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charts/colors1.xml" ContentType="application/vnd.ms-office.chartcolorstyle+xml"/>
  <Override PartName="/xl/worksheets/sheet1.xml" ContentType="application/vnd.openxmlformats-officedocument.spreadsheetml.worksheet+xml"/>
  <Override PartName="/xl/charts/chart1.xml" ContentType="application/vnd.openxmlformats-officedocument.drawingml.chart+xml"/>
  <Override PartName="/xl/drawings/drawing6.xml" ContentType="application/vnd.openxmlformats-officedocument.drawing+xml"/>
  <Override PartName="/xl/charts/style1.xml" ContentType="application/vnd.ms-office.chartstyle+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5.xml" ContentType="application/vnd.openxmlformats-officedocument.drawing+xml"/>
  <Override PartName="/xl/worksheets/sheet7.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drawings/drawing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5.xml" ContentType="application/vnd.openxmlformats-officedocument.spreadsheetml.worksheet+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D:\Pengaturan\1. Pembahasan Peraturan\RSEOJK ILAAP\Drafting\Permintaan Tanggapan Tertulis\"/>
    </mc:Choice>
  </mc:AlternateContent>
  <xr:revisionPtr revIDLastSave="0" documentId="13_ncr:1_{F4A52164-6FAB-4B22-8E68-39736C46D34F}" xr6:coauthVersionLast="36" xr6:coauthVersionMax="36" xr10:uidLastSave="{00000000-0000-0000-0000-000000000000}"/>
  <bookViews>
    <workbookView xWindow="0" yWindow="0" windowWidth="14380" windowHeight="3610" tabRatio="840" activeTab="6" xr2:uid="{00000000-000D-0000-FFFF-FFFF00000000}"/>
  </bookViews>
  <sheets>
    <sheet name="Header &amp; Notes" sheetId="78" r:id="rId1"/>
    <sheet name="Dashboard" sheetId="95" state="veryHidden" r:id="rId2"/>
    <sheet name="Bank Inputs" sheetId="89" r:id="rId3"/>
    <sheet name="Weights" sheetId="37" r:id="rId4"/>
    <sheet name="LCR &amp; Benchmark" sheetId="38" r:id="rId5"/>
    <sheet name="ILAAP" sheetId="96" r:id="rId6"/>
    <sheet name="Grafik" sheetId="98" r:id="rId7"/>
  </sheets>
  <definedNames>
    <definedName name="_xlnm._FilterDatabase" localSheetId="3" hidden="1">Weights!$T$35:$AC$184</definedName>
  </definedNames>
  <calcPr calcId="191029"/>
</workbook>
</file>

<file path=xl/calcChain.xml><?xml version="1.0" encoding="utf-8"?>
<calcChain xmlns="http://schemas.openxmlformats.org/spreadsheetml/2006/main">
  <c r="I25" i="38" l="1"/>
  <c r="J25" i="38"/>
  <c r="I23" i="38"/>
  <c r="J23" i="38"/>
  <c r="J19" i="38"/>
  <c r="I19" i="38"/>
  <c r="I17" i="38" l="1"/>
  <c r="I18" i="38"/>
  <c r="I20" i="38"/>
  <c r="I21" i="38"/>
  <c r="I22" i="38"/>
  <c r="I24" i="38"/>
  <c r="I26" i="38"/>
  <c r="I27" i="38"/>
  <c r="I28" i="38"/>
  <c r="I29" i="38"/>
  <c r="I30" i="38"/>
  <c r="I31" i="38"/>
  <c r="I32" i="38"/>
  <c r="I33" i="38"/>
  <c r="I34" i="38"/>
  <c r="I36" i="38"/>
  <c r="I37" i="38"/>
  <c r="I40" i="38"/>
  <c r="I41" i="38"/>
  <c r="I42" i="38"/>
  <c r="I43" i="38"/>
  <c r="I44" i="38"/>
  <c r="I45" i="38"/>
  <c r="I47" i="38"/>
  <c r="I48" i="38"/>
  <c r="I49" i="38"/>
  <c r="I50" i="38"/>
  <c r="I51" i="38"/>
  <c r="I52" i="38"/>
  <c r="I53" i="38"/>
  <c r="I54" i="38"/>
  <c r="I59" i="38"/>
  <c r="I60" i="38"/>
  <c r="I61" i="38"/>
  <c r="I62" i="38"/>
  <c r="I63" i="38"/>
  <c r="I65" i="38"/>
  <c r="I66" i="38"/>
  <c r="I67" i="38"/>
  <c r="I68" i="38"/>
  <c r="I69" i="38"/>
  <c r="I71" i="38"/>
  <c r="I72" i="38"/>
  <c r="I73" i="38"/>
  <c r="I74" i="38"/>
  <c r="I75" i="38"/>
  <c r="I76" i="38"/>
  <c r="I77" i="38"/>
  <c r="I78" i="38"/>
  <c r="I79" i="38"/>
  <c r="I81" i="38"/>
  <c r="I82" i="38"/>
  <c r="I83" i="38"/>
  <c r="I88" i="38"/>
  <c r="I89" i="38"/>
  <c r="I91" i="38"/>
  <c r="I92" i="38"/>
  <c r="I93" i="38"/>
  <c r="I95" i="38"/>
  <c r="I96" i="38"/>
  <c r="I98" i="38"/>
  <c r="I99" i="38"/>
  <c r="I100" i="38"/>
  <c r="I101" i="38"/>
  <c r="I102" i="38"/>
  <c r="I103" i="38"/>
  <c r="I105" i="38"/>
  <c r="I106" i="38"/>
  <c r="I111" i="38"/>
  <c r="I112" i="38"/>
  <c r="I113" i="38"/>
  <c r="I114" i="38"/>
  <c r="I115" i="38"/>
  <c r="I116" i="38"/>
  <c r="I118" i="38"/>
  <c r="I119" i="38"/>
  <c r="I121" i="38"/>
  <c r="I122" i="38"/>
  <c r="I123" i="38"/>
  <c r="I124" i="38"/>
  <c r="I126" i="38"/>
  <c r="I127" i="38"/>
  <c r="I128" i="38"/>
  <c r="I129" i="38"/>
  <c r="I131" i="38"/>
  <c r="I132" i="38"/>
  <c r="I133" i="38"/>
  <c r="I135" i="38"/>
  <c r="I136" i="38"/>
  <c r="I137" i="38"/>
  <c r="I138" i="38"/>
  <c r="I139" i="38"/>
  <c r="I140" i="38"/>
  <c r="I141" i="38"/>
  <c r="BA173" i="89"/>
  <c r="AZ173" i="89"/>
  <c r="AY173" i="89"/>
  <c r="AX173" i="89"/>
  <c r="AW173" i="89"/>
  <c r="AV173" i="89"/>
  <c r="AU173" i="89"/>
  <c r="AT173" i="89"/>
  <c r="AS173" i="89"/>
  <c r="AR173" i="89"/>
  <c r="AQ173" i="89"/>
  <c r="AP173" i="89"/>
  <c r="AO173" i="89"/>
  <c r="AN173" i="89"/>
  <c r="AM173" i="89"/>
  <c r="AL173" i="89"/>
  <c r="AK173" i="89"/>
  <c r="AJ173" i="89"/>
  <c r="AI173" i="89"/>
  <c r="AH173" i="89"/>
  <c r="AG173" i="89"/>
  <c r="AF173" i="89"/>
  <c r="AE173" i="89"/>
  <c r="AD173" i="89"/>
  <c r="AC173" i="89"/>
  <c r="AB173" i="89"/>
  <c r="AA173" i="89"/>
  <c r="Z173" i="89"/>
  <c r="Y173" i="89"/>
  <c r="X173" i="89"/>
  <c r="W173" i="89"/>
  <c r="V173" i="89"/>
  <c r="U173" i="89"/>
  <c r="T173" i="89"/>
  <c r="S173" i="89"/>
  <c r="R173" i="89"/>
  <c r="Q173" i="89"/>
  <c r="P173" i="89"/>
  <c r="O173" i="89"/>
  <c r="N173" i="89"/>
  <c r="M173" i="89"/>
  <c r="BA172" i="89"/>
  <c r="AZ172" i="89"/>
  <c r="AY172" i="89"/>
  <c r="AX172" i="89"/>
  <c r="AW172" i="89"/>
  <c r="AV172" i="89"/>
  <c r="AU172" i="89"/>
  <c r="AT172" i="89"/>
  <c r="AS172" i="89"/>
  <c r="AR172" i="89"/>
  <c r="AQ172" i="89"/>
  <c r="AP172" i="89"/>
  <c r="AO172" i="89"/>
  <c r="AN172" i="89"/>
  <c r="AM172" i="89"/>
  <c r="AL172" i="89"/>
  <c r="AK172" i="89"/>
  <c r="AJ172" i="89"/>
  <c r="AI172" i="89"/>
  <c r="AH172" i="89"/>
  <c r="AG172" i="89"/>
  <c r="AF172" i="89"/>
  <c r="AE172" i="89"/>
  <c r="AD172" i="89"/>
  <c r="AC172" i="89"/>
  <c r="AB172" i="89"/>
  <c r="AA172" i="89"/>
  <c r="Z172" i="89"/>
  <c r="Y172" i="89"/>
  <c r="X172" i="89"/>
  <c r="W172" i="89"/>
  <c r="V172" i="89"/>
  <c r="U172" i="89"/>
  <c r="T172" i="89"/>
  <c r="S172" i="89"/>
  <c r="R172" i="89"/>
  <c r="Q172" i="89"/>
  <c r="P172" i="89"/>
  <c r="O172" i="89"/>
  <c r="N172" i="89"/>
  <c r="M172" i="89"/>
  <c r="BA171" i="89"/>
  <c r="AZ171" i="89"/>
  <c r="AY171" i="89"/>
  <c r="AX171" i="89"/>
  <c r="AW171" i="89"/>
  <c r="AV171" i="89"/>
  <c r="AU171" i="89"/>
  <c r="AT171" i="89"/>
  <c r="AS171" i="89"/>
  <c r="AR171" i="89"/>
  <c r="AQ171" i="89"/>
  <c r="AP171" i="89"/>
  <c r="AO171" i="89"/>
  <c r="AN171" i="89"/>
  <c r="AM171" i="89"/>
  <c r="AL171" i="89"/>
  <c r="AK171" i="89"/>
  <c r="AJ171" i="89"/>
  <c r="AI171" i="89"/>
  <c r="AH171" i="89"/>
  <c r="AG171" i="89"/>
  <c r="AF171" i="89"/>
  <c r="AE171" i="89"/>
  <c r="AD171" i="89"/>
  <c r="AC171" i="89"/>
  <c r="AB171" i="89"/>
  <c r="AA171" i="89"/>
  <c r="Z171" i="89"/>
  <c r="Y171" i="89"/>
  <c r="X171" i="89"/>
  <c r="W171" i="89"/>
  <c r="V171" i="89"/>
  <c r="U171" i="89"/>
  <c r="T171" i="89"/>
  <c r="S171" i="89"/>
  <c r="R171" i="89"/>
  <c r="Q171" i="89"/>
  <c r="P171" i="89"/>
  <c r="O171" i="89"/>
  <c r="N171" i="89"/>
  <c r="M171" i="89"/>
  <c r="K188" i="38" l="1"/>
  <c r="I159" i="38"/>
  <c r="I158" i="38"/>
  <c r="I157" i="38"/>
  <c r="I156" i="38"/>
  <c r="I155" i="38"/>
  <c r="I154" i="38"/>
  <c r="I153" i="38"/>
  <c r="I152" i="38"/>
  <c r="I151" i="38"/>
  <c r="I150" i="38"/>
  <c r="I149" i="38"/>
  <c r="I148" i="38"/>
  <c r="I147" i="38"/>
  <c r="I145" i="38"/>
  <c r="I144" i="38"/>
  <c r="I143" i="38"/>
  <c r="J159" i="38"/>
  <c r="J158" i="38"/>
  <c r="J157" i="38"/>
  <c r="J156" i="38"/>
  <c r="J155" i="38"/>
  <c r="J154" i="38"/>
  <c r="J153" i="38"/>
  <c r="J152" i="38"/>
  <c r="J151" i="38"/>
  <c r="J150" i="38"/>
  <c r="J149" i="38"/>
  <c r="J148" i="38"/>
  <c r="J147" i="38"/>
  <c r="J145" i="38"/>
  <c r="J144" i="38"/>
  <c r="J143" i="38"/>
  <c r="J141" i="38"/>
  <c r="J140" i="38"/>
  <c r="J139" i="38"/>
  <c r="J138" i="38"/>
  <c r="J137" i="38"/>
  <c r="J136" i="38"/>
  <c r="J135" i="38"/>
  <c r="J133" i="38"/>
  <c r="J132" i="38"/>
  <c r="J131" i="38"/>
  <c r="J129" i="38"/>
  <c r="J128" i="38"/>
  <c r="J127" i="38"/>
  <c r="J126" i="38"/>
  <c r="J124" i="38"/>
  <c r="J123" i="38"/>
  <c r="J122" i="38"/>
  <c r="J121" i="38"/>
  <c r="J119" i="38"/>
  <c r="J118" i="38"/>
  <c r="J116" i="38"/>
  <c r="J115" i="38"/>
  <c r="J114" i="38"/>
  <c r="J113" i="38"/>
  <c r="J112" i="38"/>
  <c r="J111" i="38"/>
  <c r="J106" i="38"/>
  <c r="J105" i="38"/>
  <c r="J103" i="38"/>
  <c r="J102" i="38"/>
  <c r="J101" i="38"/>
  <c r="J100" i="38"/>
  <c r="J99" i="38"/>
  <c r="J98" i="38"/>
  <c r="J96" i="38"/>
  <c r="J95" i="38"/>
  <c r="J93" i="38"/>
  <c r="J92" i="38"/>
  <c r="J91" i="38"/>
  <c r="J89" i="38"/>
  <c r="J88" i="38"/>
  <c r="J83" i="38"/>
  <c r="J82" i="38"/>
  <c r="J81" i="38"/>
  <c r="J79" i="38"/>
  <c r="J78" i="38"/>
  <c r="J77" i="38"/>
  <c r="J76" i="38"/>
  <c r="J75" i="38"/>
  <c r="J74" i="38"/>
  <c r="J73" i="38"/>
  <c r="J72" i="38"/>
  <c r="J71" i="38"/>
  <c r="J69" i="38"/>
  <c r="J68" i="38"/>
  <c r="J67" i="38"/>
  <c r="J66" i="38"/>
  <c r="J65" i="38"/>
  <c r="J62" i="38"/>
  <c r="J61" i="38"/>
  <c r="J60" i="38"/>
  <c r="J59" i="38"/>
  <c r="J54" i="38"/>
  <c r="J53" i="38"/>
  <c r="J52" i="38"/>
  <c r="J51" i="38"/>
  <c r="J50" i="38"/>
  <c r="J49" i="38"/>
  <c r="J48" i="38"/>
  <c r="J47" i="38"/>
  <c r="J45" i="38"/>
  <c r="J44" i="38"/>
  <c r="J43" i="38"/>
  <c r="J42" i="38"/>
  <c r="J41" i="38"/>
  <c r="J40" i="38"/>
  <c r="J37" i="38"/>
  <c r="J36" i="38"/>
  <c r="J33" i="38"/>
  <c r="J34" i="38"/>
  <c r="J30" i="38"/>
  <c r="J31" i="38"/>
  <c r="J32" i="38"/>
  <c r="J28" i="38"/>
  <c r="J29" i="38"/>
  <c r="J18" i="38"/>
  <c r="J20" i="38"/>
  <c r="J21" i="38"/>
  <c r="J22" i="38"/>
  <c r="J24" i="38"/>
  <c r="J26" i="38"/>
  <c r="J27" i="38"/>
  <c r="J17" i="38"/>
  <c r="L117" i="96"/>
  <c r="I126" i="96"/>
  <c r="A189" i="96"/>
  <c r="K188" i="96"/>
  <c r="A188" i="96"/>
  <c r="A187" i="96"/>
  <c r="A186" i="96"/>
  <c r="J141" i="96" l="1"/>
  <c r="I141" i="96"/>
  <c r="J140" i="96"/>
  <c r="I140" i="96"/>
  <c r="J139" i="96"/>
  <c r="I139" i="96"/>
  <c r="J138" i="96"/>
  <c r="I138" i="96"/>
  <c r="J137" i="96"/>
  <c r="I137" i="96"/>
  <c r="J136" i="96"/>
  <c r="I136" i="96"/>
  <c r="J135" i="96"/>
  <c r="I135" i="96"/>
  <c r="J133" i="96"/>
  <c r="I133" i="96"/>
  <c r="J132" i="96"/>
  <c r="I132" i="96"/>
  <c r="J131" i="96"/>
  <c r="I131" i="96"/>
  <c r="J129" i="96"/>
  <c r="I129" i="96"/>
  <c r="J128" i="96"/>
  <c r="I128" i="96"/>
  <c r="J127" i="96"/>
  <c r="I127" i="96"/>
  <c r="J126" i="96"/>
  <c r="J124" i="96"/>
  <c r="I124" i="96"/>
  <c r="J123" i="96"/>
  <c r="I123" i="96"/>
  <c r="J122" i="96"/>
  <c r="I122" i="96"/>
  <c r="J121" i="96"/>
  <c r="I121" i="96"/>
  <c r="J120" i="96"/>
  <c r="I120" i="96"/>
  <c r="J119" i="96"/>
  <c r="AU119" i="96" s="1"/>
  <c r="I119" i="96"/>
  <c r="J118" i="96"/>
  <c r="AR118" i="96" s="1"/>
  <c r="I118" i="96"/>
  <c r="J116" i="96"/>
  <c r="AY116" i="96" s="1"/>
  <c r="I116" i="96"/>
  <c r="J115" i="96"/>
  <c r="AY115" i="96" s="1"/>
  <c r="I115" i="96"/>
  <c r="J114" i="96"/>
  <c r="AS114" i="96" s="1"/>
  <c r="I114" i="96"/>
  <c r="J113" i="96"/>
  <c r="BA113" i="96" s="1"/>
  <c r="I113" i="96"/>
  <c r="J112" i="96"/>
  <c r="BA112" i="96" s="1"/>
  <c r="I112" i="96"/>
  <c r="J111" i="96"/>
  <c r="AX111" i="96" s="1"/>
  <c r="I111" i="96"/>
  <c r="J106" i="96"/>
  <c r="I106" i="96"/>
  <c r="J105" i="96"/>
  <c r="I105" i="96"/>
  <c r="J103" i="96"/>
  <c r="I103" i="96"/>
  <c r="J102" i="96"/>
  <c r="I102" i="96"/>
  <c r="J101" i="96"/>
  <c r="I101" i="96"/>
  <c r="J100" i="96"/>
  <c r="I100" i="96"/>
  <c r="J99" i="96"/>
  <c r="I99" i="96"/>
  <c r="J98" i="96"/>
  <c r="I98" i="96"/>
  <c r="J96" i="96"/>
  <c r="I96" i="96"/>
  <c r="J95" i="96"/>
  <c r="I95" i="96"/>
  <c r="J93" i="96"/>
  <c r="I93" i="96"/>
  <c r="J92" i="96"/>
  <c r="I92" i="96"/>
  <c r="J91" i="96"/>
  <c r="I91" i="96"/>
  <c r="J89" i="96"/>
  <c r="I89" i="96"/>
  <c r="J88" i="96"/>
  <c r="I88" i="96"/>
  <c r="J83" i="96"/>
  <c r="I83" i="96"/>
  <c r="J82" i="96"/>
  <c r="I82" i="96"/>
  <c r="J81" i="96"/>
  <c r="I81" i="96"/>
  <c r="J79" i="96"/>
  <c r="I79" i="96"/>
  <c r="J78" i="96"/>
  <c r="I78" i="96"/>
  <c r="J77" i="96"/>
  <c r="I77" i="96"/>
  <c r="J76" i="96"/>
  <c r="I76" i="96"/>
  <c r="J75" i="96"/>
  <c r="I75" i="96"/>
  <c r="J74" i="96"/>
  <c r="I74" i="96"/>
  <c r="J73" i="96"/>
  <c r="I73" i="96"/>
  <c r="J72" i="96"/>
  <c r="I72" i="96"/>
  <c r="J71" i="96"/>
  <c r="I71" i="96"/>
  <c r="J69" i="96"/>
  <c r="I69" i="96"/>
  <c r="J68" i="96"/>
  <c r="I68" i="96"/>
  <c r="J67" i="96"/>
  <c r="I67" i="96"/>
  <c r="J66" i="96"/>
  <c r="I66" i="96"/>
  <c r="J65" i="96"/>
  <c r="I65" i="96"/>
  <c r="J63" i="96"/>
  <c r="I63" i="96"/>
  <c r="J62" i="96"/>
  <c r="I62" i="96"/>
  <c r="J61" i="96"/>
  <c r="I61" i="96"/>
  <c r="J60" i="96"/>
  <c r="I60" i="96"/>
  <c r="J59" i="96"/>
  <c r="I59" i="96"/>
  <c r="J54" i="96"/>
  <c r="I54" i="96"/>
  <c r="J53" i="96"/>
  <c r="I53" i="96"/>
  <c r="J52" i="96"/>
  <c r="I52" i="96"/>
  <c r="J51" i="96"/>
  <c r="I51" i="96"/>
  <c r="J50" i="96"/>
  <c r="I50" i="96"/>
  <c r="J49" i="96"/>
  <c r="I49" i="96"/>
  <c r="J48" i="96"/>
  <c r="I48" i="96"/>
  <c r="J47" i="96"/>
  <c r="I47" i="96"/>
  <c r="J45" i="96"/>
  <c r="I45" i="96"/>
  <c r="J44" i="96"/>
  <c r="I44" i="96"/>
  <c r="J43" i="96"/>
  <c r="I43" i="96"/>
  <c r="J42" i="96"/>
  <c r="I42" i="96"/>
  <c r="J41" i="96"/>
  <c r="I41" i="96"/>
  <c r="J40" i="96"/>
  <c r="I40" i="96"/>
  <c r="J37" i="96"/>
  <c r="I37" i="96"/>
  <c r="J36" i="96"/>
  <c r="I36" i="96"/>
  <c r="J34" i="96"/>
  <c r="I34" i="96"/>
  <c r="J33" i="96"/>
  <c r="I33" i="96"/>
  <c r="J32" i="96"/>
  <c r="I32" i="96"/>
  <c r="J31" i="96"/>
  <c r="I31" i="96"/>
  <c r="J30" i="96"/>
  <c r="I30" i="96"/>
  <c r="J29" i="96"/>
  <c r="I29" i="96"/>
  <c r="J28" i="96"/>
  <c r="I28" i="96"/>
  <c r="J27" i="96"/>
  <c r="I27" i="96"/>
  <c r="J26" i="96"/>
  <c r="I26" i="96"/>
  <c r="J24" i="96"/>
  <c r="I24" i="96"/>
  <c r="J22" i="96"/>
  <c r="I22" i="96"/>
  <c r="J21" i="96"/>
  <c r="I21" i="96"/>
  <c r="J20" i="96"/>
  <c r="I20" i="96"/>
  <c r="J18" i="96"/>
  <c r="I18" i="96"/>
  <c r="J17" i="96"/>
  <c r="I17" i="96"/>
  <c r="BA134" i="89"/>
  <c r="AZ134" i="89"/>
  <c r="AY134" i="89"/>
  <c r="AX134" i="89"/>
  <c r="AW134" i="89"/>
  <c r="AV134" i="89"/>
  <c r="AU134" i="89"/>
  <c r="AT134" i="89"/>
  <c r="AS134" i="89"/>
  <c r="AR134" i="89"/>
  <c r="AQ134" i="89"/>
  <c r="AP134" i="89"/>
  <c r="AO134" i="89"/>
  <c r="AN134" i="89"/>
  <c r="AM134" i="89"/>
  <c r="AL134" i="89"/>
  <c r="AK134" i="89"/>
  <c r="AJ134" i="89"/>
  <c r="AI134" i="89"/>
  <c r="AH134" i="89"/>
  <c r="AG134" i="89"/>
  <c r="AF134" i="89"/>
  <c r="AE134" i="89"/>
  <c r="AD134" i="89"/>
  <c r="AC134" i="89"/>
  <c r="AB134" i="89"/>
  <c r="AA134" i="89"/>
  <c r="Z134" i="89"/>
  <c r="Y134" i="89"/>
  <c r="X134" i="89"/>
  <c r="W134" i="89"/>
  <c r="V134" i="89"/>
  <c r="U134" i="89"/>
  <c r="T134" i="89"/>
  <c r="S134" i="89"/>
  <c r="R134" i="89"/>
  <c r="Q134" i="89"/>
  <c r="P134" i="89"/>
  <c r="O134" i="89"/>
  <c r="N134" i="89"/>
  <c r="M134" i="89"/>
  <c r="L134" i="89"/>
  <c r="BA130" i="89"/>
  <c r="AZ130" i="89"/>
  <c r="AY130" i="89"/>
  <c r="AX130" i="89"/>
  <c r="AW130" i="89"/>
  <c r="AV130" i="89"/>
  <c r="AU130" i="89"/>
  <c r="AT130" i="89"/>
  <c r="AS130" i="89"/>
  <c r="AR130" i="89"/>
  <c r="AQ130" i="89"/>
  <c r="AP130" i="89"/>
  <c r="AO130" i="89"/>
  <c r="AN130" i="89"/>
  <c r="AM130" i="89"/>
  <c r="AL130" i="89"/>
  <c r="AK130" i="89"/>
  <c r="AJ130" i="89"/>
  <c r="AI130" i="89"/>
  <c r="AH130" i="89"/>
  <c r="AG130" i="89"/>
  <c r="AF130" i="89"/>
  <c r="AE130" i="89"/>
  <c r="AD130" i="89"/>
  <c r="AC130" i="89"/>
  <c r="AB130" i="89"/>
  <c r="AA130" i="89"/>
  <c r="Z130" i="89"/>
  <c r="Y130" i="89"/>
  <c r="X130" i="89"/>
  <c r="W130" i="89"/>
  <c r="V130" i="89"/>
  <c r="U130" i="89"/>
  <c r="T130" i="89"/>
  <c r="S130" i="89"/>
  <c r="R130" i="89"/>
  <c r="Q130" i="89"/>
  <c r="P130" i="89"/>
  <c r="O130" i="89"/>
  <c r="N130" i="89"/>
  <c r="M130" i="89"/>
  <c r="L130" i="89"/>
  <c r="BA125" i="89"/>
  <c r="AZ125" i="89"/>
  <c r="AY125" i="89"/>
  <c r="AX125" i="89"/>
  <c r="AW125" i="89"/>
  <c r="AV125" i="89"/>
  <c r="AU125" i="89"/>
  <c r="AT125" i="89"/>
  <c r="AS125" i="89"/>
  <c r="AR125" i="89"/>
  <c r="AQ125" i="89"/>
  <c r="AP125" i="89"/>
  <c r="AO125" i="89"/>
  <c r="AN125" i="89"/>
  <c r="AM125" i="89"/>
  <c r="AL125" i="89"/>
  <c r="AK125" i="89"/>
  <c r="AJ125" i="89"/>
  <c r="AI125" i="89"/>
  <c r="AH125" i="89"/>
  <c r="AG125" i="89"/>
  <c r="AF125" i="89"/>
  <c r="AE125" i="89"/>
  <c r="AD125" i="89"/>
  <c r="AC125" i="89"/>
  <c r="AB125" i="89"/>
  <c r="AA125" i="89"/>
  <c r="Z125" i="89"/>
  <c r="Y125" i="89"/>
  <c r="X125" i="89"/>
  <c r="W125" i="89"/>
  <c r="V125" i="89"/>
  <c r="U125" i="89"/>
  <c r="T125" i="89"/>
  <c r="S125" i="89"/>
  <c r="R125" i="89"/>
  <c r="Q125" i="89"/>
  <c r="P125" i="89"/>
  <c r="O125" i="89"/>
  <c r="N125" i="89"/>
  <c r="M125" i="89"/>
  <c r="L125" i="89"/>
  <c r="L120" i="89"/>
  <c r="BA120" i="89"/>
  <c r="AZ120" i="89"/>
  <c r="AY120" i="89"/>
  <c r="AX120" i="89"/>
  <c r="AW120" i="89"/>
  <c r="AV120" i="89"/>
  <c r="AU120" i="89"/>
  <c r="AT120" i="89"/>
  <c r="AS120" i="89"/>
  <c r="AR120" i="89"/>
  <c r="AQ120" i="89"/>
  <c r="AP120" i="89"/>
  <c r="AO120" i="89"/>
  <c r="AN120" i="89"/>
  <c r="AM120" i="89"/>
  <c r="AL120" i="89"/>
  <c r="AK120" i="89"/>
  <c r="AJ120" i="89"/>
  <c r="AI120" i="89"/>
  <c r="AH120" i="89"/>
  <c r="AG120" i="89"/>
  <c r="AF120" i="89"/>
  <c r="AE120" i="89"/>
  <c r="AD120" i="89"/>
  <c r="AC120" i="89"/>
  <c r="AB120" i="89"/>
  <c r="AA120" i="89"/>
  <c r="Z120" i="89"/>
  <c r="Y120" i="89"/>
  <c r="X120" i="89"/>
  <c r="W120" i="89"/>
  <c r="V120" i="89"/>
  <c r="U120" i="89"/>
  <c r="T120" i="89"/>
  <c r="S120" i="89"/>
  <c r="R120" i="89"/>
  <c r="Q120" i="89"/>
  <c r="P120" i="89"/>
  <c r="O120" i="89"/>
  <c r="N120" i="89"/>
  <c r="M120" i="89"/>
  <c r="BA117" i="89"/>
  <c r="AZ117" i="89"/>
  <c r="AY117" i="89"/>
  <c r="AX117" i="89"/>
  <c r="AW117" i="89"/>
  <c r="AV117" i="89"/>
  <c r="AU117" i="89"/>
  <c r="AT117" i="89"/>
  <c r="AS117" i="89"/>
  <c r="AR117" i="89"/>
  <c r="AQ117" i="89"/>
  <c r="AP117" i="89"/>
  <c r="AO117" i="89"/>
  <c r="AN117" i="89"/>
  <c r="AM117" i="89"/>
  <c r="AL117" i="89"/>
  <c r="AK117" i="89"/>
  <c r="AJ117" i="89"/>
  <c r="AI117" i="89"/>
  <c r="AH117" i="89"/>
  <c r="AG117" i="89"/>
  <c r="AF117" i="89"/>
  <c r="AE117" i="89"/>
  <c r="AD117" i="89"/>
  <c r="AC117" i="89"/>
  <c r="AB117" i="89"/>
  <c r="AA117" i="89"/>
  <c r="Z117" i="89"/>
  <c r="Y117" i="89"/>
  <c r="X117" i="89"/>
  <c r="W117" i="89"/>
  <c r="V117" i="89"/>
  <c r="U117" i="89"/>
  <c r="T117" i="89"/>
  <c r="S117" i="89"/>
  <c r="R117" i="89"/>
  <c r="Q117" i="89"/>
  <c r="P117" i="89"/>
  <c r="O117" i="89"/>
  <c r="N117" i="89"/>
  <c r="M117" i="89"/>
  <c r="L117" i="89"/>
  <c r="L110" i="89"/>
  <c r="BA110" i="89"/>
  <c r="AZ110" i="89"/>
  <c r="AY110" i="89"/>
  <c r="AX110" i="89"/>
  <c r="AW110" i="89"/>
  <c r="AV110" i="89"/>
  <c r="AU110" i="89"/>
  <c r="AT110" i="89"/>
  <c r="AS110" i="89"/>
  <c r="AR110" i="89"/>
  <c r="AQ110" i="89"/>
  <c r="AP110" i="89"/>
  <c r="AO110" i="89"/>
  <c r="AN110" i="89"/>
  <c r="AM110" i="89"/>
  <c r="AL110" i="89"/>
  <c r="AK110" i="89"/>
  <c r="AJ110" i="89"/>
  <c r="AI110" i="89"/>
  <c r="AH110" i="89"/>
  <c r="AG110" i="89"/>
  <c r="AF110" i="89"/>
  <c r="AE110" i="89"/>
  <c r="AD110" i="89"/>
  <c r="AC110" i="89"/>
  <c r="AB110" i="89"/>
  <c r="AA110" i="89"/>
  <c r="Z110" i="89"/>
  <c r="Y110" i="89"/>
  <c r="X110" i="89"/>
  <c r="W110" i="89"/>
  <c r="V110" i="89"/>
  <c r="U110" i="89"/>
  <c r="T110" i="89"/>
  <c r="S110" i="89"/>
  <c r="R110" i="89"/>
  <c r="Q110" i="89"/>
  <c r="P110" i="89"/>
  <c r="O110" i="89"/>
  <c r="N110" i="89"/>
  <c r="M110" i="89"/>
  <c r="AO170" i="89"/>
  <c r="AG170" i="89"/>
  <c r="AK170" i="89"/>
  <c r="AC170" i="89"/>
  <c r="Y170" i="89"/>
  <c r="AL170" i="89"/>
  <c r="U170" i="89"/>
  <c r="T170" i="89"/>
  <c r="AD170" i="89"/>
  <c r="AS166" i="89"/>
  <c r="AQ166" i="89"/>
  <c r="AP166" i="89"/>
  <c r="AO166" i="89"/>
  <c r="AN166" i="89"/>
  <c r="AM166" i="89"/>
  <c r="AL166" i="89"/>
  <c r="AK166" i="89"/>
  <c r="AJ166" i="89"/>
  <c r="AI166" i="89"/>
  <c r="AH166" i="89"/>
  <c r="AG166" i="89"/>
  <c r="AF166" i="89"/>
  <c r="AE166" i="89"/>
  <c r="AD166" i="89"/>
  <c r="AC166" i="89"/>
  <c r="AB166" i="89"/>
  <c r="AA166" i="89"/>
  <c r="Z166" i="89"/>
  <c r="Y166" i="89"/>
  <c r="X166" i="89"/>
  <c r="W166" i="89"/>
  <c r="V166" i="89"/>
  <c r="U166" i="89"/>
  <c r="T166" i="89"/>
  <c r="BA162" i="89"/>
  <c r="AZ162" i="89"/>
  <c r="AY162" i="89"/>
  <c r="AX162" i="89"/>
  <c r="AW162" i="89"/>
  <c r="AV162" i="89"/>
  <c r="AU162" i="89"/>
  <c r="AT162" i="89"/>
  <c r="AS162" i="89"/>
  <c r="AR162" i="89"/>
  <c r="AQ162" i="89"/>
  <c r="AP162" i="89"/>
  <c r="AO162" i="89"/>
  <c r="AN162" i="89"/>
  <c r="AM162" i="89"/>
  <c r="AL162" i="89"/>
  <c r="AK162" i="89"/>
  <c r="AJ162" i="89"/>
  <c r="AI162" i="89"/>
  <c r="AH162" i="89"/>
  <c r="AG162" i="89"/>
  <c r="AF162" i="89"/>
  <c r="AE162" i="89"/>
  <c r="AD162" i="89"/>
  <c r="AC162" i="89"/>
  <c r="AB162" i="89"/>
  <c r="AA162" i="89"/>
  <c r="Z162" i="89"/>
  <c r="Y162" i="89"/>
  <c r="X162" i="89"/>
  <c r="W162" i="89"/>
  <c r="V162" i="89"/>
  <c r="U162" i="89"/>
  <c r="T162" i="89"/>
  <c r="L70" i="89"/>
  <c r="L64" i="89"/>
  <c r="O64" i="89"/>
  <c r="O70" i="89"/>
  <c r="M46" i="89"/>
  <c r="M39" i="89"/>
  <c r="M35" i="89"/>
  <c r="BA116" i="96" l="1"/>
  <c r="AT118" i="96"/>
  <c r="AS113" i="96"/>
  <c r="AS112" i="96"/>
  <c r="BA115" i="96"/>
  <c r="AZ116" i="96"/>
  <c r="AR112" i="96"/>
  <c r="BA114" i="96"/>
  <c r="S119" i="96"/>
  <c r="AV119" i="96"/>
  <c r="T119" i="96"/>
  <c r="AW119" i="96"/>
  <c r="AT114" i="96"/>
  <c r="AZ115" i="96"/>
  <c r="M54" i="96"/>
  <c r="AE119" i="96"/>
  <c r="AY119" i="96"/>
  <c r="AV114" i="96"/>
  <c r="AF119" i="96"/>
  <c r="AZ119" i="96"/>
  <c r="AW114" i="96"/>
  <c r="AG119" i="96"/>
  <c r="AZ111" i="96"/>
  <c r="AX114" i="96"/>
  <c r="Q119" i="96"/>
  <c r="AH119" i="96"/>
  <c r="AY114" i="96"/>
  <c r="U119" i="96"/>
  <c r="AX119" i="96"/>
  <c r="AU114" i="96"/>
  <c r="R119" i="96"/>
  <c r="AZ114" i="96"/>
  <c r="AS115" i="96"/>
  <c r="BA111" i="96"/>
  <c r="AR115" i="96"/>
  <c r="AQ112" i="96"/>
  <c r="AT112" i="96"/>
  <c r="AT115" i="96"/>
  <c r="AU115" i="96"/>
  <c r="AV115" i="96"/>
  <c r="AW115" i="96"/>
  <c r="AX115" i="96"/>
  <c r="AY111" i="96"/>
  <c r="AQ115" i="96"/>
  <c r="T118" i="96"/>
  <c r="AV113" i="96"/>
  <c r="AG118" i="96"/>
  <c r="AW113" i="96"/>
  <c r="AH118" i="96"/>
  <c r="AX113" i="96"/>
  <c r="AE170" i="89"/>
  <c r="AQ113" i="96"/>
  <c r="AY113" i="96"/>
  <c r="AS118" i="96"/>
  <c r="AR113" i="96"/>
  <c r="AZ113" i="96"/>
  <c r="AF118" i="96"/>
  <c r="AU118" i="96"/>
  <c r="AT113" i="96"/>
  <c r="AD119" i="96"/>
  <c r="M38" i="89"/>
  <c r="S118" i="96"/>
  <c r="AU113" i="96"/>
  <c r="AI118" i="96"/>
  <c r="V118" i="96"/>
  <c r="AK118" i="96"/>
  <c r="AL118" i="96"/>
  <c r="V119" i="96"/>
  <c r="AJ119" i="96"/>
  <c r="AX118" i="96"/>
  <c r="BA119" i="96"/>
  <c r="Y118" i="96"/>
  <c r="AM118" i="96"/>
  <c r="W119" i="96"/>
  <c r="AY118" i="96"/>
  <c r="Z118" i="96"/>
  <c r="X119" i="96"/>
  <c r="AZ118" i="96"/>
  <c r="AP118" i="96"/>
  <c r="P118" i="96"/>
  <c r="AD118" i="96"/>
  <c r="N119" i="96"/>
  <c r="AB119" i="96"/>
  <c r="AP119" i="96"/>
  <c r="AS119" i="96"/>
  <c r="U118" i="96"/>
  <c r="AV118" i="96"/>
  <c r="W118" i="96"/>
  <c r="X118" i="96"/>
  <c r="AN118" i="96"/>
  <c r="AL119" i="96"/>
  <c r="M118" i="96"/>
  <c r="AA118" i="96"/>
  <c r="AO118" i="96"/>
  <c r="AM119" i="96"/>
  <c r="BA118" i="96"/>
  <c r="N118" i="96"/>
  <c r="AB118" i="96"/>
  <c r="Z119" i="96"/>
  <c r="AN119" i="96"/>
  <c r="AQ119" i="96"/>
  <c r="AC118" i="96"/>
  <c r="AO119" i="96"/>
  <c r="Q118" i="96"/>
  <c r="AE118" i="96"/>
  <c r="O119" i="96"/>
  <c r="AC119" i="96"/>
  <c r="AQ118" i="96"/>
  <c r="AT119" i="96"/>
  <c r="AJ118" i="96"/>
  <c r="AI119" i="96"/>
  <c r="AW118" i="96"/>
  <c r="AK119" i="96"/>
  <c r="Y119" i="96"/>
  <c r="O118" i="96"/>
  <c r="M119" i="96"/>
  <c r="AA119" i="96"/>
  <c r="AR119" i="96"/>
  <c r="R118" i="96"/>
  <c r="P119" i="96"/>
  <c r="AR111" i="96"/>
  <c r="AT111" i="96"/>
  <c r="AW112" i="96"/>
  <c r="AU116" i="96"/>
  <c r="AU111" i="96"/>
  <c r="AX112" i="96"/>
  <c r="AV116" i="96"/>
  <c r="AQ116" i="96"/>
  <c r="AU112" i="96"/>
  <c r="AT116" i="96"/>
  <c r="AQ111" i="96"/>
  <c r="AR116" i="96"/>
  <c r="AS116" i="96"/>
  <c r="AV112" i="96"/>
  <c r="AW111" i="96"/>
  <c r="AZ112" i="96"/>
  <c r="AR114" i="96"/>
  <c r="AX116" i="96"/>
  <c r="AS111" i="96"/>
  <c r="AV111" i="96"/>
  <c r="AY112" i="96"/>
  <c r="AQ114" i="96"/>
  <c r="AW116" i="96"/>
  <c r="Z170" i="89"/>
  <c r="V170" i="89"/>
  <c r="X170" i="89"/>
  <c r="AM170" i="89"/>
  <c r="AT170" i="89"/>
  <c r="AP170" i="89"/>
  <c r="AS170" i="89"/>
  <c r="AN170" i="89"/>
  <c r="AH170" i="89"/>
  <c r="AB170" i="89"/>
  <c r="AF170" i="89"/>
  <c r="AJ170" i="89"/>
  <c r="AR170" i="89"/>
  <c r="W170" i="89"/>
  <c r="AA170" i="89"/>
  <c r="AI170" i="89"/>
  <c r="AQ170" i="89"/>
  <c r="K178" i="89"/>
  <c r="L16" i="89" l="1"/>
  <c r="A355" i="96"/>
  <c r="A354" i="96"/>
  <c r="A353" i="96"/>
  <c r="A352" i="96"/>
  <c r="A351" i="96"/>
  <c r="A350" i="96"/>
  <c r="A349" i="96"/>
  <c r="A348" i="96"/>
  <c r="A347" i="96"/>
  <c r="A346" i="96"/>
  <c r="A345" i="96"/>
  <c r="A344" i="96"/>
  <c r="A343" i="96"/>
  <c r="A342" i="96"/>
  <c r="A341" i="96"/>
  <c r="A340" i="96"/>
  <c r="A339" i="96"/>
  <c r="A338" i="96"/>
  <c r="A337" i="96"/>
  <c r="A336" i="96"/>
  <c r="A335" i="96"/>
  <c r="A334" i="96"/>
  <c r="A333" i="96"/>
  <c r="A332" i="96"/>
  <c r="A331" i="96"/>
  <c r="A330" i="96"/>
  <c r="A329" i="96"/>
  <c r="A328" i="96"/>
  <c r="A327" i="96"/>
  <c r="A326" i="96"/>
  <c r="A325" i="96"/>
  <c r="A324" i="96"/>
  <c r="A323" i="96"/>
  <c r="A322" i="96"/>
  <c r="A321" i="96"/>
  <c r="A320" i="96"/>
  <c r="A319" i="96"/>
  <c r="A318" i="96"/>
  <c r="A317" i="96"/>
  <c r="A316" i="96"/>
  <c r="A315" i="96"/>
  <c r="A314" i="96"/>
  <c r="A313" i="96"/>
  <c r="A312" i="96"/>
  <c r="A311" i="96"/>
  <c r="A310" i="96"/>
  <c r="A309" i="96"/>
  <c r="A308" i="96"/>
  <c r="A307" i="96"/>
  <c r="A306" i="96"/>
  <c r="A305" i="96"/>
  <c r="A304" i="96"/>
  <c r="A303" i="96"/>
  <c r="A302" i="96"/>
  <c r="A301" i="96"/>
  <c r="A300" i="96"/>
  <c r="A299" i="96"/>
  <c r="A298" i="96"/>
  <c r="A297" i="96"/>
  <c r="A296" i="96"/>
  <c r="A295" i="96"/>
  <c r="A294" i="96"/>
  <c r="A293" i="96"/>
  <c r="A292" i="96"/>
  <c r="A291" i="96"/>
  <c r="A290" i="96"/>
  <c r="A289" i="96"/>
  <c r="A288" i="96"/>
  <c r="A287" i="96"/>
  <c r="A286" i="96"/>
  <c r="A285" i="96"/>
  <c r="A284" i="96"/>
  <c r="A283" i="96"/>
  <c r="A282" i="96"/>
  <c r="A281" i="96"/>
  <c r="A280" i="96"/>
  <c r="A279" i="96"/>
  <c r="A278" i="96"/>
  <c r="A277" i="96"/>
  <c r="A276" i="96"/>
  <c r="A275" i="96"/>
  <c r="A274" i="96"/>
  <c r="A273" i="96"/>
  <c r="A272" i="96"/>
  <c r="A271" i="96"/>
  <c r="A270" i="96"/>
  <c r="A269" i="96"/>
  <c r="A268" i="96"/>
  <c r="A267" i="96"/>
  <c r="A266" i="96"/>
  <c r="A265" i="96"/>
  <c r="A264" i="96"/>
  <c r="A263" i="96"/>
  <c r="A262" i="96"/>
  <c r="A261" i="96"/>
  <c r="A260" i="96"/>
  <c r="A259" i="96"/>
  <c r="A258" i="96"/>
  <c r="A257" i="96"/>
  <c r="A256" i="96"/>
  <c r="A255" i="96"/>
  <c r="A254" i="96"/>
  <c r="A253" i="96"/>
  <c r="A252" i="96"/>
  <c r="A251" i="96"/>
  <c r="A250" i="96"/>
  <c r="A249" i="96"/>
  <c r="A248" i="96"/>
  <c r="A247" i="96"/>
  <c r="A246" i="96"/>
  <c r="A245" i="96"/>
  <c r="A244" i="96"/>
  <c r="A243" i="96"/>
  <c r="A242" i="96"/>
  <c r="A241" i="96"/>
  <c r="A240" i="96"/>
  <c r="A239" i="96"/>
  <c r="A238" i="96"/>
  <c r="A237" i="96"/>
  <c r="A236" i="96"/>
  <c r="A235" i="96"/>
  <c r="A234" i="96"/>
  <c r="A233" i="96"/>
  <c r="A232" i="96"/>
  <c r="A231" i="96"/>
  <c r="A230" i="96"/>
  <c r="A229" i="96"/>
  <c r="A228" i="96"/>
  <c r="A227" i="96"/>
  <c r="A226" i="96"/>
  <c r="A225" i="96"/>
  <c r="A224" i="96"/>
  <c r="A223" i="96"/>
  <c r="A222" i="96"/>
  <c r="A221" i="96"/>
  <c r="A220" i="96"/>
  <c r="A219" i="96"/>
  <c r="A218" i="96"/>
  <c r="A217" i="96"/>
  <c r="A216" i="96"/>
  <c r="A215" i="96"/>
  <c r="A214" i="96"/>
  <c r="A213" i="96"/>
  <c r="A212" i="96"/>
  <c r="A211" i="96"/>
  <c r="A210" i="96"/>
  <c r="A209" i="96"/>
  <c r="A208" i="96"/>
  <c r="A207" i="96"/>
  <c r="A206" i="96"/>
  <c r="A205" i="96"/>
  <c r="A204" i="96"/>
  <c r="A203" i="96"/>
  <c r="A202" i="96"/>
  <c r="A201" i="96"/>
  <c r="A200" i="96"/>
  <c r="A199" i="96"/>
  <c r="A198" i="96"/>
  <c r="A197" i="96"/>
  <c r="A196" i="96"/>
  <c r="A195" i="96"/>
  <c r="A194" i="96"/>
  <c r="A193" i="96"/>
  <c r="A192" i="96"/>
  <c r="A191" i="96"/>
  <c r="A190" i="96"/>
  <c r="A185" i="96"/>
  <c r="BA184" i="96"/>
  <c r="AZ62" i="95" s="1"/>
  <c r="AZ184" i="96"/>
  <c r="AY62" i="95" s="1"/>
  <c r="AY184" i="96"/>
  <c r="AX62" i="95" s="1"/>
  <c r="AX184" i="96"/>
  <c r="AW62" i="95" s="1"/>
  <c r="AQ184" i="96"/>
  <c r="AP62" i="95" s="1"/>
  <c r="AP184" i="96"/>
  <c r="AO62" i="95" s="1"/>
  <c r="AO184" i="96"/>
  <c r="AN62" i="95" s="1"/>
  <c r="AK184" i="96"/>
  <c r="AJ62" i="95" s="1"/>
  <c r="AJ184" i="96"/>
  <c r="AI62" i="95" s="1"/>
  <c r="AC184" i="96"/>
  <c r="AB62" i="95" s="1"/>
  <c r="AB184" i="96"/>
  <c r="AA62" i="95" s="1"/>
  <c r="AA184" i="96"/>
  <c r="Z62" i="95" s="1"/>
  <c r="Z184" i="96"/>
  <c r="Y62" i="95" s="1"/>
  <c r="Y184" i="96"/>
  <c r="X62" i="95" s="1"/>
  <c r="R184" i="96"/>
  <c r="Q62" i="95" s="1"/>
  <c r="Q184" i="96"/>
  <c r="P62" i="95" s="1"/>
  <c r="M184" i="96"/>
  <c r="L62" i="95" s="1"/>
  <c r="L184" i="96"/>
  <c r="K62" i="95" s="1"/>
  <c r="AS184" i="96"/>
  <c r="AR62" i="95" s="1"/>
  <c r="A184" i="96"/>
  <c r="A183" i="96"/>
  <c r="A182" i="96"/>
  <c r="A181" i="96"/>
  <c r="A180" i="96"/>
  <c r="A179" i="96"/>
  <c r="K178" i="96"/>
  <c r="A178" i="96"/>
  <c r="A177" i="96"/>
  <c r="A176" i="96"/>
  <c r="A175" i="96"/>
  <c r="A174" i="96"/>
  <c r="AS173" i="96"/>
  <c r="AP173" i="96"/>
  <c r="AO173" i="96"/>
  <c r="AN173" i="96"/>
  <c r="AM173" i="96"/>
  <c r="AL173" i="96"/>
  <c r="AK173" i="96"/>
  <c r="AJ173" i="96"/>
  <c r="AI173" i="96"/>
  <c r="AH173" i="96"/>
  <c r="AG173" i="96"/>
  <c r="AF173" i="96"/>
  <c r="AE173" i="96"/>
  <c r="AD173" i="96"/>
  <c r="AC173" i="96"/>
  <c r="AB173" i="96"/>
  <c r="AA173" i="96"/>
  <c r="Z173" i="96"/>
  <c r="Y173" i="96"/>
  <c r="X173" i="96"/>
  <c r="W173" i="96"/>
  <c r="V173" i="96"/>
  <c r="U173" i="96"/>
  <c r="T173" i="96"/>
  <c r="A173" i="96"/>
  <c r="AS172" i="96"/>
  <c r="AP172" i="96"/>
  <c r="AO172" i="96"/>
  <c r="AN172" i="96"/>
  <c r="AM172" i="96"/>
  <c r="AL172" i="96"/>
  <c r="AK172" i="96"/>
  <c r="AJ172" i="96"/>
  <c r="AI172" i="96"/>
  <c r="AH172" i="96"/>
  <c r="AG172" i="96"/>
  <c r="AF172" i="96"/>
  <c r="AE172" i="96"/>
  <c r="AD172" i="96"/>
  <c r="AC172" i="96"/>
  <c r="AB172" i="96"/>
  <c r="AA172" i="96"/>
  <c r="Z172" i="96"/>
  <c r="Y172" i="96"/>
  <c r="X172" i="96"/>
  <c r="W172" i="96"/>
  <c r="V172" i="96"/>
  <c r="U172" i="96"/>
  <c r="T172" i="96"/>
  <c r="A172" i="96"/>
  <c r="AS171" i="96"/>
  <c r="AP171" i="96"/>
  <c r="AO171" i="96"/>
  <c r="AN171" i="96"/>
  <c r="AM171" i="96"/>
  <c r="AL171" i="96"/>
  <c r="AK171" i="96"/>
  <c r="AJ171" i="96"/>
  <c r="AI171" i="96"/>
  <c r="AH171" i="96"/>
  <c r="AG171" i="96"/>
  <c r="AF171" i="96"/>
  <c r="AE171" i="96"/>
  <c r="AD171" i="96"/>
  <c r="AC171" i="96"/>
  <c r="AB171" i="96"/>
  <c r="AA171" i="96"/>
  <c r="Z171" i="96"/>
  <c r="Y171" i="96"/>
  <c r="X171" i="96"/>
  <c r="W171" i="96"/>
  <c r="V171" i="96"/>
  <c r="U171" i="96"/>
  <c r="T171" i="96"/>
  <c r="A171" i="96"/>
  <c r="AS170" i="96"/>
  <c r="AP170" i="96"/>
  <c r="AO170" i="96"/>
  <c r="AN170" i="96"/>
  <c r="AM170" i="96"/>
  <c r="AL170" i="96"/>
  <c r="AK170" i="96"/>
  <c r="AJ170" i="96"/>
  <c r="AI170" i="96"/>
  <c r="AH170" i="96"/>
  <c r="AG170" i="96"/>
  <c r="AF170" i="96"/>
  <c r="AE170" i="96"/>
  <c r="AD170" i="96"/>
  <c r="AC170" i="96"/>
  <c r="AB170" i="96"/>
  <c r="AA170" i="96"/>
  <c r="Z170" i="96"/>
  <c r="Y170" i="96"/>
  <c r="X170" i="96"/>
  <c r="W170" i="96"/>
  <c r="V170" i="96"/>
  <c r="U170" i="96"/>
  <c r="T170" i="96"/>
  <c r="A170" i="96"/>
  <c r="BA169" i="96"/>
  <c r="AZ169" i="96"/>
  <c r="AY169" i="96"/>
  <c r="AX169" i="96"/>
  <c r="AW169" i="96"/>
  <c r="AV169" i="96"/>
  <c r="AU169" i="96"/>
  <c r="AT169" i="96"/>
  <c r="AS169" i="96"/>
  <c r="AR169" i="96"/>
  <c r="AQ169" i="96"/>
  <c r="AP169" i="96"/>
  <c r="AO169" i="96"/>
  <c r="AN169" i="96"/>
  <c r="AM169" i="96"/>
  <c r="AL169" i="96"/>
  <c r="AK169" i="96"/>
  <c r="AJ169" i="96"/>
  <c r="AI169" i="96"/>
  <c r="AH169" i="96"/>
  <c r="AG169" i="96"/>
  <c r="AF169" i="96"/>
  <c r="AE169" i="96"/>
  <c r="AD169" i="96"/>
  <c r="AC169" i="96"/>
  <c r="AB169" i="96"/>
  <c r="AA169" i="96"/>
  <c r="Z169" i="96"/>
  <c r="Y169" i="96"/>
  <c r="X169" i="96"/>
  <c r="W169" i="96"/>
  <c r="V169" i="96"/>
  <c r="U169" i="96"/>
  <c r="T169" i="96"/>
  <c r="S169" i="96"/>
  <c r="R169" i="96"/>
  <c r="Q169" i="96"/>
  <c r="P169" i="96"/>
  <c r="O169" i="96"/>
  <c r="N169" i="96"/>
  <c r="M169" i="96"/>
  <c r="A169" i="96"/>
  <c r="BA168" i="96"/>
  <c r="AZ168" i="96"/>
  <c r="AY168" i="96"/>
  <c r="AX168" i="96"/>
  <c r="AW168" i="96"/>
  <c r="AV168" i="96"/>
  <c r="AU168" i="96"/>
  <c r="AT168" i="96"/>
  <c r="AS168" i="96"/>
  <c r="AR168" i="96"/>
  <c r="AQ168" i="96"/>
  <c r="AP168" i="96"/>
  <c r="AO168" i="96"/>
  <c r="AN168" i="96"/>
  <c r="AM168" i="96"/>
  <c r="AL168" i="96"/>
  <c r="AK168" i="96"/>
  <c r="AJ168" i="96"/>
  <c r="AI168" i="96"/>
  <c r="AH168" i="96"/>
  <c r="AG168" i="96"/>
  <c r="AF168" i="96"/>
  <c r="AE168" i="96"/>
  <c r="AD168" i="96"/>
  <c r="AC168" i="96"/>
  <c r="AB168" i="96"/>
  <c r="AA168" i="96"/>
  <c r="Z168" i="96"/>
  <c r="Y168" i="96"/>
  <c r="X168" i="96"/>
  <c r="W168" i="96"/>
  <c r="V168" i="96"/>
  <c r="U168" i="96"/>
  <c r="T168" i="96"/>
  <c r="S168" i="96"/>
  <c r="R168" i="96"/>
  <c r="Q168" i="96"/>
  <c r="P168" i="96"/>
  <c r="O168" i="96"/>
  <c r="N168" i="96"/>
  <c r="M168" i="96"/>
  <c r="A168" i="96"/>
  <c r="BA167" i="96"/>
  <c r="AZ167" i="96"/>
  <c r="AY167" i="96"/>
  <c r="AX167" i="96"/>
  <c r="AW167" i="96"/>
  <c r="AV167" i="96"/>
  <c r="AU167" i="96"/>
  <c r="AT167" i="96"/>
  <c r="AS167" i="96"/>
  <c r="AR167" i="96"/>
  <c r="AQ167" i="96"/>
  <c r="AP167" i="96"/>
  <c r="AO167" i="96"/>
  <c r="AN167" i="96"/>
  <c r="AM167" i="96"/>
  <c r="AL167" i="96"/>
  <c r="AK167" i="96"/>
  <c r="AJ167" i="96"/>
  <c r="AI167" i="96"/>
  <c r="AH167" i="96"/>
  <c r="AG167" i="96"/>
  <c r="AF167" i="96"/>
  <c r="AE167" i="96"/>
  <c r="AD167" i="96"/>
  <c r="AC167" i="96"/>
  <c r="AB167" i="96"/>
  <c r="AA167" i="96"/>
  <c r="Z167" i="96"/>
  <c r="Y167" i="96"/>
  <c r="X167" i="96"/>
  <c r="W167" i="96"/>
  <c r="V167" i="96"/>
  <c r="U167" i="96"/>
  <c r="T167" i="96"/>
  <c r="S167" i="96"/>
  <c r="R167" i="96"/>
  <c r="Q167" i="96"/>
  <c r="P167" i="96"/>
  <c r="O167" i="96"/>
  <c r="N167" i="96"/>
  <c r="M167" i="96"/>
  <c r="A167" i="96"/>
  <c r="AS166" i="96"/>
  <c r="AP166" i="96"/>
  <c r="AO166" i="96"/>
  <c r="AN166" i="96"/>
  <c r="AM166" i="96"/>
  <c r="AL166" i="96"/>
  <c r="AK166" i="96"/>
  <c r="AJ166" i="96"/>
  <c r="AI166" i="96"/>
  <c r="AH166" i="96"/>
  <c r="AG166" i="96"/>
  <c r="AF166" i="96"/>
  <c r="AE166" i="96"/>
  <c r="AD166" i="96"/>
  <c r="AC166" i="96"/>
  <c r="AB166" i="96"/>
  <c r="AA166" i="96"/>
  <c r="Z166" i="96"/>
  <c r="Y166" i="96"/>
  <c r="X166" i="96"/>
  <c r="W166" i="96"/>
  <c r="V166" i="96"/>
  <c r="U166" i="96"/>
  <c r="T166" i="96"/>
  <c r="A166" i="96"/>
  <c r="BA165" i="96"/>
  <c r="AZ165" i="96"/>
  <c r="AY165" i="96"/>
  <c r="AX165" i="96"/>
  <c r="AW165" i="96"/>
  <c r="AV165" i="96"/>
  <c r="AU165" i="96"/>
  <c r="AT165" i="96"/>
  <c r="AS165" i="96"/>
  <c r="AR165" i="96"/>
  <c r="AQ165" i="96"/>
  <c r="AP165" i="96"/>
  <c r="AO165" i="96"/>
  <c r="AN165" i="96"/>
  <c r="AM165" i="96"/>
  <c r="AL165" i="96"/>
  <c r="AK165" i="96"/>
  <c r="AJ165" i="96"/>
  <c r="AI165" i="96"/>
  <c r="AH165" i="96"/>
  <c r="AG165" i="96"/>
  <c r="AF165" i="96"/>
  <c r="AE165" i="96"/>
  <c r="AD165" i="96"/>
  <c r="AC165" i="96"/>
  <c r="AB165" i="96"/>
  <c r="AA165" i="96"/>
  <c r="Z165" i="96"/>
  <c r="Y165" i="96"/>
  <c r="X165" i="96"/>
  <c r="W165" i="96"/>
  <c r="V165" i="96"/>
  <c r="U165" i="96"/>
  <c r="T165" i="96"/>
  <c r="S165" i="96"/>
  <c r="R165" i="96"/>
  <c r="Q165" i="96"/>
  <c r="P165" i="96"/>
  <c r="O165" i="96"/>
  <c r="N165" i="96"/>
  <c r="M165" i="96"/>
  <c r="A165" i="96"/>
  <c r="BA164" i="96"/>
  <c r="AZ164" i="96"/>
  <c r="AY164" i="96"/>
  <c r="AX164" i="96"/>
  <c r="AW164" i="96"/>
  <c r="AV164" i="96"/>
  <c r="AU164" i="96"/>
  <c r="AT164" i="96"/>
  <c r="AS164" i="96"/>
  <c r="AR164" i="96"/>
  <c r="AQ164" i="96"/>
  <c r="AP164" i="96"/>
  <c r="AO164" i="96"/>
  <c r="AN164" i="96"/>
  <c r="AM164" i="96"/>
  <c r="AL164" i="96"/>
  <c r="AK164" i="96"/>
  <c r="AJ164" i="96"/>
  <c r="AI164" i="96"/>
  <c r="AH164" i="96"/>
  <c r="AG164" i="96"/>
  <c r="AF164" i="96"/>
  <c r="AE164" i="96"/>
  <c r="AD164" i="96"/>
  <c r="AC164" i="96"/>
  <c r="AB164" i="96"/>
  <c r="AA164" i="96"/>
  <c r="Z164" i="96"/>
  <c r="Y164" i="96"/>
  <c r="X164" i="96"/>
  <c r="W164" i="96"/>
  <c r="V164" i="96"/>
  <c r="U164" i="96"/>
  <c r="T164" i="96"/>
  <c r="S164" i="96"/>
  <c r="R164" i="96"/>
  <c r="Q164" i="96"/>
  <c r="P164" i="96"/>
  <c r="O164" i="96"/>
  <c r="N164" i="96"/>
  <c r="M164" i="96"/>
  <c r="A164" i="96"/>
  <c r="BA163" i="96"/>
  <c r="AZ163" i="96"/>
  <c r="AY163" i="96"/>
  <c r="AX163" i="96"/>
  <c r="AW163" i="96"/>
  <c r="AV163" i="96"/>
  <c r="AU163" i="96"/>
  <c r="AT163" i="96"/>
  <c r="AS163" i="96"/>
  <c r="AR163" i="96"/>
  <c r="AQ163" i="96"/>
  <c r="AP163" i="96"/>
  <c r="AO163" i="96"/>
  <c r="AN163" i="96"/>
  <c r="AM163" i="96"/>
  <c r="AL163" i="96"/>
  <c r="AK163" i="96"/>
  <c r="AJ163" i="96"/>
  <c r="AI163" i="96"/>
  <c r="AH163" i="96"/>
  <c r="AG163" i="96"/>
  <c r="AF163" i="96"/>
  <c r="AE163" i="96"/>
  <c r="AD163" i="96"/>
  <c r="AC163" i="96"/>
  <c r="AB163" i="96"/>
  <c r="AA163" i="96"/>
  <c r="Z163" i="96"/>
  <c r="Y163" i="96"/>
  <c r="X163" i="96"/>
  <c r="W163" i="96"/>
  <c r="V163" i="96"/>
  <c r="U163" i="96"/>
  <c r="T163" i="96"/>
  <c r="S163" i="96"/>
  <c r="R163" i="96"/>
  <c r="Q163" i="96"/>
  <c r="P163" i="96"/>
  <c r="O163" i="96"/>
  <c r="N163" i="96"/>
  <c r="M163" i="96"/>
  <c r="A163" i="96"/>
  <c r="AS162" i="96"/>
  <c r="AP162" i="96"/>
  <c r="AO162" i="96"/>
  <c r="AN162" i="96"/>
  <c r="AM162" i="96"/>
  <c r="AL162" i="96"/>
  <c r="AK162" i="96"/>
  <c r="AJ162" i="96"/>
  <c r="AI162" i="96"/>
  <c r="AH162" i="96"/>
  <c r="AG162" i="96"/>
  <c r="AF162" i="96"/>
  <c r="AE162" i="96"/>
  <c r="AD162" i="96"/>
  <c r="AC162" i="96"/>
  <c r="AB162" i="96"/>
  <c r="AA162" i="96"/>
  <c r="Z162" i="96"/>
  <c r="Y162" i="96"/>
  <c r="X162" i="96"/>
  <c r="W162" i="96"/>
  <c r="V162" i="96"/>
  <c r="U162" i="96"/>
  <c r="T162" i="96"/>
  <c r="A162" i="96"/>
  <c r="A161" i="96"/>
  <c r="A160" i="96"/>
  <c r="K159" i="96"/>
  <c r="B159" i="96"/>
  <c r="A159" i="96"/>
  <c r="K158" i="96"/>
  <c r="A158" i="96"/>
  <c r="K157" i="96"/>
  <c r="A157" i="96"/>
  <c r="K156" i="96"/>
  <c r="A156" i="96"/>
  <c r="K155" i="96"/>
  <c r="A155" i="96"/>
  <c r="K154" i="96"/>
  <c r="A154" i="96"/>
  <c r="AW153" i="96"/>
  <c r="AV153" i="96"/>
  <c r="AU153" i="96"/>
  <c r="AT153" i="96"/>
  <c r="AP153" i="96"/>
  <c r="AL153" i="96"/>
  <c r="AH153" i="96"/>
  <c r="AE153" i="96"/>
  <c r="X153" i="96"/>
  <c r="W153" i="96"/>
  <c r="V153" i="96"/>
  <c r="R153" i="96"/>
  <c r="Q153" i="96"/>
  <c r="A153" i="96"/>
  <c r="BA152" i="96"/>
  <c r="AZ152" i="96"/>
  <c r="AS152" i="96"/>
  <c r="AR152" i="96"/>
  <c r="AQ152" i="96"/>
  <c r="AM152" i="96"/>
  <c r="AL152" i="96"/>
  <c r="AE152" i="96"/>
  <c r="AD152" i="96"/>
  <c r="AC152" i="96"/>
  <c r="AB152" i="96"/>
  <c r="AA152" i="96"/>
  <c r="T152" i="96"/>
  <c r="S152" i="96"/>
  <c r="O152" i="96"/>
  <c r="N152" i="96"/>
  <c r="M152" i="96"/>
  <c r="L152" i="96"/>
  <c r="AY152" i="96"/>
  <c r="A152" i="96"/>
  <c r="AY151" i="96"/>
  <c r="AP151" i="96"/>
  <c r="AJ151" i="96"/>
  <c r="AB151" i="96"/>
  <c r="AA151" i="96"/>
  <c r="X151" i="96"/>
  <c r="Q151" i="96"/>
  <c r="P151" i="96"/>
  <c r="A151" i="96"/>
  <c r="BA148" i="96"/>
  <c r="AZ148" i="96"/>
  <c r="AY148" i="96"/>
  <c r="AR148" i="96"/>
  <c r="AQ148" i="96"/>
  <c r="AP148" i="96"/>
  <c r="AO148" i="96"/>
  <c r="AK148" i="96"/>
  <c r="AG148" i="96"/>
  <c r="AC148" i="96"/>
  <c r="AB148" i="96"/>
  <c r="AA148" i="96"/>
  <c r="Z148" i="96"/>
  <c r="S148" i="96"/>
  <c r="R148" i="96"/>
  <c r="Q148" i="96"/>
  <c r="M148" i="96"/>
  <c r="L148" i="96"/>
  <c r="AS148" i="96"/>
  <c r="A148" i="96"/>
  <c r="AX147" i="96"/>
  <c r="AW147" i="96"/>
  <c r="AV147" i="96"/>
  <c r="AT147" i="96"/>
  <c r="AM147" i="96"/>
  <c r="AL147" i="96"/>
  <c r="AH147" i="96"/>
  <c r="AF147" i="96"/>
  <c r="Y147" i="96"/>
  <c r="W147" i="96"/>
  <c r="V147" i="96"/>
  <c r="R147" i="96"/>
  <c r="N147" i="96"/>
  <c r="A147" i="96"/>
  <c r="A146" i="96"/>
  <c r="BA145" i="96"/>
  <c r="AZ145" i="96"/>
  <c r="AV145" i="96"/>
  <c r="AU145" i="96"/>
  <c r="AT145" i="96"/>
  <c r="AS145" i="96"/>
  <c r="AR145" i="96"/>
  <c r="AN145" i="96"/>
  <c r="AM145" i="96"/>
  <c r="AL145" i="96"/>
  <c r="AK145" i="96"/>
  <c r="AJ145" i="96"/>
  <c r="AF145" i="96"/>
  <c r="AE145" i="96"/>
  <c r="AD145" i="96"/>
  <c r="AC145" i="96"/>
  <c r="AB145" i="96"/>
  <c r="X145" i="96"/>
  <c r="W145" i="96"/>
  <c r="V145" i="96"/>
  <c r="U145" i="96"/>
  <c r="T145" i="96"/>
  <c r="P145" i="96"/>
  <c r="O145" i="96"/>
  <c r="N145" i="96"/>
  <c r="M145" i="96"/>
  <c r="L145" i="96"/>
  <c r="AY145" i="96"/>
  <c r="AP145" i="96"/>
  <c r="A145" i="96"/>
  <c r="BA144" i="96"/>
  <c r="AZ144" i="96"/>
  <c r="AS144" i="96"/>
  <c r="AR144" i="96"/>
  <c r="AQ144" i="96"/>
  <c r="AP144" i="96"/>
  <c r="AO144" i="96"/>
  <c r="AH144" i="96"/>
  <c r="AG144" i="96"/>
  <c r="AC144" i="96"/>
  <c r="AB144" i="96"/>
  <c r="AA144" i="96"/>
  <c r="T144" i="96"/>
  <c r="S144" i="96"/>
  <c r="R144" i="96"/>
  <c r="Q144" i="96"/>
  <c r="M144" i="96"/>
  <c r="L144" i="96"/>
  <c r="AW144" i="96"/>
  <c r="A144" i="96"/>
  <c r="BA143" i="96"/>
  <c r="AX143" i="96"/>
  <c r="AW143" i="96"/>
  <c r="AV143" i="96"/>
  <c r="AU143" i="96"/>
  <c r="AT143" i="96"/>
  <c r="AS143" i="96"/>
  <c r="AP143" i="96"/>
  <c r="AO143" i="96"/>
  <c r="AN143" i="96"/>
  <c r="AM143" i="96"/>
  <c r="AL143" i="96"/>
  <c r="AE143" i="96"/>
  <c r="AD143" i="96"/>
  <c r="Z143" i="96"/>
  <c r="Y143" i="96"/>
  <c r="X143" i="96"/>
  <c r="Q143" i="96"/>
  <c r="P143" i="96"/>
  <c r="O143" i="96"/>
  <c r="N143" i="96"/>
  <c r="AZ143" i="96"/>
  <c r="AG143" i="96"/>
  <c r="A143" i="96"/>
  <c r="A142" i="96"/>
  <c r="BA141" i="96"/>
  <c r="AZ141" i="96"/>
  <c r="AV141" i="96"/>
  <c r="AU141" i="96"/>
  <c r="AT141" i="96"/>
  <c r="AS141" i="96"/>
  <c r="AR141" i="96"/>
  <c r="AN141" i="96"/>
  <c r="AM141" i="96"/>
  <c r="AL141" i="96"/>
  <c r="AK141" i="96"/>
  <c r="AJ141" i="96"/>
  <c r="AF141" i="96"/>
  <c r="AE141" i="96"/>
  <c r="AD141" i="96"/>
  <c r="AC141" i="96"/>
  <c r="AB141" i="96"/>
  <c r="X141" i="96"/>
  <c r="W141" i="96"/>
  <c r="V141" i="96"/>
  <c r="U141" i="96"/>
  <c r="T141" i="96"/>
  <c r="P141" i="96"/>
  <c r="O141" i="96"/>
  <c r="N141" i="96"/>
  <c r="M141" i="96"/>
  <c r="L141" i="96"/>
  <c r="AY141" i="96"/>
  <c r="AP141" i="96"/>
  <c r="AZ140" i="96"/>
  <c r="AY140" i="96"/>
  <c r="AW140" i="96"/>
  <c r="AV140" i="96"/>
  <c r="AR140" i="96"/>
  <c r="AQ140" i="96"/>
  <c r="AI140" i="96"/>
  <c r="AH140" i="96"/>
  <c r="AG140" i="96"/>
  <c r="AF140" i="96"/>
  <c r="Q140" i="96"/>
  <c r="BA139" i="96"/>
  <c r="AZ139" i="96"/>
  <c r="AV139" i="96"/>
  <c r="AU139" i="96"/>
  <c r="AT139" i="96"/>
  <c r="AS139" i="96"/>
  <c r="AR139" i="96"/>
  <c r="AN139" i="96"/>
  <c r="AM139" i="96"/>
  <c r="AL139" i="96"/>
  <c r="AK139" i="96"/>
  <c r="AJ139" i="96"/>
  <c r="AF139" i="96"/>
  <c r="AE139" i="96"/>
  <c r="AD139" i="96"/>
  <c r="AC139" i="96"/>
  <c r="AB139" i="96"/>
  <c r="X139" i="96"/>
  <c r="W139" i="96"/>
  <c r="V139" i="96"/>
  <c r="U139" i="96"/>
  <c r="T139" i="96"/>
  <c r="P139" i="96"/>
  <c r="O139" i="96"/>
  <c r="N139" i="96"/>
  <c r="M139" i="96"/>
  <c r="L139" i="96"/>
  <c r="AY139" i="96"/>
  <c r="AP139" i="96"/>
  <c r="BA138" i="96"/>
  <c r="AZ138" i="96"/>
  <c r="AV138" i="96"/>
  <c r="AU138" i="96"/>
  <c r="AT138" i="96"/>
  <c r="AS138" i="96"/>
  <c r="AR138" i="96"/>
  <c r="AN138" i="96"/>
  <c r="AM138" i="96"/>
  <c r="AL138" i="96"/>
  <c r="AK138" i="96"/>
  <c r="AJ138" i="96"/>
  <c r="AF138" i="96"/>
  <c r="AE138" i="96"/>
  <c r="AD138" i="96"/>
  <c r="AC138" i="96"/>
  <c r="AB138" i="96"/>
  <c r="X138" i="96"/>
  <c r="W138" i="96"/>
  <c r="V138" i="96"/>
  <c r="U138" i="96"/>
  <c r="T138" i="96"/>
  <c r="P138" i="96"/>
  <c r="O138" i="96"/>
  <c r="N138" i="96"/>
  <c r="M138" i="96"/>
  <c r="L138" i="96"/>
  <c r="AY138" i="96"/>
  <c r="AP138" i="96"/>
  <c r="AX137" i="96"/>
  <c r="AW137" i="96"/>
  <c r="AV137" i="96"/>
  <c r="AR137" i="96"/>
  <c r="AI137" i="96"/>
  <c r="AG137" i="96"/>
  <c r="Z137" i="96"/>
  <c r="Y137" i="96"/>
  <c r="S137" i="96"/>
  <c r="L137" i="96"/>
  <c r="BA136" i="96"/>
  <c r="AZ136" i="96"/>
  <c r="AS136" i="96"/>
  <c r="AR136" i="96"/>
  <c r="AQ136" i="96"/>
  <c r="AJ136" i="96"/>
  <c r="AI136" i="96"/>
  <c r="AF136" i="96"/>
  <c r="AE136" i="96"/>
  <c r="X136" i="96"/>
  <c r="W136" i="96"/>
  <c r="U136" i="96"/>
  <c r="T136" i="96"/>
  <c r="N136" i="96"/>
  <c r="M136" i="96"/>
  <c r="L136" i="96"/>
  <c r="AP136" i="96"/>
  <c r="AV135" i="96"/>
  <c r="AU135" i="96"/>
  <c r="AS135" i="96"/>
  <c r="AR135" i="96"/>
  <c r="AN135" i="96"/>
  <c r="AM135" i="96"/>
  <c r="AK135" i="96"/>
  <c r="AI135" i="96"/>
  <c r="AE135" i="96"/>
  <c r="AD135" i="96"/>
  <c r="AC135" i="96"/>
  <c r="AB135" i="96"/>
  <c r="AA135" i="96"/>
  <c r="W135" i="96"/>
  <c r="U135" i="96"/>
  <c r="T135" i="96"/>
  <c r="S135" i="96"/>
  <c r="O135" i="96"/>
  <c r="N135" i="96"/>
  <c r="M135" i="96"/>
  <c r="L135" i="96"/>
  <c r="AP135" i="96"/>
  <c r="L133" i="96"/>
  <c r="BA132" i="96"/>
  <c r="AW132" i="96"/>
  <c r="AV132" i="96"/>
  <c r="AU132" i="96"/>
  <c r="AT132" i="96"/>
  <c r="AS132" i="96"/>
  <c r="AO132" i="96"/>
  <c r="AN132" i="96"/>
  <c r="AM132" i="96"/>
  <c r="AL132" i="96"/>
  <c r="AK132" i="96"/>
  <c r="AG132" i="96"/>
  <c r="AF132" i="96"/>
  <c r="AE132" i="96"/>
  <c r="AD132" i="96"/>
  <c r="AC132" i="96"/>
  <c r="Y132" i="96"/>
  <c r="X132" i="96"/>
  <c r="W132" i="96"/>
  <c r="V132" i="96"/>
  <c r="U132" i="96"/>
  <c r="Q132" i="96"/>
  <c r="P132" i="96"/>
  <c r="O132" i="96"/>
  <c r="N132" i="96"/>
  <c r="M132" i="96"/>
  <c r="L132" i="96"/>
  <c r="AZ132" i="96"/>
  <c r="AP132" i="96"/>
  <c r="BA131" i="96"/>
  <c r="AZ131" i="96"/>
  <c r="AY131" i="96"/>
  <c r="AW131" i="96"/>
  <c r="AS131" i="96"/>
  <c r="AR131" i="96"/>
  <c r="AQ131" i="96"/>
  <c r="AP131" i="96"/>
  <c r="AO131" i="96"/>
  <c r="AK131" i="96"/>
  <c r="BA130" i="96"/>
  <c r="AZ130" i="96"/>
  <c r="AY130" i="96"/>
  <c r="AX130" i="96"/>
  <c r="AW130" i="96"/>
  <c r="AV130" i="96"/>
  <c r="AU130" i="96"/>
  <c r="AT130" i="96"/>
  <c r="AS130" i="96"/>
  <c r="AR130" i="96"/>
  <c r="AQ130" i="96"/>
  <c r="AP130" i="96"/>
  <c r="AO130" i="96"/>
  <c r="AN130" i="96"/>
  <c r="AM130" i="96"/>
  <c r="AL130" i="96"/>
  <c r="AK130" i="96"/>
  <c r="AJ130" i="96"/>
  <c r="AI130" i="96"/>
  <c r="AH130" i="96"/>
  <c r="AG130" i="96"/>
  <c r="AF130" i="96"/>
  <c r="AE130" i="96"/>
  <c r="AD130" i="96"/>
  <c r="AC130" i="96"/>
  <c r="AB130" i="96"/>
  <c r="AY129" i="96"/>
  <c r="AW129" i="96"/>
  <c r="AV129" i="96"/>
  <c r="AO129" i="96"/>
  <c r="AM129" i="96"/>
  <c r="AL129" i="96"/>
  <c r="AI129" i="96"/>
  <c r="AH129" i="96"/>
  <c r="X129" i="96"/>
  <c r="W129" i="96"/>
  <c r="Q129" i="96"/>
  <c r="P129" i="96"/>
  <c r="O129" i="96"/>
  <c r="Y129" i="96"/>
  <c r="AU128" i="96"/>
  <c r="AT128" i="96"/>
  <c r="AS128" i="96"/>
  <c r="AR128" i="96"/>
  <c r="AJ128" i="96"/>
  <c r="AI128" i="96"/>
  <c r="AC128" i="96"/>
  <c r="Z128" i="96"/>
  <c r="U128" i="96"/>
  <c r="S128" i="96"/>
  <c r="R128" i="96"/>
  <c r="M128" i="96"/>
  <c r="L128" i="96"/>
  <c r="AX127" i="96"/>
  <c r="AU127" i="96"/>
  <c r="AT127" i="96"/>
  <c r="AQ127" i="96"/>
  <c r="AD127" i="96"/>
  <c r="AC127" i="96"/>
  <c r="AA127" i="96"/>
  <c r="X127" i="96"/>
  <c r="S127" i="96"/>
  <c r="M127" i="96"/>
  <c r="AY126" i="96"/>
  <c r="AT126" i="96"/>
  <c r="AS126" i="96"/>
  <c r="AR126" i="96"/>
  <c r="AQ126" i="96"/>
  <c r="AP126" i="96"/>
  <c r="AI126" i="96"/>
  <c r="AH126" i="96"/>
  <c r="AG126" i="96"/>
  <c r="AE126" i="96"/>
  <c r="AC126" i="96"/>
  <c r="Z126" i="96"/>
  <c r="V126" i="96"/>
  <c r="T126" i="96"/>
  <c r="S126" i="96"/>
  <c r="O126" i="96"/>
  <c r="N126" i="96"/>
  <c r="M126" i="96"/>
  <c r="AZ126" i="96"/>
  <c r="BA124" i="96"/>
  <c r="AX124" i="96"/>
  <c r="AW124" i="96"/>
  <c r="AV124" i="96"/>
  <c r="AR124" i="96"/>
  <c r="AP124" i="96"/>
  <c r="AN124" i="96"/>
  <c r="AM124" i="96"/>
  <c r="AK124" i="96"/>
  <c r="AJ124" i="96"/>
  <c r="AF124" i="96"/>
  <c r="AC124" i="96"/>
  <c r="AB124" i="96"/>
  <c r="AA124" i="96"/>
  <c r="Z124" i="96"/>
  <c r="X124" i="96"/>
  <c r="S124" i="96"/>
  <c r="R124" i="96"/>
  <c r="Q124" i="96"/>
  <c r="O124" i="96"/>
  <c r="M124" i="96"/>
  <c r="L124" i="96"/>
  <c r="AS124" i="96"/>
  <c r="BA123" i="96"/>
  <c r="AZ123" i="96"/>
  <c r="AW123" i="96"/>
  <c r="AM123" i="96"/>
  <c r="AJ123" i="96"/>
  <c r="AB123" i="96"/>
  <c r="AA123" i="96"/>
  <c r="U123" i="96"/>
  <c r="Q123" i="96"/>
  <c r="M123" i="96"/>
  <c r="L123" i="96"/>
  <c r="AR122" i="96"/>
  <c r="AN122" i="96"/>
  <c r="L122" i="96"/>
  <c r="AK122" i="96"/>
  <c r="AA122" i="96"/>
  <c r="AU121" i="96"/>
  <c r="AT121" i="96"/>
  <c r="AQ121" i="96"/>
  <c r="AO121" i="96"/>
  <c r="AJ121" i="96"/>
  <c r="AI121" i="96"/>
  <c r="AG121" i="96"/>
  <c r="X121" i="96"/>
  <c r="W121" i="96"/>
  <c r="V121" i="96"/>
  <c r="T121" i="96"/>
  <c r="S121" i="96"/>
  <c r="P121" i="96"/>
  <c r="L121" i="96"/>
  <c r="AP121" i="96"/>
  <c r="BA117" i="96"/>
  <c r="AZ117" i="96"/>
  <c r="AY117" i="96"/>
  <c r="AX117" i="96"/>
  <c r="AW117" i="96"/>
  <c r="AV117" i="96"/>
  <c r="AU117" i="96"/>
  <c r="AT117" i="96"/>
  <c r="AS117" i="96"/>
  <c r="AR117" i="96"/>
  <c r="AQ117" i="96"/>
  <c r="AP117" i="96"/>
  <c r="AO117" i="96"/>
  <c r="AN117" i="96"/>
  <c r="AM117" i="96"/>
  <c r="AL117" i="96"/>
  <c r="AK117" i="96"/>
  <c r="AJ117" i="96"/>
  <c r="AI117" i="96"/>
  <c r="AH117" i="96"/>
  <c r="AG117" i="96"/>
  <c r="AF117" i="96"/>
  <c r="AE117" i="96"/>
  <c r="AD117" i="96"/>
  <c r="AC117" i="96"/>
  <c r="AB117" i="96"/>
  <c r="AA117" i="96"/>
  <c r="Z117" i="96"/>
  <c r="Y117" i="96"/>
  <c r="X117" i="96"/>
  <c r="W117" i="96"/>
  <c r="V117" i="96"/>
  <c r="U117" i="96"/>
  <c r="T117" i="96"/>
  <c r="S117" i="96"/>
  <c r="R117" i="96"/>
  <c r="Q117" i="96"/>
  <c r="P117" i="96"/>
  <c r="O117" i="96"/>
  <c r="N117" i="96"/>
  <c r="M117" i="96"/>
  <c r="AP116" i="96"/>
  <c r="AO116" i="96"/>
  <c r="AI116" i="96"/>
  <c r="AH116" i="96"/>
  <c r="AG116" i="96"/>
  <c r="AF116" i="96"/>
  <c r="X116" i="96"/>
  <c r="W116" i="96"/>
  <c r="T116" i="96"/>
  <c r="S116" i="96"/>
  <c r="Q116" i="96"/>
  <c r="P116" i="96"/>
  <c r="AK115" i="96"/>
  <c r="AJ115" i="96"/>
  <c r="AF115" i="96"/>
  <c r="AD115" i="96"/>
  <c r="AB115" i="96"/>
  <c r="AA115" i="96"/>
  <c r="S115" i="96"/>
  <c r="R115" i="96"/>
  <c r="P115" i="96"/>
  <c r="O115" i="96"/>
  <c r="N115" i="96"/>
  <c r="M115" i="96"/>
  <c r="AP114" i="96"/>
  <c r="AM114" i="96"/>
  <c r="AL114" i="96"/>
  <c r="AI114" i="96"/>
  <c r="AE114" i="96"/>
  <c r="AD114" i="96"/>
  <c r="AB114" i="96"/>
  <c r="W114" i="96"/>
  <c r="S114" i="96"/>
  <c r="Q114" i="96"/>
  <c r="P114" i="96"/>
  <c r="O114" i="96"/>
  <c r="L114" i="96"/>
  <c r="AO114" i="96"/>
  <c r="AL113" i="96"/>
  <c r="AE113" i="96"/>
  <c r="AC113" i="96"/>
  <c r="Z113" i="96"/>
  <c r="X113" i="96"/>
  <c r="T113" i="96"/>
  <c r="P113" i="96"/>
  <c r="AO112" i="96"/>
  <c r="AN112" i="96"/>
  <c r="AM112" i="96"/>
  <c r="AJ112" i="96"/>
  <c r="AG112" i="96"/>
  <c r="AD112" i="96"/>
  <c r="W112" i="96"/>
  <c r="V112" i="96"/>
  <c r="T112" i="96"/>
  <c r="P112" i="96"/>
  <c r="O112" i="96"/>
  <c r="L112" i="96"/>
  <c r="AP112" i="96"/>
  <c r="AE111" i="96"/>
  <c r="L111" i="96"/>
  <c r="X111" i="96"/>
  <c r="AK111" i="96"/>
  <c r="A110" i="96"/>
  <c r="A109" i="96"/>
  <c r="A108" i="96"/>
  <c r="A107" i="96"/>
  <c r="BA106" i="96"/>
  <c r="AZ106" i="96"/>
  <c r="AS106" i="96"/>
  <c r="AP106" i="96"/>
  <c r="AO106" i="96"/>
  <c r="AJ106" i="96"/>
  <c r="AI106" i="96"/>
  <c r="AH106" i="96"/>
  <c r="Y106" i="96"/>
  <c r="W106" i="96"/>
  <c r="V106" i="96"/>
  <c r="U106" i="96"/>
  <c r="S106" i="96"/>
  <c r="M106" i="96"/>
  <c r="A106" i="96"/>
  <c r="AZ105" i="96"/>
  <c r="AE105" i="96"/>
  <c r="AC105" i="96"/>
  <c r="AB105" i="96"/>
  <c r="AU105" i="96"/>
  <c r="A105" i="96"/>
  <c r="A104" i="96"/>
  <c r="AT103" i="96"/>
  <c r="AS103" i="96"/>
  <c r="AD103" i="96"/>
  <c r="AA103" i="96"/>
  <c r="Z103" i="96"/>
  <c r="Y103" i="96"/>
  <c r="U103" i="96"/>
  <c r="A103" i="96"/>
  <c r="AS102" i="96"/>
  <c r="AR102" i="96"/>
  <c r="AO102" i="96"/>
  <c r="AC102" i="96"/>
  <c r="Z102" i="96"/>
  <c r="W102" i="96"/>
  <c r="U102" i="96"/>
  <c r="T102" i="96"/>
  <c r="K102" i="96"/>
  <c r="AJ102" i="96"/>
  <c r="A102" i="96"/>
  <c r="AX101" i="96"/>
  <c r="AO101" i="96"/>
  <c r="AN101" i="96"/>
  <c r="AM101" i="96"/>
  <c r="AI101" i="96"/>
  <c r="AF101" i="96"/>
  <c r="AA101" i="96"/>
  <c r="V101" i="96"/>
  <c r="U101" i="96"/>
  <c r="S101" i="96"/>
  <c r="R101" i="96"/>
  <c r="BA100" i="96"/>
  <c r="AX100" i="96"/>
  <c r="AV100" i="96"/>
  <c r="AU100" i="96"/>
  <c r="AR100" i="96"/>
  <c r="AN100" i="96"/>
  <c r="AM100" i="96"/>
  <c r="AL100" i="96"/>
  <c r="AK100" i="96"/>
  <c r="AJ100" i="96"/>
  <c r="AD100" i="96"/>
  <c r="AC100" i="96"/>
  <c r="AB100" i="96"/>
  <c r="AA100" i="96"/>
  <c r="Z100" i="96"/>
  <c r="V100" i="96"/>
  <c r="S100" i="96"/>
  <c r="R100" i="96"/>
  <c r="P100" i="96"/>
  <c r="M100" i="96"/>
  <c r="L100" i="96"/>
  <c r="K100" i="96"/>
  <c r="AS100" i="96"/>
  <c r="BA99" i="96"/>
  <c r="AX99" i="96"/>
  <c r="AW99" i="96"/>
  <c r="AV99" i="96"/>
  <c r="AM99" i="96"/>
  <c r="AK99" i="96"/>
  <c r="AJ99" i="96"/>
  <c r="AI99" i="96"/>
  <c r="AF99" i="96"/>
  <c r="W99" i="96"/>
  <c r="U99" i="96"/>
  <c r="T99" i="96"/>
  <c r="Q99" i="96"/>
  <c r="M99" i="96"/>
  <c r="AS99" i="96"/>
  <c r="AE98" i="96"/>
  <c r="AD98" i="96"/>
  <c r="AU98" i="96"/>
  <c r="A97" i="96"/>
  <c r="BA96" i="96"/>
  <c r="AZ96" i="96"/>
  <c r="AY96" i="96"/>
  <c r="AW96" i="96"/>
  <c r="AV96" i="96"/>
  <c r="AU96" i="96"/>
  <c r="AT96" i="96"/>
  <c r="AS96" i="96"/>
  <c r="AR96" i="96"/>
  <c r="AQ96" i="96"/>
  <c r="AO96" i="96"/>
  <c r="AN96" i="96"/>
  <c r="AM96" i="96"/>
  <c r="AL96" i="96"/>
  <c r="AK96" i="96"/>
  <c r="AJ96" i="96"/>
  <c r="AI96" i="96"/>
  <c r="AG96" i="96"/>
  <c r="AF96" i="96"/>
  <c r="AE96" i="96"/>
  <c r="AD96" i="96"/>
  <c r="AC96" i="96"/>
  <c r="AB96" i="96"/>
  <c r="AA96" i="96"/>
  <c r="Y96" i="96"/>
  <c r="X96" i="96"/>
  <c r="W96" i="96"/>
  <c r="V96" i="96"/>
  <c r="U96" i="96"/>
  <c r="T96" i="96"/>
  <c r="S96" i="96"/>
  <c r="Q96" i="96"/>
  <c r="P96" i="96"/>
  <c r="O96" i="96"/>
  <c r="N96" i="96"/>
  <c r="M96" i="96"/>
  <c r="L96" i="96"/>
  <c r="K96" i="96"/>
  <c r="AX96" i="96"/>
  <c r="AD95" i="96"/>
  <c r="A94" i="96"/>
  <c r="AZ93" i="96"/>
  <c r="AS93" i="96"/>
  <c r="AJ93" i="96"/>
  <c r="AA93" i="96"/>
  <c r="Z93" i="96"/>
  <c r="Y93" i="96"/>
  <c r="U93" i="96"/>
  <c r="AL93" i="96"/>
  <c r="BA92" i="96"/>
  <c r="AZ92" i="96"/>
  <c r="AW92" i="96"/>
  <c r="AV92" i="96"/>
  <c r="AU92" i="96"/>
  <c r="AT92" i="96"/>
  <c r="AS92" i="96"/>
  <c r="AR92" i="96"/>
  <c r="AO92" i="96"/>
  <c r="AN92" i="96"/>
  <c r="AM92" i="96"/>
  <c r="AL92" i="96"/>
  <c r="AK92" i="96"/>
  <c r="AJ92" i="96"/>
  <c r="AG92" i="96"/>
  <c r="AF92" i="96"/>
  <c r="AE92" i="96"/>
  <c r="AD92" i="96"/>
  <c r="AC92" i="96"/>
  <c r="AB92" i="96"/>
  <c r="Y92" i="96"/>
  <c r="X92" i="96"/>
  <c r="W92" i="96"/>
  <c r="V92" i="96"/>
  <c r="U92" i="96"/>
  <c r="T92" i="96"/>
  <c r="Q92" i="96"/>
  <c r="P92" i="96"/>
  <c r="O92" i="96"/>
  <c r="N92" i="96"/>
  <c r="M92" i="96"/>
  <c r="L92" i="96"/>
  <c r="AY92" i="96"/>
  <c r="AY91" i="96"/>
  <c r="AX91" i="96"/>
  <c r="AW91" i="96"/>
  <c r="AT91" i="96"/>
  <c r="AS91" i="96"/>
  <c r="AP91" i="96"/>
  <c r="AO91" i="96"/>
  <c r="AK91" i="96"/>
  <c r="AJ91" i="96"/>
  <c r="AI91" i="96"/>
  <c r="AD91" i="96"/>
  <c r="AC91" i="96"/>
  <c r="AB91" i="96"/>
  <c r="AA91" i="96"/>
  <c r="Y91" i="96"/>
  <c r="T91" i="96"/>
  <c r="S91" i="96"/>
  <c r="R91" i="96"/>
  <c r="Q91" i="96"/>
  <c r="N91" i="96"/>
  <c r="M91" i="96"/>
  <c r="A90" i="96"/>
  <c r="M89" i="96"/>
  <c r="A89" i="96"/>
  <c r="K88" i="96"/>
  <c r="A88" i="96"/>
  <c r="A87" i="96"/>
  <c r="A86" i="96"/>
  <c r="A85" i="96"/>
  <c r="A84" i="96"/>
  <c r="BA83" i="96"/>
  <c r="AX83" i="96"/>
  <c r="AW83" i="96"/>
  <c r="AV83" i="96"/>
  <c r="AU83" i="96"/>
  <c r="AT83" i="96"/>
  <c r="AS83" i="96"/>
  <c r="AP83" i="96"/>
  <c r="AO83" i="96"/>
  <c r="AL83" i="96"/>
  <c r="AK83" i="96"/>
  <c r="AE83" i="96"/>
  <c r="X83" i="96"/>
  <c r="W83" i="96"/>
  <c r="O83" i="96"/>
  <c r="N83" i="96"/>
  <c r="M83" i="96"/>
  <c r="AZ83" i="96"/>
  <c r="Y83" i="96"/>
  <c r="A83" i="96"/>
  <c r="AZ82" i="96"/>
  <c r="AY82" i="96"/>
  <c r="AX82" i="96"/>
  <c r="AU82" i="96"/>
  <c r="AT82" i="96"/>
  <c r="AS82" i="96"/>
  <c r="AR82" i="96"/>
  <c r="AC82" i="96"/>
  <c r="W82" i="96"/>
  <c r="T82" i="96"/>
  <c r="AK82" i="96"/>
  <c r="A82" i="96"/>
  <c r="AZ81" i="96"/>
  <c r="AY81" i="96"/>
  <c r="AA81" i="96"/>
  <c r="AP81" i="96"/>
  <c r="A81" i="96"/>
  <c r="A80" i="96"/>
  <c r="AR79" i="96"/>
  <c r="AQ79" i="96"/>
  <c r="AP79" i="96"/>
  <c r="AM79" i="96"/>
  <c r="Z79" i="96"/>
  <c r="Y79" i="96"/>
  <c r="T79" i="96"/>
  <c r="Q79" i="96"/>
  <c r="L79" i="96"/>
  <c r="AG79" i="96"/>
  <c r="A79" i="96"/>
  <c r="AZ78" i="96"/>
  <c r="AW78" i="96"/>
  <c r="AV78" i="96"/>
  <c r="AU78" i="96"/>
  <c r="AT78" i="96"/>
  <c r="AS78" i="96"/>
  <c r="AO78" i="96"/>
  <c r="AN78" i="96"/>
  <c r="AM78" i="96"/>
  <c r="AL78" i="96"/>
  <c r="AK78" i="96"/>
  <c r="AJ78" i="96"/>
  <c r="AG78" i="96"/>
  <c r="AF78" i="96"/>
  <c r="AE78" i="96"/>
  <c r="AD78" i="96"/>
  <c r="AC78" i="96"/>
  <c r="AB78" i="96"/>
  <c r="Y78" i="96"/>
  <c r="X78" i="96"/>
  <c r="W78" i="96"/>
  <c r="V78" i="96"/>
  <c r="U78" i="96"/>
  <c r="T78" i="96"/>
  <c r="Q78" i="96"/>
  <c r="P78" i="96"/>
  <c r="O78" i="96"/>
  <c r="N78" i="96"/>
  <c r="M78" i="96"/>
  <c r="L78" i="96"/>
  <c r="BA78" i="96"/>
  <c r="AP78" i="96"/>
  <c r="A78" i="96"/>
  <c r="L77" i="96"/>
  <c r="AO77" i="96"/>
  <c r="AK77" i="96"/>
  <c r="A77" i="96"/>
  <c r="AY76" i="96"/>
  <c r="AX76" i="96"/>
  <c r="AU76" i="96"/>
  <c r="AT76" i="96"/>
  <c r="AQ76" i="96"/>
  <c r="AP76" i="96"/>
  <c r="AI76" i="96"/>
  <c r="AH76" i="96"/>
  <c r="AG76" i="96"/>
  <c r="AF76" i="96"/>
  <c r="AE76" i="96"/>
  <c r="AD76" i="96"/>
  <c r="W76" i="96"/>
  <c r="V76" i="96"/>
  <c r="S76" i="96"/>
  <c r="R76" i="96"/>
  <c r="O76" i="96"/>
  <c r="N76" i="96"/>
  <c r="AZ75" i="96"/>
  <c r="AU75" i="96"/>
  <c r="AT75" i="96"/>
  <c r="AS75" i="96"/>
  <c r="AR75" i="96"/>
  <c r="AI75" i="96"/>
  <c r="AH75" i="96"/>
  <c r="AE75" i="96"/>
  <c r="AD75" i="96"/>
  <c r="U75" i="96"/>
  <c r="T75" i="96"/>
  <c r="O75" i="96"/>
  <c r="N75" i="96"/>
  <c r="AP75" i="96"/>
  <c r="A75" i="96"/>
  <c r="AZ74" i="96"/>
  <c r="AY74" i="96"/>
  <c r="AX74" i="96"/>
  <c r="AW74" i="96"/>
  <c r="AV74" i="96"/>
  <c r="AU74" i="96"/>
  <c r="AR74" i="96"/>
  <c r="AO74" i="96"/>
  <c r="AN74" i="96"/>
  <c r="AM74" i="96"/>
  <c r="AJ74" i="96"/>
  <c r="AI74" i="96"/>
  <c r="AH74" i="96"/>
  <c r="AE74" i="96"/>
  <c r="AB74" i="96"/>
  <c r="AA74" i="96"/>
  <c r="Z74" i="96"/>
  <c r="Y74" i="96"/>
  <c r="X74" i="96"/>
  <c r="S74" i="96"/>
  <c r="R74" i="96"/>
  <c r="Q74" i="96"/>
  <c r="P74" i="96"/>
  <c r="O74" i="96"/>
  <c r="L74" i="96"/>
  <c r="A74" i="96"/>
  <c r="BA73" i="96"/>
  <c r="AZ73" i="96"/>
  <c r="AW73" i="96"/>
  <c r="AV73" i="96"/>
  <c r="AU73" i="96"/>
  <c r="AT73" i="96"/>
  <c r="AS73" i="96"/>
  <c r="AR73" i="96"/>
  <c r="AO73" i="96"/>
  <c r="AN73" i="96"/>
  <c r="AM73" i="96"/>
  <c r="AL73" i="96"/>
  <c r="AK73" i="96"/>
  <c r="AJ73" i="96"/>
  <c r="AG73" i="96"/>
  <c r="AF73" i="96"/>
  <c r="AE73" i="96"/>
  <c r="AD73" i="96"/>
  <c r="AC73" i="96"/>
  <c r="AB73" i="96"/>
  <c r="Y73" i="96"/>
  <c r="X73" i="96"/>
  <c r="W73" i="96"/>
  <c r="V73" i="96"/>
  <c r="U73" i="96"/>
  <c r="T73" i="96"/>
  <c r="Q73" i="96"/>
  <c r="P73" i="96"/>
  <c r="O73" i="96"/>
  <c r="N73" i="96"/>
  <c r="M73" i="96"/>
  <c r="L73" i="96"/>
  <c r="AY73" i="96"/>
  <c r="AP73" i="96"/>
  <c r="A73" i="96"/>
  <c r="AZ72" i="96"/>
  <c r="AW72" i="96"/>
  <c r="AT72" i="96"/>
  <c r="AI72" i="96"/>
  <c r="AH72" i="96"/>
  <c r="U72" i="96"/>
  <c r="T72" i="96"/>
  <c r="AR72" i="96"/>
  <c r="AD72" i="96"/>
  <c r="A72" i="96"/>
  <c r="X71" i="96"/>
  <c r="A71" i="96"/>
  <c r="A70" i="96"/>
  <c r="AY69" i="96"/>
  <c r="AX69" i="96"/>
  <c r="AW69" i="96"/>
  <c r="AV69" i="96"/>
  <c r="AU69" i="96"/>
  <c r="AP69" i="96"/>
  <c r="AL69" i="96"/>
  <c r="AI69" i="96"/>
  <c r="AF69" i="96"/>
  <c r="AE69" i="96"/>
  <c r="AD69" i="96"/>
  <c r="V69" i="96"/>
  <c r="S69" i="96"/>
  <c r="R69" i="96"/>
  <c r="Q69" i="96"/>
  <c r="P69" i="96"/>
  <c r="A69" i="96"/>
  <c r="L68" i="96"/>
  <c r="AN68" i="96"/>
  <c r="A68" i="96"/>
  <c r="BA67" i="96"/>
  <c r="AX67" i="96"/>
  <c r="AW67" i="96"/>
  <c r="AV67" i="96"/>
  <c r="AU67" i="96"/>
  <c r="AT67" i="96"/>
  <c r="AS67" i="96"/>
  <c r="AK67" i="96"/>
  <c r="AH67" i="96"/>
  <c r="AE67" i="96"/>
  <c r="U67" i="96"/>
  <c r="R67" i="96"/>
  <c r="Q67" i="96"/>
  <c r="AZ67" i="96"/>
  <c r="AO67" i="96"/>
  <c r="A67" i="96"/>
  <c r="BA66" i="96"/>
  <c r="AZ66" i="96"/>
  <c r="AM66" i="96"/>
  <c r="AL66" i="96"/>
  <c r="W66" i="96"/>
  <c r="V66" i="96"/>
  <c r="A66" i="96"/>
  <c r="AW65" i="96"/>
  <c r="AV65" i="96"/>
  <c r="AU65" i="96"/>
  <c r="AR65" i="96"/>
  <c r="AQ65" i="96"/>
  <c r="AP65" i="96"/>
  <c r="AI65" i="96"/>
  <c r="AH65" i="96"/>
  <c r="AG65" i="96"/>
  <c r="AF65" i="96"/>
  <c r="AA65" i="96"/>
  <c r="Z65" i="96"/>
  <c r="W65" i="96"/>
  <c r="T65" i="96"/>
  <c r="Q65" i="96"/>
  <c r="P65" i="96"/>
  <c r="O65" i="96"/>
  <c r="L65" i="96"/>
  <c r="AZ65" i="96"/>
  <c r="A65" i="96"/>
  <c r="A64" i="96"/>
  <c r="AZ63" i="96"/>
  <c r="AY63" i="96"/>
  <c r="AX63" i="96"/>
  <c r="AW63" i="96"/>
  <c r="AV63" i="96"/>
  <c r="AU63" i="96"/>
  <c r="AJ63" i="96"/>
  <c r="AI63" i="96"/>
  <c r="T63" i="96"/>
  <c r="S63" i="96"/>
  <c r="AE63" i="96"/>
  <c r="A63" i="96"/>
  <c r="AX62" i="96"/>
  <c r="AW62" i="96"/>
  <c r="AT62" i="96"/>
  <c r="AS62" i="96"/>
  <c r="AR62" i="96"/>
  <c r="AJ62" i="96"/>
  <c r="AI62" i="96"/>
  <c r="AH62" i="96"/>
  <c r="AG62" i="96"/>
  <c r="AB62" i="96"/>
  <c r="V62" i="96"/>
  <c r="U62" i="96"/>
  <c r="R62" i="96"/>
  <c r="Q62" i="96"/>
  <c r="N62" i="96"/>
  <c r="L62" i="96"/>
  <c r="AL62" i="96"/>
  <c r="A62" i="96"/>
  <c r="AY61" i="96"/>
  <c r="AX61" i="96"/>
  <c r="AW61" i="96"/>
  <c r="AV61" i="96"/>
  <c r="AU61" i="96"/>
  <c r="AT61" i="96"/>
  <c r="AO61" i="96"/>
  <c r="AN61" i="96"/>
  <c r="AM61" i="96"/>
  <c r="AL61" i="96"/>
  <c r="AI61" i="96"/>
  <c r="AH61" i="96"/>
  <c r="AE61" i="96"/>
  <c r="AD61" i="96"/>
  <c r="AA61" i="96"/>
  <c r="Z61" i="96"/>
  <c r="Y61" i="96"/>
  <c r="X61" i="96"/>
  <c r="S61" i="96"/>
  <c r="R61" i="96"/>
  <c r="Q61" i="96"/>
  <c r="P61" i="96"/>
  <c r="O61" i="96"/>
  <c r="N61" i="96"/>
  <c r="A61" i="96"/>
  <c r="AY60" i="96"/>
  <c r="AV60" i="96"/>
  <c r="AU60" i="96"/>
  <c r="AR60" i="96"/>
  <c r="AQ60" i="96"/>
  <c r="AN60" i="96"/>
  <c r="AK60" i="96"/>
  <c r="AF60" i="96"/>
  <c r="AE60" i="96"/>
  <c r="AD60" i="96"/>
  <c r="AC60" i="96"/>
  <c r="AB60" i="96"/>
  <c r="U60" i="96"/>
  <c r="T60" i="96"/>
  <c r="S60" i="96"/>
  <c r="P60" i="96"/>
  <c r="O60" i="96"/>
  <c r="L60" i="96"/>
  <c r="AZ60" i="96"/>
  <c r="A60" i="96"/>
  <c r="AZ59" i="96"/>
  <c r="AW59" i="96"/>
  <c r="AV59" i="96"/>
  <c r="AS59" i="96"/>
  <c r="AI59" i="96"/>
  <c r="AH59" i="96"/>
  <c r="AG59" i="96"/>
  <c r="U59" i="96"/>
  <c r="T59" i="96"/>
  <c r="Q59" i="96"/>
  <c r="AQ59" i="96"/>
  <c r="AA59" i="96"/>
  <c r="A59" i="96"/>
  <c r="A58" i="96"/>
  <c r="A57" i="96"/>
  <c r="A56" i="96"/>
  <c r="A55" i="96"/>
  <c r="AZ54" i="96"/>
  <c r="AY54" i="96"/>
  <c r="AX54" i="96"/>
  <c r="AW54" i="96"/>
  <c r="AR54" i="96"/>
  <c r="AQ54" i="96"/>
  <c r="AM54" i="96"/>
  <c r="AH54" i="96"/>
  <c r="AG54" i="96"/>
  <c r="AF54" i="96"/>
  <c r="AE54" i="96"/>
  <c r="W54" i="96"/>
  <c r="T54" i="96"/>
  <c r="S54" i="96"/>
  <c r="R54" i="96"/>
  <c r="Q54" i="96"/>
  <c r="AO54" i="96"/>
  <c r="A54" i="96"/>
  <c r="BA53" i="96"/>
  <c r="AZ53" i="96"/>
  <c r="AW53" i="96"/>
  <c r="AV53" i="96"/>
  <c r="AU53" i="96"/>
  <c r="AT53" i="96"/>
  <c r="AS53" i="96"/>
  <c r="AR53" i="96"/>
  <c r="AO53" i="96"/>
  <c r="AN53" i="96"/>
  <c r="AM53" i="96"/>
  <c r="AL53" i="96"/>
  <c r="AK53" i="96"/>
  <c r="AJ53" i="96"/>
  <c r="AG53" i="96"/>
  <c r="AF53" i="96"/>
  <c r="AE53" i="96"/>
  <c r="AD53" i="96"/>
  <c r="AC53" i="96"/>
  <c r="AB53" i="96"/>
  <c r="Y53" i="96"/>
  <c r="X53" i="96"/>
  <c r="W53" i="96"/>
  <c r="V53" i="96"/>
  <c r="U53" i="96"/>
  <c r="T53" i="96"/>
  <c r="Q53" i="96"/>
  <c r="P53" i="96"/>
  <c r="O53" i="96"/>
  <c r="N53" i="96"/>
  <c r="M53" i="96"/>
  <c r="L53" i="96"/>
  <c r="AY53" i="96"/>
  <c r="AI53" i="96"/>
  <c r="A53" i="96"/>
  <c r="AZ52" i="96"/>
  <c r="AY52" i="96"/>
  <c r="AX52" i="96"/>
  <c r="AW52" i="96"/>
  <c r="AT52" i="96"/>
  <c r="AS52" i="96"/>
  <c r="AP52" i="96"/>
  <c r="AO52" i="96"/>
  <c r="AL52" i="96"/>
  <c r="AI52" i="96"/>
  <c r="AD52" i="96"/>
  <c r="AC52" i="96"/>
  <c r="AB52" i="96"/>
  <c r="AA52" i="96"/>
  <c r="Z52" i="96"/>
  <c r="S52" i="96"/>
  <c r="R52" i="96"/>
  <c r="Q52" i="96"/>
  <c r="N52" i="96"/>
  <c r="M52" i="96"/>
  <c r="AJ52" i="96"/>
  <c r="A52" i="96"/>
  <c r="AY51" i="96"/>
  <c r="AX51" i="96"/>
  <c r="AW51" i="96"/>
  <c r="AV51" i="96"/>
  <c r="AQ51" i="96"/>
  <c r="AP51" i="96"/>
  <c r="AM51" i="96"/>
  <c r="AL51" i="96"/>
  <c r="AG51" i="96"/>
  <c r="AF51" i="96"/>
  <c r="AE51" i="96"/>
  <c r="AD51" i="96"/>
  <c r="W51" i="96"/>
  <c r="V51" i="96"/>
  <c r="S51" i="96"/>
  <c r="R51" i="96"/>
  <c r="Q51" i="96"/>
  <c r="P51" i="96"/>
  <c r="AZ50" i="96"/>
  <c r="AY50" i="96"/>
  <c r="AX50" i="96"/>
  <c r="AS50" i="96"/>
  <c r="AR50" i="96"/>
  <c r="AI50" i="96"/>
  <c r="AH50" i="96"/>
  <c r="AE50" i="96"/>
  <c r="AD50" i="96"/>
  <c r="U50" i="96"/>
  <c r="T50" i="96"/>
  <c r="S50" i="96"/>
  <c r="R50" i="96"/>
  <c r="BA50" i="96"/>
  <c r="AP50" i="96"/>
  <c r="AY49" i="96"/>
  <c r="AX49" i="96"/>
  <c r="AU49" i="96"/>
  <c r="AT49" i="96"/>
  <c r="AI49" i="96"/>
  <c r="AH49" i="96"/>
  <c r="AG49" i="96"/>
  <c r="AF49" i="96"/>
  <c r="W49" i="96"/>
  <c r="V49" i="96"/>
  <c r="S49" i="96"/>
  <c r="R49" i="96"/>
  <c r="AP49" i="96"/>
  <c r="AZ48" i="96"/>
  <c r="AU48" i="96"/>
  <c r="AT48" i="96"/>
  <c r="AI48" i="96"/>
  <c r="AH48" i="96"/>
  <c r="U48" i="96"/>
  <c r="T48" i="96"/>
  <c r="AR48" i="96"/>
  <c r="AD48" i="96"/>
  <c r="AW47" i="96"/>
  <c r="AV47" i="96"/>
  <c r="AI47" i="96"/>
  <c r="AH47" i="96"/>
  <c r="W47" i="96"/>
  <c r="V47" i="96"/>
  <c r="AT47" i="96"/>
  <c r="AF47" i="96"/>
  <c r="BA45" i="96"/>
  <c r="AZ45" i="96"/>
  <c r="AW45" i="96"/>
  <c r="AV45" i="96"/>
  <c r="AU45" i="96"/>
  <c r="AT45" i="96"/>
  <c r="AS45" i="96"/>
  <c r="AR45" i="96"/>
  <c r="AO45" i="96"/>
  <c r="AN45" i="96"/>
  <c r="AM45" i="96"/>
  <c r="AL45" i="96"/>
  <c r="AK45" i="96"/>
  <c r="AJ45" i="96"/>
  <c r="AG45" i="96"/>
  <c r="AF45" i="96"/>
  <c r="AE45" i="96"/>
  <c r="AD45" i="96"/>
  <c r="AC45" i="96"/>
  <c r="AB45" i="96"/>
  <c r="Y45" i="96"/>
  <c r="X45" i="96"/>
  <c r="W45" i="96"/>
  <c r="V45" i="96"/>
  <c r="U45" i="96"/>
  <c r="T45" i="96"/>
  <c r="Q45" i="96"/>
  <c r="P45" i="96"/>
  <c r="O45" i="96"/>
  <c r="N45" i="96"/>
  <c r="M45" i="96"/>
  <c r="L45" i="96"/>
  <c r="AY45" i="96"/>
  <c r="AI45" i="96"/>
  <c r="A45" i="96"/>
  <c r="AZ44" i="96"/>
  <c r="AY44" i="96"/>
  <c r="AX44" i="96"/>
  <c r="AW44" i="96"/>
  <c r="AR44" i="96"/>
  <c r="AQ44" i="96"/>
  <c r="AK44" i="96"/>
  <c r="AH44" i="96"/>
  <c r="AG44" i="96"/>
  <c r="AD44" i="96"/>
  <c r="AC44" i="96"/>
  <c r="U44" i="96"/>
  <c r="T44" i="96"/>
  <c r="S44" i="96"/>
  <c r="R44" i="96"/>
  <c r="Q44" i="96"/>
  <c r="A44" i="96"/>
  <c r="AY43" i="96"/>
  <c r="AX43" i="96"/>
  <c r="AU43" i="96"/>
  <c r="AT43" i="96"/>
  <c r="AI43" i="96"/>
  <c r="AH43" i="96"/>
  <c r="AG43" i="96"/>
  <c r="AF43" i="96"/>
  <c r="W43" i="96"/>
  <c r="V43" i="96"/>
  <c r="S43" i="96"/>
  <c r="R43" i="96"/>
  <c r="AP43" i="96"/>
  <c r="A43" i="96"/>
  <c r="AV42" i="96"/>
  <c r="AU42" i="96"/>
  <c r="AJ42" i="96"/>
  <c r="AI42" i="96"/>
  <c r="V42" i="96"/>
  <c r="U42" i="96"/>
  <c r="L42" i="96"/>
  <c r="AS42" i="96"/>
  <c r="AY41" i="96"/>
  <c r="AX41" i="96"/>
  <c r="AW41" i="96"/>
  <c r="AV41" i="96"/>
  <c r="AU41" i="96"/>
  <c r="AR41" i="96"/>
  <c r="AO41" i="96"/>
  <c r="AN41" i="96"/>
  <c r="AM41" i="96"/>
  <c r="AJ41" i="96"/>
  <c r="AI41" i="96"/>
  <c r="AH41" i="96"/>
  <c r="AE41" i="96"/>
  <c r="AB41" i="96"/>
  <c r="AA41" i="96"/>
  <c r="Z41" i="96"/>
  <c r="Y41" i="96"/>
  <c r="X41" i="96"/>
  <c r="S41" i="96"/>
  <c r="R41" i="96"/>
  <c r="Q41" i="96"/>
  <c r="P41" i="96"/>
  <c r="O41" i="96"/>
  <c r="L41" i="96"/>
  <c r="AZ41" i="96"/>
  <c r="A41" i="96"/>
  <c r="BA40" i="96"/>
  <c r="AZ40" i="96"/>
  <c r="AW40" i="96"/>
  <c r="AV40" i="96"/>
  <c r="AU40" i="96"/>
  <c r="AT40" i="96"/>
  <c r="AS40" i="96"/>
  <c r="AR40" i="96"/>
  <c r="AO40" i="96"/>
  <c r="AN40" i="96"/>
  <c r="AM40" i="96"/>
  <c r="AL40" i="96"/>
  <c r="AK40" i="96"/>
  <c r="AJ40" i="96"/>
  <c r="AG40" i="96"/>
  <c r="AF40" i="96"/>
  <c r="AE40" i="96"/>
  <c r="AD40" i="96"/>
  <c r="AC40" i="96"/>
  <c r="AB40" i="96"/>
  <c r="Y40" i="96"/>
  <c r="X40" i="96"/>
  <c r="W40" i="96"/>
  <c r="V40" i="96"/>
  <c r="U40" i="96"/>
  <c r="T40" i="96"/>
  <c r="Q40" i="96"/>
  <c r="P40" i="96"/>
  <c r="O40" i="96"/>
  <c r="N40" i="96"/>
  <c r="M40" i="96"/>
  <c r="L40" i="96"/>
  <c r="AY40" i="96"/>
  <c r="AI40" i="96"/>
  <c r="A40" i="96"/>
  <c r="A39" i="96"/>
  <c r="BA37" i="96"/>
  <c r="AY37" i="96"/>
  <c r="AX37" i="96"/>
  <c r="AW37" i="96"/>
  <c r="AV37" i="96"/>
  <c r="AU37" i="96"/>
  <c r="AT37" i="96"/>
  <c r="AS37" i="96"/>
  <c r="AQ37" i="96"/>
  <c r="AP37" i="96"/>
  <c r="AO37" i="96"/>
  <c r="AN37" i="96"/>
  <c r="AM37" i="96"/>
  <c r="AL37" i="96"/>
  <c r="AK37" i="96"/>
  <c r="AI37" i="96"/>
  <c r="AH37" i="96"/>
  <c r="AG37" i="96"/>
  <c r="AF37" i="96"/>
  <c r="AE37" i="96"/>
  <c r="AD37" i="96"/>
  <c r="AC37" i="96"/>
  <c r="AA37" i="96"/>
  <c r="Z37" i="96"/>
  <c r="Y37" i="96"/>
  <c r="X37" i="96"/>
  <c r="W37" i="96"/>
  <c r="V37" i="96"/>
  <c r="U37" i="96"/>
  <c r="S37" i="96"/>
  <c r="R37" i="96"/>
  <c r="Q37" i="96"/>
  <c r="P37" i="96"/>
  <c r="O37" i="96"/>
  <c r="N37" i="96"/>
  <c r="M37" i="96"/>
  <c r="AZ37" i="96"/>
  <c r="A37" i="96"/>
  <c r="BA36" i="96"/>
  <c r="AZ36" i="96"/>
  <c r="AQ36" i="96"/>
  <c r="AP36" i="96"/>
  <c r="AE36" i="96"/>
  <c r="AD36" i="96"/>
  <c r="U36" i="96"/>
  <c r="T36" i="96"/>
  <c r="AX36" i="96"/>
  <c r="A36" i="96"/>
  <c r="A35" i="96"/>
  <c r="BA34" i="96"/>
  <c r="AZ34" i="96"/>
  <c r="AY34" i="96"/>
  <c r="AX34" i="96"/>
  <c r="AW34" i="96"/>
  <c r="AV34" i="96"/>
  <c r="AU34" i="96"/>
  <c r="AT34" i="96"/>
  <c r="AS34" i="96"/>
  <c r="AR34" i="96"/>
  <c r="AQ34" i="96"/>
  <c r="AP34" i="96"/>
  <c r="AO34" i="96"/>
  <c r="AN34" i="96"/>
  <c r="AM34" i="96"/>
  <c r="AL34" i="96"/>
  <c r="AK34" i="96"/>
  <c r="AJ34" i="96"/>
  <c r="AI34" i="96"/>
  <c r="AH34" i="96"/>
  <c r="AG34" i="96"/>
  <c r="AF34" i="96"/>
  <c r="AE34" i="96"/>
  <c r="AD34" i="96"/>
  <c r="AC34" i="96"/>
  <c r="AB34" i="96"/>
  <c r="AA34" i="96"/>
  <c r="Z34" i="96"/>
  <c r="Y34" i="96"/>
  <c r="X34" i="96"/>
  <c r="W34" i="96"/>
  <c r="V34" i="96"/>
  <c r="U34" i="96"/>
  <c r="T34" i="96"/>
  <c r="S34" i="96"/>
  <c r="R34" i="96"/>
  <c r="Q34" i="96"/>
  <c r="P34" i="96"/>
  <c r="O34" i="96"/>
  <c r="N34" i="96"/>
  <c r="M34" i="96"/>
  <c r="L34" i="96"/>
  <c r="A34" i="96"/>
  <c r="BA33" i="96"/>
  <c r="AZ33" i="96"/>
  <c r="AY33" i="96"/>
  <c r="AX33" i="96"/>
  <c r="AW33" i="96"/>
  <c r="AV33" i="96"/>
  <c r="AU33" i="96"/>
  <c r="AT33" i="96"/>
  <c r="AS33" i="96"/>
  <c r="AR33" i="96"/>
  <c r="AQ33" i="96"/>
  <c r="AP33" i="96"/>
  <c r="AO33" i="96"/>
  <c r="AN33" i="96"/>
  <c r="AM33" i="96"/>
  <c r="AL33" i="96"/>
  <c r="AK33" i="96"/>
  <c r="AJ33" i="96"/>
  <c r="AI33" i="96"/>
  <c r="AH33" i="96"/>
  <c r="AG33" i="96"/>
  <c r="AF33" i="96"/>
  <c r="AE33" i="96"/>
  <c r="AD33" i="96"/>
  <c r="AC33" i="96"/>
  <c r="AB33" i="96"/>
  <c r="AA33" i="96"/>
  <c r="Z33" i="96"/>
  <c r="Y33" i="96"/>
  <c r="X33" i="96"/>
  <c r="W33" i="96"/>
  <c r="V33" i="96"/>
  <c r="U33" i="96"/>
  <c r="T33" i="96"/>
  <c r="S33" i="96"/>
  <c r="R33" i="96"/>
  <c r="Q33" i="96"/>
  <c r="P33" i="96"/>
  <c r="O33" i="96"/>
  <c r="N33" i="96"/>
  <c r="M33" i="96"/>
  <c r="L33" i="96"/>
  <c r="A33" i="96"/>
  <c r="BA32" i="96"/>
  <c r="AZ32" i="96"/>
  <c r="AY32" i="96"/>
  <c r="AX32" i="96"/>
  <c r="AW32" i="96"/>
  <c r="AV32" i="96"/>
  <c r="AU32" i="96"/>
  <c r="AT32" i="96"/>
  <c r="AS32" i="96"/>
  <c r="AR32" i="96"/>
  <c r="AQ32" i="96"/>
  <c r="AP32" i="96"/>
  <c r="AO32" i="96"/>
  <c r="AN32" i="96"/>
  <c r="AM32" i="96"/>
  <c r="AL32" i="96"/>
  <c r="AK32" i="96"/>
  <c r="AJ32" i="96"/>
  <c r="AI32" i="96"/>
  <c r="AH32" i="96"/>
  <c r="AG32" i="96"/>
  <c r="AF32" i="96"/>
  <c r="AE32" i="96"/>
  <c r="AD32" i="96"/>
  <c r="AC32" i="96"/>
  <c r="AB32" i="96"/>
  <c r="AA32" i="96"/>
  <c r="Z32" i="96"/>
  <c r="Y32" i="96"/>
  <c r="X32" i="96"/>
  <c r="W32" i="96"/>
  <c r="V32" i="96"/>
  <c r="U32" i="96"/>
  <c r="T32" i="96"/>
  <c r="S32" i="96"/>
  <c r="R32" i="96"/>
  <c r="Q32" i="96"/>
  <c r="P32" i="96"/>
  <c r="O32" i="96"/>
  <c r="N32" i="96"/>
  <c r="M32" i="96"/>
  <c r="L32" i="96"/>
  <c r="A32" i="96"/>
  <c r="BA31" i="96"/>
  <c r="AZ31" i="96"/>
  <c r="AY31" i="96"/>
  <c r="AX31" i="96"/>
  <c r="AW31" i="96"/>
  <c r="AV31" i="96"/>
  <c r="AU31" i="96"/>
  <c r="AT31" i="96"/>
  <c r="AS31" i="96"/>
  <c r="AR31" i="96"/>
  <c r="AQ31" i="96"/>
  <c r="AP31" i="96"/>
  <c r="AO31" i="96"/>
  <c r="AN31" i="96"/>
  <c r="AM31" i="96"/>
  <c r="AL31" i="96"/>
  <c r="AK3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A31" i="96"/>
  <c r="AY30" i="96"/>
  <c r="AX30" i="96"/>
  <c r="AW30" i="96"/>
  <c r="AO30" i="96"/>
  <c r="AN30" i="96"/>
  <c r="AM30" i="96"/>
  <c r="AE30" i="96"/>
  <c r="AD30" i="96"/>
  <c r="AA30" i="96"/>
  <c r="S30" i="96"/>
  <c r="R30" i="96"/>
  <c r="Q30" i="96"/>
  <c r="AU30" i="96"/>
  <c r="AI30" i="96"/>
  <c r="A30" i="96"/>
  <c r="AQ29" i="96"/>
  <c r="AN29" i="96"/>
  <c r="AE29" i="96"/>
  <c r="AD29" i="96"/>
  <c r="L29" i="96"/>
  <c r="T29" i="96"/>
  <c r="AP29" i="96"/>
  <c r="A29" i="96"/>
  <c r="A28" i="96"/>
  <c r="AZ27" i="96"/>
  <c r="AY27" i="96"/>
  <c r="AX27" i="96"/>
  <c r="AW27" i="96"/>
  <c r="AT27" i="96"/>
  <c r="AO27" i="96"/>
  <c r="AL27" i="96"/>
  <c r="AK27" i="96"/>
  <c r="AJ27" i="96"/>
  <c r="AC27" i="96"/>
  <c r="AB27" i="96"/>
  <c r="AA27" i="96"/>
  <c r="Z27" i="96"/>
  <c r="S27" i="96"/>
  <c r="R27" i="96"/>
  <c r="Q27" i="96"/>
  <c r="N27" i="96"/>
  <c r="AH27" i="96"/>
  <c r="A27" i="96"/>
  <c r="AY26" i="96"/>
  <c r="AX26" i="96"/>
  <c r="AW26" i="96"/>
  <c r="AO26" i="96"/>
  <c r="AN26" i="96"/>
  <c r="AM26" i="96"/>
  <c r="AE26" i="96"/>
  <c r="AD26" i="96"/>
  <c r="AA26" i="96"/>
  <c r="S26" i="96"/>
  <c r="R26" i="96"/>
  <c r="Q26" i="96"/>
  <c r="AU26" i="96"/>
  <c r="AI26" i="96"/>
  <c r="A26" i="96"/>
  <c r="AQ24" i="96"/>
  <c r="AN24" i="96"/>
  <c r="AE24" i="96"/>
  <c r="AD24" i="96"/>
  <c r="L24" i="96"/>
  <c r="T24" i="96"/>
  <c r="AP24" i="96"/>
  <c r="A24" i="96"/>
  <c r="AZ22" i="96"/>
  <c r="AY22" i="96"/>
  <c r="AX22" i="96"/>
  <c r="AW22" i="96"/>
  <c r="AV22" i="96"/>
  <c r="AS22" i="96"/>
  <c r="AR22" i="96"/>
  <c r="AO22" i="96"/>
  <c r="AN22" i="96"/>
  <c r="AK22" i="96"/>
  <c r="AJ22" i="96"/>
  <c r="AI22" i="96"/>
  <c r="AC22" i="96"/>
  <c r="AB22" i="96"/>
  <c r="AA22" i="96"/>
  <c r="Z22" i="96"/>
  <c r="Y22" i="96"/>
  <c r="S22" i="96"/>
  <c r="R22" i="96"/>
  <c r="Q22" i="96"/>
  <c r="P22" i="96"/>
  <c r="M22" i="96"/>
  <c r="A22" i="96"/>
  <c r="BA21" i="96"/>
  <c r="AX21" i="96"/>
  <c r="AW21" i="96"/>
  <c r="AV21" i="96"/>
  <c r="AU21" i="96"/>
  <c r="AT21" i="96"/>
  <c r="AS21" i="96"/>
  <c r="AN21" i="96"/>
  <c r="AM21" i="96"/>
  <c r="AL21" i="96"/>
  <c r="AD21" i="96"/>
  <c r="AC21" i="96"/>
  <c r="Z21" i="96"/>
  <c r="R21" i="96"/>
  <c r="Q21" i="96"/>
  <c r="P21" i="96"/>
  <c r="AZ21" i="96"/>
  <c r="AH21" i="96"/>
  <c r="AZ20" i="96"/>
  <c r="AY20" i="96"/>
  <c r="AP20" i="96"/>
  <c r="AO20" i="96"/>
  <c r="AD20" i="96"/>
  <c r="AC20" i="96"/>
  <c r="T20" i="96"/>
  <c r="A20" i="96"/>
  <c r="AQ18" i="96"/>
  <c r="AP18" i="96"/>
  <c r="AG18" i="96"/>
  <c r="AF18" i="96"/>
  <c r="V18" i="96"/>
  <c r="A18" i="96"/>
  <c r="AZ17" i="96"/>
  <c r="AY17" i="96"/>
  <c r="AX17" i="96"/>
  <c r="AW17" i="96"/>
  <c r="AV17" i="96"/>
  <c r="AO17" i="96"/>
  <c r="AN17" i="96"/>
  <c r="AM17" i="96"/>
  <c r="AJ17" i="96"/>
  <c r="AE17" i="96"/>
  <c r="AB17" i="96"/>
  <c r="AA17" i="96"/>
  <c r="Z17" i="96"/>
  <c r="S17" i="96"/>
  <c r="R17" i="96"/>
  <c r="Q17" i="96"/>
  <c r="P17" i="96"/>
  <c r="AR17" i="96"/>
  <c r="AH17" i="96"/>
  <c r="A17" i="96"/>
  <c r="A16" i="96"/>
  <c r="AQ12" i="96"/>
  <c r="AR12" i="96" s="1"/>
  <c r="AS12" i="96" s="1"/>
  <c r="AT12" i="96" s="1"/>
  <c r="AU12" i="96" s="1"/>
  <c r="AV12" i="96" s="1"/>
  <c r="AW12" i="96" s="1"/>
  <c r="AX12" i="96" s="1"/>
  <c r="AY12" i="96" s="1"/>
  <c r="AZ12" i="96" s="1"/>
  <c r="BA12" i="96" s="1"/>
  <c r="K12" i="96"/>
  <c r="L12" i="96" s="1"/>
  <c r="AP35" i="96" l="1"/>
  <c r="U35" i="96"/>
  <c r="L120" i="96"/>
  <c r="AQ35" i="96"/>
  <c r="AY80" i="96"/>
  <c r="AD35" i="96"/>
  <c r="AZ104" i="96"/>
  <c r="AZ80" i="96"/>
  <c r="AD94" i="96"/>
  <c r="AZ35" i="96"/>
  <c r="K11" i="96"/>
  <c r="AE35" i="96"/>
  <c r="AX35" i="96"/>
  <c r="BA35" i="96"/>
  <c r="AA77" i="96"/>
  <c r="AU68" i="96"/>
  <c r="AT68" i="96"/>
  <c r="AZ68" i="96"/>
  <c r="AY68" i="96"/>
  <c r="AO68" i="96"/>
  <c r="AC68" i="96"/>
  <c r="S68" i="96"/>
  <c r="AX68" i="96"/>
  <c r="AJ68" i="96"/>
  <c r="X68" i="96"/>
  <c r="AV68" i="96"/>
  <c r="R68" i="96"/>
  <c r="AS68" i="96"/>
  <c r="AG68" i="96"/>
  <c r="Q68" i="96"/>
  <c r="AR68" i="96"/>
  <c r="AB68" i="96"/>
  <c r="P68" i="96"/>
  <c r="AQ68" i="96"/>
  <c r="AA68" i="96"/>
  <c r="M68" i="96"/>
  <c r="AW68" i="96"/>
  <c r="AI68" i="96"/>
  <c r="U68" i="96"/>
  <c r="AH68" i="96"/>
  <c r="AN20" i="96"/>
  <c r="AF20" i="96"/>
  <c r="X20" i="96"/>
  <c r="P20" i="96"/>
  <c r="AM20" i="96"/>
  <c r="AE20" i="96"/>
  <c r="W20" i="96"/>
  <c r="O20" i="96"/>
  <c r="AL20" i="96"/>
  <c r="AB20" i="96"/>
  <c r="R20" i="96"/>
  <c r="AJ20" i="96"/>
  <c r="N20" i="96"/>
  <c r="AI20" i="96"/>
  <c r="Y20" i="96"/>
  <c r="M20" i="96"/>
  <c r="AH20" i="96"/>
  <c r="V20" i="96"/>
  <c r="L20" i="96"/>
  <c r="U20" i="96"/>
  <c r="AK20" i="96"/>
  <c r="AA20" i="96"/>
  <c r="Q20" i="96"/>
  <c r="Z20" i="96"/>
  <c r="AG20" i="96"/>
  <c r="AO66" i="96"/>
  <c r="AG66" i="96"/>
  <c r="Y66" i="96"/>
  <c r="Q66" i="96"/>
  <c r="AN66" i="96"/>
  <c r="AF66" i="96"/>
  <c r="X66" i="96"/>
  <c r="P66" i="96"/>
  <c r="AK66" i="96"/>
  <c r="AA66" i="96"/>
  <c r="O66" i="96"/>
  <c r="AJ66" i="96"/>
  <c r="Z66" i="96"/>
  <c r="N66" i="96"/>
  <c r="AI66" i="96"/>
  <c r="U66" i="96"/>
  <c r="S66" i="96"/>
  <c r="AD66" i="96"/>
  <c r="R66" i="96"/>
  <c r="AC66" i="96"/>
  <c r="M66" i="96"/>
  <c r="AP66" i="96"/>
  <c r="AB66" i="96"/>
  <c r="L66" i="96"/>
  <c r="AH66" i="96"/>
  <c r="T66" i="96"/>
  <c r="AE66" i="96"/>
  <c r="BA68" i="96"/>
  <c r="BA71" i="96"/>
  <c r="AS71" i="96"/>
  <c r="AZ71" i="96"/>
  <c r="AR71" i="96"/>
  <c r="AY71" i="96"/>
  <c r="AO71" i="96"/>
  <c r="AE71" i="96"/>
  <c r="S71" i="96"/>
  <c r="AW71" i="96"/>
  <c r="AI71" i="96"/>
  <c r="W71" i="96"/>
  <c r="AU71" i="96"/>
  <c r="AG71" i="96"/>
  <c r="AT71" i="96"/>
  <c r="AD71" i="96"/>
  <c r="P71" i="96"/>
  <c r="AQ71" i="96"/>
  <c r="AA71" i="96"/>
  <c r="O71" i="96"/>
  <c r="AN71" i="96"/>
  <c r="Z71" i="96"/>
  <c r="N71" i="96"/>
  <c r="AM71" i="96"/>
  <c r="AV71" i="96"/>
  <c r="AH71" i="96"/>
  <c r="R71" i="96"/>
  <c r="Q71" i="96"/>
  <c r="Y71" i="96"/>
  <c r="Y68" i="96"/>
  <c r="AL71" i="96"/>
  <c r="Z68" i="96"/>
  <c r="AX71" i="96"/>
  <c r="AV77" i="96"/>
  <c r="AU77" i="96"/>
  <c r="AT77" i="96"/>
  <c r="AS77" i="96"/>
  <c r="AZ77" i="96"/>
  <c r="AX77" i="96"/>
  <c r="T77" i="96"/>
  <c r="AW77" i="96"/>
  <c r="AG77" i="96"/>
  <c r="S77" i="96"/>
  <c r="AR77" i="96"/>
  <c r="AD77" i="96"/>
  <c r="R77" i="96"/>
  <c r="AQ77" i="96"/>
  <c r="AC77" i="96"/>
  <c r="Q77" i="96"/>
  <c r="AB77" i="96"/>
  <c r="AY77" i="96"/>
  <c r="AH77" i="96"/>
  <c r="AP77" i="96"/>
  <c r="AK18" i="96"/>
  <c r="AC18" i="96"/>
  <c r="U18" i="96"/>
  <c r="M18" i="96"/>
  <c r="AJ18" i="96"/>
  <c r="AB18" i="96"/>
  <c r="T18" i="96"/>
  <c r="L18" i="96"/>
  <c r="AO18" i="96"/>
  <c r="AE18" i="96"/>
  <c r="S18" i="96"/>
  <c r="AM18" i="96"/>
  <c r="Q18" i="96"/>
  <c r="AL18" i="96"/>
  <c r="Z18" i="96"/>
  <c r="P18" i="96"/>
  <c r="AI18" i="96"/>
  <c r="Y18" i="96"/>
  <c r="O18" i="96"/>
  <c r="AH18" i="96"/>
  <c r="X18" i="96"/>
  <c r="N18" i="96"/>
  <c r="AN18" i="96"/>
  <c r="AD18" i="96"/>
  <c r="R18" i="96"/>
  <c r="AA18" i="96"/>
  <c r="AX24" i="96"/>
  <c r="AW24" i="96"/>
  <c r="AY24" i="96"/>
  <c r="AM24" i="96"/>
  <c r="AC24" i="96"/>
  <c r="S24" i="96"/>
  <c r="AU24" i="96"/>
  <c r="AK24" i="96"/>
  <c r="O24" i="96"/>
  <c r="AT24" i="96"/>
  <c r="AJ24" i="96"/>
  <c r="X24" i="96"/>
  <c r="N24" i="96"/>
  <c r="AS24" i="96"/>
  <c r="AI24" i="96"/>
  <c r="W24" i="96"/>
  <c r="M24" i="96"/>
  <c r="AR24" i="96"/>
  <c r="AF24" i="96"/>
  <c r="V24" i="96"/>
  <c r="AV24" i="96"/>
  <c r="AL24" i="96"/>
  <c r="AB24" i="96"/>
  <c r="P24" i="96"/>
  <c r="AA24" i="96"/>
  <c r="AZ24" i="96"/>
  <c r="AX29" i="96"/>
  <c r="AW29" i="96"/>
  <c r="AY29" i="96"/>
  <c r="AM29" i="96"/>
  <c r="AC29" i="96"/>
  <c r="S29" i="96"/>
  <c r="AK29" i="96"/>
  <c r="O29" i="96"/>
  <c r="AT29" i="96"/>
  <c r="AJ29" i="96"/>
  <c r="X29" i="96"/>
  <c r="N29" i="96"/>
  <c r="AS29" i="96"/>
  <c r="AI29" i="96"/>
  <c r="W29" i="96"/>
  <c r="M29" i="96"/>
  <c r="AR29" i="96"/>
  <c r="AF29" i="96"/>
  <c r="V29" i="96"/>
  <c r="AV29" i="96"/>
  <c r="AL29" i="96"/>
  <c r="AB29" i="96"/>
  <c r="P29" i="96"/>
  <c r="AU29" i="96"/>
  <c r="AA29" i="96"/>
  <c r="AZ29" i="96"/>
  <c r="AK68" i="96"/>
  <c r="BA18" i="96"/>
  <c r="AS18" i="96"/>
  <c r="AZ18" i="96"/>
  <c r="AR18" i="96"/>
  <c r="AY18" i="96"/>
  <c r="AV18" i="96"/>
  <c r="AU18" i="96"/>
  <c r="AT18" i="96"/>
  <c r="AX18" i="96"/>
  <c r="AW18" i="96"/>
  <c r="BA24" i="96"/>
  <c r="BA29" i="96"/>
  <c r="W18" i="96"/>
  <c r="S20" i="96"/>
  <c r="U24" i="96"/>
  <c r="U29" i="96"/>
  <c r="AW66" i="96"/>
  <c r="AV66" i="96"/>
  <c r="AU66" i="96"/>
  <c r="AT66" i="96"/>
  <c r="AY66" i="96"/>
  <c r="AS66" i="96"/>
  <c r="AR66" i="96"/>
  <c r="AQ66" i="96"/>
  <c r="AX66" i="96"/>
  <c r="BA77" i="96"/>
  <c r="AU95" i="96"/>
  <c r="AU94" i="96" s="1"/>
  <c r="AM95" i="96"/>
  <c r="AM94" i="96" s="1"/>
  <c r="AE95" i="96"/>
  <c r="AE94" i="96" s="1"/>
  <c r="W95" i="96"/>
  <c r="W94" i="96" s="1"/>
  <c r="O95" i="96"/>
  <c r="O94" i="96" s="1"/>
  <c r="BA95" i="96"/>
  <c r="BA94" i="96" s="1"/>
  <c r="AR95" i="96"/>
  <c r="AR94" i="96" s="1"/>
  <c r="AI95" i="96"/>
  <c r="AI94" i="96" s="1"/>
  <c r="Z95" i="96"/>
  <c r="Q95" i="96"/>
  <c r="Q94" i="96" s="1"/>
  <c r="AZ95" i="96"/>
  <c r="AZ94" i="96" s="1"/>
  <c r="AQ95" i="96"/>
  <c r="AQ94" i="96" s="1"/>
  <c r="AH95" i="96"/>
  <c r="Y95" i="96"/>
  <c r="Y94" i="96" s="1"/>
  <c r="P95" i="96"/>
  <c r="P94" i="96" s="1"/>
  <c r="AX95" i="96"/>
  <c r="AX94" i="96" s="1"/>
  <c r="AL95" i="96"/>
  <c r="AL94" i="96" s="1"/>
  <c r="AA95" i="96"/>
  <c r="AA94" i="96" s="1"/>
  <c r="M95" i="96"/>
  <c r="M94" i="96" s="1"/>
  <c r="AW95" i="96"/>
  <c r="AW94" i="96" s="1"/>
  <c r="AK95" i="96"/>
  <c r="AK94" i="96" s="1"/>
  <c r="X95" i="96"/>
  <c r="X94" i="96" s="1"/>
  <c r="L95" i="96"/>
  <c r="L94" i="96" s="1"/>
  <c r="AO95" i="96"/>
  <c r="AO94" i="96" s="1"/>
  <c r="V95" i="96"/>
  <c r="V94" i="96" s="1"/>
  <c r="T95" i="96"/>
  <c r="T94" i="96" s="1"/>
  <c r="AN95" i="96"/>
  <c r="AN94" i="96" s="1"/>
  <c r="U95" i="96"/>
  <c r="U94" i="96" s="1"/>
  <c r="AJ95" i="96"/>
  <c r="AJ94" i="96" s="1"/>
  <c r="AV133" i="96"/>
  <c r="AU133" i="96"/>
  <c r="AT133" i="96"/>
  <c r="AS133" i="96"/>
  <c r="AZ133" i="96"/>
  <c r="AY133" i="96"/>
  <c r="AJ133" i="96"/>
  <c r="U133" i="96"/>
  <c r="AQ133" i="96"/>
  <c r="Z133" i="96"/>
  <c r="AP133" i="96"/>
  <c r="S133" i="96"/>
  <c r="BA133" i="96"/>
  <c r="AB133" i="96"/>
  <c r="AX133" i="96"/>
  <c r="AA133" i="96"/>
  <c r="AG133" i="96"/>
  <c r="AC133" i="96"/>
  <c r="AR133" i="96"/>
  <c r="AO133" i="96"/>
  <c r="AI133" i="96"/>
  <c r="AV20" i="96"/>
  <c r="AU20" i="96"/>
  <c r="AQ20" i="96"/>
  <c r="BA20" i="96"/>
  <c r="R95" i="96"/>
  <c r="AS98" i="96"/>
  <c r="M105" i="96"/>
  <c r="M104" i="96" s="1"/>
  <c r="T122" i="96"/>
  <c r="Q133" i="96"/>
  <c r="M12" i="96"/>
  <c r="N12" i="96" s="1"/>
  <c r="O12" i="96" s="1"/>
  <c r="P12" i="96" s="1"/>
  <c r="Q12" i="96" s="1"/>
  <c r="R12" i="96" s="1"/>
  <c r="S12" i="96" s="1"/>
  <c r="W17" i="96"/>
  <c r="M21" i="96"/>
  <c r="AG21" i="96"/>
  <c r="AM22" i="96"/>
  <c r="AE22" i="96"/>
  <c r="W22" i="96"/>
  <c r="O22" i="96"/>
  <c r="AL22" i="96"/>
  <c r="AD22" i="96"/>
  <c r="V22" i="96"/>
  <c r="N22" i="96"/>
  <c r="AF22" i="96"/>
  <c r="N26" i="96"/>
  <c r="AV27" i="96"/>
  <c r="AU27" i="96"/>
  <c r="AG27" i="96"/>
  <c r="BA27" i="96"/>
  <c r="AH30" i="96"/>
  <c r="O36" i="96"/>
  <c r="O35" i="96" s="1"/>
  <c r="AA36" i="96"/>
  <c r="AA35" i="96" s="1"/>
  <c r="AU36" i="96"/>
  <c r="AU35" i="96" s="1"/>
  <c r="AB42" i="96"/>
  <c r="AR42" i="96"/>
  <c r="Y43" i="96"/>
  <c r="AN44" i="96"/>
  <c r="AF44" i="96"/>
  <c r="X44" i="96"/>
  <c r="P44" i="96"/>
  <c r="AM44" i="96"/>
  <c r="AE44" i="96"/>
  <c r="W44" i="96"/>
  <c r="O44" i="96"/>
  <c r="AJ44" i="96"/>
  <c r="Z44" i="96"/>
  <c r="N44" i="96"/>
  <c r="AI44" i="96"/>
  <c r="AI39" i="96" s="1"/>
  <c r="Y44" i="96"/>
  <c r="M44" i="96"/>
  <c r="AL44" i="96"/>
  <c r="AA47" i="96"/>
  <c r="M48" i="96"/>
  <c r="AA48" i="96"/>
  <c r="AQ48" i="96"/>
  <c r="Y49" i="96"/>
  <c r="AO49" i="96"/>
  <c r="W50" i="96"/>
  <c r="X54" i="96"/>
  <c r="Z59" i="96"/>
  <c r="Y62" i="96"/>
  <c r="BA62" i="96"/>
  <c r="AP63" i="96"/>
  <c r="N67" i="96"/>
  <c r="AN67" i="96"/>
  <c r="AK69" i="96"/>
  <c r="AC69" i="96"/>
  <c r="U69" i="96"/>
  <c r="M69" i="96"/>
  <c r="AJ69" i="96"/>
  <c r="AB69" i="96"/>
  <c r="T69" i="96"/>
  <c r="L69" i="96"/>
  <c r="AH69" i="96"/>
  <c r="X69" i="96"/>
  <c r="N69" i="96"/>
  <c r="AG69" i="96"/>
  <c r="W69" i="96"/>
  <c r="M72" i="96"/>
  <c r="AW75" i="96"/>
  <c r="AV75" i="96"/>
  <c r="AY75" i="96"/>
  <c r="AX75" i="96"/>
  <c r="AK75" i="96"/>
  <c r="BA75" i="96"/>
  <c r="AV79" i="96"/>
  <c r="AO81" i="96"/>
  <c r="AJ82" i="96"/>
  <c r="AK93" i="96"/>
  <c r="AK90" i="96" s="1"/>
  <c r="AT95" i="96"/>
  <c r="AT94" i="96" s="1"/>
  <c r="R98" i="96"/>
  <c r="AT98" i="96"/>
  <c r="AV103" i="96"/>
  <c r="AN103" i="96"/>
  <c r="AF103" i="96"/>
  <c r="X103" i="96"/>
  <c r="P103" i="96"/>
  <c r="AY103" i="96"/>
  <c r="AP103" i="96"/>
  <c r="AG103" i="96"/>
  <c r="W103" i="96"/>
  <c r="N103" i="96"/>
  <c r="AX103" i="96"/>
  <c r="AO103" i="96"/>
  <c r="AE103" i="96"/>
  <c r="V103" i="96"/>
  <c r="M103" i="96"/>
  <c r="AQ103" i="96"/>
  <c r="AC103" i="96"/>
  <c r="R103" i="96"/>
  <c r="BA103" i="96"/>
  <c r="AM103" i="96"/>
  <c r="AB103" i="96"/>
  <c r="Q103" i="96"/>
  <c r="AZ103" i="96"/>
  <c r="AJ103" i="96"/>
  <c r="T103" i="96"/>
  <c r="AU103" i="96"/>
  <c r="O103" i="96"/>
  <c r="AW103" i="96"/>
  <c r="AI103" i="96"/>
  <c r="S103" i="96"/>
  <c r="AH103" i="96"/>
  <c r="AK103" i="96"/>
  <c r="Q105" i="96"/>
  <c r="AS105" i="96"/>
  <c r="AS104" i="96" s="1"/>
  <c r="U111" i="96"/>
  <c r="U122" i="96"/>
  <c r="R133" i="96"/>
  <c r="L17" i="96"/>
  <c r="X17" i="96"/>
  <c r="AW20" i="96"/>
  <c r="N21" i="96"/>
  <c r="X21" i="96"/>
  <c r="AU22" i="96"/>
  <c r="AT22" i="96"/>
  <c r="U22" i="96"/>
  <c r="AG22" i="96"/>
  <c r="AQ22" i="96"/>
  <c r="BA22" i="96"/>
  <c r="O26" i="96"/>
  <c r="Y26" i="96"/>
  <c r="L27" i="96"/>
  <c r="V27" i="96"/>
  <c r="AR27" i="96"/>
  <c r="O30" i="96"/>
  <c r="Y30" i="96"/>
  <c r="R36" i="96"/>
  <c r="R35" i="96" s="1"/>
  <c r="AB36" i="96"/>
  <c r="AL36" i="96"/>
  <c r="AL35" i="96" s="1"/>
  <c r="O42" i="96"/>
  <c r="AE42" i="96"/>
  <c r="N43" i="96"/>
  <c r="AD43" i="96"/>
  <c r="AV44" i="96"/>
  <c r="AU44" i="96"/>
  <c r="AU39" i="96" s="1"/>
  <c r="AT44" i="96"/>
  <c r="AS44" i="96"/>
  <c r="AA44" i="96"/>
  <c r="AO44" i="96"/>
  <c r="BA44" i="96"/>
  <c r="P47" i="96"/>
  <c r="N48" i="96"/>
  <c r="N49" i="96"/>
  <c r="AD49" i="96"/>
  <c r="L50" i="96"/>
  <c r="AB50" i="96"/>
  <c r="AK51" i="96"/>
  <c r="AC51" i="96"/>
  <c r="U51" i="96"/>
  <c r="M51" i="96"/>
  <c r="AJ51" i="96"/>
  <c r="AB51" i="96"/>
  <c r="T51" i="96"/>
  <c r="L51" i="96"/>
  <c r="AI51" i="96"/>
  <c r="AI46" i="96" s="1"/>
  <c r="Y51" i="96"/>
  <c r="O51" i="96"/>
  <c r="AH51" i="96"/>
  <c r="AH46" i="96" s="1"/>
  <c r="X51" i="96"/>
  <c r="N51" i="96"/>
  <c r="Z51" i="96"/>
  <c r="AN51" i="96"/>
  <c r="T52" i="96"/>
  <c r="AT54" i="96"/>
  <c r="BA54" i="96"/>
  <c r="AS54" i="96"/>
  <c r="AV54" i="96"/>
  <c r="AU54" i="96"/>
  <c r="AA54" i="96"/>
  <c r="M59" i="96"/>
  <c r="AP60" i="96"/>
  <c r="V60" i="96"/>
  <c r="AL60" i="96"/>
  <c r="Z62" i="96"/>
  <c r="Q63" i="96"/>
  <c r="AL65" i="96"/>
  <c r="AD65" i="96"/>
  <c r="V65" i="96"/>
  <c r="N65" i="96"/>
  <c r="AK65" i="96"/>
  <c r="AC65" i="96"/>
  <c r="U65" i="96"/>
  <c r="M65" i="96"/>
  <c r="AO65" i="96"/>
  <c r="AE65" i="96"/>
  <c r="S65" i="96"/>
  <c r="AN65" i="96"/>
  <c r="AB65" i="96"/>
  <c r="R65" i="96"/>
  <c r="X65" i="96"/>
  <c r="AJ65" i="96"/>
  <c r="O67" i="96"/>
  <c r="AC67" i="96"/>
  <c r="Z69" i="96"/>
  <c r="AN69" i="96"/>
  <c r="N72" i="96"/>
  <c r="L75" i="96"/>
  <c r="Z75" i="96"/>
  <c r="AK76" i="96"/>
  <c r="AC76" i="96"/>
  <c r="U76" i="96"/>
  <c r="M76" i="96"/>
  <c r="AJ76" i="96"/>
  <c r="AB76" i="96"/>
  <c r="T76" i="96"/>
  <c r="L76" i="96"/>
  <c r="AM76" i="96"/>
  <c r="AA76" i="96"/>
  <c r="Q76" i="96"/>
  <c r="AL76" i="96"/>
  <c r="Z76" i="96"/>
  <c r="P76" i="96"/>
  <c r="X76" i="96"/>
  <c r="AN76" i="96"/>
  <c r="U77" i="96"/>
  <c r="O79" i="96"/>
  <c r="W81" i="96"/>
  <c r="W80" i="96" s="1"/>
  <c r="R82" i="96"/>
  <c r="K93" i="96"/>
  <c r="AB95" i="96"/>
  <c r="AB94" i="96" s="1"/>
  <c r="AV95" i="96"/>
  <c r="AV94" i="96" s="1"/>
  <c r="T98" i="96"/>
  <c r="K103" i="96"/>
  <c r="AL103" i="96"/>
  <c r="R105" i="96"/>
  <c r="AW133" i="96"/>
  <c r="AL81" i="96"/>
  <c r="AD81" i="96"/>
  <c r="V81" i="96"/>
  <c r="N81" i="96"/>
  <c r="AK81" i="96"/>
  <c r="AK80" i="96" s="1"/>
  <c r="AC81" i="96"/>
  <c r="AC80" i="96" s="1"/>
  <c r="U81" i="96"/>
  <c r="M81" i="96"/>
  <c r="AJ81" i="96"/>
  <c r="Z81" i="96"/>
  <c r="P81" i="96"/>
  <c r="AI81" i="96"/>
  <c r="Y81" i="96"/>
  <c r="O81" i="96"/>
  <c r="AG81" i="96"/>
  <c r="S81" i="96"/>
  <c r="AE81" i="96"/>
  <c r="AF81" i="96"/>
  <c r="R81" i="96"/>
  <c r="AB81" i="96"/>
  <c r="AF95" i="96"/>
  <c r="AF94" i="96" s="1"/>
  <c r="AW36" i="96"/>
  <c r="AW35" i="96" s="1"/>
  <c r="AO36" i="96"/>
  <c r="AO35" i="96" s="1"/>
  <c r="AG36" i="96"/>
  <c r="AG35" i="96" s="1"/>
  <c r="Y36" i="96"/>
  <c r="Y35" i="96" s="1"/>
  <c r="Q36" i="96"/>
  <c r="Q35" i="96" s="1"/>
  <c r="AV36" i="96"/>
  <c r="AV35" i="96" s="1"/>
  <c r="AN36" i="96"/>
  <c r="AN35" i="96" s="1"/>
  <c r="AF36" i="96"/>
  <c r="AF35" i="96" s="1"/>
  <c r="X36" i="96"/>
  <c r="X35" i="96" s="1"/>
  <c r="P36" i="96"/>
  <c r="P35" i="96" s="1"/>
  <c r="V36" i="96"/>
  <c r="V35" i="96" s="1"/>
  <c r="AH36" i="96"/>
  <c r="AH35" i="96" s="1"/>
  <c r="AR36" i="96"/>
  <c r="AX42" i="96"/>
  <c r="AW42" i="96"/>
  <c r="AZ42" i="96"/>
  <c r="AN42" i="96"/>
  <c r="AD42" i="96"/>
  <c r="T42" i="96"/>
  <c r="AY42" i="96"/>
  <c r="AY39" i="96" s="1"/>
  <c r="AM42" i="96"/>
  <c r="AC42" i="96"/>
  <c r="S42" i="96"/>
  <c r="W42" i="96"/>
  <c r="AK42" i="96"/>
  <c r="BA42" i="96"/>
  <c r="AK47" i="96"/>
  <c r="AC47" i="96"/>
  <c r="U47" i="96"/>
  <c r="M47" i="96"/>
  <c r="AJ47" i="96"/>
  <c r="AB47" i="96"/>
  <c r="T47" i="96"/>
  <c r="L47" i="96"/>
  <c r="AO47" i="96"/>
  <c r="AE47" i="96"/>
  <c r="S47" i="96"/>
  <c r="AN47" i="96"/>
  <c r="AD47" i="96"/>
  <c r="R47" i="96"/>
  <c r="X47" i="96"/>
  <c r="AL47" i="96"/>
  <c r="AO48" i="96"/>
  <c r="AG48" i="96"/>
  <c r="Y48" i="96"/>
  <c r="Q48" i="96"/>
  <c r="AN48" i="96"/>
  <c r="AF48" i="96"/>
  <c r="X48" i="96"/>
  <c r="P48" i="96"/>
  <c r="AM48" i="96"/>
  <c r="AC48" i="96"/>
  <c r="S48" i="96"/>
  <c r="AL48" i="96"/>
  <c r="AB48" i="96"/>
  <c r="R48" i="96"/>
  <c r="V48" i="96"/>
  <c r="AJ48" i="96"/>
  <c r="AL63" i="96"/>
  <c r="AD63" i="96"/>
  <c r="V63" i="96"/>
  <c r="N63" i="96"/>
  <c r="AK63" i="96"/>
  <c r="AC63" i="96"/>
  <c r="U63" i="96"/>
  <c r="M63" i="96"/>
  <c r="AH63" i="96"/>
  <c r="X63" i="96"/>
  <c r="L63" i="96"/>
  <c r="AG63" i="96"/>
  <c r="W63" i="96"/>
  <c r="Y63" i="96"/>
  <c r="AM63" i="96"/>
  <c r="AN72" i="96"/>
  <c r="AF72" i="96"/>
  <c r="X72" i="96"/>
  <c r="P72" i="96"/>
  <c r="AM72" i="96"/>
  <c r="AE72" i="96"/>
  <c r="W72" i="96"/>
  <c r="O72" i="96"/>
  <c r="AO72" i="96"/>
  <c r="AC72" i="96"/>
  <c r="S72" i="96"/>
  <c r="AL72" i="96"/>
  <c r="AB72" i="96"/>
  <c r="R72" i="96"/>
  <c r="V72" i="96"/>
  <c r="AJ72" i="96"/>
  <c r="AT81" i="96"/>
  <c r="AT80" i="96" s="1"/>
  <c r="BA81" i="96"/>
  <c r="AS81" i="96"/>
  <c r="AS80" i="96" s="1"/>
  <c r="AV81" i="96"/>
  <c r="AU81" i="96"/>
  <c r="AU80" i="96" s="1"/>
  <c r="AW81" i="96"/>
  <c r="AR81" i="96"/>
  <c r="AR80" i="96" s="1"/>
  <c r="AQ81" i="96"/>
  <c r="AH81" i="96"/>
  <c r="K89" i="96"/>
  <c r="K95" i="96"/>
  <c r="K94" i="96" s="1"/>
  <c r="AG95" i="96"/>
  <c r="AG94" i="96" s="1"/>
  <c r="AY98" i="96"/>
  <c r="AQ98" i="96"/>
  <c r="AI98" i="96"/>
  <c r="AA98" i="96"/>
  <c r="S98" i="96"/>
  <c r="K98" i="96"/>
  <c r="AZ98" i="96"/>
  <c r="AP98" i="96"/>
  <c r="AG98" i="96"/>
  <c r="X98" i="96"/>
  <c r="O98" i="96"/>
  <c r="AX98" i="96"/>
  <c r="AO98" i="96"/>
  <c r="AF98" i="96"/>
  <c r="W98" i="96"/>
  <c r="N98" i="96"/>
  <c r="BA98" i="96"/>
  <c r="AM98" i="96"/>
  <c r="AB98" i="96"/>
  <c r="P98" i="96"/>
  <c r="AW98" i="96"/>
  <c r="AL98" i="96"/>
  <c r="Z98" i="96"/>
  <c r="M98" i="96"/>
  <c r="AR98" i="96"/>
  <c r="Y98" i="96"/>
  <c r="AN98" i="96"/>
  <c r="V98" i="96"/>
  <c r="AK98" i="96"/>
  <c r="U98" i="96"/>
  <c r="AH98" i="96"/>
  <c r="AI111" i="96"/>
  <c r="S111" i="96"/>
  <c r="AF111" i="96"/>
  <c r="AH111" i="96"/>
  <c r="M111" i="96"/>
  <c r="AT122" i="96"/>
  <c r="AX122" i="96"/>
  <c r="AU122" i="96"/>
  <c r="AQ122" i="96"/>
  <c r="BA122" i="96"/>
  <c r="AW122" i="96"/>
  <c r="AV122" i="96"/>
  <c r="AZ122" i="96"/>
  <c r="AY122" i="96"/>
  <c r="AI122" i="96"/>
  <c r="Y122" i="96"/>
  <c r="X122" i="96"/>
  <c r="AS122" i="96"/>
  <c r="AR20" i="96"/>
  <c r="AJ21" i="96"/>
  <c r="AB21" i="96"/>
  <c r="T21" i="96"/>
  <c r="L21" i="96"/>
  <c r="AI21" i="96"/>
  <c r="AA21" i="96"/>
  <c r="S21" i="96"/>
  <c r="U21" i="96"/>
  <c r="AE21" i="96"/>
  <c r="AO21" i="96"/>
  <c r="AK26" i="96"/>
  <c r="AC26" i="96"/>
  <c r="U26" i="96"/>
  <c r="M26" i="96"/>
  <c r="AJ26" i="96"/>
  <c r="AB26" i="96"/>
  <c r="T26" i="96"/>
  <c r="L26" i="96"/>
  <c r="V26" i="96"/>
  <c r="AF26" i="96"/>
  <c r="AP26" i="96"/>
  <c r="AK30" i="96"/>
  <c r="AC30" i="96"/>
  <c r="U30" i="96"/>
  <c r="M30" i="96"/>
  <c r="AJ30" i="96"/>
  <c r="AB30" i="96"/>
  <c r="T30" i="96"/>
  <c r="L30" i="96"/>
  <c r="V30" i="96"/>
  <c r="AF30" i="96"/>
  <c r="AP30" i="96"/>
  <c r="M36" i="96"/>
  <c r="M35" i="96" s="1"/>
  <c r="W36" i="96"/>
  <c r="W35" i="96" s="1"/>
  <c r="AI36" i="96"/>
  <c r="AI35" i="96" s="1"/>
  <c r="AS36" i="96"/>
  <c r="AS35" i="96" s="1"/>
  <c r="X42" i="96"/>
  <c r="AL42" i="96"/>
  <c r="BA47" i="96"/>
  <c r="AS47" i="96"/>
  <c r="AZ47" i="96"/>
  <c r="AR47" i="96"/>
  <c r="AY47" i="96"/>
  <c r="AX47" i="96"/>
  <c r="Y47" i="96"/>
  <c r="AM47" i="96"/>
  <c r="AW48" i="96"/>
  <c r="AV48" i="96"/>
  <c r="AY48" i="96"/>
  <c r="AX48" i="96"/>
  <c r="W48" i="96"/>
  <c r="AK48" i="96"/>
  <c r="BA48" i="96"/>
  <c r="AM59" i="96"/>
  <c r="AE59" i="96"/>
  <c r="W59" i="96"/>
  <c r="O59" i="96"/>
  <c r="AL59" i="96"/>
  <c r="AD59" i="96"/>
  <c r="V59" i="96"/>
  <c r="N59" i="96"/>
  <c r="AO59" i="96"/>
  <c r="AC59" i="96"/>
  <c r="S59" i="96"/>
  <c r="AN59" i="96"/>
  <c r="AB59" i="96"/>
  <c r="R59" i="96"/>
  <c r="X59" i="96"/>
  <c r="AJ59" i="96"/>
  <c r="Z63" i="96"/>
  <c r="AN63" i="96"/>
  <c r="AJ67" i="96"/>
  <c r="AB67" i="96"/>
  <c r="T67" i="96"/>
  <c r="L67" i="96"/>
  <c r="AI67" i="96"/>
  <c r="AA67" i="96"/>
  <c r="S67" i="96"/>
  <c r="AG67" i="96"/>
  <c r="W67" i="96"/>
  <c r="M67" i="96"/>
  <c r="AP67" i="96"/>
  <c r="AF67" i="96"/>
  <c r="V67" i="96"/>
  <c r="X67" i="96"/>
  <c r="AL67" i="96"/>
  <c r="AV72" i="96"/>
  <c r="AU72" i="96"/>
  <c r="AY72" i="96"/>
  <c r="AX72" i="96"/>
  <c r="Y72" i="96"/>
  <c r="AK72" i="96"/>
  <c r="BA72" i="96"/>
  <c r="L81" i="96"/>
  <c r="AM81" i="96"/>
  <c r="AO82" i="96"/>
  <c r="AG82" i="96"/>
  <c r="Y82" i="96"/>
  <c r="Q82" i="96"/>
  <c r="AN82" i="96"/>
  <c r="AF82" i="96"/>
  <c r="X82" i="96"/>
  <c r="P82" i="96"/>
  <c r="AH82" i="96"/>
  <c r="V82" i="96"/>
  <c r="L82" i="96"/>
  <c r="AQ82" i="96"/>
  <c r="AE82" i="96"/>
  <c r="U82" i="96"/>
  <c r="AP82" i="96"/>
  <c r="AP80" i="96" s="1"/>
  <c r="AB82" i="96"/>
  <c r="N82" i="96"/>
  <c r="Z82" i="96"/>
  <c r="AM82" i="96"/>
  <c r="AA82" i="96"/>
  <c r="AA80" i="96" s="1"/>
  <c r="M82" i="96"/>
  <c r="AL82" i="96"/>
  <c r="AD82" i="96"/>
  <c r="N95" i="96"/>
  <c r="N94" i="96" s="1"/>
  <c r="AP95" i="96"/>
  <c r="L98" i="96"/>
  <c r="AJ98" i="96"/>
  <c r="AT105" i="96"/>
  <c r="AL105" i="96"/>
  <c r="AD105" i="96"/>
  <c r="V105" i="96"/>
  <c r="V104" i="96" s="1"/>
  <c r="N105" i="96"/>
  <c r="AW105" i="96"/>
  <c r="AN105" i="96"/>
  <c r="AR105" i="96"/>
  <c r="AH105" i="96"/>
  <c r="AH104" i="96" s="1"/>
  <c r="Y105" i="96"/>
  <c r="Y104" i="96" s="1"/>
  <c r="P105" i="96"/>
  <c r="BA105" i="96"/>
  <c r="BA104" i="96" s="1"/>
  <c r="AQ105" i="96"/>
  <c r="AG105" i="96"/>
  <c r="X105" i="96"/>
  <c r="O105" i="96"/>
  <c r="AY105" i="96"/>
  <c r="AK105" i="96"/>
  <c r="Z105" i="96"/>
  <c r="L105" i="96"/>
  <c r="AX105" i="96"/>
  <c r="AJ105" i="96"/>
  <c r="AJ104" i="96" s="1"/>
  <c r="W105" i="96"/>
  <c r="W104" i="96" s="1"/>
  <c r="K105" i="96"/>
  <c r="AP105" i="96"/>
  <c r="AP104" i="96" s="1"/>
  <c r="AA105" i="96"/>
  <c r="AM105" i="96"/>
  <c r="AO105" i="96"/>
  <c r="AO104" i="96" s="1"/>
  <c r="U105" i="96"/>
  <c r="U104" i="96" s="1"/>
  <c r="T105" i="96"/>
  <c r="AF105" i="96"/>
  <c r="M133" i="96"/>
  <c r="AL17" i="96"/>
  <c r="AD17" i="96"/>
  <c r="V17" i="96"/>
  <c r="N17" i="96"/>
  <c r="AK17" i="96"/>
  <c r="AC17" i="96"/>
  <c r="U17" i="96"/>
  <c r="M17" i="96"/>
  <c r="T17" i="96"/>
  <c r="AF17" i="96"/>
  <c r="AP17" i="96"/>
  <c r="AS20" i="96"/>
  <c r="V21" i="96"/>
  <c r="AF21" i="96"/>
  <c r="AP21" i="96"/>
  <c r="BA26" i="96"/>
  <c r="AS26" i="96"/>
  <c r="AZ26" i="96"/>
  <c r="AR26" i="96"/>
  <c r="W26" i="96"/>
  <c r="AG26" i="96"/>
  <c r="AQ26" i="96"/>
  <c r="AN27" i="96"/>
  <c r="AF27" i="96"/>
  <c r="X27" i="96"/>
  <c r="P27" i="96"/>
  <c r="AM27" i="96"/>
  <c r="AE27" i="96"/>
  <c r="W27" i="96"/>
  <c r="O27" i="96"/>
  <c r="T27" i="96"/>
  <c r="AD27" i="96"/>
  <c r="AP27" i="96"/>
  <c r="BA30" i="96"/>
  <c r="AS30" i="96"/>
  <c r="AZ30" i="96"/>
  <c r="AR30" i="96"/>
  <c r="W30" i="96"/>
  <c r="AG30" i="96"/>
  <c r="AQ30" i="96"/>
  <c r="N36" i="96"/>
  <c r="N35" i="96" s="1"/>
  <c r="Z36" i="96"/>
  <c r="Z35" i="96" s="1"/>
  <c r="AJ36" i="96"/>
  <c r="AT36" i="96"/>
  <c r="AT35" i="96" s="1"/>
  <c r="M42" i="96"/>
  <c r="AA42" i="96"/>
  <c r="AQ42" i="96"/>
  <c r="AK43" i="96"/>
  <c r="AC43" i="96"/>
  <c r="U43" i="96"/>
  <c r="M43" i="96"/>
  <c r="AJ43" i="96"/>
  <c r="AB43" i="96"/>
  <c r="T43" i="96"/>
  <c r="L43" i="96"/>
  <c r="AM43" i="96"/>
  <c r="AA43" i="96"/>
  <c r="Q43" i="96"/>
  <c r="AL43" i="96"/>
  <c r="Z43" i="96"/>
  <c r="P43" i="96"/>
  <c r="X43" i="96"/>
  <c r="AN43" i="96"/>
  <c r="N47" i="96"/>
  <c r="Z47" i="96"/>
  <c r="AP47" i="96"/>
  <c r="L48" i="96"/>
  <c r="Z48" i="96"/>
  <c r="AP48" i="96"/>
  <c r="AK49" i="96"/>
  <c r="AC49" i="96"/>
  <c r="U49" i="96"/>
  <c r="M49" i="96"/>
  <c r="AJ49" i="96"/>
  <c r="AB49" i="96"/>
  <c r="T49" i="96"/>
  <c r="L49" i="96"/>
  <c r="AM49" i="96"/>
  <c r="AA49" i="96"/>
  <c r="Q49" i="96"/>
  <c r="AL49" i="96"/>
  <c r="Z49" i="96"/>
  <c r="P49" i="96"/>
  <c r="X49" i="96"/>
  <c r="AN49" i="96"/>
  <c r="AO50" i="96"/>
  <c r="AG50" i="96"/>
  <c r="Y50" i="96"/>
  <c r="Q50" i="96"/>
  <c r="AN50" i="96"/>
  <c r="AF50" i="96"/>
  <c r="X50" i="96"/>
  <c r="P50" i="96"/>
  <c r="AK50" i="96"/>
  <c r="AA50" i="96"/>
  <c r="O50" i="96"/>
  <c r="AJ50" i="96"/>
  <c r="Z50" i="96"/>
  <c r="N50" i="96"/>
  <c r="V50" i="96"/>
  <c r="AL50" i="96"/>
  <c r="AU59" i="96"/>
  <c r="AT59" i="96"/>
  <c r="AY59" i="96"/>
  <c r="AX59" i="96"/>
  <c r="Y59" i="96"/>
  <c r="AK59" i="96"/>
  <c r="BA59" i="96"/>
  <c r="O63" i="96"/>
  <c r="AA63" i="96"/>
  <c r="AO63" i="96"/>
  <c r="Y67" i="96"/>
  <c r="AM67" i="96"/>
  <c r="L72" i="96"/>
  <c r="Z72" i="96"/>
  <c r="AP72" i="96"/>
  <c r="AO75" i="96"/>
  <c r="AG75" i="96"/>
  <c r="Y75" i="96"/>
  <c r="Q75" i="96"/>
  <c r="AN75" i="96"/>
  <c r="AF75" i="96"/>
  <c r="X75" i="96"/>
  <c r="P75" i="96"/>
  <c r="AM75" i="96"/>
  <c r="AC75" i="96"/>
  <c r="S75" i="96"/>
  <c r="AL75" i="96"/>
  <c r="AB75" i="96"/>
  <c r="R75" i="96"/>
  <c r="V75" i="96"/>
  <c r="AJ75" i="96"/>
  <c r="AT79" i="96"/>
  <c r="BA79" i="96"/>
  <c r="AS79" i="96"/>
  <c r="AY79" i="96"/>
  <c r="AX79" i="96"/>
  <c r="AZ79" i="96"/>
  <c r="AW79" i="96"/>
  <c r="AI79" i="96"/>
  <c r="W79" i="96"/>
  <c r="AA79" i="96"/>
  <c r="AU79" i="96"/>
  <c r="Q81" i="96"/>
  <c r="AN81" i="96"/>
  <c r="AI82" i="96"/>
  <c r="AS95" i="96"/>
  <c r="AS94" i="96" s="1"/>
  <c r="Q98" i="96"/>
  <c r="AI105" i="96"/>
  <c r="AI104" i="96" s="1"/>
  <c r="T111" i="96"/>
  <c r="AT17" i="96"/>
  <c r="BA17" i="96"/>
  <c r="AS17" i="96"/>
  <c r="AG17" i="96"/>
  <c r="AQ17" i="96"/>
  <c r="AT20" i="96"/>
  <c r="W21" i="96"/>
  <c r="T22" i="96"/>
  <c r="AP22" i="96"/>
  <c r="X26" i="96"/>
  <c r="AH26" i="96"/>
  <c r="AT26" i="96"/>
  <c r="U27" i="96"/>
  <c r="AQ27" i="96"/>
  <c r="N30" i="96"/>
  <c r="X30" i="96"/>
  <c r="AT30" i="96"/>
  <c r="AK36" i="96"/>
  <c r="AK35" i="96" s="1"/>
  <c r="N42" i="96"/>
  <c r="BA43" i="96"/>
  <c r="AS43" i="96"/>
  <c r="AZ43" i="96"/>
  <c r="AR43" i="96"/>
  <c r="AW43" i="96"/>
  <c r="AV43" i="96"/>
  <c r="AO43" i="96"/>
  <c r="V44" i="96"/>
  <c r="O47" i="96"/>
  <c r="AQ47" i="96"/>
  <c r="BA49" i="96"/>
  <c r="AS49" i="96"/>
  <c r="AZ49" i="96"/>
  <c r="AR49" i="96"/>
  <c r="AW49" i="96"/>
  <c r="AV49" i="96"/>
  <c r="AW50" i="96"/>
  <c r="AV50" i="96"/>
  <c r="AU50" i="96"/>
  <c r="AT50" i="96"/>
  <c r="AM50" i="96"/>
  <c r="AL54" i="96"/>
  <c r="AD54" i="96"/>
  <c r="V54" i="96"/>
  <c r="N54" i="96"/>
  <c r="AK54" i="96"/>
  <c r="AC54" i="96"/>
  <c r="U54" i="96"/>
  <c r="AJ54" i="96"/>
  <c r="Z54" i="96"/>
  <c r="P54" i="96"/>
  <c r="AI54" i="96"/>
  <c r="Y54" i="96"/>
  <c r="O54" i="96"/>
  <c r="AN54" i="96"/>
  <c r="L59" i="96"/>
  <c r="AP59" i="96"/>
  <c r="AV62" i="96"/>
  <c r="AV58" i="96" s="1"/>
  <c r="AU62" i="96"/>
  <c r="AZ62" i="96"/>
  <c r="AY62" i="96"/>
  <c r="AO62" i="96"/>
  <c r="AC62" i="96"/>
  <c r="S62" i="96"/>
  <c r="AK62" i="96"/>
  <c r="P63" i="96"/>
  <c r="AB63" i="96"/>
  <c r="Z67" i="96"/>
  <c r="Y69" i="96"/>
  <c r="AM69" i="96"/>
  <c r="AA72" i="96"/>
  <c r="AQ72" i="96"/>
  <c r="W75" i="96"/>
  <c r="AF79" i="96"/>
  <c r="T81" i="96"/>
  <c r="T80" i="96" s="1"/>
  <c r="O82" i="96"/>
  <c r="AS90" i="96"/>
  <c r="AV93" i="96"/>
  <c r="AN93" i="96"/>
  <c r="AF93" i="96"/>
  <c r="X93" i="96"/>
  <c r="P93" i="96"/>
  <c r="AY93" i="96"/>
  <c r="AY90" i="96" s="1"/>
  <c r="AP93" i="96"/>
  <c r="AG93" i="96"/>
  <c r="W93" i="96"/>
  <c r="N93" i="96"/>
  <c r="N90" i="96" s="1"/>
  <c r="AX93" i="96"/>
  <c r="AO93" i="96"/>
  <c r="AO90" i="96" s="1"/>
  <c r="AE93" i="96"/>
  <c r="V93" i="96"/>
  <c r="M93" i="96"/>
  <c r="M90" i="96" s="1"/>
  <c r="AQ93" i="96"/>
  <c r="AC93" i="96"/>
  <c r="AC90" i="96" s="1"/>
  <c r="R93" i="96"/>
  <c r="BA93" i="96"/>
  <c r="AM93" i="96"/>
  <c r="AB93" i="96"/>
  <c r="AB90" i="96" s="1"/>
  <c r="Q93" i="96"/>
  <c r="Q90" i="96" s="1"/>
  <c r="AW93" i="96"/>
  <c r="AW90" i="96" s="1"/>
  <c r="AI93" i="96"/>
  <c r="S93" i="96"/>
  <c r="AT93" i="96"/>
  <c r="AT90" i="96" s="1"/>
  <c r="L93" i="96"/>
  <c r="AU93" i="96"/>
  <c r="AH93" i="96"/>
  <c r="O93" i="96"/>
  <c r="AD93" i="96"/>
  <c r="AD90" i="96" s="1"/>
  <c r="S95" i="96"/>
  <c r="S94" i="96" s="1"/>
  <c r="O17" i="96"/>
  <c r="Y17" i="96"/>
  <c r="AI17" i="96"/>
  <c r="AU17" i="96"/>
  <c r="AX20" i="96"/>
  <c r="O21" i="96"/>
  <c r="Y21" i="96"/>
  <c r="AK21" i="96"/>
  <c r="L22" i="96"/>
  <c r="X22" i="96"/>
  <c r="AH22" i="96"/>
  <c r="P26" i="96"/>
  <c r="Z26" i="96"/>
  <c r="AL26" i="96"/>
  <c r="AV26" i="96"/>
  <c r="M27" i="96"/>
  <c r="Y27" i="96"/>
  <c r="AI27" i="96"/>
  <c r="AS27" i="96"/>
  <c r="P30" i="96"/>
  <c r="Z30" i="96"/>
  <c r="AL30" i="96"/>
  <c r="AV30" i="96"/>
  <c r="S36" i="96"/>
  <c r="S35" i="96" s="1"/>
  <c r="AC36" i="96"/>
  <c r="AC35" i="96" s="1"/>
  <c r="AM36" i="96"/>
  <c r="AM35" i="96" s="1"/>
  <c r="AY36" i="96"/>
  <c r="AY35" i="96" s="1"/>
  <c r="P42" i="96"/>
  <c r="AF42" i="96"/>
  <c r="AT42" i="96"/>
  <c r="O43" i="96"/>
  <c r="AE43" i="96"/>
  <c r="AQ43" i="96"/>
  <c r="L44" i="96"/>
  <c r="AB44" i="96"/>
  <c r="AP44" i="96"/>
  <c r="Q47" i="96"/>
  <c r="AG47" i="96"/>
  <c r="AU47" i="96"/>
  <c r="O48" i="96"/>
  <c r="AE48" i="96"/>
  <c r="AS48" i="96"/>
  <c r="O49" i="96"/>
  <c r="AE49" i="96"/>
  <c r="AQ49" i="96"/>
  <c r="M50" i="96"/>
  <c r="AC50" i="96"/>
  <c r="AQ50" i="96"/>
  <c r="BA51" i="96"/>
  <c r="AS51" i="96"/>
  <c r="AZ51" i="96"/>
  <c r="AR51" i="96"/>
  <c r="AU51" i="96"/>
  <c r="AT51" i="96"/>
  <c r="AA51" i="96"/>
  <c r="AO51" i="96"/>
  <c r="AN52" i="96"/>
  <c r="AF52" i="96"/>
  <c r="X52" i="96"/>
  <c r="P52" i="96"/>
  <c r="AM52" i="96"/>
  <c r="AE52" i="96"/>
  <c r="W52" i="96"/>
  <c r="O52" i="96"/>
  <c r="AH52" i="96"/>
  <c r="V52" i="96"/>
  <c r="L52" i="96"/>
  <c r="AG52" i="96"/>
  <c r="U52" i="96"/>
  <c r="Y52" i="96"/>
  <c r="AK52" i="96"/>
  <c r="L54" i="96"/>
  <c r="AB54" i="96"/>
  <c r="AP54" i="96"/>
  <c r="P59" i="96"/>
  <c r="AF59" i="96"/>
  <c r="AR59" i="96"/>
  <c r="AX60" i="96"/>
  <c r="AW60" i="96"/>
  <c r="AW58" i="96" s="1"/>
  <c r="AT60" i="96"/>
  <c r="AJ60" i="96"/>
  <c r="X60" i="96"/>
  <c r="N60" i="96"/>
  <c r="AS60" i="96"/>
  <c r="AI60" i="96"/>
  <c r="AI58" i="96" s="1"/>
  <c r="W60" i="96"/>
  <c r="M60" i="96"/>
  <c r="AA60" i="96"/>
  <c r="AM60" i="96"/>
  <c r="BA60" i="96"/>
  <c r="M62" i="96"/>
  <c r="AA62" i="96"/>
  <c r="AQ62" i="96"/>
  <c r="R63" i="96"/>
  <c r="AF63" i="96"/>
  <c r="AT65" i="96"/>
  <c r="BA65" i="96"/>
  <c r="AS65" i="96"/>
  <c r="AY65" i="96"/>
  <c r="AX65" i="96"/>
  <c r="Y65" i="96"/>
  <c r="AM65" i="96"/>
  <c r="P67" i="96"/>
  <c r="AD67" i="96"/>
  <c r="O69" i="96"/>
  <c r="AA69" i="96"/>
  <c r="AO69" i="96"/>
  <c r="Q72" i="96"/>
  <c r="AG72" i="96"/>
  <c r="AS72" i="96"/>
  <c r="M75" i="96"/>
  <c r="AA75" i="96"/>
  <c r="AQ75" i="96"/>
  <c r="BA76" i="96"/>
  <c r="AS76" i="96"/>
  <c r="AZ76" i="96"/>
  <c r="AR76" i="96"/>
  <c r="AW76" i="96"/>
  <c r="AV76" i="96"/>
  <c r="Y76" i="96"/>
  <c r="AO76" i="96"/>
  <c r="AN77" i="96"/>
  <c r="AF77" i="96"/>
  <c r="X77" i="96"/>
  <c r="P77" i="96"/>
  <c r="AM77" i="96"/>
  <c r="AE77" i="96"/>
  <c r="W77" i="96"/>
  <c r="O77" i="96"/>
  <c r="AJ77" i="96"/>
  <c r="Z77" i="96"/>
  <c r="N77" i="96"/>
  <c r="AI77" i="96"/>
  <c r="Y77" i="96"/>
  <c r="M77" i="96"/>
  <c r="V77" i="96"/>
  <c r="AL77" i="96"/>
  <c r="P79" i="96"/>
  <c r="AH79" i="96"/>
  <c r="X81" i="96"/>
  <c r="AX81" i="96"/>
  <c r="AX80" i="96" s="1"/>
  <c r="S82" i="96"/>
  <c r="AJ83" i="96"/>
  <c r="AB83" i="96"/>
  <c r="T83" i="96"/>
  <c r="L83" i="96"/>
  <c r="AI83" i="96"/>
  <c r="AA83" i="96"/>
  <c r="S83" i="96"/>
  <c r="AN83" i="96"/>
  <c r="AD83" i="96"/>
  <c r="R83" i="96"/>
  <c r="AM83" i="96"/>
  <c r="AC83" i="96"/>
  <c r="Q83" i="96"/>
  <c r="AH83" i="96"/>
  <c r="V83" i="96"/>
  <c r="AF83" i="96"/>
  <c r="P83" i="96"/>
  <c r="AG83" i="96"/>
  <c r="U83" i="96"/>
  <c r="Z83" i="96"/>
  <c r="T93" i="96"/>
  <c r="T90" i="96" s="1"/>
  <c r="AR93" i="96"/>
  <c r="AC95" i="96"/>
  <c r="AC94" i="96" s="1"/>
  <c r="AY95" i="96"/>
  <c r="AY94" i="96" s="1"/>
  <c r="AC98" i="96"/>
  <c r="AV98" i="96"/>
  <c r="AT102" i="96"/>
  <c r="AL102" i="96"/>
  <c r="AD102" i="96"/>
  <c r="V102" i="96"/>
  <c r="N102" i="96"/>
  <c r="AZ102" i="96"/>
  <c r="AQ102" i="96"/>
  <c r="AH102" i="96"/>
  <c r="Y102" i="96"/>
  <c r="P102" i="96"/>
  <c r="AY102" i="96"/>
  <c r="AP102" i="96"/>
  <c r="AG102" i="96"/>
  <c r="X102" i="96"/>
  <c r="O102" i="96"/>
  <c r="BA102" i="96"/>
  <c r="AN102" i="96"/>
  <c r="AB102" i="96"/>
  <c r="Q102" i="96"/>
  <c r="AX102" i="96"/>
  <c r="AM102" i="96"/>
  <c r="AA102" i="96"/>
  <c r="M102" i="96"/>
  <c r="AW102" i="96"/>
  <c r="AI102" i="96"/>
  <c r="S102" i="96"/>
  <c r="AE102" i="96"/>
  <c r="AV102" i="96"/>
  <c r="AF102" i="96"/>
  <c r="R102" i="96"/>
  <c r="AU102" i="96"/>
  <c r="L102" i="96"/>
  <c r="AK102" i="96"/>
  <c r="L103" i="96"/>
  <c r="AR103" i="96"/>
  <c r="S105" i="96"/>
  <c r="S104" i="96" s="1"/>
  <c r="AV105" i="96"/>
  <c r="AD111" i="96"/>
  <c r="AM122" i="96"/>
  <c r="AN131" i="96"/>
  <c r="AF131" i="96"/>
  <c r="X131" i="96"/>
  <c r="P131" i="96"/>
  <c r="AM131" i="96"/>
  <c r="AE131" i="96"/>
  <c r="W131" i="96"/>
  <c r="O131" i="96"/>
  <c r="AL131" i="96"/>
  <c r="AD131" i="96"/>
  <c r="V131" i="96"/>
  <c r="N131" i="96"/>
  <c r="AJ131" i="96"/>
  <c r="Y131" i="96"/>
  <c r="AI131" i="96"/>
  <c r="T131" i="96"/>
  <c r="AH131" i="96"/>
  <c r="S131" i="96"/>
  <c r="AC131" i="96"/>
  <c r="L131" i="96"/>
  <c r="L130" i="96" s="1"/>
  <c r="AB131" i="96"/>
  <c r="AA131" i="96"/>
  <c r="Z131" i="96"/>
  <c r="U131" i="96"/>
  <c r="R131" i="96"/>
  <c r="AG131" i="96"/>
  <c r="Q131" i="96"/>
  <c r="M131" i="96"/>
  <c r="AR134" i="96"/>
  <c r="AJ90" i="96"/>
  <c r="AZ101" i="96"/>
  <c r="AR101" i="96"/>
  <c r="AJ101" i="96"/>
  <c r="AB101" i="96"/>
  <c r="T101" i="96"/>
  <c r="L101" i="96"/>
  <c r="BA101" i="96"/>
  <c r="AQ101" i="96"/>
  <c r="AH101" i="96"/>
  <c r="Y101" i="96"/>
  <c r="P101" i="96"/>
  <c r="AY101" i="96"/>
  <c r="AP101" i="96"/>
  <c r="AG101" i="96"/>
  <c r="X101" i="96"/>
  <c r="O101" i="96"/>
  <c r="AW101" i="96"/>
  <c r="AL101" i="96"/>
  <c r="Z101" i="96"/>
  <c r="M101" i="96"/>
  <c r="AV101" i="96"/>
  <c r="AK101" i="96"/>
  <c r="W101" i="96"/>
  <c r="K101" i="96"/>
  <c r="AQ21" i="96"/>
  <c r="AY21" i="96"/>
  <c r="Q24" i="96"/>
  <c r="Y24" i="96"/>
  <c r="AG24" i="96"/>
  <c r="AO24" i="96"/>
  <c r="Q29" i="96"/>
  <c r="Y29" i="96"/>
  <c r="AG29" i="96"/>
  <c r="AO29" i="96"/>
  <c r="T37" i="96"/>
  <c r="T35" i="96" s="1"/>
  <c r="AB37" i="96"/>
  <c r="AJ37" i="96"/>
  <c r="AR37" i="96"/>
  <c r="AL41" i="96"/>
  <c r="AD41" i="96"/>
  <c r="V41" i="96"/>
  <c r="N41" i="96"/>
  <c r="AK41" i="96"/>
  <c r="AC41" i="96"/>
  <c r="U41" i="96"/>
  <c r="M41" i="96"/>
  <c r="T41" i="96"/>
  <c r="AF41" i="96"/>
  <c r="AP41" i="96"/>
  <c r="AV52" i="96"/>
  <c r="AU52" i="96"/>
  <c r="AQ52" i="96"/>
  <c r="BA52" i="96"/>
  <c r="AK61" i="96"/>
  <c r="AC61" i="96"/>
  <c r="U61" i="96"/>
  <c r="M61" i="96"/>
  <c r="AJ61" i="96"/>
  <c r="AB61" i="96"/>
  <c r="T61" i="96"/>
  <c r="L61" i="96"/>
  <c r="V61" i="96"/>
  <c r="AF61" i="96"/>
  <c r="AP61" i="96"/>
  <c r="AT63" i="96"/>
  <c r="BA63" i="96"/>
  <c r="AS63" i="96"/>
  <c r="AQ63" i="96"/>
  <c r="BA69" i="96"/>
  <c r="AS69" i="96"/>
  <c r="AZ69" i="96"/>
  <c r="AR69" i="96"/>
  <c r="AQ69" i="96"/>
  <c r="AL74" i="96"/>
  <c r="AD74" i="96"/>
  <c r="V74" i="96"/>
  <c r="N74" i="96"/>
  <c r="AK74" i="96"/>
  <c r="AC74" i="96"/>
  <c r="U74" i="96"/>
  <c r="M74" i="96"/>
  <c r="T74" i="96"/>
  <c r="AF74" i="96"/>
  <c r="AP74" i="96"/>
  <c r="Y90" i="96"/>
  <c r="K99" i="96"/>
  <c r="AA99" i="96"/>
  <c r="N101" i="96"/>
  <c r="AD101" i="96"/>
  <c r="AT101" i="96"/>
  <c r="AV106" i="96"/>
  <c r="AN106" i="96"/>
  <c r="AF106" i="96"/>
  <c r="X106" i="96"/>
  <c r="P106" i="96"/>
  <c r="AU106" i="96"/>
  <c r="AU104" i="96" s="1"/>
  <c r="AL106" i="96"/>
  <c r="AC106" i="96"/>
  <c r="AC104" i="96" s="1"/>
  <c r="T106" i="96"/>
  <c r="K106" i="96"/>
  <c r="AX106" i="96"/>
  <c r="AM106" i="96"/>
  <c r="AB106" i="96"/>
  <c r="AB104" i="96" s="1"/>
  <c r="R106" i="96"/>
  <c r="AW106" i="96"/>
  <c r="AK106" i="96"/>
  <c r="AA106" i="96"/>
  <c r="Q106" i="96"/>
  <c r="AR106" i="96"/>
  <c r="AE106" i="96"/>
  <c r="AE104" i="96" s="1"/>
  <c r="O106" i="96"/>
  <c r="AQ106" i="96"/>
  <c r="AD106" i="96"/>
  <c r="N106" i="96"/>
  <c r="Z106" i="96"/>
  <c r="AT106" i="96"/>
  <c r="AX123" i="96"/>
  <c r="AY123" i="96"/>
  <c r="AO123" i="96"/>
  <c r="AF123" i="96"/>
  <c r="W123" i="96"/>
  <c r="N123" i="96"/>
  <c r="AR123" i="96"/>
  <c r="AG123" i="96"/>
  <c r="V123" i="96"/>
  <c r="AS123" i="96"/>
  <c r="AE123" i="96"/>
  <c r="T123" i="96"/>
  <c r="AQ123" i="96"/>
  <c r="AD123" i="96"/>
  <c r="S123" i="96"/>
  <c r="AV123" i="96"/>
  <c r="AI123" i="96"/>
  <c r="P123" i="96"/>
  <c r="AU123" i="96"/>
  <c r="AC123" i="96"/>
  <c r="O123" i="96"/>
  <c r="AT123" i="96"/>
  <c r="Y123" i="96"/>
  <c r="AN123" i="96"/>
  <c r="X123" i="96"/>
  <c r="AK123" i="96"/>
  <c r="AT99" i="96"/>
  <c r="AL99" i="96"/>
  <c r="AD99" i="96"/>
  <c r="V99" i="96"/>
  <c r="N99" i="96"/>
  <c r="AZ99" i="96"/>
  <c r="AQ99" i="96"/>
  <c r="AH99" i="96"/>
  <c r="Y99" i="96"/>
  <c r="P99" i="96"/>
  <c r="AY99" i="96"/>
  <c r="AP99" i="96"/>
  <c r="AG99" i="96"/>
  <c r="X99" i="96"/>
  <c r="O99" i="96"/>
  <c r="AR99" i="96"/>
  <c r="AE99" i="96"/>
  <c r="S99" i="96"/>
  <c r="AO99" i="96"/>
  <c r="AC99" i="96"/>
  <c r="R99" i="96"/>
  <c r="Z99" i="96"/>
  <c r="AN99" i="96"/>
  <c r="AC101" i="96"/>
  <c r="AS101" i="96"/>
  <c r="AR21" i="96"/>
  <c r="R24" i="96"/>
  <c r="Z24" i="96"/>
  <c r="AH24" i="96"/>
  <c r="R29" i="96"/>
  <c r="Z29" i="96"/>
  <c r="AH29" i="96"/>
  <c r="AT41" i="96"/>
  <c r="BA41" i="96"/>
  <c r="AS41" i="96"/>
  <c r="W41" i="96"/>
  <c r="AG41" i="96"/>
  <c r="AQ41" i="96"/>
  <c r="AP42" i="96"/>
  <c r="AR52" i="96"/>
  <c r="BA61" i="96"/>
  <c r="AS61" i="96"/>
  <c r="AZ61" i="96"/>
  <c r="AR61" i="96"/>
  <c r="W61" i="96"/>
  <c r="AG61" i="96"/>
  <c r="AQ61" i="96"/>
  <c r="AN62" i="96"/>
  <c r="AF62" i="96"/>
  <c r="X62" i="96"/>
  <c r="P62" i="96"/>
  <c r="AM62" i="96"/>
  <c r="AE62" i="96"/>
  <c r="W62" i="96"/>
  <c r="O62" i="96"/>
  <c r="T62" i="96"/>
  <c r="AD62" i="96"/>
  <c r="AP62" i="96"/>
  <c r="AR63" i="96"/>
  <c r="AM68" i="96"/>
  <c r="AE68" i="96"/>
  <c r="W68" i="96"/>
  <c r="O68" i="96"/>
  <c r="AL68" i="96"/>
  <c r="AD68" i="96"/>
  <c r="V68" i="96"/>
  <c r="N68" i="96"/>
  <c r="T68" i="96"/>
  <c r="AF68" i="96"/>
  <c r="AP68" i="96"/>
  <c r="AT69" i="96"/>
  <c r="AK71" i="96"/>
  <c r="AC71" i="96"/>
  <c r="U71" i="96"/>
  <c r="M71" i="96"/>
  <c r="AJ71" i="96"/>
  <c r="AB71" i="96"/>
  <c r="T71" i="96"/>
  <c r="L71" i="96"/>
  <c r="V71" i="96"/>
  <c r="AF71" i="96"/>
  <c r="AP71" i="96"/>
  <c r="AT74" i="96"/>
  <c r="BA74" i="96"/>
  <c r="AS74" i="96"/>
  <c r="W74" i="96"/>
  <c r="AG74" i="96"/>
  <c r="AQ74" i="96"/>
  <c r="AL79" i="96"/>
  <c r="AD79" i="96"/>
  <c r="V79" i="96"/>
  <c r="N79" i="96"/>
  <c r="AK79" i="96"/>
  <c r="AC79" i="96"/>
  <c r="U79" i="96"/>
  <c r="M79" i="96"/>
  <c r="AO79" i="96"/>
  <c r="AE79" i="96"/>
  <c r="S79" i="96"/>
  <c r="AN79" i="96"/>
  <c r="AB79" i="96"/>
  <c r="R79" i="96"/>
  <c r="X79" i="96"/>
  <c r="AJ79" i="96"/>
  <c r="AV91" i="96"/>
  <c r="AN91" i="96"/>
  <c r="AF91" i="96"/>
  <c r="X91" i="96"/>
  <c r="P91" i="96"/>
  <c r="AU91" i="96"/>
  <c r="AM91" i="96"/>
  <c r="AE91" i="96"/>
  <c r="W91" i="96"/>
  <c r="O91" i="96"/>
  <c r="AR91" i="96"/>
  <c r="AH91" i="96"/>
  <c r="V91" i="96"/>
  <c r="L91" i="96"/>
  <c r="BA91" i="96"/>
  <c r="AQ91" i="96"/>
  <c r="AG91" i="96"/>
  <c r="U91" i="96"/>
  <c r="U90" i="96" s="1"/>
  <c r="K91" i="96"/>
  <c r="Z91" i="96"/>
  <c r="AL91" i="96"/>
  <c r="AL90" i="96" s="1"/>
  <c r="AZ91" i="96"/>
  <c r="AZ90" i="96" s="1"/>
  <c r="L99" i="96"/>
  <c r="AB99" i="96"/>
  <c r="AU99" i="96"/>
  <c r="Q101" i="96"/>
  <c r="AE101" i="96"/>
  <c r="AU101" i="96"/>
  <c r="L106" i="96"/>
  <c r="AG106" i="96"/>
  <c r="AY106" i="96"/>
  <c r="AO113" i="96"/>
  <c r="AG113" i="96"/>
  <c r="Y113" i="96"/>
  <c r="Q113" i="96"/>
  <c r="AM113" i="96"/>
  <c r="AD113" i="96"/>
  <c r="U113" i="96"/>
  <c r="L113" i="96"/>
  <c r="AH113" i="96"/>
  <c r="W113" i="96"/>
  <c r="M113" i="96"/>
  <c r="AF113" i="96"/>
  <c r="V113" i="96"/>
  <c r="AP113" i="96"/>
  <c r="AB113" i="96"/>
  <c r="O113" i="96"/>
  <c r="AN113" i="96"/>
  <c r="AA113" i="96"/>
  <c r="N113" i="96"/>
  <c r="AK113" i="96"/>
  <c r="S113" i="96"/>
  <c r="AJ113" i="96"/>
  <c r="R113" i="96"/>
  <c r="AI113" i="96"/>
  <c r="AL123" i="96"/>
  <c r="R40" i="96"/>
  <c r="Z40" i="96"/>
  <c r="AH40" i="96"/>
  <c r="AP40" i="96"/>
  <c r="AX40" i="96"/>
  <c r="Q42" i="96"/>
  <c r="Y42" i="96"/>
  <c r="AG42" i="96"/>
  <c r="AO42" i="96"/>
  <c r="R45" i="96"/>
  <c r="Z45" i="96"/>
  <c r="AH45" i="96"/>
  <c r="AP45" i="96"/>
  <c r="AX45" i="96"/>
  <c r="R53" i="96"/>
  <c r="Z53" i="96"/>
  <c r="AH53" i="96"/>
  <c r="AP53" i="96"/>
  <c r="AX53" i="96"/>
  <c r="Q60" i="96"/>
  <c r="Y60" i="96"/>
  <c r="AG60" i="96"/>
  <c r="AO60" i="96"/>
  <c r="AQ67" i="96"/>
  <c r="AY67" i="96"/>
  <c r="R73" i="96"/>
  <c r="Z73" i="96"/>
  <c r="AH73" i="96"/>
  <c r="AX73" i="96"/>
  <c r="R78" i="96"/>
  <c r="Z78" i="96"/>
  <c r="AH78" i="96"/>
  <c r="AW82" i="96"/>
  <c r="AV82" i="96"/>
  <c r="BA82" i="96"/>
  <c r="T100" i="96"/>
  <c r="AE100" i="96"/>
  <c r="V111" i="96"/>
  <c r="Z112" i="96"/>
  <c r="AX121" i="96"/>
  <c r="AV121" i="96"/>
  <c r="AM121" i="96"/>
  <c r="AD121" i="96"/>
  <c r="U121" i="96"/>
  <c r="AW121" i="96"/>
  <c r="AL121" i="96"/>
  <c r="AB121" i="96"/>
  <c r="Q121" i="96"/>
  <c r="AZ121" i="96"/>
  <c r="AN121" i="96"/>
  <c r="AA121" i="96"/>
  <c r="AA120" i="96" s="1"/>
  <c r="O121" i="96"/>
  <c r="AY121" i="96"/>
  <c r="AK121" i="96"/>
  <c r="Y121" i="96"/>
  <c r="N121" i="96"/>
  <c r="AS121" i="96"/>
  <c r="AE121" i="96"/>
  <c r="M121" i="96"/>
  <c r="AR121" i="96"/>
  <c r="AC121" i="96"/>
  <c r="AF121" i="96"/>
  <c r="BA121" i="96"/>
  <c r="AK127" i="96"/>
  <c r="AJ127" i="96"/>
  <c r="AB127" i="96"/>
  <c r="T127" i="96"/>
  <c r="L127" i="96"/>
  <c r="AP127" i="96"/>
  <c r="AF127" i="96"/>
  <c r="W127" i="96"/>
  <c r="N127" i="96"/>
  <c r="AL127" i="96"/>
  <c r="Z127" i="96"/>
  <c r="P127" i="96"/>
  <c r="AI127" i="96"/>
  <c r="AI125" i="96" s="1"/>
  <c r="Y127" i="96"/>
  <c r="O127" i="96"/>
  <c r="AM127" i="96"/>
  <c r="V127" i="96"/>
  <c r="AH127" i="96"/>
  <c r="U127" i="96"/>
  <c r="AN127" i="96"/>
  <c r="R127" i="96"/>
  <c r="AG127" i="96"/>
  <c r="Q127" i="96"/>
  <c r="AE127" i="96"/>
  <c r="S40" i="96"/>
  <c r="AA40" i="96"/>
  <c r="AQ40" i="96"/>
  <c r="R42" i="96"/>
  <c r="Z42" i="96"/>
  <c r="AH42" i="96"/>
  <c r="S45" i="96"/>
  <c r="AA45" i="96"/>
  <c r="AQ45" i="96"/>
  <c r="S53" i="96"/>
  <c r="AA53" i="96"/>
  <c r="AQ53" i="96"/>
  <c r="R60" i="96"/>
  <c r="Z60" i="96"/>
  <c r="AH60" i="96"/>
  <c r="AR67" i="96"/>
  <c r="S73" i="96"/>
  <c r="AA73" i="96"/>
  <c r="AI73" i="96"/>
  <c r="AQ73" i="96"/>
  <c r="AY78" i="96"/>
  <c r="AQ78" i="96"/>
  <c r="AX78" i="96"/>
  <c r="S78" i="96"/>
  <c r="AA78" i="96"/>
  <c r="AI78" i="96"/>
  <c r="AR78" i="96"/>
  <c r="AW100" i="96"/>
  <c r="AO100" i="96"/>
  <c r="AG100" i="96"/>
  <c r="Y100" i="96"/>
  <c r="Q100" i="96"/>
  <c r="AZ100" i="96"/>
  <c r="AQ100" i="96"/>
  <c r="AH100" i="96"/>
  <c r="X100" i="96"/>
  <c r="O100" i="96"/>
  <c r="AY100" i="96"/>
  <c r="AP100" i="96"/>
  <c r="AF100" i="96"/>
  <c r="W100" i="96"/>
  <c r="N100" i="96"/>
  <c r="U100" i="96"/>
  <c r="AI100" i="96"/>
  <c r="AT100" i="96"/>
  <c r="AO111" i="96"/>
  <c r="AG111" i="96"/>
  <c r="Y111" i="96"/>
  <c r="Q111" i="96"/>
  <c r="AJ111" i="96"/>
  <c r="AA111" i="96"/>
  <c r="R111" i="96"/>
  <c r="AL111" i="96"/>
  <c r="AB111" i="96"/>
  <c r="P111" i="96"/>
  <c r="P110" i="96" s="1"/>
  <c r="AN111" i="96"/>
  <c r="AC111" i="96"/>
  <c r="O111" i="96"/>
  <c r="AM111" i="96"/>
  <c r="Z111" i="96"/>
  <c r="N111" i="96"/>
  <c r="W111" i="96"/>
  <c r="AP111" i="96"/>
  <c r="AI112" i="96"/>
  <c r="Y112" i="96"/>
  <c r="AH112" i="96"/>
  <c r="X112" i="96"/>
  <c r="N112" i="96"/>
  <c r="AF112" i="96"/>
  <c r="R112" i="96"/>
  <c r="AE112" i="96"/>
  <c r="Q112" i="96"/>
  <c r="AA112" i="96"/>
  <c r="AL122" i="96"/>
  <c r="AD122" i="96"/>
  <c r="V122" i="96"/>
  <c r="N122" i="96"/>
  <c r="AO122" i="96"/>
  <c r="AF122" i="96"/>
  <c r="W122" i="96"/>
  <c r="M122" i="96"/>
  <c r="AJ122" i="96"/>
  <c r="AJ120" i="96" s="1"/>
  <c r="Z122" i="96"/>
  <c r="P122" i="96"/>
  <c r="AE122" i="96"/>
  <c r="S122" i="96"/>
  <c r="AP122" i="96"/>
  <c r="AC122" i="96"/>
  <c r="R122" i="96"/>
  <c r="AH122" i="96"/>
  <c r="Q122" i="96"/>
  <c r="AG122" i="96"/>
  <c r="O122" i="96"/>
  <c r="AB122" i="96"/>
  <c r="BA127" i="96"/>
  <c r="AS127" i="96"/>
  <c r="AZ127" i="96"/>
  <c r="AR127" i="96"/>
  <c r="AW127" i="96"/>
  <c r="AV127" i="96"/>
  <c r="AY127" i="96"/>
  <c r="AO127" i="96"/>
  <c r="AQ83" i="96"/>
  <c r="AY83" i="96"/>
  <c r="R92" i="96"/>
  <c r="Z92" i="96"/>
  <c r="AH92" i="96"/>
  <c r="AP92" i="96"/>
  <c r="AX92" i="96"/>
  <c r="Y114" i="96"/>
  <c r="AN114" i="96"/>
  <c r="AO115" i="96"/>
  <c r="AG115" i="96"/>
  <c r="Y115" i="96"/>
  <c r="Q115" i="96"/>
  <c r="AL115" i="96"/>
  <c r="AC115" i="96"/>
  <c r="T115" i="96"/>
  <c r="AP115" i="96"/>
  <c r="AE115" i="96"/>
  <c r="U115" i="96"/>
  <c r="AI115" i="96"/>
  <c r="W115" i="96"/>
  <c r="L115" i="96"/>
  <c r="AH115" i="96"/>
  <c r="V115" i="96"/>
  <c r="X115" i="96"/>
  <c r="AM115" i="96"/>
  <c r="AK116" i="96"/>
  <c r="AC116" i="96"/>
  <c r="U116" i="96"/>
  <c r="M116" i="96"/>
  <c r="AN116" i="96"/>
  <c r="AE116" i="96"/>
  <c r="V116" i="96"/>
  <c r="L116" i="96"/>
  <c r="AM116" i="96"/>
  <c r="AB116" i="96"/>
  <c r="R116" i="96"/>
  <c r="AL116" i="96"/>
  <c r="Z116" i="96"/>
  <c r="O116" i="96"/>
  <c r="AJ116" i="96"/>
  <c r="Y116" i="96"/>
  <c r="N116" i="96"/>
  <c r="AA116" i="96"/>
  <c r="AW128" i="96"/>
  <c r="AV128" i="96"/>
  <c r="AZ128" i="96"/>
  <c r="BA128" i="96"/>
  <c r="AM128" i="96"/>
  <c r="AB128" i="96"/>
  <c r="O128" i="96"/>
  <c r="AY128" i="96"/>
  <c r="AL128" i="96"/>
  <c r="AA128" i="96"/>
  <c r="N128" i="96"/>
  <c r="AQ128" i="96"/>
  <c r="W128" i="96"/>
  <c r="AK128" i="96"/>
  <c r="V128" i="96"/>
  <c r="AE128" i="96"/>
  <c r="AX128" i="96"/>
  <c r="AR83" i="96"/>
  <c r="K92" i="96"/>
  <c r="S92" i="96"/>
  <c r="AA92" i="96"/>
  <c r="AA90" i="96" s="1"/>
  <c r="AI92" i="96"/>
  <c r="AQ92" i="96"/>
  <c r="Z114" i="96"/>
  <c r="Z115" i="96"/>
  <c r="AN115" i="96"/>
  <c r="AD116" i="96"/>
  <c r="AH128" i="96"/>
  <c r="AK129" i="96"/>
  <c r="AC129" i="96"/>
  <c r="AC125" i="96" s="1"/>
  <c r="U129" i="96"/>
  <c r="M129" i="96"/>
  <c r="M125" i="96" s="1"/>
  <c r="AJ129" i="96"/>
  <c r="AB129" i="96"/>
  <c r="T129" i="96"/>
  <c r="L129" i="96"/>
  <c r="AN129" i="96"/>
  <c r="AD129" i="96"/>
  <c r="R129" i="96"/>
  <c r="AG129" i="96"/>
  <c r="V129" i="96"/>
  <c r="AF129" i="96"/>
  <c r="S129" i="96"/>
  <c r="S125" i="96" s="1"/>
  <c r="AA129" i="96"/>
  <c r="N129" i="96"/>
  <c r="AP129" i="96"/>
  <c r="Z129" i="96"/>
  <c r="AE129" i="96"/>
  <c r="AM140" i="96"/>
  <c r="AE140" i="96"/>
  <c r="W140" i="96"/>
  <c r="O140" i="96"/>
  <c r="AL140" i="96"/>
  <c r="AD140" i="96"/>
  <c r="V140" i="96"/>
  <c r="N140" i="96"/>
  <c r="AK140" i="96"/>
  <c r="AC140" i="96"/>
  <c r="U140" i="96"/>
  <c r="M140" i="96"/>
  <c r="AO140" i="96"/>
  <c r="AA140" i="96"/>
  <c r="P140" i="96"/>
  <c r="AN140" i="96"/>
  <c r="Z140" i="96"/>
  <c r="L140" i="96"/>
  <c r="AJ140" i="96"/>
  <c r="Y140" i="96"/>
  <c r="AP140" i="96"/>
  <c r="S140" i="96"/>
  <c r="T140" i="96"/>
  <c r="R140" i="96"/>
  <c r="AB140" i="96"/>
  <c r="X140" i="96"/>
  <c r="T114" i="96"/>
  <c r="AF114" i="96"/>
  <c r="U124" i="96"/>
  <c r="AG124" i="96"/>
  <c r="AN126" i="96"/>
  <c r="AF126" i="96"/>
  <c r="X126" i="96"/>
  <c r="P126" i="96"/>
  <c r="AM126" i="96"/>
  <c r="AD126" i="96"/>
  <c r="U126" i="96"/>
  <c r="L126" i="96"/>
  <c r="AL126" i="96"/>
  <c r="AB126" i="96"/>
  <c r="R126" i="96"/>
  <c r="AK126" i="96"/>
  <c r="AA126" i="96"/>
  <c r="Q126" i="96"/>
  <c r="W126" i="96"/>
  <c r="AJ126" i="96"/>
  <c r="BA129" i="96"/>
  <c r="AS129" i="96"/>
  <c r="AZ129" i="96"/>
  <c r="AR129" i="96"/>
  <c r="AX129" i="96"/>
  <c r="AT129" i="96"/>
  <c r="AT125" i="96" s="1"/>
  <c r="AQ129" i="96"/>
  <c r="AM137" i="96"/>
  <c r="AE137" i="96"/>
  <c r="W137" i="96"/>
  <c r="O137" i="96"/>
  <c r="AL137" i="96"/>
  <c r="AD137" i="96"/>
  <c r="V137" i="96"/>
  <c r="N137" i="96"/>
  <c r="AK137" i="96"/>
  <c r="AC137" i="96"/>
  <c r="U137" i="96"/>
  <c r="M137" i="96"/>
  <c r="AF137" i="96"/>
  <c r="R137" i="96"/>
  <c r="AP137" i="96"/>
  <c r="AB137" i="96"/>
  <c r="Q137" i="96"/>
  <c r="AO137" i="96"/>
  <c r="AA137" i="96"/>
  <c r="P137" i="96"/>
  <c r="AH137" i="96"/>
  <c r="X137" i="96"/>
  <c r="T137" i="96"/>
  <c r="AJ137" i="96"/>
  <c r="AU151" i="96"/>
  <c r="AM151" i="96"/>
  <c r="AE151" i="96"/>
  <c r="W151" i="96"/>
  <c r="O151" i="96"/>
  <c r="AT151" i="96"/>
  <c r="AL151" i="96"/>
  <c r="AD151" i="96"/>
  <c r="V151" i="96"/>
  <c r="N151" i="96"/>
  <c r="BA151" i="96"/>
  <c r="AS151" i="96"/>
  <c r="AK151" i="96"/>
  <c r="AC151" i="96"/>
  <c r="U151" i="96"/>
  <c r="M151" i="96"/>
  <c r="AV151" i="96"/>
  <c r="AH151" i="96"/>
  <c r="T151" i="96"/>
  <c r="AR151" i="96"/>
  <c r="AG151" i="96"/>
  <c r="S151" i="96"/>
  <c r="AQ151" i="96"/>
  <c r="AF151" i="96"/>
  <c r="R151" i="96"/>
  <c r="AZ151" i="96"/>
  <c r="AI151" i="96"/>
  <c r="L151" i="96"/>
  <c r="AX151" i="96"/>
  <c r="Z151" i="96"/>
  <c r="AW151" i="96"/>
  <c r="Y151" i="96"/>
  <c r="AN151" i="96"/>
  <c r="AK114" i="96"/>
  <c r="AC114" i="96"/>
  <c r="U114" i="96"/>
  <c r="M114" i="96"/>
  <c r="AJ114" i="96"/>
  <c r="AA114" i="96"/>
  <c r="R114" i="96"/>
  <c r="AH114" i="96"/>
  <c r="X114" i="96"/>
  <c r="N114" i="96"/>
  <c r="V114" i="96"/>
  <c r="AG114" i="96"/>
  <c r="AP123" i="96"/>
  <c r="AT124" i="96"/>
  <c r="AZ124" i="96"/>
  <c r="AQ124" i="96"/>
  <c r="AY124" i="96"/>
  <c r="W124" i="96"/>
  <c r="AI124" i="96"/>
  <c r="AU124" i="96"/>
  <c r="AV126" i="96"/>
  <c r="AW126" i="96"/>
  <c r="AX126" i="96"/>
  <c r="AU126" i="96"/>
  <c r="Y126" i="96"/>
  <c r="AO126" i="96"/>
  <c r="BA126" i="96"/>
  <c r="AU129" i="96"/>
  <c r="AN137" i="96"/>
  <c r="AO151" i="96"/>
  <c r="R96" i="96"/>
  <c r="Z96" i="96"/>
  <c r="AH96" i="96"/>
  <c r="AP96" i="96"/>
  <c r="AK112" i="96"/>
  <c r="AC112" i="96"/>
  <c r="U112" i="96"/>
  <c r="M112" i="96"/>
  <c r="S112" i="96"/>
  <c r="AB112" i="96"/>
  <c r="AL112" i="96"/>
  <c r="AL124" i="96"/>
  <c r="AD124" i="96"/>
  <c r="V124" i="96"/>
  <c r="N124" i="96"/>
  <c r="AH124" i="96"/>
  <c r="Y124" i="96"/>
  <c r="P124" i="96"/>
  <c r="T124" i="96"/>
  <c r="AE124" i="96"/>
  <c r="AO124" i="96"/>
  <c r="AN133" i="96"/>
  <c r="AF133" i="96"/>
  <c r="X133" i="96"/>
  <c r="P133" i="96"/>
  <c r="AM133" i="96"/>
  <c r="AE133" i="96"/>
  <c r="W133" i="96"/>
  <c r="O133" i="96"/>
  <c r="AL133" i="96"/>
  <c r="AD133" i="96"/>
  <c r="V133" i="96"/>
  <c r="N133" i="96"/>
  <c r="AH133" i="96"/>
  <c r="T133" i="96"/>
  <c r="Y133" i="96"/>
  <c r="AK133" i="96"/>
  <c r="AX136" i="96"/>
  <c r="AW136" i="96"/>
  <c r="AY136" i="96"/>
  <c r="AM136" i="96"/>
  <c r="AC136" i="96"/>
  <c r="S136" i="96"/>
  <c r="AV136" i="96"/>
  <c r="AL136" i="96"/>
  <c r="AB136" i="96"/>
  <c r="P136" i="96"/>
  <c r="AU136" i="96"/>
  <c r="AK136" i="96"/>
  <c r="AA136" i="96"/>
  <c r="O136" i="96"/>
  <c r="AN136" i="96"/>
  <c r="V136" i="96"/>
  <c r="AD136" i="96"/>
  <c r="AT136" i="96"/>
  <c r="BA147" i="96"/>
  <c r="AS147" i="96"/>
  <c r="AK147" i="96"/>
  <c r="AC147" i="96"/>
  <c r="U147" i="96"/>
  <c r="M147" i="96"/>
  <c r="AZ147" i="96"/>
  <c r="AR147" i="96"/>
  <c r="AJ147" i="96"/>
  <c r="AB147" i="96"/>
  <c r="T147" i="96"/>
  <c r="L147" i="96"/>
  <c r="AY147" i="96"/>
  <c r="AQ147" i="96"/>
  <c r="AI147" i="96"/>
  <c r="AA147" i="96"/>
  <c r="S147" i="96"/>
  <c r="AP147" i="96"/>
  <c r="AE147" i="96"/>
  <c r="Q147" i="96"/>
  <c r="AO147" i="96"/>
  <c r="AD147" i="96"/>
  <c r="P147" i="96"/>
  <c r="AN147" i="96"/>
  <c r="Z147" i="96"/>
  <c r="O147" i="96"/>
  <c r="AU147" i="96"/>
  <c r="X147" i="96"/>
  <c r="AG147" i="96"/>
  <c r="BA153" i="96"/>
  <c r="AS153" i="96"/>
  <c r="AK153" i="96"/>
  <c r="AC153" i="96"/>
  <c r="U153" i="96"/>
  <c r="M153" i="96"/>
  <c r="AZ153" i="96"/>
  <c r="AR153" i="96"/>
  <c r="AJ153" i="96"/>
  <c r="AB153" i="96"/>
  <c r="T153" i="96"/>
  <c r="L153" i="96"/>
  <c r="AY153" i="96"/>
  <c r="AQ153" i="96"/>
  <c r="AI153" i="96"/>
  <c r="AA153" i="96"/>
  <c r="S153" i="96"/>
  <c r="AO153" i="96"/>
  <c r="AD153" i="96"/>
  <c r="P153" i="96"/>
  <c r="AN153" i="96"/>
  <c r="Z153" i="96"/>
  <c r="O153" i="96"/>
  <c r="AX153" i="96"/>
  <c r="AM153" i="96"/>
  <c r="Y153" i="96"/>
  <c r="N153" i="96"/>
  <c r="AG153" i="96"/>
  <c r="AF153" i="96"/>
  <c r="AO128" i="96"/>
  <c r="AG128" i="96"/>
  <c r="Y128" i="96"/>
  <c r="Q128" i="96"/>
  <c r="AN128" i="96"/>
  <c r="AF128" i="96"/>
  <c r="X128" i="96"/>
  <c r="P128" i="96"/>
  <c r="T128" i="96"/>
  <c r="AD128" i="96"/>
  <c r="AP128" i="96"/>
  <c r="AV131" i="96"/>
  <c r="AU131" i="96"/>
  <c r="AT131" i="96"/>
  <c r="AX131" i="96"/>
  <c r="AT135" i="96"/>
  <c r="BA135" i="96"/>
  <c r="AZ135" i="96"/>
  <c r="AQ135" i="96"/>
  <c r="AY135" i="96"/>
  <c r="AX135" i="96"/>
  <c r="V135" i="96"/>
  <c r="AJ135" i="96"/>
  <c r="AW135" i="96"/>
  <c r="AU137" i="96"/>
  <c r="AT137" i="96"/>
  <c r="BA137" i="96"/>
  <c r="AS137" i="96"/>
  <c r="AQ137" i="96"/>
  <c r="AZ137" i="96"/>
  <c r="AY137" i="96"/>
  <c r="R121" i="96"/>
  <c r="Z121" i="96"/>
  <c r="AH121" i="96"/>
  <c r="R123" i="96"/>
  <c r="Z123" i="96"/>
  <c r="AH123" i="96"/>
  <c r="R132" i="96"/>
  <c r="Z132" i="96"/>
  <c r="AH132" i="96"/>
  <c r="AX132" i="96"/>
  <c r="P135" i="96"/>
  <c r="X135" i="96"/>
  <c r="AF135" i="96"/>
  <c r="AO135" i="96"/>
  <c r="AU140" i="96"/>
  <c r="AT140" i="96"/>
  <c r="BA140" i="96"/>
  <c r="AS140" i="96"/>
  <c r="AX140" i="96"/>
  <c r="R143" i="96"/>
  <c r="AF143" i="96"/>
  <c r="AN144" i="96"/>
  <c r="AF144" i="96"/>
  <c r="X144" i="96"/>
  <c r="P144" i="96"/>
  <c r="AM144" i="96"/>
  <c r="AE144" i="96"/>
  <c r="W144" i="96"/>
  <c r="O144" i="96"/>
  <c r="AL144" i="96"/>
  <c r="AD144" i="96"/>
  <c r="V144" i="96"/>
  <c r="N144" i="96"/>
  <c r="U144" i="96"/>
  <c r="AI144" i="96"/>
  <c r="T148" i="96"/>
  <c r="AH148" i="96"/>
  <c r="AX152" i="96"/>
  <c r="U152" i="96"/>
  <c r="AI152" i="96"/>
  <c r="AT152" i="96"/>
  <c r="S184" i="96"/>
  <c r="R62" i="95" s="1"/>
  <c r="AG184" i="96"/>
  <c r="AF62" i="95" s="1"/>
  <c r="AR184" i="96"/>
  <c r="AQ62" i="95" s="1"/>
  <c r="S132" i="96"/>
  <c r="AA132" i="96"/>
  <c r="AI132" i="96"/>
  <c r="AQ132" i="96"/>
  <c r="AY132" i="96"/>
  <c r="Q135" i="96"/>
  <c r="Y135" i="96"/>
  <c r="AG135" i="96"/>
  <c r="V143" i="96"/>
  <c r="AV144" i="96"/>
  <c r="AU144" i="96"/>
  <c r="AT144" i="96"/>
  <c r="Y144" i="96"/>
  <c r="AJ144" i="96"/>
  <c r="AX144" i="96"/>
  <c r="AV148" i="96"/>
  <c r="AN148" i="96"/>
  <c r="AF148" i="96"/>
  <c r="X148" i="96"/>
  <c r="P148" i="96"/>
  <c r="AU148" i="96"/>
  <c r="AM148" i="96"/>
  <c r="AE148" i="96"/>
  <c r="W148" i="96"/>
  <c r="O148" i="96"/>
  <c r="AT148" i="96"/>
  <c r="AL148" i="96"/>
  <c r="AD148" i="96"/>
  <c r="V148" i="96"/>
  <c r="N148" i="96"/>
  <c r="U148" i="96"/>
  <c r="AI148" i="96"/>
  <c r="AW148" i="96"/>
  <c r="V152" i="96"/>
  <c r="AJ152" i="96"/>
  <c r="AU152" i="96"/>
  <c r="T184" i="96"/>
  <c r="S62" i="95" s="1"/>
  <c r="AH184" i="96"/>
  <c r="AG62" i="95" s="1"/>
  <c r="T132" i="96"/>
  <c r="AB132" i="96"/>
  <c r="AJ132" i="96"/>
  <c r="AR132" i="96"/>
  <c r="AL135" i="96"/>
  <c r="R135" i="96"/>
  <c r="Z135" i="96"/>
  <c r="AH135" i="96"/>
  <c r="AK143" i="96"/>
  <c r="AC143" i="96"/>
  <c r="U143" i="96"/>
  <c r="M143" i="96"/>
  <c r="AJ143" i="96"/>
  <c r="AB143" i="96"/>
  <c r="T143" i="96"/>
  <c r="L143" i="96"/>
  <c r="AI143" i="96"/>
  <c r="AA143" i="96"/>
  <c r="S143" i="96"/>
  <c r="W143" i="96"/>
  <c r="AH143" i="96"/>
  <c r="Z144" i="96"/>
  <c r="AK144" i="96"/>
  <c r="AY144" i="96"/>
  <c r="Y148" i="96"/>
  <c r="AJ148" i="96"/>
  <c r="AX148" i="96"/>
  <c r="W152" i="96"/>
  <c r="AK152" i="96"/>
  <c r="AV184" i="96"/>
  <c r="AU62" i="95" s="1"/>
  <c r="AN184" i="96"/>
  <c r="AM62" i="95" s="1"/>
  <c r="AF184" i="96"/>
  <c r="AE62" i="95" s="1"/>
  <c r="X184" i="96"/>
  <c r="W62" i="95" s="1"/>
  <c r="P184" i="96"/>
  <c r="O62" i="95" s="1"/>
  <c r="AU184" i="96"/>
  <c r="AT62" i="95" s="1"/>
  <c r="AM184" i="96"/>
  <c r="AL62" i="95" s="1"/>
  <c r="AE184" i="96"/>
  <c r="AD62" i="95" s="1"/>
  <c r="W184" i="96"/>
  <c r="V62" i="95" s="1"/>
  <c r="O184" i="96"/>
  <c r="N62" i="95" s="1"/>
  <c r="AT184" i="96"/>
  <c r="AS62" i="95" s="1"/>
  <c r="AL184" i="96"/>
  <c r="AK62" i="95" s="1"/>
  <c r="AD184" i="96"/>
  <c r="AC62" i="95" s="1"/>
  <c r="V184" i="96"/>
  <c r="U62" i="95" s="1"/>
  <c r="N184" i="96"/>
  <c r="M62" i="95" s="1"/>
  <c r="U184" i="96"/>
  <c r="T62" i="95" s="1"/>
  <c r="AI184" i="96"/>
  <c r="AH62" i="95" s="1"/>
  <c r="AW184" i="96"/>
  <c r="AV62" i="95" s="1"/>
  <c r="Q136" i="96"/>
  <c r="Y136" i="96"/>
  <c r="AG136" i="96"/>
  <c r="AO136" i="96"/>
  <c r="Q138" i="96"/>
  <c r="Y138" i="96"/>
  <c r="AG138" i="96"/>
  <c r="AO138" i="96"/>
  <c r="AW138" i="96"/>
  <c r="Q139" i="96"/>
  <c r="Y139" i="96"/>
  <c r="AG139" i="96"/>
  <c r="AO139" i="96"/>
  <c r="AW139" i="96"/>
  <c r="Q141" i="96"/>
  <c r="Y141" i="96"/>
  <c r="AG141" i="96"/>
  <c r="AO141" i="96"/>
  <c r="AW141" i="96"/>
  <c r="AQ143" i="96"/>
  <c r="AY143" i="96"/>
  <c r="Q145" i="96"/>
  <c r="Y145" i="96"/>
  <c r="AG145" i="96"/>
  <c r="AO145" i="96"/>
  <c r="AW145" i="96"/>
  <c r="P152" i="96"/>
  <c r="X152" i="96"/>
  <c r="AF152" i="96"/>
  <c r="AN152" i="96"/>
  <c r="AV152" i="96"/>
  <c r="R136" i="96"/>
  <c r="Z136" i="96"/>
  <c r="AH136" i="96"/>
  <c r="R138" i="96"/>
  <c r="Z138" i="96"/>
  <c r="AH138" i="96"/>
  <c r="AX138" i="96"/>
  <c r="R139" i="96"/>
  <c r="Z139" i="96"/>
  <c r="AH139" i="96"/>
  <c r="AX139" i="96"/>
  <c r="R141" i="96"/>
  <c r="Z141" i="96"/>
  <c r="AH141" i="96"/>
  <c r="AX141" i="96"/>
  <c r="AR143" i="96"/>
  <c r="R145" i="96"/>
  <c r="Z145" i="96"/>
  <c r="AH145" i="96"/>
  <c r="AX145" i="96"/>
  <c r="Q152" i="96"/>
  <c r="Y152" i="96"/>
  <c r="AG152" i="96"/>
  <c r="AO152" i="96"/>
  <c r="AW152" i="96"/>
  <c r="S138" i="96"/>
  <c r="AA138" i="96"/>
  <c r="AI138" i="96"/>
  <c r="AQ138" i="96"/>
  <c r="S139" i="96"/>
  <c r="AA139" i="96"/>
  <c r="AI139" i="96"/>
  <c r="AQ139" i="96"/>
  <c r="S141" i="96"/>
  <c r="AA141" i="96"/>
  <c r="AI141" i="96"/>
  <c r="AQ141" i="96"/>
  <c r="S145" i="96"/>
  <c r="AA145" i="96"/>
  <c r="AI145" i="96"/>
  <c r="AQ145" i="96"/>
  <c r="R152" i="96"/>
  <c r="Z152" i="96"/>
  <c r="AH152" i="96"/>
  <c r="AP152" i="96"/>
  <c r="L134" i="96" l="1"/>
  <c r="L125" i="96"/>
  <c r="AV39" i="96"/>
  <c r="AJ39" i="96"/>
  <c r="L110" i="96"/>
  <c r="AI90" i="96"/>
  <c r="AI107" i="96" s="1"/>
  <c r="Q58" i="96"/>
  <c r="AZ58" i="96"/>
  <c r="AP90" i="96"/>
  <c r="AU90" i="96"/>
  <c r="AU107" i="96" s="1"/>
  <c r="AM90" i="96"/>
  <c r="X90" i="96"/>
  <c r="AG90" i="96"/>
  <c r="AR120" i="96"/>
  <c r="AL39" i="96"/>
  <c r="R90" i="96"/>
  <c r="Q130" i="96"/>
  <c r="AC16" i="96"/>
  <c r="AN39" i="96"/>
  <c r="AV134" i="96"/>
  <c r="AJ80" i="96"/>
  <c r="AW120" i="96"/>
  <c r="R16" i="96"/>
  <c r="AQ125" i="96"/>
  <c r="AW16" i="96"/>
  <c r="X39" i="96"/>
  <c r="AO39" i="96"/>
  <c r="L64" i="96"/>
  <c r="W46" i="96"/>
  <c r="AF134" i="96"/>
  <c r="AP120" i="96"/>
  <c r="AI120" i="96"/>
  <c r="AS58" i="96"/>
  <c r="AS16" i="96"/>
  <c r="AY70" i="96"/>
  <c r="S134" i="96"/>
  <c r="S120" i="96"/>
  <c r="AO120" i="96"/>
  <c r="AE110" i="96"/>
  <c r="Q39" i="96"/>
  <c r="Z90" i="96"/>
  <c r="W39" i="96"/>
  <c r="AC39" i="96"/>
  <c r="X70" i="96"/>
  <c r="AK134" i="96"/>
  <c r="W90" i="96"/>
  <c r="W107" i="96" s="1"/>
  <c r="AV90" i="96"/>
  <c r="AT39" i="96"/>
  <c r="AE39" i="96"/>
  <c r="AY16" i="96"/>
  <c r="AR46" i="96"/>
  <c r="AZ46" i="96"/>
  <c r="S90" i="96"/>
  <c r="S107" i="96" s="1"/>
  <c r="AY125" i="96"/>
  <c r="U120" i="96"/>
  <c r="U39" i="96"/>
  <c r="AL58" i="96"/>
  <c r="AN120" i="96"/>
  <c r="AK39" i="96"/>
  <c r="L39" i="96"/>
  <c r="AV120" i="96"/>
  <c r="Q46" i="96"/>
  <c r="AO80" i="96"/>
  <c r="X80" i="96"/>
  <c r="AQ58" i="96"/>
  <c r="O80" i="96"/>
  <c r="O39" i="96"/>
  <c r="M134" i="96"/>
  <c r="AS125" i="96"/>
  <c r="X110" i="96"/>
  <c r="AD39" i="96"/>
  <c r="AP134" i="96"/>
  <c r="U134" i="96"/>
  <c r="AB125" i="96"/>
  <c r="AF125" i="96"/>
  <c r="AH58" i="96"/>
  <c r="O125" i="96"/>
  <c r="AK120" i="96"/>
  <c r="Y39" i="96"/>
  <c r="AF64" i="96"/>
  <c r="AH64" i="96"/>
  <c r="O134" i="96"/>
  <c r="AJ16" i="96"/>
  <c r="U16" i="96"/>
  <c r="AX16" i="96"/>
  <c r="AC134" i="96"/>
  <c r="AE134" i="96"/>
  <c r="AL125" i="96"/>
  <c r="AN125" i="96"/>
  <c r="T134" i="96"/>
  <c r="AG125" i="96"/>
  <c r="AC120" i="96"/>
  <c r="AY120" i="96"/>
  <c r="AG58" i="96"/>
  <c r="V90" i="96"/>
  <c r="V107" i="96" s="1"/>
  <c r="P90" i="96"/>
  <c r="AG39" i="96"/>
  <c r="T39" i="96"/>
  <c r="R130" i="96"/>
  <c r="AO107" i="96"/>
  <c r="AG16" i="96"/>
  <c r="AB39" i="96"/>
  <c r="AT110" i="96"/>
  <c r="O104" i="96"/>
  <c r="AR104" i="96"/>
  <c r="AV46" i="96"/>
  <c r="AE46" i="96"/>
  <c r="AC46" i="96"/>
  <c r="AB80" i="96"/>
  <c r="O64" i="96"/>
  <c r="AO64" i="96"/>
  <c r="AL64" i="96"/>
  <c r="S16" i="96"/>
  <c r="O70" i="96"/>
  <c r="P64" i="96"/>
  <c r="AA64" i="96"/>
  <c r="AL120" i="96"/>
  <c r="BA125" i="96"/>
  <c r="AM134" i="96"/>
  <c r="AJ125" i="96"/>
  <c r="AQ110" i="96"/>
  <c r="AY110" i="96"/>
  <c r="AH90" i="96"/>
  <c r="AS64" i="96"/>
  <c r="AF104" i="96"/>
  <c r="X104" i="96"/>
  <c r="AW46" i="96"/>
  <c r="AJ64" i="96"/>
  <c r="AA16" i="96"/>
  <c r="AI64" i="96"/>
  <c r="AI57" i="96" s="1"/>
  <c r="AZ64" i="96"/>
  <c r="AI38" i="96"/>
  <c r="AK110" i="96"/>
  <c r="AR110" i="96"/>
  <c r="AR16" i="96"/>
  <c r="AO125" i="96"/>
  <c r="N134" i="96"/>
  <c r="W125" i="96"/>
  <c r="AG120" i="96"/>
  <c r="P120" i="96"/>
  <c r="V120" i="96"/>
  <c r="R110" i="96"/>
  <c r="T125" i="96"/>
  <c r="AS39" i="96"/>
  <c r="Y107" i="96"/>
  <c r="Q16" i="96"/>
  <c r="O16" i="96"/>
  <c r="AP58" i="96"/>
  <c r="BA16" i="96"/>
  <c r="AP94" i="96"/>
  <c r="AH110" i="96"/>
  <c r="U58" i="96"/>
  <c r="X64" i="96"/>
  <c r="U64" i="96"/>
  <c r="Z64" i="96"/>
  <c r="AP64" i="96"/>
  <c r="W120" i="96"/>
  <c r="AF39" i="96"/>
  <c r="AY104" i="96"/>
  <c r="AY107" i="96" s="1"/>
  <c r="AB134" i="96"/>
  <c r="AR64" i="96"/>
  <c r="Z125" i="96"/>
  <c r="T58" i="96"/>
  <c r="AA58" i="96"/>
  <c r="AC107" i="96"/>
  <c r="AX104" i="96"/>
  <c r="X120" i="96"/>
  <c r="AQ120" i="96"/>
  <c r="AW80" i="96"/>
  <c r="AE80" i="96"/>
  <c r="AC64" i="96"/>
  <c r="AR39" i="96"/>
  <c r="AQ64" i="96"/>
  <c r="AT120" i="96"/>
  <c r="V110" i="96"/>
  <c r="P39" i="96"/>
  <c r="W64" i="96"/>
  <c r="AS134" i="96"/>
  <c r="AY134" i="96"/>
  <c r="AD134" i="96"/>
  <c r="AM125" i="96"/>
  <c r="AR125" i="96"/>
  <c r="AP110" i="96"/>
  <c r="AH125" i="96"/>
  <c r="AF70" i="96"/>
  <c r="AC70" i="96"/>
  <c r="AH16" i="96"/>
  <c r="AU46" i="96"/>
  <c r="AU38" i="96" s="1"/>
  <c r="AT46" i="96"/>
  <c r="AD16" i="96"/>
  <c r="AF46" i="96"/>
  <c r="AZ39" i="96"/>
  <c r="T120" i="96"/>
  <c r="AL70" i="96"/>
  <c r="W134" i="96"/>
  <c r="AE125" i="96"/>
  <c r="AF120" i="96"/>
  <c r="AU70" i="96"/>
  <c r="AI134" i="96"/>
  <c r="AP125" i="96"/>
  <c r="AN134" i="96"/>
  <c r="N125" i="96"/>
  <c r="AZ125" i="96"/>
  <c r="S39" i="96"/>
  <c r="AQ90" i="96"/>
  <c r="AE90" i="96"/>
  <c r="AE107" i="96" s="1"/>
  <c r="AK70" i="96"/>
  <c r="Z16" i="96"/>
  <c r="M130" i="96"/>
  <c r="N130" i="96"/>
  <c r="P130" i="96"/>
  <c r="M107" i="96"/>
  <c r="AM39" i="96"/>
  <c r="AY46" i="96"/>
  <c r="AY38" i="96" s="1"/>
  <c r="AG80" i="96"/>
  <c r="R104" i="96"/>
  <c r="AV16" i="96"/>
  <c r="AB16" i="96"/>
  <c r="AT70" i="96"/>
  <c r="AO70" i="96"/>
  <c r="P16" i="96"/>
  <c r="AV110" i="96"/>
  <c r="R58" i="96"/>
  <c r="AG134" i="96"/>
  <c r="AQ134" i="96"/>
  <c r="AW110" i="96"/>
  <c r="AB58" i="96"/>
  <c r="AF110" i="96"/>
  <c r="AO46" i="96"/>
  <c r="AK46" i="96"/>
  <c r="S80" i="96"/>
  <c r="M80" i="96"/>
  <c r="M64" i="96"/>
  <c r="AB35" i="96"/>
  <c r="X16" i="96"/>
  <c r="Z70" i="96"/>
  <c r="AG70" i="96"/>
  <c r="AT104" i="96"/>
  <c r="AT107" i="96" s="1"/>
  <c r="AK16" i="96"/>
  <c r="L46" i="96"/>
  <c r="AM16" i="96"/>
  <c r="Y70" i="96"/>
  <c r="AN70" i="96"/>
  <c r="AR70" i="96"/>
  <c r="N70" i="96"/>
  <c r="V70" i="96"/>
  <c r="AD110" i="96"/>
  <c r="BA64" i="96"/>
  <c r="P134" i="96"/>
  <c r="L70" i="96"/>
  <c r="AV104" i="96"/>
  <c r="BA58" i="96"/>
  <c r="O58" i="96"/>
  <c r="AU120" i="96"/>
  <c r="L16" i="96"/>
  <c r="AN110" i="96"/>
  <c r="AA39" i="96"/>
  <c r="M120" i="96"/>
  <c r="AD120" i="96"/>
  <c r="AP39" i="96"/>
  <c r="L90" i="96"/>
  <c r="T70" i="96"/>
  <c r="N39" i="96"/>
  <c r="S130" i="96"/>
  <c r="AS107" i="96"/>
  <c r="L58" i="96"/>
  <c r="AT16" i="96"/>
  <c r="Q80" i="96"/>
  <c r="AK58" i="96"/>
  <c r="N16" i="96"/>
  <c r="T104" i="96"/>
  <c r="T107" i="96" s="1"/>
  <c r="AG104" i="96"/>
  <c r="AW104" i="96"/>
  <c r="AW107" i="96" s="1"/>
  <c r="S58" i="96"/>
  <c r="W58" i="96"/>
  <c r="AS46" i="96"/>
  <c r="AI110" i="96"/>
  <c r="AV80" i="96"/>
  <c r="V46" i="96"/>
  <c r="X46" i="96"/>
  <c r="T46" i="96"/>
  <c r="R64" i="96"/>
  <c r="P46" i="96"/>
  <c r="AH94" i="96"/>
  <c r="AU64" i="96"/>
  <c r="Q70" i="96"/>
  <c r="W70" i="96"/>
  <c r="AZ70" i="96"/>
  <c r="AO110" i="96"/>
  <c r="AH120" i="96"/>
  <c r="O120" i="96"/>
  <c r="AX39" i="96"/>
  <c r="BA90" i="96"/>
  <c r="BA107" i="96" s="1"/>
  <c r="V130" i="96"/>
  <c r="Q134" i="96"/>
  <c r="AW134" i="96"/>
  <c r="AZ110" i="96"/>
  <c r="V125" i="96"/>
  <c r="AE120" i="96"/>
  <c r="AM120" i="96"/>
  <c r="AH39" i="96"/>
  <c r="AH38" i="96" s="1"/>
  <c r="AB70" i="96"/>
  <c r="V39" i="96"/>
  <c r="AM64" i="96"/>
  <c r="AG46" i="96"/>
  <c r="AU110" i="96"/>
  <c r="Y58" i="96"/>
  <c r="AP46" i="96"/>
  <c r="AJ35" i="96"/>
  <c r="AP16" i="96"/>
  <c r="V16" i="96"/>
  <c r="AQ104" i="96"/>
  <c r="N104" i="96"/>
  <c r="N107" i="96" s="1"/>
  <c r="AC58" i="96"/>
  <c r="AE58" i="96"/>
  <c r="BA46" i="96"/>
  <c r="R46" i="96"/>
  <c r="AB46" i="96"/>
  <c r="Y80" i="96"/>
  <c r="AB64" i="96"/>
  <c r="AK64" i="96"/>
  <c r="Z58" i="96"/>
  <c r="AA46" i="96"/>
  <c r="R94" i="96"/>
  <c r="AV64" i="96"/>
  <c r="AV57" i="96" s="1"/>
  <c r="R70" i="96"/>
  <c r="AA70" i="96"/>
  <c r="AI70" i="96"/>
  <c r="AS70" i="96"/>
  <c r="AU58" i="96"/>
  <c r="O110" i="96"/>
  <c r="Y134" i="96"/>
  <c r="AC110" i="96"/>
  <c r="X130" i="96"/>
  <c r="Z120" i="96"/>
  <c r="Y125" i="96"/>
  <c r="R120" i="96"/>
  <c r="AT134" i="96"/>
  <c r="AU125" i="96"/>
  <c r="AJ134" i="96"/>
  <c r="AU134" i="96"/>
  <c r="AX125" i="96"/>
  <c r="AA125" i="96"/>
  <c r="Q110" i="96"/>
  <c r="AS120" i="96"/>
  <c r="AZ120" i="96"/>
  <c r="Z39" i="96"/>
  <c r="AJ70" i="96"/>
  <c r="AJ107" i="96"/>
  <c r="U130" i="96"/>
  <c r="T130" i="96"/>
  <c r="O130" i="96"/>
  <c r="Y64" i="96"/>
  <c r="AR58" i="96"/>
  <c r="T110" i="96"/>
  <c r="AX58" i="96"/>
  <c r="Z46" i="96"/>
  <c r="AF16" i="96"/>
  <c r="L104" i="96"/>
  <c r="AO58" i="96"/>
  <c r="AM58" i="96"/>
  <c r="AM46" i="96"/>
  <c r="K97" i="96"/>
  <c r="BA80" i="96"/>
  <c r="AD46" i="96"/>
  <c r="AJ46" i="96"/>
  <c r="AW39" i="96"/>
  <c r="AI80" i="96"/>
  <c r="N80" i="96"/>
  <c r="AN64" i="96"/>
  <c r="N64" i="96"/>
  <c r="AE16" i="96"/>
  <c r="AX110" i="96"/>
  <c r="AB107" i="96"/>
  <c r="W16" i="96"/>
  <c r="AW64" i="96"/>
  <c r="AW57" i="96" s="1"/>
  <c r="AZ16" i="96"/>
  <c r="AH70" i="96"/>
  <c r="AQ70" i="96"/>
  <c r="AW70" i="96"/>
  <c r="BA70" i="96"/>
  <c r="Q64" i="96"/>
  <c r="AD58" i="96"/>
  <c r="AL80" i="96"/>
  <c r="Q104" i="96"/>
  <c r="Q107" i="96" s="1"/>
  <c r="AZ134" i="96"/>
  <c r="AQ39" i="96"/>
  <c r="AN80" i="96"/>
  <c r="AN104" i="96"/>
  <c r="AN58" i="96"/>
  <c r="S110" i="96"/>
  <c r="AL46" i="96"/>
  <c r="AR35" i="96"/>
  <c r="U80" i="96"/>
  <c r="AH134" i="96"/>
  <c r="BA134" i="96"/>
  <c r="AA134" i="96"/>
  <c r="U125" i="96"/>
  <c r="AJ110" i="96"/>
  <c r="AZ107" i="96"/>
  <c r="Z134" i="96"/>
  <c r="Q125" i="96"/>
  <c r="AX90" i="96"/>
  <c r="W110" i="96"/>
  <c r="AS110" i="96"/>
  <c r="AL134" i="96"/>
  <c r="V134" i="96"/>
  <c r="AW125" i="96"/>
  <c r="AK125" i="96"/>
  <c r="P125" i="96"/>
  <c r="Z110" i="96"/>
  <c r="AB110" i="96"/>
  <c r="Y110" i="96"/>
  <c r="N120" i="96"/>
  <c r="Q120" i="96"/>
  <c r="AX120" i="96"/>
  <c r="R39" i="96"/>
  <c r="K90" i="96"/>
  <c r="AR90" i="96"/>
  <c r="AF90" i="96"/>
  <c r="M70" i="96"/>
  <c r="AO16" i="96"/>
  <c r="Z130" i="96"/>
  <c r="W130" i="96"/>
  <c r="AX64" i="96"/>
  <c r="AF58" i="96"/>
  <c r="AU16" i="96"/>
  <c r="AQ46" i="96"/>
  <c r="AY58" i="96"/>
  <c r="N46" i="96"/>
  <c r="T16" i="96"/>
  <c r="AL16" i="96"/>
  <c r="AM104" i="96"/>
  <c r="Z104" i="96"/>
  <c r="P104" i="96"/>
  <c r="AD104" i="96"/>
  <c r="AD107" i="96" s="1"/>
  <c r="AM80" i="96"/>
  <c r="AJ58" i="96"/>
  <c r="N58" i="96"/>
  <c r="Y46" i="96"/>
  <c r="BA110" i="96"/>
  <c r="AH80" i="96"/>
  <c r="AN46" i="96"/>
  <c r="M46" i="96"/>
  <c r="R80" i="96"/>
  <c r="P80" i="96"/>
  <c r="V80" i="96"/>
  <c r="S64" i="96"/>
  <c r="V64" i="96"/>
  <c r="M58" i="96"/>
  <c r="U110" i="96"/>
  <c r="AV70" i="96"/>
  <c r="P70" i="96"/>
  <c r="S70" i="96"/>
  <c r="Y16" i="96"/>
  <c r="X134" i="96"/>
  <c r="K104" i="96"/>
  <c r="AA110" i="96"/>
  <c r="AT64" i="96"/>
  <c r="AD125" i="96"/>
  <c r="R134" i="96"/>
  <c r="N110" i="96"/>
  <c r="AO134" i="96"/>
  <c r="AX134" i="96"/>
  <c r="AV125" i="96"/>
  <c r="R125" i="96"/>
  <c r="X125" i="96"/>
  <c r="AM110" i="96"/>
  <c r="AL110" i="96"/>
  <c r="AG110" i="96"/>
  <c r="BA120" i="96"/>
  <c r="Y120" i="96"/>
  <c r="AB120" i="96"/>
  <c r="U107" i="96"/>
  <c r="O90" i="96"/>
  <c r="AN90" i="96"/>
  <c r="AP70" i="96"/>
  <c r="U70" i="96"/>
  <c r="BA39" i="96"/>
  <c r="M39" i="96"/>
  <c r="AA130" i="96"/>
  <c r="Y130" i="96"/>
  <c r="AY64" i="96"/>
  <c r="P58" i="96"/>
  <c r="AI16" i="96"/>
  <c r="AI55" i="96" s="1"/>
  <c r="O46" i="96"/>
  <c r="AQ16" i="96"/>
  <c r="AT58" i="96"/>
  <c r="M16" i="96"/>
  <c r="AA104" i="96"/>
  <c r="AA107" i="96" s="1"/>
  <c r="AK104" i="96"/>
  <c r="AK107" i="96" s="1"/>
  <c r="AL104" i="96"/>
  <c r="AL107" i="96" s="1"/>
  <c r="L80" i="96"/>
  <c r="X58" i="96"/>
  <c r="V58" i="96"/>
  <c r="AX46" i="96"/>
  <c r="M110" i="96"/>
  <c r="AQ80" i="96"/>
  <c r="S46" i="96"/>
  <c r="U46" i="96"/>
  <c r="AF80" i="96"/>
  <c r="Z80" i="96"/>
  <c r="AD80" i="96"/>
  <c r="AE64" i="96"/>
  <c r="AD64" i="96"/>
  <c r="Z94" i="96"/>
  <c r="AN16" i="96"/>
  <c r="AX70" i="96"/>
  <c r="AM70" i="96"/>
  <c r="AD70" i="96"/>
  <c r="AE70" i="96"/>
  <c r="T64" i="96"/>
  <c r="AG64" i="96"/>
  <c r="Q57" i="96" l="1"/>
  <c r="Q84" i="96" s="1"/>
  <c r="AJ38" i="96"/>
  <c r="AV38" i="96"/>
  <c r="AM107" i="96"/>
  <c r="AP107" i="96"/>
  <c r="AZ57" i="96"/>
  <c r="AZ84" i="96" s="1"/>
  <c r="AG38" i="96"/>
  <c r="L57" i="96"/>
  <c r="L84" i="96" s="1"/>
  <c r="AV55" i="96"/>
  <c r="AU56" i="95" s="1"/>
  <c r="AS57" i="96"/>
  <c r="AS84" i="96" s="1"/>
  <c r="AR107" i="96"/>
  <c r="X107" i="96"/>
  <c r="AL57" i="96"/>
  <c r="AL84" i="96" s="1"/>
  <c r="AA57" i="96"/>
  <c r="AA84" i="96" s="1"/>
  <c r="AG107" i="96"/>
  <c r="V57" i="96"/>
  <c r="V84" i="96" s="1"/>
  <c r="AN38" i="96"/>
  <c r="Y38" i="96"/>
  <c r="AW84" i="96"/>
  <c r="AO57" i="96"/>
  <c r="AO84" i="96" s="1"/>
  <c r="AW55" i="96"/>
  <c r="N55" i="96"/>
  <c r="M56" i="95" s="1"/>
  <c r="AT38" i="96"/>
  <c r="Z107" i="96"/>
  <c r="O107" i="96"/>
  <c r="AD38" i="96"/>
  <c r="AQ57" i="96"/>
  <c r="AQ84" i="96" s="1"/>
  <c r="AY55" i="96"/>
  <c r="AX56" i="95" s="1"/>
  <c r="AH57" i="96"/>
  <c r="AH84" i="96" s="1"/>
  <c r="P107" i="96"/>
  <c r="AE38" i="96"/>
  <c r="AF57" i="96"/>
  <c r="AF84" i="96" s="1"/>
  <c r="AM57" i="96"/>
  <c r="AM84" i="96" s="1"/>
  <c r="W38" i="96"/>
  <c r="W55" i="96"/>
  <c r="V56" i="95" s="1"/>
  <c r="AW38" i="96"/>
  <c r="AV107" i="96"/>
  <c r="AZ38" i="96"/>
  <c r="AK55" i="96"/>
  <c r="AJ56" i="95" s="1"/>
  <c r="AB38" i="96"/>
  <c r="T38" i="96"/>
  <c r="M57" i="96"/>
  <c r="M84" i="96" s="1"/>
  <c r="AU55" i="96"/>
  <c r="AT56" i="95" s="1"/>
  <c r="AX107" i="96"/>
  <c r="M38" i="96"/>
  <c r="R107" i="96"/>
  <c r="AH107" i="96"/>
  <c r="AQ107" i="96"/>
  <c r="AS38" i="96"/>
  <c r="AT55" i="96"/>
  <c r="Q38" i="96"/>
  <c r="AR55" i="96"/>
  <c r="AQ56" i="95" s="1"/>
  <c r="AR57" i="96"/>
  <c r="AR84" i="96" s="1"/>
  <c r="Z38" i="96"/>
  <c r="U55" i="96"/>
  <c r="T56" i="95" s="1"/>
  <c r="S38" i="96"/>
  <c r="AJ57" i="96"/>
  <c r="AJ84" i="96" s="1"/>
  <c r="AS55" i="96"/>
  <c r="O57" i="96"/>
  <c r="O84" i="96" s="1"/>
  <c r="AR38" i="96"/>
  <c r="AT57" i="96"/>
  <c r="AT84" i="96" s="1"/>
  <c r="AZ55" i="96"/>
  <c r="AY56" i="95" s="1"/>
  <c r="AE55" i="96"/>
  <c r="AD56" i="95" s="1"/>
  <c r="X55" i="96"/>
  <c r="W56" i="95" s="1"/>
  <c r="Q55" i="96"/>
  <c r="P56" i="95" s="1"/>
  <c r="AI84" i="96"/>
  <c r="AI85" i="96" s="1"/>
  <c r="AC38" i="96"/>
  <c r="AC55" i="96"/>
  <c r="AB56" i="95" s="1"/>
  <c r="AJ55" i="96"/>
  <c r="AI56" i="95" s="1"/>
  <c r="P57" i="96"/>
  <c r="P84" i="96" s="1"/>
  <c r="AK38" i="96"/>
  <c r="AF55" i="96"/>
  <c r="AE56" i="95" s="1"/>
  <c r="L55" i="96"/>
  <c r="K56" i="95" s="1"/>
  <c r="T55" i="96"/>
  <c r="S56" i="95" s="1"/>
  <c r="AP57" i="96"/>
  <c r="AP84" i="96" s="1"/>
  <c r="O38" i="96"/>
  <c r="T57" i="96"/>
  <c r="T84" i="96" s="1"/>
  <c r="AG55" i="96"/>
  <c r="AF56" i="95" s="1"/>
  <c r="AG57" i="96"/>
  <c r="AG84" i="96" s="1"/>
  <c r="AX57" i="96"/>
  <c r="AX84" i="96" s="1"/>
  <c r="AM55" i="96"/>
  <c r="AL56" i="95" s="1"/>
  <c r="V55" i="96"/>
  <c r="U56" i="95" s="1"/>
  <c r="BA57" i="96"/>
  <c r="BA84" i="96" s="1"/>
  <c r="AV84" i="96"/>
  <c r="X38" i="96"/>
  <c r="O55" i="96"/>
  <c r="AA38" i="96"/>
  <c r="S55" i="96"/>
  <c r="R56" i="95" s="1"/>
  <c r="AO55" i="96"/>
  <c r="U57" i="96"/>
  <c r="U84" i="96" s="1"/>
  <c r="AY57" i="96"/>
  <c r="AY84" i="96" s="1"/>
  <c r="AD57" i="96"/>
  <c r="AD84" i="96" s="1"/>
  <c r="R55" i="96"/>
  <c r="Q56" i="95" s="1"/>
  <c r="P55" i="96"/>
  <c r="U38" i="96"/>
  <c r="R57" i="96"/>
  <c r="R84" i="96" s="1"/>
  <c r="X57" i="96"/>
  <c r="X84" i="96" s="1"/>
  <c r="AU57" i="96"/>
  <c r="AU84" i="96" s="1"/>
  <c r="Z57" i="96"/>
  <c r="Z84" i="96" s="1"/>
  <c r="AK57" i="96"/>
  <c r="AK84" i="96" s="1"/>
  <c r="AB55" i="96"/>
  <c r="AA56" i="95" s="1"/>
  <c r="AF38" i="96"/>
  <c r="AH56" i="95"/>
  <c r="AF107" i="96"/>
  <c r="Y57" i="96"/>
  <c r="Y84" i="96" s="1"/>
  <c r="Y55" i="96"/>
  <c r="X56" i="95" s="1"/>
  <c r="W57" i="96"/>
  <c r="W84" i="96" s="1"/>
  <c r="AL55" i="96"/>
  <c r="AK56" i="95" s="1"/>
  <c r="AC57" i="96"/>
  <c r="AC84" i="96" s="1"/>
  <c r="AB57" i="96"/>
  <c r="AB84" i="96" s="1"/>
  <c r="AN55" i="96"/>
  <c r="AM56" i="95" s="1"/>
  <c r="AA55" i="96"/>
  <c r="Z56" i="95" s="1"/>
  <c r="AL38" i="96"/>
  <c r="AN57" i="96"/>
  <c r="AN84" i="96" s="1"/>
  <c r="AM38" i="96"/>
  <c r="P38" i="96"/>
  <c r="AO38" i="96"/>
  <c r="AD55" i="96"/>
  <c r="AC56" i="95" s="1"/>
  <c r="AH55" i="96"/>
  <c r="AN107" i="96"/>
  <c r="K108" i="96"/>
  <c r="K187" i="96" s="1"/>
  <c r="AQ38" i="96"/>
  <c r="AQ55" i="96"/>
  <c r="M55" i="96"/>
  <c r="V38" i="96"/>
  <c r="S57" i="96"/>
  <c r="S84" i="96" s="1"/>
  <c r="L107" i="96"/>
  <c r="L38" i="96"/>
  <c r="AE57" i="96"/>
  <c r="AE84" i="96" s="1"/>
  <c r="Z55" i="96"/>
  <c r="Y56" i="95" s="1"/>
  <c r="BA38" i="96"/>
  <c r="BA55" i="96"/>
  <c r="N38" i="96"/>
  <c r="N57" i="96"/>
  <c r="N84" i="96" s="1"/>
  <c r="R38" i="96"/>
  <c r="AX38" i="96"/>
  <c r="AX55" i="96"/>
  <c r="AP38" i="96"/>
  <c r="AP55" i="96"/>
  <c r="AO56" i="95" s="1"/>
  <c r="AS85" i="96" l="1"/>
  <c r="AV85" i="96"/>
  <c r="K189" i="96"/>
  <c r="AU85" i="96"/>
  <c r="AW85" i="96"/>
  <c r="AC85" i="96"/>
  <c r="AY85" i="96"/>
  <c r="AV56" i="95"/>
  <c r="N85" i="96"/>
  <c r="AT85" i="96"/>
  <c r="T85" i="96"/>
  <c r="X85" i="96"/>
  <c r="AL85" i="96"/>
  <c r="AS56" i="95"/>
  <c r="L85" i="96"/>
  <c r="L86" i="96" s="1"/>
  <c r="L188" i="96" s="1"/>
  <c r="W85" i="96"/>
  <c r="AE85" i="96"/>
  <c r="U85" i="96"/>
  <c r="AR85" i="96"/>
  <c r="AZ85" i="96"/>
  <c r="AK85" i="96"/>
  <c r="R85" i="96"/>
  <c r="AF85" i="96"/>
  <c r="AR56" i="95"/>
  <c r="AG85" i="96"/>
  <c r="Q85" i="96"/>
  <c r="Y85" i="96"/>
  <c r="AJ85" i="96"/>
  <c r="AM85" i="96"/>
  <c r="P85" i="96"/>
  <c r="O56" i="95"/>
  <c r="AX85" i="96"/>
  <c r="AW56" i="95"/>
  <c r="O85" i="96"/>
  <c r="N56" i="95"/>
  <c r="AO85" i="96"/>
  <c r="AN56" i="95"/>
  <c r="M85" i="96"/>
  <c r="L56" i="95"/>
  <c r="AB85" i="96"/>
  <c r="S85" i="96"/>
  <c r="AH85" i="96"/>
  <c r="AG56" i="95"/>
  <c r="AQ85" i="96"/>
  <c r="AP56" i="95"/>
  <c r="BA85" i="96"/>
  <c r="AZ56" i="95"/>
  <c r="V85" i="96"/>
  <c r="L108" i="96"/>
  <c r="AP85" i="96"/>
  <c r="AD85" i="96"/>
  <c r="AA85" i="96"/>
  <c r="AN85" i="96"/>
  <c r="Z85" i="96"/>
  <c r="M108" i="96" l="1"/>
  <c r="L187" i="96"/>
  <c r="M86" i="96"/>
  <c r="N86" i="96" l="1"/>
  <c r="M188" i="96"/>
  <c r="L189" i="96"/>
  <c r="N108" i="96"/>
  <c r="M187" i="96"/>
  <c r="X60" i="95"/>
  <c r="P60" i="95"/>
  <c r="J184" i="38"/>
  <c r="K159" i="38"/>
  <c r="K158" i="38"/>
  <c r="K157" i="38"/>
  <c r="K156" i="38"/>
  <c r="K155" i="38"/>
  <c r="K154" i="38"/>
  <c r="BA144" i="38"/>
  <c r="AZ143" i="38"/>
  <c r="AU51" i="38"/>
  <c r="AW50" i="38"/>
  <c r="AZ49" i="38"/>
  <c r="AS48" i="38"/>
  <c r="J118" i="37"/>
  <c r="M118" i="37" s="1"/>
  <c r="J119" i="37"/>
  <c r="O119" i="37" s="1"/>
  <c r="J98" i="37"/>
  <c r="J99" i="37"/>
  <c r="J100" i="37"/>
  <c r="AW100" i="38" s="1"/>
  <c r="J101" i="37"/>
  <c r="M101" i="37" s="1"/>
  <c r="J95" i="37"/>
  <c r="M95" i="37" s="1"/>
  <c r="O95" i="37" s="1"/>
  <c r="J96" i="37"/>
  <c r="M96" i="37" s="1"/>
  <c r="O96" i="37" s="1"/>
  <c r="J91" i="37"/>
  <c r="J92" i="37"/>
  <c r="M92" i="37" s="1"/>
  <c r="O92" i="37" s="1"/>
  <c r="J93" i="37"/>
  <c r="M93" i="37" s="1"/>
  <c r="O93" i="37" s="1"/>
  <c r="J76" i="37"/>
  <c r="AT76" i="38" s="1"/>
  <c r="M42" i="37"/>
  <c r="O42" i="37"/>
  <c r="AX46" i="89"/>
  <c r="AY46" i="89"/>
  <c r="AZ46" i="89"/>
  <c r="BA46" i="89"/>
  <c r="L97" i="89"/>
  <c r="M97" i="89"/>
  <c r="N97" i="89"/>
  <c r="O97" i="89"/>
  <c r="P97" i="89"/>
  <c r="Q97" i="89"/>
  <c r="R97" i="89"/>
  <c r="S97" i="89"/>
  <c r="T97" i="89"/>
  <c r="U97" i="89"/>
  <c r="V97" i="89"/>
  <c r="W97" i="89"/>
  <c r="X97" i="89"/>
  <c r="Y97" i="89"/>
  <c r="Z97" i="89"/>
  <c r="AA97" i="89"/>
  <c r="AB97" i="89"/>
  <c r="AC97" i="89"/>
  <c r="AD97" i="89"/>
  <c r="AE97" i="89"/>
  <c r="AF97" i="89"/>
  <c r="AG97" i="89"/>
  <c r="AH97" i="89"/>
  <c r="AI97" i="89"/>
  <c r="AJ97" i="89"/>
  <c r="AK97" i="89"/>
  <c r="AL97" i="89"/>
  <c r="AM97" i="89"/>
  <c r="AN97" i="89"/>
  <c r="AO97" i="89"/>
  <c r="AP97" i="89"/>
  <c r="AQ97" i="89"/>
  <c r="AR97" i="89"/>
  <c r="AS97" i="89"/>
  <c r="AT97" i="89"/>
  <c r="AU97" i="89"/>
  <c r="AV97" i="89"/>
  <c r="AW97" i="89"/>
  <c r="AX97" i="89"/>
  <c r="AY97" i="89"/>
  <c r="AZ97" i="89"/>
  <c r="BA97" i="89"/>
  <c r="K97" i="89"/>
  <c r="K181" i="89" s="1"/>
  <c r="K94" i="89"/>
  <c r="K180" i="89" s="1"/>
  <c r="M180" i="89" s="1"/>
  <c r="L90" i="89"/>
  <c r="M90" i="89"/>
  <c r="N90" i="89"/>
  <c r="O90" i="89"/>
  <c r="P90" i="89"/>
  <c r="Q90" i="89"/>
  <c r="Q107" i="89" s="1"/>
  <c r="R90" i="89"/>
  <c r="S90" i="89"/>
  <c r="T90" i="89"/>
  <c r="U90" i="89"/>
  <c r="V90" i="89"/>
  <c r="W90" i="89"/>
  <c r="W107" i="89" s="1"/>
  <c r="X90" i="89"/>
  <c r="X107" i="89" s="1"/>
  <c r="Y90" i="89"/>
  <c r="Y107" i="89" s="1"/>
  <c r="Z90" i="89"/>
  <c r="AA90" i="89"/>
  <c r="AB90" i="89"/>
  <c r="AC90" i="89"/>
  <c r="AD90" i="89"/>
  <c r="AE90" i="89"/>
  <c r="AE107" i="89" s="1"/>
  <c r="AF90" i="89"/>
  <c r="AF107" i="89" s="1"/>
  <c r="AG90" i="89"/>
  <c r="AG107" i="89" s="1"/>
  <c r="AH90" i="89"/>
  <c r="AI90" i="89"/>
  <c r="AJ90" i="89"/>
  <c r="AK90" i="89"/>
  <c r="AL90" i="89"/>
  <c r="AM90" i="89"/>
  <c r="AM107" i="89" s="1"/>
  <c r="AN90" i="89"/>
  <c r="AN107" i="89" s="1"/>
  <c r="AO90" i="89"/>
  <c r="AO107" i="89" s="1"/>
  <c r="AP90" i="89"/>
  <c r="AQ90" i="89"/>
  <c r="AR90" i="89"/>
  <c r="AS90" i="89"/>
  <c r="AT90" i="89"/>
  <c r="AU90" i="89"/>
  <c r="AU107" i="89" s="1"/>
  <c r="AV90" i="89"/>
  <c r="AV107" i="89" s="1"/>
  <c r="AW90" i="89"/>
  <c r="AW107" i="89" s="1"/>
  <c r="AX90" i="89"/>
  <c r="AY90" i="89"/>
  <c r="AZ90" i="89"/>
  <c r="BA90" i="89"/>
  <c r="K90" i="89"/>
  <c r="K179" i="89" s="1"/>
  <c r="M179" i="89" s="1"/>
  <c r="N179" i="89" s="1"/>
  <c r="AZ60" i="95"/>
  <c r="AY60" i="95"/>
  <c r="AX60" i="95"/>
  <c r="AW60" i="95"/>
  <c r="AV60" i="95"/>
  <c r="AU60" i="95"/>
  <c r="AT60" i="95"/>
  <c r="AS60" i="95"/>
  <c r="AR60" i="95"/>
  <c r="AQ60" i="95"/>
  <c r="AP60" i="95"/>
  <c r="AO60" i="95"/>
  <c r="AN60" i="95"/>
  <c r="AM60" i="95"/>
  <c r="AL60" i="95"/>
  <c r="AK60" i="95"/>
  <c r="AJ60" i="95"/>
  <c r="AI60" i="95"/>
  <c r="AH60" i="95"/>
  <c r="AG60" i="95"/>
  <c r="AF60" i="95"/>
  <c r="AD60" i="95"/>
  <c r="AC60" i="95"/>
  <c r="AB60" i="95"/>
  <c r="AA60" i="95"/>
  <c r="Z60" i="95"/>
  <c r="Y60" i="95"/>
  <c r="W60" i="95"/>
  <c r="V60" i="95"/>
  <c r="U60" i="95"/>
  <c r="T60" i="95"/>
  <c r="S60" i="95"/>
  <c r="R60" i="95"/>
  <c r="Q60" i="95"/>
  <c r="N60" i="95"/>
  <c r="M60" i="95"/>
  <c r="L60" i="95"/>
  <c r="AZ61" i="95"/>
  <c r="AY61" i="95"/>
  <c r="AX61" i="95"/>
  <c r="AW61" i="95"/>
  <c r="AV61" i="95"/>
  <c r="AU61" i="95"/>
  <c r="AT61" i="95"/>
  <c r="AS61" i="95"/>
  <c r="AR61" i="95"/>
  <c r="AQ61" i="95"/>
  <c r="AP61" i="95"/>
  <c r="AO61" i="95"/>
  <c r="AN61" i="95"/>
  <c r="AM61" i="95"/>
  <c r="AL61" i="95"/>
  <c r="AK61" i="95"/>
  <c r="AJ61" i="95"/>
  <c r="AI61" i="95"/>
  <c r="AH61" i="95"/>
  <c r="AG61" i="95"/>
  <c r="AF61" i="95"/>
  <c r="AE61" i="95"/>
  <c r="AD61" i="95"/>
  <c r="AB61" i="95"/>
  <c r="AA61" i="95"/>
  <c r="Z61" i="95"/>
  <c r="Y61" i="95"/>
  <c r="X61" i="95"/>
  <c r="W61" i="95"/>
  <c r="V61" i="95"/>
  <c r="U61" i="95"/>
  <c r="T61" i="95"/>
  <c r="S61" i="95"/>
  <c r="R61" i="95"/>
  <c r="Q61" i="95"/>
  <c r="P61" i="95"/>
  <c r="O61" i="95"/>
  <c r="N61" i="95"/>
  <c r="M61" i="95"/>
  <c r="L61" i="95"/>
  <c r="L127" i="38"/>
  <c r="K61" i="95"/>
  <c r="M58" i="89"/>
  <c r="N58" i="89"/>
  <c r="O58" i="89"/>
  <c r="P58" i="89"/>
  <c r="Q58" i="89"/>
  <c r="R58" i="89"/>
  <c r="S58" i="89"/>
  <c r="T58" i="89"/>
  <c r="U58" i="89"/>
  <c r="V58" i="89"/>
  <c r="W58" i="89"/>
  <c r="X58" i="89"/>
  <c r="Y58" i="89"/>
  <c r="Z58" i="89"/>
  <c r="AA58" i="89"/>
  <c r="AB58" i="89"/>
  <c r="AC58" i="89"/>
  <c r="AD58" i="89"/>
  <c r="AE58" i="89"/>
  <c r="AF58" i="89"/>
  <c r="AG58" i="89"/>
  <c r="AH58" i="89"/>
  <c r="AI58" i="89"/>
  <c r="AJ58" i="89"/>
  <c r="AK58" i="89"/>
  <c r="AL58" i="89"/>
  <c r="AM58" i="89"/>
  <c r="AN58" i="89"/>
  <c r="AO58" i="89"/>
  <c r="AP58" i="89"/>
  <c r="AQ58" i="89"/>
  <c r="AR58" i="89"/>
  <c r="AS58" i="89"/>
  <c r="AT58" i="89"/>
  <c r="AU58" i="89"/>
  <c r="AV58" i="89"/>
  <c r="AW58" i="89"/>
  <c r="AX58" i="89"/>
  <c r="AY58" i="89"/>
  <c r="AZ58" i="89"/>
  <c r="BA58" i="89"/>
  <c r="M64" i="89"/>
  <c r="N64" i="89"/>
  <c r="P64" i="89"/>
  <c r="Q64" i="89"/>
  <c r="R64" i="89"/>
  <c r="S64" i="89"/>
  <c r="T64" i="89"/>
  <c r="U64" i="89"/>
  <c r="V64" i="89"/>
  <c r="W64" i="89"/>
  <c r="X64" i="89"/>
  <c r="Y64" i="89"/>
  <c r="Z64" i="89"/>
  <c r="AA64" i="89"/>
  <c r="AB64" i="89"/>
  <c r="AC64" i="89"/>
  <c r="AD64" i="89"/>
  <c r="AE64" i="89"/>
  <c r="AF64" i="89"/>
  <c r="AG64" i="89"/>
  <c r="AH64" i="89"/>
  <c r="AI64" i="89"/>
  <c r="AJ64" i="89"/>
  <c r="AK64" i="89"/>
  <c r="AL64" i="89"/>
  <c r="AL57" i="89" s="1"/>
  <c r="AM64" i="89"/>
  <c r="AN64" i="89"/>
  <c r="AO64" i="89"/>
  <c r="AP64" i="89"/>
  <c r="AQ64" i="89"/>
  <c r="AR64" i="89"/>
  <c r="AS64" i="89"/>
  <c r="AT64" i="89"/>
  <c r="AU64" i="89"/>
  <c r="AV64" i="89"/>
  <c r="AW64" i="89"/>
  <c r="AX64" i="89"/>
  <c r="AY64" i="89"/>
  <c r="AZ64" i="89"/>
  <c r="BA64" i="89"/>
  <c r="M70" i="89"/>
  <c r="N70" i="89"/>
  <c r="P70" i="89"/>
  <c r="Q70" i="89"/>
  <c r="R70" i="89"/>
  <c r="S70" i="89"/>
  <c r="T70" i="89"/>
  <c r="U70" i="89"/>
  <c r="V70" i="89"/>
  <c r="W70" i="89"/>
  <c r="X70" i="89"/>
  <c r="Y70" i="89"/>
  <c r="Z70" i="89"/>
  <c r="AA70" i="89"/>
  <c r="AB70" i="89"/>
  <c r="AC70" i="89"/>
  <c r="AD70" i="89"/>
  <c r="AE70" i="89"/>
  <c r="AF70" i="89"/>
  <c r="AG70" i="89"/>
  <c r="AH70" i="89"/>
  <c r="AI70" i="89"/>
  <c r="AJ70" i="89"/>
  <c r="AK70" i="89"/>
  <c r="AL70" i="89"/>
  <c r="AM70" i="89"/>
  <c r="AN70" i="89"/>
  <c r="AO70" i="89"/>
  <c r="AP70" i="89"/>
  <c r="AQ70" i="89"/>
  <c r="AR70" i="89"/>
  <c r="AS70" i="89"/>
  <c r="AT70" i="89"/>
  <c r="AU70" i="89"/>
  <c r="AV70" i="89"/>
  <c r="AW70" i="89"/>
  <c r="AX70" i="89"/>
  <c r="AY70" i="89"/>
  <c r="AZ70" i="89"/>
  <c r="BA70" i="89"/>
  <c r="L80" i="89"/>
  <c r="L58" i="89"/>
  <c r="L57" i="89" s="1"/>
  <c r="L84" i="89" s="1"/>
  <c r="N39" i="89"/>
  <c r="O39" i="89"/>
  <c r="P39" i="89"/>
  <c r="Q39" i="89"/>
  <c r="R39" i="89"/>
  <c r="S39" i="89"/>
  <c r="T39" i="89"/>
  <c r="U39" i="89"/>
  <c r="V39" i="89"/>
  <c r="W39" i="89"/>
  <c r="X39" i="89"/>
  <c r="Y39" i="89"/>
  <c r="Z39" i="89"/>
  <c r="AA39" i="89"/>
  <c r="AB39" i="89"/>
  <c r="AC39" i="89"/>
  <c r="AD39" i="89"/>
  <c r="AE39" i="89"/>
  <c r="AF39" i="89"/>
  <c r="AG39" i="89"/>
  <c r="AH39" i="89"/>
  <c r="AI39" i="89"/>
  <c r="AJ39" i="89"/>
  <c r="AK39" i="89"/>
  <c r="AL39" i="89"/>
  <c r="AM39" i="89"/>
  <c r="AN39" i="89"/>
  <c r="AO39" i="89"/>
  <c r="AP39" i="89"/>
  <c r="AQ39" i="89"/>
  <c r="AR39" i="89"/>
  <c r="AS39" i="89"/>
  <c r="AT39" i="89"/>
  <c r="AU39" i="89"/>
  <c r="AV39" i="89"/>
  <c r="AW39" i="89"/>
  <c r="AX39" i="89"/>
  <c r="AY39" i="89"/>
  <c r="AZ39" i="89"/>
  <c r="BA39" i="89"/>
  <c r="N46" i="89"/>
  <c r="O46" i="89"/>
  <c r="P46" i="89"/>
  <c r="Q46" i="89"/>
  <c r="R46" i="89"/>
  <c r="S46" i="89"/>
  <c r="T46" i="89"/>
  <c r="U46" i="89"/>
  <c r="V46" i="89"/>
  <c r="W46" i="89"/>
  <c r="X46" i="89"/>
  <c r="Y46" i="89"/>
  <c r="Z46" i="89"/>
  <c r="AA46" i="89"/>
  <c r="AB46" i="89"/>
  <c r="AC46" i="89"/>
  <c r="AD46" i="89"/>
  <c r="AE46" i="89"/>
  <c r="AF46" i="89"/>
  <c r="AG46" i="89"/>
  <c r="AH46" i="89"/>
  <c r="AI46" i="89"/>
  <c r="AJ46" i="89"/>
  <c r="AK46" i="89"/>
  <c r="AL46" i="89"/>
  <c r="AM46" i="89"/>
  <c r="AN46" i="89"/>
  <c r="AO46" i="89"/>
  <c r="AP46" i="89"/>
  <c r="AQ46" i="89"/>
  <c r="AR46" i="89"/>
  <c r="AS46" i="89"/>
  <c r="AT46" i="89"/>
  <c r="AU46" i="89"/>
  <c r="AV46" i="89"/>
  <c r="AW46" i="89"/>
  <c r="L46" i="89"/>
  <c r="L39" i="89"/>
  <c r="K60" i="95"/>
  <c r="N35" i="89"/>
  <c r="O35" i="89"/>
  <c r="P35" i="89"/>
  <c r="Q35" i="89"/>
  <c r="R35" i="89"/>
  <c r="S35" i="89"/>
  <c r="T35" i="89"/>
  <c r="U35" i="89"/>
  <c r="V35" i="89"/>
  <c r="W35" i="89"/>
  <c r="X35" i="89"/>
  <c r="Y35" i="89"/>
  <c r="Z35" i="89"/>
  <c r="AA35" i="89"/>
  <c r="AB35" i="89"/>
  <c r="AC35" i="89"/>
  <c r="AD35" i="89"/>
  <c r="AE35" i="89"/>
  <c r="AF35" i="89"/>
  <c r="AG35" i="89"/>
  <c r="AH35" i="89"/>
  <c r="AI35" i="89"/>
  <c r="AJ35" i="89"/>
  <c r="AK35" i="89"/>
  <c r="AL35" i="89"/>
  <c r="AM35" i="89"/>
  <c r="AN35" i="89"/>
  <c r="AO35" i="89"/>
  <c r="AP35" i="89"/>
  <c r="AQ35" i="89"/>
  <c r="AR35" i="89"/>
  <c r="AS35" i="89"/>
  <c r="AT35" i="89"/>
  <c r="AU35" i="89"/>
  <c r="AV35" i="89"/>
  <c r="AW35" i="89"/>
  <c r="AX35" i="89"/>
  <c r="AY35" i="89"/>
  <c r="AZ35" i="89"/>
  <c r="BA35" i="89"/>
  <c r="N16" i="89"/>
  <c r="O16" i="89"/>
  <c r="P16" i="89"/>
  <c r="Q16" i="89"/>
  <c r="R16" i="89"/>
  <c r="S16" i="89"/>
  <c r="T16" i="89"/>
  <c r="U16" i="89"/>
  <c r="V16" i="89"/>
  <c r="W16" i="89"/>
  <c r="X16" i="89"/>
  <c r="Y16" i="89"/>
  <c r="Z16" i="89"/>
  <c r="AA16" i="89"/>
  <c r="AB16" i="89"/>
  <c r="AC16" i="89"/>
  <c r="AD16" i="89"/>
  <c r="AE16" i="89"/>
  <c r="AF16" i="89"/>
  <c r="AG16" i="89"/>
  <c r="AH16" i="89"/>
  <c r="AI16" i="89"/>
  <c r="AJ16" i="89"/>
  <c r="AK16" i="89"/>
  <c r="AL16" i="89"/>
  <c r="AM16" i="89"/>
  <c r="AN16" i="89"/>
  <c r="AO16" i="89"/>
  <c r="AP16" i="89"/>
  <c r="AQ16" i="89"/>
  <c r="AR16" i="89"/>
  <c r="AS16" i="89"/>
  <c r="AT16" i="89"/>
  <c r="AU16" i="89"/>
  <c r="AV16" i="89"/>
  <c r="AW16" i="89"/>
  <c r="AX16" i="89"/>
  <c r="AY16" i="89"/>
  <c r="AZ16" i="89"/>
  <c r="BA16" i="89"/>
  <c r="M16" i="89"/>
  <c r="M55" i="89" s="1"/>
  <c r="O28" i="37"/>
  <c r="O51" i="37"/>
  <c r="O50" i="37"/>
  <c r="O49" i="37"/>
  <c r="O48" i="37"/>
  <c r="O47" i="37"/>
  <c r="N10" i="37"/>
  <c r="J12" i="95"/>
  <c r="K12" i="95" s="1"/>
  <c r="J11" i="95"/>
  <c r="G9" i="95"/>
  <c r="AQ31" i="38"/>
  <c r="AR31" i="38"/>
  <c r="AS31" i="38"/>
  <c r="AT31" i="38"/>
  <c r="AU31" i="38"/>
  <c r="AV31" i="38"/>
  <c r="AW31" i="38"/>
  <c r="AX31" i="38"/>
  <c r="AY31" i="38"/>
  <c r="AZ31" i="38"/>
  <c r="BA31" i="38"/>
  <c r="AQ32" i="38"/>
  <c r="AR32" i="38"/>
  <c r="AS32" i="38"/>
  <c r="AT32" i="38"/>
  <c r="AU32" i="38"/>
  <c r="AV32" i="38"/>
  <c r="AW32" i="38"/>
  <c r="AX32" i="38"/>
  <c r="AY32" i="38"/>
  <c r="AZ32" i="38"/>
  <c r="BA32" i="38"/>
  <c r="AR130" i="38"/>
  <c r="AS130" i="38"/>
  <c r="AT130" i="38"/>
  <c r="AU130" i="38"/>
  <c r="AV130" i="38"/>
  <c r="AW130" i="38"/>
  <c r="AX130" i="38"/>
  <c r="AY130" i="38"/>
  <c r="AZ130" i="38"/>
  <c r="BA130" i="38"/>
  <c r="AQ130" i="38"/>
  <c r="T31" i="38"/>
  <c r="U31" i="38"/>
  <c r="V31" i="38"/>
  <c r="W31" i="38"/>
  <c r="X31" i="38"/>
  <c r="Y31" i="38"/>
  <c r="Z31" i="38"/>
  <c r="AA31" i="38"/>
  <c r="AB31" i="38"/>
  <c r="AC31" i="38"/>
  <c r="AD31" i="38"/>
  <c r="AE31" i="38"/>
  <c r="AF31" i="38"/>
  <c r="AG31" i="38"/>
  <c r="AH31" i="38"/>
  <c r="AI31" i="38"/>
  <c r="AJ31" i="38"/>
  <c r="AK31" i="38"/>
  <c r="AL31" i="38"/>
  <c r="AM31" i="38"/>
  <c r="AN31" i="38"/>
  <c r="AO31" i="38"/>
  <c r="AP31" i="38"/>
  <c r="T32" i="38"/>
  <c r="U32" i="38"/>
  <c r="V32" i="38"/>
  <c r="W32" i="38"/>
  <c r="X32" i="38"/>
  <c r="Y32" i="38"/>
  <c r="Z32" i="38"/>
  <c r="AA32" i="38"/>
  <c r="AB32" i="38"/>
  <c r="AC32" i="38"/>
  <c r="AD32" i="38"/>
  <c r="AE32" i="38"/>
  <c r="AF32" i="38"/>
  <c r="AG32" i="38"/>
  <c r="AH32" i="38"/>
  <c r="AI32" i="38"/>
  <c r="AJ32" i="38"/>
  <c r="AK32" i="38"/>
  <c r="AL32" i="38"/>
  <c r="AM32" i="38"/>
  <c r="AN32" i="38"/>
  <c r="AO32" i="38"/>
  <c r="AP32" i="38"/>
  <c r="T33" i="38"/>
  <c r="U33" i="38"/>
  <c r="V33" i="38"/>
  <c r="W33" i="38"/>
  <c r="X33" i="38"/>
  <c r="Y33" i="38"/>
  <c r="Z33" i="38"/>
  <c r="AA33" i="38"/>
  <c r="AB33" i="38"/>
  <c r="AC33" i="38"/>
  <c r="AD33" i="38"/>
  <c r="AE33" i="38"/>
  <c r="AF33" i="38"/>
  <c r="AG33" i="38"/>
  <c r="AH33" i="38"/>
  <c r="AI33" i="38"/>
  <c r="AJ33" i="38"/>
  <c r="AK33" i="38"/>
  <c r="AL33" i="38"/>
  <c r="AM33" i="38"/>
  <c r="AN33" i="38"/>
  <c r="AO33" i="38"/>
  <c r="AP33" i="38"/>
  <c r="T34" i="38"/>
  <c r="U34" i="38"/>
  <c r="V34" i="38"/>
  <c r="W34" i="38"/>
  <c r="X34" i="38"/>
  <c r="Y34" i="38"/>
  <c r="Z34" i="38"/>
  <c r="AA34" i="38"/>
  <c r="AB34" i="38"/>
  <c r="AC34" i="38"/>
  <c r="AD34" i="38"/>
  <c r="AE34" i="38"/>
  <c r="AF34" i="38"/>
  <c r="AG34" i="38"/>
  <c r="AH34" i="38"/>
  <c r="AI34" i="38"/>
  <c r="AJ34" i="38"/>
  <c r="AK34" i="38"/>
  <c r="AL34" i="38"/>
  <c r="AM34" i="38"/>
  <c r="AN34" i="38"/>
  <c r="AO34" i="38"/>
  <c r="AP34" i="38"/>
  <c r="AB130" i="38"/>
  <c r="AC130" i="38"/>
  <c r="AD130" i="38"/>
  <c r="AE130" i="38"/>
  <c r="AF130" i="38"/>
  <c r="AG130" i="38"/>
  <c r="AH130" i="38"/>
  <c r="AI130" i="38"/>
  <c r="AJ130" i="38"/>
  <c r="AK130" i="38"/>
  <c r="AL130" i="38"/>
  <c r="AM130" i="38"/>
  <c r="AN130" i="38"/>
  <c r="AO130" i="38"/>
  <c r="AP130" i="38"/>
  <c r="T162" i="38"/>
  <c r="U162" i="38"/>
  <c r="V162" i="38"/>
  <c r="W162" i="38"/>
  <c r="X162" i="38"/>
  <c r="Y162" i="38"/>
  <c r="Z162" i="38"/>
  <c r="AA162" i="38"/>
  <c r="AB162" i="38"/>
  <c r="AC162" i="38"/>
  <c r="AD162" i="38"/>
  <c r="AE162" i="38"/>
  <c r="AF162" i="38"/>
  <c r="AG162" i="38"/>
  <c r="AH162" i="38"/>
  <c r="AI162" i="38"/>
  <c r="AJ162" i="38"/>
  <c r="AK162" i="38"/>
  <c r="AL162" i="38"/>
  <c r="AM162" i="38"/>
  <c r="AN162" i="38"/>
  <c r="AO162" i="38"/>
  <c r="AP162" i="38"/>
  <c r="T163" i="38"/>
  <c r="U163" i="38"/>
  <c r="V163" i="38"/>
  <c r="W163" i="38"/>
  <c r="X163" i="38"/>
  <c r="Y163" i="38"/>
  <c r="Z163" i="38"/>
  <c r="AA163" i="38"/>
  <c r="AB163" i="38"/>
  <c r="AC163" i="38"/>
  <c r="AD163" i="38"/>
  <c r="AE163" i="38"/>
  <c r="AF163" i="38"/>
  <c r="AG163" i="38"/>
  <c r="AH163" i="38"/>
  <c r="AI163" i="38"/>
  <c r="AJ163" i="38"/>
  <c r="AK163" i="38"/>
  <c r="AL163" i="38"/>
  <c r="AM163" i="38"/>
  <c r="AN163" i="38"/>
  <c r="AO163" i="38"/>
  <c r="AP163" i="38"/>
  <c r="T164" i="38"/>
  <c r="U164" i="38"/>
  <c r="V164" i="38"/>
  <c r="W164" i="38"/>
  <c r="X164" i="38"/>
  <c r="Y164" i="38"/>
  <c r="Z164" i="38"/>
  <c r="AA164" i="38"/>
  <c r="AB164" i="38"/>
  <c r="AC164" i="38"/>
  <c r="AD164" i="38"/>
  <c r="AE164" i="38"/>
  <c r="AF164" i="38"/>
  <c r="AG164" i="38"/>
  <c r="AH164" i="38"/>
  <c r="AI164" i="38"/>
  <c r="AJ164" i="38"/>
  <c r="AK164" i="38"/>
  <c r="AL164" i="38"/>
  <c r="AM164" i="38"/>
  <c r="AN164" i="38"/>
  <c r="AO164" i="38"/>
  <c r="AP164" i="38"/>
  <c r="T165" i="38"/>
  <c r="U165" i="38"/>
  <c r="V165" i="38"/>
  <c r="W165" i="38"/>
  <c r="X165" i="38"/>
  <c r="Y165" i="38"/>
  <c r="Z165" i="38"/>
  <c r="AA165" i="38"/>
  <c r="AB165" i="38"/>
  <c r="AC165" i="38"/>
  <c r="AD165" i="38"/>
  <c r="AE165" i="38"/>
  <c r="AF165" i="38"/>
  <c r="AG165" i="38"/>
  <c r="AH165" i="38"/>
  <c r="AI165" i="38"/>
  <c r="AJ165" i="38"/>
  <c r="AK165" i="38"/>
  <c r="AL165" i="38"/>
  <c r="AM165" i="38"/>
  <c r="AN165" i="38"/>
  <c r="AO165" i="38"/>
  <c r="AP165" i="38"/>
  <c r="T166" i="38"/>
  <c r="U166" i="38"/>
  <c r="V166" i="38"/>
  <c r="W166" i="38"/>
  <c r="X166" i="38"/>
  <c r="Y166" i="38"/>
  <c r="Z166" i="38"/>
  <c r="AA166" i="38"/>
  <c r="AB166" i="38"/>
  <c r="AC166" i="38"/>
  <c r="AD166" i="38"/>
  <c r="AE166" i="38"/>
  <c r="AF166" i="38"/>
  <c r="AG166" i="38"/>
  <c r="AH166" i="38"/>
  <c r="AI166" i="38"/>
  <c r="AJ166" i="38"/>
  <c r="AK166" i="38"/>
  <c r="AL166" i="38"/>
  <c r="AM166" i="38"/>
  <c r="AN166" i="38"/>
  <c r="AO166" i="38"/>
  <c r="AP166" i="38"/>
  <c r="T167" i="38"/>
  <c r="U167" i="38"/>
  <c r="V167" i="38"/>
  <c r="W167" i="38"/>
  <c r="X167" i="38"/>
  <c r="Y167" i="38"/>
  <c r="Z167" i="38"/>
  <c r="AA167" i="38"/>
  <c r="AB167" i="38"/>
  <c r="AC167" i="38"/>
  <c r="AD167" i="38"/>
  <c r="AE167" i="38"/>
  <c r="AF167" i="38"/>
  <c r="AG167" i="38"/>
  <c r="AH167" i="38"/>
  <c r="AI167" i="38"/>
  <c r="AJ167" i="38"/>
  <c r="AK167" i="38"/>
  <c r="AL167" i="38"/>
  <c r="AM167" i="38"/>
  <c r="AN167" i="38"/>
  <c r="AO167" i="38"/>
  <c r="AP167" i="38"/>
  <c r="T168" i="38"/>
  <c r="U168" i="38"/>
  <c r="V168" i="38"/>
  <c r="W168" i="38"/>
  <c r="X168" i="38"/>
  <c r="Y168" i="38"/>
  <c r="Z168" i="38"/>
  <c r="AA168" i="38"/>
  <c r="AB168" i="38"/>
  <c r="AC168" i="38"/>
  <c r="AD168" i="38"/>
  <c r="AE168" i="38"/>
  <c r="AF168" i="38"/>
  <c r="AG168" i="38"/>
  <c r="AH168" i="38"/>
  <c r="AI168" i="38"/>
  <c r="AJ168" i="38"/>
  <c r="AK168" i="38"/>
  <c r="AL168" i="38"/>
  <c r="AM168" i="38"/>
  <c r="AN168" i="38"/>
  <c r="AO168" i="38"/>
  <c r="AP168" i="38"/>
  <c r="T169" i="38"/>
  <c r="U169" i="38"/>
  <c r="V169" i="38"/>
  <c r="W169" i="38"/>
  <c r="X169" i="38"/>
  <c r="Y169" i="38"/>
  <c r="Z169" i="38"/>
  <c r="AA169" i="38"/>
  <c r="AB169" i="38"/>
  <c r="AC169" i="38"/>
  <c r="AD169" i="38"/>
  <c r="AE169" i="38"/>
  <c r="AF169" i="38"/>
  <c r="AG169" i="38"/>
  <c r="AH169" i="38"/>
  <c r="AI169" i="38"/>
  <c r="AJ169" i="38"/>
  <c r="AK169" i="38"/>
  <c r="AL169" i="38"/>
  <c r="AM169" i="38"/>
  <c r="AN169" i="38"/>
  <c r="AO169" i="38"/>
  <c r="AP169" i="38"/>
  <c r="T170" i="38"/>
  <c r="U170" i="38"/>
  <c r="V170" i="38"/>
  <c r="W170" i="38"/>
  <c r="X170" i="38"/>
  <c r="Y170" i="38"/>
  <c r="Z170" i="38"/>
  <c r="AA170" i="38"/>
  <c r="AB170" i="38"/>
  <c r="AC170" i="38"/>
  <c r="AD170" i="38"/>
  <c r="AE170" i="38"/>
  <c r="AF170" i="38"/>
  <c r="AG170" i="38"/>
  <c r="AH170" i="38"/>
  <c r="AI170" i="38"/>
  <c r="AJ170" i="38"/>
  <c r="AK170" i="38"/>
  <c r="AL170" i="38"/>
  <c r="AM170" i="38"/>
  <c r="AN170" i="38"/>
  <c r="AO170" i="38"/>
  <c r="AP170" i="38"/>
  <c r="T171" i="38"/>
  <c r="U171" i="38"/>
  <c r="V171" i="38"/>
  <c r="W171" i="38"/>
  <c r="X171" i="38"/>
  <c r="Y171" i="38"/>
  <c r="Z171" i="38"/>
  <c r="AA171" i="38"/>
  <c r="AB171" i="38"/>
  <c r="AC171" i="38"/>
  <c r="AD171" i="38"/>
  <c r="AE171" i="38"/>
  <c r="AF171" i="38"/>
  <c r="AG171" i="38"/>
  <c r="AH171" i="38"/>
  <c r="AI171" i="38"/>
  <c r="AJ171" i="38"/>
  <c r="AK171" i="38"/>
  <c r="AL171" i="38"/>
  <c r="AM171" i="38"/>
  <c r="AN171" i="38"/>
  <c r="AO171" i="38"/>
  <c r="AP171" i="38"/>
  <c r="T172" i="38"/>
  <c r="U172" i="38"/>
  <c r="V172" i="38"/>
  <c r="W172" i="38"/>
  <c r="X172" i="38"/>
  <c r="Y172" i="38"/>
  <c r="Z172" i="38"/>
  <c r="AA172" i="38"/>
  <c r="AB172" i="38"/>
  <c r="AC172" i="38"/>
  <c r="AD172" i="38"/>
  <c r="AE172" i="38"/>
  <c r="AF172" i="38"/>
  <c r="AG172" i="38"/>
  <c r="AH172" i="38"/>
  <c r="AI172" i="38"/>
  <c r="AJ172" i="38"/>
  <c r="AK172" i="38"/>
  <c r="AL172" i="38"/>
  <c r="AM172" i="38"/>
  <c r="AN172" i="38"/>
  <c r="AO172" i="38"/>
  <c r="AP172" i="38"/>
  <c r="T173" i="38"/>
  <c r="U173" i="38"/>
  <c r="V173" i="38"/>
  <c r="W173" i="38"/>
  <c r="X173" i="38"/>
  <c r="Y173" i="38"/>
  <c r="Z173" i="38"/>
  <c r="AA173" i="38"/>
  <c r="AB173" i="38"/>
  <c r="AC173" i="38"/>
  <c r="AD173" i="38"/>
  <c r="AE173" i="38"/>
  <c r="AF173" i="38"/>
  <c r="AG173" i="38"/>
  <c r="AH173" i="38"/>
  <c r="AI173" i="38"/>
  <c r="AJ173" i="38"/>
  <c r="AK173" i="38"/>
  <c r="AL173" i="38"/>
  <c r="AM173" i="38"/>
  <c r="AN173" i="38"/>
  <c r="AO173" i="38"/>
  <c r="AP173" i="38"/>
  <c r="L148" i="38"/>
  <c r="L153" i="38"/>
  <c r="L147" i="38"/>
  <c r="L144" i="38"/>
  <c r="L145" i="38"/>
  <c r="L121" i="38"/>
  <c r="L122" i="38"/>
  <c r="L123" i="38"/>
  <c r="L124" i="38"/>
  <c r="L131" i="38"/>
  <c r="L133" i="38"/>
  <c r="L135" i="38"/>
  <c r="L136" i="38"/>
  <c r="L137" i="38"/>
  <c r="L138" i="38"/>
  <c r="L139" i="38"/>
  <c r="L140" i="38"/>
  <c r="L141" i="38"/>
  <c r="J121" i="37"/>
  <c r="M121" i="37" s="1"/>
  <c r="J122" i="37"/>
  <c r="M122" i="37" s="1"/>
  <c r="J123" i="37"/>
  <c r="J124" i="37"/>
  <c r="J126" i="37"/>
  <c r="M126" i="37" s="1"/>
  <c r="J127" i="37"/>
  <c r="M127" i="37" s="1"/>
  <c r="J128" i="37"/>
  <c r="M128" i="37" s="1"/>
  <c r="J129" i="37"/>
  <c r="M129" i="37" s="1"/>
  <c r="J131" i="37"/>
  <c r="M131" i="37" s="1"/>
  <c r="J132" i="37"/>
  <c r="M132" i="37" s="1"/>
  <c r="J133" i="37"/>
  <c r="J135" i="37"/>
  <c r="M135" i="37" s="1"/>
  <c r="J136" i="37"/>
  <c r="M136" i="37" s="1"/>
  <c r="J137" i="37"/>
  <c r="M137" i="37" s="1"/>
  <c r="J138" i="37"/>
  <c r="M138" i="37" s="1"/>
  <c r="J139" i="37"/>
  <c r="M139" i="37" s="1"/>
  <c r="J140" i="37"/>
  <c r="J141" i="37"/>
  <c r="J112" i="37"/>
  <c r="M112" i="37" s="1"/>
  <c r="J113" i="37"/>
  <c r="M113" i="37" s="1"/>
  <c r="J114" i="37"/>
  <c r="M114" i="37" s="1"/>
  <c r="J115" i="37"/>
  <c r="M115" i="37" s="1"/>
  <c r="J116" i="37"/>
  <c r="M116" i="37" s="1"/>
  <c r="J111" i="37"/>
  <c r="M111" i="37" s="1"/>
  <c r="N171" i="96"/>
  <c r="O171" i="96"/>
  <c r="P171" i="96"/>
  <c r="N172" i="96"/>
  <c r="O172" i="96"/>
  <c r="P172" i="96"/>
  <c r="N173" i="96"/>
  <c r="O173" i="96"/>
  <c r="P173" i="96"/>
  <c r="K12" i="38"/>
  <c r="K11" i="38" s="1"/>
  <c r="AQ12" i="38"/>
  <c r="AR12" i="38" s="1"/>
  <c r="AS12" i="38" s="1"/>
  <c r="AT12" i="38" s="1"/>
  <c r="AU12" i="38" s="1"/>
  <c r="AV12" i="38" s="1"/>
  <c r="AW12" i="38" s="1"/>
  <c r="AX12" i="38" s="1"/>
  <c r="AY12" i="38" s="1"/>
  <c r="AZ12" i="38" s="1"/>
  <c r="BA12" i="38" s="1"/>
  <c r="G10" i="89"/>
  <c r="J106" i="37"/>
  <c r="M106" i="37" s="1"/>
  <c r="J105" i="37"/>
  <c r="M105" i="37" s="1"/>
  <c r="J103" i="37"/>
  <c r="M103" i="37" s="1"/>
  <c r="J102" i="37"/>
  <c r="M102" i="37" s="1"/>
  <c r="J89" i="37"/>
  <c r="M89" i="37" s="1"/>
  <c r="J88" i="37"/>
  <c r="J65" i="37"/>
  <c r="J62" i="37"/>
  <c r="M62" i="37" s="1"/>
  <c r="J61" i="37"/>
  <c r="J60" i="37"/>
  <c r="M60" i="37" s="1"/>
  <c r="J59" i="37"/>
  <c r="M59" i="37" s="1"/>
  <c r="J54" i="37"/>
  <c r="J53" i="37"/>
  <c r="J52" i="37"/>
  <c r="M52" i="37" s="1"/>
  <c r="O52" i="37" s="1"/>
  <c r="J34" i="37"/>
  <c r="M34" i="37" s="1"/>
  <c r="O34" i="37" s="1"/>
  <c r="J33" i="37"/>
  <c r="M33" i="37" s="1"/>
  <c r="O33" i="37" s="1"/>
  <c r="J32" i="37"/>
  <c r="M32" i="37" s="1"/>
  <c r="O32" i="37" s="1"/>
  <c r="J31" i="37"/>
  <c r="M31" i="37" s="1"/>
  <c r="O31" i="37" s="1"/>
  <c r="J30" i="37"/>
  <c r="J29" i="37"/>
  <c r="J37" i="37"/>
  <c r="M37" i="37" s="1"/>
  <c r="J36" i="37"/>
  <c r="M36" i="37" s="1"/>
  <c r="M45" i="37"/>
  <c r="O45" i="37" s="1"/>
  <c r="M44" i="37"/>
  <c r="M43" i="37"/>
  <c r="M41" i="37"/>
  <c r="M40" i="37"/>
  <c r="K12" i="89"/>
  <c r="M12" i="89" s="1"/>
  <c r="N12" i="89" s="1"/>
  <c r="O12" i="89" s="1"/>
  <c r="P12" i="89" s="1"/>
  <c r="Q12" i="89" s="1"/>
  <c r="R12" i="89" s="1"/>
  <c r="S12" i="89" s="1"/>
  <c r="J73" i="37"/>
  <c r="M73" i="37" s="1"/>
  <c r="J71" i="37"/>
  <c r="M71" i="37" s="1"/>
  <c r="O71" i="37" s="1"/>
  <c r="J77" i="37"/>
  <c r="J75" i="37"/>
  <c r="BA173" i="96"/>
  <c r="AZ173" i="96"/>
  <c r="AY173" i="96"/>
  <c r="AX173" i="96"/>
  <c r="AW173" i="96"/>
  <c r="AV173" i="96"/>
  <c r="AU173" i="96"/>
  <c r="AT173" i="96"/>
  <c r="AR173" i="96"/>
  <c r="AQ173" i="96"/>
  <c r="S173" i="96"/>
  <c r="R173" i="96"/>
  <c r="Q173" i="96"/>
  <c r="M173" i="96"/>
  <c r="BA166" i="89"/>
  <c r="BA166" i="96" s="1"/>
  <c r="AZ166" i="89"/>
  <c r="AZ166" i="96" s="1"/>
  <c r="AY166" i="89"/>
  <c r="AY166" i="96" s="1"/>
  <c r="AX166" i="89"/>
  <c r="AX166" i="96" s="1"/>
  <c r="AW166" i="89"/>
  <c r="AW166" i="96" s="1"/>
  <c r="AV166" i="89"/>
  <c r="AV166" i="96" s="1"/>
  <c r="AU166" i="89"/>
  <c r="AU166" i="96" s="1"/>
  <c r="AT166" i="89"/>
  <c r="AT166" i="96" s="1"/>
  <c r="AR166" i="89"/>
  <c r="AR166" i="96" s="1"/>
  <c r="AQ166" i="96"/>
  <c r="S166" i="89"/>
  <c r="S166" i="96" s="1"/>
  <c r="R166" i="89"/>
  <c r="R166" i="96" s="1"/>
  <c r="Q166" i="89"/>
  <c r="Q166" i="96" s="1"/>
  <c r="P166" i="89"/>
  <c r="P166" i="96" s="1"/>
  <c r="O166" i="89"/>
  <c r="O166" i="96" s="1"/>
  <c r="N166" i="89"/>
  <c r="N166" i="96" s="1"/>
  <c r="M166" i="89"/>
  <c r="M166" i="96" s="1"/>
  <c r="AS173" i="38"/>
  <c r="AS172" i="38"/>
  <c r="AS171" i="38"/>
  <c r="AS170" i="38"/>
  <c r="BA169" i="38"/>
  <c r="AZ169" i="38"/>
  <c r="AY169" i="38"/>
  <c r="AX169" i="38"/>
  <c r="AW169" i="38"/>
  <c r="AV169" i="38"/>
  <c r="AU169" i="38"/>
  <c r="AT169" i="38"/>
  <c r="AS169" i="38"/>
  <c r="AR169" i="38"/>
  <c r="AQ169" i="38"/>
  <c r="BA168" i="38"/>
  <c r="AZ168" i="38"/>
  <c r="AY168" i="38"/>
  <c r="AX168" i="38"/>
  <c r="AW168" i="38"/>
  <c r="AV168" i="38"/>
  <c r="AU168" i="38"/>
  <c r="AT168" i="38"/>
  <c r="AS168" i="38"/>
  <c r="AR168" i="38"/>
  <c r="AQ168" i="38"/>
  <c r="BA167" i="38"/>
  <c r="AZ167" i="38"/>
  <c r="AY167" i="38"/>
  <c r="AX167" i="38"/>
  <c r="AW167" i="38"/>
  <c r="AV167" i="38"/>
  <c r="AU167" i="38"/>
  <c r="AT167" i="38"/>
  <c r="AS167" i="38"/>
  <c r="AR167" i="38"/>
  <c r="AQ167" i="38"/>
  <c r="AS166" i="38"/>
  <c r="BA165" i="38"/>
  <c r="AZ165" i="38"/>
  <c r="AY165" i="38"/>
  <c r="AX165" i="38"/>
  <c r="AW165" i="38"/>
  <c r="AV165" i="38"/>
  <c r="AU165" i="38"/>
  <c r="AT165" i="38"/>
  <c r="AS165" i="38"/>
  <c r="AR165" i="38"/>
  <c r="AQ165" i="38"/>
  <c r="BA164" i="38"/>
  <c r="AZ164" i="38"/>
  <c r="AY164" i="38"/>
  <c r="AX164" i="38"/>
  <c r="AW164" i="38"/>
  <c r="AV164" i="38"/>
  <c r="AU164" i="38"/>
  <c r="AT164" i="38"/>
  <c r="AS164" i="38"/>
  <c r="AR164" i="38"/>
  <c r="AQ164" i="38"/>
  <c r="BA163" i="38"/>
  <c r="AZ163" i="38"/>
  <c r="AY163" i="38"/>
  <c r="AX163" i="38"/>
  <c r="AW163" i="38"/>
  <c r="AV163" i="38"/>
  <c r="AU163" i="38"/>
  <c r="AT163" i="38"/>
  <c r="AS163" i="38"/>
  <c r="AR163" i="38"/>
  <c r="AQ163" i="38"/>
  <c r="AS162" i="38"/>
  <c r="K178" i="38"/>
  <c r="M163" i="38"/>
  <c r="N163" i="38"/>
  <c r="O163" i="38"/>
  <c r="P163" i="38"/>
  <c r="Q163" i="38"/>
  <c r="R163" i="38"/>
  <c r="S163" i="38"/>
  <c r="M164" i="38"/>
  <c r="N164" i="38"/>
  <c r="O164" i="38"/>
  <c r="P164" i="38"/>
  <c r="Q164" i="38"/>
  <c r="R164" i="38"/>
  <c r="S164" i="38"/>
  <c r="M165" i="38"/>
  <c r="N165" i="38"/>
  <c r="O165" i="38"/>
  <c r="P165" i="38"/>
  <c r="Q165" i="38"/>
  <c r="R165" i="38"/>
  <c r="S165" i="38"/>
  <c r="M167" i="38"/>
  <c r="N167" i="38"/>
  <c r="O167" i="38"/>
  <c r="P167" i="38"/>
  <c r="Q167" i="38"/>
  <c r="R167" i="38"/>
  <c r="S167" i="38"/>
  <c r="M168" i="38"/>
  <c r="N168" i="38"/>
  <c r="O168" i="38"/>
  <c r="P168" i="38"/>
  <c r="Q168" i="38"/>
  <c r="R168" i="38"/>
  <c r="S168" i="38"/>
  <c r="M169" i="38"/>
  <c r="N169" i="38"/>
  <c r="O169" i="38"/>
  <c r="P169" i="38"/>
  <c r="Q169" i="38"/>
  <c r="R169" i="38"/>
  <c r="S169" i="38"/>
  <c r="AQ12" i="89"/>
  <c r="AR12" i="89" s="1"/>
  <c r="AS12" i="89" s="1"/>
  <c r="AT12" i="89" s="1"/>
  <c r="AU12" i="89" s="1"/>
  <c r="AV12" i="89" s="1"/>
  <c r="AW12" i="89" s="1"/>
  <c r="AX12" i="89" s="1"/>
  <c r="AY12" i="89" s="1"/>
  <c r="AZ12" i="89" s="1"/>
  <c r="BA12" i="89" s="1"/>
  <c r="BA34" i="38"/>
  <c r="AS34" i="38"/>
  <c r="AZ34" i="38"/>
  <c r="AR34" i="38"/>
  <c r="AY34" i="38"/>
  <c r="AQ34" i="38"/>
  <c r="AX34" i="38"/>
  <c r="AW34" i="38"/>
  <c r="AV34" i="38"/>
  <c r="AU34" i="38"/>
  <c r="AT34" i="38"/>
  <c r="AX33" i="38"/>
  <c r="AV33" i="38"/>
  <c r="AU33" i="38"/>
  <c r="AT33" i="38"/>
  <c r="BA33" i="38"/>
  <c r="AS33" i="38"/>
  <c r="AZ33" i="38"/>
  <c r="AR33" i="38"/>
  <c r="AY33" i="38"/>
  <c r="AQ33" i="38"/>
  <c r="AW33" i="38"/>
  <c r="Q31" i="38"/>
  <c r="P31" i="38"/>
  <c r="O31" i="38"/>
  <c r="N31" i="38"/>
  <c r="S31" i="38"/>
  <c r="R31" i="38"/>
  <c r="M31" i="38"/>
  <c r="L31" i="38"/>
  <c r="P32" i="38"/>
  <c r="O32" i="38"/>
  <c r="N32" i="38"/>
  <c r="M32" i="38"/>
  <c r="L32" i="38"/>
  <c r="S32" i="38"/>
  <c r="R32" i="38"/>
  <c r="Q32" i="38"/>
  <c r="P34" i="38"/>
  <c r="O34" i="38"/>
  <c r="N34" i="38"/>
  <c r="M34" i="38"/>
  <c r="L34" i="38"/>
  <c r="S34" i="38"/>
  <c r="R34" i="38"/>
  <c r="Q34" i="38"/>
  <c r="P33" i="38"/>
  <c r="O33" i="38"/>
  <c r="N33" i="38"/>
  <c r="M33" i="38"/>
  <c r="L33" i="38"/>
  <c r="S33" i="38"/>
  <c r="R33" i="38"/>
  <c r="Q33" i="38"/>
  <c r="BA172" i="96"/>
  <c r="AZ172" i="96"/>
  <c r="AY172" i="96"/>
  <c r="AX172" i="96"/>
  <c r="AW172" i="96"/>
  <c r="AV172" i="96"/>
  <c r="AU172" i="96"/>
  <c r="AT172" i="96"/>
  <c r="AR172" i="96"/>
  <c r="AQ172" i="96"/>
  <c r="S172" i="96"/>
  <c r="R172" i="96"/>
  <c r="Q172" i="96"/>
  <c r="M172" i="96"/>
  <c r="BA171" i="96"/>
  <c r="AZ171" i="96"/>
  <c r="AY171" i="96"/>
  <c r="AX171" i="96"/>
  <c r="AW171" i="96"/>
  <c r="AV171" i="96"/>
  <c r="AT171" i="96"/>
  <c r="AR171" i="96"/>
  <c r="AQ171" i="96"/>
  <c r="Q171" i="96"/>
  <c r="M171" i="96"/>
  <c r="BA162" i="96"/>
  <c r="AZ162" i="96"/>
  <c r="AY162" i="96"/>
  <c r="AX162" i="96"/>
  <c r="AW162" i="96"/>
  <c r="AV162" i="96"/>
  <c r="AU162" i="96"/>
  <c r="AT162" i="96"/>
  <c r="AR162" i="96"/>
  <c r="AQ162" i="96"/>
  <c r="S162" i="89"/>
  <c r="S162" i="96" s="1"/>
  <c r="R162" i="89"/>
  <c r="R162" i="96" s="1"/>
  <c r="Q162" i="89"/>
  <c r="Q162" i="96" s="1"/>
  <c r="P162" i="89"/>
  <c r="P162" i="96" s="1"/>
  <c r="O162" i="89"/>
  <c r="O162" i="96" s="1"/>
  <c r="N162" i="89"/>
  <c r="N162" i="96" s="1"/>
  <c r="M162" i="89"/>
  <c r="M162" i="96" s="1"/>
  <c r="J78" i="37"/>
  <c r="M78" i="37" s="1"/>
  <c r="J66" i="37"/>
  <c r="M66" i="37" s="1"/>
  <c r="J67" i="37"/>
  <c r="J68" i="37"/>
  <c r="J69" i="37"/>
  <c r="M69" i="37" s="1"/>
  <c r="J72" i="37"/>
  <c r="J74" i="37"/>
  <c r="M74" i="37" s="1"/>
  <c r="J79" i="37"/>
  <c r="M79" i="37" s="1"/>
  <c r="O79" i="37" s="1"/>
  <c r="J83" i="37"/>
  <c r="M83" i="37" s="1"/>
  <c r="M184" i="37"/>
  <c r="O184" i="37"/>
  <c r="A77" i="38"/>
  <c r="A78" i="38"/>
  <c r="A75" i="38"/>
  <c r="J82" i="37"/>
  <c r="M82" i="37" s="1"/>
  <c r="J81" i="37"/>
  <c r="M81" i="37" s="1"/>
  <c r="O81" i="37" s="1"/>
  <c r="A355" i="38"/>
  <c r="A354" i="38"/>
  <c r="A353" i="38"/>
  <c r="A352" i="38"/>
  <c r="A351" i="38"/>
  <c r="A350" i="38"/>
  <c r="A349" i="38"/>
  <c r="A348" i="38"/>
  <c r="A347" i="38"/>
  <c r="A346" i="38"/>
  <c r="A345" i="38"/>
  <c r="A344" i="38"/>
  <c r="A343" i="38"/>
  <c r="A342" i="38"/>
  <c r="A341" i="38"/>
  <c r="A340" i="38"/>
  <c r="A339" i="38"/>
  <c r="A338" i="38"/>
  <c r="A337" i="38"/>
  <c r="A336" i="38"/>
  <c r="A335" i="38"/>
  <c r="A334" i="38"/>
  <c r="A333" i="38"/>
  <c r="A332" i="38"/>
  <c r="A331" i="38"/>
  <c r="A330" i="38"/>
  <c r="A329" i="38"/>
  <c r="A328" i="38"/>
  <c r="A327" i="38"/>
  <c r="A326" i="38"/>
  <c r="A325" i="38"/>
  <c r="A324" i="38"/>
  <c r="A323" i="38"/>
  <c r="A322" i="38"/>
  <c r="A321" i="38"/>
  <c r="A320" i="38"/>
  <c r="A319" i="38"/>
  <c r="A318" i="38"/>
  <c r="A317" i="38"/>
  <c r="A316" i="38"/>
  <c r="A315" i="38"/>
  <c r="A314" i="38"/>
  <c r="A313" i="38"/>
  <c r="A312" i="38"/>
  <c r="A311" i="38"/>
  <c r="A310" i="38"/>
  <c r="A309" i="38"/>
  <c r="A308" i="38"/>
  <c r="A307" i="38"/>
  <c r="A306" i="38"/>
  <c r="A305" i="38"/>
  <c r="A304" i="38"/>
  <c r="A303" i="38"/>
  <c r="A302" i="38"/>
  <c r="A301" i="38"/>
  <c r="A300" i="38"/>
  <c r="A299" i="38"/>
  <c r="A298" i="38"/>
  <c r="A297" i="38"/>
  <c r="A296" i="38"/>
  <c r="A295" i="38"/>
  <c r="A294" i="38"/>
  <c r="A293" i="38"/>
  <c r="A292" i="38"/>
  <c r="A291" i="38"/>
  <c r="A290" i="38"/>
  <c r="A289" i="38"/>
  <c r="A288" i="38"/>
  <c r="A287" i="38"/>
  <c r="A286" i="38"/>
  <c r="A285" i="38"/>
  <c r="A284" i="38"/>
  <c r="A283" i="38"/>
  <c r="A282" i="38"/>
  <c r="A281" i="38"/>
  <c r="A280" i="38"/>
  <c r="A279" i="38"/>
  <c r="A278" i="38"/>
  <c r="A277" i="38"/>
  <c r="A276" i="38"/>
  <c r="A275" i="38"/>
  <c r="A274" i="38"/>
  <c r="A273" i="38"/>
  <c r="A272" i="38"/>
  <c r="A271" i="38"/>
  <c r="A270" i="38"/>
  <c r="A269" i="38"/>
  <c r="A268" i="38"/>
  <c r="A267" i="38"/>
  <c r="A266" i="38"/>
  <c r="A265" i="38"/>
  <c r="A264" i="38"/>
  <c r="A263" i="38"/>
  <c r="A262" i="38"/>
  <c r="A261" i="38"/>
  <c r="A260" i="38"/>
  <c r="A259" i="38"/>
  <c r="A258" i="38"/>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48" i="38"/>
  <c r="A147" i="38"/>
  <c r="A146" i="38"/>
  <c r="A145" i="38"/>
  <c r="A144" i="38"/>
  <c r="A143" i="38"/>
  <c r="A142" i="38"/>
  <c r="A110" i="38"/>
  <c r="A109" i="38"/>
  <c r="A108" i="38"/>
  <c r="A107" i="38"/>
  <c r="A106" i="38"/>
  <c r="A105" i="38"/>
  <c r="A104" i="38"/>
  <c r="A103" i="38"/>
  <c r="A102" i="38"/>
  <c r="A97" i="38"/>
  <c r="A94" i="38"/>
  <c r="A90" i="38"/>
  <c r="A89" i="38"/>
  <c r="A88" i="38"/>
  <c r="A87" i="38"/>
  <c r="A86" i="38"/>
  <c r="A85" i="38"/>
  <c r="A84" i="38"/>
  <c r="A83" i="38"/>
  <c r="A82" i="38"/>
  <c r="A81" i="38"/>
  <c r="A80" i="38"/>
  <c r="A79" i="38"/>
  <c r="A74" i="38"/>
  <c r="A73" i="38"/>
  <c r="A72" i="38"/>
  <c r="A71" i="38"/>
  <c r="A70" i="38"/>
  <c r="A69" i="38"/>
  <c r="A68" i="38"/>
  <c r="A67" i="38"/>
  <c r="A66" i="38"/>
  <c r="A65" i="38"/>
  <c r="A64" i="38"/>
  <c r="A63" i="38"/>
  <c r="A62" i="38"/>
  <c r="A61" i="38"/>
  <c r="A60" i="38"/>
  <c r="A59" i="38"/>
  <c r="A58" i="38"/>
  <c r="A57" i="38"/>
  <c r="A56" i="38"/>
  <c r="A55" i="38"/>
  <c r="A54" i="38"/>
  <c r="A53" i="38"/>
  <c r="A52" i="38"/>
  <c r="A34" i="38"/>
  <c r="A33" i="38"/>
  <c r="A32" i="38"/>
  <c r="A31" i="38"/>
  <c r="A30" i="38"/>
  <c r="A29" i="38"/>
  <c r="A28" i="38"/>
  <c r="A27" i="38"/>
  <c r="A26" i="38"/>
  <c r="A24" i="38"/>
  <c r="A22" i="38"/>
  <c r="A20" i="38"/>
  <c r="A18" i="38"/>
  <c r="A17" i="38"/>
  <c r="A16" i="38"/>
  <c r="A44" i="38"/>
  <c r="A43" i="38"/>
  <c r="A41" i="38"/>
  <c r="A40" i="38"/>
  <c r="A39" i="38"/>
  <c r="A37" i="38"/>
  <c r="A36" i="38"/>
  <c r="A35" i="38"/>
  <c r="A45" i="38"/>
  <c r="O60" i="95"/>
  <c r="AE60" i="95"/>
  <c r="AC61" i="95"/>
  <c r="B159" i="38"/>
  <c r="M119" i="37" l="1"/>
  <c r="M57" i="89"/>
  <c r="AZ107" i="89"/>
  <c r="AJ107" i="89"/>
  <c r="AB107" i="89"/>
  <c r="T107" i="89"/>
  <c r="L107" i="89"/>
  <c r="J63" i="37"/>
  <c r="M63" i="37" s="1"/>
  <c r="J63" i="38"/>
  <c r="L134" i="38"/>
  <c r="L120" i="38"/>
  <c r="J20" i="37"/>
  <c r="M20" i="37" s="1"/>
  <c r="O20" i="37" s="1"/>
  <c r="J21" i="37"/>
  <c r="M21" i="37" s="1"/>
  <c r="J18" i="37"/>
  <c r="M18" i="37" s="1"/>
  <c r="J22" i="37"/>
  <c r="M22" i="37" s="1"/>
  <c r="J24" i="37"/>
  <c r="M24" i="37" s="1"/>
  <c r="J26" i="37"/>
  <c r="M26" i="37" s="1"/>
  <c r="M68" i="37"/>
  <c r="J27" i="37"/>
  <c r="M27" i="37" s="1"/>
  <c r="J17" i="37"/>
  <c r="M17" i="37" s="1"/>
  <c r="AY44" i="38"/>
  <c r="BA107" i="89"/>
  <c r="AS107" i="89"/>
  <c r="AK107" i="89"/>
  <c r="U107" i="89"/>
  <c r="M107" i="89"/>
  <c r="M189" i="96"/>
  <c r="O108" i="96"/>
  <c r="N187" i="96"/>
  <c r="Y57" i="89"/>
  <c r="Y84" i="89" s="1"/>
  <c r="AX107" i="89"/>
  <c r="AP107" i="89"/>
  <c r="AH107" i="89"/>
  <c r="Z107" i="89"/>
  <c r="R107" i="89"/>
  <c r="O86" i="96"/>
  <c r="N188" i="96"/>
  <c r="R171" i="96"/>
  <c r="R170" i="89"/>
  <c r="R170" i="96" s="1"/>
  <c r="K108" i="89"/>
  <c r="M181" i="89"/>
  <c r="K181" i="96"/>
  <c r="K180" i="96"/>
  <c r="AD57" i="89"/>
  <c r="AD84" i="89" s="1"/>
  <c r="AB92" i="38"/>
  <c r="AT57" i="89"/>
  <c r="AT84" i="89" s="1"/>
  <c r="AU38" i="89"/>
  <c r="AU55" i="89" s="1"/>
  <c r="K180" i="38"/>
  <c r="L12" i="95"/>
  <c r="M12" i="95" s="1"/>
  <c r="N12" i="95" s="1"/>
  <c r="O12" i="95" s="1"/>
  <c r="P12" i="95" s="1"/>
  <c r="Q12" i="95" s="1"/>
  <c r="R12" i="95" s="1"/>
  <c r="S12" i="95" s="1"/>
  <c r="T12" i="95" s="1"/>
  <c r="U12" i="95" s="1"/>
  <c r="V12" i="95" s="1"/>
  <c r="W12" i="95" s="1"/>
  <c r="X12" i="95" s="1"/>
  <c r="Y12" i="95" s="1"/>
  <c r="Z12" i="95" s="1"/>
  <c r="AA12" i="95" s="1"/>
  <c r="AB12" i="95" s="1"/>
  <c r="AC12" i="95" s="1"/>
  <c r="AD12" i="95" s="1"/>
  <c r="AE12" i="95" s="1"/>
  <c r="AF12" i="95" s="1"/>
  <c r="AG12" i="95" s="1"/>
  <c r="AH12" i="95" s="1"/>
  <c r="AI12" i="95" s="1"/>
  <c r="AJ12" i="95" s="1"/>
  <c r="AK12" i="95" s="1"/>
  <c r="AL12" i="95" s="1"/>
  <c r="AM12" i="95" s="1"/>
  <c r="AN12" i="95" s="1"/>
  <c r="AO12" i="95" s="1"/>
  <c r="AP12" i="95" s="1"/>
  <c r="AQ12" i="95" s="1"/>
  <c r="AR12" i="95" s="1"/>
  <c r="AS12" i="95" s="1"/>
  <c r="AT12" i="95" s="1"/>
  <c r="AU12" i="95" s="1"/>
  <c r="AV12" i="95" s="1"/>
  <c r="AW12" i="95" s="1"/>
  <c r="AX12" i="95" s="1"/>
  <c r="AY12" i="95" s="1"/>
  <c r="AZ12" i="95" s="1"/>
  <c r="AR107" i="89"/>
  <c r="P107" i="89"/>
  <c r="S171" i="96"/>
  <c r="S170" i="89"/>
  <c r="S170" i="96" s="1"/>
  <c r="K181" i="38"/>
  <c r="AC107" i="89"/>
  <c r="O107" i="89"/>
  <c r="AT107" i="89"/>
  <c r="AL107" i="89"/>
  <c r="AD107" i="89"/>
  <c r="V107" i="89"/>
  <c r="N107" i="89"/>
  <c r="L38" i="89"/>
  <c r="L55" i="89" s="1"/>
  <c r="AY107" i="89"/>
  <c r="AQ107" i="89"/>
  <c r="AI107" i="89"/>
  <c r="AA107" i="89"/>
  <c r="S107" i="89"/>
  <c r="AU170" i="89"/>
  <c r="AU170" i="96" s="1"/>
  <c r="AU171" i="96"/>
  <c r="BA138" i="38"/>
  <c r="BA43" i="38"/>
  <c r="AH102" i="38"/>
  <c r="AW40" i="38"/>
  <c r="AS62" i="38"/>
  <c r="AB119" i="38"/>
  <c r="AQ71" i="38"/>
  <c r="AO116" i="38"/>
  <c r="O116" i="37"/>
  <c r="AZ78" i="38"/>
  <c r="AY23" i="95" s="1"/>
  <c r="AT128" i="38"/>
  <c r="W93" i="38"/>
  <c r="BA26" i="38"/>
  <c r="V79" i="38"/>
  <c r="AE129" i="38"/>
  <c r="AS143" i="38"/>
  <c r="BA143" i="38"/>
  <c r="AG100" i="38"/>
  <c r="AO100" i="38"/>
  <c r="M67" i="37"/>
  <c r="AR67" i="38"/>
  <c r="AV42" i="38"/>
  <c r="AX42" i="38"/>
  <c r="AQ42" i="38"/>
  <c r="M61" i="37"/>
  <c r="AX61" i="38"/>
  <c r="O118" i="37"/>
  <c r="AV100" i="38"/>
  <c r="AN100" i="38"/>
  <c r="AF100" i="38"/>
  <c r="X100" i="38"/>
  <c r="P100" i="38"/>
  <c r="AU100" i="38"/>
  <c r="AM100" i="38"/>
  <c r="AE100" i="38"/>
  <c r="W100" i="38"/>
  <c r="O100" i="38"/>
  <c r="AT100" i="38"/>
  <c r="AL100" i="38"/>
  <c r="AD100" i="38"/>
  <c r="V100" i="38"/>
  <c r="N100" i="38"/>
  <c r="BA100" i="38"/>
  <c r="AS100" i="38"/>
  <c r="AK100" i="38"/>
  <c r="AC100" i="38"/>
  <c r="U100" i="38"/>
  <c r="M100" i="38"/>
  <c r="AZ100" i="38"/>
  <c r="AR100" i="38"/>
  <c r="AJ100" i="38"/>
  <c r="AB100" i="38"/>
  <c r="T100" i="38"/>
  <c r="L100" i="38"/>
  <c r="AX100" i="38"/>
  <c r="AP100" i="38"/>
  <c r="AH100" i="38"/>
  <c r="Z100" i="38"/>
  <c r="AY100" i="38"/>
  <c r="AQ100" i="38"/>
  <c r="AI100" i="38"/>
  <c r="AA100" i="38"/>
  <c r="S100" i="38"/>
  <c r="K100" i="38"/>
  <c r="AS76" i="38"/>
  <c r="M99" i="37"/>
  <c r="O99" i="37"/>
  <c r="M75" i="37"/>
  <c r="AS75" i="38"/>
  <c r="O29" i="37"/>
  <c r="AX29" i="38"/>
  <c r="M53" i="37"/>
  <c r="AT53" i="38"/>
  <c r="M65" i="37"/>
  <c r="AQ65" i="38"/>
  <c r="M141" i="37"/>
  <c r="AO141" i="38"/>
  <c r="M124" i="37"/>
  <c r="X124" i="38"/>
  <c r="M98" i="37"/>
  <c r="O98" i="37"/>
  <c r="Q100" i="38"/>
  <c r="M72" i="37"/>
  <c r="AQ72" i="38"/>
  <c r="M77" i="37"/>
  <c r="O77" i="37" s="1"/>
  <c r="X77" i="38" s="1"/>
  <c r="AQ77" i="38"/>
  <c r="M30" i="37"/>
  <c r="AT30" i="38"/>
  <c r="M54" i="37"/>
  <c r="AU54" i="38"/>
  <c r="M88" i="37"/>
  <c r="K88" i="38"/>
  <c r="M140" i="37"/>
  <c r="AT140" i="38"/>
  <c r="M133" i="37"/>
  <c r="AJ133" i="38"/>
  <c r="M123" i="37"/>
  <c r="AF123" i="38"/>
  <c r="R100" i="38"/>
  <c r="M91" i="37"/>
  <c r="O91" i="37" s="1"/>
  <c r="Y100" i="38"/>
  <c r="O101" i="37"/>
  <c r="AT52" i="38"/>
  <c r="AS24" i="95" s="1"/>
  <c r="AW81" i="38"/>
  <c r="AJ105" i="38"/>
  <c r="AS121" i="38"/>
  <c r="AP131" i="38"/>
  <c r="AJ139" i="38"/>
  <c r="O100" i="37"/>
  <c r="AV73" i="38"/>
  <c r="AT82" i="38"/>
  <c r="AU106" i="38"/>
  <c r="AG122" i="38"/>
  <c r="AW132" i="38"/>
  <c r="AX66" i="38"/>
  <c r="AU74" i="38"/>
  <c r="AR83" i="38"/>
  <c r="M76" i="37"/>
  <c r="O76" i="37" s="1"/>
  <c r="L76" i="38" s="1"/>
  <c r="M100" i="37"/>
  <c r="O115" i="37"/>
  <c r="L115" i="38" s="1"/>
  <c r="Y36" i="38"/>
  <c r="AY59" i="38"/>
  <c r="AB135" i="38"/>
  <c r="AU41" i="38"/>
  <c r="BA21" i="38"/>
  <c r="AD37" i="38"/>
  <c r="BA60" i="38"/>
  <c r="K89" i="38"/>
  <c r="N126" i="38"/>
  <c r="AX136" i="38"/>
  <c r="AE127" i="38"/>
  <c r="AV137" i="38"/>
  <c r="AR76" i="38"/>
  <c r="BA76" i="38"/>
  <c r="AQ76" i="38"/>
  <c r="AZ76" i="38"/>
  <c r="AU68" i="38"/>
  <c r="AY76" i="38"/>
  <c r="AW76" i="38"/>
  <c r="AU76" i="38"/>
  <c r="S42" i="38"/>
  <c r="AA42" i="38"/>
  <c r="AI42" i="38"/>
  <c r="L42" i="38"/>
  <c r="T42" i="38"/>
  <c r="AB42" i="38"/>
  <c r="AJ42" i="38"/>
  <c r="M42" i="38"/>
  <c r="U42" i="38"/>
  <c r="AC42" i="38"/>
  <c r="AK42" i="38"/>
  <c r="X42" i="38"/>
  <c r="AF42" i="38"/>
  <c r="N42" i="38"/>
  <c r="V42" i="38"/>
  <c r="AD42" i="38"/>
  <c r="AL42" i="38"/>
  <c r="P42" i="38"/>
  <c r="AN42" i="38"/>
  <c r="O42" i="38"/>
  <c r="W42" i="38"/>
  <c r="AE42" i="38"/>
  <c r="AM42" i="38"/>
  <c r="Q42" i="38"/>
  <c r="Y42" i="38"/>
  <c r="AG42" i="38"/>
  <c r="AO42" i="38"/>
  <c r="R42" i="38"/>
  <c r="Z42" i="38"/>
  <c r="AH42" i="38"/>
  <c r="AP42" i="38"/>
  <c r="AW42" i="38"/>
  <c r="AU42" i="38"/>
  <c r="AT42" i="38"/>
  <c r="BA42" i="38"/>
  <c r="AS42" i="38"/>
  <c r="AZ42" i="38"/>
  <c r="AR42" i="38"/>
  <c r="AY42" i="38"/>
  <c r="AV76" i="38"/>
  <c r="AX76" i="38"/>
  <c r="AT152" i="38"/>
  <c r="I184" i="38"/>
  <c r="AE184" i="38" s="1"/>
  <c r="AD25" i="95" s="1"/>
  <c r="AR171" i="38"/>
  <c r="AH145" i="38"/>
  <c r="AT145" i="38"/>
  <c r="AZ145" i="38"/>
  <c r="W147" i="38"/>
  <c r="O68" i="37"/>
  <c r="AO68" i="38" s="1"/>
  <c r="O144" i="38"/>
  <c r="AW144" i="38"/>
  <c r="AN152" i="38"/>
  <c r="O82" i="37"/>
  <c r="O83" i="37"/>
  <c r="AT143" i="38"/>
  <c r="AD152" i="38"/>
  <c r="AN48" i="38"/>
  <c r="O44" i="37"/>
  <c r="T44" i="38" s="1"/>
  <c r="AP152" i="38"/>
  <c r="O43" i="37"/>
  <c r="AA43" i="38" s="1"/>
  <c r="AV143" i="38"/>
  <c r="AW143" i="38"/>
  <c r="S147" i="38"/>
  <c r="O66" i="37"/>
  <c r="O67" i="37"/>
  <c r="L67" i="38" s="1"/>
  <c r="O41" i="37"/>
  <c r="N41" i="38" s="1"/>
  <c r="AB153" i="38"/>
  <c r="AW45" i="38"/>
  <c r="O73" i="37"/>
  <c r="L73" i="38" s="1"/>
  <c r="AV153" i="38"/>
  <c r="O72" i="37"/>
  <c r="O78" i="37"/>
  <c r="AT153" i="38"/>
  <c r="AU147" i="38"/>
  <c r="O40" i="37"/>
  <c r="M40" i="38" s="1"/>
  <c r="O69" i="37"/>
  <c r="AS147" i="38"/>
  <c r="O75" i="37"/>
  <c r="AW147" i="38"/>
  <c r="AA147" i="38"/>
  <c r="O74" i="37"/>
  <c r="AD147" i="38"/>
  <c r="AR68" i="38"/>
  <c r="AY68" i="38"/>
  <c r="O147" i="38"/>
  <c r="Z147" i="38"/>
  <c r="AJ147" i="38"/>
  <c r="AT68" i="38"/>
  <c r="AH147" i="38"/>
  <c r="AZ68" i="38"/>
  <c r="AW38" i="89"/>
  <c r="AW55" i="89" s="1"/>
  <c r="AN57" i="89"/>
  <c r="AN84" i="89" s="1"/>
  <c r="O62" i="37"/>
  <c r="AT172" i="38"/>
  <c r="AV38" i="89"/>
  <c r="AN38" i="89"/>
  <c r="AN55" i="89" s="1"/>
  <c r="AF38" i="89"/>
  <c r="AF55" i="89" s="1"/>
  <c r="X38" i="89"/>
  <c r="X55" i="89" s="1"/>
  <c r="P38" i="89"/>
  <c r="P55" i="89" s="1"/>
  <c r="AL84" i="89"/>
  <c r="AW57" i="89"/>
  <c r="AP57" i="89"/>
  <c r="AP84" i="89" s="1"/>
  <c r="AU166" i="38"/>
  <c r="AY173" i="38"/>
  <c r="AO38" i="89"/>
  <c r="AO55" i="89" s="1"/>
  <c r="AG38" i="89"/>
  <c r="AG55" i="89" s="1"/>
  <c r="Y38" i="89"/>
  <c r="Y55" i="89" s="1"/>
  <c r="AV57" i="89"/>
  <c r="AV84" i="89" s="1"/>
  <c r="AF57" i="89"/>
  <c r="AF84" i="89" s="1"/>
  <c r="BA170" i="89"/>
  <c r="BA170" i="96" s="1"/>
  <c r="W57" i="89"/>
  <c r="W84" i="89" s="1"/>
  <c r="AW78" i="38"/>
  <c r="AV23" i="95" s="1"/>
  <c r="AY78" i="38"/>
  <c r="AX23" i="95" s="1"/>
  <c r="AA152" i="38"/>
  <c r="AH153" i="38"/>
  <c r="AI145" i="38"/>
  <c r="Y147" i="38"/>
  <c r="O166" i="38"/>
  <c r="Q38" i="89"/>
  <c r="Q55" i="89" s="1"/>
  <c r="P57" i="89"/>
  <c r="P84" i="89" s="1"/>
  <c r="AU173" i="38"/>
  <c r="AM38" i="89"/>
  <c r="AE38" i="89"/>
  <c r="AE55" i="89" s="1"/>
  <c r="W38" i="89"/>
  <c r="O38" i="89"/>
  <c r="O55" i="89" s="1"/>
  <c r="AB57" i="89"/>
  <c r="AB84" i="89" s="1"/>
  <c r="T57" i="89"/>
  <c r="T84" i="89" s="1"/>
  <c r="AZ38" i="89"/>
  <c r="AZ55" i="89" s="1"/>
  <c r="AR38" i="89"/>
  <c r="AR55" i="89" s="1"/>
  <c r="T38" i="89"/>
  <c r="T55" i="89" s="1"/>
  <c r="AY57" i="89"/>
  <c r="AY84" i="89" s="1"/>
  <c r="AQ57" i="89"/>
  <c r="AQ84" i="89" s="1"/>
  <c r="AI57" i="89"/>
  <c r="AA57" i="89"/>
  <c r="AA84" i="89" s="1"/>
  <c r="S57" i="89"/>
  <c r="S84" i="89" s="1"/>
  <c r="O105" i="37"/>
  <c r="AT38" i="89"/>
  <c r="AT55" i="89" s="1"/>
  <c r="AD38" i="89"/>
  <c r="AD55" i="89" s="1"/>
  <c r="N38" i="89"/>
  <c r="N55" i="89" s="1"/>
  <c r="AS57" i="89"/>
  <c r="AS84" i="89" s="1"/>
  <c r="AC57" i="89"/>
  <c r="AC84" i="89" s="1"/>
  <c r="M84" i="89"/>
  <c r="M85" i="89" s="1"/>
  <c r="O173" i="38"/>
  <c r="AL122" i="38"/>
  <c r="AL38" i="89"/>
  <c r="AL55" i="89" s="1"/>
  <c r="V38" i="89"/>
  <c r="V55" i="89" s="1"/>
  <c r="BA57" i="89"/>
  <c r="BA84" i="89" s="1"/>
  <c r="AK57" i="89"/>
  <c r="AK84" i="89" s="1"/>
  <c r="U57" i="89"/>
  <c r="U84" i="89" s="1"/>
  <c r="AX166" i="38"/>
  <c r="BA172" i="38"/>
  <c r="AW173" i="38"/>
  <c r="P173" i="38"/>
  <c r="AM55" i="89"/>
  <c r="N172" i="38"/>
  <c r="AX38" i="89"/>
  <c r="AX55" i="89" s="1"/>
  <c r="AP38" i="89"/>
  <c r="AP55" i="89" s="1"/>
  <c r="AH38" i="89"/>
  <c r="AH55" i="89" s="1"/>
  <c r="Z38" i="89"/>
  <c r="Z55" i="89" s="1"/>
  <c r="AO57" i="89"/>
  <c r="AO84" i="89" s="1"/>
  <c r="AG57" i="89"/>
  <c r="AG84" i="89" s="1"/>
  <c r="Q57" i="89"/>
  <c r="Q84" i="89" s="1"/>
  <c r="M172" i="38"/>
  <c r="P166" i="38"/>
  <c r="AY172" i="38"/>
  <c r="AT170" i="96"/>
  <c r="AV166" i="38"/>
  <c r="AY38" i="89"/>
  <c r="AY55" i="89" s="1"/>
  <c r="AQ38" i="89"/>
  <c r="AQ55" i="89" s="1"/>
  <c r="AI38" i="89"/>
  <c r="AI55" i="89" s="1"/>
  <c r="AA38" i="89"/>
  <c r="AA55" i="89" s="1"/>
  <c r="O89" i="37"/>
  <c r="O106" i="37"/>
  <c r="AV162" i="38"/>
  <c r="S38" i="89"/>
  <c r="S55" i="89" s="1"/>
  <c r="AX57" i="89"/>
  <c r="AX84" i="89" s="1"/>
  <c r="AH57" i="89"/>
  <c r="AH84" i="89" s="1"/>
  <c r="Q172" i="38"/>
  <c r="M166" i="38"/>
  <c r="O162" i="38"/>
  <c r="P171" i="38"/>
  <c r="Q173" i="38"/>
  <c r="R166" i="38"/>
  <c r="AR172" i="38"/>
  <c r="AW170" i="89"/>
  <c r="AW170" i="96" s="1"/>
  <c r="AU57" i="89"/>
  <c r="AU84" i="89" s="1"/>
  <c r="J53" i="95"/>
  <c r="AF53" i="95" s="1"/>
  <c r="O171" i="38"/>
  <c r="AT166" i="38"/>
  <c r="N166" i="38"/>
  <c r="BA173" i="38"/>
  <c r="AM57" i="89"/>
  <c r="AM84" i="89" s="1"/>
  <c r="AE57" i="89"/>
  <c r="AE84" i="89" s="1"/>
  <c r="AY166" i="38"/>
  <c r="R171" i="38"/>
  <c r="P172" i="38"/>
  <c r="S173" i="38"/>
  <c r="AR173" i="38"/>
  <c r="L12" i="89"/>
  <c r="V57" i="89"/>
  <c r="V84" i="89" s="1"/>
  <c r="N57" i="89"/>
  <c r="N84" i="89" s="1"/>
  <c r="BA38" i="89"/>
  <c r="BA55" i="89" s="1"/>
  <c r="AS38" i="89"/>
  <c r="AS55" i="89" s="1"/>
  <c r="AK38" i="89"/>
  <c r="AK55" i="89" s="1"/>
  <c r="AC38" i="89"/>
  <c r="AC55" i="89" s="1"/>
  <c r="U38" i="89"/>
  <c r="U55" i="89" s="1"/>
  <c r="K11" i="89"/>
  <c r="Z57" i="89"/>
  <c r="Z84" i="89" s="1"/>
  <c r="R57" i="89"/>
  <c r="R84" i="89" s="1"/>
  <c r="AW162" i="38"/>
  <c r="AZ173" i="38"/>
  <c r="O30" i="37"/>
  <c r="AW172" i="38"/>
  <c r="P162" i="38"/>
  <c r="AO122" i="38"/>
  <c r="Q171" i="38"/>
  <c r="O111" i="37"/>
  <c r="BA166" i="38"/>
  <c r="AQ173" i="38"/>
  <c r="X57" i="89"/>
  <c r="X84" i="89" s="1"/>
  <c r="O53" i="37"/>
  <c r="L53" i="38" s="1"/>
  <c r="O59" i="37"/>
  <c r="S172" i="38"/>
  <c r="AI84" i="89"/>
  <c r="AZ57" i="89"/>
  <c r="AZ84" i="89" s="1"/>
  <c r="AR57" i="89"/>
  <c r="AR84" i="89" s="1"/>
  <c r="AJ57" i="89"/>
  <c r="AJ84" i="89" s="1"/>
  <c r="R172" i="38"/>
  <c r="AJ38" i="89"/>
  <c r="AJ55" i="89" s="1"/>
  <c r="AB38" i="89"/>
  <c r="AB55" i="89" s="1"/>
  <c r="O61" i="37"/>
  <c r="L61" i="38" s="1"/>
  <c r="AX162" i="38"/>
  <c r="AP133" i="38"/>
  <c r="AQ162" i="38"/>
  <c r="AZ162" i="38"/>
  <c r="AQ172" i="38"/>
  <c r="R162" i="38"/>
  <c r="AR162" i="38"/>
  <c r="O65" i="37"/>
  <c r="L65" i="38" s="1"/>
  <c r="R173" i="38"/>
  <c r="AX173" i="38"/>
  <c r="AR166" i="38"/>
  <c r="AR170" i="96"/>
  <c r="AZ171" i="38"/>
  <c r="N162" i="38"/>
  <c r="M171" i="38"/>
  <c r="M170" i="89"/>
  <c r="M178" i="89" s="1"/>
  <c r="S166" i="38"/>
  <c r="N173" i="38"/>
  <c r="AE133" i="38"/>
  <c r="AW84" i="89"/>
  <c r="AV173" i="38"/>
  <c r="P133" i="38"/>
  <c r="W55" i="89"/>
  <c r="BA171" i="38"/>
  <c r="AW166" i="38"/>
  <c r="Q170" i="89"/>
  <c r="Q170" i="96" s="1"/>
  <c r="AQ166" i="38"/>
  <c r="AZ166" i="38"/>
  <c r="R38" i="89"/>
  <c r="R55" i="89" s="1"/>
  <c r="N170" i="89"/>
  <c r="N171" i="38"/>
  <c r="M162" i="38"/>
  <c r="AZ172" i="38"/>
  <c r="AV170" i="89"/>
  <c r="AV170" i="96" s="1"/>
  <c r="AV172" i="38"/>
  <c r="O172" i="38"/>
  <c r="AE122" i="38"/>
  <c r="AN122" i="38"/>
  <c r="AQ170" i="96"/>
  <c r="O88" i="37"/>
  <c r="Q166" i="38"/>
  <c r="AZ170" i="89"/>
  <c r="AZ170" i="96" s="1"/>
  <c r="AW171" i="38"/>
  <c r="AX133" i="38"/>
  <c r="AY162" i="38"/>
  <c r="AX171" i="38"/>
  <c r="O170" i="89"/>
  <c r="O170" i="96" s="1"/>
  <c r="O57" i="89"/>
  <c r="O84" i="89" s="1"/>
  <c r="AU171" i="38"/>
  <c r="AU162" i="38"/>
  <c r="AT171" i="38"/>
  <c r="AV55" i="89"/>
  <c r="S162" i="38"/>
  <c r="AT173" i="38"/>
  <c r="Q162" i="38"/>
  <c r="O145" i="38"/>
  <c r="AM145" i="38"/>
  <c r="Q145" i="38"/>
  <c r="AY145" i="38"/>
  <c r="AV147" i="38"/>
  <c r="AR147" i="38"/>
  <c r="AO147" i="38"/>
  <c r="V147" i="38"/>
  <c r="T147" i="38"/>
  <c r="AS145" i="38"/>
  <c r="BA68" i="38"/>
  <c r="AX68" i="38"/>
  <c r="P145" i="38"/>
  <c r="AR145" i="38"/>
  <c r="Q147" i="38"/>
  <c r="AG145" i="38"/>
  <c r="AB147" i="38"/>
  <c r="AL147" i="38"/>
  <c r="AU145" i="38"/>
  <c r="AS68" i="38"/>
  <c r="N145" i="38"/>
  <c r="AV145" i="38"/>
  <c r="BA145" i="38"/>
  <c r="AR128" i="38"/>
  <c r="AQ147" i="38"/>
  <c r="AX147" i="38"/>
  <c r="AZ147" i="38"/>
  <c r="AP147" i="38"/>
  <c r="AI147" i="38"/>
  <c r="AM147" i="38"/>
  <c r="X147" i="38"/>
  <c r="AK145" i="38"/>
  <c r="AW68" i="38"/>
  <c r="AV68" i="38"/>
  <c r="M145" i="38"/>
  <c r="AW145" i="38"/>
  <c r="AY147" i="38"/>
  <c r="M147" i="38"/>
  <c r="N147" i="38"/>
  <c r="U147" i="38"/>
  <c r="AF147" i="38"/>
  <c r="AL145" i="38"/>
  <c r="V145" i="38"/>
  <c r="AQ68" i="38"/>
  <c r="S145" i="38"/>
  <c r="AX145" i="38"/>
  <c r="P147" i="38"/>
  <c r="BA147" i="38"/>
  <c r="AE147" i="38"/>
  <c r="AC147" i="38"/>
  <c r="AN147" i="38"/>
  <c r="R145" i="38"/>
  <c r="AQ145" i="38"/>
  <c r="AT147" i="38"/>
  <c r="R147" i="38"/>
  <c r="AG147" i="38"/>
  <c r="AK147" i="38"/>
  <c r="AT44" i="38"/>
  <c r="AZ44" i="38"/>
  <c r="AX40" i="38"/>
  <c r="AX50" i="38"/>
  <c r="AT73" i="38"/>
  <c r="M144" i="38"/>
  <c r="AX143" i="38"/>
  <c r="AU143" i="38"/>
  <c r="M153" i="38"/>
  <c r="AB152" i="38"/>
  <c r="AE153" i="38"/>
  <c r="AH152" i="38"/>
  <c r="AV41" i="38"/>
  <c r="AV51" i="38"/>
  <c r="R144" i="38"/>
  <c r="AQ143" i="38"/>
  <c r="AN144" i="38"/>
  <c r="AI144" i="38"/>
  <c r="AX41" i="38"/>
  <c r="AX51" i="38"/>
  <c r="AZ40" i="38"/>
  <c r="AY144" i="38"/>
  <c r="AY143" i="38"/>
  <c r="N152" i="38"/>
  <c r="Y152" i="38"/>
  <c r="AT43" i="38"/>
  <c r="BA48" i="38"/>
  <c r="AR50" i="38"/>
  <c r="AZ50" i="38"/>
  <c r="AZ144" i="38"/>
  <c r="AR143" i="38"/>
  <c r="N153" i="38"/>
  <c r="AV43" i="38"/>
  <c r="AT48" i="38"/>
  <c r="AR40" i="38"/>
  <c r="AO51" i="38"/>
  <c r="AP144" i="38"/>
  <c r="AQ43" i="38"/>
  <c r="AR44" i="38"/>
  <c r="AV48" i="38"/>
  <c r="AR78" i="38"/>
  <c r="AQ23" i="95" s="1"/>
  <c r="AT78" i="38"/>
  <c r="AS23" i="95" s="1"/>
  <c r="AT49" i="38"/>
  <c r="AI48" i="38"/>
  <c r="AB48" i="38"/>
  <c r="AM48" i="38"/>
  <c r="Y48" i="38"/>
  <c r="M48" i="38"/>
  <c r="P48" i="38"/>
  <c r="AU47" i="38"/>
  <c r="Z47" i="38"/>
  <c r="M47" i="38"/>
  <c r="AT47" i="38"/>
  <c r="AS47" i="38"/>
  <c r="AA47" i="38"/>
  <c r="AZ47" i="38"/>
  <c r="AR47" i="38"/>
  <c r="BA47" i="38"/>
  <c r="AB47" i="38"/>
  <c r="AY47" i="38"/>
  <c r="AQ47" i="38"/>
  <c r="AO47" i="38"/>
  <c r="AW47" i="38"/>
  <c r="AL47" i="38"/>
  <c r="BA148" i="38"/>
  <c r="Y148" i="38"/>
  <c r="AL148" i="38"/>
  <c r="AF148" i="38"/>
  <c r="V148" i="38"/>
  <c r="AC148" i="38"/>
  <c r="AB148" i="38"/>
  <c r="AY148" i="38"/>
  <c r="M148" i="38"/>
  <c r="AR148" i="38"/>
  <c r="Z148" i="38"/>
  <c r="AA148" i="38"/>
  <c r="BA78" i="38"/>
  <c r="AZ23" i="95" s="1"/>
  <c r="U129" i="38"/>
  <c r="AA129" i="38"/>
  <c r="AY49" i="38"/>
  <c r="AQ49" i="38"/>
  <c r="BA49" i="38"/>
  <c r="AX49" i="38"/>
  <c r="AW49" i="38"/>
  <c r="AV49" i="38"/>
  <c r="AU49" i="38"/>
  <c r="AS49" i="38"/>
  <c r="AR49" i="38"/>
  <c r="AF47" i="38"/>
  <c r="AS78" i="38"/>
  <c r="AR23" i="95" s="1"/>
  <c r="AK47" i="38"/>
  <c r="AV47" i="38"/>
  <c r="L52" i="38"/>
  <c r="K24" i="95" s="1"/>
  <c r="AX47" i="38"/>
  <c r="AQ41" i="38"/>
  <c r="AY40" i="38"/>
  <c r="AW41" i="38"/>
  <c r="AU43" i="38"/>
  <c r="AS44" i="38"/>
  <c r="BA44" i="38"/>
  <c r="AU48" i="38"/>
  <c r="AQ50" i="38"/>
  <c r="AY50" i="38"/>
  <c r="AW51" i="38"/>
  <c r="AS40" i="38"/>
  <c r="BA40" i="38"/>
  <c r="AY41" i="38"/>
  <c r="AW43" i="38"/>
  <c r="AU44" i="38"/>
  <c r="AW48" i="38"/>
  <c r="AS50" i="38"/>
  <c r="AQ51" i="38"/>
  <c r="AY51" i="38"/>
  <c r="AT40" i="38"/>
  <c r="AR41" i="38"/>
  <c r="AZ41" i="38"/>
  <c r="AX43" i="38"/>
  <c r="AV44" i="38"/>
  <c r="AX48" i="38"/>
  <c r="AT50" i="38"/>
  <c r="AR51" i="38"/>
  <c r="AZ51" i="38"/>
  <c r="AQ40" i="38"/>
  <c r="AU40" i="38"/>
  <c r="AS41" i="38"/>
  <c r="BA41" i="38"/>
  <c r="AY43" i="38"/>
  <c r="AW44" i="38"/>
  <c r="BA51" i="38"/>
  <c r="AQ48" i="38"/>
  <c r="AY48" i="38"/>
  <c r="AU50" i="38"/>
  <c r="AS51" i="38"/>
  <c r="AV40" i="38"/>
  <c r="AT41" i="38"/>
  <c r="AR43" i="38"/>
  <c r="AZ43" i="38"/>
  <c r="AX44" i="38"/>
  <c r="BA50" i="38"/>
  <c r="AR48" i="38"/>
  <c r="AZ48" i="38"/>
  <c r="AV50" i="38"/>
  <c r="AT51" i="38"/>
  <c r="AQ44" i="38"/>
  <c r="AS43" i="38"/>
  <c r="O37" i="37"/>
  <c r="O112" i="37"/>
  <c r="O36" i="37"/>
  <c r="O54" i="37"/>
  <c r="O102" i="37"/>
  <c r="O18" i="37"/>
  <c r="O27" i="37"/>
  <c r="O103" i="37"/>
  <c r="O60" i="37"/>
  <c r="AX170" i="89"/>
  <c r="AX170" i="96" s="1"/>
  <c r="AQ171" i="38"/>
  <c r="AV171" i="38"/>
  <c r="S171" i="38"/>
  <c r="AU172" i="38"/>
  <c r="AQ30" i="38"/>
  <c r="M173" i="38"/>
  <c r="P170" i="89"/>
  <c r="P170" i="96" s="1"/>
  <c r="AZ127" i="38"/>
  <c r="AX172" i="38"/>
  <c r="BA162" i="38"/>
  <c r="AY170" i="89"/>
  <c r="AY170" i="96" s="1"/>
  <c r="AT162" i="38"/>
  <c r="O114" i="37"/>
  <c r="AH135" i="38"/>
  <c r="AN129" i="38"/>
  <c r="AJ129" i="38"/>
  <c r="AX129" i="38"/>
  <c r="AC129" i="38"/>
  <c r="AY171" i="38"/>
  <c r="N140" i="38"/>
  <c r="M133" i="38"/>
  <c r="AT133" i="38"/>
  <c r="V133" i="38"/>
  <c r="AN133" i="38"/>
  <c r="AU133" i="38"/>
  <c r="AA133" i="38"/>
  <c r="R133" i="38"/>
  <c r="AO133" i="38"/>
  <c r="U133" i="38"/>
  <c r="AO127" i="38"/>
  <c r="AU122" i="38"/>
  <c r="AZ122" i="38"/>
  <c r="O113" i="37"/>
  <c r="N50" i="38"/>
  <c r="Y50" i="38"/>
  <c r="Q50" i="38"/>
  <c r="T50" i="38"/>
  <c r="AF50" i="38"/>
  <c r="X50" i="38"/>
  <c r="AA50" i="38"/>
  <c r="V50" i="38"/>
  <c r="AD50" i="38"/>
  <c r="AZ83" i="38"/>
  <c r="BA83" i="38"/>
  <c r="AE151" i="38"/>
  <c r="AJ151" i="38"/>
  <c r="AN50" i="38"/>
  <c r="AR151" i="38"/>
  <c r="L128" i="38"/>
  <c r="W143" i="38"/>
  <c r="L143" i="38"/>
  <c r="AA143" i="38"/>
  <c r="N143" i="38"/>
  <c r="Y143" i="38"/>
  <c r="M143" i="38"/>
  <c r="S143" i="38"/>
  <c r="U143" i="38"/>
  <c r="AF143" i="38"/>
  <c r="R143" i="38"/>
  <c r="AX30" i="38"/>
  <c r="Y144" i="38"/>
  <c r="AH144" i="38"/>
  <c r="AX144" i="38"/>
  <c r="AR144" i="38"/>
  <c r="AV144" i="38"/>
  <c r="AQ144" i="38"/>
  <c r="AU144" i="38"/>
  <c r="AT144" i="38"/>
  <c r="AS144" i="38"/>
  <c r="AP153" i="38"/>
  <c r="AA153" i="38"/>
  <c r="AD153" i="38"/>
  <c r="AQ153" i="38"/>
  <c r="AZ153" i="38"/>
  <c r="X153" i="38"/>
  <c r="S153" i="38"/>
  <c r="AU153" i="38"/>
  <c r="BA153" i="38"/>
  <c r="AM144" i="38"/>
  <c r="N144" i="38"/>
  <c r="Z144" i="38"/>
  <c r="P144" i="38"/>
  <c r="AD144" i="38"/>
  <c r="Q144" i="38"/>
  <c r="T144" i="38"/>
  <c r="S144" i="38"/>
  <c r="P143" i="38"/>
  <c r="AJ143" i="38"/>
  <c r="R49" i="38"/>
  <c r="T49" i="38"/>
  <c r="M49" i="38"/>
  <c r="V49" i="38"/>
  <c r="AL49" i="38"/>
  <c r="X49" i="38"/>
  <c r="Q143" i="38"/>
  <c r="AI47" i="38"/>
  <c r="X47" i="38"/>
  <c r="AJ47" i="38"/>
  <c r="Y47" i="38"/>
  <c r="AN47" i="38"/>
  <c r="V47" i="38"/>
  <c r="AD47" i="38"/>
  <c r="R47" i="38"/>
  <c r="S47" i="38"/>
  <c r="AC47" i="38"/>
  <c r="AH47" i="38"/>
  <c r="AD143" i="38"/>
  <c r="U144" i="38"/>
  <c r="O143" i="38"/>
  <c r="AJ49" i="38"/>
  <c r="AK143" i="38"/>
  <c r="AB143" i="38"/>
  <c r="AK144" i="38"/>
  <c r="O48" i="38"/>
  <c r="Q48" i="38"/>
  <c r="AJ48" i="38"/>
  <c r="V48" i="38"/>
  <c r="R48" i="38"/>
  <c r="AD48" i="38"/>
  <c r="Z48" i="38"/>
  <c r="W48" i="38"/>
  <c r="AP48" i="38"/>
  <c r="AA48" i="38"/>
  <c r="AK48" i="38"/>
  <c r="X48" i="38"/>
  <c r="L12" i="38"/>
  <c r="M12" i="38"/>
  <c r="N12" i="38" s="1"/>
  <c r="O12" i="38" s="1"/>
  <c r="P12" i="38" s="1"/>
  <c r="Q12" i="38" s="1"/>
  <c r="R12" i="38" s="1"/>
  <c r="S12" i="38" s="1"/>
  <c r="AB138" i="38"/>
  <c r="AM116" i="38"/>
  <c r="AS151" i="38"/>
  <c r="AG151" i="38"/>
  <c r="Q151" i="38"/>
  <c r="AC50" i="38"/>
  <c r="S51" i="38"/>
  <c r="P50" i="38"/>
  <c r="AE48" i="38"/>
  <c r="M129" i="38"/>
  <c r="L79" i="38"/>
  <c r="L45" i="38"/>
  <c r="L71" i="38"/>
  <c r="L51" i="38"/>
  <c r="N51" i="38"/>
  <c r="AL51" i="38"/>
  <c r="V51" i="38"/>
  <c r="M51" i="38"/>
  <c r="AB51" i="38"/>
  <c r="AE51" i="38"/>
  <c r="AD51" i="38"/>
  <c r="Y51" i="38"/>
  <c r="AA51" i="38"/>
  <c r="AJ51" i="38"/>
  <c r="AG51" i="38"/>
  <c r="Z51" i="38"/>
  <c r="AK51" i="38"/>
  <c r="X51" i="38"/>
  <c r="AM51" i="38"/>
  <c r="AN51" i="38"/>
  <c r="AI51" i="38"/>
  <c r="T51" i="38"/>
  <c r="Q51" i="38"/>
  <c r="R51" i="38"/>
  <c r="AP51" i="38"/>
  <c r="U51" i="38"/>
  <c r="W51" i="38"/>
  <c r="P51" i="38"/>
  <c r="AH51" i="38"/>
  <c r="O51" i="38"/>
  <c r="AA41" i="38"/>
  <c r="AF51" i="38"/>
  <c r="AC51" i="38"/>
  <c r="AG48" i="38"/>
  <c r="AC48" i="38"/>
  <c r="AK49" i="38"/>
  <c r="AH50" i="38"/>
  <c r="AO48" i="38"/>
  <c r="S50" i="38"/>
  <c r="AR30" i="38"/>
  <c r="AU30" i="38"/>
  <c r="AB49" i="38"/>
  <c r="AN49" i="38"/>
  <c r="U49" i="38"/>
  <c r="AK50" i="38"/>
  <c r="U50" i="38"/>
  <c r="AP50" i="38"/>
  <c r="AM50" i="38"/>
  <c r="T48" i="38"/>
  <c r="U48" i="38"/>
  <c r="N48" i="38"/>
  <c r="AF48" i="38"/>
  <c r="AH48" i="38"/>
  <c r="S48" i="38"/>
  <c r="AL48" i="38"/>
  <c r="L48" i="38"/>
  <c r="L132" i="38"/>
  <c r="L130" i="38" s="1"/>
  <c r="L152" i="38"/>
  <c r="AS152" i="38"/>
  <c r="O152" i="38"/>
  <c r="AR152" i="38"/>
  <c r="S152" i="38"/>
  <c r="AX152" i="38"/>
  <c r="AZ138" i="38"/>
  <c r="M151" i="38"/>
  <c r="X151" i="38"/>
  <c r="W151" i="38"/>
  <c r="V151" i="38"/>
  <c r="AB151" i="38"/>
  <c r="AX151" i="38"/>
  <c r="S151" i="38"/>
  <c r="AF151" i="38"/>
  <c r="AO151" i="38"/>
  <c r="AP151" i="38"/>
  <c r="AK151" i="38"/>
  <c r="AQ151" i="38"/>
  <c r="BA151" i="38"/>
  <c r="AH151" i="38"/>
  <c r="AC151" i="38"/>
  <c r="AY151" i="38"/>
  <c r="R151" i="38"/>
  <c r="Y151" i="38"/>
  <c r="Z151" i="38"/>
  <c r="U151" i="38"/>
  <c r="P151" i="38"/>
  <c r="AT151" i="38"/>
  <c r="L151" i="38"/>
  <c r="AM151" i="38"/>
  <c r="AL151" i="38"/>
  <c r="AI151" i="38"/>
  <c r="AW151" i="38"/>
  <c r="AZ151" i="38"/>
  <c r="O151" i="38"/>
  <c r="X129" i="38"/>
  <c r="L129" i="38"/>
  <c r="N151" i="38"/>
  <c r="AD151" i="38"/>
  <c r="AB145" i="38"/>
  <c r="AV151" i="38"/>
  <c r="T151" i="38"/>
  <c r="L126" i="38"/>
  <c r="AJ126" i="38"/>
  <c r="U145" i="38"/>
  <c r="AC145" i="38"/>
  <c r="T145" i="38"/>
  <c r="AP145" i="38"/>
  <c r="Y145" i="38"/>
  <c r="X145" i="38"/>
  <c r="AE145" i="38"/>
  <c r="Z145" i="38"/>
  <c r="W145" i="38"/>
  <c r="AN145" i="38"/>
  <c r="AF145" i="38"/>
  <c r="AD145" i="38"/>
  <c r="AJ145" i="38"/>
  <c r="AA145" i="38"/>
  <c r="AO145" i="38"/>
  <c r="AU151" i="38"/>
  <c r="AA151" i="38"/>
  <c r="AN151" i="38"/>
  <c r="AW153" i="38"/>
  <c r="R153" i="38"/>
  <c r="AE144" i="38"/>
  <c r="V153" i="38"/>
  <c r="AM153" i="38"/>
  <c r="V144" i="38"/>
  <c r="AJ153" i="38"/>
  <c r="AC144" i="38"/>
  <c r="Z153" i="38"/>
  <c r="AX153" i="38"/>
  <c r="U153" i="38"/>
  <c r="AL153" i="38"/>
  <c r="AG144" i="38"/>
  <c r="AF153" i="38"/>
  <c r="Y153" i="38"/>
  <c r="AL144" i="38"/>
  <c r="W144" i="38"/>
  <c r="AC153" i="38"/>
  <c r="X144" i="38"/>
  <c r="AO144" i="38"/>
  <c r="AN153" i="38"/>
  <c r="AG153" i="38"/>
  <c r="AI153" i="38"/>
  <c r="O153" i="38"/>
  <c r="P153" i="38"/>
  <c r="AS153" i="38"/>
  <c r="AK153" i="38"/>
  <c r="AF144" i="38"/>
  <c r="AA144" i="38"/>
  <c r="AO153" i="38"/>
  <c r="AB144" i="38"/>
  <c r="AJ144" i="38"/>
  <c r="AY153" i="38"/>
  <c r="AR153" i="38"/>
  <c r="Q153" i="38"/>
  <c r="W153" i="38"/>
  <c r="T153" i="38"/>
  <c r="V143" i="38"/>
  <c r="Z143" i="38"/>
  <c r="AG143" i="38"/>
  <c r="AE143" i="38"/>
  <c r="AL143" i="38"/>
  <c r="AN143" i="38"/>
  <c r="AI143" i="38"/>
  <c r="T143" i="38"/>
  <c r="AC143" i="38"/>
  <c r="X143" i="38"/>
  <c r="AP143" i="38"/>
  <c r="AH143" i="38"/>
  <c r="AO143" i="38"/>
  <c r="AM143" i="38"/>
  <c r="W152" i="38"/>
  <c r="U152" i="38"/>
  <c r="P152" i="38"/>
  <c r="M152" i="38"/>
  <c r="AI152" i="38"/>
  <c r="Z152" i="38"/>
  <c r="AL152" i="38"/>
  <c r="AJ152" i="38"/>
  <c r="AZ152" i="38"/>
  <c r="AG152" i="38"/>
  <c r="V152" i="38"/>
  <c r="T152" i="38"/>
  <c r="AY152" i="38"/>
  <c r="AU152" i="38"/>
  <c r="R152" i="38"/>
  <c r="AF152" i="38"/>
  <c r="AM152" i="38"/>
  <c r="AK152" i="38"/>
  <c r="AQ152" i="38"/>
  <c r="AW152" i="38"/>
  <c r="BA152" i="38"/>
  <c r="AO152" i="38"/>
  <c r="X152" i="38"/>
  <c r="AE152" i="38"/>
  <c r="AC152" i="38"/>
  <c r="AV152" i="38"/>
  <c r="Q152" i="38"/>
  <c r="AH49" i="38"/>
  <c r="P49" i="38"/>
  <c r="N49" i="38"/>
  <c r="AP47" i="38"/>
  <c r="P47" i="38"/>
  <c r="N47" i="38"/>
  <c r="U47" i="38"/>
  <c r="T47" i="38"/>
  <c r="O50" i="38"/>
  <c r="R50" i="38"/>
  <c r="W50" i="38"/>
  <c r="AI50" i="38"/>
  <c r="L50" i="38"/>
  <c r="AP49" i="38"/>
  <c r="Y49" i="38"/>
  <c r="AO49" i="38"/>
  <c r="AG49" i="38"/>
  <c r="AM49" i="38"/>
  <c r="W49" i="38"/>
  <c r="AE49" i="38"/>
  <c r="AI49" i="38"/>
  <c r="AG47" i="38"/>
  <c r="L47" i="38"/>
  <c r="AM47" i="38"/>
  <c r="AB50" i="38"/>
  <c r="AJ50" i="38"/>
  <c r="AL50" i="38"/>
  <c r="Q49" i="38"/>
  <c r="O49" i="38"/>
  <c r="AA49" i="38"/>
  <c r="Q47" i="38"/>
  <c r="AE47" i="38"/>
  <c r="O47" i="38"/>
  <c r="W47" i="38"/>
  <c r="M50" i="38"/>
  <c r="AE50" i="38"/>
  <c r="AO50" i="38"/>
  <c r="Z50" i="38"/>
  <c r="AG50" i="38"/>
  <c r="AG148" i="38"/>
  <c r="AJ148" i="38"/>
  <c r="AH148" i="38"/>
  <c r="AV148" i="38"/>
  <c r="P148" i="38"/>
  <c r="AE148" i="38"/>
  <c r="O148" i="38"/>
  <c r="AT148" i="38"/>
  <c r="N148" i="38"/>
  <c r="X148" i="38"/>
  <c r="AN148" i="38"/>
  <c r="AD148" i="38"/>
  <c r="AK148" i="38"/>
  <c r="AI148" i="38"/>
  <c r="AS148" i="38"/>
  <c r="AW148" i="38"/>
  <c r="AZ148" i="38"/>
  <c r="U148" i="38"/>
  <c r="R148" i="38"/>
  <c r="AU148" i="38"/>
  <c r="W148" i="38"/>
  <c r="T148" i="38"/>
  <c r="AM148" i="38"/>
  <c r="AO148" i="38"/>
  <c r="AP148" i="38"/>
  <c r="Q148" i="38"/>
  <c r="AX148" i="38"/>
  <c r="AQ148" i="38"/>
  <c r="S148" i="38"/>
  <c r="L49" i="38"/>
  <c r="S49" i="38"/>
  <c r="AL141" i="38"/>
  <c r="Y138" i="38"/>
  <c r="AT138" i="38"/>
  <c r="Z49" i="38"/>
  <c r="AF49" i="38"/>
  <c r="AD49" i="38"/>
  <c r="AC49" i="38"/>
  <c r="AU85" i="89" l="1"/>
  <c r="AV184" i="38"/>
  <c r="AU25" i="95" s="1"/>
  <c r="AO184" i="38"/>
  <c r="AN25" i="95" s="1"/>
  <c r="L85" i="89"/>
  <c r="L86" i="89" s="1"/>
  <c r="M86" i="89" s="1"/>
  <c r="L108" i="89"/>
  <c r="M108" i="89" s="1"/>
  <c r="N108" i="89" s="1"/>
  <c r="O108" i="89" s="1"/>
  <c r="P108" i="89" s="1"/>
  <c r="Q108" i="89" s="1"/>
  <c r="R108" i="89" s="1"/>
  <c r="S108" i="89" s="1"/>
  <c r="T108" i="89" s="1"/>
  <c r="U108" i="89" s="1"/>
  <c r="V108" i="89" s="1"/>
  <c r="W108" i="89" s="1"/>
  <c r="X108" i="89" s="1"/>
  <c r="Y108" i="89" s="1"/>
  <c r="Z108" i="89" s="1"/>
  <c r="AA108" i="89" s="1"/>
  <c r="AB108" i="89" s="1"/>
  <c r="AC108" i="89" s="1"/>
  <c r="AD108" i="89" s="1"/>
  <c r="AE108" i="89" s="1"/>
  <c r="AF108" i="89" s="1"/>
  <c r="AG108" i="89" s="1"/>
  <c r="AH108" i="89" s="1"/>
  <c r="AI108" i="89" s="1"/>
  <c r="AJ108" i="89" s="1"/>
  <c r="AK108" i="89" s="1"/>
  <c r="AL108" i="89" s="1"/>
  <c r="AM108" i="89" s="1"/>
  <c r="AN108" i="89" s="1"/>
  <c r="AO108" i="89" s="1"/>
  <c r="AP108" i="89" s="1"/>
  <c r="AQ108" i="89" s="1"/>
  <c r="AR108" i="89" s="1"/>
  <c r="AS108" i="89" s="1"/>
  <c r="AT108" i="89" s="1"/>
  <c r="AU108" i="89" s="1"/>
  <c r="AV108" i="89" s="1"/>
  <c r="AW108" i="89" s="1"/>
  <c r="AX108" i="89" s="1"/>
  <c r="AY108" i="89" s="1"/>
  <c r="AZ108" i="89" s="1"/>
  <c r="BA108" i="89" s="1"/>
  <c r="O21" i="37"/>
  <c r="O24" i="37"/>
  <c r="O26" i="37"/>
  <c r="M177" i="89"/>
  <c r="N170" i="96"/>
  <c r="O63" i="37"/>
  <c r="L125" i="38"/>
  <c r="AX135" i="38"/>
  <c r="AR129" i="38"/>
  <c r="AV129" i="38"/>
  <c r="AT129" i="38"/>
  <c r="N129" i="38"/>
  <c r="AY129" i="38"/>
  <c r="AX74" i="38"/>
  <c r="AA102" i="38"/>
  <c r="AR135" i="38"/>
  <c r="AB129" i="38"/>
  <c r="T129" i="38"/>
  <c r="W129" i="38"/>
  <c r="AS129" i="38"/>
  <c r="O22" i="37"/>
  <c r="AW129" i="38"/>
  <c r="W126" i="38"/>
  <c r="AQ73" i="38"/>
  <c r="AV102" i="38"/>
  <c r="AQ135" i="38"/>
  <c r="AP135" i="38"/>
  <c r="M135" i="38"/>
  <c r="S129" i="38"/>
  <c r="AO129" i="38"/>
  <c r="O129" i="38"/>
  <c r="AI129" i="38"/>
  <c r="AN126" i="38"/>
  <c r="U102" i="38"/>
  <c r="AW135" i="38"/>
  <c r="AK129" i="38"/>
  <c r="AM129" i="38"/>
  <c r="AA126" i="38"/>
  <c r="Z135" i="38"/>
  <c r="AU129" i="38"/>
  <c r="Y129" i="38"/>
  <c r="AV126" i="38"/>
  <c r="O17" i="37"/>
  <c r="AL129" i="38"/>
  <c r="R129" i="38"/>
  <c r="AG129" i="38"/>
  <c r="AS73" i="38"/>
  <c r="M102" i="38"/>
  <c r="P129" i="38"/>
  <c r="BA129" i="38"/>
  <c r="AZ129" i="38"/>
  <c r="AF129" i="38"/>
  <c r="Z129" i="38"/>
  <c r="AQ129" i="38"/>
  <c r="AH129" i="38"/>
  <c r="AD129" i="38"/>
  <c r="AP129" i="38"/>
  <c r="V129" i="38"/>
  <c r="Q129" i="38"/>
  <c r="AQ22" i="38"/>
  <c r="AX138" i="38"/>
  <c r="AG137" i="38"/>
  <c r="AH138" i="38"/>
  <c r="AK138" i="38"/>
  <c r="N138" i="38"/>
  <c r="P138" i="38"/>
  <c r="AA138" i="38"/>
  <c r="AD138" i="38"/>
  <c r="AS138" i="38"/>
  <c r="S138" i="38"/>
  <c r="AU138" i="38"/>
  <c r="Z132" i="38"/>
  <c r="X138" i="38"/>
  <c r="AG138" i="38"/>
  <c r="AZ30" i="38"/>
  <c r="O133" i="38"/>
  <c r="X133" i="38"/>
  <c r="Y133" i="38"/>
  <c r="AM141" i="38"/>
  <c r="Z133" i="38"/>
  <c r="AU78" i="38"/>
  <c r="AT23" i="95" s="1"/>
  <c r="AE102" i="38"/>
  <c r="AI138" i="38"/>
  <c r="AR138" i="38"/>
  <c r="AL138" i="38"/>
  <c r="AQ138" i="38"/>
  <c r="AC138" i="38"/>
  <c r="M138" i="38"/>
  <c r="S139" i="38"/>
  <c r="AE138" i="38"/>
  <c r="AW141" i="38"/>
  <c r="AF133" i="38"/>
  <c r="AI133" i="38"/>
  <c r="AB133" i="38"/>
  <c r="AR66" i="38"/>
  <c r="BA133" i="38"/>
  <c r="R102" i="38"/>
  <c r="N102" i="38"/>
  <c r="O138" i="38"/>
  <c r="AQ66" i="38"/>
  <c r="AV138" i="38"/>
  <c r="R138" i="38"/>
  <c r="V138" i="38"/>
  <c r="Z138" i="38"/>
  <c r="AY30" i="38"/>
  <c r="AS30" i="38"/>
  <c r="W138" i="38"/>
  <c r="AQ133" i="38"/>
  <c r="AC133" i="38"/>
  <c r="N133" i="38"/>
  <c r="AW133" i="38"/>
  <c r="W133" i="38"/>
  <c r="AD133" i="38"/>
  <c r="T102" i="38"/>
  <c r="AO138" i="38"/>
  <c r="AY138" i="38"/>
  <c r="AF138" i="38"/>
  <c r="AN138" i="38"/>
  <c r="AW138" i="38"/>
  <c r="Q138" i="38"/>
  <c r="R137" i="38"/>
  <c r="U138" i="38"/>
  <c r="AW30" i="38"/>
  <c r="AJ138" i="38"/>
  <c r="T133" i="38"/>
  <c r="AM133" i="38"/>
  <c r="AY66" i="38"/>
  <c r="AK133" i="38"/>
  <c r="BA30" i="38"/>
  <c r="AG133" i="38"/>
  <c r="AY102" i="38"/>
  <c r="AG102" i="38"/>
  <c r="T138" i="38"/>
  <c r="AM138" i="38"/>
  <c r="AV30" i="38"/>
  <c r="AP138" i="38"/>
  <c r="AV133" i="38"/>
  <c r="AH133" i="38"/>
  <c r="AS133" i="38"/>
  <c r="AW124" i="38"/>
  <c r="AY133" i="38"/>
  <c r="U119" i="38"/>
  <c r="W119" i="38"/>
  <c r="AS122" i="38"/>
  <c r="AS128" i="38"/>
  <c r="AU102" i="38"/>
  <c r="AZ102" i="38"/>
  <c r="AE119" i="38"/>
  <c r="AM119" i="38"/>
  <c r="AH92" i="38"/>
  <c r="AM122" i="38"/>
  <c r="AQ102" i="38"/>
  <c r="AM102" i="38"/>
  <c r="AR102" i="38"/>
  <c r="AH119" i="38"/>
  <c r="Z119" i="38"/>
  <c r="AB122" i="38"/>
  <c r="AU132" i="38"/>
  <c r="AH122" i="38"/>
  <c r="AY92" i="38"/>
  <c r="M92" i="38"/>
  <c r="AP119" i="38"/>
  <c r="V119" i="38"/>
  <c r="AN119" i="38"/>
  <c r="AM127" i="38"/>
  <c r="Y119" i="38"/>
  <c r="AE77" i="38"/>
  <c r="AD128" i="38"/>
  <c r="U122" i="38"/>
  <c r="V132" i="38"/>
  <c r="S92" i="38"/>
  <c r="W102" i="38"/>
  <c r="AE92" i="38"/>
  <c r="P119" i="38"/>
  <c r="N119" i="38"/>
  <c r="M119" i="38"/>
  <c r="AI119" i="38"/>
  <c r="AJ121" i="38"/>
  <c r="Q128" i="38"/>
  <c r="S122" i="38"/>
  <c r="AW122" i="38"/>
  <c r="AP114" i="38"/>
  <c r="BA132" i="38"/>
  <c r="S102" i="38"/>
  <c r="AQ92" i="38"/>
  <c r="AL102" i="38"/>
  <c r="AM92" i="38"/>
  <c r="R119" i="38"/>
  <c r="O119" i="38"/>
  <c r="AO119" i="38"/>
  <c r="U128" i="38"/>
  <c r="AX122" i="38"/>
  <c r="AI122" i="38"/>
  <c r="AX121" i="38"/>
  <c r="Y122" i="38"/>
  <c r="Z92" i="38"/>
  <c r="AF119" i="38"/>
  <c r="T119" i="38"/>
  <c r="AF132" i="38"/>
  <c r="AK131" i="38"/>
  <c r="AF127" i="38"/>
  <c r="S121" i="38"/>
  <c r="W132" i="38"/>
  <c r="AD124" i="38"/>
  <c r="AI128" i="38"/>
  <c r="Z122" i="38"/>
  <c r="AD122" i="38"/>
  <c r="R122" i="38"/>
  <c r="AQ131" i="38"/>
  <c r="AQ127" i="38"/>
  <c r="AK127" i="38"/>
  <c r="Q132" i="38"/>
  <c r="AK132" i="38"/>
  <c r="AP122" i="38"/>
  <c r="AY131" i="38"/>
  <c r="AU127" i="38"/>
  <c r="AY132" i="38"/>
  <c r="AM132" i="38"/>
  <c r="AT132" i="38"/>
  <c r="AI121" i="38"/>
  <c r="AB132" i="38"/>
  <c r="AB124" i="38"/>
  <c r="M128" i="38"/>
  <c r="N122" i="38"/>
  <c r="AK122" i="38"/>
  <c r="W122" i="38"/>
  <c r="V122" i="38"/>
  <c r="AG121" i="38"/>
  <c r="Z127" i="38"/>
  <c r="AS132" i="38"/>
  <c r="AP132" i="38"/>
  <c r="M122" i="38"/>
  <c r="P122" i="38"/>
  <c r="T116" i="38"/>
  <c r="AH132" i="38"/>
  <c r="W131" i="38"/>
  <c r="O122" i="38"/>
  <c r="AY122" i="38"/>
  <c r="X122" i="38"/>
  <c r="T122" i="38"/>
  <c r="AM124" i="38"/>
  <c r="AD121" i="38"/>
  <c r="R127" i="38"/>
  <c r="R132" i="38"/>
  <c r="AR132" i="38"/>
  <c r="AG132" i="38"/>
  <c r="AQ121" i="38"/>
  <c r="AU128" i="38"/>
  <c r="AA122" i="38"/>
  <c r="P86" i="96"/>
  <c r="O188" i="96"/>
  <c r="AD132" i="38"/>
  <c r="P116" i="38"/>
  <c r="AC127" i="38"/>
  <c r="N132" i="38"/>
  <c r="M131" i="38"/>
  <c r="AV122" i="38"/>
  <c r="AR122" i="38"/>
  <c r="AJ122" i="38"/>
  <c r="AC122" i="38"/>
  <c r="AZ124" i="38"/>
  <c r="BA121" i="38"/>
  <c r="AV127" i="38"/>
  <c r="AI132" i="38"/>
  <c r="U132" i="38"/>
  <c r="AX132" i="38"/>
  <c r="Q124" i="38"/>
  <c r="AT29" i="38"/>
  <c r="AB121" i="38"/>
  <c r="AX128" i="38"/>
  <c r="P108" i="96"/>
  <c r="O187" i="96"/>
  <c r="O132" i="38"/>
  <c r="AG127" i="38"/>
  <c r="AT127" i="38"/>
  <c r="AE132" i="38"/>
  <c r="T127" i="38"/>
  <c r="AH128" i="38"/>
  <c r="AT122" i="38"/>
  <c r="AF122" i="38"/>
  <c r="AQ122" i="38"/>
  <c r="BA122" i="38"/>
  <c r="AZ121" i="38"/>
  <c r="AP127" i="38"/>
  <c r="Y132" i="38"/>
  <c r="AC132" i="38"/>
  <c r="AO132" i="38"/>
  <c r="X128" i="38"/>
  <c r="N189" i="96"/>
  <c r="AD139" i="38"/>
  <c r="AT116" i="38"/>
  <c r="AC116" i="38"/>
  <c r="V116" i="38"/>
  <c r="K92" i="38"/>
  <c r="Y139" i="38"/>
  <c r="AR121" i="38"/>
  <c r="AX131" i="38"/>
  <c r="AJ29" i="38"/>
  <c r="AC92" i="38"/>
  <c r="P92" i="38"/>
  <c r="AX92" i="38"/>
  <c r="AZ136" i="38"/>
  <c r="R139" i="38"/>
  <c r="Q116" i="38"/>
  <c r="AV139" i="38"/>
  <c r="W121" i="38"/>
  <c r="AL184" i="38"/>
  <c r="AK25" i="95" s="1"/>
  <c r="L116" i="38"/>
  <c r="AN131" i="38"/>
  <c r="Q121" i="38"/>
  <c r="AZ92" i="38"/>
  <c r="AW102" i="38"/>
  <c r="O102" i="38"/>
  <c r="AJ102" i="38"/>
  <c r="AI92" i="38"/>
  <c r="AK92" i="38"/>
  <c r="X92" i="38"/>
  <c r="N180" i="89"/>
  <c r="M180" i="96"/>
  <c r="M180" i="38"/>
  <c r="S136" i="38"/>
  <c r="AO139" i="38"/>
  <c r="N116" i="38"/>
  <c r="R126" i="38"/>
  <c r="BA116" i="38"/>
  <c r="S116" i="38"/>
  <c r="AN141" i="38"/>
  <c r="AF121" i="38"/>
  <c r="S132" i="38"/>
  <c r="P184" i="38"/>
  <c r="O25" i="95" s="1"/>
  <c r="AM131" i="38"/>
  <c r="P131" i="38"/>
  <c r="Z121" i="38"/>
  <c r="AA132" i="38"/>
  <c r="P132" i="38"/>
  <c r="AV66" i="38"/>
  <c r="T92" i="38"/>
  <c r="AO102" i="38"/>
  <c r="AT102" i="38"/>
  <c r="AB102" i="38"/>
  <c r="S118" i="38"/>
  <c r="AC118" i="38"/>
  <c r="O118" i="38"/>
  <c r="AP118" i="38"/>
  <c r="AB118" i="38"/>
  <c r="AB117" i="38" s="1"/>
  <c r="N118" i="38"/>
  <c r="AO118" i="38"/>
  <c r="AA118" i="38"/>
  <c r="M118" i="38"/>
  <c r="AN118" i="38"/>
  <c r="Z118" i="38"/>
  <c r="AM118" i="38"/>
  <c r="Y118" i="38"/>
  <c r="V118" i="38"/>
  <c r="AG118" i="38"/>
  <c r="AL118" i="38"/>
  <c r="X118" i="38"/>
  <c r="AJ118" i="38"/>
  <c r="R118" i="38"/>
  <c r="Q118" i="38"/>
  <c r="AD118" i="38"/>
  <c r="AK118" i="38"/>
  <c r="W118" i="38"/>
  <c r="AF118" i="38"/>
  <c r="P118" i="38"/>
  <c r="AI118" i="38"/>
  <c r="U118" i="38"/>
  <c r="AH118" i="38"/>
  <c r="T118" i="38"/>
  <c r="AE118" i="38"/>
  <c r="AS92" i="38"/>
  <c r="AF92" i="38"/>
  <c r="AR119" i="38"/>
  <c r="AQ119" i="38"/>
  <c r="AV119" i="38"/>
  <c r="AT119" i="38"/>
  <c r="BA119" i="38"/>
  <c r="AS119" i="38"/>
  <c r="AZ119" i="38"/>
  <c r="AY119" i="38"/>
  <c r="AX119" i="38"/>
  <c r="AW119" i="38"/>
  <c r="AU119" i="38"/>
  <c r="AJ119" i="38"/>
  <c r="AA119" i="38"/>
  <c r="AP116" i="38"/>
  <c r="AG116" i="38"/>
  <c r="AI116" i="38"/>
  <c r="Y116" i="38"/>
  <c r="V121" i="38"/>
  <c r="Q131" i="38"/>
  <c r="V131" i="38"/>
  <c r="N131" i="38"/>
  <c r="R131" i="38"/>
  <c r="AU131" i="38"/>
  <c r="BA126" i="38"/>
  <c r="AO121" i="38"/>
  <c r="AP121" i="38"/>
  <c r="AX102" i="38"/>
  <c r="Y102" i="38"/>
  <c r="AD102" i="38"/>
  <c r="L102" i="38"/>
  <c r="N92" i="38"/>
  <c r="AV92" i="38"/>
  <c r="Z141" i="38"/>
  <c r="AN116" i="38"/>
  <c r="AF116" i="38"/>
  <c r="AB126" i="38"/>
  <c r="O141" i="38"/>
  <c r="AC121" i="38"/>
  <c r="AB116" i="38"/>
  <c r="AQ184" i="38"/>
  <c r="AP25" i="95" s="1"/>
  <c r="AH131" i="38"/>
  <c r="O131" i="38"/>
  <c r="AI136" i="38"/>
  <c r="AS131" i="38"/>
  <c r="AY126" i="38"/>
  <c r="Y121" i="38"/>
  <c r="AD116" i="38"/>
  <c r="T132" i="38"/>
  <c r="AZ132" i="38"/>
  <c r="AU121" i="38"/>
  <c r="AS85" i="89"/>
  <c r="AD85" i="89"/>
  <c r="AR92" i="38"/>
  <c r="Q102" i="38"/>
  <c r="V102" i="38"/>
  <c r="V92" i="38"/>
  <c r="Q92" i="38"/>
  <c r="Q119" i="38"/>
  <c r="AD119" i="38"/>
  <c r="AU116" i="38"/>
  <c r="AJ116" i="38"/>
  <c r="AR139" i="38"/>
  <c r="AF139" i="38"/>
  <c r="AQ139" i="38"/>
  <c r="U92" i="38"/>
  <c r="AP92" i="38"/>
  <c r="AQ116" i="38"/>
  <c r="AA121" i="38"/>
  <c r="AR116" i="38"/>
  <c r="AS116" i="38"/>
  <c r="AK116" i="38"/>
  <c r="AA184" i="38"/>
  <c r="Z25" i="95" s="1"/>
  <c r="AC131" i="38"/>
  <c r="AO131" i="38"/>
  <c r="AV121" i="38"/>
  <c r="AY121" i="38"/>
  <c r="BA92" i="38"/>
  <c r="O116" i="38"/>
  <c r="AL116" i="38"/>
  <c r="AG184" i="38"/>
  <c r="AF25" i="95" s="1"/>
  <c r="AG131" i="38"/>
  <c r="U116" i="38"/>
  <c r="S126" i="38"/>
  <c r="L92" i="38"/>
  <c r="AZ116" i="38"/>
  <c r="M184" i="38"/>
  <c r="L25" i="95" s="1"/>
  <c r="AD131" i="38"/>
  <c r="AT131" i="38"/>
  <c r="T121" i="38"/>
  <c r="AV116" i="38"/>
  <c r="AC77" i="38"/>
  <c r="Z102" i="38"/>
  <c r="K179" i="96"/>
  <c r="K179" i="38"/>
  <c r="K177" i="89"/>
  <c r="R116" i="38"/>
  <c r="X116" i="38"/>
  <c r="AA116" i="38"/>
  <c r="AI29" i="38"/>
  <c r="AH184" i="38"/>
  <c r="AG25" i="95" s="1"/>
  <c r="Q71" i="38"/>
  <c r="AF131" i="38"/>
  <c r="M139" i="38"/>
  <c r="BA131" i="38"/>
  <c r="AB131" i="38"/>
  <c r="AL131" i="38"/>
  <c r="AN121" i="38"/>
  <c r="AQ132" i="38"/>
  <c r="AJ132" i="38"/>
  <c r="AT66" i="38"/>
  <c r="AL121" i="38"/>
  <c r="AF102" i="38"/>
  <c r="AS102" i="38"/>
  <c r="AT92" i="38"/>
  <c r="AO92" i="38"/>
  <c r="S119" i="38"/>
  <c r="AK119" i="38"/>
  <c r="AW184" i="38"/>
  <c r="AV25" i="95" s="1"/>
  <c r="AB184" i="38"/>
  <c r="AA25" i="95" s="1"/>
  <c r="AU139" i="38"/>
  <c r="AX116" i="38"/>
  <c r="T131" i="38"/>
  <c r="AW131" i="38"/>
  <c r="AU92" i="38"/>
  <c r="Z131" i="38"/>
  <c r="AW139" i="38"/>
  <c r="AA131" i="38"/>
  <c r="N121" i="38"/>
  <c r="BA118" i="38"/>
  <c r="AZ118" i="38"/>
  <c r="AY118" i="38"/>
  <c r="AV118" i="38"/>
  <c r="AX118" i="38"/>
  <c r="AR118" i="38"/>
  <c r="AW118" i="38"/>
  <c r="AU118" i="38"/>
  <c r="AT118" i="38"/>
  <c r="AS118" i="38"/>
  <c r="AQ118" i="38"/>
  <c r="AN92" i="38"/>
  <c r="AB115" i="38"/>
  <c r="Z116" i="38"/>
  <c r="AK121" i="38"/>
  <c r="M126" i="38"/>
  <c r="S131" i="38"/>
  <c r="X131" i="38"/>
  <c r="AW121" i="38"/>
  <c r="AH116" i="38"/>
  <c r="M170" i="96"/>
  <c r="AJ92" i="38"/>
  <c r="AD92" i="38"/>
  <c r="Y92" i="38"/>
  <c r="AE121" i="38"/>
  <c r="AI131" i="38"/>
  <c r="AM121" i="38"/>
  <c r="BA102" i="38"/>
  <c r="AL92" i="38"/>
  <c r="AG92" i="38"/>
  <c r="W116" i="38"/>
  <c r="M116" i="38"/>
  <c r="X121" i="38"/>
  <c r="AN132" i="38"/>
  <c r="AE131" i="38"/>
  <c r="AG139" i="38"/>
  <c r="AR131" i="38"/>
  <c r="O121" i="38"/>
  <c r="X132" i="38"/>
  <c r="AL132" i="38"/>
  <c r="AW29" i="38"/>
  <c r="AA92" i="38"/>
  <c r="X102" i="38"/>
  <c r="AK102" i="38"/>
  <c r="O92" i="38"/>
  <c r="AW92" i="38"/>
  <c r="AG119" i="38"/>
  <c r="X119" i="38"/>
  <c r="AI139" i="38"/>
  <c r="R121" i="38"/>
  <c r="U131" i="38"/>
  <c r="AT121" i="38"/>
  <c r="AT85" i="89"/>
  <c r="N181" i="89"/>
  <c r="M181" i="96"/>
  <c r="M181" i="38"/>
  <c r="AE116" i="38"/>
  <c r="AJ131" i="38"/>
  <c r="AN102" i="38"/>
  <c r="AW116" i="38"/>
  <c r="AY116" i="38"/>
  <c r="P121" i="38"/>
  <c r="M132" i="38"/>
  <c r="AN184" i="38"/>
  <c r="AM25" i="95" s="1"/>
  <c r="Y131" i="38"/>
  <c r="AC136" i="38"/>
  <c r="AG77" i="38"/>
  <c r="AZ131" i="38"/>
  <c r="M121" i="38"/>
  <c r="Q136" i="38"/>
  <c r="AV132" i="38"/>
  <c r="AS71" i="38"/>
  <c r="U121" i="38"/>
  <c r="K102" i="38"/>
  <c r="P102" i="38"/>
  <c r="AC102" i="38"/>
  <c r="W92" i="38"/>
  <c r="R92" i="38"/>
  <c r="AC119" i="38"/>
  <c r="AL119" i="38"/>
  <c r="AU170" i="38"/>
  <c r="AZ115" i="38"/>
  <c r="T115" i="38"/>
  <c r="W85" i="89"/>
  <c r="N20" i="38"/>
  <c r="T29" i="38"/>
  <c r="AU62" i="38"/>
  <c r="AJ140" i="38"/>
  <c r="Q140" i="38"/>
  <c r="AV115" i="38"/>
  <c r="L29" i="38"/>
  <c r="BA140" i="38"/>
  <c r="AG115" i="38"/>
  <c r="AT62" i="38"/>
  <c r="AI115" i="38"/>
  <c r="P140" i="38"/>
  <c r="AV62" i="38"/>
  <c r="O115" i="38"/>
  <c r="BA170" i="38"/>
  <c r="AX62" i="38"/>
  <c r="AL85" i="89"/>
  <c r="AK85" i="89"/>
  <c r="AR62" i="38"/>
  <c r="M136" i="38"/>
  <c r="AF141" i="38"/>
  <c r="AP141" i="38"/>
  <c r="X135" i="38"/>
  <c r="AO135" i="38"/>
  <c r="AS137" i="38"/>
  <c r="AG126" i="38"/>
  <c r="X126" i="38"/>
  <c r="AZ135" i="38"/>
  <c r="AW136" i="38"/>
  <c r="N141" i="38"/>
  <c r="N136" i="38"/>
  <c r="AG141" i="38"/>
  <c r="AF128" i="38"/>
  <c r="Z128" i="38"/>
  <c r="AB136" i="38"/>
  <c r="O135" i="38"/>
  <c r="AF135" i="38"/>
  <c r="AL128" i="38"/>
  <c r="O128" i="38"/>
  <c r="AX83" i="38"/>
  <c r="T135" i="38"/>
  <c r="AQ126" i="38"/>
  <c r="AM126" i="38"/>
  <c r="AO126" i="38"/>
  <c r="AQ78" i="38"/>
  <c r="AP23" i="95" s="1"/>
  <c r="AY128" i="38"/>
  <c r="BA62" i="38"/>
  <c r="AD111" i="38"/>
  <c r="AU73" i="38"/>
  <c r="AR126" i="38"/>
  <c r="S93" i="38"/>
  <c r="AS141" i="38"/>
  <c r="AV141" i="38"/>
  <c r="AJ136" i="38"/>
  <c r="Y93" i="38"/>
  <c r="AF136" i="38"/>
  <c r="S141" i="38"/>
  <c r="AY135" i="38"/>
  <c r="AK126" i="38"/>
  <c r="AA136" i="38"/>
  <c r="Q141" i="38"/>
  <c r="AE136" i="38"/>
  <c r="AG136" i="38"/>
  <c r="AU136" i="38"/>
  <c r="AT141" i="38"/>
  <c r="V141" i="38"/>
  <c r="AR141" i="38"/>
  <c r="S135" i="38"/>
  <c r="AL135" i="38"/>
  <c r="U126" i="38"/>
  <c r="Z126" i="38"/>
  <c r="AT136" i="38"/>
  <c r="BA141" i="38"/>
  <c r="AU141" i="38"/>
  <c r="AN128" i="38"/>
  <c r="T136" i="38"/>
  <c r="AE135" i="38"/>
  <c r="P135" i="38"/>
  <c r="AJ128" i="38"/>
  <c r="W128" i="38"/>
  <c r="AP128" i="38"/>
  <c r="AY83" i="38"/>
  <c r="AN135" i="38"/>
  <c r="AX126" i="38"/>
  <c r="AU126" i="38"/>
  <c r="AE126" i="38"/>
  <c r="AV78" i="38"/>
  <c r="AU23" i="95" s="1"/>
  <c r="Y128" i="38"/>
  <c r="AZ62" i="38"/>
  <c r="AI62" i="38"/>
  <c r="BA73" i="38"/>
  <c r="T78" i="38"/>
  <c r="S23" i="95" s="1"/>
  <c r="AX141" i="38"/>
  <c r="W141" i="38"/>
  <c r="AT135" i="38"/>
  <c r="R136" i="38"/>
  <c r="T128" i="38"/>
  <c r="AS83" i="38"/>
  <c r="AH126" i="38"/>
  <c r="S128" i="38"/>
  <c r="AQ128" i="38"/>
  <c r="AO136" i="38"/>
  <c r="AQ141" i="38"/>
  <c r="AY141" i="38"/>
  <c r="Y135" i="38"/>
  <c r="R135" i="38"/>
  <c r="AD126" i="38"/>
  <c r="U141" i="38"/>
  <c r="P141" i="38"/>
  <c r="AC135" i="38"/>
  <c r="AC126" i="38"/>
  <c r="AD141" i="38"/>
  <c r="N77" i="38"/>
  <c r="U77" i="38"/>
  <c r="P136" i="38"/>
  <c r="BA135" i="38"/>
  <c r="N135" i="38"/>
  <c r="AC128" i="38"/>
  <c r="AA128" i="38"/>
  <c r="AG128" i="38"/>
  <c r="AB128" i="38"/>
  <c r="AQ83" i="38"/>
  <c r="AV83" i="38"/>
  <c r="AJ135" i="38"/>
  <c r="AS126" i="38"/>
  <c r="BA136" i="38"/>
  <c r="AX78" i="38"/>
  <c r="AW23" i="95" s="1"/>
  <c r="AR73" i="38"/>
  <c r="AY62" i="38"/>
  <c r="Y126" i="38"/>
  <c r="AY73" i="38"/>
  <c r="AL136" i="38"/>
  <c r="AE141" i="38"/>
  <c r="AO128" i="38"/>
  <c r="V135" i="38"/>
  <c r="AD135" i="38"/>
  <c r="AN136" i="38"/>
  <c r="AC141" i="38"/>
  <c r="AP136" i="38"/>
  <c r="V136" i="38"/>
  <c r="AY136" i="38"/>
  <c r="R141" i="38"/>
  <c r="AJ141" i="38"/>
  <c r="AI135" i="38"/>
  <c r="AS135" i="38"/>
  <c r="AL126" i="38"/>
  <c r="V126" i="38"/>
  <c r="AH136" i="38"/>
  <c r="AB141" i="38"/>
  <c r="AH141" i="38"/>
  <c r="AU135" i="38"/>
  <c r="O136" i="38"/>
  <c r="AS136" i="38"/>
  <c r="Y141" i="38"/>
  <c r="L77" i="38"/>
  <c r="AK136" i="38"/>
  <c r="AM135" i="38"/>
  <c r="AZ137" i="38"/>
  <c r="AK128" i="38"/>
  <c r="V128" i="38"/>
  <c r="AE128" i="38"/>
  <c r="AU83" i="38"/>
  <c r="AT126" i="38"/>
  <c r="O126" i="38"/>
  <c r="U136" i="38"/>
  <c r="AF126" i="38"/>
  <c r="AP126" i="38"/>
  <c r="AW73" i="38"/>
  <c r="AQ62" i="38"/>
  <c r="AV128" i="38"/>
  <c r="AZ73" i="38"/>
  <c r="AK135" i="38"/>
  <c r="AY139" i="38"/>
  <c r="AD136" i="38"/>
  <c r="AM136" i="38"/>
  <c r="AA141" i="38"/>
  <c r="W135" i="38"/>
  <c r="AI126" i="38"/>
  <c r="AV135" i="38"/>
  <c r="Z136" i="38"/>
  <c r="AI141" i="38"/>
  <c r="U135" i="38"/>
  <c r="P128" i="38"/>
  <c r="AM128" i="38"/>
  <c r="AW83" i="38"/>
  <c r="Q126" i="38"/>
  <c r="M141" i="38"/>
  <c r="AQ136" i="38"/>
  <c r="AR136" i="38"/>
  <c r="AK141" i="38"/>
  <c r="AZ141" i="38"/>
  <c r="AG135" i="38"/>
  <c r="AA135" i="38"/>
  <c r="P126" i="38"/>
  <c r="T126" i="38"/>
  <c r="T141" i="38"/>
  <c r="Q135" i="38"/>
  <c r="AV136" i="38"/>
  <c r="X141" i="38"/>
  <c r="AD83" i="38"/>
  <c r="Y136" i="38"/>
  <c r="R128" i="38"/>
  <c r="N128" i="38"/>
  <c r="AT83" i="38"/>
  <c r="AA137" i="38"/>
  <c r="AW126" i="38"/>
  <c r="AZ126" i="38"/>
  <c r="X136" i="38"/>
  <c r="AX73" i="38"/>
  <c r="AW62" i="38"/>
  <c r="AW128" i="38"/>
  <c r="BA128" i="38"/>
  <c r="AZ128" i="38"/>
  <c r="AF83" i="38"/>
  <c r="Q83" i="38"/>
  <c r="AP83" i="38"/>
  <c r="AV93" i="38"/>
  <c r="AO93" i="38"/>
  <c r="AG93" i="38"/>
  <c r="AF93" i="38"/>
  <c r="AA93" i="38"/>
  <c r="AR93" i="38"/>
  <c r="N93" i="38"/>
  <c r="AM93" i="38"/>
  <c r="AN83" i="38"/>
  <c r="P83" i="38"/>
  <c r="P93" i="38"/>
  <c r="AN93" i="38"/>
  <c r="R93" i="38"/>
  <c r="AI93" i="38"/>
  <c r="AZ93" i="38"/>
  <c r="V93" i="38"/>
  <c r="AU93" i="38"/>
  <c r="X93" i="38"/>
  <c r="AK83" i="38"/>
  <c r="Z93" i="38"/>
  <c r="AQ93" i="38"/>
  <c r="M93" i="38"/>
  <c r="AD93" i="38"/>
  <c r="AJ93" i="38"/>
  <c r="R83" i="38"/>
  <c r="AC29" i="38"/>
  <c r="AH93" i="38"/>
  <c r="AY93" i="38"/>
  <c r="U93" i="38"/>
  <c r="AL93" i="38"/>
  <c r="AJ83" i="38"/>
  <c r="Z83" i="38"/>
  <c r="AP93" i="38"/>
  <c r="L93" i="38"/>
  <c r="AC93" i="38"/>
  <c r="AT93" i="38"/>
  <c r="BA93" i="38"/>
  <c r="AB83" i="38"/>
  <c r="AX93" i="38"/>
  <c r="T93" i="38"/>
  <c r="AK93" i="38"/>
  <c r="O93" i="38"/>
  <c r="AP115" i="38"/>
  <c r="AE93" i="38"/>
  <c r="V83" i="38"/>
  <c r="N83" i="38"/>
  <c r="X83" i="38"/>
  <c r="K93" i="38"/>
  <c r="AB93" i="38"/>
  <c r="AS93" i="38"/>
  <c r="Z115" i="38"/>
  <c r="U115" i="38"/>
  <c r="AC115" i="38"/>
  <c r="Y115" i="38"/>
  <c r="AO79" i="38"/>
  <c r="AR115" i="38"/>
  <c r="R115" i="38"/>
  <c r="AF76" i="38"/>
  <c r="AP102" i="38"/>
  <c r="Q115" i="38"/>
  <c r="AT115" i="38"/>
  <c r="N115" i="38"/>
  <c r="AD115" i="38"/>
  <c r="AW93" i="38"/>
  <c r="Q93" i="38"/>
  <c r="M115" i="38"/>
  <c r="X115" i="38"/>
  <c r="S115" i="38"/>
  <c r="AH115" i="38"/>
  <c r="V115" i="38"/>
  <c r="AL115" i="38"/>
  <c r="P115" i="38"/>
  <c r="AJ115" i="38"/>
  <c r="AX115" i="38"/>
  <c r="AS115" i="38"/>
  <c r="W115" i="38"/>
  <c r="AA115" i="38"/>
  <c r="AM115" i="38"/>
  <c r="AW115" i="38"/>
  <c r="AI102" i="38"/>
  <c r="BA115" i="38"/>
  <c r="AO115" i="38"/>
  <c r="AE115" i="38"/>
  <c r="AK115" i="38"/>
  <c r="AN115" i="38"/>
  <c r="AU115" i="38"/>
  <c r="AF115" i="38"/>
  <c r="AY115" i="38"/>
  <c r="AD69" i="38"/>
  <c r="AG72" i="38"/>
  <c r="AV131" i="38"/>
  <c r="AW127" i="38"/>
  <c r="AR75" i="38"/>
  <c r="AZ133" i="38"/>
  <c r="AL133" i="38"/>
  <c r="AE43" i="38"/>
  <c r="W136" i="38"/>
  <c r="AH121" i="38"/>
  <c r="Q122" i="38"/>
  <c r="Q133" i="38"/>
  <c r="AR133" i="38"/>
  <c r="S133" i="38"/>
  <c r="AP30" i="38"/>
  <c r="AQ115" i="38"/>
  <c r="AD62" i="38"/>
  <c r="AA123" i="38"/>
  <c r="P72" i="38"/>
  <c r="AV72" i="38"/>
  <c r="V137" i="38"/>
  <c r="AE140" i="38"/>
  <c r="P29" i="38"/>
  <c r="AC113" i="38"/>
  <c r="Y29" i="38"/>
  <c r="AI124" i="38"/>
  <c r="AD140" i="38"/>
  <c r="AZ29" i="38"/>
  <c r="N139" i="38"/>
  <c r="O139" i="38"/>
  <c r="AA29" i="38"/>
  <c r="U127" i="38"/>
  <c r="S137" i="38"/>
  <c r="AL137" i="38"/>
  <c r="AT139" i="38"/>
  <c r="AE139" i="38"/>
  <c r="R140" i="38"/>
  <c r="W140" i="38"/>
  <c r="V184" i="38"/>
  <c r="U25" i="95" s="1"/>
  <c r="AJ184" i="38"/>
  <c r="AI25" i="95" s="1"/>
  <c r="Y184" i="38"/>
  <c r="X25" i="95" s="1"/>
  <c r="O184" i="38"/>
  <c r="N25" i="95" s="1"/>
  <c r="AS184" i="38"/>
  <c r="AR25" i="95" s="1"/>
  <c r="AA139" i="38"/>
  <c r="AX139" i="38"/>
  <c r="AA83" i="38"/>
  <c r="AE29" i="38"/>
  <c r="AA72" i="38"/>
  <c r="AA124" i="38"/>
  <c r="U124" i="38"/>
  <c r="N137" i="38"/>
  <c r="AR140" i="38"/>
  <c r="AS124" i="38"/>
  <c r="P137" i="38"/>
  <c r="AC123" i="38"/>
  <c r="R124" i="38"/>
  <c r="AV124" i="38"/>
  <c r="V127" i="38"/>
  <c r="N127" i="38"/>
  <c r="O127" i="38"/>
  <c r="AQ29" i="38"/>
  <c r="AS29" i="38"/>
  <c r="AW66" i="38"/>
  <c r="AN139" i="38"/>
  <c r="L20" i="38"/>
  <c r="AM137" i="38"/>
  <c r="AV74" i="38"/>
  <c r="Z137" i="38"/>
  <c r="AA140" i="38"/>
  <c r="M29" i="38"/>
  <c r="R29" i="38"/>
  <c r="AH124" i="38"/>
  <c r="AG124" i="38"/>
  <c r="Y137" i="38"/>
  <c r="AH140" i="38"/>
  <c r="U137" i="38"/>
  <c r="AV140" i="38"/>
  <c r="W124" i="38"/>
  <c r="V29" i="38"/>
  <c r="AW74" i="38"/>
  <c r="AH74" i="38"/>
  <c r="AH139" i="38"/>
  <c r="AL139" i="38"/>
  <c r="W29" i="38"/>
  <c r="AF137" i="38"/>
  <c r="AB137" i="38"/>
  <c r="W139" i="38"/>
  <c r="AF140" i="38"/>
  <c r="AK140" i="38"/>
  <c r="AB29" i="38"/>
  <c r="AX184" i="38"/>
  <c r="AW25" i="95" s="1"/>
  <c r="R184" i="38"/>
  <c r="Q25" i="95" s="1"/>
  <c r="AZ184" i="38"/>
  <c r="AY25" i="95" s="1"/>
  <c r="U184" i="38"/>
  <c r="T25" i="95" s="1"/>
  <c r="AP184" i="38"/>
  <c r="AO25" i="95" s="1"/>
  <c r="W137" i="38"/>
  <c r="AC139" i="38"/>
  <c r="AS139" i="38"/>
  <c r="AE83" i="38"/>
  <c r="AF29" i="38"/>
  <c r="AF75" i="38"/>
  <c r="AC124" i="38"/>
  <c r="AL124" i="38"/>
  <c r="AO137" i="38"/>
  <c r="AW137" i="38"/>
  <c r="AW140" i="38"/>
  <c r="AE124" i="38"/>
  <c r="AC137" i="38"/>
  <c r="N123" i="38"/>
  <c r="AX124" i="38"/>
  <c r="T124" i="38"/>
  <c r="AB127" i="38"/>
  <c r="AS127" i="38"/>
  <c r="AR127" i="38"/>
  <c r="U29" i="38"/>
  <c r="AN78" i="38"/>
  <c r="L83" i="38"/>
  <c r="AZ74" i="38"/>
  <c r="AT74" i="38"/>
  <c r="Y127" i="38"/>
  <c r="AX127" i="38"/>
  <c r="AV29" i="38"/>
  <c r="Z184" i="38"/>
  <c r="Y25" i="95" s="1"/>
  <c r="AR74" i="38"/>
  <c r="O140" i="38"/>
  <c r="BA137" i="38"/>
  <c r="AX140" i="38"/>
  <c r="AY140" i="38"/>
  <c r="AN124" i="38"/>
  <c r="AS74" i="38"/>
  <c r="AY74" i="38"/>
  <c r="AD127" i="38"/>
  <c r="AT137" i="38"/>
  <c r="AO140" i="38"/>
  <c r="V139" i="38"/>
  <c r="L184" i="38"/>
  <c r="K25" i="95" s="1"/>
  <c r="BA184" i="38"/>
  <c r="AZ25" i="95" s="1"/>
  <c r="AF184" i="38"/>
  <c r="AE25" i="95" s="1"/>
  <c r="N184" i="38"/>
  <c r="M25" i="95" s="1"/>
  <c r="AZ139" i="38"/>
  <c r="S83" i="38"/>
  <c r="AI83" i="38"/>
  <c r="AN29" i="38"/>
  <c r="Y83" i="38"/>
  <c r="O83" i="38"/>
  <c r="N124" i="38"/>
  <c r="V124" i="38"/>
  <c r="AI137" i="38"/>
  <c r="M137" i="38"/>
  <c r="AL140" i="38"/>
  <c r="AP140" i="38"/>
  <c r="U83" i="38"/>
  <c r="P139" i="38"/>
  <c r="AR124" i="38"/>
  <c r="P124" i="38"/>
  <c r="AY124" i="38"/>
  <c r="W127" i="38"/>
  <c r="AH127" i="38"/>
  <c r="AJ127" i="38"/>
  <c r="AY29" i="38"/>
  <c r="O124" i="38"/>
  <c r="AQ74" i="38"/>
  <c r="AU137" i="38"/>
  <c r="AU66" i="38"/>
  <c r="AL72" i="38"/>
  <c r="AM29" i="38"/>
  <c r="AQ137" i="38"/>
  <c r="O137" i="38"/>
  <c r="AI140" i="38"/>
  <c r="S140" i="38"/>
  <c r="AH29" i="38"/>
  <c r="Y124" i="38"/>
  <c r="AE137" i="38"/>
  <c r="AT124" i="38"/>
  <c r="M124" i="38"/>
  <c r="BA74" i="38"/>
  <c r="Q139" i="38"/>
  <c r="Z139" i="38"/>
  <c r="U140" i="38"/>
  <c r="AK184" i="38"/>
  <c r="AJ25" i="95" s="1"/>
  <c r="AI184" i="38"/>
  <c r="AH25" i="95" s="1"/>
  <c r="AM139" i="38"/>
  <c r="AP139" i="38"/>
  <c r="AL29" i="38"/>
  <c r="AR137" i="38"/>
  <c r="T137" i="38"/>
  <c r="AC140" i="38"/>
  <c r="AM140" i="38"/>
  <c r="T140" i="38"/>
  <c r="AQ140" i="38"/>
  <c r="AK29" i="38"/>
  <c r="Z29" i="38"/>
  <c r="T184" i="38"/>
  <c r="S25" i="95" s="1"/>
  <c r="AY184" i="38"/>
  <c r="AX25" i="95" s="1"/>
  <c r="Q184" i="38"/>
  <c r="P25" i="95" s="1"/>
  <c r="AC184" i="38"/>
  <c r="AB25" i="95" s="1"/>
  <c r="BA127" i="38"/>
  <c r="M72" i="38"/>
  <c r="AM83" i="38"/>
  <c r="AN137" i="38"/>
  <c r="N29" i="38"/>
  <c r="T83" i="38"/>
  <c r="S124" i="38"/>
  <c r="AK124" i="38"/>
  <c r="X137" i="38"/>
  <c r="AY137" i="38"/>
  <c r="Z140" i="38"/>
  <c r="Y140" i="38"/>
  <c r="AL83" i="38"/>
  <c r="M83" i="38"/>
  <c r="AK139" i="38"/>
  <c r="AJ124" i="38"/>
  <c r="AU124" i="38"/>
  <c r="M127" i="38"/>
  <c r="X127" i="38"/>
  <c r="AY127" i="38"/>
  <c r="AP29" i="38"/>
  <c r="AQ124" i="38"/>
  <c r="AL127" i="38"/>
  <c r="AP137" i="38"/>
  <c r="BA29" i="38"/>
  <c r="AZ66" i="38"/>
  <c r="AG140" i="38"/>
  <c r="O29" i="38"/>
  <c r="Z124" i="38"/>
  <c r="AK137" i="38"/>
  <c r="U139" i="38"/>
  <c r="AI127" i="38"/>
  <c r="AH137" i="38"/>
  <c r="AB140" i="38"/>
  <c r="V140" i="38"/>
  <c r="AD29" i="38"/>
  <c r="S29" i="38"/>
  <c r="AB139" i="38"/>
  <c r="BA139" i="38"/>
  <c r="AO29" i="38"/>
  <c r="AX137" i="38"/>
  <c r="AS140" i="38"/>
  <c r="AJ137" i="38"/>
  <c r="Q137" i="38"/>
  <c r="X139" i="38"/>
  <c r="AN140" i="38"/>
  <c r="X140" i="38"/>
  <c r="T139" i="38"/>
  <c r="AG29" i="38"/>
  <c r="Q29" i="38"/>
  <c r="X29" i="38"/>
  <c r="AT184" i="38"/>
  <c r="AS25" i="95" s="1"/>
  <c r="AM184" i="38"/>
  <c r="AL25" i="95" s="1"/>
  <c r="Z75" i="38"/>
  <c r="AO83" i="38"/>
  <c r="W83" i="38"/>
  <c r="AG83" i="38"/>
  <c r="AP124" i="38"/>
  <c r="AO124" i="38"/>
  <c r="AD137" i="38"/>
  <c r="M140" i="38"/>
  <c r="AZ140" i="38"/>
  <c r="AH83" i="38"/>
  <c r="AC83" i="38"/>
  <c r="AU140" i="38"/>
  <c r="BA124" i="38"/>
  <c r="AF124" i="38"/>
  <c r="S127" i="38"/>
  <c r="AA127" i="38"/>
  <c r="AN127" i="38"/>
  <c r="AR29" i="38"/>
  <c r="AU29" i="38"/>
  <c r="BA66" i="38"/>
  <c r="AS66" i="38"/>
  <c r="P127" i="38"/>
  <c r="Q127" i="38"/>
  <c r="AD184" i="38"/>
  <c r="AC25" i="95" s="1"/>
  <c r="AK66" i="38"/>
  <c r="W75" i="38"/>
  <c r="S72" i="38"/>
  <c r="AO72" i="38"/>
  <c r="AT72" i="38"/>
  <c r="AJ123" i="38"/>
  <c r="AT123" i="38"/>
  <c r="W123" i="38"/>
  <c r="Y123" i="38"/>
  <c r="U123" i="38"/>
  <c r="AQ123" i="38"/>
  <c r="AT69" i="38"/>
  <c r="AQ75" i="38"/>
  <c r="AH76" i="38"/>
  <c r="AN76" i="38"/>
  <c r="AB76" i="38"/>
  <c r="AL76" i="38"/>
  <c r="Q95" i="38"/>
  <c r="Y95" i="38"/>
  <c r="AG95" i="38"/>
  <c r="AO95" i="38"/>
  <c r="AW95" i="38"/>
  <c r="R95" i="38"/>
  <c r="Z95" i="38"/>
  <c r="AH95" i="38"/>
  <c r="AP95" i="38"/>
  <c r="AX95" i="38"/>
  <c r="K95" i="38"/>
  <c r="S95" i="38"/>
  <c r="AA95" i="38"/>
  <c r="AI95" i="38"/>
  <c r="AQ95" i="38"/>
  <c r="AY95" i="38"/>
  <c r="T95" i="38"/>
  <c r="AB95" i="38"/>
  <c r="AJ95" i="38"/>
  <c r="AR95" i="38"/>
  <c r="AZ95" i="38"/>
  <c r="M95" i="38"/>
  <c r="U95" i="38"/>
  <c r="AC95" i="38"/>
  <c r="AK95" i="38"/>
  <c r="AS95" i="38"/>
  <c r="BA95" i="38"/>
  <c r="N95" i="38"/>
  <c r="V95" i="38"/>
  <c r="AD95" i="38"/>
  <c r="AL95" i="38"/>
  <c r="AT95" i="38"/>
  <c r="AN95" i="38"/>
  <c r="O95" i="38"/>
  <c r="AU95" i="38"/>
  <c r="P95" i="38"/>
  <c r="AV95" i="38"/>
  <c r="W95" i="38"/>
  <c r="AM95" i="38"/>
  <c r="X95" i="38"/>
  <c r="AE95" i="38"/>
  <c r="L95" i="38"/>
  <c r="AF95" i="38"/>
  <c r="AT98" i="38"/>
  <c r="AL98" i="38"/>
  <c r="AD98" i="38"/>
  <c r="V98" i="38"/>
  <c r="N98" i="38"/>
  <c r="BA98" i="38"/>
  <c r="AS98" i="38"/>
  <c r="AK98" i="38"/>
  <c r="AC98" i="38"/>
  <c r="U98" i="38"/>
  <c r="M98" i="38"/>
  <c r="AZ98" i="38"/>
  <c r="AR98" i="38"/>
  <c r="AJ98" i="38"/>
  <c r="AB98" i="38"/>
  <c r="T98" i="38"/>
  <c r="L98" i="38"/>
  <c r="AY98" i="38"/>
  <c r="AQ98" i="38"/>
  <c r="AI98" i="38"/>
  <c r="AA98" i="38"/>
  <c r="S98" i="38"/>
  <c r="K98" i="38"/>
  <c r="AX98" i="38"/>
  <c r="AP98" i="38"/>
  <c r="AH98" i="38"/>
  <c r="Z98" i="38"/>
  <c r="R98" i="38"/>
  <c r="AW98" i="38"/>
  <c r="AO98" i="38"/>
  <c r="AG98" i="38"/>
  <c r="Y98" i="38"/>
  <c r="Q98" i="38"/>
  <c r="AU98" i="38"/>
  <c r="O98" i="38"/>
  <c r="AN98" i="38"/>
  <c r="P98" i="38"/>
  <c r="AM98" i="38"/>
  <c r="AF98" i="38"/>
  <c r="AV98" i="38"/>
  <c r="AE98" i="38"/>
  <c r="X98" i="38"/>
  <c r="W98" i="38"/>
  <c r="AY99" i="38"/>
  <c r="AQ99" i="38"/>
  <c r="AI99" i="38"/>
  <c r="AA99" i="38"/>
  <c r="S99" i="38"/>
  <c r="K99" i="38"/>
  <c r="AX99" i="38"/>
  <c r="AP99" i="38"/>
  <c r="AH99" i="38"/>
  <c r="Z99" i="38"/>
  <c r="R99" i="38"/>
  <c r="AW99" i="38"/>
  <c r="AO99" i="38"/>
  <c r="AG99" i="38"/>
  <c r="Y99" i="38"/>
  <c r="Q99" i="38"/>
  <c r="AV99" i="38"/>
  <c r="AN99" i="38"/>
  <c r="AF99" i="38"/>
  <c r="X99" i="38"/>
  <c r="P99" i="38"/>
  <c r="AU99" i="38"/>
  <c r="AM99" i="38"/>
  <c r="AE99" i="38"/>
  <c r="W99" i="38"/>
  <c r="O99" i="38"/>
  <c r="AT99" i="38"/>
  <c r="AL99" i="38"/>
  <c r="AD99" i="38"/>
  <c r="V99" i="38"/>
  <c r="N99" i="38"/>
  <c r="AJ99" i="38"/>
  <c r="AC99" i="38"/>
  <c r="AB99" i="38"/>
  <c r="BA99" i="38"/>
  <c r="U99" i="38"/>
  <c r="AZ99" i="38"/>
  <c r="T99" i="38"/>
  <c r="AS99" i="38"/>
  <c r="M99" i="38"/>
  <c r="AR99" i="38"/>
  <c r="L99" i="38"/>
  <c r="AK99" i="38"/>
  <c r="BA72" i="38"/>
  <c r="AY72" i="38"/>
  <c r="S123" i="38"/>
  <c r="BA123" i="38"/>
  <c r="AX123" i="38"/>
  <c r="AS123" i="38"/>
  <c r="AY75" i="38"/>
  <c r="AY123" i="38"/>
  <c r="AL123" i="38"/>
  <c r="AU75" i="38"/>
  <c r="AH123" i="38"/>
  <c r="AW75" i="38"/>
  <c r="AP76" i="38"/>
  <c r="AK76" i="38"/>
  <c r="AG76" i="38"/>
  <c r="Q76" i="38"/>
  <c r="P96" i="38"/>
  <c r="X96" i="38"/>
  <c r="AF96" i="38"/>
  <c r="AN96" i="38"/>
  <c r="AV96" i="38"/>
  <c r="K96" i="38"/>
  <c r="Q96" i="38"/>
  <c r="Y96" i="38"/>
  <c r="AG96" i="38"/>
  <c r="AO96" i="38"/>
  <c r="AW96" i="38"/>
  <c r="R96" i="38"/>
  <c r="Z96" i="38"/>
  <c r="AH96" i="38"/>
  <c r="AP96" i="38"/>
  <c r="AX96" i="38"/>
  <c r="S96" i="38"/>
  <c r="AA96" i="38"/>
  <c r="AI96" i="38"/>
  <c r="AQ96" i="38"/>
  <c r="AY96" i="38"/>
  <c r="T96" i="38"/>
  <c r="AB96" i="38"/>
  <c r="AJ96" i="38"/>
  <c r="AR96" i="38"/>
  <c r="AZ96" i="38"/>
  <c r="M96" i="38"/>
  <c r="U96" i="38"/>
  <c r="AC96" i="38"/>
  <c r="AK96" i="38"/>
  <c r="AS96" i="38"/>
  <c r="BA96" i="38"/>
  <c r="AE96" i="38"/>
  <c r="AL96" i="38"/>
  <c r="AM96" i="38"/>
  <c r="N96" i="38"/>
  <c r="AT96" i="38"/>
  <c r="O96" i="38"/>
  <c r="AU96" i="38"/>
  <c r="L96" i="38"/>
  <c r="AD96" i="38"/>
  <c r="V96" i="38"/>
  <c r="W96" i="38"/>
  <c r="Y72" i="38"/>
  <c r="Z72" i="38"/>
  <c r="W72" i="38"/>
  <c r="AN72" i="38"/>
  <c r="V72" i="38"/>
  <c r="O72" i="38"/>
  <c r="AW72" i="38"/>
  <c r="AM123" i="38"/>
  <c r="AB123" i="38"/>
  <c r="P123" i="38"/>
  <c r="AX75" i="38"/>
  <c r="AZ123" i="38"/>
  <c r="X123" i="38"/>
  <c r="AO76" i="38"/>
  <c r="AA76" i="38"/>
  <c r="V76" i="38"/>
  <c r="T72" i="38"/>
  <c r="AK72" i="38"/>
  <c r="X72" i="38"/>
  <c r="AJ72" i="38"/>
  <c r="AZ72" i="38"/>
  <c r="AF72" i="38"/>
  <c r="AS72" i="38"/>
  <c r="AU123" i="38"/>
  <c r="V123" i="38"/>
  <c r="AN123" i="38"/>
  <c r="Z123" i="38"/>
  <c r="AW123" i="38"/>
  <c r="M76" i="38"/>
  <c r="AD76" i="38"/>
  <c r="N76" i="38"/>
  <c r="O76" i="38"/>
  <c r="AD72" i="38"/>
  <c r="N72" i="38"/>
  <c r="AM72" i="38"/>
  <c r="AI72" i="38"/>
  <c r="R72" i="38"/>
  <c r="AU72" i="38"/>
  <c r="AR72" i="38"/>
  <c r="Q123" i="38"/>
  <c r="AE123" i="38"/>
  <c r="AD123" i="38"/>
  <c r="T123" i="38"/>
  <c r="R75" i="38"/>
  <c r="O123" i="38"/>
  <c r="U76" i="38"/>
  <c r="R76" i="38"/>
  <c r="S76" i="38"/>
  <c r="AJ76" i="38"/>
  <c r="AE76" i="38"/>
  <c r="AH72" i="38"/>
  <c r="L72" i="38"/>
  <c r="AP72" i="38"/>
  <c r="Q72" i="38"/>
  <c r="AB72" i="38"/>
  <c r="AX72" i="38"/>
  <c r="M123" i="38"/>
  <c r="AK123" i="38"/>
  <c r="AI123" i="38"/>
  <c r="R123" i="38"/>
  <c r="AP123" i="38"/>
  <c r="AT75" i="38"/>
  <c r="AZ75" i="38"/>
  <c r="AV123" i="38"/>
  <c r="P76" i="38"/>
  <c r="AM76" i="38"/>
  <c r="Y76" i="38"/>
  <c r="T76" i="38"/>
  <c r="BA101" i="38"/>
  <c r="AS101" i="38"/>
  <c r="AK101" i="38"/>
  <c r="AC101" i="38"/>
  <c r="U101" i="38"/>
  <c r="M101" i="38"/>
  <c r="AZ101" i="38"/>
  <c r="AR101" i="38"/>
  <c r="AJ101" i="38"/>
  <c r="AB101" i="38"/>
  <c r="T101" i="38"/>
  <c r="L101" i="38"/>
  <c r="AY101" i="38"/>
  <c r="AQ101" i="38"/>
  <c r="AI101" i="38"/>
  <c r="AA101" i="38"/>
  <c r="S101" i="38"/>
  <c r="K101" i="38"/>
  <c r="AX101" i="38"/>
  <c r="AP101" i="38"/>
  <c r="AH101" i="38"/>
  <c r="Z101" i="38"/>
  <c r="R101" i="38"/>
  <c r="AW101" i="38"/>
  <c r="AO101" i="38"/>
  <c r="AG101" i="38"/>
  <c r="Y101" i="38"/>
  <c r="Q101" i="38"/>
  <c r="AU101" i="38"/>
  <c r="AE101" i="38"/>
  <c r="W101" i="38"/>
  <c r="O101" i="38"/>
  <c r="AV101" i="38"/>
  <c r="AN101" i="38"/>
  <c r="AF101" i="38"/>
  <c r="X101" i="38"/>
  <c r="P101" i="38"/>
  <c r="AM101" i="38"/>
  <c r="AT101" i="38"/>
  <c r="AL101" i="38"/>
  <c r="AD101" i="38"/>
  <c r="V101" i="38"/>
  <c r="N101" i="38"/>
  <c r="Z76" i="38"/>
  <c r="W76" i="38"/>
  <c r="AC72" i="38"/>
  <c r="AI75" i="38"/>
  <c r="U72" i="38"/>
  <c r="U75" i="38"/>
  <c r="AE72" i="38"/>
  <c r="AG123" i="38"/>
  <c r="AR123" i="38"/>
  <c r="AO123" i="38"/>
  <c r="BA75" i="38"/>
  <c r="AV75" i="38"/>
  <c r="X76" i="38"/>
  <c r="AC76" i="38"/>
  <c r="AI76" i="38"/>
  <c r="BA91" i="38"/>
  <c r="AS91" i="38"/>
  <c r="AK91" i="38"/>
  <c r="AC91" i="38"/>
  <c r="U91" i="38"/>
  <c r="M91" i="38"/>
  <c r="AZ91" i="38"/>
  <c r="AR91" i="38"/>
  <c r="AJ91" i="38"/>
  <c r="AB91" i="38"/>
  <c r="T91" i="38"/>
  <c r="L91" i="38"/>
  <c r="AY91" i="38"/>
  <c r="AQ91" i="38"/>
  <c r="AI91" i="38"/>
  <c r="AA91" i="38"/>
  <c r="S91" i="38"/>
  <c r="K91" i="38"/>
  <c r="AX91" i="38"/>
  <c r="AP91" i="38"/>
  <c r="AH91" i="38"/>
  <c r="Z91" i="38"/>
  <c r="R91" i="38"/>
  <c r="AW91" i="38"/>
  <c r="AO91" i="38"/>
  <c r="AG91" i="38"/>
  <c r="Y91" i="38"/>
  <c r="Q91" i="38"/>
  <c r="AV91" i="38"/>
  <c r="AN91" i="38"/>
  <c r="AF91" i="38"/>
  <c r="X91" i="38"/>
  <c r="P91" i="38"/>
  <c r="AL91" i="38"/>
  <c r="AE91" i="38"/>
  <c r="AD91" i="38"/>
  <c r="W91" i="38"/>
  <c r="V91" i="38"/>
  <c r="AT91" i="38"/>
  <c r="AM91" i="38"/>
  <c r="AU91" i="38"/>
  <c r="O91" i="38"/>
  <c r="N91" i="38"/>
  <c r="AR77" i="38"/>
  <c r="AZ77" i="38"/>
  <c r="AW77" i="38"/>
  <c r="AH41" i="38"/>
  <c r="AI77" i="38"/>
  <c r="AN68" i="38"/>
  <c r="S75" i="38"/>
  <c r="AJ77" i="38"/>
  <c r="P68" i="38"/>
  <c r="AJ68" i="38"/>
  <c r="AI68" i="38"/>
  <c r="AN77" i="38"/>
  <c r="Z68" i="38"/>
  <c r="W68" i="38"/>
  <c r="Y77" i="38"/>
  <c r="M77" i="38"/>
  <c r="AD68" i="38"/>
  <c r="T68" i="38"/>
  <c r="AP77" i="38"/>
  <c r="T77" i="38"/>
  <c r="AP68" i="38"/>
  <c r="AL68" i="38"/>
  <c r="Q68" i="38"/>
  <c r="AE68" i="38"/>
  <c r="AG68" i="38"/>
  <c r="U68" i="38"/>
  <c r="AL77" i="38"/>
  <c r="AF77" i="38"/>
  <c r="AP105" i="38"/>
  <c r="S68" i="38"/>
  <c r="AM77" i="38"/>
  <c r="P77" i="38"/>
  <c r="Y68" i="38"/>
  <c r="N68" i="38"/>
  <c r="AC68" i="38"/>
  <c r="V68" i="38"/>
  <c r="X68" i="38"/>
  <c r="AB77" i="38"/>
  <c r="AO77" i="38"/>
  <c r="W77" i="38"/>
  <c r="AF68" i="38"/>
  <c r="R68" i="38"/>
  <c r="S77" i="38"/>
  <c r="Q77" i="38"/>
  <c r="R77" i="38"/>
  <c r="O77" i="38"/>
  <c r="AA68" i="38"/>
  <c r="V77" i="38"/>
  <c r="AW85" i="89"/>
  <c r="AI53" i="95"/>
  <c r="AT53" i="95"/>
  <c r="AM53" i="95"/>
  <c r="AP53" i="95"/>
  <c r="T43" i="38"/>
  <c r="AC41" i="38"/>
  <c r="AH79" i="38"/>
  <c r="O68" i="38"/>
  <c r="L68" i="38"/>
  <c r="AB68" i="38"/>
  <c r="AH68" i="38"/>
  <c r="M62" i="38"/>
  <c r="O79" i="38"/>
  <c r="AM68" i="38"/>
  <c r="AI78" i="38"/>
  <c r="X79" i="38"/>
  <c r="Z77" i="38"/>
  <c r="AH77" i="38"/>
  <c r="AU77" i="38"/>
  <c r="AV77" i="38"/>
  <c r="AR184" i="38"/>
  <c r="AQ25" i="95" s="1"/>
  <c r="X184" i="38"/>
  <c r="W25" i="95" s="1"/>
  <c r="AU184" i="38"/>
  <c r="AT25" i="95" s="1"/>
  <c r="AK78" i="38"/>
  <c r="AY79" i="38"/>
  <c r="AY77" i="38"/>
  <c r="AN45" i="38"/>
  <c r="AY45" i="38"/>
  <c r="AY39" i="38" s="1"/>
  <c r="V43" i="38"/>
  <c r="N45" i="38"/>
  <c r="AR45" i="38"/>
  <c r="AR39" i="38" s="1"/>
  <c r="AT45" i="38"/>
  <c r="AT39" i="38" s="1"/>
  <c r="AG43" i="38"/>
  <c r="N43" i="38"/>
  <c r="AS82" i="38"/>
  <c r="O45" i="38"/>
  <c r="Q43" i="38"/>
  <c r="AZ82" i="38"/>
  <c r="M43" i="38"/>
  <c r="AD43" i="38"/>
  <c r="AK43" i="38"/>
  <c r="AG45" i="38"/>
  <c r="AK68" i="38"/>
  <c r="M68" i="38"/>
  <c r="S184" i="38"/>
  <c r="R25" i="95" s="1"/>
  <c r="W184" i="38"/>
  <c r="V25" i="95" s="1"/>
  <c r="R82" i="38"/>
  <c r="AC45" i="38"/>
  <c r="W45" i="38"/>
  <c r="AS59" i="38"/>
  <c r="AB43" i="38"/>
  <c r="AF45" i="38"/>
  <c r="P43" i="38"/>
  <c r="AH75" i="38"/>
  <c r="AB75" i="38"/>
  <c r="AL75" i="38"/>
  <c r="AK45" i="38"/>
  <c r="AU82" i="38"/>
  <c r="AR82" i="38"/>
  <c r="AH43" i="38"/>
  <c r="AP62" i="38"/>
  <c r="X45" i="38"/>
  <c r="AB45" i="38"/>
  <c r="AK75" i="38"/>
  <c r="AM75" i="38"/>
  <c r="L75" i="38"/>
  <c r="S45" i="38"/>
  <c r="AQ45" i="38"/>
  <c r="AQ39" i="38" s="1"/>
  <c r="AU45" i="38"/>
  <c r="AU39" i="38" s="1"/>
  <c r="AY82" i="38"/>
  <c r="AI43" i="38"/>
  <c r="AX45" i="38"/>
  <c r="AX39" i="38" s="1"/>
  <c r="Q45" i="38"/>
  <c r="AM43" i="38"/>
  <c r="AO45" i="38"/>
  <c r="AG75" i="38"/>
  <c r="AP75" i="38"/>
  <c r="AC75" i="38"/>
  <c r="U45" i="38"/>
  <c r="BA45" i="38"/>
  <c r="BA39" i="38" s="1"/>
  <c r="AX82" i="38"/>
  <c r="Q82" i="38"/>
  <c r="AL43" i="38"/>
  <c r="AJ43" i="38"/>
  <c r="AZ45" i="38"/>
  <c r="AZ39" i="38" s="1"/>
  <c r="L43" i="38"/>
  <c r="M75" i="38"/>
  <c r="AD45" i="38"/>
  <c r="X43" i="38"/>
  <c r="AP43" i="38"/>
  <c r="R45" i="38"/>
  <c r="AE45" i="38"/>
  <c r="AL45" i="38"/>
  <c r="M45" i="38"/>
  <c r="AE75" i="38"/>
  <c r="AD75" i="38"/>
  <c r="AV45" i="38"/>
  <c r="AV39" i="38" s="1"/>
  <c r="AS45" i="38"/>
  <c r="AS39" i="38" s="1"/>
  <c r="AW82" i="38"/>
  <c r="AV82" i="38"/>
  <c r="AF43" i="38"/>
  <c r="AO43" i="38"/>
  <c r="P75" i="38"/>
  <c r="Q40" i="38"/>
  <c r="P45" i="38"/>
  <c r="AI45" i="38"/>
  <c r="T45" i="38"/>
  <c r="V45" i="38"/>
  <c r="T75" i="38"/>
  <c r="AJ75" i="38"/>
  <c r="BA82" i="38"/>
  <c r="O43" i="38"/>
  <c r="U43" i="38"/>
  <c r="Y75" i="38"/>
  <c r="R43" i="38"/>
  <c r="AJ45" i="38"/>
  <c r="Y45" i="38"/>
  <c r="AM45" i="38"/>
  <c r="AP45" i="38"/>
  <c r="AJ113" i="38"/>
  <c r="Z45" i="38"/>
  <c r="X75" i="38"/>
  <c r="O73" i="38"/>
  <c r="AH45" i="38"/>
  <c r="AN43" i="38"/>
  <c r="Y43" i="38"/>
  <c r="Z43" i="38"/>
  <c r="W43" i="38"/>
  <c r="O75" i="38"/>
  <c r="X111" i="38"/>
  <c r="AH73" i="38"/>
  <c r="V82" i="38"/>
  <c r="AQ82" i="38"/>
  <c r="M30" i="38"/>
  <c r="AM67" i="38"/>
  <c r="AJ30" i="38"/>
  <c r="X40" i="38"/>
  <c r="AA30" i="38"/>
  <c r="V67" i="38"/>
  <c r="AY67" i="38"/>
  <c r="V40" i="38"/>
  <c r="S30" i="38"/>
  <c r="AE111" i="38"/>
  <c r="AR111" i="38"/>
  <c r="AE67" i="38"/>
  <c r="AU67" i="38"/>
  <c r="AP52" i="38"/>
  <c r="AO24" i="95" s="1"/>
  <c r="V73" i="38"/>
  <c r="Y67" i="38"/>
  <c r="AI73" i="38"/>
  <c r="AM73" i="38"/>
  <c r="AX59" i="38"/>
  <c r="M170" i="38"/>
  <c r="L53" i="95"/>
  <c r="S17" i="38"/>
  <c r="Q85" i="89"/>
  <c r="AR53" i="95"/>
  <c r="S43" i="38"/>
  <c r="AC43" i="38"/>
  <c r="AO59" i="38"/>
  <c r="T82" i="38"/>
  <c r="X105" i="38"/>
  <c r="AK77" i="38"/>
  <c r="O105" i="38"/>
  <c r="AB105" i="38"/>
  <c r="AY105" i="38"/>
  <c r="V105" i="38"/>
  <c r="AD77" i="38"/>
  <c r="AD105" i="38"/>
  <c r="AQ105" i="38"/>
  <c r="AS77" i="38"/>
  <c r="AG105" i="38"/>
  <c r="N44" i="38"/>
  <c r="AT105" i="38"/>
  <c r="AT77" i="38"/>
  <c r="AS105" i="38"/>
  <c r="Q66" i="38"/>
  <c r="AP66" i="38"/>
  <c r="AH44" i="38"/>
  <c r="AK44" i="38"/>
  <c r="AD44" i="38"/>
  <c r="AC44" i="38"/>
  <c r="V44" i="38"/>
  <c r="Q44" i="38"/>
  <c r="L44" i="38"/>
  <c r="AP44" i="38"/>
  <c r="U44" i="38"/>
  <c r="AM66" i="38"/>
  <c r="AA44" i="38"/>
  <c r="Y69" i="38"/>
  <c r="P69" i="38"/>
  <c r="P66" i="38"/>
  <c r="Y66" i="38"/>
  <c r="AG66" i="38"/>
  <c r="AO66" i="38"/>
  <c r="AF81" i="38"/>
  <c r="AN66" i="38"/>
  <c r="AY69" i="38"/>
  <c r="AZ69" i="38"/>
  <c r="AQ69" i="38"/>
  <c r="M41" i="38"/>
  <c r="Q75" i="38"/>
  <c r="Y44" i="38"/>
  <c r="R44" i="38"/>
  <c r="AF69" i="38"/>
  <c r="AL44" i="38"/>
  <c r="AC74" i="38"/>
  <c r="T66" i="38"/>
  <c r="AB66" i="38"/>
  <c r="AJ66" i="38"/>
  <c r="L66" i="38"/>
  <c r="R66" i="38"/>
  <c r="M81" i="38"/>
  <c r="AA66" i="38"/>
  <c r="AS69" i="38"/>
  <c r="AA75" i="38"/>
  <c r="N75" i="38"/>
  <c r="AB44" i="38"/>
  <c r="Y74" i="38"/>
  <c r="AD66" i="38"/>
  <c r="AL66" i="38"/>
  <c r="X66" i="38"/>
  <c r="AF66" i="38"/>
  <c r="AI71" i="38"/>
  <c r="AI81" i="38"/>
  <c r="AE44" i="38"/>
  <c r="AH69" i="38"/>
  <c r="U66" i="38"/>
  <c r="AH66" i="38"/>
  <c r="AG81" i="38"/>
  <c r="AF44" i="38"/>
  <c r="U69" i="38"/>
  <c r="AR69" i="38"/>
  <c r="V75" i="38"/>
  <c r="AO75" i="38"/>
  <c r="S44" i="38"/>
  <c r="M44" i="38"/>
  <c r="Z44" i="38"/>
  <c r="AY81" i="38"/>
  <c r="W44" i="38"/>
  <c r="AG44" i="38"/>
  <c r="AN69" i="38"/>
  <c r="AN74" i="38"/>
  <c r="V66" i="38"/>
  <c r="O66" i="38"/>
  <c r="N66" i="38"/>
  <c r="M66" i="38"/>
  <c r="AC66" i="38"/>
  <c r="AV69" i="38"/>
  <c r="AW69" i="38"/>
  <c r="AU69" i="38"/>
  <c r="AN75" i="38"/>
  <c r="AM44" i="38"/>
  <c r="AI44" i="38"/>
  <c r="O44" i="38"/>
  <c r="X44" i="38"/>
  <c r="AJ44" i="38"/>
  <c r="AE66" i="38"/>
  <c r="AI66" i="38"/>
  <c r="Z66" i="38"/>
  <c r="S66" i="38"/>
  <c r="W66" i="38"/>
  <c r="AO44" i="38"/>
  <c r="P44" i="38"/>
  <c r="AN44" i="38"/>
  <c r="Q74" i="38"/>
  <c r="U74" i="38"/>
  <c r="AO67" i="38"/>
  <c r="T67" i="38"/>
  <c r="AB73" i="38"/>
  <c r="AN73" i="38"/>
  <c r="AK73" i="38"/>
  <c r="AQ81" i="38"/>
  <c r="AD81" i="38"/>
  <c r="AK81" i="38"/>
  <c r="AA81" i="38"/>
  <c r="Y81" i="38"/>
  <c r="P82" i="38"/>
  <c r="AM82" i="38"/>
  <c r="N82" i="38"/>
  <c r="AI82" i="38"/>
  <c r="AV67" i="38"/>
  <c r="AE40" i="38"/>
  <c r="R40" i="38"/>
  <c r="AB40" i="38"/>
  <c r="AJ74" i="38"/>
  <c r="AE74" i="38"/>
  <c r="AJ67" i="38"/>
  <c r="AN67" i="38"/>
  <c r="AG73" i="38"/>
  <c r="M73" i="38"/>
  <c r="AP73" i="38"/>
  <c r="AD40" i="38"/>
  <c r="M67" i="38"/>
  <c r="N40" i="38"/>
  <c r="AX81" i="38"/>
  <c r="X81" i="38"/>
  <c r="AC81" i="38"/>
  <c r="S81" i="38"/>
  <c r="Q81" i="38"/>
  <c r="AP82" i="38"/>
  <c r="AE82" i="38"/>
  <c r="AK82" i="38"/>
  <c r="AA82" i="38"/>
  <c r="AL74" i="38"/>
  <c r="AG74" i="38"/>
  <c r="BA67" i="38"/>
  <c r="AP67" i="38"/>
  <c r="AP74" i="38"/>
  <c r="AP40" i="38"/>
  <c r="AO74" i="38"/>
  <c r="T74" i="38"/>
  <c r="AM74" i="38"/>
  <c r="AI40" i="38"/>
  <c r="Z74" i="38"/>
  <c r="AC67" i="38"/>
  <c r="O67" i="38"/>
  <c r="Y73" i="38"/>
  <c r="W73" i="38"/>
  <c r="X73" i="38"/>
  <c r="AJ40" i="38"/>
  <c r="AV81" i="38"/>
  <c r="BA81" i="38"/>
  <c r="V81" i="38"/>
  <c r="U81" i="38"/>
  <c r="AP81" i="38"/>
  <c r="W82" i="38"/>
  <c r="AC82" i="38"/>
  <c r="S82" i="38"/>
  <c r="AZ67" i="38"/>
  <c r="AN40" i="38"/>
  <c r="AF40" i="38"/>
  <c r="M74" i="38"/>
  <c r="AK74" i="38"/>
  <c r="AK40" i="38"/>
  <c r="O74" i="38"/>
  <c r="X74" i="38"/>
  <c r="V74" i="38"/>
  <c r="AH67" i="38"/>
  <c r="AG67" i="38"/>
  <c r="W67" i="38"/>
  <c r="AJ73" i="38"/>
  <c r="AA73" i="38"/>
  <c r="AD73" i="38"/>
  <c r="P40" i="38"/>
  <c r="AT81" i="38"/>
  <c r="AM81" i="38"/>
  <c r="AJ81" i="38"/>
  <c r="AH81" i="38"/>
  <c r="AF82" i="38"/>
  <c r="AN82" i="38"/>
  <c r="O82" i="38"/>
  <c r="U82" i="38"/>
  <c r="Z73" i="38"/>
  <c r="U73" i="38"/>
  <c r="AT67" i="38"/>
  <c r="AX67" i="38"/>
  <c r="AO40" i="38"/>
  <c r="AL40" i="38"/>
  <c r="Y40" i="38"/>
  <c r="AA40" i="38"/>
  <c r="L40" i="38"/>
  <c r="AB74" i="38"/>
  <c r="N67" i="38"/>
  <c r="W74" i="38"/>
  <c r="AF67" i="38"/>
  <c r="AB67" i="38"/>
  <c r="AA67" i="38"/>
  <c r="T73" i="38"/>
  <c r="AF73" i="38"/>
  <c r="Q73" i="38"/>
  <c r="R73" i="38"/>
  <c r="AZ81" i="38"/>
  <c r="P67" i="38"/>
  <c r="AL81" i="38"/>
  <c r="AE81" i="38"/>
  <c r="AB81" i="38"/>
  <c r="Z81" i="38"/>
  <c r="AH82" i="38"/>
  <c r="AO82" i="38"/>
  <c r="M82" i="38"/>
  <c r="AJ82" i="38"/>
  <c r="AD74" i="38"/>
  <c r="AQ67" i="38"/>
  <c r="AX77" i="38"/>
  <c r="BA77" i="38"/>
  <c r="S40" i="38"/>
  <c r="Z40" i="38"/>
  <c r="AH40" i="38"/>
  <c r="AC40" i="38"/>
  <c r="AF74" i="38"/>
  <c r="AI67" i="38"/>
  <c r="R67" i="38"/>
  <c r="P74" i="38"/>
  <c r="R74" i="38"/>
  <c r="S74" i="38"/>
  <c r="AK67" i="38"/>
  <c r="S67" i="38"/>
  <c r="Z67" i="38"/>
  <c r="N73" i="38"/>
  <c r="AO73" i="38"/>
  <c r="P73" i="38"/>
  <c r="Q67" i="38"/>
  <c r="AU81" i="38"/>
  <c r="AS81" i="38"/>
  <c r="P81" i="38"/>
  <c r="W81" i="38"/>
  <c r="T81" i="38"/>
  <c r="R81" i="38"/>
  <c r="X82" i="38"/>
  <c r="AG82" i="38"/>
  <c r="AL82" i="38"/>
  <c r="AB82" i="38"/>
  <c r="AS67" i="38"/>
  <c r="U40" i="38"/>
  <c r="AG40" i="38"/>
  <c r="AM40" i="38"/>
  <c r="W40" i="38"/>
  <c r="T40" i="38"/>
  <c r="O40" i="38"/>
  <c r="U67" i="38"/>
  <c r="AD67" i="38"/>
  <c r="N74" i="38"/>
  <c r="AI74" i="38"/>
  <c r="X67" i="38"/>
  <c r="S73" i="38"/>
  <c r="AE73" i="38"/>
  <c r="AL73" i="38"/>
  <c r="AC73" i="38"/>
  <c r="AR81" i="38"/>
  <c r="AN81" i="38"/>
  <c r="O81" i="38"/>
  <c r="N81" i="38"/>
  <c r="AO81" i="38"/>
  <c r="Z82" i="38"/>
  <c r="Y82" i="38"/>
  <c r="AD82" i="38"/>
  <c r="AL67" i="38"/>
  <c r="AW67" i="38"/>
  <c r="T79" i="38"/>
  <c r="T69" i="38"/>
  <c r="AO69" i="38"/>
  <c r="AZ79" i="38"/>
  <c r="AQ79" i="38"/>
  <c r="AU79" i="38"/>
  <c r="Q79" i="38"/>
  <c r="AL79" i="38"/>
  <c r="Y79" i="38"/>
  <c r="AE69" i="38"/>
  <c r="R69" i="38"/>
  <c r="AF79" i="38"/>
  <c r="Z69" i="38"/>
  <c r="AK69" i="38"/>
  <c r="Q69" i="38"/>
  <c r="AK30" i="38"/>
  <c r="AR79" i="38"/>
  <c r="AV79" i="38"/>
  <c r="AT79" i="38"/>
  <c r="AB79" i="38"/>
  <c r="M79" i="38"/>
  <c r="AC79" i="38"/>
  <c r="P79" i="38"/>
  <c r="AD30" i="38"/>
  <c r="L69" i="38"/>
  <c r="AJ79" i="38"/>
  <c r="AC69" i="38"/>
  <c r="AB69" i="38"/>
  <c r="AB111" i="38"/>
  <c r="AV111" i="38"/>
  <c r="O69" i="38"/>
  <c r="N69" i="38"/>
  <c r="Q52" i="38"/>
  <c r="P24" i="95" s="1"/>
  <c r="AS79" i="38"/>
  <c r="R79" i="38"/>
  <c r="Z79" i="38"/>
  <c r="W79" i="38"/>
  <c r="AK79" i="38"/>
  <c r="P30" i="38"/>
  <c r="V69" i="38"/>
  <c r="AP69" i="38"/>
  <c r="AL69" i="38"/>
  <c r="X69" i="38"/>
  <c r="S20" i="38"/>
  <c r="X20" i="38"/>
  <c r="AW79" i="38"/>
  <c r="AI79" i="38"/>
  <c r="AP79" i="38"/>
  <c r="AD79" i="38"/>
  <c r="W69" i="38"/>
  <c r="AN79" i="38"/>
  <c r="AE79" i="38"/>
  <c r="N79" i="38"/>
  <c r="AA69" i="38"/>
  <c r="AM69" i="38"/>
  <c r="AJ69" i="38"/>
  <c r="AC111" i="38"/>
  <c r="AI69" i="38"/>
  <c r="U79" i="38"/>
  <c r="AM79" i="38"/>
  <c r="AG79" i="38"/>
  <c r="M69" i="38"/>
  <c r="S69" i="38"/>
  <c r="AW111" i="38"/>
  <c r="AA79" i="38"/>
  <c r="S79" i="38"/>
  <c r="AY21" i="38"/>
  <c r="AK41" i="38"/>
  <c r="AM41" i="38"/>
  <c r="V71" i="38"/>
  <c r="AM71" i="38"/>
  <c r="AS53" i="38"/>
  <c r="AH20" i="38"/>
  <c r="P71" i="38"/>
  <c r="AR71" i="38"/>
  <c r="AL41" i="38"/>
  <c r="AA45" i="38"/>
  <c r="AR21" i="38"/>
  <c r="AH71" i="38"/>
  <c r="Q62" i="38"/>
  <c r="Y71" i="38"/>
  <c r="AS20" i="38"/>
  <c r="AV20" i="38"/>
  <c r="AX53" i="38"/>
  <c r="P20" i="38"/>
  <c r="AP20" i="38"/>
  <c r="BA71" i="38"/>
  <c r="S71" i="38"/>
  <c r="AI41" i="38"/>
  <c r="AP41" i="38"/>
  <c r="T41" i="38"/>
  <c r="AB41" i="38"/>
  <c r="AE41" i="38"/>
  <c r="Z71" i="38"/>
  <c r="L62" i="38"/>
  <c r="T71" i="38"/>
  <c r="AA71" i="38"/>
  <c r="BA20" i="38"/>
  <c r="AU71" i="38"/>
  <c r="AY20" i="38"/>
  <c r="AQ53" i="38"/>
  <c r="AK20" i="38"/>
  <c r="AV71" i="38"/>
  <c r="AQ20" i="38"/>
  <c r="AJ41" i="38"/>
  <c r="X41" i="38"/>
  <c r="AO41" i="38"/>
  <c r="AF41" i="38"/>
  <c r="AX21" i="38"/>
  <c r="V41" i="38"/>
  <c r="L41" i="38"/>
  <c r="AD71" i="38"/>
  <c r="AB71" i="38"/>
  <c r="O62" i="38"/>
  <c r="AU21" i="38"/>
  <c r="AX71" i="38"/>
  <c r="AZ53" i="38"/>
  <c r="AY53" i="38"/>
  <c r="AP71" i="38"/>
  <c r="AO20" i="38"/>
  <c r="AE71" i="38"/>
  <c r="T62" i="38"/>
  <c r="Q41" i="38"/>
  <c r="N62" i="38"/>
  <c r="W41" i="38"/>
  <c r="O41" i="38"/>
  <c r="AA62" i="38"/>
  <c r="AN71" i="38"/>
  <c r="AH62" i="38"/>
  <c r="AZ71" i="38"/>
  <c r="AQ21" i="38"/>
  <c r="AV21" i="38"/>
  <c r="AW21" i="38"/>
  <c r="S41" i="38"/>
  <c r="AN41" i="38"/>
  <c r="AT21" i="38"/>
  <c r="O71" i="38"/>
  <c r="U71" i="38"/>
  <c r="Z20" i="38"/>
  <c r="AC20" i="38"/>
  <c r="AF71" i="38"/>
  <c r="AG71" i="38"/>
  <c r="O20" i="38"/>
  <c r="X71" i="38"/>
  <c r="AJ71" i="38"/>
  <c r="N71" i="38"/>
  <c r="AF62" i="38"/>
  <c r="U62" i="38"/>
  <c r="AG62" i="38"/>
  <c r="Z62" i="38"/>
  <c r="X62" i="38"/>
  <c r="R71" i="38"/>
  <c r="Z41" i="38"/>
  <c r="AO62" i="38"/>
  <c r="R62" i="38"/>
  <c r="AD41" i="38"/>
  <c r="R41" i="38"/>
  <c r="AS21" i="38"/>
  <c r="AK62" i="38"/>
  <c r="U41" i="38"/>
  <c r="Y62" i="38"/>
  <c r="V53" i="38"/>
  <c r="U20" i="38"/>
  <c r="W20" i="38"/>
  <c r="AT71" i="38"/>
  <c r="AL71" i="38"/>
  <c r="AA20" i="38"/>
  <c r="AK71" i="38"/>
  <c r="S62" i="38"/>
  <c r="AJ62" i="38"/>
  <c r="V62" i="38"/>
  <c r="AC62" i="38"/>
  <c r="W62" i="38"/>
  <c r="P62" i="38"/>
  <c r="W71" i="38"/>
  <c r="Y41" i="38"/>
  <c r="AE62" i="38"/>
  <c r="AG41" i="38"/>
  <c r="P41" i="38"/>
  <c r="AN62" i="38"/>
  <c r="M71" i="38"/>
  <c r="AK53" i="38"/>
  <c r="AB62" i="38"/>
  <c r="AO53" i="38"/>
  <c r="AN20" i="38"/>
  <c r="AW71" i="38"/>
  <c r="AU20" i="38"/>
  <c r="V20" i="38"/>
  <c r="AT20" i="38"/>
  <c r="AO71" i="38"/>
  <c r="AL62" i="38"/>
  <c r="AM62" i="38"/>
  <c r="AC71" i="38"/>
  <c r="AE21" i="38"/>
  <c r="AY71" i="38"/>
  <c r="R53" i="38"/>
  <c r="P53" i="38"/>
  <c r="AP53" i="38"/>
  <c r="AG53" i="38"/>
  <c r="Q78" i="38"/>
  <c r="P23" i="95" s="1"/>
  <c r="AF78" i="38"/>
  <c r="AC78" i="38"/>
  <c r="AA78" i="38"/>
  <c r="Y78" i="38"/>
  <c r="X23" i="95" s="1"/>
  <c r="AE78" i="38"/>
  <c r="AG78" i="38"/>
  <c r="AD53" i="38"/>
  <c r="W53" i="38"/>
  <c r="AT65" i="38"/>
  <c r="X78" i="38"/>
  <c r="U78" i="38"/>
  <c r="T23" i="95" s="1"/>
  <c r="S78" i="38"/>
  <c r="R23" i="95" s="1"/>
  <c r="W78" i="38"/>
  <c r="AR65" i="38"/>
  <c r="AF53" i="38"/>
  <c r="AC53" i="38"/>
  <c r="T53" i="38"/>
  <c r="P78" i="38"/>
  <c r="O23" i="95" s="1"/>
  <c r="AO78" i="38"/>
  <c r="M78" i="38"/>
  <c r="L23" i="95" s="1"/>
  <c r="AG20" i="38"/>
  <c r="AW65" i="38"/>
  <c r="O53" i="38"/>
  <c r="Q53" i="38"/>
  <c r="N78" i="38"/>
  <c r="M23" i="95" s="1"/>
  <c r="AL78" i="38"/>
  <c r="L78" i="38"/>
  <c r="K23" i="95" s="1"/>
  <c r="AH78" i="38"/>
  <c r="AY65" i="38"/>
  <c r="AJ53" i="38"/>
  <c r="U53" i="38"/>
  <c r="AM78" i="38"/>
  <c r="AD78" i="38"/>
  <c r="AJ78" i="38"/>
  <c r="Z78" i="38"/>
  <c r="BA65" i="38"/>
  <c r="AN53" i="38"/>
  <c r="N53" i="38"/>
  <c r="AA53" i="38"/>
  <c r="M53" i="38"/>
  <c r="O78" i="38"/>
  <c r="N23" i="95" s="1"/>
  <c r="V78" i="38"/>
  <c r="U23" i="95" s="1"/>
  <c r="AB78" i="38"/>
  <c r="R78" i="38"/>
  <c r="Q23" i="95" s="1"/>
  <c r="AI53" i="38"/>
  <c r="AE53" i="38"/>
  <c r="AM53" i="38"/>
  <c r="AL53" i="38"/>
  <c r="AP78" i="38"/>
  <c r="AA77" i="38"/>
  <c r="Y61" i="38"/>
  <c r="AX79" i="38"/>
  <c r="BA79" i="38"/>
  <c r="AG69" i="38"/>
  <c r="M61" i="38"/>
  <c r="L74" i="38"/>
  <c r="AA74" i="38"/>
  <c r="AX69" i="38"/>
  <c r="BA69" i="38"/>
  <c r="AM21" i="38"/>
  <c r="AV53" i="95"/>
  <c r="V113" i="38"/>
  <c r="AV53" i="38"/>
  <c r="V59" i="38"/>
  <c r="V112" i="38"/>
  <c r="AM63" i="38"/>
  <c r="O59" i="38"/>
  <c r="AL111" i="38"/>
  <c r="AZ111" i="38"/>
  <c r="AT111" i="38"/>
  <c r="Z111" i="38"/>
  <c r="AP59" i="38"/>
  <c r="AP21" i="38"/>
  <c r="L59" i="38"/>
  <c r="AA111" i="38"/>
  <c r="AX111" i="38"/>
  <c r="AS111" i="38"/>
  <c r="AF111" i="38"/>
  <c r="M111" i="38"/>
  <c r="O55" i="95"/>
  <c r="U59" i="38"/>
  <c r="AQ111" i="38"/>
  <c r="Q111" i="38"/>
  <c r="T111" i="38"/>
  <c r="P111" i="38"/>
  <c r="AD59" i="38"/>
  <c r="Y21" i="38"/>
  <c r="Y111" i="38"/>
  <c r="AK53" i="95"/>
  <c r="P21" i="38"/>
  <c r="R59" i="38"/>
  <c r="S111" i="38"/>
  <c r="AP111" i="38"/>
  <c r="AN111" i="38"/>
  <c r="Z59" i="38"/>
  <c r="BA111" i="38"/>
  <c r="N111" i="38"/>
  <c r="AG59" i="38"/>
  <c r="U111" i="38"/>
  <c r="AM111" i="38"/>
  <c r="AY111" i="38"/>
  <c r="V111" i="38"/>
  <c r="P85" i="89"/>
  <c r="AF85" i="89"/>
  <c r="AJ111" i="38"/>
  <c r="M113" i="38"/>
  <c r="L111" i="38"/>
  <c r="AI111" i="38"/>
  <c r="M59" i="38"/>
  <c r="AU111" i="38"/>
  <c r="AO111" i="38"/>
  <c r="AH111" i="38"/>
  <c r="O111" i="38"/>
  <c r="R111" i="38"/>
  <c r="AK111" i="38"/>
  <c r="AM61" i="38"/>
  <c r="W61" i="38"/>
  <c r="AM85" i="89"/>
  <c r="AF61" i="38"/>
  <c r="AE61" i="38"/>
  <c r="AJ61" i="38"/>
  <c r="S61" i="38"/>
  <c r="AH61" i="38"/>
  <c r="AK61" i="38"/>
  <c r="AP61" i="38"/>
  <c r="AZ61" i="38"/>
  <c r="Q21" i="38"/>
  <c r="Q61" i="38"/>
  <c r="AN61" i="38"/>
  <c r="AU61" i="38"/>
  <c r="N61" i="38"/>
  <c r="P61" i="38"/>
  <c r="AD61" i="38"/>
  <c r="BA61" i="38"/>
  <c r="AI61" i="38"/>
  <c r="AL61" i="38"/>
  <c r="U61" i="38"/>
  <c r="P55" i="95"/>
  <c r="V61" i="38"/>
  <c r="X61" i="38"/>
  <c r="AV61" i="38"/>
  <c r="AS61" i="38"/>
  <c r="T53" i="95"/>
  <c r="N85" i="89"/>
  <c r="AF52" i="38"/>
  <c r="AE24" i="95" s="1"/>
  <c r="AE52" i="38"/>
  <c r="AD24" i="95" s="1"/>
  <c r="AB52" i="38"/>
  <c r="AA24" i="95" s="1"/>
  <c r="AR105" i="38"/>
  <c r="AD52" i="38"/>
  <c r="AC24" i="95" s="1"/>
  <c r="AX52" i="38"/>
  <c r="AW24" i="95" s="1"/>
  <c r="T52" i="38"/>
  <c r="S24" i="95" s="1"/>
  <c r="AH21" i="38"/>
  <c r="Q30" i="38"/>
  <c r="N30" i="38"/>
  <c r="AL59" i="38"/>
  <c r="X59" i="38"/>
  <c r="S105" i="38"/>
  <c r="AL105" i="38"/>
  <c r="M105" i="38"/>
  <c r="M63" i="38"/>
  <c r="Y59" i="38"/>
  <c r="AC59" i="38"/>
  <c r="AO105" i="38"/>
  <c r="AI59" i="38"/>
  <c r="R105" i="38"/>
  <c r="AJ63" i="38"/>
  <c r="K106" i="38"/>
  <c r="AR59" i="38"/>
  <c r="AH30" i="38"/>
  <c r="AI30" i="38"/>
  <c r="Y30" i="38"/>
  <c r="AB59" i="38"/>
  <c r="S59" i="38"/>
  <c r="AC105" i="38"/>
  <c r="Q105" i="38"/>
  <c r="AE59" i="38"/>
  <c r="AU59" i="38"/>
  <c r="Z30" i="38"/>
  <c r="AH106" i="38"/>
  <c r="AT59" i="38"/>
  <c r="AF30" i="38"/>
  <c r="Y105" i="38"/>
  <c r="AB21" i="38"/>
  <c r="U65" i="38"/>
  <c r="AQ59" i="38"/>
  <c r="AN21" i="38"/>
  <c r="AM30" i="38"/>
  <c r="AN30" i="38"/>
  <c r="W30" i="38"/>
  <c r="AN59" i="38"/>
  <c r="T59" i="38"/>
  <c r="X30" i="38"/>
  <c r="BA59" i="38"/>
  <c r="AZ59" i="38"/>
  <c r="AW105" i="38"/>
  <c r="AM105" i="38"/>
  <c r="W21" i="38"/>
  <c r="AJ21" i="38"/>
  <c r="R21" i="38"/>
  <c r="AC30" i="38"/>
  <c r="V30" i="38"/>
  <c r="T30" i="38"/>
  <c r="AH59" i="38"/>
  <c r="U63" i="38"/>
  <c r="AB30" i="38"/>
  <c r="AO30" i="38"/>
  <c r="AK59" i="38"/>
  <c r="L30" i="38"/>
  <c r="AZ105" i="38"/>
  <c r="AV105" i="38"/>
  <c r="AI105" i="38"/>
  <c r="AO21" i="38"/>
  <c r="AV59" i="38"/>
  <c r="AG30" i="38"/>
  <c r="U30" i="38"/>
  <c r="Q59" i="38"/>
  <c r="AA59" i="38"/>
  <c r="AM59" i="38"/>
  <c r="W59" i="38"/>
  <c r="W105" i="38"/>
  <c r="AE30" i="38"/>
  <c r="U105" i="38"/>
  <c r="AF105" i="38"/>
  <c r="AF106" i="38"/>
  <c r="AX105" i="38"/>
  <c r="AG21" i="38"/>
  <c r="X21" i="38"/>
  <c r="AL30" i="38"/>
  <c r="R30" i="38"/>
  <c r="AJ59" i="38"/>
  <c r="AF59" i="38"/>
  <c r="Q63" i="38"/>
  <c r="O30" i="38"/>
  <c r="N59" i="38"/>
  <c r="AW59" i="38"/>
  <c r="Z105" i="38"/>
  <c r="T105" i="38"/>
  <c r="AA105" i="38"/>
  <c r="N105" i="38"/>
  <c r="AK21" i="38"/>
  <c r="R63" i="38"/>
  <c r="AQ52" i="38"/>
  <c r="AP24" i="95" s="1"/>
  <c r="N53" i="95"/>
  <c r="Z85" i="89"/>
  <c r="AJ53" i="95"/>
  <c r="V53" i="95"/>
  <c r="AH53" i="95"/>
  <c r="AF63" i="38"/>
  <c r="O52" i="38"/>
  <c r="N24" i="95" s="1"/>
  <c r="M89" i="38"/>
  <c r="N65" i="38"/>
  <c r="T21" i="38"/>
  <c r="AC21" i="38"/>
  <c r="M21" i="38"/>
  <c r="AA63" i="38"/>
  <c r="AC52" i="38"/>
  <c r="AB24" i="95" s="1"/>
  <c r="Z52" i="38"/>
  <c r="Y24" i="95" s="1"/>
  <c r="S52" i="38"/>
  <c r="R24" i="95" s="1"/>
  <c r="R52" i="38"/>
  <c r="Q24" i="95" s="1"/>
  <c r="S53" i="38"/>
  <c r="Y53" i="38"/>
  <c r="BA53" i="38"/>
  <c r="AO61" i="38"/>
  <c r="AB61" i="38"/>
  <c r="O61" i="38"/>
  <c r="AG61" i="38"/>
  <c r="P59" i="38"/>
  <c r="AI63" i="38"/>
  <c r="AX63" i="38"/>
  <c r="AI21" i="38"/>
  <c r="AR61" i="38"/>
  <c r="S63" i="38"/>
  <c r="AR52" i="38"/>
  <c r="AQ24" i="95" s="1"/>
  <c r="N52" i="38"/>
  <c r="M24" i="95" s="1"/>
  <c r="W111" i="38"/>
  <c r="X63" i="38"/>
  <c r="R85" i="89"/>
  <c r="Q53" i="95"/>
  <c r="M53" i="95"/>
  <c r="AQ85" i="89"/>
  <c r="AG53" i="95"/>
  <c r="X53" i="95"/>
  <c r="AB53" i="95"/>
  <c r="AL53" i="95"/>
  <c r="AN63" i="38"/>
  <c r="W63" i="38"/>
  <c r="AY52" i="38"/>
  <c r="AX24" i="95" s="1"/>
  <c r="Z21" i="38"/>
  <c r="V21" i="38"/>
  <c r="S21" i="38"/>
  <c r="AC63" i="38"/>
  <c r="AO65" i="38"/>
  <c r="AL63" i="38"/>
  <c r="AH52" i="38"/>
  <c r="AG24" i="95" s="1"/>
  <c r="U52" i="38"/>
  <c r="T24" i="95" s="1"/>
  <c r="AG52" i="38"/>
  <c r="AF24" i="95" s="1"/>
  <c r="AO63" i="38"/>
  <c r="V52" i="38"/>
  <c r="U24" i="95" s="1"/>
  <c r="T63" i="38"/>
  <c r="AZ52" i="38"/>
  <c r="AY24" i="95" s="1"/>
  <c r="AM52" i="38"/>
  <c r="AL24" i="95" s="1"/>
  <c r="AO52" i="38"/>
  <c r="AN24" i="95" s="1"/>
  <c r="R61" i="38"/>
  <c r="AW53" i="95"/>
  <c r="AQ53" i="95"/>
  <c r="AY53" i="95"/>
  <c r="K53" i="95"/>
  <c r="U53" i="95"/>
  <c r="AD53" i="95"/>
  <c r="L55" i="95"/>
  <c r="P52" i="38"/>
  <c r="O24" i="95" s="1"/>
  <c r="AU53" i="38"/>
  <c r="AK63" i="38"/>
  <c r="AR53" i="38"/>
  <c r="AW61" i="38"/>
  <c r="BA52" i="38"/>
  <c r="AZ24" i="95" s="1"/>
  <c r="AS52" i="38"/>
  <c r="AR24" i="95" s="1"/>
  <c r="M52" i="38"/>
  <c r="L24" i="95" s="1"/>
  <c r="T61" i="38"/>
  <c r="AK52" i="38"/>
  <c r="AJ24" i="95" s="1"/>
  <c r="AG111" i="38"/>
  <c r="Z53" i="95"/>
  <c r="O53" i="95"/>
  <c r="AX53" i="95"/>
  <c r="S53" i="95"/>
  <c r="AC53" i="95"/>
  <c r="P53" i="95"/>
  <c r="AY85" i="89"/>
  <c r="AE63" i="38"/>
  <c r="AL52" i="38"/>
  <c r="AK24" i="95" s="1"/>
  <c r="AD21" i="38"/>
  <c r="L21" i="38"/>
  <c r="X52" i="38"/>
  <c r="W24" i="95" s="1"/>
  <c r="N21" i="38"/>
  <c r="AA52" i="38"/>
  <c r="Z24" i="95" s="1"/>
  <c r="AJ52" i="38"/>
  <c r="AI24" i="95" s="1"/>
  <c r="BA85" i="89"/>
  <c r="R53" i="95"/>
  <c r="AE53" i="95"/>
  <c r="AN53" i="95"/>
  <c r="AZ53" i="95"/>
  <c r="AI52" i="38"/>
  <c r="AH24" i="95" s="1"/>
  <c r="AF21" i="38"/>
  <c r="AL21" i="38"/>
  <c r="Y52" i="38"/>
  <c r="X24" i="95" s="1"/>
  <c r="AU52" i="38"/>
  <c r="AT24" i="95" s="1"/>
  <c r="AF65" i="38"/>
  <c r="AA21" i="38"/>
  <c r="U21" i="38"/>
  <c r="O21" i="38"/>
  <c r="AB53" i="38"/>
  <c r="Z53" i="38"/>
  <c r="AN52" i="38"/>
  <c r="AM24" i="95" s="1"/>
  <c r="W52" i="38"/>
  <c r="V24" i="95" s="1"/>
  <c r="X53" i="38"/>
  <c r="AH53" i="38"/>
  <c r="AA61" i="38"/>
  <c r="AC61" i="38"/>
  <c r="AZ21" i="38"/>
  <c r="L63" i="38"/>
  <c r="AT61" i="38"/>
  <c r="AW53" i="38"/>
  <c r="AV52" i="38"/>
  <c r="AU24" i="95" s="1"/>
  <c r="AW52" i="38"/>
  <c r="AV24" i="95" s="1"/>
  <c r="AV85" i="89"/>
  <c r="W53" i="95"/>
  <c r="AC65" i="38"/>
  <c r="AU53" i="95"/>
  <c r="AB85" i="89"/>
  <c r="U85" i="89"/>
  <c r="Y53" i="95"/>
  <c r="AO53" i="95"/>
  <c r="AA53" i="95"/>
  <c r="AS53" i="95"/>
  <c r="AX106" i="38"/>
  <c r="Z106" i="38"/>
  <c r="AW170" i="38"/>
  <c r="AN85" i="89"/>
  <c r="AL65" i="38"/>
  <c r="AZ65" i="38"/>
  <c r="AV65" i="38"/>
  <c r="AS65" i="38"/>
  <c r="M55" i="95"/>
  <c r="Y85" i="89"/>
  <c r="N106" i="38"/>
  <c r="AC85" i="89"/>
  <c r="AR106" i="38"/>
  <c r="AA65" i="38"/>
  <c r="AX65" i="38"/>
  <c r="Y65" i="38"/>
  <c r="AU65" i="38"/>
  <c r="AN106" i="38"/>
  <c r="X24" i="38"/>
  <c r="AI106" i="38"/>
  <c r="AN65" i="38"/>
  <c r="AV170" i="38"/>
  <c r="AK106" i="38"/>
  <c r="AE106" i="38"/>
  <c r="AJ106" i="38"/>
  <c r="AJ104" i="38" s="1"/>
  <c r="W65" i="38"/>
  <c r="T65" i="38"/>
  <c r="AG65" i="38"/>
  <c r="X65" i="38"/>
  <c r="P65" i="38"/>
  <c r="AI65" i="38"/>
  <c r="AM65" i="38"/>
  <c r="AB65" i="38"/>
  <c r="AS60" i="38"/>
  <c r="AJ65" i="38"/>
  <c r="AP106" i="38"/>
  <c r="AA18" i="38"/>
  <c r="AH63" i="38"/>
  <c r="AY106" i="38"/>
  <c r="AA106" i="38"/>
  <c r="AP65" i="38"/>
  <c r="AD65" i="38"/>
  <c r="O65" i="38"/>
  <c r="V65" i="38"/>
  <c r="S65" i="38"/>
  <c r="AL106" i="38"/>
  <c r="T85" i="89"/>
  <c r="AD106" i="38"/>
  <c r="AG106" i="38"/>
  <c r="P106" i="38"/>
  <c r="S85" i="89"/>
  <c r="R106" i="38"/>
  <c r="Z65" i="38"/>
  <c r="AK65" i="38"/>
  <c r="Q65" i="38"/>
  <c r="R65" i="38"/>
  <c r="M65" i="38"/>
  <c r="AC106" i="38"/>
  <c r="U106" i="38"/>
  <c r="AO106" i="38"/>
  <c r="AH105" i="38"/>
  <c r="AU105" i="38"/>
  <c r="AU104" i="38" s="1"/>
  <c r="BA105" i="38"/>
  <c r="AE105" i="38"/>
  <c r="AK105" i="38"/>
  <c r="K105" i="38"/>
  <c r="AN105" i="38"/>
  <c r="P105" i="38"/>
  <c r="L105" i="38"/>
  <c r="AW22" i="38"/>
  <c r="M20" i="38"/>
  <c r="R20" i="38"/>
  <c r="AE20" i="38"/>
  <c r="AO85" i="89"/>
  <c r="AT170" i="38"/>
  <c r="AY37" i="38"/>
  <c r="AX113" i="38"/>
  <c r="AB63" i="38"/>
  <c r="AG63" i="38"/>
  <c r="AD20" i="38"/>
  <c r="AX20" i="38"/>
  <c r="Q20" i="38"/>
  <c r="AM20" i="38"/>
  <c r="AP63" i="38"/>
  <c r="AP37" i="38"/>
  <c r="Y20" i="38"/>
  <c r="AE85" i="89"/>
  <c r="AM37" i="38"/>
  <c r="AG85" i="89"/>
  <c r="P37" i="38"/>
  <c r="V63" i="38"/>
  <c r="Y63" i="38"/>
  <c r="AB20" i="38"/>
  <c r="AA112" i="38"/>
  <c r="R55" i="95"/>
  <c r="AE65" i="38"/>
  <c r="AH65" i="38"/>
  <c r="X85" i="89"/>
  <c r="Z61" i="38"/>
  <c r="AB106" i="38"/>
  <c r="Y106" i="38"/>
  <c r="BA106" i="38"/>
  <c r="L106" i="38"/>
  <c r="X106" i="38"/>
  <c r="W106" i="38"/>
  <c r="AT106" i="38"/>
  <c r="AM106" i="38"/>
  <c r="AZ106" i="38"/>
  <c r="AS106" i="38"/>
  <c r="AQ106" i="38"/>
  <c r="V106" i="38"/>
  <c r="M106" i="38"/>
  <c r="S106" i="38"/>
  <c r="O106" i="38"/>
  <c r="AW106" i="38"/>
  <c r="T106" i="38"/>
  <c r="Q106" i="38"/>
  <c r="AV106" i="38"/>
  <c r="AL24" i="38"/>
  <c r="AH24" i="38"/>
  <c r="AI85" i="89"/>
  <c r="Z63" i="38"/>
  <c r="AR85" i="89"/>
  <c r="O85" i="89"/>
  <c r="AI20" i="38"/>
  <c r="AA85" i="89"/>
  <c r="V85" i="89"/>
  <c r="AX85" i="89"/>
  <c r="X26" i="38"/>
  <c r="AP85" i="89"/>
  <c r="AM113" i="38"/>
  <c r="K55" i="95"/>
  <c r="K57" i="95" s="1"/>
  <c r="AZ170" i="38"/>
  <c r="AR63" i="38"/>
  <c r="AQ63" i="38"/>
  <c r="AT63" i="38"/>
  <c r="AY63" i="38"/>
  <c r="AU63" i="38"/>
  <c r="AS63" i="38"/>
  <c r="AW63" i="38"/>
  <c r="AV63" i="38"/>
  <c r="BA63" i="38"/>
  <c r="AZ63" i="38"/>
  <c r="N170" i="38"/>
  <c r="AZ85" i="89"/>
  <c r="O170" i="38"/>
  <c r="AW20" i="38"/>
  <c r="AR20" i="38"/>
  <c r="Q170" i="38"/>
  <c r="R170" i="38"/>
  <c r="AD24" i="38"/>
  <c r="AH26" i="38"/>
  <c r="Y24" i="38"/>
  <c r="AV113" i="38"/>
  <c r="AC24" i="38"/>
  <c r="AD63" i="38"/>
  <c r="O63" i="38"/>
  <c r="AZ20" i="38"/>
  <c r="T20" i="38"/>
  <c r="AQ170" i="38"/>
  <c r="AF20" i="38"/>
  <c r="N26" i="38"/>
  <c r="AD113" i="38"/>
  <c r="P18" i="38"/>
  <c r="AJ20" i="38"/>
  <c r="N63" i="38"/>
  <c r="AL20" i="38"/>
  <c r="AH85" i="89"/>
  <c r="S26" i="38"/>
  <c r="AG113" i="38"/>
  <c r="R18" i="38"/>
  <c r="O27" i="38"/>
  <c r="AZ46" i="38"/>
  <c r="P63" i="38"/>
  <c r="AJ85" i="89"/>
  <c r="AY61" i="38"/>
  <c r="AQ61" i="38"/>
  <c r="AN26" i="38"/>
  <c r="AR170" i="38"/>
  <c r="AF27" i="38"/>
  <c r="AK113" i="38"/>
  <c r="AS46" i="38"/>
  <c r="AW46" i="38"/>
  <c r="AT113" i="38"/>
  <c r="AU113" i="38"/>
  <c r="Q112" i="38"/>
  <c r="AE113" i="38"/>
  <c r="AF113" i="38"/>
  <c r="AG112" i="38"/>
  <c r="AR46" i="38"/>
  <c r="X46" i="38"/>
  <c r="AV60" i="38"/>
  <c r="BA113" i="38"/>
  <c r="AI113" i="38"/>
  <c r="Y113" i="38"/>
  <c r="AG26" i="38"/>
  <c r="AP26" i="38"/>
  <c r="AJ27" i="38"/>
  <c r="AL112" i="38"/>
  <c r="AN18" i="38"/>
  <c r="AT114" i="38"/>
  <c r="AL114" i="38"/>
  <c r="AT54" i="38"/>
  <c r="AX114" i="38"/>
  <c r="AT112" i="38"/>
  <c r="AF18" i="38"/>
  <c r="AD112" i="38"/>
  <c r="U114" i="38"/>
  <c r="R114" i="38"/>
  <c r="AF26" i="38"/>
  <c r="AT46" i="38"/>
  <c r="AX46" i="38"/>
  <c r="AN54" i="38"/>
  <c r="AR54" i="38"/>
  <c r="AZ54" i="38"/>
  <c r="AU27" i="38"/>
  <c r="AD18" i="38"/>
  <c r="AA54" i="38"/>
  <c r="AS54" i="38"/>
  <c r="AH114" i="38"/>
  <c r="N114" i="38"/>
  <c r="AQ114" i="38"/>
  <c r="X114" i="38"/>
  <c r="AW114" i="38"/>
  <c r="S27" i="38"/>
  <c r="AZ27" i="38"/>
  <c r="Z27" i="38"/>
  <c r="AO112" i="38"/>
  <c r="AC112" i="38"/>
  <c r="W18" i="38"/>
  <c r="V18" i="38"/>
  <c r="AJ114" i="38"/>
  <c r="AJ54" i="38"/>
  <c r="AO54" i="38"/>
  <c r="AF54" i="38"/>
  <c r="AZ114" i="38"/>
  <c r="AK114" i="38"/>
  <c r="AA114" i="38"/>
  <c r="T114" i="38"/>
  <c r="N113" i="38"/>
  <c r="AB113" i="38"/>
  <c r="V27" i="38"/>
  <c r="M27" i="38"/>
  <c r="AE27" i="38"/>
  <c r="AI112" i="38"/>
  <c r="AH112" i="38"/>
  <c r="AJ18" i="38"/>
  <c r="T18" i="38"/>
  <c r="M114" i="38"/>
  <c r="Q54" i="38"/>
  <c r="P54" i="38"/>
  <c r="AY54" i="38"/>
  <c r="AO114" i="38"/>
  <c r="P114" i="38"/>
  <c r="AC114" i="38"/>
  <c r="W114" i="38"/>
  <c r="X113" i="38"/>
  <c r="AE114" i="38"/>
  <c r="W113" i="38"/>
  <c r="O113" i="38"/>
  <c r="AI27" i="38"/>
  <c r="T27" i="38"/>
  <c r="AQ27" i="38"/>
  <c r="M112" i="38"/>
  <c r="AO18" i="38"/>
  <c r="Y18" i="38"/>
  <c r="AA24" i="38"/>
  <c r="AG54" i="38"/>
  <c r="X54" i="38"/>
  <c r="AX54" i="38"/>
  <c r="Y114" i="38"/>
  <c r="Z114" i="38"/>
  <c r="AI114" i="38"/>
  <c r="AY114" i="38"/>
  <c r="Q27" i="38"/>
  <c r="AN27" i="38"/>
  <c r="AP27" i="38"/>
  <c r="AG114" i="38"/>
  <c r="N18" i="38"/>
  <c r="Q18" i="38"/>
  <c r="L18" i="38"/>
  <c r="AH54" i="38"/>
  <c r="AD114" i="38"/>
  <c r="AC27" i="38"/>
  <c r="AS27" i="38"/>
  <c r="X27" i="38"/>
  <c r="T54" i="38"/>
  <c r="L114" i="38"/>
  <c r="Y54" i="38"/>
  <c r="N54" i="38"/>
  <c r="AM114" i="38"/>
  <c r="BA54" i="38"/>
  <c r="Q114" i="38"/>
  <c r="AN114" i="38"/>
  <c r="O114" i="38"/>
  <c r="AG27" i="38"/>
  <c r="AL27" i="38"/>
  <c r="AR27" i="38"/>
  <c r="AE112" i="38"/>
  <c r="Y112" i="38"/>
  <c r="AC18" i="38"/>
  <c r="AB18" i="38"/>
  <c r="AL18" i="38"/>
  <c r="AB114" i="38"/>
  <c r="AQ54" i="38"/>
  <c r="V114" i="38"/>
  <c r="AR114" i="38"/>
  <c r="R54" i="38"/>
  <c r="V54" i="38"/>
  <c r="AF114" i="38"/>
  <c r="AU114" i="38"/>
  <c r="S114" i="38"/>
  <c r="AS114" i="38"/>
  <c r="BA114" i="38"/>
  <c r="P113" i="38"/>
  <c r="AV114" i="38"/>
  <c r="AS113" i="38"/>
  <c r="BA27" i="38"/>
  <c r="AA27" i="38"/>
  <c r="T112" i="38"/>
  <c r="AH18" i="38"/>
  <c r="AG18" i="38"/>
  <c r="Z54" i="38"/>
  <c r="R46" i="38"/>
  <c r="O54" i="38"/>
  <c r="L54" i="38"/>
  <c r="S54" i="38"/>
  <c r="AD26" i="38"/>
  <c r="AK26" i="38"/>
  <c r="AQ26" i="38"/>
  <c r="M24" i="38"/>
  <c r="U24" i="38"/>
  <c r="AU37" i="38"/>
  <c r="Q24" i="38"/>
  <c r="U46" i="38"/>
  <c r="AD46" i="38"/>
  <c r="M54" i="38"/>
  <c r="AF46" i="38"/>
  <c r="AA46" i="38"/>
  <c r="Y46" i="38"/>
  <c r="W54" i="38"/>
  <c r="U54" i="38"/>
  <c r="AK54" i="38"/>
  <c r="AD54" i="38"/>
  <c r="AY26" i="38"/>
  <c r="U26" i="38"/>
  <c r="AW37" i="38"/>
  <c r="AM24" i="38"/>
  <c r="X37" i="38"/>
  <c r="W26" i="38"/>
  <c r="Y26" i="38"/>
  <c r="AJ26" i="38"/>
  <c r="T26" i="38"/>
  <c r="AT26" i="38"/>
  <c r="AQ60" i="38"/>
  <c r="T24" i="38"/>
  <c r="AE36" i="38"/>
  <c r="AG24" i="38"/>
  <c r="AB37" i="38"/>
  <c r="W24" i="38"/>
  <c r="AI24" i="38"/>
  <c r="AS37" i="38"/>
  <c r="AL46" i="38"/>
  <c r="AM54" i="38"/>
  <c r="AL54" i="38"/>
  <c r="AE54" i="38"/>
  <c r="AC54" i="38"/>
  <c r="AI26" i="38"/>
  <c r="AR26" i="38"/>
  <c r="AN46" i="38"/>
  <c r="AX26" i="38"/>
  <c r="AV26" i="38"/>
  <c r="AF24" i="38"/>
  <c r="T36" i="38"/>
  <c r="Z24" i="38"/>
  <c r="AO24" i="38"/>
  <c r="AJ46" i="38"/>
  <c r="AB54" i="38"/>
  <c r="AI54" i="38"/>
  <c r="AP54" i="38"/>
  <c r="R26" i="38"/>
  <c r="M26" i="38"/>
  <c r="Q26" i="38"/>
  <c r="AJ24" i="38"/>
  <c r="AV17" i="38"/>
  <c r="AW17" i="38"/>
  <c r="BA17" i="38"/>
  <c r="AQ17" i="38"/>
  <c r="AU17" i="38"/>
  <c r="AZ17" i="38"/>
  <c r="AS17" i="38"/>
  <c r="AY17" i="38"/>
  <c r="AT17" i="38"/>
  <c r="AX17" i="38"/>
  <c r="AR17" i="38"/>
  <c r="AX27" i="38"/>
  <c r="AY27" i="38"/>
  <c r="AT27" i="38"/>
  <c r="AW27" i="38"/>
  <c r="AV27" i="38"/>
  <c r="AG17" i="38"/>
  <c r="AB17" i="38"/>
  <c r="AD17" i="38"/>
  <c r="AO17" i="38"/>
  <c r="AJ17" i="38"/>
  <c r="AK17" i="38"/>
  <c r="M17" i="38"/>
  <c r="Z17" i="38"/>
  <c r="AL17" i="38"/>
  <c r="AE17" i="38"/>
  <c r="L17" i="38"/>
  <c r="O17" i="38"/>
  <c r="AH17" i="38"/>
  <c r="U17" i="38"/>
  <c r="N17" i="38"/>
  <c r="X17" i="38"/>
  <c r="AP17" i="38"/>
  <c r="AM17" i="38"/>
  <c r="P17" i="38"/>
  <c r="R17" i="38"/>
  <c r="AF17" i="38"/>
  <c r="AA17" i="38"/>
  <c r="V17" i="38"/>
  <c r="Q17" i="38"/>
  <c r="Y17" i="38"/>
  <c r="AC17" i="38"/>
  <c r="AN17" i="38"/>
  <c r="AI17" i="38"/>
  <c r="W17" i="38"/>
  <c r="T17" i="38"/>
  <c r="AH27" i="38"/>
  <c r="AB27" i="38"/>
  <c r="AD27" i="38"/>
  <c r="P27" i="38"/>
  <c r="AK27" i="38"/>
  <c r="N27" i="38"/>
  <c r="W27" i="38"/>
  <c r="U27" i="38"/>
  <c r="L27" i="38"/>
  <c r="AM27" i="38"/>
  <c r="R27" i="38"/>
  <c r="Y27" i="38"/>
  <c r="AO27" i="38"/>
  <c r="AW54" i="38"/>
  <c r="AV54" i="38"/>
  <c r="AK22" i="38"/>
  <c r="AF22" i="38"/>
  <c r="AA22" i="38"/>
  <c r="V22" i="38"/>
  <c r="AJ22" i="38"/>
  <c r="X22" i="38"/>
  <c r="Z22" i="38"/>
  <c r="M22" i="38"/>
  <c r="U22" i="38"/>
  <c r="AN22" i="38"/>
  <c r="L22" i="38"/>
  <c r="AC22" i="38"/>
  <c r="AG22" i="38"/>
  <c r="S22" i="38"/>
  <c r="AD22" i="38"/>
  <c r="AH22" i="38"/>
  <c r="R22" i="38"/>
  <c r="AL22" i="38"/>
  <c r="AI22" i="38"/>
  <c r="Q22" i="38"/>
  <c r="N22" i="38"/>
  <c r="W22" i="38"/>
  <c r="AO22" i="38"/>
  <c r="P22" i="38"/>
  <c r="T22" i="38"/>
  <c r="AE22" i="38"/>
  <c r="AP22" i="38"/>
  <c r="O22" i="38"/>
  <c r="AB22" i="38"/>
  <c r="AM22" i="38"/>
  <c r="Y22" i="38"/>
  <c r="V26" i="38"/>
  <c r="AA26" i="38"/>
  <c r="O26" i="38"/>
  <c r="AL26" i="38"/>
  <c r="L26" i="38"/>
  <c r="AE26" i="38"/>
  <c r="AM26" i="38"/>
  <c r="AO26" i="38"/>
  <c r="Z26" i="38"/>
  <c r="AB26" i="38"/>
  <c r="AC26" i="38"/>
  <c r="P26" i="38"/>
  <c r="Z46" i="38"/>
  <c r="AV22" i="38"/>
  <c r="AX22" i="38"/>
  <c r="BA22" i="38"/>
  <c r="AR22" i="38"/>
  <c r="AY22" i="38"/>
  <c r="AU22" i="38"/>
  <c r="AT22" i="38"/>
  <c r="AZ22" i="38"/>
  <c r="AS22" i="38"/>
  <c r="AS26" i="38"/>
  <c r="AZ26" i="38"/>
  <c r="AW26" i="38"/>
  <c r="AU26" i="38"/>
  <c r="AZ24" i="38"/>
  <c r="AV24" i="38"/>
  <c r="AX24" i="38"/>
  <c r="AU24" i="38"/>
  <c r="AS24" i="38"/>
  <c r="AW24" i="38"/>
  <c r="BA24" i="38"/>
  <c r="AR24" i="38"/>
  <c r="AY24" i="38"/>
  <c r="AQ24" i="38"/>
  <c r="AT24" i="38"/>
  <c r="AR60" i="38"/>
  <c r="AY60" i="38"/>
  <c r="AW60" i="38"/>
  <c r="AX60" i="38"/>
  <c r="AT60" i="38"/>
  <c r="AU60" i="38"/>
  <c r="AZ60" i="38"/>
  <c r="AR18" i="38"/>
  <c r="AV18" i="38"/>
  <c r="AT18" i="38"/>
  <c r="AU18" i="38"/>
  <c r="BA18" i="38"/>
  <c r="AQ18" i="38"/>
  <c r="AW18" i="38"/>
  <c r="AS18" i="38"/>
  <c r="AZ18" i="38"/>
  <c r="AX18" i="38"/>
  <c r="AY18" i="38"/>
  <c r="AK24" i="38"/>
  <c r="AB24" i="38"/>
  <c r="AP24" i="38"/>
  <c r="N24" i="38"/>
  <c r="L24" i="38"/>
  <c r="V24" i="38"/>
  <c r="S24" i="38"/>
  <c r="AE24" i="38"/>
  <c r="R24" i="38"/>
  <c r="AN24" i="38"/>
  <c r="P24" i="38"/>
  <c r="O24" i="38"/>
  <c r="AM36" i="38"/>
  <c r="AP36" i="38"/>
  <c r="AD36" i="38"/>
  <c r="AD35" i="38" s="1"/>
  <c r="X36" i="38"/>
  <c r="AA36" i="38"/>
  <c r="AJ36" i="38"/>
  <c r="AO36" i="38"/>
  <c r="AC36" i="38"/>
  <c r="AW36" i="38"/>
  <c r="AU36" i="38"/>
  <c r="P36" i="38"/>
  <c r="Z36" i="38"/>
  <c r="AK36" i="38"/>
  <c r="AY36" i="38"/>
  <c r="S36" i="38"/>
  <c r="AH36" i="38"/>
  <c r="AS36" i="38"/>
  <c r="AT36" i="38"/>
  <c r="AZ36" i="38"/>
  <c r="AI36" i="38"/>
  <c r="Q36" i="38"/>
  <c r="N36" i="38"/>
  <c r="W36" i="38"/>
  <c r="AL36" i="38"/>
  <c r="R36" i="38"/>
  <c r="AQ36" i="38"/>
  <c r="AF36" i="38"/>
  <c r="U36" i="38"/>
  <c r="BA36" i="38"/>
  <c r="O36" i="38"/>
  <c r="AN36" i="38"/>
  <c r="V36" i="38"/>
  <c r="M36" i="38"/>
  <c r="AV36" i="38"/>
  <c r="AG36" i="38"/>
  <c r="AB36" i="38"/>
  <c r="AX36" i="38"/>
  <c r="AR36" i="38"/>
  <c r="AG37" i="38"/>
  <c r="Z37" i="38"/>
  <c r="V37" i="38"/>
  <c r="AX37" i="38"/>
  <c r="T37" i="38"/>
  <c r="AQ37" i="38"/>
  <c r="AF37" i="38"/>
  <c r="AJ37" i="38"/>
  <c r="AJ35" i="38" s="1"/>
  <c r="AV37" i="38"/>
  <c r="Q37" i="38"/>
  <c r="AN37" i="38"/>
  <c r="AL37" i="38"/>
  <c r="AT37" i="38"/>
  <c r="Y37" i="38"/>
  <c r="Y35" i="38" s="1"/>
  <c r="U37" i="38"/>
  <c r="R37" i="38"/>
  <c r="AO37" i="38"/>
  <c r="W37" i="38"/>
  <c r="AR37" i="38"/>
  <c r="AH37" i="38"/>
  <c r="AC37" i="38"/>
  <c r="S37" i="38"/>
  <c r="O37" i="38"/>
  <c r="M37" i="38"/>
  <c r="AA37" i="38"/>
  <c r="AE37" i="38"/>
  <c r="AZ37" i="38"/>
  <c r="N37" i="38"/>
  <c r="AI37" i="38"/>
  <c r="AK37" i="38"/>
  <c r="BA37" i="38"/>
  <c r="P170" i="38"/>
  <c r="AX170" i="38"/>
  <c r="AE60" i="38"/>
  <c r="Z60" i="38"/>
  <c r="U60" i="38"/>
  <c r="R60" i="38"/>
  <c r="AM60" i="38"/>
  <c r="AH60" i="38"/>
  <c r="AC60" i="38"/>
  <c r="Q60" i="38"/>
  <c r="X60" i="38"/>
  <c r="AP60" i="38"/>
  <c r="AK60" i="38"/>
  <c r="P60" i="38"/>
  <c r="AF60" i="38"/>
  <c r="AA60" i="38"/>
  <c r="V60" i="38"/>
  <c r="N60" i="38"/>
  <c r="AN60" i="38"/>
  <c r="AI60" i="38"/>
  <c r="AD60" i="38"/>
  <c r="M60" i="38"/>
  <c r="AO60" i="38"/>
  <c r="Y60" i="38"/>
  <c r="T60" i="38"/>
  <c r="AL60" i="38"/>
  <c r="O60" i="38"/>
  <c r="AJ60" i="38"/>
  <c r="AG60" i="38"/>
  <c r="AB60" i="38"/>
  <c r="L60" i="38"/>
  <c r="W60" i="38"/>
  <c r="S60" i="38"/>
  <c r="AP18" i="38"/>
  <c r="AI18" i="38"/>
  <c r="AK18" i="38"/>
  <c r="M18" i="38"/>
  <c r="AM18" i="38"/>
  <c r="S18" i="38"/>
  <c r="X18" i="38"/>
  <c r="AE18" i="38"/>
  <c r="Z18" i="38"/>
  <c r="U18" i="38"/>
  <c r="O18" i="38"/>
  <c r="W46" i="38"/>
  <c r="AH113" i="38"/>
  <c r="R113" i="38"/>
  <c r="AN113" i="38"/>
  <c r="AZ113" i="38"/>
  <c r="AA113" i="38"/>
  <c r="Z113" i="38"/>
  <c r="L113" i="38"/>
  <c r="T113" i="38"/>
  <c r="S113" i="38"/>
  <c r="AW113" i="38"/>
  <c r="U113" i="38"/>
  <c r="AY113" i="38"/>
  <c r="AL113" i="38"/>
  <c r="AQ113" i="38"/>
  <c r="AP113" i="38"/>
  <c r="AR113" i="38"/>
  <c r="Q113" i="38"/>
  <c r="AO113" i="38"/>
  <c r="S170" i="38"/>
  <c r="V103" i="38"/>
  <c r="AN103" i="38"/>
  <c r="AA103" i="38"/>
  <c r="AD103" i="38"/>
  <c r="Y103" i="38"/>
  <c r="Z103" i="38"/>
  <c r="AF103" i="38"/>
  <c r="AH103" i="38"/>
  <c r="R103" i="38"/>
  <c r="L103" i="38"/>
  <c r="AG103" i="38"/>
  <c r="AK103" i="38"/>
  <c r="AT103" i="38"/>
  <c r="N103" i="38"/>
  <c r="K103" i="38"/>
  <c r="AO103" i="38"/>
  <c r="AP103" i="38"/>
  <c r="Q103" i="38"/>
  <c r="AU103" i="38"/>
  <c r="AX103" i="38"/>
  <c r="AL103" i="38"/>
  <c r="AC103" i="38"/>
  <c r="U103" i="38"/>
  <c r="AS103" i="38"/>
  <c r="AV103" i="38"/>
  <c r="AY103" i="38"/>
  <c r="W103" i="38"/>
  <c r="AI103" i="38"/>
  <c r="BA103" i="38"/>
  <c r="O103" i="38"/>
  <c r="P103" i="38"/>
  <c r="AE103" i="38"/>
  <c r="T103" i="38"/>
  <c r="S103" i="38"/>
  <c r="AR103" i="38"/>
  <c r="AM103" i="38"/>
  <c r="AJ103" i="38"/>
  <c r="AQ103" i="38"/>
  <c r="M103" i="38"/>
  <c r="X103" i="38"/>
  <c r="AB103" i="38"/>
  <c r="AZ103" i="38"/>
  <c r="AW103" i="38"/>
  <c r="S112" i="38"/>
  <c r="U112" i="38"/>
  <c r="N112" i="38"/>
  <c r="AY112" i="38"/>
  <c r="AK112" i="38"/>
  <c r="AV112" i="38"/>
  <c r="L112" i="38"/>
  <c r="Z112" i="38"/>
  <c r="AM112" i="38"/>
  <c r="AZ112" i="38"/>
  <c r="AW112" i="38"/>
  <c r="AP112" i="38"/>
  <c r="X112" i="38"/>
  <c r="AU112" i="38"/>
  <c r="BA112" i="38"/>
  <c r="AB112" i="38"/>
  <c r="AN112" i="38"/>
  <c r="AR112" i="38"/>
  <c r="O112" i="38"/>
  <c r="AJ112" i="38"/>
  <c r="P112" i="38"/>
  <c r="AS112" i="38"/>
  <c r="AF112" i="38"/>
  <c r="AQ112" i="38"/>
  <c r="W112" i="38"/>
  <c r="R112" i="38"/>
  <c r="AX112" i="38"/>
  <c r="AY170" i="38"/>
  <c r="AB46" i="38"/>
  <c r="P46" i="38"/>
  <c r="M46" i="38"/>
  <c r="AI46" i="38"/>
  <c r="V46" i="38"/>
  <c r="AU46" i="38"/>
  <c r="AY46" i="38"/>
  <c r="AC46" i="38"/>
  <c r="AE46" i="38"/>
  <c r="S46" i="38"/>
  <c r="T46" i="38"/>
  <c r="AO46" i="38"/>
  <c r="BA46" i="38"/>
  <c r="AH46" i="38"/>
  <c r="AW39" i="38"/>
  <c r="AV46" i="38"/>
  <c r="N46" i="38"/>
  <c r="AK46" i="38"/>
  <c r="O46" i="38"/>
  <c r="AM46" i="38"/>
  <c r="L46" i="38"/>
  <c r="AP46" i="38"/>
  <c r="Q46" i="38"/>
  <c r="AG46" i="38"/>
  <c r="AQ46" i="38"/>
  <c r="AT117" i="38" l="1"/>
  <c r="M117" i="38"/>
  <c r="AI117" i="38"/>
  <c r="Z117" i="38"/>
  <c r="V117" i="38"/>
  <c r="AZ117" i="38"/>
  <c r="AY117" i="38"/>
  <c r="L70" i="38"/>
  <c r="Z130" i="38"/>
  <c r="AN125" i="38"/>
  <c r="AH117" i="38"/>
  <c r="M130" i="38"/>
  <c r="BA35" i="38"/>
  <c r="AI125" i="38"/>
  <c r="AU125" i="38"/>
  <c r="O117" i="38"/>
  <c r="AD120" i="38"/>
  <c r="P125" i="38"/>
  <c r="AJ125" i="38"/>
  <c r="W117" i="38"/>
  <c r="AA125" i="38"/>
  <c r="AV125" i="38"/>
  <c r="U117" i="38"/>
  <c r="AM120" i="38"/>
  <c r="L110" i="38"/>
  <c r="N130" i="38"/>
  <c r="AZ125" i="38"/>
  <c r="W130" i="38"/>
  <c r="AF90" i="38"/>
  <c r="AA130" i="38"/>
  <c r="M120" i="38"/>
  <c r="W125" i="38"/>
  <c r="AF117" i="38"/>
  <c r="X130" i="38"/>
  <c r="AS117" i="38"/>
  <c r="T130" i="38"/>
  <c r="AT125" i="38"/>
  <c r="U130" i="38"/>
  <c r="AM117" i="38"/>
  <c r="O130" i="38"/>
  <c r="V90" i="38"/>
  <c r="V130" i="38"/>
  <c r="AP117" i="38"/>
  <c r="AN117" i="38"/>
  <c r="R117" i="38"/>
  <c r="AC120" i="38"/>
  <c r="AG117" i="38"/>
  <c r="Q130" i="38"/>
  <c r="BA117" i="38"/>
  <c r="R130" i="38"/>
  <c r="AE117" i="38"/>
  <c r="AQ134" i="38"/>
  <c r="N117" i="38"/>
  <c r="Y130" i="38"/>
  <c r="BA16" i="38"/>
  <c r="T117" i="38"/>
  <c r="Y117" i="38"/>
  <c r="AO117" i="38"/>
  <c r="AR117" i="38"/>
  <c r="P130" i="38"/>
  <c r="AB120" i="38"/>
  <c r="AX117" i="38"/>
  <c r="P117" i="38"/>
  <c r="X120" i="38"/>
  <c r="T120" i="38"/>
  <c r="AF120" i="38"/>
  <c r="R120" i="38"/>
  <c r="AZ120" i="38"/>
  <c r="T125" i="38"/>
  <c r="M125" i="38"/>
  <c r="AD117" i="38"/>
  <c r="T16" i="38"/>
  <c r="AI16" i="38"/>
  <c r="AO16" i="38"/>
  <c r="AQ16" i="38"/>
  <c r="AV90" i="38"/>
  <c r="Z120" i="38"/>
  <c r="W120" i="38"/>
  <c r="Q86" i="96"/>
  <c r="P188" i="96"/>
  <c r="AM16" i="38"/>
  <c r="BA120" i="38"/>
  <c r="AG134" i="38"/>
  <c r="AC117" i="38"/>
  <c r="Z125" i="38"/>
  <c r="AV117" i="38"/>
  <c r="AO120" i="38"/>
  <c r="X117" i="38"/>
  <c r="S117" i="38"/>
  <c r="O189" i="96"/>
  <c r="AF125" i="38"/>
  <c r="AL117" i="38"/>
  <c r="Q108" i="96"/>
  <c r="P187" i="96"/>
  <c r="X16" i="38"/>
  <c r="N16" i="38"/>
  <c r="AA90" i="38"/>
  <c r="U16" i="38"/>
  <c r="AW16" i="38"/>
  <c r="AN16" i="38"/>
  <c r="AH16" i="38"/>
  <c r="AV16" i="38"/>
  <c r="Q90" i="38"/>
  <c r="AW120" i="38"/>
  <c r="AD16" i="38"/>
  <c r="O16" i="38"/>
  <c r="Y16" i="38"/>
  <c r="L16" i="38"/>
  <c r="AB125" i="38"/>
  <c r="Q16" i="38"/>
  <c r="AE16" i="38"/>
  <c r="AT90" i="38"/>
  <c r="T90" i="38"/>
  <c r="S130" i="38"/>
  <c r="AQ117" i="38"/>
  <c r="AK117" i="38"/>
  <c r="AA117" i="38"/>
  <c r="AU16" i="38"/>
  <c r="AB16" i="38"/>
  <c r="M179" i="96"/>
  <c r="M179" i="38"/>
  <c r="AP16" i="38"/>
  <c r="O181" i="89"/>
  <c r="N181" i="96"/>
  <c r="N181" i="38"/>
  <c r="W16" i="38"/>
  <c r="AR16" i="38"/>
  <c r="S16" i="38"/>
  <c r="M16" i="38"/>
  <c r="M182" i="89"/>
  <c r="M183" i="89" s="1"/>
  <c r="M178" i="96"/>
  <c r="M178" i="38"/>
  <c r="AU117" i="38"/>
  <c r="AC16" i="38"/>
  <c r="AL16" i="38"/>
  <c r="AA16" i="38"/>
  <c r="Z16" i="38"/>
  <c r="W90" i="38"/>
  <c r="AF16" i="38"/>
  <c r="R16" i="38"/>
  <c r="AK16" i="38"/>
  <c r="AY16" i="38"/>
  <c r="R134" i="38"/>
  <c r="R125" i="38"/>
  <c r="AC125" i="38"/>
  <c r="AW117" i="38"/>
  <c r="AJ117" i="38"/>
  <c r="AZ16" i="38"/>
  <c r="AG16" i="38"/>
  <c r="V16" i="38"/>
  <c r="AX16" i="38"/>
  <c r="Q117" i="38"/>
  <c r="AT16" i="38"/>
  <c r="P16" i="38"/>
  <c r="AJ16" i="38"/>
  <c r="AS16" i="38"/>
  <c r="AP90" i="38"/>
  <c r="AL120" i="38"/>
  <c r="K177" i="96"/>
  <c r="K177" i="38"/>
  <c r="O180" i="89"/>
  <c r="N180" i="96"/>
  <c r="N180" i="38"/>
  <c r="N90" i="38"/>
  <c r="Y90" i="38"/>
  <c r="AX90" i="38"/>
  <c r="AZ90" i="38"/>
  <c r="AD90" i="38"/>
  <c r="K90" i="38"/>
  <c r="AJ90" i="38"/>
  <c r="AM90" i="38"/>
  <c r="AW90" i="38"/>
  <c r="AO125" i="38"/>
  <c r="BA90" i="38"/>
  <c r="AX134" i="38"/>
  <c r="AU120" i="38"/>
  <c r="BA125" i="38"/>
  <c r="V134" i="38"/>
  <c r="AJ134" i="38"/>
  <c r="R90" i="38"/>
  <c r="AQ90" i="38"/>
  <c r="U90" i="38"/>
  <c r="AX125" i="38"/>
  <c r="AS125" i="38"/>
  <c r="AQ125" i="38"/>
  <c r="AG125" i="38"/>
  <c r="S125" i="38"/>
  <c r="AR90" i="38"/>
  <c r="O125" i="38"/>
  <c r="V80" i="38"/>
  <c r="AI90" i="38"/>
  <c r="AP120" i="38"/>
  <c r="N134" i="38"/>
  <c r="M90" i="38"/>
  <c r="AQ70" i="38"/>
  <c r="AR120" i="38"/>
  <c r="N120" i="38"/>
  <c r="Q120" i="38"/>
  <c r="AV134" i="38"/>
  <c r="V125" i="38"/>
  <c r="AH125" i="38"/>
  <c r="AK125" i="38"/>
  <c r="AM125" i="38"/>
  <c r="AB134" i="38"/>
  <c r="X125" i="38"/>
  <c r="AS120" i="38"/>
  <c r="AR125" i="38"/>
  <c r="AX120" i="38"/>
  <c r="AY125" i="38"/>
  <c r="AF134" i="38"/>
  <c r="U125" i="38"/>
  <c r="AE125" i="38"/>
  <c r="AS134" i="38"/>
  <c r="AP125" i="38"/>
  <c r="AL90" i="38"/>
  <c r="AK90" i="38"/>
  <c r="AI120" i="38"/>
  <c r="AW134" i="38"/>
  <c r="AC90" i="38"/>
  <c r="O90" i="38"/>
  <c r="AG90" i="38"/>
  <c r="AB90" i="38"/>
  <c r="AS90" i="38"/>
  <c r="AH90" i="38"/>
  <c r="M134" i="38"/>
  <c r="AU90" i="38"/>
  <c r="P90" i="38"/>
  <c r="AO90" i="38"/>
  <c r="S90" i="38"/>
  <c r="AA120" i="38"/>
  <c r="Q125" i="38"/>
  <c r="AS70" i="38"/>
  <c r="X90" i="38"/>
  <c r="AD125" i="38"/>
  <c r="L90" i="38"/>
  <c r="Y134" i="38"/>
  <c r="Y125" i="38"/>
  <c r="U120" i="38"/>
  <c r="BA134" i="38"/>
  <c r="AL125" i="38"/>
  <c r="S120" i="38"/>
  <c r="AE120" i="38"/>
  <c r="N125" i="38"/>
  <c r="AW125" i="38"/>
  <c r="R70" i="38"/>
  <c r="AN90" i="38"/>
  <c r="Z90" i="38"/>
  <c r="AY90" i="38"/>
  <c r="P134" i="38"/>
  <c r="AK134" i="38"/>
  <c r="AG120" i="38"/>
  <c r="AV120" i="38"/>
  <c r="S134" i="38"/>
  <c r="W94" i="38"/>
  <c r="M94" i="38"/>
  <c r="AI94" i="38"/>
  <c r="AT120" i="38"/>
  <c r="AO134" i="38"/>
  <c r="AE90" i="38"/>
  <c r="AX104" i="38"/>
  <c r="AZ104" i="38"/>
  <c r="AN120" i="38"/>
  <c r="R94" i="38"/>
  <c r="Q134" i="38"/>
  <c r="AN134" i="38"/>
  <c r="O134" i="38"/>
  <c r="AY134" i="38"/>
  <c r="AH120" i="38"/>
  <c r="W134" i="38"/>
  <c r="AP134" i="38"/>
  <c r="AZ70" i="38"/>
  <c r="O120" i="38"/>
  <c r="AN104" i="38"/>
  <c r="T104" i="38"/>
  <c r="AQ120" i="38"/>
  <c r="T134" i="38"/>
  <c r="AJ120" i="38"/>
  <c r="AM134" i="38"/>
  <c r="Y120" i="38"/>
  <c r="AY120" i="38"/>
  <c r="AI134" i="38"/>
  <c r="AZ134" i="38"/>
  <c r="AC134" i="38"/>
  <c r="U134" i="38"/>
  <c r="Z134" i="38"/>
  <c r="AR134" i="38"/>
  <c r="AA134" i="38"/>
  <c r="AE134" i="38"/>
  <c r="AW70" i="38"/>
  <c r="X134" i="38"/>
  <c r="AU134" i="38"/>
  <c r="V120" i="38"/>
  <c r="AL134" i="38"/>
  <c r="AH134" i="38"/>
  <c r="AT134" i="38"/>
  <c r="AD134" i="38"/>
  <c r="X94" i="38"/>
  <c r="P104" i="38"/>
  <c r="AM94" i="38"/>
  <c r="AL94" i="38"/>
  <c r="U94" i="38"/>
  <c r="AQ94" i="38"/>
  <c r="Z94" i="38"/>
  <c r="AK120" i="38"/>
  <c r="P120" i="38"/>
  <c r="AD94" i="38"/>
  <c r="K104" i="38"/>
  <c r="AT104" i="38"/>
  <c r="AR104" i="38"/>
  <c r="AK104" i="38"/>
  <c r="N104" i="38"/>
  <c r="AF104" i="38"/>
  <c r="AH70" i="38"/>
  <c r="AB104" i="38"/>
  <c r="AV94" i="38"/>
  <c r="V94" i="38"/>
  <c r="AZ94" i="38"/>
  <c r="AA94" i="38"/>
  <c r="AW94" i="38"/>
  <c r="V104" i="38"/>
  <c r="AE104" i="38"/>
  <c r="AA104" i="38"/>
  <c r="U104" i="38"/>
  <c r="AG104" i="38"/>
  <c r="O104" i="38"/>
  <c r="P94" i="38"/>
  <c r="N94" i="38"/>
  <c r="AR94" i="38"/>
  <c r="S94" i="38"/>
  <c r="AO94" i="38"/>
  <c r="BA104" i="38"/>
  <c r="AP104" i="38"/>
  <c r="AF94" i="38"/>
  <c r="AU94" i="38"/>
  <c r="BA94" i="38"/>
  <c r="AJ94" i="38"/>
  <c r="K94" i="38"/>
  <c r="AG94" i="38"/>
  <c r="AY104" i="38"/>
  <c r="Z104" i="38"/>
  <c r="W104" i="38"/>
  <c r="AM104" i="38"/>
  <c r="Y104" i="38"/>
  <c r="Q104" i="38"/>
  <c r="M104" i="38"/>
  <c r="BA70" i="38"/>
  <c r="AQ104" i="38"/>
  <c r="X104" i="38"/>
  <c r="K97" i="38"/>
  <c r="L94" i="38"/>
  <c r="O94" i="38"/>
  <c r="AS94" i="38"/>
  <c r="AB94" i="38"/>
  <c r="AX94" i="38"/>
  <c r="Y94" i="38"/>
  <c r="L104" i="38"/>
  <c r="AH104" i="38"/>
  <c r="AI104" i="38"/>
  <c r="AW104" i="38"/>
  <c r="AC104" i="38"/>
  <c r="AL104" i="38"/>
  <c r="AX70" i="38"/>
  <c r="AR70" i="38"/>
  <c r="AD104" i="38"/>
  <c r="AE94" i="38"/>
  <c r="AN94" i="38"/>
  <c r="AK94" i="38"/>
  <c r="T94" i="38"/>
  <c r="AP94" i="38"/>
  <c r="Q94" i="38"/>
  <c r="AO104" i="38"/>
  <c r="AC39" i="38"/>
  <c r="AC38" i="38" s="1"/>
  <c r="AV104" i="38"/>
  <c r="R104" i="38"/>
  <c r="S104" i="38"/>
  <c r="AS104" i="38"/>
  <c r="AT94" i="38"/>
  <c r="AC94" i="38"/>
  <c r="AY94" i="38"/>
  <c r="AH94" i="38"/>
  <c r="AY70" i="38"/>
  <c r="AC70" i="38"/>
  <c r="X39" i="38"/>
  <c r="X38" i="38" s="1"/>
  <c r="R80" i="38"/>
  <c r="AI70" i="38"/>
  <c r="AU70" i="38"/>
  <c r="Q39" i="38"/>
  <c r="Q38" i="38" s="1"/>
  <c r="AK64" i="38"/>
  <c r="AV70" i="38"/>
  <c r="AT70" i="38"/>
  <c r="AA39" i="38"/>
  <c r="AA38" i="38" s="1"/>
  <c r="U80" i="38"/>
  <c r="AE80" i="38"/>
  <c r="T80" i="38"/>
  <c r="Q80" i="38"/>
  <c r="N39" i="38"/>
  <c r="N38" i="38" s="1"/>
  <c r="O70" i="38"/>
  <c r="AK39" i="38"/>
  <c r="AK38" i="38" s="1"/>
  <c r="AQ64" i="38"/>
  <c r="AP39" i="38"/>
  <c r="AP38" i="38" s="1"/>
  <c r="AB80" i="38"/>
  <c r="AO39" i="38"/>
  <c r="AO38" i="38" s="1"/>
  <c r="P70" i="38"/>
  <c r="L39" i="38"/>
  <c r="L38" i="38" s="1"/>
  <c r="W39" i="38"/>
  <c r="W38" i="38" s="1"/>
  <c r="AB70" i="38"/>
  <c r="M64" i="38"/>
  <c r="P80" i="38"/>
  <c r="AD39" i="38"/>
  <c r="AD38" i="38" s="1"/>
  <c r="AG70" i="38"/>
  <c r="AA64" i="38"/>
  <c r="AY110" i="38"/>
  <c r="T64" i="38"/>
  <c r="AP70" i="38"/>
  <c r="AJ39" i="38"/>
  <c r="AJ38" i="38" s="1"/>
  <c r="Y80" i="38"/>
  <c r="AI39" i="38"/>
  <c r="AI38" i="38" s="1"/>
  <c r="AB39" i="38"/>
  <c r="AB38" i="38" s="1"/>
  <c r="AC64" i="38"/>
  <c r="W80" i="38"/>
  <c r="BA64" i="38"/>
  <c r="O80" i="38"/>
  <c r="AF70" i="38"/>
  <c r="Z70" i="38"/>
  <c r="S80" i="38"/>
  <c r="AM39" i="38"/>
  <c r="AM38" i="38" s="1"/>
  <c r="M39" i="38"/>
  <c r="M38" i="38" s="1"/>
  <c r="AY64" i="38"/>
  <c r="V39" i="38"/>
  <c r="V38" i="38" s="1"/>
  <c r="M80" i="38"/>
  <c r="V64" i="38"/>
  <c r="AF64" i="38"/>
  <c r="O64" i="38"/>
  <c r="AL64" i="38"/>
  <c r="U64" i="38"/>
  <c r="M70" i="38"/>
  <c r="N70" i="38"/>
  <c r="AD70" i="38"/>
  <c r="AE39" i="38"/>
  <c r="AE38" i="38" s="1"/>
  <c r="O39" i="38"/>
  <c r="O38" i="38" s="1"/>
  <c r="W70" i="38"/>
  <c r="AK70" i="38"/>
  <c r="X70" i="38"/>
  <c r="N80" i="38"/>
  <c r="V70" i="38"/>
  <c r="Y70" i="38"/>
  <c r="L64" i="38"/>
  <c r="U39" i="38"/>
  <c r="U38" i="38" s="1"/>
  <c r="AE70" i="38"/>
  <c r="S39" i="38"/>
  <c r="S38" i="38" s="1"/>
  <c r="AG39" i="38"/>
  <c r="AG38" i="38" s="1"/>
  <c r="AR64" i="38"/>
  <c r="Q70" i="38"/>
  <c r="AH39" i="38"/>
  <c r="AH38" i="38" s="1"/>
  <c r="P39" i="38"/>
  <c r="P38" i="38" s="1"/>
  <c r="U70" i="38"/>
  <c r="AL39" i="38"/>
  <c r="AL38" i="38" s="1"/>
  <c r="P64" i="38"/>
  <c r="Y64" i="38"/>
  <c r="X64" i="38"/>
  <c r="AM64" i="38"/>
  <c r="AN70" i="38"/>
  <c r="R39" i="38"/>
  <c r="R38" i="38" s="1"/>
  <c r="Z39" i="38"/>
  <c r="Z38" i="38" s="1"/>
  <c r="AW64" i="38"/>
  <c r="AS64" i="38"/>
  <c r="AB64" i="38"/>
  <c r="AN39" i="38"/>
  <c r="AN38" i="38" s="1"/>
  <c r="AU64" i="38"/>
  <c r="AE64" i="38"/>
  <c r="AX64" i="38"/>
  <c r="AO64" i="38"/>
  <c r="R64" i="38"/>
  <c r="AG64" i="38"/>
  <c r="AO70" i="38"/>
  <c r="Y39" i="38"/>
  <c r="Y38" i="38" s="1"/>
  <c r="AF39" i="38"/>
  <c r="AF38" i="38" s="1"/>
  <c r="S70" i="38"/>
  <c r="AJ70" i="38"/>
  <c r="AM70" i="38"/>
  <c r="AL70" i="38"/>
  <c r="Z64" i="38"/>
  <c r="T39" i="38"/>
  <c r="T38" i="38" s="1"/>
  <c r="Q64" i="38"/>
  <c r="W64" i="38"/>
  <c r="AI64" i="38"/>
  <c r="T70" i="38"/>
  <c r="AD64" i="38"/>
  <c r="AH64" i="38"/>
  <c r="AT64" i="38"/>
  <c r="AN64" i="38"/>
  <c r="AZ64" i="38"/>
  <c r="S64" i="38"/>
  <c r="AJ64" i="38"/>
  <c r="AV64" i="38"/>
  <c r="V110" i="38"/>
  <c r="N64" i="38"/>
  <c r="AA70" i="38"/>
  <c r="AP64" i="38"/>
  <c r="P35" i="38"/>
  <c r="L58" i="38"/>
  <c r="AM35" i="38"/>
  <c r="AR38" i="38"/>
  <c r="AN58" i="38"/>
  <c r="L57" i="95"/>
  <c r="M57" i="95" s="1"/>
  <c r="AY38" i="38"/>
  <c r="AM58" i="38"/>
  <c r="AX110" i="38"/>
  <c r="AC110" i="38"/>
  <c r="AT38" i="38"/>
  <c r="U58" i="38"/>
  <c r="AR58" i="38"/>
  <c r="BA58" i="38"/>
  <c r="AB110" i="38"/>
  <c r="M110" i="38"/>
  <c r="P110" i="38"/>
  <c r="AO58" i="38"/>
  <c r="AF58" i="38"/>
  <c r="AP35" i="38"/>
  <c r="AW58" i="38"/>
  <c r="BA110" i="38"/>
  <c r="V58" i="38"/>
  <c r="AV58" i="38"/>
  <c r="AI58" i="38"/>
  <c r="AY35" i="38"/>
  <c r="AK58" i="38"/>
  <c r="AL58" i="38"/>
  <c r="AG58" i="38"/>
  <c r="AS58" i="38"/>
  <c r="AU110" i="38"/>
  <c r="S58" i="38"/>
  <c r="T58" i="38"/>
  <c r="W58" i="38"/>
  <c r="AH58" i="38"/>
  <c r="AX58" i="38"/>
  <c r="Y58" i="38"/>
  <c r="AA58" i="38"/>
  <c r="AZ38" i="38"/>
  <c r="M58" i="38"/>
  <c r="V55" i="95"/>
  <c r="K58" i="95"/>
  <c r="K63" i="95" s="1"/>
  <c r="K64" i="95" s="1"/>
  <c r="K65" i="95" s="1"/>
  <c r="K66" i="95" s="1"/>
  <c r="K84" i="95" s="1"/>
  <c r="AD58" i="38"/>
  <c r="AP58" i="38"/>
  <c r="AV110" i="38"/>
  <c r="X58" i="38"/>
  <c r="N58" i="38"/>
  <c r="Q58" i="38"/>
  <c r="AJ58" i="38"/>
  <c r="Z58" i="38"/>
  <c r="AE58" i="38"/>
  <c r="AS38" i="38"/>
  <c r="AC58" i="38"/>
  <c r="AU58" i="38"/>
  <c r="AB58" i="38"/>
  <c r="P58" i="38"/>
  <c r="R58" i="38"/>
  <c r="U110" i="38"/>
  <c r="AT58" i="38"/>
  <c r="AM110" i="38"/>
  <c r="Q110" i="38"/>
  <c r="T35" i="38"/>
  <c r="AG110" i="38"/>
  <c r="AX38" i="38"/>
  <c r="Y110" i="38"/>
  <c r="S55" i="95"/>
  <c r="AT35" i="38"/>
  <c r="AD110" i="38"/>
  <c r="AE110" i="38"/>
  <c r="AT110" i="38"/>
  <c r="AY58" i="38"/>
  <c r="AQ58" i="38"/>
  <c r="AU35" i="38"/>
  <c r="AS110" i="38"/>
  <c r="X110" i="38"/>
  <c r="AL110" i="38"/>
  <c r="AA110" i="38"/>
  <c r="O58" i="38"/>
  <c r="N110" i="38"/>
  <c r="AZ58" i="38"/>
  <c r="AO110" i="38"/>
  <c r="AI110" i="38"/>
  <c r="AP110" i="38"/>
  <c r="S35" i="38"/>
  <c r="AK110" i="38"/>
  <c r="AB35" i="38"/>
  <c r="AF110" i="38"/>
  <c r="V35" i="38"/>
  <c r="AZ110" i="38"/>
  <c r="AR35" i="38"/>
  <c r="W110" i="38"/>
  <c r="AN110" i="38"/>
  <c r="S110" i="38"/>
  <c r="AH110" i="38"/>
  <c r="AQ110" i="38"/>
  <c r="Z110" i="38"/>
  <c r="AR110" i="38"/>
  <c r="T110" i="38"/>
  <c r="AZ35" i="38"/>
  <c r="U35" i="38"/>
  <c r="X35" i="38"/>
  <c r="AF35" i="38"/>
  <c r="AJ110" i="38"/>
  <c r="AS35" i="38"/>
  <c r="AW35" i="38"/>
  <c r="O110" i="38"/>
  <c r="AE35" i="38"/>
  <c r="Q35" i="38"/>
  <c r="AL35" i="38"/>
  <c r="AH35" i="38"/>
  <c r="AA35" i="38"/>
  <c r="AG35" i="38"/>
  <c r="N35" i="38"/>
  <c r="AW110" i="38"/>
  <c r="R110" i="38"/>
  <c r="AA23" i="95"/>
  <c r="W23" i="95"/>
  <c r="V23" i="95"/>
  <c r="AU38" i="38"/>
  <c r="O35" i="38"/>
  <c r="AX35" i="38"/>
  <c r="AK35" i="38"/>
  <c r="AI35" i="38"/>
  <c r="Z35" i="38"/>
  <c r="N55" i="95"/>
  <c r="AV35" i="38"/>
  <c r="AQ35" i="38"/>
  <c r="AN35" i="38"/>
  <c r="M35" i="38"/>
  <c r="R35" i="38"/>
  <c r="W35" i="38"/>
  <c r="AC35" i="38"/>
  <c r="AO35" i="38"/>
  <c r="BA38" i="38"/>
  <c r="AW38" i="38"/>
  <c r="Z80" i="38"/>
  <c r="AQ38" i="38"/>
  <c r="X80" i="38"/>
  <c r="AH80" i="38"/>
  <c r="AV38" i="38"/>
  <c r="BA55" i="38" l="1"/>
  <c r="AZ20" i="95" s="1"/>
  <c r="M182" i="38"/>
  <c r="N178" i="89"/>
  <c r="N107" i="38"/>
  <c r="AN107" i="38"/>
  <c r="AZ107" i="38"/>
  <c r="R86" i="96"/>
  <c r="Q188" i="96"/>
  <c r="P189" i="96"/>
  <c r="R108" i="96"/>
  <c r="Q187" i="96"/>
  <c r="K108" i="38"/>
  <c r="K187" i="38" s="1"/>
  <c r="M182" i="96"/>
  <c r="P180" i="89"/>
  <c r="O180" i="96"/>
  <c r="O180" i="38"/>
  <c r="M177" i="96"/>
  <c r="M177" i="38"/>
  <c r="P181" i="89"/>
  <c r="O181" i="96"/>
  <c r="O181" i="38"/>
  <c r="O179" i="89"/>
  <c r="N179" i="96"/>
  <c r="N179" i="38"/>
  <c r="AW107" i="38"/>
  <c r="AJ107" i="38"/>
  <c r="AI107" i="38"/>
  <c r="AU107" i="38"/>
  <c r="N86" i="89"/>
  <c r="X107" i="38"/>
  <c r="R107" i="38"/>
  <c r="W107" i="38"/>
  <c r="Y107" i="38"/>
  <c r="M107" i="38"/>
  <c r="AQ107" i="38"/>
  <c r="AB107" i="38"/>
  <c r="Q107" i="38"/>
  <c r="AT107" i="38"/>
  <c r="AX107" i="38"/>
  <c r="AP107" i="38"/>
  <c r="AL107" i="38"/>
  <c r="AR107" i="38"/>
  <c r="V107" i="38"/>
  <c r="AF107" i="38"/>
  <c r="O107" i="38"/>
  <c r="L107" i="38"/>
  <c r="U107" i="38"/>
  <c r="AY107" i="38"/>
  <c r="AC107" i="38"/>
  <c r="AH107" i="38"/>
  <c r="AM107" i="38"/>
  <c r="BA107" i="38"/>
  <c r="AD107" i="38"/>
  <c r="P107" i="38"/>
  <c r="AA107" i="38"/>
  <c r="AS107" i="38"/>
  <c r="T107" i="38"/>
  <c r="S107" i="38"/>
  <c r="AV107" i="38"/>
  <c r="Z107" i="38"/>
  <c r="AK107" i="38"/>
  <c r="AG107" i="38"/>
  <c r="AO107" i="38"/>
  <c r="AE107" i="38"/>
  <c r="J17" i="95"/>
  <c r="AQ17" i="95" s="1"/>
  <c r="AK57" i="38"/>
  <c r="L55" i="38"/>
  <c r="M57" i="38"/>
  <c r="M84" i="38" s="1"/>
  <c r="L19" i="95" s="1"/>
  <c r="AQ57" i="38"/>
  <c r="AD55" i="38"/>
  <c r="AC20" i="95" s="1"/>
  <c r="AU57" i="38"/>
  <c r="AJ55" i="38"/>
  <c r="AI20" i="95" s="1"/>
  <c r="U57" i="38"/>
  <c r="U84" i="38" s="1"/>
  <c r="T19" i="95" s="1"/>
  <c r="T57" i="38"/>
  <c r="T84" i="38" s="1"/>
  <c r="S19" i="95" s="1"/>
  <c r="AA57" i="38"/>
  <c r="O57" i="38"/>
  <c r="O84" i="38" s="1"/>
  <c r="N19" i="95" s="1"/>
  <c r="AD57" i="38"/>
  <c r="P57" i="38"/>
  <c r="P84" i="38" s="1"/>
  <c r="O19" i="95" s="1"/>
  <c r="AI57" i="38"/>
  <c r="AW57" i="38"/>
  <c r="AB55" i="38"/>
  <c r="AA20" i="95" s="1"/>
  <c r="W57" i="38"/>
  <c r="W84" i="38" s="1"/>
  <c r="V19" i="95" s="1"/>
  <c r="AL57" i="38"/>
  <c r="AT57" i="38"/>
  <c r="AC57" i="38"/>
  <c r="AO57" i="38"/>
  <c r="X57" i="38"/>
  <c r="X84" i="38" s="1"/>
  <c r="W19" i="95" s="1"/>
  <c r="R57" i="38"/>
  <c r="R84" i="38" s="1"/>
  <c r="Q19" i="95" s="1"/>
  <c r="AX57" i="38"/>
  <c r="BA57" i="38"/>
  <c r="AE57" i="38"/>
  <c r="AE84" i="38" s="1"/>
  <c r="AD19" i="95" s="1"/>
  <c r="AJ57" i="38"/>
  <c r="V57" i="38"/>
  <c r="V84" i="38" s="1"/>
  <c r="U19" i="95" s="1"/>
  <c r="P55" i="38"/>
  <c r="O20" i="95" s="1"/>
  <c r="AN57" i="38"/>
  <c r="Y57" i="38"/>
  <c r="Y84" i="38" s="1"/>
  <c r="X19" i="95" s="1"/>
  <c r="L57" i="38"/>
  <c r="L84" i="38" s="1"/>
  <c r="K19" i="95" s="1"/>
  <c r="K21" i="95" s="1"/>
  <c r="AY55" i="38"/>
  <c r="AX20" i="95" s="1"/>
  <c r="AY57" i="38"/>
  <c r="AF57" i="38"/>
  <c r="Q57" i="38"/>
  <c r="Q84" i="38" s="1"/>
  <c r="P19" i="95" s="1"/>
  <c r="N57" i="38"/>
  <c r="N84" i="38" s="1"/>
  <c r="M19" i="95" s="1"/>
  <c r="AS57" i="38"/>
  <c r="AM55" i="38"/>
  <c r="AL20" i="95" s="1"/>
  <c r="Y55" i="38"/>
  <c r="X20" i="95" s="1"/>
  <c r="AV57" i="38"/>
  <c r="AR57" i="38"/>
  <c r="AM57" i="38"/>
  <c r="AB57" i="38"/>
  <c r="AB84" i="38" s="1"/>
  <c r="AA19" i="95" s="1"/>
  <c r="AH57" i="38"/>
  <c r="AZ57" i="38"/>
  <c r="AG57" i="38"/>
  <c r="Z57" i="38"/>
  <c r="Z84" i="38" s="1"/>
  <c r="Y19" i="95" s="1"/>
  <c r="S57" i="38"/>
  <c r="S84" i="38" s="1"/>
  <c r="R19" i="95" s="1"/>
  <c r="T55" i="38"/>
  <c r="S20" i="95" s="1"/>
  <c r="K59" i="95"/>
  <c r="AP57" i="38"/>
  <c r="N57" i="95"/>
  <c r="O57" i="95" s="1"/>
  <c r="P57" i="95" s="1"/>
  <c r="AQ55" i="38"/>
  <c r="AP20" i="95" s="1"/>
  <c r="AP55" i="38"/>
  <c r="AO20" i="95" s="1"/>
  <c r="W55" i="38"/>
  <c r="V20" i="95" s="1"/>
  <c r="AR55" i="38"/>
  <c r="AQ20" i="95" s="1"/>
  <c r="N55" i="38"/>
  <c r="M20" i="95" s="1"/>
  <c r="AT55" i="38"/>
  <c r="AS20" i="95" s="1"/>
  <c r="AU55" i="38"/>
  <c r="AT20" i="95" s="1"/>
  <c r="O55" i="38"/>
  <c r="N20" i="95" s="1"/>
  <c r="V55" i="38"/>
  <c r="U20" i="95" s="1"/>
  <c r="AO55" i="38"/>
  <c r="AN20" i="95" s="1"/>
  <c r="AK55" i="38"/>
  <c r="AJ20" i="95" s="1"/>
  <c r="AS55" i="38"/>
  <c r="AR20" i="95" s="1"/>
  <c r="S55" i="38"/>
  <c r="R20" i="95" s="1"/>
  <c r="AE55" i="38"/>
  <c r="AD20" i="95" s="1"/>
  <c r="X55" i="38"/>
  <c r="W20" i="95" s="1"/>
  <c r="AF55" i="38"/>
  <c r="AE20" i="95" s="1"/>
  <c r="AG55" i="38"/>
  <c r="AF20" i="95" s="1"/>
  <c r="AV55" i="38"/>
  <c r="AU20" i="95" s="1"/>
  <c r="R55" i="38"/>
  <c r="Q20" i="95" s="1"/>
  <c r="Z55" i="38"/>
  <c r="Y20" i="95" s="1"/>
  <c r="Q55" i="38"/>
  <c r="P20" i="95" s="1"/>
  <c r="AI55" i="38"/>
  <c r="AH20" i="95" s="1"/>
  <c r="AA55" i="38"/>
  <c r="Z20" i="95" s="1"/>
  <c r="AW55" i="38"/>
  <c r="AV20" i="95" s="1"/>
  <c r="M55" i="38"/>
  <c r="AZ55" i="38"/>
  <c r="AY20" i="95" s="1"/>
  <c r="U55" i="38"/>
  <c r="T20" i="95" s="1"/>
  <c r="AH55" i="38"/>
  <c r="AG20" i="95" s="1"/>
  <c r="AN55" i="38"/>
  <c r="AM20" i="95" s="1"/>
  <c r="AL55" i="38"/>
  <c r="AK20" i="95" s="1"/>
  <c r="AX55" i="38"/>
  <c r="AW20" i="95" s="1"/>
  <c r="AC55" i="38"/>
  <c r="AB20" i="95" s="1"/>
  <c r="K76" i="95"/>
  <c r="Y23" i="95"/>
  <c r="Z23" i="95"/>
  <c r="AD23" i="95"/>
  <c r="Y55" i="95"/>
  <c r="L58" i="95"/>
  <c r="L63" i="95"/>
  <c r="U55" i="95"/>
  <c r="Q55" i="95"/>
  <c r="AC80" i="38"/>
  <c r="AA80" i="38"/>
  <c r="AK80" i="38"/>
  <c r="K189" i="38" l="1"/>
  <c r="L20" i="95"/>
  <c r="M85" i="38"/>
  <c r="Q189" i="96"/>
  <c r="S108" i="96"/>
  <c r="R187" i="96"/>
  <c r="S86" i="96"/>
  <c r="R188" i="96"/>
  <c r="P179" i="89"/>
  <c r="O179" i="96"/>
  <c r="O179" i="38"/>
  <c r="Q180" i="89"/>
  <c r="P180" i="96"/>
  <c r="P180" i="38"/>
  <c r="Q181" i="89"/>
  <c r="P181" i="96"/>
  <c r="P181" i="38"/>
  <c r="N177" i="89"/>
  <c r="N178" i="96"/>
  <c r="N182" i="89"/>
  <c r="N183" i="89" s="1"/>
  <c r="N178" i="38"/>
  <c r="V17" i="95"/>
  <c r="AJ17" i="95"/>
  <c r="AB17" i="95"/>
  <c r="Q17" i="95"/>
  <c r="M17" i="95"/>
  <c r="AK17" i="95"/>
  <c r="AZ17" i="95"/>
  <c r="AD17" i="95"/>
  <c r="R17" i="95"/>
  <c r="AV17" i="95"/>
  <c r="Z17" i="95"/>
  <c r="P17" i="95"/>
  <c r="AE17" i="95"/>
  <c r="S17" i="95"/>
  <c r="U17" i="95"/>
  <c r="O86" i="89"/>
  <c r="L108" i="38"/>
  <c r="Y17" i="95"/>
  <c r="AW17" i="95"/>
  <c r="AT17" i="95"/>
  <c r="AA17" i="95"/>
  <c r="AC17" i="95"/>
  <c r="AM17" i="95"/>
  <c r="AF17" i="95"/>
  <c r="AL17" i="95"/>
  <c r="AR17" i="95"/>
  <c r="AO17" i="95"/>
  <c r="N17" i="95"/>
  <c r="AN17" i="95"/>
  <c r="AI17" i="95"/>
  <c r="AG17" i="95"/>
  <c r="X17" i="95"/>
  <c r="L17" i="95"/>
  <c r="K17" i="95"/>
  <c r="AH17" i="95"/>
  <c r="AS17" i="95"/>
  <c r="O17" i="95"/>
  <c r="W17" i="95"/>
  <c r="AP17" i="95"/>
  <c r="AX17" i="95"/>
  <c r="AU17" i="95"/>
  <c r="AY17" i="95"/>
  <c r="T17" i="95"/>
  <c r="K20" i="95"/>
  <c r="K22" i="95" s="1"/>
  <c r="P85" i="38"/>
  <c r="Y85" i="38"/>
  <c r="R85" i="38"/>
  <c r="AA84" i="38"/>
  <c r="AA85" i="38" s="1"/>
  <c r="W85" i="38"/>
  <c r="O85" i="38"/>
  <c r="L21" i="95"/>
  <c r="M21" i="95" s="1"/>
  <c r="N21" i="95" s="1"/>
  <c r="O21" i="95" s="1"/>
  <c r="P21" i="95" s="1"/>
  <c r="AB85" i="38"/>
  <c r="AC84" i="38"/>
  <c r="AB19" i="95" s="1"/>
  <c r="N85" i="38"/>
  <c r="L85" i="38"/>
  <c r="L86" i="38" s="1"/>
  <c r="T85" i="38"/>
  <c r="S85" i="38"/>
  <c r="AE85" i="38"/>
  <c r="V85" i="38"/>
  <c r="Q85" i="38"/>
  <c r="Z85" i="38"/>
  <c r="U85" i="38"/>
  <c r="AG23" i="95"/>
  <c r="AH84" i="38"/>
  <c r="AK84" i="38"/>
  <c r="AJ19" i="95" s="1"/>
  <c r="AC23" i="95"/>
  <c r="AB23" i="95"/>
  <c r="X85" i="38"/>
  <c r="M58" i="95"/>
  <c r="L59" i="95"/>
  <c r="AB55" i="95"/>
  <c r="T55" i="95"/>
  <c r="X55" i="95"/>
  <c r="M63" i="95"/>
  <c r="L64" i="95"/>
  <c r="L65" i="95" s="1"/>
  <c r="L66" i="95" s="1"/>
  <c r="AD80" i="38"/>
  <c r="AD84" i="38" s="1"/>
  <c r="AF80" i="38"/>
  <c r="Q57" i="95"/>
  <c r="AN80" i="38"/>
  <c r="L183" i="38" l="1"/>
  <c r="L188" i="38"/>
  <c r="M86" i="38"/>
  <c r="T108" i="96"/>
  <c r="S187" i="96"/>
  <c r="R189" i="96"/>
  <c r="M108" i="38"/>
  <c r="L187" i="38"/>
  <c r="T86" i="96"/>
  <c r="S188" i="96"/>
  <c r="N177" i="96"/>
  <c r="N177" i="38"/>
  <c r="R180" i="89"/>
  <c r="Q180" i="96"/>
  <c r="Q180" i="38"/>
  <c r="R181" i="89"/>
  <c r="Q181" i="96"/>
  <c r="Q181" i="38"/>
  <c r="O178" i="89"/>
  <c r="N182" i="96"/>
  <c r="N182" i="38"/>
  <c r="Q179" i="89"/>
  <c r="P179" i="96"/>
  <c r="P179" i="38"/>
  <c r="P86" i="89"/>
  <c r="K26" i="95"/>
  <c r="L22" i="95"/>
  <c r="M22" i="95" s="1"/>
  <c r="N22" i="95" s="1"/>
  <c r="O22" i="95" s="1"/>
  <c r="P22" i="95" s="1"/>
  <c r="Q22" i="95" s="1"/>
  <c r="R22" i="95" s="1"/>
  <c r="S22" i="95" s="1"/>
  <c r="T22" i="95" s="1"/>
  <c r="U22" i="95" s="1"/>
  <c r="V22" i="95" s="1"/>
  <c r="W22" i="95" s="1"/>
  <c r="X22" i="95" s="1"/>
  <c r="Y22" i="95" s="1"/>
  <c r="Z22" i="95" s="1"/>
  <c r="AA22" i="95" s="1"/>
  <c r="AB22" i="95" s="1"/>
  <c r="AC22" i="95" s="1"/>
  <c r="AD22" i="95" s="1"/>
  <c r="AE22" i="95" s="1"/>
  <c r="AF22" i="95" s="1"/>
  <c r="AG22" i="95" s="1"/>
  <c r="AH22" i="95" s="1"/>
  <c r="AI22" i="95" s="1"/>
  <c r="AJ22" i="95" s="1"/>
  <c r="AK22" i="95" s="1"/>
  <c r="AL22" i="95" s="1"/>
  <c r="AM22" i="95" s="1"/>
  <c r="AN22" i="95" s="1"/>
  <c r="AO22" i="95" s="1"/>
  <c r="AP22" i="95" s="1"/>
  <c r="AQ22" i="95" s="1"/>
  <c r="AR22" i="95" s="1"/>
  <c r="AS22" i="95" s="1"/>
  <c r="AT22" i="95" s="1"/>
  <c r="AU22" i="95" s="1"/>
  <c r="AV22" i="95" s="1"/>
  <c r="AW22" i="95" s="1"/>
  <c r="AX22" i="95" s="1"/>
  <c r="AY22" i="95" s="1"/>
  <c r="AZ22" i="95" s="1"/>
  <c r="AC85" i="38"/>
  <c r="Z19" i="95"/>
  <c r="AK85" i="38"/>
  <c r="AF23" i="95"/>
  <c r="AN84" i="38"/>
  <c r="AM19" i="95" s="1"/>
  <c r="AE23" i="95"/>
  <c r="AF84" i="38"/>
  <c r="AE19" i="95" s="1"/>
  <c r="AG19" i="95"/>
  <c r="AH85" i="38"/>
  <c r="AM23" i="95"/>
  <c r="AJ23" i="95"/>
  <c r="AE55" i="95"/>
  <c r="N58" i="95"/>
  <c r="M59" i="95"/>
  <c r="N63" i="95"/>
  <c r="M64" i="95"/>
  <c r="M65" i="95" s="1"/>
  <c r="M66" i="95" s="1"/>
  <c r="AA55" i="95"/>
  <c r="W55" i="95"/>
  <c r="L76" i="95"/>
  <c r="L84" i="95"/>
  <c r="AC19" i="95"/>
  <c r="AD85" i="38"/>
  <c r="AG80" i="38"/>
  <c r="AG84" i="38" s="1"/>
  <c r="AI80" i="38"/>
  <c r="AI84" i="38" s="1"/>
  <c r="AQ80" i="38"/>
  <c r="AQ84" i="38" s="1"/>
  <c r="Q21" i="95"/>
  <c r="R57" i="95"/>
  <c r="S189" i="96" l="1"/>
  <c r="M188" i="38"/>
  <c r="M183" i="38"/>
  <c r="N108" i="38"/>
  <c r="M187" i="38"/>
  <c r="U86" i="96"/>
  <c r="T188" i="96"/>
  <c r="U108" i="96"/>
  <c r="T187" i="96"/>
  <c r="L189" i="38"/>
  <c r="R179" i="89"/>
  <c r="Q179" i="96"/>
  <c r="Q179" i="38"/>
  <c r="O178" i="96"/>
  <c r="O178" i="38"/>
  <c r="O182" i="89"/>
  <c r="O177" i="89"/>
  <c r="S181" i="89"/>
  <c r="R181" i="96"/>
  <c r="R181" i="38"/>
  <c r="S180" i="89"/>
  <c r="R180" i="96"/>
  <c r="R180" i="38"/>
  <c r="N86" i="38"/>
  <c r="N188" i="38" s="1"/>
  <c r="Q86" i="89"/>
  <c r="K27" i="95"/>
  <c r="K28" i="95" s="1"/>
  <c r="K29" i="95" s="1"/>
  <c r="L26" i="95"/>
  <c r="AN85" i="38"/>
  <c r="AH23" i="95"/>
  <c r="AF85" i="38"/>
  <c r="AI23" i="95"/>
  <c r="Z55" i="95"/>
  <c r="AD55" i="95"/>
  <c r="AH55" i="95"/>
  <c r="O58" i="95"/>
  <c r="N59" i="95"/>
  <c r="M84" i="95"/>
  <c r="M76" i="95"/>
  <c r="O63" i="95"/>
  <c r="N64" i="95"/>
  <c r="N65" i="95" s="1"/>
  <c r="N66" i="95" s="1"/>
  <c r="AL80" i="38"/>
  <c r="AL84" i="38" s="1"/>
  <c r="AF19" i="95"/>
  <c r="AG85" i="38"/>
  <c r="AH19" i="95"/>
  <c r="AI85" i="38"/>
  <c r="AJ80" i="38"/>
  <c r="AJ84" i="38" s="1"/>
  <c r="AT80" i="38"/>
  <c r="AT84" i="38" s="1"/>
  <c r="AP19" i="95"/>
  <c r="AQ85" i="38"/>
  <c r="S57" i="95"/>
  <c r="R21" i="95"/>
  <c r="M189" i="38" l="1"/>
  <c r="V86" i="96"/>
  <c r="U188" i="96"/>
  <c r="O108" i="38"/>
  <c r="N187" i="38"/>
  <c r="T189" i="96"/>
  <c r="V108" i="96"/>
  <c r="U187" i="96"/>
  <c r="S179" i="89"/>
  <c r="R179" i="96"/>
  <c r="R179" i="38"/>
  <c r="T181" i="89"/>
  <c r="S181" i="96"/>
  <c r="S181" i="38"/>
  <c r="O177" i="96"/>
  <c r="O177" i="38"/>
  <c r="P178" i="89"/>
  <c r="O182" i="96"/>
  <c r="O182" i="38"/>
  <c r="O183" i="89"/>
  <c r="T180" i="89"/>
  <c r="S180" i="96"/>
  <c r="S180" i="38"/>
  <c r="O86" i="38"/>
  <c r="O188" i="38" s="1"/>
  <c r="N183" i="38"/>
  <c r="R86" i="89"/>
  <c r="M26" i="95"/>
  <c r="L27" i="95"/>
  <c r="L28" i="95" s="1"/>
  <c r="L29" i="95" s="1"/>
  <c r="K39" i="95"/>
  <c r="K47" i="95"/>
  <c r="AL23" i="95"/>
  <c r="AO23" i="95"/>
  <c r="AK23" i="95"/>
  <c r="AN23" i="95"/>
  <c r="P58" i="95"/>
  <c r="O59" i="95"/>
  <c r="N76" i="95"/>
  <c r="N84" i="95"/>
  <c r="AC55" i="95"/>
  <c r="P63" i="95"/>
  <c r="O64" i="95"/>
  <c r="O65" i="95" s="1"/>
  <c r="O66" i="95" s="1"/>
  <c r="AG55" i="95"/>
  <c r="AK55" i="95"/>
  <c r="AK19" i="95"/>
  <c r="AL85" i="38"/>
  <c r="AI19" i="95"/>
  <c r="AJ85" i="38"/>
  <c r="AO80" i="38"/>
  <c r="AO84" i="38" s="1"/>
  <c r="AM80" i="38"/>
  <c r="AM84" i="38" s="1"/>
  <c r="AZ80" i="38"/>
  <c r="AZ84" i="38" s="1"/>
  <c r="AW80" i="38"/>
  <c r="AW84" i="38" s="1"/>
  <c r="S21" i="95"/>
  <c r="T57" i="95"/>
  <c r="AS19" i="95"/>
  <c r="AT85" i="38"/>
  <c r="P108" i="38" l="1"/>
  <c r="O187" i="38"/>
  <c r="N189" i="38"/>
  <c r="W86" i="96"/>
  <c r="V188" i="96"/>
  <c r="U189" i="96"/>
  <c r="W108" i="96"/>
  <c r="V187" i="96"/>
  <c r="P178" i="96"/>
  <c r="P177" i="89"/>
  <c r="P178" i="38"/>
  <c r="P182" i="89"/>
  <c r="U181" i="89"/>
  <c r="T181" i="96"/>
  <c r="T181" i="38"/>
  <c r="U180" i="89"/>
  <c r="T180" i="96"/>
  <c r="T180" i="38"/>
  <c r="T179" i="89"/>
  <c r="S179" i="96"/>
  <c r="S179" i="38"/>
  <c r="P86" i="38"/>
  <c r="P188" i="38" s="1"/>
  <c r="O183" i="38"/>
  <c r="S86" i="89"/>
  <c r="T86" i="89" s="1"/>
  <c r="U86" i="89" s="1"/>
  <c r="V86" i="89" s="1"/>
  <c r="W86" i="89" s="1"/>
  <c r="X86" i="89" s="1"/>
  <c r="Y86" i="89" s="1"/>
  <c r="Z86" i="89" s="1"/>
  <c r="AA86" i="89" s="1"/>
  <c r="AB86" i="89" s="1"/>
  <c r="AC86" i="89" s="1"/>
  <c r="AD86" i="89" s="1"/>
  <c r="AE86" i="89" s="1"/>
  <c r="AF86" i="89" s="1"/>
  <c r="AG86" i="89" s="1"/>
  <c r="AH86" i="89" s="1"/>
  <c r="AI86" i="89" s="1"/>
  <c r="AJ86" i="89" s="1"/>
  <c r="AK86" i="89" s="1"/>
  <c r="AL86" i="89" s="1"/>
  <c r="AM86" i="89" s="1"/>
  <c r="AN86" i="89" s="1"/>
  <c r="AO86" i="89" s="1"/>
  <c r="AP86" i="89" s="1"/>
  <c r="AQ86" i="89" s="1"/>
  <c r="AR86" i="89" s="1"/>
  <c r="AS86" i="89" s="1"/>
  <c r="N26" i="95"/>
  <c r="M27" i="95"/>
  <c r="M28" i="95" s="1"/>
  <c r="M29" i="95" s="1"/>
  <c r="L47" i="95"/>
  <c r="L39" i="95"/>
  <c r="Q63" i="95"/>
  <c r="P64" i="95"/>
  <c r="P65" i="95" s="1"/>
  <c r="P66" i="95" s="1"/>
  <c r="AF55" i="95"/>
  <c r="AN55" i="95"/>
  <c r="AJ55" i="95"/>
  <c r="Q58" i="95"/>
  <c r="P59" i="95"/>
  <c r="O76" i="95"/>
  <c r="O84" i="95"/>
  <c r="AL19" i="95"/>
  <c r="AM85" i="38"/>
  <c r="AN19" i="95"/>
  <c r="AO85" i="38"/>
  <c r="AR80" i="38"/>
  <c r="AR84" i="38" s="1"/>
  <c r="AP80" i="38"/>
  <c r="AP84" i="38" s="1"/>
  <c r="U57" i="95"/>
  <c r="T21" i="95"/>
  <c r="AV19" i="95"/>
  <c r="AW85" i="38"/>
  <c r="AY19" i="95"/>
  <c r="AZ85" i="38"/>
  <c r="X86" i="96" l="1"/>
  <c r="W188" i="96"/>
  <c r="V189" i="96"/>
  <c r="O189" i="38"/>
  <c r="X108" i="96"/>
  <c r="W187" i="96"/>
  <c r="Q108" i="38"/>
  <c r="P187" i="38"/>
  <c r="U179" i="89"/>
  <c r="T179" i="96"/>
  <c r="T179" i="38"/>
  <c r="P182" i="38"/>
  <c r="P183" i="38" s="1"/>
  <c r="Q178" i="89"/>
  <c r="P182" i="96"/>
  <c r="P183" i="89"/>
  <c r="V180" i="89"/>
  <c r="U180" i="96"/>
  <c r="U180" i="38"/>
  <c r="V181" i="89"/>
  <c r="U181" i="96"/>
  <c r="U181" i="38"/>
  <c r="P177" i="38"/>
  <c r="P177" i="96"/>
  <c r="Q86" i="38"/>
  <c r="Q188" i="38" s="1"/>
  <c r="AT86" i="89"/>
  <c r="M39" i="95"/>
  <c r="M47" i="95"/>
  <c r="O26" i="95"/>
  <c r="N27" i="95"/>
  <c r="N28" i="95" s="1"/>
  <c r="N29" i="95" s="1"/>
  <c r="R58" i="95"/>
  <c r="Q59" i="95"/>
  <c r="AQ55" i="95"/>
  <c r="P76" i="95"/>
  <c r="P84" i="95"/>
  <c r="AI55" i="95"/>
  <c r="R63" i="95"/>
  <c r="Q64" i="95"/>
  <c r="Q65" i="95" s="1"/>
  <c r="Q66" i="95" s="1"/>
  <c r="AM55" i="95"/>
  <c r="AQ19" i="95"/>
  <c r="AR85" i="38"/>
  <c r="AS80" i="38"/>
  <c r="AS84" i="38" s="1"/>
  <c r="AU80" i="38"/>
  <c r="AU84" i="38" s="1"/>
  <c r="AO19" i="95"/>
  <c r="AP85" i="38"/>
  <c r="U21" i="95"/>
  <c r="V57" i="95"/>
  <c r="Y108" i="96" l="1"/>
  <c r="X187" i="96"/>
  <c r="W189" i="96"/>
  <c r="P189" i="38"/>
  <c r="R108" i="38"/>
  <c r="Q187" i="38"/>
  <c r="Y86" i="96"/>
  <c r="X188" i="96"/>
  <c r="W180" i="89"/>
  <c r="V180" i="96"/>
  <c r="V180" i="38"/>
  <c r="W181" i="89"/>
  <c r="V181" i="96"/>
  <c r="V181" i="38"/>
  <c r="Q178" i="96"/>
  <c r="Q178" i="38"/>
  <c r="Q177" i="89"/>
  <c r="Q182" i="89"/>
  <c r="V179" i="89"/>
  <c r="U179" i="96"/>
  <c r="U179" i="38"/>
  <c r="R86" i="38"/>
  <c r="R188" i="38" s="1"/>
  <c r="AU86" i="89"/>
  <c r="N39" i="95"/>
  <c r="N47" i="95"/>
  <c r="P26" i="95"/>
  <c r="O27" i="95"/>
  <c r="O28" i="95" s="1"/>
  <c r="O29" i="95" s="1"/>
  <c r="AT55" i="95"/>
  <c r="R64" i="95"/>
  <c r="R65" i="95" s="1"/>
  <c r="R66" i="95" s="1"/>
  <c r="S63" i="95"/>
  <c r="AL55" i="95"/>
  <c r="S58" i="95"/>
  <c r="R59" i="95"/>
  <c r="Q84" i="95"/>
  <c r="Q76" i="95"/>
  <c r="AP55" i="95"/>
  <c r="AR19" i="95"/>
  <c r="AS85" i="38"/>
  <c r="BA80" i="38"/>
  <c r="BA84" i="38" s="1"/>
  <c r="AX80" i="38"/>
  <c r="AX84" i="38" s="1"/>
  <c r="AV80" i="38"/>
  <c r="AV84" i="38" s="1"/>
  <c r="AY80" i="38"/>
  <c r="AY84" i="38" s="1"/>
  <c r="AT19" i="95"/>
  <c r="AU85" i="38"/>
  <c r="W57" i="95"/>
  <c r="V21" i="95"/>
  <c r="S108" i="38" l="1"/>
  <c r="R187" i="38"/>
  <c r="X189" i="96"/>
  <c r="Q189" i="38"/>
  <c r="Z86" i="96"/>
  <c r="Y188" i="96"/>
  <c r="Z108" i="96"/>
  <c r="Y187" i="96"/>
  <c r="Q177" i="96"/>
  <c r="Q177" i="38"/>
  <c r="Q182" i="96"/>
  <c r="R178" i="89"/>
  <c r="Q182" i="38"/>
  <c r="Q183" i="38" s="1"/>
  <c r="Q183" i="89"/>
  <c r="X181" i="89"/>
  <c r="W181" i="96"/>
  <c r="W181" i="38"/>
  <c r="W179" i="89"/>
  <c r="V179" i="96"/>
  <c r="V179" i="38"/>
  <c r="X180" i="89"/>
  <c r="W180" i="96"/>
  <c r="W180" i="38"/>
  <c r="S86" i="38"/>
  <c r="S188" i="38" s="1"/>
  <c r="AV86" i="89"/>
  <c r="P27" i="95"/>
  <c r="P28" i="95" s="1"/>
  <c r="P29" i="95" s="1"/>
  <c r="Q26" i="95"/>
  <c r="O47" i="95"/>
  <c r="O39" i="95"/>
  <c r="R84" i="95"/>
  <c r="R76" i="95"/>
  <c r="AZ55" i="95"/>
  <c r="T58" i="95"/>
  <c r="S59" i="95"/>
  <c r="AW55" i="95"/>
  <c r="AO55" i="95"/>
  <c r="AS55" i="95"/>
  <c r="T63" i="95"/>
  <c r="S64" i="95"/>
  <c r="S65" i="95" s="1"/>
  <c r="S66" i="95" s="1"/>
  <c r="AX19" i="95"/>
  <c r="AY85" i="38"/>
  <c r="AV85" i="38"/>
  <c r="AU19" i="95"/>
  <c r="AZ19" i="95"/>
  <c r="BA85" i="38"/>
  <c r="AW19" i="95"/>
  <c r="AX85" i="38"/>
  <c r="X57" i="95"/>
  <c r="W21" i="95"/>
  <c r="AA86" i="96" l="1"/>
  <c r="Z188" i="96"/>
  <c r="Y189" i="96"/>
  <c r="R189" i="38"/>
  <c r="AA108" i="96"/>
  <c r="Z187" i="96"/>
  <c r="T108" i="38"/>
  <c r="S187" i="38"/>
  <c r="Y180" i="89"/>
  <c r="X180" i="96"/>
  <c r="X180" i="38"/>
  <c r="Y181" i="89"/>
  <c r="X181" i="96"/>
  <c r="X181" i="38"/>
  <c r="R178" i="96"/>
  <c r="R182" i="89"/>
  <c r="R177" i="89"/>
  <c r="R178" i="38"/>
  <c r="X179" i="89"/>
  <c r="W179" i="96"/>
  <c r="W179" i="38"/>
  <c r="T86" i="38"/>
  <c r="T188" i="38" s="1"/>
  <c r="AW86" i="89"/>
  <c r="R26" i="95"/>
  <c r="Q27" i="95"/>
  <c r="Q28" i="95" s="1"/>
  <c r="Q29" i="95" s="1"/>
  <c r="P47" i="95"/>
  <c r="P39" i="95"/>
  <c r="AV55" i="95"/>
  <c r="AY55" i="95"/>
  <c r="U58" i="95"/>
  <c r="T59" i="95"/>
  <c r="U63" i="95"/>
  <c r="T64" i="95"/>
  <c r="T65" i="95" s="1"/>
  <c r="T66" i="95" s="1"/>
  <c r="AR55" i="95"/>
  <c r="X21" i="95"/>
  <c r="Y57" i="95"/>
  <c r="AB108" i="96" l="1"/>
  <c r="AA187" i="96"/>
  <c r="Z189" i="96"/>
  <c r="S189" i="38"/>
  <c r="U108" i="38"/>
  <c r="T187" i="38"/>
  <c r="AB86" i="96"/>
  <c r="AA188" i="96"/>
  <c r="R177" i="96"/>
  <c r="R177" i="38"/>
  <c r="Y179" i="89"/>
  <c r="X179" i="96"/>
  <c r="X179" i="38"/>
  <c r="R182" i="38"/>
  <c r="R183" i="38" s="1"/>
  <c r="R182" i="96"/>
  <c r="S178" i="89"/>
  <c r="R183" i="89"/>
  <c r="Z181" i="89"/>
  <c r="Y181" i="96"/>
  <c r="Y181" i="38"/>
  <c r="Z180" i="89"/>
  <c r="Y180" i="96"/>
  <c r="Y180" i="38"/>
  <c r="U86" i="38"/>
  <c r="AX86" i="89"/>
  <c r="Q39" i="95"/>
  <c r="Q47" i="95"/>
  <c r="R27" i="95"/>
  <c r="R28" i="95" s="1"/>
  <c r="R29" i="95" s="1"/>
  <c r="S26" i="95"/>
  <c r="V58" i="95"/>
  <c r="U59" i="95"/>
  <c r="AX55" i="95"/>
  <c r="U64" i="95"/>
  <c r="U65" i="95" s="1"/>
  <c r="U66" i="95" s="1"/>
  <c r="V63" i="95"/>
  <c r="AU55" i="95"/>
  <c r="Z57" i="95"/>
  <c r="Y21" i="95"/>
  <c r="V108" i="38" l="1"/>
  <c r="U187" i="38"/>
  <c r="T189" i="38"/>
  <c r="V86" i="38"/>
  <c r="U188" i="38"/>
  <c r="AA189" i="96"/>
  <c r="AC86" i="96"/>
  <c r="AB188" i="96"/>
  <c r="AC108" i="96"/>
  <c r="AB187" i="96"/>
  <c r="AA180" i="89"/>
  <c r="Z180" i="96"/>
  <c r="Z180" i="38"/>
  <c r="AA181" i="89"/>
  <c r="Z181" i="96"/>
  <c r="Z181" i="38"/>
  <c r="S177" i="89"/>
  <c r="S178" i="38"/>
  <c r="S178" i="96"/>
  <c r="S182" i="89"/>
  <c r="Z179" i="89"/>
  <c r="Y179" i="96"/>
  <c r="Y179" i="38"/>
  <c r="AY86" i="89"/>
  <c r="T26" i="95"/>
  <c r="S27" i="95"/>
  <c r="S28" i="95" s="1"/>
  <c r="S29" i="95" s="1"/>
  <c r="R39" i="95"/>
  <c r="J76" i="95" s="1"/>
  <c r="J77" i="95" s="1"/>
  <c r="R47" i="95"/>
  <c r="V64" i="95"/>
  <c r="V65" i="95" s="1"/>
  <c r="V66" i="95" s="1"/>
  <c r="W63" i="95"/>
  <c r="W58" i="95"/>
  <c r="V59" i="95"/>
  <c r="Z21" i="95"/>
  <c r="AA57" i="95"/>
  <c r="AB189" i="96" l="1"/>
  <c r="W86" i="38"/>
  <c r="V188" i="38"/>
  <c r="AD108" i="96"/>
  <c r="AC187" i="96"/>
  <c r="U189" i="38"/>
  <c r="AD86" i="96"/>
  <c r="AC188" i="96"/>
  <c r="W108" i="38"/>
  <c r="V187" i="38"/>
  <c r="S182" i="96"/>
  <c r="T178" i="89"/>
  <c r="S182" i="38"/>
  <c r="S183" i="38" s="1"/>
  <c r="S183" i="89"/>
  <c r="S177" i="96"/>
  <c r="S177" i="38"/>
  <c r="AA179" i="89"/>
  <c r="Z179" i="96"/>
  <c r="Z179" i="38"/>
  <c r="AB181" i="89"/>
  <c r="AA181" i="96"/>
  <c r="AA181" i="38"/>
  <c r="AB180" i="89"/>
  <c r="AA180" i="96"/>
  <c r="AA180" i="38"/>
  <c r="AZ86" i="89"/>
  <c r="U26" i="95"/>
  <c r="T27" i="95"/>
  <c r="T28" i="95" s="1"/>
  <c r="T29" i="95" s="1"/>
  <c r="J41" i="95"/>
  <c r="J39" i="95"/>
  <c r="J40" i="95" s="1"/>
  <c r="J78" i="95"/>
  <c r="X58" i="95"/>
  <c r="W59" i="95"/>
  <c r="X63" i="95"/>
  <c r="W64" i="95"/>
  <c r="W65" i="95" s="1"/>
  <c r="W66" i="95" s="1"/>
  <c r="AB57" i="95"/>
  <c r="AA21" i="95"/>
  <c r="X86" i="38" l="1"/>
  <c r="W188" i="38"/>
  <c r="AE86" i="96"/>
  <c r="AD188" i="96"/>
  <c r="X108" i="38"/>
  <c r="W187" i="38"/>
  <c r="AC189" i="96"/>
  <c r="V189" i="38"/>
  <c r="AE108" i="96"/>
  <c r="AD187" i="96"/>
  <c r="AC180" i="89"/>
  <c r="AB180" i="96"/>
  <c r="AB180" i="38"/>
  <c r="AC181" i="89"/>
  <c r="AB181" i="96"/>
  <c r="AB181" i="38"/>
  <c r="AB179" i="89"/>
  <c r="AA179" i="96"/>
  <c r="AA179" i="38"/>
  <c r="T178" i="96"/>
  <c r="T182" i="89"/>
  <c r="T177" i="89"/>
  <c r="T178" i="38"/>
  <c r="BA86" i="89"/>
  <c r="U27" i="95"/>
  <c r="U28" i="95" s="1"/>
  <c r="U29" i="95" s="1"/>
  <c r="V26" i="95"/>
  <c r="Y63" i="95"/>
  <c r="X64" i="95"/>
  <c r="X65" i="95" s="1"/>
  <c r="X66" i="95" s="1"/>
  <c r="Y58" i="95"/>
  <c r="X59" i="95"/>
  <c r="AC57" i="95"/>
  <c r="AB21" i="95"/>
  <c r="W189" i="38" l="1"/>
  <c r="Y108" i="38"/>
  <c r="X187" i="38"/>
  <c r="Y86" i="38"/>
  <c r="X188" i="38"/>
  <c r="AD189" i="96"/>
  <c r="AF86" i="96"/>
  <c r="AE188" i="96"/>
  <c r="AF108" i="96"/>
  <c r="AE187" i="96"/>
  <c r="T182" i="96"/>
  <c r="T183" i="89"/>
  <c r="U178" i="89"/>
  <c r="T182" i="38"/>
  <c r="T183" i="38" s="1"/>
  <c r="AD181" i="89"/>
  <c r="AC181" i="96"/>
  <c r="AC181" i="38"/>
  <c r="T177" i="96"/>
  <c r="T177" i="38"/>
  <c r="AC179" i="89"/>
  <c r="AB179" i="96"/>
  <c r="AB179" i="38"/>
  <c r="AD180" i="89"/>
  <c r="AC180" i="96"/>
  <c r="AC180" i="38"/>
  <c r="W26" i="95"/>
  <c r="V27" i="95"/>
  <c r="V28" i="95" s="1"/>
  <c r="V29" i="95" s="1"/>
  <c r="Z58" i="95"/>
  <c r="Y59" i="95"/>
  <c r="Z63" i="95"/>
  <c r="Y64" i="95"/>
  <c r="Y65" i="95" s="1"/>
  <c r="Y66" i="95" s="1"/>
  <c r="AC21" i="95"/>
  <c r="AD57" i="95"/>
  <c r="Z86" i="38" l="1"/>
  <c r="Y188" i="38"/>
  <c r="X189" i="38"/>
  <c r="AE189" i="96"/>
  <c r="AG108" i="96"/>
  <c r="AF187" i="96"/>
  <c r="Z108" i="38"/>
  <c r="Y187" i="38"/>
  <c r="AG86" i="96"/>
  <c r="AF188" i="96"/>
  <c r="AE181" i="89"/>
  <c r="AD181" i="96"/>
  <c r="AD181" i="38"/>
  <c r="U182" i="89"/>
  <c r="U178" i="96"/>
  <c r="U177" i="89"/>
  <c r="U178" i="38"/>
  <c r="AE180" i="89"/>
  <c r="AD180" i="96"/>
  <c r="AD180" i="38"/>
  <c r="AD179" i="89"/>
  <c r="AC179" i="96"/>
  <c r="AC179" i="38"/>
  <c r="X26" i="95"/>
  <c r="W27" i="95"/>
  <c r="W28" i="95" s="1"/>
  <c r="W29" i="95" s="1"/>
  <c r="AA63" i="95"/>
  <c r="Z64" i="95"/>
  <c r="Z65" i="95" s="1"/>
  <c r="Z66" i="95" s="1"/>
  <c r="AA58" i="95"/>
  <c r="Z59" i="95"/>
  <c r="AE57" i="95"/>
  <c r="AD21" i="95"/>
  <c r="AF189" i="96" l="1"/>
  <c r="AH86" i="96"/>
  <c r="AG188" i="96"/>
  <c r="AH108" i="96"/>
  <c r="AG187" i="96"/>
  <c r="Y189" i="38"/>
  <c r="AA108" i="38"/>
  <c r="Z187" i="38"/>
  <c r="AA86" i="38"/>
  <c r="Z188" i="38"/>
  <c r="AE179" i="89"/>
  <c r="AD179" i="96"/>
  <c r="AD179" i="38"/>
  <c r="AF180" i="89"/>
  <c r="AE180" i="96"/>
  <c r="AE180" i="38"/>
  <c r="U177" i="38"/>
  <c r="U177" i="96"/>
  <c r="U182" i="96"/>
  <c r="U182" i="38"/>
  <c r="U183" i="38" s="1"/>
  <c r="V178" i="89"/>
  <c r="U183" i="89"/>
  <c r="AF181" i="89"/>
  <c r="AE181" i="96"/>
  <c r="AE181" i="38"/>
  <c r="Y26" i="95"/>
  <c r="X27" i="95"/>
  <c r="X28" i="95" s="1"/>
  <c r="X29" i="95" s="1"/>
  <c r="AB58" i="95"/>
  <c r="AA59" i="95"/>
  <c r="AA64" i="95"/>
  <c r="AA65" i="95" s="1"/>
  <c r="AA66" i="95" s="1"/>
  <c r="AB63" i="95"/>
  <c r="AE21" i="95"/>
  <c r="AF57" i="95"/>
  <c r="AG189" i="96" l="1"/>
  <c r="Z189" i="38"/>
  <c r="AB108" i="38"/>
  <c r="AA187" i="38"/>
  <c r="AI108" i="96"/>
  <c r="AH187" i="96"/>
  <c r="AB86" i="38"/>
  <c r="AA188" i="38"/>
  <c r="AI86" i="96"/>
  <c r="AH188" i="96"/>
  <c r="AG181" i="89"/>
  <c r="AF181" i="96"/>
  <c r="AF181" i="38"/>
  <c r="V177" i="89"/>
  <c r="V178" i="96"/>
  <c r="V182" i="89"/>
  <c r="V178" i="38"/>
  <c r="AG180" i="89"/>
  <c r="AF180" i="96"/>
  <c r="AF180" i="38"/>
  <c r="AF179" i="89"/>
  <c r="AE179" i="96"/>
  <c r="AE179" i="38"/>
  <c r="Z26" i="95"/>
  <c r="Y27" i="95"/>
  <c r="Y28" i="95" s="1"/>
  <c r="Y29" i="95" s="1"/>
  <c r="AC63" i="95"/>
  <c r="AB64" i="95"/>
  <c r="AB65" i="95" s="1"/>
  <c r="AB66" i="95" s="1"/>
  <c r="AC58" i="95"/>
  <c r="AB59" i="95"/>
  <c r="AF21" i="95"/>
  <c r="AG57" i="95"/>
  <c r="AJ108" i="96" l="1"/>
  <c r="AI187" i="96"/>
  <c r="AA189" i="38"/>
  <c r="AC108" i="38"/>
  <c r="AB187" i="38"/>
  <c r="AH189" i="96"/>
  <c r="AJ86" i="96"/>
  <c r="AI188" i="96"/>
  <c r="AC86" i="38"/>
  <c r="AB188" i="38"/>
  <c r="AH181" i="89"/>
  <c r="AG181" i="96"/>
  <c r="AG181" i="38"/>
  <c r="AG179" i="89"/>
  <c r="AF179" i="96"/>
  <c r="AF179" i="38"/>
  <c r="AH180" i="89"/>
  <c r="AG180" i="96"/>
  <c r="AG180" i="38"/>
  <c r="V183" i="89"/>
  <c r="V182" i="96"/>
  <c r="W178" i="89"/>
  <c r="V182" i="38"/>
  <c r="V183" i="38" s="1"/>
  <c r="V177" i="96"/>
  <c r="V177" i="38"/>
  <c r="AA26" i="95"/>
  <c r="Z27" i="95"/>
  <c r="Z28" i="95" s="1"/>
  <c r="Z29" i="95" s="1"/>
  <c r="AD58" i="95"/>
  <c r="AC59" i="95"/>
  <c r="AC64" i="95"/>
  <c r="AC65" i="95" s="1"/>
  <c r="AC66" i="95" s="1"/>
  <c r="AD63" i="95"/>
  <c r="AH57" i="95"/>
  <c r="AG21" i="95"/>
  <c r="AB189" i="38" l="1"/>
  <c r="AD108" i="38"/>
  <c r="AC187" i="38"/>
  <c r="AI189" i="96"/>
  <c r="AD86" i="38"/>
  <c r="AC188" i="38"/>
  <c r="AK86" i="96"/>
  <c r="AJ188" i="96"/>
  <c r="AK108" i="96"/>
  <c r="AJ187" i="96"/>
  <c r="AI181" i="89"/>
  <c r="AH181" i="96"/>
  <c r="AH181" i="38"/>
  <c r="W178" i="96"/>
  <c r="W178" i="38"/>
  <c r="W182" i="89"/>
  <c r="W177" i="89"/>
  <c r="AI180" i="89"/>
  <c r="AH180" i="96"/>
  <c r="AH180" i="38"/>
  <c r="AH179" i="89"/>
  <c r="AG179" i="96"/>
  <c r="AG179" i="38"/>
  <c r="AB26" i="95"/>
  <c r="AA27" i="95"/>
  <c r="AA28" i="95" s="1"/>
  <c r="AA29" i="95" s="1"/>
  <c r="AD64" i="95"/>
  <c r="AD65" i="95" s="1"/>
  <c r="AD66" i="95" s="1"/>
  <c r="AE63" i="95"/>
  <c r="AE58" i="95"/>
  <c r="AD59" i="95"/>
  <c r="AH21" i="95"/>
  <c r="AI57" i="95"/>
  <c r="AC189" i="38" l="1"/>
  <c r="AL108" i="96"/>
  <c r="AK187" i="96"/>
  <c r="AE108" i="38"/>
  <c r="AD187" i="38"/>
  <c r="AE86" i="38"/>
  <c r="AD188" i="38"/>
  <c r="AJ189" i="96"/>
  <c r="AL86" i="96"/>
  <c r="AK188" i="96"/>
  <c r="AJ180" i="89"/>
  <c r="AI180" i="96"/>
  <c r="AI180" i="38"/>
  <c r="W177" i="96"/>
  <c r="W177" i="38"/>
  <c r="W183" i="89"/>
  <c r="X178" i="89"/>
  <c r="W182" i="38"/>
  <c r="W183" i="38" s="1"/>
  <c r="W182" i="96"/>
  <c r="AI179" i="89"/>
  <c r="AH179" i="96"/>
  <c r="AH179" i="38"/>
  <c r="AJ181" i="89"/>
  <c r="AI181" i="96"/>
  <c r="AI181" i="38"/>
  <c r="AC26" i="95"/>
  <c r="AB27" i="95"/>
  <c r="AB28" i="95" s="1"/>
  <c r="AB29" i="95" s="1"/>
  <c r="AF58" i="95"/>
  <c r="AE59" i="95"/>
  <c r="AF63" i="95"/>
  <c r="AE64" i="95"/>
  <c r="AE65" i="95" s="1"/>
  <c r="AE66" i="95" s="1"/>
  <c r="AI21" i="95"/>
  <c r="AJ57" i="95"/>
  <c r="AF86" i="38" l="1"/>
  <c r="AE188" i="38"/>
  <c r="AF108" i="38"/>
  <c r="AE187" i="38"/>
  <c r="AK189" i="96"/>
  <c r="AM86" i="96"/>
  <c r="AL188" i="96"/>
  <c r="AM108" i="96"/>
  <c r="AL187" i="96"/>
  <c r="AD189" i="38"/>
  <c r="AK181" i="89"/>
  <c r="AJ181" i="96"/>
  <c r="AJ181" i="38"/>
  <c r="X178" i="38"/>
  <c r="X182" i="89"/>
  <c r="X177" i="89"/>
  <c r="X178" i="96"/>
  <c r="AJ179" i="89"/>
  <c r="AI179" i="96"/>
  <c r="AI179" i="38"/>
  <c r="AK180" i="89"/>
  <c r="AJ180" i="96"/>
  <c r="AJ180" i="38"/>
  <c r="AD26" i="95"/>
  <c r="AC27" i="95"/>
  <c r="AC28" i="95" s="1"/>
  <c r="AC29" i="95" s="1"/>
  <c r="AF64" i="95"/>
  <c r="AF65" i="95" s="1"/>
  <c r="AF66" i="95" s="1"/>
  <c r="AG63" i="95"/>
  <c r="AG58" i="95"/>
  <c r="AF59" i="95"/>
  <c r="AK57" i="95"/>
  <c r="AJ21" i="95"/>
  <c r="AN86" i="96" l="1"/>
  <c r="AM188" i="96"/>
  <c r="AE189" i="38"/>
  <c r="AG108" i="38"/>
  <c r="AF187" i="38"/>
  <c r="AL189" i="96"/>
  <c r="AN108" i="96"/>
  <c r="AM187" i="96"/>
  <c r="AG86" i="38"/>
  <c r="AF188" i="38"/>
  <c r="X177" i="38"/>
  <c r="X177" i="96"/>
  <c r="AL180" i="89"/>
  <c r="AK180" i="96"/>
  <c r="AK180" i="38"/>
  <c r="AK179" i="89"/>
  <c r="AJ179" i="96"/>
  <c r="AJ179" i="38"/>
  <c r="X182" i="96"/>
  <c r="Y178" i="89"/>
  <c r="X183" i="89"/>
  <c r="X182" i="38"/>
  <c r="X183" i="38" s="1"/>
  <c r="AL181" i="89"/>
  <c r="AK181" i="96"/>
  <c r="AK181" i="38"/>
  <c r="AE26" i="95"/>
  <c r="AD27" i="95"/>
  <c r="AD28" i="95" s="1"/>
  <c r="AD29" i="95" s="1"/>
  <c r="AH63" i="95"/>
  <c r="AG64" i="95"/>
  <c r="AG65" i="95" s="1"/>
  <c r="AG66" i="95" s="1"/>
  <c r="AH58" i="95"/>
  <c r="AG59" i="95"/>
  <c r="AL57" i="95"/>
  <c r="AK21" i="95"/>
  <c r="AH108" i="38" l="1"/>
  <c r="AG187" i="38"/>
  <c r="AH86" i="38"/>
  <c r="AG188" i="38"/>
  <c r="AM189" i="96"/>
  <c r="AF189" i="38"/>
  <c r="AO108" i="96"/>
  <c r="AN187" i="96"/>
  <c r="AO86" i="96"/>
  <c r="AN188" i="96"/>
  <c r="AM180" i="89"/>
  <c r="AL180" i="96"/>
  <c r="AL180" i="38"/>
  <c r="AM181" i="89"/>
  <c r="AL181" i="96"/>
  <c r="AL181" i="38"/>
  <c r="Y178" i="96"/>
  <c r="Y178" i="38"/>
  <c r="Y182" i="89"/>
  <c r="Y177" i="89"/>
  <c r="AL179" i="89"/>
  <c r="AK179" i="96"/>
  <c r="AK179" i="38"/>
  <c r="AE27" i="95"/>
  <c r="AE28" i="95" s="1"/>
  <c r="AE29" i="95" s="1"/>
  <c r="AF26" i="95"/>
  <c r="AI58" i="95"/>
  <c r="AH59" i="95"/>
  <c r="AI63" i="95"/>
  <c r="AH64" i="95"/>
  <c r="AH65" i="95" s="1"/>
  <c r="AH66" i="95" s="1"/>
  <c r="AL21" i="95"/>
  <c r="AM57" i="95"/>
  <c r="AP86" i="96" l="1"/>
  <c r="AO188" i="96"/>
  <c r="AI86" i="38"/>
  <c r="AH188" i="38"/>
  <c r="AN189" i="96"/>
  <c r="AG189" i="38"/>
  <c r="AP108" i="96"/>
  <c r="AO187" i="96"/>
  <c r="AI108" i="38"/>
  <c r="AH187" i="38"/>
  <c r="AN181" i="89"/>
  <c r="AM181" i="96"/>
  <c r="AM181" i="38"/>
  <c r="AN180" i="89"/>
  <c r="AM180" i="96"/>
  <c r="AM180" i="38"/>
  <c r="AM179" i="89"/>
  <c r="AL179" i="96"/>
  <c r="AL179" i="38"/>
  <c r="Y177" i="96"/>
  <c r="Y177" i="38"/>
  <c r="Y182" i="96"/>
  <c r="Z178" i="89"/>
  <c r="Y182" i="38"/>
  <c r="Y183" i="38" s="1"/>
  <c r="Y183" i="89"/>
  <c r="AF27" i="95"/>
  <c r="AF28" i="95" s="1"/>
  <c r="AF29" i="95" s="1"/>
  <c r="AG26" i="95"/>
  <c r="AJ63" i="95"/>
  <c r="AI64" i="95"/>
  <c r="AI65" i="95" s="1"/>
  <c r="AI66" i="95" s="1"/>
  <c r="AJ58" i="95"/>
  <c r="AI59" i="95"/>
  <c r="AN57" i="95"/>
  <c r="AM21" i="95"/>
  <c r="AJ108" i="38" l="1"/>
  <c r="AI187" i="38"/>
  <c r="AJ86" i="38"/>
  <c r="AI188" i="38"/>
  <c r="AO189" i="96"/>
  <c r="AH189" i="38"/>
  <c r="AQ108" i="96"/>
  <c r="AP187" i="96"/>
  <c r="AQ86" i="96"/>
  <c r="AP188" i="96"/>
  <c r="AO180" i="89"/>
  <c r="AN180" i="96"/>
  <c r="AN180" i="38"/>
  <c r="Z178" i="96"/>
  <c r="Z178" i="38"/>
  <c r="Z182" i="89"/>
  <c r="Z177" i="89"/>
  <c r="AN179" i="89"/>
  <c r="AM179" i="96"/>
  <c r="AM179" i="38"/>
  <c r="AO181" i="89"/>
  <c r="AN181" i="96"/>
  <c r="AN181" i="38"/>
  <c r="AH26" i="95"/>
  <c r="AG27" i="95"/>
  <c r="AG28" i="95" s="1"/>
  <c r="AG29" i="95" s="1"/>
  <c r="AK58" i="95"/>
  <c r="AJ59" i="95"/>
  <c r="AK63" i="95"/>
  <c r="AJ64" i="95"/>
  <c r="AJ65" i="95" s="1"/>
  <c r="AJ66" i="95" s="1"/>
  <c r="AN21" i="95"/>
  <c r="AO57" i="95"/>
  <c r="AR86" i="96" l="1"/>
  <c r="AQ188" i="96"/>
  <c r="AK86" i="38"/>
  <c r="AJ188" i="38"/>
  <c r="AP189" i="96"/>
  <c r="AI189" i="38"/>
  <c r="AR108" i="96"/>
  <c r="AQ187" i="96"/>
  <c r="AK108" i="38"/>
  <c r="AJ187" i="38"/>
  <c r="AO179" i="89"/>
  <c r="AN179" i="96"/>
  <c r="AN179" i="38"/>
  <c r="AP180" i="89"/>
  <c r="AO180" i="96"/>
  <c r="AO180" i="38"/>
  <c r="AP181" i="89"/>
  <c r="AO181" i="96"/>
  <c r="AO181" i="38"/>
  <c r="Z177" i="38"/>
  <c r="Z177" i="96"/>
  <c r="Z182" i="96"/>
  <c r="AA178" i="89"/>
  <c r="Z182" i="38"/>
  <c r="Z183" i="38" s="1"/>
  <c r="Z183" i="89"/>
  <c r="AI26" i="95"/>
  <c r="AH27" i="95"/>
  <c r="AH28" i="95" s="1"/>
  <c r="AH29" i="95" s="1"/>
  <c r="AL63" i="95"/>
  <c r="AK64" i="95"/>
  <c r="AK65" i="95" s="1"/>
  <c r="AK66" i="95" s="1"/>
  <c r="AL58" i="95"/>
  <c r="AK59" i="95"/>
  <c r="AO21" i="95"/>
  <c r="AP57" i="95"/>
  <c r="AL86" i="38" l="1"/>
  <c r="AK188" i="38"/>
  <c r="AS108" i="96"/>
  <c r="AR187" i="96"/>
  <c r="AL108" i="38"/>
  <c r="AK187" i="38"/>
  <c r="AJ189" i="38"/>
  <c r="AQ189" i="96"/>
  <c r="AS86" i="96"/>
  <c r="AR188" i="96"/>
  <c r="AA178" i="96"/>
  <c r="AA177" i="89"/>
  <c r="AA182" i="89"/>
  <c r="AA178" i="38"/>
  <c r="AP179" i="89"/>
  <c r="AO179" i="96"/>
  <c r="AO179" i="38"/>
  <c r="AQ181" i="89"/>
  <c r="AP181" i="96"/>
  <c r="AP181" i="38"/>
  <c r="AQ180" i="89"/>
  <c r="AP180" i="96"/>
  <c r="AP180" i="38"/>
  <c r="AI27" i="95"/>
  <c r="AI28" i="95" s="1"/>
  <c r="AI29" i="95" s="1"/>
  <c r="AJ26" i="95"/>
  <c r="AM58" i="95"/>
  <c r="AL59" i="95"/>
  <c r="AM63" i="95"/>
  <c r="AL64" i="95"/>
  <c r="AL65" i="95" s="1"/>
  <c r="AL66" i="95" s="1"/>
  <c r="AQ57" i="95"/>
  <c r="K30" i="95"/>
  <c r="AP21" i="95"/>
  <c r="AK189" i="38" l="1"/>
  <c r="AM108" i="38"/>
  <c r="AL187" i="38"/>
  <c r="AR189" i="96"/>
  <c r="AT108" i="96"/>
  <c r="AS187" i="96"/>
  <c r="AT86" i="96"/>
  <c r="AS188" i="96"/>
  <c r="AM86" i="38"/>
  <c r="AL188" i="38"/>
  <c r="AR181" i="89"/>
  <c r="AQ181" i="96"/>
  <c r="AQ181" i="38"/>
  <c r="AA182" i="96"/>
  <c r="AB178" i="89"/>
  <c r="AA182" i="38"/>
  <c r="AA183" i="38" s="1"/>
  <c r="AA183" i="89"/>
  <c r="AR180" i="89"/>
  <c r="AQ180" i="96"/>
  <c r="AQ180" i="38"/>
  <c r="AQ179" i="89"/>
  <c r="AP179" i="96"/>
  <c r="AP179" i="38"/>
  <c r="AA177" i="38"/>
  <c r="AA177" i="96"/>
  <c r="AK26" i="95"/>
  <c r="AJ27" i="95"/>
  <c r="AJ28" i="95" s="1"/>
  <c r="AJ29" i="95" s="1"/>
  <c r="AN63" i="95"/>
  <c r="AM64" i="95"/>
  <c r="AM65" i="95" s="1"/>
  <c r="AM66" i="95" s="1"/>
  <c r="AN58" i="95"/>
  <c r="AM59" i="95"/>
  <c r="AQ21" i="95"/>
  <c r="AR57" i="95"/>
  <c r="AS189" i="96" l="1"/>
  <c r="AU108" i="96"/>
  <c r="AT187" i="96"/>
  <c r="AN108" i="38"/>
  <c r="AM187" i="38"/>
  <c r="AL189" i="38"/>
  <c r="AN86" i="38"/>
  <c r="AM188" i="38"/>
  <c r="AU86" i="96"/>
  <c r="AT188" i="96"/>
  <c r="AR179" i="89"/>
  <c r="AQ179" i="96"/>
  <c r="AQ179" i="38"/>
  <c r="AS181" i="89"/>
  <c r="AR181" i="96"/>
  <c r="AR181" i="38"/>
  <c r="AS180" i="89"/>
  <c r="AR180" i="96"/>
  <c r="AR180" i="38"/>
  <c r="AB182" i="89"/>
  <c r="AB178" i="96"/>
  <c r="AB178" i="38"/>
  <c r="AB177" i="89"/>
  <c r="AL26" i="95"/>
  <c r="AK27" i="95"/>
  <c r="AK28" i="95" s="1"/>
  <c r="AK29" i="95" s="1"/>
  <c r="AO58" i="95"/>
  <c r="AN59" i="95"/>
  <c r="AO63" i="95"/>
  <c r="AN64" i="95"/>
  <c r="AN65" i="95" s="1"/>
  <c r="AN66" i="95" s="1"/>
  <c r="AR21" i="95"/>
  <c r="AS57" i="95"/>
  <c r="AM189" i="38" l="1"/>
  <c r="AO108" i="38"/>
  <c r="AN187" i="38"/>
  <c r="AV86" i="96"/>
  <c r="AU188" i="96"/>
  <c r="AV108" i="96"/>
  <c r="AU187" i="96"/>
  <c r="AT189" i="96"/>
  <c r="AO86" i="38"/>
  <c r="AN188" i="38"/>
  <c r="AB177" i="96"/>
  <c r="AB177" i="38"/>
  <c r="AB183" i="89"/>
  <c r="AC178" i="89"/>
  <c r="AB182" i="38"/>
  <c r="AB183" i="38" s="1"/>
  <c r="AB182" i="96"/>
  <c r="AT180" i="89"/>
  <c r="AS180" i="96"/>
  <c r="AS180" i="38"/>
  <c r="AT181" i="89"/>
  <c r="AS181" i="96"/>
  <c r="AS181" i="38"/>
  <c r="AS179" i="89"/>
  <c r="AR179" i="96"/>
  <c r="AR179" i="38"/>
  <c r="AM26" i="95"/>
  <c r="AL27" i="95"/>
  <c r="AL28" i="95" s="1"/>
  <c r="AL29" i="95" s="1"/>
  <c r="AO64" i="95"/>
  <c r="AO65" i="95" s="1"/>
  <c r="AO66" i="95" s="1"/>
  <c r="J72" i="95" s="1"/>
  <c r="J73" i="95" s="1"/>
  <c r="K68" i="95"/>
  <c r="AP63" i="95"/>
  <c r="AP58" i="95"/>
  <c r="K67" i="95"/>
  <c r="AO59" i="95"/>
  <c r="AT57" i="95"/>
  <c r="AS21" i="95"/>
  <c r="AW86" i="96" l="1"/>
  <c r="AV188" i="96"/>
  <c r="AU189" i="96"/>
  <c r="AW108" i="96"/>
  <c r="AV187" i="96"/>
  <c r="AN189" i="38"/>
  <c r="AP86" i="38"/>
  <c r="AO188" i="38"/>
  <c r="AP108" i="38"/>
  <c r="AO187" i="38"/>
  <c r="AT179" i="89"/>
  <c r="AS179" i="96"/>
  <c r="AS179" i="38"/>
  <c r="AU181" i="89"/>
  <c r="AT181" i="96"/>
  <c r="AT181" i="38"/>
  <c r="AU180" i="89"/>
  <c r="AT180" i="96"/>
  <c r="AT180" i="38"/>
  <c r="AC178" i="96"/>
  <c r="AC177" i="89"/>
  <c r="AC182" i="89"/>
  <c r="AC178" i="38"/>
  <c r="AN26" i="95"/>
  <c r="AM27" i="95"/>
  <c r="AM28" i="95" s="1"/>
  <c r="AM29" i="95" s="1"/>
  <c r="K69" i="95"/>
  <c r="AQ58" i="95"/>
  <c r="AP59" i="95"/>
  <c r="AP64" i="95"/>
  <c r="AP65" i="95" s="1"/>
  <c r="AP66" i="95" s="1"/>
  <c r="AQ63" i="95"/>
  <c r="AU57" i="95"/>
  <c r="AT21" i="95"/>
  <c r="AV189" i="96" l="1"/>
  <c r="AX108" i="96"/>
  <c r="AW187" i="96"/>
  <c r="AO189" i="38"/>
  <c r="AQ108" i="38"/>
  <c r="AP187" i="38"/>
  <c r="AQ86" i="38"/>
  <c r="AP188" i="38"/>
  <c r="AX86" i="96"/>
  <c r="AW188" i="96"/>
  <c r="AC177" i="96"/>
  <c r="AC177" i="38"/>
  <c r="AC182" i="96"/>
  <c r="AD178" i="89"/>
  <c r="AC182" i="38"/>
  <c r="AC183" i="38" s="1"/>
  <c r="AC183" i="89"/>
  <c r="AV180" i="89"/>
  <c r="AU180" i="96"/>
  <c r="AU180" i="38"/>
  <c r="AV181" i="89"/>
  <c r="AU181" i="96"/>
  <c r="AU181" i="38"/>
  <c r="AU179" i="89"/>
  <c r="AT179" i="96"/>
  <c r="AT179" i="38"/>
  <c r="AN27" i="95"/>
  <c r="AN28" i="95" s="1"/>
  <c r="AN29" i="95" s="1"/>
  <c r="AO26" i="95"/>
  <c r="AQ64" i="95"/>
  <c r="AQ65" i="95" s="1"/>
  <c r="AQ66" i="95" s="1"/>
  <c r="AR63" i="95"/>
  <c r="AP84" i="95"/>
  <c r="AP76" i="95"/>
  <c r="AR58" i="95"/>
  <c r="AQ59" i="95"/>
  <c r="AV57" i="95"/>
  <c r="AU21" i="95"/>
  <c r="AR108" i="38" l="1"/>
  <c r="AQ187" i="38"/>
  <c r="AW189" i="96"/>
  <c r="AP189" i="38"/>
  <c r="AY86" i="96"/>
  <c r="AX188" i="96"/>
  <c r="AY108" i="96"/>
  <c r="AX187" i="96"/>
  <c r="AR86" i="38"/>
  <c r="AQ188" i="38"/>
  <c r="AV179" i="89"/>
  <c r="AU179" i="96"/>
  <c r="AU179" i="38"/>
  <c r="AD178" i="96"/>
  <c r="AD177" i="89"/>
  <c r="AD182" i="89"/>
  <c r="AD178" i="38"/>
  <c r="AW181" i="89"/>
  <c r="AV181" i="96"/>
  <c r="AV181" i="38"/>
  <c r="AW180" i="89"/>
  <c r="AV180" i="96"/>
  <c r="AV180" i="38"/>
  <c r="K31" i="95"/>
  <c r="AP26" i="95"/>
  <c r="AO27" i="95"/>
  <c r="AS58" i="95"/>
  <c r="AR59" i="95"/>
  <c r="AR64" i="95"/>
  <c r="AR65" i="95" s="1"/>
  <c r="AR66" i="95" s="1"/>
  <c r="AS63" i="95"/>
  <c r="AQ76" i="95"/>
  <c r="AQ84" i="95"/>
  <c r="AV21" i="95"/>
  <c r="AW57" i="95"/>
  <c r="AZ86" i="96" l="1"/>
  <c r="AY188" i="96"/>
  <c r="AS86" i="38"/>
  <c r="AR188" i="38"/>
  <c r="AX189" i="96"/>
  <c r="AQ189" i="38"/>
  <c r="AZ108" i="96"/>
  <c r="AY187" i="96"/>
  <c r="AS108" i="38"/>
  <c r="AR187" i="38"/>
  <c r="AX180" i="89"/>
  <c r="AW180" i="96"/>
  <c r="AW180" i="38"/>
  <c r="AD182" i="96"/>
  <c r="AD183" i="89"/>
  <c r="AE178" i="89"/>
  <c r="AD182" i="38"/>
  <c r="AD183" i="38" s="1"/>
  <c r="AX181" i="89"/>
  <c r="AW181" i="96"/>
  <c r="AW181" i="38"/>
  <c r="AD177" i="96"/>
  <c r="AD177" i="38"/>
  <c r="AW179" i="89"/>
  <c r="AV179" i="96"/>
  <c r="AV179" i="38"/>
  <c r="AO28" i="95"/>
  <c r="AO29" i="95" s="1"/>
  <c r="AQ26" i="95"/>
  <c r="AP27" i="95"/>
  <c r="AP28" i="95" s="1"/>
  <c r="AP29" i="95" s="1"/>
  <c r="AT63" i="95"/>
  <c r="AS64" i="95"/>
  <c r="AS65" i="95" s="1"/>
  <c r="AS66" i="95" s="1"/>
  <c r="AR76" i="95"/>
  <c r="AR84" i="95"/>
  <c r="J81" i="95"/>
  <c r="J82" i="95" s="1"/>
  <c r="AT58" i="95"/>
  <c r="AS59" i="95"/>
  <c r="AX57" i="95"/>
  <c r="AW21" i="95"/>
  <c r="AR189" i="38" l="1"/>
  <c r="AT108" i="38"/>
  <c r="AS187" i="38"/>
  <c r="AT86" i="38"/>
  <c r="AS188" i="38"/>
  <c r="AY189" i="96"/>
  <c r="BA108" i="96"/>
  <c r="BA187" i="96" s="1"/>
  <c r="AZ187" i="96"/>
  <c r="BA86" i="96"/>
  <c r="BA188" i="96" s="1"/>
  <c r="AZ188" i="96"/>
  <c r="AE178" i="96"/>
  <c r="AE178" i="38"/>
  <c r="AE177" i="89"/>
  <c r="AE182" i="89"/>
  <c r="AX179" i="89"/>
  <c r="AW179" i="96"/>
  <c r="AW179" i="38"/>
  <c r="AY181" i="89"/>
  <c r="AX181" i="96"/>
  <c r="AX181" i="38"/>
  <c r="AY180" i="89"/>
  <c r="AX180" i="96"/>
  <c r="AX180" i="38"/>
  <c r="K32" i="95"/>
  <c r="J74" i="95"/>
  <c r="AP47" i="95"/>
  <c r="AP39" i="95"/>
  <c r="AR26" i="95"/>
  <c r="AQ27" i="95"/>
  <c r="AQ28" i="95" s="1"/>
  <c r="AQ29" i="95" s="1"/>
  <c r="J37" i="95"/>
  <c r="J35" i="95"/>
  <c r="J36" i="95" s="1"/>
  <c r="J38" i="95"/>
  <c r="J75" i="95"/>
  <c r="AU58" i="95"/>
  <c r="AT59" i="95"/>
  <c r="AT64" i="95"/>
  <c r="AT65" i="95" s="1"/>
  <c r="AT66" i="95" s="1"/>
  <c r="AU63" i="95"/>
  <c r="AY57" i="95"/>
  <c r="AX21" i="95"/>
  <c r="AU86" i="38" l="1"/>
  <c r="AT188" i="38"/>
  <c r="AS189" i="38"/>
  <c r="AU108" i="38"/>
  <c r="AT187" i="38"/>
  <c r="AZ189" i="96"/>
  <c r="BA189" i="96"/>
  <c r="AE183" i="89"/>
  <c r="AF178" i="89"/>
  <c r="AE182" i="38"/>
  <c r="AE183" i="38" s="1"/>
  <c r="AE182" i="96"/>
  <c r="AE177" i="96"/>
  <c r="AE177" i="38"/>
  <c r="AZ180" i="89"/>
  <c r="AY180" i="96"/>
  <c r="AY180" i="38"/>
  <c r="AY179" i="89"/>
  <c r="AX179" i="96"/>
  <c r="AX179" i="38"/>
  <c r="AZ181" i="89"/>
  <c r="AY181" i="96"/>
  <c r="AY181" i="38"/>
  <c r="AQ47" i="95"/>
  <c r="AQ39" i="95"/>
  <c r="AS26" i="95"/>
  <c r="AR27" i="95"/>
  <c r="J46" i="95" s="1"/>
  <c r="AU64" i="95"/>
  <c r="AU65" i="95" s="1"/>
  <c r="AU66" i="95" s="1"/>
  <c r="AV63" i="95"/>
  <c r="AV58" i="95"/>
  <c r="AU59" i="95"/>
  <c r="AZ57" i="95"/>
  <c r="AY21" i="95"/>
  <c r="AV108" i="38" l="1"/>
  <c r="AU187" i="38"/>
  <c r="AT189" i="38"/>
  <c r="AV86" i="38"/>
  <c r="AU188" i="38"/>
  <c r="BA180" i="89"/>
  <c r="AZ180" i="96"/>
  <c r="AZ180" i="38"/>
  <c r="AF178" i="96"/>
  <c r="AF178" i="38"/>
  <c r="AF177" i="89"/>
  <c r="AF182" i="89"/>
  <c r="BA181" i="89"/>
  <c r="AZ181" i="96"/>
  <c r="AZ181" i="38"/>
  <c r="AZ179" i="89"/>
  <c r="AY179" i="96"/>
  <c r="AY179" i="38"/>
  <c r="AR28" i="95"/>
  <c r="AR29" i="95" s="1"/>
  <c r="J83" i="95"/>
  <c r="AS27" i="95"/>
  <c r="AS28" i="95" s="1"/>
  <c r="AS29" i="95" s="1"/>
  <c r="AT26" i="95"/>
  <c r="AW58" i="95"/>
  <c r="AV59" i="95"/>
  <c r="AW63" i="95"/>
  <c r="AV64" i="95"/>
  <c r="AV65" i="95" s="1"/>
  <c r="AV66" i="95" s="1"/>
  <c r="AZ21" i="95"/>
  <c r="AW86" i="38" l="1"/>
  <c r="AV188" i="38"/>
  <c r="AU189" i="38"/>
  <c r="AW108" i="38"/>
  <c r="AV187" i="38"/>
  <c r="AF182" i="96"/>
  <c r="AF183" i="89"/>
  <c r="AF182" i="38"/>
  <c r="AF183" i="38" s="1"/>
  <c r="AG178" i="89"/>
  <c r="BA179" i="89"/>
  <c r="AZ179" i="96"/>
  <c r="AZ179" i="38"/>
  <c r="BA181" i="96"/>
  <c r="BA181" i="38"/>
  <c r="AF177" i="38"/>
  <c r="AF177" i="96"/>
  <c r="BA180" i="96"/>
  <c r="BA180" i="38"/>
  <c r="AT27" i="95"/>
  <c r="AT28" i="95" s="1"/>
  <c r="AT29" i="95" s="1"/>
  <c r="AU26" i="95"/>
  <c r="J44" i="95"/>
  <c r="J45" i="95" s="1"/>
  <c r="AR39" i="95"/>
  <c r="AR47" i="95"/>
  <c r="AX63" i="95"/>
  <c r="AW64" i="95"/>
  <c r="AW65" i="95" s="1"/>
  <c r="AW66" i="95" s="1"/>
  <c r="AX58" i="95"/>
  <c r="AW59" i="95"/>
  <c r="AX108" i="38" l="1"/>
  <c r="AW187" i="38"/>
  <c r="AV189" i="38"/>
  <c r="AX86" i="38"/>
  <c r="AW188" i="38"/>
  <c r="AG178" i="96"/>
  <c r="AG177" i="89"/>
  <c r="AG178" i="38"/>
  <c r="AG182" i="89"/>
  <c r="BA179" i="96"/>
  <c r="BA179" i="38"/>
  <c r="J84" i="95"/>
  <c r="J85" i="95" s="1"/>
  <c r="J47" i="95"/>
  <c r="J48" i="95" s="1"/>
  <c r="J86" i="95"/>
  <c r="J49" i="95"/>
  <c r="AV26" i="95"/>
  <c r="AU27" i="95"/>
  <c r="AU28" i="95" s="1"/>
  <c r="AU29" i="95" s="1"/>
  <c r="AY58" i="95"/>
  <c r="AX59" i="95"/>
  <c r="AY63" i="95"/>
  <c r="AX64" i="95"/>
  <c r="AX65" i="95" s="1"/>
  <c r="AX66" i="95" s="1"/>
  <c r="AY86" i="38" l="1"/>
  <c r="AX188" i="38"/>
  <c r="AW189" i="38"/>
  <c r="AY108" i="38"/>
  <c r="AX187" i="38"/>
  <c r="AH178" i="89"/>
  <c r="AG183" i="89"/>
  <c r="AG182" i="38"/>
  <c r="AG183" i="38" s="1"/>
  <c r="AG182" i="96"/>
  <c r="AG177" i="96"/>
  <c r="AG177" i="38"/>
  <c r="AW26" i="95"/>
  <c r="AV27" i="95"/>
  <c r="AV28" i="95" s="1"/>
  <c r="AV29" i="95" s="1"/>
  <c r="AZ63" i="95"/>
  <c r="AZ64" i="95" s="1"/>
  <c r="AZ65" i="95" s="1"/>
  <c r="AZ66" i="95" s="1"/>
  <c r="AY64" i="95"/>
  <c r="AY65" i="95" s="1"/>
  <c r="AY66" i="95" s="1"/>
  <c r="AZ58" i="95"/>
  <c r="AZ59" i="95" s="1"/>
  <c r="AY59" i="95"/>
  <c r="AX189" i="38" l="1"/>
  <c r="AZ108" i="38"/>
  <c r="AY187" i="38"/>
  <c r="AZ86" i="38"/>
  <c r="AY188" i="38"/>
  <c r="AH178" i="38"/>
  <c r="AH178" i="96"/>
  <c r="AH177" i="89"/>
  <c r="AH182" i="89"/>
  <c r="AX26" i="95"/>
  <c r="AW27" i="95"/>
  <c r="AW28" i="95" s="1"/>
  <c r="AW29" i="95" s="1"/>
  <c r="BA86" i="38" l="1"/>
  <c r="BA188" i="38" s="1"/>
  <c r="AZ188" i="38"/>
  <c r="BA108" i="38"/>
  <c r="BA187" i="38" s="1"/>
  <c r="AZ187" i="38"/>
  <c r="AY189" i="38"/>
  <c r="AH182" i="38"/>
  <c r="AH183" i="38" s="1"/>
  <c r="AH182" i="96"/>
  <c r="AI178" i="89"/>
  <c r="AH183" i="89"/>
  <c r="AH177" i="38"/>
  <c r="AH177" i="96"/>
  <c r="AY26" i="95"/>
  <c r="AX27" i="95"/>
  <c r="AX28" i="95" s="1"/>
  <c r="AX29" i="95" s="1"/>
  <c r="AZ189" i="38" l="1"/>
  <c r="BA189" i="38"/>
  <c r="AI178" i="96"/>
  <c r="AI177" i="89"/>
  <c r="AI182" i="89"/>
  <c r="AI178" i="38"/>
  <c r="AZ26" i="95"/>
  <c r="AZ27" i="95" s="1"/>
  <c r="AZ28" i="95" s="1"/>
  <c r="AZ29" i="95" s="1"/>
  <c r="AY27" i="95"/>
  <c r="AY28" i="95" s="1"/>
  <c r="AY29" i="95" s="1"/>
  <c r="AI183" i="89" l="1"/>
  <c r="AI182" i="96"/>
  <c r="AJ178" i="89"/>
  <c r="AI182" i="38"/>
  <c r="AI183" i="38" s="1"/>
  <c r="AI177" i="96"/>
  <c r="AI177" i="38"/>
  <c r="AJ177" i="89" l="1"/>
  <c r="AJ182" i="89"/>
  <c r="AJ178" i="38"/>
  <c r="AJ178" i="96"/>
  <c r="AJ182" i="96" l="1"/>
  <c r="AJ183" i="89"/>
  <c r="AK178" i="89"/>
  <c r="AJ182" i="38"/>
  <c r="AJ183" i="38" s="1"/>
  <c r="AJ177" i="96"/>
  <c r="AJ177" i="38"/>
  <c r="AK178" i="96" l="1"/>
  <c r="AK178" i="38"/>
  <c r="AK177" i="89"/>
  <c r="AK182" i="89"/>
  <c r="AK177" i="38" l="1"/>
  <c r="AK177" i="96"/>
  <c r="AK183" i="89"/>
  <c r="AL178" i="89"/>
  <c r="AK182" i="38"/>
  <c r="AK183" i="38" s="1"/>
  <c r="AK182" i="96"/>
  <c r="AL178" i="96" l="1"/>
  <c r="AL182" i="89"/>
  <c r="AL178" i="38"/>
  <c r="AL177" i="89"/>
  <c r="AL177" i="96" l="1"/>
  <c r="AL177" i="38"/>
  <c r="AL182" i="96"/>
  <c r="AL183" i="89"/>
  <c r="AM178" i="89"/>
  <c r="AL182" i="38"/>
  <c r="AL183" i="38" s="1"/>
  <c r="AM178" i="96" l="1"/>
  <c r="AM178" i="38"/>
  <c r="AM177" i="89"/>
  <c r="AM182" i="89"/>
  <c r="AM182" i="96" l="1"/>
  <c r="AM183" i="89"/>
  <c r="AN178" i="89"/>
  <c r="AM182" i="38"/>
  <c r="AM183" i="38" s="1"/>
  <c r="AM177" i="96"/>
  <c r="AM177" i="38"/>
  <c r="AN178" i="96" l="1"/>
  <c r="AN178" i="38"/>
  <c r="AN177" i="89"/>
  <c r="AN182" i="89"/>
  <c r="AN182" i="96" l="1"/>
  <c r="AO178" i="89"/>
  <c r="AN183" i="89"/>
  <c r="AN182" i="38"/>
  <c r="AN183" i="38" s="1"/>
  <c r="AN177" i="96"/>
  <c r="AN177" i="38"/>
  <c r="AO178" i="96" l="1"/>
  <c r="AO178" i="38"/>
  <c r="AO177" i="89"/>
  <c r="AO182" i="89"/>
  <c r="AP178" i="89" l="1"/>
  <c r="AO182" i="96"/>
  <c r="AO183" i="89"/>
  <c r="AO182" i="38"/>
  <c r="AO183" i="38" s="1"/>
  <c r="AO185" i="38" s="1"/>
  <c r="AO177" i="96"/>
  <c r="AO177" i="38"/>
  <c r="AP178" i="96" l="1"/>
  <c r="AP182" i="89"/>
  <c r="AP177" i="89"/>
  <c r="AP178" i="38"/>
  <c r="AP177" i="96" l="1"/>
  <c r="AP177" i="38"/>
  <c r="AP182" i="96"/>
  <c r="AQ178" i="89"/>
  <c r="AP183" i="89"/>
  <c r="AP182" i="38"/>
  <c r="AP183" i="38" s="1"/>
  <c r="AQ178" i="96" l="1"/>
  <c r="AQ178" i="38"/>
  <c r="AQ182" i="89"/>
  <c r="AQ177" i="89"/>
  <c r="AQ183" i="89" l="1"/>
  <c r="AR178" i="89"/>
  <c r="AQ182" i="38"/>
  <c r="AQ183" i="38" s="1"/>
  <c r="AQ182" i="96"/>
  <c r="AQ177" i="96"/>
  <c r="AQ177" i="38"/>
  <c r="AR178" i="96" l="1"/>
  <c r="AR177" i="89"/>
  <c r="AR182" i="89"/>
  <c r="AR178" i="38"/>
  <c r="AR177" i="96" l="1"/>
  <c r="AR177" i="38"/>
  <c r="AR182" i="96"/>
  <c r="AR183" i="89"/>
  <c r="AS178" i="89"/>
  <c r="AR182" i="38"/>
  <c r="AR183" i="38" s="1"/>
  <c r="AS182" i="89" l="1"/>
  <c r="AS177" i="89"/>
  <c r="AS178" i="38"/>
  <c r="AS178" i="96"/>
  <c r="AS177" i="96" l="1"/>
  <c r="AS177" i="38"/>
  <c r="AT178" i="89"/>
  <c r="AS182" i="96"/>
  <c r="AS182" i="38"/>
  <c r="AS183" i="38" s="1"/>
  <c r="AS183" i="89"/>
  <c r="AT178" i="38" l="1"/>
  <c r="AT178" i="96"/>
  <c r="AT182" i="89"/>
  <c r="AT177" i="89"/>
  <c r="AT177" i="96" l="1"/>
  <c r="AT177" i="38"/>
  <c r="AT182" i="38"/>
  <c r="AT183" i="38" s="1"/>
  <c r="AT182" i="96"/>
  <c r="AU178" i="89"/>
  <c r="AT183" i="89"/>
  <c r="AU178" i="96" l="1"/>
  <c r="AU177" i="89"/>
  <c r="AU178" i="38"/>
  <c r="AU182" i="89"/>
  <c r="AU182" i="38" l="1"/>
  <c r="AU183" i="38" s="1"/>
  <c r="AV178" i="89"/>
  <c r="AU182" i="96"/>
  <c r="AU183" i="89"/>
  <c r="AU177" i="96"/>
  <c r="AU177" i="38"/>
  <c r="AV178" i="96" l="1"/>
  <c r="AV178" i="38"/>
  <c r="AV182" i="89"/>
  <c r="AV177" i="89"/>
  <c r="AV177" i="96" l="1"/>
  <c r="AV177" i="38"/>
  <c r="AV182" i="38"/>
  <c r="AV183" i="38" s="1"/>
  <c r="AV182" i="96"/>
  <c r="AV183" i="89"/>
  <c r="AW178" i="89"/>
  <c r="AW178" i="96" l="1"/>
  <c r="AW182" i="89"/>
  <c r="AW178" i="38"/>
  <c r="AW177" i="89"/>
  <c r="AW177" i="96" l="1"/>
  <c r="AW177" i="38"/>
  <c r="AW182" i="96"/>
  <c r="AW182" i="38"/>
  <c r="AW183" i="38" s="1"/>
  <c r="AX178" i="89"/>
  <c r="AW183" i="89"/>
  <c r="AX178" i="96" l="1"/>
  <c r="AX182" i="89"/>
  <c r="AX178" i="38"/>
  <c r="AX177" i="89"/>
  <c r="AX182" i="96" l="1"/>
  <c r="AY178" i="89"/>
  <c r="AX183" i="89"/>
  <c r="AX182" i="38"/>
  <c r="AX183" i="38" s="1"/>
  <c r="AX177" i="38"/>
  <c r="AX177" i="96"/>
  <c r="AY177" i="89" l="1"/>
  <c r="AY178" i="96"/>
  <c r="AY182" i="89"/>
  <c r="AY178" i="38"/>
  <c r="AY177" i="38" l="1"/>
  <c r="AY177" i="96"/>
  <c r="AZ178" i="89"/>
  <c r="AY183" i="89"/>
  <c r="AY182" i="38"/>
  <c r="AY183" i="38" s="1"/>
  <c r="AY182" i="96"/>
  <c r="AZ178" i="38" l="1"/>
  <c r="AZ178" i="96"/>
  <c r="AZ182" i="89"/>
  <c r="AZ177" i="89"/>
  <c r="AZ177" i="96" l="1"/>
  <c r="AZ177" i="38"/>
  <c r="AZ182" i="96"/>
  <c r="BA178" i="89"/>
  <c r="AZ182" i="38"/>
  <c r="AZ183" i="38" s="1"/>
  <c r="AZ183" i="89"/>
  <c r="BA177" i="89" l="1"/>
  <c r="BA178" i="96"/>
  <c r="BA182" i="89"/>
  <c r="BA178" i="38"/>
  <c r="BA182" i="38" l="1"/>
  <c r="BA183" i="38" s="1"/>
  <c r="BA182" i="96"/>
  <c r="BA183" i="89"/>
  <c r="BA177" i="96"/>
  <c r="BA177"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Subagjo, Djono</author>
  </authors>
  <commentList>
    <comment ref="AV10" authorId="0" shapeId="0" xr:uid="{00000000-0006-0000-0100-000001000000}">
      <text>
        <r>
          <rPr>
            <b/>
            <sz val="9"/>
            <color indexed="81"/>
            <rFont val="Tahoma"/>
            <family val="2"/>
          </rPr>
          <t>Subagjo, Djono:</t>
        </r>
        <r>
          <rPr>
            <sz val="9"/>
            <color indexed="81"/>
            <rFont val="Tahoma"/>
            <family val="2"/>
          </rPr>
          <t xml:space="preserve">
Origin</t>
        </r>
      </text>
    </comment>
  </commentList>
</comments>
</file>

<file path=xl/sharedStrings.xml><?xml version="1.0" encoding="utf-8"?>
<sst xmlns="http://schemas.openxmlformats.org/spreadsheetml/2006/main" count="3245" uniqueCount="677">
  <si>
    <t>Code</t>
  </si>
  <si>
    <t>ID</t>
  </si>
  <si>
    <t>Item</t>
  </si>
  <si>
    <t>010</t>
  </si>
  <si>
    <t>020</t>
  </si>
  <si>
    <t>030</t>
  </si>
  <si>
    <t>040</t>
  </si>
  <si>
    <t>050</t>
  </si>
  <si>
    <t>060</t>
  </si>
  <si>
    <t>070</t>
  </si>
  <si>
    <t>080</t>
  </si>
  <si>
    <t>090</t>
  </si>
  <si>
    <t>100</t>
  </si>
  <si>
    <t>110</t>
  </si>
  <si>
    <t>120</t>
  </si>
  <si>
    <t>130</t>
  </si>
  <si>
    <t>200</t>
  </si>
  <si>
    <t>210</t>
  </si>
  <si>
    <t>220</t>
  </si>
  <si>
    <t>LCR weight</t>
  </si>
  <si>
    <t>Initial stock</t>
  </si>
  <si>
    <t>230</t>
  </si>
  <si>
    <t>240</t>
  </si>
  <si>
    <t>250</t>
  </si>
  <si>
    <t>260</t>
  </si>
  <si>
    <t>270</t>
  </si>
  <si>
    <t>280</t>
  </si>
  <si>
    <t>290</t>
  </si>
  <si>
    <t>300</t>
  </si>
  <si>
    <t>310</t>
  </si>
  <si>
    <t>320</t>
  </si>
  <si>
    <t>330</t>
  </si>
  <si>
    <t>340</t>
  </si>
  <si>
    <t>350</t>
  </si>
  <si>
    <t>1.4</t>
  </si>
  <si>
    <t>360</t>
  </si>
  <si>
    <t>1.5</t>
  </si>
  <si>
    <t>370</t>
  </si>
  <si>
    <t>1.6</t>
  </si>
  <si>
    <t>380</t>
  </si>
  <si>
    <t>1.7</t>
  </si>
  <si>
    <t>390</t>
  </si>
  <si>
    <t>2.1</t>
  </si>
  <si>
    <t>400</t>
  </si>
  <si>
    <t>410</t>
  </si>
  <si>
    <t>420</t>
  </si>
  <si>
    <t>2.2</t>
  </si>
  <si>
    <t>2.3</t>
  </si>
  <si>
    <t>2.4</t>
  </si>
  <si>
    <t>2.5</t>
  </si>
  <si>
    <t>2.6</t>
  </si>
  <si>
    <t>2.7</t>
  </si>
  <si>
    <t>2.8</t>
  </si>
  <si>
    <t>2.9</t>
  </si>
  <si>
    <t>COUNTERBALANCING CAPACITY</t>
  </si>
  <si>
    <t>3.1</t>
  </si>
  <si>
    <t>3.3</t>
  </si>
  <si>
    <t>HQLA central bank eligible</t>
  </si>
  <si>
    <t>non-HQLA central bank eligible</t>
  </si>
  <si>
    <t>Behavioural outflows from deposits</t>
  </si>
  <si>
    <t>Behavioural inflows from loans and advances</t>
  </si>
  <si>
    <t>Behavioural draw-downs of committed facilities</t>
  </si>
  <si>
    <t>Total HQLA</t>
  </si>
  <si>
    <t>O/N</t>
  </si>
  <si>
    <t>Weight - open</t>
  </si>
  <si>
    <t>Weight - term</t>
  </si>
  <si>
    <t>Day</t>
  </si>
  <si>
    <t>Date</t>
  </si>
  <si>
    <t>Granular LCR / Combined Benchmark</t>
  </si>
  <si>
    <t>1 = Tenorised across 30 days</t>
  </si>
  <si>
    <t>open</t>
  </si>
  <si>
    <t>term</t>
  </si>
  <si>
    <t>Weights</t>
  </si>
  <si>
    <t>IDR</t>
  </si>
  <si>
    <t>001</t>
  </si>
  <si>
    <t>002</t>
  </si>
  <si>
    <t>003</t>
  </si>
  <si>
    <t>004</t>
  </si>
  <si>
    <t>005</t>
  </si>
  <si>
    <t>006</t>
  </si>
  <si>
    <t>007</t>
  </si>
  <si>
    <t>008</t>
  </si>
  <si>
    <t>009</t>
  </si>
  <si>
    <t>011</t>
  </si>
  <si>
    <t>012</t>
  </si>
  <si>
    <t>013</t>
  </si>
  <si>
    <t>014</t>
  </si>
  <si>
    <t>015</t>
  </si>
  <si>
    <t>016</t>
  </si>
  <si>
    <t>017</t>
  </si>
  <si>
    <t>019</t>
  </si>
  <si>
    <t>021</t>
  </si>
  <si>
    <t>022</t>
  </si>
  <si>
    <t>023</t>
  </si>
  <si>
    <t>024</t>
  </si>
  <si>
    <t>025</t>
  </si>
  <si>
    <t>026</t>
  </si>
  <si>
    <t>027</t>
  </si>
  <si>
    <t>028</t>
  </si>
  <si>
    <t>029</t>
  </si>
  <si>
    <t>031</t>
  </si>
  <si>
    <t>032</t>
  </si>
  <si>
    <t>033</t>
  </si>
  <si>
    <t>034</t>
  </si>
  <si>
    <t>035</t>
  </si>
  <si>
    <t>036</t>
  </si>
  <si>
    <t>037</t>
  </si>
  <si>
    <t>038</t>
  </si>
  <si>
    <t>039</t>
  </si>
  <si>
    <t>041</t>
  </si>
  <si>
    <t>042</t>
  </si>
  <si>
    <t>043</t>
  </si>
  <si>
    <t>044</t>
  </si>
  <si>
    <t>045</t>
  </si>
  <si>
    <t>046</t>
  </si>
  <si>
    <t>047</t>
  </si>
  <si>
    <t>048</t>
  </si>
  <si>
    <t>049</t>
  </si>
  <si>
    <t>051</t>
  </si>
  <si>
    <t>052</t>
  </si>
  <si>
    <t>053</t>
  </si>
  <si>
    <t>054</t>
  </si>
  <si>
    <t>055</t>
  </si>
  <si>
    <t>056</t>
  </si>
  <si>
    <t>057</t>
  </si>
  <si>
    <t>058</t>
  </si>
  <si>
    <t>059</t>
  </si>
  <si>
    <t>061</t>
  </si>
  <si>
    <t>062</t>
  </si>
  <si>
    <t>063</t>
  </si>
  <si>
    <t>064</t>
  </si>
  <si>
    <t>065</t>
  </si>
  <si>
    <t>066</t>
  </si>
  <si>
    <t>067</t>
  </si>
  <si>
    <t>068</t>
  </si>
  <si>
    <t>069</t>
  </si>
  <si>
    <t>071</t>
  </si>
  <si>
    <t>072</t>
  </si>
  <si>
    <t>073</t>
  </si>
  <si>
    <t>074</t>
  </si>
  <si>
    <t>075</t>
  </si>
  <si>
    <t>076</t>
  </si>
  <si>
    <t>077</t>
  </si>
  <si>
    <t>078</t>
  </si>
  <si>
    <t>079</t>
  </si>
  <si>
    <t>081</t>
  </si>
  <si>
    <t>082</t>
  </si>
  <si>
    <t>083</t>
  </si>
  <si>
    <t>084</t>
  </si>
  <si>
    <t>085</t>
  </si>
  <si>
    <t>086</t>
  </si>
  <si>
    <t>087</t>
  </si>
  <si>
    <t>088</t>
  </si>
  <si>
    <t>089</t>
  </si>
  <si>
    <t>091</t>
  </si>
  <si>
    <t>092</t>
  </si>
  <si>
    <t>093</t>
  </si>
  <si>
    <t>094</t>
  </si>
  <si>
    <t>095</t>
  </si>
  <si>
    <t>096</t>
  </si>
  <si>
    <t>097</t>
  </si>
  <si>
    <t>098</t>
  </si>
  <si>
    <t>099</t>
  </si>
  <si>
    <t>101</t>
  </si>
  <si>
    <t>102</t>
  </si>
  <si>
    <t>103</t>
  </si>
  <si>
    <t>104</t>
  </si>
  <si>
    <t>105</t>
  </si>
  <si>
    <t>106</t>
  </si>
  <si>
    <t>107</t>
  </si>
  <si>
    <t>108</t>
  </si>
  <si>
    <t>109</t>
  </si>
  <si>
    <t>111</t>
  </si>
  <si>
    <t>112</t>
  </si>
  <si>
    <t>113</t>
  </si>
  <si>
    <t>114</t>
  </si>
  <si>
    <t>115</t>
  </si>
  <si>
    <t>116</t>
  </si>
  <si>
    <t>117</t>
  </si>
  <si>
    <t>118</t>
  </si>
  <si>
    <t>119</t>
  </si>
  <si>
    <t>121</t>
  </si>
  <si>
    <t>122</t>
  </si>
  <si>
    <t>123</t>
  </si>
  <si>
    <t>124</t>
  </si>
  <si>
    <t>125</t>
  </si>
  <si>
    <t>126</t>
  </si>
  <si>
    <t>128</t>
  </si>
  <si>
    <t>129</t>
  </si>
  <si>
    <t>131</t>
  </si>
  <si>
    <t>Kode</t>
  </si>
  <si>
    <t>Baris</t>
  </si>
  <si>
    <t>Stok awal</t>
  </si>
  <si>
    <t>Tanpa Maturitas (Open)</t>
  </si>
  <si>
    <t>Hari-2</t>
  </si>
  <si>
    <t>Hari-3</t>
  </si>
  <si>
    <t>Hari-4</t>
  </si>
  <si>
    <t>Hari-5</t>
  </si>
  <si>
    <t>Hari-6</t>
  </si>
  <si>
    <t>Hari-7</t>
  </si>
  <si>
    <t>&gt; mg 4 s.d. mg 5</t>
  </si>
  <si>
    <t>&gt; mg 5 s.d. 1 bln</t>
  </si>
  <si>
    <t>&gt; 2 bln s.d 3 bln</t>
  </si>
  <si>
    <t>&gt; 3 bln s.d 4 bln</t>
  </si>
  <si>
    <t>&gt; 4 bln s.d 5 bln</t>
  </si>
  <si>
    <t>&gt; 5 bln s.d 6 bln</t>
  </si>
  <si>
    <t>&gt; 6 bln s.d. 9 bln</t>
  </si>
  <si>
    <t xml:space="preserve"> &gt; 9 bln s.d. 12 bln</t>
  </si>
  <si>
    <t>&gt; 12 bln s.d. 2 thn</t>
  </si>
  <si>
    <t>&gt; 3 thn s.d. 5 thn</t>
  </si>
  <si>
    <t>&gt; 5 thn</t>
  </si>
  <si>
    <t>ARUS KAS KELUAR</t>
  </si>
  <si>
    <t xml:space="preserve">Kewajiban yang berasal dari simpanan yang diterima </t>
  </si>
  <si>
    <t>HQLA Level 2A</t>
  </si>
  <si>
    <t>Kewajiban terkait efek yang diterbitkan</t>
  </si>
  <si>
    <t>Arus kas keluar lainnya</t>
  </si>
  <si>
    <t>Total arus kas keluar</t>
  </si>
  <si>
    <t xml:space="preserve">Agunan berupa HQLA Level 1 </t>
  </si>
  <si>
    <t>Agunan berupa HQLA Level 2A</t>
  </si>
  <si>
    <t>Tagihan berdasarkan pihak lawan</t>
  </si>
  <si>
    <t>Arus Kas Masuk dari tagihan kontraktual Lainnya</t>
  </si>
  <si>
    <t>Total Arus Kas Masuk</t>
  </si>
  <si>
    <t>Kas dan setara kas</t>
  </si>
  <si>
    <t>3.2.</t>
  </si>
  <si>
    <t>3.4.</t>
  </si>
  <si>
    <t>KONTINJENSI</t>
  </si>
  <si>
    <t xml:space="preserve">   Lainnya</t>
  </si>
  <si>
    <t>5.1</t>
  </si>
  <si>
    <t>Arus kas keluar intragrup (kecuali FX)</t>
  </si>
  <si>
    <t>HQLA Level 1</t>
  </si>
  <si>
    <t>HQLA Level 2B</t>
  </si>
  <si>
    <t>Jumlah arus kas dari keseluruhan monetisasi HQLA pada 7.1 dan 7.2</t>
  </si>
  <si>
    <t>127</t>
  </si>
  <si>
    <t>Kas</t>
  </si>
  <si>
    <t xml:space="preserve">HQLA Level 1 </t>
  </si>
  <si>
    <t>Total likuiditas yang tersedia dan dapat digunakan</t>
  </si>
  <si>
    <t>Pilar 2 liquidity add on (LCR add on)</t>
  </si>
  <si>
    <t>&gt; mg 5 s.d. 2 bln</t>
  </si>
  <si>
    <t>&gt; 2 thn s.d. 5 thn</t>
  </si>
  <si>
    <t>Posisi likuiditas netto terkecil (arus kas + HQLA, dalam 1 bulan)</t>
  </si>
  <si>
    <t>Kumulatif arus kas keluar tertinggi (arus kas dalam 1 bln tanpa HQLA)</t>
  </si>
  <si>
    <t>Tanggal kegagalan likuiditas</t>
  </si>
  <si>
    <t>Survival period</t>
  </si>
  <si>
    <t>Posisi likuiditas netto pada saat kegagalan likuiditas</t>
  </si>
  <si>
    <t>Posisi likuiditas netto terkecil (dalam 1 bln ke depan)</t>
  </si>
  <si>
    <t>Hari atau bucket waktu di mana posisi likuiditas netto terkecil (dalam 1 bln ke depan)</t>
  </si>
  <si>
    <t>ILAAP V.1</t>
  </si>
  <si>
    <t>ID Bank</t>
  </si>
  <si>
    <t>Versi template Liquidity Gap</t>
  </si>
  <si>
    <t>Nama bank</t>
  </si>
  <si>
    <t>Jutaan</t>
  </si>
  <si>
    <t>Posisi likuiditas netto terkecil (dalam 3 bln ke depan)</t>
  </si>
  <si>
    <t>Hari atau bucket waktu di mana posisi likuiditas netto terkecil (dalam 3 bln ke depan)</t>
  </si>
  <si>
    <t>Kumulatif arus kas keluar tertinggi (arus kas dalam 3 bln tanpa HQLA)</t>
  </si>
  <si>
    <t>Analysis</t>
  </si>
  <si>
    <t xml:space="preserve"> Pendanaan dengan agunan (secured funding)</t>
  </si>
  <si>
    <r>
      <rPr>
        <b/>
        <sz val="10"/>
        <rFont val="Arial"/>
        <family val="2"/>
      </rPr>
      <t xml:space="preserve">O/N (selain </t>
    </r>
    <r>
      <rPr>
        <b/>
        <i/>
        <sz val="10"/>
        <rFont val="Arial"/>
        <family val="2"/>
      </rPr>
      <t>Open</t>
    </r>
    <r>
      <rPr>
        <b/>
        <sz val="10"/>
        <rFont val="Arial"/>
        <family val="2"/>
      </rPr>
      <t>)</t>
    </r>
  </si>
  <si>
    <t>Aset tradable lainnya</t>
  </si>
  <si>
    <t>Dari entitas intragrup</t>
  </si>
  <si>
    <t>Dari entitas lainnya</t>
  </si>
  <si>
    <t>Perubahan netto Counterbalancing Capacity</t>
  </si>
  <si>
    <t>Kumulatif Counterbalancing Capacity</t>
  </si>
  <si>
    <t>HQLA (posisi awal)</t>
  </si>
  <si>
    <t>Add-on Pillar 2</t>
  </si>
  <si>
    <t>Kumulatif arus masuk bruto</t>
  </si>
  <si>
    <t>Kumulatif arus keluar bruto</t>
  </si>
  <si>
    <t>Kumulatif arus netto</t>
  </si>
  <si>
    <t>Posisi likuiditas kumulatif (HQLA plus arus masuk minus arus keluar minus P2)</t>
  </si>
  <si>
    <t>Gap arus kas keluar kumulatif netto</t>
  </si>
  <si>
    <t xml:space="preserve">   Simpanan kurang stabil Nasabah Perorangan tidak dijamin LPS</t>
  </si>
  <si>
    <t xml:space="preserve">  </t>
  </si>
  <si>
    <t xml:space="preserve">   Bank</t>
  </si>
  <si>
    <t xml:space="preserve">   LKJ lainnya</t>
  </si>
  <si>
    <t xml:space="preserve">   Korporasi non-finansial yang yang dijamin LPS</t>
  </si>
  <si>
    <t xml:space="preserve">   Korporasi non-finansial yang yang tidak dijamin LPS</t>
  </si>
  <si>
    <t xml:space="preserve">   Pemerintah pusat, Bank Indonesia, multilateral dan entitas publik yang dijamin LPS</t>
  </si>
  <si>
    <t xml:space="preserve">   Pemerintah pusat, Bank Indonesia, multilateral dan entitas publik yang tidak dijamin LPS</t>
  </si>
  <si>
    <t>Nasabah perorangan</t>
  </si>
  <si>
    <t>LCR weight (input bank)</t>
  </si>
  <si>
    <t>MEMORANDUM INTRAGRUP</t>
  </si>
  <si>
    <t>MEMORANDUM LAINNYA</t>
  </si>
  <si>
    <t>AKSI MONETISASI</t>
  </si>
  <si>
    <t>KUMULATIF LIKUIDITAS SETELAH AKSI MONETISASI</t>
  </si>
  <si>
    <t>Standar minimum</t>
  </si>
  <si>
    <t>Standar maximum</t>
  </si>
  <si>
    <t>Supervisory range</t>
  </si>
  <si>
    <t>Input LCR bank</t>
  </si>
  <si>
    <t>Scenario 3</t>
  </si>
  <si>
    <t>Hybrid</t>
  </si>
  <si>
    <r>
      <t xml:space="preserve">Mata uang denominasi </t>
    </r>
    <r>
      <rPr>
        <sz val="11"/>
        <color theme="1"/>
        <rFont val="Arial"/>
        <family val="2"/>
      </rPr>
      <t>(select from list)</t>
    </r>
  </si>
  <si>
    <t>Satuan</t>
  </si>
  <si>
    <t>Tanggal pelaporan</t>
  </si>
  <si>
    <r>
      <t xml:space="preserve">Scenario tambahan </t>
    </r>
    <r>
      <rPr>
        <sz val="11"/>
        <color theme="1"/>
        <rFont val="Arial"/>
        <family val="2"/>
      </rPr>
      <t>(select from list)</t>
    </r>
  </si>
  <si>
    <t>ADDITIONAL SCENARIOS</t>
  </si>
  <si>
    <t>Arus kas keluar terkait peningkatan kebutuhan likuiditas</t>
  </si>
  <si>
    <t>Terkait dengan kelebihan agunan yang tidak terpisah (non-segregated collateral) yang dikuasai oleh Bank yang secara kontraktual dapat diambil setiap saat oleh pihak lawan</t>
  </si>
  <si>
    <t>Terkait dengan potensi penukaran agunan yang berupa HQLA menjadi bukan HQLA</t>
  </si>
  <si>
    <r>
      <t>Terkait dengan kewajiban penyediaan agunan kepada pihak lawan (</t>
    </r>
    <r>
      <rPr>
        <i/>
        <sz val="9"/>
        <color theme="1"/>
        <rFont val="Arial"/>
        <family val="2"/>
      </rPr>
      <t>counterparty</t>
    </r>
    <r>
      <rPr>
        <sz val="9"/>
        <color theme="1"/>
        <rFont val="Arial"/>
        <family val="2"/>
      </rPr>
      <t>) atas suatu transaksi tertentu namun pihak lawan (</t>
    </r>
    <r>
      <rPr>
        <i/>
        <sz val="9"/>
        <color theme="1"/>
        <rFont val="Arial"/>
        <family val="2"/>
      </rPr>
      <t>counterparty</t>
    </r>
    <r>
      <rPr>
        <sz val="9"/>
        <color theme="1"/>
        <rFont val="Arial"/>
        <family val="2"/>
      </rPr>
      <t>) belum meminta agunan tersebut</t>
    </r>
  </si>
  <si>
    <t>Arus kas keluar karena komitmen penyediaan fasilitas kredit</t>
  </si>
  <si>
    <t>Fasilitas diberikan kepada perorangan atau Usaha Mikro dan Usaha Kecil</t>
  </si>
  <si>
    <t>Fasilitas diberikan kepada korporasi non-keuangan, Pemerintah Pusar, Bank Indonesia, pemerintah negara lain, bank sentral negar lain, entitas sektor publik, dan/atau bank pembangunan multilateral</t>
  </si>
  <si>
    <t>Fasilitas diberikan kepada Bank dan/atau lembaga jasa keuangan</t>
  </si>
  <si>
    <t>Fasilitas diberikan kepada entitas lainnya</t>
  </si>
  <si>
    <t>Arus kas keluar karena komitmen penyediaan fasilitas likuiditas</t>
  </si>
  <si>
    <t>Fasilitas diberikan kepad korporasi non-keuangan, pemerintah pusat, Bank Indonesia, pemerintah negara lain, bank sentral negara lain, entitas sektor publik, dan/atau bank pembangunan multilateral</t>
  </si>
  <si>
    <t>Fasilitas diberikan kepada Bank</t>
  </si>
  <si>
    <t>Fasilitas diberikan kepada lembaga jasa keuangan dan/atau entitas lainnya</t>
  </si>
  <si>
    <t>Kewajiban kontraktual lainnya untuk menyediakan dana kepada:</t>
  </si>
  <si>
    <t xml:space="preserve">Lembaga Jasa keuangan </t>
  </si>
  <si>
    <t>Korporasi non-keuangan</t>
  </si>
  <si>
    <t xml:space="preserve">Kewajiban kontinjensi Pendanaan lainnya </t>
  </si>
  <si>
    <t>Berasal dari instrument trade finance</t>
  </si>
  <si>
    <t>Berasal dari letter of credit (L/C) dan garansi yang tidak terkait dengan kewajiban trade finance</t>
  </si>
  <si>
    <t>Berasl dari dana kelolaan (managed funds) yang dijual dengan tujuan menjaga kestabilan nilai</t>
  </si>
  <si>
    <t>Kewajiban non-kontraktual posisi short nasabah yang dilindungi dengan agunan nasabah lain</t>
  </si>
  <si>
    <t/>
  </si>
  <si>
    <t>132</t>
  </si>
  <si>
    <t>133</t>
  </si>
  <si>
    <t>134</t>
  </si>
  <si>
    <t>135</t>
  </si>
  <si>
    <t>136</t>
  </si>
  <si>
    <t>137</t>
  </si>
  <si>
    <t>138</t>
  </si>
  <si>
    <t>139</t>
  </si>
  <si>
    <t>140</t>
  </si>
  <si>
    <t>141</t>
  </si>
  <si>
    <t>142</t>
  </si>
  <si>
    <t>143</t>
  </si>
  <si>
    <t>144</t>
  </si>
  <si>
    <t>145</t>
  </si>
  <si>
    <t>146</t>
  </si>
  <si>
    <t>147</t>
  </si>
  <si>
    <t>148</t>
  </si>
  <si>
    <t>149</t>
  </si>
  <si>
    <t>150</t>
  </si>
  <si>
    <t>151</t>
  </si>
  <si>
    <t>430</t>
  </si>
  <si>
    <t>440</t>
  </si>
  <si>
    <t>450</t>
  </si>
  <si>
    <t>460</t>
  </si>
  <si>
    <t>470</t>
  </si>
  <si>
    <t>480</t>
  </si>
  <si>
    <t>490</t>
  </si>
  <si>
    <t>500</t>
  </si>
  <si>
    <t>510</t>
  </si>
  <si>
    <t>Hari-8</t>
  </si>
  <si>
    <t>Hari-9</t>
  </si>
  <si>
    <t>Hari-10</t>
  </si>
  <si>
    <t>Hari-11</t>
  </si>
  <si>
    <t>Hari-12</t>
  </si>
  <si>
    <t>Hari-13</t>
  </si>
  <si>
    <t>Hari-14</t>
  </si>
  <si>
    <t>Hari-15</t>
  </si>
  <si>
    <t>Hari-16</t>
  </si>
  <si>
    <t>Hari-17</t>
  </si>
  <si>
    <t>Hari-18</t>
  </si>
  <si>
    <t>Hari-19</t>
  </si>
  <si>
    <t>Hari-20</t>
  </si>
  <si>
    <t>Hari-21</t>
  </si>
  <si>
    <t>Hari-22</t>
  </si>
  <si>
    <t>Hari-23</t>
  </si>
  <si>
    <t>Hari-24</t>
  </si>
  <si>
    <t>Hari-25</t>
  </si>
  <si>
    <t>Hari-26</t>
  </si>
  <si>
    <t>Hari-27</t>
  </si>
  <si>
    <t>Hari-28</t>
  </si>
  <si>
    <t>Hari-29</t>
  </si>
  <si>
    <t>Hari-30</t>
  </si>
  <si>
    <r>
      <t>Net</t>
    </r>
    <r>
      <rPr>
        <b/>
        <sz val="10"/>
        <rFont val="Arial"/>
        <family val="2"/>
      </rPr>
      <t xml:space="preserve"> </t>
    </r>
    <r>
      <rPr>
        <b/>
        <i/>
        <sz val="10"/>
        <rFont val="Arial"/>
        <family val="2"/>
      </rPr>
      <t>contractual gap</t>
    </r>
    <r>
      <rPr>
        <b/>
        <sz val="10"/>
        <rFont val="Arial"/>
        <family val="2"/>
      </rPr>
      <t xml:space="preserve"> </t>
    </r>
  </si>
  <si>
    <t>431</t>
  </si>
  <si>
    <t>432</t>
  </si>
  <si>
    <t>433</t>
  </si>
  <si>
    <t>434</t>
  </si>
  <si>
    <t>435</t>
  </si>
  <si>
    <t>Arus masuk bruto</t>
  </si>
  <si>
    <t>Arus keluar bruto</t>
  </si>
  <si>
    <t>FX swap arus keluar (memo)</t>
  </si>
  <si>
    <t>Kumulatif arus keluar bruto (incl. Pillar 2)</t>
  </si>
  <si>
    <t>Kumulatif arus netto (incl.. Pillar 2)</t>
  </si>
  <si>
    <t>Target LCR</t>
  </si>
  <si>
    <t>LCR (Reported)</t>
  </si>
  <si>
    <t>436</t>
  </si>
  <si>
    <t>437</t>
  </si>
  <si>
    <t>438</t>
  </si>
  <si>
    <t>Nasabah UMK</t>
  </si>
  <si>
    <t xml:space="preserve">   Korporasi non-finansial</t>
  </si>
  <si>
    <t>Lembaga jasa keuangan</t>
  </si>
  <si>
    <t xml:space="preserve">   Nasabah perorangan</t>
  </si>
  <si>
    <t xml:space="preserve">  Bank Indonesia</t>
  </si>
  <si>
    <t>Input dari Bank</t>
  </si>
  <si>
    <t>Input dari Bank atau standar LCR bila input Bank kosong</t>
  </si>
  <si>
    <t>EXPECTED WEIGHT / Std weight</t>
  </si>
  <si>
    <t>Tenor=1, 
Day 1=0</t>
  </si>
  <si>
    <t>Granular LCR stress (30d)</t>
  </si>
  <si>
    <t>Benchmark Stress (92d)</t>
  </si>
  <si>
    <t>FX swap arus masuk (memo)</t>
  </si>
  <si>
    <t>agunan received re-used (receiving leg)</t>
  </si>
  <si>
    <t>agunan received re-used (re-using leg)</t>
  </si>
  <si>
    <t>152</t>
  </si>
  <si>
    <t>153</t>
  </si>
  <si>
    <t>154</t>
  </si>
  <si>
    <t>155</t>
  </si>
  <si>
    <r>
      <t xml:space="preserve">Basis pelaporan </t>
    </r>
    <r>
      <rPr>
        <i/>
        <sz val="11"/>
        <color theme="1"/>
        <rFont val="Arial"/>
        <family val="2"/>
      </rPr>
      <t>(select from list)</t>
    </r>
  </si>
  <si>
    <t>1.3</t>
  </si>
  <si>
    <t>ARUS KAS MASUK</t>
  </si>
  <si>
    <r>
      <rPr>
        <b/>
        <sz val="10"/>
        <color theme="0"/>
        <rFont val="Arial"/>
        <family val="2"/>
      </rPr>
      <t xml:space="preserve">O/N (selain </t>
    </r>
    <r>
      <rPr>
        <b/>
        <i/>
        <sz val="10"/>
        <color theme="0"/>
        <rFont val="Arial"/>
        <family val="2"/>
      </rPr>
      <t>Open</t>
    </r>
    <r>
      <rPr>
        <b/>
        <sz val="10"/>
        <color theme="0"/>
        <rFont val="Arial"/>
        <family val="2"/>
      </rPr>
      <t>)</t>
    </r>
  </si>
  <si>
    <r>
      <t>Overnight</t>
    </r>
    <r>
      <rPr>
        <b/>
        <sz val="10"/>
        <color theme="0"/>
        <rFont val="Arial"/>
        <family val="2"/>
      </rPr>
      <t xml:space="preserve"> (selain </t>
    </r>
    <r>
      <rPr>
        <b/>
        <i/>
        <sz val="10"/>
        <color theme="0"/>
        <rFont val="Arial"/>
        <family val="2"/>
      </rPr>
      <t>Open</t>
    </r>
    <r>
      <rPr>
        <b/>
        <sz val="10"/>
        <color theme="0"/>
        <rFont val="Arial"/>
        <family val="2"/>
      </rPr>
      <t>)</t>
    </r>
  </si>
  <si>
    <t>LAPORAN RISIKO GAP ARUS KAS</t>
  </si>
  <si>
    <t>Tenorisasi</t>
  </si>
  <si>
    <t>LCR weight yang dipakai</t>
  </si>
  <si>
    <t>Scenario 1 (30d)</t>
  </si>
  <si>
    <t>Scenario 1 (92d)</t>
  </si>
  <si>
    <t>LCR (Pillar 2)</t>
  </si>
  <si>
    <t>Bank x</t>
  </si>
  <si>
    <t>Weight bila Input Pengawas diterapkan</t>
  </si>
  <si>
    <t>Arus kas keluar lainnya terkait kehilangan Pendanaan</t>
  </si>
  <si>
    <t>berasal dari asset-backed commercial paper, conduits, securities investment vehicles dan fasilitas pembiayaan lain yang serupa dengan pendanaan yang jatuh tempo dalam 30 hari kedepan dan aset yang berpotensi untuk dilunasi dalam 30 hari kedepan</t>
  </si>
  <si>
    <t xml:space="preserve">Transaksi dilakukan dengan Pemerintah Pusat atau entitas sektor publik yang memiliki bobot risiko paling tinggi 20% atau bank pembangunan multilateral, dengan agunan selain HQLA Level 1 atau HQLA Level 2A </t>
  </si>
  <si>
    <t>Entitas sektor publik</t>
  </si>
  <si>
    <t>Lainnya (Pemerintah Pusat, pemerintah negara lain dan bank pembangunan multilateral)</t>
  </si>
  <si>
    <t>156</t>
  </si>
  <si>
    <t>157</t>
  </si>
  <si>
    <t>158</t>
  </si>
  <si>
    <t>159</t>
  </si>
  <si>
    <t>160</t>
  </si>
  <si>
    <t>161</t>
  </si>
  <si>
    <t>162</t>
  </si>
  <si>
    <t>163</t>
  </si>
  <si>
    <t>164</t>
  </si>
  <si>
    <t>165</t>
  </si>
  <si>
    <t>166</t>
  </si>
  <si>
    <t>167</t>
  </si>
  <si>
    <t>Non-tradable asset eligible for BI facilities</t>
  </si>
  <si>
    <t>Scenario 1 (Scenario extra)</t>
  </si>
  <si>
    <t>Individual</t>
  </si>
  <si>
    <t>LCR Scenario</t>
  </si>
  <si>
    <t>Pendanaan Stabil dari Nasabah Usaha Mikro dan Usaha Kecil</t>
  </si>
  <si>
    <t xml:space="preserve">Transaksi dilakukan dengan agunan HQLA Level 1 </t>
  </si>
  <si>
    <t>Transaksi dilakukan dengan agunan HQLA Level 2A</t>
  </si>
  <si>
    <t>Transaksi dilakukan dengan agunan selain HQLA</t>
  </si>
  <si>
    <t>Agunan tidak digunakan kembali untuk menutupi posisi short nasabah</t>
  </si>
  <si>
    <t xml:space="preserve">Agunan digunakan kembali untuk menutupi posisi short nasabah </t>
  </si>
  <si>
    <t xml:space="preserve">Agunan tidak memenuhi persyaratan sebagaimana tersebut diatas </t>
  </si>
  <si>
    <t>Agunan HQLA Level 2B berupa EBA</t>
  </si>
  <si>
    <t>Agunan HQLA Level 2B selain EBA</t>
  </si>
  <si>
    <t xml:space="preserve">HQLA Level 2A </t>
  </si>
  <si>
    <t xml:space="preserve">Komitmen fasilitas yang diterima namun belum ditarik </t>
  </si>
  <si>
    <t>Gap likuiditas dan NCOF</t>
  </si>
  <si>
    <r>
      <t xml:space="preserve">Kewajiban timbul dari </t>
    </r>
    <r>
      <rPr>
        <i/>
        <sz val="9"/>
        <rFont val="Arial"/>
        <family val="2"/>
      </rPr>
      <t xml:space="preserve">secured lending </t>
    </r>
    <r>
      <rPr>
        <sz val="9"/>
        <rFont val="Arial"/>
        <family val="2"/>
      </rPr>
      <t xml:space="preserve">atau transaksi pasar modal dengan </t>
    </r>
    <r>
      <rPr>
        <b/>
        <sz val="9"/>
        <rFont val="Arial"/>
        <family val="2"/>
      </rPr>
      <t xml:space="preserve">pihak lawan selain Bank Indonesia </t>
    </r>
    <r>
      <rPr>
        <sz val="9"/>
        <rFont val="Arial"/>
        <family val="2"/>
      </rPr>
      <t>dan agunan berupa:</t>
    </r>
  </si>
  <si>
    <r>
      <t xml:space="preserve">Kewajiban timbul dari </t>
    </r>
    <r>
      <rPr>
        <i/>
        <sz val="9"/>
        <rFont val="Arial"/>
        <family val="2"/>
      </rPr>
      <t xml:space="preserve">secured lending </t>
    </r>
    <r>
      <rPr>
        <sz val="9"/>
        <rFont val="Arial"/>
        <family val="2"/>
      </rPr>
      <t xml:space="preserve">atau transaksi pasar modal </t>
    </r>
    <r>
      <rPr>
        <b/>
        <sz val="9"/>
        <rFont val="Arial"/>
        <family val="2"/>
      </rPr>
      <t>dengan Bank Indonesia sebagai pihak lawan</t>
    </r>
    <r>
      <rPr>
        <sz val="9"/>
        <rFont val="Arial"/>
        <family val="2"/>
      </rPr>
      <t xml:space="preserve"> dan agunan berupa:</t>
    </r>
  </si>
  <si>
    <t>Scenario 2</t>
  </si>
  <si>
    <t>Scenario 1</t>
  </si>
  <si>
    <t>SCENARIO</t>
  </si>
  <si>
    <t xml:space="preserve">Akumulasi Available HQLA </t>
  </si>
  <si>
    <t xml:space="preserve">Akumulasi Total Arus kas keluar bersih </t>
  </si>
  <si>
    <t>Posisi likuiditas bersih (Available HQLA dikurangi Total Arus kas keluar bersih)</t>
  </si>
  <si>
    <t xml:space="preserve">LCR DAN BENCHMARK </t>
  </si>
  <si>
    <t>LCR SCENARIO</t>
  </si>
  <si>
    <t>Pendanaan kurang Stabil dari Nasabah Usaha Mikro dan Usaha Kecil dijamin LPS</t>
  </si>
  <si>
    <t>Pendanaan kurang Stabil dari Nasabah Usaha Mikro dan Usaha Kecil tidak dijamin LPS</t>
  </si>
  <si>
    <t xml:space="preserve">Scenario 1
</t>
  </si>
  <si>
    <t>018</t>
  </si>
  <si>
    <t>1.1.2</t>
  </si>
  <si>
    <t>1.1.3</t>
  </si>
  <si>
    <t>1.1.4</t>
  </si>
  <si>
    <t>1.1.5</t>
  </si>
  <si>
    <t>1.1.6</t>
  </si>
  <si>
    <t>1.1.7</t>
  </si>
  <si>
    <t>1.1.8</t>
  </si>
  <si>
    <t>1.1.9</t>
  </si>
  <si>
    <t>1.1.10</t>
  </si>
  <si>
    <t>1.1.11</t>
  </si>
  <si>
    <t>1.1.12</t>
  </si>
  <si>
    <t>1.1.13</t>
  </si>
  <si>
    <t>1.1.14</t>
  </si>
  <si>
    <t>1.1.15</t>
  </si>
  <si>
    <t>1.1.16</t>
  </si>
  <si>
    <t>1.2.1</t>
  </si>
  <si>
    <t>1.2.2</t>
  </si>
  <si>
    <t>1.3.1</t>
  </si>
  <si>
    <t>1.3.2</t>
  </si>
  <si>
    <t>1.3.3</t>
  </si>
  <si>
    <t>1.3.4</t>
  </si>
  <si>
    <t>1.3.5</t>
  </si>
  <si>
    <t>1.3.6</t>
  </si>
  <si>
    <t>1.3.7</t>
  </si>
  <si>
    <t>1.3.8</t>
  </si>
  <si>
    <t>1.3.9</t>
  </si>
  <si>
    <t>1.3.10</t>
  </si>
  <si>
    <t>1.3.11</t>
  </si>
  <si>
    <t>1.3.12</t>
  </si>
  <si>
    <t>1.3.13</t>
  </si>
  <si>
    <t>2.1.1</t>
  </si>
  <si>
    <t>2.1.2</t>
  </si>
  <si>
    <t>2.1.3</t>
  </si>
  <si>
    <t>2.1.4</t>
  </si>
  <si>
    <t>2.1.5</t>
  </si>
  <si>
    <t>2.1.6</t>
  </si>
  <si>
    <t>2.1.7</t>
  </si>
  <si>
    <t>2.1.8</t>
  </si>
  <si>
    <t>2.1.9</t>
  </si>
  <si>
    <t>2.1.10</t>
  </si>
  <si>
    <t>2.1.11</t>
  </si>
  <si>
    <t>2.1.12</t>
  </si>
  <si>
    <t>2.2.1</t>
  </si>
  <si>
    <t>2.2.2</t>
  </si>
  <si>
    <t>2.2.3</t>
  </si>
  <si>
    <t>2.2.4</t>
  </si>
  <si>
    <t>2.2.5</t>
  </si>
  <si>
    <t>2.2.6</t>
  </si>
  <si>
    <t>2.2.7</t>
  </si>
  <si>
    <t>2.5.1</t>
  </si>
  <si>
    <t>2.5.2</t>
  </si>
  <si>
    <t>3.4.1</t>
  </si>
  <si>
    <t>3.4.2</t>
  </si>
  <si>
    <t>3.3.1</t>
  </si>
  <si>
    <t>3.3.2</t>
  </si>
  <si>
    <t>3.3.3</t>
  </si>
  <si>
    <t>3.5.1</t>
  </si>
  <si>
    <t>3.5.2</t>
  </si>
  <si>
    <t>3.5.3</t>
  </si>
  <si>
    <t>3.5.4</t>
  </si>
  <si>
    <t>3.8.1</t>
  </si>
  <si>
    <t>3.8.2</t>
  </si>
  <si>
    <t>4.1.1</t>
  </si>
  <si>
    <t>4.1.2</t>
  </si>
  <si>
    <t>4.1.3</t>
  </si>
  <si>
    <t>4.1.4</t>
  </si>
  <si>
    <t>4.1.5</t>
  </si>
  <si>
    <t>4.1.6</t>
  </si>
  <si>
    <t>4.2.1</t>
  </si>
  <si>
    <t>4.2.2</t>
  </si>
  <si>
    <t>4.3.1</t>
  </si>
  <si>
    <t>4.3.2</t>
  </si>
  <si>
    <t>4.3.3</t>
  </si>
  <si>
    <t>4.3.4</t>
  </si>
  <si>
    <t>4.4.1</t>
  </si>
  <si>
    <t>4.4.2</t>
  </si>
  <si>
    <t>4.4.3</t>
  </si>
  <si>
    <t>4.4.4</t>
  </si>
  <si>
    <t>4.5.1</t>
  </si>
  <si>
    <t>4.5.2</t>
  </si>
  <si>
    <t>4.5.3</t>
  </si>
  <si>
    <t>4.6.1</t>
  </si>
  <si>
    <t>4.6.2</t>
  </si>
  <si>
    <t>4.6.3</t>
  </si>
  <si>
    <t>4.6.4</t>
  </si>
  <si>
    <t>4.6.5</t>
  </si>
  <si>
    <t>4.6.6</t>
  </si>
  <si>
    <t>4.6.7</t>
  </si>
  <si>
    <t>4.6.8</t>
  </si>
  <si>
    <t>7.1.1</t>
  </si>
  <si>
    <t>7.1.2</t>
  </si>
  <si>
    <t>7.1.3</t>
  </si>
  <si>
    <t>7.2.1</t>
  </si>
  <si>
    <t>7.2.2</t>
  </si>
  <si>
    <t>7.2.3</t>
  </si>
  <si>
    <t>7.3.3</t>
  </si>
  <si>
    <t>7.3.2</t>
  </si>
  <si>
    <t>7.3.1</t>
  </si>
  <si>
    <t>8.1.1</t>
  </si>
  <si>
    <t>8.1.2</t>
  </si>
  <si>
    <t>8.1.3</t>
  </si>
  <si>
    <t>8.1.4</t>
  </si>
  <si>
    <t>LCR (30 hari) &amp; Benchmark (90 hari)</t>
  </si>
  <si>
    <t xml:space="preserve">   LJK lainnya</t>
  </si>
  <si>
    <r>
      <t xml:space="preserve">Kewajiban timbul dari </t>
    </r>
    <r>
      <rPr>
        <i/>
        <sz val="10"/>
        <rFont val="Arial"/>
        <family val="2"/>
      </rPr>
      <t xml:space="preserve">secured funding </t>
    </r>
    <r>
      <rPr>
        <sz val="10"/>
        <rFont val="Arial"/>
        <family val="2"/>
      </rPr>
      <t>atau transaksi pasar modal dengan pihak lawan selain Bank Indonesia dan agunan berupa:</t>
    </r>
  </si>
  <si>
    <r>
      <t xml:space="preserve">Kewajiban timbul dari </t>
    </r>
    <r>
      <rPr>
        <i/>
        <sz val="10"/>
        <rFont val="Arial"/>
        <family val="2"/>
      </rPr>
      <t xml:space="preserve">secured funding </t>
    </r>
    <r>
      <rPr>
        <sz val="10"/>
        <rFont val="Arial"/>
        <family val="2"/>
      </rPr>
      <t>atau transaksi pasar modal dengan Bank Indonesia sebagai pihak lawan dan agunan berupa:</t>
    </r>
  </si>
  <si>
    <r>
      <t xml:space="preserve">   Simpanan </t>
    </r>
    <r>
      <rPr>
        <sz val="10"/>
        <color rgb="FF0070C0"/>
        <rFont val="Arial"/>
        <family val="2"/>
      </rPr>
      <t xml:space="preserve">dan Investasi </t>
    </r>
    <r>
      <rPr>
        <sz val="10"/>
        <color theme="1"/>
        <rFont val="Arial"/>
        <family val="2"/>
      </rPr>
      <t xml:space="preserve">stabil dari Nasabah Perorangan </t>
    </r>
  </si>
  <si>
    <r>
      <t xml:space="preserve">   Simpanan </t>
    </r>
    <r>
      <rPr>
        <sz val="10"/>
        <color rgb="FF0070C0"/>
        <rFont val="Arial"/>
        <family val="2"/>
      </rPr>
      <t xml:space="preserve">dan Investasi </t>
    </r>
    <r>
      <rPr>
        <sz val="10"/>
        <color theme="1"/>
        <rFont val="Arial"/>
        <family val="2"/>
      </rPr>
      <t xml:space="preserve"> kurang stabil dari Nasabah Perorangan dijamin LPS</t>
    </r>
  </si>
  <si>
    <r>
      <t xml:space="preserve">   Simpanan </t>
    </r>
    <r>
      <rPr>
        <sz val="10"/>
        <color rgb="FF0070C0"/>
        <rFont val="Arial"/>
        <family val="2"/>
      </rPr>
      <t xml:space="preserve">dan Investasi  </t>
    </r>
    <r>
      <rPr>
        <sz val="10"/>
        <color theme="1"/>
        <rFont val="Arial"/>
        <family val="2"/>
      </rPr>
      <t>kurang stabil Nasabah Perorangan tidak dijamin LPS</t>
    </r>
  </si>
  <si>
    <r>
      <t>Transaksi dilakukan dengan agunan HQLA Level 2B berupa EBA</t>
    </r>
    <r>
      <rPr>
        <sz val="10"/>
        <color rgb="FF0070C0"/>
        <rFont val="Arial"/>
        <family val="2"/>
      </rPr>
      <t>S</t>
    </r>
    <r>
      <rPr>
        <sz val="10"/>
        <color theme="1"/>
        <rFont val="Arial"/>
        <family val="2"/>
      </rPr>
      <t xml:space="preserve"> </t>
    </r>
  </si>
  <si>
    <r>
      <t>Transaksi dilakukan dengan agunan HQLA Level 2B berupa selain EBA</t>
    </r>
    <r>
      <rPr>
        <sz val="10"/>
        <color rgb="FF0070C0"/>
        <rFont val="Arial"/>
        <family val="2"/>
      </rPr>
      <t>S</t>
    </r>
    <r>
      <rPr>
        <sz val="10"/>
        <color theme="1"/>
        <rFont val="Arial"/>
        <family val="2"/>
      </rPr>
      <t xml:space="preserve"> </t>
    </r>
  </si>
  <si>
    <t>Penambahan dilakukan menyesuaikan dengan format perhitungan LCR BUS sesuai RPOJK.</t>
  </si>
  <si>
    <t>Simpanan dan Investasi kurang stabil (dari nasabah Perorangan DCR tanpa perataan bagi hasil</t>
  </si>
  <si>
    <r>
      <t>Arus kas keluar lainnya terkait transaksi derivatif</t>
    </r>
    <r>
      <rPr>
        <b/>
        <sz val="10"/>
        <color rgb="FF0070C0"/>
        <rFont val="Arial"/>
        <family val="2"/>
      </rPr>
      <t xml:space="preserve"> syariah </t>
    </r>
    <r>
      <rPr>
        <b/>
        <sz val="10"/>
        <color theme="1"/>
        <rFont val="Arial"/>
        <family val="2"/>
      </rPr>
      <t>selain 1.4</t>
    </r>
  </si>
  <si>
    <t>Penyesuaian istilah merujuk kepada PBI 24/20/PBI/2022 tentang Transaksi SWAP Lindung Nilai Syariah kepada BI.</t>
  </si>
  <si>
    <r>
      <t xml:space="preserve">Arus kas masuk dari Derivatif </t>
    </r>
    <r>
      <rPr>
        <b/>
        <sz val="10"/>
        <color rgb="FF0070C0"/>
        <rFont val="Arial"/>
        <family val="2"/>
      </rPr>
      <t xml:space="preserve">syariah </t>
    </r>
    <r>
      <rPr>
        <b/>
        <sz val="10"/>
        <color theme="1"/>
        <rFont val="Arial"/>
        <family val="2"/>
      </rPr>
      <t>selain yang dilaporkan pada 2.3</t>
    </r>
  </si>
  <si>
    <r>
      <t xml:space="preserve">Surat berharga </t>
    </r>
    <r>
      <rPr>
        <b/>
        <sz val="10"/>
        <color rgb="FF0070C0"/>
        <rFont val="Arial"/>
        <family val="2"/>
      </rPr>
      <t xml:space="preserve">syariah </t>
    </r>
    <r>
      <rPr>
        <b/>
        <sz val="10"/>
        <color theme="1"/>
        <rFont val="Arial"/>
        <family val="2"/>
      </rPr>
      <t>yang jatuh tempo</t>
    </r>
  </si>
  <si>
    <r>
      <t xml:space="preserve">   Surat berharga </t>
    </r>
    <r>
      <rPr>
        <sz val="10"/>
        <color rgb="FF0070C0"/>
        <rFont val="Arial"/>
        <family val="2"/>
      </rPr>
      <t>syariah</t>
    </r>
    <r>
      <rPr>
        <sz val="10"/>
        <color theme="1"/>
        <rFont val="Arial"/>
        <family val="2"/>
      </rPr>
      <t xml:space="preserve"> non-HQLA yang jatuh tempo</t>
    </r>
  </si>
  <si>
    <r>
      <t xml:space="preserve">   Surat berharga </t>
    </r>
    <r>
      <rPr>
        <sz val="10"/>
        <color rgb="FF0070C0"/>
        <rFont val="Arial"/>
        <family val="2"/>
      </rPr>
      <t>syariah</t>
    </r>
    <r>
      <rPr>
        <sz val="10"/>
        <color theme="1"/>
        <rFont val="Arial"/>
        <family val="2"/>
      </rPr>
      <t xml:space="preserve"> HQLA yang jatuh tempo</t>
    </r>
  </si>
  <si>
    <r>
      <t xml:space="preserve">HQLA Level 1 berupa surat berharga </t>
    </r>
    <r>
      <rPr>
        <b/>
        <sz val="10"/>
        <color rgb="FF0070C0"/>
        <rFont val="Arial"/>
        <family val="2"/>
      </rPr>
      <t>syariah</t>
    </r>
  </si>
  <si>
    <r>
      <t>Terkait dengan penurunan peringkat (</t>
    </r>
    <r>
      <rPr>
        <i/>
        <sz val="10"/>
        <color theme="1"/>
        <rFont val="Arial"/>
        <family val="2"/>
      </rPr>
      <t>rating</t>
    </r>
    <r>
      <rPr>
        <sz val="10"/>
        <color theme="1"/>
        <rFont val="Arial"/>
        <family val="2"/>
      </rPr>
      <t xml:space="preserve">) Bank dalam transaksi Pendanaan, derivatif </t>
    </r>
    <r>
      <rPr>
        <sz val="10"/>
        <color rgb="FF0070C0"/>
        <rFont val="Arial"/>
        <family val="2"/>
      </rPr>
      <t>syariah</t>
    </r>
    <r>
      <rPr>
        <sz val="10"/>
        <color theme="1"/>
        <rFont val="Arial"/>
        <family val="2"/>
      </rPr>
      <t>, dan perjanjian lainnya</t>
    </r>
  </si>
  <si>
    <r>
      <t xml:space="preserve">Arus kas masuk intragrup (kecuali FX dan surat berharga </t>
    </r>
    <r>
      <rPr>
        <sz val="10"/>
        <color rgb="FF0070C0"/>
        <rFont val="Arial"/>
        <family val="2"/>
      </rPr>
      <t>syariah</t>
    </r>
    <r>
      <rPr>
        <sz val="10"/>
        <color theme="1"/>
        <rFont val="Arial"/>
        <family val="2"/>
      </rPr>
      <t xml:space="preserve">) </t>
    </r>
  </si>
  <si>
    <r>
      <t xml:space="preserve">Arus kas masuk intragrup dari surat berharga </t>
    </r>
    <r>
      <rPr>
        <sz val="10"/>
        <color rgb="FF0070C0"/>
        <rFont val="Arial"/>
        <family val="2"/>
      </rPr>
      <t>syariah</t>
    </r>
    <r>
      <rPr>
        <sz val="10"/>
        <color theme="1"/>
        <rFont val="Arial"/>
        <family val="2"/>
      </rPr>
      <t xml:space="preserve"> yang jatuh tempo </t>
    </r>
  </si>
  <si>
    <r>
      <t>Initial margin</t>
    </r>
    <r>
      <rPr>
        <sz val="10"/>
        <color theme="1"/>
        <rFont val="Arial"/>
        <family val="2"/>
      </rPr>
      <t xml:space="preserve"> derivatif </t>
    </r>
    <r>
      <rPr>
        <sz val="10"/>
        <color rgb="FF0070C0"/>
        <rFont val="Arial"/>
        <family val="2"/>
      </rPr>
      <t>syariah</t>
    </r>
    <r>
      <rPr>
        <sz val="10"/>
        <color theme="1"/>
        <rFont val="Arial"/>
        <family val="2"/>
      </rPr>
      <t xml:space="preserve"> yang diberikan (CCPs)</t>
    </r>
  </si>
  <si>
    <r>
      <t>Initial margin</t>
    </r>
    <r>
      <rPr>
        <sz val="10"/>
        <color theme="1"/>
        <rFont val="Arial"/>
        <family val="2"/>
      </rPr>
      <t xml:space="preserve"> derivatif </t>
    </r>
    <r>
      <rPr>
        <sz val="10"/>
        <color rgb="FF0070C0"/>
        <rFont val="Arial"/>
        <family val="2"/>
      </rPr>
      <t>syariah</t>
    </r>
    <r>
      <rPr>
        <sz val="10"/>
        <color theme="1"/>
        <rFont val="Arial"/>
        <family val="2"/>
      </rPr>
      <t xml:space="preserve"> yang diberikan (lainnya: OTC)</t>
    </r>
  </si>
  <si>
    <r>
      <t>Variation margin</t>
    </r>
    <r>
      <rPr>
        <sz val="10"/>
        <color theme="1"/>
        <rFont val="Arial"/>
        <family val="2"/>
      </rPr>
      <t xml:space="preserve"> derivatif </t>
    </r>
    <r>
      <rPr>
        <sz val="10"/>
        <color rgb="FF0070C0"/>
        <rFont val="Arial"/>
        <family val="2"/>
      </rPr>
      <t>syariah</t>
    </r>
    <r>
      <rPr>
        <sz val="10"/>
        <color theme="1"/>
        <rFont val="Arial"/>
        <family val="2"/>
      </rPr>
      <t xml:space="preserve"> yang diberikan</t>
    </r>
  </si>
  <si>
    <r>
      <t>Initial margin</t>
    </r>
    <r>
      <rPr>
        <sz val="10"/>
        <color theme="1"/>
        <rFont val="Arial"/>
        <family val="2"/>
      </rPr>
      <t xml:space="preserve"> derivatif </t>
    </r>
    <r>
      <rPr>
        <sz val="10"/>
        <color rgb="FF0070C0"/>
        <rFont val="Arial"/>
        <family val="2"/>
      </rPr>
      <t>syariah</t>
    </r>
    <r>
      <rPr>
        <sz val="10"/>
        <color theme="1"/>
        <rFont val="Arial"/>
        <family val="2"/>
      </rPr>
      <t xml:space="preserve"> yang diterima (CCPs)</t>
    </r>
  </si>
  <si>
    <r>
      <t>Initial margin</t>
    </r>
    <r>
      <rPr>
        <sz val="10"/>
        <color theme="1"/>
        <rFont val="Arial"/>
        <family val="2"/>
      </rPr>
      <t xml:space="preserve"> derivatif </t>
    </r>
    <r>
      <rPr>
        <sz val="10"/>
        <color rgb="FF0070C0"/>
        <rFont val="Arial"/>
        <family val="2"/>
      </rPr>
      <t>syariah</t>
    </r>
    <r>
      <rPr>
        <sz val="10"/>
        <color theme="1"/>
        <rFont val="Arial"/>
        <family val="2"/>
      </rPr>
      <t xml:space="preserve"> yang diterima (lainnya: OTC)</t>
    </r>
  </si>
  <si>
    <r>
      <t>Variation margin</t>
    </r>
    <r>
      <rPr>
        <sz val="10"/>
        <color theme="1"/>
        <rFont val="Arial"/>
        <family val="2"/>
      </rPr>
      <t xml:space="preserve"> derivatif </t>
    </r>
    <r>
      <rPr>
        <sz val="10"/>
        <color rgb="FF0070C0"/>
        <rFont val="Arial"/>
        <family val="2"/>
      </rPr>
      <t>syariah</t>
    </r>
    <r>
      <rPr>
        <sz val="10"/>
        <color theme="1"/>
        <rFont val="Arial"/>
        <family val="2"/>
      </rPr>
      <t xml:space="preserve"> yang diterima </t>
    </r>
  </si>
  <si>
    <r>
      <t>HQLA berupa surat berharga</t>
    </r>
    <r>
      <rPr>
        <b/>
        <sz val="10"/>
        <color rgb="FF0070C0"/>
        <rFont val="Arial"/>
        <family val="2"/>
      </rPr>
      <t xml:space="preserve"> syariah</t>
    </r>
    <r>
      <rPr>
        <b/>
        <sz val="10"/>
        <color theme="1"/>
        <rFont val="Arial"/>
        <family val="2"/>
      </rPr>
      <t xml:space="preserve"> yang dicairkan melalui penjualan</t>
    </r>
  </si>
  <si>
    <r>
      <t>HQLA berupa surat berharga</t>
    </r>
    <r>
      <rPr>
        <b/>
        <sz val="10"/>
        <color rgb="FF0070C0"/>
        <rFont val="Arial"/>
        <family val="2"/>
      </rPr>
      <t xml:space="preserve"> syariah </t>
    </r>
    <r>
      <rPr>
        <b/>
        <sz val="10"/>
        <color theme="1"/>
        <rFont val="Arial"/>
        <family val="2"/>
      </rPr>
      <t xml:space="preserve">yang dimonetisasi melalui </t>
    </r>
    <r>
      <rPr>
        <b/>
        <i/>
        <sz val="10"/>
        <color theme="1"/>
        <rFont val="Arial"/>
        <family val="2"/>
      </rPr>
      <t xml:space="preserve">secured financing transactions </t>
    </r>
    <r>
      <rPr>
        <b/>
        <sz val="10"/>
        <color theme="1"/>
        <rFont val="Arial"/>
        <family val="2"/>
      </rPr>
      <t xml:space="preserve">(mis. Repo </t>
    </r>
    <r>
      <rPr>
        <b/>
        <sz val="10"/>
        <color rgb="FF0070C0"/>
        <rFont val="Arial"/>
        <family val="2"/>
      </rPr>
      <t>Syariah</t>
    </r>
    <r>
      <rPr>
        <b/>
        <sz val="10"/>
        <color theme="1"/>
        <rFont val="Arial"/>
        <family val="2"/>
      </rPr>
      <t>)</t>
    </r>
  </si>
  <si>
    <r>
      <t>Transaksi dilakukan dengan agunan HQLA Level 2B berupa EBA</t>
    </r>
    <r>
      <rPr>
        <sz val="9"/>
        <color rgb="FF0070C0"/>
        <rFont val="Arial"/>
        <family val="2"/>
      </rPr>
      <t>S</t>
    </r>
    <r>
      <rPr>
        <sz val="9"/>
        <color theme="1"/>
        <rFont val="Arial"/>
        <family val="2"/>
      </rPr>
      <t xml:space="preserve"> </t>
    </r>
  </si>
  <si>
    <r>
      <t>Transaksi dilakukan dengan agunan HQLA Level 2B berupa selain EBA</t>
    </r>
    <r>
      <rPr>
        <sz val="9"/>
        <color rgb="FF0070C0"/>
        <rFont val="Arial"/>
        <family val="2"/>
      </rPr>
      <t>S</t>
    </r>
    <r>
      <rPr>
        <sz val="9"/>
        <color theme="1"/>
        <rFont val="Arial"/>
        <family val="2"/>
      </rPr>
      <t xml:space="preserve"> </t>
    </r>
  </si>
  <si>
    <r>
      <t>Beras</t>
    </r>
    <r>
      <rPr>
        <sz val="9"/>
        <color rgb="FF0070C0"/>
        <rFont val="Arial"/>
        <family val="2"/>
      </rPr>
      <t>a</t>
    </r>
    <r>
      <rPr>
        <sz val="9"/>
        <color theme="1"/>
        <rFont val="Arial"/>
        <family val="2"/>
      </rPr>
      <t>l dari dana kelolaan (managed funds) yang dijual dengan tujuan menjaga kestabilan nilai</t>
    </r>
  </si>
  <si>
    <r>
      <t xml:space="preserve">Kewajiban untuk menutup potensi pembelian kembali surat berharga </t>
    </r>
    <r>
      <rPr>
        <sz val="9"/>
        <color rgb="FF0070C0"/>
        <rFont val="Arial"/>
        <family val="2"/>
      </rPr>
      <t>syariah</t>
    </r>
    <r>
      <rPr>
        <sz val="9"/>
        <color theme="1"/>
        <rFont val="Arial"/>
        <family val="2"/>
      </rPr>
      <t xml:space="preserve">, dengan atau tanpa agunan, yang memiliki jangka waktu lebih dari 30 (tiga puluh) hari bagi emiten yang memiliki afiliasi dengan dealer atau market maker </t>
    </r>
  </si>
  <si>
    <r>
      <t xml:space="preserve">   </t>
    </r>
    <r>
      <rPr>
        <sz val="10"/>
        <color rgb="FF0070C0"/>
        <rFont val="Arial"/>
        <family val="2"/>
      </rPr>
      <t>Rekenin</t>
    </r>
    <r>
      <rPr>
        <sz val="10"/>
        <rFont val="Arial"/>
        <family val="2"/>
      </rPr>
      <t>g operasional nasabah korporasi dijamin LPS</t>
    </r>
  </si>
  <si>
    <r>
      <t xml:space="preserve">   </t>
    </r>
    <r>
      <rPr>
        <sz val="10"/>
        <color rgb="FF0070C0"/>
        <rFont val="Arial"/>
        <family val="2"/>
      </rPr>
      <t>Rekening</t>
    </r>
    <r>
      <rPr>
        <sz val="10"/>
        <rFont val="Arial"/>
        <family val="2"/>
      </rPr>
      <t xml:space="preserve"> operasional nasabah korporasi  tidak dijamin LPS</t>
    </r>
  </si>
  <si>
    <r>
      <t xml:space="preserve">Penarikan </t>
    </r>
    <r>
      <rPr>
        <i/>
        <sz val="10"/>
        <color rgb="FF0070C0"/>
        <rFont val="Arial"/>
        <family val="2"/>
      </rPr>
      <t>Rekening</t>
    </r>
    <r>
      <rPr>
        <i/>
        <sz val="10"/>
        <rFont val="Arial"/>
        <family val="2"/>
      </rPr>
      <t xml:space="preserve"> Non-Operasional dan/atau kewajiban lainnya yang bersifat non-operasional dari:</t>
    </r>
  </si>
  <si>
    <r>
      <t xml:space="preserve">   Surat berharga </t>
    </r>
    <r>
      <rPr>
        <sz val="10"/>
        <color rgb="FF0070C0"/>
        <rFont val="Arial"/>
        <family val="2"/>
      </rPr>
      <t>Syariah</t>
    </r>
    <r>
      <rPr>
        <sz val="10"/>
        <color rgb="FFC00000"/>
        <rFont val="Arial"/>
        <family val="2"/>
      </rPr>
      <t xml:space="preserve"> </t>
    </r>
    <r>
      <rPr>
        <sz val="10"/>
        <rFont val="Arial"/>
        <family val="2"/>
      </rPr>
      <t>yang diterbitkan Bank tanpa agunan</t>
    </r>
  </si>
  <si>
    <r>
      <rPr>
        <b/>
        <sz val="10"/>
        <color rgb="FF0070C0"/>
        <rFont val="Arial"/>
        <family val="2"/>
      </rPr>
      <t xml:space="preserve">Transaksi </t>
    </r>
    <r>
      <rPr>
        <b/>
        <sz val="10"/>
        <color theme="1"/>
        <rFont val="Arial"/>
        <family val="2"/>
      </rPr>
      <t xml:space="preserve">swap </t>
    </r>
    <r>
      <rPr>
        <b/>
        <sz val="10"/>
        <color rgb="FF0070C0"/>
        <rFont val="Arial"/>
        <family val="2"/>
      </rPr>
      <t>lindung nilai syariah</t>
    </r>
    <r>
      <rPr>
        <b/>
        <sz val="10"/>
        <color theme="1"/>
        <rFont val="Arial"/>
        <family val="2"/>
      </rPr>
      <t xml:space="preserve"> jatuh tempo</t>
    </r>
  </si>
  <si>
    <r>
      <t>Transaksi swap</t>
    </r>
    <r>
      <rPr>
        <b/>
        <sz val="10"/>
        <color rgb="FF0070C0"/>
        <rFont val="Arial"/>
        <family val="2"/>
      </rPr>
      <t xml:space="preserve"> lindung nilai syariah</t>
    </r>
    <r>
      <rPr>
        <b/>
        <sz val="10"/>
        <color theme="1"/>
        <rFont val="Arial"/>
        <family val="2"/>
      </rPr>
      <t xml:space="preserve"> jatuh tempo</t>
    </r>
  </si>
  <si>
    <r>
      <t>Terkait dengan potensi perubahan nilai agunan untuk derivati</t>
    </r>
    <r>
      <rPr>
        <sz val="10"/>
        <color rgb="FF0070C0"/>
        <rFont val="Arial"/>
        <family val="2"/>
      </rPr>
      <t>f syariah</t>
    </r>
    <r>
      <rPr>
        <sz val="10"/>
        <color theme="1"/>
        <rFont val="Arial"/>
        <family val="2"/>
      </rPr>
      <t xml:space="preserve"> dan transaksi lainnya</t>
    </r>
  </si>
  <si>
    <r>
      <t>Terkait dengan perubahan mark to market atas transaksi derivati</t>
    </r>
    <r>
      <rPr>
        <sz val="10"/>
        <color rgb="FF0070C0"/>
        <rFont val="Arial"/>
        <family val="2"/>
      </rPr>
      <t>f</t>
    </r>
    <r>
      <rPr>
        <sz val="10"/>
        <color theme="1"/>
        <rFont val="Arial"/>
        <family val="2"/>
      </rPr>
      <t xml:space="preserve"> </t>
    </r>
    <r>
      <rPr>
        <sz val="10"/>
        <color rgb="FF0070C0"/>
        <rFont val="Arial"/>
        <family val="2"/>
      </rPr>
      <t>syariah</t>
    </r>
    <r>
      <rPr>
        <sz val="10"/>
        <color theme="1"/>
        <rFont val="Arial"/>
        <family val="2"/>
      </rPr>
      <t xml:space="preserve"> atau transaksi lainnya</t>
    </r>
  </si>
  <si>
    <r>
      <rPr>
        <b/>
        <sz val="10"/>
        <color rgb="FF0070C0"/>
        <rFont val="Arial"/>
        <family val="2"/>
      </rPr>
      <t>Pembiayaan</t>
    </r>
    <r>
      <rPr>
        <b/>
        <sz val="10"/>
        <color theme="1"/>
        <rFont val="Arial"/>
        <family val="2"/>
      </rPr>
      <t xml:space="preserve"> dengan Agunan (Secured </t>
    </r>
    <r>
      <rPr>
        <b/>
        <sz val="10"/>
        <color rgb="FF0070C0"/>
        <rFont val="Arial"/>
        <family val="2"/>
      </rPr>
      <t>Financing</t>
    </r>
    <r>
      <rPr>
        <b/>
        <sz val="10"/>
        <color theme="1"/>
        <rFont val="Arial"/>
        <family val="2"/>
      </rPr>
      <t xml:space="preserve">) </t>
    </r>
  </si>
  <si>
    <r>
      <t xml:space="preserve">Penempatan di Bank Indonesia yang dapat ditarik tanpa hambatan atau </t>
    </r>
    <r>
      <rPr>
        <b/>
        <sz val="10"/>
        <color rgb="FF0070C0"/>
        <rFont val="Arial"/>
        <family val="2"/>
      </rPr>
      <t>sanksi</t>
    </r>
  </si>
  <si>
    <r>
      <t xml:space="preserve">Diterbitkan atau dijamin pemerintah negara lain, bank sentral negara lain, entitas sektor publik, bank pembangunan multilateral, lembaga internasional yang memenuhi kriteria </t>
    </r>
    <r>
      <rPr>
        <sz val="9"/>
        <color rgb="FF0070C0"/>
        <rFont val="Arial"/>
        <family val="2"/>
      </rPr>
      <t>POJK LCR NSFR BUS UUS Lampiran I poin III Huruf B angka 1 huruf c</t>
    </r>
  </si>
  <si>
    <r>
      <t xml:space="preserve">Surat berharga </t>
    </r>
    <r>
      <rPr>
        <sz val="9"/>
        <color rgb="FF0070C0"/>
        <rFont val="Arial"/>
        <family val="2"/>
      </rPr>
      <t>syariah</t>
    </r>
    <r>
      <rPr>
        <sz val="9"/>
        <rFont val="Arial"/>
        <family val="2"/>
      </rPr>
      <t xml:space="preserve"> yang diterbitkan Pemerintah Pusat dan Bank Indonesia dalam rupiah dan valuta asing yang memenuhi kriteria </t>
    </r>
    <r>
      <rPr>
        <sz val="9"/>
        <color rgb="FF0070C0"/>
        <rFont val="Arial"/>
        <family val="2"/>
      </rPr>
      <t xml:space="preserve">POJK LCR NSFR BUS UUS Lampiran I poin III Huruf B angka 1 huruf d dan huruf e </t>
    </r>
  </si>
  <si>
    <r>
      <t xml:space="preserve">Surat berharga </t>
    </r>
    <r>
      <rPr>
        <sz val="9"/>
        <color rgb="FF0070C0"/>
        <rFont val="Arial"/>
        <family val="2"/>
      </rPr>
      <t>syariah</t>
    </r>
    <r>
      <rPr>
        <sz val="9"/>
        <rFont val="Arial"/>
        <family val="2"/>
      </rPr>
      <t xml:space="preserve"> yang diterbitkan oleh pemerintah dan bank sentral negara lain dalam valuta asing dengan bobot risiko lebih dari 0% yang memenuhi kriteria </t>
    </r>
    <r>
      <rPr>
        <sz val="9"/>
        <color rgb="FF0070C0"/>
        <rFont val="Arial"/>
        <family val="2"/>
      </rPr>
      <t>POJK LCR NSFR BUS UUS  Lampiran I poin III Huruf B angka 1 huruf f</t>
    </r>
  </si>
  <si>
    <r>
      <t xml:space="preserve">Surat Berharga </t>
    </r>
    <r>
      <rPr>
        <sz val="9"/>
        <color rgb="FF0070C0"/>
        <rFont val="Arial"/>
        <family val="2"/>
      </rPr>
      <t>Syariah</t>
    </r>
    <r>
      <rPr>
        <sz val="9"/>
        <rFont val="Arial"/>
        <family val="2"/>
      </rPr>
      <t xml:space="preserve"> diterbitkan atau dijamin pemerintah negara lain, bank sentral negara lain, entitas sektor publik, bank pembangunan multilateral, lembaga internasional yang memenuhi kriteria </t>
    </r>
    <r>
      <rPr>
        <sz val="9"/>
        <color rgb="FF0070C0"/>
        <rFont val="Arial"/>
        <family val="2"/>
      </rPr>
      <t>POJK LCR NSFR BUS UUS Lampiran I poin III Huruf B angka 2 huruf a</t>
    </r>
  </si>
  <si>
    <r>
      <t xml:space="preserve">Surat Berharga </t>
    </r>
    <r>
      <rPr>
        <sz val="9"/>
        <color rgb="FF0070C0"/>
        <rFont val="Arial"/>
        <family val="2"/>
      </rPr>
      <t xml:space="preserve">Syariah </t>
    </r>
    <r>
      <rPr>
        <sz val="9"/>
        <rFont val="Arial"/>
        <family val="2"/>
      </rPr>
      <t xml:space="preserve">yang diterbitkan oleh korporasi termasuk </t>
    </r>
    <r>
      <rPr>
        <sz val="9"/>
        <color rgb="FF0070C0"/>
        <rFont val="Arial"/>
        <family val="2"/>
      </rPr>
      <t xml:space="preserve">islamic </t>
    </r>
    <r>
      <rPr>
        <i/>
        <sz val="9"/>
        <rFont val="Arial"/>
        <family val="2"/>
      </rPr>
      <t xml:space="preserve">commercial paper </t>
    </r>
    <r>
      <rPr>
        <sz val="9"/>
        <color rgb="FF0070C0"/>
        <rFont val="Arial"/>
        <family val="2"/>
      </rPr>
      <t xml:space="preserve">atau surat berharga komersial syariah </t>
    </r>
    <r>
      <rPr>
        <sz val="9"/>
        <rFont val="Arial"/>
        <family val="2"/>
      </rPr>
      <t xml:space="preserve">dan </t>
    </r>
    <r>
      <rPr>
        <i/>
        <sz val="9"/>
        <rFont val="Arial"/>
        <family val="2"/>
      </rPr>
      <t xml:space="preserve">covered </t>
    </r>
    <r>
      <rPr>
        <i/>
        <sz val="9"/>
        <color rgb="FF0070C0"/>
        <rFont val="Arial"/>
        <family val="2"/>
      </rPr>
      <t>sukuk</t>
    </r>
    <r>
      <rPr>
        <i/>
        <sz val="9"/>
        <rFont val="Arial"/>
        <family val="2"/>
      </rPr>
      <t xml:space="preserve"> </t>
    </r>
    <r>
      <rPr>
        <sz val="9"/>
        <rFont val="Arial"/>
        <family val="2"/>
      </rPr>
      <t xml:space="preserve">yang memenuhi kriteria </t>
    </r>
    <r>
      <rPr>
        <sz val="9"/>
        <color rgb="FF0070C0"/>
        <rFont val="Arial"/>
        <family val="2"/>
      </rPr>
      <t>POJK LCR NSFR BUS UUS Lampiran I poin III Huruf B angka 2 huruf b</t>
    </r>
  </si>
  <si>
    <r>
      <t xml:space="preserve">Efek beragun aset </t>
    </r>
    <r>
      <rPr>
        <sz val="9"/>
        <color rgb="FF0070C0"/>
        <rFont val="Arial"/>
        <family val="2"/>
      </rPr>
      <t>syariah</t>
    </r>
    <r>
      <rPr>
        <sz val="9"/>
        <rFont val="Arial"/>
        <family val="2"/>
      </rPr>
      <t xml:space="preserve"> (EBA</t>
    </r>
    <r>
      <rPr>
        <sz val="9"/>
        <color rgb="FF0070C0"/>
        <rFont val="Arial"/>
        <family val="2"/>
      </rPr>
      <t>S</t>
    </r>
    <r>
      <rPr>
        <sz val="9"/>
        <rFont val="Arial"/>
        <family val="2"/>
      </rPr>
      <t xml:space="preserve">) berupa rumah tinggal yang memenuhi kriteria </t>
    </r>
    <r>
      <rPr>
        <sz val="9"/>
        <color rgb="FF0070C0"/>
        <rFont val="Arial"/>
        <family val="2"/>
      </rPr>
      <t>POJK LCR NSFR BUS UUS Lampiran I poin III Huruf B angka 3 huruf a</t>
    </r>
  </si>
  <si>
    <r>
      <t xml:space="preserve">Surat berharga </t>
    </r>
    <r>
      <rPr>
        <sz val="9"/>
        <color rgb="FF0070C0"/>
        <rFont val="Arial"/>
        <family val="2"/>
      </rPr>
      <t xml:space="preserve">syariah </t>
    </r>
    <r>
      <rPr>
        <sz val="9"/>
        <rFont val="Arial"/>
        <family val="2"/>
      </rPr>
      <t xml:space="preserve">yang diterbitkan atau dijamin oleh pemerintah negara lain, bank sentral negara lain, dan/atau entitas sektor publik yang memenuhi kriteria </t>
    </r>
    <r>
      <rPr>
        <sz val="9"/>
        <color rgb="FF0070C0"/>
        <rFont val="Arial"/>
        <family val="2"/>
      </rPr>
      <t>POJK LCR NSFR BUS UUS Lampiran I poin III Huruf B angka 3 huruf b</t>
    </r>
  </si>
  <si>
    <r>
      <t xml:space="preserve">Surat berharga </t>
    </r>
    <r>
      <rPr>
        <sz val="9"/>
        <color rgb="FF0070C0"/>
        <rFont val="Arial"/>
        <family val="2"/>
      </rPr>
      <t>syariah</t>
    </r>
    <r>
      <rPr>
        <sz val="9"/>
        <color rgb="FFC00000"/>
        <rFont val="Arial"/>
        <family val="2"/>
      </rPr>
      <t xml:space="preserve"> </t>
    </r>
    <r>
      <rPr>
        <sz val="9"/>
        <rFont val="Arial"/>
        <family val="2"/>
      </rPr>
      <t xml:space="preserve">yang diterbitkan oleh korporasi yang memenuhi kriteria </t>
    </r>
    <r>
      <rPr>
        <sz val="9"/>
        <color rgb="FF0070C0"/>
        <rFont val="Arial"/>
        <family val="2"/>
      </rPr>
      <t>POJK LCR NSFR BUS UUS Lampiran I poin III Huruf B angka 3 huruf c</t>
    </r>
  </si>
  <si>
    <r>
      <t xml:space="preserve">Saham biasa yang dimiliki perusahaan anak bukan Bank yang memenuhi kriteria </t>
    </r>
    <r>
      <rPr>
        <sz val="9"/>
        <color rgb="FF0070C0"/>
        <rFont val="Arial"/>
        <family val="2"/>
      </rPr>
      <t>POJK LCR NSFR BUS UUS Lampiran I poin III Huruf B angka 3 huruf d</t>
    </r>
  </si>
  <si>
    <r>
      <t xml:space="preserve">berasal dari efek beragun aset </t>
    </r>
    <r>
      <rPr>
        <sz val="9"/>
        <color rgb="FF0070C0"/>
        <rFont val="Arial"/>
        <family val="2"/>
      </rPr>
      <t>syariah</t>
    </r>
    <r>
      <rPr>
        <sz val="9"/>
        <color theme="1"/>
        <rFont val="Arial"/>
        <family val="2"/>
      </rPr>
      <t xml:space="preserve">, covered </t>
    </r>
    <r>
      <rPr>
        <sz val="9"/>
        <color rgb="FF0070C0"/>
        <rFont val="Arial"/>
        <family val="2"/>
      </rPr>
      <t>sukuk</t>
    </r>
    <r>
      <rPr>
        <sz val="9"/>
        <color theme="1"/>
        <rFont val="Arial"/>
        <family val="2"/>
      </rPr>
      <t>, dan instrumen pembiayaan terstruktur lainnya yang diterbitkan oleh Bank</t>
    </r>
  </si>
  <si>
    <r>
      <t xml:space="preserve">Berasal dari permintaan potensial untuk membeli kembali </t>
    </r>
    <r>
      <rPr>
        <sz val="9"/>
        <color rgb="FF0070C0"/>
        <rFont val="Arial"/>
        <family val="2"/>
      </rPr>
      <t xml:space="preserve">pembiayaan </t>
    </r>
    <r>
      <rPr>
        <sz val="9"/>
        <color theme="1"/>
        <rFont val="Arial"/>
        <family val="2"/>
      </rPr>
      <t>bank  atau yang terkait dengan securities investment vehicles dan fasilitas pembiayaan lainnya</t>
    </r>
  </si>
  <si>
    <r>
      <t xml:space="preserve">Berasal dari fasilitas </t>
    </r>
    <r>
      <rPr>
        <sz val="9"/>
        <color rgb="FF0070C0"/>
        <rFont val="Arial"/>
        <family val="2"/>
      </rPr>
      <t>pembiayaan</t>
    </r>
    <r>
      <rPr>
        <sz val="9"/>
        <color theme="1"/>
        <rFont val="Arial"/>
        <family val="2"/>
      </rPr>
      <t xml:space="preserve"> dan fasilitas likuiditas yang bersifat unconditionally revocable uncommitted</t>
    </r>
  </si>
  <si>
    <t>Pendanaan kurang stabil dari nasabah Usaha Mikro dan Usaha Kecil DCR tanpa perataan bagi hasil dijamin LPS</t>
  </si>
  <si>
    <t>Pendanaan kurang stabil dari nasabah Usaha Mikro dan Usaha Kecil DCR tanpa perataan bagi hasil tidak dijamin LPS</t>
  </si>
  <si>
    <t xml:space="preserve">   Simpanan dan Investasi stabil dari Nasabah Perorangan </t>
  </si>
  <si>
    <t xml:space="preserve">   Simpanan dan Investasi  kurang stabil dari Nasabah Perorangan dijamin LPS</t>
  </si>
  <si>
    <t xml:space="preserve">   Simpanan dan Investasi  kurang stabil Nasabah Perorangan tidak dijamin LPS</t>
  </si>
  <si>
    <t xml:space="preserve">   Rekening operasional nasabah korporasi dijamin LPS</t>
  </si>
  <si>
    <t xml:space="preserve">   Rekening operasional nasabah korporasi  tidak dijamin LPS</t>
  </si>
  <si>
    <t>Penarikan Rekening Non-Operasional dan/atau kewajiban lainnya yang bersifat non-operasional dari:</t>
  </si>
  <si>
    <t xml:space="preserve">   Surat berharga Syariah yang diterbitkan Bank tanpa agunan</t>
  </si>
  <si>
    <t xml:space="preserve">Transaksi dilakukan dengan agunan HQLA Level 2B berupa EBAS </t>
  </si>
  <si>
    <t xml:space="preserve">Transaksi dilakukan dengan agunan HQLA Level 2B berupa selain EBAS </t>
  </si>
  <si>
    <t>Transaksi swap lindung nilai syariah jatuh tempo</t>
  </si>
  <si>
    <t>Arus kas keluar lainnya terkait transaksi derivatif syariah selain 1.4</t>
  </si>
  <si>
    <r>
      <rPr>
        <b/>
        <strike/>
        <sz val="10"/>
        <rFont val="Arial"/>
        <family val="2"/>
      </rPr>
      <t xml:space="preserve"> </t>
    </r>
    <r>
      <rPr>
        <b/>
        <sz val="10"/>
        <rFont val="Arial"/>
        <family val="2"/>
      </rPr>
      <t xml:space="preserve">Pembiayaan dengan Agunan (Secured Financing) </t>
    </r>
  </si>
  <si>
    <t xml:space="preserve">Penempatan di Bank Indonesia yang dapat ditarik tanpa hambatan atau sanksi </t>
  </si>
  <si>
    <t>HQLA Level 1 berupa surat berharga syariah</t>
  </si>
  <si>
    <t>Diterbitkan atau dijamin pemerintah negara lain, bank sentral negara lain, entitas sektor publik, bank pembangunan multilateral, lembaga internasional yang memenuhi kriteria POJK LCR NSFR BUS UUS Lampiran I poin III Huruf B angka 1 huruf c</t>
  </si>
  <si>
    <t xml:space="preserve">Surat berharga syariah yang diterbitkan Pemerintah Pusat dan Bank Indonesia dalam rupiah dan valuta asing yang memenuhi kriteria POJK LCR NSFR BUS UUS Lampiran I poin III Huruf B angka 1 huruf d dan huruf e </t>
  </si>
  <si>
    <t>Surat berharga syariah yang diterbitkan oleh pemerintah dan bank sentral negara lain dalam valuta asing dengan bobot risiko lebih dari 0% yang memenuhi kriteria POJK LCR NSFR BUS UUS  Lampiran I poin III Huruf B angka 1 huruf f</t>
  </si>
  <si>
    <t>Efek beragun aset syariah (EBAS) berupa rumah tinggal yang memenuhi kriteria POJK LCR NSFR BUS UUS Lampiran I poin III Huruf B angka 3 huruf a</t>
  </si>
  <si>
    <t>Surat berharga syariah yang diterbitkan atau dijamin oleh pemerintah negara lain, bank sentral negara lain, dan/atau entitas sektor publik yang memenuhi kriteria POJK LCR NSFR BUS UUS Lampiran I poin III Huruf B angka 3 huruf b</t>
  </si>
  <si>
    <t>Surat berharga syariah yang diterbitkan oleh korporasi yang memenuhi kriteria  POJK LCR NSFR BUS UUS Lampiran I poin III Huruf B angka 3 huruf c</t>
  </si>
  <si>
    <t>Saham biasa yang dimiliki perusahaan anak bukan Bank yang memenuhi kriteria POJK LCR NSFR BUS UUS Lampiran I poin III Huruf B angka 3 huruf d</t>
  </si>
  <si>
    <r>
      <t>Terkait dengan penurunan peringkat (</t>
    </r>
    <r>
      <rPr>
        <i/>
        <sz val="10"/>
        <rFont val="Arial"/>
        <family val="2"/>
      </rPr>
      <t>rating</t>
    </r>
    <r>
      <rPr>
        <sz val="10"/>
        <rFont val="Arial"/>
        <family val="2"/>
      </rPr>
      <t>) Bank dalam transaksi Pendanaan, derivatif syariah, dan perjanjian lainnya</t>
    </r>
  </si>
  <si>
    <t>Terkait dengan perubahan mark to market atas transaksi derivatif syariah atau transaksi lainnya</t>
  </si>
  <si>
    <t>Terkait dengan potensi perubahan nilai agunan untuk derivatif syariah dan transaksi lainnya</t>
  </si>
  <si>
    <r>
      <t>Terkait dengan kewajiban penyediaan agunan kepada pihak lawan (</t>
    </r>
    <r>
      <rPr>
        <i/>
        <sz val="10"/>
        <rFont val="Arial"/>
        <family val="2"/>
      </rPr>
      <t>counterparty</t>
    </r>
    <r>
      <rPr>
        <sz val="10"/>
        <rFont val="Arial"/>
        <family val="2"/>
      </rPr>
      <t>) atas suatu transaksi tertentu namun pihak lawan (</t>
    </r>
    <r>
      <rPr>
        <i/>
        <sz val="10"/>
        <rFont val="Arial"/>
        <family val="2"/>
      </rPr>
      <t>counterparty</t>
    </r>
    <r>
      <rPr>
        <sz val="10"/>
        <rFont val="Arial"/>
        <family val="2"/>
      </rPr>
      <t>) belum meminta agunan tersebut</t>
    </r>
  </si>
  <si>
    <t>berasal dari efek beragun aset syariah, covered sukuk, dan instrumen pembiayaan terstruktur lainnya yang diterbitkan oleh Bank</t>
  </si>
  <si>
    <t>1.1.17</t>
  </si>
  <si>
    <t>1.1.18</t>
  </si>
  <si>
    <t>1.1.19</t>
  </si>
  <si>
    <t>Arus kas masuk dari Derivatif syariah selain yang dilaporkan pada 2.3</t>
  </si>
  <si>
    <t>Surat berharga syariah yang jatuh tempo</t>
  </si>
  <si>
    <t xml:space="preserve">   Surat berharga syariah non-HQLA yang jatuh tempo</t>
  </si>
  <si>
    <t xml:space="preserve">   Surat berharga syariah HQLA yang jatuh tempo</t>
  </si>
  <si>
    <t>Berasal dari fasilitas pembiayaan dan fasilitas likuiditas yang bersifat unconditionally revocable uncommitted</t>
  </si>
  <si>
    <t>Berasal dari permintaan potensial untuk membeli kembali pembiayaan bank  atau yang terkait dengan securities investment vehicles dan fasilitas pembiayaan lainnya</t>
  </si>
  <si>
    <t>Berasal dari dana kelolaan (managed funds) yang dijual dengan tujuan menjaga kestabilan nilai</t>
  </si>
  <si>
    <t xml:space="preserve">Kewajiban untuk menutup potensi pembelian kembali surat berharga syariah, dengan atau tanpa agunan, yang memiliki jangka waktu lebih dari 30 (tiga puluh) hari bagi emiten yang memiliki afiliasi dengan dealer atau market maker </t>
  </si>
  <si>
    <r>
      <t>Initial margin</t>
    </r>
    <r>
      <rPr>
        <sz val="10"/>
        <rFont val="Arial"/>
        <family val="2"/>
      </rPr>
      <t xml:space="preserve"> derivatif syariah yang diberikan (CCPs)</t>
    </r>
  </si>
  <si>
    <r>
      <t>Initial margin</t>
    </r>
    <r>
      <rPr>
        <sz val="10"/>
        <rFont val="Arial"/>
        <family val="2"/>
      </rPr>
      <t xml:space="preserve"> derivatif syariah yang diberikan (lainnya: OTC)</t>
    </r>
  </si>
  <si>
    <r>
      <t>Variation margin</t>
    </r>
    <r>
      <rPr>
        <sz val="10"/>
        <rFont val="Arial"/>
        <family val="2"/>
      </rPr>
      <t xml:space="preserve"> derivatif syariah yang diberikan</t>
    </r>
  </si>
  <si>
    <r>
      <t>Initial margin</t>
    </r>
    <r>
      <rPr>
        <sz val="10"/>
        <rFont val="Arial"/>
        <family val="2"/>
      </rPr>
      <t xml:space="preserve"> derivatif syariah yang diterima (CCPs)</t>
    </r>
  </si>
  <si>
    <r>
      <t>Initial margin</t>
    </r>
    <r>
      <rPr>
        <sz val="10"/>
        <rFont val="Arial"/>
        <family val="2"/>
      </rPr>
      <t xml:space="preserve"> derivatif syariah yang diterima (lainnya: OTC)</t>
    </r>
  </si>
  <si>
    <r>
      <t>Variation margin</t>
    </r>
    <r>
      <rPr>
        <sz val="10"/>
        <rFont val="Arial"/>
        <family val="2"/>
      </rPr>
      <t xml:space="preserve"> derivatif syariah yang diterima </t>
    </r>
  </si>
  <si>
    <t xml:space="preserve">Arus kas masuk intragrup (kecuali FX dan surat berharga syariah) </t>
  </si>
  <si>
    <t xml:space="preserve">Arus kas masuk intragrup dari surat berharga syariah yang jatuh tempo </t>
  </si>
  <si>
    <t>HQLA berupa surat berharga syariah yang dicairkan melalui penjualan</t>
  </si>
  <si>
    <r>
      <t xml:space="preserve">HQLA berupa surat berharga syariah yang dimonetisasi melalui </t>
    </r>
    <r>
      <rPr>
        <b/>
        <i/>
        <sz val="10"/>
        <rFont val="Arial"/>
        <family val="2"/>
      </rPr>
      <t xml:space="preserve">secured financing transactions </t>
    </r>
    <r>
      <rPr>
        <b/>
        <sz val="10"/>
        <rFont val="Arial"/>
        <family val="2"/>
      </rPr>
      <t>(mis. Repo Syariah)</t>
    </r>
  </si>
  <si>
    <t>Surat Berharga Syariah diterbitkan atau dijamin pemerintah negara lain, bank sentral negara lain, entitas sektor publik, bank pembangunan multilateral, lembaga internasional yang memenuhi kriteria POJK LCR NSFR BUS UUS Lampiran I poin III Huruf B angka 2 huruf a</t>
  </si>
  <si>
    <r>
      <t xml:space="preserve">Surat Berharga Syariah yang diterbitkan oleh korporasi termasuk islamic </t>
    </r>
    <r>
      <rPr>
        <i/>
        <sz val="10"/>
        <rFont val="Arial"/>
        <family val="2"/>
      </rPr>
      <t xml:space="preserve">commercial paper </t>
    </r>
    <r>
      <rPr>
        <sz val="10"/>
        <rFont val="Arial"/>
        <family val="2"/>
      </rPr>
      <t xml:space="preserve">atau surat berharga komersial syariah dan </t>
    </r>
    <r>
      <rPr>
        <i/>
        <sz val="10"/>
        <rFont val="Arial"/>
        <family val="2"/>
      </rPr>
      <t xml:space="preserve">covered sukuk </t>
    </r>
    <r>
      <rPr>
        <sz val="10"/>
        <rFont val="Arial"/>
        <family val="2"/>
      </rPr>
      <t>yang memenuhi kriteria POJK LCR NSFR BUS UUS Lampiran I poin III Huruf B angka 2 huruf b</t>
    </r>
  </si>
  <si>
    <t>Penempatan di Bank Indonesia yang dapat ditarik tanpa hambatan atau sanksi</t>
  </si>
  <si>
    <t>Surat berharga syariah yang diterbitkan oleh korporasi yang memenuhi kriteria POJK LCR NSFR BUS UUS Lampiran I poin III Huruf B angka 3 huruf c</t>
  </si>
  <si>
    <r>
      <t>Pembiayaan dengan Agunan (</t>
    </r>
    <r>
      <rPr>
        <b/>
        <i/>
        <sz val="10"/>
        <rFont val="Arial"/>
        <family val="2"/>
      </rPr>
      <t>Secured Financing</t>
    </r>
    <r>
      <rPr>
        <b/>
        <sz val="10"/>
        <rFont val="Arial"/>
        <family val="2"/>
      </rPr>
      <t xml:space="preserve">) </t>
    </r>
  </si>
  <si>
    <r>
      <t>Pembiayaan dengan Agunan (</t>
    </r>
    <r>
      <rPr>
        <b/>
        <i/>
        <sz val="9"/>
        <rFont val="Arial"/>
        <family val="2"/>
      </rPr>
      <t>Secured Financing</t>
    </r>
    <r>
      <rPr>
        <b/>
        <sz val="9"/>
        <rFont val="Arial"/>
        <family val="2"/>
      </rPr>
      <t xml:space="preserve">) </t>
    </r>
  </si>
  <si>
    <r>
      <t xml:space="preserve">Surat Berharga Syariah yang diterbitkan oleh korporasi termasuk islamic </t>
    </r>
    <r>
      <rPr>
        <i/>
        <sz val="9"/>
        <rFont val="Arial"/>
        <family val="2"/>
      </rPr>
      <t xml:space="preserve">commercial paper </t>
    </r>
    <r>
      <rPr>
        <sz val="9"/>
        <rFont val="Arial"/>
        <family val="2"/>
      </rPr>
      <t xml:space="preserve">atau surat berharga komersial syariah dan </t>
    </r>
    <r>
      <rPr>
        <i/>
        <sz val="9"/>
        <rFont val="Arial"/>
        <family val="2"/>
      </rPr>
      <t xml:space="preserve">covered sukuk </t>
    </r>
    <r>
      <rPr>
        <sz val="9"/>
        <rFont val="Arial"/>
        <family val="2"/>
      </rPr>
      <t>yang memenuhi kriteria POJK LCR NSFR BUS UUS Lampiran I poin III Huruf B angka 2 huruf b</t>
    </r>
  </si>
  <si>
    <r>
      <t>Terkait dengan penurunan peringkat (</t>
    </r>
    <r>
      <rPr>
        <i/>
        <sz val="9"/>
        <rFont val="Arial"/>
        <family val="2"/>
      </rPr>
      <t>rating</t>
    </r>
    <r>
      <rPr>
        <sz val="9"/>
        <rFont val="Arial"/>
        <family val="2"/>
      </rPr>
      <t>) Bank dalam transaksi Pendanaan, derivatif syariah, dan perjanjian lainnya</t>
    </r>
  </si>
  <si>
    <r>
      <t>Terkait dengan kewajiban penyediaan agunan kepada pihak lawan (</t>
    </r>
    <r>
      <rPr>
        <i/>
        <sz val="9"/>
        <rFont val="Arial"/>
        <family val="2"/>
      </rPr>
      <t>counterparty</t>
    </r>
    <r>
      <rPr>
        <sz val="9"/>
        <rFont val="Arial"/>
        <family val="2"/>
      </rPr>
      <t>) atas suatu transaksi tertentu namun pihak lawan (</t>
    </r>
    <r>
      <rPr>
        <i/>
        <sz val="9"/>
        <rFont val="Arial"/>
        <family val="2"/>
      </rPr>
      <t>counterparty</t>
    </r>
    <r>
      <rPr>
        <sz val="9"/>
        <rFont val="Arial"/>
        <family val="2"/>
      </rPr>
      <t>) belum meminta agunan tersebut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</si>
</sst>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3" formatCode="_(* #,##0.00_);_(* \(#,##0.00\);_(* &quot;-&quot;??_);_(@_)"/>
    <numFmt numFmtId="164" formatCode="0.0%;\(0.0%\)"/>
    <numFmt numFmtId="165" formatCode="0.000%"/>
    <numFmt numFmtId="166" formatCode="dd\ mmmyy"/>
    <numFmt numFmtId="167" formatCode="dd\ mmmyy\ hh:mm"/>
    <numFmt numFmtId="168" formatCode="_-* #,##0\ _€_-;\-* #,##0\ _€_-;_-* &quot;-&quot;\ _€_-;_-@_-"/>
    <numFmt numFmtId="169" formatCode="_-* #,##0.00\ _€_-;\-* #,##0.00\ _€_-;_-* &quot;-&quot;??\ _€_-;_-@_-"/>
    <numFmt numFmtId="170" formatCode="_-* #,##0\ &quot;€&quot;_-;\-* #,##0\ &quot;€&quot;_-;_-* &quot;-&quot;\ &quot;€&quot;_-;_-@_-"/>
    <numFmt numFmtId="171" formatCode="_-* #,##0.00\ &quot;€&quot;_-;\-* #,##0.00\ &quot;€&quot;_-;_-* &quot;-&quot;??\ &quot;€&quot;_-;_-@_-"/>
    <numFmt numFmtId="172" formatCode="0%;\(0%\)"/>
    <numFmt numFmtId="173" formatCode="#,##0_);\(#,##0_)"/>
    <numFmt numFmtId="174" formatCode="d/m"/>
    <numFmt numFmtId="175" formatCode="#,##0_ ;[Red]\-#,##0\ "/>
    <numFmt numFmtId="176" formatCode="0.0"/>
    <numFmt numFmtId="177" formatCode="_-* #,##0_-;\-* #,##0_-;_-* &quot;-&quot;??_-;_-@_-"/>
    <numFmt numFmtId="178" formatCode="dd/mm/yy;@"/>
    <numFmt numFmtId="179" formatCode="_-* #,##0.00\ _z_ł_-;\-* #,##0.00\ _z_ł_-;_-* &quot;-&quot;??\ _z_ł_-;_-@_-"/>
    <numFmt numFmtId="180" formatCode="mmmm\ dd\,\ yyyy"/>
    <numFmt numFmtId="181" formatCode="#,##0.0000_);[Red]\(#,##0.0000\)"/>
    <numFmt numFmtId="182" formatCode="_-&quot;$&quot;* #,##0_-;\-&quot;$&quot;* #,##0_-;_-&quot;$&quot;* &quot;-&quot;_-;_-@_-"/>
    <numFmt numFmtId="183" formatCode="_-&quot;$&quot;* #,##0.00_-;\-&quot;$&quot;* #,##0.00_-;_-&quot;$&quot;* &quot;-&quot;??_-;_-@_-"/>
    <numFmt numFmtId="184" formatCode="_-[$€-2]* #,##0.00_-;\-[$€-2]* #,##0.00_-;_-[$€-2]* &quot;-&quot;??_-"/>
    <numFmt numFmtId="185" formatCode="0.000"/>
    <numFmt numFmtId="186" formatCode="00000"/>
  </numFmts>
  <fonts count="125">
    <font>
      <sz val="11"/>
      <color theme="1"/>
      <name val="Calibri"/>
      <family val="2"/>
      <scheme val="minor"/>
    </font>
    <font>
      <sz val="11"/>
      <color theme="1"/>
      <name val="Calibri"/>
      <family val="2"/>
      <scheme val="minor"/>
    </font>
    <font>
      <sz val="11"/>
      <color indexed="8"/>
      <name val="Calibri"/>
      <family val="2"/>
    </font>
    <font>
      <sz val="8"/>
      <name val="Arial"/>
      <family val="2"/>
    </font>
    <font>
      <sz val="10"/>
      <name val="Arial"/>
      <family val="2"/>
    </font>
    <font>
      <b/>
      <sz val="10"/>
      <name val="Verdana"/>
      <family val="2"/>
    </font>
    <font>
      <sz val="11"/>
      <color indexed="9"/>
      <name val="Calibri"/>
      <family val="2"/>
    </font>
    <font>
      <sz val="9"/>
      <name val="Tahoma"/>
      <family val="2"/>
    </font>
    <font>
      <sz val="11"/>
      <color indexed="20"/>
      <name val="Calibri"/>
      <family val="2"/>
    </font>
    <font>
      <b/>
      <sz val="12"/>
      <color indexed="61"/>
      <name val="Tahoma"/>
      <family val="2"/>
    </font>
    <font>
      <sz val="11"/>
      <name val="Times New Roman"/>
      <family val="1"/>
    </font>
    <font>
      <b/>
      <sz val="9"/>
      <color indexed="12"/>
      <name val="Tahoma"/>
      <family val="2"/>
    </font>
    <font>
      <b/>
      <sz val="11"/>
      <color indexed="52"/>
      <name val="Calibri"/>
      <family val="2"/>
    </font>
    <font>
      <b/>
      <sz val="11"/>
      <color indexed="9"/>
      <name val="Calibri"/>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8"/>
      <name val="Arial"/>
      <family val="2"/>
    </font>
    <font>
      <i/>
      <sz val="11"/>
      <color indexed="23"/>
      <name val="Calibri"/>
      <family val="2"/>
    </font>
    <font>
      <b/>
      <sz val="10"/>
      <name val="Times"/>
      <family val="1"/>
    </font>
    <font>
      <sz val="11"/>
      <color indexed="17"/>
      <name val="Calibri"/>
      <family val="2"/>
    </font>
    <font>
      <b/>
      <sz val="9"/>
      <color indexed="42"/>
      <name val="Tahoma"/>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9"/>
      <color indexed="63"/>
      <name val="Tahoma"/>
      <family val="2"/>
    </font>
    <font>
      <sz val="11"/>
      <color indexed="52"/>
      <name val="Calibri"/>
      <family val="2"/>
    </font>
    <font>
      <b/>
      <sz val="12"/>
      <color indexed="20"/>
      <name val="Tahoma"/>
      <family val="2"/>
    </font>
    <font>
      <sz val="10"/>
      <name val="MS Sans Serif"/>
      <family val="2"/>
    </font>
    <font>
      <sz val="11"/>
      <color indexed="60"/>
      <name val="Calibri"/>
      <family val="2"/>
    </font>
    <font>
      <sz val="10"/>
      <name val="Arial"/>
      <family val="2"/>
      <charset val="238"/>
    </font>
    <font>
      <b/>
      <sz val="11"/>
      <color indexed="63"/>
      <name val="Calibri"/>
      <family val="2"/>
    </font>
    <font>
      <b/>
      <sz val="18"/>
      <color indexed="56"/>
      <name val="Cambria"/>
      <family val="2"/>
    </font>
    <font>
      <b/>
      <sz val="17"/>
      <name val="Helvetica"/>
      <family val="2"/>
    </font>
    <font>
      <b/>
      <sz val="11"/>
      <color indexed="23"/>
      <name val="Helvetica"/>
      <family val="2"/>
    </font>
    <font>
      <b/>
      <sz val="8"/>
      <color indexed="9"/>
      <name val="Arial"/>
      <family val="2"/>
    </font>
    <font>
      <b/>
      <sz val="11"/>
      <color indexed="8"/>
      <name val="Calibri"/>
      <family val="2"/>
    </font>
    <font>
      <sz val="10"/>
      <color indexed="22"/>
      <name val="Arial"/>
      <family val="2"/>
    </font>
    <font>
      <sz val="11"/>
      <color indexed="10"/>
      <name val="Calibri"/>
      <family val="2"/>
    </font>
    <font>
      <b/>
      <sz val="10"/>
      <name val="Arial"/>
      <family val="2"/>
    </font>
    <font>
      <u/>
      <sz val="11"/>
      <color theme="10"/>
      <name val="Calibri"/>
      <family val="2"/>
      <charset val="238"/>
      <scheme val="minor"/>
    </font>
    <font>
      <sz val="11"/>
      <color indexed="8"/>
      <name val="Calibri"/>
      <family val="2"/>
      <scheme val="minor"/>
    </font>
    <font>
      <sz val="11"/>
      <color theme="1"/>
      <name val="Calibri"/>
      <family val="2"/>
      <charset val="238"/>
      <scheme val="minor"/>
    </font>
    <font>
      <b/>
      <sz val="13"/>
      <color theme="3"/>
      <name val="Calibri"/>
      <family val="2"/>
      <scheme val="minor"/>
    </font>
    <font>
      <b/>
      <sz val="11"/>
      <color theme="3"/>
      <name val="Calibri"/>
      <family val="2"/>
      <scheme val="minor"/>
    </font>
    <font>
      <sz val="11"/>
      <color theme="1"/>
      <name val="Arial"/>
      <family val="2"/>
    </font>
    <font>
      <b/>
      <sz val="12"/>
      <color theme="1"/>
      <name val="Arial"/>
      <family val="2"/>
    </font>
    <font>
      <sz val="10"/>
      <color theme="1"/>
      <name val="Arial"/>
      <family val="2"/>
    </font>
    <font>
      <sz val="8"/>
      <name val="Barclays Sans"/>
      <family val="2"/>
    </font>
    <font>
      <sz val="12"/>
      <name val="Helv"/>
    </font>
    <font>
      <u/>
      <sz val="10"/>
      <name val="Times New Roman"/>
      <family val="1"/>
    </font>
    <font>
      <sz val="10"/>
      <name val="MS Serif"/>
      <family val="1"/>
    </font>
    <font>
      <sz val="8"/>
      <color indexed="18"/>
      <name val="Arial"/>
      <family val="2"/>
    </font>
    <font>
      <sz val="10"/>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b/>
      <sz val="20"/>
      <name val="Arial"/>
      <family val="2"/>
    </font>
    <font>
      <u/>
      <sz val="10"/>
      <color indexed="12"/>
      <name val="Arial"/>
      <family val="2"/>
    </font>
    <font>
      <u/>
      <sz val="7.7"/>
      <color indexed="12"/>
      <name val="Calibri"/>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sz val="10"/>
      <color theme="1"/>
      <name val="Gill Sans MT"/>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b/>
      <sz val="8"/>
      <color indexed="8"/>
      <name val="Helv"/>
    </font>
    <font>
      <sz val="12"/>
      <color theme="1"/>
      <name val="Arial"/>
      <family val="2"/>
    </font>
    <font>
      <i/>
      <sz val="12"/>
      <color theme="1"/>
      <name val="Arial"/>
      <family val="2"/>
    </font>
    <font>
      <sz val="12"/>
      <color theme="0"/>
      <name val="Arial"/>
      <family val="2"/>
    </font>
    <font>
      <i/>
      <sz val="11"/>
      <color theme="1"/>
      <name val="Arial"/>
      <family val="2"/>
    </font>
    <font>
      <b/>
      <sz val="14"/>
      <color rgb="FFFF0000"/>
      <name val="Calibri"/>
      <family val="2"/>
      <scheme val="minor"/>
    </font>
    <font>
      <b/>
      <sz val="10"/>
      <color theme="1"/>
      <name val="Arial"/>
      <family val="2"/>
    </font>
    <font>
      <b/>
      <sz val="10"/>
      <color theme="0"/>
      <name val="Arial"/>
      <family val="2"/>
    </font>
    <font>
      <b/>
      <sz val="10"/>
      <color rgb="FFFF0000"/>
      <name val="Arial"/>
      <family val="2"/>
    </font>
    <font>
      <b/>
      <i/>
      <sz val="10"/>
      <name val="Arial"/>
      <family val="2"/>
    </font>
    <font>
      <i/>
      <sz val="10"/>
      <name val="Arial"/>
      <family val="2"/>
    </font>
    <font>
      <b/>
      <sz val="9"/>
      <color indexed="81"/>
      <name val="Tahoma"/>
      <family val="2"/>
    </font>
    <font>
      <sz val="9"/>
      <color indexed="81"/>
      <name val="Tahoma"/>
      <family val="2"/>
    </font>
    <font>
      <sz val="8"/>
      <name val="Calibri"/>
      <family val="2"/>
      <scheme val="minor"/>
    </font>
    <font>
      <sz val="10"/>
      <color theme="0" tint="-0.34998626667073579"/>
      <name val="Arial"/>
      <family val="2"/>
    </font>
    <font>
      <sz val="10"/>
      <color rgb="FFFF0000"/>
      <name val="Arial"/>
      <family val="2"/>
    </font>
    <font>
      <sz val="8"/>
      <color theme="1"/>
      <name val="Arial"/>
      <family val="2"/>
    </font>
    <font>
      <sz val="10"/>
      <color theme="0" tint="-0.499984740745262"/>
      <name val="Arial"/>
      <family val="2"/>
    </font>
    <font>
      <b/>
      <i/>
      <sz val="10"/>
      <color theme="1"/>
      <name val="Arial"/>
      <family val="2"/>
    </font>
    <font>
      <i/>
      <sz val="10"/>
      <color theme="1"/>
      <name val="Arial"/>
      <family val="2"/>
    </font>
    <font>
      <sz val="10"/>
      <color rgb="FF5B9BD5"/>
      <name val="Arial"/>
      <family val="2"/>
    </font>
    <font>
      <sz val="10"/>
      <color theme="0" tint="-4.9989318521683403E-2"/>
      <name val="Arial"/>
      <family val="2"/>
    </font>
    <font>
      <b/>
      <sz val="14"/>
      <color rgb="FFC00000"/>
      <name val="Arial"/>
      <family val="2"/>
    </font>
    <font>
      <b/>
      <sz val="9"/>
      <color theme="1"/>
      <name val="Arial"/>
      <family val="2"/>
    </font>
    <font>
      <i/>
      <sz val="9"/>
      <color theme="1"/>
      <name val="Arial"/>
      <family val="2"/>
    </font>
    <font>
      <sz val="10"/>
      <color theme="0" tint="-0.14999847407452621"/>
      <name val="Arial"/>
      <family val="2"/>
    </font>
    <font>
      <sz val="10"/>
      <color rgb="FF7030A0"/>
      <name val="Arial"/>
      <family val="2"/>
    </font>
    <font>
      <b/>
      <sz val="10"/>
      <color rgb="FF7030A0"/>
      <name val="Arial"/>
      <family val="2"/>
    </font>
    <font>
      <b/>
      <i/>
      <sz val="10"/>
      <color theme="0"/>
      <name val="Arial"/>
      <family val="2"/>
    </font>
    <font>
      <sz val="9"/>
      <name val="Arial"/>
      <family val="2"/>
    </font>
    <font>
      <sz val="10"/>
      <color theme="0"/>
      <name val="Arial"/>
      <family val="2"/>
    </font>
    <font>
      <i/>
      <sz val="9"/>
      <name val="Arial"/>
      <family val="2"/>
    </font>
    <font>
      <b/>
      <sz val="9"/>
      <name val="Arial"/>
      <family val="2"/>
    </font>
    <font>
      <b/>
      <sz val="16"/>
      <color theme="0"/>
      <name val="Arial"/>
      <family val="2"/>
    </font>
    <font>
      <b/>
      <sz val="9"/>
      <color theme="0"/>
      <name val="Arial"/>
      <family val="2"/>
    </font>
    <font>
      <b/>
      <sz val="10"/>
      <color rgb="FF0070C0"/>
      <name val="Arial"/>
      <family val="2"/>
    </font>
    <font>
      <sz val="10"/>
      <color rgb="FF0070C0"/>
      <name val="Arial"/>
      <family val="2"/>
    </font>
    <font>
      <i/>
      <sz val="10"/>
      <color rgb="FF0070C0"/>
      <name val="Arial"/>
      <family val="2"/>
    </font>
    <font>
      <sz val="10"/>
      <color rgb="FFC00000"/>
      <name val="Arial"/>
      <family val="2"/>
    </font>
    <font>
      <sz val="9"/>
      <color rgb="FF0070C0"/>
      <name val="Arial"/>
      <family val="2"/>
    </font>
    <font>
      <i/>
      <sz val="9"/>
      <color rgb="FF0070C0"/>
      <name val="Arial"/>
      <family val="2"/>
    </font>
    <font>
      <sz val="9"/>
      <color rgb="FFC00000"/>
      <name val="Arial"/>
      <family val="2"/>
    </font>
    <font>
      <b/>
      <strike/>
      <sz val="10"/>
      <name val="Arial"/>
      <family val="2"/>
    </font>
    <font>
      <b/>
      <i/>
      <sz val="9"/>
      <name val="Arial"/>
      <family val="2"/>
    </font>
  </fonts>
  <fills count="6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15"/>
      </patternFill>
    </fill>
    <fill>
      <patternFill patternType="solid">
        <fgColor rgb="FFD8D8D8"/>
        <bgColor indexed="64"/>
      </patternFill>
    </fill>
    <fill>
      <patternFill patternType="solid">
        <fgColor theme="0" tint="-4.9989318521683403E-2"/>
        <bgColor indexed="64"/>
      </patternFill>
    </fill>
    <fill>
      <patternFill patternType="solid">
        <fgColor rgb="FFEAEAEA"/>
        <bgColor indexed="64"/>
      </patternFill>
    </fill>
    <fill>
      <patternFill patternType="solid">
        <fgColor theme="0" tint="-0.249977111117893"/>
        <bgColor indexed="64"/>
      </patternFill>
    </fill>
    <fill>
      <patternFill patternType="solid">
        <fgColor rgb="FFC6EFCE"/>
      </patternFill>
    </fill>
    <fill>
      <patternFill patternType="solid">
        <fgColor rgb="FFFFEB9C"/>
      </patternFill>
    </fill>
    <fill>
      <patternFill patternType="solid">
        <fgColor rgb="FFCCFFCC"/>
        <bgColor indexed="64"/>
      </patternFill>
    </fill>
    <fill>
      <patternFill patternType="solid">
        <fgColor rgb="FF99FF99"/>
        <bgColor indexed="64"/>
      </patternFill>
    </fill>
    <fill>
      <patternFill patternType="solid">
        <fgColor rgb="FFFFFF66"/>
        <bgColor indexed="64"/>
      </patternFill>
    </fill>
    <fill>
      <patternFill patternType="solid">
        <fgColor rgb="FFDDDDDD"/>
        <bgColor indexed="64"/>
      </patternFill>
    </fill>
    <fill>
      <patternFill patternType="solid">
        <fgColor rgb="FFFFFFCC"/>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mediumGray">
        <fgColor indexed="22"/>
      </patternFill>
    </fill>
    <fill>
      <patternFill patternType="solid">
        <fgColor theme="2" tint="-9.9978637043366805E-2"/>
        <bgColor indexed="64"/>
      </patternFill>
    </fill>
    <fill>
      <patternFill patternType="solid">
        <fgColor rgb="FFC00000"/>
        <bgColor indexed="64"/>
      </patternFill>
    </fill>
    <fill>
      <patternFill patternType="solid">
        <fgColor theme="1" tint="0.249977111117893"/>
        <bgColor indexed="64"/>
      </patternFill>
    </fill>
    <fill>
      <patternFill patternType="solid">
        <fgColor theme="2"/>
        <bgColor indexed="64"/>
      </patternFill>
    </fill>
    <fill>
      <patternFill patternType="solid">
        <fgColor theme="5"/>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s>
  <borders count="118">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dashed">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hair">
        <color indexed="64"/>
      </bottom>
      <diagonal/>
    </border>
    <border>
      <left/>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hair">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hair">
        <color indexed="64"/>
      </right>
      <top style="hair">
        <color indexed="64"/>
      </top>
      <bottom style="medium">
        <color indexed="64"/>
      </bottom>
      <diagonal/>
    </border>
    <border>
      <left style="medium">
        <color indexed="64"/>
      </left>
      <right/>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bottom style="hair">
        <color indexed="64"/>
      </bottom>
      <diagonal/>
    </border>
    <border>
      <left/>
      <right/>
      <top/>
      <bottom style="medium">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bottom style="dotted">
        <color auto="1"/>
      </bottom>
      <diagonal/>
    </border>
    <border>
      <left/>
      <right style="dashed">
        <color indexed="64"/>
      </right>
      <top style="hair">
        <color indexed="64"/>
      </top>
      <bottom style="thin">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top/>
      <bottom style="thick">
        <color theme="4" tint="0.499984740745262"/>
      </bottom>
      <diagonal/>
    </border>
    <border>
      <left/>
      <right/>
      <top/>
      <bottom style="medium">
        <color theme="4" tint="0.3999755851924192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22"/>
      </bottom>
      <diagonal/>
    </border>
    <border>
      <left style="dashed">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dotted">
        <color indexed="64"/>
      </left>
      <right style="hair">
        <color indexed="64"/>
      </right>
      <top style="hair">
        <color indexed="64"/>
      </top>
      <bottom style="medium">
        <color indexed="64"/>
      </bottom>
      <diagonal/>
    </border>
    <border>
      <left style="thin">
        <color indexed="64"/>
      </left>
      <right style="dotted">
        <color indexed="64"/>
      </right>
      <top style="thin">
        <color indexed="64"/>
      </top>
      <bottom style="hair">
        <color indexed="64"/>
      </bottom>
      <diagonal/>
    </border>
    <border>
      <left/>
      <right style="medium">
        <color indexed="64"/>
      </right>
      <top style="medium">
        <color indexed="64"/>
      </top>
      <bottom style="medium">
        <color indexed="64"/>
      </bottom>
      <diagonal/>
    </border>
    <border>
      <left style="dotted">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dashed">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dotted">
        <color auto="1"/>
      </left>
      <right style="hair">
        <color indexed="64"/>
      </right>
      <top/>
      <bottom style="hair">
        <color auto="1"/>
      </bottom>
      <diagonal/>
    </border>
    <border>
      <left/>
      <right style="thin">
        <color indexed="64"/>
      </right>
      <top style="hair">
        <color indexed="64"/>
      </top>
      <bottom style="medium">
        <color indexed="64"/>
      </bottom>
      <diagonal/>
    </border>
    <border>
      <left/>
      <right/>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dotted">
        <color auto="1"/>
      </top>
      <bottom style="dotted">
        <color auto="1"/>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dotted">
        <color auto="1"/>
      </top>
      <bottom style="thin">
        <color indexed="64"/>
      </bottom>
      <diagonal/>
    </border>
    <border>
      <left style="hair">
        <color indexed="64"/>
      </left>
      <right/>
      <top style="hair">
        <color indexed="64"/>
      </top>
      <bottom style="hair">
        <color indexed="64"/>
      </bottom>
      <diagonal/>
    </border>
    <border>
      <left style="dotted">
        <color indexed="64"/>
      </left>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dashed">
        <color indexed="64"/>
      </right>
      <top style="thin">
        <color indexed="64"/>
      </top>
      <bottom style="hair">
        <color indexed="64"/>
      </bottom>
      <diagonal/>
    </border>
    <border>
      <left/>
      <right style="dashed">
        <color indexed="64"/>
      </right>
      <top/>
      <bottom style="hair">
        <color indexed="64"/>
      </bottom>
      <diagonal/>
    </border>
    <border>
      <left style="thin">
        <color indexed="64"/>
      </left>
      <right style="dashed">
        <color indexed="64"/>
      </right>
      <top/>
      <bottom style="hair">
        <color indexed="64"/>
      </bottom>
      <diagonal/>
    </border>
    <border>
      <left style="thin">
        <color indexed="64"/>
      </left>
      <right style="dashed">
        <color indexed="64"/>
      </right>
      <top style="hair">
        <color indexed="64"/>
      </top>
      <bottom style="hair">
        <color indexed="64"/>
      </bottom>
      <diagonal/>
    </border>
  </borders>
  <cellStyleXfs count="13034">
    <xf numFmtId="0" fontId="0" fillId="0" borderId="0"/>
    <xf numFmtId="0" fontId="2" fillId="0" borderId="0"/>
    <xf numFmtId="0" fontId="4" fillId="0" borderId="0"/>
    <xf numFmtId="0" fontId="1" fillId="0" borderId="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3" borderId="0" applyNumberFormat="0" applyBorder="0" applyAlignment="0" applyProtection="0"/>
    <xf numFmtId="6" fontId="4" fillId="0" borderId="0" applyFont="0" applyFill="0" applyBorder="0" applyAlignment="0" applyProtection="0"/>
    <xf numFmtId="8" fontId="4" fillId="0" borderId="0" applyFont="0" applyFill="0" applyBorder="0" applyAlignment="0" applyProtection="0"/>
    <xf numFmtId="7" fontId="4" fillId="0" borderId="0" applyFont="0" applyFill="0" applyBorder="0" applyAlignment="0" applyProtection="0"/>
    <xf numFmtId="42" fontId="4" fillId="0" borderId="0" applyFont="0" applyFill="0" applyBorder="0" applyAlignment="0" applyProtection="0"/>
    <xf numFmtId="0" fontId="7" fillId="24" borderId="0"/>
    <xf numFmtId="0" fontId="8" fillId="7" borderId="0" applyNumberFormat="0" applyBorder="0" applyAlignment="0" applyProtection="0"/>
    <xf numFmtId="0" fontId="9" fillId="25" borderId="0">
      <alignment vertical="center"/>
    </xf>
    <xf numFmtId="0" fontId="10" fillId="0" borderId="0"/>
    <xf numFmtId="0" fontId="11" fillId="26" borderId="0"/>
    <xf numFmtId="0" fontId="4" fillId="0" borderId="0" applyFill="0" applyBorder="0" applyAlignment="0"/>
    <xf numFmtId="0" fontId="4" fillId="0" borderId="0" applyFill="0" applyBorder="0" applyAlignment="0"/>
    <xf numFmtId="0" fontId="4" fillId="0" borderId="0" applyFill="0" applyBorder="0" applyAlignment="0"/>
    <xf numFmtId="164"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65" fontId="11" fillId="26" borderId="0"/>
    <xf numFmtId="0" fontId="11" fillId="26" borderId="0"/>
    <xf numFmtId="0" fontId="12" fillId="27" borderId="28" applyNumberFormat="0" applyAlignment="0" applyProtection="0"/>
    <xf numFmtId="0" fontId="4" fillId="0" borderId="0" applyFill="0" applyBorder="0" applyAlignment="0"/>
    <xf numFmtId="0" fontId="13" fillId="28" borderId="29" applyNumberFormat="0" applyAlignment="0" applyProtection="0"/>
    <xf numFmtId="0" fontId="4" fillId="0" borderId="0" applyFont="0" applyFill="0" applyBorder="0" applyAlignment="0" applyProtection="0"/>
    <xf numFmtId="43" fontId="2" fillId="0" borderId="0" applyFont="0" applyFill="0" applyBorder="0" applyAlignment="0" applyProtection="0"/>
    <xf numFmtId="41" fontId="4" fillId="0" borderId="0" applyFont="0" applyFill="0" applyBorder="0" applyAlignment="0" applyProtection="0"/>
    <xf numFmtId="0" fontId="4" fillId="0" borderId="0" applyFont="0" applyFill="0" applyBorder="0" applyAlignment="0" applyProtection="0"/>
    <xf numFmtId="14" fontId="4" fillId="0" borderId="0"/>
    <xf numFmtId="0" fontId="14" fillId="26" borderId="30">
      <alignment horizontal="left"/>
    </xf>
    <xf numFmtId="15" fontId="15" fillId="24" borderId="0">
      <alignment horizontal="right"/>
    </xf>
    <xf numFmtId="0" fontId="16" fillId="29" borderId="0" applyNumberFormat="0" applyBorder="0" applyAlignment="0">
      <alignment horizontal="center"/>
    </xf>
    <xf numFmtId="0" fontId="17" fillId="30" borderId="0" applyNumberFormat="0" applyBorder="0" applyAlignment="0"/>
    <xf numFmtId="0" fontId="18" fillId="30" borderId="0">
      <alignment horizontal="centerContinuous"/>
    </xf>
    <xf numFmtId="0" fontId="19" fillId="31" borderId="31">
      <alignment horizontal="center"/>
      <protection locked="0"/>
    </xf>
    <xf numFmtId="166" fontId="7" fillId="0" borderId="0" applyFont="0" applyFill="0" applyBorder="0" applyAlignment="0" applyProtection="0"/>
    <xf numFmtId="14" fontId="20" fillId="0" borderId="0" applyFill="0" applyBorder="0" applyAlignment="0"/>
    <xf numFmtId="167" fontId="14" fillId="26" borderId="0" applyFont="0" applyFill="0" applyBorder="0" applyAlignment="0" applyProtection="0">
      <alignment vertical="center"/>
    </xf>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21" fillId="0" borderId="0" applyNumberFormat="0" applyFill="0" applyBorder="0" applyAlignment="0" applyProtection="0"/>
    <xf numFmtId="0" fontId="22" fillId="0" borderId="0"/>
    <xf numFmtId="0" fontId="23" fillId="8" borderId="0" applyNumberFormat="0" applyBorder="0" applyAlignment="0" applyProtection="0"/>
    <xf numFmtId="0" fontId="24" fillId="32" borderId="0"/>
    <xf numFmtId="0" fontId="25" fillId="0" borderId="1" applyNumberFormat="0" applyAlignment="0" applyProtection="0">
      <alignment horizontal="left" vertical="center"/>
    </xf>
    <xf numFmtId="0" fontId="25" fillId="0" borderId="32">
      <alignment horizontal="left" vertical="center"/>
    </xf>
    <xf numFmtId="0" fontId="26" fillId="0" borderId="33" applyNumberFormat="0" applyFill="0" applyAlignment="0" applyProtection="0"/>
    <xf numFmtId="0" fontId="27" fillId="0" borderId="34" applyNumberFormat="0" applyFill="0" applyAlignment="0" applyProtection="0"/>
    <xf numFmtId="0" fontId="28" fillId="0" borderId="35" applyNumberFormat="0" applyFill="0" applyAlignment="0" applyProtection="0"/>
    <xf numFmtId="0" fontId="28" fillId="0" borderId="0" applyNumberFormat="0" applyFill="0" applyBorder="0" applyAlignment="0" applyProtection="0"/>
    <xf numFmtId="0" fontId="29" fillId="11" borderId="28" applyNumberFormat="0" applyAlignment="0" applyProtection="0"/>
    <xf numFmtId="0" fontId="30" fillId="24" borderId="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31" fillId="0" borderId="36" applyNumberFormat="0" applyFill="0" applyAlignment="0" applyProtection="0"/>
    <xf numFmtId="0" fontId="32" fillId="33" borderId="37">
      <protection locked="0"/>
    </xf>
    <xf numFmtId="168" fontId="4" fillId="0" borderId="0" applyFont="0" applyFill="0" applyBorder="0" applyAlignment="0" applyProtection="0"/>
    <xf numFmtId="169" fontId="4" fillId="0" borderId="0" applyFont="0" applyFill="0" applyBorder="0" applyAlignment="0" applyProtection="0"/>
    <xf numFmtId="10" fontId="33" fillId="34" borderId="38" applyBorder="0">
      <alignment horizontal="center"/>
      <protection locked="0"/>
    </xf>
    <xf numFmtId="170" fontId="4" fillId="0" borderId="0" applyFont="0" applyFill="0" applyBorder="0" applyAlignment="0" applyProtection="0"/>
    <xf numFmtId="171" fontId="4" fillId="0" borderId="0" applyFont="0" applyFill="0" applyBorder="0" applyAlignment="0" applyProtection="0"/>
    <xf numFmtId="0" fontId="34" fillId="35" borderId="0" applyNumberFormat="0" applyBorder="0" applyAlignment="0" applyProtection="0"/>
    <xf numFmtId="0" fontId="30" fillId="24" borderId="0"/>
    <xf numFmtId="0" fontId="4" fillId="0" borderId="0"/>
    <xf numFmtId="0" fontId="1" fillId="0" borderId="0"/>
    <xf numFmtId="0" fontId="35" fillId="0" borderId="0"/>
    <xf numFmtId="0" fontId="2" fillId="36" borderId="39" applyNumberFormat="0" applyFont="0" applyAlignment="0" applyProtection="0"/>
    <xf numFmtId="0" fontId="36" fillId="27" borderId="40" applyNumberFormat="0" applyAlignment="0" applyProtection="0"/>
    <xf numFmtId="0" fontId="4" fillId="0" borderId="0" applyFont="0" applyFill="0" applyBorder="0" applyAlignment="0" applyProtection="0"/>
    <xf numFmtId="172" fontId="4" fillId="0" borderId="0" applyFont="0" applyFill="0" applyBorder="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14" fillId="24" borderId="0"/>
    <xf numFmtId="0" fontId="14" fillId="26" borderId="0"/>
    <xf numFmtId="0" fontId="11" fillId="37" borderId="0"/>
    <xf numFmtId="0" fontId="14" fillId="26" borderId="0"/>
    <xf numFmtId="0" fontId="7" fillId="26" borderId="0"/>
    <xf numFmtId="0" fontId="4" fillId="0" borderId="0"/>
    <xf numFmtId="0" fontId="14" fillId="26" borderId="0"/>
    <xf numFmtId="49" fontId="20" fillId="0" borderId="0" applyFill="0" applyBorder="0" applyAlignment="0"/>
    <xf numFmtId="0" fontId="20" fillId="0" borderId="0" applyFill="0" applyBorder="0" applyAlignment="0"/>
    <xf numFmtId="173" fontId="4" fillId="0" borderId="0" applyFill="0" applyBorder="0" applyAlignment="0"/>
    <xf numFmtId="174" fontId="10" fillId="0" borderId="0"/>
    <xf numFmtId="0" fontId="37" fillId="0" borderId="0" applyNumberFormat="0" applyFill="0" applyBorder="0" applyAlignment="0" applyProtection="0"/>
    <xf numFmtId="0" fontId="38" fillId="38" borderId="0">
      <alignment horizontal="centerContinuous"/>
    </xf>
    <xf numFmtId="0" fontId="39" fillId="27" borderId="0" applyNumberFormat="0" applyBorder="0" applyAlignment="0">
      <alignment horizontal="center"/>
    </xf>
    <xf numFmtId="0" fontId="40" fillId="32" borderId="0" applyBorder="0"/>
    <xf numFmtId="0" fontId="41" fillId="0" borderId="41" applyNumberFormat="0" applyFill="0" applyAlignment="0" applyProtection="0"/>
    <xf numFmtId="0" fontId="42" fillId="24" borderId="0" applyNumberFormat="0" applyFont="0" applyBorder="0" applyAlignment="0" applyProtection="0">
      <alignment horizontal="left"/>
    </xf>
    <xf numFmtId="0" fontId="43" fillId="0" borderId="0" applyNumberFormat="0" applyFill="0" applyBorder="0" applyAlignment="0" applyProtection="0"/>
    <xf numFmtId="0" fontId="44" fillId="5" borderId="55" applyFont="0" applyBorder="0">
      <alignment horizontal="center" wrapText="1"/>
    </xf>
    <xf numFmtId="43" fontId="1" fillId="0" borderId="0" applyFont="0" applyFill="0" applyBorder="0" applyAlignment="0" applyProtection="0"/>
    <xf numFmtId="0" fontId="45" fillId="0" borderId="0" applyNumberFormat="0" applyFill="0" applyBorder="0" applyAlignment="0" applyProtection="0"/>
    <xf numFmtId="0" fontId="1" fillId="0" borderId="0"/>
    <xf numFmtId="0" fontId="4" fillId="0" borderId="0"/>
    <xf numFmtId="0" fontId="46" fillId="0" borderId="0"/>
    <xf numFmtId="179" fontId="2" fillId="0" borderId="0" applyFont="0" applyFill="0" applyBorder="0" applyAlignment="0" applyProtection="0"/>
    <xf numFmtId="0" fontId="47" fillId="0" borderId="0"/>
    <xf numFmtId="0" fontId="47" fillId="0" borderId="0"/>
    <xf numFmtId="43" fontId="1" fillId="0" borderId="0" applyFont="0" applyFill="0" applyBorder="0" applyAlignment="0" applyProtection="0"/>
    <xf numFmtId="0" fontId="4" fillId="0" borderId="0"/>
    <xf numFmtId="43" fontId="1" fillId="0" borderId="0" applyFont="0" applyFill="0" applyBorder="0" applyAlignment="0" applyProtection="0"/>
    <xf numFmtId="0" fontId="4" fillId="0" borderId="0">
      <alignment vertical="center"/>
    </xf>
    <xf numFmtId="0" fontId="53" fillId="5" borderId="0" applyNumberFormat="0" applyFill="0" applyBorder="0" applyAlignment="0" applyProtection="0">
      <alignment vertical="top"/>
    </xf>
    <xf numFmtId="0" fontId="54" fillId="0" borderId="0" applyFill="0" applyBorder="0" applyAlignment="0"/>
    <xf numFmtId="0" fontId="4" fillId="0" borderId="0" applyFill="0" applyBorder="0" applyAlignment="0"/>
    <xf numFmtId="0" fontId="12" fillId="27" borderId="28" applyNumberFormat="0" applyAlignment="0" applyProtection="0"/>
    <xf numFmtId="0" fontId="12" fillId="27" borderId="28" applyNumberFormat="0" applyAlignment="0" applyProtection="0"/>
    <xf numFmtId="180" fontId="55" fillId="0" borderId="4" applyFill="0" applyBorder="0" applyAlignment="0" applyProtection="0">
      <alignment horizontal="centerContinuous"/>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6" fillId="0" borderId="0" applyNumberFormat="0" applyAlignment="0">
      <alignment horizontal="left"/>
    </xf>
    <xf numFmtId="0" fontId="14" fillId="26" borderId="30">
      <alignment horizontal="left"/>
    </xf>
    <xf numFmtId="0" fontId="14" fillId="26" borderId="30">
      <alignment horizontal="left"/>
    </xf>
    <xf numFmtId="0" fontId="19" fillId="31" borderId="31">
      <alignment horizontal="center"/>
      <protection locked="0"/>
    </xf>
    <xf numFmtId="0" fontId="19" fillId="31" borderId="31">
      <alignment horizontal="center"/>
      <protection locked="0"/>
    </xf>
    <xf numFmtId="3" fontId="57" fillId="0" borderId="0" applyNumberFormat="0" applyBorder="0">
      <protection locked="0"/>
    </xf>
    <xf numFmtId="0" fontId="58" fillId="0" borderId="0"/>
    <xf numFmtId="0" fontId="15" fillId="0" borderId="0" applyNumberFormat="0">
      <alignment vertical="top" wrapText="1"/>
      <protection locked="0"/>
    </xf>
    <xf numFmtId="0" fontId="59" fillId="0" borderId="0" applyNumberFormat="0" applyAlignment="0">
      <alignment horizontal="left"/>
    </xf>
    <xf numFmtId="9" fontId="60" fillId="0" borderId="2" applyNumberFormat="0" applyBorder="0" applyAlignment="0">
      <protection locked="0"/>
    </xf>
    <xf numFmtId="9" fontId="60" fillId="0" borderId="2" applyNumberFormat="0" applyBorder="0" applyAlignment="0">
      <protection locked="0"/>
    </xf>
    <xf numFmtId="9" fontId="60" fillId="0" borderId="2" applyNumberFormat="0" applyBorder="0" applyAlignment="0">
      <protection locked="0"/>
    </xf>
    <xf numFmtId="9" fontId="60" fillId="0" borderId="2" applyNumberFormat="0" applyBorder="0" applyAlignment="0">
      <protection locked="0"/>
    </xf>
    <xf numFmtId="9" fontId="60" fillId="0" borderId="2" applyNumberFormat="0" applyBorder="0" applyAlignment="0">
      <protection locked="0"/>
    </xf>
    <xf numFmtId="9" fontId="60" fillId="0" borderId="2" applyNumberFormat="0" applyBorder="0" applyAlignment="0">
      <protection locked="0"/>
    </xf>
    <xf numFmtId="38" fontId="52" fillId="45" borderId="9">
      <alignment horizontal="right" vertical="center"/>
    </xf>
    <xf numFmtId="38" fontId="52" fillId="46" borderId="9">
      <alignment horizontal="right" vertical="center"/>
    </xf>
    <xf numFmtId="181" fontId="61" fillId="0" borderId="0" applyNumberFormat="0" applyBorder="0"/>
    <xf numFmtId="3" fontId="62" fillId="0" borderId="3" applyNumberFormat="0" applyBorder="0"/>
    <xf numFmtId="181" fontId="61" fillId="0" borderId="0" applyNumberFormat="0" applyBorder="0"/>
    <xf numFmtId="0" fontId="63" fillId="0" borderId="0" applyNumberFormat="0"/>
    <xf numFmtId="0" fontId="64" fillId="43" borderId="0" applyNumberFormat="0" applyBorder="0" applyAlignment="0" applyProtection="0"/>
    <xf numFmtId="0" fontId="23" fillId="8" borderId="0" applyNumberFormat="0" applyBorder="0" applyAlignment="0" applyProtection="0"/>
    <xf numFmtId="38" fontId="3" fillId="24" borderId="0" applyNumberFormat="0" applyBorder="0" applyAlignment="0" applyProtection="0"/>
    <xf numFmtId="0" fontId="4" fillId="24" borderId="2" applyNumberFormat="0" applyFont="0" applyBorder="0" applyProtection="0">
      <alignment horizontal="center" vertical="center"/>
    </xf>
    <xf numFmtId="0" fontId="4" fillId="24" borderId="2" applyNumberFormat="0" applyFont="0" applyBorder="0" applyProtection="0">
      <alignment horizontal="center" vertical="center"/>
    </xf>
    <xf numFmtId="0" fontId="4" fillId="24" borderId="2" applyNumberFormat="0" applyFont="0" applyBorder="0" applyProtection="0">
      <alignment horizontal="center" vertical="center"/>
    </xf>
    <xf numFmtId="0" fontId="4" fillId="24" borderId="2" applyNumberFormat="0" applyFont="0" applyBorder="0" applyProtection="0">
      <alignment horizontal="center" vertical="center"/>
    </xf>
    <xf numFmtId="0" fontId="4" fillId="24" borderId="2" applyNumberFormat="0" applyFont="0" applyBorder="0">
      <alignment horizontal="center" vertical="center"/>
    </xf>
    <xf numFmtId="0" fontId="4" fillId="24" borderId="2" applyNumberFormat="0" applyFont="0" applyBorder="0">
      <alignment horizontal="center" vertical="center"/>
    </xf>
    <xf numFmtId="0" fontId="4" fillId="24" borderId="2" applyNumberFormat="0" applyFont="0" applyBorder="0">
      <alignment horizontal="center" vertical="center"/>
    </xf>
    <xf numFmtId="0" fontId="4" fillId="24" borderId="2" applyNumberFormat="0" applyFont="0" applyBorder="0" applyProtection="0">
      <alignment horizontal="center" vertical="center"/>
    </xf>
    <xf numFmtId="0" fontId="25" fillId="0" borderId="32">
      <alignment horizontal="left" vertical="center"/>
    </xf>
    <xf numFmtId="0" fontId="25" fillId="0" borderId="32">
      <alignment horizontal="left" vertical="center"/>
    </xf>
    <xf numFmtId="0" fontId="25" fillId="0" borderId="32">
      <alignment horizontal="left" vertical="center"/>
    </xf>
    <xf numFmtId="0" fontId="25" fillId="0" borderId="32">
      <alignment horizontal="left" vertical="center"/>
    </xf>
    <xf numFmtId="0" fontId="25" fillId="0" borderId="32">
      <alignment horizontal="left" vertical="center"/>
    </xf>
    <xf numFmtId="0" fontId="33" fillId="27" borderId="2">
      <alignment horizontal="center"/>
    </xf>
    <xf numFmtId="0" fontId="26" fillId="0" borderId="33" applyNumberFormat="0" applyFill="0" applyAlignment="0" applyProtection="0"/>
    <xf numFmtId="0" fontId="65" fillId="5" borderId="59" applyNumberFormat="0" applyFill="0" applyBorder="0" applyAlignment="0" applyProtection="0">
      <alignment horizontal="left"/>
    </xf>
    <xf numFmtId="0" fontId="48" fillId="0" borderId="75" applyNumberFormat="0" applyFill="0" applyAlignment="0" applyProtection="0"/>
    <xf numFmtId="0" fontId="48" fillId="0" borderId="75" applyNumberFormat="0" applyFill="0" applyAlignment="0" applyProtection="0"/>
    <xf numFmtId="0" fontId="27" fillId="0" borderId="34" applyNumberFormat="0" applyFill="0" applyAlignment="0" applyProtection="0"/>
    <xf numFmtId="0" fontId="25" fillId="0" borderId="0" applyNumberFormat="0" applyFill="0" applyBorder="0" applyAlignment="0" applyProtection="0"/>
    <xf numFmtId="0" fontId="49" fillId="0" borderId="76" applyNumberFormat="0" applyFill="0" applyAlignment="0" applyProtection="0"/>
    <xf numFmtId="0" fontId="28" fillId="0" borderId="35" applyNumberFormat="0" applyFill="0" applyAlignment="0" applyProtection="0"/>
    <xf numFmtId="0" fontId="33" fillId="27" borderId="2">
      <alignment horizontal="center"/>
    </xf>
    <xf numFmtId="0" fontId="33" fillId="27" borderId="2">
      <alignment horizontal="center"/>
    </xf>
    <xf numFmtId="0" fontId="33" fillId="27" borderId="2">
      <alignment horizontal="center"/>
    </xf>
    <xf numFmtId="0" fontId="33" fillId="27" borderId="2">
      <alignment horizontal="center"/>
    </xf>
    <xf numFmtId="0" fontId="33" fillId="27" borderId="2">
      <alignment horizontal="center"/>
    </xf>
    <xf numFmtId="0" fontId="44" fillId="5" borderId="55" applyFont="0" applyBorder="0">
      <alignment horizontal="center" wrapText="1"/>
    </xf>
    <xf numFmtId="0" fontId="44" fillId="5" borderId="55" applyFont="0" applyBorder="0">
      <alignment horizontal="center" wrapText="1"/>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9" fillId="0" borderId="0" applyNumberFormat="0" applyFill="0" applyBorder="0" applyAlignment="0" applyProtection="0"/>
    <xf numFmtId="38" fontId="52" fillId="47" borderId="9">
      <alignment horizontal="right" vertical="center"/>
    </xf>
    <xf numFmtId="38" fontId="52" fillId="48" borderId="9">
      <alignment horizontal="right" vertical="center"/>
    </xf>
    <xf numFmtId="38" fontId="52" fillId="49" borderId="9">
      <alignment horizontal="right" vertical="center"/>
    </xf>
    <xf numFmtId="10" fontId="3" fillId="50" borderId="2" applyNumberFormat="0" applyBorder="0" applyAlignment="0" applyProtection="0"/>
    <xf numFmtId="10" fontId="3" fillId="50" borderId="2" applyNumberFormat="0" applyBorder="0" applyAlignment="0" applyProtection="0"/>
    <xf numFmtId="10" fontId="3" fillId="50" borderId="2" applyNumberFormat="0" applyBorder="0" applyAlignment="0" applyProtection="0"/>
    <xf numFmtId="10" fontId="3" fillId="50" borderId="2" applyNumberFormat="0" applyBorder="0" applyAlignment="0" applyProtection="0"/>
    <xf numFmtId="10" fontId="3" fillId="50" borderId="2" applyNumberFormat="0" applyBorder="0" applyAlignment="0" applyProtection="0"/>
    <xf numFmtId="10" fontId="3" fillId="50" borderId="2" applyNumberFormat="0" applyBorder="0" applyAlignment="0" applyProtection="0"/>
    <xf numFmtId="0" fontId="29" fillId="11" borderId="28" applyNumberFormat="0" applyAlignment="0" applyProtection="0"/>
    <xf numFmtId="0" fontId="29" fillId="11" borderId="28" applyNumberFormat="0" applyAlignment="0" applyProtection="0"/>
    <xf numFmtId="3" fontId="4" fillId="51" borderId="2" applyFont="0">
      <alignment horizontal="right" vertical="center"/>
      <protection locked="0"/>
    </xf>
    <xf numFmtId="3" fontId="4" fillId="51" borderId="2" applyFont="0">
      <alignment horizontal="right" vertical="center"/>
      <protection locked="0"/>
    </xf>
    <xf numFmtId="3" fontId="4" fillId="51" borderId="2" applyFont="0">
      <alignment horizontal="right" vertical="center"/>
      <protection locked="0"/>
    </xf>
    <xf numFmtId="38" fontId="70" fillId="27" borderId="59" applyNumberFormat="0" applyBorder="0" applyAlignment="0">
      <alignment horizontal="right"/>
    </xf>
    <xf numFmtId="0" fontId="3" fillId="24" borderId="54">
      <alignment horizontal="center"/>
    </xf>
    <xf numFmtId="0" fontId="3" fillId="24" borderId="54">
      <alignment horizontal="center"/>
    </xf>
    <xf numFmtId="39" fontId="70" fillId="0" borderId="0" applyNumberFormat="0" applyFill="0">
      <alignment vertical="top"/>
    </xf>
    <xf numFmtId="41" fontId="4" fillId="0" borderId="0" applyNumberFormat="0" applyFill="0" applyBorder="0" applyAlignment="0" applyProtection="0"/>
    <xf numFmtId="43" fontId="4" fillId="0" borderId="0" applyNumberFormat="0" applyFill="0" applyBorder="0" applyAlignment="0" applyProtection="0"/>
    <xf numFmtId="10" fontId="33" fillId="34" borderId="38" applyBorder="0">
      <alignment horizontal="center"/>
      <protection locked="0"/>
    </xf>
    <xf numFmtId="10" fontId="33" fillId="34" borderId="38" applyBorder="0">
      <alignment horizontal="center"/>
      <protection locked="0"/>
    </xf>
    <xf numFmtId="182" fontId="4" fillId="0" borderId="0" applyNumberFormat="0" applyFill="0" applyBorder="0" applyAlignment="0" applyProtection="0"/>
    <xf numFmtId="183" fontId="4" fillId="0" borderId="0" applyNumberFormat="0" applyFill="0" applyBorder="0" applyAlignment="0" applyProtection="0"/>
    <xf numFmtId="0" fontId="71" fillId="44" borderId="0" applyNumberFormat="0" applyBorder="0" applyAlignment="0" applyProtection="0"/>
    <xf numFmtId="0" fontId="34" fillId="35" borderId="0" applyNumberFormat="0" applyBorder="0" applyAlignment="0" applyProtection="0"/>
    <xf numFmtId="0" fontId="63" fillId="0" borderId="0"/>
    <xf numFmtId="0" fontId="4" fillId="0" borderId="0"/>
    <xf numFmtId="184" fontId="1" fillId="0" borderId="0"/>
    <xf numFmtId="184" fontId="1" fillId="0" borderId="0"/>
    <xf numFmtId="0" fontId="4" fillId="0" borderId="0">
      <alignment vertical="center"/>
    </xf>
    <xf numFmtId="0" fontId="1" fillId="0" borderId="0"/>
    <xf numFmtId="0" fontId="4" fillId="0" borderId="0"/>
    <xf numFmtId="0" fontId="1" fillId="0" borderId="0"/>
    <xf numFmtId="0" fontId="4" fillId="0" borderId="0">
      <alignment horizontal="left" wrapText="1"/>
    </xf>
    <xf numFmtId="0" fontId="52" fillId="0" borderId="0"/>
    <xf numFmtId="0" fontId="4" fillId="0" borderId="0">
      <alignment horizontal="left" wrapText="1"/>
    </xf>
    <xf numFmtId="0" fontId="4" fillId="0" borderId="0">
      <alignment horizontal="left" wrapText="1"/>
    </xf>
    <xf numFmtId="0" fontId="1" fillId="0" borderId="0"/>
    <xf numFmtId="0" fontId="1" fillId="0" borderId="0"/>
    <xf numFmtId="0" fontId="4" fillId="0" borderId="0"/>
    <xf numFmtId="0" fontId="72" fillId="0" borderId="0"/>
    <xf numFmtId="0" fontId="72" fillId="0" borderId="0"/>
    <xf numFmtId="0" fontId="72" fillId="0" borderId="0"/>
    <xf numFmtId="0" fontId="4" fillId="0" borderId="0"/>
    <xf numFmtId="0" fontId="72" fillId="0" borderId="0"/>
    <xf numFmtId="0" fontId="73" fillId="0" borderId="0"/>
    <xf numFmtId="0" fontId="52" fillId="0" borderId="0"/>
    <xf numFmtId="0" fontId="73" fillId="0" borderId="0"/>
    <xf numFmtId="0" fontId="4" fillId="0" borderId="0"/>
    <xf numFmtId="0" fontId="1" fillId="0" borderId="0"/>
    <xf numFmtId="0" fontId="73" fillId="0" borderId="0"/>
    <xf numFmtId="0" fontId="73" fillId="0" borderId="0"/>
    <xf numFmtId="0" fontId="73" fillId="0" borderId="0"/>
    <xf numFmtId="0" fontId="1" fillId="0" borderId="0"/>
    <xf numFmtId="0" fontId="1" fillId="0" borderId="0"/>
    <xf numFmtId="0" fontId="4" fillId="0" borderId="0">
      <alignment horizontal="left" wrapText="1"/>
    </xf>
    <xf numFmtId="0" fontId="4" fillId="0" borderId="0">
      <alignment horizontal="left" wrapText="1"/>
    </xf>
    <xf numFmtId="0" fontId="72" fillId="0" borderId="0"/>
    <xf numFmtId="0" fontId="72" fillId="0" borderId="0"/>
    <xf numFmtId="0" fontId="2" fillId="36" borderId="39" applyNumberFormat="0" applyFont="0" applyAlignment="0" applyProtection="0"/>
    <xf numFmtId="0" fontId="2" fillId="36" borderId="39" applyNumberFormat="0" applyFont="0" applyAlignment="0" applyProtection="0"/>
    <xf numFmtId="38" fontId="52" fillId="52" borderId="9">
      <alignment horizontal="right" vertical="center"/>
    </xf>
    <xf numFmtId="38" fontId="52" fillId="53" borderId="9">
      <alignment horizontal="right" vertical="center"/>
    </xf>
    <xf numFmtId="38" fontId="52" fillId="54" borderId="9">
      <alignment horizontal="right" vertical="center"/>
    </xf>
    <xf numFmtId="3" fontId="4" fillId="37" borderId="2" applyFont="0">
      <alignment horizontal="right" vertical="center"/>
      <protection locked="0"/>
    </xf>
    <xf numFmtId="3" fontId="4" fillId="37" borderId="2" applyFont="0">
      <alignment horizontal="right" vertical="center"/>
      <protection locked="0"/>
    </xf>
    <xf numFmtId="3" fontId="4" fillId="37" borderId="2" applyFont="0">
      <alignment horizontal="right" vertical="center"/>
      <protection locked="0"/>
    </xf>
    <xf numFmtId="0" fontId="36" fillId="27" borderId="40" applyNumberFormat="0" applyAlignment="0" applyProtection="0"/>
    <xf numFmtId="0" fontId="36" fillId="27" borderId="40"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NumberForma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0" fontId="74" fillId="0" borderId="66">
      <alignment horizontal="center"/>
    </xf>
    <xf numFmtId="3" fontId="33" fillId="0" borderId="0" applyFont="0" applyFill="0" applyBorder="0" applyAlignment="0" applyProtection="0"/>
    <xf numFmtId="0" fontId="33" fillId="55" borderId="0" applyNumberFormat="0" applyFont="0" applyBorder="0" applyAlignment="0" applyProtection="0"/>
    <xf numFmtId="3" fontId="75" fillId="0" borderId="0" applyNumberFormat="0" applyBorder="0">
      <protection locked="0"/>
    </xf>
    <xf numFmtId="40" fontId="76" fillId="0" borderId="0" applyNumberFormat="0" applyBorder="0">
      <protection locked="0"/>
    </xf>
    <xf numFmtId="0" fontId="77" fillId="0" borderId="0" applyNumberFormat="0" applyBorder="0">
      <protection locked="0"/>
    </xf>
    <xf numFmtId="0" fontId="75" fillId="0" borderId="0" applyNumberFormat="0"/>
    <xf numFmtId="14" fontId="78" fillId="0" borderId="82" applyNumberFormat="0">
      <alignment vertical="top"/>
    </xf>
    <xf numFmtId="0" fontId="79" fillId="0" borderId="0" applyNumberFormat="0" applyBorder="0">
      <alignment vertical="top" wrapText="1"/>
    </xf>
    <xf numFmtId="14" fontId="80" fillId="0" borderId="0" applyNumberFormat="0" applyFill="0" applyBorder="0" applyAlignment="0" applyProtection="0">
      <alignment horizontal="left"/>
    </xf>
    <xf numFmtId="3" fontId="4" fillId="5" borderId="2" applyFont="0">
      <alignment horizontal="right" vertical="center"/>
    </xf>
    <xf numFmtId="3" fontId="4" fillId="5" borderId="2" applyFont="0">
      <alignment horizontal="right" vertical="center"/>
    </xf>
    <xf numFmtId="3" fontId="4" fillId="5" borderId="2" applyFont="0">
      <alignment horizontal="right" vertical="center"/>
    </xf>
    <xf numFmtId="0" fontId="4" fillId="0" borderId="0"/>
    <xf numFmtId="0" fontId="4" fillId="0" borderId="0"/>
    <xf numFmtId="0" fontId="4" fillId="0" borderId="0"/>
    <xf numFmtId="0" fontId="4" fillId="0" borderId="0">
      <alignment horizontal="left" wrapText="1"/>
    </xf>
    <xf numFmtId="0" fontId="4" fillId="0" borderId="0"/>
    <xf numFmtId="0" fontId="4" fillId="0" borderId="0">
      <alignment horizontal="left" wrapText="1"/>
    </xf>
    <xf numFmtId="0" fontId="20" fillId="0" borderId="0" applyNumberFormat="0" applyBorder="0" applyAlignment="0"/>
    <xf numFmtId="40" fontId="81" fillId="0" borderId="0" applyBorder="0">
      <alignment horizontal="right"/>
    </xf>
    <xf numFmtId="0" fontId="26" fillId="0" borderId="33" applyNumberFormat="0" applyFill="0" applyAlignment="0" applyProtection="0"/>
    <xf numFmtId="0" fontId="41" fillId="0" borderId="41" applyNumberFormat="0" applyFill="0" applyAlignment="0" applyProtection="0"/>
    <xf numFmtId="0" fontId="41" fillId="0" borderId="41"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8" fontId="52" fillId="45" borderId="9">
      <alignment horizontal="right" vertical="center"/>
    </xf>
    <xf numFmtId="38" fontId="52" fillId="46" borderId="9">
      <alignment horizontal="right" vertical="center"/>
    </xf>
    <xf numFmtId="38" fontId="52" fillId="47" borderId="9">
      <alignment horizontal="right" vertical="center"/>
    </xf>
    <xf numFmtId="38" fontId="52" fillId="48" borderId="9">
      <alignment horizontal="right" vertical="center"/>
    </xf>
    <xf numFmtId="38" fontId="52" fillId="49" borderId="9">
      <alignment horizontal="right" vertical="center"/>
    </xf>
    <xf numFmtId="43" fontId="1" fillId="0" borderId="0" applyFont="0" applyFill="0" applyBorder="0" applyAlignment="0" applyProtection="0"/>
    <xf numFmtId="0" fontId="52" fillId="0" borderId="0"/>
    <xf numFmtId="43" fontId="1" fillId="0" borderId="0" applyFont="0" applyFill="0" applyBorder="0" applyAlignment="0" applyProtection="0"/>
    <xf numFmtId="0" fontId="52" fillId="0" borderId="0"/>
    <xf numFmtId="38" fontId="52" fillId="52" borderId="9">
      <alignment horizontal="right" vertical="center"/>
    </xf>
    <xf numFmtId="38" fontId="52" fillId="53" borderId="9">
      <alignment horizontal="right" vertical="center"/>
    </xf>
    <xf numFmtId="38" fontId="52" fillId="54" borderId="9">
      <alignment horizontal="right" vertical="center"/>
    </xf>
    <xf numFmtId="9" fontId="52" fillId="0" borderId="0" applyFont="0" applyFill="0" applyBorder="0" applyAlignment="0" applyProtection="0"/>
    <xf numFmtId="9"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55" fillId="0" borderId="102" applyFill="0" applyBorder="0" applyAlignment="0" applyProtection="0">
      <alignment horizontal="centerContinuous"/>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9" fontId="1" fillId="0" borderId="0" applyFont="0" applyFill="0" applyBorder="0" applyAlignment="0" applyProtection="0"/>
  </cellStyleXfs>
  <cellXfs count="605">
    <xf numFmtId="0" fontId="0" fillId="0" borderId="0" xfId="0"/>
    <xf numFmtId="0" fontId="51" fillId="0" borderId="56" xfId="0" applyFont="1" applyBorder="1" applyAlignment="1">
      <alignment horizontal="center" vertical="center"/>
    </xf>
    <xf numFmtId="0" fontId="82" fillId="0" borderId="48" xfId="0" applyFont="1" applyBorder="1" applyAlignment="1">
      <alignment vertical="center"/>
    </xf>
    <xf numFmtId="0" fontId="82" fillId="0" borderId="77" xfId="0" applyFont="1" applyBorder="1" applyAlignment="1">
      <alignment vertical="center"/>
    </xf>
    <xf numFmtId="0" fontId="51" fillId="0" borderId="58" xfId="0" applyFont="1" applyBorder="1" applyAlignment="1">
      <alignment horizontal="center" vertical="center"/>
    </xf>
    <xf numFmtId="0" fontId="82" fillId="0" borderId="0" xfId="0" applyFont="1" applyAlignment="1">
      <alignment vertical="center"/>
    </xf>
    <xf numFmtId="0" fontId="82" fillId="0" borderId="78" xfId="0" applyFont="1" applyBorder="1" applyAlignment="1">
      <alignment vertical="center"/>
    </xf>
    <xf numFmtId="49" fontId="82" fillId="0" borderId="0" xfId="0" applyNumberFormat="1" applyFont="1" applyAlignment="1">
      <alignment vertical="center"/>
    </xf>
    <xf numFmtId="49" fontId="82" fillId="0" borderId="2" xfId="0" applyNumberFormat="1" applyFont="1" applyBorder="1" applyAlignment="1" applyProtection="1">
      <alignment horizontal="left" vertical="center" indent="1"/>
      <protection locked="0"/>
    </xf>
    <xf numFmtId="14" fontId="82" fillId="0" borderId="2" xfId="0" applyNumberFormat="1" applyFont="1" applyBorder="1" applyAlignment="1" applyProtection="1">
      <alignment horizontal="left" vertical="center" indent="1"/>
      <protection locked="0"/>
    </xf>
    <xf numFmtId="0" fontId="51" fillId="0" borderId="80" xfId="0" applyFont="1" applyBorder="1" applyAlignment="1">
      <alignment horizontal="center" vertical="center"/>
    </xf>
    <xf numFmtId="0" fontId="82" fillId="0" borderId="66" xfId="0" applyFont="1" applyBorder="1" applyAlignment="1">
      <alignment vertical="center"/>
    </xf>
    <xf numFmtId="49" fontId="84" fillId="0" borderId="66" xfId="0" applyNumberFormat="1" applyFont="1" applyBorder="1" applyAlignment="1">
      <alignment vertical="center"/>
    </xf>
    <xf numFmtId="0" fontId="82" fillId="0" borderId="79" xfId="0" applyFont="1" applyBorder="1" applyAlignment="1">
      <alignment vertical="center"/>
    </xf>
    <xf numFmtId="0" fontId="51" fillId="0" borderId="0" xfId="0" applyFont="1" applyAlignment="1">
      <alignment horizontal="center" vertical="center"/>
    </xf>
    <xf numFmtId="0" fontId="86" fillId="0" borderId="0" xfId="0" applyFont="1"/>
    <xf numFmtId="0" fontId="4" fillId="0" borderId="0" xfId="1" applyFont="1" applyAlignment="1">
      <alignment vertical="center"/>
    </xf>
    <xf numFmtId="0" fontId="83" fillId="0" borderId="0" xfId="0" applyFont="1" applyAlignment="1">
      <alignment vertical="center"/>
    </xf>
    <xf numFmtId="0" fontId="44" fillId="2" borderId="55" xfId="2" applyFont="1" applyFill="1" applyBorder="1" applyAlignment="1">
      <alignment vertical="center" wrapText="1"/>
    </xf>
    <xf numFmtId="0" fontId="4" fillId="2" borderId="55" xfId="2" applyFill="1" applyBorder="1" applyAlignment="1">
      <alignment horizontal="left" vertical="center" wrapText="1"/>
    </xf>
    <xf numFmtId="0" fontId="52" fillId="0" borderId="0" xfId="0" applyFont="1"/>
    <xf numFmtId="0" fontId="4" fillId="0" borderId="0" xfId="0" applyFont="1"/>
    <xf numFmtId="0" fontId="52" fillId="0" borderId="0" xfId="0" applyFont="1" applyAlignment="1">
      <alignment horizontal="center"/>
    </xf>
    <xf numFmtId="0" fontId="52" fillId="0" borderId="0" xfId="0" applyFont="1" applyAlignment="1" applyProtection="1">
      <alignment horizontal="center"/>
      <protection locked="0"/>
    </xf>
    <xf numFmtId="0" fontId="52" fillId="49" borderId="2" xfId="0" applyFont="1" applyFill="1" applyBorder="1" applyAlignment="1" applyProtection="1">
      <alignment horizontal="center" vertical="center"/>
      <protection locked="0"/>
    </xf>
    <xf numFmtId="0" fontId="96" fillId="0" borderId="0" xfId="1" applyFont="1" applyAlignment="1">
      <alignment vertical="center"/>
    </xf>
    <xf numFmtId="0" fontId="44" fillId="39" borderId="2" xfId="0" applyFont="1" applyFill="1" applyBorder="1" applyAlignment="1">
      <alignment horizontal="center" vertical="center" wrapText="1"/>
    </xf>
    <xf numFmtId="0" fontId="89" fillId="0" borderId="0" xfId="2" applyFont="1" applyAlignment="1">
      <alignment horizontal="center"/>
    </xf>
    <xf numFmtId="0" fontId="44" fillId="0" borderId="0" xfId="2" applyFont="1" applyAlignment="1">
      <alignment horizontal="center" vertical="center"/>
    </xf>
    <xf numFmtId="0" fontId="65" fillId="0" borderId="0" xfId="2" applyFont="1" applyAlignment="1">
      <alignment horizontal="left" vertical="center"/>
    </xf>
    <xf numFmtId="0" fontId="4" fillId="0" borderId="0" xfId="2" applyAlignment="1">
      <alignment horizontal="center"/>
    </xf>
    <xf numFmtId="0" fontId="44" fillId="0" borderId="0" xfId="0" applyFont="1" applyAlignment="1">
      <alignment horizontal="center" vertical="center" wrapText="1"/>
    </xf>
    <xf numFmtId="0" fontId="44" fillId="0" borderId="0" xfId="2" applyFont="1" applyAlignment="1">
      <alignment horizontal="right"/>
    </xf>
    <xf numFmtId="0" fontId="44" fillId="0" borderId="0" xfId="2" applyFont="1" applyAlignment="1">
      <alignment horizontal="center"/>
    </xf>
    <xf numFmtId="0" fontId="4" fillId="0" borderId="0" xfId="2" applyAlignment="1">
      <alignment horizontal="center" vertical="center"/>
    </xf>
    <xf numFmtId="49" fontId="4" fillId="3" borderId="5" xfId="1" applyNumberFormat="1" applyFont="1" applyFill="1" applyBorder="1" applyAlignment="1">
      <alignment horizontal="center" vertical="center" wrapText="1"/>
    </xf>
    <xf numFmtId="49" fontId="4" fillId="3" borderId="2" xfId="1" applyNumberFormat="1" applyFont="1" applyFill="1" applyBorder="1" applyAlignment="1">
      <alignment horizontal="center" vertical="center" wrapText="1"/>
    </xf>
    <xf numFmtId="0" fontId="95" fillId="0" borderId="0" xfId="1" applyFont="1" applyAlignment="1">
      <alignment vertical="center"/>
    </xf>
    <xf numFmtId="0" fontId="4" fillId="0" borderId="0" xfId="2"/>
    <xf numFmtId="177" fontId="95" fillId="0" borderId="0" xfId="126" applyNumberFormat="1" applyFont="1" applyFill="1" applyAlignment="1">
      <alignment horizontal="center" vertical="center"/>
    </xf>
    <xf numFmtId="177" fontId="95" fillId="0" borderId="0" xfId="126" applyNumberFormat="1" applyFont="1" applyAlignment="1">
      <alignment horizontal="center" vertical="center"/>
    </xf>
    <xf numFmtId="0" fontId="95" fillId="0" borderId="0" xfId="0" applyFont="1" applyAlignment="1">
      <alignment horizontal="center"/>
    </xf>
    <xf numFmtId="0" fontId="95" fillId="0" borderId="0" xfId="2" applyFont="1" applyAlignment="1">
      <alignment horizontal="center"/>
    </xf>
    <xf numFmtId="0" fontId="52" fillId="0" borderId="4" xfId="0" applyFont="1" applyBorder="1"/>
    <xf numFmtId="0" fontId="4" fillId="0" borderId="4" xfId="0" applyFont="1" applyBorder="1"/>
    <xf numFmtId="0" fontId="44" fillId="0" borderId="4" xfId="2" applyFont="1" applyBorder="1"/>
    <xf numFmtId="175" fontId="52" fillId="0" borderId="4" xfId="126" applyNumberFormat="1" applyFont="1" applyFill="1" applyBorder="1" applyAlignment="1" applyProtection="1">
      <alignment horizontal="center" vertical="center"/>
    </xf>
    <xf numFmtId="177" fontId="52" fillId="0" borderId="4" xfId="126" applyNumberFormat="1" applyFont="1" applyBorder="1" applyAlignment="1" applyProtection="1">
      <alignment horizontal="center" vertical="center"/>
    </xf>
    <xf numFmtId="175" fontId="52" fillId="0" borderId="0" xfId="126" applyNumberFormat="1" applyFont="1" applyAlignment="1" applyProtection="1">
      <alignment horizontal="center" vertical="center"/>
    </xf>
    <xf numFmtId="175" fontId="52" fillId="0" borderId="0" xfId="0" applyNumberFormat="1" applyFont="1" applyAlignment="1" applyProtection="1">
      <alignment horizontal="center"/>
      <protection locked="0"/>
    </xf>
    <xf numFmtId="175" fontId="52" fillId="40" borderId="0" xfId="126" applyNumberFormat="1" applyFont="1" applyFill="1" applyAlignment="1" applyProtection="1">
      <alignment horizontal="center" vertical="center"/>
    </xf>
    <xf numFmtId="0" fontId="98" fillId="0" borderId="0" xfId="2" applyFont="1"/>
    <xf numFmtId="175" fontId="52" fillId="0" borderId="4" xfId="126" applyNumberFormat="1" applyFont="1" applyBorder="1" applyAlignment="1" applyProtection="1">
      <alignment horizontal="center" vertical="center"/>
    </xf>
    <xf numFmtId="0" fontId="4" fillId="0" borderId="107" xfId="0" applyFont="1" applyBorder="1"/>
    <xf numFmtId="175" fontId="52" fillId="0" borderId="107" xfId="126" applyNumberFormat="1" applyFont="1" applyBorder="1" applyAlignment="1" applyProtection="1">
      <alignment horizontal="center" vertical="center"/>
    </xf>
    <xf numFmtId="0" fontId="52" fillId="0" borderId="69" xfId="0" applyFont="1" applyBorder="1"/>
    <xf numFmtId="0" fontId="4" fillId="0" borderId="69" xfId="0" applyFont="1" applyBorder="1"/>
    <xf numFmtId="0" fontId="4" fillId="0" borderId="107" xfId="0" applyFont="1" applyBorder="1" applyAlignment="1">
      <alignment wrapText="1"/>
    </xf>
    <xf numFmtId="0" fontId="52" fillId="0" borderId="0" xfId="0" applyFont="1" applyProtection="1">
      <protection locked="0"/>
    </xf>
    <xf numFmtId="0" fontId="4" fillId="0" borderId="110" xfId="0" applyFont="1" applyBorder="1"/>
    <xf numFmtId="0" fontId="98" fillId="0" borderId="0" xfId="0" applyFont="1" applyAlignment="1">
      <alignment vertical="center"/>
    </xf>
    <xf numFmtId="177" fontId="52" fillId="0" borderId="0" xfId="126" applyNumberFormat="1" applyFont="1" applyAlignment="1" applyProtection="1">
      <alignment horizontal="center" vertical="center"/>
    </xf>
    <xf numFmtId="0" fontId="52" fillId="0" borderId="102" xfId="0" applyFont="1" applyBorder="1"/>
    <xf numFmtId="0" fontId="4" fillId="0" borderId="102" xfId="0" applyFont="1" applyBorder="1"/>
    <xf numFmtId="0" fontId="44" fillId="0" borderId="102" xfId="2" applyFont="1" applyBorder="1"/>
    <xf numFmtId="177" fontId="52" fillId="0" borderId="102" xfId="126" applyNumberFormat="1" applyFont="1" applyBorder="1" applyAlignment="1" applyProtection="1">
      <alignment horizontal="center" vertical="center"/>
    </xf>
    <xf numFmtId="175" fontId="52" fillId="0" borderId="69" xfId="126" applyNumberFormat="1" applyFont="1" applyBorder="1" applyAlignment="1" applyProtection="1">
      <alignment horizontal="center" vertical="center"/>
    </xf>
    <xf numFmtId="175" fontId="52" fillId="0" borderId="102" xfId="126" applyNumberFormat="1" applyFont="1" applyBorder="1" applyAlignment="1" applyProtection="1">
      <alignment horizontal="center" vertical="center"/>
    </xf>
    <xf numFmtId="0" fontId="4" fillId="0" borderId="0" xfId="0" applyFont="1" applyProtection="1">
      <protection locked="0"/>
    </xf>
    <xf numFmtId="2" fontId="4" fillId="41" borderId="73" xfId="2" applyNumberFormat="1" applyFill="1" applyBorder="1" applyAlignment="1">
      <alignment horizontal="center"/>
    </xf>
    <xf numFmtId="2" fontId="4" fillId="41" borderId="23" xfId="2" applyNumberFormat="1" applyFill="1" applyBorder="1" applyAlignment="1">
      <alignment horizontal="center"/>
    </xf>
    <xf numFmtId="175" fontId="4" fillId="2" borderId="9" xfId="2" applyNumberFormat="1" applyFill="1" applyBorder="1"/>
    <xf numFmtId="2" fontId="4" fillId="0" borderId="73" xfId="2" applyNumberFormat="1" applyBorder="1" applyAlignment="1">
      <alignment horizontal="center"/>
    </xf>
    <xf numFmtId="2" fontId="4" fillId="0" borderId="16" xfId="2" applyNumberFormat="1" applyBorder="1" applyAlignment="1">
      <alignment horizontal="center"/>
    </xf>
    <xf numFmtId="175" fontId="4" fillId="2" borderId="10" xfId="2" applyNumberFormat="1" applyFill="1" applyBorder="1"/>
    <xf numFmtId="175" fontId="4" fillId="2" borderId="6" xfId="2" applyNumberFormat="1" applyFill="1" applyBorder="1"/>
    <xf numFmtId="2" fontId="4" fillId="41" borderId="16" xfId="2" applyNumberFormat="1" applyFill="1" applyBorder="1" applyAlignment="1">
      <alignment horizontal="center"/>
    </xf>
    <xf numFmtId="175" fontId="4" fillId="2" borderId="27" xfId="2" applyNumberFormat="1" applyFill="1" applyBorder="1"/>
    <xf numFmtId="2" fontId="4" fillId="40" borderId="73" xfId="2" applyNumberFormat="1" applyFill="1" applyBorder="1" applyAlignment="1">
      <alignment horizontal="center"/>
    </xf>
    <xf numFmtId="2" fontId="4" fillId="40" borderId="16" xfId="2" applyNumberFormat="1" applyFill="1" applyBorder="1" applyAlignment="1">
      <alignment horizontal="center"/>
    </xf>
    <xf numFmtId="175" fontId="4" fillId="2" borderId="94" xfId="2" applyNumberFormat="1" applyFill="1" applyBorder="1"/>
    <xf numFmtId="0" fontId="4" fillId="0" borderId="0" xfId="2" applyAlignment="1">
      <alignment vertical="center"/>
    </xf>
    <xf numFmtId="2" fontId="4" fillId="41" borderId="99" xfId="2" applyNumberFormat="1" applyFill="1" applyBorder="1" applyAlignment="1">
      <alignment horizontal="center"/>
    </xf>
    <xf numFmtId="2" fontId="4" fillId="41" borderId="84" xfId="2" applyNumberFormat="1" applyFill="1" applyBorder="1" applyAlignment="1">
      <alignment horizontal="center"/>
    </xf>
    <xf numFmtId="175" fontId="4" fillId="0" borderId="18" xfId="2" applyNumberFormat="1" applyBorder="1"/>
    <xf numFmtId="175" fontId="4" fillId="2" borderId="18" xfId="2" applyNumberFormat="1" applyFill="1" applyBorder="1"/>
    <xf numFmtId="49" fontId="4" fillId="0" borderId="0" xfId="2" applyNumberFormat="1" applyAlignment="1">
      <alignment horizontal="left" vertical="center"/>
    </xf>
    <xf numFmtId="2" fontId="4" fillId="0" borderId="0" xfId="2" applyNumberFormat="1" applyAlignment="1">
      <alignment horizontal="center" vertical="center"/>
    </xf>
    <xf numFmtId="175" fontId="4" fillId="0" borderId="0" xfId="2" applyNumberFormat="1" applyAlignment="1">
      <alignment horizontal="center"/>
    </xf>
    <xf numFmtId="175" fontId="4" fillId="0" borderId="10" xfId="2" applyNumberFormat="1" applyBorder="1" applyAlignment="1">
      <alignment vertical="center"/>
    </xf>
    <xf numFmtId="175" fontId="4" fillId="0" borderId="21" xfId="2" applyNumberFormat="1" applyBorder="1" applyAlignment="1">
      <alignment vertical="center"/>
    </xf>
    <xf numFmtId="175" fontId="4" fillId="0" borderId="64" xfId="2" applyNumberFormat="1" applyBorder="1" applyAlignment="1">
      <alignment vertical="center"/>
    </xf>
    <xf numFmtId="175" fontId="4" fillId="0" borderId="0" xfId="2" applyNumberFormat="1" applyAlignment="1">
      <alignment horizontal="center" vertical="center"/>
    </xf>
    <xf numFmtId="175" fontId="44" fillId="2" borderId="92" xfId="2" applyNumberFormat="1" applyFont="1" applyFill="1" applyBorder="1" applyAlignment="1">
      <alignment vertical="center"/>
    </xf>
    <xf numFmtId="175" fontId="44" fillId="2" borderId="7" xfId="2" applyNumberFormat="1" applyFont="1" applyFill="1" applyBorder="1"/>
    <xf numFmtId="175" fontId="44" fillId="2" borderId="8" xfId="2" applyNumberFormat="1" applyFont="1" applyFill="1" applyBorder="1"/>
    <xf numFmtId="175" fontId="4" fillId="2" borderId="15" xfId="2" applyNumberFormat="1" applyFill="1" applyBorder="1" applyAlignment="1">
      <alignment vertical="center"/>
    </xf>
    <xf numFmtId="175" fontId="4" fillId="2" borderId="7" xfId="2" applyNumberFormat="1" applyFill="1" applyBorder="1"/>
    <xf numFmtId="175" fontId="4" fillId="2" borderId="8" xfId="2" applyNumberFormat="1" applyFill="1" applyBorder="1"/>
    <xf numFmtId="175" fontId="44" fillId="2" borderId="108" xfId="2" applyNumberFormat="1" applyFont="1" applyFill="1" applyBorder="1"/>
    <xf numFmtId="175" fontId="44" fillId="2" borderId="109" xfId="2" applyNumberFormat="1" applyFont="1" applyFill="1" applyBorder="1"/>
    <xf numFmtId="175" fontId="52" fillId="0" borderId="102" xfId="0" applyNumberFormat="1" applyFont="1" applyBorder="1"/>
    <xf numFmtId="175" fontId="4" fillId="0" borderId="67" xfId="2" applyNumberFormat="1" applyBorder="1" applyAlignment="1">
      <alignment vertical="center"/>
    </xf>
    <xf numFmtId="49" fontId="4" fillId="0" borderId="0" xfId="2" applyNumberFormat="1" applyAlignment="1">
      <alignment horizontal="left"/>
    </xf>
    <xf numFmtId="0" fontId="95" fillId="0" borderId="0" xfId="0" applyFont="1" applyAlignment="1" applyProtection="1">
      <alignment horizontal="center"/>
      <protection locked="0"/>
    </xf>
    <xf numFmtId="0" fontId="4" fillId="0" borderId="0" xfId="0" applyFont="1" applyAlignment="1">
      <alignment vertical="center"/>
    </xf>
    <xf numFmtId="0" fontId="95" fillId="0" borderId="0" xfId="0" applyFont="1"/>
    <xf numFmtId="0" fontId="89" fillId="0" borderId="0" xfId="1" applyFont="1" applyAlignment="1">
      <alignment horizontal="right" vertical="center" wrapText="1"/>
    </xf>
    <xf numFmtId="1" fontId="44" fillId="3" borderId="11" xfId="1" applyNumberFormat="1" applyFont="1" applyFill="1" applyBorder="1" applyAlignment="1">
      <alignment horizontal="center" vertical="center" wrapText="1"/>
    </xf>
    <xf numFmtId="1" fontId="44" fillId="3" borderId="13" xfId="1" applyNumberFormat="1" applyFont="1" applyFill="1" applyBorder="1" applyAlignment="1">
      <alignment horizontal="center" vertical="center" wrapText="1"/>
    </xf>
    <xf numFmtId="2" fontId="44" fillId="3" borderId="11" xfId="1" applyNumberFormat="1" applyFont="1" applyFill="1" applyBorder="1" applyAlignment="1">
      <alignment horizontal="center" vertical="center" wrapText="1"/>
    </xf>
    <xf numFmtId="2" fontId="44" fillId="3" borderId="14" xfId="1" applyNumberFormat="1" applyFont="1" applyFill="1" applyBorder="1" applyAlignment="1">
      <alignment horizontal="center" vertical="center" wrapText="1"/>
    </xf>
    <xf numFmtId="2" fontId="44" fillId="3" borderId="38" xfId="1" applyNumberFormat="1" applyFont="1" applyFill="1" applyBorder="1" applyAlignment="1">
      <alignment horizontal="center" vertical="center" wrapText="1"/>
    </xf>
    <xf numFmtId="2" fontId="44" fillId="3" borderId="13" xfId="1" applyNumberFormat="1" applyFont="1" applyFill="1" applyBorder="1" applyAlignment="1">
      <alignment horizontal="center" vertical="center" wrapText="1"/>
    </xf>
    <xf numFmtId="2" fontId="44" fillId="3" borderId="22" xfId="1" applyNumberFormat="1" applyFont="1" applyFill="1" applyBorder="1" applyAlignment="1">
      <alignment horizontal="center" vertical="center" wrapText="1"/>
    </xf>
    <xf numFmtId="2" fontId="95" fillId="0" borderId="0" xfId="2" applyNumberFormat="1" applyFont="1" applyAlignment="1">
      <alignment horizontal="left"/>
    </xf>
    <xf numFmtId="2" fontId="44" fillId="3" borderId="46" xfId="1" applyNumberFormat="1" applyFont="1" applyFill="1" applyBorder="1" applyAlignment="1">
      <alignment horizontal="center" vertical="center" wrapText="1"/>
    </xf>
    <xf numFmtId="2" fontId="44" fillId="3" borderId="51" xfId="1" applyNumberFormat="1" applyFont="1" applyFill="1" applyBorder="1" applyAlignment="1">
      <alignment horizontal="center" vertical="center" wrapText="1"/>
    </xf>
    <xf numFmtId="2" fontId="44" fillId="0" borderId="0" xfId="2" applyNumberFormat="1" applyFont="1" applyAlignment="1">
      <alignment horizontal="left" vertical="center"/>
    </xf>
    <xf numFmtId="0" fontId="4" fillId="0" borderId="0" xfId="2" applyAlignment="1">
      <alignment horizontal="left"/>
    </xf>
    <xf numFmtId="0" fontId="87" fillId="0" borderId="2" xfId="0" applyFont="1" applyBorder="1" applyAlignment="1">
      <alignment vertical="center" wrapText="1"/>
    </xf>
    <xf numFmtId="0" fontId="44" fillId="0" borderId="0" xfId="1" applyFont="1" applyAlignment="1">
      <alignment textRotation="90"/>
    </xf>
    <xf numFmtId="0" fontId="44" fillId="0" borderId="0" xfId="2" applyFont="1" applyAlignment="1">
      <alignment horizontal="left" vertical="center" indent="2"/>
    </xf>
    <xf numFmtId="0" fontId="44" fillId="0" borderId="0" xfId="2" applyFont="1" applyAlignment="1">
      <alignment horizontal="left" vertical="center"/>
    </xf>
    <xf numFmtId="0" fontId="44" fillId="0" borderId="0" xfId="2" applyFont="1" applyAlignment="1">
      <alignment horizontal="right" vertical="center" indent="1"/>
    </xf>
    <xf numFmtId="0" fontId="44" fillId="0" borderId="3" xfId="2" applyFont="1" applyBorder="1" applyAlignment="1">
      <alignment horizontal="right" vertical="center" indent="1"/>
    </xf>
    <xf numFmtId="0" fontId="44" fillId="0" borderId="0" xfId="0" applyFont="1" applyAlignment="1">
      <alignment horizontal="center" vertical="center"/>
    </xf>
    <xf numFmtId="1" fontId="44" fillId="0" borderId="0" xfId="2" applyNumberFormat="1" applyFont="1" applyAlignment="1">
      <alignment horizontal="center" vertical="center"/>
    </xf>
    <xf numFmtId="0" fontId="44" fillId="0" borderId="0" xfId="2" applyFont="1" applyAlignment="1">
      <alignment horizontal="right" vertical="center"/>
    </xf>
    <xf numFmtId="0" fontId="96" fillId="0" borderId="0" xfId="2" applyFont="1" applyAlignment="1">
      <alignment horizontal="center"/>
    </xf>
    <xf numFmtId="2" fontId="89" fillId="0" borderId="0" xfId="2" applyNumberFormat="1" applyFont="1" applyAlignment="1">
      <alignment horizontal="center"/>
    </xf>
    <xf numFmtId="0" fontId="44" fillId="0" borderId="66" xfId="2" applyFont="1" applyBorder="1" applyAlignment="1">
      <alignment vertical="center"/>
    </xf>
    <xf numFmtId="0" fontId="89" fillId="0" borderId="0" xfId="2" applyFont="1" applyAlignment="1">
      <alignment horizontal="center" vertical="center"/>
    </xf>
    <xf numFmtId="49" fontId="44" fillId="3" borderId="13" xfId="1" applyNumberFormat="1" applyFont="1" applyFill="1" applyBorder="1" applyAlignment="1">
      <alignment horizontal="left" vertical="center" wrapText="1"/>
    </xf>
    <xf numFmtId="0" fontId="95" fillId="4" borderId="85" xfId="2" applyFont="1" applyFill="1" applyBorder="1" applyAlignment="1">
      <alignment horizontal="center" vertical="center"/>
    </xf>
    <xf numFmtId="1" fontId="95" fillId="4" borderId="16" xfId="2" applyNumberFormat="1" applyFont="1" applyFill="1" applyBorder="1" applyAlignment="1">
      <alignment horizontal="center" vertical="center"/>
    </xf>
    <xf numFmtId="0" fontId="95" fillId="4" borderId="16" xfId="2" applyFont="1" applyFill="1" applyBorder="1" applyAlignment="1">
      <alignment horizontal="center" vertical="center"/>
    </xf>
    <xf numFmtId="0" fontId="95" fillId="4" borderId="68" xfId="2" applyFont="1" applyFill="1" applyBorder="1" applyAlignment="1">
      <alignment horizontal="center" vertical="center"/>
    </xf>
    <xf numFmtId="0" fontId="52" fillId="0" borderId="2" xfId="0" applyFont="1" applyBorder="1" applyAlignment="1">
      <alignment vertical="center" wrapText="1"/>
    </xf>
    <xf numFmtId="2" fontId="95" fillId="4" borderId="16" xfId="2" applyNumberFormat="1" applyFont="1" applyFill="1" applyBorder="1" applyAlignment="1">
      <alignment horizontal="center" vertical="center"/>
    </xf>
    <xf numFmtId="0" fontId="95" fillId="0" borderId="0" xfId="2" applyFont="1" applyAlignment="1">
      <alignment horizontal="center" vertical="center"/>
    </xf>
    <xf numFmtId="0" fontId="52" fillId="0" borderId="2" xfId="0" applyFont="1" applyBorder="1" applyAlignment="1">
      <alignment horizontal="left" vertical="center" wrapText="1" indent="1"/>
    </xf>
    <xf numFmtId="2" fontId="95" fillId="4" borderId="23" xfId="2" applyNumberFormat="1" applyFont="1" applyFill="1" applyBorder="1" applyAlignment="1">
      <alignment horizontal="center" vertical="center"/>
    </xf>
    <xf numFmtId="0" fontId="95" fillId="4" borderId="23" xfId="2" applyFont="1" applyFill="1" applyBorder="1" applyAlignment="1">
      <alignment horizontal="center" vertical="center"/>
    </xf>
    <xf numFmtId="2" fontId="95" fillId="4" borderId="65" xfId="2" applyNumberFormat="1" applyFont="1" applyFill="1" applyBorder="1" applyAlignment="1">
      <alignment horizontal="center" vertical="center"/>
    </xf>
    <xf numFmtId="0" fontId="99" fillId="0" borderId="2" xfId="0" applyFont="1" applyBorder="1" applyAlignment="1">
      <alignment vertical="center" wrapText="1"/>
    </xf>
    <xf numFmtId="2" fontId="95" fillId="4" borderId="19" xfId="2" applyNumberFormat="1" applyFont="1" applyFill="1" applyBorder="1" applyAlignment="1">
      <alignment horizontal="center" vertical="center"/>
    </xf>
    <xf numFmtId="0" fontId="95" fillId="4" borderId="19" xfId="2" applyFont="1" applyFill="1" applyBorder="1" applyAlignment="1">
      <alignment horizontal="center" vertical="center"/>
    </xf>
    <xf numFmtId="49" fontId="52" fillId="0" borderId="2" xfId="0" applyNumberFormat="1" applyFont="1" applyBorder="1" applyAlignment="1">
      <alignment horizontal="center" vertical="center" wrapText="1"/>
    </xf>
    <xf numFmtId="2" fontId="91" fillId="0" borderId="0" xfId="2" applyNumberFormat="1" applyFont="1" applyAlignment="1">
      <alignment horizontal="left" vertical="center"/>
    </xf>
    <xf numFmtId="0" fontId="91" fillId="0" borderId="0" xfId="2" applyFont="1" applyAlignment="1">
      <alignment horizontal="center" vertical="center"/>
    </xf>
    <xf numFmtId="0" fontId="4" fillId="0" borderId="3" xfId="1" applyFont="1" applyBorder="1" applyAlignment="1">
      <alignment vertical="center"/>
    </xf>
    <xf numFmtId="0" fontId="52" fillId="0" borderId="5" xfId="0" applyFont="1" applyBorder="1" applyAlignment="1">
      <alignment vertical="center" wrapText="1"/>
    </xf>
    <xf numFmtId="0" fontId="52" fillId="0" borderId="5" xfId="0" applyFont="1" applyBorder="1" applyAlignment="1">
      <alignment horizontal="left" vertical="center" wrapText="1"/>
    </xf>
    <xf numFmtId="0" fontId="100" fillId="0" borderId="2" xfId="0" applyFont="1" applyBorder="1" applyAlignment="1">
      <alignment vertical="center" wrapText="1"/>
    </xf>
    <xf numFmtId="2" fontId="95" fillId="4" borderId="12" xfId="2" applyNumberFormat="1" applyFont="1" applyFill="1" applyBorder="1" applyAlignment="1">
      <alignment horizontal="center" vertical="center"/>
    </xf>
    <xf numFmtId="2" fontId="95" fillId="4" borderId="3" xfId="2" applyNumberFormat="1" applyFont="1" applyFill="1" applyBorder="1" applyAlignment="1">
      <alignment horizontal="center" vertical="center"/>
    </xf>
    <xf numFmtId="2" fontId="95" fillId="4" borderId="0" xfId="2" applyNumberFormat="1" applyFont="1" applyFill="1" applyAlignment="1">
      <alignment horizontal="center" vertical="center"/>
    </xf>
    <xf numFmtId="2" fontId="52" fillId="0" borderId="0" xfId="0" applyNumberFormat="1" applyFont="1" applyAlignment="1">
      <alignment horizontal="center" vertical="center"/>
    </xf>
    <xf numFmtId="2" fontId="52" fillId="0" borderId="0" xfId="0" applyNumberFormat="1" applyFont="1" applyAlignment="1">
      <alignment horizontal="left"/>
    </xf>
    <xf numFmtId="0" fontId="52" fillId="0" borderId="0" xfId="0" applyFont="1" applyAlignment="1">
      <alignment vertical="center"/>
    </xf>
    <xf numFmtId="0" fontId="52" fillId="0" borderId="0" xfId="0" applyFont="1" applyAlignment="1">
      <alignment horizontal="left"/>
    </xf>
    <xf numFmtId="0" fontId="44" fillId="0" borderId="0" xfId="1" applyFont="1" applyAlignment="1">
      <alignment vertical="center"/>
    </xf>
    <xf numFmtId="49" fontId="52" fillId="0" borderId="0" xfId="0" applyNumberFormat="1" applyFont="1" applyAlignment="1">
      <alignment horizontal="center"/>
    </xf>
    <xf numFmtId="0" fontId="44" fillId="0" borderId="0" xfId="0" applyFont="1" applyAlignment="1">
      <alignment horizontal="left" vertical="center" indent="2"/>
    </xf>
    <xf numFmtId="177" fontId="52" fillId="0" borderId="0" xfId="126" applyNumberFormat="1" applyFont="1"/>
    <xf numFmtId="49" fontId="87" fillId="0" borderId="2" xfId="0" applyNumberFormat="1" applyFont="1" applyBorder="1" applyAlignment="1">
      <alignment horizontal="center" vertical="center" wrapText="1"/>
    </xf>
    <xf numFmtId="177" fontId="44" fillId="2" borderId="2" xfId="126" applyNumberFormat="1" applyFont="1" applyFill="1" applyBorder="1" applyAlignment="1">
      <alignment horizontal="center" vertical="center" wrapText="1"/>
    </xf>
    <xf numFmtId="177" fontId="90" fillId="2" borderId="2" xfId="126" applyNumberFormat="1" applyFont="1" applyFill="1" applyBorder="1" applyAlignment="1">
      <alignment horizontal="center" vertical="center" wrapText="1"/>
    </xf>
    <xf numFmtId="177" fontId="52" fillId="58" borderId="2" xfId="126" applyNumberFormat="1" applyFont="1" applyFill="1" applyBorder="1" applyAlignment="1">
      <alignment vertical="center" wrapText="1"/>
    </xf>
    <xf numFmtId="177" fontId="52" fillId="59" borderId="2" xfId="126" applyNumberFormat="1" applyFont="1" applyFill="1" applyBorder="1" applyAlignment="1">
      <alignment vertical="center" wrapText="1"/>
    </xf>
    <xf numFmtId="177" fontId="52" fillId="0" borderId="0" xfId="0" applyNumberFormat="1" applyFont="1"/>
    <xf numFmtId="177" fontId="52" fillId="0" borderId="2" xfId="126" applyNumberFormat="1" applyFont="1" applyBorder="1" applyAlignment="1">
      <alignment vertical="center" wrapText="1"/>
    </xf>
    <xf numFmtId="0" fontId="52" fillId="59" borderId="2" xfId="0" applyFont="1" applyFill="1" applyBorder="1" applyAlignment="1">
      <alignment vertical="center" wrapText="1"/>
    </xf>
    <xf numFmtId="38" fontId="52" fillId="0" borderId="2" xfId="0" applyNumberFormat="1" applyFont="1" applyBorder="1" applyAlignment="1">
      <alignment vertical="center" wrapText="1"/>
    </xf>
    <xf numFmtId="176" fontId="44" fillId="0" borderId="0" xfId="2" applyNumberFormat="1" applyFont="1" applyAlignment="1">
      <alignment horizontal="center" vertical="center"/>
    </xf>
    <xf numFmtId="0" fontId="44" fillId="0" borderId="0" xfId="1" applyFont="1" applyAlignment="1">
      <alignment horizontal="center" vertical="top" wrapText="1"/>
    </xf>
    <xf numFmtId="0" fontId="44" fillId="2" borderId="0" xfId="2" applyFont="1" applyFill="1" applyAlignment="1">
      <alignment horizontal="right" vertical="center"/>
    </xf>
    <xf numFmtId="0" fontId="44" fillId="2" borderId="3" xfId="2" applyFont="1" applyFill="1" applyBorder="1" applyAlignment="1">
      <alignment horizontal="right" vertical="center"/>
    </xf>
    <xf numFmtId="38" fontId="4" fillId="0" borderId="0" xfId="2" applyNumberFormat="1" applyAlignment="1">
      <alignment horizontal="center"/>
    </xf>
    <xf numFmtId="0" fontId="4" fillId="0" borderId="0" xfId="0" applyFont="1" applyAlignment="1">
      <alignment horizontal="center"/>
    </xf>
    <xf numFmtId="38" fontId="95" fillId="0" borderId="0" xfId="2" applyNumberFormat="1" applyFont="1" applyAlignment="1">
      <alignment horizontal="center"/>
    </xf>
    <xf numFmtId="2" fontId="44" fillId="3" borderId="11" xfId="1" applyNumberFormat="1" applyFont="1" applyFill="1" applyBorder="1" applyAlignment="1">
      <alignment vertical="center" wrapText="1"/>
    </xf>
    <xf numFmtId="2" fontId="44" fillId="3" borderId="13" xfId="1" applyNumberFormat="1" applyFont="1" applyFill="1" applyBorder="1" applyAlignment="1">
      <alignment vertical="center" wrapText="1"/>
    </xf>
    <xf numFmtId="0" fontId="44" fillId="3" borderId="38" xfId="1" applyFont="1" applyFill="1" applyBorder="1" applyAlignment="1">
      <alignment vertical="center" wrapText="1"/>
    </xf>
    <xf numFmtId="49" fontId="88" fillId="57" borderId="0" xfId="0" applyNumberFormat="1" applyFont="1" applyFill="1"/>
    <xf numFmtId="0" fontId="87" fillId="2" borderId="2" xfId="0" applyFont="1" applyFill="1" applyBorder="1" applyAlignment="1">
      <alignment horizontal="center" vertical="center" wrapText="1"/>
    </xf>
    <xf numFmtId="49" fontId="88" fillId="57" borderId="0" xfId="0" applyNumberFormat="1" applyFont="1" applyFill="1" applyAlignment="1">
      <alignment horizontal="center"/>
    </xf>
    <xf numFmtId="0" fontId="100" fillId="0" borderId="2" xfId="0" applyFont="1" applyBorder="1" applyAlignment="1">
      <alignment horizontal="center" vertical="center" wrapText="1"/>
    </xf>
    <xf numFmtId="177" fontId="52" fillId="59" borderId="2" xfId="126" applyNumberFormat="1" applyFont="1" applyFill="1" applyBorder="1" applyAlignment="1">
      <alignment horizontal="center" vertical="center" wrapText="1"/>
    </xf>
    <xf numFmtId="0" fontId="87" fillId="0" borderId="2" xfId="0" applyFont="1" applyBorder="1" applyAlignment="1">
      <alignment horizontal="center" vertical="center" wrapText="1"/>
    </xf>
    <xf numFmtId="49" fontId="44" fillId="0" borderId="5" xfId="2" applyNumberFormat="1" applyFont="1" applyBorder="1" applyAlignment="1">
      <alignment horizontal="center" vertical="center"/>
    </xf>
    <xf numFmtId="0" fontId="52" fillId="0" borderId="2" xfId="0" applyFont="1" applyBorder="1" applyAlignment="1">
      <alignment horizontal="center" vertical="center" wrapText="1"/>
    </xf>
    <xf numFmtId="0" fontId="88" fillId="0" borderId="2" xfId="0" applyFont="1" applyBorder="1" applyAlignment="1">
      <alignment horizontal="center" vertical="center" wrapText="1"/>
    </xf>
    <xf numFmtId="0" fontId="4" fillId="0" borderId="55" xfId="3" applyFont="1" applyBorder="1" applyAlignment="1">
      <alignment horizontal="center" vertical="center" wrapText="1"/>
    </xf>
    <xf numFmtId="0" fontId="4" fillId="0" borderId="44" xfId="3" applyFont="1" applyBorder="1" applyAlignment="1">
      <alignment horizontal="center" vertical="center" wrapText="1"/>
    </xf>
    <xf numFmtId="178" fontId="4" fillId="0" borderId="107" xfId="2" applyNumberFormat="1" applyBorder="1" applyAlignment="1">
      <alignment horizontal="center"/>
    </xf>
    <xf numFmtId="0" fontId="4" fillId="0" borderId="107" xfId="2" applyBorder="1"/>
    <xf numFmtId="178" fontId="4" fillId="0" borderId="0" xfId="2" applyNumberFormat="1" applyAlignment="1">
      <alignment horizontal="center"/>
    </xf>
    <xf numFmtId="0" fontId="87" fillId="2" borderId="13" xfId="0" applyFont="1" applyFill="1" applyBorder="1" applyAlignment="1">
      <alignment vertical="center" wrapText="1"/>
    </xf>
    <xf numFmtId="178" fontId="102" fillId="0" borderId="0" xfId="2" applyNumberFormat="1" applyFont="1" applyAlignment="1">
      <alignment horizontal="center"/>
    </xf>
    <xf numFmtId="0" fontId="4" fillId="0" borderId="0" xfId="2" applyAlignment="1">
      <alignment horizontal="left" vertical="center"/>
    </xf>
    <xf numFmtId="2" fontId="4" fillId="0" borderId="0" xfId="2" applyNumberFormat="1" applyAlignment="1">
      <alignment horizontal="left" vertical="center"/>
    </xf>
    <xf numFmtId="2" fontId="4" fillId="0" borderId="55" xfId="2" applyNumberFormat="1" applyBorder="1" applyAlignment="1">
      <alignment horizontal="center" vertical="center"/>
    </xf>
    <xf numFmtId="2" fontId="4" fillId="0" borderId="5" xfId="2" applyNumberFormat="1" applyBorder="1" applyAlignment="1">
      <alignment horizontal="center" vertical="center"/>
    </xf>
    <xf numFmtId="2" fontId="4" fillId="0" borderId="38" xfId="2" applyNumberFormat="1" applyBorder="1" applyAlignment="1">
      <alignment horizontal="center" vertical="center"/>
    </xf>
    <xf numFmtId="2" fontId="4" fillId="0" borderId="3" xfId="2" applyNumberFormat="1" applyBorder="1" applyAlignment="1">
      <alignment horizontal="center" vertical="center"/>
    </xf>
    <xf numFmtId="2" fontId="4" fillId="4" borderId="17" xfId="2" applyNumberFormat="1" applyFill="1" applyBorder="1" applyAlignment="1">
      <alignment horizontal="center" vertical="center"/>
    </xf>
    <xf numFmtId="2" fontId="4" fillId="4" borderId="11" xfId="2" applyNumberFormat="1" applyFill="1" applyBorder="1" applyAlignment="1">
      <alignment horizontal="center" vertical="center"/>
    </xf>
    <xf numFmtId="2" fontId="4" fillId="4" borderId="38" xfId="2" applyNumberFormat="1" applyFill="1" applyBorder="1" applyAlignment="1">
      <alignment horizontal="center" vertical="center"/>
    </xf>
    <xf numFmtId="1" fontId="4" fillId="4" borderId="11" xfId="2" applyNumberFormat="1" applyFill="1" applyBorder="1" applyAlignment="1">
      <alignment horizontal="center" vertical="center"/>
    </xf>
    <xf numFmtId="2" fontId="4" fillId="4" borderId="85" xfId="2" applyNumberFormat="1" applyFill="1" applyBorder="1" applyAlignment="1">
      <alignment horizontal="center" vertical="center"/>
    </xf>
    <xf numFmtId="1" fontId="4" fillId="0" borderId="16" xfId="2" applyNumberFormat="1" applyBorder="1" applyAlignment="1">
      <alignment horizontal="center" vertical="center"/>
    </xf>
    <xf numFmtId="2" fontId="4" fillId="0" borderId="16" xfId="2" applyNumberFormat="1" applyBorder="1" applyAlignment="1">
      <alignment horizontal="center" vertical="center"/>
    </xf>
    <xf numFmtId="2" fontId="4" fillId="40" borderId="16" xfId="2" applyNumberFormat="1" applyFill="1" applyBorder="1" applyAlignment="1">
      <alignment horizontal="center" vertical="center"/>
    </xf>
    <xf numFmtId="2" fontId="4" fillId="2" borderId="16" xfId="2" applyNumberFormat="1" applyFill="1" applyBorder="1" applyAlignment="1">
      <alignment horizontal="center" vertical="center"/>
    </xf>
    <xf numFmtId="2" fontId="4" fillId="0" borderId="65" xfId="2" applyNumberFormat="1" applyBorder="1" applyAlignment="1">
      <alignment horizontal="center" vertical="center"/>
    </xf>
    <xf numFmtId="2" fontId="4" fillId="3" borderId="16" xfId="2" applyNumberFormat="1" applyFill="1" applyBorder="1" applyAlignment="1">
      <alignment horizontal="center" vertical="center"/>
    </xf>
    <xf numFmtId="1" fontId="4" fillId="0" borderId="65" xfId="2" applyNumberFormat="1" applyBorder="1" applyAlignment="1">
      <alignment horizontal="center" vertical="center"/>
    </xf>
    <xf numFmtId="2" fontId="4" fillId="2" borderId="65" xfId="2" applyNumberFormat="1" applyFill="1" applyBorder="1" applyAlignment="1">
      <alignment horizontal="center" vertical="center"/>
    </xf>
    <xf numFmtId="1" fontId="4" fillId="0" borderId="19" xfId="2" applyNumberFormat="1" applyBorder="1" applyAlignment="1">
      <alignment horizontal="center" vertical="center"/>
    </xf>
    <xf numFmtId="1" fontId="4" fillId="4" borderId="65" xfId="2" applyNumberFormat="1" applyFill="1" applyBorder="1" applyAlignment="1">
      <alignment horizontal="center" vertical="center"/>
    </xf>
    <xf numFmtId="2" fontId="4" fillId="4" borderId="65" xfId="2" applyNumberFormat="1" applyFill="1" applyBorder="1" applyAlignment="1">
      <alignment horizontal="center" vertical="center"/>
    </xf>
    <xf numFmtId="2" fontId="4" fillId="2" borderId="0" xfId="2" applyNumberFormat="1" applyFill="1" applyAlignment="1">
      <alignment horizontal="left" vertical="center"/>
    </xf>
    <xf numFmtId="2" fontId="4" fillId="0" borderId="85" xfId="2" applyNumberFormat="1" applyBorder="1" applyAlignment="1">
      <alignment horizontal="center" vertical="center"/>
    </xf>
    <xf numFmtId="2" fontId="4" fillId="2" borderId="85" xfId="2" applyNumberFormat="1" applyFill="1" applyBorder="1" applyAlignment="1">
      <alignment horizontal="center" vertical="center"/>
    </xf>
    <xf numFmtId="2" fontId="4" fillId="40" borderId="85" xfId="2" applyNumberFormat="1" applyFill="1" applyBorder="1" applyAlignment="1">
      <alignment horizontal="center" vertical="center"/>
    </xf>
    <xf numFmtId="1" fontId="4" fillId="0" borderId="85" xfId="2" applyNumberFormat="1" applyBorder="1" applyAlignment="1">
      <alignment horizontal="center" vertical="center"/>
    </xf>
    <xf numFmtId="185" fontId="4" fillId="0" borderId="65" xfId="2" applyNumberFormat="1" applyBorder="1" applyAlignment="1">
      <alignment horizontal="center" vertical="center"/>
    </xf>
    <xf numFmtId="2" fontId="4" fillId="0" borderId="68" xfId="2" applyNumberFormat="1" applyBorder="1" applyAlignment="1">
      <alignment horizontal="center" vertical="center"/>
    </xf>
    <xf numFmtId="2" fontId="4" fillId="40" borderId="68" xfId="2" applyNumberFormat="1" applyFill="1" applyBorder="1" applyAlignment="1">
      <alignment horizontal="center" vertical="center"/>
    </xf>
    <xf numFmtId="2" fontId="4" fillId="2" borderId="68" xfId="2" applyNumberFormat="1" applyFill="1" applyBorder="1" applyAlignment="1">
      <alignment horizontal="center" vertical="center"/>
    </xf>
    <xf numFmtId="2" fontId="4" fillId="0" borderId="0" xfId="2" applyNumberFormat="1" applyAlignment="1">
      <alignment horizontal="left"/>
    </xf>
    <xf numFmtId="1" fontId="4" fillId="4" borderId="16" xfId="2" applyNumberFormat="1" applyFill="1" applyBorder="1" applyAlignment="1">
      <alignment horizontal="center" vertical="center"/>
    </xf>
    <xf numFmtId="1" fontId="4" fillId="4" borderId="12" xfId="2" applyNumberFormat="1" applyFill="1" applyBorder="1" applyAlignment="1">
      <alignment horizontal="center" vertical="center"/>
    </xf>
    <xf numFmtId="2" fontId="4" fillId="4" borderId="68" xfId="2" applyNumberFormat="1" applyFill="1" applyBorder="1" applyAlignment="1">
      <alignment horizontal="center" vertical="center"/>
    </xf>
    <xf numFmtId="2" fontId="4" fillId="4" borderId="86" xfId="2" applyNumberFormat="1" applyFill="1" applyBorder="1" applyAlignment="1">
      <alignment horizontal="center" vertical="center"/>
    </xf>
    <xf numFmtId="2" fontId="4" fillId="4" borderId="97" xfId="2" applyNumberFormat="1" applyFill="1" applyBorder="1" applyAlignment="1">
      <alignment horizontal="center" vertical="center"/>
    </xf>
    <xf numFmtId="2" fontId="4" fillId="4" borderId="16" xfId="2" applyNumberFormat="1" applyFill="1" applyBorder="1" applyAlignment="1">
      <alignment horizontal="center" vertical="center"/>
    </xf>
    <xf numFmtId="2" fontId="4" fillId="4" borderId="20" xfId="2" applyNumberFormat="1" applyFill="1" applyBorder="1" applyAlignment="1">
      <alignment horizontal="center" vertical="center"/>
    </xf>
    <xf numFmtId="2" fontId="4" fillId="4" borderId="101" xfId="2" applyNumberFormat="1" applyFill="1" applyBorder="1" applyAlignment="1">
      <alignment horizontal="center" vertical="center"/>
    </xf>
    <xf numFmtId="2" fontId="4" fillId="4" borderId="87" xfId="2" applyNumberFormat="1" applyFill="1" applyBorder="1" applyAlignment="1">
      <alignment horizontal="center" vertical="center"/>
    </xf>
    <xf numFmtId="1" fontId="4" fillId="0" borderId="0" xfId="2" applyNumberFormat="1" applyAlignment="1">
      <alignment horizontal="center" vertical="center"/>
    </xf>
    <xf numFmtId="2" fontId="4" fillId="4" borderId="81" xfId="2" applyNumberFormat="1" applyFill="1" applyBorder="1" applyAlignment="1">
      <alignment horizontal="center" vertical="center"/>
    </xf>
    <xf numFmtId="2" fontId="4" fillId="0" borderId="81" xfId="2" applyNumberFormat="1" applyBorder="1" applyAlignment="1">
      <alignment horizontal="center" vertical="center"/>
    </xf>
    <xf numFmtId="2" fontId="4" fillId="2" borderId="93" xfId="2" applyNumberFormat="1" applyFill="1" applyBorder="1" applyAlignment="1">
      <alignment horizontal="center" vertical="center"/>
    </xf>
    <xf numFmtId="1" fontId="4" fillId="0" borderId="2" xfId="2" applyNumberFormat="1" applyBorder="1" applyAlignment="1">
      <alignment horizontal="center" vertical="center"/>
    </xf>
    <xf numFmtId="2" fontId="4" fillId="0" borderId="19" xfId="2" applyNumberFormat="1" applyBorder="1" applyAlignment="1">
      <alignment horizontal="center" vertical="center"/>
    </xf>
    <xf numFmtId="0" fontId="87" fillId="0" borderId="0" xfId="2" applyFont="1" applyAlignment="1">
      <alignment horizontal="center"/>
    </xf>
    <xf numFmtId="0" fontId="52" fillId="0" borderId="0" xfId="2" applyFont="1" applyAlignment="1">
      <alignment horizontal="center"/>
    </xf>
    <xf numFmtId="178" fontId="52" fillId="0" borderId="0" xfId="2" applyNumberFormat="1" applyFont="1" applyAlignment="1">
      <alignment horizontal="center"/>
    </xf>
    <xf numFmtId="0" fontId="103" fillId="0" borderId="0" xfId="2" applyFont="1" applyAlignment="1">
      <alignment horizontal="left" vertical="center"/>
    </xf>
    <xf numFmtId="0" fontId="104" fillId="0" borderId="2" xfId="0" applyFont="1" applyBorder="1" applyAlignment="1">
      <alignment vertical="center" wrapText="1"/>
    </xf>
    <xf numFmtId="0" fontId="72" fillId="0" borderId="2" xfId="0" applyFont="1" applyBorder="1" applyAlignment="1">
      <alignment horizontal="left" vertical="center" wrapText="1" indent="1"/>
    </xf>
    <xf numFmtId="0" fontId="72" fillId="0" borderId="38" xfId="0" applyFont="1" applyBorder="1" applyAlignment="1">
      <alignment horizontal="left" vertical="center" wrapText="1" indent="1"/>
    </xf>
    <xf numFmtId="0" fontId="104" fillId="0" borderId="38" xfId="0" applyFont="1" applyBorder="1" applyAlignment="1">
      <alignment horizontal="left" vertical="center" wrapText="1" indent="1"/>
    </xf>
    <xf numFmtId="1" fontId="44" fillId="3" borderId="11" xfId="1" applyNumberFormat="1" applyFont="1" applyFill="1" applyBorder="1" applyAlignment="1">
      <alignment vertical="center" wrapText="1"/>
    </xf>
    <xf numFmtId="2" fontId="44" fillId="3" borderId="46" xfId="1" applyNumberFormat="1" applyFont="1" applyFill="1" applyBorder="1" applyAlignment="1">
      <alignment vertical="center" wrapText="1"/>
    </xf>
    <xf numFmtId="2" fontId="44" fillId="3" borderId="52" xfId="1" applyNumberFormat="1" applyFont="1" applyFill="1" applyBorder="1" applyAlignment="1">
      <alignment vertical="center" wrapText="1"/>
    </xf>
    <xf numFmtId="175" fontId="44" fillId="2" borderId="10" xfId="2" applyNumberFormat="1" applyFont="1" applyFill="1" applyBorder="1"/>
    <xf numFmtId="175" fontId="44" fillId="2" borderId="9" xfId="2" applyNumberFormat="1" applyFont="1" applyFill="1" applyBorder="1"/>
    <xf numFmtId="177" fontId="44" fillId="2" borderId="55" xfId="126" applyNumberFormat="1" applyFont="1" applyFill="1" applyBorder="1" applyAlignment="1">
      <alignment horizontal="center" vertical="center" wrapText="1"/>
    </xf>
    <xf numFmtId="175" fontId="4" fillId="2" borderId="111" xfId="2" applyNumberFormat="1" applyFill="1" applyBorder="1"/>
    <xf numFmtId="175" fontId="44" fillId="2" borderId="6" xfId="2" applyNumberFormat="1" applyFont="1" applyFill="1" applyBorder="1"/>
    <xf numFmtId="175" fontId="44" fillId="2" borderId="111" xfId="2" applyNumberFormat="1" applyFont="1" applyFill="1" applyBorder="1"/>
    <xf numFmtId="0" fontId="4" fillId="0" borderId="59" xfId="2" applyBorder="1" applyAlignment="1">
      <alignment horizontal="center" vertical="center"/>
    </xf>
    <xf numFmtId="0" fontId="95" fillId="0" borderId="59" xfId="2" applyFont="1" applyBorder="1" applyAlignment="1">
      <alignment horizontal="center" vertical="center"/>
    </xf>
    <xf numFmtId="0" fontId="4" fillId="0" borderId="59" xfId="2" applyBorder="1" applyAlignment="1">
      <alignment vertical="center"/>
    </xf>
    <xf numFmtId="0" fontId="91" fillId="0" borderId="59" xfId="2" applyFont="1" applyBorder="1" applyAlignment="1">
      <alignment horizontal="center" vertical="center"/>
    </xf>
    <xf numFmtId="0" fontId="52" fillId="0" borderId="59" xfId="0" applyFont="1" applyBorder="1" applyAlignment="1">
      <alignment horizontal="center"/>
    </xf>
    <xf numFmtId="0" fontId="95" fillId="0" borderId="59" xfId="2" applyFont="1" applyBorder="1" applyAlignment="1">
      <alignment horizontal="center"/>
    </xf>
    <xf numFmtId="175" fontId="44" fillId="2" borderId="27" xfId="2" applyNumberFormat="1" applyFont="1" applyFill="1" applyBorder="1"/>
    <xf numFmtId="0" fontId="90" fillId="0" borderId="2" xfId="0" applyFont="1" applyBorder="1" applyAlignment="1">
      <alignment vertical="center" wrapText="1"/>
    </xf>
    <xf numFmtId="175" fontId="44" fillId="2" borderId="25" xfId="2" applyNumberFormat="1" applyFont="1" applyFill="1" applyBorder="1"/>
    <xf numFmtId="175" fontId="44" fillId="0" borderId="10" xfId="2" applyNumberFormat="1" applyFont="1" applyBorder="1"/>
    <xf numFmtId="175" fontId="44" fillId="0" borderId="70" xfId="2" applyNumberFormat="1" applyFont="1" applyBorder="1"/>
    <xf numFmtId="175" fontId="44" fillId="0" borderId="83" xfId="2" applyNumberFormat="1" applyFont="1" applyBorder="1"/>
    <xf numFmtId="175" fontId="44" fillId="0" borderId="24" xfId="2" applyNumberFormat="1" applyFont="1" applyBorder="1"/>
    <xf numFmtId="178" fontId="106" fillId="0" borderId="0" xfId="2" applyNumberFormat="1" applyFont="1" applyAlignment="1">
      <alignment horizontal="center"/>
    </xf>
    <xf numFmtId="0" fontId="52" fillId="0" borderId="0" xfId="0" quotePrefix="1" applyFont="1" applyAlignment="1" applyProtection="1">
      <alignment horizontal="center"/>
      <protection locked="0"/>
    </xf>
    <xf numFmtId="165" fontId="52" fillId="0" borderId="0" xfId="13033" quotePrefix="1" applyNumberFormat="1" applyFont="1" applyFill="1" applyAlignment="1" applyProtection="1">
      <alignment horizontal="center" vertical="center"/>
    </xf>
    <xf numFmtId="10" fontId="52" fillId="0" borderId="0" xfId="13033" applyNumberFormat="1" applyFont="1" applyFill="1" applyAlignment="1" applyProtection="1">
      <alignment horizontal="center" vertical="center"/>
    </xf>
    <xf numFmtId="175" fontId="52" fillId="56" borderId="0" xfId="126" applyNumberFormat="1" applyFont="1" applyFill="1" applyAlignment="1" applyProtection="1">
      <alignment horizontal="center" vertical="center"/>
    </xf>
    <xf numFmtId="175" fontId="4" fillId="56" borderId="0" xfId="126" applyNumberFormat="1" applyFont="1" applyFill="1" applyAlignment="1" applyProtection="1">
      <alignment horizontal="center" vertical="center"/>
    </xf>
    <xf numFmtId="175" fontId="97" fillId="56" borderId="0" xfId="126" applyNumberFormat="1" applyFont="1" applyFill="1" applyAlignment="1" applyProtection="1">
      <alignment horizontal="center" vertical="center"/>
    </xf>
    <xf numFmtId="0" fontId="4" fillId="56" borderId="0" xfId="2" applyFill="1"/>
    <xf numFmtId="0" fontId="52" fillId="56" borderId="0" xfId="0" applyFont="1" applyFill="1"/>
    <xf numFmtId="175" fontId="52" fillId="0" borderId="0" xfId="126" applyNumberFormat="1" applyFont="1" applyFill="1" applyAlignment="1" applyProtection="1">
      <alignment horizontal="center" vertical="center"/>
    </xf>
    <xf numFmtId="175" fontId="4" fillId="0" borderId="0" xfId="126" applyNumberFormat="1" applyFont="1" applyFill="1" applyAlignment="1" applyProtection="1">
      <alignment horizontal="center" vertical="center"/>
    </xf>
    <xf numFmtId="0" fontId="4" fillId="59" borderId="0" xfId="2" applyFill="1"/>
    <xf numFmtId="0" fontId="52" fillId="59" borderId="0" xfId="0" applyFont="1" applyFill="1"/>
    <xf numFmtId="175" fontId="52" fillId="59" borderId="0" xfId="126" applyNumberFormat="1" applyFont="1" applyFill="1" applyAlignment="1" applyProtection="1">
      <alignment horizontal="center" vertical="center"/>
    </xf>
    <xf numFmtId="175" fontId="97" fillId="59" borderId="0" xfId="126" applyNumberFormat="1" applyFont="1" applyFill="1" applyAlignment="1" applyProtection="1">
      <alignment horizontal="center" vertical="center"/>
    </xf>
    <xf numFmtId="0" fontId="44" fillId="59" borderId="48" xfId="1" applyFont="1" applyFill="1" applyBorder="1" applyAlignment="1">
      <alignment vertical="center" wrapText="1"/>
    </xf>
    <xf numFmtId="0" fontId="44" fillId="59" borderId="46" xfId="1" applyFont="1" applyFill="1" applyBorder="1" applyAlignment="1">
      <alignment horizontal="center" vertical="top" wrapText="1"/>
    </xf>
    <xf numFmtId="0" fontId="44" fillId="59" borderId="46" xfId="1" applyFont="1" applyFill="1" applyBorder="1" applyAlignment="1">
      <alignment vertical="top" wrapText="1"/>
    </xf>
    <xf numFmtId="0" fontId="44" fillId="59" borderId="52" xfId="1" applyFont="1" applyFill="1" applyBorder="1" applyAlignment="1">
      <alignment vertical="top" wrapText="1"/>
    </xf>
    <xf numFmtId="2" fontId="89" fillId="59" borderId="22" xfId="2" applyNumberFormat="1" applyFont="1" applyFill="1" applyBorder="1" applyAlignment="1">
      <alignment horizontal="left"/>
    </xf>
    <xf numFmtId="2" fontId="3" fillId="59" borderId="0" xfId="2" applyNumberFormat="1" applyFont="1" applyFill="1"/>
    <xf numFmtId="49" fontId="4" fillId="59" borderId="3" xfId="1" applyNumberFormat="1" applyFont="1" applyFill="1" applyBorder="1" applyAlignment="1">
      <alignment horizontal="center" vertical="center" wrapText="1"/>
    </xf>
    <xf numFmtId="49" fontId="4" fillId="59" borderId="5" xfId="1" applyNumberFormat="1" applyFont="1" applyFill="1" applyBorder="1" applyAlignment="1">
      <alignment horizontal="center" vertical="center" wrapText="1"/>
    </xf>
    <xf numFmtId="49" fontId="4" fillId="59" borderId="2" xfId="1" applyNumberFormat="1" applyFont="1" applyFill="1" applyBorder="1" applyAlignment="1">
      <alignment horizontal="center" vertical="center" wrapText="1"/>
    </xf>
    <xf numFmtId="0" fontId="25" fillId="59" borderId="2" xfId="0" applyFont="1" applyFill="1" applyBorder="1" applyAlignment="1">
      <alignment horizontal="center" vertical="center" wrapText="1"/>
    </xf>
    <xf numFmtId="0" fontId="95" fillId="59" borderId="0" xfId="2" applyFont="1" applyFill="1"/>
    <xf numFmtId="0" fontId="95" fillId="59" borderId="0" xfId="2" applyFont="1" applyFill="1" applyAlignment="1">
      <alignment horizontal="center"/>
    </xf>
    <xf numFmtId="0" fontId="44" fillId="59" borderId="4" xfId="2" applyFont="1" applyFill="1" applyBorder="1"/>
    <xf numFmtId="0" fontId="52" fillId="59" borderId="4" xfId="0" applyFont="1" applyFill="1" applyBorder="1"/>
    <xf numFmtId="0" fontId="4" fillId="59" borderId="0" xfId="0" applyFont="1" applyFill="1"/>
    <xf numFmtId="0" fontId="4" fillId="59" borderId="107" xfId="0" applyFont="1" applyFill="1" applyBorder="1"/>
    <xf numFmtId="0" fontId="52" fillId="59" borderId="107" xfId="0" applyFont="1" applyFill="1" applyBorder="1"/>
    <xf numFmtId="0" fontId="98" fillId="59" borderId="107" xfId="2" applyFont="1" applyFill="1" applyBorder="1"/>
    <xf numFmtId="0" fontId="98" fillId="59" borderId="107" xfId="0" applyFont="1" applyFill="1" applyBorder="1"/>
    <xf numFmtId="0" fontId="4" fillId="59" borderId="107" xfId="2" applyFill="1" applyBorder="1"/>
    <xf numFmtId="0" fontId="52" fillId="59" borderId="4" xfId="0" applyFont="1" applyFill="1" applyBorder="1" applyAlignment="1">
      <alignment vertical="center"/>
    </xf>
    <xf numFmtId="0" fontId="52" fillId="59" borderId="0" xfId="0" applyFont="1" applyFill="1" applyAlignment="1">
      <alignment vertical="center"/>
    </xf>
    <xf numFmtId="0" fontId="44" fillId="59" borderId="102" xfId="2" applyFont="1" applyFill="1" applyBorder="1"/>
    <xf numFmtId="0" fontId="52" fillId="59" borderId="102" xfId="0" applyFont="1" applyFill="1" applyBorder="1"/>
    <xf numFmtId="0" fontId="4" fillId="59" borderId="69" xfId="0" applyFont="1" applyFill="1" applyBorder="1"/>
    <xf numFmtId="0" fontId="52" fillId="59" borderId="69" xfId="0" applyFont="1" applyFill="1" applyBorder="1"/>
    <xf numFmtId="0" fontId="98" fillId="59" borderId="0" xfId="2" applyFont="1" applyFill="1"/>
    <xf numFmtId="0" fontId="98" fillId="59" borderId="0" xfId="0" applyFont="1" applyFill="1"/>
    <xf numFmtId="0" fontId="52" fillId="59" borderId="102" xfId="0" applyFont="1" applyFill="1" applyBorder="1" applyAlignment="1">
      <alignment vertical="center"/>
    </xf>
    <xf numFmtId="177" fontId="95" fillId="59" borderId="0" xfId="126" applyNumberFormat="1" applyFont="1" applyFill="1" applyAlignment="1" applyProtection="1">
      <alignment horizontal="center" vertical="center"/>
    </xf>
    <xf numFmtId="177" fontId="52" fillId="59" borderId="0" xfId="126" applyNumberFormat="1" applyFont="1" applyFill="1" applyAlignment="1" applyProtection="1">
      <alignment horizontal="center" vertical="center"/>
    </xf>
    <xf numFmtId="177" fontId="52" fillId="59" borderId="0" xfId="126" applyNumberFormat="1" applyFont="1" applyFill="1" applyAlignment="1" applyProtection="1">
      <alignment vertical="center"/>
    </xf>
    <xf numFmtId="177" fontId="52" fillId="59" borderId="4" xfId="126" applyNumberFormat="1" applyFont="1" applyFill="1" applyBorder="1" applyAlignment="1" applyProtection="1">
      <alignment horizontal="center" vertical="center"/>
    </xf>
    <xf numFmtId="177" fontId="52" fillId="59" borderId="102" xfId="126" applyNumberFormat="1" applyFont="1" applyFill="1" applyBorder="1" applyAlignment="1" applyProtection="1">
      <alignment horizontal="center" vertical="center"/>
    </xf>
    <xf numFmtId="175" fontId="52" fillId="59" borderId="4" xfId="126" applyNumberFormat="1" applyFont="1" applyFill="1" applyBorder="1" applyAlignment="1" applyProtection="1">
      <alignment horizontal="center" vertical="center"/>
    </xf>
    <xf numFmtId="175" fontId="97" fillId="59" borderId="4" xfId="126" applyNumberFormat="1" applyFont="1" applyFill="1" applyBorder="1" applyAlignment="1" applyProtection="1">
      <alignment horizontal="center" vertical="center"/>
    </xf>
    <xf numFmtId="0" fontId="52" fillId="59" borderId="0" xfId="0" applyFont="1" applyFill="1" applyProtection="1">
      <protection locked="0"/>
    </xf>
    <xf numFmtId="175" fontId="52" fillId="59" borderId="102" xfId="126" applyNumberFormat="1" applyFont="1" applyFill="1" applyBorder="1" applyAlignment="1" applyProtection="1">
      <alignment horizontal="center" vertical="center"/>
    </xf>
    <xf numFmtId="0" fontId="52" fillId="59" borderId="0" xfId="0" applyFont="1" applyFill="1" applyAlignment="1" applyProtection="1">
      <alignment horizontal="center"/>
      <protection locked="0"/>
    </xf>
    <xf numFmtId="0" fontId="91" fillId="0" borderId="0" xfId="2" applyFont="1"/>
    <xf numFmtId="10" fontId="52" fillId="0" borderId="0" xfId="13033" applyNumberFormat="1" applyFont="1" applyAlignment="1" applyProtection="1">
      <alignment horizontal="center"/>
      <protection locked="0"/>
    </xf>
    <xf numFmtId="175" fontId="4" fillId="2" borderId="23" xfId="2" applyNumberFormat="1" applyFill="1" applyBorder="1"/>
    <xf numFmtId="175" fontId="44" fillId="2" borderId="100" xfId="2" applyNumberFormat="1" applyFont="1" applyFill="1" applyBorder="1"/>
    <xf numFmtId="175" fontId="44" fillId="2" borderId="112" xfId="2" applyNumberFormat="1" applyFont="1" applyFill="1" applyBorder="1"/>
    <xf numFmtId="1" fontId="4" fillId="0" borderId="78" xfId="2" applyNumberFormat="1" applyBorder="1" applyAlignment="1">
      <alignment horizontal="center" vertical="center" wrapText="1"/>
    </xf>
    <xf numFmtId="1" fontId="4" fillId="0" borderId="12" xfId="2" applyNumberFormat="1" applyBorder="1" applyAlignment="1">
      <alignment horizontal="center" vertical="center" wrapText="1"/>
    </xf>
    <xf numFmtId="0" fontId="108" fillId="0" borderId="0" xfId="2" applyFont="1" applyAlignment="1">
      <alignment horizontal="center" vertical="center"/>
    </xf>
    <xf numFmtId="0" fontId="5" fillId="0" borderId="102" xfId="2" applyFont="1" applyBorder="1"/>
    <xf numFmtId="2" fontId="87" fillId="0" borderId="2" xfId="0" applyNumberFormat="1" applyFont="1" applyBorder="1" applyAlignment="1">
      <alignment horizontal="center" vertical="center" wrapText="1"/>
    </xf>
    <xf numFmtId="175" fontId="52" fillId="59" borderId="2" xfId="126" applyNumberFormat="1" applyFont="1" applyFill="1" applyBorder="1" applyAlignment="1">
      <alignment vertical="center" wrapText="1"/>
    </xf>
    <xf numFmtId="175" fontId="87" fillId="0" borderId="2" xfId="0" applyNumberFormat="1" applyFont="1" applyBorder="1"/>
    <xf numFmtId="175" fontId="100" fillId="0" borderId="2" xfId="0" applyNumberFormat="1" applyFont="1" applyBorder="1"/>
    <xf numFmtId="175" fontId="52" fillId="0" borderId="2" xfId="126" applyNumberFormat="1" applyFont="1" applyBorder="1" applyAlignment="1">
      <alignment vertical="center" wrapText="1"/>
    </xf>
    <xf numFmtId="175" fontId="101" fillId="0" borderId="2" xfId="126" applyNumberFormat="1" applyFont="1" applyFill="1" applyBorder="1" applyAlignment="1">
      <alignment vertical="center" wrapText="1"/>
    </xf>
    <xf numFmtId="175" fontId="101" fillId="0" borderId="2" xfId="126" applyNumberFormat="1" applyFont="1" applyBorder="1" applyAlignment="1">
      <alignment vertical="center" wrapText="1"/>
    </xf>
    <xf numFmtId="0" fontId="88" fillId="57" borderId="2" xfId="0" applyFont="1" applyFill="1" applyBorder="1" applyAlignment="1">
      <alignment horizontal="center" vertical="center" wrapText="1"/>
    </xf>
    <xf numFmtId="0" fontId="88" fillId="57" borderId="2" xfId="0" applyFont="1" applyFill="1" applyBorder="1" applyAlignment="1">
      <alignment vertical="center" wrapText="1"/>
    </xf>
    <xf numFmtId="177" fontId="88" fillId="57" borderId="2" xfId="126" applyNumberFormat="1" applyFont="1" applyFill="1" applyBorder="1" applyAlignment="1">
      <alignment horizontal="center" vertical="center" wrapText="1"/>
    </xf>
    <xf numFmtId="177" fontId="109" fillId="57" borderId="2" xfId="126" applyNumberFormat="1" applyFont="1" applyFill="1" applyBorder="1" applyAlignment="1">
      <alignment horizontal="center" vertical="center" wrapText="1"/>
    </xf>
    <xf numFmtId="49" fontId="44" fillId="0" borderId="2" xfId="0" applyNumberFormat="1" applyFont="1" applyBorder="1" applyAlignment="1">
      <alignment horizontal="center" vertical="center" wrapText="1"/>
    </xf>
    <xf numFmtId="0" fontId="44" fillId="0" borderId="2" xfId="0" applyFont="1" applyBorder="1" applyAlignment="1">
      <alignment horizontal="center" vertical="center" wrapText="1"/>
    </xf>
    <xf numFmtId="49" fontId="88" fillId="57" borderId="59" xfId="1" applyNumberFormat="1" applyFont="1" applyFill="1" applyBorder="1" applyAlignment="1">
      <alignment vertical="center" wrapText="1"/>
    </xf>
    <xf numFmtId="49" fontId="88" fillId="57" borderId="59" xfId="1" applyNumberFormat="1" applyFont="1" applyFill="1" applyBorder="1" applyAlignment="1">
      <alignment horizontal="left" vertical="center" wrapText="1"/>
    </xf>
    <xf numFmtId="0" fontId="88" fillId="57" borderId="50" xfId="1" applyFont="1" applyFill="1" applyBorder="1" applyAlignment="1">
      <alignment vertical="center" wrapText="1"/>
    </xf>
    <xf numFmtId="0" fontId="88" fillId="57" borderId="38" xfId="1" applyFont="1" applyFill="1" applyBorder="1" applyAlignment="1">
      <alignment vertical="center" wrapText="1"/>
    </xf>
    <xf numFmtId="2" fontId="4" fillId="0" borderId="12" xfId="2" applyNumberFormat="1" applyBorder="1" applyAlignment="1">
      <alignment horizontal="left" vertical="center"/>
    </xf>
    <xf numFmtId="2" fontId="4" fillId="0" borderId="59" xfId="2" applyNumberFormat="1" applyBorder="1" applyAlignment="1">
      <alignment horizontal="center" vertical="center"/>
    </xf>
    <xf numFmtId="175" fontId="91" fillId="2" borderId="27" xfId="2" applyNumberFormat="1" applyFont="1" applyFill="1" applyBorder="1"/>
    <xf numFmtId="175" fontId="4" fillId="0" borderId="9" xfId="2" applyNumberFormat="1" applyBorder="1"/>
    <xf numFmtId="175" fontId="4" fillId="0" borderId="115" xfId="2" applyNumberFormat="1" applyBorder="1"/>
    <xf numFmtId="175" fontId="4" fillId="0" borderId="114" xfId="2" applyNumberFormat="1" applyBorder="1"/>
    <xf numFmtId="175" fontId="4" fillId="0" borderId="116" xfId="2" applyNumberFormat="1" applyBorder="1"/>
    <xf numFmtId="175" fontId="4" fillId="0" borderId="117" xfId="2" applyNumberFormat="1" applyBorder="1"/>
    <xf numFmtId="175" fontId="44" fillId="0" borderId="67" xfId="2" applyNumberFormat="1" applyFont="1" applyBorder="1" applyAlignment="1">
      <alignment vertical="center"/>
    </xf>
    <xf numFmtId="2" fontId="4" fillId="0" borderId="74" xfId="2" applyNumberFormat="1" applyBorder="1" applyAlignment="1">
      <alignment horizontal="center"/>
    </xf>
    <xf numFmtId="2" fontId="4" fillId="0" borderId="65" xfId="2" applyNumberFormat="1" applyBorder="1" applyAlignment="1">
      <alignment horizontal="center"/>
    </xf>
    <xf numFmtId="38" fontId="4" fillId="0" borderId="102" xfId="2" applyNumberFormat="1" applyBorder="1" applyAlignment="1">
      <alignment horizontal="center"/>
    </xf>
    <xf numFmtId="175" fontId="44" fillId="0" borderId="27" xfId="2" applyNumberFormat="1" applyFont="1" applyBorder="1"/>
    <xf numFmtId="175" fontId="44" fillId="0" borderId="9" xfId="2" applyNumberFormat="1" applyFont="1" applyBorder="1"/>
    <xf numFmtId="175" fontId="4" fillId="0" borderId="27" xfId="2" applyNumberFormat="1" applyBorder="1"/>
    <xf numFmtId="0" fontId="96" fillId="0" borderId="0" xfId="0" applyFont="1"/>
    <xf numFmtId="0" fontId="96" fillId="0" borderId="0" xfId="0" applyFont="1" applyAlignment="1">
      <alignment vertical="top"/>
    </xf>
    <xf numFmtId="0" fontId="87" fillId="0" borderId="0" xfId="0" applyFont="1"/>
    <xf numFmtId="38" fontId="44" fillId="0" borderId="0" xfId="2" applyNumberFormat="1" applyFont="1" applyAlignment="1">
      <alignment horizontal="center"/>
    </xf>
    <xf numFmtId="0" fontId="44" fillId="0" borderId="59" xfId="2" applyFont="1" applyBorder="1" applyAlignment="1">
      <alignment horizontal="center" vertical="center"/>
    </xf>
    <xf numFmtId="2" fontId="44" fillId="40" borderId="61" xfId="2" applyNumberFormat="1" applyFont="1" applyFill="1" applyBorder="1" applyAlignment="1">
      <alignment horizontal="center"/>
    </xf>
    <xf numFmtId="2" fontId="44" fillId="40" borderId="19" xfId="2" applyNumberFormat="1" applyFont="1" applyFill="1" applyBorder="1" applyAlignment="1">
      <alignment horizontal="center"/>
    </xf>
    <xf numFmtId="175" fontId="44" fillId="2" borderId="94" xfId="2" applyNumberFormat="1" applyFont="1" applyFill="1" applyBorder="1"/>
    <xf numFmtId="2" fontId="111" fillId="60" borderId="2" xfId="1" applyNumberFormat="1" applyFont="1" applyFill="1" applyBorder="1" applyAlignment="1">
      <alignment horizontal="center" vertical="center" wrapText="1"/>
    </xf>
    <xf numFmtId="0" fontId="88" fillId="60" borderId="45" xfId="1" applyFont="1" applyFill="1" applyBorder="1" applyAlignment="1">
      <alignment vertical="center" wrapText="1"/>
    </xf>
    <xf numFmtId="0" fontId="88" fillId="60" borderId="46" xfId="1" applyFont="1" applyFill="1" applyBorder="1" applyAlignment="1">
      <alignment vertical="center" wrapText="1"/>
    </xf>
    <xf numFmtId="0" fontId="88" fillId="60" borderId="46" xfId="1" applyFont="1" applyFill="1" applyBorder="1" applyAlignment="1">
      <alignment vertical="top" wrapText="1"/>
    </xf>
    <xf numFmtId="0" fontId="88" fillId="60" borderId="43" xfId="1" applyFont="1" applyFill="1" applyBorder="1" applyAlignment="1">
      <alignment vertical="center" wrapText="1"/>
    </xf>
    <xf numFmtId="0" fontId="88" fillId="60" borderId="13" xfId="1" applyFont="1" applyFill="1" applyBorder="1" applyAlignment="1">
      <alignment vertical="center" wrapText="1"/>
    </xf>
    <xf numFmtId="49" fontId="111" fillId="60" borderId="2" xfId="1" applyNumberFormat="1" applyFont="1" applyFill="1" applyBorder="1" applyAlignment="1">
      <alignment horizontal="center" vertical="center" wrapText="1"/>
    </xf>
    <xf numFmtId="49" fontId="111" fillId="60" borderId="5" xfId="1" applyNumberFormat="1" applyFont="1" applyFill="1" applyBorder="1" applyAlignment="1">
      <alignment horizontal="center" vertical="center" wrapText="1"/>
    </xf>
    <xf numFmtId="49" fontId="111" fillId="60" borderId="55" xfId="1" applyNumberFormat="1" applyFont="1" applyFill="1" applyBorder="1" applyAlignment="1">
      <alignment horizontal="center" vertical="center" wrapText="1"/>
    </xf>
    <xf numFmtId="0" fontId="88" fillId="60" borderId="2" xfId="0" applyFont="1" applyFill="1" applyBorder="1" applyAlignment="1">
      <alignment horizontal="center" vertical="center" wrapText="1"/>
    </xf>
    <xf numFmtId="0" fontId="4" fillId="61" borderId="74" xfId="2" applyFill="1" applyBorder="1"/>
    <xf numFmtId="0" fontId="4" fillId="61" borderId="62" xfId="2" applyFill="1" applyBorder="1"/>
    <xf numFmtId="175" fontId="4" fillId="61" borderId="17" xfId="2" applyNumberFormat="1" applyFill="1" applyBorder="1" applyAlignment="1">
      <alignment horizontal="center"/>
    </xf>
    <xf numFmtId="175" fontId="4" fillId="61" borderId="6" xfId="2" applyNumberFormat="1" applyFill="1" applyBorder="1" applyAlignment="1">
      <alignment horizontal="center"/>
    </xf>
    <xf numFmtId="175" fontId="4" fillId="61" borderId="47" xfId="2" applyNumberFormat="1" applyFill="1" applyBorder="1" applyAlignment="1">
      <alignment horizontal="center"/>
    </xf>
    <xf numFmtId="175" fontId="95" fillId="61" borderId="6" xfId="2" applyNumberFormat="1" applyFont="1" applyFill="1" applyBorder="1" applyAlignment="1">
      <alignment horizontal="center"/>
    </xf>
    <xf numFmtId="175" fontId="44" fillId="61" borderId="6" xfId="2" applyNumberFormat="1" applyFont="1" applyFill="1" applyBorder="1" applyAlignment="1">
      <alignment horizontal="center"/>
    </xf>
    <xf numFmtId="175" fontId="44" fillId="61" borderId="53" xfId="2" applyNumberFormat="1" applyFont="1" applyFill="1" applyBorder="1" applyAlignment="1">
      <alignment horizontal="center"/>
    </xf>
    <xf numFmtId="175" fontId="4" fillId="61" borderId="100" xfId="2" applyNumberFormat="1" applyFill="1" applyBorder="1"/>
    <xf numFmtId="175" fontId="4" fillId="61" borderId="27" xfId="2" applyNumberFormat="1" applyFill="1" applyBorder="1"/>
    <xf numFmtId="2" fontId="4" fillId="61" borderId="73" xfId="2" applyNumberFormat="1" applyFill="1" applyBorder="1" applyAlignment="1">
      <alignment horizontal="center"/>
    </xf>
    <xf numFmtId="2" fontId="4" fillId="61" borderId="23" xfId="2" applyNumberFormat="1" applyFill="1" applyBorder="1" applyAlignment="1">
      <alignment horizontal="center"/>
    </xf>
    <xf numFmtId="175" fontId="4" fillId="61" borderId="85" xfId="2" applyNumberFormat="1" applyFill="1" applyBorder="1" applyAlignment="1">
      <alignment horizontal="center"/>
    </xf>
    <xf numFmtId="175" fontId="4" fillId="61" borderId="53" xfId="2" applyNumberFormat="1" applyFill="1" applyBorder="1" applyAlignment="1">
      <alignment horizontal="center"/>
    </xf>
    <xf numFmtId="175" fontId="4" fillId="61" borderId="10" xfId="2" applyNumberFormat="1" applyFill="1" applyBorder="1"/>
    <xf numFmtId="175" fontId="4" fillId="61" borderId="9" xfId="2" applyNumberFormat="1" applyFill="1" applyBorder="1"/>
    <xf numFmtId="175" fontId="4" fillId="61" borderId="111" xfId="2" applyNumberFormat="1" applyFill="1" applyBorder="1"/>
    <xf numFmtId="175" fontId="4" fillId="61" borderId="18" xfId="2" applyNumberFormat="1" applyFill="1" applyBorder="1"/>
    <xf numFmtId="175" fontId="4" fillId="61" borderId="0" xfId="2" applyNumberFormat="1" applyFill="1"/>
    <xf numFmtId="175" fontId="4" fillId="61" borderId="71" xfId="2" applyNumberFormat="1" applyFill="1" applyBorder="1"/>
    <xf numFmtId="2" fontId="4" fillId="61" borderId="9" xfId="2" applyNumberFormat="1" applyFill="1" applyBorder="1" applyAlignment="1">
      <alignment horizontal="center"/>
    </xf>
    <xf numFmtId="175" fontId="4" fillId="61" borderId="71" xfId="2" applyNumberFormat="1" applyFill="1" applyBorder="1" applyAlignment="1">
      <alignment horizontal="center" vertical="center"/>
    </xf>
    <xf numFmtId="175" fontId="4" fillId="61" borderId="18" xfId="2" applyNumberFormat="1" applyFill="1" applyBorder="1" applyAlignment="1">
      <alignment horizontal="center" vertical="center"/>
    </xf>
    <xf numFmtId="175" fontId="4" fillId="61" borderId="10" xfId="2" applyNumberFormat="1" applyFill="1" applyBorder="1" applyAlignment="1">
      <alignment horizontal="center" vertical="center"/>
    </xf>
    <xf numFmtId="2" fontId="4" fillId="61" borderId="57" xfId="2" applyNumberFormat="1" applyFill="1" applyBorder="1" applyAlignment="1">
      <alignment horizontal="center"/>
    </xf>
    <xf numFmtId="2" fontId="4" fillId="61" borderId="21" xfId="2" applyNumberFormat="1" applyFill="1" applyBorder="1" applyAlignment="1">
      <alignment horizontal="center"/>
    </xf>
    <xf numFmtId="175" fontId="4" fillId="61" borderId="72" xfId="2" applyNumberFormat="1" applyFill="1" applyBorder="1" applyAlignment="1">
      <alignment horizontal="center" vertical="center"/>
    </xf>
    <xf numFmtId="175" fontId="4" fillId="61" borderId="64" xfId="2" applyNumberFormat="1" applyFill="1" applyBorder="1" applyAlignment="1">
      <alignment horizontal="center" vertical="center"/>
    </xf>
    <xf numFmtId="2" fontId="4" fillId="61" borderId="74" xfId="2" applyNumberFormat="1" applyFill="1" applyBorder="1" applyAlignment="1">
      <alignment horizontal="center"/>
    </xf>
    <xf numFmtId="2" fontId="4" fillId="61" borderId="60" xfId="2" applyNumberFormat="1" applyFill="1" applyBorder="1" applyAlignment="1">
      <alignment horizontal="center"/>
    </xf>
    <xf numFmtId="2" fontId="4" fillId="61" borderId="63" xfId="2" applyNumberFormat="1" applyFill="1" applyBorder="1" applyAlignment="1">
      <alignment horizontal="center"/>
    </xf>
    <xf numFmtId="175" fontId="44" fillId="61" borderId="26" xfId="2" applyNumberFormat="1" applyFont="1" applyFill="1" applyBorder="1" applyAlignment="1">
      <alignment vertical="center"/>
    </xf>
    <xf numFmtId="175" fontId="4" fillId="61" borderId="27" xfId="2" applyNumberFormat="1" applyFill="1" applyBorder="1" applyAlignment="1">
      <alignment vertical="center"/>
    </xf>
    <xf numFmtId="175" fontId="4" fillId="61" borderId="91" xfId="2" applyNumberFormat="1" applyFill="1" applyBorder="1" applyAlignment="1">
      <alignment vertical="center"/>
    </xf>
    <xf numFmtId="175" fontId="4" fillId="61" borderId="88" xfId="2" applyNumberFormat="1" applyFill="1" applyBorder="1" applyAlignment="1">
      <alignment vertical="center"/>
    </xf>
    <xf numFmtId="175" fontId="4" fillId="61" borderId="22" xfId="2" applyNumberFormat="1" applyFill="1" applyBorder="1" applyAlignment="1">
      <alignment vertical="center"/>
    </xf>
    <xf numFmtId="175" fontId="90" fillId="61" borderId="18" xfId="2" applyNumberFormat="1" applyFont="1" applyFill="1" applyBorder="1" applyAlignment="1">
      <alignment vertical="center"/>
    </xf>
    <xf numFmtId="2" fontId="88" fillId="60" borderId="89" xfId="1" applyNumberFormat="1" applyFont="1" applyFill="1" applyBorder="1" applyAlignment="1">
      <alignment vertical="top" wrapText="1"/>
    </xf>
    <xf numFmtId="2" fontId="88" fillId="60" borderId="90" xfId="1" applyNumberFormat="1" applyFont="1" applyFill="1" applyBorder="1" applyAlignment="1">
      <alignment vertical="top" wrapText="1"/>
    </xf>
    <xf numFmtId="2" fontId="88" fillId="60" borderId="113" xfId="1" applyNumberFormat="1" applyFont="1" applyFill="1" applyBorder="1" applyAlignment="1">
      <alignment vertical="top" wrapText="1"/>
    </xf>
    <xf numFmtId="0" fontId="88" fillId="60" borderId="2" xfId="1" applyFont="1" applyFill="1" applyBorder="1" applyAlignment="1">
      <alignment vertical="top" wrapText="1"/>
    </xf>
    <xf numFmtId="177" fontId="88" fillId="60" borderId="2" xfId="126" applyNumberFormat="1" applyFont="1" applyFill="1" applyBorder="1" applyAlignment="1">
      <alignment horizontal="center" vertical="center" wrapText="1"/>
    </xf>
    <xf numFmtId="177" fontId="109" fillId="60" borderId="2" xfId="126" applyNumberFormat="1" applyFont="1" applyFill="1" applyBorder="1" applyAlignment="1">
      <alignment horizontal="center" vertical="center" wrapText="1"/>
    </xf>
    <xf numFmtId="177" fontId="88" fillId="60" borderId="55" xfId="126" applyNumberFormat="1" applyFont="1" applyFill="1" applyBorder="1" applyAlignment="1">
      <alignment horizontal="center" vertical="center" wrapText="1"/>
    </xf>
    <xf numFmtId="2" fontId="88" fillId="60" borderId="95" xfId="1" applyNumberFormat="1" applyFont="1" applyFill="1" applyBorder="1" applyAlignment="1">
      <alignment vertical="top" wrapText="1"/>
    </xf>
    <xf numFmtId="2" fontId="88" fillId="60" borderId="96" xfId="1" applyNumberFormat="1" applyFont="1" applyFill="1" applyBorder="1" applyAlignment="1">
      <alignment vertical="top" wrapText="1"/>
    </xf>
    <xf numFmtId="0" fontId="88" fillId="60" borderId="12" xfId="1" applyFont="1" applyFill="1" applyBorder="1" applyAlignment="1">
      <alignment vertical="top" wrapText="1"/>
    </xf>
    <xf numFmtId="2" fontId="88" fillId="60" borderId="62" xfId="1" applyNumberFormat="1" applyFont="1" applyFill="1" applyBorder="1" applyAlignment="1">
      <alignment vertical="top" wrapText="1"/>
    </xf>
    <xf numFmtId="0" fontId="44" fillId="62" borderId="2" xfId="0" applyFont="1" applyFill="1" applyBorder="1" applyAlignment="1">
      <alignment horizontal="center" vertical="center" wrapText="1"/>
    </xf>
    <xf numFmtId="43" fontId="4" fillId="0" borderId="0" xfId="2" applyNumberFormat="1" applyAlignment="1">
      <alignment horizontal="center"/>
    </xf>
    <xf numFmtId="175" fontId="87" fillId="42" borderId="2" xfId="0" applyNumberFormat="1" applyFont="1" applyFill="1" applyBorder="1"/>
    <xf numFmtId="175" fontId="87" fillId="42" borderId="2" xfId="126" applyNumberFormat="1" applyFont="1" applyFill="1" applyBorder="1" applyAlignment="1">
      <alignment vertical="center" wrapText="1"/>
    </xf>
    <xf numFmtId="177" fontId="52" fillId="42" borderId="2" xfId="126" applyNumberFormat="1" applyFont="1" applyFill="1" applyBorder="1" applyAlignment="1">
      <alignment vertical="center" wrapText="1"/>
    </xf>
    <xf numFmtId="177" fontId="100" fillId="42" borderId="2" xfId="126" applyNumberFormat="1" applyFont="1" applyFill="1" applyBorder="1" applyAlignment="1">
      <alignment vertical="center" wrapText="1"/>
    </xf>
    <xf numFmtId="177" fontId="87" fillId="42" borderId="2" xfId="126" applyNumberFormat="1" applyFont="1" applyFill="1" applyBorder="1" applyAlignment="1">
      <alignment vertical="center" wrapText="1"/>
    </xf>
    <xf numFmtId="175" fontId="52" fillId="42" borderId="2" xfId="126" applyNumberFormat="1" applyFont="1" applyFill="1" applyBorder="1" applyAlignment="1">
      <alignment vertical="center" wrapText="1"/>
    </xf>
    <xf numFmtId="175" fontId="44" fillId="42" borderId="106" xfId="126" applyNumberFormat="1" applyFont="1" applyFill="1" applyBorder="1" applyAlignment="1" applyProtection="1">
      <alignment horizontal="center" vertical="center" wrapText="1"/>
    </xf>
    <xf numFmtId="175" fontId="100" fillId="42" borderId="2" xfId="0" applyNumberFormat="1" applyFont="1" applyFill="1" applyBorder="1"/>
    <xf numFmtId="0" fontId="88" fillId="0" borderId="0" xfId="2" applyFont="1" applyAlignment="1">
      <alignment horizontal="center" vertical="center"/>
    </xf>
    <xf numFmtId="0" fontId="115" fillId="57" borderId="2" xfId="0" applyFont="1" applyFill="1" applyBorder="1" applyAlignment="1">
      <alignment vertical="center" wrapText="1"/>
    </xf>
    <xf numFmtId="2" fontId="88" fillId="60" borderId="2" xfId="1" applyNumberFormat="1" applyFont="1" applyFill="1" applyBorder="1" applyAlignment="1">
      <alignment vertical="top" wrapText="1"/>
    </xf>
    <xf numFmtId="2" fontId="4" fillId="61" borderId="2" xfId="2" applyNumberFormat="1" applyFill="1" applyBorder="1" applyAlignment="1">
      <alignment horizontal="center"/>
    </xf>
    <xf numFmtId="2" fontId="4" fillId="0" borderId="2" xfId="2" applyNumberFormat="1" applyBorder="1" applyAlignment="1">
      <alignment horizontal="center"/>
    </xf>
    <xf numFmtId="0" fontId="72" fillId="2" borderId="2" xfId="0" applyFont="1" applyFill="1" applyBorder="1" applyAlignment="1">
      <alignment horizontal="left" vertical="center" wrapText="1" indent="1"/>
    </xf>
    <xf numFmtId="0" fontId="104" fillId="2" borderId="2" xfId="0" applyFont="1" applyFill="1" applyBorder="1" applyAlignment="1">
      <alignment horizontal="center" vertical="center" wrapText="1"/>
    </xf>
    <xf numFmtId="49" fontId="104" fillId="2" borderId="2" xfId="0" applyNumberFormat="1" applyFont="1" applyFill="1" applyBorder="1" applyAlignment="1">
      <alignment horizontal="left" vertical="center" wrapText="1"/>
    </xf>
    <xf numFmtId="49" fontId="72" fillId="2" borderId="2" xfId="0" applyNumberFormat="1" applyFont="1" applyFill="1" applyBorder="1" applyAlignment="1">
      <alignment horizontal="left" vertical="center" wrapText="1"/>
    </xf>
    <xf numFmtId="0" fontId="104" fillId="2" borderId="2" xfId="0" applyFont="1" applyFill="1" applyBorder="1" applyAlignment="1">
      <alignment vertical="center" wrapText="1"/>
    </xf>
    <xf numFmtId="0" fontId="4" fillId="0" borderId="2" xfId="0" applyFont="1" applyBorder="1" applyAlignment="1">
      <alignment horizontal="left" vertical="center" wrapText="1" indent="1"/>
    </xf>
    <xf numFmtId="0" fontId="4" fillId="0" borderId="2" xfId="0" applyFont="1" applyBorder="1" applyAlignment="1">
      <alignment vertical="center" wrapText="1"/>
    </xf>
    <xf numFmtId="0" fontId="91" fillId="0" borderId="2" xfId="0" applyFont="1" applyBorder="1" applyAlignment="1">
      <alignment vertical="center" wrapText="1"/>
    </xf>
    <xf numFmtId="0" fontId="44" fillId="0" borderId="2" xfId="0" applyFont="1" applyBorder="1" applyAlignment="1">
      <alignment vertical="center" wrapText="1"/>
    </xf>
    <xf numFmtId="0" fontId="110" fillId="2" borderId="2" xfId="0" applyFont="1" applyFill="1" applyBorder="1" applyAlignment="1">
      <alignment horizontal="left" vertical="center" wrapText="1" indent="1"/>
    </xf>
    <xf numFmtId="0" fontId="110" fillId="2" borderId="2" xfId="0" applyFont="1" applyFill="1" applyBorder="1" applyAlignment="1">
      <alignment horizontal="left" vertical="center" wrapText="1"/>
    </xf>
    <xf numFmtId="0" fontId="52" fillId="2" borderId="2" xfId="0" applyFont="1" applyFill="1" applyBorder="1" applyAlignment="1">
      <alignment horizontal="left" vertical="center" wrapText="1" indent="1"/>
    </xf>
    <xf numFmtId="0" fontId="52" fillId="2" borderId="2" xfId="0" applyFont="1" applyFill="1" applyBorder="1" applyAlignment="1">
      <alignment vertical="center" wrapText="1"/>
    </xf>
    <xf numFmtId="0" fontId="87" fillId="2" borderId="2" xfId="0" applyFont="1" applyFill="1" applyBorder="1" applyAlignment="1">
      <alignment vertical="center" wrapText="1"/>
    </xf>
    <xf numFmtId="0" fontId="44" fillId="2" borderId="2" xfId="0" applyFont="1" applyFill="1" applyBorder="1" applyAlignment="1">
      <alignment vertical="center" wrapText="1"/>
    </xf>
    <xf numFmtId="0" fontId="113" fillId="2" borderId="2" xfId="0" applyFont="1" applyFill="1" applyBorder="1" applyAlignment="1">
      <alignment vertical="center" wrapText="1"/>
    </xf>
    <xf numFmtId="0" fontId="4" fillId="2" borderId="2" xfId="0" applyFont="1" applyFill="1" applyBorder="1" applyAlignment="1">
      <alignment horizontal="left" vertical="center" wrapText="1" indent="1"/>
    </xf>
    <xf numFmtId="49" fontId="44" fillId="2" borderId="13" xfId="1" applyNumberFormat="1" applyFont="1" applyFill="1" applyBorder="1" applyAlignment="1">
      <alignment horizontal="left" vertical="center" wrapText="1"/>
    </xf>
    <xf numFmtId="0" fontId="4" fillId="2" borderId="2" xfId="0" applyFont="1" applyFill="1" applyBorder="1" applyAlignment="1">
      <alignment vertical="center" wrapText="1"/>
    </xf>
    <xf numFmtId="0" fontId="90" fillId="2" borderId="2" xfId="0" applyFont="1" applyFill="1" applyBorder="1" applyAlignment="1">
      <alignment vertical="center" wrapText="1"/>
    </xf>
    <xf numFmtId="0" fontId="110" fillId="2" borderId="2" xfId="0" applyFont="1" applyFill="1" applyBorder="1" applyAlignment="1">
      <alignment vertical="center" wrapText="1"/>
    </xf>
    <xf numFmtId="2" fontId="4" fillId="63" borderId="16" xfId="2" applyNumberFormat="1" applyFill="1" applyBorder="1" applyAlignment="1">
      <alignment horizontal="center" vertical="center"/>
    </xf>
    <xf numFmtId="2" fontId="4" fillId="63" borderId="65" xfId="2" applyNumberFormat="1" applyFill="1" applyBorder="1" applyAlignment="1">
      <alignment horizontal="center" vertical="center"/>
    </xf>
    <xf numFmtId="0" fontId="52" fillId="63" borderId="2" xfId="0" applyFont="1" applyFill="1" applyBorder="1" applyAlignment="1">
      <alignment horizontal="center" vertical="center" wrapText="1"/>
    </xf>
    <xf numFmtId="2" fontId="52" fillId="63" borderId="16" xfId="2" applyNumberFormat="1" applyFont="1" applyFill="1" applyBorder="1" applyAlignment="1">
      <alignment horizontal="center" vertical="center"/>
    </xf>
    <xf numFmtId="175" fontId="52" fillId="64" borderId="2" xfId="0" applyNumberFormat="1" applyFont="1" applyFill="1" applyBorder="1"/>
    <xf numFmtId="177" fontId="52" fillId="64" borderId="2" xfId="126" applyNumberFormat="1" applyFont="1" applyFill="1" applyBorder="1" applyAlignment="1">
      <alignment vertical="center" wrapText="1"/>
    </xf>
    <xf numFmtId="38" fontId="52" fillId="64" borderId="2" xfId="0" applyNumberFormat="1" applyFont="1" applyFill="1" applyBorder="1"/>
    <xf numFmtId="177" fontId="52" fillId="64" borderId="2" xfId="126" applyNumberFormat="1" applyFont="1" applyFill="1" applyBorder="1"/>
    <xf numFmtId="177" fontId="52" fillId="61" borderId="2" xfId="126" applyNumberFormat="1" applyFont="1" applyFill="1" applyBorder="1" applyAlignment="1">
      <alignment horizontal="center" vertical="center" wrapText="1"/>
    </xf>
    <xf numFmtId="177" fontId="52" fillId="61" borderId="2" xfId="126" applyNumberFormat="1" applyFont="1" applyFill="1" applyBorder="1" applyAlignment="1">
      <alignment vertical="center" wrapText="1"/>
    </xf>
    <xf numFmtId="177" fontId="101" fillId="61" borderId="2" xfId="126" applyNumberFormat="1" applyFont="1" applyFill="1" applyBorder="1" applyAlignment="1">
      <alignment vertical="center" wrapText="1"/>
    </xf>
    <xf numFmtId="0" fontId="52" fillId="61" borderId="2" xfId="0" applyFont="1" applyFill="1" applyBorder="1" applyAlignment="1">
      <alignment vertical="center" wrapText="1"/>
    </xf>
    <xf numFmtId="41" fontId="52" fillId="61" borderId="2" xfId="13032" applyFont="1" applyFill="1" applyBorder="1" applyAlignment="1">
      <alignment vertical="center" wrapText="1"/>
    </xf>
    <xf numFmtId="175" fontId="52" fillId="61" borderId="2" xfId="126" applyNumberFormat="1" applyFont="1" applyFill="1" applyBorder="1" applyAlignment="1">
      <alignment vertical="center" wrapText="1"/>
    </xf>
    <xf numFmtId="38" fontId="52" fillId="64" borderId="2" xfId="0" applyNumberFormat="1" applyFont="1" applyFill="1" applyBorder="1" applyAlignment="1">
      <alignment vertical="center" wrapText="1"/>
    </xf>
    <xf numFmtId="0" fontId="52" fillId="64" borderId="2" xfId="0" applyFont="1" applyFill="1" applyBorder="1" applyAlignment="1">
      <alignment vertical="center" wrapText="1"/>
    </xf>
    <xf numFmtId="177" fontId="87" fillId="61" borderId="2" xfId="126" applyNumberFormat="1" applyFont="1" applyFill="1" applyBorder="1" applyAlignment="1">
      <alignment vertical="center" wrapText="1"/>
    </xf>
    <xf numFmtId="175" fontId="4" fillId="0" borderId="0" xfId="2" applyNumberFormat="1"/>
    <xf numFmtId="177" fontId="88" fillId="60" borderId="13" xfId="126" applyNumberFormat="1" applyFont="1" applyFill="1" applyBorder="1" applyAlignment="1">
      <alignment horizontal="center" vertical="center" wrapText="1"/>
    </xf>
    <xf numFmtId="175" fontId="52" fillId="61" borderId="2" xfId="0" applyNumberFormat="1" applyFont="1" applyFill="1" applyBorder="1"/>
    <xf numFmtId="175" fontId="52" fillId="61" borderId="0" xfId="126" applyNumberFormat="1" applyFont="1" applyFill="1"/>
    <xf numFmtId="175" fontId="52" fillId="64" borderId="2" xfId="126" applyNumberFormat="1" applyFont="1" applyFill="1" applyBorder="1" applyAlignment="1">
      <alignment vertical="center" wrapText="1"/>
    </xf>
    <xf numFmtId="175" fontId="87" fillId="64" borderId="2" xfId="126" applyNumberFormat="1" applyFont="1" applyFill="1" applyBorder="1" applyAlignment="1">
      <alignment vertical="center" wrapText="1"/>
    </xf>
    <xf numFmtId="175" fontId="52" fillId="64" borderId="59" xfId="126" applyNumberFormat="1" applyFont="1" applyFill="1" applyBorder="1" applyAlignment="1">
      <alignment vertical="center" wrapText="1"/>
    </xf>
    <xf numFmtId="0" fontId="88" fillId="60" borderId="46" xfId="1" applyFont="1" applyFill="1" applyBorder="1" applyAlignment="1">
      <alignment horizontal="center" vertical="center" wrapText="1"/>
    </xf>
    <xf numFmtId="0" fontId="88" fillId="60" borderId="13" xfId="1" applyFont="1" applyFill="1" applyBorder="1" applyAlignment="1">
      <alignment horizontal="center" vertical="center" wrapText="1"/>
    </xf>
    <xf numFmtId="0" fontId="88" fillId="60" borderId="45" xfId="1" applyFont="1" applyFill="1" applyBorder="1" applyAlignment="1">
      <alignment horizontal="center" vertical="center" wrapText="1"/>
    </xf>
    <xf numFmtId="0" fontId="88" fillId="60" borderId="43" xfId="1" applyFont="1" applyFill="1" applyBorder="1" applyAlignment="1">
      <alignment horizontal="center" vertical="center" wrapText="1"/>
    </xf>
    <xf numFmtId="49" fontId="4" fillId="0" borderId="5" xfId="2" applyNumberFormat="1" applyFont="1" applyBorder="1" applyAlignment="1">
      <alignment horizontal="center" vertical="center"/>
    </xf>
    <xf numFmtId="0" fontId="52" fillId="2" borderId="2" xfId="0" applyFont="1" applyFill="1" applyBorder="1" applyAlignment="1">
      <alignment horizontal="center" vertical="center" wrapText="1"/>
    </xf>
    <xf numFmtId="0" fontId="4" fillId="0" borderId="0" xfId="1" applyFont="1" applyFill="1" applyAlignment="1">
      <alignment vertical="center"/>
    </xf>
    <xf numFmtId="0" fontId="87" fillId="0" borderId="2" xfId="0" applyFont="1" applyFill="1" applyBorder="1" applyAlignment="1">
      <alignment horizontal="center" vertical="center" wrapText="1"/>
    </xf>
    <xf numFmtId="0" fontId="87" fillId="0" borderId="2" xfId="0" applyFont="1" applyFill="1" applyBorder="1" applyAlignment="1">
      <alignment vertical="center" wrapText="1"/>
    </xf>
    <xf numFmtId="2" fontId="4" fillId="0" borderId="86" xfId="2" applyNumberFormat="1" applyFill="1" applyBorder="1" applyAlignment="1">
      <alignment horizontal="center" vertical="center"/>
    </xf>
    <xf numFmtId="2" fontId="44" fillId="0" borderId="0" xfId="2" applyNumberFormat="1" applyFont="1" applyFill="1" applyAlignment="1">
      <alignment horizontal="left" vertical="center"/>
    </xf>
    <xf numFmtId="2" fontId="4" fillId="0" borderId="0" xfId="2" applyNumberFormat="1" applyFill="1" applyAlignment="1">
      <alignment horizontal="left" vertical="center"/>
    </xf>
    <xf numFmtId="1" fontId="4" fillId="0" borderId="16" xfId="2" applyNumberFormat="1" applyFill="1" applyBorder="1" applyAlignment="1">
      <alignment horizontal="center" vertical="center"/>
    </xf>
    <xf numFmtId="0" fontId="4" fillId="0" borderId="0" xfId="2" applyFill="1" applyAlignment="1">
      <alignment horizontal="center" vertical="center"/>
    </xf>
    <xf numFmtId="0" fontId="44" fillId="0" borderId="0" xfId="2" applyFont="1" applyFill="1" applyAlignment="1">
      <alignment horizontal="center" vertical="center"/>
    </xf>
    <xf numFmtId="0" fontId="95" fillId="0" borderId="0" xfId="2" applyFont="1" applyFill="1" applyAlignment="1">
      <alignment horizontal="center"/>
    </xf>
    <xf numFmtId="0" fontId="4" fillId="0" borderId="0" xfId="2" applyFill="1" applyAlignment="1">
      <alignment horizontal="center"/>
    </xf>
    <xf numFmtId="0" fontId="4" fillId="0" borderId="0" xfId="1" applyFont="1" applyAlignment="1">
      <alignment horizontal="center" vertical="center"/>
    </xf>
    <xf numFmtId="0" fontId="88" fillId="60" borderId="46" xfId="1" applyFont="1" applyFill="1" applyBorder="1" applyAlignment="1">
      <alignment horizontal="center" vertical="top" wrapText="1"/>
    </xf>
    <xf numFmtId="49" fontId="82" fillId="64" borderId="2" xfId="0" applyNumberFormat="1" applyFont="1" applyFill="1" applyBorder="1" applyAlignment="1" applyProtection="1">
      <alignment horizontal="left" vertical="center" indent="1"/>
      <protection locked="0"/>
    </xf>
    <xf numFmtId="49" fontId="82" fillId="0" borderId="2" xfId="0" applyNumberFormat="1" applyFont="1" applyFill="1" applyBorder="1" applyAlignment="1">
      <alignment horizontal="left" vertical="center" indent="1"/>
    </xf>
    <xf numFmtId="47" fontId="82" fillId="64" borderId="2" xfId="0" applyNumberFormat="1" applyFont="1" applyFill="1" applyBorder="1" applyAlignment="1" applyProtection="1">
      <alignment horizontal="left" vertical="center" indent="1"/>
      <protection locked="0"/>
    </xf>
    <xf numFmtId="14" fontId="82" fillId="64" borderId="2" xfId="0" applyNumberFormat="1" applyFont="1" applyFill="1" applyBorder="1" applyAlignment="1" applyProtection="1">
      <alignment horizontal="left" vertical="center" indent="1"/>
      <protection locked="0"/>
    </xf>
    <xf numFmtId="0" fontId="111" fillId="0" borderId="0" xfId="2" applyFont="1"/>
    <xf numFmtId="2" fontId="4" fillId="41" borderId="73" xfId="2" applyNumberFormat="1" applyFont="1" applyFill="1" applyBorder="1" applyAlignment="1">
      <alignment horizontal="center"/>
    </xf>
    <xf numFmtId="0" fontId="4" fillId="2" borderId="55" xfId="2" applyFont="1" applyFill="1" applyBorder="1" applyAlignment="1">
      <alignment horizontal="left" vertical="center"/>
    </xf>
    <xf numFmtId="0" fontId="4" fillId="2" borderId="55" xfId="2" applyFont="1" applyFill="1" applyBorder="1" applyAlignment="1">
      <alignment horizontal="left" vertical="center" wrapText="1"/>
    </xf>
    <xf numFmtId="2" fontId="4" fillId="41" borderId="99" xfId="2" applyNumberFormat="1" applyFont="1" applyFill="1" applyBorder="1" applyAlignment="1">
      <alignment horizontal="center"/>
    </xf>
    <xf numFmtId="2" fontId="4" fillId="41" borderId="13" xfId="2" applyNumberFormat="1" applyFont="1" applyFill="1" applyBorder="1" applyAlignment="1">
      <alignment horizontal="center"/>
    </xf>
    <xf numFmtId="2" fontId="4" fillId="0" borderId="99" xfId="2" applyNumberFormat="1" applyFont="1" applyBorder="1" applyAlignment="1">
      <alignment horizontal="center"/>
    </xf>
    <xf numFmtId="2" fontId="4" fillId="41" borderId="2" xfId="2" applyNumberFormat="1" applyFont="1" applyFill="1" applyBorder="1" applyAlignment="1">
      <alignment horizontal="center"/>
    </xf>
    <xf numFmtId="2" fontId="4" fillId="41" borderId="74" xfId="2" applyNumberFormat="1" applyFont="1" applyFill="1" applyBorder="1" applyAlignment="1">
      <alignment horizontal="center"/>
    </xf>
    <xf numFmtId="175" fontId="4" fillId="64" borderId="73" xfId="95" applyNumberFormat="1" applyFont="1" applyFill="1" applyBorder="1" applyAlignment="1">
      <alignment horizontal="center" vertical="center" wrapText="1"/>
    </xf>
    <xf numFmtId="38" fontId="4" fillId="42" borderId="98" xfId="2" applyNumberFormat="1" applyFont="1" applyFill="1" applyBorder="1"/>
    <xf numFmtId="0" fontId="4" fillId="0" borderId="55" xfId="2" applyFont="1" applyBorder="1" applyAlignment="1">
      <alignment horizontal="center" vertical="center" wrapText="1"/>
    </xf>
    <xf numFmtId="0" fontId="4" fillId="0" borderId="2" xfId="2" applyFont="1" applyBorder="1" applyAlignment="1">
      <alignment horizontal="center" vertical="center" wrapText="1"/>
    </xf>
    <xf numFmtId="0" fontId="4" fillId="0" borderId="2" xfId="0" applyFont="1" applyBorder="1" applyAlignment="1">
      <alignment horizontal="left" vertical="center" wrapText="1"/>
    </xf>
    <xf numFmtId="0" fontId="4" fillId="2" borderId="2" xfId="0" applyFont="1" applyFill="1" applyBorder="1" applyAlignment="1">
      <alignment horizontal="left" vertical="center" wrapText="1"/>
    </xf>
    <xf numFmtId="186" fontId="52" fillId="2" borderId="2" xfId="95" applyNumberFormat="1" applyFont="1" applyFill="1" applyBorder="1" applyAlignment="1">
      <alignment horizontal="center" vertical="center"/>
    </xf>
    <xf numFmtId="49" fontId="52" fillId="2" borderId="2" xfId="0" applyNumberFormat="1" applyFont="1" applyFill="1" applyBorder="1" applyAlignment="1">
      <alignment horizontal="left" vertical="center" wrapText="1"/>
    </xf>
    <xf numFmtId="0" fontId="87" fillId="0" borderId="38" xfId="0" applyFont="1" applyBorder="1" applyAlignment="1">
      <alignment horizontal="left" vertical="center" wrapText="1" indent="1"/>
    </xf>
    <xf numFmtId="0" fontId="52" fillId="0" borderId="38" xfId="0" applyFont="1" applyBorder="1" applyAlignment="1">
      <alignment horizontal="left" vertical="center" wrapText="1" indent="1"/>
    </xf>
    <xf numFmtId="0" fontId="52"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left" vertical="center" wrapText="1" indent="1"/>
    </xf>
    <xf numFmtId="0" fontId="117" fillId="0" borderId="2" xfId="0" applyFont="1" applyBorder="1" applyAlignment="1">
      <alignment horizontal="left" vertical="center" wrapText="1" indent="1"/>
    </xf>
    <xf numFmtId="0" fontId="119" fillId="0" borderId="0" xfId="0" applyFont="1"/>
    <xf numFmtId="0" fontId="119" fillId="0" borderId="0" xfId="0" applyFont="1" applyAlignment="1">
      <alignment vertical="top" wrapText="1"/>
    </xf>
    <xf numFmtId="0" fontId="4" fillId="0" borderId="2" xfId="3" applyFont="1" applyBorder="1" applyAlignment="1">
      <alignment horizontal="center" vertical="center" wrapText="1"/>
    </xf>
    <xf numFmtId="0" fontId="4" fillId="0" borderId="13" xfId="3" applyFont="1" applyBorder="1" applyAlignment="1">
      <alignment horizontal="center" vertical="center" wrapText="1"/>
    </xf>
    <xf numFmtId="2" fontId="4" fillId="41" borderId="85" xfId="2" applyNumberFormat="1" applyFont="1" applyFill="1" applyBorder="1" applyAlignment="1">
      <alignment horizontal="center"/>
    </xf>
    <xf numFmtId="2" fontId="4" fillId="41" borderId="19" xfId="2" applyNumberFormat="1" applyFont="1" applyFill="1" applyBorder="1" applyAlignment="1">
      <alignment horizontal="center"/>
    </xf>
    <xf numFmtId="2" fontId="4" fillId="41" borderId="16" xfId="2" applyNumberFormat="1" applyFont="1" applyFill="1" applyBorder="1" applyAlignment="1">
      <alignment horizontal="center"/>
    </xf>
    <xf numFmtId="0" fontId="110" fillId="2" borderId="55" xfId="2" applyFont="1" applyFill="1" applyBorder="1" applyAlignment="1">
      <alignment horizontal="left" vertical="center"/>
    </xf>
    <xf numFmtId="0" fontId="110" fillId="0" borderId="2" xfId="0" applyFont="1" applyFill="1" applyBorder="1" applyAlignment="1">
      <alignment horizontal="left" vertical="center" wrapText="1" indent="1"/>
    </xf>
    <xf numFmtId="0" fontId="96" fillId="59" borderId="50" xfId="1" applyFont="1" applyFill="1" applyBorder="1" applyAlignment="1">
      <alignment horizontal="left" wrapText="1"/>
    </xf>
    <xf numFmtId="0" fontId="96" fillId="59" borderId="51" xfId="1" applyFont="1" applyFill="1" applyBorder="1" applyAlignment="1">
      <alignment horizontal="left" wrapText="1"/>
    </xf>
    <xf numFmtId="2" fontId="87" fillId="0" borderId="0" xfId="2" applyNumberFormat="1" applyFont="1" applyAlignment="1">
      <alignment horizontal="left" wrapText="1"/>
    </xf>
    <xf numFmtId="49" fontId="88" fillId="57" borderId="0" xfId="0" applyNumberFormat="1" applyFont="1" applyFill="1" applyAlignment="1">
      <alignment horizontal="center" vertical="center"/>
    </xf>
    <xf numFmtId="1" fontId="88" fillId="60" borderId="52" xfId="1" applyNumberFormat="1" applyFont="1" applyFill="1" applyBorder="1" applyAlignment="1">
      <alignment horizontal="center" vertical="center" wrapText="1"/>
    </xf>
    <xf numFmtId="1" fontId="88" fillId="60" borderId="42" xfId="1" applyNumberFormat="1" applyFont="1" applyFill="1" applyBorder="1" applyAlignment="1">
      <alignment horizontal="center" vertical="center" wrapText="1"/>
    </xf>
    <xf numFmtId="0" fontId="88" fillId="60" borderId="38" xfId="1" applyFont="1" applyFill="1" applyBorder="1" applyAlignment="1">
      <alignment horizontal="center" vertical="center" wrapText="1"/>
    </xf>
    <xf numFmtId="0" fontId="88" fillId="60" borderId="14" xfId="1" applyFont="1" applyFill="1" applyBorder="1" applyAlignment="1">
      <alignment horizontal="center" vertical="center" wrapText="1"/>
    </xf>
    <xf numFmtId="0" fontId="88" fillId="60" borderId="44" xfId="1" applyFont="1" applyFill="1" applyBorder="1" applyAlignment="1">
      <alignment horizontal="center" vertical="center" wrapText="1"/>
    </xf>
    <xf numFmtId="0" fontId="88" fillId="60" borderId="22" xfId="1" applyFont="1" applyFill="1" applyBorder="1" applyAlignment="1">
      <alignment horizontal="center" vertical="center" wrapText="1"/>
    </xf>
    <xf numFmtId="0" fontId="88" fillId="0" borderId="0" xfId="2" applyFont="1" applyAlignment="1">
      <alignment horizontal="center" vertical="center" wrapText="1"/>
    </xf>
    <xf numFmtId="0" fontId="88" fillId="0" borderId="0" xfId="2" applyFont="1" applyAlignment="1">
      <alignment horizontal="center" vertical="center"/>
    </xf>
    <xf numFmtId="0" fontId="108" fillId="0" borderId="0" xfId="2" applyFont="1" applyAlignment="1">
      <alignment horizontal="center" vertical="center"/>
    </xf>
    <xf numFmtId="1" fontId="44" fillId="59" borderId="11" xfId="1" applyNumberFormat="1" applyFont="1" applyFill="1" applyBorder="1" applyAlignment="1">
      <alignment horizontal="center" vertical="center" wrapText="1"/>
    </xf>
    <xf numFmtId="1" fontId="44" fillId="59" borderId="13" xfId="1" applyNumberFormat="1" applyFont="1" applyFill="1" applyBorder="1" applyAlignment="1">
      <alignment horizontal="center" vertical="center" wrapText="1"/>
    </xf>
    <xf numFmtId="0" fontId="107" fillId="0" borderId="0" xfId="2" applyFont="1" applyAlignment="1">
      <alignment horizontal="center" vertical="center" wrapText="1"/>
    </xf>
    <xf numFmtId="0" fontId="88" fillId="60" borderId="45" xfId="1" applyFont="1" applyFill="1" applyBorder="1" applyAlignment="1">
      <alignment horizontal="center" vertical="center" wrapText="1"/>
    </xf>
    <xf numFmtId="0" fontId="88" fillId="60" borderId="49" xfId="1" applyFont="1" applyFill="1" applyBorder="1" applyAlignment="1">
      <alignment horizontal="center" vertical="center" wrapText="1"/>
    </xf>
    <xf numFmtId="0" fontId="88" fillId="60" borderId="43" xfId="1" applyFont="1" applyFill="1" applyBorder="1" applyAlignment="1">
      <alignment horizontal="center" vertical="center" wrapText="1"/>
    </xf>
    <xf numFmtId="0" fontId="88" fillId="60" borderId="46" xfId="1" applyFont="1" applyFill="1" applyBorder="1" applyAlignment="1">
      <alignment horizontal="center" vertical="center" wrapText="1"/>
    </xf>
    <xf numFmtId="0" fontId="88" fillId="60" borderId="12" xfId="1" applyFont="1" applyFill="1" applyBorder="1" applyAlignment="1">
      <alignment horizontal="center" vertical="center" wrapText="1"/>
    </xf>
    <xf numFmtId="0" fontId="88" fillId="60" borderId="13" xfId="1" applyFont="1" applyFill="1" applyBorder="1" applyAlignment="1">
      <alignment horizontal="center" vertical="center" wrapText="1"/>
    </xf>
    <xf numFmtId="0" fontId="88" fillId="60" borderId="103" xfId="1" applyFont="1" applyFill="1" applyBorder="1" applyAlignment="1">
      <alignment horizontal="center" vertical="center" wrapText="1"/>
    </xf>
    <xf numFmtId="0" fontId="88" fillId="60" borderId="104" xfId="1" applyFont="1" applyFill="1" applyBorder="1" applyAlignment="1">
      <alignment horizontal="center" vertical="center" wrapText="1"/>
    </xf>
    <xf numFmtId="0" fontId="88" fillId="60" borderId="105" xfId="1" applyFont="1" applyFill="1" applyBorder="1" applyAlignment="1">
      <alignment horizontal="center" vertical="center" wrapText="1"/>
    </xf>
    <xf numFmtId="2" fontId="111" fillId="60" borderId="2" xfId="1" applyNumberFormat="1" applyFont="1" applyFill="1" applyBorder="1" applyAlignment="1">
      <alignment horizontal="center" vertical="center" wrapText="1"/>
    </xf>
    <xf numFmtId="0" fontId="88" fillId="60" borderId="2" xfId="1" applyFont="1" applyFill="1" applyBorder="1" applyAlignment="1">
      <alignment horizontal="center" vertical="center" wrapText="1"/>
    </xf>
    <xf numFmtId="2" fontId="111" fillId="60" borderId="11" xfId="1" applyNumberFormat="1" applyFont="1" applyFill="1" applyBorder="1" applyAlignment="1">
      <alignment horizontal="center" vertical="center" wrapText="1"/>
    </xf>
    <xf numFmtId="2" fontId="111" fillId="60" borderId="13" xfId="1" applyNumberFormat="1" applyFont="1" applyFill="1" applyBorder="1" applyAlignment="1">
      <alignment horizontal="center" vertical="center" wrapText="1"/>
    </xf>
    <xf numFmtId="0" fontId="52" fillId="56" borderId="55" xfId="0" applyFont="1" applyFill="1" applyBorder="1" applyAlignment="1" applyProtection="1">
      <alignment horizontal="center" vertical="center"/>
      <protection locked="0"/>
    </xf>
    <xf numFmtId="0" fontId="52" fillId="56" borderId="5" xfId="0" applyFont="1" applyFill="1" applyBorder="1" applyAlignment="1" applyProtection="1">
      <alignment horizontal="center" vertical="center"/>
      <protection locked="0"/>
    </xf>
    <xf numFmtId="0" fontId="44" fillId="60" borderId="11" xfId="1" applyFont="1" applyFill="1" applyBorder="1" applyAlignment="1">
      <alignment horizontal="center" vertical="center" wrapText="1"/>
    </xf>
    <xf numFmtId="0" fontId="44" fillId="60" borderId="13" xfId="1" applyFont="1" applyFill="1" applyBorder="1" applyAlignment="1">
      <alignment horizontal="center" vertical="center" wrapText="1"/>
    </xf>
    <xf numFmtId="49" fontId="114" fillId="57" borderId="0" xfId="0" applyNumberFormat="1" applyFont="1" applyFill="1" applyAlignment="1">
      <alignment horizontal="center"/>
    </xf>
    <xf numFmtId="0" fontId="4" fillId="0" borderId="2" xfId="0" applyFont="1" applyBorder="1" applyAlignment="1">
      <alignment horizontal="center" vertical="center" wrapText="1"/>
    </xf>
    <xf numFmtId="49" fontId="4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0" fontId="4" fillId="0" borderId="38" xfId="0" applyFont="1" applyBorder="1" applyAlignment="1">
      <alignment horizontal="left" vertical="center" wrapText="1" indent="1"/>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4" fillId="61" borderId="74" xfId="2" applyFont="1" applyFill="1" applyBorder="1"/>
    <xf numFmtId="0" fontId="4" fillId="61" borderId="62" xfId="2" applyFont="1" applyFill="1" applyBorder="1"/>
    <xf numFmtId="2" fontId="4" fillId="40" borderId="73" xfId="2" applyNumberFormat="1" applyFont="1" applyFill="1" applyBorder="1" applyAlignment="1">
      <alignment horizontal="center"/>
    </xf>
    <xf numFmtId="2" fontId="4" fillId="40" borderId="16" xfId="2" applyNumberFormat="1" applyFont="1" applyFill="1" applyBorder="1" applyAlignment="1">
      <alignment horizontal="center"/>
    </xf>
    <xf numFmtId="2" fontId="4" fillId="0" borderId="73" xfId="2" applyNumberFormat="1" applyFont="1" applyBorder="1" applyAlignment="1">
      <alignment horizontal="center"/>
    </xf>
    <xf numFmtId="2" fontId="4" fillId="0" borderId="16" xfId="2" applyNumberFormat="1" applyFont="1" applyBorder="1" applyAlignment="1">
      <alignment horizontal="center"/>
    </xf>
    <xf numFmtId="0" fontId="113" fillId="0" borderId="2" xfId="0" applyFont="1" applyBorder="1" applyAlignment="1">
      <alignment vertical="center" wrapText="1"/>
    </xf>
    <xf numFmtId="0" fontId="110" fillId="0" borderId="2" xfId="0" applyFont="1" applyBorder="1" applyAlignment="1">
      <alignment horizontal="left" vertical="center" wrapText="1" indent="1"/>
    </xf>
    <xf numFmtId="49" fontId="113" fillId="2" borderId="2" xfId="0" applyNumberFormat="1" applyFont="1" applyFill="1" applyBorder="1" applyAlignment="1">
      <alignment horizontal="left" vertical="center" wrapText="1"/>
    </xf>
    <xf numFmtId="49" fontId="110" fillId="2" borderId="2" xfId="0" applyNumberFormat="1" applyFont="1" applyFill="1" applyBorder="1" applyAlignment="1">
      <alignment horizontal="left" vertical="center" wrapText="1"/>
    </xf>
    <xf numFmtId="0" fontId="110" fillId="0" borderId="38" xfId="0" applyFont="1" applyBorder="1" applyAlignment="1">
      <alignment horizontal="left" vertical="center" wrapText="1" indent="1"/>
    </xf>
  </cellXfs>
  <cellStyles count="13034">
    <cellStyle name="=C:\WINNT35\SYSTEM32\COMMAND.COM" xfId="137" xr:uid="{00000000-0005-0000-0000-000000000000}"/>
    <cellStyle name="20% - Accent1 2" xfId="4" xr:uid="{00000000-0005-0000-0000-000001000000}"/>
    <cellStyle name="20% - Accent2 2" xfId="5" xr:uid="{00000000-0005-0000-0000-000002000000}"/>
    <cellStyle name="20% - Accent3 2" xfId="6" xr:uid="{00000000-0005-0000-0000-000003000000}"/>
    <cellStyle name="20% - Accent4 2" xfId="7" xr:uid="{00000000-0005-0000-0000-000004000000}"/>
    <cellStyle name="20% - Accent5 2" xfId="8" xr:uid="{00000000-0005-0000-0000-000005000000}"/>
    <cellStyle name="20% - Accent6 2" xfId="9" xr:uid="{00000000-0005-0000-0000-000006000000}"/>
    <cellStyle name="40% - Accent1 2" xfId="10" xr:uid="{00000000-0005-0000-0000-000007000000}"/>
    <cellStyle name="40% - Accent2 2" xfId="11" xr:uid="{00000000-0005-0000-0000-000008000000}"/>
    <cellStyle name="40% - Accent3 2" xfId="12" xr:uid="{00000000-0005-0000-0000-000009000000}"/>
    <cellStyle name="40% - Accent4 2" xfId="13" xr:uid="{00000000-0005-0000-0000-00000A000000}"/>
    <cellStyle name="40% - Accent5 2" xfId="14" xr:uid="{00000000-0005-0000-0000-00000B000000}"/>
    <cellStyle name="40% - Accent6 2" xfId="15" xr:uid="{00000000-0005-0000-0000-00000C000000}"/>
    <cellStyle name="60% - Accent1 2" xfId="16" xr:uid="{00000000-0005-0000-0000-00000D000000}"/>
    <cellStyle name="60% - Accent2 2" xfId="17" xr:uid="{00000000-0005-0000-0000-00000E000000}"/>
    <cellStyle name="60% - Accent3 2" xfId="18" xr:uid="{00000000-0005-0000-0000-00000F000000}"/>
    <cellStyle name="60% - Accent4 2" xfId="19" xr:uid="{00000000-0005-0000-0000-000010000000}"/>
    <cellStyle name="60% - Accent5 2" xfId="20" xr:uid="{00000000-0005-0000-0000-000011000000}"/>
    <cellStyle name="60% - Accent6 2" xfId="21" xr:uid="{00000000-0005-0000-0000-000012000000}"/>
    <cellStyle name="Accent1 2" xfId="22" xr:uid="{00000000-0005-0000-0000-000013000000}"/>
    <cellStyle name="Accent2 2" xfId="23" xr:uid="{00000000-0005-0000-0000-000014000000}"/>
    <cellStyle name="Accent3 2" xfId="24" xr:uid="{00000000-0005-0000-0000-000015000000}"/>
    <cellStyle name="Accent4 2" xfId="25" xr:uid="{00000000-0005-0000-0000-000016000000}"/>
    <cellStyle name="Accent5 2" xfId="26" xr:uid="{00000000-0005-0000-0000-000017000000}"/>
    <cellStyle name="Accent6 2" xfId="27" xr:uid="{00000000-0005-0000-0000-000018000000}"/>
    <cellStyle name="ÅëÈ­ [0]_´ë¿ìÃâÇÏ¿äÃ» " xfId="28" xr:uid="{00000000-0005-0000-0000-000019000000}"/>
    <cellStyle name="ÅëÈ­_´ë¿ìÃâÇÏ¿äÃ» " xfId="29" xr:uid="{00000000-0005-0000-0000-00001A000000}"/>
    <cellStyle name="ÄÞ¸¶ [0]_´ë¿ìÃâÇÏ¿äÃ» " xfId="30" xr:uid="{00000000-0005-0000-0000-00001B000000}"/>
    <cellStyle name="ÄÞ¸¶_´ë¿ìÃâÇÏ¿äÃ» " xfId="31" xr:uid="{00000000-0005-0000-0000-00001C000000}"/>
    <cellStyle name="background" xfId="32" xr:uid="{00000000-0005-0000-0000-00001D000000}"/>
    <cellStyle name="Bad 2" xfId="33" xr:uid="{00000000-0005-0000-0000-00001E000000}"/>
    <cellStyle name="banner" xfId="34" xr:uid="{00000000-0005-0000-0000-00001F000000}"/>
    <cellStyle name="BPM_Normal 2" xfId="138" xr:uid="{00000000-0005-0000-0000-000020000000}"/>
    <cellStyle name="Ç¥ÁØ_´ë¿ìÃâÇÏ¿äÃ» " xfId="35" xr:uid="{00000000-0005-0000-0000-000021000000}"/>
    <cellStyle name="calc" xfId="36" xr:uid="{00000000-0005-0000-0000-000022000000}"/>
    <cellStyle name="Calc Currency (0)" xfId="37" xr:uid="{00000000-0005-0000-0000-000023000000}"/>
    <cellStyle name="Calc Currency (0) 2" xfId="139" xr:uid="{00000000-0005-0000-0000-000024000000}"/>
    <cellStyle name="Calc Currency (0) 3" xfId="140" xr:uid="{00000000-0005-0000-0000-000025000000}"/>
    <cellStyle name="Calc Currency (2)" xfId="38" xr:uid="{00000000-0005-0000-0000-000026000000}"/>
    <cellStyle name="Calc Percent (0)" xfId="39" xr:uid="{00000000-0005-0000-0000-000027000000}"/>
    <cellStyle name="Calc Percent (1)" xfId="40" xr:uid="{00000000-0005-0000-0000-000028000000}"/>
    <cellStyle name="Calc Percent (2)" xfId="41" xr:uid="{00000000-0005-0000-0000-000029000000}"/>
    <cellStyle name="Calc Units (0)" xfId="42" xr:uid="{00000000-0005-0000-0000-00002A000000}"/>
    <cellStyle name="Calc Units (1)" xfId="43" xr:uid="{00000000-0005-0000-0000-00002B000000}"/>
    <cellStyle name="Calc Units (2)" xfId="44" xr:uid="{00000000-0005-0000-0000-00002C000000}"/>
    <cellStyle name="calc_AdTermStructure" xfId="45" xr:uid="{00000000-0005-0000-0000-00002D000000}"/>
    <cellStyle name="calculated" xfId="46" xr:uid="{00000000-0005-0000-0000-00002E000000}"/>
    <cellStyle name="Calculation 2" xfId="47" xr:uid="{00000000-0005-0000-0000-00002F000000}"/>
    <cellStyle name="Calculation 2 2" xfId="141" xr:uid="{00000000-0005-0000-0000-000030000000}"/>
    <cellStyle name="Calculation 2 3" xfId="142" xr:uid="{00000000-0005-0000-0000-000031000000}"/>
    <cellStyle name="CalcҐCurrency (0)_laroux" xfId="48" xr:uid="{00000000-0005-0000-0000-000032000000}"/>
    <cellStyle name="Check Cell 2" xfId="49" xr:uid="{00000000-0005-0000-0000-000033000000}"/>
    <cellStyle name="Column Heads" xfId="143" xr:uid="{00000000-0005-0000-0000-000034000000}"/>
    <cellStyle name="Column Heads 2" xfId="2446" xr:uid="{00000000-0005-0000-0000-000035000000}"/>
    <cellStyle name="Comma" xfId="126" builtinId="3"/>
    <cellStyle name="Comma [0]" xfId="13032" builtinId="6"/>
    <cellStyle name="Comma [00]" xfId="50" xr:uid="{00000000-0005-0000-0000-000038000000}"/>
    <cellStyle name="Comma 10" xfId="134" xr:uid="{00000000-0005-0000-0000-000039000000}"/>
    <cellStyle name="Comma 10 10" xfId="8795" xr:uid="{00000000-0005-0000-0000-00003A000000}"/>
    <cellStyle name="Comma 10 11" xfId="4561" xr:uid="{00000000-0005-0000-0000-00003B000000}"/>
    <cellStyle name="Comma 10 2" xfId="362" xr:uid="{00000000-0005-0000-0000-00003C000000}"/>
    <cellStyle name="Comma 10 2 2" xfId="468" xr:uid="{00000000-0005-0000-0000-00003D000000}"/>
    <cellStyle name="Comma 10 2 2 2" xfId="781" xr:uid="{00000000-0005-0000-0000-00003E000000}"/>
    <cellStyle name="Comma 10 2 2 2 2" xfId="1286" xr:uid="{00000000-0005-0000-0000-00003F000000}"/>
    <cellStyle name="Comma 10 2 2 2 2 2" xfId="2344" xr:uid="{00000000-0005-0000-0000-000040000000}"/>
    <cellStyle name="Comma 10 2 2 2 2 2 2" xfId="4461" xr:uid="{00000000-0005-0000-0000-000041000000}"/>
    <cellStyle name="Comma 10 2 2 2 2 2 2 2" xfId="12928" xr:uid="{00000000-0005-0000-0000-000042000000}"/>
    <cellStyle name="Comma 10 2 2 2 2 2 2 3" xfId="8693" xr:uid="{00000000-0005-0000-0000-000043000000}"/>
    <cellStyle name="Comma 10 2 2 2 2 2 3" xfId="10812" xr:uid="{00000000-0005-0000-0000-000044000000}"/>
    <cellStyle name="Comma 10 2 2 2 2 2 4" xfId="6577" xr:uid="{00000000-0005-0000-0000-000045000000}"/>
    <cellStyle name="Comma 10 2 2 2 2 3" xfId="3403" xr:uid="{00000000-0005-0000-0000-000046000000}"/>
    <cellStyle name="Comma 10 2 2 2 2 3 2" xfId="11870" xr:uid="{00000000-0005-0000-0000-000047000000}"/>
    <cellStyle name="Comma 10 2 2 2 2 3 3" xfId="7635" xr:uid="{00000000-0005-0000-0000-000048000000}"/>
    <cellStyle name="Comma 10 2 2 2 2 4" xfId="9754" xr:uid="{00000000-0005-0000-0000-000049000000}"/>
    <cellStyle name="Comma 10 2 2 2 2 5" xfId="5519" xr:uid="{00000000-0005-0000-0000-00004A000000}"/>
    <cellStyle name="Comma 10 2 2 2 3" xfId="1839" xr:uid="{00000000-0005-0000-0000-00004B000000}"/>
    <cellStyle name="Comma 10 2 2 2 3 2" xfId="3956" xr:uid="{00000000-0005-0000-0000-00004C000000}"/>
    <cellStyle name="Comma 10 2 2 2 3 2 2" xfId="12423" xr:uid="{00000000-0005-0000-0000-00004D000000}"/>
    <cellStyle name="Comma 10 2 2 2 3 2 3" xfId="8188" xr:uid="{00000000-0005-0000-0000-00004E000000}"/>
    <cellStyle name="Comma 10 2 2 2 3 3" xfId="10307" xr:uid="{00000000-0005-0000-0000-00004F000000}"/>
    <cellStyle name="Comma 10 2 2 2 3 4" xfId="6072" xr:uid="{00000000-0005-0000-0000-000050000000}"/>
    <cellStyle name="Comma 10 2 2 2 4" xfId="2898" xr:uid="{00000000-0005-0000-0000-000051000000}"/>
    <cellStyle name="Comma 10 2 2 2 4 2" xfId="11365" xr:uid="{00000000-0005-0000-0000-000052000000}"/>
    <cellStyle name="Comma 10 2 2 2 4 3" xfId="7130" xr:uid="{00000000-0005-0000-0000-000053000000}"/>
    <cellStyle name="Comma 10 2 2 2 5" xfId="9249" xr:uid="{00000000-0005-0000-0000-000054000000}"/>
    <cellStyle name="Comma 10 2 2 2 6" xfId="5014" xr:uid="{00000000-0005-0000-0000-000055000000}"/>
    <cellStyle name="Comma 10 2 2 3" xfId="986" xr:uid="{00000000-0005-0000-0000-000056000000}"/>
    <cellStyle name="Comma 10 2 2 3 2" xfId="2044" xr:uid="{00000000-0005-0000-0000-000057000000}"/>
    <cellStyle name="Comma 10 2 2 3 2 2" xfId="4161" xr:uid="{00000000-0005-0000-0000-000058000000}"/>
    <cellStyle name="Comma 10 2 2 3 2 2 2" xfId="12628" xr:uid="{00000000-0005-0000-0000-000059000000}"/>
    <cellStyle name="Comma 10 2 2 3 2 2 3" xfId="8393" xr:uid="{00000000-0005-0000-0000-00005A000000}"/>
    <cellStyle name="Comma 10 2 2 3 2 3" xfId="10512" xr:uid="{00000000-0005-0000-0000-00005B000000}"/>
    <cellStyle name="Comma 10 2 2 3 2 4" xfId="6277" xr:uid="{00000000-0005-0000-0000-00005C000000}"/>
    <cellStyle name="Comma 10 2 2 3 3" xfId="3103" xr:uid="{00000000-0005-0000-0000-00005D000000}"/>
    <cellStyle name="Comma 10 2 2 3 3 2" xfId="11570" xr:uid="{00000000-0005-0000-0000-00005E000000}"/>
    <cellStyle name="Comma 10 2 2 3 3 3" xfId="7335" xr:uid="{00000000-0005-0000-0000-00005F000000}"/>
    <cellStyle name="Comma 10 2 2 3 4" xfId="9454" xr:uid="{00000000-0005-0000-0000-000060000000}"/>
    <cellStyle name="Comma 10 2 2 3 5" xfId="5219" xr:uid="{00000000-0005-0000-0000-000061000000}"/>
    <cellStyle name="Comma 10 2 2 4" xfId="1538" xr:uid="{00000000-0005-0000-0000-000062000000}"/>
    <cellStyle name="Comma 10 2 2 4 2" xfId="3655" xr:uid="{00000000-0005-0000-0000-000063000000}"/>
    <cellStyle name="Comma 10 2 2 4 2 2" xfId="12122" xr:uid="{00000000-0005-0000-0000-000064000000}"/>
    <cellStyle name="Comma 10 2 2 4 2 3" xfId="7887" xr:uid="{00000000-0005-0000-0000-000065000000}"/>
    <cellStyle name="Comma 10 2 2 4 3" xfId="10006" xr:uid="{00000000-0005-0000-0000-000066000000}"/>
    <cellStyle name="Comma 10 2 2 4 4" xfId="5771" xr:uid="{00000000-0005-0000-0000-000067000000}"/>
    <cellStyle name="Comma 10 2 2 5" xfId="2597" xr:uid="{00000000-0005-0000-0000-000068000000}"/>
    <cellStyle name="Comma 10 2 2 5 2" xfId="11064" xr:uid="{00000000-0005-0000-0000-000069000000}"/>
    <cellStyle name="Comma 10 2 2 5 3" xfId="6829" xr:uid="{00000000-0005-0000-0000-00006A000000}"/>
    <cellStyle name="Comma 10 2 2 6" xfId="8948" xr:uid="{00000000-0005-0000-0000-00006B000000}"/>
    <cellStyle name="Comma 10 2 2 7" xfId="4713" xr:uid="{00000000-0005-0000-0000-00006C000000}"/>
    <cellStyle name="Comma 10 2 3" xfId="675" xr:uid="{00000000-0005-0000-0000-00006D000000}"/>
    <cellStyle name="Comma 10 2 3 2" xfId="1180" xr:uid="{00000000-0005-0000-0000-00006E000000}"/>
    <cellStyle name="Comma 10 2 3 2 2" xfId="2238" xr:uid="{00000000-0005-0000-0000-00006F000000}"/>
    <cellStyle name="Comma 10 2 3 2 2 2" xfId="4355" xr:uid="{00000000-0005-0000-0000-000070000000}"/>
    <cellStyle name="Comma 10 2 3 2 2 2 2" xfId="12822" xr:uid="{00000000-0005-0000-0000-000071000000}"/>
    <cellStyle name="Comma 10 2 3 2 2 2 3" xfId="8587" xr:uid="{00000000-0005-0000-0000-000072000000}"/>
    <cellStyle name="Comma 10 2 3 2 2 3" xfId="10706" xr:uid="{00000000-0005-0000-0000-000073000000}"/>
    <cellStyle name="Comma 10 2 3 2 2 4" xfId="6471" xr:uid="{00000000-0005-0000-0000-000074000000}"/>
    <cellStyle name="Comma 10 2 3 2 3" xfId="3297" xr:uid="{00000000-0005-0000-0000-000075000000}"/>
    <cellStyle name="Comma 10 2 3 2 3 2" xfId="11764" xr:uid="{00000000-0005-0000-0000-000076000000}"/>
    <cellStyle name="Comma 10 2 3 2 3 3" xfId="7529" xr:uid="{00000000-0005-0000-0000-000077000000}"/>
    <cellStyle name="Comma 10 2 3 2 4" xfId="9648" xr:uid="{00000000-0005-0000-0000-000078000000}"/>
    <cellStyle name="Comma 10 2 3 2 5" xfId="5413" xr:uid="{00000000-0005-0000-0000-000079000000}"/>
    <cellStyle name="Comma 10 2 3 3" xfId="1733" xr:uid="{00000000-0005-0000-0000-00007A000000}"/>
    <cellStyle name="Comma 10 2 3 3 2" xfId="3850" xr:uid="{00000000-0005-0000-0000-00007B000000}"/>
    <cellStyle name="Comma 10 2 3 3 2 2" xfId="12317" xr:uid="{00000000-0005-0000-0000-00007C000000}"/>
    <cellStyle name="Comma 10 2 3 3 2 3" xfId="8082" xr:uid="{00000000-0005-0000-0000-00007D000000}"/>
    <cellStyle name="Comma 10 2 3 3 3" xfId="10201" xr:uid="{00000000-0005-0000-0000-00007E000000}"/>
    <cellStyle name="Comma 10 2 3 3 4" xfId="5966" xr:uid="{00000000-0005-0000-0000-00007F000000}"/>
    <cellStyle name="Comma 10 2 3 4" xfId="2792" xr:uid="{00000000-0005-0000-0000-000080000000}"/>
    <cellStyle name="Comma 10 2 3 4 2" xfId="11259" xr:uid="{00000000-0005-0000-0000-000081000000}"/>
    <cellStyle name="Comma 10 2 3 4 3" xfId="7024" xr:uid="{00000000-0005-0000-0000-000082000000}"/>
    <cellStyle name="Comma 10 2 3 5" xfId="9143" xr:uid="{00000000-0005-0000-0000-000083000000}"/>
    <cellStyle name="Comma 10 2 3 6" xfId="4908" xr:uid="{00000000-0005-0000-0000-000084000000}"/>
    <cellStyle name="Comma 10 2 4" xfId="568" xr:uid="{00000000-0005-0000-0000-000085000000}"/>
    <cellStyle name="Comma 10 2 4 2" xfId="1085" xr:uid="{00000000-0005-0000-0000-000086000000}"/>
    <cellStyle name="Comma 10 2 4 2 2" xfId="2143" xr:uid="{00000000-0005-0000-0000-000087000000}"/>
    <cellStyle name="Comma 10 2 4 2 2 2" xfId="4260" xr:uid="{00000000-0005-0000-0000-000088000000}"/>
    <cellStyle name="Comma 10 2 4 2 2 2 2" xfId="12727" xr:uid="{00000000-0005-0000-0000-000089000000}"/>
    <cellStyle name="Comma 10 2 4 2 2 2 3" xfId="8492" xr:uid="{00000000-0005-0000-0000-00008A000000}"/>
    <cellStyle name="Comma 10 2 4 2 2 3" xfId="10611" xr:uid="{00000000-0005-0000-0000-00008B000000}"/>
    <cellStyle name="Comma 10 2 4 2 2 4" xfId="6376" xr:uid="{00000000-0005-0000-0000-00008C000000}"/>
    <cellStyle name="Comma 10 2 4 2 3" xfId="3202" xr:uid="{00000000-0005-0000-0000-00008D000000}"/>
    <cellStyle name="Comma 10 2 4 2 3 2" xfId="11669" xr:uid="{00000000-0005-0000-0000-00008E000000}"/>
    <cellStyle name="Comma 10 2 4 2 3 3" xfId="7434" xr:uid="{00000000-0005-0000-0000-00008F000000}"/>
    <cellStyle name="Comma 10 2 4 2 4" xfId="9553" xr:uid="{00000000-0005-0000-0000-000090000000}"/>
    <cellStyle name="Comma 10 2 4 2 5" xfId="5318" xr:uid="{00000000-0005-0000-0000-000091000000}"/>
    <cellStyle name="Comma 10 2 4 3" xfId="1638" xr:uid="{00000000-0005-0000-0000-000092000000}"/>
    <cellStyle name="Comma 10 2 4 3 2" xfId="3755" xr:uid="{00000000-0005-0000-0000-000093000000}"/>
    <cellStyle name="Comma 10 2 4 3 2 2" xfId="12222" xr:uid="{00000000-0005-0000-0000-000094000000}"/>
    <cellStyle name="Comma 10 2 4 3 2 3" xfId="7987" xr:uid="{00000000-0005-0000-0000-000095000000}"/>
    <cellStyle name="Comma 10 2 4 3 3" xfId="10106" xr:uid="{00000000-0005-0000-0000-000096000000}"/>
    <cellStyle name="Comma 10 2 4 3 4" xfId="5871" xr:uid="{00000000-0005-0000-0000-000097000000}"/>
    <cellStyle name="Comma 10 2 4 4" xfId="2697" xr:uid="{00000000-0005-0000-0000-000098000000}"/>
    <cellStyle name="Comma 10 2 4 4 2" xfId="11164" xr:uid="{00000000-0005-0000-0000-000099000000}"/>
    <cellStyle name="Comma 10 2 4 4 3" xfId="6929" xr:uid="{00000000-0005-0000-0000-00009A000000}"/>
    <cellStyle name="Comma 10 2 4 5" xfId="9048" xr:uid="{00000000-0005-0000-0000-00009B000000}"/>
    <cellStyle name="Comma 10 2 4 6" xfId="4813" xr:uid="{00000000-0005-0000-0000-00009C000000}"/>
    <cellStyle name="Comma 10 2 5" xfId="880" xr:uid="{00000000-0005-0000-0000-00009D000000}"/>
    <cellStyle name="Comma 10 2 5 2" xfId="1938" xr:uid="{00000000-0005-0000-0000-00009E000000}"/>
    <cellStyle name="Comma 10 2 5 2 2" xfId="4055" xr:uid="{00000000-0005-0000-0000-00009F000000}"/>
    <cellStyle name="Comma 10 2 5 2 2 2" xfId="12522" xr:uid="{00000000-0005-0000-0000-0000A0000000}"/>
    <cellStyle name="Comma 10 2 5 2 2 3" xfId="8287" xr:uid="{00000000-0005-0000-0000-0000A1000000}"/>
    <cellStyle name="Comma 10 2 5 2 3" xfId="10406" xr:uid="{00000000-0005-0000-0000-0000A2000000}"/>
    <cellStyle name="Comma 10 2 5 2 4" xfId="6171" xr:uid="{00000000-0005-0000-0000-0000A3000000}"/>
    <cellStyle name="Comma 10 2 5 3" xfId="2997" xr:uid="{00000000-0005-0000-0000-0000A4000000}"/>
    <cellStyle name="Comma 10 2 5 3 2" xfId="11464" xr:uid="{00000000-0005-0000-0000-0000A5000000}"/>
    <cellStyle name="Comma 10 2 5 3 3" xfId="7229" xr:uid="{00000000-0005-0000-0000-0000A6000000}"/>
    <cellStyle name="Comma 10 2 5 4" xfId="9348" xr:uid="{00000000-0005-0000-0000-0000A7000000}"/>
    <cellStyle name="Comma 10 2 5 5" xfId="5113" xr:uid="{00000000-0005-0000-0000-0000A8000000}"/>
    <cellStyle name="Comma 10 2 6" xfId="1432" xr:uid="{00000000-0005-0000-0000-0000A9000000}"/>
    <cellStyle name="Comma 10 2 6 2" xfId="3549" xr:uid="{00000000-0005-0000-0000-0000AA000000}"/>
    <cellStyle name="Comma 10 2 6 2 2" xfId="12016" xr:uid="{00000000-0005-0000-0000-0000AB000000}"/>
    <cellStyle name="Comma 10 2 6 2 3" xfId="7781" xr:uid="{00000000-0005-0000-0000-0000AC000000}"/>
    <cellStyle name="Comma 10 2 6 3" xfId="9900" xr:uid="{00000000-0005-0000-0000-0000AD000000}"/>
    <cellStyle name="Comma 10 2 6 4" xfId="5665" xr:uid="{00000000-0005-0000-0000-0000AE000000}"/>
    <cellStyle name="Comma 10 2 7" xfId="2491" xr:uid="{00000000-0005-0000-0000-0000AF000000}"/>
    <cellStyle name="Comma 10 2 7 2" xfId="10958" xr:uid="{00000000-0005-0000-0000-0000B0000000}"/>
    <cellStyle name="Comma 10 2 7 3" xfId="6723" xr:uid="{00000000-0005-0000-0000-0000B1000000}"/>
    <cellStyle name="Comma 10 2 8" xfId="8842" xr:uid="{00000000-0005-0000-0000-0000B2000000}"/>
    <cellStyle name="Comma 10 2 9" xfId="4607" xr:uid="{00000000-0005-0000-0000-0000B3000000}"/>
    <cellStyle name="Comma 10 3" xfId="412" xr:uid="{00000000-0005-0000-0000-0000B4000000}"/>
    <cellStyle name="Comma 10 3 2" xfId="725" xr:uid="{00000000-0005-0000-0000-0000B5000000}"/>
    <cellStyle name="Comma 10 3 2 2" xfId="1230" xr:uid="{00000000-0005-0000-0000-0000B6000000}"/>
    <cellStyle name="Comma 10 3 2 2 2" xfId="2288" xr:uid="{00000000-0005-0000-0000-0000B7000000}"/>
    <cellStyle name="Comma 10 3 2 2 2 2" xfId="4405" xr:uid="{00000000-0005-0000-0000-0000B8000000}"/>
    <cellStyle name="Comma 10 3 2 2 2 2 2" xfId="12872" xr:uid="{00000000-0005-0000-0000-0000B9000000}"/>
    <cellStyle name="Comma 10 3 2 2 2 2 3" xfId="8637" xr:uid="{00000000-0005-0000-0000-0000BA000000}"/>
    <cellStyle name="Comma 10 3 2 2 2 3" xfId="10756" xr:uid="{00000000-0005-0000-0000-0000BB000000}"/>
    <cellStyle name="Comma 10 3 2 2 2 4" xfId="6521" xr:uid="{00000000-0005-0000-0000-0000BC000000}"/>
    <cellStyle name="Comma 10 3 2 2 3" xfId="3347" xr:uid="{00000000-0005-0000-0000-0000BD000000}"/>
    <cellStyle name="Comma 10 3 2 2 3 2" xfId="11814" xr:uid="{00000000-0005-0000-0000-0000BE000000}"/>
    <cellStyle name="Comma 10 3 2 2 3 3" xfId="7579" xr:uid="{00000000-0005-0000-0000-0000BF000000}"/>
    <cellStyle name="Comma 10 3 2 2 4" xfId="9698" xr:uid="{00000000-0005-0000-0000-0000C0000000}"/>
    <cellStyle name="Comma 10 3 2 2 5" xfId="5463" xr:uid="{00000000-0005-0000-0000-0000C1000000}"/>
    <cellStyle name="Comma 10 3 2 3" xfId="1783" xr:uid="{00000000-0005-0000-0000-0000C2000000}"/>
    <cellStyle name="Comma 10 3 2 3 2" xfId="3900" xr:uid="{00000000-0005-0000-0000-0000C3000000}"/>
    <cellStyle name="Comma 10 3 2 3 2 2" xfId="12367" xr:uid="{00000000-0005-0000-0000-0000C4000000}"/>
    <cellStyle name="Comma 10 3 2 3 2 3" xfId="8132" xr:uid="{00000000-0005-0000-0000-0000C5000000}"/>
    <cellStyle name="Comma 10 3 2 3 3" xfId="10251" xr:uid="{00000000-0005-0000-0000-0000C6000000}"/>
    <cellStyle name="Comma 10 3 2 3 4" xfId="6016" xr:uid="{00000000-0005-0000-0000-0000C7000000}"/>
    <cellStyle name="Comma 10 3 2 4" xfId="2842" xr:uid="{00000000-0005-0000-0000-0000C8000000}"/>
    <cellStyle name="Comma 10 3 2 4 2" xfId="11309" xr:uid="{00000000-0005-0000-0000-0000C9000000}"/>
    <cellStyle name="Comma 10 3 2 4 3" xfId="7074" xr:uid="{00000000-0005-0000-0000-0000CA000000}"/>
    <cellStyle name="Comma 10 3 2 5" xfId="9193" xr:uid="{00000000-0005-0000-0000-0000CB000000}"/>
    <cellStyle name="Comma 10 3 2 6" xfId="4958" xr:uid="{00000000-0005-0000-0000-0000CC000000}"/>
    <cellStyle name="Comma 10 3 3" xfId="930" xr:uid="{00000000-0005-0000-0000-0000CD000000}"/>
    <cellStyle name="Comma 10 3 3 2" xfId="1988" xr:uid="{00000000-0005-0000-0000-0000CE000000}"/>
    <cellStyle name="Comma 10 3 3 2 2" xfId="4105" xr:uid="{00000000-0005-0000-0000-0000CF000000}"/>
    <cellStyle name="Comma 10 3 3 2 2 2" xfId="12572" xr:uid="{00000000-0005-0000-0000-0000D0000000}"/>
    <cellStyle name="Comma 10 3 3 2 2 3" xfId="8337" xr:uid="{00000000-0005-0000-0000-0000D1000000}"/>
    <cellStyle name="Comma 10 3 3 2 3" xfId="10456" xr:uid="{00000000-0005-0000-0000-0000D2000000}"/>
    <cellStyle name="Comma 10 3 3 2 4" xfId="6221" xr:uid="{00000000-0005-0000-0000-0000D3000000}"/>
    <cellStyle name="Comma 10 3 3 3" xfId="3047" xr:uid="{00000000-0005-0000-0000-0000D4000000}"/>
    <cellStyle name="Comma 10 3 3 3 2" xfId="11514" xr:uid="{00000000-0005-0000-0000-0000D5000000}"/>
    <cellStyle name="Comma 10 3 3 3 3" xfId="7279" xr:uid="{00000000-0005-0000-0000-0000D6000000}"/>
    <cellStyle name="Comma 10 3 3 4" xfId="9398" xr:uid="{00000000-0005-0000-0000-0000D7000000}"/>
    <cellStyle name="Comma 10 3 3 5" xfId="5163" xr:uid="{00000000-0005-0000-0000-0000D8000000}"/>
    <cellStyle name="Comma 10 3 4" xfId="1482" xr:uid="{00000000-0005-0000-0000-0000D9000000}"/>
    <cellStyle name="Comma 10 3 4 2" xfId="3599" xr:uid="{00000000-0005-0000-0000-0000DA000000}"/>
    <cellStyle name="Comma 10 3 4 2 2" xfId="12066" xr:uid="{00000000-0005-0000-0000-0000DB000000}"/>
    <cellStyle name="Comma 10 3 4 2 3" xfId="7831" xr:uid="{00000000-0005-0000-0000-0000DC000000}"/>
    <cellStyle name="Comma 10 3 4 3" xfId="9950" xr:uid="{00000000-0005-0000-0000-0000DD000000}"/>
    <cellStyle name="Comma 10 3 4 4" xfId="5715" xr:uid="{00000000-0005-0000-0000-0000DE000000}"/>
    <cellStyle name="Comma 10 3 5" xfId="2541" xr:uid="{00000000-0005-0000-0000-0000DF000000}"/>
    <cellStyle name="Comma 10 3 5 2" xfId="11008" xr:uid="{00000000-0005-0000-0000-0000E0000000}"/>
    <cellStyle name="Comma 10 3 5 3" xfId="6773" xr:uid="{00000000-0005-0000-0000-0000E1000000}"/>
    <cellStyle name="Comma 10 3 6" xfId="8892" xr:uid="{00000000-0005-0000-0000-0000E2000000}"/>
    <cellStyle name="Comma 10 3 7" xfId="4657" xr:uid="{00000000-0005-0000-0000-0000E3000000}"/>
    <cellStyle name="Comma 10 4" xfId="615" xr:uid="{00000000-0005-0000-0000-0000E4000000}"/>
    <cellStyle name="Comma 10 4 2" xfId="1132" xr:uid="{00000000-0005-0000-0000-0000E5000000}"/>
    <cellStyle name="Comma 10 4 2 2" xfId="2190" xr:uid="{00000000-0005-0000-0000-0000E6000000}"/>
    <cellStyle name="Comma 10 4 2 2 2" xfId="4307" xr:uid="{00000000-0005-0000-0000-0000E7000000}"/>
    <cellStyle name="Comma 10 4 2 2 2 2" xfId="12774" xr:uid="{00000000-0005-0000-0000-0000E8000000}"/>
    <cellStyle name="Comma 10 4 2 2 2 3" xfId="8539" xr:uid="{00000000-0005-0000-0000-0000E9000000}"/>
    <cellStyle name="Comma 10 4 2 2 3" xfId="10658" xr:uid="{00000000-0005-0000-0000-0000EA000000}"/>
    <cellStyle name="Comma 10 4 2 2 4" xfId="6423" xr:uid="{00000000-0005-0000-0000-0000EB000000}"/>
    <cellStyle name="Comma 10 4 2 3" xfId="3249" xr:uid="{00000000-0005-0000-0000-0000EC000000}"/>
    <cellStyle name="Comma 10 4 2 3 2" xfId="11716" xr:uid="{00000000-0005-0000-0000-0000ED000000}"/>
    <cellStyle name="Comma 10 4 2 3 3" xfId="7481" xr:uid="{00000000-0005-0000-0000-0000EE000000}"/>
    <cellStyle name="Comma 10 4 2 4" xfId="9600" xr:uid="{00000000-0005-0000-0000-0000EF000000}"/>
    <cellStyle name="Comma 10 4 2 5" xfId="5365" xr:uid="{00000000-0005-0000-0000-0000F0000000}"/>
    <cellStyle name="Comma 10 4 3" xfId="1685" xr:uid="{00000000-0005-0000-0000-0000F1000000}"/>
    <cellStyle name="Comma 10 4 3 2" xfId="3802" xr:uid="{00000000-0005-0000-0000-0000F2000000}"/>
    <cellStyle name="Comma 10 4 3 2 2" xfId="12269" xr:uid="{00000000-0005-0000-0000-0000F3000000}"/>
    <cellStyle name="Comma 10 4 3 2 3" xfId="8034" xr:uid="{00000000-0005-0000-0000-0000F4000000}"/>
    <cellStyle name="Comma 10 4 3 3" xfId="10153" xr:uid="{00000000-0005-0000-0000-0000F5000000}"/>
    <cellStyle name="Comma 10 4 3 4" xfId="5918" xr:uid="{00000000-0005-0000-0000-0000F6000000}"/>
    <cellStyle name="Comma 10 4 4" xfId="2744" xr:uid="{00000000-0005-0000-0000-0000F7000000}"/>
    <cellStyle name="Comma 10 4 4 2" xfId="11211" xr:uid="{00000000-0005-0000-0000-0000F8000000}"/>
    <cellStyle name="Comma 10 4 4 3" xfId="6976" xr:uid="{00000000-0005-0000-0000-0000F9000000}"/>
    <cellStyle name="Comma 10 4 5" xfId="9095" xr:uid="{00000000-0005-0000-0000-0000FA000000}"/>
    <cellStyle name="Comma 10 4 6" xfId="4860" xr:uid="{00000000-0005-0000-0000-0000FB000000}"/>
    <cellStyle name="Comma 10 5" xfId="521" xr:uid="{00000000-0005-0000-0000-0000FC000000}"/>
    <cellStyle name="Comma 10 5 2" xfId="1039" xr:uid="{00000000-0005-0000-0000-0000FD000000}"/>
    <cellStyle name="Comma 10 5 2 2" xfId="2097" xr:uid="{00000000-0005-0000-0000-0000FE000000}"/>
    <cellStyle name="Comma 10 5 2 2 2" xfId="4214" xr:uid="{00000000-0005-0000-0000-0000FF000000}"/>
    <cellStyle name="Comma 10 5 2 2 2 2" xfId="12681" xr:uid="{00000000-0005-0000-0000-000000010000}"/>
    <cellStyle name="Comma 10 5 2 2 2 3" xfId="8446" xr:uid="{00000000-0005-0000-0000-000001010000}"/>
    <cellStyle name="Comma 10 5 2 2 3" xfId="10565" xr:uid="{00000000-0005-0000-0000-000002010000}"/>
    <cellStyle name="Comma 10 5 2 2 4" xfId="6330" xr:uid="{00000000-0005-0000-0000-000003010000}"/>
    <cellStyle name="Comma 10 5 2 3" xfId="3156" xr:uid="{00000000-0005-0000-0000-000004010000}"/>
    <cellStyle name="Comma 10 5 2 3 2" xfId="11623" xr:uid="{00000000-0005-0000-0000-000005010000}"/>
    <cellStyle name="Comma 10 5 2 3 3" xfId="7388" xr:uid="{00000000-0005-0000-0000-000006010000}"/>
    <cellStyle name="Comma 10 5 2 4" xfId="9507" xr:uid="{00000000-0005-0000-0000-000007010000}"/>
    <cellStyle name="Comma 10 5 2 5" xfId="5272" xr:uid="{00000000-0005-0000-0000-000008010000}"/>
    <cellStyle name="Comma 10 5 3" xfId="1591" xr:uid="{00000000-0005-0000-0000-000009010000}"/>
    <cellStyle name="Comma 10 5 3 2" xfId="3708" xr:uid="{00000000-0005-0000-0000-00000A010000}"/>
    <cellStyle name="Comma 10 5 3 2 2" xfId="12175" xr:uid="{00000000-0005-0000-0000-00000B010000}"/>
    <cellStyle name="Comma 10 5 3 2 3" xfId="7940" xr:uid="{00000000-0005-0000-0000-00000C010000}"/>
    <cellStyle name="Comma 10 5 3 3" xfId="10059" xr:uid="{00000000-0005-0000-0000-00000D010000}"/>
    <cellStyle name="Comma 10 5 3 4" xfId="5824" xr:uid="{00000000-0005-0000-0000-00000E010000}"/>
    <cellStyle name="Comma 10 5 4" xfId="2650" xr:uid="{00000000-0005-0000-0000-00000F010000}"/>
    <cellStyle name="Comma 10 5 4 2" xfId="11117" xr:uid="{00000000-0005-0000-0000-000010010000}"/>
    <cellStyle name="Comma 10 5 4 3" xfId="6882" xr:uid="{00000000-0005-0000-0000-000011010000}"/>
    <cellStyle name="Comma 10 5 5" xfId="9001" xr:uid="{00000000-0005-0000-0000-000012010000}"/>
    <cellStyle name="Comma 10 5 6" xfId="4766" xr:uid="{00000000-0005-0000-0000-000013010000}"/>
    <cellStyle name="Comma 10 6" xfId="834" xr:uid="{00000000-0005-0000-0000-000014010000}"/>
    <cellStyle name="Comma 10 6 2" xfId="1892" xr:uid="{00000000-0005-0000-0000-000015010000}"/>
    <cellStyle name="Comma 10 6 2 2" xfId="4009" xr:uid="{00000000-0005-0000-0000-000016010000}"/>
    <cellStyle name="Comma 10 6 2 2 2" xfId="12476" xr:uid="{00000000-0005-0000-0000-000017010000}"/>
    <cellStyle name="Comma 10 6 2 2 3" xfId="8241" xr:uid="{00000000-0005-0000-0000-000018010000}"/>
    <cellStyle name="Comma 10 6 2 3" xfId="10360" xr:uid="{00000000-0005-0000-0000-000019010000}"/>
    <cellStyle name="Comma 10 6 2 4" xfId="6125" xr:uid="{00000000-0005-0000-0000-00001A010000}"/>
    <cellStyle name="Comma 10 6 3" xfId="2951" xr:uid="{00000000-0005-0000-0000-00001B010000}"/>
    <cellStyle name="Comma 10 6 3 2" xfId="11418" xr:uid="{00000000-0005-0000-0000-00001C010000}"/>
    <cellStyle name="Comma 10 6 3 3" xfId="7183" xr:uid="{00000000-0005-0000-0000-00001D010000}"/>
    <cellStyle name="Comma 10 6 4" xfId="9302" xr:uid="{00000000-0005-0000-0000-00001E010000}"/>
    <cellStyle name="Comma 10 6 5" xfId="5067" xr:uid="{00000000-0005-0000-0000-00001F010000}"/>
    <cellStyle name="Comma 10 7" xfId="1339" xr:uid="{00000000-0005-0000-0000-000020010000}"/>
    <cellStyle name="Comma 10 7 2" xfId="2397" xr:uid="{00000000-0005-0000-0000-000021010000}"/>
    <cellStyle name="Comma 10 7 2 2" xfId="4514" xr:uid="{00000000-0005-0000-0000-000022010000}"/>
    <cellStyle name="Comma 10 7 2 2 2" xfId="12981" xr:uid="{00000000-0005-0000-0000-000023010000}"/>
    <cellStyle name="Comma 10 7 2 2 3" xfId="8746" xr:uid="{00000000-0005-0000-0000-000024010000}"/>
    <cellStyle name="Comma 10 7 2 3" xfId="10865" xr:uid="{00000000-0005-0000-0000-000025010000}"/>
    <cellStyle name="Comma 10 7 2 4" xfId="6630" xr:uid="{00000000-0005-0000-0000-000026010000}"/>
    <cellStyle name="Comma 10 7 3" xfId="3456" xr:uid="{00000000-0005-0000-0000-000027010000}"/>
    <cellStyle name="Comma 10 7 3 2" xfId="11923" xr:uid="{00000000-0005-0000-0000-000028010000}"/>
    <cellStyle name="Comma 10 7 3 3" xfId="7688" xr:uid="{00000000-0005-0000-0000-000029010000}"/>
    <cellStyle name="Comma 10 7 4" xfId="9807" xr:uid="{00000000-0005-0000-0000-00002A010000}"/>
    <cellStyle name="Comma 10 7 5" xfId="5572" xr:uid="{00000000-0005-0000-0000-00002B010000}"/>
    <cellStyle name="Comma 10 8" xfId="1386" xr:uid="{00000000-0005-0000-0000-00002C010000}"/>
    <cellStyle name="Comma 10 8 2" xfId="3503" xr:uid="{00000000-0005-0000-0000-00002D010000}"/>
    <cellStyle name="Comma 10 8 2 2" xfId="11970" xr:uid="{00000000-0005-0000-0000-00002E010000}"/>
    <cellStyle name="Comma 10 8 2 3" xfId="7735" xr:uid="{00000000-0005-0000-0000-00002F010000}"/>
    <cellStyle name="Comma 10 8 3" xfId="9854" xr:uid="{00000000-0005-0000-0000-000030010000}"/>
    <cellStyle name="Comma 10 8 4" xfId="5619" xr:uid="{00000000-0005-0000-0000-000031010000}"/>
    <cellStyle name="Comma 10 9" xfId="2444" xr:uid="{00000000-0005-0000-0000-000032010000}"/>
    <cellStyle name="Comma 10 9 2" xfId="10912" xr:uid="{00000000-0005-0000-0000-000033010000}"/>
    <cellStyle name="Comma 10 9 3" xfId="6677" xr:uid="{00000000-0005-0000-0000-000034010000}"/>
    <cellStyle name="Comma 11" xfId="347" xr:uid="{00000000-0005-0000-0000-000035010000}"/>
    <cellStyle name="Comma 11 10" xfId="8827" xr:uid="{00000000-0005-0000-0000-000036010000}"/>
    <cellStyle name="Comma 11 11" xfId="4592" xr:uid="{00000000-0005-0000-0000-000037010000}"/>
    <cellStyle name="Comma 11 2" xfId="393" xr:uid="{00000000-0005-0000-0000-000038010000}"/>
    <cellStyle name="Comma 11 2 2" xfId="499" xr:uid="{00000000-0005-0000-0000-000039010000}"/>
    <cellStyle name="Comma 11 2 2 2" xfId="812" xr:uid="{00000000-0005-0000-0000-00003A010000}"/>
    <cellStyle name="Comma 11 2 2 2 2" xfId="1317" xr:uid="{00000000-0005-0000-0000-00003B010000}"/>
    <cellStyle name="Comma 11 2 2 2 2 2" xfId="2375" xr:uid="{00000000-0005-0000-0000-00003C010000}"/>
    <cellStyle name="Comma 11 2 2 2 2 2 2" xfId="4492" xr:uid="{00000000-0005-0000-0000-00003D010000}"/>
    <cellStyle name="Comma 11 2 2 2 2 2 2 2" xfId="12959" xr:uid="{00000000-0005-0000-0000-00003E010000}"/>
    <cellStyle name="Comma 11 2 2 2 2 2 2 3" xfId="8724" xr:uid="{00000000-0005-0000-0000-00003F010000}"/>
    <cellStyle name="Comma 11 2 2 2 2 2 3" xfId="10843" xr:uid="{00000000-0005-0000-0000-000040010000}"/>
    <cellStyle name="Comma 11 2 2 2 2 2 4" xfId="6608" xr:uid="{00000000-0005-0000-0000-000041010000}"/>
    <cellStyle name="Comma 11 2 2 2 2 3" xfId="3434" xr:uid="{00000000-0005-0000-0000-000042010000}"/>
    <cellStyle name="Comma 11 2 2 2 2 3 2" xfId="11901" xr:uid="{00000000-0005-0000-0000-000043010000}"/>
    <cellStyle name="Comma 11 2 2 2 2 3 3" xfId="7666" xr:uid="{00000000-0005-0000-0000-000044010000}"/>
    <cellStyle name="Comma 11 2 2 2 2 4" xfId="9785" xr:uid="{00000000-0005-0000-0000-000045010000}"/>
    <cellStyle name="Comma 11 2 2 2 2 5" xfId="5550" xr:uid="{00000000-0005-0000-0000-000046010000}"/>
    <cellStyle name="Comma 11 2 2 2 3" xfId="1870" xr:uid="{00000000-0005-0000-0000-000047010000}"/>
    <cellStyle name="Comma 11 2 2 2 3 2" xfId="3987" xr:uid="{00000000-0005-0000-0000-000048010000}"/>
    <cellStyle name="Comma 11 2 2 2 3 2 2" xfId="12454" xr:uid="{00000000-0005-0000-0000-000049010000}"/>
    <cellStyle name="Comma 11 2 2 2 3 2 3" xfId="8219" xr:uid="{00000000-0005-0000-0000-00004A010000}"/>
    <cellStyle name="Comma 11 2 2 2 3 3" xfId="10338" xr:uid="{00000000-0005-0000-0000-00004B010000}"/>
    <cellStyle name="Comma 11 2 2 2 3 4" xfId="6103" xr:uid="{00000000-0005-0000-0000-00004C010000}"/>
    <cellStyle name="Comma 11 2 2 2 4" xfId="2929" xr:uid="{00000000-0005-0000-0000-00004D010000}"/>
    <cellStyle name="Comma 11 2 2 2 4 2" xfId="11396" xr:uid="{00000000-0005-0000-0000-00004E010000}"/>
    <cellStyle name="Comma 11 2 2 2 4 3" xfId="7161" xr:uid="{00000000-0005-0000-0000-00004F010000}"/>
    <cellStyle name="Comma 11 2 2 2 5" xfId="9280" xr:uid="{00000000-0005-0000-0000-000050010000}"/>
    <cellStyle name="Comma 11 2 2 2 6" xfId="5045" xr:uid="{00000000-0005-0000-0000-000051010000}"/>
    <cellStyle name="Comma 11 2 2 3" xfId="1017" xr:uid="{00000000-0005-0000-0000-000052010000}"/>
    <cellStyle name="Comma 11 2 2 3 2" xfId="2075" xr:uid="{00000000-0005-0000-0000-000053010000}"/>
    <cellStyle name="Comma 11 2 2 3 2 2" xfId="4192" xr:uid="{00000000-0005-0000-0000-000054010000}"/>
    <cellStyle name="Comma 11 2 2 3 2 2 2" xfId="12659" xr:uid="{00000000-0005-0000-0000-000055010000}"/>
    <cellStyle name="Comma 11 2 2 3 2 2 3" xfId="8424" xr:uid="{00000000-0005-0000-0000-000056010000}"/>
    <cellStyle name="Comma 11 2 2 3 2 3" xfId="10543" xr:uid="{00000000-0005-0000-0000-000057010000}"/>
    <cellStyle name="Comma 11 2 2 3 2 4" xfId="6308" xr:uid="{00000000-0005-0000-0000-000058010000}"/>
    <cellStyle name="Comma 11 2 2 3 3" xfId="3134" xr:uid="{00000000-0005-0000-0000-000059010000}"/>
    <cellStyle name="Comma 11 2 2 3 3 2" xfId="11601" xr:uid="{00000000-0005-0000-0000-00005A010000}"/>
    <cellStyle name="Comma 11 2 2 3 3 3" xfId="7366" xr:uid="{00000000-0005-0000-0000-00005B010000}"/>
    <cellStyle name="Comma 11 2 2 3 4" xfId="9485" xr:uid="{00000000-0005-0000-0000-00005C010000}"/>
    <cellStyle name="Comma 11 2 2 3 5" xfId="5250" xr:uid="{00000000-0005-0000-0000-00005D010000}"/>
    <cellStyle name="Comma 11 2 2 4" xfId="1569" xr:uid="{00000000-0005-0000-0000-00005E010000}"/>
    <cellStyle name="Comma 11 2 2 4 2" xfId="3686" xr:uid="{00000000-0005-0000-0000-00005F010000}"/>
    <cellStyle name="Comma 11 2 2 4 2 2" xfId="12153" xr:uid="{00000000-0005-0000-0000-000060010000}"/>
    <cellStyle name="Comma 11 2 2 4 2 3" xfId="7918" xr:uid="{00000000-0005-0000-0000-000061010000}"/>
    <cellStyle name="Comma 11 2 2 4 3" xfId="10037" xr:uid="{00000000-0005-0000-0000-000062010000}"/>
    <cellStyle name="Comma 11 2 2 4 4" xfId="5802" xr:uid="{00000000-0005-0000-0000-000063010000}"/>
    <cellStyle name="Comma 11 2 2 5" xfId="2628" xr:uid="{00000000-0005-0000-0000-000064010000}"/>
    <cellStyle name="Comma 11 2 2 5 2" xfId="11095" xr:uid="{00000000-0005-0000-0000-000065010000}"/>
    <cellStyle name="Comma 11 2 2 5 3" xfId="6860" xr:uid="{00000000-0005-0000-0000-000066010000}"/>
    <cellStyle name="Comma 11 2 2 6" xfId="8979" xr:uid="{00000000-0005-0000-0000-000067010000}"/>
    <cellStyle name="Comma 11 2 2 7" xfId="4744" xr:uid="{00000000-0005-0000-0000-000068010000}"/>
    <cellStyle name="Comma 11 2 3" xfId="706" xr:uid="{00000000-0005-0000-0000-000069010000}"/>
    <cellStyle name="Comma 11 2 3 2" xfId="1211" xr:uid="{00000000-0005-0000-0000-00006A010000}"/>
    <cellStyle name="Comma 11 2 3 2 2" xfId="2269" xr:uid="{00000000-0005-0000-0000-00006B010000}"/>
    <cellStyle name="Comma 11 2 3 2 2 2" xfId="4386" xr:uid="{00000000-0005-0000-0000-00006C010000}"/>
    <cellStyle name="Comma 11 2 3 2 2 2 2" xfId="12853" xr:uid="{00000000-0005-0000-0000-00006D010000}"/>
    <cellStyle name="Comma 11 2 3 2 2 2 3" xfId="8618" xr:uid="{00000000-0005-0000-0000-00006E010000}"/>
    <cellStyle name="Comma 11 2 3 2 2 3" xfId="10737" xr:uid="{00000000-0005-0000-0000-00006F010000}"/>
    <cellStyle name="Comma 11 2 3 2 2 4" xfId="6502" xr:uid="{00000000-0005-0000-0000-000070010000}"/>
    <cellStyle name="Comma 11 2 3 2 3" xfId="3328" xr:uid="{00000000-0005-0000-0000-000071010000}"/>
    <cellStyle name="Comma 11 2 3 2 3 2" xfId="11795" xr:uid="{00000000-0005-0000-0000-000072010000}"/>
    <cellStyle name="Comma 11 2 3 2 3 3" xfId="7560" xr:uid="{00000000-0005-0000-0000-000073010000}"/>
    <cellStyle name="Comma 11 2 3 2 4" xfId="9679" xr:uid="{00000000-0005-0000-0000-000074010000}"/>
    <cellStyle name="Comma 11 2 3 2 5" xfId="5444" xr:uid="{00000000-0005-0000-0000-000075010000}"/>
    <cellStyle name="Comma 11 2 3 3" xfId="1764" xr:uid="{00000000-0005-0000-0000-000076010000}"/>
    <cellStyle name="Comma 11 2 3 3 2" xfId="3881" xr:uid="{00000000-0005-0000-0000-000077010000}"/>
    <cellStyle name="Comma 11 2 3 3 2 2" xfId="12348" xr:uid="{00000000-0005-0000-0000-000078010000}"/>
    <cellStyle name="Comma 11 2 3 3 2 3" xfId="8113" xr:uid="{00000000-0005-0000-0000-000079010000}"/>
    <cellStyle name="Comma 11 2 3 3 3" xfId="10232" xr:uid="{00000000-0005-0000-0000-00007A010000}"/>
    <cellStyle name="Comma 11 2 3 3 4" xfId="5997" xr:uid="{00000000-0005-0000-0000-00007B010000}"/>
    <cellStyle name="Comma 11 2 3 4" xfId="2823" xr:uid="{00000000-0005-0000-0000-00007C010000}"/>
    <cellStyle name="Comma 11 2 3 4 2" xfId="11290" xr:uid="{00000000-0005-0000-0000-00007D010000}"/>
    <cellStyle name="Comma 11 2 3 4 3" xfId="7055" xr:uid="{00000000-0005-0000-0000-00007E010000}"/>
    <cellStyle name="Comma 11 2 3 5" xfId="9174" xr:uid="{00000000-0005-0000-0000-00007F010000}"/>
    <cellStyle name="Comma 11 2 3 6" xfId="4939" xr:uid="{00000000-0005-0000-0000-000080010000}"/>
    <cellStyle name="Comma 11 2 4" xfId="599" xr:uid="{00000000-0005-0000-0000-000081010000}"/>
    <cellStyle name="Comma 11 2 4 2" xfId="1116" xr:uid="{00000000-0005-0000-0000-000082010000}"/>
    <cellStyle name="Comma 11 2 4 2 2" xfId="2174" xr:uid="{00000000-0005-0000-0000-000083010000}"/>
    <cellStyle name="Comma 11 2 4 2 2 2" xfId="4291" xr:uid="{00000000-0005-0000-0000-000084010000}"/>
    <cellStyle name="Comma 11 2 4 2 2 2 2" xfId="12758" xr:uid="{00000000-0005-0000-0000-000085010000}"/>
    <cellStyle name="Comma 11 2 4 2 2 2 3" xfId="8523" xr:uid="{00000000-0005-0000-0000-000086010000}"/>
    <cellStyle name="Comma 11 2 4 2 2 3" xfId="10642" xr:uid="{00000000-0005-0000-0000-000087010000}"/>
    <cellStyle name="Comma 11 2 4 2 2 4" xfId="6407" xr:uid="{00000000-0005-0000-0000-000088010000}"/>
    <cellStyle name="Comma 11 2 4 2 3" xfId="3233" xr:uid="{00000000-0005-0000-0000-000089010000}"/>
    <cellStyle name="Comma 11 2 4 2 3 2" xfId="11700" xr:uid="{00000000-0005-0000-0000-00008A010000}"/>
    <cellStyle name="Comma 11 2 4 2 3 3" xfId="7465" xr:uid="{00000000-0005-0000-0000-00008B010000}"/>
    <cellStyle name="Comma 11 2 4 2 4" xfId="9584" xr:uid="{00000000-0005-0000-0000-00008C010000}"/>
    <cellStyle name="Comma 11 2 4 2 5" xfId="5349" xr:uid="{00000000-0005-0000-0000-00008D010000}"/>
    <cellStyle name="Comma 11 2 4 3" xfId="1669" xr:uid="{00000000-0005-0000-0000-00008E010000}"/>
    <cellStyle name="Comma 11 2 4 3 2" xfId="3786" xr:uid="{00000000-0005-0000-0000-00008F010000}"/>
    <cellStyle name="Comma 11 2 4 3 2 2" xfId="12253" xr:uid="{00000000-0005-0000-0000-000090010000}"/>
    <cellStyle name="Comma 11 2 4 3 2 3" xfId="8018" xr:uid="{00000000-0005-0000-0000-000091010000}"/>
    <cellStyle name="Comma 11 2 4 3 3" xfId="10137" xr:uid="{00000000-0005-0000-0000-000092010000}"/>
    <cellStyle name="Comma 11 2 4 3 4" xfId="5902" xr:uid="{00000000-0005-0000-0000-000093010000}"/>
    <cellStyle name="Comma 11 2 4 4" xfId="2728" xr:uid="{00000000-0005-0000-0000-000094010000}"/>
    <cellStyle name="Comma 11 2 4 4 2" xfId="11195" xr:uid="{00000000-0005-0000-0000-000095010000}"/>
    <cellStyle name="Comma 11 2 4 4 3" xfId="6960" xr:uid="{00000000-0005-0000-0000-000096010000}"/>
    <cellStyle name="Comma 11 2 4 5" xfId="9079" xr:uid="{00000000-0005-0000-0000-000097010000}"/>
    <cellStyle name="Comma 11 2 4 6" xfId="4844" xr:uid="{00000000-0005-0000-0000-000098010000}"/>
    <cellStyle name="Comma 11 2 5" xfId="911" xr:uid="{00000000-0005-0000-0000-000099010000}"/>
    <cellStyle name="Comma 11 2 5 2" xfId="1969" xr:uid="{00000000-0005-0000-0000-00009A010000}"/>
    <cellStyle name="Comma 11 2 5 2 2" xfId="4086" xr:uid="{00000000-0005-0000-0000-00009B010000}"/>
    <cellStyle name="Comma 11 2 5 2 2 2" xfId="12553" xr:uid="{00000000-0005-0000-0000-00009C010000}"/>
    <cellStyle name="Comma 11 2 5 2 2 3" xfId="8318" xr:uid="{00000000-0005-0000-0000-00009D010000}"/>
    <cellStyle name="Comma 11 2 5 2 3" xfId="10437" xr:uid="{00000000-0005-0000-0000-00009E010000}"/>
    <cellStyle name="Comma 11 2 5 2 4" xfId="6202" xr:uid="{00000000-0005-0000-0000-00009F010000}"/>
    <cellStyle name="Comma 11 2 5 3" xfId="3028" xr:uid="{00000000-0005-0000-0000-0000A0010000}"/>
    <cellStyle name="Comma 11 2 5 3 2" xfId="11495" xr:uid="{00000000-0005-0000-0000-0000A1010000}"/>
    <cellStyle name="Comma 11 2 5 3 3" xfId="7260" xr:uid="{00000000-0005-0000-0000-0000A2010000}"/>
    <cellStyle name="Comma 11 2 5 4" xfId="9379" xr:uid="{00000000-0005-0000-0000-0000A3010000}"/>
    <cellStyle name="Comma 11 2 5 5" xfId="5144" xr:uid="{00000000-0005-0000-0000-0000A4010000}"/>
    <cellStyle name="Comma 11 2 6" xfId="1463" xr:uid="{00000000-0005-0000-0000-0000A5010000}"/>
    <cellStyle name="Comma 11 2 6 2" xfId="3580" xr:uid="{00000000-0005-0000-0000-0000A6010000}"/>
    <cellStyle name="Comma 11 2 6 2 2" xfId="12047" xr:uid="{00000000-0005-0000-0000-0000A7010000}"/>
    <cellStyle name="Comma 11 2 6 2 3" xfId="7812" xr:uid="{00000000-0005-0000-0000-0000A8010000}"/>
    <cellStyle name="Comma 11 2 6 3" xfId="9931" xr:uid="{00000000-0005-0000-0000-0000A9010000}"/>
    <cellStyle name="Comma 11 2 6 4" xfId="5696" xr:uid="{00000000-0005-0000-0000-0000AA010000}"/>
    <cellStyle name="Comma 11 2 7" xfId="2522" xr:uid="{00000000-0005-0000-0000-0000AB010000}"/>
    <cellStyle name="Comma 11 2 7 2" xfId="10989" xr:uid="{00000000-0005-0000-0000-0000AC010000}"/>
    <cellStyle name="Comma 11 2 7 3" xfId="6754" xr:uid="{00000000-0005-0000-0000-0000AD010000}"/>
    <cellStyle name="Comma 11 2 8" xfId="8873" xr:uid="{00000000-0005-0000-0000-0000AE010000}"/>
    <cellStyle name="Comma 11 2 9" xfId="4638" xr:uid="{00000000-0005-0000-0000-0000AF010000}"/>
    <cellStyle name="Comma 11 3" xfId="453" xr:uid="{00000000-0005-0000-0000-0000B0010000}"/>
    <cellStyle name="Comma 11 3 2" xfId="766" xr:uid="{00000000-0005-0000-0000-0000B1010000}"/>
    <cellStyle name="Comma 11 3 2 2" xfId="1271" xr:uid="{00000000-0005-0000-0000-0000B2010000}"/>
    <cellStyle name="Comma 11 3 2 2 2" xfId="2329" xr:uid="{00000000-0005-0000-0000-0000B3010000}"/>
    <cellStyle name="Comma 11 3 2 2 2 2" xfId="4446" xr:uid="{00000000-0005-0000-0000-0000B4010000}"/>
    <cellStyle name="Comma 11 3 2 2 2 2 2" xfId="12913" xr:uid="{00000000-0005-0000-0000-0000B5010000}"/>
    <cellStyle name="Comma 11 3 2 2 2 2 3" xfId="8678" xr:uid="{00000000-0005-0000-0000-0000B6010000}"/>
    <cellStyle name="Comma 11 3 2 2 2 3" xfId="10797" xr:uid="{00000000-0005-0000-0000-0000B7010000}"/>
    <cellStyle name="Comma 11 3 2 2 2 4" xfId="6562" xr:uid="{00000000-0005-0000-0000-0000B8010000}"/>
    <cellStyle name="Comma 11 3 2 2 3" xfId="3388" xr:uid="{00000000-0005-0000-0000-0000B9010000}"/>
    <cellStyle name="Comma 11 3 2 2 3 2" xfId="11855" xr:uid="{00000000-0005-0000-0000-0000BA010000}"/>
    <cellStyle name="Comma 11 3 2 2 3 3" xfId="7620" xr:uid="{00000000-0005-0000-0000-0000BB010000}"/>
    <cellStyle name="Comma 11 3 2 2 4" xfId="9739" xr:uid="{00000000-0005-0000-0000-0000BC010000}"/>
    <cellStyle name="Comma 11 3 2 2 5" xfId="5504" xr:uid="{00000000-0005-0000-0000-0000BD010000}"/>
    <cellStyle name="Comma 11 3 2 3" xfId="1824" xr:uid="{00000000-0005-0000-0000-0000BE010000}"/>
    <cellStyle name="Comma 11 3 2 3 2" xfId="3941" xr:uid="{00000000-0005-0000-0000-0000BF010000}"/>
    <cellStyle name="Comma 11 3 2 3 2 2" xfId="12408" xr:uid="{00000000-0005-0000-0000-0000C0010000}"/>
    <cellStyle name="Comma 11 3 2 3 2 3" xfId="8173" xr:uid="{00000000-0005-0000-0000-0000C1010000}"/>
    <cellStyle name="Comma 11 3 2 3 3" xfId="10292" xr:uid="{00000000-0005-0000-0000-0000C2010000}"/>
    <cellStyle name="Comma 11 3 2 3 4" xfId="6057" xr:uid="{00000000-0005-0000-0000-0000C3010000}"/>
    <cellStyle name="Comma 11 3 2 4" xfId="2883" xr:uid="{00000000-0005-0000-0000-0000C4010000}"/>
    <cellStyle name="Comma 11 3 2 4 2" xfId="11350" xr:uid="{00000000-0005-0000-0000-0000C5010000}"/>
    <cellStyle name="Comma 11 3 2 4 3" xfId="7115" xr:uid="{00000000-0005-0000-0000-0000C6010000}"/>
    <cellStyle name="Comma 11 3 2 5" xfId="9234" xr:uid="{00000000-0005-0000-0000-0000C7010000}"/>
    <cellStyle name="Comma 11 3 2 6" xfId="4999" xr:uid="{00000000-0005-0000-0000-0000C8010000}"/>
    <cellStyle name="Comma 11 3 3" xfId="971" xr:uid="{00000000-0005-0000-0000-0000C9010000}"/>
    <cellStyle name="Comma 11 3 3 2" xfId="2029" xr:uid="{00000000-0005-0000-0000-0000CA010000}"/>
    <cellStyle name="Comma 11 3 3 2 2" xfId="4146" xr:uid="{00000000-0005-0000-0000-0000CB010000}"/>
    <cellStyle name="Comma 11 3 3 2 2 2" xfId="12613" xr:uid="{00000000-0005-0000-0000-0000CC010000}"/>
    <cellStyle name="Comma 11 3 3 2 2 3" xfId="8378" xr:uid="{00000000-0005-0000-0000-0000CD010000}"/>
    <cellStyle name="Comma 11 3 3 2 3" xfId="10497" xr:uid="{00000000-0005-0000-0000-0000CE010000}"/>
    <cellStyle name="Comma 11 3 3 2 4" xfId="6262" xr:uid="{00000000-0005-0000-0000-0000CF010000}"/>
    <cellStyle name="Comma 11 3 3 3" xfId="3088" xr:uid="{00000000-0005-0000-0000-0000D0010000}"/>
    <cellStyle name="Comma 11 3 3 3 2" xfId="11555" xr:uid="{00000000-0005-0000-0000-0000D1010000}"/>
    <cellStyle name="Comma 11 3 3 3 3" xfId="7320" xr:uid="{00000000-0005-0000-0000-0000D2010000}"/>
    <cellStyle name="Comma 11 3 3 4" xfId="9439" xr:uid="{00000000-0005-0000-0000-0000D3010000}"/>
    <cellStyle name="Comma 11 3 3 5" xfId="5204" xr:uid="{00000000-0005-0000-0000-0000D4010000}"/>
    <cellStyle name="Comma 11 3 4" xfId="1523" xr:uid="{00000000-0005-0000-0000-0000D5010000}"/>
    <cellStyle name="Comma 11 3 4 2" xfId="3640" xr:uid="{00000000-0005-0000-0000-0000D6010000}"/>
    <cellStyle name="Comma 11 3 4 2 2" xfId="12107" xr:uid="{00000000-0005-0000-0000-0000D7010000}"/>
    <cellStyle name="Comma 11 3 4 2 3" xfId="7872" xr:uid="{00000000-0005-0000-0000-0000D8010000}"/>
    <cellStyle name="Comma 11 3 4 3" xfId="9991" xr:uid="{00000000-0005-0000-0000-0000D9010000}"/>
    <cellStyle name="Comma 11 3 4 4" xfId="5756" xr:uid="{00000000-0005-0000-0000-0000DA010000}"/>
    <cellStyle name="Comma 11 3 5" xfId="2582" xr:uid="{00000000-0005-0000-0000-0000DB010000}"/>
    <cellStyle name="Comma 11 3 5 2" xfId="11049" xr:uid="{00000000-0005-0000-0000-0000DC010000}"/>
    <cellStyle name="Comma 11 3 5 3" xfId="6814" xr:uid="{00000000-0005-0000-0000-0000DD010000}"/>
    <cellStyle name="Comma 11 3 6" xfId="8933" xr:uid="{00000000-0005-0000-0000-0000DE010000}"/>
    <cellStyle name="Comma 11 3 7" xfId="4698" xr:uid="{00000000-0005-0000-0000-0000DF010000}"/>
    <cellStyle name="Comma 11 4" xfId="660" xr:uid="{00000000-0005-0000-0000-0000E0010000}"/>
    <cellStyle name="Comma 11 4 2" xfId="1165" xr:uid="{00000000-0005-0000-0000-0000E1010000}"/>
    <cellStyle name="Comma 11 4 2 2" xfId="2223" xr:uid="{00000000-0005-0000-0000-0000E2010000}"/>
    <cellStyle name="Comma 11 4 2 2 2" xfId="4340" xr:uid="{00000000-0005-0000-0000-0000E3010000}"/>
    <cellStyle name="Comma 11 4 2 2 2 2" xfId="12807" xr:uid="{00000000-0005-0000-0000-0000E4010000}"/>
    <cellStyle name="Comma 11 4 2 2 2 3" xfId="8572" xr:uid="{00000000-0005-0000-0000-0000E5010000}"/>
    <cellStyle name="Comma 11 4 2 2 3" xfId="10691" xr:uid="{00000000-0005-0000-0000-0000E6010000}"/>
    <cellStyle name="Comma 11 4 2 2 4" xfId="6456" xr:uid="{00000000-0005-0000-0000-0000E7010000}"/>
    <cellStyle name="Comma 11 4 2 3" xfId="3282" xr:uid="{00000000-0005-0000-0000-0000E8010000}"/>
    <cellStyle name="Comma 11 4 2 3 2" xfId="11749" xr:uid="{00000000-0005-0000-0000-0000E9010000}"/>
    <cellStyle name="Comma 11 4 2 3 3" xfId="7514" xr:uid="{00000000-0005-0000-0000-0000EA010000}"/>
    <cellStyle name="Comma 11 4 2 4" xfId="9633" xr:uid="{00000000-0005-0000-0000-0000EB010000}"/>
    <cellStyle name="Comma 11 4 2 5" xfId="5398" xr:uid="{00000000-0005-0000-0000-0000EC010000}"/>
    <cellStyle name="Comma 11 4 3" xfId="1718" xr:uid="{00000000-0005-0000-0000-0000ED010000}"/>
    <cellStyle name="Comma 11 4 3 2" xfId="3835" xr:uid="{00000000-0005-0000-0000-0000EE010000}"/>
    <cellStyle name="Comma 11 4 3 2 2" xfId="12302" xr:uid="{00000000-0005-0000-0000-0000EF010000}"/>
    <cellStyle name="Comma 11 4 3 2 3" xfId="8067" xr:uid="{00000000-0005-0000-0000-0000F0010000}"/>
    <cellStyle name="Comma 11 4 3 3" xfId="10186" xr:uid="{00000000-0005-0000-0000-0000F1010000}"/>
    <cellStyle name="Comma 11 4 3 4" xfId="5951" xr:uid="{00000000-0005-0000-0000-0000F2010000}"/>
    <cellStyle name="Comma 11 4 4" xfId="2777" xr:uid="{00000000-0005-0000-0000-0000F3010000}"/>
    <cellStyle name="Comma 11 4 4 2" xfId="11244" xr:uid="{00000000-0005-0000-0000-0000F4010000}"/>
    <cellStyle name="Comma 11 4 4 3" xfId="7009" xr:uid="{00000000-0005-0000-0000-0000F5010000}"/>
    <cellStyle name="Comma 11 4 5" xfId="9128" xr:uid="{00000000-0005-0000-0000-0000F6010000}"/>
    <cellStyle name="Comma 11 4 6" xfId="4893" xr:uid="{00000000-0005-0000-0000-0000F7010000}"/>
    <cellStyle name="Comma 11 5" xfId="553" xr:uid="{00000000-0005-0000-0000-0000F8010000}"/>
    <cellStyle name="Comma 11 5 2" xfId="1070" xr:uid="{00000000-0005-0000-0000-0000F9010000}"/>
    <cellStyle name="Comma 11 5 2 2" xfId="2128" xr:uid="{00000000-0005-0000-0000-0000FA010000}"/>
    <cellStyle name="Comma 11 5 2 2 2" xfId="4245" xr:uid="{00000000-0005-0000-0000-0000FB010000}"/>
    <cellStyle name="Comma 11 5 2 2 2 2" xfId="12712" xr:uid="{00000000-0005-0000-0000-0000FC010000}"/>
    <cellStyle name="Comma 11 5 2 2 2 3" xfId="8477" xr:uid="{00000000-0005-0000-0000-0000FD010000}"/>
    <cellStyle name="Comma 11 5 2 2 3" xfId="10596" xr:uid="{00000000-0005-0000-0000-0000FE010000}"/>
    <cellStyle name="Comma 11 5 2 2 4" xfId="6361" xr:uid="{00000000-0005-0000-0000-0000FF010000}"/>
    <cellStyle name="Comma 11 5 2 3" xfId="3187" xr:uid="{00000000-0005-0000-0000-000000020000}"/>
    <cellStyle name="Comma 11 5 2 3 2" xfId="11654" xr:uid="{00000000-0005-0000-0000-000001020000}"/>
    <cellStyle name="Comma 11 5 2 3 3" xfId="7419" xr:uid="{00000000-0005-0000-0000-000002020000}"/>
    <cellStyle name="Comma 11 5 2 4" xfId="9538" xr:uid="{00000000-0005-0000-0000-000003020000}"/>
    <cellStyle name="Comma 11 5 2 5" xfId="5303" xr:uid="{00000000-0005-0000-0000-000004020000}"/>
    <cellStyle name="Comma 11 5 3" xfId="1623" xr:uid="{00000000-0005-0000-0000-000005020000}"/>
    <cellStyle name="Comma 11 5 3 2" xfId="3740" xr:uid="{00000000-0005-0000-0000-000006020000}"/>
    <cellStyle name="Comma 11 5 3 2 2" xfId="12207" xr:uid="{00000000-0005-0000-0000-000007020000}"/>
    <cellStyle name="Comma 11 5 3 2 3" xfId="7972" xr:uid="{00000000-0005-0000-0000-000008020000}"/>
    <cellStyle name="Comma 11 5 3 3" xfId="10091" xr:uid="{00000000-0005-0000-0000-000009020000}"/>
    <cellStyle name="Comma 11 5 3 4" xfId="5856" xr:uid="{00000000-0005-0000-0000-00000A020000}"/>
    <cellStyle name="Comma 11 5 4" xfId="2682" xr:uid="{00000000-0005-0000-0000-00000B020000}"/>
    <cellStyle name="Comma 11 5 4 2" xfId="11149" xr:uid="{00000000-0005-0000-0000-00000C020000}"/>
    <cellStyle name="Comma 11 5 4 3" xfId="6914" xr:uid="{00000000-0005-0000-0000-00000D020000}"/>
    <cellStyle name="Comma 11 5 5" xfId="9033" xr:uid="{00000000-0005-0000-0000-00000E020000}"/>
    <cellStyle name="Comma 11 5 6" xfId="4798" xr:uid="{00000000-0005-0000-0000-00000F020000}"/>
    <cellStyle name="Comma 11 6" xfId="865" xr:uid="{00000000-0005-0000-0000-000010020000}"/>
    <cellStyle name="Comma 11 6 2" xfId="1923" xr:uid="{00000000-0005-0000-0000-000011020000}"/>
    <cellStyle name="Comma 11 6 2 2" xfId="4040" xr:uid="{00000000-0005-0000-0000-000012020000}"/>
    <cellStyle name="Comma 11 6 2 2 2" xfId="12507" xr:uid="{00000000-0005-0000-0000-000013020000}"/>
    <cellStyle name="Comma 11 6 2 2 3" xfId="8272" xr:uid="{00000000-0005-0000-0000-000014020000}"/>
    <cellStyle name="Comma 11 6 2 3" xfId="10391" xr:uid="{00000000-0005-0000-0000-000015020000}"/>
    <cellStyle name="Comma 11 6 2 4" xfId="6156" xr:uid="{00000000-0005-0000-0000-000016020000}"/>
    <cellStyle name="Comma 11 6 3" xfId="2982" xr:uid="{00000000-0005-0000-0000-000017020000}"/>
    <cellStyle name="Comma 11 6 3 2" xfId="11449" xr:uid="{00000000-0005-0000-0000-000018020000}"/>
    <cellStyle name="Comma 11 6 3 3" xfId="7214" xr:uid="{00000000-0005-0000-0000-000019020000}"/>
    <cellStyle name="Comma 11 6 4" xfId="9333" xr:uid="{00000000-0005-0000-0000-00001A020000}"/>
    <cellStyle name="Comma 11 6 5" xfId="5098" xr:uid="{00000000-0005-0000-0000-00001B020000}"/>
    <cellStyle name="Comma 11 7" xfId="1371" xr:uid="{00000000-0005-0000-0000-00001C020000}"/>
    <cellStyle name="Comma 11 7 2" xfId="2429" xr:uid="{00000000-0005-0000-0000-00001D020000}"/>
    <cellStyle name="Comma 11 7 2 2" xfId="4546" xr:uid="{00000000-0005-0000-0000-00001E020000}"/>
    <cellStyle name="Comma 11 7 2 2 2" xfId="13013" xr:uid="{00000000-0005-0000-0000-00001F020000}"/>
    <cellStyle name="Comma 11 7 2 2 3" xfId="8778" xr:uid="{00000000-0005-0000-0000-000020020000}"/>
    <cellStyle name="Comma 11 7 2 3" xfId="10897" xr:uid="{00000000-0005-0000-0000-000021020000}"/>
    <cellStyle name="Comma 11 7 2 4" xfId="6662" xr:uid="{00000000-0005-0000-0000-000022020000}"/>
    <cellStyle name="Comma 11 7 3" xfId="3488" xr:uid="{00000000-0005-0000-0000-000023020000}"/>
    <cellStyle name="Comma 11 7 3 2" xfId="11955" xr:uid="{00000000-0005-0000-0000-000024020000}"/>
    <cellStyle name="Comma 11 7 3 3" xfId="7720" xr:uid="{00000000-0005-0000-0000-000025020000}"/>
    <cellStyle name="Comma 11 7 4" xfId="9839" xr:uid="{00000000-0005-0000-0000-000026020000}"/>
    <cellStyle name="Comma 11 7 5" xfId="5604" xr:uid="{00000000-0005-0000-0000-000027020000}"/>
    <cellStyle name="Comma 11 8" xfId="1417" xr:uid="{00000000-0005-0000-0000-000028020000}"/>
    <cellStyle name="Comma 11 8 2" xfId="3534" xr:uid="{00000000-0005-0000-0000-000029020000}"/>
    <cellStyle name="Comma 11 8 2 2" xfId="12001" xr:uid="{00000000-0005-0000-0000-00002A020000}"/>
    <cellStyle name="Comma 11 8 2 3" xfId="7766" xr:uid="{00000000-0005-0000-0000-00002B020000}"/>
    <cellStyle name="Comma 11 8 3" xfId="9885" xr:uid="{00000000-0005-0000-0000-00002C020000}"/>
    <cellStyle name="Comma 11 8 4" xfId="5650" xr:uid="{00000000-0005-0000-0000-00002D020000}"/>
    <cellStyle name="Comma 11 9" xfId="2476" xr:uid="{00000000-0005-0000-0000-00002E020000}"/>
    <cellStyle name="Comma 11 9 2" xfId="10943" xr:uid="{00000000-0005-0000-0000-00002F020000}"/>
    <cellStyle name="Comma 11 9 3" xfId="6708" xr:uid="{00000000-0005-0000-0000-000030020000}"/>
    <cellStyle name="Comma 12" xfId="346" xr:uid="{00000000-0005-0000-0000-000031020000}"/>
    <cellStyle name="Comma 12 10" xfId="8826" xr:uid="{00000000-0005-0000-0000-000032020000}"/>
    <cellStyle name="Comma 12 11" xfId="4591" xr:uid="{00000000-0005-0000-0000-000033020000}"/>
    <cellStyle name="Comma 12 2" xfId="392" xr:uid="{00000000-0005-0000-0000-000034020000}"/>
    <cellStyle name="Comma 12 2 2" xfId="498" xr:uid="{00000000-0005-0000-0000-000035020000}"/>
    <cellStyle name="Comma 12 2 2 2" xfId="811" xr:uid="{00000000-0005-0000-0000-000036020000}"/>
    <cellStyle name="Comma 12 2 2 2 2" xfId="1316" xr:uid="{00000000-0005-0000-0000-000037020000}"/>
    <cellStyle name="Comma 12 2 2 2 2 2" xfId="2374" xr:uid="{00000000-0005-0000-0000-000038020000}"/>
    <cellStyle name="Comma 12 2 2 2 2 2 2" xfId="4491" xr:uid="{00000000-0005-0000-0000-000039020000}"/>
    <cellStyle name="Comma 12 2 2 2 2 2 2 2" xfId="12958" xr:uid="{00000000-0005-0000-0000-00003A020000}"/>
    <cellStyle name="Comma 12 2 2 2 2 2 2 3" xfId="8723" xr:uid="{00000000-0005-0000-0000-00003B020000}"/>
    <cellStyle name="Comma 12 2 2 2 2 2 3" xfId="10842" xr:uid="{00000000-0005-0000-0000-00003C020000}"/>
    <cellStyle name="Comma 12 2 2 2 2 2 4" xfId="6607" xr:uid="{00000000-0005-0000-0000-00003D020000}"/>
    <cellStyle name="Comma 12 2 2 2 2 3" xfId="3433" xr:uid="{00000000-0005-0000-0000-00003E020000}"/>
    <cellStyle name="Comma 12 2 2 2 2 3 2" xfId="11900" xr:uid="{00000000-0005-0000-0000-00003F020000}"/>
    <cellStyle name="Comma 12 2 2 2 2 3 3" xfId="7665" xr:uid="{00000000-0005-0000-0000-000040020000}"/>
    <cellStyle name="Comma 12 2 2 2 2 4" xfId="9784" xr:uid="{00000000-0005-0000-0000-000041020000}"/>
    <cellStyle name="Comma 12 2 2 2 2 5" xfId="5549" xr:uid="{00000000-0005-0000-0000-000042020000}"/>
    <cellStyle name="Comma 12 2 2 2 3" xfId="1869" xr:uid="{00000000-0005-0000-0000-000043020000}"/>
    <cellStyle name="Comma 12 2 2 2 3 2" xfId="3986" xr:uid="{00000000-0005-0000-0000-000044020000}"/>
    <cellStyle name="Comma 12 2 2 2 3 2 2" xfId="12453" xr:uid="{00000000-0005-0000-0000-000045020000}"/>
    <cellStyle name="Comma 12 2 2 2 3 2 3" xfId="8218" xr:uid="{00000000-0005-0000-0000-000046020000}"/>
    <cellStyle name="Comma 12 2 2 2 3 3" xfId="10337" xr:uid="{00000000-0005-0000-0000-000047020000}"/>
    <cellStyle name="Comma 12 2 2 2 3 4" xfId="6102" xr:uid="{00000000-0005-0000-0000-000048020000}"/>
    <cellStyle name="Comma 12 2 2 2 4" xfId="2928" xr:uid="{00000000-0005-0000-0000-000049020000}"/>
    <cellStyle name="Comma 12 2 2 2 4 2" xfId="11395" xr:uid="{00000000-0005-0000-0000-00004A020000}"/>
    <cellStyle name="Comma 12 2 2 2 4 3" xfId="7160" xr:uid="{00000000-0005-0000-0000-00004B020000}"/>
    <cellStyle name="Comma 12 2 2 2 5" xfId="9279" xr:uid="{00000000-0005-0000-0000-00004C020000}"/>
    <cellStyle name="Comma 12 2 2 2 6" xfId="5044" xr:uid="{00000000-0005-0000-0000-00004D020000}"/>
    <cellStyle name="Comma 12 2 2 3" xfId="1016" xr:uid="{00000000-0005-0000-0000-00004E020000}"/>
    <cellStyle name="Comma 12 2 2 3 2" xfId="2074" xr:uid="{00000000-0005-0000-0000-00004F020000}"/>
    <cellStyle name="Comma 12 2 2 3 2 2" xfId="4191" xr:uid="{00000000-0005-0000-0000-000050020000}"/>
    <cellStyle name="Comma 12 2 2 3 2 2 2" xfId="12658" xr:uid="{00000000-0005-0000-0000-000051020000}"/>
    <cellStyle name="Comma 12 2 2 3 2 2 3" xfId="8423" xr:uid="{00000000-0005-0000-0000-000052020000}"/>
    <cellStyle name="Comma 12 2 2 3 2 3" xfId="10542" xr:uid="{00000000-0005-0000-0000-000053020000}"/>
    <cellStyle name="Comma 12 2 2 3 2 4" xfId="6307" xr:uid="{00000000-0005-0000-0000-000054020000}"/>
    <cellStyle name="Comma 12 2 2 3 3" xfId="3133" xr:uid="{00000000-0005-0000-0000-000055020000}"/>
    <cellStyle name="Comma 12 2 2 3 3 2" xfId="11600" xr:uid="{00000000-0005-0000-0000-000056020000}"/>
    <cellStyle name="Comma 12 2 2 3 3 3" xfId="7365" xr:uid="{00000000-0005-0000-0000-000057020000}"/>
    <cellStyle name="Comma 12 2 2 3 4" xfId="9484" xr:uid="{00000000-0005-0000-0000-000058020000}"/>
    <cellStyle name="Comma 12 2 2 3 5" xfId="5249" xr:uid="{00000000-0005-0000-0000-000059020000}"/>
    <cellStyle name="Comma 12 2 2 4" xfId="1568" xr:uid="{00000000-0005-0000-0000-00005A020000}"/>
    <cellStyle name="Comma 12 2 2 4 2" xfId="3685" xr:uid="{00000000-0005-0000-0000-00005B020000}"/>
    <cellStyle name="Comma 12 2 2 4 2 2" xfId="12152" xr:uid="{00000000-0005-0000-0000-00005C020000}"/>
    <cellStyle name="Comma 12 2 2 4 2 3" xfId="7917" xr:uid="{00000000-0005-0000-0000-00005D020000}"/>
    <cellStyle name="Comma 12 2 2 4 3" xfId="10036" xr:uid="{00000000-0005-0000-0000-00005E020000}"/>
    <cellStyle name="Comma 12 2 2 4 4" xfId="5801" xr:uid="{00000000-0005-0000-0000-00005F020000}"/>
    <cellStyle name="Comma 12 2 2 5" xfId="2627" xr:uid="{00000000-0005-0000-0000-000060020000}"/>
    <cellStyle name="Comma 12 2 2 5 2" xfId="11094" xr:uid="{00000000-0005-0000-0000-000061020000}"/>
    <cellStyle name="Comma 12 2 2 5 3" xfId="6859" xr:uid="{00000000-0005-0000-0000-000062020000}"/>
    <cellStyle name="Comma 12 2 2 6" xfId="8978" xr:uid="{00000000-0005-0000-0000-000063020000}"/>
    <cellStyle name="Comma 12 2 2 7" xfId="4743" xr:uid="{00000000-0005-0000-0000-000064020000}"/>
    <cellStyle name="Comma 12 2 3" xfId="705" xr:uid="{00000000-0005-0000-0000-000065020000}"/>
    <cellStyle name="Comma 12 2 3 2" xfId="1210" xr:uid="{00000000-0005-0000-0000-000066020000}"/>
    <cellStyle name="Comma 12 2 3 2 2" xfId="2268" xr:uid="{00000000-0005-0000-0000-000067020000}"/>
    <cellStyle name="Comma 12 2 3 2 2 2" xfId="4385" xr:uid="{00000000-0005-0000-0000-000068020000}"/>
    <cellStyle name="Comma 12 2 3 2 2 2 2" xfId="12852" xr:uid="{00000000-0005-0000-0000-000069020000}"/>
    <cellStyle name="Comma 12 2 3 2 2 2 3" xfId="8617" xr:uid="{00000000-0005-0000-0000-00006A020000}"/>
    <cellStyle name="Comma 12 2 3 2 2 3" xfId="10736" xr:uid="{00000000-0005-0000-0000-00006B020000}"/>
    <cellStyle name="Comma 12 2 3 2 2 4" xfId="6501" xr:uid="{00000000-0005-0000-0000-00006C020000}"/>
    <cellStyle name="Comma 12 2 3 2 3" xfId="3327" xr:uid="{00000000-0005-0000-0000-00006D020000}"/>
    <cellStyle name="Comma 12 2 3 2 3 2" xfId="11794" xr:uid="{00000000-0005-0000-0000-00006E020000}"/>
    <cellStyle name="Comma 12 2 3 2 3 3" xfId="7559" xr:uid="{00000000-0005-0000-0000-00006F020000}"/>
    <cellStyle name="Comma 12 2 3 2 4" xfId="9678" xr:uid="{00000000-0005-0000-0000-000070020000}"/>
    <cellStyle name="Comma 12 2 3 2 5" xfId="5443" xr:uid="{00000000-0005-0000-0000-000071020000}"/>
    <cellStyle name="Comma 12 2 3 3" xfId="1763" xr:uid="{00000000-0005-0000-0000-000072020000}"/>
    <cellStyle name="Comma 12 2 3 3 2" xfId="3880" xr:uid="{00000000-0005-0000-0000-000073020000}"/>
    <cellStyle name="Comma 12 2 3 3 2 2" xfId="12347" xr:uid="{00000000-0005-0000-0000-000074020000}"/>
    <cellStyle name="Comma 12 2 3 3 2 3" xfId="8112" xr:uid="{00000000-0005-0000-0000-000075020000}"/>
    <cellStyle name="Comma 12 2 3 3 3" xfId="10231" xr:uid="{00000000-0005-0000-0000-000076020000}"/>
    <cellStyle name="Comma 12 2 3 3 4" xfId="5996" xr:uid="{00000000-0005-0000-0000-000077020000}"/>
    <cellStyle name="Comma 12 2 3 4" xfId="2822" xr:uid="{00000000-0005-0000-0000-000078020000}"/>
    <cellStyle name="Comma 12 2 3 4 2" xfId="11289" xr:uid="{00000000-0005-0000-0000-000079020000}"/>
    <cellStyle name="Comma 12 2 3 4 3" xfId="7054" xr:uid="{00000000-0005-0000-0000-00007A020000}"/>
    <cellStyle name="Comma 12 2 3 5" xfId="9173" xr:uid="{00000000-0005-0000-0000-00007B020000}"/>
    <cellStyle name="Comma 12 2 3 6" xfId="4938" xr:uid="{00000000-0005-0000-0000-00007C020000}"/>
    <cellStyle name="Comma 12 2 4" xfId="598" xr:uid="{00000000-0005-0000-0000-00007D020000}"/>
    <cellStyle name="Comma 12 2 4 2" xfId="1115" xr:uid="{00000000-0005-0000-0000-00007E020000}"/>
    <cellStyle name="Comma 12 2 4 2 2" xfId="2173" xr:uid="{00000000-0005-0000-0000-00007F020000}"/>
    <cellStyle name="Comma 12 2 4 2 2 2" xfId="4290" xr:uid="{00000000-0005-0000-0000-000080020000}"/>
    <cellStyle name="Comma 12 2 4 2 2 2 2" xfId="12757" xr:uid="{00000000-0005-0000-0000-000081020000}"/>
    <cellStyle name="Comma 12 2 4 2 2 2 3" xfId="8522" xr:uid="{00000000-0005-0000-0000-000082020000}"/>
    <cellStyle name="Comma 12 2 4 2 2 3" xfId="10641" xr:uid="{00000000-0005-0000-0000-000083020000}"/>
    <cellStyle name="Comma 12 2 4 2 2 4" xfId="6406" xr:uid="{00000000-0005-0000-0000-000084020000}"/>
    <cellStyle name="Comma 12 2 4 2 3" xfId="3232" xr:uid="{00000000-0005-0000-0000-000085020000}"/>
    <cellStyle name="Comma 12 2 4 2 3 2" xfId="11699" xr:uid="{00000000-0005-0000-0000-000086020000}"/>
    <cellStyle name="Comma 12 2 4 2 3 3" xfId="7464" xr:uid="{00000000-0005-0000-0000-000087020000}"/>
    <cellStyle name="Comma 12 2 4 2 4" xfId="9583" xr:uid="{00000000-0005-0000-0000-000088020000}"/>
    <cellStyle name="Comma 12 2 4 2 5" xfId="5348" xr:uid="{00000000-0005-0000-0000-000089020000}"/>
    <cellStyle name="Comma 12 2 4 3" xfId="1668" xr:uid="{00000000-0005-0000-0000-00008A020000}"/>
    <cellStyle name="Comma 12 2 4 3 2" xfId="3785" xr:uid="{00000000-0005-0000-0000-00008B020000}"/>
    <cellStyle name="Comma 12 2 4 3 2 2" xfId="12252" xr:uid="{00000000-0005-0000-0000-00008C020000}"/>
    <cellStyle name="Comma 12 2 4 3 2 3" xfId="8017" xr:uid="{00000000-0005-0000-0000-00008D020000}"/>
    <cellStyle name="Comma 12 2 4 3 3" xfId="10136" xr:uid="{00000000-0005-0000-0000-00008E020000}"/>
    <cellStyle name="Comma 12 2 4 3 4" xfId="5901" xr:uid="{00000000-0005-0000-0000-00008F020000}"/>
    <cellStyle name="Comma 12 2 4 4" xfId="2727" xr:uid="{00000000-0005-0000-0000-000090020000}"/>
    <cellStyle name="Comma 12 2 4 4 2" xfId="11194" xr:uid="{00000000-0005-0000-0000-000091020000}"/>
    <cellStyle name="Comma 12 2 4 4 3" xfId="6959" xr:uid="{00000000-0005-0000-0000-000092020000}"/>
    <cellStyle name="Comma 12 2 4 5" xfId="9078" xr:uid="{00000000-0005-0000-0000-000093020000}"/>
    <cellStyle name="Comma 12 2 4 6" xfId="4843" xr:uid="{00000000-0005-0000-0000-000094020000}"/>
    <cellStyle name="Comma 12 2 5" xfId="910" xr:uid="{00000000-0005-0000-0000-000095020000}"/>
    <cellStyle name="Comma 12 2 5 2" xfId="1968" xr:uid="{00000000-0005-0000-0000-000096020000}"/>
    <cellStyle name="Comma 12 2 5 2 2" xfId="4085" xr:uid="{00000000-0005-0000-0000-000097020000}"/>
    <cellStyle name="Comma 12 2 5 2 2 2" xfId="12552" xr:uid="{00000000-0005-0000-0000-000098020000}"/>
    <cellStyle name="Comma 12 2 5 2 2 3" xfId="8317" xr:uid="{00000000-0005-0000-0000-000099020000}"/>
    <cellStyle name="Comma 12 2 5 2 3" xfId="10436" xr:uid="{00000000-0005-0000-0000-00009A020000}"/>
    <cellStyle name="Comma 12 2 5 2 4" xfId="6201" xr:uid="{00000000-0005-0000-0000-00009B020000}"/>
    <cellStyle name="Comma 12 2 5 3" xfId="3027" xr:uid="{00000000-0005-0000-0000-00009C020000}"/>
    <cellStyle name="Comma 12 2 5 3 2" xfId="11494" xr:uid="{00000000-0005-0000-0000-00009D020000}"/>
    <cellStyle name="Comma 12 2 5 3 3" xfId="7259" xr:uid="{00000000-0005-0000-0000-00009E020000}"/>
    <cellStyle name="Comma 12 2 5 4" xfId="9378" xr:uid="{00000000-0005-0000-0000-00009F020000}"/>
    <cellStyle name="Comma 12 2 5 5" xfId="5143" xr:uid="{00000000-0005-0000-0000-0000A0020000}"/>
    <cellStyle name="Comma 12 2 6" xfId="1462" xr:uid="{00000000-0005-0000-0000-0000A1020000}"/>
    <cellStyle name="Comma 12 2 6 2" xfId="3579" xr:uid="{00000000-0005-0000-0000-0000A2020000}"/>
    <cellStyle name="Comma 12 2 6 2 2" xfId="12046" xr:uid="{00000000-0005-0000-0000-0000A3020000}"/>
    <cellStyle name="Comma 12 2 6 2 3" xfId="7811" xr:uid="{00000000-0005-0000-0000-0000A4020000}"/>
    <cellStyle name="Comma 12 2 6 3" xfId="9930" xr:uid="{00000000-0005-0000-0000-0000A5020000}"/>
    <cellStyle name="Comma 12 2 6 4" xfId="5695" xr:uid="{00000000-0005-0000-0000-0000A6020000}"/>
    <cellStyle name="Comma 12 2 7" xfId="2521" xr:uid="{00000000-0005-0000-0000-0000A7020000}"/>
    <cellStyle name="Comma 12 2 7 2" xfId="10988" xr:uid="{00000000-0005-0000-0000-0000A8020000}"/>
    <cellStyle name="Comma 12 2 7 3" xfId="6753" xr:uid="{00000000-0005-0000-0000-0000A9020000}"/>
    <cellStyle name="Comma 12 2 8" xfId="8872" xr:uid="{00000000-0005-0000-0000-0000AA020000}"/>
    <cellStyle name="Comma 12 2 9" xfId="4637" xr:uid="{00000000-0005-0000-0000-0000AB020000}"/>
    <cellStyle name="Comma 12 3" xfId="452" xr:uid="{00000000-0005-0000-0000-0000AC020000}"/>
    <cellStyle name="Comma 12 3 2" xfId="765" xr:uid="{00000000-0005-0000-0000-0000AD020000}"/>
    <cellStyle name="Comma 12 3 2 2" xfId="1270" xr:uid="{00000000-0005-0000-0000-0000AE020000}"/>
    <cellStyle name="Comma 12 3 2 2 2" xfId="2328" xr:uid="{00000000-0005-0000-0000-0000AF020000}"/>
    <cellStyle name="Comma 12 3 2 2 2 2" xfId="4445" xr:uid="{00000000-0005-0000-0000-0000B0020000}"/>
    <cellStyle name="Comma 12 3 2 2 2 2 2" xfId="12912" xr:uid="{00000000-0005-0000-0000-0000B1020000}"/>
    <cellStyle name="Comma 12 3 2 2 2 2 3" xfId="8677" xr:uid="{00000000-0005-0000-0000-0000B2020000}"/>
    <cellStyle name="Comma 12 3 2 2 2 3" xfId="10796" xr:uid="{00000000-0005-0000-0000-0000B3020000}"/>
    <cellStyle name="Comma 12 3 2 2 2 4" xfId="6561" xr:uid="{00000000-0005-0000-0000-0000B4020000}"/>
    <cellStyle name="Comma 12 3 2 2 3" xfId="3387" xr:uid="{00000000-0005-0000-0000-0000B5020000}"/>
    <cellStyle name="Comma 12 3 2 2 3 2" xfId="11854" xr:uid="{00000000-0005-0000-0000-0000B6020000}"/>
    <cellStyle name="Comma 12 3 2 2 3 3" xfId="7619" xr:uid="{00000000-0005-0000-0000-0000B7020000}"/>
    <cellStyle name="Comma 12 3 2 2 4" xfId="9738" xr:uid="{00000000-0005-0000-0000-0000B8020000}"/>
    <cellStyle name="Comma 12 3 2 2 5" xfId="5503" xr:uid="{00000000-0005-0000-0000-0000B9020000}"/>
    <cellStyle name="Comma 12 3 2 3" xfId="1823" xr:uid="{00000000-0005-0000-0000-0000BA020000}"/>
    <cellStyle name="Comma 12 3 2 3 2" xfId="3940" xr:uid="{00000000-0005-0000-0000-0000BB020000}"/>
    <cellStyle name="Comma 12 3 2 3 2 2" xfId="12407" xr:uid="{00000000-0005-0000-0000-0000BC020000}"/>
    <cellStyle name="Comma 12 3 2 3 2 3" xfId="8172" xr:uid="{00000000-0005-0000-0000-0000BD020000}"/>
    <cellStyle name="Comma 12 3 2 3 3" xfId="10291" xr:uid="{00000000-0005-0000-0000-0000BE020000}"/>
    <cellStyle name="Comma 12 3 2 3 4" xfId="6056" xr:uid="{00000000-0005-0000-0000-0000BF020000}"/>
    <cellStyle name="Comma 12 3 2 4" xfId="2882" xr:uid="{00000000-0005-0000-0000-0000C0020000}"/>
    <cellStyle name="Comma 12 3 2 4 2" xfId="11349" xr:uid="{00000000-0005-0000-0000-0000C1020000}"/>
    <cellStyle name="Comma 12 3 2 4 3" xfId="7114" xr:uid="{00000000-0005-0000-0000-0000C2020000}"/>
    <cellStyle name="Comma 12 3 2 5" xfId="9233" xr:uid="{00000000-0005-0000-0000-0000C3020000}"/>
    <cellStyle name="Comma 12 3 2 6" xfId="4998" xr:uid="{00000000-0005-0000-0000-0000C4020000}"/>
    <cellStyle name="Comma 12 3 3" xfId="970" xr:uid="{00000000-0005-0000-0000-0000C5020000}"/>
    <cellStyle name="Comma 12 3 3 2" xfId="2028" xr:uid="{00000000-0005-0000-0000-0000C6020000}"/>
    <cellStyle name="Comma 12 3 3 2 2" xfId="4145" xr:uid="{00000000-0005-0000-0000-0000C7020000}"/>
    <cellStyle name="Comma 12 3 3 2 2 2" xfId="12612" xr:uid="{00000000-0005-0000-0000-0000C8020000}"/>
    <cellStyle name="Comma 12 3 3 2 2 3" xfId="8377" xr:uid="{00000000-0005-0000-0000-0000C9020000}"/>
    <cellStyle name="Comma 12 3 3 2 3" xfId="10496" xr:uid="{00000000-0005-0000-0000-0000CA020000}"/>
    <cellStyle name="Comma 12 3 3 2 4" xfId="6261" xr:uid="{00000000-0005-0000-0000-0000CB020000}"/>
    <cellStyle name="Comma 12 3 3 3" xfId="3087" xr:uid="{00000000-0005-0000-0000-0000CC020000}"/>
    <cellStyle name="Comma 12 3 3 3 2" xfId="11554" xr:uid="{00000000-0005-0000-0000-0000CD020000}"/>
    <cellStyle name="Comma 12 3 3 3 3" xfId="7319" xr:uid="{00000000-0005-0000-0000-0000CE020000}"/>
    <cellStyle name="Comma 12 3 3 4" xfId="9438" xr:uid="{00000000-0005-0000-0000-0000CF020000}"/>
    <cellStyle name="Comma 12 3 3 5" xfId="5203" xr:uid="{00000000-0005-0000-0000-0000D0020000}"/>
    <cellStyle name="Comma 12 3 4" xfId="1522" xr:uid="{00000000-0005-0000-0000-0000D1020000}"/>
    <cellStyle name="Comma 12 3 4 2" xfId="3639" xr:uid="{00000000-0005-0000-0000-0000D2020000}"/>
    <cellStyle name="Comma 12 3 4 2 2" xfId="12106" xr:uid="{00000000-0005-0000-0000-0000D3020000}"/>
    <cellStyle name="Comma 12 3 4 2 3" xfId="7871" xr:uid="{00000000-0005-0000-0000-0000D4020000}"/>
    <cellStyle name="Comma 12 3 4 3" xfId="9990" xr:uid="{00000000-0005-0000-0000-0000D5020000}"/>
    <cellStyle name="Comma 12 3 4 4" xfId="5755" xr:uid="{00000000-0005-0000-0000-0000D6020000}"/>
    <cellStyle name="Comma 12 3 5" xfId="2581" xr:uid="{00000000-0005-0000-0000-0000D7020000}"/>
    <cellStyle name="Comma 12 3 5 2" xfId="11048" xr:uid="{00000000-0005-0000-0000-0000D8020000}"/>
    <cellStyle name="Comma 12 3 5 3" xfId="6813" xr:uid="{00000000-0005-0000-0000-0000D9020000}"/>
    <cellStyle name="Comma 12 3 6" xfId="8932" xr:uid="{00000000-0005-0000-0000-0000DA020000}"/>
    <cellStyle name="Comma 12 3 7" xfId="4697" xr:uid="{00000000-0005-0000-0000-0000DB020000}"/>
    <cellStyle name="Comma 12 4" xfId="659" xr:uid="{00000000-0005-0000-0000-0000DC020000}"/>
    <cellStyle name="Comma 12 4 2" xfId="1164" xr:uid="{00000000-0005-0000-0000-0000DD020000}"/>
    <cellStyle name="Comma 12 4 2 2" xfId="2222" xr:uid="{00000000-0005-0000-0000-0000DE020000}"/>
    <cellStyle name="Comma 12 4 2 2 2" xfId="4339" xr:uid="{00000000-0005-0000-0000-0000DF020000}"/>
    <cellStyle name="Comma 12 4 2 2 2 2" xfId="12806" xr:uid="{00000000-0005-0000-0000-0000E0020000}"/>
    <cellStyle name="Comma 12 4 2 2 2 3" xfId="8571" xr:uid="{00000000-0005-0000-0000-0000E1020000}"/>
    <cellStyle name="Comma 12 4 2 2 3" xfId="10690" xr:uid="{00000000-0005-0000-0000-0000E2020000}"/>
    <cellStyle name="Comma 12 4 2 2 4" xfId="6455" xr:uid="{00000000-0005-0000-0000-0000E3020000}"/>
    <cellStyle name="Comma 12 4 2 3" xfId="3281" xr:uid="{00000000-0005-0000-0000-0000E4020000}"/>
    <cellStyle name="Comma 12 4 2 3 2" xfId="11748" xr:uid="{00000000-0005-0000-0000-0000E5020000}"/>
    <cellStyle name="Comma 12 4 2 3 3" xfId="7513" xr:uid="{00000000-0005-0000-0000-0000E6020000}"/>
    <cellStyle name="Comma 12 4 2 4" xfId="9632" xr:uid="{00000000-0005-0000-0000-0000E7020000}"/>
    <cellStyle name="Comma 12 4 2 5" xfId="5397" xr:uid="{00000000-0005-0000-0000-0000E8020000}"/>
    <cellStyle name="Comma 12 4 3" xfId="1717" xr:uid="{00000000-0005-0000-0000-0000E9020000}"/>
    <cellStyle name="Comma 12 4 3 2" xfId="3834" xr:uid="{00000000-0005-0000-0000-0000EA020000}"/>
    <cellStyle name="Comma 12 4 3 2 2" xfId="12301" xr:uid="{00000000-0005-0000-0000-0000EB020000}"/>
    <cellStyle name="Comma 12 4 3 2 3" xfId="8066" xr:uid="{00000000-0005-0000-0000-0000EC020000}"/>
    <cellStyle name="Comma 12 4 3 3" xfId="10185" xr:uid="{00000000-0005-0000-0000-0000ED020000}"/>
    <cellStyle name="Comma 12 4 3 4" xfId="5950" xr:uid="{00000000-0005-0000-0000-0000EE020000}"/>
    <cellStyle name="Comma 12 4 4" xfId="2776" xr:uid="{00000000-0005-0000-0000-0000EF020000}"/>
    <cellStyle name="Comma 12 4 4 2" xfId="11243" xr:uid="{00000000-0005-0000-0000-0000F0020000}"/>
    <cellStyle name="Comma 12 4 4 3" xfId="7008" xr:uid="{00000000-0005-0000-0000-0000F1020000}"/>
    <cellStyle name="Comma 12 4 5" xfId="9127" xr:uid="{00000000-0005-0000-0000-0000F2020000}"/>
    <cellStyle name="Comma 12 4 6" xfId="4892" xr:uid="{00000000-0005-0000-0000-0000F3020000}"/>
    <cellStyle name="Comma 12 5" xfId="552" xr:uid="{00000000-0005-0000-0000-0000F4020000}"/>
    <cellStyle name="Comma 12 5 2" xfId="1069" xr:uid="{00000000-0005-0000-0000-0000F5020000}"/>
    <cellStyle name="Comma 12 5 2 2" xfId="2127" xr:uid="{00000000-0005-0000-0000-0000F6020000}"/>
    <cellStyle name="Comma 12 5 2 2 2" xfId="4244" xr:uid="{00000000-0005-0000-0000-0000F7020000}"/>
    <cellStyle name="Comma 12 5 2 2 2 2" xfId="12711" xr:uid="{00000000-0005-0000-0000-0000F8020000}"/>
    <cellStyle name="Comma 12 5 2 2 2 3" xfId="8476" xr:uid="{00000000-0005-0000-0000-0000F9020000}"/>
    <cellStyle name="Comma 12 5 2 2 3" xfId="10595" xr:uid="{00000000-0005-0000-0000-0000FA020000}"/>
    <cellStyle name="Comma 12 5 2 2 4" xfId="6360" xr:uid="{00000000-0005-0000-0000-0000FB020000}"/>
    <cellStyle name="Comma 12 5 2 3" xfId="3186" xr:uid="{00000000-0005-0000-0000-0000FC020000}"/>
    <cellStyle name="Comma 12 5 2 3 2" xfId="11653" xr:uid="{00000000-0005-0000-0000-0000FD020000}"/>
    <cellStyle name="Comma 12 5 2 3 3" xfId="7418" xr:uid="{00000000-0005-0000-0000-0000FE020000}"/>
    <cellStyle name="Comma 12 5 2 4" xfId="9537" xr:uid="{00000000-0005-0000-0000-0000FF020000}"/>
    <cellStyle name="Comma 12 5 2 5" xfId="5302" xr:uid="{00000000-0005-0000-0000-000000030000}"/>
    <cellStyle name="Comma 12 5 3" xfId="1622" xr:uid="{00000000-0005-0000-0000-000001030000}"/>
    <cellStyle name="Comma 12 5 3 2" xfId="3739" xr:uid="{00000000-0005-0000-0000-000002030000}"/>
    <cellStyle name="Comma 12 5 3 2 2" xfId="12206" xr:uid="{00000000-0005-0000-0000-000003030000}"/>
    <cellStyle name="Comma 12 5 3 2 3" xfId="7971" xr:uid="{00000000-0005-0000-0000-000004030000}"/>
    <cellStyle name="Comma 12 5 3 3" xfId="10090" xr:uid="{00000000-0005-0000-0000-000005030000}"/>
    <cellStyle name="Comma 12 5 3 4" xfId="5855" xr:uid="{00000000-0005-0000-0000-000006030000}"/>
    <cellStyle name="Comma 12 5 4" xfId="2681" xr:uid="{00000000-0005-0000-0000-000007030000}"/>
    <cellStyle name="Comma 12 5 4 2" xfId="11148" xr:uid="{00000000-0005-0000-0000-000008030000}"/>
    <cellStyle name="Comma 12 5 4 3" xfId="6913" xr:uid="{00000000-0005-0000-0000-000009030000}"/>
    <cellStyle name="Comma 12 5 5" xfId="9032" xr:uid="{00000000-0005-0000-0000-00000A030000}"/>
    <cellStyle name="Comma 12 5 6" xfId="4797" xr:uid="{00000000-0005-0000-0000-00000B030000}"/>
    <cellStyle name="Comma 12 6" xfId="864" xr:uid="{00000000-0005-0000-0000-00000C030000}"/>
    <cellStyle name="Comma 12 6 2" xfId="1922" xr:uid="{00000000-0005-0000-0000-00000D030000}"/>
    <cellStyle name="Comma 12 6 2 2" xfId="4039" xr:uid="{00000000-0005-0000-0000-00000E030000}"/>
    <cellStyle name="Comma 12 6 2 2 2" xfId="12506" xr:uid="{00000000-0005-0000-0000-00000F030000}"/>
    <cellStyle name="Comma 12 6 2 2 3" xfId="8271" xr:uid="{00000000-0005-0000-0000-000010030000}"/>
    <cellStyle name="Comma 12 6 2 3" xfId="10390" xr:uid="{00000000-0005-0000-0000-000011030000}"/>
    <cellStyle name="Comma 12 6 2 4" xfId="6155" xr:uid="{00000000-0005-0000-0000-000012030000}"/>
    <cellStyle name="Comma 12 6 3" xfId="2981" xr:uid="{00000000-0005-0000-0000-000013030000}"/>
    <cellStyle name="Comma 12 6 3 2" xfId="11448" xr:uid="{00000000-0005-0000-0000-000014030000}"/>
    <cellStyle name="Comma 12 6 3 3" xfId="7213" xr:uid="{00000000-0005-0000-0000-000015030000}"/>
    <cellStyle name="Comma 12 6 4" xfId="9332" xr:uid="{00000000-0005-0000-0000-000016030000}"/>
    <cellStyle name="Comma 12 6 5" xfId="5097" xr:uid="{00000000-0005-0000-0000-000017030000}"/>
    <cellStyle name="Comma 12 7" xfId="1370" xr:uid="{00000000-0005-0000-0000-000018030000}"/>
    <cellStyle name="Comma 12 7 2" xfId="2428" xr:uid="{00000000-0005-0000-0000-000019030000}"/>
    <cellStyle name="Comma 12 7 2 2" xfId="4545" xr:uid="{00000000-0005-0000-0000-00001A030000}"/>
    <cellStyle name="Comma 12 7 2 2 2" xfId="13012" xr:uid="{00000000-0005-0000-0000-00001B030000}"/>
    <cellStyle name="Comma 12 7 2 2 3" xfId="8777" xr:uid="{00000000-0005-0000-0000-00001C030000}"/>
    <cellStyle name="Comma 12 7 2 3" xfId="10896" xr:uid="{00000000-0005-0000-0000-00001D030000}"/>
    <cellStyle name="Comma 12 7 2 4" xfId="6661" xr:uid="{00000000-0005-0000-0000-00001E030000}"/>
    <cellStyle name="Comma 12 7 3" xfId="3487" xr:uid="{00000000-0005-0000-0000-00001F030000}"/>
    <cellStyle name="Comma 12 7 3 2" xfId="11954" xr:uid="{00000000-0005-0000-0000-000020030000}"/>
    <cellStyle name="Comma 12 7 3 3" xfId="7719" xr:uid="{00000000-0005-0000-0000-000021030000}"/>
    <cellStyle name="Comma 12 7 4" xfId="9838" xr:uid="{00000000-0005-0000-0000-000022030000}"/>
    <cellStyle name="Comma 12 7 5" xfId="5603" xr:uid="{00000000-0005-0000-0000-000023030000}"/>
    <cellStyle name="Comma 12 8" xfId="1416" xr:uid="{00000000-0005-0000-0000-000024030000}"/>
    <cellStyle name="Comma 12 8 2" xfId="3533" xr:uid="{00000000-0005-0000-0000-000025030000}"/>
    <cellStyle name="Comma 12 8 2 2" xfId="12000" xr:uid="{00000000-0005-0000-0000-000026030000}"/>
    <cellStyle name="Comma 12 8 2 3" xfId="7765" xr:uid="{00000000-0005-0000-0000-000027030000}"/>
    <cellStyle name="Comma 12 8 3" xfId="9884" xr:uid="{00000000-0005-0000-0000-000028030000}"/>
    <cellStyle name="Comma 12 8 4" xfId="5649" xr:uid="{00000000-0005-0000-0000-000029030000}"/>
    <cellStyle name="Comma 12 9" xfId="2475" xr:uid="{00000000-0005-0000-0000-00002A030000}"/>
    <cellStyle name="Comma 12 9 2" xfId="10942" xr:uid="{00000000-0005-0000-0000-00002B030000}"/>
    <cellStyle name="Comma 12 9 3" xfId="6707" xr:uid="{00000000-0005-0000-0000-00002C030000}"/>
    <cellStyle name="Comma 13" xfId="361" xr:uid="{00000000-0005-0000-0000-00002D030000}"/>
    <cellStyle name="Comma 13 2" xfId="467" xr:uid="{00000000-0005-0000-0000-00002E030000}"/>
    <cellStyle name="Comma 13 2 2" xfId="780" xr:uid="{00000000-0005-0000-0000-00002F030000}"/>
    <cellStyle name="Comma 13 2 2 2" xfId="1285" xr:uid="{00000000-0005-0000-0000-000030030000}"/>
    <cellStyle name="Comma 13 2 2 2 2" xfId="2343" xr:uid="{00000000-0005-0000-0000-000031030000}"/>
    <cellStyle name="Comma 13 2 2 2 2 2" xfId="4460" xr:uid="{00000000-0005-0000-0000-000032030000}"/>
    <cellStyle name="Comma 13 2 2 2 2 2 2" xfId="12927" xr:uid="{00000000-0005-0000-0000-000033030000}"/>
    <cellStyle name="Comma 13 2 2 2 2 2 3" xfId="8692" xr:uid="{00000000-0005-0000-0000-000034030000}"/>
    <cellStyle name="Comma 13 2 2 2 2 3" xfId="10811" xr:uid="{00000000-0005-0000-0000-000035030000}"/>
    <cellStyle name="Comma 13 2 2 2 2 4" xfId="6576" xr:uid="{00000000-0005-0000-0000-000036030000}"/>
    <cellStyle name="Comma 13 2 2 2 3" xfId="3402" xr:uid="{00000000-0005-0000-0000-000037030000}"/>
    <cellStyle name="Comma 13 2 2 2 3 2" xfId="11869" xr:uid="{00000000-0005-0000-0000-000038030000}"/>
    <cellStyle name="Comma 13 2 2 2 3 3" xfId="7634" xr:uid="{00000000-0005-0000-0000-000039030000}"/>
    <cellStyle name="Comma 13 2 2 2 4" xfId="9753" xr:uid="{00000000-0005-0000-0000-00003A030000}"/>
    <cellStyle name="Comma 13 2 2 2 5" xfId="5518" xr:uid="{00000000-0005-0000-0000-00003B030000}"/>
    <cellStyle name="Comma 13 2 2 3" xfId="1838" xr:uid="{00000000-0005-0000-0000-00003C030000}"/>
    <cellStyle name="Comma 13 2 2 3 2" xfId="3955" xr:uid="{00000000-0005-0000-0000-00003D030000}"/>
    <cellStyle name="Comma 13 2 2 3 2 2" xfId="12422" xr:uid="{00000000-0005-0000-0000-00003E030000}"/>
    <cellStyle name="Comma 13 2 2 3 2 3" xfId="8187" xr:uid="{00000000-0005-0000-0000-00003F030000}"/>
    <cellStyle name="Comma 13 2 2 3 3" xfId="10306" xr:uid="{00000000-0005-0000-0000-000040030000}"/>
    <cellStyle name="Comma 13 2 2 3 4" xfId="6071" xr:uid="{00000000-0005-0000-0000-000041030000}"/>
    <cellStyle name="Comma 13 2 2 4" xfId="2897" xr:uid="{00000000-0005-0000-0000-000042030000}"/>
    <cellStyle name="Comma 13 2 2 4 2" xfId="11364" xr:uid="{00000000-0005-0000-0000-000043030000}"/>
    <cellStyle name="Comma 13 2 2 4 3" xfId="7129" xr:uid="{00000000-0005-0000-0000-000044030000}"/>
    <cellStyle name="Comma 13 2 2 5" xfId="9248" xr:uid="{00000000-0005-0000-0000-000045030000}"/>
    <cellStyle name="Comma 13 2 2 6" xfId="5013" xr:uid="{00000000-0005-0000-0000-000046030000}"/>
    <cellStyle name="Comma 13 2 3" xfId="985" xr:uid="{00000000-0005-0000-0000-000047030000}"/>
    <cellStyle name="Comma 13 2 3 2" xfId="2043" xr:uid="{00000000-0005-0000-0000-000048030000}"/>
    <cellStyle name="Comma 13 2 3 2 2" xfId="4160" xr:uid="{00000000-0005-0000-0000-000049030000}"/>
    <cellStyle name="Comma 13 2 3 2 2 2" xfId="12627" xr:uid="{00000000-0005-0000-0000-00004A030000}"/>
    <cellStyle name="Comma 13 2 3 2 2 3" xfId="8392" xr:uid="{00000000-0005-0000-0000-00004B030000}"/>
    <cellStyle name="Comma 13 2 3 2 3" xfId="10511" xr:uid="{00000000-0005-0000-0000-00004C030000}"/>
    <cellStyle name="Comma 13 2 3 2 4" xfId="6276" xr:uid="{00000000-0005-0000-0000-00004D030000}"/>
    <cellStyle name="Comma 13 2 3 3" xfId="3102" xr:uid="{00000000-0005-0000-0000-00004E030000}"/>
    <cellStyle name="Comma 13 2 3 3 2" xfId="11569" xr:uid="{00000000-0005-0000-0000-00004F030000}"/>
    <cellStyle name="Comma 13 2 3 3 3" xfId="7334" xr:uid="{00000000-0005-0000-0000-000050030000}"/>
    <cellStyle name="Comma 13 2 3 4" xfId="9453" xr:uid="{00000000-0005-0000-0000-000051030000}"/>
    <cellStyle name="Comma 13 2 3 5" xfId="5218" xr:uid="{00000000-0005-0000-0000-000052030000}"/>
    <cellStyle name="Comma 13 2 4" xfId="1537" xr:uid="{00000000-0005-0000-0000-000053030000}"/>
    <cellStyle name="Comma 13 2 4 2" xfId="3654" xr:uid="{00000000-0005-0000-0000-000054030000}"/>
    <cellStyle name="Comma 13 2 4 2 2" xfId="12121" xr:uid="{00000000-0005-0000-0000-000055030000}"/>
    <cellStyle name="Comma 13 2 4 2 3" xfId="7886" xr:uid="{00000000-0005-0000-0000-000056030000}"/>
    <cellStyle name="Comma 13 2 4 3" xfId="10005" xr:uid="{00000000-0005-0000-0000-000057030000}"/>
    <cellStyle name="Comma 13 2 4 4" xfId="5770" xr:uid="{00000000-0005-0000-0000-000058030000}"/>
    <cellStyle name="Comma 13 2 5" xfId="2596" xr:uid="{00000000-0005-0000-0000-000059030000}"/>
    <cellStyle name="Comma 13 2 5 2" xfId="11063" xr:uid="{00000000-0005-0000-0000-00005A030000}"/>
    <cellStyle name="Comma 13 2 5 3" xfId="6828" xr:uid="{00000000-0005-0000-0000-00005B030000}"/>
    <cellStyle name="Comma 13 2 6" xfId="8947" xr:uid="{00000000-0005-0000-0000-00005C030000}"/>
    <cellStyle name="Comma 13 2 7" xfId="4712" xr:uid="{00000000-0005-0000-0000-00005D030000}"/>
    <cellStyle name="Comma 13 3" xfId="674" xr:uid="{00000000-0005-0000-0000-00005E030000}"/>
    <cellStyle name="Comma 13 3 2" xfId="1179" xr:uid="{00000000-0005-0000-0000-00005F030000}"/>
    <cellStyle name="Comma 13 3 2 2" xfId="2237" xr:uid="{00000000-0005-0000-0000-000060030000}"/>
    <cellStyle name="Comma 13 3 2 2 2" xfId="4354" xr:uid="{00000000-0005-0000-0000-000061030000}"/>
    <cellStyle name="Comma 13 3 2 2 2 2" xfId="12821" xr:uid="{00000000-0005-0000-0000-000062030000}"/>
    <cellStyle name="Comma 13 3 2 2 2 3" xfId="8586" xr:uid="{00000000-0005-0000-0000-000063030000}"/>
    <cellStyle name="Comma 13 3 2 2 3" xfId="10705" xr:uid="{00000000-0005-0000-0000-000064030000}"/>
    <cellStyle name="Comma 13 3 2 2 4" xfId="6470" xr:uid="{00000000-0005-0000-0000-000065030000}"/>
    <cellStyle name="Comma 13 3 2 3" xfId="3296" xr:uid="{00000000-0005-0000-0000-000066030000}"/>
    <cellStyle name="Comma 13 3 2 3 2" xfId="11763" xr:uid="{00000000-0005-0000-0000-000067030000}"/>
    <cellStyle name="Comma 13 3 2 3 3" xfId="7528" xr:uid="{00000000-0005-0000-0000-000068030000}"/>
    <cellStyle name="Comma 13 3 2 4" xfId="9647" xr:uid="{00000000-0005-0000-0000-000069030000}"/>
    <cellStyle name="Comma 13 3 2 5" xfId="5412" xr:uid="{00000000-0005-0000-0000-00006A030000}"/>
    <cellStyle name="Comma 13 3 3" xfId="1732" xr:uid="{00000000-0005-0000-0000-00006B030000}"/>
    <cellStyle name="Comma 13 3 3 2" xfId="3849" xr:uid="{00000000-0005-0000-0000-00006C030000}"/>
    <cellStyle name="Comma 13 3 3 2 2" xfId="12316" xr:uid="{00000000-0005-0000-0000-00006D030000}"/>
    <cellStyle name="Comma 13 3 3 2 3" xfId="8081" xr:uid="{00000000-0005-0000-0000-00006E030000}"/>
    <cellStyle name="Comma 13 3 3 3" xfId="10200" xr:uid="{00000000-0005-0000-0000-00006F030000}"/>
    <cellStyle name="Comma 13 3 3 4" xfId="5965" xr:uid="{00000000-0005-0000-0000-000070030000}"/>
    <cellStyle name="Comma 13 3 4" xfId="2791" xr:uid="{00000000-0005-0000-0000-000071030000}"/>
    <cellStyle name="Comma 13 3 4 2" xfId="11258" xr:uid="{00000000-0005-0000-0000-000072030000}"/>
    <cellStyle name="Comma 13 3 4 3" xfId="7023" xr:uid="{00000000-0005-0000-0000-000073030000}"/>
    <cellStyle name="Comma 13 3 5" xfId="9142" xr:uid="{00000000-0005-0000-0000-000074030000}"/>
    <cellStyle name="Comma 13 3 6" xfId="4907" xr:uid="{00000000-0005-0000-0000-000075030000}"/>
    <cellStyle name="Comma 13 4" xfId="567" xr:uid="{00000000-0005-0000-0000-000076030000}"/>
    <cellStyle name="Comma 13 4 2" xfId="1084" xr:uid="{00000000-0005-0000-0000-000077030000}"/>
    <cellStyle name="Comma 13 4 2 2" xfId="2142" xr:uid="{00000000-0005-0000-0000-000078030000}"/>
    <cellStyle name="Comma 13 4 2 2 2" xfId="4259" xr:uid="{00000000-0005-0000-0000-000079030000}"/>
    <cellStyle name="Comma 13 4 2 2 2 2" xfId="12726" xr:uid="{00000000-0005-0000-0000-00007A030000}"/>
    <cellStyle name="Comma 13 4 2 2 2 3" xfId="8491" xr:uid="{00000000-0005-0000-0000-00007B030000}"/>
    <cellStyle name="Comma 13 4 2 2 3" xfId="10610" xr:uid="{00000000-0005-0000-0000-00007C030000}"/>
    <cellStyle name="Comma 13 4 2 2 4" xfId="6375" xr:uid="{00000000-0005-0000-0000-00007D030000}"/>
    <cellStyle name="Comma 13 4 2 3" xfId="3201" xr:uid="{00000000-0005-0000-0000-00007E030000}"/>
    <cellStyle name="Comma 13 4 2 3 2" xfId="11668" xr:uid="{00000000-0005-0000-0000-00007F030000}"/>
    <cellStyle name="Comma 13 4 2 3 3" xfId="7433" xr:uid="{00000000-0005-0000-0000-000080030000}"/>
    <cellStyle name="Comma 13 4 2 4" xfId="9552" xr:uid="{00000000-0005-0000-0000-000081030000}"/>
    <cellStyle name="Comma 13 4 2 5" xfId="5317" xr:uid="{00000000-0005-0000-0000-000082030000}"/>
    <cellStyle name="Comma 13 4 3" xfId="1637" xr:uid="{00000000-0005-0000-0000-000083030000}"/>
    <cellStyle name="Comma 13 4 3 2" xfId="3754" xr:uid="{00000000-0005-0000-0000-000084030000}"/>
    <cellStyle name="Comma 13 4 3 2 2" xfId="12221" xr:uid="{00000000-0005-0000-0000-000085030000}"/>
    <cellStyle name="Comma 13 4 3 2 3" xfId="7986" xr:uid="{00000000-0005-0000-0000-000086030000}"/>
    <cellStyle name="Comma 13 4 3 3" xfId="10105" xr:uid="{00000000-0005-0000-0000-000087030000}"/>
    <cellStyle name="Comma 13 4 3 4" xfId="5870" xr:uid="{00000000-0005-0000-0000-000088030000}"/>
    <cellStyle name="Comma 13 4 4" xfId="2696" xr:uid="{00000000-0005-0000-0000-000089030000}"/>
    <cellStyle name="Comma 13 4 4 2" xfId="11163" xr:uid="{00000000-0005-0000-0000-00008A030000}"/>
    <cellStyle name="Comma 13 4 4 3" xfId="6928" xr:uid="{00000000-0005-0000-0000-00008B030000}"/>
    <cellStyle name="Comma 13 4 5" xfId="9047" xr:uid="{00000000-0005-0000-0000-00008C030000}"/>
    <cellStyle name="Comma 13 4 6" xfId="4812" xr:uid="{00000000-0005-0000-0000-00008D030000}"/>
    <cellStyle name="Comma 13 5" xfId="879" xr:uid="{00000000-0005-0000-0000-00008E030000}"/>
    <cellStyle name="Comma 13 5 2" xfId="1937" xr:uid="{00000000-0005-0000-0000-00008F030000}"/>
    <cellStyle name="Comma 13 5 2 2" xfId="4054" xr:uid="{00000000-0005-0000-0000-000090030000}"/>
    <cellStyle name="Comma 13 5 2 2 2" xfId="12521" xr:uid="{00000000-0005-0000-0000-000091030000}"/>
    <cellStyle name="Comma 13 5 2 2 3" xfId="8286" xr:uid="{00000000-0005-0000-0000-000092030000}"/>
    <cellStyle name="Comma 13 5 2 3" xfId="10405" xr:uid="{00000000-0005-0000-0000-000093030000}"/>
    <cellStyle name="Comma 13 5 2 4" xfId="6170" xr:uid="{00000000-0005-0000-0000-000094030000}"/>
    <cellStyle name="Comma 13 5 3" xfId="2996" xr:uid="{00000000-0005-0000-0000-000095030000}"/>
    <cellStyle name="Comma 13 5 3 2" xfId="11463" xr:uid="{00000000-0005-0000-0000-000096030000}"/>
    <cellStyle name="Comma 13 5 3 3" xfId="7228" xr:uid="{00000000-0005-0000-0000-000097030000}"/>
    <cellStyle name="Comma 13 5 4" xfId="9347" xr:uid="{00000000-0005-0000-0000-000098030000}"/>
    <cellStyle name="Comma 13 5 5" xfId="5112" xr:uid="{00000000-0005-0000-0000-000099030000}"/>
    <cellStyle name="Comma 13 6" xfId="1431" xr:uid="{00000000-0005-0000-0000-00009A030000}"/>
    <cellStyle name="Comma 13 6 2" xfId="3548" xr:uid="{00000000-0005-0000-0000-00009B030000}"/>
    <cellStyle name="Comma 13 6 2 2" xfId="12015" xr:uid="{00000000-0005-0000-0000-00009C030000}"/>
    <cellStyle name="Comma 13 6 2 3" xfId="7780" xr:uid="{00000000-0005-0000-0000-00009D030000}"/>
    <cellStyle name="Comma 13 6 3" xfId="9899" xr:uid="{00000000-0005-0000-0000-00009E030000}"/>
    <cellStyle name="Comma 13 6 4" xfId="5664" xr:uid="{00000000-0005-0000-0000-00009F030000}"/>
    <cellStyle name="Comma 13 7" xfId="2490" xr:uid="{00000000-0005-0000-0000-0000A0030000}"/>
    <cellStyle name="Comma 13 7 2" xfId="10957" xr:uid="{00000000-0005-0000-0000-0000A1030000}"/>
    <cellStyle name="Comma 13 7 3" xfId="6722" xr:uid="{00000000-0005-0000-0000-0000A2030000}"/>
    <cellStyle name="Comma 13 8" xfId="8841" xr:uid="{00000000-0005-0000-0000-0000A3030000}"/>
    <cellStyle name="Comma 13 9" xfId="4606" xr:uid="{00000000-0005-0000-0000-0000A4030000}"/>
    <cellStyle name="Comma 14" xfId="411" xr:uid="{00000000-0005-0000-0000-0000A5030000}"/>
    <cellStyle name="Comma 14 2" xfId="724" xr:uid="{00000000-0005-0000-0000-0000A6030000}"/>
    <cellStyle name="Comma 14 2 2" xfId="1229" xr:uid="{00000000-0005-0000-0000-0000A7030000}"/>
    <cellStyle name="Comma 14 2 2 2" xfId="2287" xr:uid="{00000000-0005-0000-0000-0000A8030000}"/>
    <cellStyle name="Comma 14 2 2 2 2" xfId="4404" xr:uid="{00000000-0005-0000-0000-0000A9030000}"/>
    <cellStyle name="Comma 14 2 2 2 2 2" xfId="12871" xr:uid="{00000000-0005-0000-0000-0000AA030000}"/>
    <cellStyle name="Comma 14 2 2 2 2 3" xfId="8636" xr:uid="{00000000-0005-0000-0000-0000AB030000}"/>
    <cellStyle name="Comma 14 2 2 2 3" xfId="10755" xr:uid="{00000000-0005-0000-0000-0000AC030000}"/>
    <cellStyle name="Comma 14 2 2 2 4" xfId="6520" xr:uid="{00000000-0005-0000-0000-0000AD030000}"/>
    <cellStyle name="Comma 14 2 2 3" xfId="3346" xr:uid="{00000000-0005-0000-0000-0000AE030000}"/>
    <cellStyle name="Comma 14 2 2 3 2" xfId="11813" xr:uid="{00000000-0005-0000-0000-0000AF030000}"/>
    <cellStyle name="Comma 14 2 2 3 3" xfId="7578" xr:uid="{00000000-0005-0000-0000-0000B0030000}"/>
    <cellStyle name="Comma 14 2 2 4" xfId="9697" xr:uid="{00000000-0005-0000-0000-0000B1030000}"/>
    <cellStyle name="Comma 14 2 2 5" xfId="5462" xr:uid="{00000000-0005-0000-0000-0000B2030000}"/>
    <cellStyle name="Comma 14 2 3" xfId="1782" xr:uid="{00000000-0005-0000-0000-0000B3030000}"/>
    <cellStyle name="Comma 14 2 3 2" xfId="3899" xr:uid="{00000000-0005-0000-0000-0000B4030000}"/>
    <cellStyle name="Comma 14 2 3 2 2" xfId="12366" xr:uid="{00000000-0005-0000-0000-0000B5030000}"/>
    <cellStyle name="Comma 14 2 3 2 3" xfId="8131" xr:uid="{00000000-0005-0000-0000-0000B6030000}"/>
    <cellStyle name="Comma 14 2 3 3" xfId="10250" xr:uid="{00000000-0005-0000-0000-0000B7030000}"/>
    <cellStyle name="Comma 14 2 3 4" xfId="6015" xr:uid="{00000000-0005-0000-0000-0000B8030000}"/>
    <cellStyle name="Comma 14 2 4" xfId="2841" xr:uid="{00000000-0005-0000-0000-0000B9030000}"/>
    <cellStyle name="Comma 14 2 4 2" xfId="11308" xr:uid="{00000000-0005-0000-0000-0000BA030000}"/>
    <cellStyle name="Comma 14 2 4 3" xfId="7073" xr:uid="{00000000-0005-0000-0000-0000BB030000}"/>
    <cellStyle name="Comma 14 2 5" xfId="9192" xr:uid="{00000000-0005-0000-0000-0000BC030000}"/>
    <cellStyle name="Comma 14 2 6" xfId="4957" xr:uid="{00000000-0005-0000-0000-0000BD030000}"/>
    <cellStyle name="Comma 14 3" xfId="929" xr:uid="{00000000-0005-0000-0000-0000BE030000}"/>
    <cellStyle name="Comma 14 3 2" xfId="1987" xr:uid="{00000000-0005-0000-0000-0000BF030000}"/>
    <cellStyle name="Comma 14 3 2 2" xfId="4104" xr:uid="{00000000-0005-0000-0000-0000C0030000}"/>
    <cellStyle name="Comma 14 3 2 2 2" xfId="12571" xr:uid="{00000000-0005-0000-0000-0000C1030000}"/>
    <cellStyle name="Comma 14 3 2 2 3" xfId="8336" xr:uid="{00000000-0005-0000-0000-0000C2030000}"/>
    <cellStyle name="Comma 14 3 2 3" xfId="10455" xr:uid="{00000000-0005-0000-0000-0000C3030000}"/>
    <cellStyle name="Comma 14 3 2 4" xfId="6220" xr:uid="{00000000-0005-0000-0000-0000C4030000}"/>
    <cellStyle name="Comma 14 3 3" xfId="3046" xr:uid="{00000000-0005-0000-0000-0000C5030000}"/>
    <cellStyle name="Comma 14 3 3 2" xfId="11513" xr:uid="{00000000-0005-0000-0000-0000C6030000}"/>
    <cellStyle name="Comma 14 3 3 3" xfId="7278" xr:uid="{00000000-0005-0000-0000-0000C7030000}"/>
    <cellStyle name="Comma 14 3 4" xfId="9397" xr:uid="{00000000-0005-0000-0000-0000C8030000}"/>
    <cellStyle name="Comma 14 3 5" xfId="5162" xr:uid="{00000000-0005-0000-0000-0000C9030000}"/>
    <cellStyle name="Comma 14 4" xfId="1481" xr:uid="{00000000-0005-0000-0000-0000CA030000}"/>
    <cellStyle name="Comma 14 4 2" xfId="3598" xr:uid="{00000000-0005-0000-0000-0000CB030000}"/>
    <cellStyle name="Comma 14 4 2 2" xfId="12065" xr:uid="{00000000-0005-0000-0000-0000CC030000}"/>
    <cellStyle name="Comma 14 4 2 3" xfId="7830" xr:uid="{00000000-0005-0000-0000-0000CD030000}"/>
    <cellStyle name="Comma 14 4 3" xfId="9949" xr:uid="{00000000-0005-0000-0000-0000CE030000}"/>
    <cellStyle name="Comma 14 4 4" xfId="5714" xr:uid="{00000000-0005-0000-0000-0000CF030000}"/>
    <cellStyle name="Comma 14 5" xfId="2540" xr:uid="{00000000-0005-0000-0000-0000D0030000}"/>
    <cellStyle name="Comma 14 5 2" xfId="11007" xr:uid="{00000000-0005-0000-0000-0000D1030000}"/>
    <cellStyle name="Comma 14 5 3" xfId="6772" xr:uid="{00000000-0005-0000-0000-0000D2030000}"/>
    <cellStyle name="Comma 14 6" xfId="8891" xr:uid="{00000000-0005-0000-0000-0000D3030000}"/>
    <cellStyle name="Comma 14 7" xfId="4656" xr:uid="{00000000-0005-0000-0000-0000D4030000}"/>
    <cellStyle name="Comma 15" xfId="446" xr:uid="{00000000-0005-0000-0000-0000D5030000}"/>
    <cellStyle name="Comma 15 2" xfId="759" xr:uid="{00000000-0005-0000-0000-0000D6030000}"/>
    <cellStyle name="Comma 15 2 2" xfId="1264" xr:uid="{00000000-0005-0000-0000-0000D7030000}"/>
    <cellStyle name="Comma 15 2 2 2" xfId="2322" xr:uid="{00000000-0005-0000-0000-0000D8030000}"/>
    <cellStyle name="Comma 15 2 2 2 2" xfId="4439" xr:uid="{00000000-0005-0000-0000-0000D9030000}"/>
    <cellStyle name="Comma 15 2 2 2 2 2" xfId="12906" xr:uid="{00000000-0005-0000-0000-0000DA030000}"/>
    <cellStyle name="Comma 15 2 2 2 2 3" xfId="8671" xr:uid="{00000000-0005-0000-0000-0000DB030000}"/>
    <cellStyle name="Comma 15 2 2 2 3" xfId="10790" xr:uid="{00000000-0005-0000-0000-0000DC030000}"/>
    <cellStyle name="Comma 15 2 2 2 4" xfId="6555" xr:uid="{00000000-0005-0000-0000-0000DD030000}"/>
    <cellStyle name="Comma 15 2 2 3" xfId="3381" xr:uid="{00000000-0005-0000-0000-0000DE030000}"/>
    <cellStyle name="Comma 15 2 2 3 2" xfId="11848" xr:uid="{00000000-0005-0000-0000-0000DF030000}"/>
    <cellStyle name="Comma 15 2 2 3 3" xfId="7613" xr:uid="{00000000-0005-0000-0000-0000E0030000}"/>
    <cellStyle name="Comma 15 2 2 4" xfId="9732" xr:uid="{00000000-0005-0000-0000-0000E1030000}"/>
    <cellStyle name="Comma 15 2 2 5" xfId="5497" xr:uid="{00000000-0005-0000-0000-0000E2030000}"/>
    <cellStyle name="Comma 15 2 3" xfId="1817" xr:uid="{00000000-0005-0000-0000-0000E3030000}"/>
    <cellStyle name="Comma 15 2 3 2" xfId="3934" xr:uid="{00000000-0005-0000-0000-0000E4030000}"/>
    <cellStyle name="Comma 15 2 3 2 2" xfId="12401" xr:uid="{00000000-0005-0000-0000-0000E5030000}"/>
    <cellStyle name="Comma 15 2 3 2 3" xfId="8166" xr:uid="{00000000-0005-0000-0000-0000E6030000}"/>
    <cellStyle name="Comma 15 2 3 3" xfId="10285" xr:uid="{00000000-0005-0000-0000-0000E7030000}"/>
    <cellStyle name="Comma 15 2 3 4" xfId="6050" xr:uid="{00000000-0005-0000-0000-0000E8030000}"/>
    <cellStyle name="Comma 15 2 4" xfId="2876" xr:uid="{00000000-0005-0000-0000-0000E9030000}"/>
    <cellStyle name="Comma 15 2 4 2" xfId="11343" xr:uid="{00000000-0005-0000-0000-0000EA030000}"/>
    <cellStyle name="Comma 15 2 4 3" xfId="7108" xr:uid="{00000000-0005-0000-0000-0000EB030000}"/>
    <cellStyle name="Comma 15 2 5" xfId="9227" xr:uid="{00000000-0005-0000-0000-0000EC030000}"/>
    <cellStyle name="Comma 15 2 6" xfId="4992" xr:uid="{00000000-0005-0000-0000-0000ED030000}"/>
    <cellStyle name="Comma 15 3" xfId="964" xr:uid="{00000000-0005-0000-0000-0000EE030000}"/>
    <cellStyle name="Comma 15 3 2" xfId="2022" xr:uid="{00000000-0005-0000-0000-0000EF030000}"/>
    <cellStyle name="Comma 15 3 2 2" xfId="4139" xr:uid="{00000000-0005-0000-0000-0000F0030000}"/>
    <cellStyle name="Comma 15 3 2 2 2" xfId="12606" xr:uid="{00000000-0005-0000-0000-0000F1030000}"/>
    <cellStyle name="Comma 15 3 2 2 3" xfId="8371" xr:uid="{00000000-0005-0000-0000-0000F2030000}"/>
    <cellStyle name="Comma 15 3 2 3" xfId="10490" xr:uid="{00000000-0005-0000-0000-0000F3030000}"/>
    <cellStyle name="Comma 15 3 2 4" xfId="6255" xr:uid="{00000000-0005-0000-0000-0000F4030000}"/>
    <cellStyle name="Comma 15 3 3" xfId="3081" xr:uid="{00000000-0005-0000-0000-0000F5030000}"/>
    <cellStyle name="Comma 15 3 3 2" xfId="11548" xr:uid="{00000000-0005-0000-0000-0000F6030000}"/>
    <cellStyle name="Comma 15 3 3 3" xfId="7313" xr:uid="{00000000-0005-0000-0000-0000F7030000}"/>
    <cellStyle name="Comma 15 3 4" xfId="9432" xr:uid="{00000000-0005-0000-0000-0000F8030000}"/>
    <cellStyle name="Comma 15 3 5" xfId="5197" xr:uid="{00000000-0005-0000-0000-0000F9030000}"/>
    <cellStyle name="Comma 15 4" xfId="1516" xr:uid="{00000000-0005-0000-0000-0000FA030000}"/>
    <cellStyle name="Comma 15 4 2" xfId="3633" xr:uid="{00000000-0005-0000-0000-0000FB030000}"/>
    <cellStyle name="Comma 15 4 2 2" xfId="12100" xr:uid="{00000000-0005-0000-0000-0000FC030000}"/>
    <cellStyle name="Comma 15 4 2 3" xfId="7865" xr:uid="{00000000-0005-0000-0000-0000FD030000}"/>
    <cellStyle name="Comma 15 4 3" xfId="9984" xr:uid="{00000000-0005-0000-0000-0000FE030000}"/>
    <cellStyle name="Comma 15 4 4" xfId="5749" xr:uid="{00000000-0005-0000-0000-0000FF030000}"/>
    <cellStyle name="Comma 15 5" xfId="2575" xr:uid="{00000000-0005-0000-0000-000000040000}"/>
    <cellStyle name="Comma 15 5 2" xfId="11042" xr:uid="{00000000-0005-0000-0000-000001040000}"/>
    <cellStyle name="Comma 15 5 3" xfId="6807" xr:uid="{00000000-0005-0000-0000-000002040000}"/>
    <cellStyle name="Comma 15 6" xfId="8926" xr:uid="{00000000-0005-0000-0000-000003040000}"/>
    <cellStyle name="Comma 15 7" xfId="4691" xr:uid="{00000000-0005-0000-0000-000004040000}"/>
    <cellStyle name="Comma 16" xfId="407" xr:uid="{00000000-0005-0000-0000-000005040000}"/>
    <cellStyle name="Comma 16 2" xfId="720" xr:uid="{00000000-0005-0000-0000-000006040000}"/>
    <cellStyle name="Comma 16 2 2" xfId="1225" xr:uid="{00000000-0005-0000-0000-000007040000}"/>
    <cellStyle name="Comma 16 2 2 2" xfId="2283" xr:uid="{00000000-0005-0000-0000-000008040000}"/>
    <cellStyle name="Comma 16 2 2 2 2" xfId="4400" xr:uid="{00000000-0005-0000-0000-000009040000}"/>
    <cellStyle name="Comma 16 2 2 2 2 2" xfId="12867" xr:uid="{00000000-0005-0000-0000-00000A040000}"/>
    <cellStyle name="Comma 16 2 2 2 2 3" xfId="8632" xr:uid="{00000000-0005-0000-0000-00000B040000}"/>
    <cellStyle name="Comma 16 2 2 2 3" xfId="10751" xr:uid="{00000000-0005-0000-0000-00000C040000}"/>
    <cellStyle name="Comma 16 2 2 2 4" xfId="6516" xr:uid="{00000000-0005-0000-0000-00000D040000}"/>
    <cellStyle name="Comma 16 2 2 3" xfId="3342" xr:uid="{00000000-0005-0000-0000-00000E040000}"/>
    <cellStyle name="Comma 16 2 2 3 2" xfId="11809" xr:uid="{00000000-0005-0000-0000-00000F040000}"/>
    <cellStyle name="Comma 16 2 2 3 3" xfId="7574" xr:uid="{00000000-0005-0000-0000-000010040000}"/>
    <cellStyle name="Comma 16 2 2 4" xfId="9693" xr:uid="{00000000-0005-0000-0000-000011040000}"/>
    <cellStyle name="Comma 16 2 2 5" xfId="5458" xr:uid="{00000000-0005-0000-0000-000012040000}"/>
    <cellStyle name="Comma 16 2 3" xfId="1778" xr:uid="{00000000-0005-0000-0000-000013040000}"/>
    <cellStyle name="Comma 16 2 3 2" xfId="3895" xr:uid="{00000000-0005-0000-0000-000014040000}"/>
    <cellStyle name="Comma 16 2 3 2 2" xfId="12362" xr:uid="{00000000-0005-0000-0000-000015040000}"/>
    <cellStyle name="Comma 16 2 3 2 3" xfId="8127" xr:uid="{00000000-0005-0000-0000-000016040000}"/>
    <cellStyle name="Comma 16 2 3 3" xfId="10246" xr:uid="{00000000-0005-0000-0000-000017040000}"/>
    <cellStyle name="Comma 16 2 3 4" xfId="6011" xr:uid="{00000000-0005-0000-0000-000018040000}"/>
    <cellStyle name="Comma 16 2 4" xfId="2837" xr:uid="{00000000-0005-0000-0000-000019040000}"/>
    <cellStyle name="Comma 16 2 4 2" xfId="11304" xr:uid="{00000000-0005-0000-0000-00001A040000}"/>
    <cellStyle name="Comma 16 2 4 3" xfId="7069" xr:uid="{00000000-0005-0000-0000-00001B040000}"/>
    <cellStyle name="Comma 16 2 5" xfId="9188" xr:uid="{00000000-0005-0000-0000-00001C040000}"/>
    <cellStyle name="Comma 16 2 6" xfId="4953" xr:uid="{00000000-0005-0000-0000-00001D040000}"/>
    <cellStyle name="Comma 16 3" xfId="925" xr:uid="{00000000-0005-0000-0000-00001E040000}"/>
    <cellStyle name="Comma 16 3 2" xfId="1983" xr:uid="{00000000-0005-0000-0000-00001F040000}"/>
    <cellStyle name="Comma 16 3 2 2" xfId="4100" xr:uid="{00000000-0005-0000-0000-000020040000}"/>
    <cellStyle name="Comma 16 3 2 2 2" xfId="12567" xr:uid="{00000000-0005-0000-0000-000021040000}"/>
    <cellStyle name="Comma 16 3 2 2 3" xfId="8332" xr:uid="{00000000-0005-0000-0000-000022040000}"/>
    <cellStyle name="Comma 16 3 2 3" xfId="10451" xr:uid="{00000000-0005-0000-0000-000023040000}"/>
    <cellStyle name="Comma 16 3 2 4" xfId="6216" xr:uid="{00000000-0005-0000-0000-000024040000}"/>
    <cellStyle name="Comma 16 3 3" xfId="3042" xr:uid="{00000000-0005-0000-0000-000025040000}"/>
    <cellStyle name="Comma 16 3 3 2" xfId="11509" xr:uid="{00000000-0005-0000-0000-000026040000}"/>
    <cellStyle name="Comma 16 3 3 3" xfId="7274" xr:uid="{00000000-0005-0000-0000-000027040000}"/>
    <cellStyle name="Comma 16 3 4" xfId="9393" xr:uid="{00000000-0005-0000-0000-000028040000}"/>
    <cellStyle name="Comma 16 3 5" xfId="5158" xr:uid="{00000000-0005-0000-0000-000029040000}"/>
    <cellStyle name="Comma 16 4" xfId="1477" xr:uid="{00000000-0005-0000-0000-00002A040000}"/>
    <cellStyle name="Comma 16 4 2" xfId="3594" xr:uid="{00000000-0005-0000-0000-00002B040000}"/>
    <cellStyle name="Comma 16 4 2 2" xfId="12061" xr:uid="{00000000-0005-0000-0000-00002C040000}"/>
    <cellStyle name="Comma 16 4 2 3" xfId="7826" xr:uid="{00000000-0005-0000-0000-00002D040000}"/>
    <cellStyle name="Comma 16 4 3" xfId="9945" xr:uid="{00000000-0005-0000-0000-00002E040000}"/>
    <cellStyle name="Comma 16 4 4" xfId="5710" xr:uid="{00000000-0005-0000-0000-00002F040000}"/>
    <cellStyle name="Comma 16 5" xfId="2536" xr:uid="{00000000-0005-0000-0000-000030040000}"/>
    <cellStyle name="Comma 16 5 2" xfId="11003" xr:uid="{00000000-0005-0000-0000-000031040000}"/>
    <cellStyle name="Comma 16 5 3" xfId="6768" xr:uid="{00000000-0005-0000-0000-000032040000}"/>
    <cellStyle name="Comma 16 6" xfId="8887" xr:uid="{00000000-0005-0000-0000-000033040000}"/>
    <cellStyle name="Comma 16 7" xfId="4652" xr:uid="{00000000-0005-0000-0000-000034040000}"/>
    <cellStyle name="Comma 17" xfId="414" xr:uid="{00000000-0005-0000-0000-000035040000}"/>
    <cellStyle name="Comma 17 2" xfId="727" xr:uid="{00000000-0005-0000-0000-000036040000}"/>
    <cellStyle name="Comma 17 2 2" xfId="1232" xr:uid="{00000000-0005-0000-0000-000037040000}"/>
    <cellStyle name="Comma 17 2 2 2" xfId="2290" xr:uid="{00000000-0005-0000-0000-000038040000}"/>
    <cellStyle name="Comma 17 2 2 2 2" xfId="4407" xr:uid="{00000000-0005-0000-0000-000039040000}"/>
    <cellStyle name="Comma 17 2 2 2 2 2" xfId="12874" xr:uid="{00000000-0005-0000-0000-00003A040000}"/>
    <cellStyle name="Comma 17 2 2 2 2 3" xfId="8639" xr:uid="{00000000-0005-0000-0000-00003B040000}"/>
    <cellStyle name="Comma 17 2 2 2 3" xfId="10758" xr:uid="{00000000-0005-0000-0000-00003C040000}"/>
    <cellStyle name="Comma 17 2 2 2 4" xfId="6523" xr:uid="{00000000-0005-0000-0000-00003D040000}"/>
    <cellStyle name="Comma 17 2 2 3" xfId="3349" xr:uid="{00000000-0005-0000-0000-00003E040000}"/>
    <cellStyle name="Comma 17 2 2 3 2" xfId="11816" xr:uid="{00000000-0005-0000-0000-00003F040000}"/>
    <cellStyle name="Comma 17 2 2 3 3" xfId="7581" xr:uid="{00000000-0005-0000-0000-000040040000}"/>
    <cellStyle name="Comma 17 2 2 4" xfId="9700" xr:uid="{00000000-0005-0000-0000-000041040000}"/>
    <cellStyle name="Comma 17 2 2 5" xfId="5465" xr:uid="{00000000-0005-0000-0000-000042040000}"/>
    <cellStyle name="Comma 17 2 3" xfId="1785" xr:uid="{00000000-0005-0000-0000-000043040000}"/>
    <cellStyle name="Comma 17 2 3 2" xfId="3902" xr:uid="{00000000-0005-0000-0000-000044040000}"/>
    <cellStyle name="Comma 17 2 3 2 2" xfId="12369" xr:uid="{00000000-0005-0000-0000-000045040000}"/>
    <cellStyle name="Comma 17 2 3 2 3" xfId="8134" xr:uid="{00000000-0005-0000-0000-000046040000}"/>
    <cellStyle name="Comma 17 2 3 3" xfId="10253" xr:uid="{00000000-0005-0000-0000-000047040000}"/>
    <cellStyle name="Comma 17 2 3 4" xfId="6018" xr:uid="{00000000-0005-0000-0000-000048040000}"/>
    <cellStyle name="Comma 17 2 4" xfId="2844" xr:uid="{00000000-0005-0000-0000-000049040000}"/>
    <cellStyle name="Comma 17 2 4 2" xfId="11311" xr:uid="{00000000-0005-0000-0000-00004A040000}"/>
    <cellStyle name="Comma 17 2 4 3" xfId="7076" xr:uid="{00000000-0005-0000-0000-00004B040000}"/>
    <cellStyle name="Comma 17 2 5" xfId="9195" xr:uid="{00000000-0005-0000-0000-00004C040000}"/>
    <cellStyle name="Comma 17 2 6" xfId="4960" xr:uid="{00000000-0005-0000-0000-00004D040000}"/>
    <cellStyle name="Comma 17 3" xfId="932" xr:uid="{00000000-0005-0000-0000-00004E040000}"/>
    <cellStyle name="Comma 17 3 2" xfId="1990" xr:uid="{00000000-0005-0000-0000-00004F040000}"/>
    <cellStyle name="Comma 17 3 2 2" xfId="4107" xr:uid="{00000000-0005-0000-0000-000050040000}"/>
    <cellStyle name="Comma 17 3 2 2 2" xfId="12574" xr:uid="{00000000-0005-0000-0000-000051040000}"/>
    <cellStyle name="Comma 17 3 2 2 3" xfId="8339" xr:uid="{00000000-0005-0000-0000-000052040000}"/>
    <cellStyle name="Comma 17 3 2 3" xfId="10458" xr:uid="{00000000-0005-0000-0000-000053040000}"/>
    <cellStyle name="Comma 17 3 2 4" xfId="6223" xr:uid="{00000000-0005-0000-0000-000054040000}"/>
    <cellStyle name="Comma 17 3 3" xfId="3049" xr:uid="{00000000-0005-0000-0000-000055040000}"/>
    <cellStyle name="Comma 17 3 3 2" xfId="11516" xr:uid="{00000000-0005-0000-0000-000056040000}"/>
    <cellStyle name="Comma 17 3 3 3" xfId="7281" xr:uid="{00000000-0005-0000-0000-000057040000}"/>
    <cellStyle name="Comma 17 3 4" xfId="9400" xr:uid="{00000000-0005-0000-0000-000058040000}"/>
    <cellStyle name="Comma 17 3 5" xfId="5165" xr:uid="{00000000-0005-0000-0000-000059040000}"/>
    <cellStyle name="Comma 17 4" xfId="1484" xr:uid="{00000000-0005-0000-0000-00005A040000}"/>
    <cellStyle name="Comma 17 4 2" xfId="3601" xr:uid="{00000000-0005-0000-0000-00005B040000}"/>
    <cellStyle name="Comma 17 4 2 2" xfId="12068" xr:uid="{00000000-0005-0000-0000-00005C040000}"/>
    <cellStyle name="Comma 17 4 2 3" xfId="7833" xr:uid="{00000000-0005-0000-0000-00005D040000}"/>
    <cellStyle name="Comma 17 4 3" xfId="9952" xr:uid="{00000000-0005-0000-0000-00005E040000}"/>
    <cellStyle name="Comma 17 4 4" xfId="5717" xr:uid="{00000000-0005-0000-0000-00005F040000}"/>
    <cellStyle name="Comma 17 5" xfId="2543" xr:uid="{00000000-0005-0000-0000-000060040000}"/>
    <cellStyle name="Comma 17 5 2" xfId="11010" xr:uid="{00000000-0005-0000-0000-000061040000}"/>
    <cellStyle name="Comma 17 5 3" xfId="6775" xr:uid="{00000000-0005-0000-0000-000062040000}"/>
    <cellStyle name="Comma 17 6" xfId="8894" xr:uid="{00000000-0005-0000-0000-000063040000}"/>
    <cellStyle name="Comma 17 7" xfId="4659" xr:uid="{00000000-0005-0000-0000-000064040000}"/>
    <cellStyle name="Comma 18" xfId="444" xr:uid="{00000000-0005-0000-0000-000065040000}"/>
    <cellStyle name="Comma 18 2" xfId="757" xr:uid="{00000000-0005-0000-0000-000066040000}"/>
    <cellStyle name="Comma 18 2 2" xfId="1262" xr:uid="{00000000-0005-0000-0000-000067040000}"/>
    <cellStyle name="Comma 18 2 2 2" xfId="2320" xr:uid="{00000000-0005-0000-0000-000068040000}"/>
    <cellStyle name="Comma 18 2 2 2 2" xfId="4437" xr:uid="{00000000-0005-0000-0000-000069040000}"/>
    <cellStyle name="Comma 18 2 2 2 2 2" xfId="12904" xr:uid="{00000000-0005-0000-0000-00006A040000}"/>
    <cellStyle name="Comma 18 2 2 2 2 3" xfId="8669" xr:uid="{00000000-0005-0000-0000-00006B040000}"/>
    <cellStyle name="Comma 18 2 2 2 3" xfId="10788" xr:uid="{00000000-0005-0000-0000-00006C040000}"/>
    <cellStyle name="Comma 18 2 2 2 4" xfId="6553" xr:uid="{00000000-0005-0000-0000-00006D040000}"/>
    <cellStyle name="Comma 18 2 2 3" xfId="3379" xr:uid="{00000000-0005-0000-0000-00006E040000}"/>
    <cellStyle name="Comma 18 2 2 3 2" xfId="11846" xr:uid="{00000000-0005-0000-0000-00006F040000}"/>
    <cellStyle name="Comma 18 2 2 3 3" xfId="7611" xr:uid="{00000000-0005-0000-0000-000070040000}"/>
    <cellStyle name="Comma 18 2 2 4" xfId="9730" xr:uid="{00000000-0005-0000-0000-000071040000}"/>
    <cellStyle name="Comma 18 2 2 5" xfId="5495" xr:uid="{00000000-0005-0000-0000-000072040000}"/>
    <cellStyle name="Comma 18 2 3" xfId="1815" xr:uid="{00000000-0005-0000-0000-000073040000}"/>
    <cellStyle name="Comma 18 2 3 2" xfId="3932" xr:uid="{00000000-0005-0000-0000-000074040000}"/>
    <cellStyle name="Comma 18 2 3 2 2" xfId="12399" xr:uid="{00000000-0005-0000-0000-000075040000}"/>
    <cellStyle name="Comma 18 2 3 2 3" xfId="8164" xr:uid="{00000000-0005-0000-0000-000076040000}"/>
    <cellStyle name="Comma 18 2 3 3" xfId="10283" xr:uid="{00000000-0005-0000-0000-000077040000}"/>
    <cellStyle name="Comma 18 2 3 4" xfId="6048" xr:uid="{00000000-0005-0000-0000-000078040000}"/>
    <cellStyle name="Comma 18 2 4" xfId="2874" xr:uid="{00000000-0005-0000-0000-000079040000}"/>
    <cellStyle name="Comma 18 2 4 2" xfId="11341" xr:uid="{00000000-0005-0000-0000-00007A040000}"/>
    <cellStyle name="Comma 18 2 4 3" xfId="7106" xr:uid="{00000000-0005-0000-0000-00007B040000}"/>
    <cellStyle name="Comma 18 2 5" xfId="9225" xr:uid="{00000000-0005-0000-0000-00007C040000}"/>
    <cellStyle name="Comma 18 2 6" xfId="4990" xr:uid="{00000000-0005-0000-0000-00007D040000}"/>
    <cellStyle name="Comma 18 3" xfId="962" xr:uid="{00000000-0005-0000-0000-00007E040000}"/>
    <cellStyle name="Comma 18 3 2" xfId="2020" xr:uid="{00000000-0005-0000-0000-00007F040000}"/>
    <cellStyle name="Comma 18 3 2 2" xfId="4137" xr:uid="{00000000-0005-0000-0000-000080040000}"/>
    <cellStyle name="Comma 18 3 2 2 2" xfId="12604" xr:uid="{00000000-0005-0000-0000-000081040000}"/>
    <cellStyle name="Comma 18 3 2 2 3" xfId="8369" xr:uid="{00000000-0005-0000-0000-000082040000}"/>
    <cellStyle name="Comma 18 3 2 3" xfId="10488" xr:uid="{00000000-0005-0000-0000-000083040000}"/>
    <cellStyle name="Comma 18 3 2 4" xfId="6253" xr:uid="{00000000-0005-0000-0000-000084040000}"/>
    <cellStyle name="Comma 18 3 3" xfId="3079" xr:uid="{00000000-0005-0000-0000-000085040000}"/>
    <cellStyle name="Comma 18 3 3 2" xfId="11546" xr:uid="{00000000-0005-0000-0000-000086040000}"/>
    <cellStyle name="Comma 18 3 3 3" xfId="7311" xr:uid="{00000000-0005-0000-0000-000087040000}"/>
    <cellStyle name="Comma 18 3 4" xfId="9430" xr:uid="{00000000-0005-0000-0000-000088040000}"/>
    <cellStyle name="Comma 18 3 5" xfId="5195" xr:uid="{00000000-0005-0000-0000-000089040000}"/>
    <cellStyle name="Comma 18 4" xfId="1514" xr:uid="{00000000-0005-0000-0000-00008A040000}"/>
    <cellStyle name="Comma 18 4 2" xfId="3631" xr:uid="{00000000-0005-0000-0000-00008B040000}"/>
    <cellStyle name="Comma 18 4 2 2" xfId="12098" xr:uid="{00000000-0005-0000-0000-00008C040000}"/>
    <cellStyle name="Comma 18 4 2 3" xfId="7863" xr:uid="{00000000-0005-0000-0000-00008D040000}"/>
    <cellStyle name="Comma 18 4 3" xfId="9982" xr:uid="{00000000-0005-0000-0000-00008E040000}"/>
    <cellStyle name="Comma 18 4 4" xfId="5747" xr:uid="{00000000-0005-0000-0000-00008F040000}"/>
    <cellStyle name="Comma 18 5" xfId="2573" xr:uid="{00000000-0005-0000-0000-000090040000}"/>
    <cellStyle name="Comma 18 5 2" xfId="11040" xr:uid="{00000000-0005-0000-0000-000091040000}"/>
    <cellStyle name="Comma 18 5 3" xfId="6805" xr:uid="{00000000-0005-0000-0000-000092040000}"/>
    <cellStyle name="Comma 18 6" xfId="8924" xr:uid="{00000000-0005-0000-0000-000093040000}"/>
    <cellStyle name="Comma 18 7" xfId="4689" xr:uid="{00000000-0005-0000-0000-000094040000}"/>
    <cellStyle name="Comma 19" xfId="518" xr:uid="{00000000-0005-0000-0000-000095040000}"/>
    <cellStyle name="Comma 19 2" xfId="831" xr:uid="{00000000-0005-0000-0000-000096040000}"/>
    <cellStyle name="Comma 19 2 2" xfId="1336" xr:uid="{00000000-0005-0000-0000-000097040000}"/>
    <cellStyle name="Comma 19 2 2 2" xfId="2394" xr:uid="{00000000-0005-0000-0000-000098040000}"/>
    <cellStyle name="Comma 19 2 2 2 2" xfId="4511" xr:uid="{00000000-0005-0000-0000-000099040000}"/>
    <cellStyle name="Comma 19 2 2 2 2 2" xfId="12978" xr:uid="{00000000-0005-0000-0000-00009A040000}"/>
    <cellStyle name="Comma 19 2 2 2 2 3" xfId="8743" xr:uid="{00000000-0005-0000-0000-00009B040000}"/>
    <cellStyle name="Comma 19 2 2 2 3" xfId="10862" xr:uid="{00000000-0005-0000-0000-00009C040000}"/>
    <cellStyle name="Comma 19 2 2 2 4" xfId="6627" xr:uid="{00000000-0005-0000-0000-00009D040000}"/>
    <cellStyle name="Comma 19 2 2 3" xfId="3453" xr:uid="{00000000-0005-0000-0000-00009E040000}"/>
    <cellStyle name="Comma 19 2 2 3 2" xfId="11920" xr:uid="{00000000-0005-0000-0000-00009F040000}"/>
    <cellStyle name="Comma 19 2 2 3 3" xfId="7685" xr:uid="{00000000-0005-0000-0000-0000A0040000}"/>
    <cellStyle name="Comma 19 2 2 4" xfId="9804" xr:uid="{00000000-0005-0000-0000-0000A1040000}"/>
    <cellStyle name="Comma 19 2 2 5" xfId="5569" xr:uid="{00000000-0005-0000-0000-0000A2040000}"/>
    <cellStyle name="Comma 19 2 3" xfId="1889" xr:uid="{00000000-0005-0000-0000-0000A3040000}"/>
    <cellStyle name="Comma 19 2 3 2" xfId="4006" xr:uid="{00000000-0005-0000-0000-0000A4040000}"/>
    <cellStyle name="Comma 19 2 3 2 2" xfId="12473" xr:uid="{00000000-0005-0000-0000-0000A5040000}"/>
    <cellStyle name="Comma 19 2 3 2 3" xfId="8238" xr:uid="{00000000-0005-0000-0000-0000A6040000}"/>
    <cellStyle name="Comma 19 2 3 3" xfId="10357" xr:uid="{00000000-0005-0000-0000-0000A7040000}"/>
    <cellStyle name="Comma 19 2 3 4" xfId="6122" xr:uid="{00000000-0005-0000-0000-0000A8040000}"/>
    <cellStyle name="Comma 19 2 4" xfId="2948" xr:uid="{00000000-0005-0000-0000-0000A9040000}"/>
    <cellStyle name="Comma 19 2 4 2" xfId="11415" xr:uid="{00000000-0005-0000-0000-0000AA040000}"/>
    <cellStyle name="Comma 19 2 4 3" xfId="7180" xr:uid="{00000000-0005-0000-0000-0000AB040000}"/>
    <cellStyle name="Comma 19 2 5" xfId="9299" xr:uid="{00000000-0005-0000-0000-0000AC040000}"/>
    <cellStyle name="Comma 19 2 6" xfId="5064" xr:uid="{00000000-0005-0000-0000-0000AD040000}"/>
    <cellStyle name="Comma 19 3" xfId="1036" xr:uid="{00000000-0005-0000-0000-0000AE040000}"/>
    <cellStyle name="Comma 19 3 2" xfId="2094" xr:uid="{00000000-0005-0000-0000-0000AF040000}"/>
    <cellStyle name="Comma 19 3 2 2" xfId="4211" xr:uid="{00000000-0005-0000-0000-0000B0040000}"/>
    <cellStyle name="Comma 19 3 2 2 2" xfId="12678" xr:uid="{00000000-0005-0000-0000-0000B1040000}"/>
    <cellStyle name="Comma 19 3 2 2 3" xfId="8443" xr:uid="{00000000-0005-0000-0000-0000B2040000}"/>
    <cellStyle name="Comma 19 3 2 3" xfId="10562" xr:uid="{00000000-0005-0000-0000-0000B3040000}"/>
    <cellStyle name="Comma 19 3 2 4" xfId="6327" xr:uid="{00000000-0005-0000-0000-0000B4040000}"/>
    <cellStyle name="Comma 19 3 3" xfId="3153" xr:uid="{00000000-0005-0000-0000-0000B5040000}"/>
    <cellStyle name="Comma 19 3 3 2" xfId="11620" xr:uid="{00000000-0005-0000-0000-0000B6040000}"/>
    <cellStyle name="Comma 19 3 3 3" xfId="7385" xr:uid="{00000000-0005-0000-0000-0000B7040000}"/>
    <cellStyle name="Comma 19 3 4" xfId="9504" xr:uid="{00000000-0005-0000-0000-0000B8040000}"/>
    <cellStyle name="Comma 19 3 5" xfId="5269" xr:uid="{00000000-0005-0000-0000-0000B9040000}"/>
    <cellStyle name="Comma 19 4" xfId="1588" xr:uid="{00000000-0005-0000-0000-0000BA040000}"/>
    <cellStyle name="Comma 19 4 2" xfId="3705" xr:uid="{00000000-0005-0000-0000-0000BB040000}"/>
    <cellStyle name="Comma 19 4 2 2" xfId="12172" xr:uid="{00000000-0005-0000-0000-0000BC040000}"/>
    <cellStyle name="Comma 19 4 2 3" xfId="7937" xr:uid="{00000000-0005-0000-0000-0000BD040000}"/>
    <cellStyle name="Comma 19 4 3" xfId="10056" xr:uid="{00000000-0005-0000-0000-0000BE040000}"/>
    <cellStyle name="Comma 19 4 4" xfId="5821" xr:uid="{00000000-0005-0000-0000-0000BF040000}"/>
    <cellStyle name="Comma 19 5" xfId="2647" xr:uid="{00000000-0005-0000-0000-0000C0040000}"/>
    <cellStyle name="Comma 19 5 2" xfId="11114" xr:uid="{00000000-0005-0000-0000-0000C1040000}"/>
    <cellStyle name="Comma 19 5 3" xfId="6879" xr:uid="{00000000-0005-0000-0000-0000C2040000}"/>
    <cellStyle name="Comma 19 6" xfId="8998" xr:uid="{00000000-0005-0000-0000-0000C3040000}"/>
    <cellStyle name="Comma 19 7" xfId="4763" xr:uid="{00000000-0005-0000-0000-0000C4040000}"/>
    <cellStyle name="Comma 2" xfId="51" xr:uid="{00000000-0005-0000-0000-0000C5040000}"/>
    <cellStyle name="Comma 2 10" xfId="613" xr:uid="{00000000-0005-0000-0000-0000C6040000}"/>
    <cellStyle name="Comma 2 10 2" xfId="1130" xr:uid="{00000000-0005-0000-0000-0000C7040000}"/>
    <cellStyle name="Comma 2 10 2 2" xfId="2188" xr:uid="{00000000-0005-0000-0000-0000C8040000}"/>
    <cellStyle name="Comma 2 10 2 2 2" xfId="4305" xr:uid="{00000000-0005-0000-0000-0000C9040000}"/>
    <cellStyle name="Comma 2 10 2 2 2 2" xfId="12772" xr:uid="{00000000-0005-0000-0000-0000CA040000}"/>
    <cellStyle name="Comma 2 10 2 2 2 3" xfId="8537" xr:uid="{00000000-0005-0000-0000-0000CB040000}"/>
    <cellStyle name="Comma 2 10 2 2 3" xfId="10656" xr:uid="{00000000-0005-0000-0000-0000CC040000}"/>
    <cellStyle name="Comma 2 10 2 2 4" xfId="6421" xr:uid="{00000000-0005-0000-0000-0000CD040000}"/>
    <cellStyle name="Comma 2 10 2 3" xfId="3247" xr:uid="{00000000-0005-0000-0000-0000CE040000}"/>
    <cellStyle name="Comma 2 10 2 3 2" xfId="11714" xr:uid="{00000000-0005-0000-0000-0000CF040000}"/>
    <cellStyle name="Comma 2 10 2 3 3" xfId="7479" xr:uid="{00000000-0005-0000-0000-0000D0040000}"/>
    <cellStyle name="Comma 2 10 2 4" xfId="9598" xr:uid="{00000000-0005-0000-0000-0000D1040000}"/>
    <cellStyle name="Comma 2 10 2 5" xfId="5363" xr:uid="{00000000-0005-0000-0000-0000D2040000}"/>
    <cellStyle name="Comma 2 10 3" xfId="1683" xr:uid="{00000000-0005-0000-0000-0000D3040000}"/>
    <cellStyle name="Comma 2 10 3 2" xfId="3800" xr:uid="{00000000-0005-0000-0000-0000D4040000}"/>
    <cellStyle name="Comma 2 10 3 2 2" xfId="12267" xr:uid="{00000000-0005-0000-0000-0000D5040000}"/>
    <cellStyle name="Comma 2 10 3 2 3" xfId="8032" xr:uid="{00000000-0005-0000-0000-0000D6040000}"/>
    <cellStyle name="Comma 2 10 3 3" xfId="10151" xr:uid="{00000000-0005-0000-0000-0000D7040000}"/>
    <cellStyle name="Comma 2 10 3 4" xfId="5916" xr:uid="{00000000-0005-0000-0000-0000D8040000}"/>
    <cellStyle name="Comma 2 10 4" xfId="2742" xr:uid="{00000000-0005-0000-0000-0000D9040000}"/>
    <cellStyle name="Comma 2 10 4 2" xfId="11209" xr:uid="{00000000-0005-0000-0000-0000DA040000}"/>
    <cellStyle name="Comma 2 10 4 3" xfId="6974" xr:uid="{00000000-0005-0000-0000-0000DB040000}"/>
    <cellStyle name="Comma 2 10 5" xfId="9093" xr:uid="{00000000-0005-0000-0000-0000DC040000}"/>
    <cellStyle name="Comma 2 10 6" xfId="4858" xr:uid="{00000000-0005-0000-0000-0000DD040000}"/>
    <cellStyle name="Comma 2 11" xfId="519" xr:uid="{00000000-0005-0000-0000-0000DE040000}"/>
    <cellStyle name="Comma 2 11 2" xfId="1037" xr:uid="{00000000-0005-0000-0000-0000DF040000}"/>
    <cellStyle name="Comma 2 11 2 2" xfId="2095" xr:uid="{00000000-0005-0000-0000-0000E0040000}"/>
    <cellStyle name="Comma 2 11 2 2 2" xfId="4212" xr:uid="{00000000-0005-0000-0000-0000E1040000}"/>
    <cellStyle name="Comma 2 11 2 2 2 2" xfId="12679" xr:uid="{00000000-0005-0000-0000-0000E2040000}"/>
    <cellStyle name="Comma 2 11 2 2 2 3" xfId="8444" xr:uid="{00000000-0005-0000-0000-0000E3040000}"/>
    <cellStyle name="Comma 2 11 2 2 3" xfId="10563" xr:uid="{00000000-0005-0000-0000-0000E4040000}"/>
    <cellStyle name="Comma 2 11 2 2 4" xfId="6328" xr:uid="{00000000-0005-0000-0000-0000E5040000}"/>
    <cellStyle name="Comma 2 11 2 3" xfId="3154" xr:uid="{00000000-0005-0000-0000-0000E6040000}"/>
    <cellStyle name="Comma 2 11 2 3 2" xfId="11621" xr:uid="{00000000-0005-0000-0000-0000E7040000}"/>
    <cellStyle name="Comma 2 11 2 3 3" xfId="7386" xr:uid="{00000000-0005-0000-0000-0000E8040000}"/>
    <cellStyle name="Comma 2 11 2 4" xfId="9505" xr:uid="{00000000-0005-0000-0000-0000E9040000}"/>
    <cellStyle name="Comma 2 11 2 5" xfId="5270" xr:uid="{00000000-0005-0000-0000-0000EA040000}"/>
    <cellStyle name="Comma 2 11 3" xfId="1589" xr:uid="{00000000-0005-0000-0000-0000EB040000}"/>
    <cellStyle name="Comma 2 11 3 2" xfId="3706" xr:uid="{00000000-0005-0000-0000-0000EC040000}"/>
    <cellStyle name="Comma 2 11 3 2 2" xfId="12173" xr:uid="{00000000-0005-0000-0000-0000ED040000}"/>
    <cellStyle name="Comma 2 11 3 2 3" xfId="7938" xr:uid="{00000000-0005-0000-0000-0000EE040000}"/>
    <cellStyle name="Comma 2 11 3 3" xfId="10057" xr:uid="{00000000-0005-0000-0000-0000EF040000}"/>
    <cellStyle name="Comma 2 11 3 4" xfId="5822" xr:uid="{00000000-0005-0000-0000-0000F0040000}"/>
    <cellStyle name="Comma 2 11 4" xfId="2648" xr:uid="{00000000-0005-0000-0000-0000F1040000}"/>
    <cellStyle name="Comma 2 11 4 2" xfId="11115" xr:uid="{00000000-0005-0000-0000-0000F2040000}"/>
    <cellStyle name="Comma 2 11 4 3" xfId="6880" xr:uid="{00000000-0005-0000-0000-0000F3040000}"/>
    <cellStyle name="Comma 2 11 5" xfId="8999" xr:uid="{00000000-0005-0000-0000-0000F4040000}"/>
    <cellStyle name="Comma 2 11 6" xfId="4764" xr:uid="{00000000-0005-0000-0000-0000F5040000}"/>
    <cellStyle name="Comma 2 12" xfId="832" xr:uid="{00000000-0005-0000-0000-0000F6040000}"/>
    <cellStyle name="Comma 2 12 2" xfId="1890" xr:uid="{00000000-0005-0000-0000-0000F7040000}"/>
    <cellStyle name="Comma 2 12 2 2" xfId="4007" xr:uid="{00000000-0005-0000-0000-0000F8040000}"/>
    <cellStyle name="Comma 2 12 2 2 2" xfId="12474" xr:uid="{00000000-0005-0000-0000-0000F9040000}"/>
    <cellStyle name="Comma 2 12 2 2 3" xfId="8239" xr:uid="{00000000-0005-0000-0000-0000FA040000}"/>
    <cellStyle name="Comma 2 12 2 3" xfId="10358" xr:uid="{00000000-0005-0000-0000-0000FB040000}"/>
    <cellStyle name="Comma 2 12 2 4" xfId="6123" xr:uid="{00000000-0005-0000-0000-0000FC040000}"/>
    <cellStyle name="Comma 2 12 3" xfId="2949" xr:uid="{00000000-0005-0000-0000-0000FD040000}"/>
    <cellStyle name="Comma 2 12 3 2" xfId="11416" xr:uid="{00000000-0005-0000-0000-0000FE040000}"/>
    <cellStyle name="Comma 2 12 3 3" xfId="7181" xr:uid="{00000000-0005-0000-0000-0000FF040000}"/>
    <cellStyle name="Comma 2 12 4" xfId="9300" xr:uid="{00000000-0005-0000-0000-000000050000}"/>
    <cellStyle name="Comma 2 12 5" xfId="5065" xr:uid="{00000000-0005-0000-0000-000001050000}"/>
    <cellStyle name="Comma 2 13" xfId="1337" xr:uid="{00000000-0005-0000-0000-000002050000}"/>
    <cellStyle name="Comma 2 13 2" xfId="2395" xr:uid="{00000000-0005-0000-0000-000003050000}"/>
    <cellStyle name="Comma 2 13 2 2" xfId="4512" xr:uid="{00000000-0005-0000-0000-000004050000}"/>
    <cellStyle name="Comma 2 13 2 2 2" xfId="12979" xr:uid="{00000000-0005-0000-0000-000005050000}"/>
    <cellStyle name="Comma 2 13 2 2 3" xfId="8744" xr:uid="{00000000-0005-0000-0000-000006050000}"/>
    <cellStyle name="Comma 2 13 2 3" xfId="10863" xr:uid="{00000000-0005-0000-0000-000007050000}"/>
    <cellStyle name="Comma 2 13 2 4" xfId="6628" xr:uid="{00000000-0005-0000-0000-000008050000}"/>
    <cellStyle name="Comma 2 13 3" xfId="3454" xr:uid="{00000000-0005-0000-0000-000009050000}"/>
    <cellStyle name="Comma 2 13 3 2" xfId="11921" xr:uid="{00000000-0005-0000-0000-00000A050000}"/>
    <cellStyle name="Comma 2 13 3 3" xfId="7686" xr:uid="{00000000-0005-0000-0000-00000B050000}"/>
    <cellStyle name="Comma 2 13 4" xfId="9805" xr:uid="{00000000-0005-0000-0000-00000C050000}"/>
    <cellStyle name="Comma 2 13 5" xfId="5570" xr:uid="{00000000-0005-0000-0000-00000D050000}"/>
    <cellStyle name="Comma 2 14" xfId="1384" xr:uid="{00000000-0005-0000-0000-00000E050000}"/>
    <cellStyle name="Comma 2 14 2" xfId="3501" xr:uid="{00000000-0005-0000-0000-00000F050000}"/>
    <cellStyle name="Comma 2 14 2 2" xfId="11968" xr:uid="{00000000-0005-0000-0000-000010050000}"/>
    <cellStyle name="Comma 2 14 2 3" xfId="7733" xr:uid="{00000000-0005-0000-0000-000011050000}"/>
    <cellStyle name="Comma 2 14 3" xfId="9852" xr:uid="{00000000-0005-0000-0000-000012050000}"/>
    <cellStyle name="Comma 2 14 4" xfId="5617" xr:uid="{00000000-0005-0000-0000-000013050000}"/>
    <cellStyle name="Comma 2 15" xfId="2442" xr:uid="{00000000-0005-0000-0000-000014050000}"/>
    <cellStyle name="Comma 2 15 2" xfId="10910" xr:uid="{00000000-0005-0000-0000-000015050000}"/>
    <cellStyle name="Comma 2 15 3" xfId="6675" xr:uid="{00000000-0005-0000-0000-000016050000}"/>
    <cellStyle name="Comma 2 16" xfId="8793" xr:uid="{00000000-0005-0000-0000-000017050000}"/>
    <cellStyle name="Comma 2 17" xfId="4559" xr:uid="{00000000-0005-0000-0000-000018050000}"/>
    <cellStyle name="Comma 2 2" xfId="131" xr:uid="{00000000-0005-0000-0000-000019050000}"/>
    <cellStyle name="Comma 2 2 2" xfId="144" xr:uid="{00000000-0005-0000-0000-00001A050000}"/>
    <cellStyle name="Comma 2 2 2 10" xfId="2447" xr:uid="{00000000-0005-0000-0000-00001B050000}"/>
    <cellStyle name="Comma 2 2 2 10 2" xfId="10914" xr:uid="{00000000-0005-0000-0000-00001C050000}"/>
    <cellStyle name="Comma 2 2 2 10 3" xfId="6679" xr:uid="{00000000-0005-0000-0000-00001D050000}"/>
    <cellStyle name="Comma 2 2 2 11" xfId="8798" xr:uid="{00000000-0005-0000-0000-00001E050000}"/>
    <cellStyle name="Comma 2 2 2 12" xfId="4563" xr:uid="{00000000-0005-0000-0000-00001F050000}"/>
    <cellStyle name="Comma 2 2 2 2" xfId="348" xr:uid="{00000000-0005-0000-0000-000020050000}"/>
    <cellStyle name="Comma 2 2 2 2 10" xfId="8828" xr:uid="{00000000-0005-0000-0000-000021050000}"/>
    <cellStyle name="Comma 2 2 2 2 11" xfId="4593" xr:uid="{00000000-0005-0000-0000-000022050000}"/>
    <cellStyle name="Comma 2 2 2 2 2" xfId="394" xr:uid="{00000000-0005-0000-0000-000023050000}"/>
    <cellStyle name="Comma 2 2 2 2 2 2" xfId="500" xr:uid="{00000000-0005-0000-0000-000024050000}"/>
    <cellStyle name="Comma 2 2 2 2 2 2 2" xfId="813" xr:uid="{00000000-0005-0000-0000-000025050000}"/>
    <cellStyle name="Comma 2 2 2 2 2 2 2 2" xfId="1318" xr:uid="{00000000-0005-0000-0000-000026050000}"/>
    <cellStyle name="Comma 2 2 2 2 2 2 2 2 2" xfId="2376" xr:uid="{00000000-0005-0000-0000-000027050000}"/>
    <cellStyle name="Comma 2 2 2 2 2 2 2 2 2 2" xfId="4493" xr:uid="{00000000-0005-0000-0000-000028050000}"/>
    <cellStyle name="Comma 2 2 2 2 2 2 2 2 2 2 2" xfId="12960" xr:uid="{00000000-0005-0000-0000-000029050000}"/>
    <cellStyle name="Comma 2 2 2 2 2 2 2 2 2 2 3" xfId="8725" xr:uid="{00000000-0005-0000-0000-00002A050000}"/>
    <cellStyle name="Comma 2 2 2 2 2 2 2 2 2 3" xfId="10844" xr:uid="{00000000-0005-0000-0000-00002B050000}"/>
    <cellStyle name="Comma 2 2 2 2 2 2 2 2 2 4" xfId="6609" xr:uid="{00000000-0005-0000-0000-00002C050000}"/>
    <cellStyle name="Comma 2 2 2 2 2 2 2 2 3" xfId="3435" xr:uid="{00000000-0005-0000-0000-00002D050000}"/>
    <cellStyle name="Comma 2 2 2 2 2 2 2 2 3 2" xfId="11902" xr:uid="{00000000-0005-0000-0000-00002E050000}"/>
    <cellStyle name="Comma 2 2 2 2 2 2 2 2 3 3" xfId="7667" xr:uid="{00000000-0005-0000-0000-00002F050000}"/>
    <cellStyle name="Comma 2 2 2 2 2 2 2 2 4" xfId="9786" xr:uid="{00000000-0005-0000-0000-000030050000}"/>
    <cellStyle name="Comma 2 2 2 2 2 2 2 2 5" xfId="5551" xr:uid="{00000000-0005-0000-0000-000031050000}"/>
    <cellStyle name="Comma 2 2 2 2 2 2 2 3" xfId="1871" xr:uid="{00000000-0005-0000-0000-000032050000}"/>
    <cellStyle name="Comma 2 2 2 2 2 2 2 3 2" xfId="3988" xr:uid="{00000000-0005-0000-0000-000033050000}"/>
    <cellStyle name="Comma 2 2 2 2 2 2 2 3 2 2" xfId="12455" xr:uid="{00000000-0005-0000-0000-000034050000}"/>
    <cellStyle name="Comma 2 2 2 2 2 2 2 3 2 3" xfId="8220" xr:uid="{00000000-0005-0000-0000-000035050000}"/>
    <cellStyle name="Comma 2 2 2 2 2 2 2 3 3" xfId="10339" xr:uid="{00000000-0005-0000-0000-000036050000}"/>
    <cellStyle name="Comma 2 2 2 2 2 2 2 3 4" xfId="6104" xr:uid="{00000000-0005-0000-0000-000037050000}"/>
    <cellStyle name="Comma 2 2 2 2 2 2 2 4" xfId="2930" xr:uid="{00000000-0005-0000-0000-000038050000}"/>
    <cellStyle name="Comma 2 2 2 2 2 2 2 4 2" xfId="11397" xr:uid="{00000000-0005-0000-0000-000039050000}"/>
    <cellStyle name="Comma 2 2 2 2 2 2 2 4 3" xfId="7162" xr:uid="{00000000-0005-0000-0000-00003A050000}"/>
    <cellStyle name="Comma 2 2 2 2 2 2 2 5" xfId="9281" xr:uid="{00000000-0005-0000-0000-00003B050000}"/>
    <cellStyle name="Comma 2 2 2 2 2 2 2 6" xfId="5046" xr:uid="{00000000-0005-0000-0000-00003C050000}"/>
    <cellStyle name="Comma 2 2 2 2 2 2 3" xfId="1018" xr:uid="{00000000-0005-0000-0000-00003D050000}"/>
    <cellStyle name="Comma 2 2 2 2 2 2 3 2" xfId="2076" xr:uid="{00000000-0005-0000-0000-00003E050000}"/>
    <cellStyle name="Comma 2 2 2 2 2 2 3 2 2" xfId="4193" xr:uid="{00000000-0005-0000-0000-00003F050000}"/>
    <cellStyle name="Comma 2 2 2 2 2 2 3 2 2 2" xfId="12660" xr:uid="{00000000-0005-0000-0000-000040050000}"/>
    <cellStyle name="Comma 2 2 2 2 2 2 3 2 2 3" xfId="8425" xr:uid="{00000000-0005-0000-0000-000041050000}"/>
    <cellStyle name="Comma 2 2 2 2 2 2 3 2 3" xfId="10544" xr:uid="{00000000-0005-0000-0000-000042050000}"/>
    <cellStyle name="Comma 2 2 2 2 2 2 3 2 4" xfId="6309" xr:uid="{00000000-0005-0000-0000-000043050000}"/>
    <cellStyle name="Comma 2 2 2 2 2 2 3 3" xfId="3135" xr:uid="{00000000-0005-0000-0000-000044050000}"/>
    <cellStyle name="Comma 2 2 2 2 2 2 3 3 2" xfId="11602" xr:uid="{00000000-0005-0000-0000-000045050000}"/>
    <cellStyle name="Comma 2 2 2 2 2 2 3 3 3" xfId="7367" xr:uid="{00000000-0005-0000-0000-000046050000}"/>
    <cellStyle name="Comma 2 2 2 2 2 2 3 4" xfId="9486" xr:uid="{00000000-0005-0000-0000-000047050000}"/>
    <cellStyle name="Comma 2 2 2 2 2 2 3 5" xfId="5251" xr:uid="{00000000-0005-0000-0000-000048050000}"/>
    <cellStyle name="Comma 2 2 2 2 2 2 4" xfId="1570" xr:uid="{00000000-0005-0000-0000-000049050000}"/>
    <cellStyle name="Comma 2 2 2 2 2 2 4 2" xfId="3687" xr:uid="{00000000-0005-0000-0000-00004A050000}"/>
    <cellStyle name="Comma 2 2 2 2 2 2 4 2 2" xfId="12154" xr:uid="{00000000-0005-0000-0000-00004B050000}"/>
    <cellStyle name="Comma 2 2 2 2 2 2 4 2 3" xfId="7919" xr:uid="{00000000-0005-0000-0000-00004C050000}"/>
    <cellStyle name="Comma 2 2 2 2 2 2 4 3" xfId="10038" xr:uid="{00000000-0005-0000-0000-00004D050000}"/>
    <cellStyle name="Comma 2 2 2 2 2 2 4 4" xfId="5803" xr:uid="{00000000-0005-0000-0000-00004E050000}"/>
    <cellStyle name="Comma 2 2 2 2 2 2 5" xfId="2629" xr:uid="{00000000-0005-0000-0000-00004F050000}"/>
    <cellStyle name="Comma 2 2 2 2 2 2 5 2" xfId="11096" xr:uid="{00000000-0005-0000-0000-000050050000}"/>
    <cellStyle name="Comma 2 2 2 2 2 2 5 3" xfId="6861" xr:uid="{00000000-0005-0000-0000-000051050000}"/>
    <cellStyle name="Comma 2 2 2 2 2 2 6" xfId="8980" xr:uid="{00000000-0005-0000-0000-000052050000}"/>
    <cellStyle name="Comma 2 2 2 2 2 2 7" xfId="4745" xr:uid="{00000000-0005-0000-0000-000053050000}"/>
    <cellStyle name="Comma 2 2 2 2 2 3" xfId="707" xr:uid="{00000000-0005-0000-0000-000054050000}"/>
    <cellStyle name="Comma 2 2 2 2 2 3 2" xfId="1212" xr:uid="{00000000-0005-0000-0000-000055050000}"/>
    <cellStyle name="Comma 2 2 2 2 2 3 2 2" xfId="2270" xr:uid="{00000000-0005-0000-0000-000056050000}"/>
    <cellStyle name="Comma 2 2 2 2 2 3 2 2 2" xfId="4387" xr:uid="{00000000-0005-0000-0000-000057050000}"/>
    <cellStyle name="Comma 2 2 2 2 2 3 2 2 2 2" xfId="12854" xr:uid="{00000000-0005-0000-0000-000058050000}"/>
    <cellStyle name="Comma 2 2 2 2 2 3 2 2 2 3" xfId="8619" xr:uid="{00000000-0005-0000-0000-000059050000}"/>
    <cellStyle name="Comma 2 2 2 2 2 3 2 2 3" xfId="10738" xr:uid="{00000000-0005-0000-0000-00005A050000}"/>
    <cellStyle name="Comma 2 2 2 2 2 3 2 2 4" xfId="6503" xr:uid="{00000000-0005-0000-0000-00005B050000}"/>
    <cellStyle name="Comma 2 2 2 2 2 3 2 3" xfId="3329" xr:uid="{00000000-0005-0000-0000-00005C050000}"/>
    <cellStyle name="Comma 2 2 2 2 2 3 2 3 2" xfId="11796" xr:uid="{00000000-0005-0000-0000-00005D050000}"/>
    <cellStyle name="Comma 2 2 2 2 2 3 2 3 3" xfId="7561" xr:uid="{00000000-0005-0000-0000-00005E050000}"/>
    <cellStyle name="Comma 2 2 2 2 2 3 2 4" xfId="9680" xr:uid="{00000000-0005-0000-0000-00005F050000}"/>
    <cellStyle name="Comma 2 2 2 2 2 3 2 5" xfId="5445" xr:uid="{00000000-0005-0000-0000-000060050000}"/>
    <cellStyle name="Comma 2 2 2 2 2 3 3" xfId="1765" xr:uid="{00000000-0005-0000-0000-000061050000}"/>
    <cellStyle name="Comma 2 2 2 2 2 3 3 2" xfId="3882" xr:uid="{00000000-0005-0000-0000-000062050000}"/>
    <cellStyle name="Comma 2 2 2 2 2 3 3 2 2" xfId="12349" xr:uid="{00000000-0005-0000-0000-000063050000}"/>
    <cellStyle name="Comma 2 2 2 2 2 3 3 2 3" xfId="8114" xr:uid="{00000000-0005-0000-0000-000064050000}"/>
    <cellStyle name="Comma 2 2 2 2 2 3 3 3" xfId="10233" xr:uid="{00000000-0005-0000-0000-000065050000}"/>
    <cellStyle name="Comma 2 2 2 2 2 3 3 4" xfId="5998" xr:uid="{00000000-0005-0000-0000-000066050000}"/>
    <cellStyle name="Comma 2 2 2 2 2 3 4" xfId="2824" xr:uid="{00000000-0005-0000-0000-000067050000}"/>
    <cellStyle name="Comma 2 2 2 2 2 3 4 2" xfId="11291" xr:uid="{00000000-0005-0000-0000-000068050000}"/>
    <cellStyle name="Comma 2 2 2 2 2 3 4 3" xfId="7056" xr:uid="{00000000-0005-0000-0000-000069050000}"/>
    <cellStyle name="Comma 2 2 2 2 2 3 5" xfId="9175" xr:uid="{00000000-0005-0000-0000-00006A050000}"/>
    <cellStyle name="Comma 2 2 2 2 2 3 6" xfId="4940" xr:uid="{00000000-0005-0000-0000-00006B050000}"/>
    <cellStyle name="Comma 2 2 2 2 2 4" xfId="600" xr:uid="{00000000-0005-0000-0000-00006C050000}"/>
    <cellStyle name="Comma 2 2 2 2 2 4 2" xfId="1117" xr:uid="{00000000-0005-0000-0000-00006D050000}"/>
    <cellStyle name="Comma 2 2 2 2 2 4 2 2" xfId="2175" xr:uid="{00000000-0005-0000-0000-00006E050000}"/>
    <cellStyle name="Comma 2 2 2 2 2 4 2 2 2" xfId="4292" xr:uid="{00000000-0005-0000-0000-00006F050000}"/>
    <cellStyle name="Comma 2 2 2 2 2 4 2 2 2 2" xfId="12759" xr:uid="{00000000-0005-0000-0000-000070050000}"/>
    <cellStyle name="Comma 2 2 2 2 2 4 2 2 2 3" xfId="8524" xr:uid="{00000000-0005-0000-0000-000071050000}"/>
    <cellStyle name="Comma 2 2 2 2 2 4 2 2 3" xfId="10643" xr:uid="{00000000-0005-0000-0000-000072050000}"/>
    <cellStyle name="Comma 2 2 2 2 2 4 2 2 4" xfId="6408" xr:uid="{00000000-0005-0000-0000-000073050000}"/>
    <cellStyle name="Comma 2 2 2 2 2 4 2 3" xfId="3234" xr:uid="{00000000-0005-0000-0000-000074050000}"/>
    <cellStyle name="Comma 2 2 2 2 2 4 2 3 2" xfId="11701" xr:uid="{00000000-0005-0000-0000-000075050000}"/>
    <cellStyle name="Comma 2 2 2 2 2 4 2 3 3" xfId="7466" xr:uid="{00000000-0005-0000-0000-000076050000}"/>
    <cellStyle name="Comma 2 2 2 2 2 4 2 4" xfId="9585" xr:uid="{00000000-0005-0000-0000-000077050000}"/>
    <cellStyle name="Comma 2 2 2 2 2 4 2 5" xfId="5350" xr:uid="{00000000-0005-0000-0000-000078050000}"/>
    <cellStyle name="Comma 2 2 2 2 2 4 3" xfId="1670" xr:uid="{00000000-0005-0000-0000-000079050000}"/>
    <cellStyle name="Comma 2 2 2 2 2 4 3 2" xfId="3787" xr:uid="{00000000-0005-0000-0000-00007A050000}"/>
    <cellStyle name="Comma 2 2 2 2 2 4 3 2 2" xfId="12254" xr:uid="{00000000-0005-0000-0000-00007B050000}"/>
    <cellStyle name="Comma 2 2 2 2 2 4 3 2 3" xfId="8019" xr:uid="{00000000-0005-0000-0000-00007C050000}"/>
    <cellStyle name="Comma 2 2 2 2 2 4 3 3" xfId="10138" xr:uid="{00000000-0005-0000-0000-00007D050000}"/>
    <cellStyle name="Comma 2 2 2 2 2 4 3 4" xfId="5903" xr:uid="{00000000-0005-0000-0000-00007E050000}"/>
    <cellStyle name="Comma 2 2 2 2 2 4 4" xfId="2729" xr:uid="{00000000-0005-0000-0000-00007F050000}"/>
    <cellStyle name="Comma 2 2 2 2 2 4 4 2" xfId="11196" xr:uid="{00000000-0005-0000-0000-000080050000}"/>
    <cellStyle name="Comma 2 2 2 2 2 4 4 3" xfId="6961" xr:uid="{00000000-0005-0000-0000-000081050000}"/>
    <cellStyle name="Comma 2 2 2 2 2 4 5" xfId="9080" xr:uid="{00000000-0005-0000-0000-000082050000}"/>
    <cellStyle name="Comma 2 2 2 2 2 4 6" xfId="4845" xr:uid="{00000000-0005-0000-0000-000083050000}"/>
    <cellStyle name="Comma 2 2 2 2 2 5" xfId="912" xr:uid="{00000000-0005-0000-0000-000084050000}"/>
    <cellStyle name="Comma 2 2 2 2 2 5 2" xfId="1970" xr:uid="{00000000-0005-0000-0000-000085050000}"/>
    <cellStyle name="Comma 2 2 2 2 2 5 2 2" xfId="4087" xr:uid="{00000000-0005-0000-0000-000086050000}"/>
    <cellStyle name="Comma 2 2 2 2 2 5 2 2 2" xfId="12554" xr:uid="{00000000-0005-0000-0000-000087050000}"/>
    <cellStyle name="Comma 2 2 2 2 2 5 2 2 3" xfId="8319" xr:uid="{00000000-0005-0000-0000-000088050000}"/>
    <cellStyle name="Comma 2 2 2 2 2 5 2 3" xfId="10438" xr:uid="{00000000-0005-0000-0000-000089050000}"/>
    <cellStyle name="Comma 2 2 2 2 2 5 2 4" xfId="6203" xr:uid="{00000000-0005-0000-0000-00008A050000}"/>
    <cellStyle name="Comma 2 2 2 2 2 5 3" xfId="3029" xr:uid="{00000000-0005-0000-0000-00008B050000}"/>
    <cellStyle name="Comma 2 2 2 2 2 5 3 2" xfId="11496" xr:uid="{00000000-0005-0000-0000-00008C050000}"/>
    <cellStyle name="Comma 2 2 2 2 2 5 3 3" xfId="7261" xr:uid="{00000000-0005-0000-0000-00008D050000}"/>
    <cellStyle name="Comma 2 2 2 2 2 5 4" xfId="9380" xr:uid="{00000000-0005-0000-0000-00008E050000}"/>
    <cellStyle name="Comma 2 2 2 2 2 5 5" xfId="5145" xr:uid="{00000000-0005-0000-0000-00008F050000}"/>
    <cellStyle name="Comma 2 2 2 2 2 6" xfId="1464" xr:uid="{00000000-0005-0000-0000-000090050000}"/>
    <cellStyle name="Comma 2 2 2 2 2 6 2" xfId="3581" xr:uid="{00000000-0005-0000-0000-000091050000}"/>
    <cellStyle name="Comma 2 2 2 2 2 6 2 2" xfId="12048" xr:uid="{00000000-0005-0000-0000-000092050000}"/>
    <cellStyle name="Comma 2 2 2 2 2 6 2 3" xfId="7813" xr:uid="{00000000-0005-0000-0000-000093050000}"/>
    <cellStyle name="Comma 2 2 2 2 2 6 3" xfId="9932" xr:uid="{00000000-0005-0000-0000-000094050000}"/>
    <cellStyle name="Comma 2 2 2 2 2 6 4" xfId="5697" xr:uid="{00000000-0005-0000-0000-000095050000}"/>
    <cellStyle name="Comma 2 2 2 2 2 7" xfId="2523" xr:uid="{00000000-0005-0000-0000-000096050000}"/>
    <cellStyle name="Comma 2 2 2 2 2 7 2" xfId="10990" xr:uid="{00000000-0005-0000-0000-000097050000}"/>
    <cellStyle name="Comma 2 2 2 2 2 7 3" xfId="6755" xr:uid="{00000000-0005-0000-0000-000098050000}"/>
    <cellStyle name="Comma 2 2 2 2 2 8" xfId="8874" xr:uid="{00000000-0005-0000-0000-000099050000}"/>
    <cellStyle name="Comma 2 2 2 2 2 9" xfId="4639" xr:uid="{00000000-0005-0000-0000-00009A050000}"/>
    <cellStyle name="Comma 2 2 2 2 3" xfId="454" xr:uid="{00000000-0005-0000-0000-00009B050000}"/>
    <cellStyle name="Comma 2 2 2 2 3 2" xfId="767" xr:uid="{00000000-0005-0000-0000-00009C050000}"/>
    <cellStyle name="Comma 2 2 2 2 3 2 2" xfId="1272" xr:uid="{00000000-0005-0000-0000-00009D050000}"/>
    <cellStyle name="Comma 2 2 2 2 3 2 2 2" xfId="2330" xr:uid="{00000000-0005-0000-0000-00009E050000}"/>
    <cellStyle name="Comma 2 2 2 2 3 2 2 2 2" xfId="4447" xr:uid="{00000000-0005-0000-0000-00009F050000}"/>
    <cellStyle name="Comma 2 2 2 2 3 2 2 2 2 2" xfId="12914" xr:uid="{00000000-0005-0000-0000-0000A0050000}"/>
    <cellStyle name="Comma 2 2 2 2 3 2 2 2 2 3" xfId="8679" xr:uid="{00000000-0005-0000-0000-0000A1050000}"/>
    <cellStyle name="Comma 2 2 2 2 3 2 2 2 3" xfId="10798" xr:uid="{00000000-0005-0000-0000-0000A2050000}"/>
    <cellStyle name="Comma 2 2 2 2 3 2 2 2 4" xfId="6563" xr:uid="{00000000-0005-0000-0000-0000A3050000}"/>
    <cellStyle name="Comma 2 2 2 2 3 2 2 3" xfId="3389" xr:uid="{00000000-0005-0000-0000-0000A4050000}"/>
    <cellStyle name="Comma 2 2 2 2 3 2 2 3 2" xfId="11856" xr:uid="{00000000-0005-0000-0000-0000A5050000}"/>
    <cellStyle name="Comma 2 2 2 2 3 2 2 3 3" xfId="7621" xr:uid="{00000000-0005-0000-0000-0000A6050000}"/>
    <cellStyle name="Comma 2 2 2 2 3 2 2 4" xfId="9740" xr:uid="{00000000-0005-0000-0000-0000A7050000}"/>
    <cellStyle name="Comma 2 2 2 2 3 2 2 5" xfId="5505" xr:uid="{00000000-0005-0000-0000-0000A8050000}"/>
    <cellStyle name="Comma 2 2 2 2 3 2 3" xfId="1825" xr:uid="{00000000-0005-0000-0000-0000A9050000}"/>
    <cellStyle name="Comma 2 2 2 2 3 2 3 2" xfId="3942" xr:uid="{00000000-0005-0000-0000-0000AA050000}"/>
    <cellStyle name="Comma 2 2 2 2 3 2 3 2 2" xfId="12409" xr:uid="{00000000-0005-0000-0000-0000AB050000}"/>
    <cellStyle name="Comma 2 2 2 2 3 2 3 2 3" xfId="8174" xr:uid="{00000000-0005-0000-0000-0000AC050000}"/>
    <cellStyle name="Comma 2 2 2 2 3 2 3 3" xfId="10293" xr:uid="{00000000-0005-0000-0000-0000AD050000}"/>
    <cellStyle name="Comma 2 2 2 2 3 2 3 4" xfId="6058" xr:uid="{00000000-0005-0000-0000-0000AE050000}"/>
    <cellStyle name="Comma 2 2 2 2 3 2 4" xfId="2884" xr:uid="{00000000-0005-0000-0000-0000AF050000}"/>
    <cellStyle name="Comma 2 2 2 2 3 2 4 2" xfId="11351" xr:uid="{00000000-0005-0000-0000-0000B0050000}"/>
    <cellStyle name="Comma 2 2 2 2 3 2 4 3" xfId="7116" xr:uid="{00000000-0005-0000-0000-0000B1050000}"/>
    <cellStyle name="Comma 2 2 2 2 3 2 5" xfId="9235" xr:uid="{00000000-0005-0000-0000-0000B2050000}"/>
    <cellStyle name="Comma 2 2 2 2 3 2 6" xfId="5000" xr:uid="{00000000-0005-0000-0000-0000B3050000}"/>
    <cellStyle name="Comma 2 2 2 2 3 3" xfId="972" xr:uid="{00000000-0005-0000-0000-0000B4050000}"/>
    <cellStyle name="Comma 2 2 2 2 3 3 2" xfId="2030" xr:uid="{00000000-0005-0000-0000-0000B5050000}"/>
    <cellStyle name="Comma 2 2 2 2 3 3 2 2" xfId="4147" xr:uid="{00000000-0005-0000-0000-0000B6050000}"/>
    <cellStyle name="Comma 2 2 2 2 3 3 2 2 2" xfId="12614" xr:uid="{00000000-0005-0000-0000-0000B7050000}"/>
    <cellStyle name="Comma 2 2 2 2 3 3 2 2 3" xfId="8379" xr:uid="{00000000-0005-0000-0000-0000B8050000}"/>
    <cellStyle name="Comma 2 2 2 2 3 3 2 3" xfId="10498" xr:uid="{00000000-0005-0000-0000-0000B9050000}"/>
    <cellStyle name="Comma 2 2 2 2 3 3 2 4" xfId="6263" xr:uid="{00000000-0005-0000-0000-0000BA050000}"/>
    <cellStyle name="Comma 2 2 2 2 3 3 3" xfId="3089" xr:uid="{00000000-0005-0000-0000-0000BB050000}"/>
    <cellStyle name="Comma 2 2 2 2 3 3 3 2" xfId="11556" xr:uid="{00000000-0005-0000-0000-0000BC050000}"/>
    <cellStyle name="Comma 2 2 2 2 3 3 3 3" xfId="7321" xr:uid="{00000000-0005-0000-0000-0000BD050000}"/>
    <cellStyle name="Comma 2 2 2 2 3 3 4" xfId="9440" xr:uid="{00000000-0005-0000-0000-0000BE050000}"/>
    <cellStyle name="Comma 2 2 2 2 3 3 5" xfId="5205" xr:uid="{00000000-0005-0000-0000-0000BF050000}"/>
    <cellStyle name="Comma 2 2 2 2 3 4" xfId="1524" xr:uid="{00000000-0005-0000-0000-0000C0050000}"/>
    <cellStyle name="Comma 2 2 2 2 3 4 2" xfId="3641" xr:uid="{00000000-0005-0000-0000-0000C1050000}"/>
    <cellStyle name="Comma 2 2 2 2 3 4 2 2" xfId="12108" xr:uid="{00000000-0005-0000-0000-0000C2050000}"/>
    <cellStyle name="Comma 2 2 2 2 3 4 2 3" xfId="7873" xr:uid="{00000000-0005-0000-0000-0000C3050000}"/>
    <cellStyle name="Comma 2 2 2 2 3 4 3" xfId="9992" xr:uid="{00000000-0005-0000-0000-0000C4050000}"/>
    <cellStyle name="Comma 2 2 2 2 3 4 4" xfId="5757" xr:uid="{00000000-0005-0000-0000-0000C5050000}"/>
    <cellStyle name="Comma 2 2 2 2 3 5" xfId="2583" xr:uid="{00000000-0005-0000-0000-0000C6050000}"/>
    <cellStyle name="Comma 2 2 2 2 3 5 2" xfId="11050" xr:uid="{00000000-0005-0000-0000-0000C7050000}"/>
    <cellStyle name="Comma 2 2 2 2 3 5 3" xfId="6815" xr:uid="{00000000-0005-0000-0000-0000C8050000}"/>
    <cellStyle name="Comma 2 2 2 2 3 6" xfId="8934" xr:uid="{00000000-0005-0000-0000-0000C9050000}"/>
    <cellStyle name="Comma 2 2 2 2 3 7" xfId="4699" xr:uid="{00000000-0005-0000-0000-0000CA050000}"/>
    <cellStyle name="Comma 2 2 2 2 4" xfId="661" xr:uid="{00000000-0005-0000-0000-0000CB050000}"/>
    <cellStyle name="Comma 2 2 2 2 4 2" xfId="1166" xr:uid="{00000000-0005-0000-0000-0000CC050000}"/>
    <cellStyle name="Comma 2 2 2 2 4 2 2" xfId="2224" xr:uid="{00000000-0005-0000-0000-0000CD050000}"/>
    <cellStyle name="Comma 2 2 2 2 4 2 2 2" xfId="4341" xr:uid="{00000000-0005-0000-0000-0000CE050000}"/>
    <cellStyle name="Comma 2 2 2 2 4 2 2 2 2" xfId="12808" xr:uid="{00000000-0005-0000-0000-0000CF050000}"/>
    <cellStyle name="Comma 2 2 2 2 4 2 2 2 3" xfId="8573" xr:uid="{00000000-0005-0000-0000-0000D0050000}"/>
    <cellStyle name="Comma 2 2 2 2 4 2 2 3" xfId="10692" xr:uid="{00000000-0005-0000-0000-0000D1050000}"/>
    <cellStyle name="Comma 2 2 2 2 4 2 2 4" xfId="6457" xr:uid="{00000000-0005-0000-0000-0000D2050000}"/>
    <cellStyle name="Comma 2 2 2 2 4 2 3" xfId="3283" xr:uid="{00000000-0005-0000-0000-0000D3050000}"/>
    <cellStyle name="Comma 2 2 2 2 4 2 3 2" xfId="11750" xr:uid="{00000000-0005-0000-0000-0000D4050000}"/>
    <cellStyle name="Comma 2 2 2 2 4 2 3 3" xfId="7515" xr:uid="{00000000-0005-0000-0000-0000D5050000}"/>
    <cellStyle name="Comma 2 2 2 2 4 2 4" xfId="9634" xr:uid="{00000000-0005-0000-0000-0000D6050000}"/>
    <cellStyle name="Comma 2 2 2 2 4 2 5" xfId="5399" xr:uid="{00000000-0005-0000-0000-0000D7050000}"/>
    <cellStyle name="Comma 2 2 2 2 4 3" xfId="1719" xr:uid="{00000000-0005-0000-0000-0000D8050000}"/>
    <cellStyle name="Comma 2 2 2 2 4 3 2" xfId="3836" xr:uid="{00000000-0005-0000-0000-0000D9050000}"/>
    <cellStyle name="Comma 2 2 2 2 4 3 2 2" xfId="12303" xr:uid="{00000000-0005-0000-0000-0000DA050000}"/>
    <cellStyle name="Comma 2 2 2 2 4 3 2 3" xfId="8068" xr:uid="{00000000-0005-0000-0000-0000DB050000}"/>
    <cellStyle name="Comma 2 2 2 2 4 3 3" xfId="10187" xr:uid="{00000000-0005-0000-0000-0000DC050000}"/>
    <cellStyle name="Comma 2 2 2 2 4 3 4" xfId="5952" xr:uid="{00000000-0005-0000-0000-0000DD050000}"/>
    <cellStyle name="Comma 2 2 2 2 4 4" xfId="2778" xr:uid="{00000000-0005-0000-0000-0000DE050000}"/>
    <cellStyle name="Comma 2 2 2 2 4 4 2" xfId="11245" xr:uid="{00000000-0005-0000-0000-0000DF050000}"/>
    <cellStyle name="Comma 2 2 2 2 4 4 3" xfId="7010" xr:uid="{00000000-0005-0000-0000-0000E0050000}"/>
    <cellStyle name="Comma 2 2 2 2 4 5" xfId="9129" xr:uid="{00000000-0005-0000-0000-0000E1050000}"/>
    <cellStyle name="Comma 2 2 2 2 4 6" xfId="4894" xr:uid="{00000000-0005-0000-0000-0000E2050000}"/>
    <cellStyle name="Comma 2 2 2 2 5" xfId="554" xr:uid="{00000000-0005-0000-0000-0000E3050000}"/>
    <cellStyle name="Comma 2 2 2 2 5 2" xfId="1071" xr:uid="{00000000-0005-0000-0000-0000E4050000}"/>
    <cellStyle name="Comma 2 2 2 2 5 2 2" xfId="2129" xr:uid="{00000000-0005-0000-0000-0000E5050000}"/>
    <cellStyle name="Comma 2 2 2 2 5 2 2 2" xfId="4246" xr:uid="{00000000-0005-0000-0000-0000E6050000}"/>
    <cellStyle name="Comma 2 2 2 2 5 2 2 2 2" xfId="12713" xr:uid="{00000000-0005-0000-0000-0000E7050000}"/>
    <cellStyle name="Comma 2 2 2 2 5 2 2 2 3" xfId="8478" xr:uid="{00000000-0005-0000-0000-0000E8050000}"/>
    <cellStyle name="Comma 2 2 2 2 5 2 2 3" xfId="10597" xr:uid="{00000000-0005-0000-0000-0000E9050000}"/>
    <cellStyle name="Comma 2 2 2 2 5 2 2 4" xfId="6362" xr:uid="{00000000-0005-0000-0000-0000EA050000}"/>
    <cellStyle name="Comma 2 2 2 2 5 2 3" xfId="3188" xr:uid="{00000000-0005-0000-0000-0000EB050000}"/>
    <cellStyle name="Comma 2 2 2 2 5 2 3 2" xfId="11655" xr:uid="{00000000-0005-0000-0000-0000EC050000}"/>
    <cellStyle name="Comma 2 2 2 2 5 2 3 3" xfId="7420" xr:uid="{00000000-0005-0000-0000-0000ED050000}"/>
    <cellStyle name="Comma 2 2 2 2 5 2 4" xfId="9539" xr:uid="{00000000-0005-0000-0000-0000EE050000}"/>
    <cellStyle name="Comma 2 2 2 2 5 2 5" xfId="5304" xr:uid="{00000000-0005-0000-0000-0000EF050000}"/>
    <cellStyle name="Comma 2 2 2 2 5 3" xfId="1624" xr:uid="{00000000-0005-0000-0000-0000F0050000}"/>
    <cellStyle name="Comma 2 2 2 2 5 3 2" xfId="3741" xr:uid="{00000000-0005-0000-0000-0000F1050000}"/>
    <cellStyle name="Comma 2 2 2 2 5 3 2 2" xfId="12208" xr:uid="{00000000-0005-0000-0000-0000F2050000}"/>
    <cellStyle name="Comma 2 2 2 2 5 3 2 3" xfId="7973" xr:uid="{00000000-0005-0000-0000-0000F3050000}"/>
    <cellStyle name="Comma 2 2 2 2 5 3 3" xfId="10092" xr:uid="{00000000-0005-0000-0000-0000F4050000}"/>
    <cellStyle name="Comma 2 2 2 2 5 3 4" xfId="5857" xr:uid="{00000000-0005-0000-0000-0000F5050000}"/>
    <cellStyle name="Comma 2 2 2 2 5 4" xfId="2683" xr:uid="{00000000-0005-0000-0000-0000F6050000}"/>
    <cellStyle name="Comma 2 2 2 2 5 4 2" xfId="11150" xr:uid="{00000000-0005-0000-0000-0000F7050000}"/>
    <cellStyle name="Comma 2 2 2 2 5 4 3" xfId="6915" xr:uid="{00000000-0005-0000-0000-0000F8050000}"/>
    <cellStyle name="Comma 2 2 2 2 5 5" xfId="9034" xr:uid="{00000000-0005-0000-0000-0000F9050000}"/>
    <cellStyle name="Comma 2 2 2 2 5 6" xfId="4799" xr:uid="{00000000-0005-0000-0000-0000FA050000}"/>
    <cellStyle name="Comma 2 2 2 2 6" xfId="866" xr:uid="{00000000-0005-0000-0000-0000FB050000}"/>
    <cellStyle name="Comma 2 2 2 2 6 2" xfId="1924" xr:uid="{00000000-0005-0000-0000-0000FC050000}"/>
    <cellStyle name="Comma 2 2 2 2 6 2 2" xfId="4041" xr:uid="{00000000-0005-0000-0000-0000FD050000}"/>
    <cellStyle name="Comma 2 2 2 2 6 2 2 2" xfId="12508" xr:uid="{00000000-0005-0000-0000-0000FE050000}"/>
    <cellStyle name="Comma 2 2 2 2 6 2 2 3" xfId="8273" xr:uid="{00000000-0005-0000-0000-0000FF050000}"/>
    <cellStyle name="Comma 2 2 2 2 6 2 3" xfId="10392" xr:uid="{00000000-0005-0000-0000-000000060000}"/>
    <cellStyle name="Comma 2 2 2 2 6 2 4" xfId="6157" xr:uid="{00000000-0005-0000-0000-000001060000}"/>
    <cellStyle name="Comma 2 2 2 2 6 3" xfId="2983" xr:uid="{00000000-0005-0000-0000-000002060000}"/>
    <cellStyle name="Comma 2 2 2 2 6 3 2" xfId="11450" xr:uid="{00000000-0005-0000-0000-000003060000}"/>
    <cellStyle name="Comma 2 2 2 2 6 3 3" xfId="7215" xr:uid="{00000000-0005-0000-0000-000004060000}"/>
    <cellStyle name="Comma 2 2 2 2 6 4" xfId="9334" xr:uid="{00000000-0005-0000-0000-000005060000}"/>
    <cellStyle name="Comma 2 2 2 2 6 5" xfId="5099" xr:uid="{00000000-0005-0000-0000-000006060000}"/>
    <cellStyle name="Comma 2 2 2 2 7" xfId="1372" xr:uid="{00000000-0005-0000-0000-000007060000}"/>
    <cellStyle name="Comma 2 2 2 2 7 2" xfId="2430" xr:uid="{00000000-0005-0000-0000-000008060000}"/>
    <cellStyle name="Comma 2 2 2 2 7 2 2" xfId="4547" xr:uid="{00000000-0005-0000-0000-000009060000}"/>
    <cellStyle name="Comma 2 2 2 2 7 2 2 2" xfId="13014" xr:uid="{00000000-0005-0000-0000-00000A060000}"/>
    <cellStyle name="Comma 2 2 2 2 7 2 2 3" xfId="8779" xr:uid="{00000000-0005-0000-0000-00000B060000}"/>
    <cellStyle name="Comma 2 2 2 2 7 2 3" xfId="10898" xr:uid="{00000000-0005-0000-0000-00000C060000}"/>
    <cellStyle name="Comma 2 2 2 2 7 2 4" xfId="6663" xr:uid="{00000000-0005-0000-0000-00000D060000}"/>
    <cellStyle name="Comma 2 2 2 2 7 3" xfId="3489" xr:uid="{00000000-0005-0000-0000-00000E060000}"/>
    <cellStyle name="Comma 2 2 2 2 7 3 2" xfId="11956" xr:uid="{00000000-0005-0000-0000-00000F060000}"/>
    <cellStyle name="Comma 2 2 2 2 7 3 3" xfId="7721" xr:uid="{00000000-0005-0000-0000-000010060000}"/>
    <cellStyle name="Comma 2 2 2 2 7 4" xfId="9840" xr:uid="{00000000-0005-0000-0000-000011060000}"/>
    <cellStyle name="Comma 2 2 2 2 7 5" xfId="5605" xr:uid="{00000000-0005-0000-0000-000012060000}"/>
    <cellStyle name="Comma 2 2 2 2 8" xfId="1418" xr:uid="{00000000-0005-0000-0000-000013060000}"/>
    <cellStyle name="Comma 2 2 2 2 8 2" xfId="3535" xr:uid="{00000000-0005-0000-0000-000014060000}"/>
    <cellStyle name="Comma 2 2 2 2 8 2 2" xfId="12002" xr:uid="{00000000-0005-0000-0000-000015060000}"/>
    <cellStyle name="Comma 2 2 2 2 8 2 3" xfId="7767" xr:uid="{00000000-0005-0000-0000-000016060000}"/>
    <cellStyle name="Comma 2 2 2 2 8 3" xfId="9886" xr:uid="{00000000-0005-0000-0000-000017060000}"/>
    <cellStyle name="Comma 2 2 2 2 8 4" xfId="5651" xr:uid="{00000000-0005-0000-0000-000018060000}"/>
    <cellStyle name="Comma 2 2 2 2 9" xfId="2477" xr:uid="{00000000-0005-0000-0000-000019060000}"/>
    <cellStyle name="Comma 2 2 2 2 9 2" xfId="10944" xr:uid="{00000000-0005-0000-0000-00001A060000}"/>
    <cellStyle name="Comma 2 2 2 2 9 3" xfId="6709" xr:uid="{00000000-0005-0000-0000-00001B060000}"/>
    <cellStyle name="Comma 2 2 2 3" xfId="364" xr:uid="{00000000-0005-0000-0000-00001C060000}"/>
    <cellStyle name="Comma 2 2 2 3 2" xfId="470" xr:uid="{00000000-0005-0000-0000-00001D060000}"/>
    <cellStyle name="Comma 2 2 2 3 2 2" xfId="783" xr:uid="{00000000-0005-0000-0000-00001E060000}"/>
    <cellStyle name="Comma 2 2 2 3 2 2 2" xfId="1288" xr:uid="{00000000-0005-0000-0000-00001F060000}"/>
    <cellStyle name="Comma 2 2 2 3 2 2 2 2" xfId="2346" xr:uid="{00000000-0005-0000-0000-000020060000}"/>
    <cellStyle name="Comma 2 2 2 3 2 2 2 2 2" xfId="4463" xr:uid="{00000000-0005-0000-0000-000021060000}"/>
    <cellStyle name="Comma 2 2 2 3 2 2 2 2 2 2" xfId="12930" xr:uid="{00000000-0005-0000-0000-000022060000}"/>
    <cellStyle name="Comma 2 2 2 3 2 2 2 2 2 3" xfId="8695" xr:uid="{00000000-0005-0000-0000-000023060000}"/>
    <cellStyle name="Comma 2 2 2 3 2 2 2 2 3" xfId="10814" xr:uid="{00000000-0005-0000-0000-000024060000}"/>
    <cellStyle name="Comma 2 2 2 3 2 2 2 2 4" xfId="6579" xr:uid="{00000000-0005-0000-0000-000025060000}"/>
    <cellStyle name="Comma 2 2 2 3 2 2 2 3" xfId="3405" xr:uid="{00000000-0005-0000-0000-000026060000}"/>
    <cellStyle name="Comma 2 2 2 3 2 2 2 3 2" xfId="11872" xr:uid="{00000000-0005-0000-0000-000027060000}"/>
    <cellStyle name="Comma 2 2 2 3 2 2 2 3 3" xfId="7637" xr:uid="{00000000-0005-0000-0000-000028060000}"/>
    <cellStyle name="Comma 2 2 2 3 2 2 2 4" xfId="9756" xr:uid="{00000000-0005-0000-0000-000029060000}"/>
    <cellStyle name="Comma 2 2 2 3 2 2 2 5" xfId="5521" xr:uid="{00000000-0005-0000-0000-00002A060000}"/>
    <cellStyle name="Comma 2 2 2 3 2 2 3" xfId="1841" xr:uid="{00000000-0005-0000-0000-00002B060000}"/>
    <cellStyle name="Comma 2 2 2 3 2 2 3 2" xfId="3958" xr:uid="{00000000-0005-0000-0000-00002C060000}"/>
    <cellStyle name="Comma 2 2 2 3 2 2 3 2 2" xfId="12425" xr:uid="{00000000-0005-0000-0000-00002D060000}"/>
    <cellStyle name="Comma 2 2 2 3 2 2 3 2 3" xfId="8190" xr:uid="{00000000-0005-0000-0000-00002E060000}"/>
    <cellStyle name="Comma 2 2 2 3 2 2 3 3" xfId="10309" xr:uid="{00000000-0005-0000-0000-00002F060000}"/>
    <cellStyle name="Comma 2 2 2 3 2 2 3 4" xfId="6074" xr:uid="{00000000-0005-0000-0000-000030060000}"/>
    <cellStyle name="Comma 2 2 2 3 2 2 4" xfId="2900" xr:uid="{00000000-0005-0000-0000-000031060000}"/>
    <cellStyle name="Comma 2 2 2 3 2 2 4 2" xfId="11367" xr:uid="{00000000-0005-0000-0000-000032060000}"/>
    <cellStyle name="Comma 2 2 2 3 2 2 4 3" xfId="7132" xr:uid="{00000000-0005-0000-0000-000033060000}"/>
    <cellStyle name="Comma 2 2 2 3 2 2 5" xfId="9251" xr:uid="{00000000-0005-0000-0000-000034060000}"/>
    <cellStyle name="Comma 2 2 2 3 2 2 6" xfId="5016" xr:uid="{00000000-0005-0000-0000-000035060000}"/>
    <cellStyle name="Comma 2 2 2 3 2 3" xfId="988" xr:uid="{00000000-0005-0000-0000-000036060000}"/>
    <cellStyle name="Comma 2 2 2 3 2 3 2" xfId="2046" xr:uid="{00000000-0005-0000-0000-000037060000}"/>
    <cellStyle name="Comma 2 2 2 3 2 3 2 2" xfId="4163" xr:uid="{00000000-0005-0000-0000-000038060000}"/>
    <cellStyle name="Comma 2 2 2 3 2 3 2 2 2" xfId="12630" xr:uid="{00000000-0005-0000-0000-000039060000}"/>
    <cellStyle name="Comma 2 2 2 3 2 3 2 2 3" xfId="8395" xr:uid="{00000000-0005-0000-0000-00003A060000}"/>
    <cellStyle name="Comma 2 2 2 3 2 3 2 3" xfId="10514" xr:uid="{00000000-0005-0000-0000-00003B060000}"/>
    <cellStyle name="Comma 2 2 2 3 2 3 2 4" xfId="6279" xr:uid="{00000000-0005-0000-0000-00003C060000}"/>
    <cellStyle name="Comma 2 2 2 3 2 3 3" xfId="3105" xr:uid="{00000000-0005-0000-0000-00003D060000}"/>
    <cellStyle name="Comma 2 2 2 3 2 3 3 2" xfId="11572" xr:uid="{00000000-0005-0000-0000-00003E060000}"/>
    <cellStyle name="Comma 2 2 2 3 2 3 3 3" xfId="7337" xr:uid="{00000000-0005-0000-0000-00003F060000}"/>
    <cellStyle name="Comma 2 2 2 3 2 3 4" xfId="9456" xr:uid="{00000000-0005-0000-0000-000040060000}"/>
    <cellStyle name="Comma 2 2 2 3 2 3 5" xfId="5221" xr:uid="{00000000-0005-0000-0000-000041060000}"/>
    <cellStyle name="Comma 2 2 2 3 2 4" xfId="1540" xr:uid="{00000000-0005-0000-0000-000042060000}"/>
    <cellStyle name="Comma 2 2 2 3 2 4 2" xfId="3657" xr:uid="{00000000-0005-0000-0000-000043060000}"/>
    <cellStyle name="Comma 2 2 2 3 2 4 2 2" xfId="12124" xr:uid="{00000000-0005-0000-0000-000044060000}"/>
    <cellStyle name="Comma 2 2 2 3 2 4 2 3" xfId="7889" xr:uid="{00000000-0005-0000-0000-000045060000}"/>
    <cellStyle name="Comma 2 2 2 3 2 4 3" xfId="10008" xr:uid="{00000000-0005-0000-0000-000046060000}"/>
    <cellStyle name="Comma 2 2 2 3 2 4 4" xfId="5773" xr:uid="{00000000-0005-0000-0000-000047060000}"/>
    <cellStyle name="Comma 2 2 2 3 2 5" xfId="2599" xr:uid="{00000000-0005-0000-0000-000048060000}"/>
    <cellStyle name="Comma 2 2 2 3 2 5 2" xfId="11066" xr:uid="{00000000-0005-0000-0000-000049060000}"/>
    <cellStyle name="Comma 2 2 2 3 2 5 3" xfId="6831" xr:uid="{00000000-0005-0000-0000-00004A060000}"/>
    <cellStyle name="Comma 2 2 2 3 2 6" xfId="8950" xr:uid="{00000000-0005-0000-0000-00004B060000}"/>
    <cellStyle name="Comma 2 2 2 3 2 7" xfId="4715" xr:uid="{00000000-0005-0000-0000-00004C060000}"/>
    <cellStyle name="Comma 2 2 2 3 3" xfId="677" xr:uid="{00000000-0005-0000-0000-00004D060000}"/>
    <cellStyle name="Comma 2 2 2 3 3 2" xfId="1182" xr:uid="{00000000-0005-0000-0000-00004E060000}"/>
    <cellStyle name="Comma 2 2 2 3 3 2 2" xfId="2240" xr:uid="{00000000-0005-0000-0000-00004F060000}"/>
    <cellStyle name="Comma 2 2 2 3 3 2 2 2" xfId="4357" xr:uid="{00000000-0005-0000-0000-000050060000}"/>
    <cellStyle name="Comma 2 2 2 3 3 2 2 2 2" xfId="12824" xr:uid="{00000000-0005-0000-0000-000051060000}"/>
    <cellStyle name="Comma 2 2 2 3 3 2 2 2 3" xfId="8589" xr:uid="{00000000-0005-0000-0000-000052060000}"/>
    <cellStyle name="Comma 2 2 2 3 3 2 2 3" xfId="10708" xr:uid="{00000000-0005-0000-0000-000053060000}"/>
    <cellStyle name="Comma 2 2 2 3 3 2 2 4" xfId="6473" xr:uid="{00000000-0005-0000-0000-000054060000}"/>
    <cellStyle name="Comma 2 2 2 3 3 2 3" xfId="3299" xr:uid="{00000000-0005-0000-0000-000055060000}"/>
    <cellStyle name="Comma 2 2 2 3 3 2 3 2" xfId="11766" xr:uid="{00000000-0005-0000-0000-000056060000}"/>
    <cellStyle name="Comma 2 2 2 3 3 2 3 3" xfId="7531" xr:uid="{00000000-0005-0000-0000-000057060000}"/>
    <cellStyle name="Comma 2 2 2 3 3 2 4" xfId="9650" xr:uid="{00000000-0005-0000-0000-000058060000}"/>
    <cellStyle name="Comma 2 2 2 3 3 2 5" xfId="5415" xr:uid="{00000000-0005-0000-0000-000059060000}"/>
    <cellStyle name="Comma 2 2 2 3 3 3" xfId="1735" xr:uid="{00000000-0005-0000-0000-00005A060000}"/>
    <cellStyle name="Comma 2 2 2 3 3 3 2" xfId="3852" xr:uid="{00000000-0005-0000-0000-00005B060000}"/>
    <cellStyle name="Comma 2 2 2 3 3 3 2 2" xfId="12319" xr:uid="{00000000-0005-0000-0000-00005C060000}"/>
    <cellStyle name="Comma 2 2 2 3 3 3 2 3" xfId="8084" xr:uid="{00000000-0005-0000-0000-00005D060000}"/>
    <cellStyle name="Comma 2 2 2 3 3 3 3" xfId="10203" xr:uid="{00000000-0005-0000-0000-00005E060000}"/>
    <cellStyle name="Comma 2 2 2 3 3 3 4" xfId="5968" xr:uid="{00000000-0005-0000-0000-00005F060000}"/>
    <cellStyle name="Comma 2 2 2 3 3 4" xfId="2794" xr:uid="{00000000-0005-0000-0000-000060060000}"/>
    <cellStyle name="Comma 2 2 2 3 3 4 2" xfId="11261" xr:uid="{00000000-0005-0000-0000-000061060000}"/>
    <cellStyle name="Comma 2 2 2 3 3 4 3" xfId="7026" xr:uid="{00000000-0005-0000-0000-000062060000}"/>
    <cellStyle name="Comma 2 2 2 3 3 5" xfId="9145" xr:uid="{00000000-0005-0000-0000-000063060000}"/>
    <cellStyle name="Comma 2 2 2 3 3 6" xfId="4910" xr:uid="{00000000-0005-0000-0000-000064060000}"/>
    <cellStyle name="Comma 2 2 2 3 4" xfId="570" xr:uid="{00000000-0005-0000-0000-000065060000}"/>
    <cellStyle name="Comma 2 2 2 3 4 2" xfId="1087" xr:uid="{00000000-0005-0000-0000-000066060000}"/>
    <cellStyle name="Comma 2 2 2 3 4 2 2" xfId="2145" xr:uid="{00000000-0005-0000-0000-000067060000}"/>
    <cellStyle name="Comma 2 2 2 3 4 2 2 2" xfId="4262" xr:uid="{00000000-0005-0000-0000-000068060000}"/>
    <cellStyle name="Comma 2 2 2 3 4 2 2 2 2" xfId="12729" xr:uid="{00000000-0005-0000-0000-000069060000}"/>
    <cellStyle name="Comma 2 2 2 3 4 2 2 2 3" xfId="8494" xr:uid="{00000000-0005-0000-0000-00006A060000}"/>
    <cellStyle name="Comma 2 2 2 3 4 2 2 3" xfId="10613" xr:uid="{00000000-0005-0000-0000-00006B060000}"/>
    <cellStyle name="Comma 2 2 2 3 4 2 2 4" xfId="6378" xr:uid="{00000000-0005-0000-0000-00006C060000}"/>
    <cellStyle name="Comma 2 2 2 3 4 2 3" xfId="3204" xr:uid="{00000000-0005-0000-0000-00006D060000}"/>
    <cellStyle name="Comma 2 2 2 3 4 2 3 2" xfId="11671" xr:uid="{00000000-0005-0000-0000-00006E060000}"/>
    <cellStyle name="Comma 2 2 2 3 4 2 3 3" xfId="7436" xr:uid="{00000000-0005-0000-0000-00006F060000}"/>
    <cellStyle name="Comma 2 2 2 3 4 2 4" xfId="9555" xr:uid="{00000000-0005-0000-0000-000070060000}"/>
    <cellStyle name="Comma 2 2 2 3 4 2 5" xfId="5320" xr:uid="{00000000-0005-0000-0000-000071060000}"/>
    <cellStyle name="Comma 2 2 2 3 4 3" xfId="1640" xr:uid="{00000000-0005-0000-0000-000072060000}"/>
    <cellStyle name="Comma 2 2 2 3 4 3 2" xfId="3757" xr:uid="{00000000-0005-0000-0000-000073060000}"/>
    <cellStyle name="Comma 2 2 2 3 4 3 2 2" xfId="12224" xr:uid="{00000000-0005-0000-0000-000074060000}"/>
    <cellStyle name="Comma 2 2 2 3 4 3 2 3" xfId="7989" xr:uid="{00000000-0005-0000-0000-000075060000}"/>
    <cellStyle name="Comma 2 2 2 3 4 3 3" xfId="10108" xr:uid="{00000000-0005-0000-0000-000076060000}"/>
    <cellStyle name="Comma 2 2 2 3 4 3 4" xfId="5873" xr:uid="{00000000-0005-0000-0000-000077060000}"/>
    <cellStyle name="Comma 2 2 2 3 4 4" xfId="2699" xr:uid="{00000000-0005-0000-0000-000078060000}"/>
    <cellStyle name="Comma 2 2 2 3 4 4 2" xfId="11166" xr:uid="{00000000-0005-0000-0000-000079060000}"/>
    <cellStyle name="Comma 2 2 2 3 4 4 3" xfId="6931" xr:uid="{00000000-0005-0000-0000-00007A060000}"/>
    <cellStyle name="Comma 2 2 2 3 4 5" xfId="9050" xr:uid="{00000000-0005-0000-0000-00007B060000}"/>
    <cellStyle name="Comma 2 2 2 3 4 6" xfId="4815" xr:uid="{00000000-0005-0000-0000-00007C060000}"/>
    <cellStyle name="Comma 2 2 2 3 5" xfId="882" xr:uid="{00000000-0005-0000-0000-00007D060000}"/>
    <cellStyle name="Comma 2 2 2 3 5 2" xfId="1940" xr:uid="{00000000-0005-0000-0000-00007E060000}"/>
    <cellStyle name="Comma 2 2 2 3 5 2 2" xfId="4057" xr:uid="{00000000-0005-0000-0000-00007F060000}"/>
    <cellStyle name="Comma 2 2 2 3 5 2 2 2" xfId="12524" xr:uid="{00000000-0005-0000-0000-000080060000}"/>
    <cellStyle name="Comma 2 2 2 3 5 2 2 3" xfId="8289" xr:uid="{00000000-0005-0000-0000-000081060000}"/>
    <cellStyle name="Comma 2 2 2 3 5 2 3" xfId="10408" xr:uid="{00000000-0005-0000-0000-000082060000}"/>
    <cellStyle name="Comma 2 2 2 3 5 2 4" xfId="6173" xr:uid="{00000000-0005-0000-0000-000083060000}"/>
    <cellStyle name="Comma 2 2 2 3 5 3" xfId="2999" xr:uid="{00000000-0005-0000-0000-000084060000}"/>
    <cellStyle name="Comma 2 2 2 3 5 3 2" xfId="11466" xr:uid="{00000000-0005-0000-0000-000085060000}"/>
    <cellStyle name="Comma 2 2 2 3 5 3 3" xfId="7231" xr:uid="{00000000-0005-0000-0000-000086060000}"/>
    <cellStyle name="Comma 2 2 2 3 5 4" xfId="9350" xr:uid="{00000000-0005-0000-0000-000087060000}"/>
    <cellStyle name="Comma 2 2 2 3 5 5" xfId="5115" xr:uid="{00000000-0005-0000-0000-000088060000}"/>
    <cellStyle name="Comma 2 2 2 3 6" xfId="1434" xr:uid="{00000000-0005-0000-0000-000089060000}"/>
    <cellStyle name="Comma 2 2 2 3 6 2" xfId="3551" xr:uid="{00000000-0005-0000-0000-00008A060000}"/>
    <cellStyle name="Comma 2 2 2 3 6 2 2" xfId="12018" xr:uid="{00000000-0005-0000-0000-00008B060000}"/>
    <cellStyle name="Comma 2 2 2 3 6 2 3" xfId="7783" xr:uid="{00000000-0005-0000-0000-00008C060000}"/>
    <cellStyle name="Comma 2 2 2 3 6 3" xfId="9902" xr:uid="{00000000-0005-0000-0000-00008D060000}"/>
    <cellStyle name="Comma 2 2 2 3 6 4" xfId="5667" xr:uid="{00000000-0005-0000-0000-00008E060000}"/>
    <cellStyle name="Comma 2 2 2 3 7" xfId="2493" xr:uid="{00000000-0005-0000-0000-00008F060000}"/>
    <cellStyle name="Comma 2 2 2 3 7 2" xfId="10960" xr:uid="{00000000-0005-0000-0000-000090060000}"/>
    <cellStyle name="Comma 2 2 2 3 7 3" xfId="6725" xr:uid="{00000000-0005-0000-0000-000091060000}"/>
    <cellStyle name="Comma 2 2 2 3 8" xfId="8844" xr:uid="{00000000-0005-0000-0000-000092060000}"/>
    <cellStyle name="Comma 2 2 2 3 9" xfId="4609" xr:uid="{00000000-0005-0000-0000-000093060000}"/>
    <cellStyle name="Comma 2 2 2 4" xfId="415" xr:uid="{00000000-0005-0000-0000-000094060000}"/>
    <cellStyle name="Comma 2 2 2 4 2" xfId="728" xr:uid="{00000000-0005-0000-0000-000095060000}"/>
    <cellStyle name="Comma 2 2 2 4 2 2" xfId="1233" xr:uid="{00000000-0005-0000-0000-000096060000}"/>
    <cellStyle name="Comma 2 2 2 4 2 2 2" xfId="2291" xr:uid="{00000000-0005-0000-0000-000097060000}"/>
    <cellStyle name="Comma 2 2 2 4 2 2 2 2" xfId="4408" xr:uid="{00000000-0005-0000-0000-000098060000}"/>
    <cellStyle name="Comma 2 2 2 4 2 2 2 2 2" xfId="12875" xr:uid="{00000000-0005-0000-0000-000099060000}"/>
    <cellStyle name="Comma 2 2 2 4 2 2 2 2 3" xfId="8640" xr:uid="{00000000-0005-0000-0000-00009A060000}"/>
    <cellStyle name="Comma 2 2 2 4 2 2 2 3" xfId="10759" xr:uid="{00000000-0005-0000-0000-00009B060000}"/>
    <cellStyle name="Comma 2 2 2 4 2 2 2 4" xfId="6524" xr:uid="{00000000-0005-0000-0000-00009C060000}"/>
    <cellStyle name="Comma 2 2 2 4 2 2 3" xfId="3350" xr:uid="{00000000-0005-0000-0000-00009D060000}"/>
    <cellStyle name="Comma 2 2 2 4 2 2 3 2" xfId="11817" xr:uid="{00000000-0005-0000-0000-00009E060000}"/>
    <cellStyle name="Comma 2 2 2 4 2 2 3 3" xfId="7582" xr:uid="{00000000-0005-0000-0000-00009F060000}"/>
    <cellStyle name="Comma 2 2 2 4 2 2 4" xfId="9701" xr:uid="{00000000-0005-0000-0000-0000A0060000}"/>
    <cellStyle name="Comma 2 2 2 4 2 2 5" xfId="5466" xr:uid="{00000000-0005-0000-0000-0000A1060000}"/>
    <cellStyle name="Comma 2 2 2 4 2 3" xfId="1786" xr:uid="{00000000-0005-0000-0000-0000A2060000}"/>
    <cellStyle name="Comma 2 2 2 4 2 3 2" xfId="3903" xr:uid="{00000000-0005-0000-0000-0000A3060000}"/>
    <cellStyle name="Comma 2 2 2 4 2 3 2 2" xfId="12370" xr:uid="{00000000-0005-0000-0000-0000A4060000}"/>
    <cellStyle name="Comma 2 2 2 4 2 3 2 3" xfId="8135" xr:uid="{00000000-0005-0000-0000-0000A5060000}"/>
    <cellStyle name="Comma 2 2 2 4 2 3 3" xfId="10254" xr:uid="{00000000-0005-0000-0000-0000A6060000}"/>
    <cellStyle name="Comma 2 2 2 4 2 3 4" xfId="6019" xr:uid="{00000000-0005-0000-0000-0000A7060000}"/>
    <cellStyle name="Comma 2 2 2 4 2 4" xfId="2845" xr:uid="{00000000-0005-0000-0000-0000A8060000}"/>
    <cellStyle name="Comma 2 2 2 4 2 4 2" xfId="11312" xr:uid="{00000000-0005-0000-0000-0000A9060000}"/>
    <cellStyle name="Comma 2 2 2 4 2 4 3" xfId="7077" xr:uid="{00000000-0005-0000-0000-0000AA060000}"/>
    <cellStyle name="Comma 2 2 2 4 2 5" xfId="9196" xr:uid="{00000000-0005-0000-0000-0000AB060000}"/>
    <cellStyle name="Comma 2 2 2 4 2 6" xfId="4961" xr:uid="{00000000-0005-0000-0000-0000AC060000}"/>
    <cellStyle name="Comma 2 2 2 4 3" xfId="933" xr:uid="{00000000-0005-0000-0000-0000AD060000}"/>
    <cellStyle name="Comma 2 2 2 4 3 2" xfId="1991" xr:uid="{00000000-0005-0000-0000-0000AE060000}"/>
    <cellStyle name="Comma 2 2 2 4 3 2 2" xfId="4108" xr:uid="{00000000-0005-0000-0000-0000AF060000}"/>
    <cellStyle name="Comma 2 2 2 4 3 2 2 2" xfId="12575" xr:uid="{00000000-0005-0000-0000-0000B0060000}"/>
    <cellStyle name="Comma 2 2 2 4 3 2 2 3" xfId="8340" xr:uid="{00000000-0005-0000-0000-0000B1060000}"/>
    <cellStyle name="Comma 2 2 2 4 3 2 3" xfId="10459" xr:uid="{00000000-0005-0000-0000-0000B2060000}"/>
    <cellStyle name="Comma 2 2 2 4 3 2 4" xfId="6224" xr:uid="{00000000-0005-0000-0000-0000B3060000}"/>
    <cellStyle name="Comma 2 2 2 4 3 3" xfId="3050" xr:uid="{00000000-0005-0000-0000-0000B4060000}"/>
    <cellStyle name="Comma 2 2 2 4 3 3 2" xfId="11517" xr:uid="{00000000-0005-0000-0000-0000B5060000}"/>
    <cellStyle name="Comma 2 2 2 4 3 3 3" xfId="7282" xr:uid="{00000000-0005-0000-0000-0000B6060000}"/>
    <cellStyle name="Comma 2 2 2 4 3 4" xfId="9401" xr:uid="{00000000-0005-0000-0000-0000B7060000}"/>
    <cellStyle name="Comma 2 2 2 4 3 5" xfId="5166" xr:uid="{00000000-0005-0000-0000-0000B8060000}"/>
    <cellStyle name="Comma 2 2 2 4 4" xfId="1485" xr:uid="{00000000-0005-0000-0000-0000B9060000}"/>
    <cellStyle name="Comma 2 2 2 4 4 2" xfId="3602" xr:uid="{00000000-0005-0000-0000-0000BA060000}"/>
    <cellStyle name="Comma 2 2 2 4 4 2 2" xfId="12069" xr:uid="{00000000-0005-0000-0000-0000BB060000}"/>
    <cellStyle name="Comma 2 2 2 4 4 2 3" xfId="7834" xr:uid="{00000000-0005-0000-0000-0000BC060000}"/>
    <cellStyle name="Comma 2 2 2 4 4 3" xfId="9953" xr:uid="{00000000-0005-0000-0000-0000BD060000}"/>
    <cellStyle name="Comma 2 2 2 4 4 4" xfId="5718" xr:uid="{00000000-0005-0000-0000-0000BE060000}"/>
    <cellStyle name="Comma 2 2 2 4 5" xfId="2544" xr:uid="{00000000-0005-0000-0000-0000BF060000}"/>
    <cellStyle name="Comma 2 2 2 4 5 2" xfId="11011" xr:uid="{00000000-0005-0000-0000-0000C0060000}"/>
    <cellStyle name="Comma 2 2 2 4 5 3" xfId="6776" xr:uid="{00000000-0005-0000-0000-0000C1060000}"/>
    <cellStyle name="Comma 2 2 2 4 6" xfId="8895" xr:uid="{00000000-0005-0000-0000-0000C2060000}"/>
    <cellStyle name="Comma 2 2 2 4 7" xfId="4660" xr:uid="{00000000-0005-0000-0000-0000C3060000}"/>
    <cellStyle name="Comma 2 2 2 5" xfId="617" xr:uid="{00000000-0005-0000-0000-0000C4060000}"/>
    <cellStyle name="Comma 2 2 2 5 2" xfId="1134" xr:uid="{00000000-0005-0000-0000-0000C5060000}"/>
    <cellStyle name="Comma 2 2 2 5 2 2" xfId="2192" xr:uid="{00000000-0005-0000-0000-0000C6060000}"/>
    <cellStyle name="Comma 2 2 2 5 2 2 2" xfId="4309" xr:uid="{00000000-0005-0000-0000-0000C7060000}"/>
    <cellStyle name="Comma 2 2 2 5 2 2 2 2" xfId="12776" xr:uid="{00000000-0005-0000-0000-0000C8060000}"/>
    <cellStyle name="Comma 2 2 2 5 2 2 2 3" xfId="8541" xr:uid="{00000000-0005-0000-0000-0000C9060000}"/>
    <cellStyle name="Comma 2 2 2 5 2 2 3" xfId="10660" xr:uid="{00000000-0005-0000-0000-0000CA060000}"/>
    <cellStyle name="Comma 2 2 2 5 2 2 4" xfId="6425" xr:uid="{00000000-0005-0000-0000-0000CB060000}"/>
    <cellStyle name="Comma 2 2 2 5 2 3" xfId="3251" xr:uid="{00000000-0005-0000-0000-0000CC060000}"/>
    <cellStyle name="Comma 2 2 2 5 2 3 2" xfId="11718" xr:uid="{00000000-0005-0000-0000-0000CD060000}"/>
    <cellStyle name="Comma 2 2 2 5 2 3 3" xfId="7483" xr:uid="{00000000-0005-0000-0000-0000CE060000}"/>
    <cellStyle name="Comma 2 2 2 5 2 4" xfId="9602" xr:uid="{00000000-0005-0000-0000-0000CF060000}"/>
    <cellStyle name="Comma 2 2 2 5 2 5" xfId="5367" xr:uid="{00000000-0005-0000-0000-0000D0060000}"/>
    <cellStyle name="Comma 2 2 2 5 3" xfId="1687" xr:uid="{00000000-0005-0000-0000-0000D1060000}"/>
    <cellStyle name="Comma 2 2 2 5 3 2" xfId="3804" xr:uid="{00000000-0005-0000-0000-0000D2060000}"/>
    <cellStyle name="Comma 2 2 2 5 3 2 2" xfId="12271" xr:uid="{00000000-0005-0000-0000-0000D3060000}"/>
    <cellStyle name="Comma 2 2 2 5 3 2 3" xfId="8036" xr:uid="{00000000-0005-0000-0000-0000D4060000}"/>
    <cellStyle name="Comma 2 2 2 5 3 3" xfId="10155" xr:uid="{00000000-0005-0000-0000-0000D5060000}"/>
    <cellStyle name="Comma 2 2 2 5 3 4" xfId="5920" xr:uid="{00000000-0005-0000-0000-0000D6060000}"/>
    <cellStyle name="Comma 2 2 2 5 4" xfId="2746" xr:uid="{00000000-0005-0000-0000-0000D7060000}"/>
    <cellStyle name="Comma 2 2 2 5 4 2" xfId="11213" xr:uid="{00000000-0005-0000-0000-0000D8060000}"/>
    <cellStyle name="Comma 2 2 2 5 4 3" xfId="6978" xr:uid="{00000000-0005-0000-0000-0000D9060000}"/>
    <cellStyle name="Comma 2 2 2 5 5" xfId="9097" xr:uid="{00000000-0005-0000-0000-0000DA060000}"/>
    <cellStyle name="Comma 2 2 2 5 6" xfId="4862" xr:uid="{00000000-0005-0000-0000-0000DB060000}"/>
    <cellStyle name="Comma 2 2 2 6" xfId="523" xr:uid="{00000000-0005-0000-0000-0000DC060000}"/>
    <cellStyle name="Comma 2 2 2 6 2" xfId="1041" xr:uid="{00000000-0005-0000-0000-0000DD060000}"/>
    <cellStyle name="Comma 2 2 2 6 2 2" xfId="2099" xr:uid="{00000000-0005-0000-0000-0000DE060000}"/>
    <cellStyle name="Comma 2 2 2 6 2 2 2" xfId="4216" xr:uid="{00000000-0005-0000-0000-0000DF060000}"/>
    <cellStyle name="Comma 2 2 2 6 2 2 2 2" xfId="12683" xr:uid="{00000000-0005-0000-0000-0000E0060000}"/>
    <cellStyle name="Comma 2 2 2 6 2 2 2 3" xfId="8448" xr:uid="{00000000-0005-0000-0000-0000E1060000}"/>
    <cellStyle name="Comma 2 2 2 6 2 2 3" xfId="10567" xr:uid="{00000000-0005-0000-0000-0000E2060000}"/>
    <cellStyle name="Comma 2 2 2 6 2 2 4" xfId="6332" xr:uid="{00000000-0005-0000-0000-0000E3060000}"/>
    <cellStyle name="Comma 2 2 2 6 2 3" xfId="3158" xr:uid="{00000000-0005-0000-0000-0000E4060000}"/>
    <cellStyle name="Comma 2 2 2 6 2 3 2" xfId="11625" xr:uid="{00000000-0005-0000-0000-0000E5060000}"/>
    <cellStyle name="Comma 2 2 2 6 2 3 3" xfId="7390" xr:uid="{00000000-0005-0000-0000-0000E6060000}"/>
    <cellStyle name="Comma 2 2 2 6 2 4" xfId="9509" xr:uid="{00000000-0005-0000-0000-0000E7060000}"/>
    <cellStyle name="Comma 2 2 2 6 2 5" xfId="5274" xr:uid="{00000000-0005-0000-0000-0000E8060000}"/>
    <cellStyle name="Comma 2 2 2 6 3" xfId="1593" xr:uid="{00000000-0005-0000-0000-0000E9060000}"/>
    <cellStyle name="Comma 2 2 2 6 3 2" xfId="3710" xr:uid="{00000000-0005-0000-0000-0000EA060000}"/>
    <cellStyle name="Comma 2 2 2 6 3 2 2" xfId="12177" xr:uid="{00000000-0005-0000-0000-0000EB060000}"/>
    <cellStyle name="Comma 2 2 2 6 3 2 3" xfId="7942" xr:uid="{00000000-0005-0000-0000-0000EC060000}"/>
    <cellStyle name="Comma 2 2 2 6 3 3" xfId="10061" xr:uid="{00000000-0005-0000-0000-0000ED060000}"/>
    <cellStyle name="Comma 2 2 2 6 3 4" xfId="5826" xr:uid="{00000000-0005-0000-0000-0000EE060000}"/>
    <cellStyle name="Comma 2 2 2 6 4" xfId="2652" xr:uid="{00000000-0005-0000-0000-0000EF060000}"/>
    <cellStyle name="Comma 2 2 2 6 4 2" xfId="11119" xr:uid="{00000000-0005-0000-0000-0000F0060000}"/>
    <cellStyle name="Comma 2 2 2 6 4 3" xfId="6884" xr:uid="{00000000-0005-0000-0000-0000F1060000}"/>
    <cellStyle name="Comma 2 2 2 6 5" xfId="9003" xr:uid="{00000000-0005-0000-0000-0000F2060000}"/>
    <cellStyle name="Comma 2 2 2 6 6" xfId="4768" xr:uid="{00000000-0005-0000-0000-0000F3060000}"/>
    <cellStyle name="Comma 2 2 2 7" xfId="836" xr:uid="{00000000-0005-0000-0000-0000F4060000}"/>
    <cellStyle name="Comma 2 2 2 7 2" xfId="1894" xr:uid="{00000000-0005-0000-0000-0000F5060000}"/>
    <cellStyle name="Comma 2 2 2 7 2 2" xfId="4011" xr:uid="{00000000-0005-0000-0000-0000F6060000}"/>
    <cellStyle name="Comma 2 2 2 7 2 2 2" xfId="12478" xr:uid="{00000000-0005-0000-0000-0000F7060000}"/>
    <cellStyle name="Comma 2 2 2 7 2 2 3" xfId="8243" xr:uid="{00000000-0005-0000-0000-0000F8060000}"/>
    <cellStyle name="Comma 2 2 2 7 2 3" xfId="10362" xr:uid="{00000000-0005-0000-0000-0000F9060000}"/>
    <cellStyle name="Comma 2 2 2 7 2 4" xfId="6127" xr:uid="{00000000-0005-0000-0000-0000FA060000}"/>
    <cellStyle name="Comma 2 2 2 7 3" xfId="2953" xr:uid="{00000000-0005-0000-0000-0000FB060000}"/>
    <cellStyle name="Comma 2 2 2 7 3 2" xfId="11420" xr:uid="{00000000-0005-0000-0000-0000FC060000}"/>
    <cellStyle name="Comma 2 2 2 7 3 3" xfId="7185" xr:uid="{00000000-0005-0000-0000-0000FD060000}"/>
    <cellStyle name="Comma 2 2 2 7 4" xfId="9304" xr:uid="{00000000-0005-0000-0000-0000FE060000}"/>
    <cellStyle name="Comma 2 2 2 7 5" xfId="5069" xr:uid="{00000000-0005-0000-0000-0000FF060000}"/>
    <cellStyle name="Comma 2 2 2 8" xfId="1341" xr:uid="{00000000-0005-0000-0000-000000070000}"/>
    <cellStyle name="Comma 2 2 2 8 2" xfId="2399" xr:uid="{00000000-0005-0000-0000-000001070000}"/>
    <cellStyle name="Comma 2 2 2 8 2 2" xfId="4516" xr:uid="{00000000-0005-0000-0000-000002070000}"/>
    <cellStyle name="Comma 2 2 2 8 2 2 2" xfId="12983" xr:uid="{00000000-0005-0000-0000-000003070000}"/>
    <cellStyle name="Comma 2 2 2 8 2 2 3" xfId="8748" xr:uid="{00000000-0005-0000-0000-000004070000}"/>
    <cellStyle name="Comma 2 2 2 8 2 3" xfId="10867" xr:uid="{00000000-0005-0000-0000-000005070000}"/>
    <cellStyle name="Comma 2 2 2 8 2 4" xfId="6632" xr:uid="{00000000-0005-0000-0000-000006070000}"/>
    <cellStyle name="Comma 2 2 2 8 3" xfId="3458" xr:uid="{00000000-0005-0000-0000-000007070000}"/>
    <cellStyle name="Comma 2 2 2 8 3 2" xfId="11925" xr:uid="{00000000-0005-0000-0000-000008070000}"/>
    <cellStyle name="Comma 2 2 2 8 3 3" xfId="7690" xr:uid="{00000000-0005-0000-0000-000009070000}"/>
    <cellStyle name="Comma 2 2 2 8 4" xfId="9809" xr:uid="{00000000-0005-0000-0000-00000A070000}"/>
    <cellStyle name="Comma 2 2 2 8 5" xfId="5574" xr:uid="{00000000-0005-0000-0000-00000B070000}"/>
    <cellStyle name="Comma 2 2 2 9" xfId="1388" xr:uid="{00000000-0005-0000-0000-00000C070000}"/>
    <cellStyle name="Comma 2 2 2 9 2" xfId="3505" xr:uid="{00000000-0005-0000-0000-00000D070000}"/>
    <cellStyle name="Comma 2 2 2 9 2 2" xfId="11972" xr:uid="{00000000-0005-0000-0000-00000E070000}"/>
    <cellStyle name="Comma 2 2 2 9 2 3" xfId="7737" xr:uid="{00000000-0005-0000-0000-00000F070000}"/>
    <cellStyle name="Comma 2 2 2 9 3" xfId="9856" xr:uid="{00000000-0005-0000-0000-000010070000}"/>
    <cellStyle name="Comma 2 2 2 9 4" xfId="5621" xr:uid="{00000000-0005-0000-0000-000011070000}"/>
    <cellStyle name="Comma 2 3" xfId="145" xr:uid="{00000000-0005-0000-0000-000012070000}"/>
    <cellStyle name="Comma 2 3 10" xfId="8799" xr:uid="{00000000-0005-0000-0000-000013070000}"/>
    <cellStyle name="Comma 2 3 11" xfId="4564" xr:uid="{00000000-0005-0000-0000-000014070000}"/>
    <cellStyle name="Comma 2 3 2" xfId="365" xr:uid="{00000000-0005-0000-0000-000015070000}"/>
    <cellStyle name="Comma 2 3 2 2" xfId="471" xr:uid="{00000000-0005-0000-0000-000016070000}"/>
    <cellStyle name="Comma 2 3 2 2 2" xfId="784" xr:uid="{00000000-0005-0000-0000-000017070000}"/>
    <cellStyle name="Comma 2 3 2 2 2 2" xfId="1289" xr:uid="{00000000-0005-0000-0000-000018070000}"/>
    <cellStyle name="Comma 2 3 2 2 2 2 2" xfId="2347" xr:uid="{00000000-0005-0000-0000-000019070000}"/>
    <cellStyle name="Comma 2 3 2 2 2 2 2 2" xfId="4464" xr:uid="{00000000-0005-0000-0000-00001A070000}"/>
    <cellStyle name="Comma 2 3 2 2 2 2 2 2 2" xfId="12931" xr:uid="{00000000-0005-0000-0000-00001B070000}"/>
    <cellStyle name="Comma 2 3 2 2 2 2 2 2 3" xfId="8696" xr:uid="{00000000-0005-0000-0000-00001C070000}"/>
    <cellStyle name="Comma 2 3 2 2 2 2 2 3" xfId="10815" xr:uid="{00000000-0005-0000-0000-00001D070000}"/>
    <cellStyle name="Comma 2 3 2 2 2 2 2 4" xfId="6580" xr:uid="{00000000-0005-0000-0000-00001E070000}"/>
    <cellStyle name="Comma 2 3 2 2 2 2 3" xfId="3406" xr:uid="{00000000-0005-0000-0000-00001F070000}"/>
    <cellStyle name="Comma 2 3 2 2 2 2 3 2" xfId="11873" xr:uid="{00000000-0005-0000-0000-000020070000}"/>
    <cellStyle name="Comma 2 3 2 2 2 2 3 3" xfId="7638" xr:uid="{00000000-0005-0000-0000-000021070000}"/>
    <cellStyle name="Comma 2 3 2 2 2 2 4" xfId="9757" xr:uid="{00000000-0005-0000-0000-000022070000}"/>
    <cellStyle name="Comma 2 3 2 2 2 2 5" xfId="5522" xr:uid="{00000000-0005-0000-0000-000023070000}"/>
    <cellStyle name="Comma 2 3 2 2 2 3" xfId="1842" xr:uid="{00000000-0005-0000-0000-000024070000}"/>
    <cellStyle name="Comma 2 3 2 2 2 3 2" xfId="3959" xr:uid="{00000000-0005-0000-0000-000025070000}"/>
    <cellStyle name="Comma 2 3 2 2 2 3 2 2" xfId="12426" xr:uid="{00000000-0005-0000-0000-000026070000}"/>
    <cellStyle name="Comma 2 3 2 2 2 3 2 3" xfId="8191" xr:uid="{00000000-0005-0000-0000-000027070000}"/>
    <cellStyle name="Comma 2 3 2 2 2 3 3" xfId="10310" xr:uid="{00000000-0005-0000-0000-000028070000}"/>
    <cellStyle name="Comma 2 3 2 2 2 3 4" xfId="6075" xr:uid="{00000000-0005-0000-0000-000029070000}"/>
    <cellStyle name="Comma 2 3 2 2 2 4" xfId="2901" xr:uid="{00000000-0005-0000-0000-00002A070000}"/>
    <cellStyle name="Comma 2 3 2 2 2 4 2" xfId="11368" xr:uid="{00000000-0005-0000-0000-00002B070000}"/>
    <cellStyle name="Comma 2 3 2 2 2 4 3" xfId="7133" xr:uid="{00000000-0005-0000-0000-00002C070000}"/>
    <cellStyle name="Comma 2 3 2 2 2 5" xfId="9252" xr:uid="{00000000-0005-0000-0000-00002D070000}"/>
    <cellStyle name="Comma 2 3 2 2 2 6" xfId="5017" xr:uid="{00000000-0005-0000-0000-00002E070000}"/>
    <cellStyle name="Comma 2 3 2 2 3" xfId="989" xr:uid="{00000000-0005-0000-0000-00002F070000}"/>
    <cellStyle name="Comma 2 3 2 2 3 2" xfId="2047" xr:uid="{00000000-0005-0000-0000-000030070000}"/>
    <cellStyle name="Comma 2 3 2 2 3 2 2" xfId="4164" xr:uid="{00000000-0005-0000-0000-000031070000}"/>
    <cellStyle name="Comma 2 3 2 2 3 2 2 2" xfId="12631" xr:uid="{00000000-0005-0000-0000-000032070000}"/>
    <cellStyle name="Comma 2 3 2 2 3 2 2 3" xfId="8396" xr:uid="{00000000-0005-0000-0000-000033070000}"/>
    <cellStyle name="Comma 2 3 2 2 3 2 3" xfId="10515" xr:uid="{00000000-0005-0000-0000-000034070000}"/>
    <cellStyle name="Comma 2 3 2 2 3 2 4" xfId="6280" xr:uid="{00000000-0005-0000-0000-000035070000}"/>
    <cellStyle name="Comma 2 3 2 2 3 3" xfId="3106" xr:uid="{00000000-0005-0000-0000-000036070000}"/>
    <cellStyle name="Comma 2 3 2 2 3 3 2" xfId="11573" xr:uid="{00000000-0005-0000-0000-000037070000}"/>
    <cellStyle name="Comma 2 3 2 2 3 3 3" xfId="7338" xr:uid="{00000000-0005-0000-0000-000038070000}"/>
    <cellStyle name="Comma 2 3 2 2 3 4" xfId="9457" xr:uid="{00000000-0005-0000-0000-000039070000}"/>
    <cellStyle name="Comma 2 3 2 2 3 5" xfId="5222" xr:uid="{00000000-0005-0000-0000-00003A070000}"/>
    <cellStyle name="Comma 2 3 2 2 4" xfId="1541" xr:uid="{00000000-0005-0000-0000-00003B070000}"/>
    <cellStyle name="Comma 2 3 2 2 4 2" xfId="3658" xr:uid="{00000000-0005-0000-0000-00003C070000}"/>
    <cellStyle name="Comma 2 3 2 2 4 2 2" xfId="12125" xr:uid="{00000000-0005-0000-0000-00003D070000}"/>
    <cellStyle name="Comma 2 3 2 2 4 2 3" xfId="7890" xr:uid="{00000000-0005-0000-0000-00003E070000}"/>
    <cellStyle name="Comma 2 3 2 2 4 3" xfId="10009" xr:uid="{00000000-0005-0000-0000-00003F070000}"/>
    <cellStyle name="Comma 2 3 2 2 4 4" xfId="5774" xr:uid="{00000000-0005-0000-0000-000040070000}"/>
    <cellStyle name="Comma 2 3 2 2 5" xfId="2600" xr:uid="{00000000-0005-0000-0000-000041070000}"/>
    <cellStyle name="Comma 2 3 2 2 5 2" xfId="11067" xr:uid="{00000000-0005-0000-0000-000042070000}"/>
    <cellStyle name="Comma 2 3 2 2 5 3" xfId="6832" xr:uid="{00000000-0005-0000-0000-000043070000}"/>
    <cellStyle name="Comma 2 3 2 2 6" xfId="8951" xr:uid="{00000000-0005-0000-0000-000044070000}"/>
    <cellStyle name="Comma 2 3 2 2 7" xfId="4716" xr:uid="{00000000-0005-0000-0000-000045070000}"/>
    <cellStyle name="Comma 2 3 2 3" xfId="678" xr:uid="{00000000-0005-0000-0000-000046070000}"/>
    <cellStyle name="Comma 2 3 2 3 2" xfId="1183" xr:uid="{00000000-0005-0000-0000-000047070000}"/>
    <cellStyle name="Comma 2 3 2 3 2 2" xfId="2241" xr:uid="{00000000-0005-0000-0000-000048070000}"/>
    <cellStyle name="Comma 2 3 2 3 2 2 2" xfId="4358" xr:uid="{00000000-0005-0000-0000-000049070000}"/>
    <cellStyle name="Comma 2 3 2 3 2 2 2 2" xfId="12825" xr:uid="{00000000-0005-0000-0000-00004A070000}"/>
    <cellStyle name="Comma 2 3 2 3 2 2 2 3" xfId="8590" xr:uid="{00000000-0005-0000-0000-00004B070000}"/>
    <cellStyle name="Comma 2 3 2 3 2 2 3" xfId="10709" xr:uid="{00000000-0005-0000-0000-00004C070000}"/>
    <cellStyle name="Comma 2 3 2 3 2 2 4" xfId="6474" xr:uid="{00000000-0005-0000-0000-00004D070000}"/>
    <cellStyle name="Comma 2 3 2 3 2 3" xfId="3300" xr:uid="{00000000-0005-0000-0000-00004E070000}"/>
    <cellStyle name="Comma 2 3 2 3 2 3 2" xfId="11767" xr:uid="{00000000-0005-0000-0000-00004F070000}"/>
    <cellStyle name="Comma 2 3 2 3 2 3 3" xfId="7532" xr:uid="{00000000-0005-0000-0000-000050070000}"/>
    <cellStyle name="Comma 2 3 2 3 2 4" xfId="9651" xr:uid="{00000000-0005-0000-0000-000051070000}"/>
    <cellStyle name="Comma 2 3 2 3 2 5" xfId="5416" xr:uid="{00000000-0005-0000-0000-000052070000}"/>
    <cellStyle name="Comma 2 3 2 3 3" xfId="1736" xr:uid="{00000000-0005-0000-0000-000053070000}"/>
    <cellStyle name="Comma 2 3 2 3 3 2" xfId="3853" xr:uid="{00000000-0005-0000-0000-000054070000}"/>
    <cellStyle name="Comma 2 3 2 3 3 2 2" xfId="12320" xr:uid="{00000000-0005-0000-0000-000055070000}"/>
    <cellStyle name="Comma 2 3 2 3 3 2 3" xfId="8085" xr:uid="{00000000-0005-0000-0000-000056070000}"/>
    <cellStyle name="Comma 2 3 2 3 3 3" xfId="10204" xr:uid="{00000000-0005-0000-0000-000057070000}"/>
    <cellStyle name="Comma 2 3 2 3 3 4" xfId="5969" xr:uid="{00000000-0005-0000-0000-000058070000}"/>
    <cellStyle name="Comma 2 3 2 3 4" xfId="2795" xr:uid="{00000000-0005-0000-0000-000059070000}"/>
    <cellStyle name="Comma 2 3 2 3 4 2" xfId="11262" xr:uid="{00000000-0005-0000-0000-00005A070000}"/>
    <cellStyle name="Comma 2 3 2 3 4 3" xfId="7027" xr:uid="{00000000-0005-0000-0000-00005B070000}"/>
    <cellStyle name="Comma 2 3 2 3 5" xfId="9146" xr:uid="{00000000-0005-0000-0000-00005C070000}"/>
    <cellStyle name="Comma 2 3 2 3 6" xfId="4911" xr:uid="{00000000-0005-0000-0000-00005D070000}"/>
    <cellStyle name="Comma 2 3 2 4" xfId="571" xr:uid="{00000000-0005-0000-0000-00005E070000}"/>
    <cellStyle name="Comma 2 3 2 4 2" xfId="1088" xr:uid="{00000000-0005-0000-0000-00005F070000}"/>
    <cellStyle name="Comma 2 3 2 4 2 2" xfId="2146" xr:uid="{00000000-0005-0000-0000-000060070000}"/>
    <cellStyle name="Comma 2 3 2 4 2 2 2" xfId="4263" xr:uid="{00000000-0005-0000-0000-000061070000}"/>
    <cellStyle name="Comma 2 3 2 4 2 2 2 2" xfId="12730" xr:uid="{00000000-0005-0000-0000-000062070000}"/>
    <cellStyle name="Comma 2 3 2 4 2 2 2 3" xfId="8495" xr:uid="{00000000-0005-0000-0000-000063070000}"/>
    <cellStyle name="Comma 2 3 2 4 2 2 3" xfId="10614" xr:uid="{00000000-0005-0000-0000-000064070000}"/>
    <cellStyle name="Comma 2 3 2 4 2 2 4" xfId="6379" xr:uid="{00000000-0005-0000-0000-000065070000}"/>
    <cellStyle name="Comma 2 3 2 4 2 3" xfId="3205" xr:uid="{00000000-0005-0000-0000-000066070000}"/>
    <cellStyle name="Comma 2 3 2 4 2 3 2" xfId="11672" xr:uid="{00000000-0005-0000-0000-000067070000}"/>
    <cellStyle name="Comma 2 3 2 4 2 3 3" xfId="7437" xr:uid="{00000000-0005-0000-0000-000068070000}"/>
    <cellStyle name="Comma 2 3 2 4 2 4" xfId="9556" xr:uid="{00000000-0005-0000-0000-000069070000}"/>
    <cellStyle name="Comma 2 3 2 4 2 5" xfId="5321" xr:uid="{00000000-0005-0000-0000-00006A070000}"/>
    <cellStyle name="Comma 2 3 2 4 3" xfId="1641" xr:uid="{00000000-0005-0000-0000-00006B070000}"/>
    <cellStyle name="Comma 2 3 2 4 3 2" xfId="3758" xr:uid="{00000000-0005-0000-0000-00006C070000}"/>
    <cellStyle name="Comma 2 3 2 4 3 2 2" xfId="12225" xr:uid="{00000000-0005-0000-0000-00006D070000}"/>
    <cellStyle name="Comma 2 3 2 4 3 2 3" xfId="7990" xr:uid="{00000000-0005-0000-0000-00006E070000}"/>
    <cellStyle name="Comma 2 3 2 4 3 3" xfId="10109" xr:uid="{00000000-0005-0000-0000-00006F070000}"/>
    <cellStyle name="Comma 2 3 2 4 3 4" xfId="5874" xr:uid="{00000000-0005-0000-0000-000070070000}"/>
    <cellStyle name="Comma 2 3 2 4 4" xfId="2700" xr:uid="{00000000-0005-0000-0000-000071070000}"/>
    <cellStyle name="Comma 2 3 2 4 4 2" xfId="11167" xr:uid="{00000000-0005-0000-0000-000072070000}"/>
    <cellStyle name="Comma 2 3 2 4 4 3" xfId="6932" xr:uid="{00000000-0005-0000-0000-000073070000}"/>
    <cellStyle name="Comma 2 3 2 4 5" xfId="9051" xr:uid="{00000000-0005-0000-0000-000074070000}"/>
    <cellStyle name="Comma 2 3 2 4 6" xfId="4816" xr:uid="{00000000-0005-0000-0000-000075070000}"/>
    <cellStyle name="Comma 2 3 2 5" xfId="883" xr:uid="{00000000-0005-0000-0000-000076070000}"/>
    <cellStyle name="Comma 2 3 2 5 2" xfId="1941" xr:uid="{00000000-0005-0000-0000-000077070000}"/>
    <cellStyle name="Comma 2 3 2 5 2 2" xfId="4058" xr:uid="{00000000-0005-0000-0000-000078070000}"/>
    <cellStyle name="Comma 2 3 2 5 2 2 2" xfId="12525" xr:uid="{00000000-0005-0000-0000-000079070000}"/>
    <cellStyle name="Comma 2 3 2 5 2 2 3" xfId="8290" xr:uid="{00000000-0005-0000-0000-00007A070000}"/>
    <cellStyle name="Comma 2 3 2 5 2 3" xfId="10409" xr:uid="{00000000-0005-0000-0000-00007B070000}"/>
    <cellStyle name="Comma 2 3 2 5 2 4" xfId="6174" xr:uid="{00000000-0005-0000-0000-00007C070000}"/>
    <cellStyle name="Comma 2 3 2 5 3" xfId="3000" xr:uid="{00000000-0005-0000-0000-00007D070000}"/>
    <cellStyle name="Comma 2 3 2 5 3 2" xfId="11467" xr:uid="{00000000-0005-0000-0000-00007E070000}"/>
    <cellStyle name="Comma 2 3 2 5 3 3" xfId="7232" xr:uid="{00000000-0005-0000-0000-00007F070000}"/>
    <cellStyle name="Comma 2 3 2 5 4" xfId="9351" xr:uid="{00000000-0005-0000-0000-000080070000}"/>
    <cellStyle name="Comma 2 3 2 5 5" xfId="5116" xr:uid="{00000000-0005-0000-0000-000081070000}"/>
    <cellStyle name="Comma 2 3 2 6" xfId="1435" xr:uid="{00000000-0005-0000-0000-000082070000}"/>
    <cellStyle name="Comma 2 3 2 6 2" xfId="3552" xr:uid="{00000000-0005-0000-0000-000083070000}"/>
    <cellStyle name="Comma 2 3 2 6 2 2" xfId="12019" xr:uid="{00000000-0005-0000-0000-000084070000}"/>
    <cellStyle name="Comma 2 3 2 6 2 3" xfId="7784" xr:uid="{00000000-0005-0000-0000-000085070000}"/>
    <cellStyle name="Comma 2 3 2 6 3" xfId="9903" xr:uid="{00000000-0005-0000-0000-000086070000}"/>
    <cellStyle name="Comma 2 3 2 6 4" xfId="5668" xr:uid="{00000000-0005-0000-0000-000087070000}"/>
    <cellStyle name="Comma 2 3 2 7" xfId="2494" xr:uid="{00000000-0005-0000-0000-000088070000}"/>
    <cellStyle name="Comma 2 3 2 7 2" xfId="10961" xr:uid="{00000000-0005-0000-0000-000089070000}"/>
    <cellStyle name="Comma 2 3 2 7 3" xfId="6726" xr:uid="{00000000-0005-0000-0000-00008A070000}"/>
    <cellStyle name="Comma 2 3 2 8" xfId="8845" xr:uid="{00000000-0005-0000-0000-00008B070000}"/>
    <cellStyle name="Comma 2 3 2 9" xfId="4610" xr:uid="{00000000-0005-0000-0000-00008C070000}"/>
    <cellStyle name="Comma 2 3 3" xfId="416" xr:uid="{00000000-0005-0000-0000-00008D070000}"/>
    <cellStyle name="Comma 2 3 3 2" xfId="729" xr:uid="{00000000-0005-0000-0000-00008E070000}"/>
    <cellStyle name="Comma 2 3 3 2 2" xfId="1234" xr:uid="{00000000-0005-0000-0000-00008F070000}"/>
    <cellStyle name="Comma 2 3 3 2 2 2" xfId="2292" xr:uid="{00000000-0005-0000-0000-000090070000}"/>
    <cellStyle name="Comma 2 3 3 2 2 2 2" xfId="4409" xr:uid="{00000000-0005-0000-0000-000091070000}"/>
    <cellStyle name="Comma 2 3 3 2 2 2 2 2" xfId="12876" xr:uid="{00000000-0005-0000-0000-000092070000}"/>
    <cellStyle name="Comma 2 3 3 2 2 2 2 3" xfId="8641" xr:uid="{00000000-0005-0000-0000-000093070000}"/>
    <cellStyle name="Comma 2 3 3 2 2 2 3" xfId="10760" xr:uid="{00000000-0005-0000-0000-000094070000}"/>
    <cellStyle name="Comma 2 3 3 2 2 2 4" xfId="6525" xr:uid="{00000000-0005-0000-0000-000095070000}"/>
    <cellStyle name="Comma 2 3 3 2 2 3" xfId="3351" xr:uid="{00000000-0005-0000-0000-000096070000}"/>
    <cellStyle name="Comma 2 3 3 2 2 3 2" xfId="11818" xr:uid="{00000000-0005-0000-0000-000097070000}"/>
    <cellStyle name="Comma 2 3 3 2 2 3 3" xfId="7583" xr:uid="{00000000-0005-0000-0000-000098070000}"/>
    <cellStyle name="Comma 2 3 3 2 2 4" xfId="9702" xr:uid="{00000000-0005-0000-0000-000099070000}"/>
    <cellStyle name="Comma 2 3 3 2 2 5" xfId="5467" xr:uid="{00000000-0005-0000-0000-00009A070000}"/>
    <cellStyle name="Comma 2 3 3 2 3" xfId="1787" xr:uid="{00000000-0005-0000-0000-00009B070000}"/>
    <cellStyle name="Comma 2 3 3 2 3 2" xfId="3904" xr:uid="{00000000-0005-0000-0000-00009C070000}"/>
    <cellStyle name="Comma 2 3 3 2 3 2 2" xfId="12371" xr:uid="{00000000-0005-0000-0000-00009D070000}"/>
    <cellStyle name="Comma 2 3 3 2 3 2 3" xfId="8136" xr:uid="{00000000-0005-0000-0000-00009E070000}"/>
    <cellStyle name="Comma 2 3 3 2 3 3" xfId="10255" xr:uid="{00000000-0005-0000-0000-00009F070000}"/>
    <cellStyle name="Comma 2 3 3 2 3 4" xfId="6020" xr:uid="{00000000-0005-0000-0000-0000A0070000}"/>
    <cellStyle name="Comma 2 3 3 2 4" xfId="2846" xr:uid="{00000000-0005-0000-0000-0000A1070000}"/>
    <cellStyle name="Comma 2 3 3 2 4 2" xfId="11313" xr:uid="{00000000-0005-0000-0000-0000A2070000}"/>
    <cellStyle name="Comma 2 3 3 2 4 3" xfId="7078" xr:uid="{00000000-0005-0000-0000-0000A3070000}"/>
    <cellStyle name="Comma 2 3 3 2 5" xfId="9197" xr:uid="{00000000-0005-0000-0000-0000A4070000}"/>
    <cellStyle name="Comma 2 3 3 2 6" xfId="4962" xr:uid="{00000000-0005-0000-0000-0000A5070000}"/>
    <cellStyle name="Comma 2 3 3 3" xfId="934" xr:uid="{00000000-0005-0000-0000-0000A6070000}"/>
    <cellStyle name="Comma 2 3 3 3 2" xfId="1992" xr:uid="{00000000-0005-0000-0000-0000A7070000}"/>
    <cellStyle name="Comma 2 3 3 3 2 2" xfId="4109" xr:uid="{00000000-0005-0000-0000-0000A8070000}"/>
    <cellStyle name="Comma 2 3 3 3 2 2 2" xfId="12576" xr:uid="{00000000-0005-0000-0000-0000A9070000}"/>
    <cellStyle name="Comma 2 3 3 3 2 2 3" xfId="8341" xr:uid="{00000000-0005-0000-0000-0000AA070000}"/>
    <cellStyle name="Comma 2 3 3 3 2 3" xfId="10460" xr:uid="{00000000-0005-0000-0000-0000AB070000}"/>
    <cellStyle name="Comma 2 3 3 3 2 4" xfId="6225" xr:uid="{00000000-0005-0000-0000-0000AC070000}"/>
    <cellStyle name="Comma 2 3 3 3 3" xfId="3051" xr:uid="{00000000-0005-0000-0000-0000AD070000}"/>
    <cellStyle name="Comma 2 3 3 3 3 2" xfId="11518" xr:uid="{00000000-0005-0000-0000-0000AE070000}"/>
    <cellStyle name="Comma 2 3 3 3 3 3" xfId="7283" xr:uid="{00000000-0005-0000-0000-0000AF070000}"/>
    <cellStyle name="Comma 2 3 3 3 4" xfId="9402" xr:uid="{00000000-0005-0000-0000-0000B0070000}"/>
    <cellStyle name="Comma 2 3 3 3 5" xfId="5167" xr:uid="{00000000-0005-0000-0000-0000B1070000}"/>
    <cellStyle name="Comma 2 3 3 4" xfId="1486" xr:uid="{00000000-0005-0000-0000-0000B2070000}"/>
    <cellStyle name="Comma 2 3 3 4 2" xfId="3603" xr:uid="{00000000-0005-0000-0000-0000B3070000}"/>
    <cellStyle name="Comma 2 3 3 4 2 2" xfId="12070" xr:uid="{00000000-0005-0000-0000-0000B4070000}"/>
    <cellStyle name="Comma 2 3 3 4 2 3" xfId="7835" xr:uid="{00000000-0005-0000-0000-0000B5070000}"/>
    <cellStyle name="Comma 2 3 3 4 3" xfId="9954" xr:uid="{00000000-0005-0000-0000-0000B6070000}"/>
    <cellStyle name="Comma 2 3 3 4 4" xfId="5719" xr:uid="{00000000-0005-0000-0000-0000B7070000}"/>
    <cellStyle name="Comma 2 3 3 5" xfId="2545" xr:uid="{00000000-0005-0000-0000-0000B8070000}"/>
    <cellStyle name="Comma 2 3 3 5 2" xfId="11012" xr:uid="{00000000-0005-0000-0000-0000B9070000}"/>
    <cellStyle name="Comma 2 3 3 5 3" xfId="6777" xr:uid="{00000000-0005-0000-0000-0000BA070000}"/>
    <cellStyle name="Comma 2 3 3 6" xfId="8896" xr:uid="{00000000-0005-0000-0000-0000BB070000}"/>
    <cellStyle name="Comma 2 3 3 7" xfId="4661" xr:uid="{00000000-0005-0000-0000-0000BC070000}"/>
    <cellStyle name="Comma 2 3 4" xfId="618" xr:uid="{00000000-0005-0000-0000-0000BD070000}"/>
    <cellStyle name="Comma 2 3 4 2" xfId="1135" xr:uid="{00000000-0005-0000-0000-0000BE070000}"/>
    <cellStyle name="Comma 2 3 4 2 2" xfId="2193" xr:uid="{00000000-0005-0000-0000-0000BF070000}"/>
    <cellStyle name="Comma 2 3 4 2 2 2" xfId="4310" xr:uid="{00000000-0005-0000-0000-0000C0070000}"/>
    <cellStyle name="Comma 2 3 4 2 2 2 2" xfId="12777" xr:uid="{00000000-0005-0000-0000-0000C1070000}"/>
    <cellStyle name="Comma 2 3 4 2 2 2 3" xfId="8542" xr:uid="{00000000-0005-0000-0000-0000C2070000}"/>
    <cellStyle name="Comma 2 3 4 2 2 3" xfId="10661" xr:uid="{00000000-0005-0000-0000-0000C3070000}"/>
    <cellStyle name="Comma 2 3 4 2 2 4" xfId="6426" xr:uid="{00000000-0005-0000-0000-0000C4070000}"/>
    <cellStyle name="Comma 2 3 4 2 3" xfId="3252" xr:uid="{00000000-0005-0000-0000-0000C5070000}"/>
    <cellStyle name="Comma 2 3 4 2 3 2" xfId="11719" xr:uid="{00000000-0005-0000-0000-0000C6070000}"/>
    <cellStyle name="Comma 2 3 4 2 3 3" xfId="7484" xr:uid="{00000000-0005-0000-0000-0000C7070000}"/>
    <cellStyle name="Comma 2 3 4 2 4" xfId="9603" xr:uid="{00000000-0005-0000-0000-0000C8070000}"/>
    <cellStyle name="Comma 2 3 4 2 5" xfId="5368" xr:uid="{00000000-0005-0000-0000-0000C9070000}"/>
    <cellStyle name="Comma 2 3 4 3" xfId="1688" xr:uid="{00000000-0005-0000-0000-0000CA070000}"/>
    <cellStyle name="Comma 2 3 4 3 2" xfId="3805" xr:uid="{00000000-0005-0000-0000-0000CB070000}"/>
    <cellStyle name="Comma 2 3 4 3 2 2" xfId="12272" xr:uid="{00000000-0005-0000-0000-0000CC070000}"/>
    <cellStyle name="Comma 2 3 4 3 2 3" xfId="8037" xr:uid="{00000000-0005-0000-0000-0000CD070000}"/>
    <cellStyle name="Comma 2 3 4 3 3" xfId="10156" xr:uid="{00000000-0005-0000-0000-0000CE070000}"/>
    <cellStyle name="Comma 2 3 4 3 4" xfId="5921" xr:uid="{00000000-0005-0000-0000-0000CF070000}"/>
    <cellStyle name="Comma 2 3 4 4" xfId="2747" xr:uid="{00000000-0005-0000-0000-0000D0070000}"/>
    <cellStyle name="Comma 2 3 4 4 2" xfId="11214" xr:uid="{00000000-0005-0000-0000-0000D1070000}"/>
    <cellStyle name="Comma 2 3 4 4 3" xfId="6979" xr:uid="{00000000-0005-0000-0000-0000D2070000}"/>
    <cellStyle name="Comma 2 3 4 5" xfId="9098" xr:uid="{00000000-0005-0000-0000-0000D3070000}"/>
    <cellStyle name="Comma 2 3 4 6" xfId="4863" xr:uid="{00000000-0005-0000-0000-0000D4070000}"/>
    <cellStyle name="Comma 2 3 5" xfId="524" xr:uid="{00000000-0005-0000-0000-0000D5070000}"/>
    <cellStyle name="Comma 2 3 5 2" xfId="1042" xr:uid="{00000000-0005-0000-0000-0000D6070000}"/>
    <cellStyle name="Comma 2 3 5 2 2" xfId="2100" xr:uid="{00000000-0005-0000-0000-0000D7070000}"/>
    <cellStyle name="Comma 2 3 5 2 2 2" xfId="4217" xr:uid="{00000000-0005-0000-0000-0000D8070000}"/>
    <cellStyle name="Comma 2 3 5 2 2 2 2" xfId="12684" xr:uid="{00000000-0005-0000-0000-0000D9070000}"/>
    <cellStyle name="Comma 2 3 5 2 2 2 3" xfId="8449" xr:uid="{00000000-0005-0000-0000-0000DA070000}"/>
    <cellStyle name="Comma 2 3 5 2 2 3" xfId="10568" xr:uid="{00000000-0005-0000-0000-0000DB070000}"/>
    <cellStyle name="Comma 2 3 5 2 2 4" xfId="6333" xr:uid="{00000000-0005-0000-0000-0000DC070000}"/>
    <cellStyle name="Comma 2 3 5 2 3" xfId="3159" xr:uid="{00000000-0005-0000-0000-0000DD070000}"/>
    <cellStyle name="Comma 2 3 5 2 3 2" xfId="11626" xr:uid="{00000000-0005-0000-0000-0000DE070000}"/>
    <cellStyle name="Comma 2 3 5 2 3 3" xfId="7391" xr:uid="{00000000-0005-0000-0000-0000DF070000}"/>
    <cellStyle name="Comma 2 3 5 2 4" xfId="9510" xr:uid="{00000000-0005-0000-0000-0000E0070000}"/>
    <cellStyle name="Comma 2 3 5 2 5" xfId="5275" xr:uid="{00000000-0005-0000-0000-0000E1070000}"/>
    <cellStyle name="Comma 2 3 5 3" xfId="1594" xr:uid="{00000000-0005-0000-0000-0000E2070000}"/>
    <cellStyle name="Comma 2 3 5 3 2" xfId="3711" xr:uid="{00000000-0005-0000-0000-0000E3070000}"/>
    <cellStyle name="Comma 2 3 5 3 2 2" xfId="12178" xr:uid="{00000000-0005-0000-0000-0000E4070000}"/>
    <cellStyle name="Comma 2 3 5 3 2 3" xfId="7943" xr:uid="{00000000-0005-0000-0000-0000E5070000}"/>
    <cellStyle name="Comma 2 3 5 3 3" xfId="10062" xr:uid="{00000000-0005-0000-0000-0000E6070000}"/>
    <cellStyle name="Comma 2 3 5 3 4" xfId="5827" xr:uid="{00000000-0005-0000-0000-0000E7070000}"/>
    <cellStyle name="Comma 2 3 5 4" xfId="2653" xr:uid="{00000000-0005-0000-0000-0000E8070000}"/>
    <cellStyle name="Comma 2 3 5 4 2" xfId="11120" xr:uid="{00000000-0005-0000-0000-0000E9070000}"/>
    <cellStyle name="Comma 2 3 5 4 3" xfId="6885" xr:uid="{00000000-0005-0000-0000-0000EA070000}"/>
    <cellStyle name="Comma 2 3 5 5" xfId="9004" xr:uid="{00000000-0005-0000-0000-0000EB070000}"/>
    <cellStyle name="Comma 2 3 5 6" xfId="4769" xr:uid="{00000000-0005-0000-0000-0000EC070000}"/>
    <cellStyle name="Comma 2 3 6" xfId="837" xr:uid="{00000000-0005-0000-0000-0000ED070000}"/>
    <cellStyle name="Comma 2 3 6 2" xfId="1895" xr:uid="{00000000-0005-0000-0000-0000EE070000}"/>
    <cellStyle name="Comma 2 3 6 2 2" xfId="4012" xr:uid="{00000000-0005-0000-0000-0000EF070000}"/>
    <cellStyle name="Comma 2 3 6 2 2 2" xfId="12479" xr:uid="{00000000-0005-0000-0000-0000F0070000}"/>
    <cellStyle name="Comma 2 3 6 2 2 3" xfId="8244" xr:uid="{00000000-0005-0000-0000-0000F1070000}"/>
    <cellStyle name="Comma 2 3 6 2 3" xfId="10363" xr:uid="{00000000-0005-0000-0000-0000F2070000}"/>
    <cellStyle name="Comma 2 3 6 2 4" xfId="6128" xr:uid="{00000000-0005-0000-0000-0000F3070000}"/>
    <cellStyle name="Comma 2 3 6 3" xfId="2954" xr:uid="{00000000-0005-0000-0000-0000F4070000}"/>
    <cellStyle name="Comma 2 3 6 3 2" xfId="11421" xr:uid="{00000000-0005-0000-0000-0000F5070000}"/>
    <cellStyle name="Comma 2 3 6 3 3" xfId="7186" xr:uid="{00000000-0005-0000-0000-0000F6070000}"/>
    <cellStyle name="Comma 2 3 6 4" xfId="9305" xr:uid="{00000000-0005-0000-0000-0000F7070000}"/>
    <cellStyle name="Comma 2 3 6 5" xfId="5070" xr:uid="{00000000-0005-0000-0000-0000F8070000}"/>
    <cellStyle name="Comma 2 3 7" xfId="1342" xr:uid="{00000000-0005-0000-0000-0000F9070000}"/>
    <cellStyle name="Comma 2 3 7 2" xfId="2400" xr:uid="{00000000-0005-0000-0000-0000FA070000}"/>
    <cellStyle name="Comma 2 3 7 2 2" xfId="4517" xr:uid="{00000000-0005-0000-0000-0000FB070000}"/>
    <cellStyle name="Comma 2 3 7 2 2 2" xfId="12984" xr:uid="{00000000-0005-0000-0000-0000FC070000}"/>
    <cellStyle name="Comma 2 3 7 2 2 3" xfId="8749" xr:uid="{00000000-0005-0000-0000-0000FD070000}"/>
    <cellStyle name="Comma 2 3 7 2 3" xfId="10868" xr:uid="{00000000-0005-0000-0000-0000FE070000}"/>
    <cellStyle name="Comma 2 3 7 2 4" xfId="6633" xr:uid="{00000000-0005-0000-0000-0000FF070000}"/>
    <cellStyle name="Comma 2 3 7 3" xfId="3459" xr:uid="{00000000-0005-0000-0000-000000080000}"/>
    <cellStyle name="Comma 2 3 7 3 2" xfId="11926" xr:uid="{00000000-0005-0000-0000-000001080000}"/>
    <cellStyle name="Comma 2 3 7 3 3" xfId="7691" xr:uid="{00000000-0005-0000-0000-000002080000}"/>
    <cellStyle name="Comma 2 3 7 4" xfId="9810" xr:uid="{00000000-0005-0000-0000-000003080000}"/>
    <cellStyle name="Comma 2 3 7 5" xfId="5575" xr:uid="{00000000-0005-0000-0000-000004080000}"/>
    <cellStyle name="Comma 2 3 8" xfId="1389" xr:uid="{00000000-0005-0000-0000-000005080000}"/>
    <cellStyle name="Comma 2 3 8 2" xfId="3506" xr:uid="{00000000-0005-0000-0000-000006080000}"/>
    <cellStyle name="Comma 2 3 8 2 2" xfId="11973" xr:uid="{00000000-0005-0000-0000-000007080000}"/>
    <cellStyle name="Comma 2 3 8 2 3" xfId="7738" xr:uid="{00000000-0005-0000-0000-000008080000}"/>
    <cellStyle name="Comma 2 3 8 3" xfId="9857" xr:uid="{00000000-0005-0000-0000-000009080000}"/>
    <cellStyle name="Comma 2 3 8 4" xfId="5622" xr:uid="{00000000-0005-0000-0000-00000A080000}"/>
    <cellStyle name="Comma 2 3 9" xfId="2448" xr:uid="{00000000-0005-0000-0000-00000B080000}"/>
    <cellStyle name="Comma 2 3 9 2" xfId="10915" xr:uid="{00000000-0005-0000-0000-00000C080000}"/>
    <cellStyle name="Comma 2 3 9 3" xfId="6680" xr:uid="{00000000-0005-0000-0000-00000D080000}"/>
    <cellStyle name="Comma 2 4" xfId="146" xr:uid="{00000000-0005-0000-0000-00000E080000}"/>
    <cellStyle name="Comma 2 4 10" xfId="2449" xr:uid="{00000000-0005-0000-0000-00000F080000}"/>
    <cellStyle name="Comma 2 4 10 2" xfId="10916" xr:uid="{00000000-0005-0000-0000-000010080000}"/>
    <cellStyle name="Comma 2 4 10 3" xfId="6681" xr:uid="{00000000-0005-0000-0000-000011080000}"/>
    <cellStyle name="Comma 2 4 11" xfId="8800" xr:uid="{00000000-0005-0000-0000-000012080000}"/>
    <cellStyle name="Comma 2 4 12" xfId="4565" xr:uid="{00000000-0005-0000-0000-000013080000}"/>
    <cellStyle name="Comma 2 4 2" xfId="147" xr:uid="{00000000-0005-0000-0000-000014080000}"/>
    <cellStyle name="Comma 2 4 2 10" xfId="2450" xr:uid="{00000000-0005-0000-0000-000015080000}"/>
    <cellStyle name="Comma 2 4 2 10 2" xfId="10917" xr:uid="{00000000-0005-0000-0000-000016080000}"/>
    <cellStyle name="Comma 2 4 2 10 3" xfId="6682" xr:uid="{00000000-0005-0000-0000-000017080000}"/>
    <cellStyle name="Comma 2 4 2 11" xfId="8801" xr:uid="{00000000-0005-0000-0000-000018080000}"/>
    <cellStyle name="Comma 2 4 2 12" xfId="4566" xr:uid="{00000000-0005-0000-0000-000019080000}"/>
    <cellStyle name="Comma 2 4 2 2" xfId="349" xr:uid="{00000000-0005-0000-0000-00001A080000}"/>
    <cellStyle name="Comma 2 4 2 2 10" xfId="8829" xr:uid="{00000000-0005-0000-0000-00001B080000}"/>
    <cellStyle name="Comma 2 4 2 2 11" xfId="4594" xr:uid="{00000000-0005-0000-0000-00001C080000}"/>
    <cellStyle name="Comma 2 4 2 2 2" xfId="395" xr:uid="{00000000-0005-0000-0000-00001D080000}"/>
    <cellStyle name="Comma 2 4 2 2 2 2" xfId="501" xr:uid="{00000000-0005-0000-0000-00001E080000}"/>
    <cellStyle name="Comma 2 4 2 2 2 2 2" xfId="814" xr:uid="{00000000-0005-0000-0000-00001F080000}"/>
    <cellStyle name="Comma 2 4 2 2 2 2 2 2" xfId="1319" xr:uid="{00000000-0005-0000-0000-000020080000}"/>
    <cellStyle name="Comma 2 4 2 2 2 2 2 2 2" xfId="2377" xr:uid="{00000000-0005-0000-0000-000021080000}"/>
    <cellStyle name="Comma 2 4 2 2 2 2 2 2 2 2" xfId="4494" xr:uid="{00000000-0005-0000-0000-000022080000}"/>
    <cellStyle name="Comma 2 4 2 2 2 2 2 2 2 2 2" xfId="12961" xr:uid="{00000000-0005-0000-0000-000023080000}"/>
    <cellStyle name="Comma 2 4 2 2 2 2 2 2 2 2 3" xfId="8726" xr:uid="{00000000-0005-0000-0000-000024080000}"/>
    <cellStyle name="Comma 2 4 2 2 2 2 2 2 2 3" xfId="10845" xr:uid="{00000000-0005-0000-0000-000025080000}"/>
    <cellStyle name="Comma 2 4 2 2 2 2 2 2 2 4" xfId="6610" xr:uid="{00000000-0005-0000-0000-000026080000}"/>
    <cellStyle name="Comma 2 4 2 2 2 2 2 2 3" xfId="3436" xr:uid="{00000000-0005-0000-0000-000027080000}"/>
    <cellStyle name="Comma 2 4 2 2 2 2 2 2 3 2" xfId="11903" xr:uid="{00000000-0005-0000-0000-000028080000}"/>
    <cellStyle name="Comma 2 4 2 2 2 2 2 2 3 3" xfId="7668" xr:uid="{00000000-0005-0000-0000-000029080000}"/>
    <cellStyle name="Comma 2 4 2 2 2 2 2 2 4" xfId="9787" xr:uid="{00000000-0005-0000-0000-00002A080000}"/>
    <cellStyle name="Comma 2 4 2 2 2 2 2 2 5" xfId="5552" xr:uid="{00000000-0005-0000-0000-00002B080000}"/>
    <cellStyle name="Comma 2 4 2 2 2 2 2 3" xfId="1872" xr:uid="{00000000-0005-0000-0000-00002C080000}"/>
    <cellStyle name="Comma 2 4 2 2 2 2 2 3 2" xfId="3989" xr:uid="{00000000-0005-0000-0000-00002D080000}"/>
    <cellStyle name="Comma 2 4 2 2 2 2 2 3 2 2" xfId="12456" xr:uid="{00000000-0005-0000-0000-00002E080000}"/>
    <cellStyle name="Comma 2 4 2 2 2 2 2 3 2 3" xfId="8221" xr:uid="{00000000-0005-0000-0000-00002F080000}"/>
    <cellStyle name="Comma 2 4 2 2 2 2 2 3 3" xfId="10340" xr:uid="{00000000-0005-0000-0000-000030080000}"/>
    <cellStyle name="Comma 2 4 2 2 2 2 2 3 4" xfId="6105" xr:uid="{00000000-0005-0000-0000-000031080000}"/>
    <cellStyle name="Comma 2 4 2 2 2 2 2 4" xfId="2931" xr:uid="{00000000-0005-0000-0000-000032080000}"/>
    <cellStyle name="Comma 2 4 2 2 2 2 2 4 2" xfId="11398" xr:uid="{00000000-0005-0000-0000-000033080000}"/>
    <cellStyle name="Comma 2 4 2 2 2 2 2 4 3" xfId="7163" xr:uid="{00000000-0005-0000-0000-000034080000}"/>
    <cellStyle name="Comma 2 4 2 2 2 2 2 5" xfId="9282" xr:uid="{00000000-0005-0000-0000-000035080000}"/>
    <cellStyle name="Comma 2 4 2 2 2 2 2 6" xfId="5047" xr:uid="{00000000-0005-0000-0000-000036080000}"/>
    <cellStyle name="Comma 2 4 2 2 2 2 3" xfId="1019" xr:uid="{00000000-0005-0000-0000-000037080000}"/>
    <cellStyle name="Comma 2 4 2 2 2 2 3 2" xfId="2077" xr:uid="{00000000-0005-0000-0000-000038080000}"/>
    <cellStyle name="Comma 2 4 2 2 2 2 3 2 2" xfId="4194" xr:uid="{00000000-0005-0000-0000-000039080000}"/>
    <cellStyle name="Comma 2 4 2 2 2 2 3 2 2 2" xfId="12661" xr:uid="{00000000-0005-0000-0000-00003A080000}"/>
    <cellStyle name="Comma 2 4 2 2 2 2 3 2 2 3" xfId="8426" xr:uid="{00000000-0005-0000-0000-00003B080000}"/>
    <cellStyle name="Comma 2 4 2 2 2 2 3 2 3" xfId="10545" xr:uid="{00000000-0005-0000-0000-00003C080000}"/>
    <cellStyle name="Comma 2 4 2 2 2 2 3 2 4" xfId="6310" xr:uid="{00000000-0005-0000-0000-00003D080000}"/>
    <cellStyle name="Comma 2 4 2 2 2 2 3 3" xfId="3136" xr:uid="{00000000-0005-0000-0000-00003E080000}"/>
    <cellStyle name="Comma 2 4 2 2 2 2 3 3 2" xfId="11603" xr:uid="{00000000-0005-0000-0000-00003F080000}"/>
    <cellStyle name="Comma 2 4 2 2 2 2 3 3 3" xfId="7368" xr:uid="{00000000-0005-0000-0000-000040080000}"/>
    <cellStyle name="Comma 2 4 2 2 2 2 3 4" xfId="9487" xr:uid="{00000000-0005-0000-0000-000041080000}"/>
    <cellStyle name="Comma 2 4 2 2 2 2 3 5" xfId="5252" xr:uid="{00000000-0005-0000-0000-000042080000}"/>
    <cellStyle name="Comma 2 4 2 2 2 2 4" xfId="1571" xr:uid="{00000000-0005-0000-0000-000043080000}"/>
    <cellStyle name="Comma 2 4 2 2 2 2 4 2" xfId="3688" xr:uid="{00000000-0005-0000-0000-000044080000}"/>
    <cellStyle name="Comma 2 4 2 2 2 2 4 2 2" xfId="12155" xr:uid="{00000000-0005-0000-0000-000045080000}"/>
    <cellStyle name="Comma 2 4 2 2 2 2 4 2 3" xfId="7920" xr:uid="{00000000-0005-0000-0000-000046080000}"/>
    <cellStyle name="Comma 2 4 2 2 2 2 4 3" xfId="10039" xr:uid="{00000000-0005-0000-0000-000047080000}"/>
    <cellStyle name="Comma 2 4 2 2 2 2 4 4" xfId="5804" xr:uid="{00000000-0005-0000-0000-000048080000}"/>
    <cellStyle name="Comma 2 4 2 2 2 2 5" xfId="2630" xr:uid="{00000000-0005-0000-0000-000049080000}"/>
    <cellStyle name="Comma 2 4 2 2 2 2 5 2" xfId="11097" xr:uid="{00000000-0005-0000-0000-00004A080000}"/>
    <cellStyle name="Comma 2 4 2 2 2 2 5 3" xfId="6862" xr:uid="{00000000-0005-0000-0000-00004B080000}"/>
    <cellStyle name="Comma 2 4 2 2 2 2 6" xfId="8981" xr:uid="{00000000-0005-0000-0000-00004C080000}"/>
    <cellStyle name="Comma 2 4 2 2 2 2 7" xfId="4746" xr:uid="{00000000-0005-0000-0000-00004D080000}"/>
    <cellStyle name="Comma 2 4 2 2 2 3" xfId="708" xr:uid="{00000000-0005-0000-0000-00004E080000}"/>
    <cellStyle name="Comma 2 4 2 2 2 3 2" xfId="1213" xr:uid="{00000000-0005-0000-0000-00004F080000}"/>
    <cellStyle name="Comma 2 4 2 2 2 3 2 2" xfId="2271" xr:uid="{00000000-0005-0000-0000-000050080000}"/>
    <cellStyle name="Comma 2 4 2 2 2 3 2 2 2" xfId="4388" xr:uid="{00000000-0005-0000-0000-000051080000}"/>
    <cellStyle name="Comma 2 4 2 2 2 3 2 2 2 2" xfId="12855" xr:uid="{00000000-0005-0000-0000-000052080000}"/>
    <cellStyle name="Comma 2 4 2 2 2 3 2 2 2 3" xfId="8620" xr:uid="{00000000-0005-0000-0000-000053080000}"/>
    <cellStyle name="Comma 2 4 2 2 2 3 2 2 3" xfId="10739" xr:uid="{00000000-0005-0000-0000-000054080000}"/>
    <cellStyle name="Comma 2 4 2 2 2 3 2 2 4" xfId="6504" xr:uid="{00000000-0005-0000-0000-000055080000}"/>
    <cellStyle name="Comma 2 4 2 2 2 3 2 3" xfId="3330" xr:uid="{00000000-0005-0000-0000-000056080000}"/>
    <cellStyle name="Comma 2 4 2 2 2 3 2 3 2" xfId="11797" xr:uid="{00000000-0005-0000-0000-000057080000}"/>
    <cellStyle name="Comma 2 4 2 2 2 3 2 3 3" xfId="7562" xr:uid="{00000000-0005-0000-0000-000058080000}"/>
    <cellStyle name="Comma 2 4 2 2 2 3 2 4" xfId="9681" xr:uid="{00000000-0005-0000-0000-000059080000}"/>
    <cellStyle name="Comma 2 4 2 2 2 3 2 5" xfId="5446" xr:uid="{00000000-0005-0000-0000-00005A080000}"/>
    <cellStyle name="Comma 2 4 2 2 2 3 3" xfId="1766" xr:uid="{00000000-0005-0000-0000-00005B080000}"/>
    <cellStyle name="Comma 2 4 2 2 2 3 3 2" xfId="3883" xr:uid="{00000000-0005-0000-0000-00005C080000}"/>
    <cellStyle name="Comma 2 4 2 2 2 3 3 2 2" xfId="12350" xr:uid="{00000000-0005-0000-0000-00005D080000}"/>
    <cellStyle name="Comma 2 4 2 2 2 3 3 2 3" xfId="8115" xr:uid="{00000000-0005-0000-0000-00005E080000}"/>
    <cellStyle name="Comma 2 4 2 2 2 3 3 3" xfId="10234" xr:uid="{00000000-0005-0000-0000-00005F080000}"/>
    <cellStyle name="Comma 2 4 2 2 2 3 3 4" xfId="5999" xr:uid="{00000000-0005-0000-0000-000060080000}"/>
    <cellStyle name="Comma 2 4 2 2 2 3 4" xfId="2825" xr:uid="{00000000-0005-0000-0000-000061080000}"/>
    <cellStyle name="Comma 2 4 2 2 2 3 4 2" xfId="11292" xr:uid="{00000000-0005-0000-0000-000062080000}"/>
    <cellStyle name="Comma 2 4 2 2 2 3 4 3" xfId="7057" xr:uid="{00000000-0005-0000-0000-000063080000}"/>
    <cellStyle name="Comma 2 4 2 2 2 3 5" xfId="9176" xr:uid="{00000000-0005-0000-0000-000064080000}"/>
    <cellStyle name="Comma 2 4 2 2 2 3 6" xfId="4941" xr:uid="{00000000-0005-0000-0000-000065080000}"/>
    <cellStyle name="Comma 2 4 2 2 2 4" xfId="601" xr:uid="{00000000-0005-0000-0000-000066080000}"/>
    <cellStyle name="Comma 2 4 2 2 2 4 2" xfId="1118" xr:uid="{00000000-0005-0000-0000-000067080000}"/>
    <cellStyle name="Comma 2 4 2 2 2 4 2 2" xfId="2176" xr:uid="{00000000-0005-0000-0000-000068080000}"/>
    <cellStyle name="Comma 2 4 2 2 2 4 2 2 2" xfId="4293" xr:uid="{00000000-0005-0000-0000-000069080000}"/>
    <cellStyle name="Comma 2 4 2 2 2 4 2 2 2 2" xfId="12760" xr:uid="{00000000-0005-0000-0000-00006A080000}"/>
    <cellStyle name="Comma 2 4 2 2 2 4 2 2 2 3" xfId="8525" xr:uid="{00000000-0005-0000-0000-00006B080000}"/>
    <cellStyle name="Comma 2 4 2 2 2 4 2 2 3" xfId="10644" xr:uid="{00000000-0005-0000-0000-00006C080000}"/>
    <cellStyle name="Comma 2 4 2 2 2 4 2 2 4" xfId="6409" xr:uid="{00000000-0005-0000-0000-00006D080000}"/>
    <cellStyle name="Comma 2 4 2 2 2 4 2 3" xfId="3235" xr:uid="{00000000-0005-0000-0000-00006E080000}"/>
    <cellStyle name="Comma 2 4 2 2 2 4 2 3 2" xfId="11702" xr:uid="{00000000-0005-0000-0000-00006F080000}"/>
    <cellStyle name="Comma 2 4 2 2 2 4 2 3 3" xfId="7467" xr:uid="{00000000-0005-0000-0000-000070080000}"/>
    <cellStyle name="Comma 2 4 2 2 2 4 2 4" xfId="9586" xr:uid="{00000000-0005-0000-0000-000071080000}"/>
    <cellStyle name="Comma 2 4 2 2 2 4 2 5" xfId="5351" xr:uid="{00000000-0005-0000-0000-000072080000}"/>
    <cellStyle name="Comma 2 4 2 2 2 4 3" xfId="1671" xr:uid="{00000000-0005-0000-0000-000073080000}"/>
    <cellStyle name="Comma 2 4 2 2 2 4 3 2" xfId="3788" xr:uid="{00000000-0005-0000-0000-000074080000}"/>
    <cellStyle name="Comma 2 4 2 2 2 4 3 2 2" xfId="12255" xr:uid="{00000000-0005-0000-0000-000075080000}"/>
    <cellStyle name="Comma 2 4 2 2 2 4 3 2 3" xfId="8020" xr:uid="{00000000-0005-0000-0000-000076080000}"/>
    <cellStyle name="Comma 2 4 2 2 2 4 3 3" xfId="10139" xr:uid="{00000000-0005-0000-0000-000077080000}"/>
    <cellStyle name="Comma 2 4 2 2 2 4 3 4" xfId="5904" xr:uid="{00000000-0005-0000-0000-000078080000}"/>
    <cellStyle name="Comma 2 4 2 2 2 4 4" xfId="2730" xr:uid="{00000000-0005-0000-0000-000079080000}"/>
    <cellStyle name="Comma 2 4 2 2 2 4 4 2" xfId="11197" xr:uid="{00000000-0005-0000-0000-00007A080000}"/>
    <cellStyle name="Comma 2 4 2 2 2 4 4 3" xfId="6962" xr:uid="{00000000-0005-0000-0000-00007B080000}"/>
    <cellStyle name="Comma 2 4 2 2 2 4 5" xfId="9081" xr:uid="{00000000-0005-0000-0000-00007C080000}"/>
    <cellStyle name="Comma 2 4 2 2 2 4 6" xfId="4846" xr:uid="{00000000-0005-0000-0000-00007D080000}"/>
    <cellStyle name="Comma 2 4 2 2 2 5" xfId="913" xr:uid="{00000000-0005-0000-0000-00007E080000}"/>
    <cellStyle name="Comma 2 4 2 2 2 5 2" xfId="1971" xr:uid="{00000000-0005-0000-0000-00007F080000}"/>
    <cellStyle name="Comma 2 4 2 2 2 5 2 2" xfId="4088" xr:uid="{00000000-0005-0000-0000-000080080000}"/>
    <cellStyle name="Comma 2 4 2 2 2 5 2 2 2" xfId="12555" xr:uid="{00000000-0005-0000-0000-000081080000}"/>
    <cellStyle name="Comma 2 4 2 2 2 5 2 2 3" xfId="8320" xr:uid="{00000000-0005-0000-0000-000082080000}"/>
    <cellStyle name="Comma 2 4 2 2 2 5 2 3" xfId="10439" xr:uid="{00000000-0005-0000-0000-000083080000}"/>
    <cellStyle name="Comma 2 4 2 2 2 5 2 4" xfId="6204" xr:uid="{00000000-0005-0000-0000-000084080000}"/>
    <cellStyle name="Comma 2 4 2 2 2 5 3" xfId="3030" xr:uid="{00000000-0005-0000-0000-000085080000}"/>
    <cellStyle name="Comma 2 4 2 2 2 5 3 2" xfId="11497" xr:uid="{00000000-0005-0000-0000-000086080000}"/>
    <cellStyle name="Comma 2 4 2 2 2 5 3 3" xfId="7262" xr:uid="{00000000-0005-0000-0000-000087080000}"/>
    <cellStyle name="Comma 2 4 2 2 2 5 4" xfId="9381" xr:uid="{00000000-0005-0000-0000-000088080000}"/>
    <cellStyle name="Comma 2 4 2 2 2 5 5" xfId="5146" xr:uid="{00000000-0005-0000-0000-000089080000}"/>
    <cellStyle name="Comma 2 4 2 2 2 6" xfId="1465" xr:uid="{00000000-0005-0000-0000-00008A080000}"/>
    <cellStyle name="Comma 2 4 2 2 2 6 2" xfId="3582" xr:uid="{00000000-0005-0000-0000-00008B080000}"/>
    <cellStyle name="Comma 2 4 2 2 2 6 2 2" xfId="12049" xr:uid="{00000000-0005-0000-0000-00008C080000}"/>
    <cellStyle name="Comma 2 4 2 2 2 6 2 3" xfId="7814" xr:uid="{00000000-0005-0000-0000-00008D080000}"/>
    <cellStyle name="Comma 2 4 2 2 2 6 3" xfId="9933" xr:uid="{00000000-0005-0000-0000-00008E080000}"/>
    <cellStyle name="Comma 2 4 2 2 2 6 4" xfId="5698" xr:uid="{00000000-0005-0000-0000-00008F080000}"/>
    <cellStyle name="Comma 2 4 2 2 2 7" xfId="2524" xr:uid="{00000000-0005-0000-0000-000090080000}"/>
    <cellStyle name="Comma 2 4 2 2 2 7 2" xfId="10991" xr:uid="{00000000-0005-0000-0000-000091080000}"/>
    <cellStyle name="Comma 2 4 2 2 2 7 3" xfId="6756" xr:uid="{00000000-0005-0000-0000-000092080000}"/>
    <cellStyle name="Comma 2 4 2 2 2 8" xfId="8875" xr:uid="{00000000-0005-0000-0000-000093080000}"/>
    <cellStyle name="Comma 2 4 2 2 2 9" xfId="4640" xr:uid="{00000000-0005-0000-0000-000094080000}"/>
    <cellStyle name="Comma 2 4 2 2 3" xfId="455" xr:uid="{00000000-0005-0000-0000-000095080000}"/>
    <cellStyle name="Comma 2 4 2 2 3 2" xfId="768" xr:uid="{00000000-0005-0000-0000-000096080000}"/>
    <cellStyle name="Comma 2 4 2 2 3 2 2" xfId="1273" xr:uid="{00000000-0005-0000-0000-000097080000}"/>
    <cellStyle name="Comma 2 4 2 2 3 2 2 2" xfId="2331" xr:uid="{00000000-0005-0000-0000-000098080000}"/>
    <cellStyle name="Comma 2 4 2 2 3 2 2 2 2" xfId="4448" xr:uid="{00000000-0005-0000-0000-000099080000}"/>
    <cellStyle name="Comma 2 4 2 2 3 2 2 2 2 2" xfId="12915" xr:uid="{00000000-0005-0000-0000-00009A080000}"/>
    <cellStyle name="Comma 2 4 2 2 3 2 2 2 2 3" xfId="8680" xr:uid="{00000000-0005-0000-0000-00009B080000}"/>
    <cellStyle name="Comma 2 4 2 2 3 2 2 2 3" xfId="10799" xr:uid="{00000000-0005-0000-0000-00009C080000}"/>
    <cellStyle name="Comma 2 4 2 2 3 2 2 2 4" xfId="6564" xr:uid="{00000000-0005-0000-0000-00009D080000}"/>
    <cellStyle name="Comma 2 4 2 2 3 2 2 3" xfId="3390" xr:uid="{00000000-0005-0000-0000-00009E080000}"/>
    <cellStyle name="Comma 2 4 2 2 3 2 2 3 2" xfId="11857" xr:uid="{00000000-0005-0000-0000-00009F080000}"/>
    <cellStyle name="Comma 2 4 2 2 3 2 2 3 3" xfId="7622" xr:uid="{00000000-0005-0000-0000-0000A0080000}"/>
    <cellStyle name="Comma 2 4 2 2 3 2 2 4" xfId="9741" xr:uid="{00000000-0005-0000-0000-0000A1080000}"/>
    <cellStyle name="Comma 2 4 2 2 3 2 2 5" xfId="5506" xr:uid="{00000000-0005-0000-0000-0000A2080000}"/>
    <cellStyle name="Comma 2 4 2 2 3 2 3" xfId="1826" xr:uid="{00000000-0005-0000-0000-0000A3080000}"/>
    <cellStyle name="Comma 2 4 2 2 3 2 3 2" xfId="3943" xr:uid="{00000000-0005-0000-0000-0000A4080000}"/>
    <cellStyle name="Comma 2 4 2 2 3 2 3 2 2" xfId="12410" xr:uid="{00000000-0005-0000-0000-0000A5080000}"/>
    <cellStyle name="Comma 2 4 2 2 3 2 3 2 3" xfId="8175" xr:uid="{00000000-0005-0000-0000-0000A6080000}"/>
    <cellStyle name="Comma 2 4 2 2 3 2 3 3" xfId="10294" xr:uid="{00000000-0005-0000-0000-0000A7080000}"/>
    <cellStyle name="Comma 2 4 2 2 3 2 3 4" xfId="6059" xr:uid="{00000000-0005-0000-0000-0000A8080000}"/>
    <cellStyle name="Comma 2 4 2 2 3 2 4" xfId="2885" xr:uid="{00000000-0005-0000-0000-0000A9080000}"/>
    <cellStyle name="Comma 2 4 2 2 3 2 4 2" xfId="11352" xr:uid="{00000000-0005-0000-0000-0000AA080000}"/>
    <cellStyle name="Comma 2 4 2 2 3 2 4 3" xfId="7117" xr:uid="{00000000-0005-0000-0000-0000AB080000}"/>
    <cellStyle name="Comma 2 4 2 2 3 2 5" xfId="9236" xr:uid="{00000000-0005-0000-0000-0000AC080000}"/>
    <cellStyle name="Comma 2 4 2 2 3 2 6" xfId="5001" xr:uid="{00000000-0005-0000-0000-0000AD080000}"/>
    <cellStyle name="Comma 2 4 2 2 3 3" xfId="973" xr:uid="{00000000-0005-0000-0000-0000AE080000}"/>
    <cellStyle name="Comma 2 4 2 2 3 3 2" xfId="2031" xr:uid="{00000000-0005-0000-0000-0000AF080000}"/>
    <cellStyle name="Comma 2 4 2 2 3 3 2 2" xfId="4148" xr:uid="{00000000-0005-0000-0000-0000B0080000}"/>
    <cellStyle name="Comma 2 4 2 2 3 3 2 2 2" xfId="12615" xr:uid="{00000000-0005-0000-0000-0000B1080000}"/>
    <cellStyle name="Comma 2 4 2 2 3 3 2 2 3" xfId="8380" xr:uid="{00000000-0005-0000-0000-0000B2080000}"/>
    <cellStyle name="Comma 2 4 2 2 3 3 2 3" xfId="10499" xr:uid="{00000000-0005-0000-0000-0000B3080000}"/>
    <cellStyle name="Comma 2 4 2 2 3 3 2 4" xfId="6264" xr:uid="{00000000-0005-0000-0000-0000B4080000}"/>
    <cellStyle name="Comma 2 4 2 2 3 3 3" xfId="3090" xr:uid="{00000000-0005-0000-0000-0000B5080000}"/>
    <cellStyle name="Comma 2 4 2 2 3 3 3 2" xfId="11557" xr:uid="{00000000-0005-0000-0000-0000B6080000}"/>
    <cellStyle name="Comma 2 4 2 2 3 3 3 3" xfId="7322" xr:uid="{00000000-0005-0000-0000-0000B7080000}"/>
    <cellStyle name="Comma 2 4 2 2 3 3 4" xfId="9441" xr:uid="{00000000-0005-0000-0000-0000B8080000}"/>
    <cellStyle name="Comma 2 4 2 2 3 3 5" xfId="5206" xr:uid="{00000000-0005-0000-0000-0000B9080000}"/>
    <cellStyle name="Comma 2 4 2 2 3 4" xfId="1525" xr:uid="{00000000-0005-0000-0000-0000BA080000}"/>
    <cellStyle name="Comma 2 4 2 2 3 4 2" xfId="3642" xr:uid="{00000000-0005-0000-0000-0000BB080000}"/>
    <cellStyle name="Comma 2 4 2 2 3 4 2 2" xfId="12109" xr:uid="{00000000-0005-0000-0000-0000BC080000}"/>
    <cellStyle name="Comma 2 4 2 2 3 4 2 3" xfId="7874" xr:uid="{00000000-0005-0000-0000-0000BD080000}"/>
    <cellStyle name="Comma 2 4 2 2 3 4 3" xfId="9993" xr:uid="{00000000-0005-0000-0000-0000BE080000}"/>
    <cellStyle name="Comma 2 4 2 2 3 4 4" xfId="5758" xr:uid="{00000000-0005-0000-0000-0000BF080000}"/>
    <cellStyle name="Comma 2 4 2 2 3 5" xfId="2584" xr:uid="{00000000-0005-0000-0000-0000C0080000}"/>
    <cellStyle name="Comma 2 4 2 2 3 5 2" xfId="11051" xr:uid="{00000000-0005-0000-0000-0000C1080000}"/>
    <cellStyle name="Comma 2 4 2 2 3 5 3" xfId="6816" xr:uid="{00000000-0005-0000-0000-0000C2080000}"/>
    <cellStyle name="Comma 2 4 2 2 3 6" xfId="8935" xr:uid="{00000000-0005-0000-0000-0000C3080000}"/>
    <cellStyle name="Comma 2 4 2 2 3 7" xfId="4700" xr:uid="{00000000-0005-0000-0000-0000C4080000}"/>
    <cellStyle name="Comma 2 4 2 2 4" xfId="662" xr:uid="{00000000-0005-0000-0000-0000C5080000}"/>
    <cellStyle name="Comma 2 4 2 2 4 2" xfId="1167" xr:uid="{00000000-0005-0000-0000-0000C6080000}"/>
    <cellStyle name="Comma 2 4 2 2 4 2 2" xfId="2225" xr:uid="{00000000-0005-0000-0000-0000C7080000}"/>
    <cellStyle name="Comma 2 4 2 2 4 2 2 2" xfId="4342" xr:uid="{00000000-0005-0000-0000-0000C8080000}"/>
    <cellStyle name="Comma 2 4 2 2 4 2 2 2 2" xfId="12809" xr:uid="{00000000-0005-0000-0000-0000C9080000}"/>
    <cellStyle name="Comma 2 4 2 2 4 2 2 2 3" xfId="8574" xr:uid="{00000000-0005-0000-0000-0000CA080000}"/>
    <cellStyle name="Comma 2 4 2 2 4 2 2 3" xfId="10693" xr:uid="{00000000-0005-0000-0000-0000CB080000}"/>
    <cellStyle name="Comma 2 4 2 2 4 2 2 4" xfId="6458" xr:uid="{00000000-0005-0000-0000-0000CC080000}"/>
    <cellStyle name="Comma 2 4 2 2 4 2 3" xfId="3284" xr:uid="{00000000-0005-0000-0000-0000CD080000}"/>
    <cellStyle name="Comma 2 4 2 2 4 2 3 2" xfId="11751" xr:uid="{00000000-0005-0000-0000-0000CE080000}"/>
    <cellStyle name="Comma 2 4 2 2 4 2 3 3" xfId="7516" xr:uid="{00000000-0005-0000-0000-0000CF080000}"/>
    <cellStyle name="Comma 2 4 2 2 4 2 4" xfId="9635" xr:uid="{00000000-0005-0000-0000-0000D0080000}"/>
    <cellStyle name="Comma 2 4 2 2 4 2 5" xfId="5400" xr:uid="{00000000-0005-0000-0000-0000D1080000}"/>
    <cellStyle name="Comma 2 4 2 2 4 3" xfId="1720" xr:uid="{00000000-0005-0000-0000-0000D2080000}"/>
    <cellStyle name="Comma 2 4 2 2 4 3 2" xfId="3837" xr:uid="{00000000-0005-0000-0000-0000D3080000}"/>
    <cellStyle name="Comma 2 4 2 2 4 3 2 2" xfId="12304" xr:uid="{00000000-0005-0000-0000-0000D4080000}"/>
    <cellStyle name="Comma 2 4 2 2 4 3 2 3" xfId="8069" xr:uid="{00000000-0005-0000-0000-0000D5080000}"/>
    <cellStyle name="Comma 2 4 2 2 4 3 3" xfId="10188" xr:uid="{00000000-0005-0000-0000-0000D6080000}"/>
    <cellStyle name="Comma 2 4 2 2 4 3 4" xfId="5953" xr:uid="{00000000-0005-0000-0000-0000D7080000}"/>
    <cellStyle name="Comma 2 4 2 2 4 4" xfId="2779" xr:uid="{00000000-0005-0000-0000-0000D8080000}"/>
    <cellStyle name="Comma 2 4 2 2 4 4 2" xfId="11246" xr:uid="{00000000-0005-0000-0000-0000D9080000}"/>
    <cellStyle name="Comma 2 4 2 2 4 4 3" xfId="7011" xr:uid="{00000000-0005-0000-0000-0000DA080000}"/>
    <cellStyle name="Comma 2 4 2 2 4 5" xfId="9130" xr:uid="{00000000-0005-0000-0000-0000DB080000}"/>
    <cellStyle name="Comma 2 4 2 2 4 6" xfId="4895" xr:uid="{00000000-0005-0000-0000-0000DC080000}"/>
    <cellStyle name="Comma 2 4 2 2 5" xfId="555" xr:uid="{00000000-0005-0000-0000-0000DD080000}"/>
    <cellStyle name="Comma 2 4 2 2 5 2" xfId="1072" xr:uid="{00000000-0005-0000-0000-0000DE080000}"/>
    <cellStyle name="Comma 2 4 2 2 5 2 2" xfId="2130" xr:uid="{00000000-0005-0000-0000-0000DF080000}"/>
    <cellStyle name="Comma 2 4 2 2 5 2 2 2" xfId="4247" xr:uid="{00000000-0005-0000-0000-0000E0080000}"/>
    <cellStyle name="Comma 2 4 2 2 5 2 2 2 2" xfId="12714" xr:uid="{00000000-0005-0000-0000-0000E1080000}"/>
    <cellStyle name="Comma 2 4 2 2 5 2 2 2 3" xfId="8479" xr:uid="{00000000-0005-0000-0000-0000E2080000}"/>
    <cellStyle name="Comma 2 4 2 2 5 2 2 3" xfId="10598" xr:uid="{00000000-0005-0000-0000-0000E3080000}"/>
    <cellStyle name="Comma 2 4 2 2 5 2 2 4" xfId="6363" xr:uid="{00000000-0005-0000-0000-0000E4080000}"/>
    <cellStyle name="Comma 2 4 2 2 5 2 3" xfId="3189" xr:uid="{00000000-0005-0000-0000-0000E5080000}"/>
    <cellStyle name="Comma 2 4 2 2 5 2 3 2" xfId="11656" xr:uid="{00000000-0005-0000-0000-0000E6080000}"/>
    <cellStyle name="Comma 2 4 2 2 5 2 3 3" xfId="7421" xr:uid="{00000000-0005-0000-0000-0000E7080000}"/>
    <cellStyle name="Comma 2 4 2 2 5 2 4" xfId="9540" xr:uid="{00000000-0005-0000-0000-0000E8080000}"/>
    <cellStyle name="Comma 2 4 2 2 5 2 5" xfId="5305" xr:uid="{00000000-0005-0000-0000-0000E9080000}"/>
    <cellStyle name="Comma 2 4 2 2 5 3" xfId="1625" xr:uid="{00000000-0005-0000-0000-0000EA080000}"/>
    <cellStyle name="Comma 2 4 2 2 5 3 2" xfId="3742" xr:uid="{00000000-0005-0000-0000-0000EB080000}"/>
    <cellStyle name="Comma 2 4 2 2 5 3 2 2" xfId="12209" xr:uid="{00000000-0005-0000-0000-0000EC080000}"/>
    <cellStyle name="Comma 2 4 2 2 5 3 2 3" xfId="7974" xr:uid="{00000000-0005-0000-0000-0000ED080000}"/>
    <cellStyle name="Comma 2 4 2 2 5 3 3" xfId="10093" xr:uid="{00000000-0005-0000-0000-0000EE080000}"/>
    <cellStyle name="Comma 2 4 2 2 5 3 4" xfId="5858" xr:uid="{00000000-0005-0000-0000-0000EF080000}"/>
    <cellStyle name="Comma 2 4 2 2 5 4" xfId="2684" xr:uid="{00000000-0005-0000-0000-0000F0080000}"/>
    <cellStyle name="Comma 2 4 2 2 5 4 2" xfId="11151" xr:uid="{00000000-0005-0000-0000-0000F1080000}"/>
    <cellStyle name="Comma 2 4 2 2 5 4 3" xfId="6916" xr:uid="{00000000-0005-0000-0000-0000F2080000}"/>
    <cellStyle name="Comma 2 4 2 2 5 5" xfId="9035" xr:uid="{00000000-0005-0000-0000-0000F3080000}"/>
    <cellStyle name="Comma 2 4 2 2 5 6" xfId="4800" xr:uid="{00000000-0005-0000-0000-0000F4080000}"/>
    <cellStyle name="Comma 2 4 2 2 6" xfId="867" xr:uid="{00000000-0005-0000-0000-0000F5080000}"/>
    <cellStyle name="Comma 2 4 2 2 6 2" xfId="1925" xr:uid="{00000000-0005-0000-0000-0000F6080000}"/>
    <cellStyle name="Comma 2 4 2 2 6 2 2" xfId="4042" xr:uid="{00000000-0005-0000-0000-0000F7080000}"/>
    <cellStyle name="Comma 2 4 2 2 6 2 2 2" xfId="12509" xr:uid="{00000000-0005-0000-0000-0000F8080000}"/>
    <cellStyle name="Comma 2 4 2 2 6 2 2 3" xfId="8274" xr:uid="{00000000-0005-0000-0000-0000F9080000}"/>
    <cellStyle name="Comma 2 4 2 2 6 2 3" xfId="10393" xr:uid="{00000000-0005-0000-0000-0000FA080000}"/>
    <cellStyle name="Comma 2 4 2 2 6 2 4" xfId="6158" xr:uid="{00000000-0005-0000-0000-0000FB080000}"/>
    <cellStyle name="Comma 2 4 2 2 6 3" xfId="2984" xr:uid="{00000000-0005-0000-0000-0000FC080000}"/>
    <cellStyle name="Comma 2 4 2 2 6 3 2" xfId="11451" xr:uid="{00000000-0005-0000-0000-0000FD080000}"/>
    <cellStyle name="Comma 2 4 2 2 6 3 3" xfId="7216" xr:uid="{00000000-0005-0000-0000-0000FE080000}"/>
    <cellStyle name="Comma 2 4 2 2 6 4" xfId="9335" xr:uid="{00000000-0005-0000-0000-0000FF080000}"/>
    <cellStyle name="Comma 2 4 2 2 6 5" xfId="5100" xr:uid="{00000000-0005-0000-0000-000000090000}"/>
    <cellStyle name="Comma 2 4 2 2 7" xfId="1373" xr:uid="{00000000-0005-0000-0000-000001090000}"/>
    <cellStyle name="Comma 2 4 2 2 7 2" xfId="2431" xr:uid="{00000000-0005-0000-0000-000002090000}"/>
    <cellStyle name="Comma 2 4 2 2 7 2 2" xfId="4548" xr:uid="{00000000-0005-0000-0000-000003090000}"/>
    <cellStyle name="Comma 2 4 2 2 7 2 2 2" xfId="13015" xr:uid="{00000000-0005-0000-0000-000004090000}"/>
    <cellStyle name="Comma 2 4 2 2 7 2 2 3" xfId="8780" xr:uid="{00000000-0005-0000-0000-000005090000}"/>
    <cellStyle name="Comma 2 4 2 2 7 2 3" xfId="10899" xr:uid="{00000000-0005-0000-0000-000006090000}"/>
    <cellStyle name="Comma 2 4 2 2 7 2 4" xfId="6664" xr:uid="{00000000-0005-0000-0000-000007090000}"/>
    <cellStyle name="Comma 2 4 2 2 7 3" xfId="3490" xr:uid="{00000000-0005-0000-0000-000008090000}"/>
    <cellStyle name="Comma 2 4 2 2 7 3 2" xfId="11957" xr:uid="{00000000-0005-0000-0000-000009090000}"/>
    <cellStyle name="Comma 2 4 2 2 7 3 3" xfId="7722" xr:uid="{00000000-0005-0000-0000-00000A090000}"/>
    <cellStyle name="Comma 2 4 2 2 7 4" xfId="9841" xr:uid="{00000000-0005-0000-0000-00000B090000}"/>
    <cellStyle name="Comma 2 4 2 2 7 5" xfId="5606" xr:uid="{00000000-0005-0000-0000-00000C090000}"/>
    <cellStyle name="Comma 2 4 2 2 8" xfId="1419" xr:uid="{00000000-0005-0000-0000-00000D090000}"/>
    <cellStyle name="Comma 2 4 2 2 8 2" xfId="3536" xr:uid="{00000000-0005-0000-0000-00000E090000}"/>
    <cellStyle name="Comma 2 4 2 2 8 2 2" xfId="12003" xr:uid="{00000000-0005-0000-0000-00000F090000}"/>
    <cellStyle name="Comma 2 4 2 2 8 2 3" xfId="7768" xr:uid="{00000000-0005-0000-0000-000010090000}"/>
    <cellStyle name="Comma 2 4 2 2 8 3" xfId="9887" xr:uid="{00000000-0005-0000-0000-000011090000}"/>
    <cellStyle name="Comma 2 4 2 2 8 4" xfId="5652" xr:uid="{00000000-0005-0000-0000-000012090000}"/>
    <cellStyle name="Comma 2 4 2 2 9" xfId="2478" xr:uid="{00000000-0005-0000-0000-000013090000}"/>
    <cellStyle name="Comma 2 4 2 2 9 2" xfId="10945" xr:uid="{00000000-0005-0000-0000-000014090000}"/>
    <cellStyle name="Comma 2 4 2 2 9 3" xfId="6710" xr:uid="{00000000-0005-0000-0000-000015090000}"/>
    <cellStyle name="Comma 2 4 2 3" xfId="367" xr:uid="{00000000-0005-0000-0000-000016090000}"/>
    <cellStyle name="Comma 2 4 2 3 2" xfId="473" xr:uid="{00000000-0005-0000-0000-000017090000}"/>
    <cellStyle name="Comma 2 4 2 3 2 2" xfId="786" xr:uid="{00000000-0005-0000-0000-000018090000}"/>
    <cellStyle name="Comma 2 4 2 3 2 2 2" xfId="1291" xr:uid="{00000000-0005-0000-0000-000019090000}"/>
    <cellStyle name="Comma 2 4 2 3 2 2 2 2" xfId="2349" xr:uid="{00000000-0005-0000-0000-00001A090000}"/>
    <cellStyle name="Comma 2 4 2 3 2 2 2 2 2" xfId="4466" xr:uid="{00000000-0005-0000-0000-00001B090000}"/>
    <cellStyle name="Comma 2 4 2 3 2 2 2 2 2 2" xfId="12933" xr:uid="{00000000-0005-0000-0000-00001C090000}"/>
    <cellStyle name="Comma 2 4 2 3 2 2 2 2 2 3" xfId="8698" xr:uid="{00000000-0005-0000-0000-00001D090000}"/>
    <cellStyle name="Comma 2 4 2 3 2 2 2 2 3" xfId="10817" xr:uid="{00000000-0005-0000-0000-00001E090000}"/>
    <cellStyle name="Comma 2 4 2 3 2 2 2 2 4" xfId="6582" xr:uid="{00000000-0005-0000-0000-00001F090000}"/>
    <cellStyle name="Comma 2 4 2 3 2 2 2 3" xfId="3408" xr:uid="{00000000-0005-0000-0000-000020090000}"/>
    <cellStyle name="Comma 2 4 2 3 2 2 2 3 2" xfId="11875" xr:uid="{00000000-0005-0000-0000-000021090000}"/>
    <cellStyle name="Comma 2 4 2 3 2 2 2 3 3" xfId="7640" xr:uid="{00000000-0005-0000-0000-000022090000}"/>
    <cellStyle name="Comma 2 4 2 3 2 2 2 4" xfId="9759" xr:uid="{00000000-0005-0000-0000-000023090000}"/>
    <cellStyle name="Comma 2 4 2 3 2 2 2 5" xfId="5524" xr:uid="{00000000-0005-0000-0000-000024090000}"/>
    <cellStyle name="Comma 2 4 2 3 2 2 3" xfId="1844" xr:uid="{00000000-0005-0000-0000-000025090000}"/>
    <cellStyle name="Comma 2 4 2 3 2 2 3 2" xfId="3961" xr:uid="{00000000-0005-0000-0000-000026090000}"/>
    <cellStyle name="Comma 2 4 2 3 2 2 3 2 2" xfId="12428" xr:uid="{00000000-0005-0000-0000-000027090000}"/>
    <cellStyle name="Comma 2 4 2 3 2 2 3 2 3" xfId="8193" xr:uid="{00000000-0005-0000-0000-000028090000}"/>
    <cellStyle name="Comma 2 4 2 3 2 2 3 3" xfId="10312" xr:uid="{00000000-0005-0000-0000-000029090000}"/>
    <cellStyle name="Comma 2 4 2 3 2 2 3 4" xfId="6077" xr:uid="{00000000-0005-0000-0000-00002A090000}"/>
    <cellStyle name="Comma 2 4 2 3 2 2 4" xfId="2903" xr:uid="{00000000-0005-0000-0000-00002B090000}"/>
    <cellStyle name="Comma 2 4 2 3 2 2 4 2" xfId="11370" xr:uid="{00000000-0005-0000-0000-00002C090000}"/>
    <cellStyle name="Comma 2 4 2 3 2 2 4 3" xfId="7135" xr:uid="{00000000-0005-0000-0000-00002D090000}"/>
    <cellStyle name="Comma 2 4 2 3 2 2 5" xfId="9254" xr:uid="{00000000-0005-0000-0000-00002E090000}"/>
    <cellStyle name="Comma 2 4 2 3 2 2 6" xfId="5019" xr:uid="{00000000-0005-0000-0000-00002F090000}"/>
    <cellStyle name="Comma 2 4 2 3 2 3" xfId="991" xr:uid="{00000000-0005-0000-0000-000030090000}"/>
    <cellStyle name="Comma 2 4 2 3 2 3 2" xfId="2049" xr:uid="{00000000-0005-0000-0000-000031090000}"/>
    <cellStyle name="Comma 2 4 2 3 2 3 2 2" xfId="4166" xr:uid="{00000000-0005-0000-0000-000032090000}"/>
    <cellStyle name="Comma 2 4 2 3 2 3 2 2 2" xfId="12633" xr:uid="{00000000-0005-0000-0000-000033090000}"/>
    <cellStyle name="Comma 2 4 2 3 2 3 2 2 3" xfId="8398" xr:uid="{00000000-0005-0000-0000-000034090000}"/>
    <cellStyle name="Comma 2 4 2 3 2 3 2 3" xfId="10517" xr:uid="{00000000-0005-0000-0000-000035090000}"/>
    <cellStyle name="Comma 2 4 2 3 2 3 2 4" xfId="6282" xr:uid="{00000000-0005-0000-0000-000036090000}"/>
    <cellStyle name="Comma 2 4 2 3 2 3 3" xfId="3108" xr:uid="{00000000-0005-0000-0000-000037090000}"/>
    <cellStyle name="Comma 2 4 2 3 2 3 3 2" xfId="11575" xr:uid="{00000000-0005-0000-0000-000038090000}"/>
    <cellStyle name="Comma 2 4 2 3 2 3 3 3" xfId="7340" xr:uid="{00000000-0005-0000-0000-000039090000}"/>
    <cellStyle name="Comma 2 4 2 3 2 3 4" xfId="9459" xr:uid="{00000000-0005-0000-0000-00003A090000}"/>
    <cellStyle name="Comma 2 4 2 3 2 3 5" xfId="5224" xr:uid="{00000000-0005-0000-0000-00003B090000}"/>
    <cellStyle name="Comma 2 4 2 3 2 4" xfId="1543" xr:uid="{00000000-0005-0000-0000-00003C090000}"/>
    <cellStyle name="Comma 2 4 2 3 2 4 2" xfId="3660" xr:uid="{00000000-0005-0000-0000-00003D090000}"/>
    <cellStyle name="Comma 2 4 2 3 2 4 2 2" xfId="12127" xr:uid="{00000000-0005-0000-0000-00003E090000}"/>
    <cellStyle name="Comma 2 4 2 3 2 4 2 3" xfId="7892" xr:uid="{00000000-0005-0000-0000-00003F090000}"/>
    <cellStyle name="Comma 2 4 2 3 2 4 3" xfId="10011" xr:uid="{00000000-0005-0000-0000-000040090000}"/>
    <cellStyle name="Comma 2 4 2 3 2 4 4" xfId="5776" xr:uid="{00000000-0005-0000-0000-000041090000}"/>
    <cellStyle name="Comma 2 4 2 3 2 5" xfId="2602" xr:uid="{00000000-0005-0000-0000-000042090000}"/>
    <cellStyle name="Comma 2 4 2 3 2 5 2" xfId="11069" xr:uid="{00000000-0005-0000-0000-000043090000}"/>
    <cellStyle name="Comma 2 4 2 3 2 5 3" xfId="6834" xr:uid="{00000000-0005-0000-0000-000044090000}"/>
    <cellStyle name="Comma 2 4 2 3 2 6" xfId="8953" xr:uid="{00000000-0005-0000-0000-000045090000}"/>
    <cellStyle name="Comma 2 4 2 3 2 7" xfId="4718" xr:uid="{00000000-0005-0000-0000-000046090000}"/>
    <cellStyle name="Comma 2 4 2 3 3" xfId="680" xr:uid="{00000000-0005-0000-0000-000047090000}"/>
    <cellStyle name="Comma 2 4 2 3 3 2" xfId="1185" xr:uid="{00000000-0005-0000-0000-000048090000}"/>
    <cellStyle name="Comma 2 4 2 3 3 2 2" xfId="2243" xr:uid="{00000000-0005-0000-0000-000049090000}"/>
    <cellStyle name="Comma 2 4 2 3 3 2 2 2" xfId="4360" xr:uid="{00000000-0005-0000-0000-00004A090000}"/>
    <cellStyle name="Comma 2 4 2 3 3 2 2 2 2" xfId="12827" xr:uid="{00000000-0005-0000-0000-00004B090000}"/>
    <cellStyle name="Comma 2 4 2 3 3 2 2 2 3" xfId="8592" xr:uid="{00000000-0005-0000-0000-00004C090000}"/>
    <cellStyle name="Comma 2 4 2 3 3 2 2 3" xfId="10711" xr:uid="{00000000-0005-0000-0000-00004D090000}"/>
    <cellStyle name="Comma 2 4 2 3 3 2 2 4" xfId="6476" xr:uid="{00000000-0005-0000-0000-00004E090000}"/>
    <cellStyle name="Comma 2 4 2 3 3 2 3" xfId="3302" xr:uid="{00000000-0005-0000-0000-00004F090000}"/>
    <cellStyle name="Comma 2 4 2 3 3 2 3 2" xfId="11769" xr:uid="{00000000-0005-0000-0000-000050090000}"/>
    <cellStyle name="Comma 2 4 2 3 3 2 3 3" xfId="7534" xr:uid="{00000000-0005-0000-0000-000051090000}"/>
    <cellStyle name="Comma 2 4 2 3 3 2 4" xfId="9653" xr:uid="{00000000-0005-0000-0000-000052090000}"/>
    <cellStyle name="Comma 2 4 2 3 3 2 5" xfId="5418" xr:uid="{00000000-0005-0000-0000-000053090000}"/>
    <cellStyle name="Comma 2 4 2 3 3 3" xfId="1738" xr:uid="{00000000-0005-0000-0000-000054090000}"/>
    <cellStyle name="Comma 2 4 2 3 3 3 2" xfId="3855" xr:uid="{00000000-0005-0000-0000-000055090000}"/>
    <cellStyle name="Comma 2 4 2 3 3 3 2 2" xfId="12322" xr:uid="{00000000-0005-0000-0000-000056090000}"/>
    <cellStyle name="Comma 2 4 2 3 3 3 2 3" xfId="8087" xr:uid="{00000000-0005-0000-0000-000057090000}"/>
    <cellStyle name="Comma 2 4 2 3 3 3 3" xfId="10206" xr:uid="{00000000-0005-0000-0000-000058090000}"/>
    <cellStyle name="Comma 2 4 2 3 3 3 4" xfId="5971" xr:uid="{00000000-0005-0000-0000-000059090000}"/>
    <cellStyle name="Comma 2 4 2 3 3 4" xfId="2797" xr:uid="{00000000-0005-0000-0000-00005A090000}"/>
    <cellStyle name="Comma 2 4 2 3 3 4 2" xfId="11264" xr:uid="{00000000-0005-0000-0000-00005B090000}"/>
    <cellStyle name="Comma 2 4 2 3 3 4 3" xfId="7029" xr:uid="{00000000-0005-0000-0000-00005C090000}"/>
    <cellStyle name="Comma 2 4 2 3 3 5" xfId="9148" xr:uid="{00000000-0005-0000-0000-00005D090000}"/>
    <cellStyle name="Comma 2 4 2 3 3 6" xfId="4913" xr:uid="{00000000-0005-0000-0000-00005E090000}"/>
    <cellStyle name="Comma 2 4 2 3 4" xfId="573" xr:uid="{00000000-0005-0000-0000-00005F090000}"/>
    <cellStyle name="Comma 2 4 2 3 4 2" xfId="1090" xr:uid="{00000000-0005-0000-0000-000060090000}"/>
    <cellStyle name="Comma 2 4 2 3 4 2 2" xfId="2148" xr:uid="{00000000-0005-0000-0000-000061090000}"/>
    <cellStyle name="Comma 2 4 2 3 4 2 2 2" xfId="4265" xr:uid="{00000000-0005-0000-0000-000062090000}"/>
    <cellStyle name="Comma 2 4 2 3 4 2 2 2 2" xfId="12732" xr:uid="{00000000-0005-0000-0000-000063090000}"/>
    <cellStyle name="Comma 2 4 2 3 4 2 2 2 3" xfId="8497" xr:uid="{00000000-0005-0000-0000-000064090000}"/>
    <cellStyle name="Comma 2 4 2 3 4 2 2 3" xfId="10616" xr:uid="{00000000-0005-0000-0000-000065090000}"/>
    <cellStyle name="Comma 2 4 2 3 4 2 2 4" xfId="6381" xr:uid="{00000000-0005-0000-0000-000066090000}"/>
    <cellStyle name="Comma 2 4 2 3 4 2 3" xfId="3207" xr:uid="{00000000-0005-0000-0000-000067090000}"/>
    <cellStyle name="Comma 2 4 2 3 4 2 3 2" xfId="11674" xr:uid="{00000000-0005-0000-0000-000068090000}"/>
    <cellStyle name="Comma 2 4 2 3 4 2 3 3" xfId="7439" xr:uid="{00000000-0005-0000-0000-000069090000}"/>
    <cellStyle name="Comma 2 4 2 3 4 2 4" xfId="9558" xr:uid="{00000000-0005-0000-0000-00006A090000}"/>
    <cellStyle name="Comma 2 4 2 3 4 2 5" xfId="5323" xr:uid="{00000000-0005-0000-0000-00006B090000}"/>
    <cellStyle name="Comma 2 4 2 3 4 3" xfId="1643" xr:uid="{00000000-0005-0000-0000-00006C090000}"/>
    <cellStyle name="Comma 2 4 2 3 4 3 2" xfId="3760" xr:uid="{00000000-0005-0000-0000-00006D090000}"/>
    <cellStyle name="Comma 2 4 2 3 4 3 2 2" xfId="12227" xr:uid="{00000000-0005-0000-0000-00006E090000}"/>
    <cellStyle name="Comma 2 4 2 3 4 3 2 3" xfId="7992" xr:uid="{00000000-0005-0000-0000-00006F090000}"/>
    <cellStyle name="Comma 2 4 2 3 4 3 3" xfId="10111" xr:uid="{00000000-0005-0000-0000-000070090000}"/>
    <cellStyle name="Comma 2 4 2 3 4 3 4" xfId="5876" xr:uid="{00000000-0005-0000-0000-000071090000}"/>
    <cellStyle name="Comma 2 4 2 3 4 4" xfId="2702" xr:uid="{00000000-0005-0000-0000-000072090000}"/>
    <cellStyle name="Comma 2 4 2 3 4 4 2" xfId="11169" xr:uid="{00000000-0005-0000-0000-000073090000}"/>
    <cellStyle name="Comma 2 4 2 3 4 4 3" xfId="6934" xr:uid="{00000000-0005-0000-0000-000074090000}"/>
    <cellStyle name="Comma 2 4 2 3 4 5" xfId="9053" xr:uid="{00000000-0005-0000-0000-000075090000}"/>
    <cellStyle name="Comma 2 4 2 3 4 6" xfId="4818" xr:uid="{00000000-0005-0000-0000-000076090000}"/>
    <cellStyle name="Comma 2 4 2 3 5" xfId="885" xr:uid="{00000000-0005-0000-0000-000077090000}"/>
    <cellStyle name="Comma 2 4 2 3 5 2" xfId="1943" xr:uid="{00000000-0005-0000-0000-000078090000}"/>
    <cellStyle name="Comma 2 4 2 3 5 2 2" xfId="4060" xr:uid="{00000000-0005-0000-0000-000079090000}"/>
    <cellStyle name="Comma 2 4 2 3 5 2 2 2" xfId="12527" xr:uid="{00000000-0005-0000-0000-00007A090000}"/>
    <cellStyle name="Comma 2 4 2 3 5 2 2 3" xfId="8292" xr:uid="{00000000-0005-0000-0000-00007B090000}"/>
    <cellStyle name="Comma 2 4 2 3 5 2 3" xfId="10411" xr:uid="{00000000-0005-0000-0000-00007C090000}"/>
    <cellStyle name="Comma 2 4 2 3 5 2 4" xfId="6176" xr:uid="{00000000-0005-0000-0000-00007D090000}"/>
    <cellStyle name="Comma 2 4 2 3 5 3" xfId="3002" xr:uid="{00000000-0005-0000-0000-00007E090000}"/>
    <cellStyle name="Comma 2 4 2 3 5 3 2" xfId="11469" xr:uid="{00000000-0005-0000-0000-00007F090000}"/>
    <cellStyle name="Comma 2 4 2 3 5 3 3" xfId="7234" xr:uid="{00000000-0005-0000-0000-000080090000}"/>
    <cellStyle name="Comma 2 4 2 3 5 4" xfId="9353" xr:uid="{00000000-0005-0000-0000-000081090000}"/>
    <cellStyle name="Comma 2 4 2 3 5 5" xfId="5118" xr:uid="{00000000-0005-0000-0000-000082090000}"/>
    <cellStyle name="Comma 2 4 2 3 6" xfId="1437" xr:uid="{00000000-0005-0000-0000-000083090000}"/>
    <cellStyle name="Comma 2 4 2 3 6 2" xfId="3554" xr:uid="{00000000-0005-0000-0000-000084090000}"/>
    <cellStyle name="Comma 2 4 2 3 6 2 2" xfId="12021" xr:uid="{00000000-0005-0000-0000-000085090000}"/>
    <cellStyle name="Comma 2 4 2 3 6 2 3" xfId="7786" xr:uid="{00000000-0005-0000-0000-000086090000}"/>
    <cellStyle name="Comma 2 4 2 3 6 3" xfId="9905" xr:uid="{00000000-0005-0000-0000-000087090000}"/>
    <cellStyle name="Comma 2 4 2 3 6 4" xfId="5670" xr:uid="{00000000-0005-0000-0000-000088090000}"/>
    <cellStyle name="Comma 2 4 2 3 7" xfId="2496" xr:uid="{00000000-0005-0000-0000-000089090000}"/>
    <cellStyle name="Comma 2 4 2 3 7 2" xfId="10963" xr:uid="{00000000-0005-0000-0000-00008A090000}"/>
    <cellStyle name="Comma 2 4 2 3 7 3" xfId="6728" xr:uid="{00000000-0005-0000-0000-00008B090000}"/>
    <cellStyle name="Comma 2 4 2 3 8" xfId="8847" xr:uid="{00000000-0005-0000-0000-00008C090000}"/>
    <cellStyle name="Comma 2 4 2 3 9" xfId="4612" xr:uid="{00000000-0005-0000-0000-00008D090000}"/>
    <cellStyle name="Comma 2 4 2 4" xfId="418" xr:uid="{00000000-0005-0000-0000-00008E090000}"/>
    <cellStyle name="Comma 2 4 2 4 2" xfId="731" xr:uid="{00000000-0005-0000-0000-00008F090000}"/>
    <cellStyle name="Comma 2 4 2 4 2 2" xfId="1236" xr:uid="{00000000-0005-0000-0000-000090090000}"/>
    <cellStyle name="Comma 2 4 2 4 2 2 2" xfId="2294" xr:uid="{00000000-0005-0000-0000-000091090000}"/>
    <cellStyle name="Comma 2 4 2 4 2 2 2 2" xfId="4411" xr:uid="{00000000-0005-0000-0000-000092090000}"/>
    <cellStyle name="Comma 2 4 2 4 2 2 2 2 2" xfId="12878" xr:uid="{00000000-0005-0000-0000-000093090000}"/>
    <cellStyle name="Comma 2 4 2 4 2 2 2 2 3" xfId="8643" xr:uid="{00000000-0005-0000-0000-000094090000}"/>
    <cellStyle name="Comma 2 4 2 4 2 2 2 3" xfId="10762" xr:uid="{00000000-0005-0000-0000-000095090000}"/>
    <cellStyle name="Comma 2 4 2 4 2 2 2 4" xfId="6527" xr:uid="{00000000-0005-0000-0000-000096090000}"/>
    <cellStyle name="Comma 2 4 2 4 2 2 3" xfId="3353" xr:uid="{00000000-0005-0000-0000-000097090000}"/>
    <cellStyle name="Comma 2 4 2 4 2 2 3 2" xfId="11820" xr:uid="{00000000-0005-0000-0000-000098090000}"/>
    <cellStyle name="Comma 2 4 2 4 2 2 3 3" xfId="7585" xr:uid="{00000000-0005-0000-0000-000099090000}"/>
    <cellStyle name="Comma 2 4 2 4 2 2 4" xfId="9704" xr:uid="{00000000-0005-0000-0000-00009A090000}"/>
    <cellStyle name="Comma 2 4 2 4 2 2 5" xfId="5469" xr:uid="{00000000-0005-0000-0000-00009B090000}"/>
    <cellStyle name="Comma 2 4 2 4 2 3" xfId="1789" xr:uid="{00000000-0005-0000-0000-00009C090000}"/>
    <cellStyle name="Comma 2 4 2 4 2 3 2" xfId="3906" xr:uid="{00000000-0005-0000-0000-00009D090000}"/>
    <cellStyle name="Comma 2 4 2 4 2 3 2 2" xfId="12373" xr:uid="{00000000-0005-0000-0000-00009E090000}"/>
    <cellStyle name="Comma 2 4 2 4 2 3 2 3" xfId="8138" xr:uid="{00000000-0005-0000-0000-00009F090000}"/>
    <cellStyle name="Comma 2 4 2 4 2 3 3" xfId="10257" xr:uid="{00000000-0005-0000-0000-0000A0090000}"/>
    <cellStyle name="Comma 2 4 2 4 2 3 4" xfId="6022" xr:uid="{00000000-0005-0000-0000-0000A1090000}"/>
    <cellStyle name="Comma 2 4 2 4 2 4" xfId="2848" xr:uid="{00000000-0005-0000-0000-0000A2090000}"/>
    <cellStyle name="Comma 2 4 2 4 2 4 2" xfId="11315" xr:uid="{00000000-0005-0000-0000-0000A3090000}"/>
    <cellStyle name="Comma 2 4 2 4 2 4 3" xfId="7080" xr:uid="{00000000-0005-0000-0000-0000A4090000}"/>
    <cellStyle name="Comma 2 4 2 4 2 5" xfId="9199" xr:uid="{00000000-0005-0000-0000-0000A5090000}"/>
    <cellStyle name="Comma 2 4 2 4 2 6" xfId="4964" xr:uid="{00000000-0005-0000-0000-0000A6090000}"/>
    <cellStyle name="Comma 2 4 2 4 3" xfId="936" xr:uid="{00000000-0005-0000-0000-0000A7090000}"/>
    <cellStyle name="Comma 2 4 2 4 3 2" xfId="1994" xr:uid="{00000000-0005-0000-0000-0000A8090000}"/>
    <cellStyle name="Comma 2 4 2 4 3 2 2" xfId="4111" xr:uid="{00000000-0005-0000-0000-0000A9090000}"/>
    <cellStyle name="Comma 2 4 2 4 3 2 2 2" xfId="12578" xr:uid="{00000000-0005-0000-0000-0000AA090000}"/>
    <cellStyle name="Comma 2 4 2 4 3 2 2 3" xfId="8343" xr:uid="{00000000-0005-0000-0000-0000AB090000}"/>
    <cellStyle name="Comma 2 4 2 4 3 2 3" xfId="10462" xr:uid="{00000000-0005-0000-0000-0000AC090000}"/>
    <cellStyle name="Comma 2 4 2 4 3 2 4" xfId="6227" xr:uid="{00000000-0005-0000-0000-0000AD090000}"/>
    <cellStyle name="Comma 2 4 2 4 3 3" xfId="3053" xr:uid="{00000000-0005-0000-0000-0000AE090000}"/>
    <cellStyle name="Comma 2 4 2 4 3 3 2" xfId="11520" xr:uid="{00000000-0005-0000-0000-0000AF090000}"/>
    <cellStyle name="Comma 2 4 2 4 3 3 3" xfId="7285" xr:uid="{00000000-0005-0000-0000-0000B0090000}"/>
    <cellStyle name="Comma 2 4 2 4 3 4" xfId="9404" xr:uid="{00000000-0005-0000-0000-0000B1090000}"/>
    <cellStyle name="Comma 2 4 2 4 3 5" xfId="5169" xr:uid="{00000000-0005-0000-0000-0000B2090000}"/>
    <cellStyle name="Comma 2 4 2 4 4" xfId="1488" xr:uid="{00000000-0005-0000-0000-0000B3090000}"/>
    <cellStyle name="Comma 2 4 2 4 4 2" xfId="3605" xr:uid="{00000000-0005-0000-0000-0000B4090000}"/>
    <cellStyle name="Comma 2 4 2 4 4 2 2" xfId="12072" xr:uid="{00000000-0005-0000-0000-0000B5090000}"/>
    <cellStyle name="Comma 2 4 2 4 4 2 3" xfId="7837" xr:uid="{00000000-0005-0000-0000-0000B6090000}"/>
    <cellStyle name="Comma 2 4 2 4 4 3" xfId="9956" xr:uid="{00000000-0005-0000-0000-0000B7090000}"/>
    <cellStyle name="Comma 2 4 2 4 4 4" xfId="5721" xr:uid="{00000000-0005-0000-0000-0000B8090000}"/>
    <cellStyle name="Comma 2 4 2 4 5" xfId="2547" xr:uid="{00000000-0005-0000-0000-0000B9090000}"/>
    <cellStyle name="Comma 2 4 2 4 5 2" xfId="11014" xr:uid="{00000000-0005-0000-0000-0000BA090000}"/>
    <cellStyle name="Comma 2 4 2 4 5 3" xfId="6779" xr:uid="{00000000-0005-0000-0000-0000BB090000}"/>
    <cellStyle name="Comma 2 4 2 4 6" xfId="8898" xr:uid="{00000000-0005-0000-0000-0000BC090000}"/>
    <cellStyle name="Comma 2 4 2 4 7" xfId="4663" xr:uid="{00000000-0005-0000-0000-0000BD090000}"/>
    <cellStyle name="Comma 2 4 2 5" xfId="620" xr:uid="{00000000-0005-0000-0000-0000BE090000}"/>
    <cellStyle name="Comma 2 4 2 5 2" xfId="1137" xr:uid="{00000000-0005-0000-0000-0000BF090000}"/>
    <cellStyle name="Comma 2 4 2 5 2 2" xfId="2195" xr:uid="{00000000-0005-0000-0000-0000C0090000}"/>
    <cellStyle name="Comma 2 4 2 5 2 2 2" xfId="4312" xr:uid="{00000000-0005-0000-0000-0000C1090000}"/>
    <cellStyle name="Comma 2 4 2 5 2 2 2 2" xfId="12779" xr:uid="{00000000-0005-0000-0000-0000C2090000}"/>
    <cellStyle name="Comma 2 4 2 5 2 2 2 3" xfId="8544" xr:uid="{00000000-0005-0000-0000-0000C3090000}"/>
    <cellStyle name="Comma 2 4 2 5 2 2 3" xfId="10663" xr:uid="{00000000-0005-0000-0000-0000C4090000}"/>
    <cellStyle name="Comma 2 4 2 5 2 2 4" xfId="6428" xr:uid="{00000000-0005-0000-0000-0000C5090000}"/>
    <cellStyle name="Comma 2 4 2 5 2 3" xfId="3254" xr:uid="{00000000-0005-0000-0000-0000C6090000}"/>
    <cellStyle name="Comma 2 4 2 5 2 3 2" xfId="11721" xr:uid="{00000000-0005-0000-0000-0000C7090000}"/>
    <cellStyle name="Comma 2 4 2 5 2 3 3" xfId="7486" xr:uid="{00000000-0005-0000-0000-0000C8090000}"/>
    <cellStyle name="Comma 2 4 2 5 2 4" xfId="9605" xr:uid="{00000000-0005-0000-0000-0000C9090000}"/>
    <cellStyle name="Comma 2 4 2 5 2 5" xfId="5370" xr:uid="{00000000-0005-0000-0000-0000CA090000}"/>
    <cellStyle name="Comma 2 4 2 5 3" xfId="1690" xr:uid="{00000000-0005-0000-0000-0000CB090000}"/>
    <cellStyle name="Comma 2 4 2 5 3 2" xfId="3807" xr:uid="{00000000-0005-0000-0000-0000CC090000}"/>
    <cellStyle name="Comma 2 4 2 5 3 2 2" xfId="12274" xr:uid="{00000000-0005-0000-0000-0000CD090000}"/>
    <cellStyle name="Comma 2 4 2 5 3 2 3" xfId="8039" xr:uid="{00000000-0005-0000-0000-0000CE090000}"/>
    <cellStyle name="Comma 2 4 2 5 3 3" xfId="10158" xr:uid="{00000000-0005-0000-0000-0000CF090000}"/>
    <cellStyle name="Comma 2 4 2 5 3 4" xfId="5923" xr:uid="{00000000-0005-0000-0000-0000D0090000}"/>
    <cellStyle name="Comma 2 4 2 5 4" xfId="2749" xr:uid="{00000000-0005-0000-0000-0000D1090000}"/>
    <cellStyle name="Comma 2 4 2 5 4 2" xfId="11216" xr:uid="{00000000-0005-0000-0000-0000D2090000}"/>
    <cellStyle name="Comma 2 4 2 5 4 3" xfId="6981" xr:uid="{00000000-0005-0000-0000-0000D3090000}"/>
    <cellStyle name="Comma 2 4 2 5 5" xfId="9100" xr:uid="{00000000-0005-0000-0000-0000D4090000}"/>
    <cellStyle name="Comma 2 4 2 5 6" xfId="4865" xr:uid="{00000000-0005-0000-0000-0000D5090000}"/>
    <cellStyle name="Comma 2 4 2 6" xfId="526" xr:uid="{00000000-0005-0000-0000-0000D6090000}"/>
    <cellStyle name="Comma 2 4 2 6 2" xfId="1044" xr:uid="{00000000-0005-0000-0000-0000D7090000}"/>
    <cellStyle name="Comma 2 4 2 6 2 2" xfId="2102" xr:uid="{00000000-0005-0000-0000-0000D8090000}"/>
    <cellStyle name="Comma 2 4 2 6 2 2 2" xfId="4219" xr:uid="{00000000-0005-0000-0000-0000D9090000}"/>
    <cellStyle name="Comma 2 4 2 6 2 2 2 2" xfId="12686" xr:uid="{00000000-0005-0000-0000-0000DA090000}"/>
    <cellStyle name="Comma 2 4 2 6 2 2 2 3" xfId="8451" xr:uid="{00000000-0005-0000-0000-0000DB090000}"/>
    <cellStyle name="Comma 2 4 2 6 2 2 3" xfId="10570" xr:uid="{00000000-0005-0000-0000-0000DC090000}"/>
    <cellStyle name="Comma 2 4 2 6 2 2 4" xfId="6335" xr:uid="{00000000-0005-0000-0000-0000DD090000}"/>
    <cellStyle name="Comma 2 4 2 6 2 3" xfId="3161" xr:uid="{00000000-0005-0000-0000-0000DE090000}"/>
    <cellStyle name="Comma 2 4 2 6 2 3 2" xfId="11628" xr:uid="{00000000-0005-0000-0000-0000DF090000}"/>
    <cellStyle name="Comma 2 4 2 6 2 3 3" xfId="7393" xr:uid="{00000000-0005-0000-0000-0000E0090000}"/>
    <cellStyle name="Comma 2 4 2 6 2 4" xfId="9512" xr:uid="{00000000-0005-0000-0000-0000E1090000}"/>
    <cellStyle name="Comma 2 4 2 6 2 5" xfId="5277" xr:uid="{00000000-0005-0000-0000-0000E2090000}"/>
    <cellStyle name="Comma 2 4 2 6 3" xfId="1596" xr:uid="{00000000-0005-0000-0000-0000E3090000}"/>
    <cellStyle name="Comma 2 4 2 6 3 2" xfId="3713" xr:uid="{00000000-0005-0000-0000-0000E4090000}"/>
    <cellStyle name="Comma 2 4 2 6 3 2 2" xfId="12180" xr:uid="{00000000-0005-0000-0000-0000E5090000}"/>
    <cellStyle name="Comma 2 4 2 6 3 2 3" xfId="7945" xr:uid="{00000000-0005-0000-0000-0000E6090000}"/>
    <cellStyle name="Comma 2 4 2 6 3 3" xfId="10064" xr:uid="{00000000-0005-0000-0000-0000E7090000}"/>
    <cellStyle name="Comma 2 4 2 6 3 4" xfId="5829" xr:uid="{00000000-0005-0000-0000-0000E8090000}"/>
    <cellStyle name="Comma 2 4 2 6 4" xfId="2655" xr:uid="{00000000-0005-0000-0000-0000E9090000}"/>
    <cellStyle name="Comma 2 4 2 6 4 2" xfId="11122" xr:uid="{00000000-0005-0000-0000-0000EA090000}"/>
    <cellStyle name="Comma 2 4 2 6 4 3" xfId="6887" xr:uid="{00000000-0005-0000-0000-0000EB090000}"/>
    <cellStyle name="Comma 2 4 2 6 5" xfId="9006" xr:uid="{00000000-0005-0000-0000-0000EC090000}"/>
    <cellStyle name="Comma 2 4 2 6 6" xfId="4771" xr:uid="{00000000-0005-0000-0000-0000ED090000}"/>
    <cellStyle name="Comma 2 4 2 7" xfId="839" xr:uid="{00000000-0005-0000-0000-0000EE090000}"/>
    <cellStyle name="Comma 2 4 2 7 2" xfId="1897" xr:uid="{00000000-0005-0000-0000-0000EF090000}"/>
    <cellStyle name="Comma 2 4 2 7 2 2" xfId="4014" xr:uid="{00000000-0005-0000-0000-0000F0090000}"/>
    <cellStyle name="Comma 2 4 2 7 2 2 2" xfId="12481" xr:uid="{00000000-0005-0000-0000-0000F1090000}"/>
    <cellStyle name="Comma 2 4 2 7 2 2 3" xfId="8246" xr:uid="{00000000-0005-0000-0000-0000F2090000}"/>
    <cellStyle name="Comma 2 4 2 7 2 3" xfId="10365" xr:uid="{00000000-0005-0000-0000-0000F3090000}"/>
    <cellStyle name="Comma 2 4 2 7 2 4" xfId="6130" xr:uid="{00000000-0005-0000-0000-0000F4090000}"/>
    <cellStyle name="Comma 2 4 2 7 3" xfId="2956" xr:uid="{00000000-0005-0000-0000-0000F5090000}"/>
    <cellStyle name="Comma 2 4 2 7 3 2" xfId="11423" xr:uid="{00000000-0005-0000-0000-0000F6090000}"/>
    <cellStyle name="Comma 2 4 2 7 3 3" xfId="7188" xr:uid="{00000000-0005-0000-0000-0000F7090000}"/>
    <cellStyle name="Comma 2 4 2 7 4" xfId="9307" xr:uid="{00000000-0005-0000-0000-0000F8090000}"/>
    <cellStyle name="Comma 2 4 2 7 5" xfId="5072" xr:uid="{00000000-0005-0000-0000-0000F9090000}"/>
    <cellStyle name="Comma 2 4 2 8" xfId="1344" xr:uid="{00000000-0005-0000-0000-0000FA090000}"/>
    <cellStyle name="Comma 2 4 2 8 2" xfId="2402" xr:uid="{00000000-0005-0000-0000-0000FB090000}"/>
    <cellStyle name="Comma 2 4 2 8 2 2" xfId="4519" xr:uid="{00000000-0005-0000-0000-0000FC090000}"/>
    <cellStyle name="Comma 2 4 2 8 2 2 2" xfId="12986" xr:uid="{00000000-0005-0000-0000-0000FD090000}"/>
    <cellStyle name="Comma 2 4 2 8 2 2 3" xfId="8751" xr:uid="{00000000-0005-0000-0000-0000FE090000}"/>
    <cellStyle name="Comma 2 4 2 8 2 3" xfId="10870" xr:uid="{00000000-0005-0000-0000-0000FF090000}"/>
    <cellStyle name="Comma 2 4 2 8 2 4" xfId="6635" xr:uid="{00000000-0005-0000-0000-0000000A0000}"/>
    <cellStyle name="Comma 2 4 2 8 3" xfId="3461" xr:uid="{00000000-0005-0000-0000-0000010A0000}"/>
    <cellStyle name="Comma 2 4 2 8 3 2" xfId="11928" xr:uid="{00000000-0005-0000-0000-0000020A0000}"/>
    <cellStyle name="Comma 2 4 2 8 3 3" xfId="7693" xr:uid="{00000000-0005-0000-0000-0000030A0000}"/>
    <cellStyle name="Comma 2 4 2 8 4" xfId="9812" xr:uid="{00000000-0005-0000-0000-0000040A0000}"/>
    <cellStyle name="Comma 2 4 2 8 5" xfId="5577" xr:uid="{00000000-0005-0000-0000-0000050A0000}"/>
    <cellStyle name="Comma 2 4 2 9" xfId="1391" xr:uid="{00000000-0005-0000-0000-0000060A0000}"/>
    <cellStyle name="Comma 2 4 2 9 2" xfId="3508" xr:uid="{00000000-0005-0000-0000-0000070A0000}"/>
    <cellStyle name="Comma 2 4 2 9 2 2" xfId="11975" xr:uid="{00000000-0005-0000-0000-0000080A0000}"/>
    <cellStyle name="Comma 2 4 2 9 2 3" xfId="7740" xr:uid="{00000000-0005-0000-0000-0000090A0000}"/>
    <cellStyle name="Comma 2 4 2 9 3" xfId="9859" xr:uid="{00000000-0005-0000-0000-00000A0A0000}"/>
    <cellStyle name="Comma 2 4 2 9 4" xfId="5624" xr:uid="{00000000-0005-0000-0000-00000B0A0000}"/>
    <cellStyle name="Comma 2 4 3" xfId="366" xr:uid="{00000000-0005-0000-0000-00000C0A0000}"/>
    <cellStyle name="Comma 2 4 3 2" xfId="472" xr:uid="{00000000-0005-0000-0000-00000D0A0000}"/>
    <cellStyle name="Comma 2 4 3 2 2" xfId="785" xr:uid="{00000000-0005-0000-0000-00000E0A0000}"/>
    <cellStyle name="Comma 2 4 3 2 2 2" xfId="1290" xr:uid="{00000000-0005-0000-0000-00000F0A0000}"/>
    <cellStyle name="Comma 2 4 3 2 2 2 2" xfId="2348" xr:uid="{00000000-0005-0000-0000-0000100A0000}"/>
    <cellStyle name="Comma 2 4 3 2 2 2 2 2" xfId="4465" xr:uid="{00000000-0005-0000-0000-0000110A0000}"/>
    <cellStyle name="Comma 2 4 3 2 2 2 2 2 2" xfId="12932" xr:uid="{00000000-0005-0000-0000-0000120A0000}"/>
    <cellStyle name="Comma 2 4 3 2 2 2 2 2 3" xfId="8697" xr:uid="{00000000-0005-0000-0000-0000130A0000}"/>
    <cellStyle name="Comma 2 4 3 2 2 2 2 3" xfId="10816" xr:uid="{00000000-0005-0000-0000-0000140A0000}"/>
    <cellStyle name="Comma 2 4 3 2 2 2 2 4" xfId="6581" xr:uid="{00000000-0005-0000-0000-0000150A0000}"/>
    <cellStyle name="Comma 2 4 3 2 2 2 3" xfId="3407" xr:uid="{00000000-0005-0000-0000-0000160A0000}"/>
    <cellStyle name="Comma 2 4 3 2 2 2 3 2" xfId="11874" xr:uid="{00000000-0005-0000-0000-0000170A0000}"/>
    <cellStyle name="Comma 2 4 3 2 2 2 3 3" xfId="7639" xr:uid="{00000000-0005-0000-0000-0000180A0000}"/>
    <cellStyle name="Comma 2 4 3 2 2 2 4" xfId="9758" xr:uid="{00000000-0005-0000-0000-0000190A0000}"/>
    <cellStyle name="Comma 2 4 3 2 2 2 5" xfId="5523" xr:uid="{00000000-0005-0000-0000-00001A0A0000}"/>
    <cellStyle name="Comma 2 4 3 2 2 3" xfId="1843" xr:uid="{00000000-0005-0000-0000-00001B0A0000}"/>
    <cellStyle name="Comma 2 4 3 2 2 3 2" xfId="3960" xr:uid="{00000000-0005-0000-0000-00001C0A0000}"/>
    <cellStyle name="Comma 2 4 3 2 2 3 2 2" xfId="12427" xr:uid="{00000000-0005-0000-0000-00001D0A0000}"/>
    <cellStyle name="Comma 2 4 3 2 2 3 2 3" xfId="8192" xr:uid="{00000000-0005-0000-0000-00001E0A0000}"/>
    <cellStyle name="Comma 2 4 3 2 2 3 3" xfId="10311" xr:uid="{00000000-0005-0000-0000-00001F0A0000}"/>
    <cellStyle name="Comma 2 4 3 2 2 3 4" xfId="6076" xr:uid="{00000000-0005-0000-0000-0000200A0000}"/>
    <cellStyle name="Comma 2 4 3 2 2 4" xfId="2902" xr:uid="{00000000-0005-0000-0000-0000210A0000}"/>
    <cellStyle name="Comma 2 4 3 2 2 4 2" xfId="11369" xr:uid="{00000000-0005-0000-0000-0000220A0000}"/>
    <cellStyle name="Comma 2 4 3 2 2 4 3" xfId="7134" xr:uid="{00000000-0005-0000-0000-0000230A0000}"/>
    <cellStyle name="Comma 2 4 3 2 2 5" xfId="9253" xr:uid="{00000000-0005-0000-0000-0000240A0000}"/>
    <cellStyle name="Comma 2 4 3 2 2 6" xfId="5018" xr:uid="{00000000-0005-0000-0000-0000250A0000}"/>
    <cellStyle name="Comma 2 4 3 2 3" xfId="990" xr:uid="{00000000-0005-0000-0000-0000260A0000}"/>
    <cellStyle name="Comma 2 4 3 2 3 2" xfId="2048" xr:uid="{00000000-0005-0000-0000-0000270A0000}"/>
    <cellStyle name="Comma 2 4 3 2 3 2 2" xfId="4165" xr:uid="{00000000-0005-0000-0000-0000280A0000}"/>
    <cellStyle name="Comma 2 4 3 2 3 2 2 2" xfId="12632" xr:uid="{00000000-0005-0000-0000-0000290A0000}"/>
    <cellStyle name="Comma 2 4 3 2 3 2 2 3" xfId="8397" xr:uid="{00000000-0005-0000-0000-00002A0A0000}"/>
    <cellStyle name="Comma 2 4 3 2 3 2 3" xfId="10516" xr:uid="{00000000-0005-0000-0000-00002B0A0000}"/>
    <cellStyle name="Comma 2 4 3 2 3 2 4" xfId="6281" xr:uid="{00000000-0005-0000-0000-00002C0A0000}"/>
    <cellStyle name="Comma 2 4 3 2 3 3" xfId="3107" xr:uid="{00000000-0005-0000-0000-00002D0A0000}"/>
    <cellStyle name="Comma 2 4 3 2 3 3 2" xfId="11574" xr:uid="{00000000-0005-0000-0000-00002E0A0000}"/>
    <cellStyle name="Comma 2 4 3 2 3 3 3" xfId="7339" xr:uid="{00000000-0005-0000-0000-00002F0A0000}"/>
    <cellStyle name="Comma 2 4 3 2 3 4" xfId="9458" xr:uid="{00000000-0005-0000-0000-0000300A0000}"/>
    <cellStyle name="Comma 2 4 3 2 3 5" xfId="5223" xr:uid="{00000000-0005-0000-0000-0000310A0000}"/>
    <cellStyle name="Comma 2 4 3 2 4" xfId="1542" xr:uid="{00000000-0005-0000-0000-0000320A0000}"/>
    <cellStyle name="Comma 2 4 3 2 4 2" xfId="3659" xr:uid="{00000000-0005-0000-0000-0000330A0000}"/>
    <cellStyle name="Comma 2 4 3 2 4 2 2" xfId="12126" xr:uid="{00000000-0005-0000-0000-0000340A0000}"/>
    <cellStyle name="Comma 2 4 3 2 4 2 3" xfId="7891" xr:uid="{00000000-0005-0000-0000-0000350A0000}"/>
    <cellStyle name="Comma 2 4 3 2 4 3" xfId="10010" xr:uid="{00000000-0005-0000-0000-0000360A0000}"/>
    <cellStyle name="Comma 2 4 3 2 4 4" xfId="5775" xr:uid="{00000000-0005-0000-0000-0000370A0000}"/>
    <cellStyle name="Comma 2 4 3 2 5" xfId="2601" xr:uid="{00000000-0005-0000-0000-0000380A0000}"/>
    <cellStyle name="Comma 2 4 3 2 5 2" xfId="11068" xr:uid="{00000000-0005-0000-0000-0000390A0000}"/>
    <cellStyle name="Comma 2 4 3 2 5 3" xfId="6833" xr:uid="{00000000-0005-0000-0000-00003A0A0000}"/>
    <cellStyle name="Comma 2 4 3 2 6" xfId="8952" xr:uid="{00000000-0005-0000-0000-00003B0A0000}"/>
    <cellStyle name="Comma 2 4 3 2 7" xfId="4717" xr:uid="{00000000-0005-0000-0000-00003C0A0000}"/>
    <cellStyle name="Comma 2 4 3 3" xfId="679" xr:uid="{00000000-0005-0000-0000-00003D0A0000}"/>
    <cellStyle name="Comma 2 4 3 3 2" xfId="1184" xr:uid="{00000000-0005-0000-0000-00003E0A0000}"/>
    <cellStyle name="Comma 2 4 3 3 2 2" xfId="2242" xr:uid="{00000000-0005-0000-0000-00003F0A0000}"/>
    <cellStyle name="Comma 2 4 3 3 2 2 2" xfId="4359" xr:uid="{00000000-0005-0000-0000-0000400A0000}"/>
    <cellStyle name="Comma 2 4 3 3 2 2 2 2" xfId="12826" xr:uid="{00000000-0005-0000-0000-0000410A0000}"/>
    <cellStyle name="Comma 2 4 3 3 2 2 2 3" xfId="8591" xr:uid="{00000000-0005-0000-0000-0000420A0000}"/>
    <cellStyle name="Comma 2 4 3 3 2 2 3" xfId="10710" xr:uid="{00000000-0005-0000-0000-0000430A0000}"/>
    <cellStyle name="Comma 2 4 3 3 2 2 4" xfId="6475" xr:uid="{00000000-0005-0000-0000-0000440A0000}"/>
    <cellStyle name="Comma 2 4 3 3 2 3" xfId="3301" xr:uid="{00000000-0005-0000-0000-0000450A0000}"/>
    <cellStyle name="Comma 2 4 3 3 2 3 2" xfId="11768" xr:uid="{00000000-0005-0000-0000-0000460A0000}"/>
    <cellStyle name="Comma 2 4 3 3 2 3 3" xfId="7533" xr:uid="{00000000-0005-0000-0000-0000470A0000}"/>
    <cellStyle name="Comma 2 4 3 3 2 4" xfId="9652" xr:uid="{00000000-0005-0000-0000-0000480A0000}"/>
    <cellStyle name="Comma 2 4 3 3 2 5" xfId="5417" xr:uid="{00000000-0005-0000-0000-0000490A0000}"/>
    <cellStyle name="Comma 2 4 3 3 3" xfId="1737" xr:uid="{00000000-0005-0000-0000-00004A0A0000}"/>
    <cellStyle name="Comma 2 4 3 3 3 2" xfId="3854" xr:uid="{00000000-0005-0000-0000-00004B0A0000}"/>
    <cellStyle name="Comma 2 4 3 3 3 2 2" xfId="12321" xr:uid="{00000000-0005-0000-0000-00004C0A0000}"/>
    <cellStyle name="Comma 2 4 3 3 3 2 3" xfId="8086" xr:uid="{00000000-0005-0000-0000-00004D0A0000}"/>
    <cellStyle name="Comma 2 4 3 3 3 3" xfId="10205" xr:uid="{00000000-0005-0000-0000-00004E0A0000}"/>
    <cellStyle name="Comma 2 4 3 3 3 4" xfId="5970" xr:uid="{00000000-0005-0000-0000-00004F0A0000}"/>
    <cellStyle name="Comma 2 4 3 3 4" xfId="2796" xr:uid="{00000000-0005-0000-0000-0000500A0000}"/>
    <cellStyle name="Comma 2 4 3 3 4 2" xfId="11263" xr:uid="{00000000-0005-0000-0000-0000510A0000}"/>
    <cellStyle name="Comma 2 4 3 3 4 3" xfId="7028" xr:uid="{00000000-0005-0000-0000-0000520A0000}"/>
    <cellStyle name="Comma 2 4 3 3 5" xfId="9147" xr:uid="{00000000-0005-0000-0000-0000530A0000}"/>
    <cellStyle name="Comma 2 4 3 3 6" xfId="4912" xr:uid="{00000000-0005-0000-0000-0000540A0000}"/>
    <cellStyle name="Comma 2 4 3 4" xfId="572" xr:uid="{00000000-0005-0000-0000-0000550A0000}"/>
    <cellStyle name="Comma 2 4 3 4 2" xfId="1089" xr:uid="{00000000-0005-0000-0000-0000560A0000}"/>
    <cellStyle name="Comma 2 4 3 4 2 2" xfId="2147" xr:uid="{00000000-0005-0000-0000-0000570A0000}"/>
    <cellStyle name="Comma 2 4 3 4 2 2 2" xfId="4264" xr:uid="{00000000-0005-0000-0000-0000580A0000}"/>
    <cellStyle name="Comma 2 4 3 4 2 2 2 2" xfId="12731" xr:uid="{00000000-0005-0000-0000-0000590A0000}"/>
    <cellStyle name="Comma 2 4 3 4 2 2 2 3" xfId="8496" xr:uid="{00000000-0005-0000-0000-00005A0A0000}"/>
    <cellStyle name="Comma 2 4 3 4 2 2 3" xfId="10615" xr:uid="{00000000-0005-0000-0000-00005B0A0000}"/>
    <cellStyle name="Comma 2 4 3 4 2 2 4" xfId="6380" xr:uid="{00000000-0005-0000-0000-00005C0A0000}"/>
    <cellStyle name="Comma 2 4 3 4 2 3" xfId="3206" xr:uid="{00000000-0005-0000-0000-00005D0A0000}"/>
    <cellStyle name="Comma 2 4 3 4 2 3 2" xfId="11673" xr:uid="{00000000-0005-0000-0000-00005E0A0000}"/>
    <cellStyle name="Comma 2 4 3 4 2 3 3" xfId="7438" xr:uid="{00000000-0005-0000-0000-00005F0A0000}"/>
    <cellStyle name="Comma 2 4 3 4 2 4" xfId="9557" xr:uid="{00000000-0005-0000-0000-0000600A0000}"/>
    <cellStyle name="Comma 2 4 3 4 2 5" xfId="5322" xr:uid="{00000000-0005-0000-0000-0000610A0000}"/>
    <cellStyle name="Comma 2 4 3 4 3" xfId="1642" xr:uid="{00000000-0005-0000-0000-0000620A0000}"/>
    <cellStyle name="Comma 2 4 3 4 3 2" xfId="3759" xr:uid="{00000000-0005-0000-0000-0000630A0000}"/>
    <cellStyle name="Comma 2 4 3 4 3 2 2" xfId="12226" xr:uid="{00000000-0005-0000-0000-0000640A0000}"/>
    <cellStyle name="Comma 2 4 3 4 3 2 3" xfId="7991" xr:uid="{00000000-0005-0000-0000-0000650A0000}"/>
    <cellStyle name="Comma 2 4 3 4 3 3" xfId="10110" xr:uid="{00000000-0005-0000-0000-0000660A0000}"/>
    <cellStyle name="Comma 2 4 3 4 3 4" xfId="5875" xr:uid="{00000000-0005-0000-0000-0000670A0000}"/>
    <cellStyle name="Comma 2 4 3 4 4" xfId="2701" xr:uid="{00000000-0005-0000-0000-0000680A0000}"/>
    <cellStyle name="Comma 2 4 3 4 4 2" xfId="11168" xr:uid="{00000000-0005-0000-0000-0000690A0000}"/>
    <cellStyle name="Comma 2 4 3 4 4 3" xfId="6933" xr:uid="{00000000-0005-0000-0000-00006A0A0000}"/>
    <cellStyle name="Comma 2 4 3 4 5" xfId="9052" xr:uid="{00000000-0005-0000-0000-00006B0A0000}"/>
    <cellStyle name="Comma 2 4 3 4 6" xfId="4817" xr:uid="{00000000-0005-0000-0000-00006C0A0000}"/>
    <cellStyle name="Comma 2 4 3 5" xfId="884" xr:uid="{00000000-0005-0000-0000-00006D0A0000}"/>
    <cellStyle name="Comma 2 4 3 5 2" xfId="1942" xr:uid="{00000000-0005-0000-0000-00006E0A0000}"/>
    <cellStyle name="Comma 2 4 3 5 2 2" xfId="4059" xr:uid="{00000000-0005-0000-0000-00006F0A0000}"/>
    <cellStyle name="Comma 2 4 3 5 2 2 2" xfId="12526" xr:uid="{00000000-0005-0000-0000-0000700A0000}"/>
    <cellStyle name="Comma 2 4 3 5 2 2 3" xfId="8291" xr:uid="{00000000-0005-0000-0000-0000710A0000}"/>
    <cellStyle name="Comma 2 4 3 5 2 3" xfId="10410" xr:uid="{00000000-0005-0000-0000-0000720A0000}"/>
    <cellStyle name="Comma 2 4 3 5 2 4" xfId="6175" xr:uid="{00000000-0005-0000-0000-0000730A0000}"/>
    <cellStyle name="Comma 2 4 3 5 3" xfId="3001" xr:uid="{00000000-0005-0000-0000-0000740A0000}"/>
    <cellStyle name="Comma 2 4 3 5 3 2" xfId="11468" xr:uid="{00000000-0005-0000-0000-0000750A0000}"/>
    <cellStyle name="Comma 2 4 3 5 3 3" xfId="7233" xr:uid="{00000000-0005-0000-0000-0000760A0000}"/>
    <cellStyle name="Comma 2 4 3 5 4" xfId="9352" xr:uid="{00000000-0005-0000-0000-0000770A0000}"/>
    <cellStyle name="Comma 2 4 3 5 5" xfId="5117" xr:uid="{00000000-0005-0000-0000-0000780A0000}"/>
    <cellStyle name="Comma 2 4 3 6" xfId="1436" xr:uid="{00000000-0005-0000-0000-0000790A0000}"/>
    <cellStyle name="Comma 2 4 3 6 2" xfId="3553" xr:uid="{00000000-0005-0000-0000-00007A0A0000}"/>
    <cellStyle name="Comma 2 4 3 6 2 2" xfId="12020" xr:uid="{00000000-0005-0000-0000-00007B0A0000}"/>
    <cellStyle name="Comma 2 4 3 6 2 3" xfId="7785" xr:uid="{00000000-0005-0000-0000-00007C0A0000}"/>
    <cellStyle name="Comma 2 4 3 6 3" xfId="9904" xr:uid="{00000000-0005-0000-0000-00007D0A0000}"/>
    <cellStyle name="Comma 2 4 3 6 4" xfId="5669" xr:uid="{00000000-0005-0000-0000-00007E0A0000}"/>
    <cellStyle name="Comma 2 4 3 7" xfId="2495" xr:uid="{00000000-0005-0000-0000-00007F0A0000}"/>
    <cellStyle name="Comma 2 4 3 7 2" xfId="10962" xr:uid="{00000000-0005-0000-0000-0000800A0000}"/>
    <cellStyle name="Comma 2 4 3 7 3" xfId="6727" xr:uid="{00000000-0005-0000-0000-0000810A0000}"/>
    <cellStyle name="Comma 2 4 3 8" xfId="8846" xr:uid="{00000000-0005-0000-0000-0000820A0000}"/>
    <cellStyle name="Comma 2 4 3 9" xfId="4611" xr:uid="{00000000-0005-0000-0000-0000830A0000}"/>
    <cellStyle name="Comma 2 4 4" xfId="417" xr:uid="{00000000-0005-0000-0000-0000840A0000}"/>
    <cellStyle name="Comma 2 4 4 2" xfId="730" xr:uid="{00000000-0005-0000-0000-0000850A0000}"/>
    <cellStyle name="Comma 2 4 4 2 2" xfId="1235" xr:uid="{00000000-0005-0000-0000-0000860A0000}"/>
    <cellStyle name="Comma 2 4 4 2 2 2" xfId="2293" xr:uid="{00000000-0005-0000-0000-0000870A0000}"/>
    <cellStyle name="Comma 2 4 4 2 2 2 2" xfId="4410" xr:uid="{00000000-0005-0000-0000-0000880A0000}"/>
    <cellStyle name="Comma 2 4 4 2 2 2 2 2" xfId="12877" xr:uid="{00000000-0005-0000-0000-0000890A0000}"/>
    <cellStyle name="Comma 2 4 4 2 2 2 2 3" xfId="8642" xr:uid="{00000000-0005-0000-0000-00008A0A0000}"/>
    <cellStyle name="Comma 2 4 4 2 2 2 3" xfId="10761" xr:uid="{00000000-0005-0000-0000-00008B0A0000}"/>
    <cellStyle name="Comma 2 4 4 2 2 2 4" xfId="6526" xr:uid="{00000000-0005-0000-0000-00008C0A0000}"/>
    <cellStyle name="Comma 2 4 4 2 2 3" xfId="3352" xr:uid="{00000000-0005-0000-0000-00008D0A0000}"/>
    <cellStyle name="Comma 2 4 4 2 2 3 2" xfId="11819" xr:uid="{00000000-0005-0000-0000-00008E0A0000}"/>
    <cellStyle name="Comma 2 4 4 2 2 3 3" xfId="7584" xr:uid="{00000000-0005-0000-0000-00008F0A0000}"/>
    <cellStyle name="Comma 2 4 4 2 2 4" xfId="9703" xr:uid="{00000000-0005-0000-0000-0000900A0000}"/>
    <cellStyle name="Comma 2 4 4 2 2 5" xfId="5468" xr:uid="{00000000-0005-0000-0000-0000910A0000}"/>
    <cellStyle name="Comma 2 4 4 2 3" xfId="1788" xr:uid="{00000000-0005-0000-0000-0000920A0000}"/>
    <cellStyle name="Comma 2 4 4 2 3 2" xfId="3905" xr:uid="{00000000-0005-0000-0000-0000930A0000}"/>
    <cellStyle name="Comma 2 4 4 2 3 2 2" xfId="12372" xr:uid="{00000000-0005-0000-0000-0000940A0000}"/>
    <cellStyle name="Comma 2 4 4 2 3 2 3" xfId="8137" xr:uid="{00000000-0005-0000-0000-0000950A0000}"/>
    <cellStyle name="Comma 2 4 4 2 3 3" xfId="10256" xr:uid="{00000000-0005-0000-0000-0000960A0000}"/>
    <cellStyle name="Comma 2 4 4 2 3 4" xfId="6021" xr:uid="{00000000-0005-0000-0000-0000970A0000}"/>
    <cellStyle name="Comma 2 4 4 2 4" xfId="2847" xr:uid="{00000000-0005-0000-0000-0000980A0000}"/>
    <cellStyle name="Comma 2 4 4 2 4 2" xfId="11314" xr:uid="{00000000-0005-0000-0000-0000990A0000}"/>
    <cellStyle name="Comma 2 4 4 2 4 3" xfId="7079" xr:uid="{00000000-0005-0000-0000-00009A0A0000}"/>
    <cellStyle name="Comma 2 4 4 2 5" xfId="9198" xr:uid="{00000000-0005-0000-0000-00009B0A0000}"/>
    <cellStyle name="Comma 2 4 4 2 6" xfId="4963" xr:uid="{00000000-0005-0000-0000-00009C0A0000}"/>
    <cellStyle name="Comma 2 4 4 3" xfId="935" xr:uid="{00000000-0005-0000-0000-00009D0A0000}"/>
    <cellStyle name="Comma 2 4 4 3 2" xfId="1993" xr:uid="{00000000-0005-0000-0000-00009E0A0000}"/>
    <cellStyle name="Comma 2 4 4 3 2 2" xfId="4110" xr:uid="{00000000-0005-0000-0000-00009F0A0000}"/>
    <cellStyle name="Comma 2 4 4 3 2 2 2" xfId="12577" xr:uid="{00000000-0005-0000-0000-0000A00A0000}"/>
    <cellStyle name="Comma 2 4 4 3 2 2 3" xfId="8342" xr:uid="{00000000-0005-0000-0000-0000A10A0000}"/>
    <cellStyle name="Comma 2 4 4 3 2 3" xfId="10461" xr:uid="{00000000-0005-0000-0000-0000A20A0000}"/>
    <cellStyle name="Comma 2 4 4 3 2 4" xfId="6226" xr:uid="{00000000-0005-0000-0000-0000A30A0000}"/>
    <cellStyle name="Comma 2 4 4 3 3" xfId="3052" xr:uid="{00000000-0005-0000-0000-0000A40A0000}"/>
    <cellStyle name="Comma 2 4 4 3 3 2" xfId="11519" xr:uid="{00000000-0005-0000-0000-0000A50A0000}"/>
    <cellStyle name="Comma 2 4 4 3 3 3" xfId="7284" xr:uid="{00000000-0005-0000-0000-0000A60A0000}"/>
    <cellStyle name="Comma 2 4 4 3 4" xfId="9403" xr:uid="{00000000-0005-0000-0000-0000A70A0000}"/>
    <cellStyle name="Comma 2 4 4 3 5" xfId="5168" xr:uid="{00000000-0005-0000-0000-0000A80A0000}"/>
    <cellStyle name="Comma 2 4 4 4" xfId="1487" xr:uid="{00000000-0005-0000-0000-0000A90A0000}"/>
    <cellStyle name="Comma 2 4 4 4 2" xfId="3604" xr:uid="{00000000-0005-0000-0000-0000AA0A0000}"/>
    <cellStyle name="Comma 2 4 4 4 2 2" xfId="12071" xr:uid="{00000000-0005-0000-0000-0000AB0A0000}"/>
    <cellStyle name="Comma 2 4 4 4 2 3" xfId="7836" xr:uid="{00000000-0005-0000-0000-0000AC0A0000}"/>
    <cellStyle name="Comma 2 4 4 4 3" xfId="9955" xr:uid="{00000000-0005-0000-0000-0000AD0A0000}"/>
    <cellStyle name="Comma 2 4 4 4 4" xfId="5720" xr:uid="{00000000-0005-0000-0000-0000AE0A0000}"/>
    <cellStyle name="Comma 2 4 4 5" xfId="2546" xr:uid="{00000000-0005-0000-0000-0000AF0A0000}"/>
    <cellStyle name="Comma 2 4 4 5 2" xfId="11013" xr:uid="{00000000-0005-0000-0000-0000B00A0000}"/>
    <cellStyle name="Comma 2 4 4 5 3" xfId="6778" xr:uid="{00000000-0005-0000-0000-0000B10A0000}"/>
    <cellStyle name="Comma 2 4 4 6" xfId="8897" xr:uid="{00000000-0005-0000-0000-0000B20A0000}"/>
    <cellStyle name="Comma 2 4 4 7" xfId="4662" xr:uid="{00000000-0005-0000-0000-0000B30A0000}"/>
    <cellStyle name="Comma 2 4 5" xfId="619" xr:uid="{00000000-0005-0000-0000-0000B40A0000}"/>
    <cellStyle name="Comma 2 4 5 2" xfId="1136" xr:uid="{00000000-0005-0000-0000-0000B50A0000}"/>
    <cellStyle name="Comma 2 4 5 2 2" xfId="2194" xr:uid="{00000000-0005-0000-0000-0000B60A0000}"/>
    <cellStyle name="Comma 2 4 5 2 2 2" xfId="4311" xr:uid="{00000000-0005-0000-0000-0000B70A0000}"/>
    <cellStyle name="Comma 2 4 5 2 2 2 2" xfId="12778" xr:uid="{00000000-0005-0000-0000-0000B80A0000}"/>
    <cellStyle name="Comma 2 4 5 2 2 2 3" xfId="8543" xr:uid="{00000000-0005-0000-0000-0000B90A0000}"/>
    <cellStyle name="Comma 2 4 5 2 2 3" xfId="10662" xr:uid="{00000000-0005-0000-0000-0000BA0A0000}"/>
    <cellStyle name="Comma 2 4 5 2 2 4" xfId="6427" xr:uid="{00000000-0005-0000-0000-0000BB0A0000}"/>
    <cellStyle name="Comma 2 4 5 2 3" xfId="3253" xr:uid="{00000000-0005-0000-0000-0000BC0A0000}"/>
    <cellStyle name="Comma 2 4 5 2 3 2" xfId="11720" xr:uid="{00000000-0005-0000-0000-0000BD0A0000}"/>
    <cellStyle name="Comma 2 4 5 2 3 3" xfId="7485" xr:uid="{00000000-0005-0000-0000-0000BE0A0000}"/>
    <cellStyle name="Comma 2 4 5 2 4" xfId="9604" xr:uid="{00000000-0005-0000-0000-0000BF0A0000}"/>
    <cellStyle name="Comma 2 4 5 2 5" xfId="5369" xr:uid="{00000000-0005-0000-0000-0000C00A0000}"/>
    <cellStyle name="Comma 2 4 5 3" xfId="1689" xr:uid="{00000000-0005-0000-0000-0000C10A0000}"/>
    <cellStyle name="Comma 2 4 5 3 2" xfId="3806" xr:uid="{00000000-0005-0000-0000-0000C20A0000}"/>
    <cellStyle name="Comma 2 4 5 3 2 2" xfId="12273" xr:uid="{00000000-0005-0000-0000-0000C30A0000}"/>
    <cellStyle name="Comma 2 4 5 3 2 3" xfId="8038" xr:uid="{00000000-0005-0000-0000-0000C40A0000}"/>
    <cellStyle name="Comma 2 4 5 3 3" xfId="10157" xr:uid="{00000000-0005-0000-0000-0000C50A0000}"/>
    <cellStyle name="Comma 2 4 5 3 4" xfId="5922" xr:uid="{00000000-0005-0000-0000-0000C60A0000}"/>
    <cellStyle name="Comma 2 4 5 4" xfId="2748" xr:uid="{00000000-0005-0000-0000-0000C70A0000}"/>
    <cellStyle name="Comma 2 4 5 4 2" xfId="11215" xr:uid="{00000000-0005-0000-0000-0000C80A0000}"/>
    <cellStyle name="Comma 2 4 5 4 3" xfId="6980" xr:uid="{00000000-0005-0000-0000-0000C90A0000}"/>
    <cellStyle name="Comma 2 4 5 5" xfId="9099" xr:uid="{00000000-0005-0000-0000-0000CA0A0000}"/>
    <cellStyle name="Comma 2 4 5 6" xfId="4864" xr:uid="{00000000-0005-0000-0000-0000CB0A0000}"/>
    <cellStyle name="Comma 2 4 6" xfId="525" xr:uid="{00000000-0005-0000-0000-0000CC0A0000}"/>
    <cellStyle name="Comma 2 4 6 2" xfId="1043" xr:uid="{00000000-0005-0000-0000-0000CD0A0000}"/>
    <cellStyle name="Comma 2 4 6 2 2" xfId="2101" xr:uid="{00000000-0005-0000-0000-0000CE0A0000}"/>
    <cellStyle name="Comma 2 4 6 2 2 2" xfId="4218" xr:uid="{00000000-0005-0000-0000-0000CF0A0000}"/>
    <cellStyle name="Comma 2 4 6 2 2 2 2" xfId="12685" xr:uid="{00000000-0005-0000-0000-0000D00A0000}"/>
    <cellStyle name="Comma 2 4 6 2 2 2 3" xfId="8450" xr:uid="{00000000-0005-0000-0000-0000D10A0000}"/>
    <cellStyle name="Comma 2 4 6 2 2 3" xfId="10569" xr:uid="{00000000-0005-0000-0000-0000D20A0000}"/>
    <cellStyle name="Comma 2 4 6 2 2 4" xfId="6334" xr:uid="{00000000-0005-0000-0000-0000D30A0000}"/>
    <cellStyle name="Comma 2 4 6 2 3" xfId="3160" xr:uid="{00000000-0005-0000-0000-0000D40A0000}"/>
    <cellStyle name="Comma 2 4 6 2 3 2" xfId="11627" xr:uid="{00000000-0005-0000-0000-0000D50A0000}"/>
    <cellStyle name="Comma 2 4 6 2 3 3" xfId="7392" xr:uid="{00000000-0005-0000-0000-0000D60A0000}"/>
    <cellStyle name="Comma 2 4 6 2 4" xfId="9511" xr:uid="{00000000-0005-0000-0000-0000D70A0000}"/>
    <cellStyle name="Comma 2 4 6 2 5" xfId="5276" xr:uid="{00000000-0005-0000-0000-0000D80A0000}"/>
    <cellStyle name="Comma 2 4 6 3" xfId="1595" xr:uid="{00000000-0005-0000-0000-0000D90A0000}"/>
    <cellStyle name="Comma 2 4 6 3 2" xfId="3712" xr:uid="{00000000-0005-0000-0000-0000DA0A0000}"/>
    <cellStyle name="Comma 2 4 6 3 2 2" xfId="12179" xr:uid="{00000000-0005-0000-0000-0000DB0A0000}"/>
    <cellStyle name="Comma 2 4 6 3 2 3" xfId="7944" xr:uid="{00000000-0005-0000-0000-0000DC0A0000}"/>
    <cellStyle name="Comma 2 4 6 3 3" xfId="10063" xr:uid="{00000000-0005-0000-0000-0000DD0A0000}"/>
    <cellStyle name="Comma 2 4 6 3 4" xfId="5828" xr:uid="{00000000-0005-0000-0000-0000DE0A0000}"/>
    <cellStyle name="Comma 2 4 6 4" xfId="2654" xr:uid="{00000000-0005-0000-0000-0000DF0A0000}"/>
    <cellStyle name="Comma 2 4 6 4 2" xfId="11121" xr:uid="{00000000-0005-0000-0000-0000E00A0000}"/>
    <cellStyle name="Comma 2 4 6 4 3" xfId="6886" xr:uid="{00000000-0005-0000-0000-0000E10A0000}"/>
    <cellStyle name="Comma 2 4 6 5" xfId="9005" xr:uid="{00000000-0005-0000-0000-0000E20A0000}"/>
    <cellStyle name="Comma 2 4 6 6" xfId="4770" xr:uid="{00000000-0005-0000-0000-0000E30A0000}"/>
    <cellStyle name="Comma 2 4 7" xfId="838" xr:uid="{00000000-0005-0000-0000-0000E40A0000}"/>
    <cellStyle name="Comma 2 4 7 2" xfId="1896" xr:uid="{00000000-0005-0000-0000-0000E50A0000}"/>
    <cellStyle name="Comma 2 4 7 2 2" xfId="4013" xr:uid="{00000000-0005-0000-0000-0000E60A0000}"/>
    <cellStyle name="Comma 2 4 7 2 2 2" xfId="12480" xr:uid="{00000000-0005-0000-0000-0000E70A0000}"/>
    <cellStyle name="Comma 2 4 7 2 2 3" xfId="8245" xr:uid="{00000000-0005-0000-0000-0000E80A0000}"/>
    <cellStyle name="Comma 2 4 7 2 3" xfId="10364" xr:uid="{00000000-0005-0000-0000-0000E90A0000}"/>
    <cellStyle name="Comma 2 4 7 2 4" xfId="6129" xr:uid="{00000000-0005-0000-0000-0000EA0A0000}"/>
    <cellStyle name="Comma 2 4 7 3" xfId="2955" xr:uid="{00000000-0005-0000-0000-0000EB0A0000}"/>
    <cellStyle name="Comma 2 4 7 3 2" xfId="11422" xr:uid="{00000000-0005-0000-0000-0000EC0A0000}"/>
    <cellStyle name="Comma 2 4 7 3 3" xfId="7187" xr:uid="{00000000-0005-0000-0000-0000ED0A0000}"/>
    <cellStyle name="Comma 2 4 7 4" xfId="9306" xr:uid="{00000000-0005-0000-0000-0000EE0A0000}"/>
    <cellStyle name="Comma 2 4 7 5" xfId="5071" xr:uid="{00000000-0005-0000-0000-0000EF0A0000}"/>
    <cellStyle name="Comma 2 4 8" xfId="1343" xr:uid="{00000000-0005-0000-0000-0000F00A0000}"/>
    <cellStyle name="Comma 2 4 8 2" xfId="2401" xr:uid="{00000000-0005-0000-0000-0000F10A0000}"/>
    <cellStyle name="Comma 2 4 8 2 2" xfId="4518" xr:uid="{00000000-0005-0000-0000-0000F20A0000}"/>
    <cellStyle name="Comma 2 4 8 2 2 2" xfId="12985" xr:uid="{00000000-0005-0000-0000-0000F30A0000}"/>
    <cellStyle name="Comma 2 4 8 2 2 3" xfId="8750" xr:uid="{00000000-0005-0000-0000-0000F40A0000}"/>
    <cellStyle name="Comma 2 4 8 2 3" xfId="10869" xr:uid="{00000000-0005-0000-0000-0000F50A0000}"/>
    <cellStyle name="Comma 2 4 8 2 4" xfId="6634" xr:uid="{00000000-0005-0000-0000-0000F60A0000}"/>
    <cellStyle name="Comma 2 4 8 3" xfId="3460" xr:uid="{00000000-0005-0000-0000-0000F70A0000}"/>
    <cellStyle name="Comma 2 4 8 3 2" xfId="11927" xr:uid="{00000000-0005-0000-0000-0000F80A0000}"/>
    <cellStyle name="Comma 2 4 8 3 3" xfId="7692" xr:uid="{00000000-0005-0000-0000-0000F90A0000}"/>
    <cellStyle name="Comma 2 4 8 4" xfId="9811" xr:uid="{00000000-0005-0000-0000-0000FA0A0000}"/>
    <cellStyle name="Comma 2 4 8 5" xfId="5576" xr:uid="{00000000-0005-0000-0000-0000FB0A0000}"/>
    <cellStyle name="Comma 2 4 9" xfId="1390" xr:uid="{00000000-0005-0000-0000-0000FC0A0000}"/>
    <cellStyle name="Comma 2 4 9 2" xfId="3507" xr:uid="{00000000-0005-0000-0000-0000FD0A0000}"/>
    <cellStyle name="Comma 2 4 9 2 2" xfId="11974" xr:uid="{00000000-0005-0000-0000-0000FE0A0000}"/>
    <cellStyle name="Comma 2 4 9 2 3" xfId="7739" xr:uid="{00000000-0005-0000-0000-0000FF0A0000}"/>
    <cellStyle name="Comma 2 4 9 3" xfId="9858" xr:uid="{00000000-0005-0000-0000-0000000B0000}"/>
    <cellStyle name="Comma 2 4 9 4" xfId="5623" xr:uid="{00000000-0005-0000-0000-0000010B0000}"/>
    <cellStyle name="Comma 2 5" xfId="136" xr:uid="{00000000-0005-0000-0000-0000020B0000}"/>
    <cellStyle name="Comma 2 5 10" xfId="8797" xr:uid="{00000000-0005-0000-0000-0000030B0000}"/>
    <cellStyle name="Comma 2 5 11" xfId="4562" xr:uid="{00000000-0005-0000-0000-0000040B0000}"/>
    <cellStyle name="Comma 2 5 2" xfId="363" xr:uid="{00000000-0005-0000-0000-0000050B0000}"/>
    <cellStyle name="Comma 2 5 2 2" xfId="469" xr:uid="{00000000-0005-0000-0000-0000060B0000}"/>
    <cellStyle name="Comma 2 5 2 2 2" xfId="782" xr:uid="{00000000-0005-0000-0000-0000070B0000}"/>
    <cellStyle name="Comma 2 5 2 2 2 2" xfId="1287" xr:uid="{00000000-0005-0000-0000-0000080B0000}"/>
    <cellStyle name="Comma 2 5 2 2 2 2 2" xfId="2345" xr:uid="{00000000-0005-0000-0000-0000090B0000}"/>
    <cellStyle name="Comma 2 5 2 2 2 2 2 2" xfId="4462" xr:uid="{00000000-0005-0000-0000-00000A0B0000}"/>
    <cellStyle name="Comma 2 5 2 2 2 2 2 2 2" xfId="12929" xr:uid="{00000000-0005-0000-0000-00000B0B0000}"/>
    <cellStyle name="Comma 2 5 2 2 2 2 2 2 3" xfId="8694" xr:uid="{00000000-0005-0000-0000-00000C0B0000}"/>
    <cellStyle name="Comma 2 5 2 2 2 2 2 3" xfId="10813" xr:uid="{00000000-0005-0000-0000-00000D0B0000}"/>
    <cellStyle name="Comma 2 5 2 2 2 2 2 4" xfId="6578" xr:uid="{00000000-0005-0000-0000-00000E0B0000}"/>
    <cellStyle name="Comma 2 5 2 2 2 2 3" xfId="3404" xr:uid="{00000000-0005-0000-0000-00000F0B0000}"/>
    <cellStyle name="Comma 2 5 2 2 2 2 3 2" xfId="11871" xr:uid="{00000000-0005-0000-0000-0000100B0000}"/>
    <cellStyle name="Comma 2 5 2 2 2 2 3 3" xfId="7636" xr:uid="{00000000-0005-0000-0000-0000110B0000}"/>
    <cellStyle name="Comma 2 5 2 2 2 2 4" xfId="9755" xr:uid="{00000000-0005-0000-0000-0000120B0000}"/>
    <cellStyle name="Comma 2 5 2 2 2 2 5" xfId="5520" xr:uid="{00000000-0005-0000-0000-0000130B0000}"/>
    <cellStyle name="Comma 2 5 2 2 2 3" xfId="1840" xr:uid="{00000000-0005-0000-0000-0000140B0000}"/>
    <cellStyle name="Comma 2 5 2 2 2 3 2" xfId="3957" xr:uid="{00000000-0005-0000-0000-0000150B0000}"/>
    <cellStyle name="Comma 2 5 2 2 2 3 2 2" xfId="12424" xr:uid="{00000000-0005-0000-0000-0000160B0000}"/>
    <cellStyle name="Comma 2 5 2 2 2 3 2 3" xfId="8189" xr:uid="{00000000-0005-0000-0000-0000170B0000}"/>
    <cellStyle name="Comma 2 5 2 2 2 3 3" xfId="10308" xr:uid="{00000000-0005-0000-0000-0000180B0000}"/>
    <cellStyle name="Comma 2 5 2 2 2 3 4" xfId="6073" xr:uid="{00000000-0005-0000-0000-0000190B0000}"/>
    <cellStyle name="Comma 2 5 2 2 2 4" xfId="2899" xr:uid="{00000000-0005-0000-0000-00001A0B0000}"/>
    <cellStyle name="Comma 2 5 2 2 2 4 2" xfId="11366" xr:uid="{00000000-0005-0000-0000-00001B0B0000}"/>
    <cellStyle name="Comma 2 5 2 2 2 4 3" xfId="7131" xr:uid="{00000000-0005-0000-0000-00001C0B0000}"/>
    <cellStyle name="Comma 2 5 2 2 2 5" xfId="9250" xr:uid="{00000000-0005-0000-0000-00001D0B0000}"/>
    <cellStyle name="Comma 2 5 2 2 2 6" xfId="5015" xr:uid="{00000000-0005-0000-0000-00001E0B0000}"/>
    <cellStyle name="Comma 2 5 2 2 3" xfId="987" xr:uid="{00000000-0005-0000-0000-00001F0B0000}"/>
    <cellStyle name="Comma 2 5 2 2 3 2" xfId="2045" xr:uid="{00000000-0005-0000-0000-0000200B0000}"/>
    <cellStyle name="Comma 2 5 2 2 3 2 2" xfId="4162" xr:uid="{00000000-0005-0000-0000-0000210B0000}"/>
    <cellStyle name="Comma 2 5 2 2 3 2 2 2" xfId="12629" xr:uid="{00000000-0005-0000-0000-0000220B0000}"/>
    <cellStyle name="Comma 2 5 2 2 3 2 2 3" xfId="8394" xr:uid="{00000000-0005-0000-0000-0000230B0000}"/>
    <cellStyle name="Comma 2 5 2 2 3 2 3" xfId="10513" xr:uid="{00000000-0005-0000-0000-0000240B0000}"/>
    <cellStyle name="Comma 2 5 2 2 3 2 4" xfId="6278" xr:uid="{00000000-0005-0000-0000-0000250B0000}"/>
    <cellStyle name="Comma 2 5 2 2 3 3" xfId="3104" xr:uid="{00000000-0005-0000-0000-0000260B0000}"/>
    <cellStyle name="Comma 2 5 2 2 3 3 2" xfId="11571" xr:uid="{00000000-0005-0000-0000-0000270B0000}"/>
    <cellStyle name="Comma 2 5 2 2 3 3 3" xfId="7336" xr:uid="{00000000-0005-0000-0000-0000280B0000}"/>
    <cellStyle name="Comma 2 5 2 2 3 4" xfId="9455" xr:uid="{00000000-0005-0000-0000-0000290B0000}"/>
    <cellStyle name="Comma 2 5 2 2 3 5" xfId="5220" xr:uid="{00000000-0005-0000-0000-00002A0B0000}"/>
    <cellStyle name="Comma 2 5 2 2 4" xfId="1539" xr:uid="{00000000-0005-0000-0000-00002B0B0000}"/>
    <cellStyle name="Comma 2 5 2 2 4 2" xfId="3656" xr:uid="{00000000-0005-0000-0000-00002C0B0000}"/>
    <cellStyle name="Comma 2 5 2 2 4 2 2" xfId="12123" xr:uid="{00000000-0005-0000-0000-00002D0B0000}"/>
    <cellStyle name="Comma 2 5 2 2 4 2 3" xfId="7888" xr:uid="{00000000-0005-0000-0000-00002E0B0000}"/>
    <cellStyle name="Comma 2 5 2 2 4 3" xfId="10007" xr:uid="{00000000-0005-0000-0000-00002F0B0000}"/>
    <cellStyle name="Comma 2 5 2 2 4 4" xfId="5772" xr:uid="{00000000-0005-0000-0000-0000300B0000}"/>
    <cellStyle name="Comma 2 5 2 2 5" xfId="2598" xr:uid="{00000000-0005-0000-0000-0000310B0000}"/>
    <cellStyle name="Comma 2 5 2 2 5 2" xfId="11065" xr:uid="{00000000-0005-0000-0000-0000320B0000}"/>
    <cellStyle name="Comma 2 5 2 2 5 3" xfId="6830" xr:uid="{00000000-0005-0000-0000-0000330B0000}"/>
    <cellStyle name="Comma 2 5 2 2 6" xfId="8949" xr:uid="{00000000-0005-0000-0000-0000340B0000}"/>
    <cellStyle name="Comma 2 5 2 2 7" xfId="4714" xr:uid="{00000000-0005-0000-0000-0000350B0000}"/>
    <cellStyle name="Comma 2 5 2 3" xfId="676" xr:uid="{00000000-0005-0000-0000-0000360B0000}"/>
    <cellStyle name="Comma 2 5 2 3 2" xfId="1181" xr:uid="{00000000-0005-0000-0000-0000370B0000}"/>
    <cellStyle name="Comma 2 5 2 3 2 2" xfId="2239" xr:uid="{00000000-0005-0000-0000-0000380B0000}"/>
    <cellStyle name="Comma 2 5 2 3 2 2 2" xfId="4356" xr:uid="{00000000-0005-0000-0000-0000390B0000}"/>
    <cellStyle name="Comma 2 5 2 3 2 2 2 2" xfId="12823" xr:uid="{00000000-0005-0000-0000-00003A0B0000}"/>
    <cellStyle name="Comma 2 5 2 3 2 2 2 3" xfId="8588" xr:uid="{00000000-0005-0000-0000-00003B0B0000}"/>
    <cellStyle name="Comma 2 5 2 3 2 2 3" xfId="10707" xr:uid="{00000000-0005-0000-0000-00003C0B0000}"/>
    <cellStyle name="Comma 2 5 2 3 2 2 4" xfId="6472" xr:uid="{00000000-0005-0000-0000-00003D0B0000}"/>
    <cellStyle name="Comma 2 5 2 3 2 3" xfId="3298" xr:uid="{00000000-0005-0000-0000-00003E0B0000}"/>
    <cellStyle name="Comma 2 5 2 3 2 3 2" xfId="11765" xr:uid="{00000000-0005-0000-0000-00003F0B0000}"/>
    <cellStyle name="Comma 2 5 2 3 2 3 3" xfId="7530" xr:uid="{00000000-0005-0000-0000-0000400B0000}"/>
    <cellStyle name="Comma 2 5 2 3 2 4" xfId="9649" xr:uid="{00000000-0005-0000-0000-0000410B0000}"/>
    <cellStyle name="Comma 2 5 2 3 2 5" xfId="5414" xr:uid="{00000000-0005-0000-0000-0000420B0000}"/>
    <cellStyle name="Comma 2 5 2 3 3" xfId="1734" xr:uid="{00000000-0005-0000-0000-0000430B0000}"/>
    <cellStyle name="Comma 2 5 2 3 3 2" xfId="3851" xr:uid="{00000000-0005-0000-0000-0000440B0000}"/>
    <cellStyle name="Comma 2 5 2 3 3 2 2" xfId="12318" xr:uid="{00000000-0005-0000-0000-0000450B0000}"/>
    <cellStyle name="Comma 2 5 2 3 3 2 3" xfId="8083" xr:uid="{00000000-0005-0000-0000-0000460B0000}"/>
    <cellStyle name="Comma 2 5 2 3 3 3" xfId="10202" xr:uid="{00000000-0005-0000-0000-0000470B0000}"/>
    <cellStyle name="Comma 2 5 2 3 3 4" xfId="5967" xr:uid="{00000000-0005-0000-0000-0000480B0000}"/>
    <cellStyle name="Comma 2 5 2 3 4" xfId="2793" xr:uid="{00000000-0005-0000-0000-0000490B0000}"/>
    <cellStyle name="Comma 2 5 2 3 4 2" xfId="11260" xr:uid="{00000000-0005-0000-0000-00004A0B0000}"/>
    <cellStyle name="Comma 2 5 2 3 4 3" xfId="7025" xr:uid="{00000000-0005-0000-0000-00004B0B0000}"/>
    <cellStyle name="Comma 2 5 2 3 5" xfId="9144" xr:uid="{00000000-0005-0000-0000-00004C0B0000}"/>
    <cellStyle name="Comma 2 5 2 3 6" xfId="4909" xr:uid="{00000000-0005-0000-0000-00004D0B0000}"/>
    <cellStyle name="Comma 2 5 2 4" xfId="569" xr:uid="{00000000-0005-0000-0000-00004E0B0000}"/>
    <cellStyle name="Comma 2 5 2 4 2" xfId="1086" xr:uid="{00000000-0005-0000-0000-00004F0B0000}"/>
    <cellStyle name="Comma 2 5 2 4 2 2" xfId="2144" xr:uid="{00000000-0005-0000-0000-0000500B0000}"/>
    <cellStyle name="Comma 2 5 2 4 2 2 2" xfId="4261" xr:uid="{00000000-0005-0000-0000-0000510B0000}"/>
    <cellStyle name="Comma 2 5 2 4 2 2 2 2" xfId="12728" xr:uid="{00000000-0005-0000-0000-0000520B0000}"/>
    <cellStyle name="Comma 2 5 2 4 2 2 2 3" xfId="8493" xr:uid="{00000000-0005-0000-0000-0000530B0000}"/>
    <cellStyle name="Comma 2 5 2 4 2 2 3" xfId="10612" xr:uid="{00000000-0005-0000-0000-0000540B0000}"/>
    <cellStyle name="Comma 2 5 2 4 2 2 4" xfId="6377" xr:uid="{00000000-0005-0000-0000-0000550B0000}"/>
    <cellStyle name="Comma 2 5 2 4 2 3" xfId="3203" xr:uid="{00000000-0005-0000-0000-0000560B0000}"/>
    <cellStyle name="Comma 2 5 2 4 2 3 2" xfId="11670" xr:uid="{00000000-0005-0000-0000-0000570B0000}"/>
    <cellStyle name="Comma 2 5 2 4 2 3 3" xfId="7435" xr:uid="{00000000-0005-0000-0000-0000580B0000}"/>
    <cellStyle name="Comma 2 5 2 4 2 4" xfId="9554" xr:uid="{00000000-0005-0000-0000-0000590B0000}"/>
    <cellStyle name="Comma 2 5 2 4 2 5" xfId="5319" xr:uid="{00000000-0005-0000-0000-00005A0B0000}"/>
    <cellStyle name="Comma 2 5 2 4 3" xfId="1639" xr:uid="{00000000-0005-0000-0000-00005B0B0000}"/>
    <cellStyle name="Comma 2 5 2 4 3 2" xfId="3756" xr:uid="{00000000-0005-0000-0000-00005C0B0000}"/>
    <cellStyle name="Comma 2 5 2 4 3 2 2" xfId="12223" xr:uid="{00000000-0005-0000-0000-00005D0B0000}"/>
    <cellStyle name="Comma 2 5 2 4 3 2 3" xfId="7988" xr:uid="{00000000-0005-0000-0000-00005E0B0000}"/>
    <cellStyle name="Comma 2 5 2 4 3 3" xfId="10107" xr:uid="{00000000-0005-0000-0000-00005F0B0000}"/>
    <cellStyle name="Comma 2 5 2 4 3 4" xfId="5872" xr:uid="{00000000-0005-0000-0000-0000600B0000}"/>
    <cellStyle name="Comma 2 5 2 4 4" xfId="2698" xr:uid="{00000000-0005-0000-0000-0000610B0000}"/>
    <cellStyle name="Comma 2 5 2 4 4 2" xfId="11165" xr:uid="{00000000-0005-0000-0000-0000620B0000}"/>
    <cellStyle name="Comma 2 5 2 4 4 3" xfId="6930" xr:uid="{00000000-0005-0000-0000-0000630B0000}"/>
    <cellStyle name="Comma 2 5 2 4 5" xfId="9049" xr:uid="{00000000-0005-0000-0000-0000640B0000}"/>
    <cellStyle name="Comma 2 5 2 4 6" xfId="4814" xr:uid="{00000000-0005-0000-0000-0000650B0000}"/>
    <cellStyle name="Comma 2 5 2 5" xfId="881" xr:uid="{00000000-0005-0000-0000-0000660B0000}"/>
    <cellStyle name="Comma 2 5 2 5 2" xfId="1939" xr:uid="{00000000-0005-0000-0000-0000670B0000}"/>
    <cellStyle name="Comma 2 5 2 5 2 2" xfId="4056" xr:uid="{00000000-0005-0000-0000-0000680B0000}"/>
    <cellStyle name="Comma 2 5 2 5 2 2 2" xfId="12523" xr:uid="{00000000-0005-0000-0000-0000690B0000}"/>
    <cellStyle name="Comma 2 5 2 5 2 2 3" xfId="8288" xr:uid="{00000000-0005-0000-0000-00006A0B0000}"/>
    <cellStyle name="Comma 2 5 2 5 2 3" xfId="10407" xr:uid="{00000000-0005-0000-0000-00006B0B0000}"/>
    <cellStyle name="Comma 2 5 2 5 2 4" xfId="6172" xr:uid="{00000000-0005-0000-0000-00006C0B0000}"/>
    <cellStyle name="Comma 2 5 2 5 3" xfId="2998" xr:uid="{00000000-0005-0000-0000-00006D0B0000}"/>
    <cellStyle name="Comma 2 5 2 5 3 2" xfId="11465" xr:uid="{00000000-0005-0000-0000-00006E0B0000}"/>
    <cellStyle name="Comma 2 5 2 5 3 3" xfId="7230" xr:uid="{00000000-0005-0000-0000-00006F0B0000}"/>
    <cellStyle name="Comma 2 5 2 5 4" xfId="9349" xr:uid="{00000000-0005-0000-0000-0000700B0000}"/>
    <cellStyle name="Comma 2 5 2 5 5" xfId="5114" xr:uid="{00000000-0005-0000-0000-0000710B0000}"/>
    <cellStyle name="Comma 2 5 2 6" xfId="1433" xr:uid="{00000000-0005-0000-0000-0000720B0000}"/>
    <cellStyle name="Comma 2 5 2 6 2" xfId="3550" xr:uid="{00000000-0005-0000-0000-0000730B0000}"/>
    <cellStyle name="Comma 2 5 2 6 2 2" xfId="12017" xr:uid="{00000000-0005-0000-0000-0000740B0000}"/>
    <cellStyle name="Comma 2 5 2 6 2 3" xfId="7782" xr:uid="{00000000-0005-0000-0000-0000750B0000}"/>
    <cellStyle name="Comma 2 5 2 6 3" xfId="9901" xr:uid="{00000000-0005-0000-0000-0000760B0000}"/>
    <cellStyle name="Comma 2 5 2 6 4" xfId="5666" xr:uid="{00000000-0005-0000-0000-0000770B0000}"/>
    <cellStyle name="Comma 2 5 2 7" xfId="2492" xr:uid="{00000000-0005-0000-0000-0000780B0000}"/>
    <cellStyle name="Comma 2 5 2 7 2" xfId="10959" xr:uid="{00000000-0005-0000-0000-0000790B0000}"/>
    <cellStyle name="Comma 2 5 2 7 3" xfId="6724" xr:uid="{00000000-0005-0000-0000-00007A0B0000}"/>
    <cellStyle name="Comma 2 5 2 8" xfId="8843" xr:uid="{00000000-0005-0000-0000-00007B0B0000}"/>
    <cellStyle name="Comma 2 5 2 9" xfId="4608" xr:uid="{00000000-0005-0000-0000-00007C0B0000}"/>
    <cellStyle name="Comma 2 5 3" xfId="413" xr:uid="{00000000-0005-0000-0000-00007D0B0000}"/>
    <cellStyle name="Comma 2 5 3 2" xfId="726" xr:uid="{00000000-0005-0000-0000-00007E0B0000}"/>
    <cellStyle name="Comma 2 5 3 2 2" xfId="1231" xr:uid="{00000000-0005-0000-0000-00007F0B0000}"/>
    <cellStyle name="Comma 2 5 3 2 2 2" xfId="2289" xr:uid="{00000000-0005-0000-0000-0000800B0000}"/>
    <cellStyle name="Comma 2 5 3 2 2 2 2" xfId="4406" xr:uid="{00000000-0005-0000-0000-0000810B0000}"/>
    <cellStyle name="Comma 2 5 3 2 2 2 2 2" xfId="12873" xr:uid="{00000000-0005-0000-0000-0000820B0000}"/>
    <cellStyle name="Comma 2 5 3 2 2 2 2 3" xfId="8638" xr:uid="{00000000-0005-0000-0000-0000830B0000}"/>
    <cellStyle name="Comma 2 5 3 2 2 2 3" xfId="10757" xr:uid="{00000000-0005-0000-0000-0000840B0000}"/>
    <cellStyle name="Comma 2 5 3 2 2 2 4" xfId="6522" xr:uid="{00000000-0005-0000-0000-0000850B0000}"/>
    <cellStyle name="Comma 2 5 3 2 2 3" xfId="3348" xr:uid="{00000000-0005-0000-0000-0000860B0000}"/>
    <cellStyle name="Comma 2 5 3 2 2 3 2" xfId="11815" xr:uid="{00000000-0005-0000-0000-0000870B0000}"/>
    <cellStyle name="Comma 2 5 3 2 2 3 3" xfId="7580" xr:uid="{00000000-0005-0000-0000-0000880B0000}"/>
    <cellStyle name="Comma 2 5 3 2 2 4" xfId="9699" xr:uid="{00000000-0005-0000-0000-0000890B0000}"/>
    <cellStyle name="Comma 2 5 3 2 2 5" xfId="5464" xr:uid="{00000000-0005-0000-0000-00008A0B0000}"/>
    <cellStyle name="Comma 2 5 3 2 3" xfId="1784" xr:uid="{00000000-0005-0000-0000-00008B0B0000}"/>
    <cellStyle name="Comma 2 5 3 2 3 2" xfId="3901" xr:uid="{00000000-0005-0000-0000-00008C0B0000}"/>
    <cellStyle name="Comma 2 5 3 2 3 2 2" xfId="12368" xr:uid="{00000000-0005-0000-0000-00008D0B0000}"/>
    <cellStyle name="Comma 2 5 3 2 3 2 3" xfId="8133" xr:uid="{00000000-0005-0000-0000-00008E0B0000}"/>
    <cellStyle name="Comma 2 5 3 2 3 3" xfId="10252" xr:uid="{00000000-0005-0000-0000-00008F0B0000}"/>
    <cellStyle name="Comma 2 5 3 2 3 4" xfId="6017" xr:uid="{00000000-0005-0000-0000-0000900B0000}"/>
    <cellStyle name="Comma 2 5 3 2 4" xfId="2843" xr:uid="{00000000-0005-0000-0000-0000910B0000}"/>
    <cellStyle name="Comma 2 5 3 2 4 2" xfId="11310" xr:uid="{00000000-0005-0000-0000-0000920B0000}"/>
    <cellStyle name="Comma 2 5 3 2 4 3" xfId="7075" xr:uid="{00000000-0005-0000-0000-0000930B0000}"/>
    <cellStyle name="Comma 2 5 3 2 5" xfId="9194" xr:uid="{00000000-0005-0000-0000-0000940B0000}"/>
    <cellStyle name="Comma 2 5 3 2 6" xfId="4959" xr:uid="{00000000-0005-0000-0000-0000950B0000}"/>
    <cellStyle name="Comma 2 5 3 3" xfId="931" xr:uid="{00000000-0005-0000-0000-0000960B0000}"/>
    <cellStyle name="Comma 2 5 3 3 2" xfId="1989" xr:uid="{00000000-0005-0000-0000-0000970B0000}"/>
    <cellStyle name="Comma 2 5 3 3 2 2" xfId="4106" xr:uid="{00000000-0005-0000-0000-0000980B0000}"/>
    <cellStyle name="Comma 2 5 3 3 2 2 2" xfId="12573" xr:uid="{00000000-0005-0000-0000-0000990B0000}"/>
    <cellStyle name="Comma 2 5 3 3 2 2 3" xfId="8338" xr:uid="{00000000-0005-0000-0000-00009A0B0000}"/>
    <cellStyle name="Comma 2 5 3 3 2 3" xfId="10457" xr:uid="{00000000-0005-0000-0000-00009B0B0000}"/>
    <cellStyle name="Comma 2 5 3 3 2 4" xfId="6222" xr:uid="{00000000-0005-0000-0000-00009C0B0000}"/>
    <cellStyle name="Comma 2 5 3 3 3" xfId="3048" xr:uid="{00000000-0005-0000-0000-00009D0B0000}"/>
    <cellStyle name="Comma 2 5 3 3 3 2" xfId="11515" xr:uid="{00000000-0005-0000-0000-00009E0B0000}"/>
    <cellStyle name="Comma 2 5 3 3 3 3" xfId="7280" xr:uid="{00000000-0005-0000-0000-00009F0B0000}"/>
    <cellStyle name="Comma 2 5 3 3 4" xfId="9399" xr:uid="{00000000-0005-0000-0000-0000A00B0000}"/>
    <cellStyle name="Comma 2 5 3 3 5" xfId="5164" xr:uid="{00000000-0005-0000-0000-0000A10B0000}"/>
    <cellStyle name="Comma 2 5 3 4" xfId="1483" xr:uid="{00000000-0005-0000-0000-0000A20B0000}"/>
    <cellStyle name="Comma 2 5 3 4 2" xfId="3600" xr:uid="{00000000-0005-0000-0000-0000A30B0000}"/>
    <cellStyle name="Comma 2 5 3 4 2 2" xfId="12067" xr:uid="{00000000-0005-0000-0000-0000A40B0000}"/>
    <cellStyle name="Comma 2 5 3 4 2 3" xfId="7832" xr:uid="{00000000-0005-0000-0000-0000A50B0000}"/>
    <cellStyle name="Comma 2 5 3 4 3" xfId="9951" xr:uid="{00000000-0005-0000-0000-0000A60B0000}"/>
    <cellStyle name="Comma 2 5 3 4 4" xfId="5716" xr:uid="{00000000-0005-0000-0000-0000A70B0000}"/>
    <cellStyle name="Comma 2 5 3 5" xfId="2542" xr:uid="{00000000-0005-0000-0000-0000A80B0000}"/>
    <cellStyle name="Comma 2 5 3 5 2" xfId="11009" xr:uid="{00000000-0005-0000-0000-0000A90B0000}"/>
    <cellStyle name="Comma 2 5 3 5 3" xfId="6774" xr:uid="{00000000-0005-0000-0000-0000AA0B0000}"/>
    <cellStyle name="Comma 2 5 3 6" xfId="8893" xr:uid="{00000000-0005-0000-0000-0000AB0B0000}"/>
    <cellStyle name="Comma 2 5 3 7" xfId="4658" xr:uid="{00000000-0005-0000-0000-0000AC0B0000}"/>
    <cellStyle name="Comma 2 5 4" xfId="616" xr:uid="{00000000-0005-0000-0000-0000AD0B0000}"/>
    <cellStyle name="Comma 2 5 4 2" xfId="1133" xr:uid="{00000000-0005-0000-0000-0000AE0B0000}"/>
    <cellStyle name="Comma 2 5 4 2 2" xfId="2191" xr:uid="{00000000-0005-0000-0000-0000AF0B0000}"/>
    <cellStyle name="Comma 2 5 4 2 2 2" xfId="4308" xr:uid="{00000000-0005-0000-0000-0000B00B0000}"/>
    <cellStyle name="Comma 2 5 4 2 2 2 2" xfId="12775" xr:uid="{00000000-0005-0000-0000-0000B10B0000}"/>
    <cellStyle name="Comma 2 5 4 2 2 2 3" xfId="8540" xr:uid="{00000000-0005-0000-0000-0000B20B0000}"/>
    <cellStyle name="Comma 2 5 4 2 2 3" xfId="10659" xr:uid="{00000000-0005-0000-0000-0000B30B0000}"/>
    <cellStyle name="Comma 2 5 4 2 2 4" xfId="6424" xr:uid="{00000000-0005-0000-0000-0000B40B0000}"/>
    <cellStyle name="Comma 2 5 4 2 3" xfId="3250" xr:uid="{00000000-0005-0000-0000-0000B50B0000}"/>
    <cellStyle name="Comma 2 5 4 2 3 2" xfId="11717" xr:uid="{00000000-0005-0000-0000-0000B60B0000}"/>
    <cellStyle name="Comma 2 5 4 2 3 3" xfId="7482" xr:uid="{00000000-0005-0000-0000-0000B70B0000}"/>
    <cellStyle name="Comma 2 5 4 2 4" xfId="9601" xr:uid="{00000000-0005-0000-0000-0000B80B0000}"/>
    <cellStyle name="Comma 2 5 4 2 5" xfId="5366" xr:uid="{00000000-0005-0000-0000-0000B90B0000}"/>
    <cellStyle name="Comma 2 5 4 3" xfId="1686" xr:uid="{00000000-0005-0000-0000-0000BA0B0000}"/>
    <cellStyle name="Comma 2 5 4 3 2" xfId="3803" xr:uid="{00000000-0005-0000-0000-0000BB0B0000}"/>
    <cellStyle name="Comma 2 5 4 3 2 2" xfId="12270" xr:uid="{00000000-0005-0000-0000-0000BC0B0000}"/>
    <cellStyle name="Comma 2 5 4 3 2 3" xfId="8035" xr:uid="{00000000-0005-0000-0000-0000BD0B0000}"/>
    <cellStyle name="Comma 2 5 4 3 3" xfId="10154" xr:uid="{00000000-0005-0000-0000-0000BE0B0000}"/>
    <cellStyle name="Comma 2 5 4 3 4" xfId="5919" xr:uid="{00000000-0005-0000-0000-0000BF0B0000}"/>
    <cellStyle name="Comma 2 5 4 4" xfId="2745" xr:uid="{00000000-0005-0000-0000-0000C00B0000}"/>
    <cellStyle name="Comma 2 5 4 4 2" xfId="11212" xr:uid="{00000000-0005-0000-0000-0000C10B0000}"/>
    <cellStyle name="Comma 2 5 4 4 3" xfId="6977" xr:uid="{00000000-0005-0000-0000-0000C20B0000}"/>
    <cellStyle name="Comma 2 5 4 5" xfId="9096" xr:uid="{00000000-0005-0000-0000-0000C30B0000}"/>
    <cellStyle name="Comma 2 5 4 6" xfId="4861" xr:uid="{00000000-0005-0000-0000-0000C40B0000}"/>
    <cellStyle name="Comma 2 5 5" xfId="522" xr:uid="{00000000-0005-0000-0000-0000C50B0000}"/>
    <cellStyle name="Comma 2 5 5 2" xfId="1040" xr:uid="{00000000-0005-0000-0000-0000C60B0000}"/>
    <cellStyle name="Comma 2 5 5 2 2" xfId="2098" xr:uid="{00000000-0005-0000-0000-0000C70B0000}"/>
    <cellStyle name="Comma 2 5 5 2 2 2" xfId="4215" xr:uid="{00000000-0005-0000-0000-0000C80B0000}"/>
    <cellStyle name="Comma 2 5 5 2 2 2 2" xfId="12682" xr:uid="{00000000-0005-0000-0000-0000C90B0000}"/>
    <cellStyle name="Comma 2 5 5 2 2 2 3" xfId="8447" xr:uid="{00000000-0005-0000-0000-0000CA0B0000}"/>
    <cellStyle name="Comma 2 5 5 2 2 3" xfId="10566" xr:uid="{00000000-0005-0000-0000-0000CB0B0000}"/>
    <cellStyle name="Comma 2 5 5 2 2 4" xfId="6331" xr:uid="{00000000-0005-0000-0000-0000CC0B0000}"/>
    <cellStyle name="Comma 2 5 5 2 3" xfId="3157" xr:uid="{00000000-0005-0000-0000-0000CD0B0000}"/>
    <cellStyle name="Comma 2 5 5 2 3 2" xfId="11624" xr:uid="{00000000-0005-0000-0000-0000CE0B0000}"/>
    <cellStyle name="Comma 2 5 5 2 3 3" xfId="7389" xr:uid="{00000000-0005-0000-0000-0000CF0B0000}"/>
    <cellStyle name="Comma 2 5 5 2 4" xfId="9508" xr:uid="{00000000-0005-0000-0000-0000D00B0000}"/>
    <cellStyle name="Comma 2 5 5 2 5" xfId="5273" xr:uid="{00000000-0005-0000-0000-0000D10B0000}"/>
    <cellStyle name="Comma 2 5 5 3" xfId="1592" xr:uid="{00000000-0005-0000-0000-0000D20B0000}"/>
    <cellStyle name="Comma 2 5 5 3 2" xfId="3709" xr:uid="{00000000-0005-0000-0000-0000D30B0000}"/>
    <cellStyle name="Comma 2 5 5 3 2 2" xfId="12176" xr:uid="{00000000-0005-0000-0000-0000D40B0000}"/>
    <cellStyle name="Comma 2 5 5 3 2 3" xfId="7941" xr:uid="{00000000-0005-0000-0000-0000D50B0000}"/>
    <cellStyle name="Comma 2 5 5 3 3" xfId="10060" xr:uid="{00000000-0005-0000-0000-0000D60B0000}"/>
    <cellStyle name="Comma 2 5 5 3 4" xfId="5825" xr:uid="{00000000-0005-0000-0000-0000D70B0000}"/>
    <cellStyle name="Comma 2 5 5 4" xfId="2651" xr:uid="{00000000-0005-0000-0000-0000D80B0000}"/>
    <cellStyle name="Comma 2 5 5 4 2" xfId="11118" xr:uid="{00000000-0005-0000-0000-0000D90B0000}"/>
    <cellStyle name="Comma 2 5 5 4 3" xfId="6883" xr:uid="{00000000-0005-0000-0000-0000DA0B0000}"/>
    <cellStyle name="Comma 2 5 5 5" xfId="9002" xr:uid="{00000000-0005-0000-0000-0000DB0B0000}"/>
    <cellStyle name="Comma 2 5 5 6" xfId="4767" xr:uid="{00000000-0005-0000-0000-0000DC0B0000}"/>
    <cellStyle name="Comma 2 5 6" xfId="835" xr:uid="{00000000-0005-0000-0000-0000DD0B0000}"/>
    <cellStyle name="Comma 2 5 6 2" xfId="1893" xr:uid="{00000000-0005-0000-0000-0000DE0B0000}"/>
    <cellStyle name="Comma 2 5 6 2 2" xfId="4010" xr:uid="{00000000-0005-0000-0000-0000DF0B0000}"/>
    <cellStyle name="Comma 2 5 6 2 2 2" xfId="12477" xr:uid="{00000000-0005-0000-0000-0000E00B0000}"/>
    <cellStyle name="Comma 2 5 6 2 2 3" xfId="8242" xr:uid="{00000000-0005-0000-0000-0000E10B0000}"/>
    <cellStyle name="Comma 2 5 6 2 3" xfId="10361" xr:uid="{00000000-0005-0000-0000-0000E20B0000}"/>
    <cellStyle name="Comma 2 5 6 2 4" xfId="6126" xr:uid="{00000000-0005-0000-0000-0000E30B0000}"/>
    <cellStyle name="Comma 2 5 6 3" xfId="2952" xr:uid="{00000000-0005-0000-0000-0000E40B0000}"/>
    <cellStyle name="Comma 2 5 6 3 2" xfId="11419" xr:uid="{00000000-0005-0000-0000-0000E50B0000}"/>
    <cellStyle name="Comma 2 5 6 3 3" xfId="7184" xr:uid="{00000000-0005-0000-0000-0000E60B0000}"/>
    <cellStyle name="Comma 2 5 6 4" xfId="9303" xr:uid="{00000000-0005-0000-0000-0000E70B0000}"/>
    <cellStyle name="Comma 2 5 6 5" xfId="5068" xr:uid="{00000000-0005-0000-0000-0000E80B0000}"/>
    <cellStyle name="Comma 2 5 7" xfId="1340" xr:uid="{00000000-0005-0000-0000-0000E90B0000}"/>
    <cellStyle name="Comma 2 5 7 2" xfId="2398" xr:uid="{00000000-0005-0000-0000-0000EA0B0000}"/>
    <cellStyle name="Comma 2 5 7 2 2" xfId="4515" xr:uid="{00000000-0005-0000-0000-0000EB0B0000}"/>
    <cellStyle name="Comma 2 5 7 2 2 2" xfId="12982" xr:uid="{00000000-0005-0000-0000-0000EC0B0000}"/>
    <cellStyle name="Comma 2 5 7 2 2 3" xfId="8747" xr:uid="{00000000-0005-0000-0000-0000ED0B0000}"/>
    <cellStyle name="Comma 2 5 7 2 3" xfId="10866" xr:uid="{00000000-0005-0000-0000-0000EE0B0000}"/>
    <cellStyle name="Comma 2 5 7 2 4" xfId="6631" xr:uid="{00000000-0005-0000-0000-0000EF0B0000}"/>
    <cellStyle name="Comma 2 5 7 3" xfId="3457" xr:uid="{00000000-0005-0000-0000-0000F00B0000}"/>
    <cellStyle name="Comma 2 5 7 3 2" xfId="11924" xr:uid="{00000000-0005-0000-0000-0000F10B0000}"/>
    <cellStyle name="Comma 2 5 7 3 3" xfId="7689" xr:uid="{00000000-0005-0000-0000-0000F20B0000}"/>
    <cellStyle name="Comma 2 5 7 4" xfId="9808" xr:uid="{00000000-0005-0000-0000-0000F30B0000}"/>
    <cellStyle name="Comma 2 5 7 5" xfId="5573" xr:uid="{00000000-0005-0000-0000-0000F40B0000}"/>
    <cellStyle name="Comma 2 5 8" xfId="1387" xr:uid="{00000000-0005-0000-0000-0000F50B0000}"/>
    <cellStyle name="Comma 2 5 8 2" xfId="3504" xr:uid="{00000000-0005-0000-0000-0000F60B0000}"/>
    <cellStyle name="Comma 2 5 8 2 2" xfId="11971" xr:uid="{00000000-0005-0000-0000-0000F70B0000}"/>
    <cellStyle name="Comma 2 5 8 2 3" xfId="7736" xr:uid="{00000000-0005-0000-0000-0000F80B0000}"/>
    <cellStyle name="Comma 2 5 8 3" xfId="9855" xr:uid="{00000000-0005-0000-0000-0000F90B0000}"/>
    <cellStyle name="Comma 2 5 8 4" xfId="5620" xr:uid="{00000000-0005-0000-0000-0000FA0B0000}"/>
    <cellStyle name="Comma 2 5 9" xfId="2445" xr:uid="{00000000-0005-0000-0000-0000FB0B0000}"/>
    <cellStyle name="Comma 2 5 9 2" xfId="10913" xr:uid="{00000000-0005-0000-0000-0000FC0B0000}"/>
    <cellStyle name="Comma 2 5 9 3" xfId="6678" xr:uid="{00000000-0005-0000-0000-0000FD0B0000}"/>
    <cellStyle name="Comma 2 6" xfId="148" xr:uid="{00000000-0005-0000-0000-0000FE0B0000}"/>
    <cellStyle name="Comma 2 6 10" xfId="8802" xr:uid="{00000000-0005-0000-0000-0000FF0B0000}"/>
    <cellStyle name="Comma 2 6 11" xfId="4567" xr:uid="{00000000-0005-0000-0000-0000000C0000}"/>
    <cellStyle name="Comma 2 6 2" xfId="368" xr:uid="{00000000-0005-0000-0000-0000010C0000}"/>
    <cellStyle name="Comma 2 6 2 2" xfId="474" xr:uid="{00000000-0005-0000-0000-0000020C0000}"/>
    <cellStyle name="Comma 2 6 2 2 2" xfId="787" xr:uid="{00000000-0005-0000-0000-0000030C0000}"/>
    <cellStyle name="Comma 2 6 2 2 2 2" xfId="1292" xr:uid="{00000000-0005-0000-0000-0000040C0000}"/>
    <cellStyle name="Comma 2 6 2 2 2 2 2" xfId="2350" xr:uid="{00000000-0005-0000-0000-0000050C0000}"/>
    <cellStyle name="Comma 2 6 2 2 2 2 2 2" xfId="4467" xr:uid="{00000000-0005-0000-0000-0000060C0000}"/>
    <cellStyle name="Comma 2 6 2 2 2 2 2 2 2" xfId="12934" xr:uid="{00000000-0005-0000-0000-0000070C0000}"/>
    <cellStyle name="Comma 2 6 2 2 2 2 2 2 3" xfId="8699" xr:uid="{00000000-0005-0000-0000-0000080C0000}"/>
    <cellStyle name="Comma 2 6 2 2 2 2 2 3" xfId="10818" xr:uid="{00000000-0005-0000-0000-0000090C0000}"/>
    <cellStyle name="Comma 2 6 2 2 2 2 2 4" xfId="6583" xr:uid="{00000000-0005-0000-0000-00000A0C0000}"/>
    <cellStyle name="Comma 2 6 2 2 2 2 3" xfId="3409" xr:uid="{00000000-0005-0000-0000-00000B0C0000}"/>
    <cellStyle name="Comma 2 6 2 2 2 2 3 2" xfId="11876" xr:uid="{00000000-0005-0000-0000-00000C0C0000}"/>
    <cellStyle name="Comma 2 6 2 2 2 2 3 3" xfId="7641" xr:uid="{00000000-0005-0000-0000-00000D0C0000}"/>
    <cellStyle name="Comma 2 6 2 2 2 2 4" xfId="9760" xr:uid="{00000000-0005-0000-0000-00000E0C0000}"/>
    <cellStyle name="Comma 2 6 2 2 2 2 5" xfId="5525" xr:uid="{00000000-0005-0000-0000-00000F0C0000}"/>
    <cellStyle name="Comma 2 6 2 2 2 3" xfId="1845" xr:uid="{00000000-0005-0000-0000-0000100C0000}"/>
    <cellStyle name="Comma 2 6 2 2 2 3 2" xfId="3962" xr:uid="{00000000-0005-0000-0000-0000110C0000}"/>
    <cellStyle name="Comma 2 6 2 2 2 3 2 2" xfId="12429" xr:uid="{00000000-0005-0000-0000-0000120C0000}"/>
    <cellStyle name="Comma 2 6 2 2 2 3 2 3" xfId="8194" xr:uid="{00000000-0005-0000-0000-0000130C0000}"/>
    <cellStyle name="Comma 2 6 2 2 2 3 3" xfId="10313" xr:uid="{00000000-0005-0000-0000-0000140C0000}"/>
    <cellStyle name="Comma 2 6 2 2 2 3 4" xfId="6078" xr:uid="{00000000-0005-0000-0000-0000150C0000}"/>
    <cellStyle name="Comma 2 6 2 2 2 4" xfId="2904" xr:uid="{00000000-0005-0000-0000-0000160C0000}"/>
    <cellStyle name="Comma 2 6 2 2 2 4 2" xfId="11371" xr:uid="{00000000-0005-0000-0000-0000170C0000}"/>
    <cellStyle name="Comma 2 6 2 2 2 4 3" xfId="7136" xr:uid="{00000000-0005-0000-0000-0000180C0000}"/>
    <cellStyle name="Comma 2 6 2 2 2 5" xfId="9255" xr:uid="{00000000-0005-0000-0000-0000190C0000}"/>
    <cellStyle name="Comma 2 6 2 2 2 6" xfId="5020" xr:uid="{00000000-0005-0000-0000-00001A0C0000}"/>
    <cellStyle name="Comma 2 6 2 2 3" xfId="992" xr:uid="{00000000-0005-0000-0000-00001B0C0000}"/>
    <cellStyle name="Comma 2 6 2 2 3 2" xfId="2050" xr:uid="{00000000-0005-0000-0000-00001C0C0000}"/>
    <cellStyle name="Comma 2 6 2 2 3 2 2" xfId="4167" xr:uid="{00000000-0005-0000-0000-00001D0C0000}"/>
    <cellStyle name="Comma 2 6 2 2 3 2 2 2" xfId="12634" xr:uid="{00000000-0005-0000-0000-00001E0C0000}"/>
    <cellStyle name="Comma 2 6 2 2 3 2 2 3" xfId="8399" xr:uid="{00000000-0005-0000-0000-00001F0C0000}"/>
    <cellStyle name="Comma 2 6 2 2 3 2 3" xfId="10518" xr:uid="{00000000-0005-0000-0000-0000200C0000}"/>
    <cellStyle name="Comma 2 6 2 2 3 2 4" xfId="6283" xr:uid="{00000000-0005-0000-0000-0000210C0000}"/>
    <cellStyle name="Comma 2 6 2 2 3 3" xfId="3109" xr:uid="{00000000-0005-0000-0000-0000220C0000}"/>
    <cellStyle name="Comma 2 6 2 2 3 3 2" xfId="11576" xr:uid="{00000000-0005-0000-0000-0000230C0000}"/>
    <cellStyle name="Comma 2 6 2 2 3 3 3" xfId="7341" xr:uid="{00000000-0005-0000-0000-0000240C0000}"/>
    <cellStyle name="Comma 2 6 2 2 3 4" xfId="9460" xr:uid="{00000000-0005-0000-0000-0000250C0000}"/>
    <cellStyle name="Comma 2 6 2 2 3 5" xfId="5225" xr:uid="{00000000-0005-0000-0000-0000260C0000}"/>
    <cellStyle name="Comma 2 6 2 2 4" xfId="1544" xr:uid="{00000000-0005-0000-0000-0000270C0000}"/>
    <cellStyle name="Comma 2 6 2 2 4 2" xfId="3661" xr:uid="{00000000-0005-0000-0000-0000280C0000}"/>
    <cellStyle name="Comma 2 6 2 2 4 2 2" xfId="12128" xr:uid="{00000000-0005-0000-0000-0000290C0000}"/>
    <cellStyle name="Comma 2 6 2 2 4 2 3" xfId="7893" xr:uid="{00000000-0005-0000-0000-00002A0C0000}"/>
    <cellStyle name="Comma 2 6 2 2 4 3" xfId="10012" xr:uid="{00000000-0005-0000-0000-00002B0C0000}"/>
    <cellStyle name="Comma 2 6 2 2 4 4" xfId="5777" xr:uid="{00000000-0005-0000-0000-00002C0C0000}"/>
    <cellStyle name="Comma 2 6 2 2 5" xfId="2603" xr:uid="{00000000-0005-0000-0000-00002D0C0000}"/>
    <cellStyle name="Comma 2 6 2 2 5 2" xfId="11070" xr:uid="{00000000-0005-0000-0000-00002E0C0000}"/>
    <cellStyle name="Comma 2 6 2 2 5 3" xfId="6835" xr:uid="{00000000-0005-0000-0000-00002F0C0000}"/>
    <cellStyle name="Comma 2 6 2 2 6" xfId="8954" xr:uid="{00000000-0005-0000-0000-0000300C0000}"/>
    <cellStyle name="Comma 2 6 2 2 7" xfId="4719" xr:uid="{00000000-0005-0000-0000-0000310C0000}"/>
    <cellStyle name="Comma 2 6 2 3" xfId="681" xr:uid="{00000000-0005-0000-0000-0000320C0000}"/>
    <cellStyle name="Comma 2 6 2 3 2" xfId="1186" xr:uid="{00000000-0005-0000-0000-0000330C0000}"/>
    <cellStyle name="Comma 2 6 2 3 2 2" xfId="2244" xr:uid="{00000000-0005-0000-0000-0000340C0000}"/>
    <cellStyle name="Comma 2 6 2 3 2 2 2" xfId="4361" xr:uid="{00000000-0005-0000-0000-0000350C0000}"/>
    <cellStyle name="Comma 2 6 2 3 2 2 2 2" xfId="12828" xr:uid="{00000000-0005-0000-0000-0000360C0000}"/>
    <cellStyle name="Comma 2 6 2 3 2 2 2 3" xfId="8593" xr:uid="{00000000-0005-0000-0000-0000370C0000}"/>
    <cellStyle name="Comma 2 6 2 3 2 2 3" xfId="10712" xr:uid="{00000000-0005-0000-0000-0000380C0000}"/>
    <cellStyle name="Comma 2 6 2 3 2 2 4" xfId="6477" xr:uid="{00000000-0005-0000-0000-0000390C0000}"/>
    <cellStyle name="Comma 2 6 2 3 2 3" xfId="3303" xr:uid="{00000000-0005-0000-0000-00003A0C0000}"/>
    <cellStyle name="Comma 2 6 2 3 2 3 2" xfId="11770" xr:uid="{00000000-0005-0000-0000-00003B0C0000}"/>
    <cellStyle name="Comma 2 6 2 3 2 3 3" xfId="7535" xr:uid="{00000000-0005-0000-0000-00003C0C0000}"/>
    <cellStyle name="Comma 2 6 2 3 2 4" xfId="9654" xr:uid="{00000000-0005-0000-0000-00003D0C0000}"/>
    <cellStyle name="Comma 2 6 2 3 2 5" xfId="5419" xr:uid="{00000000-0005-0000-0000-00003E0C0000}"/>
    <cellStyle name="Comma 2 6 2 3 3" xfId="1739" xr:uid="{00000000-0005-0000-0000-00003F0C0000}"/>
    <cellStyle name="Comma 2 6 2 3 3 2" xfId="3856" xr:uid="{00000000-0005-0000-0000-0000400C0000}"/>
    <cellStyle name="Comma 2 6 2 3 3 2 2" xfId="12323" xr:uid="{00000000-0005-0000-0000-0000410C0000}"/>
    <cellStyle name="Comma 2 6 2 3 3 2 3" xfId="8088" xr:uid="{00000000-0005-0000-0000-0000420C0000}"/>
    <cellStyle name="Comma 2 6 2 3 3 3" xfId="10207" xr:uid="{00000000-0005-0000-0000-0000430C0000}"/>
    <cellStyle name="Comma 2 6 2 3 3 4" xfId="5972" xr:uid="{00000000-0005-0000-0000-0000440C0000}"/>
    <cellStyle name="Comma 2 6 2 3 4" xfId="2798" xr:uid="{00000000-0005-0000-0000-0000450C0000}"/>
    <cellStyle name="Comma 2 6 2 3 4 2" xfId="11265" xr:uid="{00000000-0005-0000-0000-0000460C0000}"/>
    <cellStyle name="Comma 2 6 2 3 4 3" xfId="7030" xr:uid="{00000000-0005-0000-0000-0000470C0000}"/>
    <cellStyle name="Comma 2 6 2 3 5" xfId="9149" xr:uid="{00000000-0005-0000-0000-0000480C0000}"/>
    <cellStyle name="Comma 2 6 2 3 6" xfId="4914" xr:uid="{00000000-0005-0000-0000-0000490C0000}"/>
    <cellStyle name="Comma 2 6 2 4" xfId="574" xr:uid="{00000000-0005-0000-0000-00004A0C0000}"/>
    <cellStyle name="Comma 2 6 2 4 2" xfId="1091" xr:uid="{00000000-0005-0000-0000-00004B0C0000}"/>
    <cellStyle name="Comma 2 6 2 4 2 2" xfId="2149" xr:uid="{00000000-0005-0000-0000-00004C0C0000}"/>
    <cellStyle name="Comma 2 6 2 4 2 2 2" xfId="4266" xr:uid="{00000000-0005-0000-0000-00004D0C0000}"/>
    <cellStyle name="Comma 2 6 2 4 2 2 2 2" xfId="12733" xr:uid="{00000000-0005-0000-0000-00004E0C0000}"/>
    <cellStyle name="Comma 2 6 2 4 2 2 2 3" xfId="8498" xr:uid="{00000000-0005-0000-0000-00004F0C0000}"/>
    <cellStyle name="Comma 2 6 2 4 2 2 3" xfId="10617" xr:uid="{00000000-0005-0000-0000-0000500C0000}"/>
    <cellStyle name="Comma 2 6 2 4 2 2 4" xfId="6382" xr:uid="{00000000-0005-0000-0000-0000510C0000}"/>
    <cellStyle name="Comma 2 6 2 4 2 3" xfId="3208" xr:uid="{00000000-0005-0000-0000-0000520C0000}"/>
    <cellStyle name="Comma 2 6 2 4 2 3 2" xfId="11675" xr:uid="{00000000-0005-0000-0000-0000530C0000}"/>
    <cellStyle name="Comma 2 6 2 4 2 3 3" xfId="7440" xr:uid="{00000000-0005-0000-0000-0000540C0000}"/>
    <cellStyle name="Comma 2 6 2 4 2 4" xfId="9559" xr:uid="{00000000-0005-0000-0000-0000550C0000}"/>
    <cellStyle name="Comma 2 6 2 4 2 5" xfId="5324" xr:uid="{00000000-0005-0000-0000-0000560C0000}"/>
    <cellStyle name="Comma 2 6 2 4 3" xfId="1644" xr:uid="{00000000-0005-0000-0000-0000570C0000}"/>
    <cellStyle name="Comma 2 6 2 4 3 2" xfId="3761" xr:uid="{00000000-0005-0000-0000-0000580C0000}"/>
    <cellStyle name="Comma 2 6 2 4 3 2 2" xfId="12228" xr:uid="{00000000-0005-0000-0000-0000590C0000}"/>
    <cellStyle name="Comma 2 6 2 4 3 2 3" xfId="7993" xr:uid="{00000000-0005-0000-0000-00005A0C0000}"/>
    <cellStyle name="Comma 2 6 2 4 3 3" xfId="10112" xr:uid="{00000000-0005-0000-0000-00005B0C0000}"/>
    <cellStyle name="Comma 2 6 2 4 3 4" xfId="5877" xr:uid="{00000000-0005-0000-0000-00005C0C0000}"/>
    <cellStyle name="Comma 2 6 2 4 4" xfId="2703" xr:uid="{00000000-0005-0000-0000-00005D0C0000}"/>
    <cellStyle name="Comma 2 6 2 4 4 2" xfId="11170" xr:uid="{00000000-0005-0000-0000-00005E0C0000}"/>
    <cellStyle name="Comma 2 6 2 4 4 3" xfId="6935" xr:uid="{00000000-0005-0000-0000-00005F0C0000}"/>
    <cellStyle name="Comma 2 6 2 4 5" xfId="9054" xr:uid="{00000000-0005-0000-0000-0000600C0000}"/>
    <cellStyle name="Comma 2 6 2 4 6" xfId="4819" xr:uid="{00000000-0005-0000-0000-0000610C0000}"/>
    <cellStyle name="Comma 2 6 2 5" xfId="886" xr:uid="{00000000-0005-0000-0000-0000620C0000}"/>
    <cellStyle name="Comma 2 6 2 5 2" xfId="1944" xr:uid="{00000000-0005-0000-0000-0000630C0000}"/>
    <cellStyle name="Comma 2 6 2 5 2 2" xfId="4061" xr:uid="{00000000-0005-0000-0000-0000640C0000}"/>
    <cellStyle name="Comma 2 6 2 5 2 2 2" xfId="12528" xr:uid="{00000000-0005-0000-0000-0000650C0000}"/>
    <cellStyle name="Comma 2 6 2 5 2 2 3" xfId="8293" xr:uid="{00000000-0005-0000-0000-0000660C0000}"/>
    <cellStyle name="Comma 2 6 2 5 2 3" xfId="10412" xr:uid="{00000000-0005-0000-0000-0000670C0000}"/>
    <cellStyle name="Comma 2 6 2 5 2 4" xfId="6177" xr:uid="{00000000-0005-0000-0000-0000680C0000}"/>
    <cellStyle name="Comma 2 6 2 5 3" xfId="3003" xr:uid="{00000000-0005-0000-0000-0000690C0000}"/>
    <cellStyle name="Comma 2 6 2 5 3 2" xfId="11470" xr:uid="{00000000-0005-0000-0000-00006A0C0000}"/>
    <cellStyle name="Comma 2 6 2 5 3 3" xfId="7235" xr:uid="{00000000-0005-0000-0000-00006B0C0000}"/>
    <cellStyle name="Comma 2 6 2 5 4" xfId="9354" xr:uid="{00000000-0005-0000-0000-00006C0C0000}"/>
    <cellStyle name="Comma 2 6 2 5 5" xfId="5119" xr:uid="{00000000-0005-0000-0000-00006D0C0000}"/>
    <cellStyle name="Comma 2 6 2 6" xfId="1438" xr:uid="{00000000-0005-0000-0000-00006E0C0000}"/>
    <cellStyle name="Comma 2 6 2 6 2" xfId="3555" xr:uid="{00000000-0005-0000-0000-00006F0C0000}"/>
    <cellStyle name="Comma 2 6 2 6 2 2" xfId="12022" xr:uid="{00000000-0005-0000-0000-0000700C0000}"/>
    <cellStyle name="Comma 2 6 2 6 2 3" xfId="7787" xr:uid="{00000000-0005-0000-0000-0000710C0000}"/>
    <cellStyle name="Comma 2 6 2 6 3" xfId="9906" xr:uid="{00000000-0005-0000-0000-0000720C0000}"/>
    <cellStyle name="Comma 2 6 2 6 4" xfId="5671" xr:uid="{00000000-0005-0000-0000-0000730C0000}"/>
    <cellStyle name="Comma 2 6 2 7" xfId="2497" xr:uid="{00000000-0005-0000-0000-0000740C0000}"/>
    <cellStyle name="Comma 2 6 2 7 2" xfId="10964" xr:uid="{00000000-0005-0000-0000-0000750C0000}"/>
    <cellStyle name="Comma 2 6 2 7 3" xfId="6729" xr:uid="{00000000-0005-0000-0000-0000760C0000}"/>
    <cellStyle name="Comma 2 6 2 8" xfId="8848" xr:uid="{00000000-0005-0000-0000-0000770C0000}"/>
    <cellStyle name="Comma 2 6 2 9" xfId="4613" xr:uid="{00000000-0005-0000-0000-0000780C0000}"/>
    <cellStyle name="Comma 2 6 3" xfId="419" xr:uid="{00000000-0005-0000-0000-0000790C0000}"/>
    <cellStyle name="Comma 2 6 3 2" xfId="732" xr:uid="{00000000-0005-0000-0000-00007A0C0000}"/>
    <cellStyle name="Comma 2 6 3 2 2" xfId="1237" xr:uid="{00000000-0005-0000-0000-00007B0C0000}"/>
    <cellStyle name="Comma 2 6 3 2 2 2" xfId="2295" xr:uid="{00000000-0005-0000-0000-00007C0C0000}"/>
    <cellStyle name="Comma 2 6 3 2 2 2 2" xfId="4412" xr:uid="{00000000-0005-0000-0000-00007D0C0000}"/>
    <cellStyle name="Comma 2 6 3 2 2 2 2 2" xfId="12879" xr:uid="{00000000-0005-0000-0000-00007E0C0000}"/>
    <cellStyle name="Comma 2 6 3 2 2 2 2 3" xfId="8644" xr:uid="{00000000-0005-0000-0000-00007F0C0000}"/>
    <cellStyle name="Comma 2 6 3 2 2 2 3" xfId="10763" xr:uid="{00000000-0005-0000-0000-0000800C0000}"/>
    <cellStyle name="Comma 2 6 3 2 2 2 4" xfId="6528" xr:uid="{00000000-0005-0000-0000-0000810C0000}"/>
    <cellStyle name="Comma 2 6 3 2 2 3" xfId="3354" xr:uid="{00000000-0005-0000-0000-0000820C0000}"/>
    <cellStyle name="Comma 2 6 3 2 2 3 2" xfId="11821" xr:uid="{00000000-0005-0000-0000-0000830C0000}"/>
    <cellStyle name="Comma 2 6 3 2 2 3 3" xfId="7586" xr:uid="{00000000-0005-0000-0000-0000840C0000}"/>
    <cellStyle name="Comma 2 6 3 2 2 4" xfId="9705" xr:uid="{00000000-0005-0000-0000-0000850C0000}"/>
    <cellStyle name="Comma 2 6 3 2 2 5" xfId="5470" xr:uid="{00000000-0005-0000-0000-0000860C0000}"/>
    <cellStyle name="Comma 2 6 3 2 3" xfId="1790" xr:uid="{00000000-0005-0000-0000-0000870C0000}"/>
    <cellStyle name="Comma 2 6 3 2 3 2" xfId="3907" xr:uid="{00000000-0005-0000-0000-0000880C0000}"/>
    <cellStyle name="Comma 2 6 3 2 3 2 2" xfId="12374" xr:uid="{00000000-0005-0000-0000-0000890C0000}"/>
    <cellStyle name="Comma 2 6 3 2 3 2 3" xfId="8139" xr:uid="{00000000-0005-0000-0000-00008A0C0000}"/>
    <cellStyle name="Comma 2 6 3 2 3 3" xfId="10258" xr:uid="{00000000-0005-0000-0000-00008B0C0000}"/>
    <cellStyle name="Comma 2 6 3 2 3 4" xfId="6023" xr:uid="{00000000-0005-0000-0000-00008C0C0000}"/>
    <cellStyle name="Comma 2 6 3 2 4" xfId="2849" xr:uid="{00000000-0005-0000-0000-00008D0C0000}"/>
    <cellStyle name="Comma 2 6 3 2 4 2" xfId="11316" xr:uid="{00000000-0005-0000-0000-00008E0C0000}"/>
    <cellStyle name="Comma 2 6 3 2 4 3" xfId="7081" xr:uid="{00000000-0005-0000-0000-00008F0C0000}"/>
    <cellStyle name="Comma 2 6 3 2 5" xfId="9200" xr:uid="{00000000-0005-0000-0000-0000900C0000}"/>
    <cellStyle name="Comma 2 6 3 2 6" xfId="4965" xr:uid="{00000000-0005-0000-0000-0000910C0000}"/>
    <cellStyle name="Comma 2 6 3 3" xfId="937" xr:uid="{00000000-0005-0000-0000-0000920C0000}"/>
    <cellStyle name="Comma 2 6 3 3 2" xfId="1995" xr:uid="{00000000-0005-0000-0000-0000930C0000}"/>
    <cellStyle name="Comma 2 6 3 3 2 2" xfId="4112" xr:uid="{00000000-0005-0000-0000-0000940C0000}"/>
    <cellStyle name="Comma 2 6 3 3 2 2 2" xfId="12579" xr:uid="{00000000-0005-0000-0000-0000950C0000}"/>
    <cellStyle name="Comma 2 6 3 3 2 2 3" xfId="8344" xr:uid="{00000000-0005-0000-0000-0000960C0000}"/>
    <cellStyle name="Comma 2 6 3 3 2 3" xfId="10463" xr:uid="{00000000-0005-0000-0000-0000970C0000}"/>
    <cellStyle name="Comma 2 6 3 3 2 4" xfId="6228" xr:uid="{00000000-0005-0000-0000-0000980C0000}"/>
    <cellStyle name="Comma 2 6 3 3 3" xfId="3054" xr:uid="{00000000-0005-0000-0000-0000990C0000}"/>
    <cellStyle name="Comma 2 6 3 3 3 2" xfId="11521" xr:uid="{00000000-0005-0000-0000-00009A0C0000}"/>
    <cellStyle name="Comma 2 6 3 3 3 3" xfId="7286" xr:uid="{00000000-0005-0000-0000-00009B0C0000}"/>
    <cellStyle name="Comma 2 6 3 3 4" xfId="9405" xr:uid="{00000000-0005-0000-0000-00009C0C0000}"/>
    <cellStyle name="Comma 2 6 3 3 5" xfId="5170" xr:uid="{00000000-0005-0000-0000-00009D0C0000}"/>
    <cellStyle name="Comma 2 6 3 4" xfId="1489" xr:uid="{00000000-0005-0000-0000-00009E0C0000}"/>
    <cellStyle name="Comma 2 6 3 4 2" xfId="3606" xr:uid="{00000000-0005-0000-0000-00009F0C0000}"/>
    <cellStyle name="Comma 2 6 3 4 2 2" xfId="12073" xr:uid="{00000000-0005-0000-0000-0000A00C0000}"/>
    <cellStyle name="Comma 2 6 3 4 2 3" xfId="7838" xr:uid="{00000000-0005-0000-0000-0000A10C0000}"/>
    <cellStyle name="Comma 2 6 3 4 3" xfId="9957" xr:uid="{00000000-0005-0000-0000-0000A20C0000}"/>
    <cellStyle name="Comma 2 6 3 4 4" xfId="5722" xr:uid="{00000000-0005-0000-0000-0000A30C0000}"/>
    <cellStyle name="Comma 2 6 3 5" xfId="2548" xr:uid="{00000000-0005-0000-0000-0000A40C0000}"/>
    <cellStyle name="Comma 2 6 3 5 2" xfId="11015" xr:uid="{00000000-0005-0000-0000-0000A50C0000}"/>
    <cellStyle name="Comma 2 6 3 5 3" xfId="6780" xr:uid="{00000000-0005-0000-0000-0000A60C0000}"/>
    <cellStyle name="Comma 2 6 3 6" xfId="8899" xr:uid="{00000000-0005-0000-0000-0000A70C0000}"/>
    <cellStyle name="Comma 2 6 3 7" xfId="4664" xr:uid="{00000000-0005-0000-0000-0000A80C0000}"/>
    <cellStyle name="Comma 2 6 4" xfId="621" xr:uid="{00000000-0005-0000-0000-0000A90C0000}"/>
    <cellStyle name="Comma 2 6 4 2" xfId="1138" xr:uid="{00000000-0005-0000-0000-0000AA0C0000}"/>
    <cellStyle name="Comma 2 6 4 2 2" xfId="2196" xr:uid="{00000000-0005-0000-0000-0000AB0C0000}"/>
    <cellStyle name="Comma 2 6 4 2 2 2" xfId="4313" xr:uid="{00000000-0005-0000-0000-0000AC0C0000}"/>
    <cellStyle name="Comma 2 6 4 2 2 2 2" xfId="12780" xr:uid="{00000000-0005-0000-0000-0000AD0C0000}"/>
    <cellStyle name="Comma 2 6 4 2 2 2 3" xfId="8545" xr:uid="{00000000-0005-0000-0000-0000AE0C0000}"/>
    <cellStyle name="Comma 2 6 4 2 2 3" xfId="10664" xr:uid="{00000000-0005-0000-0000-0000AF0C0000}"/>
    <cellStyle name="Comma 2 6 4 2 2 4" xfId="6429" xr:uid="{00000000-0005-0000-0000-0000B00C0000}"/>
    <cellStyle name="Comma 2 6 4 2 3" xfId="3255" xr:uid="{00000000-0005-0000-0000-0000B10C0000}"/>
    <cellStyle name="Comma 2 6 4 2 3 2" xfId="11722" xr:uid="{00000000-0005-0000-0000-0000B20C0000}"/>
    <cellStyle name="Comma 2 6 4 2 3 3" xfId="7487" xr:uid="{00000000-0005-0000-0000-0000B30C0000}"/>
    <cellStyle name="Comma 2 6 4 2 4" xfId="9606" xr:uid="{00000000-0005-0000-0000-0000B40C0000}"/>
    <cellStyle name="Comma 2 6 4 2 5" xfId="5371" xr:uid="{00000000-0005-0000-0000-0000B50C0000}"/>
    <cellStyle name="Comma 2 6 4 3" xfId="1691" xr:uid="{00000000-0005-0000-0000-0000B60C0000}"/>
    <cellStyle name="Comma 2 6 4 3 2" xfId="3808" xr:uid="{00000000-0005-0000-0000-0000B70C0000}"/>
    <cellStyle name="Comma 2 6 4 3 2 2" xfId="12275" xr:uid="{00000000-0005-0000-0000-0000B80C0000}"/>
    <cellStyle name="Comma 2 6 4 3 2 3" xfId="8040" xr:uid="{00000000-0005-0000-0000-0000B90C0000}"/>
    <cellStyle name="Comma 2 6 4 3 3" xfId="10159" xr:uid="{00000000-0005-0000-0000-0000BA0C0000}"/>
    <cellStyle name="Comma 2 6 4 3 4" xfId="5924" xr:uid="{00000000-0005-0000-0000-0000BB0C0000}"/>
    <cellStyle name="Comma 2 6 4 4" xfId="2750" xr:uid="{00000000-0005-0000-0000-0000BC0C0000}"/>
    <cellStyle name="Comma 2 6 4 4 2" xfId="11217" xr:uid="{00000000-0005-0000-0000-0000BD0C0000}"/>
    <cellStyle name="Comma 2 6 4 4 3" xfId="6982" xr:uid="{00000000-0005-0000-0000-0000BE0C0000}"/>
    <cellStyle name="Comma 2 6 4 5" xfId="9101" xr:uid="{00000000-0005-0000-0000-0000BF0C0000}"/>
    <cellStyle name="Comma 2 6 4 6" xfId="4866" xr:uid="{00000000-0005-0000-0000-0000C00C0000}"/>
    <cellStyle name="Comma 2 6 5" xfId="527" xr:uid="{00000000-0005-0000-0000-0000C10C0000}"/>
    <cellStyle name="Comma 2 6 5 2" xfId="1045" xr:uid="{00000000-0005-0000-0000-0000C20C0000}"/>
    <cellStyle name="Comma 2 6 5 2 2" xfId="2103" xr:uid="{00000000-0005-0000-0000-0000C30C0000}"/>
    <cellStyle name="Comma 2 6 5 2 2 2" xfId="4220" xr:uid="{00000000-0005-0000-0000-0000C40C0000}"/>
    <cellStyle name="Comma 2 6 5 2 2 2 2" xfId="12687" xr:uid="{00000000-0005-0000-0000-0000C50C0000}"/>
    <cellStyle name="Comma 2 6 5 2 2 2 3" xfId="8452" xr:uid="{00000000-0005-0000-0000-0000C60C0000}"/>
    <cellStyle name="Comma 2 6 5 2 2 3" xfId="10571" xr:uid="{00000000-0005-0000-0000-0000C70C0000}"/>
    <cellStyle name="Comma 2 6 5 2 2 4" xfId="6336" xr:uid="{00000000-0005-0000-0000-0000C80C0000}"/>
    <cellStyle name="Comma 2 6 5 2 3" xfId="3162" xr:uid="{00000000-0005-0000-0000-0000C90C0000}"/>
    <cellStyle name="Comma 2 6 5 2 3 2" xfId="11629" xr:uid="{00000000-0005-0000-0000-0000CA0C0000}"/>
    <cellStyle name="Comma 2 6 5 2 3 3" xfId="7394" xr:uid="{00000000-0005-0000-0000-0000CB0C0000}"/>
    <cellStyle name="Comma 2 6 5 2 4" xfId="9513" xr:uid="{00000000-0005-0000-0000-0000CC0C0000}"/>
    <cellStyle name="Comma 2 6 5 2 5" xfId="5278" xr:uid="{00000000-0005-0000-0000-0000CD0C0000}"/>
    <cellStyle name="Comma 2 6 5 3" xfId="1597" xr:uid="{00000000-0005-0000-0000-0000CE0C0000}"/>
    <cellStyle name="Comma 2 6 5 3 2" xfId="3714" xr:uid="{00000000-0005-0000-0000-0000CF0C0000}"/>
    <cellStyle name="Comma 2 6 5 3 2 2" xfId="12181" xr:uid="{00000000-0005-0000-0000-0000D00C0000}"/>
    <cellStyle name="Comma 2 6 5 3 2 3" xfId="7946" xr:uid="{00000000-0005-0000-0000-0000D10C0000}"/>
    <cellStyle name="Comma 2 6 5 3 3" xfId="10065" xr:uid="{00000000-0005-0000-0000-0000D20C0000}"/>
    <cellStyle name="Comma 2 6 5 3 4" xfId="5830" xr:uid="{00000000-0005-0000-0000-0000D30C0000}"/>
    <cellStyle name="Comma 2 6 5 4" xfId="2656" xr:uid="{00000000-0005-0000-0000-0000D40C0000}"/>
    <cellStyle name="Comma 2 6 5 4 2" xfId="11123" xr:uid="{00000000-0005-0000-0000-0000D50C0000}"/>
    <cellStyle name="Comma 2 6 5 4 3" xfId="6888" xr:uid="{00000000-0005-0000-0000-0000D60C0000}"/>
    <cellStyle name="Comma 2 6 5 5" xfId="9007" xr:uid="{00000000-0005-0000-0000-0000D70C0000}"/>
    <cellStyle name="Comma 2 6 5 6" xfId="4772" xr:uid="{00000000-0005-0000-0000-0000D80C0000}"/>
    <cellStyle name="Comma 2 6 6" xfId="840" xr:uid="{00000000-0005-0000-0000-0000D90C0000}"/>
    <cellStyle name="Comma 2 6 6 2" xfId="1898" xr:uid="{00000000-0005-0000-0000-0000DA0C0000}"/>
    <cellStyle name="Comma 2 6 6 2 2" xfId="4015" xr:uid="{00000000-0005-0000-0000-0000DB0C0000}"/>
    <cellStyle name="Comma 2 6 6 2 2 2" xfId="12482" xr:uid="{00000000-0005-0000-0000-0000DC0C0000}"/>
    <cellStyle name="Comma 2 6 6 2 2 3" xfId="8247" xr:uid="{00000000-0005-0000-0000-0000DD0C0000}"/>
    <cellStyle name="Comma 2 6 6 2 3" xfId="10366" xr:uid="{00000000-0005-0000-0000-0000DE0C0000}"/>
    <cellStyle name="Comma 2 6 6 2 4" xfId="6131" xr:uid="{00000000-0005-0000-0000-0000DF0C0000}"/>
    <cellStyle name="Comma 2 6 6 3" xfId="2957" xr:uid="{00000000-0005-0000-0000-0000E00C0000}"/>
    <cellStyle name="Comma 2 6 6 3 2" xfId="11424" xr:uid="{00000000-0005-0000-0000-0000E10C0000}"/>
    <cellStyle name="Comma 2 6 6 3 3" xfId="7189" xr:uid="{00000000-0005-0000-0000-0000E20C0000}"/>
    <cellStyle name="Comma 2 6 6 4" xfId="9308" xr:uid="{00000000-0005-0000-0000-0000E30C0000}"/>
    <cellStyle name="Comma 2 6 6 5" xfId="5073" xr:uid="{00000000-0005-0000-0000-0000E40C0000}"/>
    <cellStyle name="Comma 2 6 7" xfId="1345" xr:uid="{00000000-0005-0000-0000-0000E50C0000}"/>
    <cellStyle name="Comma 2 6 7 2" xfId="2403" xr:uid="{00000000-0005-0000-0000-0000E60C0000}"/>
    <cellStyle name="Comma 2 6 7 2 2" xfId="4520" xr:uid="{00000000-0005-0000-0000-0000E70C0000}"/>
    <cellStyle name="Comma 2 6 7 2 2 2" xfId="12987" xr:uid="{00000000-0005-0000-0000-0000E80C0000}"/>
    <cellStyle name="Comma 2 6 7 2 2 3" xfId="8752" xr:uid="{00000000-0005-0000-0000-0000E90C0000}"/>
    <cellStyle name="Comma 2 6 7 2 3" xfId="10871" xr:uid="{00000000-0005-0000-0000-0000EA0C0000}"/>
    <cellStyle name="Comma 2 6 7 2 4" xfId="6636" xr:uid="{00000000-0005-0000-0000-0000EB0C0000}"/>
    <cellStyle name="Comma 2 6 7 3" xfId="3462" xr:uid="{00000000-0005-0000-0000-0000EC0C0000}"/>
    <cellStyle name="Comma 2 6 7 3 2" xfId="11929" xr:uid="{00000000-0005-0000-0000-0000ED0C0000}"/>
    <cellStyle name="Comma 2 6 7 3 3" xfId="7694" xr:uid="{00000000-0005-0000-0000-0000EE0C0000}"/>
    <cellStyle name="Comma 2 6 7 4" xfId="9813" xr:uid="{00000000-0005-0000-0000-0000EF0C0000}"/>
    <cellStyle name="Comma 2 6 7 5" xfId="5578" xr:uid="{00000000-0005-0000-0000-0000F00C0000}"/>
    <cellStyle name="Comma 2 6 8" xfId="1392" xr:uid="{00000000-0005-0000-0000-0000F10C0000}"/>
    <cellStyle name="Comma 2 6 8 2" xfId="3509" xr:uid="{00000000-0005-0000-0000-0000F20C0000}"/>
    <cellStyle name="Comma 2 6 8 2 2" xfId="11976" xr:uid="{00000000-0005-0000-0000-0000F30C0000}"/>
    <cellStyle name="Comma 2 6 8 2 3" xfId="7741" xr:uid="{00000000-0005-0000-0000-0000F40C0000}"/>
    <cellStyle name="Comma 2 6 8 3" xfId="9860" xr:uid="{00000000-0005-0000-0000-0000F50C0000}"/>
    <cellStyle name="Comma 2 6 8 4" xfId="5625" xr:uid="{00000000-0005-0000-0000-0000F60C0000}"/>
    <cellStyle name="Comma 2 6 9" xfId="2451" xr:uid="{00000000-0005-0000-0000-0000F70C0000}"/>
    <cellStyle name="Comma 2 6 9 2" xfId="10918" xr:uid="{00000000-0005-0000-0000-0000F80C0000}"/>
    <cellStyle name="Comma 2 6 9 3" xfId="6683" xr:uid="{00000000-0005-0000-0000-0000F90C0000}"/>
    <cellStyle name="Comma 2 7" xfId="149" xr:uid="{00000000-0005-0000-0000-0000FA0C0000}"/>
    <cellStyle name="Comma 2 7 10" xfId="8803" xr:uid="{00000000-0005-0000-0000-0000FB0C0000}"/>
    <cellStyle name="Comma 2 7 11" xfId="4568" xr:uid="{00000000-0005-0000-0000-0000FC0C0000}"/>
    <cellStyle name="Comma 2 7 2" xfId="369" xr:uid="{00000000-0005-0000-0000-0000FD0C0000}"/>
    <cellStyle name="Comma 2 7 2 2" xfId="475" xr:uid="{00000000-0005-0000-0000-0000FE0C0000}"/>
    <cellStyle name="Comma 2 7 2 2 2" xfId="788" xr:uid="{00000000-0005-0000-0000-0000FF0C0000}"/>
    <cellStyle name="Comma 2 7 2 2 2 2" xfId="1293" xr:uid="{00000000-0005-0000-0000-0000000D0000}"/>
    <cellStyle name="Comma 2 7 2 2 2 2 2" xfId="2351" xr:uid="{00000000-0005-0000-0000-0000010D0000}"/>
    <cellStyle name="Comma 2 7 2 2 2 2 2 2" xfId="4468" xr:uid="{00000000-0005-0000-0000-0000020D0000}"/>
    <cellStyle name="Comma 2 7 2 2 2 2 2 2 2" xfId="12935" xr:uid="{00000000-0005-0000-0000-0000030D0000}"/>
    <cellStyle name="Comma 2 7 2 2 2 2 2 2 3" xfId="8700" xr:uid="{00000000-0005-0000-0000-0000040D0000}"/>
    <cellStyle name="Comma 2 7 2 2 2 2 2 3" xfId="10819" xr:uid="{00000000-0005-0000-0000-0000050D0000}"/>
    <cellStyle name="Comma 2 7 2 2 2 2 2 4" xfId="6584" xr:uid="{00000000-0005-0000-0000-0000060D0000}"/>
    <cellStyle name="Comma 2 7 2 2 2 2 3" xfId="3410" xr:uid="{00000000-0005-0000-0000-0000070D0000}"/>
    <cellStyle name="Comma 2 7 2 2 2 2 3 2" xfId="11877" xr:uid="{00000000-0005-0000-0000-0000080D0000}"/>
    <cellStyle name="Comma 2 7 2 2 2 2 3 3" xfId="7642" xr:uid="{00000000-0005-0000-0000-0000090D0000}"/>
    <cellStyle name="Comma 2 7 2 2 2 2 4" xfId="9761" xr:uid="{00000000-0005-0000-0000-00000A0D0000}"/>
    <cellStyle name="Comma 2 7 2 2 2 2 5" xfId="5526" xr:uid="{00000000-0005-0000-0000-00000B0D0000}"/>
    <cellStyle name="Comma 2 7 2 2 2 3" xfId="1846" xr:uid="{00000000-0005-0000-0000-00000C0D0000}"/>
    <cellStyle name="Comma 2 7 2 2 2 3 2" xfId="3963" xr:uid="{00000000-0005-0000-0000-00000D0D0000}"/>
    <cellStyle name="Comma 2 7 2 2 2 3 2 2" xfId="12430" xr:uid="{00000000-0005-0000-0000-00000E0D0000}"/>
    <cellStyle name="Comma 2 7 2 2 2 3 2 3" xfId="8195" xr:uid="{00000000-0005-0000-0000-00000F0D0000}"/>
    <cellStyle name="Comma 2 7 2 2 2 3 3" xfId="10314" xr:uid="{00000000-0005-0000-0000-0000100D0000}"/>
    <cellStyle name="Comma 2 7 2 2 2 3 4" xfId="6079" xr:uid="{00000000-0005-0000-0000-0000110D0000}"/>
    <cellStyle name="Comma 2 7 2 2 2 4" xfId="2905" xr:uid="{00000000-0005-0000-0000-0000120D0000}"/>
    <cellStyle name="Comma 2 7 2 2 2 4 2" xfId="11372" xr:uid="{00000000-0005-0000-0000-0000130D0000}"/>
    <cellStyle name="Comma 2 7 2 2 2 4 3" xfId="7137" xr:uid="{00000000-0005-0000-0000-0000140D0000}"/>
    <cellStyle name="Comma 2 7 2 2 2 5" xfId="9256" xr:uid="{00000000-0005-0000-0000-0000150D0000}"/>
    <cellStyle name="Comma 2 7 2 2 2 6" xfId="5021" xr:uid="{00000000-0005-0000-0000-0000160D0000}"/>
    <cellStyle name="Comma 2 7 2 2 3" xfId="993" xr:uid="{00000000-0005-0000-0000-0000170D0000}"/>
    <cellStyle name="Comma 2 7 2 2 3 2" xfId="2051" xr:uid="{00000000-0005-0000-0000-0000180D0000}"/>
    <cellStyle name="Comma 2 7 2 2 3 2 2" xfId="4168" xr:uid="{00000000-0005-0000-0000-0000190D0000}"/>
    <cellStyle name="Comma 2 7 2 2 3 2 2 2" xfId="12635" xr:uid="{00000000-0005-0000-0000-00001A0D0000}"/>
    <cellStyle name="Comma 2 7 2 2 3 2 2 3" xfId="8400" xr:uid="{00000000-0005-0000-0000-00001B0D0000}"/>
    <cellStyle name="Comma 2 7 2 2 3 2 3" xfId="10519" xr:uid="{00000000-0005-0000-0000-00001C0D0000}"/>
    <cellStyle name="Comma 2 7 2 2 3 2 4" xfId="6284" xr:uid="{00000000-0005-0000-0000-00001D0D0000}"/>
    <cellStyle name="Comma 2 7 2 2 3 3" xfId="3110" xr:uid="{00000000-0005-0000-0000-00001E0D0000}"/>
    <cellStyle name="Comma 2 7 2 2 3 3 2" xfId="11577" xr:uid="{00000000-0005-0000-0000-00001F0D0000}"/>
    <cellStyle name="Comma 2 7 2 2 3 3 3" xfId="7342" xr:uid="{00000000-0005-0000-0000-0000200D0000}"/>
    <cellStyle name="Comma 2 7 2 2 3 4" xfId="9461" xr:uid="{00000000-0005-0000-0000-0000210D0000}"/>
    <cellStyle name="Comma 2 7 2 2 3 5" xfId="5226" xr:uid="{00000000-0005-0000-0000-0000220D0000}"/>
    <cellStyle name="Comma 2 7 2 2 4" xfId="1545" xr:uid="{00000000-0005-0000-0000-0000230D0000}"/>
    <cellStyle name="Comma 2 7 2 2 4 2" xfId="3662" xr:uid="{00000000-0005-0000-0000-0000240D0000}"/>
    <cellStyle name="Comma 2 7 2 2 4 2 2" xfId="12129" xr:uid="{00000000-0005-0000-0000-0000250D0000}"/>
    <cellStyle name="Comma 2 7 2 2 4 2 3" xfId="7894" xr:uid="{00000000-0005-0000-0000-0000260D0000}"/>
    <cellStyle name="Comma 2 7 2 2 4 3" xfId="10013" xr:uid="{00000000-0005-0000-0000-0000270D0000}"/>
    <cellStyle name="Comma 2 7 2 2 4 4" xfId="5778" xr:uid="{00000000-0005-0000-0000-0000280D0000}"/>
    <cellStyle name="Comma 2 7 2 2 5" xfId="2604" xr:uid="{00000000-0005-0000-0000-0000290D0000}"/>
    <cellStyle name="Comma 2 7 2 2 5 2" xfId="11071" xr:uid="{00000000-0005-0000-0000-00002A0D0000}"/>
    <cellStyle name="Comma 2 7 2 2 5 3" xfId="6836" xr:uid="{00000000-0005-0000-0000-00002B0D0000}"/>
    <cellStyle name="Comma 2 7 2 2 6" xfId="8955" xr:uid="{00000000-0005-0000-0000-00002C0D0000}"/>
    <cellStyle name="Comma 2 7 2 2 7" xfId="4720" xr:uid="{00000000-0005-0000-0000-00002D0D0000}"/>
    <cellStyle name="Comma 2 7 2 3" xfId="682" xr:uid="{00000000-0005-0000-0000-00002E0D0000}"/>
    <cellStyle name="Comma 2 7 2 3 2" xfId="1187" xr:uid="{00000000-0005-0000-0000-00002F0D0000}"/>
    <cellStyle name="Comma 2 7 2 3 2 2" xfId="2245" xr:uid="{00000000-0005-0000-0000-0000300D0000}"/>
    <cellStyle name="Comma 2 7 2 3 2 2 2" xfId="4362" xr:uid="{00000000-0005-0000-0000-0000310D0000}"/>
    <cellStyle name="Comma 2 7 2 3 2 2 2 2" xfId="12829" xr:uid="{00000000-0005-0000-0000-0000320D0000}"/>
    <cellStyle name="Comma 2 7 2 3 2 2 2 3" xfId="8594" xr:uid="{00000000-0005-0000-0000-0000330D0000}"/>
    <cellStyle name="Comma 2 7 2 3 2 2 3" xfId="10713" xr:uid="{00000000-0005-0000-0000-0000340D0000}"/>
    <cellStyle name="Comma 2 7 2 3 2 2 4" xfId="6478" xr:uid="{00000000-0005-0000-0000-0000350D0000}"/>
    <cellStyle name="Comma 2 7 2 3 2 3" xfId="3304" xr:uid="{00000000-0005-0000-0000-0000360D0000}"/>
    <cellStyle name="Comma 2 7 2 3 2 3 2" xfId="11771" xr:uid="{00000000-0005-0000-0000-0000370D0000}"/>
    <cellStyle name="Comma 2 7 2 3 2 3 3" xfId="7536" xr:uid="{00000000-0005-0000-0000-0000380D0000}"/>
    <cellStyle name="Comma 2 7 2 3 2 4" xfId="9655" xr:uid="{00000000-0005-0000-0000-0000390D0000}"/>
    <cellStyle name="Comma 2 7 2 3 2 5" xfId="5420" xr:uid="{00000000-0005-0000-0000-00003A0D0000}"/>
    <cellStyle name="Comma 2 7 2 3 3" xfId="1740" xr:uid="{00000000-0005-0000-0000-00003B0D0000}"/>
    <cellStyle name="Comma 2 7 2 3 3 2" xfId="3857" xr:uid="{00000000-0005-0000-0000-00003C0D0000}"/>
    <cellStyle name="Comma 2 7 2 3 3 2 2" xfId="12324" xr:uid="{00000000-0005-0000-0000-00003D0D0000}"/>
    <cellStyle name="Comma 2 7 2 3 3 2 3" xfId="8089" xr:uid="{00000000-0005-0000-0000-00003E0D0000}"/>
    <cellStyle name="Comma 2 7 2 3 3 3" xfId="10208" xr:uid="{00000000-0005-0000-0000-00003F0D0000}"/>
    <cellStyle name="Comma 2 7 2 3 3 4" xfId="5973" xr:uid="{00000000-0005-0000-0000-0000400D0000}"/>
    <cellStyle name="Comma 2 7 2 3 4" xfId="2799" xr:uid="{00000000-0005-0000-0000-0000410D0000}"/>
    <cellStyle name="Comma 2 7 2 3 4 2" xfId="11266" xr:uid="{00000000-0005-0000-0000-0000420D0000}"/>
    <cellStyle name="Comma 2 7 2 3 4 3" xfId="7031" xr:uid="{00000000-0005-0000-0000-0000430D0000}"/>
    <cellStyle name="Comma 2 7 2 3 5" xfId="9150" xr:uid="{00000000-0005-0000-0000-0000440D0000}"/>
    <cellStyle name="Comma 2 7 2 3 6" xfId="4915" xr:uid="{00000000-0005-0000-0000-0000450D0000}"/>
    <cellStyle name="Comma 2 7 2 4" xfId="575" xr:uid="{00000000-0005-0000-0000-0000460D0000}"/>
    <cellStyle name="Comma 2 7 2 4 2" xfId="1092" xr:uid="{00000000-0005-0000-0000-0000470D0000}"/>
    <cellStyle name="Comma 2 7 2 4 2 2" xfId="2150" xr:uid="{00000000-0005-0000-0000-0000480D0000}"/>
    <cellStyle name="Comma 2 7 2 4 2 2 2" xfId="4267" xr:uid="{00000000-0005-0000-0000-0000490D0000}"/>
    <cellStyle name="Comma 2 7 2 4 2 2 2 2" xfId="12734" xr:uid="{00000000-0005-0000-0000-00004A0D0000}"/>
    <cellStyle name="Comma 2 7 2 4 2 2 2 3" xfId="8499" xr:uid="{00000000-0005-0000-0000-00004B0D0000}"/>
    <cellStyle name="Comma 2 7 2 4 2 2 3" xfId="10618" xr:uid="{00000000-0005-0000-0000-00004C0D0000}"/>
    <cellStyle name="Comma 2 7 2 4 2 2 4" xfId="6383" xr:uid="{00000000-0005-0000-0000-00004D0D0000}"/>
    <cellStyle name="Comma 2 7 2 4 2 3" xfId="3209" xr:uid="{00000000-0005-0000-0000-00004E0D0000}"/>
    <cellStyle name="Comma 2 7 2 4 2 3 2" xfId="11676" xr:uid="{00000000-0005-0000-0000-00004F0D0000}"/>
    <cellStyle name="Comma 2 7 2 4 2 3 3" xfId="7441" xr:uid="{00000000-0005-0000-0000-0000500D0000}"/>
    <cellStyle name="Comma 2 7 2 4 2 4" xfId="9560" xr:uid="{00000000-0005-0000-0000-0000510D0000}"/>
    <cellStyle name="Comma 2 7 2 4 2 5" xfId="5325" xr:uid="{00000000-0005-0000-0000-0000520D0000}"/>
    <cellStyle name="Comma 2 7 2 4 3" xfId="1645" xr:uid="{00000000-0005-0000-0000-0000530D0000}"/>
    <cellStyle name="Comma 2 7 2 4 3 2" xfId="3762" xr:uid="{00000000-0005-0000-0000-0000540D0000}"/>
    <cellStyle name="Comma 2 7 2 4 3 2 2" xfId="12229" xr:uid="{00000000-0005-0000-0000-0000550D0000}"/>
    <cellStyle name="Comma 2 7 2 4 3 2 3" xfId="7994" xr:uid="{00000000-0005-0000-0000-0000560D0000}"/>
    <cellStyle name="Comma 2 7 2 4 3 3" xfId="10113" xr:uid="{00000000-0005-0000-0000-0000570D0000}"/>
    <cellStyle name="Comma 2 7 2 4 3 4" xfId="5878" xr:uid="{00000000-0005-0000-0000-0000580D0000}"/>
    <cellStyle name="Comma 2 7 2 4 4" xfId="2704" xr:uid="{00000000-0005-0000-0000-0000590D0000}"/>
    <cellStyle name="Comma 2 7 2 4 4 2" xfId="11171" xr:uid="{00000000-0005-0000-0000-00005A0D0000}"/>
    <cellStyle name="Comma 2 7 2 4 4 3" xfId="6936" xr:uid="{00000000-0005-0000-0000-00005B0D0000}"/>
    <cellStyle name="Comma 2 7 2 4 5" xfId="9055" xr:uid="{00000000-0005-0000-0000-00005C0D0000}"/>
    <cellStyle name="Comma 2 7 2 4 6" xfId="4820" xr:uid="{00000000-0005-0000-0000-00005D0D0000}"/>
    <cellStyle name="Comma 2 7 2 5" xfId="887" xr:uid="{00000000-0005-0000-0000-00005E0D0000}"/>
    <cellStyle name="Comma 2 7 2 5 2" xfId="1945" xr:uid="{00000000-0005-0000-0000-00005F0D0000}"/>
    <cellStyle name="Comma 2 7 2 5 2 2" xfId="4062" xr:uid="{00000000-0005-0000-0000-0000600D0000}"/>
    <cellStyle name="Comma 2 7 2 5 2 2 2" xfId="12529" xr:uid="{00000000-0005-0000-0000-0000610D0000}"/>
    <cellStyle name="Comma 2 7 2 5 2 2 3" xfId="8294" xr:uid="{00000000-0005-0000-0000-0000620D0000}"/>
    <cellStyle name="Comma 2 7 2 5 2 3" xfId="10413" xr:uid="{00000000-0005-0000-0000-0000630D0000}"/>
    <cellStyle name="Comma 2 7 2 5 2 4" xfId="6178" xr:uid="{00000000-0005-0000-0000-0000640D0000}"/>
    <cellStyle name="Comma 2 7 2 5 3" xfId="3004" xr:uid="{00000000-0005-0000-0000-0000650D0000}"/>
    <cellStyle name="Comma 2 7 2 5 3 2" xfId="11471" xr:uid="{00000000-0005-0000-0000-0000660D0000}"/>
    <cellStyle name="Comma 2 7 2 5 3 3" xfId="7236" xr:uid="{00000000-0005-0000-0000-0000670D0000}"/>
    <cellStyle name="Comma 2 7 2 5 4" xfId="9355" xr:uid="{00000000-0005-0000-0000-0000680D0000}"/>
    <cellStyle name="Comma 2 7 2 5 5" xfId="5120" xr:uid="{00000000-0005-0000-0000-0000690D0000}"/>
    <cellStyle name="Comma 2 7 2 6" xfId="1439" xr:uid="{00000000-0005-0000-0000-00006A0D0000}"/>
    <cellStyle name="Comma 2 7 2 6 2" xfId="3556" xr:uid="{00000000-0005-0000-0000-00006B0D0000}"/>
    <cellStyle name="Comma 2 7 2 6 2 2" xfId="12023" xr:uid="{00000000-0005-0000-0000-00006C0D0000}"/>
    <cellStyle name="Comma 2 7 2 6 2 3" xfId="7788" xr:uid="{00000000-0005-0000-0000-00006D0D0000}"/>
    <cellStyle name="Comma 2 7 2 6 3" xfId="9907" xr:uid="{00000000-0005-0000-0000-00006E0D0000}"/>
    <cellStyle name="Comma 2 7 2 6 4" xfId="5672" xr:uid="{00000000-0005-0000-0000-00006F0D0000}"/>
    <cellStyle name="Comma 2 7 2 7" xfId="2498" xr:uid="{00000000-0005-0000-0000-0000700D0000}"/>
    <cellStyle name="Comma 2 7 2 7 2" xfId="10965" xr:uid="{00000000-0005-0000-0000-0000710D0000}"/>
    <cellStyle name="Comma 2 7 2 7 3" xfId="6730" xr:uid="{00000000-0005-0000-0000-0000720D0000}"/>
    <cellStyle name="Comma 2 7 2 8" xfId="8849" xr:uid="{00000000-0005-0000-0000-0000730D0000}"/>
    <cellStyle name="Comma 2 7 2 9" xfId="4614" xr:uid="{00000000-0005-0000-0000-0000740D0000}"/>
    <cellStyle name="Comma 2 7 3" xfId="420" xr:uid="{00000000-0005-0000-0000-0000750D0000}"/>
    <cellStyle name="Comma 2 7 3 2" xfId="733" xr:uid="{00000000-0005-0000-0000-0000760D0000}"/>
    <cellStyle name="Comma 2 7 3 2 2" xfId="1238" xr:uid="{00000000-0005-0000-0000-0000770D0000}"/>
    <cellStyle name="Comma 2 7 3 2 2 2" xfId="2296" xr:uid="{00000000-0005-0000-0000-0000780D0000}"/>
    <cellStyle name="Comma 2 7 3 2 2 2 2" xfId="4413" xr:uid="{00000000-0005-0000-0000-0000790D0000}"/>
    <cellStyle name="Comma 2 7 3 2 2 2 2 2" xfId="12880" xr:uid="{00000000-0005-0000-0000-00007A0D0000}"/>
    <cellStyle name="Comma 2 7 3 2 2 2 2 3" xfId="8645" xr:uid="{00000000-0005-0000-0000-00007B0D0000}"/>
    <cellStyle name="Comma 2 7 3 2 2 2 3" xfId="10764" xr:uid="{00000000-0005-0000-0000-00007C0D0000}"/>
    <cellStyle name="Comma 2 7 3 2 2 2 4" xfId="6529" xr:uid="{00000000-0005-0000-0000-00007D0D0000}"/>
    <cellStyle name="Comma 2 7 3 2 2 3" xfId="3355" xr:uid="{00000000-0005-0000-0000-00007E0D0000}"/>
    <cellStyle name="Comma 2 7 3 2 2 3 2" xfId="11822" xr:uid="{00000000-0005-0000-0000-00007F0D0000}"/>
    <cellStyle name="Comma 2 7 3 2 2 3 3" xfId="7587" xr:uid="{00000000-0005-0000-0000-0000800D0000}"/>
    <cellStyle name="Comma 2 7 3 2 2 4" xfId="9706" xr:uid="{00000000-0005-0000-0000-0000810D0000}"/>
    <cellStyle name="Comma 2 7 3 2 2 5" xfId="5471" xr:uid="{00000000-0005-0000-0000-0000820D0000}"/>
    <cellStyle name="Comma 2 7 3 2 3" xfId="1791" xr:uid="{00000000-0005-0000-0000-0000830D0000}"/>
    <cellStyle name="Comma 2 7 3 2 3 2" xfId="3908" xr:uid="{00000000-0005-0000-0000-0000840D0000}"/>
    <cellStyle name="Comma 2 7 3 2 3 2 2" xfId="12375" xr:uid="{00000000-0005-0000-0000-0000850D0000}"/>
    <cellStyle name="Comma 2 7 3 2 3 2 3" xfId="8140" xr:uid="{00000000-0005-0000-0000-0000860D0000}"/>
    <cellStyle name="Comma 2 7 3 2 3 3" xfId="10259" xr:uid="{00000000-0005-0000-0000-0000870D0000}"/>
    <cellStyle name="Comma 2 7 3 2 3 4" xfId="6024" xr:uid="{00000000-0005-0000-0000-0000880D0000}"/>
    <cellStyle name="Comma 2 7 3 2 4" xfId="2850" xr:uid="{00000000-0005-0000-0000-0000890D0000}"/>
    <cellStyle name="Comma 2 7 3 2 4 2" xfId="11317" xr:uid="{00000000-0005-0000-0000-00008A0D0000}"/>
    <cellStyle name="Comma 2 7 3 2 4 3" xfId="7082" xr:uid="{00000000-0005-0000-0000-00008B0D0000}"/>
    <cellStyle name="Comma 2 7 3 2 5" xfId="9201" xr:uid="{00000000-0005-0000-0000-00008C0D0000}"/>
    <cellStyle name="Comma 2 7 3 2 6" xfId="4966" xr:uid="{00000000-0005-0000-0000-00008D0D0000}"/>
    <cellStyle name="Comma 2 7 3 3" xfId="938" xr:uid="{00000000-0005-0000-0000-00008E0D0000}"/>
    <cellStyle name="Comma 2 7 3 3 2" xfId="1996" xr:uid="{00000000-0005-0000-0000-00008F0D0000}"/>
    <cellStyle name="Comma 2 7 3 3 2 2" xfId="4113" xr:uid="{00000000-0005-0000-0000-0000900D0000}"/>
    <cellStyle name="Comma 2 7 3 3 2 2 2" xfId="12580" xr:uid="{00000000-0005-0000-0000-0000910D0000}"/>
    <cellStyle name="Comma 2 7 3 3 2 2 3" xfId="8345" xr:uid="{00000000-0005-0000-0000-0000920D0000}"/>
    <cellStyle name="Comma 2 7 3 3 2 3" xfId="10464" xr:uid="{00000000-0005-0000-0000-0000930D0000}"/>
    <cellStyle name="Comma 2 7 3 3 2 4" xfId="6229" xr:uid="{00000000-0005-0000-0000-0000940D0000}"/>
    <cellStyle name="Comma 2 7 3 3 3" xfId="3055" xr:uid="{00000000-0005-0000-0000-0000950D0000}"/>
    <cellStyle name="Comma 2 7 3 3 3 2" xfId="11522" xr:uid="{00000000-0005-0000-0000-0000960D0000}"/>
    <cellStyle name="Comma 2 7 3 3 3 3" xfId="7287" xr:uid="{00000000-0005-0000-0000-0000970D0000}"/>
    <cellStyle name="Comma 2 7 3 3 4" xfId="9406" xr:uid="{00000000-0005-0000-0000-0000980D0000}"/>
    <cellStyle name="Comma 2 7 3 3 5" xfId="5171" xr:uid="{00000000-0005-0000-0000-0000990D0000}"/>
    <cellStyle name="Comma 2 7 3 4" xfId="1490" xr:uid="{00000000-0005-0000-0000-00009A0D0000}"/>
    <cellStyle name="Comma 2 7 3 4 2" xfId="3607" xr:uid="{00000000-0005-0000-0000-00009B0D0000}"/>
    <cellStyle name="Comma 2 7 3 4 2 2" xfId="12074" xr:uid="{00000000-0005-0000-0000-00009C0D0000}"/>
    <cellStyle name="Comma 2 7 3 4 2 3" xfId="7839" xr:uid="{00000000-0005-0000-0000-00009D0D0000}"/>
    <cellStyle name="Comma 2 7 3 4 3" xfId="9958" xr:uid="{00000000-0005-0000-0000-00009E0D0000}"/>
    <cellStyle name="Comma 2 7 3 4 4" xfId="5723" xr:uid="{00000000-0005-0000-0000-00009F0D0000}"/>
    <cellStyle name="Comma 2 7 3 5" xfId="2549" xr:uid="{00000000-0005-0000-0000-0000A00D0000}"/>
    <cellStyle name="Comma 2 7 3 5 2" xfId="11016" xr:uid="{00000000-0005-0000-0000-0000A10D0000}"/>
    <cellStyle name="Comma 2 7 3 5 3" xfId="6781" xr:uid="{00000000-0005-0000-0000-0000A20D0000}"/>
    <cellStyle name="Comma 2 7 3 6" xfId="8900" xr:uid="{00000000-0005-0000-0000-0000A30D0000}"/>
    <cellStyle name="Comma 2 7 3 7" xfId="4665" xr:uid="{00000000-0005-0000-0000-0000A40D0000}"/>
    <cellStyle name="Comma 2 7 4" xfId="622" xr:uid="{00000000-0005-0000-0000-0000A50D0000}"/>
    <cellStyle name="Comma 2 7 4 2" xfId="1139" xr:uid="{00000000-0005-0000-0000-0000A60D0000}"/>
    <cellStyle name="Comma 2 7 4 2 2" xfId="2197" xr:uid="{00000000-0005-0000-0000-0000A70D0000}"/>
    <cellStyle name="Comma 2 7 4 2 2 2" xfId="4314" xr:uid="{00000000-0005-0000-0000-0000A80D0000}"/>
    <cellStyle name="Comma 2 7 4 2 2 2 2" xfId="12781" xr:uid="{00000000-0005-0000-0000-0000A90D0000}"/>
    <cellStyle name="Comma 2 7 4 2 2 2 3" xfId="8546" xr:uid="{00000000-0005-0000-0000-0000AA0D0000}"/>
    <cellStyle name="Comma 2 7 4 2 2 3" xfId="10665" xr:uid="{00000000-0005-0000-0000-0000AB0D0000}"/>
    <cellStyle name="Comma 2 7 4 2 2 4" xfId="6430" xr:uid="{00000000-0005-0000-0000-0000AC0D0000}"/>
    <cellStyle name="Comma 2 7 4 2 3" xfId="3256" xr:uid="{00000000-0005-0000-0000-0000AD0D0000}"/>
    <cellStyle name="Comma 2 7 4 2 3 2" xfId="11723" xr:uid="{00000000-0005-0000-0000-0000AE0D0000}"/>
    <cellStyle name="Comma 2 7 4 2 3 3" xfId="7488" xr:uid="{00000000-0005-0000-0000-0000AF0D0000}"/>
    <cellStyle name="Comma 2 7 4 2 4" xfId="9607" xr:uid="{00000000-0005-0000-0000-0000B00D0000}"/>
    <cellStyle name="Comma 2 7 4 2 5" xfId="5372" xr:uid="{00000000-0005-0000-0000-0000B10D0000}"/>
    <cellStyle name="Comma 2 7 4 3" xfId="1692" xr:uid="{00000000-0005-0000-0000-0000B20D0000}"/>
    <cellStyle name="Comma 2 7 4 3 2" xfId="3809" xr:uid="{00000000-0005-0000-0000-0000B30D0000}"/>
    <cellStyle name="Comma 2 7 4 3 2 2" xfId="12276" xr:uid="{00000000-0005-0000-0000-0000B40D0000}"/>
    <cellStyle name="Comma 2 7 4 3 2 3" xfId="8041" xr:uid="{00000000-0005-0000-0000-0000B50D0000}"/>
    <cellStyle name="Comma 2 7 4 3 3" xfId="10160" xr:uid="{00000000-0005-0000-0000-0000B60D0000}"/>
    <cellStyle name="Comma 2 7 4 3 4" xfId="5925" xr:uid="{00000000-0005-0000-0000-0000B70D0000}"/>
    <cellStyle name="Comma 2 7 4 4" xfId="2751" xr:uid="{00000000-0005-0000-0000-0000B80D0000}"/>
    <cellStyle name="Comma 2 7 4 4 2" xfId="11218" xr:uid="{00000000-0005-0000-0000-0000B90D0000}"/>
    <cellStyle name="Comma 2 7 4 4 3" xfId="6983" xr:uid="{00000000-0005-0000-0000-0000BA0D0000}"/>
    <cellStyle name="Comma 2 7 4 5" xfId="9102" xr:uid="{00000000-0005-0000-0000-0000BB0D0000}"/>
    <cellStyle name="Comma 2 7 4 6" xfId="4867" xr:uid="{00000000-0005-0000-0000-0000BC0D0000}"/>
    <cellStyle name="Comma 2 7 5" xfId="528" xr:uid="{00000000-0005-0000-0000-0000BD0D0000}"/>
    <cellStyle name="Comma 2 7 5 2" xfId="1046" xr:uid="{00000000-0005-0000-0000-0000BE0D0000}"/>
    <cellStyle name="Comma 2 7 5 2 2" xfId="2104" xr:uid="{00000000-0005-0000-0000-0000BF0D0000}"/>
    <cellStyle name="Comma 2 7 5 2 2 2" xfId="4221" xr:uid="{00000000-0005-0000-0000-0000C00D0000}"/>
    <cellStyle name="Comma 2 7 5 2 2 2 2" xfId="12688" xr:uid="{00000000-0005-0000-0000-0000C10D0000}"/>
    <cellStyle name="Comma 2 7 5 2 2 2 3" xfId="8453" xr:uid="{00000000-0005-0000-0000-0000C20D0000}"/>
    <cellStyle name="Comma 2 7 5 2 2 3" xfId="10572" xr:uid="{00000000-0005-0000-0000-0000C30D0000}"/>
    <cellStyle name="Comma 2 7 5 2 2 4" xfId="6337" xr:uid="{00000000-0005-0000-0000-0000C40D0000}"/>
    <cellStyle name="Comma 2 7 5 2 3" xfId="3163" xr:uid="{00000000-0005-0000-0000-0000C50D0000}"/>
    <cellStyle name="Comma 2 7 5 2 3 2" xfId="11630" xr:uid="{00000000-0005-0000-0000-0000C60D0000}"/>
    <cellStyle name="Comma 2 7 5 2 3 3" xfId="7395" xr:uid="{00000000-0005-0000-0000-0000C70D0000}"/>
    <cellStyle name="Comma 2 7 5 2 4" xfId="9514" xr:uid="{00000000-0005-0000-0000-0000C80D0000}"/>
    <cellStyle name="Comma 2 7 5 2 5" xfId="5279" xr:uid="{00000000-0005-0000-0000-0000C90D0000}"/>
    <cellStyle name="Comma 2 7 5 3" xfId="1598" xr:uid="{00000000-0005-0000-0000-0000CA0D0000}"/>
    <cellStyle name="Comma 2 7 5 3 2" xfId="3715" xr:uid="{00000000-0005-0000-0000-0000CB0D0000}"/>
    <cellStyle name="Comma 2 7 5 3 2 2" xfId="12182" xr:uid="{00000000-0005-0000-0000-0000CC0D0000}"/>
    <cellStyle name="Comma 2 7 5 3 2 3" xfId="7947" xr:uid="{00000000-0005-0000-0000-0000CD0D0000}"/>
    <cellStyle name="Comma 2 7 5 3 3" xfId="10066" xr:uid="{00000000-0005-0000-0000-0000CE0D0000}"/>
    <cellStyle name="Comma 2 7 5 3 4" xfId="5831" xr:uid="{00000000-0005-0000-0000-0000CF0D0000}"/>
    <cellStyle name="Comma 2 7 5 4" xfId="2657" xr:uid="{00000000-0005-0000-0000-0000D00D0000}"/>
    <cellStyle name="Comma 2 7 5 4 2" xfId="11124" xr:uid="{00000000-0005-0000-0000-0000D10D0000}"/>
    <cellStyle name="Comma 2 7 5 4 3" xfId="6889" xr:uid="{00000000-0005-0000-0000-0000D20D0000}"/>
    <cellStyle name="Comma 2 7 5 5" xfId="9008" xr:uid="{00000000-0005-0000-0000-0000D30D0000}"/>
    <cellStyle name="Comma 2 7 5 6" xfId="4773" xr:uid="{00000000-0005-0000-0000-0000D40D0000}"/>
    <cellStyle name="Comma 2 7 6" xfId="841" xr:uid="{00000000-0005-0000-0000-0000D50D0000}"/>
    <cellStyle name="Comma 2 7 6 2" xfId="1899" xr:uid="{00000000-0005-0000-0000-0000D60D0000}"/>
    <cellStyle name="Comma 2 7 6 2 2" xfId="4016" xr:uid="{00000000-0005-0000-0000-0000D70D0000}"/>
    <cellStyle name="Comma 2 7 6 2 2 2" xfId="12483" xr:uid="{00000000-0005-0000-0000-0000D80D0000}"/>
    <cellStyle name="Comma 2 7 6 2 2 3" xfId="8248" xr:uid="{00000000-0005-0000-0000-0000D90D0000}"/>
    <cellStyle name="Comma 2 7 6 2 3" xfId="10367" xr:uid="{00000000-0005-0000-0000-0000DA0D0000}"/>
    <cellStyle name="Comma 2 7 6 2 4" xfId="6132" xr:uid="{00000000-0005-0000-0000-0000DB0D0000}"/>
    <cellStyle name="Comma 2 7 6 3" xfId="2958" xr:uid="{00000000-0005-0000-0000-0000DC0D0000}"/>
    <cellStyle name="Comma 2 7 6 3 2" xfId="11425" xr:uid="{00000000-0005-0000-0000-0000DD0D0000}"/>
    <cellStyle name="Comma 2 7 6 3 3" xfId="7190" xr:uid="{00000000-0005-0000-0000-0000DE0D0000}"/>
    <cellStyle name="Comma 2 7 6 4" xfId="9309" xr:uid="{00000000-0005-0000-0000-0000DF0D0000}"/>
    <cellStyle name="Comma 2 7 6 5" xfId="5074" xr:uid="{00000000-0005-0000-0000-0000E00D0000}"/>
    <cellStyle name="Comma 2 7 7" xfId="1346" xr:uid="{00000000-0005-0000-0000-0000E10D0000}"/>
    <cellStyle name="Comma 2 7 7 2" xfId="2404" xr:uid="{00000000-0005-0000-0000-0000E20D0000}"/>
    <cellStyle name="Comma 2 7 7 2 2" xfId="4521" xr:uid="{00000000-0005-0000-0000-0000E30D0000}"/>
    <cellStyle name="Comma 2 7 7 2 2 2" xfId="12988" xr:uid="{00000000-0005-0000-0000-0000E40D0000}"/>
    <cellStyle name="Comma 2 7 7 2 2 3" xfId="8753" xr:uid="{00000000-0005-0000-0000-0000E50D0000}"/>
    <cellStyle name="Comma 2 7 7 2 3" xfId="10872" xr:uid="{00000000-0005-0000-0000-0000E60D0000}"/>
    <cellStyle name="Comma 2 7 7 2 4" xfId="6637" xr:uid="{00000000-0005-0000-0000-0000E70D0000}"/>
    <cellStyle name="Comma 2 7 7 3" xfId="3463" xr:uid="{00000000-0005-0000-0000-0000E80D0000}"/>
    <cellStyle name="Comma 2 7 7 3 2" xfId="11930" xr:uid="{00000000-0005-0000-0000-0000E90D0000}"/>
    <cellStyle name="Comma 2 7 7 3 3" xfId="7695" xr:uid="{00000000-0005-0000-0000-0000EA0D0000}"/>
    <cellStyle name="Comma 2 7 7 4" xfId="9814" xr:uid="{00000000-0005-0000-0000-0000EB0D0000}"/>
    <cellStyle name="Comma 2 7 7 5" xfId="5579" xr:uid="{00000000-0005-0000-0000-0000EC0D0000}"/>
    <cellStyle name="Comma 2 7 8" xfId="1393" xr:uid="{00000000-0005-0000-0000-0000ED0D0000}"/>
    <cellStyle name="Comma 2 7 8 2" xfId="3510" xr:uid="{00000000-0005-0000-0000-0000EE0D0000}"/>
    <cellStyle name="Comma 2 7 8 2 2" xfId="11977" xr:uid="{00000000-0005-0000-0000-0000EF0D0000}"/>
    <cellStyle name="Comma 2 7 8 2 3" xfId="7742" xr:uid="{00000000-0005-0000-0000-0000F00D0000}"/>
    <cellStyle name="Comma 2 7 8 3" xfId="9861" xr:uid="{00000000-0005-0000-0000-0000F10D0000}"/>
    <cellStyle name="Comma 2 7 8 4" xfId="5626" xr:uid="{00000000-0005-0000-0000-0000F20D0000}"/>
    <cellStyle name="Comma 2 7 9" xfId="2452" xr:uid="{00000000-0005-0000-0000-0000F30D0000}"/>
    <cellStyle name="Comma 2 7 9 2" xfId="10919" xr:uid="{00000000-0005-0000-0000-0000F40D0000}"/>
    <cellStyle name="Comma 2 7 9 3" xfId="6684" xr:uid="{00000000-0005-0000-0000-0000F50D0000}"/>
    <cellStyle name="Comma 2 8" xfId="360" xr:uid="{00000000-0005-0000-0000-0000F60D0000}"/>
    <cellStyle name="Comma 2 8 2" xfId="466" xr:uid="{00000000-0005-0000-0000-0000F70D0000}"/>
    <cellStyle name="Comma 2 8 2 2" xfId="779" xr:uid="{00000000-0005-0000-0000-0000F80D0000}"/>
    <cellStyle name="Comma 2 8 2 2 2" xfId="1284" xr:uid="{00000000-0005-0000-0000-0000F90D0000}"/>
    <cellStyle name="Comma 2 8 2 2 2 2" xfId="2342" xr:uid="{00000000-0005-0000-0000-0000FA0D0000}"/>
    <cellStyle name="Comma 2 8 2 2 2 2 2" xfId="4459" xr:uid="{00000000-0005-0000-0000-0000FB0D0000}"/>
    <cellStyle name="Comma 2 8 2 2 2 2 2 2" xfId="12926" xr:uid="{00000000-0005-0000-0000-0000FC0D0000}"/>
    <cellStyle name="Comma 2 8 2 2 2 2 2 3" xfId="8691" xr:uid="{00000000-0005-0000-0000-0000FD0D0000}"/>
    <cellStyle name="Comma 2 8 2 2 2 2 3" xfId="10810" xr:uid="{00000000-0005-0000-0000-0000FE0D0000}"/>
    <cellStyle name="Comma 2 8 2 2 2 2 4" xfId="6575" xr:uid="{00000000-0005-0000-0000-0000FF0D0000}"/>
    <cellStyle name="Comma 2 8 2 2 2 3" xfId="3401" xr:uid="{00000000-0005-0000-0000-0000000E0000}"/>
    <cellStyle name="Comma 2 8 2 2 2 3 2" xfId="11868" xr:uid="{00000000-0005-0000-0000-0000010E0000}"/>
    <cellStyle name="Comma 2 8 2 2 2 3 3" xfId="7633" xr:uid="{00000000-0005-0000-0000-0000020E0000}"/>
    <cellStyle name="Comma 2 8 2 2 2 4" xfId="9752" xr:uid="{00000000-0005-0000-0000-0000030E0000}"/>
    <cellStyle name="Comma 2 8 2 2 2 5" xfId="5517" xr:uid="{00000000-0005-0000-0000-0000040E0000}"/>
    <cellStyle name="Comma 2 8 2 2 3" xfId="1837" xr:uid="{00000000-0005-0000-0000-0000050E0000}"/>
    <cellStyle name="Comma 2 8 2 2 3 2" xfId="3954" xr:uid="{00000000-0005-0000-0000-0000060E0000}"/>
    <cellStyle name="Comma 2 8 2 2 3 2 2" xfId="12421" xr:uid="{00000000-0005-0000-0000-0000070E0000}"/>
    <cellStyle name="Comma 2 8 2 2 3 2 3" xfId="8186" xr:uid="{00000000-0005-0000-0000-0000080E0000}"/>
    <cellStyle name="Comma 2 8 2 2 3 3" xfId="10305" xr:uid="{00000000-0005-0000-0000-0000090E0000}"/>
    <cellStyle name="Comma 2 8 2 2 3 4" xfId="6070" xr:uid="{00000000-0005-0000-0000-00000A0E0000}"/>
    <cellStyle name="Comma 2 8 2 2 4" xfId="2896" xr:uid="{00000000-0005-0000-0000-00000B0E0000}"/>
    <cellStyle name="Comma 2 8 2 2 4 2" xfId="11363" xr:uid="{00000000-0005-0000-0000-00000C0E0000}"/>
    <cellStyle name="Comma 2 8 2 2 4 3" xfId="7128" xr:uid="{00000000-0005-0000-0000-00000D0E0000}"/>
    <cellStyle name="Comma 2 8 2 2 5" xfId="9247" xr:uid="{00000000-0005-0000-0000-00000E0E0000}"/>
    <cellStyle name="Comma 2 8 2 2 6" xfId="5012" xr:uid="{00000000-0005-0000-0000-00000F0E0000}"/>
    <cellStyle name="Comma 2 8 2 3" xfId="984" xr:uid="{00000000-0005-0000-0000-0000100E0000}"/>
    <cellStyle name="Comma 2 8 2 3 2" xfId="2042" xr:uid="{00000000-0005-0000-0000-0000110E0000}"/>
    <cellStyle name="Comma 2 8 2 3 2 2" xfId="4159" xr:uid="{00000000-0005-0000-0000-0000120E0000}"/>
    <cellStyle name="Comma 2 8 2 3 2 2 2" xfId="12626" xr:uid="{00000000-0005-0000-0000-0000130E0000}"/>
    <cellStyle name="Comma 2 8 2 3 2 2 3" xfId="8391" xr:uid="{00000000-0005-0000-0000-0000140E0000}"/>
    <cellStyle name="Comma 2 8 2 3 2 3" xfId="10510" xr:uid="{00000000-0005-0000-0000-0000150E0000}"/>
    <cellStyle name="Comma 2 8 2 3 2 4" xfId="6275" xr:uid="{00000000-0005-0000-0000-0000160E0000}"/>
    <cellStyle name="Comma 2 8 2 3 3" xfId="3101" xr:uid="{00000000-0005-0000-0000-0000170E0000}"/>
    <cellStyle name="Comma 2 8 2 3 3 2" xfId="11568" xr:uid="{00000000-0005-0000-0000-0000180E0000}"/>
    <cellStyle name="Comma 2 8 2 3 3 3" xfId="7333" xr:uid="{00000000-0005-0000-0000-0000190E0000}"/>
    <cellStyle name="Comma 2 8 2 3 4" xfId="9452" xr:uid="{00000000-0005-0000-0000-00001A0E0000}"/>
    <cellStyle name="Comma 2 8 2 3 5" xfId="5217" xr:uid="{00000000-0005-0000-0000-00001B0E0000}"/>
    <cellStyle name="Comma 2 8 2 4" xfId="1536" xr:uid="{00000000-0005-0000-0000-00001C0E0000}"/>
    <cellStyle name="Comma 2 8 2 4 2" xfId="3653" xr:uid="{00000000-0005-0000-0000-00001D0E0000}"/>
    <cellStyle name="Comma 2 8 2 4 2 2" xfId="12120" xr:uid="{00000000-0005-0000-0000-00001E0E0000}"/>
    <cellStyle name="Comma 2 8 2 4 2 3" xfId="7885" xr:uid="{00000000-0005-0000-0000-00001F0E0000}"/>
    <cellStyle name="Comma 2 8 2 4 3" xfId="10004" xr:uid="{00000000-0005-0000-0000-0000200E0000}"/>
    <cellStyle name="Comma 2 8 2 4 4" xfId="5769" xr:uid="{00000000-0005-0000-0000-0000210E0000}"/>
    <cellStyle name="Comma 2 8 2 5" xfId="2595" xr:uid="{00000000-0005-0000-0000-0000220E0000}"/>
    <cellStyle name="Comma 2 8 2 5 2" xfId="11062" xr:uid="{00000000-0005-0000-0000-0000230E0000}"/>
    <cellStyle name="Comma 2 8 2 5 3" xfId="6827" xr:uid="{00000000-0005-0000-0000-0000240E0000}"/>
    <cellStyle name="Comma 2 8 2 6" xfId="8946" xr:uid="{00000000-0005-0000-0000-0000250E0000}"/>
    <cellStyle name="Comma 2 8 2 7" xfId="4711" xr:uid="{00000000-0005-0000-0000-0000260E0000}"/>
    <cellStyle name="Comma 2 8 3" xfId="673" xr:uid="{00000000-0005-0000-0000-0000270E0000}"/>
    <cellStyle name="Comma 2 8 3 2" xfId="1178" xr:uid="{00000000-0005-0000-0000-0000280E0000}"/>
    <cellStyle name="Comma 2 8 3 2 2" xfId="2236" xr:uid="{00000000-0005-0000-0000-0000290E0000}"/>
    <cellStyle name="Comma 2 8 3 2 2 2" xfId="4353" xr:uid="{00000000-0005-0000-0000-00002A0E0000}"/>
    <cellStyle name="Comma 2 8 3 2 2 2 2" xfId="12820" xr:uid="{00000000-0005-0000-0000-00002B0E0000}"/>
    <cellStyle name="Comma 2 8 3 2 2 2 3" xfId="8585" xr:uid="{00000000-0005-0000-0000-00002C0E0000}"/>
    <cellStyle name="Comma 2 8 3 2 2 3" xfId="10704" xr:uid="{00000000-0005-0000-0000-00002D0E0000}"/>
    <cellStyle name="Comma 2 8 3 2 2 4" xfId="6469" xr:uid="{00000000-0005-0000-0000-00002E0E0000}"/>
    <cellStyle name="Comma 2 8 3 2 3" xfId="3295" xr:uid="{00000000-0005-0000-0000-00002F0E0000}"/>
    <cellStyle name="Comma 2 8 3 2 3 2" xfId="11762" xr:uid="{00000000-0005-0000-0000-0000300E0000}"/>
    <cellStyle name="Comma 2 8 3 2 3 3" xfId="7527" xr:uid="{00000000-0005-0000-0000-0000310E0000}"/>
    <cellStyle name="Comma 2 8 3 2 4" xfId="9646" xr:uid="{00000000-0005-0000-0000-0000320E0000}"/>
    <cellStyle name="Comma 2 8 3 2 5" xfId="5411" xr:uid="{00000000-0005-0000-0000-0000330E0000}"/>
    <cellStyle name="Comma 2 8 3 3" xfId="1731" xr:uid="{00000000-0005-0000-0000-0000340E0000}"/>
    <cellStyle name="Comma 2 8 3 3 2" xfId="3848" xr:uid="{00000000-0005-0000-0000-0000350E0000}"/>
    <cellStyle name="Comma 2 8 3 3 2 2" xfId="12315" xr:uid="{00000000-0005-0000-0000-0000360E0000}"/>
    <cellStyle name="Comma 2 8 3 3 2 3" xfId="8080" xr:uid="{00000000-0005-0000-0000-0000370E0000}"/>
    <cellStyle name="Comma 2 8 3 3 3" xfId="10199" xr:uid="{00000000-0005-0000-0000-0000380E0000}"/>
    <cellStyle name="Comma 2 8 3 3 4" xfId="5964" xr:uid="{00000000-0005-0000-0000-0000390E0000}"/>
    <cellStyle name="Comma 2 8 3 4" xfId="2790" xr:uid="{00000000-0005-0000-0000-00003A0E0000}"/>
    <cellStyle name="Comma 2 8 3 4 2" xfId="11257" xr:uid="{00000000-0005-0000-0000-00003B0E0000}"/>
    <cellStyle name="Comma 2 8 3 4 3" xfId="7022" xr:uid="{00000000-0005-0000-0000-00003C0E0000}"/>
    <cellStyle name="Comma 2 8 3 5" xfId="9141" xr:uid="{00000000-0005-0000-0000-00003D0E0000}"/>
    <cellStyle name="Comma 2 8 3 6" xfId="4906" xr:uid="{00000000-0005-0000-0000-00003E0E0000}"/>
    <cellStyle name="Comma 2 8 4" xfId="566" xr:uid="{00000000-0005-0000-0000-00003F0E0000}"/>
    <cellStyle name="Comma 2 8 4 2" xfId="1083" xr:uid="{00000000-0005-0000-0000-0000400E0000}"/>
    <cellStyle name="Comma 2 8 4 2 2" xfId="2141" xr:uid="{00000000-0005-0000-0000-0000410E0000}"/>
    <cellStyle name="Comma 2 8 4 2 2 2" xfId="4258" xr:uid="{00000000-0005-0000-0000-0000420E0000}"/>
    <cellStyle name="Comma 2 8 4 2 2 2 2" xfId="12725" xr:uid="{00000000-0005-0000-0000-0000430E0000}"/>
    <cellStyle name="Comma 2 8 4 2 2 2 3" xfId="8490" xr:uid="{00000000-0005-0000-0000-0000440E0000}"/>
    <cellStyle name="Comma 2 8 4 2 2 3" xfId="10609" xr:uid="{00000000-0005-0000-0000-0000450E0000}"/>
    <cellStyle name="Comma 2 8 4 2 2 4" xfId="6374" xr:uid="{00000000-0005-0000-0000-0000460E0000}"/>
    <cellStyle name="Comma 2 8 4 2 3" xfId="3200" xr:uid="{00000000-0005-0000-0000-0000470E0000}"/>
    <cellStyle name="Comma 2 8 4 2 3 2" xfId="11667" xr:uid="{00000000-0005-0000-0000-0000480E0000}"/>
    <cellStyle name="Comma 2 8 4 2 3 3" xfId="7432" xr:uid="{00000000-0005-0000-0000-0000490E0000}"/>
    <cellStyle name="Comma 2 8 4 2 4" xfId="9551" xr:uid="{00000000-0005-0000-0000-00004A0E0000}"/>
    <cellStyle name="Comma 2 8 4 2 5" xfId="5316" xr:uid="{00000000-0005-0000-0000-00004B0E0000}"/>
    <cellStyle name="Comma 2 8 4 3" xfId="1636" xr:uid="{00000000-0005-0000-0000-00004C0E0000}"/>
    <cellStyle name="Comma 2 8 4 3 2" xfId="3753" xr:uid="{00000000-0005-0000-0000-00004D0E0000}"/>
    <cellStyle name="Comma 2 8 4 3 2 2" xfId="12220" xr:uid="{00000000-0005-0000-0000-00004E0E0000}"/>
    <cellStyle name="Comma 2 8 4 3 2 3" xfId="7985" xr:uid="{00000000-0005-0000-0000-00004F0E0000}"/>
    <cellStyle name="Comma 2 8 4 3 3" xfId="10104" xr:uid="{00000000-0005-0000-0000-0000500E0000}"/>
    <cellStyle name="Comma 2 8 4 3 4" xfId="5869" xr:uid="{00000000-0005-0000-0000-0000510E0000}"/>
    <cellStyle name="Comma 2 8 4 4" xfId="2695" xr:uid="{00000000-0005-0000-0000-0000520E0000}"/>
    <cellStyle name="Comma 2 8 4 4 2" xfId="11162" xr:uid="{00000000-0005-0000-0000-0000530E0000}"/>
    <cellStyle name="Comma 2 8 4 4 3" xfId="6927" xr:uid="{00000000-0005-0000-0000-0000540E0000}"/>
    <cellStyle name="Comma 2 8 4 5" xfId="9046" xr:uid="{00000000-0005-0000-0000-0000550E0000}"/>
    <cellStyle name="Comma 2 8 4 6" xfId="4811" xr:uid="{00000000-0005-0000-0000-0000560E0000}"/>
    <cellStyle name="Comma 2 8 5" xfId="878" xr:uid="{00000000-0005-0000-0000-0000570E0000}"/>
    <cellStyle name="Comma 2 8 5 2" xfId="1936" xr:uid="{00000000-0005-0000-0000-0000580E0000}"/>
    <cellStyle name="Comma 2 8 5 2 2" xfId="4053" xr:uid="{00000000-0005-0000-0000-0000590E0000}"/>
    <cellStyle name="Comma 2 8 5 2 2 2" xfId="12520" xr:uid="{00000000-0005-0000-0000-00005A0E0000}"/>
    <cellStyle name="Comma 2 8 5 2 2 3" xfId="8285" xr:uid="{00000000-0005-0000-0000-00005B0E0000}"/>
    <cellStyle name="Comma 2 8 5 2 3" xfId="10404" xr:uid="{00000000-0005-0000-0000-00005C0E0000}"/>
    <cellStyle name="Comma 2 8 5 2 4" xfId="6169" xr:uid="{00000000-0005-0000-0000-00005D0E0000}"/>
    <cellStyle name="Comma 2 8 5 3" xfId="2995" xr:uid="{00000000-0005-0000-0000-00005E0E0000}"/>
    <cellStyle name="Comma 2 8 5 3 2" xfId="11462" xr:uid="{00000000-0005-0000-0000-00005F0E0000}"/>
    <cellStyle name="Comma 2 8 5 3 3" xfId="7227" xr:uid="{00000000-0005-0000-0000-0000600E0000}"/>
    <cellStyle name="Comma 2 8 5 4" xfId="9346" xr:uid="{00000000-0005-0000-0000-0000610E0000}"/>
    <cellStyle name="Comma 2 8 5 5" xfId="5111" xr:uid="{00000000-0005-0000-0000-0000620E0000}"/>
    <cellStyle name="Comma 2 8 6" xfId="1430" xr:uid="{00000000-0005-0000-0000-0000630E0000}"/>
    <cellStyle name="Comma 2 8 6 2" xfId="3547" xr:uid="{00000000-0005-0000-0000-0000640E0000}"/>
    <cellStyle name="Comma 2 8 6 2 2" xfId="12014" xr:uid="{00000000-0005-0000-0000-0000650E0000}"/>
    <cellStyle name="Comma 2 8 6 2 3" xfId="7779" xr:uid="{00000000-0005-0000-0000-0000660E0000}"/>
    <cellStyle name="Comma 2 8 6 3" xfId="9898" xr:uid="{00000000-0005-0000-0000-0000670E0000}"/>
    <cellStyle name="Comma 2 8 6 4" xfId="5663" xr:uid="{00000000-0005-0000-0000-0000680E0000}"/>
    <cellStyle name="Comma 2 8 7" xfId="2489" xr:uid="{00000000-0005-0000-0000-0000690E0000}"/>
    <cellStyle name="Comma 2 8 7 2" xfId="10956" xr:uid="{00000000-0005-0000-0000-00006A0E0000}"/>
    <cellStyle name="Comma 2 8 7 3" xfId="6721" xr:uid="{00000000-0005-0000-0000-00006B0E0000}"/>
    <cellStyle name="Comma 2 8 8" xfId="8840" xr:uid="{00000000-0005-0000-0000-00006C0E0000}"/>
    <cellStyle name="Comma 2 8 9" xfId="4605" xr:uid="{00000000-0005-0000-0000-00006D0E0000}"/>
    <cellStyle name="Comma 2 9" xfId="406" xr:uid="{00000000-0005-0000-0000-00006E0E0000}"/>
    <cellStyle name="Comma 2 9 2" xfId="719" xr:uid="{00000000-0005-0000-0000-00006F0E0000}"/>
    <cellStyle name="Comma 2 9 2 2" xfId="1224" xr:uid="{00000000-0005-0000-0000-0000700E0000}"/>
    <cellStyle name="Comma 2 9 2 2 2" xfId="2282" xr:uid="{00000000-0005-0000-0000-0000710E0000}"/>
    <cellStyle name="Comma 2 9 2 2 2 2" xfId="4399" xr:uid="{00000000-0005-0000-0000-0000720E0000}"/>
    <cellStyle name="Comma 2 9 2 2 2 2 2" xfId="12866" xr:uid="{00000000-0005-0000-0000-0000730E0000}"/>
    <cellStyle name="Comma 2 9 2 2 2 2 3" xfId="8631" xr:uid="{00000000-0005-0000-0000-0000740E0000}"/>
    <cellStyle name="Comma 2 9 2 2 2 3" xfId="10750" xr:uid="{00000000-0005-0000-0000-0000750E0000}"/>
    <cellStyle name="Comma 2 9 2 2 2 4" xfId="6515" xr:uid="{00000000-0005-0000-0000-0000760E0000}"/>
    <cellStyle name="Comma 2 9 2 2 3" xfId="3341" xr:uid="{00000000-0005-0000-0000-0000770E0000}"/>
    <cellStyle name="Comma 2 9 2 2 3 2" xfId="11808" xr:uid="{00000000-0005-0000-0000-0000780E0000}"/>
    <cellStyle name="Comma 2 9 2 2 3 3" xfId="7573" xr:uid="{00000000-0005-0000-0000-0000790E0000}"/>
    <cellStyle name="Comma 2 9 2 2 4" xfId="9692" xr:uid="{00000000-0005-0000-0000-00007A0E0000}"/>
    <cellStyle name="Comma 2 9 2 2 5" xfId="5457" xr:uid="{00000000-0005-0000-0000-00007B0E0000}"/>
    <cellStyle name="Comma 2 9 2 3" xfId="1777" xr:uid="{00000000-0005-0000-0000-00007C0E0000}"/>
    <cellStyle name="Comma 2 9 2 3 2" xfId="3894" xr:uid="{00000000-0005-0000-0000-00007D0E0000}"/>
    <cellStyle name="Comma 2 9 2 3 2 2" xfId="12361" xr:uid="{00000000-0005-0000-0000-00007E0E0000}"/>
    <cellStyle name="Comma 2 9 2 3 2 3" xfId="8126" xr:uid="{00000000-0005-0000-0000-00007F0E0000}"/>
    <cellStyle name="Comma 2 9 2 3 3" xfId="10245" xr:uid="{00000000-0005-0000-0000-0000800E0000}"/>
    <cellStyle name="Comma 2 9 2 3 4" xfId="6010" xr:uid="{00000000-0005-0000-0000-0000810E0000}"/>
    <cellStyle name="Comma 2 9 2 4" xfId="2836" xr:uid="{00000000-0005-0000-0000-0000820E0000}"/>
    <cellStyle name="Comma 2 9 2 4 2" xfId="11303" xr:uid="{00000000-0005-0000-0000-0000830E0000}"/>
    <cellStyle name="Comma 2 9 2 4 3" xfId="7068" xr:uid="{00000000-0005-0000-0000-0000840E0000}"/>
    <cellStyle name="Comma 2 9 2 5" xfId="9187" xr:uid="{00000000-0005-0000-0000-0000850E0000}"/>
    <cellStyle name="Comma 2 9 2 6" xfId="4952" xr:uid="{00000000-0005-0000-0000-0000860E0000}"/>
    <cellStyle name="Comma 2 9 3" xfId="924" xr:uid="{00000000-0005-0000-0000-0000870E0000}"/>
    <cellStyle name="Comma 2 9 3 2" xfId="1982" xr:uid="{00000000-0005-0000-0000-0000880E0000}"/>
    <cellStyle name="Comma 2 9 3 2 2" xfId="4099" xr:uid="{00000000-0005-0000-0000-0000890E0000}"/>
    <cellStyle name="Comma 2 9 3 2 2 2" xfId="12566" xr:uid="{00000000-0005-0000-0000-00008A0E0000}"/>
    <cellStyle name="Comma 2 9 3 2 2 3" xfId="8331" xr:uid="{00000000-0005-0000-0000-00008B0E0000}"/>
    <cellStyle name="Comma 2 9 3 2 3" xfId="10450" xr:uid="{00000000-0005-0000-0000-00008C0E0000}"/>
    <cellStyle name="Comma 2 9 3 2 4" xfId="6215" xr:uid="{00000000-0005-0000-0000-00008D0E0000}"/>
    <cellStyle name="Comma 2 9 3 3" xfId="3041" xr:uid="{00000000-0005-0000-0000-00008E0E0000}"/>
    <cellStyle name="Comma 2 9 3 3 2" xfId="11508" xr:uid="{00000000-0005-0000-0000-00008F0E0000}"/>
    <cellStyle name="Comma 2 9 3 3 3" xfId="7273" xr:uid="{00000000-0005-0000-0000-0000900E0000}"/>
    <cellStyle name="Comma 2 9 3 4" xfId="9392" xr:uid="{00000000-0005-0000-0000-0000910E0000}"/>
    <cellStyle name="Comma 2 9 3 5" xfId="5157" xr:uid="{00000000-0005-0000-0000-0000920E0000}"/>
    <cellStyle name="Comma 2 9 4" xfId="1476" xr:uid="{00000000-0005-0000-0000-0000930E0000}"/>
    <cellStyle name="Comma 2 9 4 2" xfId="3593" xr:uid="{00000000-0005-0000-0000-0000940E0000}"/>
    <cellStyle name="Comma 2 9 4 2 2" xfId="12060" xr:uid="{00000000-0005-0000-0000-0000950E0000}"/>
    <cellStyle name="Comma 2 9 4 2 3" xfId="7825" xr:uid="{00000000-0005-0000-0000-0000960E0000}"/>
    <cellStyle name="Comma 2 9 4 3" xfId="9944" xr:uid="{00000000-0005-0000-0000-0000970E0000}"/>
    <cellStyle name="Comma 2 9 4 4" xfId="5709" xr:uid="{00000000-0005-0000-0000-0000980E0000}"/>
    <cellStyle name="Comma 2 9 5" xfId="2535" xr:uid="{00000000-0005-0000-0000-0000990E0000}"/>
    <cellStyle name="Comma 2 9 5 2" xfId="11002" xr:uid="{00000000-0005-0000-0000-00009A0E0000}"/>
    <cellStyle name="Comma 2 9 5 3" xfId="6767" xr:uid="{00000000-0005-0000-0000-00009B0E0000}"/>
    <cellStyle name="Comma 2 9 6" xfId="8886" xr:uid="{00000000-0005-0000-0000-00009C0E0000}"/>
    <cellStyle name="Comma 2 9 7" xfId="4651" xr:uid="{00000000-0005-0000-0000-00009D0E0000}"/>
    <cellStyle name="Comma 20" xfId="410" xr:uid="{00000000-0005-0000-0000-00009E0E0000}"/>
    <cellStyle name="Comma 20 2" xfId="723" xr:uid="{00000000-0005-0000-0000-00009F0E0000}"/>
    <cellStyle name="Comma 20 2 2" xfId="1228" xr:uid="{00000000-0005-0000-0000-0000A00E0000}"/>
    <cellStyle name="Comma 20 2 2 2" xfId="2286" xr:uid="{00000000-0005-0000-0000-0000A10E0000}"/>
    <cellStyle name="Comma 20 2 2 2 2" xfId="4403" xr:uid="{00000000-0005-0000-0000-0000A20E0000}"/>
    <cellStyle name="Comma 20 2 2 2 2 2" xfId="12870" xr:uid="{00000000-0005-0000-0000-0000A30E0000}"/>
    <cellStyle name="Comma 20 2 2 2 2 3" xfId="8635" xr:uid="{00000000-0005-0000-0000-0000A40E0000}"/>
    <cellStyle name="Comma 20 2 2 2 3" xfId="10754" xr:uid="{00000000-0005-0000-0000-0000A50E0000}"/>
    <cellStyle name="Comma 20 2 2 2 4" xfId="6519" xr:uid="{00000000-0005-0000-0000-0000A60E0000}"/>
    <cellStyle name="Comma 20 2 2 3" xfId="3345" xr:uid="{00000000-0005-0000-0000-0000A70E0000}"/>
    <cellStyle name="Comma 20 2 2 3 2" xfId="11812" xr:uid="{00000000-0005-0000-0000-0000A80E0000}"/>
    <cellStyle name="Comma 20 2 2 3 3" xfId="7577" xr:uid="{00000000-0005-0000-0000-0000A90E0000}"/>
    <cellStyle name="Comma 20 2 2 4" xfId="9696" xr:uid="{00000000-0005-0000-0000-0000AA0E0000}"/>
    <cellStyle name="Comma 20 2 2 5" xfId="5461" xr:uid="{00000000-0005-0000-0000-0000AB0E0000}"/>
    <cellStyle name="Comma 20 2 3" xfId="1781" xr:uid="{00000000-0005-0000-0000-0000AC0E0000}"/>
    <cellStyle name="Comma 20 2 3 2" xfId="3898" xr:uid="{00000000-0005-0000-0000-0000AD0E0000}"/>
    <cellStyle name="Comma 20 2 3 2 2" xfId="12365" xr:uid="{00000000-0005-0000-0000-0000AE0E0000}"/>
    <cellStyle name="Comma 20 2 3 2 3" xfId="8130" xr:uid="{00000000-0005-0000-0000-0000AF0E0000}"/>
    <cellStyle name="Comma 20 2 3 3" xfId="10249" xr:uid="{00000000-0005-0000-0000-0000B00E0000}"/>
    <cellStyle name="Comma 20 2 3 4" xfId="6014" xr:uid="{00000000-0005-0000-0000-0000B10E0000}"/>
    <cellStyle name="Comma 20 2 4" xfId="2840" xr:uid="{00000000-0005-0000-0000-0000B20E0000}"/>
    <cellStyle name="Comma 20 2 4 2" xfId="11307" xr:uid="{00000000-0005-0000-0000-0000B30E0000}"/>
    <cellStyle name="Comma 20 2 4 3" xfId="7072" xr:uid="{00000000-0005-0000-0000-0000B40E0000}"/>
    <cellStyle name="Comma 20 2 5" xfId="9191" xr:uid="{00000000-0005-0000-0000-0000B50E0000}"/>
    <cellStyle name="Comma 20 2 6" xfId="4956" xr:uid="{00000000-0005-0000-0000-0000B60E0000}"/>
    <cellStyle name="Comma 20 3" xfId="928" xr:uid="{00000000-0005-0000-0000-0000B70E0000}"/>
    <cellStyle name="Comma 20 3 2" xfId="1986" xr:uid="{00000000-0005-0000-0000-0000B80E0000}"/>
    <cellStyle name="Comma 20 3 2 2" xfId="4103" xr:uid="{00000000-0005-0000-0000-0000B90E0000}"/>
    <cellStyle name="Comma 20 3 2 2 2" xfId="12570" xr:uid="{00000000-0005-0000-0000-0000BA0E0000}"/>
    <cellStyle name="Comma 20 3 2 2 3" xfId="8335" xr:uid="{00000000-0005-0000-0000-0000BB0E0000}"/>
    <cellStyle name="Comma 20 3 2 3" xfId="10454" xr:uid="{00000000-0005-0000-0000-0000BC0E0000}"/>
    <cellStyle name="Comma 20 3 2 4" xfId="6219" xr:uid="{00000000-0005-0000-0000-0000BD0E0000}"/>
    <cellStyle name="Comma 20 3 3" xfId="3045" xr:uid="{00000000-0005-0000-0000-0000BE0E0000}"/>
    <cellStyle name="Comma 20 3 3 2" xfId="11512" xr:uid="{00000000-0005-0000-0000-0000BF0E0000}"/>
    <cellStyle name="Comma 20 3 3 3" xfId="7277" xr:uid="{00000000-0005-0000-0000-0000C00E0000}"/>
    <cellStyle name="Comma 20 3 4" xfId="9396" xr:uid="{00000000-0005-0000-0000-0000C10E0000}"/>
    <cellStyle name="Comma 20 3 5" xfId="5161" xr:uid="{00000000-0005-0000-0000-0000C20E0000}"/>
    <cellStyle name="Comma 20 4" xfId="1480" xr:uid="{00000000-0005-0000-0000-0000C30E0000}"/>
    <cellStyle name="Comma 20 4 2" xfId="3597" xr:uid="{00000000-0005-0000-0000-0000C40E0000}"/>
    <cellStyle name="Comma 20 4 2 2" xfId="12064" xr:uid="{00000000-0005-0000-0000-0000C50E0000}"/>
    <cellStyle name="Comma 20 4 2 3" xfId="7829" xr:uid="{00000000-0005-0000-0000-0000C60E0000}"/>
    <cellStyle name="Comma 20 4 3" xfId="9948" xr:uid="{00000000-0005-0000-0000-0000C70E0000}"/>
    <cellStyle name="Comma 20 4 4" xfId="5713" xr:uid="{00000000-0005-0000-0000-0000C80E0000}"/>
    <cellStyle name="Comma 20 5" xfId="2539" xr:uid="{00000000-0005-0000-0000-0000C90E0000}"/>
    <cellStyle name="Comma 20 5 2" xfId="11006" xr:uid="{00000000-0005-0000-0000-0000CA0E0000}"/>
    <cellStyle name="Comma 20 5 3" xfId="6771" xr:uid="{00000000-0005-0000-0000-0000CB0E0000}"/>
    <cellStyle name="Comma 20 6" xfId="8890" xr:uid="{00000000-0005-0000-0000-0000CC0E0000}"/>
    <cellStyle name="Comma 20 7" xfId="4655" xr:uid="{00000000-0005-0000-0000-0000CD0E0000}"/>
    <cellStyle name="Comma 21" xfId="409" xr:uid="{00000000-0005-0000-0000-0000CE0E0000}"/>
    <cellStyle name="Comma 21 2" xfId="722" xr:uid="{00000000-0005-0000-0000-0000CF0E0000}"/>
    <cellStyle name="Comma 21 2 2" xfId="1227" xr:uid="{00000000-0005-0000-0000-0000D00E0000}"/>
    <cellStyle name="Comma 21 2 2 2" xfId="2285" xr:uid="{00000000-0005-0000-0000-0000D10E0000}"/>
    <cellStyle name="Comma 21 2 2 2 2" xfId="4402" xr:uid="{00000000-0005-0000-0000-0000D20E0000}"/>
    <cellStyle name="Comma 21 2 2 2 2 2" xfId="12869" xr:uid="{00000000-0005-0000-0000-0000D30E0000}"/>
    <cellStyle name="Comma 21 2 2 2 2 3" xfId="8634" xr:uid="{00000000-0005-0000-0000-0000D40E0000}"/>
    <cellStyle name="Comma 21 2 2 2 3" xfId="10753" xr:uid="{00000000-0005-0000-0000-0000D50E0000}"/>
    <cellStyle name="Comma 21 2 2 2 4" xfId="6518" xr:uid="{00000000-0005-0000-0000-0000D60E0000}"/>
    <cellStyle name="Comma 21 2 2 3" xfId="3344" xr:uid="{00000000-0005-0000-0000-0000D70E0000}"/>
    <cellStyle name="Comma 21 2 2 3 2" xfId="11811" xr:uid="{00000000-0005-0000-0000-0000D80E0000}"/>
    <cellStyle name="Comma 21 2 2 3 3" xfId="7576" xr:uid="{00000000-0005-0000-0000-0000D90E0000}"/>
    <cellStyle name="Comma 21 2 2 4" xfId="9695" xr:uid="{00000000-0005-0000-0000-0000DA0E0000}"/>
    <cellStyle name="Comma 21 2 2 5" xfId="5460" xr:uid="{00000000-0005-0000-0000-0000DB0E0000}"/>
    <cellStyle name="Comma 21 2 3" xfId="1780" xr:uid="{00000000-0005-0000-0000-0000DC0E0000}"/>
    <cellStyle name="Comma 21 2 3 2" xfId="3897" xr:uid="{00000000-0005-0000-0000-0000DD0E0000}"/>
    <cellStyle name="Comma 21 2 3 2 2" xfId="12364" xr:uid="{00000000-0005-0000-0000-0000DE0E0000}"/>
    <cellStyle name="Comma 21 2 3 2 3" xfId="8129" xr:uid="{00000000-0005-0000-0000-0000DF0E0000}"/>
    <cellStyle name="Comma 21 2 3 3" xfId="10248" xr:uid="{00000000-0005-0000-0000-0000E00E0000}"/>
    <cellStyle name="Comma 21 2 3 4" xfId="6013" xr:uid="{00000000-0005-0000-0000-0000E10E0000}"/>
    <cellStyle name="Comma 21 2 4" xfId="2839" xr:uid="{00000000-0005-0000-0000-0000E20E0000}"/>
    <cellStyle name="Comma 21 2 4 2" xfId="11306" xr:uid="{00000000-0005-0000-0000-0000E30E0000}"/>
    <cellStyle name="Comma 21 2 4 3" xfId="7071" xr:uid="{00000000-0005-0000-0000-0000E40E0000}"/>
    <cellStyle name="Comma 21 2 5" xfId="9190" xr:uid="{00000000-0005-0000-0000-0000E50E0000}"/>
    <cellStyle name="Comma 21 2 6" xfId="4955" xr:uid="{00000000-0005-0000-0000-0000E60E0000}"/>
    <cellStyle name="Comma 21 3" xfId="927" xr:uid="{00000000-0005-0000-0000-0000E70E0000}"/>
    <cellStyle name="Comma 21 3 2" xfId="1985" xr:uid="{00000000-0005-0000-0000-0000E80E0000}"/>
    <cellStyle name="Comma 21 3 2 2" xfId="4102" xr:uid="{00000000-0005-0000-0000-0000E90E0000}"/>
    <cellStyle name="Comma 21 3 2 2 2" xfId="12569" xr:uid="{00000000-0005-0000-0000-0000EA0E0000}"/>
    <cellStyle name="Comma 21 3 2 2 3" xfId="8334" xr:uid="{00000000-0005-0000-0000-0000EB0E0000}"/>
    <cellStyle name="Comma 21 3 2 3" xfId="10453" xr:uid="{00000000-0005-0000-0000-0000EC0E0000}"/>
    <cellStyle name="Comma 21 3 2 4" xfId="6218" xr:uid="{00000000-0005-0000-0000-0000ED0E0000}"/>
    <cellStyle name="Comma 21 3 3" xfId="3044" xr:uid="{00000000-0005-0000-0000-0000EE0E0000}"/>
    <cellStyle name="Comma 21 3 3 2" xfId="11511" xr:uid="{00000000-0005-0000-0000-0000EF0E0000}"/>
    <cellStyle name="Comma 21 3 3 3" xfId="7276" xr:uid="{00000000-0005-0000-0000-0000F00E0000}"/>
    <cellStyle name="Comma 21 3 4" xfId="9395" xr:uid="{00000000-0005-0000-0000-0000F10E0000}"/>
    <cellStyle name="Comma 21 3 5" xfId="5160" xr:uid="{00000000-0005-0000-0000-0000F20E0000}"/>
    <cellStyle name="Comma 21 4" xfId="1479" xr:uid="{00000000-0005-0000-0000-0000F30E0000}"/>
    <cellStyle name="Comma 21 4 2" xfId="3596" xr:uid="{00000000-0005-0000-0000-0000F40E0000}"/>
    <cellStyle name="Comma 21 4 2 2" xfId="12063" xr:uid="{00000000-0005-0000-0000-0000F50E0000}"/>
    <cellStyle name="Comma 21 4 2 3" xfId="7828" xr:uid="{00000000-0005-0000-0000-0000F60E0000}"/>
    <cellStyle name="Comma 21 4 3" xfId="9947" xr:uid="{00000000-0005-0000-0000-0000F70E0000}"/>
    <cellStyle name="Comma 21 4 4" xfId="5712" xr:uid="{00000000-0005-0000-0000-0000F80E0000}"/>
    <cellStyle name="Comma 21 5" xfId="2538" xr:uid="{00000000-0005-0000-0000-0000F90E0000}"/>
    <cellStyle name="Comma 21 5 2" xfId="11005" xr:uid="{00000000-0005-0000-0000-0000FA0E0000}"/>
    <cellStyle name="Comma 21 5 3" xfId="6770" xr:uid="{00000000-0005-0000-0000-0000FB0E0000}"/>
    <cellStyle name="Comma 21 6" xfId="8889" xr:uid="{00000000-0005-0000-0000-0000FC0E0000}"/>
    <cellStyle name="Comma 21 7" xfId="4654" xr:uid="{00000000-0005-0000-0000-0000FD0E0000}"/>
    <cellStyle name="Comma 22" xfId="516" xr:uid="{00000000-0005-0000-0000-0000FE0E0000}"/>
    <cellStyle name="Comma 22 2" xfId="829" xr:uid="{00000000-0005-0000-0000-0000FF0E0000}"/>
    <cellStyle name="Comma 22 2 2" xfId="1334" xr:uid="{00000000-0005-0000-0000-0000000F0000}"/>
    <cellStyle name="Comma 22 2 2 2" xfId="2392" xr:uid="{00000000-0005-0000-0000-0000010F0000}"/>
    <cellStyle name="Comma 22 2 2 2 2" xfId="4509" xr:uid="{00000000-0005-0000-0000-0000020F0000}"/>
    <cellStyle name="Comma 22 2 2 2 2 2" xfId="12976" xr:uid="{00000000-0005-0000-0000-0000030F0000}"/>
    <cellStyle name="Comma 22 2 2 2 2 3" xfId="8741" xr:uid="{00000000-0005-0000-0000-0000040F0000}"/>
    <cellStyle name="Comma 22 2 2 2 3" xfId="10860" xr:uid="{00000000-0005-0000-0000-0000050F0000}"/>
    <cellStyle name="Comma 22 2 2 2 4" xfId="6625" xr:uid="{00000000-0005-0000-0000-0000060F0000}"/>
    <cellStyle name="Comma 22 2 2 3" xfId="3451" xr:uid="{00000000-0005-0000-0000-0000070F0000}"/>
    <cellStyle name="Comma 22 2 2 3 2" xfId="11918" xr:uid="{00000000-0005-0000-0000-0000080F0000}"/>
    <cellStyle name="Comma 22 2 2 3 3" xfId="7683" xr:uid="{00000000-0005-0000-0000-0000090F0000}"/>
    <cellStyle name="Comma 22 2 2 4" xfId="9802" xr:uid="{00000000-0005-0000-0000-00000A0F0000}"/>
    <cellStyle name="Comma 22 2 2 5" xfId="5567" xr:uid="{00000000-0005-0000-0000-00000B0F0000}"/>
    <cellStyle name="Comma 22 2 3" xfId="1887" xr:uid="{00000000-0005-0000-0000-00000C0F0000}"/>
    <cellStyle name="Comma 22 2 3 2" xfId="4004" xr:uid="{00000000-0005-0000-0000-00000D0F0000}"/>
    <cellStyle name="Comma 22 2 3 2 2" xfId="12471" xr:uid="{00000000-0005-0000-0000-00000E0F0000}"/>
    <cellStyle name="Comma 22 2 3 2 3" xfId="8236" xr:uid="{00000000-0005-0000-0000-00000F0F0000}"/>
    <cellStyle name="Comma 22 2 3 3" xfId="10355" xr:uid="{00000000-0005-0000-0000-0000100F0000}"/>
    <cellStyle name="Comma 22 2 3 4" xfId="6120" xr:uid="{00000000-0005-0000-0000-0000110F0000}"/>
    <cellStyle name="Comma 22 2 4" xfId="2946" xr:uid="{00000000-0005-0000-0000-0000120F0000}"/>
    <cellStyle name="Comma 22 2 4 2" xfId="11413" xr:uid="{00000000-0005-0000-0000-0000130F0000}"/>
    <cellStyle name="Comma 22 2 4 3" xfId="7178" xr:uid="{00000000-0005-0000-0000-0000140F0000}"/>
    <cellStyle name="Comma 22 2 5" xfId="9297" xr:uid="{00000000-0005-0000-0000-0000150F0000}"/>
    <cellStyle name="Comma 22 2 6" xfId="5062" xr:uid="{00000000-0005-0000-0000-0000160F0000}"/>
    <cellStyle name="Comma 22 3" xfId="1034" xr:uid="{00000000-0005-0000-0000-0000170F0000}"/>
    <cellStyle name="Comma 22 3 2" xfId="2092" xr:uid="{00000000-0005-0000-0000-0000180F0000}"/>
    <cellStyle name="Comma 22 3 2 2" xfId="4209" xr:uid="{00000000-0005-0000-0000-0000190F0000}"/>
    <cellStyle name="Comma 22 3 2 2 2" xfId="12676" xr:uid="{00000000-0005-0000-0000-00001A0F0000}"/>
    <cellStyle name="Comma 22 3 2 2 3" xfId="8441" xr:uid="{00000000-0005-0000-0000-00001B0F0000}"/>
    <cellStyle name="Comma 22 3 2 3" xfId="10560" xr:uid="{00000000-0005-0000-0000-00001C0F0000}"/>
    <cellStyle name="Comma 22 3 2 4" xfId="6325" xr:uid="{00000000-0005-0000-0000-00001D0F0000}"/>
    <cellStyle name="Comma 22 3 3" xfId="3151" xr:uid="{00000000-0005-0000-0000-00001E0F0000}"/>
    <cellStyle name="Comma 22 3 3 2" xfId="11618" xr:uid="{00000000-0005-0000-0000-00001F0F0000}"/>
    <cellStyle name="Comma 22 3 3 3" xfId="7383" xr:uid="{00000000-0005-0000-0000-0000200F0000}"/>
    <cellStyle name="Comma 22 3 4" xfId="9502" xr:uid="{00000000-0005-0000-0000-0000210F0000}"/>
    <cellStyle name="Comma 22 3 5" xfId="5267" xr:uid="{00000000-0005-0000-0000-0000220F0000}"/>
    <cellStyle name="Comma 22 4" xfId="1586" xr:uid="{00000000-0005-0000-0000-0000230F0000}"/>
    <cellStyle name="Comma 22 4 2" xfId="3703" xr:uid="{00000000-0005-0000-0000-0000240F0000}"/>
    <cellStyle name="Comma 22 4 2 2" xfId="12170" xr:uid="{00000000-0005-0000-0000-0000250F0000}"/>
    <cellStyle name="Comma 22 4 2 3" xfId="7935" xr:uid="{00000000-0005-0000-0000-0000260F0000}"/>
    <cellStyle name="Comma 22 4 3" xfId="10054" xr:uid="{00000000-0005-0000-0000-0000270F0000}"/>
    <cellStyle name="Comma 22 4 4" xfId="5819" xr:uid="{00000000-0005-0000-0000-0000280F0000}"/>
    <cellStyle name="Comma 22 5" xfId="2645" xr:uid="{00000000-0005-0000-0000-0000290F0000}"/>
    <cellStyle name="Comma 22 5 2" xfId="11112" xr:uid="{00000000-0005-0000-0000-00002A0F0000}"/>
    <cellStyle name="Comma 22 5 3" xfId="6877" xr:uid="{00000000-0005-0000-0000-00002B0F0000}"/>
    <cellStyle name="Comma 22 6" xfId="8996" xr:uid="{00000000-0005-0000-0000-00002C0F0000}"/>
    <cellStyle name="Comma 22 7" xfId="4761" xr:uid="{00000000-0005-0000-0000-00002D0F0000}"/>
    <cellStyle name="Comma 23" xfId="517" xr:uid="{00000000-0005-0000-0000-00002E0F0000}"/>
    <cellStyle name="Comma 23 2" xfId="830" xr:uid="{00000000-0005-0000-0000-00002F0F0000}"/>
    <cellStyle name="Comma 23 2 2" xfId="1335" xr:uid="{00000000-0005-0000-0000-0000300F0000}"/>
    <cellStyle name="Comma 23 2 2 2" xfId="2393" xr:uid="{00000000-0005-0000-0000-0000310F0000}"/>
    <cellStyle name="Comma 23 2 2 2 2" xfId="4510" xr:uid="{00000000-0005-0000-0000-0000320F0000}"/>
    <cellStyle name="Comma 23 2 2 2 2 2" xfId="12977" xr:uid="{00000000-0005-0000-0000-0000330F0000}"/>
    <cellStyle name="Comma 23 2 2 2 2 3" xfId="8742" xr:uid="{00000000-0005-0000-0000-0000340F0000}"/>
    <cellStyle name="Comma 23 2 2 2 3" xfId="10861" xr:uid="{00000000-0005-0000-0000-0000350F0000}"/>
    <cellStyle name="Comma 23 2 2 2 4" xfId="6626" xr:uid="{00000000-0005-0000-0000-0000360F0000}"/>
    <cellStyle name="Comma 23 2 2 3" xfId="3452" xr:uid="{00000000-0005-0000-0000-0000370F0000}"/>
    <cellStyle name="Comma 23 2 2 3 2" xfId="11919" xr:uid="{00000000-0005-0000-0000-0000380F0000}"/>
    <cellStyle name="Comma 23 2 2 3 3" xfId="7684" xr:uid="{00000000-0005-0000-0000-0000390F0000}"/>
    <cellStyle name="Comma 23 2 2 4" xfId="9803" xr:uid="{00000000-0005-0000-0000-00003A0F0000}"/>
    <cellStyle name="Comma 23 2 2 5" xfId="5568" xr:uid="{00000000-0005-0000-0000-00003B0F0000}"/>
    <cellStyle name="Comma 23 2 3" xfId="1888" xr:uid="{00000000-0005-0000-0000-00003C0F0000}"/>
    <cellStyle name="Comma 23 2 3 2" xfId="4005" xr:uid="{00000000-0005-0000-0000-00003D0F0000}"/>
    <cellStyle name="Comma 23 2 3 2 2" xfId="12472" xr:uid="{00000000-0005-0000-0000-00003E0F0000}"/>
    <cellStyle name="Comma 23 2 3 2 3" xfId="8237" xr:uid="{00000000-0005-0000-0000-00003F0F0000}"/>
    <cellStyle name="Comma 23 2 3 3" xfId="10356" xr:uid="{00000000-0005-0000-0000-0000400F0000}"/>
    <cellStyle name="Comma 23 2 3 4" xfId="6121" xr:uid="{00000000-0005-0000-0000-0000410F0000}"/>
    <cellStyle name="Comma 23 2 4" xfId="2947" xr:uid="{00000000-0005-0000-0000-0000420F0000}"/>
    <cellStyle name="Comma 23 2 4 2" xfId="11414" xr:uid="{00000000-0005-0000-0000-0000430F0000}"/>
    <cellStyle name="Comma 23 2 4 3" xfId="7179" xr:uid="{00000000-0005-0000-0000-0000440F0000}"/>
    <cellStyle name="Comma 23 2 5" xfId="9298" xr:uid="{00000000-0005-0000-0000-0000450F0000}"/>
    <cellStyle name="Comma 23 2 6" xfId="5063" xr:uid="{00000000-0005-0000-0000-0000460F0000}"/>
    <cellStyle name="Comma 23 3" xfId="1035" xr:uid="{00000000-0005-0000-0000-0000470F0000}"/>
    <cellStyle name="Comma 23 3 2" xfId="2093" xr:uid="{00000000-0005-0000-0000-0000480F0000}"/>
    <cellStyle name="Comma 23 3 2 2" xfId="4210" xr:uid="{00000000-0005-0000-0000-0000490F0000}"/>
    <cellStyle name="Comma 23 3 2 2 2" xfId="12677" xr:uid="{00000000-0005-0000-0000-00004A0F0000}"/>
    <cellStyle name="Comma 23 3 2 2 3" xfId="8442" xr:uid="{00000000-0005-0000-0000-00004B0F0000}"/>
    <cellStyle name="Comma 23 3 2 3" xfId="10561" xr:uid="{00000000-0005-0000-0000-00004C0F0000}"/>
    <cellStyle name="Comma 23 3 2 4" xfId="6326" xr:uid="{00000000-0005-0000-0000-00004D0F0000}"/>
    <cellStyle name="Comma 23 3 3" xfId="3152" xr:uid="{00000000-0005-0000-0000-00004E0F0000}"/>
    <cellStyle name="Comma 23 3 3 2" xfId="11619" xr:uid="{00000000-0005-0000-0000-00004F0F0000}"/>
    <cellStyle name="Comma 23 3 3 3" xfId="7384" xr:uid="{00000000-0005-0000-0000-0000500F0000}"/>
    <cellStyle name="Comma 23 3 4" xfId="9503" xr:uid="{00000000-0005-0000-0000-0000510F0000}"/>
    <cellStyle name="Comma 23 3 5" xfId="5268" xr:uid="{00000000-0005-0000-0000-0000520F0000}"/>
    <cellStyle name="Comma 23 4" xfId="1587" xr:uid="{00000000-0005-0000-0000-0000530F0000}"/>
    <cellStyle name="Comma 23 4 2" xfId="3704" xr:uid="{00000000-0005-0000-0000-0000540F0000}"/>
    <cellStyle name="Comma 23 4 2 2" xfId="12171" xr:uid="{00000000-0005-0000-0000-0000550F0000}"/>
    <cellStyle name="Comma 23 4 2 3" xfId="7936" xr:uid="{00000000-0005-0000-0000-0000560F0000}"/>
    <cellStyle name="Comma 23 4 3" xfId="10055" xr:uid="{00000000-0005-0000-0000-0000570F0000}"/>
    <cellStyle name="Comma 23 4 4" xfId="5820" xr:uid="{00000000-0005-0000-0000-0000580F0000}"/>
    <cellStyle name="Comma 23 5" xfId="2646" xr:uid="{00000000-0005-0000-0000-0000590F0000}"/>
    <cellStyle name="Comma 23 5 2" xfId="11113" xr:uid="{00000000-0005-0000-0000-00005A0F0000}"/>
    <cellStyle name="Comma 23 5 3" xfId="6878" xr:uid="{00000000-0005-0000-0000-00005B0F0000}"/>
    <cellStyle name="Comma 23 6" xfId="8997" xr:uid="{00000000-0005-0000-0000-00005C0F0000}"/>
    <cellStyle name="Comma 23 7" xfId="4762" xr:uid="{00000000-0005-0000-0000-00005D0F0000}"/>
    <cellStyle name="Comma 24" xfId="448" xr:uid="{00000000-0005-0000-0000-00005E0F0000}"/>
    <cellStyle name="Comma 24 2" xfId="761" xr:uid="{00000000-0005-0000-0000-00005F0F0000}"/>
    <cellStyle name="Comma 24 2 2" xfId="1266" xr:uid="{00000000-0005-0000-0000-0000600F0000}"/>
    <cellStyle name="Comma 24 2 2 2" xfId="2324" xr:uid="{00000000-0005-0000-0000-0000610F0000}"/>
    <cellStyle name="Comma 24 2 2 2 2" xfId="4441" xr:uid="{00000000-0005-0000-0000-0000620F0000}"/>
    <cellStyle name="Comma 24 2 2 2 2 2" xfId="12908" xr:uid="{00000000-0005-0000-0000-0000630F0000}"/>
    <cellStyle name="Comma 24 2 2 2 2 3" xfId="8673" xr:uid="{00000000-0005-0000-0000-0000640F0000}"/>
    <cellStyle name="Comma 24 2 2 2 3" xfId="10792" xr:uid="{00000000-0005-0000-0000-0000650F0000}"/>
    <cellStyle name="Comma 24 2 2 2 4" xfId="6557" xr:uid="{00000000-0005-0000-0000-0000660F0000}"/>
    <cellStyle name="Comma 24 2 2 3" xfId="3383" xr:uid="{00000000-0005-0000-0000-0000670F0000}"/>
    <cellStyle name="Comma 24 2 2 3 2" xfId="11850" xr:uid="{00000000-0005-0000-0000-0000680F0000}"/>
    <cellStyle name="Comma 24 2 2 3 3" xfId="7615" xr:uid="{00000000-0005-0000-0000-0000690F0000}"/>
    <cellStyle name="Comma 24 2 2 4" xfId="9734" xr:uid="{00000000-0005-0000-0000-00006A0F0000}"/>
    <cellStyle name="Comma 24 2 2 5" xfId="5499" xr:uid="{00000000-0005-0000-0000-00006B0F0000}"/>
    <cellStyle name="Comma 24 2 3" xfId="1819" xr:uid="{00000000-0005-0000-0000-00006C0F0000}"/>
    <cellStyle name="Comma 24 2 3 2" xfId="3936" xr:uid="{00000000-0005-0000-0000-00006D0F0000}"/>
    <cellStyle name="Comma 24 2 3 2 2" xfId="12403" xr:uid="{00000000-0005-0000-0000-00006E0F0000}"/>
    <cellStyle name="Comma 24 2 3 2 3" xfId="8168" xr:uid="{00000000-0005-0000-0000-00006F0F0000}"/>
    <cellStyle name="Comma 24 2 3 3" xfId="10287" xr:uid="{00000000-0005-0000-0000-0000700F0000}"/>
    <cellStyle name="Comma 24 2 3 4" xfId="6052" xr:uid="{00000000-0005-0000-0000-0000710F0000}"/>
    <cellStyle name="Comma 24 2 4" xfId="2878" xr:uid="{00000000-0005-0000-0000-0000720F0000}"/>
    <cellStyle name="Comma 24 2 4 2" xfId="11345" xr:uid="{00000000-0005-0000-0000-0000730F0000}"/>
    <cellStyle name="Comma 24 2 4 3" xfId="7110" xr:uid="{00000000-0005-0000-0000-0000740F0000}"/>
    <cellStyle name="Comma 24 2 5" xfId="9229" xr:uid="{00000000-0005-0000-0000-0000750F0000}"/>
    <cellStyle name="Comma 24 2 6" xfId="4994" xr:uid="{00000000-0005-0000-0000-0000760F0000}"/>
    <cellStyle name="Comma 24 3" xfId="966" xr:uid="{00000000-0005-0000-0000-0000770F0000}"/>
    <cellStyle name="Comma 24 3 2" xfId="2024" xr:uid="{00000000-0005-0000-0000-0000780F0000}"/>
    <cellStyle name="Comma 24 3 2 2" xfId="4141" xr:uid="{00000000-0005-0000-0000-0000790F0000}"/>
    <cellStyle name="Comma 24 3 2 2 2" xfId="12608" xr:uid="{00000000-0005-0000-0000-00007A0F0000}"/>
    <cellStyle name="Comma 24 3 2 2 3" xfId="8373" xr:uid="{00000000-0005-0000-0000-00007B0F0000}"/>
    <cellStyle name="Comma 24 3 2 3" xfId="10492" xr:uid="{00000000-0005-0000-0000-00007C0F0000}"/>
    <cellStyle name="Comma 24 3 2 4" xfId="6257" xr:uid="{00000000-0005-0000-0000-00007D0F0000}"/>
    <cellStyle name="Comma 24 3 3" xfId="3083" xr:uid="{00000000-0005-0000-0000-00007E0F0000}"/>
    <cellStyle name="Comma 24 3 3 2" xfId="11550" xr:uid="{00000000-0005-0000-0000-00007F0F0000}"/>
    <cellStyle name="Comma 24 3 3 3" xfId="7315" xr:uid="{00000000-0005-0000-0000-0000800F0000}"/>
    <cellStyle name="Comma 24 3 4" xfId="9434" xr:uid="{00000000-0005-0000-0000-0000810F0000}"/>
    <cellStyle name="Comma 24 3 5" xfId="5199" xr:uid="{00000000-0005-0000-0000-0000820F0000}"/>
    <cellStyle name="Comma 24 4" xfId="1518" xr:uid="{00000000-0005-0000-0000-0000830F0000}"/>
    <cellStyle name="Comma 24 4 2" xfId="3635" xr:uid="{00000000-0005-0000-0000-0000840F0000}"/>
    <cellStyle name="Comma 24 4 2 2" xfId="12102" xr:uid="{00000000-0005-0000-0000-0000850F0000}"/>
    <cellStyle name="Comma 24 4 2 3" xfId="7867" xr:uid="{00000000-0005-0000-0000-0000860F0000}"/>
    <cellStyle name="Comma 24 4 3" xfId="9986" xr:uid="{00000000-0005-0000-0000-0000870F0000}"/>
    <cellStyle name="Comma 24 4 4" xfId="5751" xr:uid="{00000000-0005-0000-0000-0000880F0000}"/>
    <cellStyle name="Comma 24 5" xfId="2577" xr:uid="{00000000-0005-0000-0000-0000890F0000}"/>
    <cellStyle name="Comma 24 5 2" xfId="11044" xr:uid="{00000000-0005-0000-0000-00008A0F0000}"/>
    <cellStyle name="Comma 24 5 3" xfId="6809" xr:uid="{00000000-0005-0000-0000-00008B0F0000}"/>
    <cellStyle name="Comma 24 6" xfId="8928" xr:uid="{00000000-0005-0000-0000-00008C0F0000}"/>
    <cellStyle name="Comma 24 7" xfId="4693" xr:uid="{00000000-0005-0000-0000-00008D0F0000}"/>
    <cellStyle name="Comma 25" xfId="408" xr:uid="{00000000-0005-0000-0000-00008E0F0000}"/>
    <cellStyle name="Comma 25 2" xfId="721" xr:uid="{00000000-0005-0000-0000-00008F0F0000}"/>
    <cellStyle name="Comma 25 2 2" xfId="1226" xr:uid="{00000000-0005-0000-0000-0000900F0000}"/>
    <cellStyle name="Comma 25 2 2 2" xfId="2284" xr:uid="{00000000-0005-0000-0000-0000910F0000}"/>
    <cellStyle name="Comma 25 2 2 2 2" xfId="4401" xr:uid="{00000000-0005-0000-0000-0000920F0000}"/>
    <cellStyle name="Comma 25 2 2 2 2 2" xfId="12868" xr:uid="{00000000-0005-0000-0000-0000930F0000}"/>
    <cellStyle name="Comma 25 2 2 2 2 3" xfId="8633" xr:uid="{00000000-0005-0000-0000-0000940F0000}"/>
    <cellStyle name="Comma 25 2 2 2 3" xfId="10752" xr:uid="{00000000-0005-0000-0000-0000950F0000}"/>
    <cellStyle name="Comma 25 2 2 2 4" xfId="6517" xr:uid="{00000000-0005-0000-0000-0000960F0000}"/>
    <cellStyle name="Comma 25 2 2 3" xfId="3343" xr:uid="{00000000-0005-0000-0000-0000970F0000}"/>
    <cellStyle name="Comma 25 2 2 3 2" xfId="11810" xr:uid="{00000000-0005-0000-0000-0000980F0000}"/>
    <cellStyle name="Comma 25 2 2 3 3" xfId="7575" xr:uid="{00000000-0005-0000-0000-0000990F0000}"/>
    <cellStyle name="Comma 25 2 2 4" xfId="9694" xr:uid="{00000000-0005-0000-0000-00009A0F0000}"/>
    <cellStyle name="Comma 25 2 2 5" xfId="5459" xr:uid="{00000000-0005-0000-0000-00009B0F0000}"/>
    <cellStyle name="Comma 25 2 3" xfId="1779" xr:uid="{00000000-0005-0000-0000-00009C0F0000}"/>
    <cellStyle name="Comma 25 2 3 2" xfId="3896" xr:uid="{00000000-0005-0000-0000-00009D0F0000}"/>
    <cellStyle name="Comma 25 2 3 2 2" xfId="12363" xr:uid="{00000000-0005-0000-0000-00009E0F0000}"/>
    <cellStyle name="Comma 25 2 3 2 3" xfId="8128" xr:uid="{00000000-0005-0000-0000-00009F0F0000}"/>
    <cellStyle name="Comma 25 2 3 3" xfId="10247" xr:uid="{00000000-0005-0000-0000-0000A00F0000}"/>
    <cellStyle name="Comma 25 2 3 4" xfId="6012" xr:uid="{00000000-0005-0000-0000-0000A10F0000}"/>
    <cellStyle name="Comma 25 2 4" xfId="2838" xr:uid="{00000000-0005-0000-0000-0000A20F0000}"/>
    <cellStyle name="Comma 25 2 4 2" xfId="11305" xr:uid="{00000000-0005-0000-0000-0000A30F0000}"/>
    <cellStyle name="Comma 25 2 4 3" xfId="7070" xr:uid="{00000000-0005-0000-0000-0000A40F0000}"/>
    <cellStyle name="Comma 25 2 5" xfId="9189" xr:uid="{00000000-0005-0000-0000-0000A50F0000}"/>
    <cellStyle name="Comma 25 2 6" xfId="4954" xr:uid="{00000000-0005-0000-0000-0000A60F0000}"/>
    <cellStyle name="Comma 25 3" xfId="926" xr:uid="{00000000-0005-0000-0000-0000A70F0000}"/>
    <cellStyle name="Comma 25 3 2" xfId="1984" xr:uid="{00000000-0005-0000-0000-0000A80F0000}"/>
    <cellStyle name="Comma 25 3 2 2" xfId="4101" xr:uid="{00000000-0005-0000-0000-0000A90F0000}"/>
    <cellStyle name="Comma 25 3 2 2 2" xfId="12568" xr:uid="{00000000-0005-0000-0000-0000AA0F0000}"/>
    <cellStyle name="Comma 25 3 2 2 3" xfId="8333" xr:uid="{00000000-0005-0000-0000-0000AB0F0000}"/>
    <cellStyle name="Comma 25 3 2 3" xfId="10452" xr:uid="{00000000-0005-0000-0000-0000AC0F0000}"/>
    <cellStyle name="Comma 25 3 2 4" xfId="6217" xr:uid="{00000000-0005-0000-0000-0000AD0F0000}"/>
    <cellStyle name="Comma 25 3 3" xfId="3043" xr:uid="{00000000-0005-0000-0000-0000AE0F0000}"/>
    <cellStyle name="Comma 25 3 3 2" xfId="11510" xr:uid="{00000000-0005-0000-0000-0000AF0F0000}"/>
    <cellStyle name="Comma 25 3 3 3" xfId="7275" xr:uid="{00000000-0005-0000-0000-0000B00F0000}"/>
    <cellStyle name="Comma 25 3 4" xfId="9394" xr:uid="{00000000-0005-0000-0000-0000B10F0000}"/>
    <cellStyle name="Comma 25 3 5" xfId="5159" xr:uid="{00000000-0005-0000-0000-0000B20F0000}"/>
    <cellStyle name="Comma 25 4" xfId="1478" xr:uid="{00000000-0005-0000-0000-0000B30F0000}"/>
    <cellStyle name="Comma 25 4 2" xfId="3595" xr:uid="{00000000-0005-0000-0000-0000B40F0000}"/>
    <cellStyle name="Comma 25 4 2 2" xfId="12062" xr:uid="{00000000-0005-0000-0000-0000B50F0000}"/>
    <cellStyle name="Comma 25 4 2 3" xfId="7827" xr:uid="{00000000-0005-0000-0000-0000B60F0000}"/>
    <cellStyle name="Comma 25 4 3" xfId="9946" xr:uid="{00000000-0005-0000-0000-0000B70F0000}"/>
    <cellStyle name="Comma 25 4 4" xfId="5711" xr:uid="{00000000-0005-0000-0000-0000B80F0000}"/>
    <cellStyle name="Comma 25 5" xfId="2537" xr:uid="{00000000-0005-0000-0000-0000B90F0000}"/>
    <cellStyle name="Comma 25 5 2" xfId="11004" xr:uid="{00000000-0005-0000-0000-0000BA0F0000}"/>
    <cellStyle name="Comma 25 5 3" xfId="6769" xr:uid="{00000000-0005-0000-0000-0000BB0F0000}"/>
    <cellStyle name="Comma 25 6" xfId="8888" xr:uid="{00000000-0005-0000-0000-0000BC0F0000}"/>
    <cellStyle name="Comma 25 7" xfId="4653" xr:uid="{00000000-0005-0000-0000-0000BD0F0000}"/>
    <cellStyle name="Comma 26" xfId="445" xr:uid="{00000000-0005-0000-0000-0000BE0F0000}"/>
    <cellStyle name="Comma 26 2" xfId="758" xr:uid="{00000000-0005-0000-0000-0000BF0F0000}"/>
    <cellStyle name="Comma 26 2 2" xfId="1263" xr:uid="{00000000-0005-0000-0000-0000C00F0000}"/>
    <cellStyle name="Comma 26 2 2 2" xfId="2321" xr:uid="{00000000-0005-0000-0000-0000C10F0000}"/>
    <cellStyle name="Comma 26 2 2 2 2" xfId="4438" xr:uid="{00000000-0005-0000-0000-0000C20F0000}"/>
    <cellStyle name="Comma 26 2 2 2 2 2" xfId="12905" xr:uid="{00000000-0005-0000-0000-0000C30F0000}"/>
    <cellStyle name="Comma 26 2 2 2 2 3" xfId="8670" xr:uid="{00000000-0005-0000-0000-0000C40F0000}"/>
    <cellStyle name="Comma 26 2 2 2 3" xfId="10789" xr:uid="{00000000-0005-0000-0000-0000C50F0000}"/>
    <cellStyle name="Comma 26 2 2 2 4" xfId="6554" xr:uid="{00000000-0005-0000-0000-0000C60F0000}"/>
    <cellStyle name="Comma 26 2 2 3" xfId="3380" xr:uid="{00000000-0005-0000-0000-0000C70F0000}"/>
    <cellStyle name="Comma 26 2 2 3 2" xfId="11847" xr:uid="{00000000-0005-0000-0000-0000C80F0000}"/>
    <cellStyle name="Comma 26 2 2 3 3" xfId="7612" xr:uid="{00000000-0005-0000-0000-0000C90F0000}"/>
    <cellStyle name="Comma 26 2 2 4" xfId="9731" xr:uid="{00000000-0005-0000-0000-0000CA0F0000}"/>
    <cellStyle name="Comma 26 2 2 5" xfId="5496" xr:uid="{00000000-0005-0000-0000-0000CB0F0000}"/>
    <cellStyle name="Comma 26 2 3" xfId="1816" xr:uid="{00000000-0005-0000-0000-0000CC0F0000}"/>
    <cellStyle name="Comma 26 2 3 2" xfId="3933" xr:uid="{00000000-0005-0000-0000-0000CD0F0000}"/>
    <cellStyle name="Comma 26 2 3 2 2" xfId="12400" xr:uid="{00000000-0005-0000-0000-0000CE0F0000}"/>
    <cellStyle name="Comma 26 2 3 2 3" xfId="8165" xr:uid="{00000000-0005-0000-0000-0000CF0F0000}"/>
    <cellStyle name="Comma 26 2 3 3" xfId="10284" xr:uid="{00000000-0005-0000-0000-0000D00F0000}"/>
    <cellStyle name="Comma 26 2 3 4" xfId="6049" xr:uid="{00000000-0005-0000-0000-0000D10F0000}"/>
    <cellStyle name="Comma 26 2 4" xfId="2875" xr:uid="{00000000-0005-0000-0000-0000D20F0000}"/>
    <cellStyle name="Comma 26 2 4 2" xfId="11342" xr:uid="{00000000-0005-0000-0000-0000D30F0000}"/>
    <cellStyle name="Comma 26 2 4 3" xfId="7107" xr:uid="{00000000-0005-0000-0000-0000D40F0000}"/>
    <cellStyle name="Comma 26 2 5" xfId="9226" xr:uid="{00000000-0005-0000-0000-0000D50F0000}"/>
    <cellStyle name="Comma 26 2 6" xfId="4991" xr:uid="{00000000-0005-0000-0000-0000D60F0000}"/>
    <cellStyle name="Comma 26 3" xfId="963" xr:uid="{00000000-0005-0000-0000-0000D70F0000}"/>
    <cellStyle name="Comma 26 3 2" xfId="2021" xr:uid="{00000000-0005-0000-0000-0000D80F0000}"/>
    <cellStyle name="Comma 26 3 2 2" xfId="4138" xr:uid="{00000000-0005-0000-0000-0000D90F0000}"/>
    <cellStyle name="Comma 26 3 2 2 2" xfId="12605" xr:uid="{00000000-0005-0000-0000-0000DA0F0000}"/>
    <cellStyle name="Comma 26 3 2 2 3" xfId="8370" xr:uid="{00000000-0005-0000-0000-0000DB0F0000}"/>
    <cellStyle name="Comma 26 3 2 3" xfId="10489" xr:uid="{00000000-0005-0000-0000-0000DC0F0000}"/>
    <cellStyle name="Comma 26 3 2 4" xfId="6254" xr:uid="{00000000-0005-0000-0000-0000DD0F0000}"/>
    <cellStyle name="Comma 26 3 3" xfId="3080" xr:uid="{00000000-0005-0000-0000-0000DE0F0000}"/>
    <cellStyle name="Comma 26 3 3 2" xfId="11547" xr:uid="{00000000-0005-0000-0000-0000DF0F0000}"/>
    <cellStyle name="Comma 26 3 3 3" xfId="7312" xr:uid="{00000000-0005-0000-0000-0000E00F0000}"/>
    <cellStyle name="Comma 26 3 4" xfId="9431" xr:uid="{00000000-0005-0000-0000-0000E10F0000}"/>
    <cellStyle name="Comma 26 3 5" xfId="5196" xr:uid="{00000000-0005-0000-0000-0000E20F0000}"/>
    <cellStyle name="Comma 26 4" xfId="1515" xr:uid="{00000000-0005-0000-0000-0000E30F0000}"/>
    <cellStyle name="Comma 26 4 2" xfId="3632" xr:uid="{00000000-0005-0000-0000-0000E40F0000}"/>
    <cellStyle name="Comma 26 4 2 2" xfId="12099" xr:uid="{00000000-0005-0000-0000-0000E50F0000}"/>
    <cellStyle name="Comma 26 4 2 3" xfId="7864" xr:uid="{00000000-0005-0000-0000-0000E60F0000}"/>
    <cellStyle name="Comma 26 4 3" xfId="9983" xr:uid="{00000000-0005-0000-0000-0000E70F0000}"/>
    <cellStyle name="Comma 26 4 4" xfId="5748" xr:uid="{00000000-0005-0000-0000-0000E80F0000}"/>
    <cellStyle name="Comma 26 5" xfId="2574" xr:uid="{00000000-0005-0000-0000-0000E90F0000}"/>
    <cellStyle name="Comma 26 5 2" xfId="11041" xr:uid="{00000000-0005-0000-0000-0000EA0F0000}"/>
    <cellStyle name="Comma 26 5 3" xfId="6806" xr:uid="{00000000-0005-0000-0000-0000EB0F0000}"/>
    <cellStyle name="Comma 26 6" xfId="8925" xr:uid="{00000000-0005-0000-0000-0000EC0F0000}"/>
    <cellStyle name="Comma 26 7" xfId="4690" xr:uid="{00000000-0005-0000-0000-0000ED0F0000}"/>
    <cellStyle name="Comma 27" xfId="513" xr:uid="{00000000-0005-0000-0000-0000EE0F0000}"/>
    <cellStyle name="Comma 27 2" xfId="826" xr:uid="{00000000-0005-0000-0000-0000EF0F0000}"/>
    <cellStyle name="Comma 27 2 2" xfId="1331" xr:uid="{00000000-0005-0000-0000-0000F00F0000}"/>
    <cellStyle name="Comma 27 2 2 2" xfId="2389" xr:uid="{00000000-0005-0000-0000-0000F10F0000}"/>
    <cellStyle name="Comma 27 2 2 2 2" xfId="4506" xr:uid="{00000000-0005-0000-0000-0000F20F0000}"/>
    <cellStyle name="Comma 27 2 2 2 2 2" xfId="12973" xr:uid="{00000000-0005-0000-0000-0000F30F0000}"/>
    <cellStyle name="Comma 27 2 2 2 2 3" xfId="8738" xr:uid="{00000000-0005-0000-0000-0000F40F0000}"/>
    <cellStyle name="Comma 27 2 2 2 3" xfId="10857" xr:uid="{00000000-0005-0000-0000-0000F50F0000}"/>
    <cellStyle name="Comma 27 2 2 2 4" xfId="6622" xr:uid="{00000000-0005-0000-0000-0000F60F0000}"/>
    <cellStyle name="Comma 27 2 2 3" xfId="3448" xr:uid="{00000000-0005-0000-0000-0000F70F0000}"/>
    <cellStyle name="Comma 27 2 2 3 2" xfId="11915" xr:uid="{00000000-0005-0000-0000-0000F80F0000}"/>
    <cellStyle name="Comma 27 2 2 3 3" xfId="7680" xr:uid="{00000000-0005-0000-0000-0000F90F0000}"/>
    <cellStyle name="Comma 27 2 2 4" xfId="9799" xr:uid="{00000000-0005-0000-0000-0000FA0F0000}"/>
    <cellStyle name="Comma 27 2 2 5" xfId="5564" xr:uid="{00000000-0005-0000-0000-0000FB0F0000}"/>
    <cellStyle name="Comma 27 2 3" xfId="1884" xr:uid="{00000000-0005-0000-0000-0000FC0F0000}"/>
    <cellStyle name="Comma 27 2 3 2" xfId="4001" xr:uid="{00000000-0005-0000-0000-0000FD0F0000}"/>
    <cellStyle name="Comma 27 2 3 2 2" xfId="12468" xr:uid="{00000000-0005-0000-0000-0000FE0F0000}"/>
    <cellStyle name="Comma 27 2 3 2 3" xfId="8233" xr:uid="{00000000-0005-0000-0000-0000FF0F0000}"/>
    <cellStyle name="Comma 27 2 3 3" xfId="10352" xr:uid="{00000000-0005-0000-0000-000000100000}"/>
    <cellStyle name="Comma 27 2 3 4" xfId="6117" xr:uid="{00000000-0005-0000-0000-000001100000}"/>
    <cellStyle name="Comma 27 2 4" xfId="2943" xr:uid="{00000000-0005-0000-0000-000002100000}"/>
    <cellStyle name="Comma 27 2 4 2" xfId="11410" xr:uid="{00000000-0005-0000-0000-000003100000}"/>
    <cellStyle name="Comma 27 2 4 3" xfId="7175" xr:uid="{00000000-0005-0000-0000-000004100000}"/>
    <cellStyle name="Comma 27 2 5" xfId="9294" xr:uid="{00000000-0005-0000-0000-000005100000}"/>
    <cellStyle name="Comma 27 2 6" xfId="5059" xr:uid="{00000000-0005-0000-0000-000006100000}"/>
    <cellStyle name="Comma 27 3" xfId="1031" xr:uid="{00000000-0005-0000-0000-000007100000}"/>
    <cellStyle name="Comma 27 3 2" xfId="2089" xr:uid="{00000000-0005-0000-0000-000008100000}"/>
    <cellStyle name="Comma 27 3 2 2" xfId="4206" xr:uid="{00000000-0005-0000-0000-000009100000}"/>
    <cellStyle name="Comma 27 3 2 2 2" xfId="12673" xr:uid="{00000000-0005-0000-0000-00000A100000}"/>
    <cellStyle name="Comma 27 3 2 2 3" xfId="8438" xr:uid="{00000000-0005-0000-0000-00000B100000}"/>
    <cellStyle name="Comma 27 3 2 3" xfId="10557" xr:uid="{00000000-0005-0000-0000-00000C100000}"/>
    <cellStyle name="Comma 27 3 2 4" xfId="6322" xr:uid="{00000000-0005-0000-0000-00000D100000}"/>
    <cellStyle name="Comma 27 3 3" xfId="3148" xr:uid="{00000000-0005-0000-0000-00000E100000}"/>
    <cellStyle name="Comma 27 3 3 2" xfId="11615" xr:uid="{00000000-0005-0000-0000-00000F100000}"/>
    <cellStyle name="Comma 27 3 3 3" xfId="7380" xr:uid="{00000000-0005-0000-0000-000010100000}"/>
    <cellStyle name="Comma 27 3 4" xfId="9499" xr:uid="{00000000-0005-0000-0000-000011100000}"/>
    <cellStyle name="Comma 27 3 5" xfId="5264" xr:uid="{00000000-0005-0000-0000-000012100000}"/>
    <cellStyle name="Comma 27 4" xfId="1583" xr:uid="{00000000-0005-0000-0000-000013100000}"/>
    <cellStyle name="Comma 27 4 2" xfId="3700" xr:uid="{00000000-0005-0000-0000-000014100000}"/>
    <cellStyle name="Comma 27 4 2 2" xfId="12167" xr:uid="{00000000-0005-0000-0000-000015100000}"/>
    <cellStyle name="Comma 27 4 2 3" xfId="7932" xr:uid="{00000000-0005-0000-0000-000016100000}"/>
    <cellStyle name="Comma 27 4 3" xfId="10051" xr:uid="{00000000-0005-0000-0000-000017100000}"/>
    <cellStyle name="Comma 27 4 4" xfId="5816" xr:uid="{00000000-0005-0000-0000-000018100000}"/>
    <cellStyle name="Comma 27 5" xfId="2642" xr:uid="{00000000-0005-0000-0000-000019100000}"/>
    <cellStyle name="Comma 27 5 2" xfId="11109" xr:uid="{00000000-0005-0000-0000-00001A100000}"/>
    <cellStyle name="Comma 27 5 3" xfId="6874" xr:uid="{00000000-0005-0000-0000-00001B100000}"/>
    <cellStyle name="Comma 27 6" xfId="8993" xr:uid="{00000000-0005-0000-0000-00001C100000}"/>
    <cellStyle name="Comma 27 7" xfId="4758" xr:uid="{00000000-0005-0000-0000-00001D100000}"/>
    <cellStyle name="Comma 28" xfId="447" xr:uid="{00000000-0005-0000-0000-00001E100000}"/>
    <cellStyle name="Comma 28 2" xfId="760" xr:uid="{00000000-0005-0000-0000-00001F100000}"/>
    <cellStyle name="Comma 28 2 2" xfId="1265" xr:uid="{00000000-0005-0000-0000-000020100000}"/>
    <cellStyle name="Comma 28 2 2 2" xfId="2323" xr:uid="{00000000-0005-0000-0000-000021100000}"/>
    <cellStyle name="Comma 28 2 2 2 2" xfId="4440" xr:uid="{00000000-0005-0000-0000-000022100000}"/>
    <cellStyle name="Comma 28 2 2 2 2 2" xfId="12907" xr:uid="{00000000-0005-0000-0000-000023100000}"/>
    <cellStyle name="Comma 28 2 2 2 2 3" xfId="8672" xr:uid="{00000000-0005-0000-0000-000024100000}"/>
    <cellStyle name="Comma 28 2 2 2 3" xfId="10791" xr:uid="{00000000-0005-0000-0000-000025100000}"/>
    <cellStyle name="Comma 28 2 2 2 4" xfId="6556" xr:uid="{00000000-0005-0000-0000-000026100000}"/>
    <cellStyle name="Comma 28 2 2 3" xfId="3382" xr:uid="{00000000-0005-0000-0000-000027100000}"/>
    <cellStyle name="Comma 28 2 2 3 2" xfId="11849" xr:uid="{00000000-0005-0000-0000-000028100000}"/>
    <cellStyle name="Comma 28 2 2 3 3" xfId="7614" xr:uid="{00000000-0005-0000-0000-000029100000}"/>
    <cellStyle name="Comma 28 2 2 4" xfId="9733" xr:uid="{00000000-0005-0000-0000-00002A100000}"/>
    <cellStyle name="Comma 28 2 2 5" xfId="5498" xr:uid="{00000000-0005-0000-0000-00002B100000}"/>
    <cellStyle name="Comma 28 2 3" xfId="1818" xr:uid="{00000000-0005-0000-0000-00002C100000}"/>
    <cellStyle name="Comma 28 2 3 2" xfId="3935" xr:uid="{00000000-0005-0000-0000-00002D100000}"/>
    <cellStyle name="Comma 28 2 3 2 2" xfId="12402" xr:uid="{00000000-0005-0000-0000-00002E100000}"/>
    <cellStyle name="Comma 28 2 3 2 3" xfId="8167" xr:uid="{00000000-0005-0000-0000-00002F100000}"/>
    <cellStyle name="Comma 28 2 3 3" xfId="10286" xr:uid="{00000000-0005-0000-0000-000030100000}"/>
    <cellStyle name="Comma 28 2 3 4" xfId="6051" xr:uid="{00000000-0005-0000-0000-000031100000}"/>
    <cellStyle name="Comma 28 2 4" xfId="2877" xr:uid="{00000000-0005-0000-0000-000032100000}"/>
    <cellStyle name="Comma 28 2 4 2" xfId="11344" xr:uid="{00000000-0005-0000-0000-000033100000}"/>
    <cellStyle name="Comma 28 2 4 3" xfId="7109" xr:uid="{00000000-0005-0000-0000-000034100000}"/>
    <cellStyle name="Comma 28 2 5" xfId="9228" xr:uid="{00000000-0005-0000-0000-000035100000}"/>
    <cellStyle name="Comma 28 2 6" xfId="4993" xr:uid="{00000000-0005-0000-0000-000036100000}"/>
    <cellStyle name="Comma 28 3" xfId="965" xr:uid="{00000000-0005-0000-0000-000037100000}"/>
    <cellStyle name="Comma 28 3 2" xfId="2023" xr:uid="{00000000-0005-0000-0000-000038100000}"/>
    <cellStyle name="Comma 28 3 2 2" xfId="4140" xr:uid="{00000000-0005-0000-0000-000039100000}"/>
    <cellStyle name="Comma 28 3 2 2 2" xfId="12607" xr:uid="{00000000-0005-0000-0000-00003A100000}"/>
    <cellStyle name="Comma 28 3 2 2 3" xfId="8372" xr:uid="{00000000-0005-0000-0000-00003B100000}"/>
    <cellStyle name="Comma 28 3 2 3" xfId="10491" xr:uid="{00000000-0005-0000-0000-00003C100000}"/>
    <cellStyle name="Comma 28 3 2 4" xfId="6256" xr:uid="{00000000-0005-0000-0000-00003D100000}"/>
    <cellStyle name="Comma 28 3 3" xfId="3082" xr:uid="{00000000-0005-0000-0000-00003E100000}"/>
    <cellStyle name="Comma 28 3 3 2" xfId="11549" xr:uid="{00000000-0005-0000-0000-00003F100000}"/>
    <cellStyle name="Comma 28 3 3 3" xfId="7314" xr:uid="{00000000-0005-0000-0000-000040100000}"/>
    <cellStyle name="Comma 28 3 4" xfId="9433" xr:uid="{00000000-0005-0000-0000-000041100000}"/>
    <cellStyle name="Comma 28 3 5" xfId="5198" xr:uid="{00000000-0005-0000-0000-000042100000}"/>
    <cellStyle name="Comma 28 4" xfId="1517" xr:uid="{00000000-0005-0000-0000-000043100000}"/>
    <cellStyle name="Comma 28 4 2" xfId="3634" xr:uid="{00000000-0005-0000-0000-000044100000}"/>
    <cellStyle name="Comma 28 4 2 2" xfId="12101" xr:uid="{00000000-0005-0000-0000-000045100000}"/>
    <cellStyle name="Comma 28 4 2 3" xfId="7866" xr:uid="{00000000-0005-0000-0000-000046100000}"/>
    <cellStyle name="Comma 28 4 3" xfId="9985" xr:uid="{00000000-0005-0000-0000-000047100000}"/>
    <cellStyle name="Comma 28 4 4" xfId="5750" xr:uid="{00000000-0005-0000-0000-000048100000}"/>
    <cellStyle name="Comma 28 5" xfId="2576" xr:uid="{00000000-0005-0000-0000-000049100000}"/>
    <cellStyle name="Comma 28 5 2" xfId="11043" xr:uid="{00000000-0005-0000-0000-00004A100000}"/>
    <cellStyle name="Comma 28 5 3" xfId="6808" xr:uid="{00000000-0005-0000-0000-00004B100000}"/>
    <cellStyle name="Comma 28 6" xfId="8927" xr:uid="{00000000-0005-0000-0000-00004C100000}"/>
    <cellStyle name="Comma 28 7" xfId="4692" xr:uid="{00000000-0005-0000-0000-00004D100000}"/>
    <cellStyle name="Comma 29" xfId="449" xr:uid="{00000000-0005-0000-0000-00004E100000}"/>
    <cellStyle name="Comma 29 2" xfId="762" xr:uid="{00000000-0005-0000-0000-00004F100000}"/>
    <cellStyle name="Comma 29 2 2" xfId="1267" xr:uid="{00000000-0005-0000-0000-000050100000}"/>
    <cellStyle name="Comma 29 2 2 2" xfId="2325" xr:uid="{00000000-0005-0000-0000-000051100000}"/>
    <cellStyle name="Comma 29 2 2 2 2" xfId="4442" xr:uid="{00000000-0005-0000-0000-000052100000}"/>
    <cellStyle name="Comma 29 2 2 2 2 2" xfId="12909" xr:uid="{00000000-0005-0000-0000-000053100000}"/>
    <cellStyle name="Comma 29 2 2 2 2 3" xfId="8674" xr:uid="{00000000-0005-0000-0000-000054100000}"/>
    <cellStyle name="Comma 29 2 2 2 3" xfId="10793" xr:uid="{00000000-0005-0000-0000-000055100000}"/>
    <cellStyle name="Comma 29 2 2 2 4" xfId="6558" xr:uid="{00000000-0005-0000-0000-000056100000}"/>
    <cellStyle name="Comma 29 2 2 3" xfId="3384" xr:uid="{00000000-0005-0000-0000-000057100000}"/>
    <cellStyle name="Comma 29 2 2 3 2" xfId="11851" xr:uid="{00000000-0005-0000-0000-000058100000}"/>
    <cellStyle name="Comma 29 2 2 3 3" xfId="7616" xr:uid="{00000000-0005-0000-0000-000059100000}"/>
    <cellStyle name="Comma 29 2 2 4" xfId="9735" xr:uid="{00000000-0005-0000-0000-00005A100000}"/>
    <cellStyle name="Comma 29 2 2 5" xfId="5500" xr:uid="{00000000-0005-0000-0000-00005B100000}"/>
    <cellStyle name="Comma 29 2 3" xfId="1820" xr:uid="{00000000-0005-0000-0000-00005C100000}"/>
    <cellStyle name="Comma 29 2 3 2" xfId="3937" xr:uid="{00000000-0005-0000-0000-00005D100000}"/>
    <cellStyle name="Comma 29 2 3 2 2" xfId="12404" xr:uid="{00000000-0005-0000-0000-00005E100000}"/>
    <cellStyle name="Comma 29 2 3 2 3" xfId="8169" xr:uid="{00000000-0005-0000-0000-00005F100000}"/>
    <cellStyle name="Comma 29 2 3 3" xfId="10288" xr:uid="{00000000-0005-0000-0000-000060100000}"/>
    <cellStyle name="Comma 29 2 3 4" xfId="6053" xr:uid="{00000000-0005-0000-0000-000061100000}"/>
    <cellStyle name="Comma 29 2 4" xfId="2879" xr:uid="{00000000-0005-0000-0000-000062100000}"/>
    <cellStyle name="Comma 29 2 4 2" xfId="11346" xr:uid="{00000000-0005-0000-0000-000063100000}"/>
    <cellStyle name="Comma 29 2 4 3" xfId="7111" xr:uid="{00000000-0005-0000-0000-000064100000}"/>
    <cellStyle name="Comma 29 2 5" xfId="9230" xr:uid="{00000000-0005-0000-0000-000065100000}"/>
    <cellStyle name="Comma 29 2 6" xfId="4995" xr:uid="{00000000-0005-0000-0000-000066100000}"/>
    <cellStyle name="Comma 29 3" xfId="967" xr:uid="{00000000-0005-0000-0000-000067100000}"/>
    <cellStyle name="Comma 29 3 2" xfId="2025" xr:uid="{00000000-0005-0000-0000-000068100000}"/>
    <cellStyle name="Comma 29 3 2 2" xfId="4142" xr:uid="{00000000-0005-0000-0000-000069100000}"/>
    <cellStyle name="Comma 29 3 2 2 2" xfId="12609" xr:uid="{00000000-0005-0000-0000-00006A100000}"/>
    <cellStyle name="Comma 29 3 2 2 3" xfId="8374" xr:uid="{00000000-0005-0000-0000-00006B100000}"/>
    <cellStyle name="Comma 29 3 2 3" xfId="10493" xr:uid="{00000000-0005-0000-0000-00006C100000}"/>
    <cellStyle name="Comma 29 3 2 4" xfId="6258" xr:uid="{00000000-0005-0000-0000-00006D100000}"/>
    <cellStyle name="Comma 29 3 3" xfId="3084" xr:uid="{00000000-0005-0000-0000-00006E100000}"/>
    <cellStyle name="Comma 29 3 3 2" xfId="11551" xr:uid="{00000000-0005-0000-0000-00006F100000}"/>
    <cellStyle name="Comma 29 3 3 3" xfId="7316" xr:uid="{00000000-0005-0000-0000-000070100000}"/>
    <cellStyle name="Comma 29 3 4" xfId="9435" xr:uid="{00000000-0005-0000-0000-000071100000}"/>
    <cellStyle name="Comma 29 3 5" xfId="5200" xr:uid="{00000000-0005-0000-0000-000072100000}"/>
    <cellStyle name="Comma 29 4" xfId="1519" xr:uid="{00000000-0005-0000-0000-000073100000}"/>
    <cellStyle name="Comma 29 4 2" xfId="3636" xr:uid="{00000000-0005-0000-0000-000074100000}"/>
    <cellStyle name="Comma 29 4 2 2" xfId="12103" xr:uid="{00000000-0005-0000-0000-000075100000}"/>
    <cellStyle name="Comma 29 4 2 3" xfId="7868" xr:uid="{00000000-0005-0000-0000-000076100000}"/>
    <cellStyle name="Comma 29 4 3" xfId="9987" xr:uid="{00000000-0005-0000-0000-000077100000}"/>
    <cellStyle name="Comma 29 4 4" xfId="5752" xr:uid="{00000000-0005-0000-0000-000078100000}"/>
    <cellStyle name="Comma 29 5" xfId="2578" xr:uid="{00000000-0005-0000-0000-000079100000}"/>
    <cellStyle name="Comma 29 5 2" xfId="11045" xr:uid="{00000000-0005-0000-0000-00007A100000}"/>
    <cellStyle name="Comma 29 5 3" xfId="6810" xr:uid="{00000000-0005-0000-0000-00007B100000}"/>
    <cellStyle name="Comma 29 6" xfId="8929" xr:uid="{00000000-0005-0000-0000-00007C100000}"/>
    <cellStyle name="Comma 29 7" xfId="4694" xr:uid="{00000000-0005-0000-0000-00007D100000}"/>
    <cellStyle name="Comma 3" xfId="150" xr:uid="{00000000-0005-0000-0000-00007E100000}"/>
    <cellStyle name="Comma 3 10" xfId="8804" xr:uid="{00000000-0005-0000-0000-00007F100000}"/>
    <cellStyle name="Comma 3 11" xfId="4569" xr:uid="{00000000-0005-0000-0000-000080100000}"/>
    <cellStyle name="Comma 3 2" xfId="370" xr:uid="{00000000-0005-0000-0000-000081100000}"/>
    <cellStyle name="Comma 3 2 2" xfId="476" xr:uid="{00000000-0005-0000-0000-000082100000}"/>
    <cellStyle name="Comma 3 2 2 2" xfId="789" xr:uid="{00000000-0005-0000-0000-000083100000}"/>
    <cellStyle name="Comma 3 2 2 2 2" xfId="1294" xr:uid="{00000000-0005-0000-0000-000084100000}"/>
    <cellStyle name="Comma 3 2 2 2 2 2" xfId="2352" xr:uid="{00000000-0005-0000-0000-000085100000}"/>
    <cellStyle name="Comma 3 2 2 2 2 2 2" xfId="4469" xr:uid="{00000000-0005-0000-0000-000086100000}"/>
    <cellStyle name="Comma 3 2 2 2 2 2 2 2" xfId="12936" xr:uid="{00000000-0005-0000-0000-000087100000}"/>
    <cellStyle name="Comma 3 2 2 2 2 2 2 3" xfId="8701" xr:uid="{00000000-0005-0000-0000-000088100000}"/>
    <cellStyle name="Comma 3 2 2 2 2 2 3" xfId="10820" xr:uid="{00000000-0005-0000-0000-000089100000}"/>
    <cellStyle name="Comma 3 2 2 2 2 2 4" xfId="6585" xr:uid="{00000000-0005-0000-0000-00008A100000}"/>
    <cellStyle name="Comma 3 2 2 2 2 3" xfId="3411" xr:uid="{00000000-0005-0000-0000-00008B100000}"/>
    <cellStyle name="Comma 3 2 2 2 2 3 2" xfId="11878" xr:uid="{00000000-0005-0000-0000-00008C100000}"/>
    <cellStyle name="Comma 3 2 2 2 2 3 3" xfId="7643" xr:uid="{00000000-0005-0000-0000-00008D100000}"/>
    <cellStyle name="Comma 3 2 2 2 2 4" xfId="9762" xr:uid="{00000000-0005-0000-0000-00008E100000}"/>
    <cellStyle name="Comma 3 2 2 2 2 5" xfId="5527" xr:uid="{00000000-0005-0000-0000-00008F100000}"/>
    <cellStyle name="Comma 3 2 2 2 3" xfId="1847" xr:uid="{00000000-0005-0000-0000-000090100000}"/>
    <cellStyle name="Comma 3 2 2 2 3 2" xfId="3964" xr:uid="{00000000-0005-0000-0000-000091100000}"/>
    <cellStyle name="Comma 3 2 2 2 3 2 2" xfId="12431" xr:uid="{00000000-0005-0000-0000-000092100000}"/>
    <cellStyle name="Comma 3 2 2 2 3 2 3" xfId="8196" xr:uid="{00000000-0005-0000-0000-000093100000}"/>
    <cellStyle name="Comma 3 2 2 2 3 3" xfId="10315" xr:uid="{00000000-0005-0000-0000-000094100000}"/>
    <cellStyle name="Comma 3 2 2 2 3 4" xfId="6080" xr:uid="{00000000-0005-0000-0000-000095100000}"/>
    <cellStyle name="Comma 3 2 2 2 4" xfId="2906" xr:uid="{00000000-0005-0000-0000-000096100000}"/>
    <cellStyle name="Comma 3 2 2 2 4 2" xfId="11373" xr:uid="{00000000-0005-0000-0000-000097100000}"/>
    <cellStyle name="Comma 3 2 2 2 4 3" xfId="7138" xr:uid="{00000000-0005-0000-0000-000098100000}"/>
    <cellStyle name="Comma 3 2 2 2 5" xfId="9257" xr:uid="{00000000-0005-0000-0000-000099100000}"/>
    <cellStyle name="Comma 3 2 2 2 6" xfId="5022" xr:uid="{00000000-0005-0000-0000-00009A100000}"/>
    <cellStyle name="Comma 3 2 2 3" xfId="994" xr:uid="{00000000-0005-0000-0000-00009B100000}"/>
    <cellStyle name="Comma 3 2 2 3 2" xfId="2052" xr:uid="{00000000-0005-0000-0000-00009C100000}"/>
    <cellStyle name="Comma 3 2 2 3 2 2" xfId="4169" xr:uid="{00000000-0005-0000-0000-00009D100000}"/>
    <cellStyle name="Comma 3 2 2 3 2 2 2" xfId="12636" xr:uid="{00000000-0005-0000-0000-00009E100000}"/>
    <cellStyle name="Comma 3 2 2 3 2 2 3" xfId="8401" xr:uid="{00000000-0005-0000-0000-00009F100000}"/>
    <cellStyle name="Comma 3 2 2 3 2 3" xfId="10520" xr:uid="{00000000-0005-0000-0000-0000A0100000}"/>
    <cellStyle name="Comma 3 2 2 3 2 4" xfId="6285" xr:uid="{00000000-0005-0000-0000-0000A1100000}"/>
    <cellStyle name="Comma 3 2 2 3 3" xfId="3111" xr:uid="{00000000-0005-0000-0000-0000A2100000}"/>
    <cellStyle name="Comma 3 2 2 3 3 2" xfId="11578" xr:uid="{00000000-0005-0000-0000-0000A3100000}"/>
    <cellStyle name="Comma 3 2 2 3 3 3" xfId="7343" xr:uid="{00000000-0005-0000-0000-0000A4100000}"/>
    <cellStyle name="Comma 3 2 2 3 4" xfId="9462" xr:uid="{00000000-0005-0000-0000-0000A5100000}"/>
    <cellStyle name="Comma 3 2 2 3 5" xfId="5227" xr:uid="{00000000-0005-0000-0000-0000A6100000}"/>
    <cellStyle name="Comma 3 2 2 4" xfId="1546" xr:uid="{00000000-0005-0000-0000-0000A7100000}"/>
    <cellStyle name="Comma 3 2 2 4 2" xfId="3663" xr:uid="{00000000-0005-0000-0000-0000A8100000}"/>
    <cellStyle name="Comma 3 2 2 4 2 2" xfId="12130" xr:uid="{00000000-0005-0000-0000-0000A9100000}"/>
    <cellStyle name="Comma 3 2 2 4 2 3" xfId="7895" xr:uid="{00000000-0005-0000-0000-0000AA100000}"/>
    <cellStyle name="Comma 3 2 2 4 3" xfId="10014" xr:uid="{00000000-0005-0000-0000-0000AB100000}"/>
    <cellStyle name="Comma 3 2 2 4 4" xfId="5779" xr:uid="{00000000-0005-0000-0000-0000AC100000}"/>
    <cellStyle name="Comma 3 2 2 5" xfId="2605" xr:uid="{00000000-0005-0000-0000-0000AD100000}"/>
    <cellStyle name="Comma 3 2 2 5 2" xfId="11072" xr:uid="{00000000-0005-0000-0000-0000AE100000}"/>
    <cellStyle name="Comma 3 2 2 5 3" xfId="6837" xr:uid="{00000000-0005-0000-0000-0000AF100000}"/>
    <cellStyle name="Comma 3 2 2 6" xfId="8956" xr:uid="{00000000-0005-0000-0000-0000B0100000}"/>
    <cellStyle name="Comma 3 2 2 7" xfId="4721" xr:uid="{00000000-0005-0000-0000-0000B1100000}"/>
    <cellStyle name="Comma 3 2 3" xfId="683" xr:uid="{00000000-0005-0000-0000-0000B2100000}"/>
    <cellStyle name="Comma 3 2 3 2" xfId="1188" xr:uid="{00000000-0005-0000-0000-0000B3100000}"/>
    <cellStyle name="Comma 3 2 3 2 2" xfId="2246" xr:uid="{00000000-0005-0000-0000-0000B4100000}"/>
    <cellStyle name="Comma 3 2 3 2 2 2" xfId="4363" xr:uid="{00000000-0005-0000-0000-0000B5100000}"/>
    <cellStyle name="Comma 3 2 3 2 2 2 2" xfId="12830" xr:uid="{00000000-0005-0000-0000-0000B6100000}"/>
    <cellStyle name="Comma 3 2 3 2 2 2 3" xfId="8595" xr:uid="{00000000-0005-0000-0000-0000B7100000}"/>
    <cellStyle name="Comma 3 2 3 2 2 3" xfId="10714" xr:uid="{00000000-0005-0000-0000-0000B8100000}"/>
    <cellStyle name="Comma 3 2 3 2 2 4" xfId="6479" xr:uid="{00000000-0005-0000-0000-0000B9100000}"/>
    <cellStyle name="Comma 3 2 3 2 3" xfId="3305" xr:uid="{00000000-0005-0000-0000-0000BA100000}"/>
    <cellStyle name="Comma 3 2 3 2 3 2" xfId="11772" xr:uid="{00000000-0005-0000-0000-0000BB100000}"/>
    <cellStyle name="Comma 3 2 3 2 3 3" xfId="7537" xr:uid="{00000000-0005-0000-0000-0000BC100000}"/>
    <cellStyle name="Comma 3 2 3 2 4" xfId="9656" xr:uid="{00000000-0005-0000-0000-0000BD100000}"/>
    <cellStyle name="Comma 3 2 3 2 5" xfId="5421" xr:uid="{00000000-0005-0000-0000-0000BE100000}"/>
    <cellStyle name="Comma 3 2 3 3" xfId="1741" xr:uid="{00000000-0005-0000-0000-0000BF100000}"/>
    <cellStyle name="Comma 3 2 3 3 2" xfId="3858" xr:uid="{00000000-0005-0000-0000-0000C0100000}"/>
    <cellStyle name="Comma 3 2 3 3 2 2" xfId="12325" xr:uid="{00000000-0005-0000-0000-0000C1100000}"/>
    <cellStyle name="Comma 3 2 3 3 2 3" xfId="8090" xr:uid="{00000000-0005-0000-0000-0000C2100000}"/>
    <cellStyle name="Comma 3 2 3 3 3" xfId="10209" xr:uid="{00000000-0005-0000-0000-0000C3100000}"/>
    <cellStyle name="Comma 3 2 3 3 4" xfId="5974" xr:uid="{00000000-0005-0000-0000-0000C4100000}"/>
    <cellStyle name="Comma 3 2 3 4" xfId="2800" xr:uid="{00000000-0005-0000-0000-0000C5100000}"/>
    <cellStyle name="Comma 3 2 3 4 2" xfId="11267" xr:uid="{00000000-0005-0000-0000-0000C6100000}"/>
    <cellStyle name="Comma 3 2 3 4 3" xfId="7032" xr:uid="{00000000-0005-0000-0000-0000C7100000}"/>
    <cellStyle name="Comma 3 2 3 5" xfId="9151" xr:uid="{00000000-0005-0000-0000-0000C8100000}"/>
    <cellStyle name="Comma 3 2 3 6" xfId="4916" xr:uid="{00000000-0005-0000-0000-0000C9100000}"/>
    <cellStyle name="Comma 3 2 4" xfId="576" xr:uid="{00000000-0005-0000-0000-0000CA100000}"/>
    <cellStyle name="Comma 3 2 4 2" xfId="1093" xr:uid="{00000000-0005-0000-0000-0000CB100000}"/>
    <cellStyle name="Comma 3 2 4 2 2" xfId="2151" xr:uid="{00000000-0005-0000-0000-0000CC100000}"/>
    <cellStyle name="Comma 3 2 4 2 2 2" xfId="4268" xr:uid="{00000000-0005-0000-0000-0000CD100000}"/>
    <cellStyle name="Comma 3 2 4 2 2 2 2" xfId="12735" xr:uid="{00000000-0005-0000-0000-0000CE100000}"/>
    <cellStyle name="Comma 3 2 4 2 2 2 3" xfId="8500" xr:uid="{00000000-0005-0000-0000-0000CF100000}"/>
    <cellStyle name="Comma 3 2 4 2 2 3" xfId="10619" xr:uid="{00000000-0005-0000-0000-0000D0100000}"/>
    <cellStyle name="Comma 3 2 4 2 2 4" xfId="6384" xr:uid="{00000000-0005-0000-0000-0000D1100000}"/>
    <cellStyle name="Comma 3 2 4 2 3" xfId="3210" xr:uid="{00000000-0005-0000-0000-0000D2100000}"/>
    <cellStyle name="Comma 3 2 4 2 3 2" xfId="11677" xr:uid="{00000000-0005-0000-0000-0000D3100000}"/>
    <cellStyle name="Comma 3 2 4 2 3 3" xfId="7442" xr:uid="{00000000-0005-0000-0000-0000D4100000}"/>
    <cellStyle name="Comma 3 2 4 2 4" xfId="9561" xr:uid="{00000000-0005-0000-0000-0000D5100000}"/>
    <cellStyle name="Comma 3 2 4 2 5" xfId="5326" xr:uid="{00000000-0005-0000-0000-0000D6100000}"/>
    <cellStyle name="Comma 3 2 4 3" xfId="1646" xr:uid="{00000000-0005-0000-0000-0000D7100000}"/>
    <cellStyle name="Comma 3 2 4 3 2" xfId="3763" xr:uid="{00000000-0005-0000-0000-0000D8100000}"/>
    <cellStyle name="Comma 3 2 4 3 2 2" xfId="12230" xr:uid="{00000000-0005-0000-0000-0000D9100000}"/>
    <cellStyle name="Comma 3 2 4 3 2 3" xfId="7995" xr:uid="{00000000-0005-0000-0000-0000DA100000}"/>
    <cellStyle name="Comma 3 2 4 3 3" xfId="10114" xr:uid="{00000000-0005-0000-0000-0000DB100000}"/>
    <cellStyle name="Comma 3 2 4 3 4" xfId="5879" xr:uid="{00000000-0005-0000-0000-0000DC100000}"/>
    <cellStyle name="Comma 3 2 4 4" xfId="2705" xr:uid="{00000000-0005-0000-0000-0000DD100000}"/>
    <cellStyle name="Comma 3 2 4 4 2" xfId="11172" xr:uid="{00000000-0005-0000-0000-0000DE100000}"/>
    <cellStyle name="Comma 3 2 4 4 3" xfId="6937" xr:uid="{00000000-0005-0000-0000-0000DF100000}"/>
    <cellStyle name="Comma 3 2 4 5" xfId="9056" xr:uid="{00000000-0005-0000-0000-0000E0100000}"/>
    <cellStyle name="Comma 3 2 4 6" xfId="4821" xr:uid="{00000000-0005-0000-0000-0000E1100000}"/>
    <cellStyle name="Comma 3 2 5" xfId="888" xr:uid="{00000000-0005-0000-0000-0000E2100000}"/>
    <cellStyle name="Comma 3 2 5 2" xfId="1946" xr:uid="{00000000-0005-0000-0000-0000E3100000}"/>
    <cellStyle name="Comma 3 2 5 2 2" xfId="4063" xr:uid="{00000000-0005-0000-0000-0000E4100000}"/>
    <cellStyle name="Comma 3 2 5 2 2 2" xfId="12530" xr:uid="{00000000-0005-0000-0000-0000E5100000}"/>
    <cellStyle name="Comma 3 2 5 2 2 3" xfId="8295" xr:uid="{00000000-0005-0000-0000-0000E6100000}"/>
    <cellStyle name="Comma 3 2 5 2 3" xfId="10414" xr:uid="{00000000-0005-0000-0000-0000E7100000}"/>
    <cellStyle name="Comma 3 2 5 2 4" xfId="6179" xr:uid="{00000000-0005-0000-0000-0000E8100000}"/>
    <cellStyle name="Comma 3 2 5 3" xfId="3005" xr:uid="{00000000-0005-0000-0000-0000E9100000}"/>
    <cellStyle name="Comma 3 2 5 3 2" xfId="11472" xr:uid="{00000000-0005-0000-0000-0000EA100000}"/>
    <cellStyle name="Comma 3 2 5 3 3" xfId="7237" xr:uid="{00000000-0005-0000-0000-0000EB100000}"/>
    <cellStyle name="Comma 3 2 5 4" xfId="9356" xr:uid="{00000000-0005-0000-0000-0000EC100000}"/>
    <cellStyle name="Comma 3 2 5 5" xfId="5121" xr:uid="{00000000-0005-0000-0000-0000ED100000}"/>
    <cellStyle name="Comma 3 2 6" xfId="1440" xr:uid="{00000000-0005-0000-0000-0000EE100000}"/>
    <cellStyle name="Comma 3 2 6 2" xfId="3557" xr:uid="{00000000-0005-0000-0000-0000EF100000}"/>
    <cellStyle name="Comma 3 2 6 2 2" xfId="12024" xr:uid="{00000000-0005-0000-0000-0000F0100000}"/>
    <cellStyle name="Comma 3 2 6 2 3" xfId="7789" xr:uid="{00000000-0005-0000-0000-0000F1100000}"/>
    <cellStyle name="Comma 3 2 6 3" xfId="9908" xr:uid="{00000000-0005-0000-0000-0000F2100000}"/>
    <cellStyle name="Comma 3 2 6 4" xfId="5673" xr:uid="{00000000-0005-0000-0000-0000F3100000}"/>
    <cellStyle name="Comma 3 2 7" xfId="2499" xr:uid="{00000000-0005-0000-0000-0000F4100000}"/>
    <cellStyle name="Comma 3 2 7 2" xfId="10966" xr:uid="{00000000-0005-0000-0000-0000F5100000}"/>
    <cellStyle name="Comma 3 2 7 3" xfId="6731" xr:uid="{00000000-0005-0000-0000-0000F6100000}"/>
    <cellStyle name="Comma 3 2 8" xfId="8850" xr:uid="{00000000-0005-0000-0000-0000F7100000}"/>
    <cellStyle name="Comma 3 2 9" xfId="4615" xr:uid="{00000000-0005-0000-0000-0000F8100000}"/>
    <cellStyle name="Comma 3 3" xfId="421" xr:uid="{00000000-0005-0000-0000-0000F9100000}"/>
    <cellStyle name="Comma 3 3 2" xfId="734" xr:uid="{00000000-0005-0000-0000-0000FA100000}"/>
    <cellStyle name="Comma 3 3 2 2" xfId="1239" xr:uid="{00000000-0005-0000-0000-0000FB100000}"/>
    <cellStyle name="Comma 3 3 2 2 2" xfId="2297" xr:uid="{00000000-0005-0000-0000-0000FC100000}"/>
    <cellStyle name="Comma 3 3 2 2 2 2" xfId="4414" xr:uid="{00000000-0005-0000-0000-0000FD100000}"/>
    <cellStyle name="Comma 3 3 2 2 2 2 2" xfId="12881" xr:uid="{00000000-0005-0000-0000-0000FE100000}"/>
    <cellStyle name="Comma 3 3 2 2 2 2 3" xfId="8646" xr:uid="{00000000-0005-0000-0000-0000FF100000}"/>
    <cellStyle name="Comma 3 3 2 2 2 3" xfId="10765" xr:uid="{00000000-0005-0000-0000-000000110000}"/>
    <cellStyle name="Comma 3 3 2 2 2 4" xfId="6530" xr:uid="{00000000-0005-0000-0000-000001110000}"/>
    <cellStyle name="Comma 3 3 2 2 3" xfId="3356" xr:uid="{00000000-0005-0000-0000-000002110000}"/>
    <cellStyle name="Comma 3 3 2 2 3 2" xfId="11823" xr:uid="{00000000-0005-0000-0000-000003110000}"/>
    <cellStyle name="Comma 3 3 2 2 3 3" xfId="7588" xr:uid="{00000000-0005-0000-0000-000004110000}"/>
    <cellStyle name="Comma 3 3 2 2 4" xfId="9707" xr:uid="{00000000-0005-0000-0000-000005110000}"/>
    <cellStyle name="Comma 3 3 2 2 5" xfId="5472" xr:uid="{00000000-0005-0000-0000-000006110000}"/>
    <cellStyle name="Comma 3 3 2 3" xfId="1792" xr:uid="{00000000-0005-0000-0000-000007110000}"/>
    <cellStyle name="Comma 3 3 2 3 2" xfId="3909" xr:uid="{00000000-0005-0000-0000-000008110000}"/>
    <cellStyle name="Comma 3 3 2 3 2 2" xfId="12376" xr:uid="{00000000-0005-0000-0000-000009110000}"/>
    <cellStyle name="Comma 3 3 2 3 2 3" xfId="8141" xr:uid="{00000000-0005-0000-0000-00000A110000}"/>
    <cellStyle name="Comma 3 3 2 3 3" xfId="10260" xr:uid="{00000000-0005-0000-0000-00000B110000}"/>
    <cellStyle name="Comma 3 3 2 3 4" xfId="6025" xr:uid="{00000000-0005-0000-0000-00000C110000}"/>
    <cellStyle name="Comma 3 3 2 4" xfId="2851" xr:uid="{00000000-0005-0000-0000-00000D110000}"/>
    <cellStyle name="Comma 3 3 2 4 2" xfId="11318" xr:uid="{00000000-0005-0000-0000-00000E110000}"/>
    <cellStyle name="Comma 3 3 2 4 3" xfId="7083" xr:uid="{00000000-0005-0000-0000-00000F110000}"/>
    <cellStyle name="Comma 3 3 2 5" xfId="9202" xr:uid="{00000000-0005-0000-0000-000010110000}"/>
    <cellStyle name="Comma 3 3 2 6" xfId="4967" xr:uid="{00000000-0005-0000-0000-000011110000}"/>
    <cellStyle name="Comma 3 3 3" xfId="939" xr:uid="{00000000-0005-0000-0000-000012110000}"/>
    <cellStyle name="Comma 3 3 3 2" xfId="1997" xr:uid="{00000000-0005-0000-0000-000013110000}"/>
    <cellStyle name="Comma 3 3 3 2 2" xfId="4114" xr:uid="{00000000-0005-0000-0000-000014110000}"/>
    <cellStyle name="Comma 3 3 3 2 2 2" xfId="12581" xr:uid="{00000000-0005-0000-0000-000015110000}"/>
    <cellStyle name="Comma 3 3 3 2 2 3" xfId="8346" xr:uid="{00000000-0005-0000-0000-000016110000}"/>
    <cellStyle name="Comma 3 3 3 2 3" xfId="10465" xr:uid="{00000000-0005-0000-0000-000017110000}"/>
    <cellStyle name="Comma 3 3 3 2 4" xfId="6230" xr:uid="{00000000-0005-0000-0000-000018110000}"/>
    <cellStyle name="Comma 3 3 3 3" xfId="3056" xr:uid="{00000000-0005-0000-0000-000019110000}"/>
    <cellStyle name="Comma 3 3 3 3 2" xfId="11523" xr:uid="{00000000-0005-0000-0000-00001A110000}"/>
    <cellStyle name="Comma 3 3 3 3 3" xfId="7288" xr:uid="{00000000-0005-0000-0000-00001B110000}"/>
    <cellStyle name="Comma 3 3 3 4" xfId="9407" xr:uid="{00000000-0005-0000-0000-00001C110000}"/>
    <cellStyle name="Comma 3 3 3 5" xfId="5172" xr:uid="{00000000-0005-0000-0000-00001D110000}"/>
    <cellStyle name="Comma 3 3 4" xfId="1491" xr:uid="{00000000-0005-0000-0000-00001E110000}"/>
    <cellStyle name="Comma 3 3 4 2" xfId="3608" xr:uid="{00000000-0005-0000-0000-00001F110000}"/>
    <cellStyle name="Comma 3 3 4 2 2" xfId="12075" xr:uid="{00000000-0005-0000-0000-000020110000}"/>
    <cellStyle name="Comma 3 3 4 2 3" xfId="7840" xr:uid="{00000000-0005-0000-0000-000021110000}"/>
    <cellStyle name="Comma 3 3 4 3" xfId="9959" xr:uid="{00000000-0005-0000-0000-000022110000}"/>
    <cellStyle name="Comma 3 3 4 4" xfId="5724" xr:uid="{00000000-0005-0000-0000-000023110000}"/>
    <cellStyle name="Comma 3 3 5" xfId="2550" xr:uid="{00000000-0005-0000-0000-000024110000}"/>
    <cellStyle name="Comma 3 3 5 2" xfId="11017" xr:uid="{00000000-0005-0000-0000-000025110000}"/>
    <cellStyle name="Comma 3 3 5 3" xfId="6782" xr:uid="{00000000-0005-0000-0000-000026110000}"/>
    <cellStyle name="Comma 3 3 6" xfId="8901" xr:uid="{00000000-0005-0000-0000-000027110000}"/>
    <cellStyle name="Comma 3 3 7" xfId="4666" xr:uid="{00000000-0005-0000-0000-000028110000}"/>
    <cellStyle name="Comma 3 4" xfId="623" xr:uid="{00000000-0005-0000-0000-000029110000}"/>
    <cellStyle name="Comma 3 4 2" xfId="1140" xr:uid="{00000000-0005-0000-0000-00002A110000}"/>
    <cellStyle name="Comma 3 4 2 2" xfId="2198" xr:uid="{00000000-0005-0000-0000-00002B110000}"/>
    <cellStyle name="Comma 3 4 2 2 2" xfId="4315" xr:uid="{00000000-0005-0000-0000-00002C110000}"/>
    <cellStyle name="Comma 3 4 2 2 2 2" xfId="12782" xr:uid="{00000000-0005-0000-0000-00002D110000}"/>
    <cellStyle name="Comma 3 4 2 2 2 3" xfId="8547" xr:uid="{00000000-0005-0000-0000-00002E110000}"/>
    <cellStyle name="Comma 3 4 2 2 3" xfId="10666" xr:uid="{00000000-0005-0000-0000-00002F110000}"/>
    <cellStyle name="Comma 3 4 2 2 4" xfId="6431" xr:uid="{00000000-0005-0000-0000-000030110000}"/>
    <cellStyle name="Comma 3 4 2 3" xfId="3257" xr:uid="{00000000-0005-0000-0000-000031110000}"/>
    <cellStyle name="Comma 3 4 2 3 2" xfId="11724" xr:uid="{00000000-0005-0000-0000-000032110000}"/>
    <cellStyle name="Comma 3 4 2 3 3" xfId="7489" xr:uid="{00000000-0005-0000-0000-000033110000}"/>
    <cellStyle name="Comma 3 4 2 4" xfId="9608" xr:uid="{00000000-0005-0000-0000-000034110000}"/>
    <cellStyle name="Comma 3 4 2 5" xfId="5373" xr:uid="{00000000-0005-0000-0000-000035110000}"/>
    <cellStyle name="Comma 3 4 3" xfId="1693" xr:uid="{00000000-0005-0000-0000-000036110000}"/>
    <cellStyle name="Comma 3 4 3 2" xfId="3810" xr:uid="{00000000-0005-0000-0000-000037110000}"/>
    <cellStyle name="Comma 3 4 3 2 2" xfId="12277" xr:uid="{00000000-0005-0000-0000-000038110000}"/>
    <cellStyle name="Comma 3 4 3 2 3" xfId="8042" xr:uid="{00000000-0005-0000-0000-000039110000}"/>
    <cellStyle name="Comma 3 4 3 3" xfId="10161" xr:uid="{00000000-0005-0000-0000-00003A110000}"/>
    <cellStyle name="Comma 3 4 3 4" xfId="5926" xr:uid="{00000000-0005-0000-0000-00003B110000}"/>
    <cellStyle name="Comma 3 4 4" xfId="2752" xr:uid="{00000000-0005-0000-0000-00003C110000}"/>
    <cellStyle name="Comma 3 4 4 2" xfId="11219" xr:uid="{00000000-0005-0000-0000-00003D110000}"/>
    <cellStyle name="Comma 3 4 4 3" xfId="6984" xr:uid="{00000000-0005-0000-0000-00003E110000}"/>
    <cellStyle name="Comma 3 4 5" xfId="9103" xr:uid="{00000000-0005-0000-0000-00003F110000}"/>
    <cellStyle name="Comma 3 4 6" xfId="4868" xr:uid="{00000000-0005-0000-0000-000040110000}"/>
    <cellStyle name="Comma 3 5" xfId="529" xr:uid="{00000000-0005-0000-0000-000041110000}"/>
    <cellStyle name="Comma 3 5 2" xfId="1047" xr:uid="{00000000-0005-0000-0000-000042110000}"/>
    <cellStyle name="Comma 3 5 2 2" xfId="2105" xr:uid="{00000000-0005-0000-0000-000043110000}"/>
    <cellStyle name="Comma 3 5 2 2 2" xfId="4222" xr:uid="{00000000-0005-0000-0000-000044110000}"/>
    <cellStyle name="Comma 3 5 2 2 2 2" xfId="12689" xr:uid="{00000000-0005-0000-0000-000045110000}"/>
    <cellStyle name="Comma 3 5 2 2 2 3" xfId="8454" xr:uid="{00000000-0005-0000-0000-000046110000}"/>
    <cellStyle name="Comma 3 5 2 2 3" xfId="10573" xr:uid="{00000000-0005-0000-0000-000047110000}"/>
    <cellStyle name="Comma 3 5 2 2 4" xfId="6338" xr:uid="{00000000-0005-0000-0000-000048110000}"/>
    <cellStyle name="Comma 3 5 2 3" xfId="3164" xr:uid="{00000000-0005-0000-0000-000049110000}"/>
    <cellStyle name="Comma 3 5 2 3 2" xfId="11631" xr:uid="{00000000-0005-0000-0000-00004A110000}"/>
    <cellStyle name="Comma 3 5 2 3 3" xfId="7396" xr:uid="{00000000-0005-0000-0000-00004B110000}"/>
    <cellStyle name="Comma 3 5 2 4" xfId="9515" xr:uid="{00000000-0005-0000-0000-00004C110000}"/>
    <cellStyle name="Comma 3 5 2 5" xfId="5280" xr:uid="{00000000-0005-0000-0000-00004D110000}"/>
    <cellStyle name="Comma 3 5 3" xfId="1599" xr:uid="{00000000-0005-0000-0000-00004E110000}"/>
    <cellStyle name="Comma 3 5 3 2" xfId="3716" xr:uid="{00000000-0005-0000-0000-00004F110000}"/>
    <cellStyle name="Comma 3 5 3 2 2" xfId="12183" xr:uid="{00000000-0005-0000-0000-000050110000}"/>
    <cellStyle name="Comma 3 5 3 2 3" xfId="7948" xr:uid="{00000000-0005-0000-0000-000051110000}"/>
    <cellStyle name="Comma 3 5 3 3" xfId="10067" xr:uid="{00000000-0005-0000-0000-000052110000}"/>
    <cellStyle name="Comma 3 5 3 4" xfId="5832" xr:uid="{00000000-0005-0000-0000-000053110000}"/>
    <cellStyle name="Comma 3 5 4" xfId="2658" xr:uid="{00000000-0005-0000-0000-000054110000}"/>
    <cellStyle name="Comma 3 5 4 2" xfId="11125" xr:uid="{00000000-0005-0000-0000-000055110000}"/>
    <cellStyle name="Comma 3 5 4 3" xfId="6890" xr:uid="{00000000-0005-0000-0000-000056110000}"/>
    <cellStyle name="Comma 3 5 5" xfId="9009" xr:uid="{00000000-0005-0000-0000-000057110000}"/>
    <cellStyle name="Comma 3 5 6" xfId="4774" xr:uid="{00000000-0005-0000-0000-000058110000}"/>
    <cellStyle name="Comma 3 6" xfId="842" xr:uid="{00000000-0005-0000-0000-000059110000}"/>
    <cellStyle name="Comma 3 6 2" xfId="1900" xr:uid="{00000000-0005-0000-0000-00005A110000}"/>
    <cellStyle name="Comma 3 6 2 2" xfId="4017" xr:uid="{00000000-0005-0000-0000-00005B110000}"/>
    <cellStyle name="Comma 3 6 2 2 2" xfId="12484" xr:uid="{00000000-0005-0000-0000-00005C110000}"/>
    <cellStyle name="Comma 3 6 2 2 3" xfId="8249" xr:uid="{00000000-0005-0000-0000-00005D110000}"/>
    <cellStyle name="Comma 3 6 2 3" xfId="10368" xr:uid="{00000000-0005-0000-0000-00005E110000}"/>
    <cellStyle name="Comma 3 6 2 4" xfId="6133" xr:uid="{00000000-0005-0000-0000-00005F110000}"/>
    <cellStyle name="Comma 3 6 3" xfId="2959" xr:uid="{00000000-0005-0000-0000-000060110000}"/>
    <cellStyle name="Comma 3 6 3 2" xfId="11426" xr:uid="{00000000-0005-0000-0000-000061110000}"/>
    <cellStyle name="Comma 3 6 3 3" xfId="7191" xr:uid="{00000000-0005-0000-0000-000062110000}"/>
    <cellStyle name="Comma 3 6 4" xfId="9310" xr:uid="{00000000-0005-0000-0000-000063110000}"/>
    <cellStyle name="Comma 3 6 5" xfId="5075" xr:uid="{00000000-0005-0000-0000-000064110000}"/>
    <cellStyle name="Comma 3 7" xfId="1347" xr:uid="{00000000-0005-0000-0000-000065110000}"/>
    <cellStyle name="Comma 3 7 2" xfId="2405" xr:uid="{00000000-0005-0000-0000-000066110000}"/>
    <cellStyle name="Comma 3 7 2 2" xfId="4522" xr:uid="{00000000-0005-0000-0000-000067110000}"/>
    <cellStyle name="Comma 3 7 2 2 2" xfId="12989" xr:uid="{00000000-0005-0000-0000-000068110000}"/>
    <cellStyle name="Comma 3 7 2 2 3" xfId="8754" xr:uid="{00000000-0005-0000-0000-000069110000}"/>
    <cellStyle name="Comma 3 7 2 3" xfId="10873" xr:uid="{00000000-0005-0000-0000-00006A110000}"/>
    <cellStyle name="Comma 3 7 2 4" xfId="6638" xr:uid="{00000000-0005-0000-0000-00006B110000}"/>
    <cellStyle name="Comma 3 7 3" xfId="3464" xr:uid="{00000000-0005-0000-0000-00006C110000}"/>
    <cellStyle name="Comma 3 7 3 2" xfId="11931" xr:uid="{00000000-0005-0000-0000-00006D110000}"/>
    <cellStyle name="Comma 3 7 3 3" xfId="7696" xr:uid="{00000000-0005-0000-0000-00006E110000}"/>
    <cellStyle name="Comma 3 7 4" xfId="9815" xr:uid="{00000000-0005-0000-0000-00006F110000}"/>
    <cellStyle name="Comma 3 7 5" xfId="5580" xr:uid="{00000000-0005-0000-0000-000070110000}"/>
    <cellStyle name="Comma 3 8" xfId="1394" xr:uid="{00000000-0005-0000-0000-000071110000}"/>
    <cellStyle name="Comma 3 8 2" xfId="3511" xr:uid="{00000000-0005-0000-0000-000072110000}"/>
    <cellStyle name="Comma 3 8 2 2" xfId="11978" xr:uid="{00000000-0005-0000-0000-000073110000}"/>
    <cellStyle name="Comma 3 8 2 3" xfId="7743" xr:uid="{00000000-0005-0000-0000-000074110000}"/>
    <cellStyle name="Comma 3 8 3" xfId="9862" xr:uid="{00000000-0005-0000-0000-000075110000}"/>
    <cellStyle name="Comma 3 8 4" xfId="5627" xr:uid="{00000000-0005-0000-0000-000076110000}"/>
    <cellStyle name="Comma 3 9" xfId="2453" xr:uid="{00000000-0005-0000-0000-000077110000}"/>
    <cellStyle name="Comma 3 9 2" xfId="10920" xr:uid="{00000000-0005-0000-0000-000078110000}"/>
    <cellStyle name="Comma 3 9 3" xfId="6685" xr:uid="{00000000-0005-0000-0000-000079110000}"/>
    <cellStyle name="Comma 30" xfId="515" xr:uid="{00000000-0005-0000-0000-00007A110000}"/>
    <cellStyle name="Comma 30 2" xfId="828" xr:uid="{00000000-0005-0000-0000-00007B110000}"/>
    <cellStyle name="Comma 30 2 2" xfId="1333" xr:uid="{00000000-0005-0000-0000-00007C110000}"/>
    <cellStyle name="Comma 30 2 2 2" xfId="2391" xr:uid="{00000000-0005-0000-0000-00007D110000}"/>
    <cellStyle name="Comma 30 2 2 2 2" xfId="4508" xr:uid="{00000000-0005-0000-0000-00007E110000}"/>
    <cellStyle name="Comma 30 2 2 2 2 2" xfId="12975" xr:uid="{00000000-0005-0000-0000-00007F110000}"/>
    <cellStyle name="Comma 30 2 2 2 2 3" xfId="8740" xr:uid="{00000000-0005-0000-0000-000080110000}"/>
    <cellStyle name="Comma 30 2 2 2 3" xfId="10859" xr:uid="{00000000-0005-0000-0000-000081110000}"/>
    <cellStyle name="Comma 30 2 2 2 4" xfId="6624" xr:uid="{00000000-0005-0000-0000-000082110000}"/>
    <cellStyle name="Comma 30 2 2 3" xfId="3450" xr:uid="{00000000-0005-0000-0000-000083110000}"/>
    <cellStyle name="Comma 30 2 2 3 2" xfId="11917" xr:uid="{00000000-0005-0000-0000-000084110000}"/>
    <cellStyle name="Comma 30 2 2 3 3" xfId="7682" xr:uid="{00000000-0005-0000-0000-000085110000}"/>
    <cellStyle name="Comma 30 2 2 4" xfId="9801" xr:uid="{00000000-0005-0000-0000-000086110000}"/>
    <cellStyle name="Comma 30 2 2 5" xfId="5566" xr:uid="{00000000-0005-0000-0000-000087110000}"/>
    <cellStyle name="Comma 30 2 3" xfId="1886" xr:uid="{00000000-0005-0000-0000-000088110000}"/>
    <cellStyle name="Comma 30 2 3 2" xfId="4003" xr:uid="{00000000-0005-0000-0000-000089110000}"/>
    <cellStyle name="Comma 30 2 3 2 2" xfId="12470" xr:uid="{00000000-0005-0000-0000-00008A110000}"/>
    <cellStyle name="Comma 30 2 3 2 3" xfId="8235" xr:uid="{00000000-0005-0000-0000-00008B110000}"/>
    <cellStyle name="Comma 30 2 3 3" xfId="10354" xr:uid="{00000000-0005-0000-0000-00008C110000}"/>
    <cellStyle name="Comma 30 2 3 4" xfId="6119" xr:uid="{00000000-0005-0000-0000-00008D110000}"/>
    <cellStyle name="Comma 30 2 4" xfId="2945" xr:uid="{00000000-0005-0000-0000-00008E110000}"/>
    <cellStyle name="Comma 30 2 4 2" xfId="11412" xr:uid="{00000000-0005-0000-0000-00008F110000}"/>
    <cellStyle name="Comma 30 2 4 3" xfId="7177" xr:uid="{00000000-0005-0000-0000-000090110000}"/>
    <cellStyle name="Comma 30 2 5" xfId="9296" xr:uid="{00000000-0005-0000-0000-000091110000}"/>
    <cellStyle name="Comma 30 2 6" xfId="5061" xr:uid="{00000000-0005-0000-0000-000092110000}"/>
    <cellStyle name="Comma 30 3" xfId="1033" xr:uid="{00000000-0005-0000-0000-000093110000}"/>
    <cellStyle name="Comma 30 3 2" xfId="2091" xr:uid="{00000000-0005-0000-0000-000094110000}"/>
    <cellStyle name="Comma 30 3 2 2" xfId="4208" xr:uid="{00000000-0005-0000-0000-000095110000}"/>
    <cellStyle name="Comma 30 3 2 2 2" xfId="12675" xr:uid="{00000000-0005-0000-0000-000096110000}"/>
    <cellStyle name="Comma 30 3 2 2 3" xfId="8440" xr:uid="{00000000-0005-0000-0000-000097110000}"/>
    <cellStyle name="Comma 30 3 2 3" xfId="10559" xr:uid="{00000000-0005-0000-0000-000098110000}"/>
    <cellStyle name="Comma 30 3 2 4" xfId="6324" xr:uid="{00000000-0005-0000-0000-000099110000}"/>
    <cellStyle name="Comma 30 3 3" xfId="3150" xr:uid="{00000000-0005-0000-0000-00009A110000}"/>
    <cellStyle name="Comma 30 3 3 2" xfId="11617" xr:uid="{00000000-0005-0000-0000-00009B110000}"/>
    <cellStyle name="Comma 30 3 3 3" xfId="7382" xr:uid="{00000000-0005-0000-0000-00009C110000}"/>
    <cellStyle name="Comma 30 3 4" xfId="9501" xr:uid="{00000000-0005-0000-0000-00009D110000}"/>
    <cellStyle name="Comma 30 3 5" xfId="5266" xr:uid="{00000000-0005-0000-0000-00009E110000}"/>
    <cellStyle name="Comma 30 4" xfId="1585" xr:uid="{00000000-0005-0000-0000-00009F110000}"/>
    <cellStyle name="Comma 30 4 2" xfId="3702" xr:uid="{00000000-0005-0000-0000-0000A0110000}"/>
    <cellStyle name="Comma 30 4 2 2" xfId="12169" xr:uid="{00000000-0005-0000-0000-0000A1110000}"/>
    <cellStyle name="Comma 30 4 2 3" xfId="7934" xr:uid="{00000000-0005-0000-0000-0000A2110000}"/>
    <cellStyle name="Comma 30 4 3" xfId="10053" xr:uid="{00000000-0005-0000-0000-0000A3110000}"/>
    <cellStyle name="Comma 30 4 4" xfId="5818" xr:uid="{00000000-0005-0000-0000-0000A4110000}"/>
    <cellStyle name="Comma 30 5" xfId="2644" xr:uid="{00000000-0005-0000-0000-0000A5110000}"/>
    <cellStyle name="Comma 30 5 2" xfId="11111" xr:uid="{00000000-0005-0000-0000-0000A6110000}"/>
    <cellStyle name="Comma 30 5 3" xfId="6876" xr:uid="{00000000-0005-0000-0000-0000A7110000}"/>
    <cellStyle name="Comma 30 6" xfId="8995" xr:uid="{00000000-0005-0000-0000-0000A8110000}"/>
    <cellStyle name="Comma 30 7" xfId="4760" xr:uid="{00000000-0005-0000-0000-0000A9110000}"/>
    <cellStyle name="Comma 31" xfId="450" xr:uid="{00000000-0005-0000-0000-0000AA110000}"/>
    <cellStyle name="Comma 31 2" xfId="763" xr:uid="{00000000-0005-0000-0000-0000AB110000}"/>
    <cellStyle name="Comma 31 2 2" xfId="1268" xr:uid="{00000000-0005-0000-0000-0000AC110000}"/>
    <cellStyle name="Comma 31 2 2 2" xfId="2326" xr:uid="{00000000-0005-0000-0000-0000AD110000}"/>
    <cellStyle name="Comma 31 2 2 2 2" xfId="4443" xr:uid="{00000000-0005-0000-0000-0000AE110000}"/>
    <cellStyle name="Comma 31 2 2 2 2 2" xfId="12910" xr:uid="{00000000-0005-0000-0000-0000AF110000}"/>
    <cellStyle name="Comma 31 2 2 2 2 3" xfId="8675" xr:uid="{00000000-0005-0000-0000-0000B0110000}"/>
    <cellStyle name="Comma 31 2 2 2 3" xfId="10794" xr:uid="{00000000-0005-0000-0000-0000B1110000}"/>
    <cellStyle name="Comma 31 2 2 2 4" xfId="6559" xr:uid="{00000000-0005-0000-0000-0000B2110000}"/>
    <cellStyle name="Comma 31 2 2 3" xfId="3385" xr:uid="{00000000-0005-0000-0000-0000B3110000}"/>
    <cellStyle name="Comma 31 2 2 3 2" xfId="11852" xr:uid="{00000000-0005-0000-0000-0000B4110000}"/>
    <cellStyle name="Comma 31 2 2 3 3" xfId="7617" xr:uid="{00000000-0005-0000-0000-0000B5110000}"/>
    <cellStyle name="Comma 31 2 2 4" xfId="9736" xr:uid="{00000000-0005-0000-0000-0000B6110000}"/>
    <cellStyle name="Comma 31 2 2 5" xfId="5501" xr:uid="{00000000-0005-0000-0000-0000B7110000}"/>
    <cellStyle name="Comma 31 2 3" xfId="1821" xr:uid="{00000000-0005-0000-0000-0000B8110000}"/>
    <cellStyle name="Comma 31 2 3 2" xfId="3938" xr:uid="{00000000-0005-0000-0000-0000B9110000}"/>
    <cellStyle name="Comma 31 2 3 2 2" xfId="12405" xr:uid="{00000000-0005-0000-0000-0000BA110000}"/>
    <cellStyle name="Comma 31 2 3 2 3" xfId="8170" xr:uid="{00000000-0005-0000-0000-0000BB110000}"/>
    <cellStyle name="Comma 31 2 3 3" xfId="10289" xr:uid="{00000000-0005-0000-0000-0000BC110000}"/>
    <cellStyle name="Comma 31 2 3 4" xfId="6054" xr:uid="{00000000-0005-0000-0000-0000BD110000}"/>
    <cellStyle name="Comma 31 2 4" xfId="2880" xr:uid="{00000000-0005-0000-0000-0000BE110000}"/>
    <cellStyle name="Comma 31 2 4 2" xfId="11347" xr:uid="{00000000-0005-0000-0000-0000BF110000}"/>
    <cellStyle name="Comma 31 2 4 3" xfId="7112" xr:uid="{00000000-0005-0000-0000-0000C0110000}"/>
    <cellStyle name="Comma 31 2 5" xfId="9231" xr:uid="{00000000-0005-0000-0000-0000C1110000}"/>
    <cellStyle name="Comma 31 2 6" xfId="4996" xr:uid="{00000000-0005-0000-0000-0000C2110000}"/>
    <cellStyle name="Comma 31 3" xfId="968" xr:uid="{00000000-0005-0000-0000-0000C3110000}"/>
    <cellStyle name="Comma 31 3 2" xfId="2026" xr:uid="{00000000-0005-0000-0000-0000C4110000}"/>
    <cellStyle name="Comma 31 3 2 2" xfId="4143" xr:uid="{00000000-0005-0000-0000-0000C5110000}"/>
    <cellStyle name="Comma 31 3 2 2 2" xfId="12610" xr:uid="{00000000-0005-0000-0000-0000C6110000}"/>
    <cellStyle name="Comma 31 3 2 2 3" xfId="8375" xr:uid="{00000000-0005-0000-0000-0000C7110000}"/>
    <cellStyle name="Comma 31 3 2 3" xfId="10494" xr:uid="{00000000-0005-0000-0000-0000C8110000}"/>
    <cellStyle name="Comma 31 3 2 4" xfId="6259" xr:uid="{00000000-0005-0000-0000-0000C9110000}"/>
    <cellStyle name="Comma 31 3 3" xfId="3085" xr:uid="{00000000-0005-0000-0000-0000CA110000}"/>
    <cellStyle name="Comma 31 3 3 2" xfId="11552" xr:uid="{00000000-0005-0000-0000-0000CB110000}"/>
    <cellStyle name="Comma 31 3 3 3" xfId="7317" xr:uid="{00000000-0005-0000-0000-0000CC110000}"/>
    <cellStyle name="Comma 31 3 4" xfId="9436" xr:uid="{00000000-0005-0000-0000-0000CD110000}"/>
    <cellStyle name="Comma 31 3 5" xfId="5201" xr:uid="{00000000-0005-0000-0000-0000CE110000}"/>
    <cellStyle name="Comma 31 4" xfId="1520" xr:uid="{00000000-0005-0000-0000-0000CF110000}"/>
    <cellStyle name="Comma 31 4 2" xfId="3637" xr:uid="{00000000-0005-0000-0000-0000D0110000}"/>
    <cellStyle name="Comma 31 4 2 2" xfId="12104" xr:uid="{00000000-0005-0000-0000-0000D1110000}"/>
    <cellStyle name="Comma 31 4 2 3" xfId="7869" xr:uid="{00000000-0005-0000-0000-0000D2110000}"/>
    <cellStyle name="Comma 31 4 3" xfId="9988" xr:uid="{00000000-0005-0000-0000-0000D3110000}"/>
    <cellStyle name="Comma 31 4 4" xfId="5753" xr:uid="{00000000-0005-0000-0000-0000D4110000}"/>
    <cellStyle name="Comma 31 5" xfId="2579" xr:uid="{00000000-0005-0000-0000-0000D5110000}"/>
    <cellStyle name="Comma 31 5 2" xfId="11046" xr:uid="{00000000-0005-0000-0000-0000D6110000}"/>
    <cellStyle name="Comma 31 5 3" xfId="6811" xr:uid="{00000000-0005-0000-0000-0000D7110000}"/>
    <cellStyle name="Comma 31 6" xfId="8930" xr:uid="{00000000-0005-0000-0000-0000D8110000}"/>
    <cellStyle name="Comma 31 7" xfId="4695" xr:uid="{00000000-0005-0000-0000-0000D9110000}"/>
    <cellStyle name="Comma 32" xfId="443" xr:uid="{00000000-0005-0000-0000-0000DA110000}"/>
    <cellStyle name="Comma 32 2" xfId="756" xr:uid="{00000000-0005-0000-0000-0000DB110000}"/>
    <cellStyle name="Comma 32 2 2" xfId="1261" xr:uid="{00000000-0005-0000-0000-0000DC110000}"/>
    <cellStyle name="Comma 32 2 2 2" xfId="2319" xr:uid="{00000000-0005-0000-0000-0000DD110000}"/>
    <cellStyle name="Comma 32 2 2 2 2" xfId="4436" xr:uid="{00000000-0005-0000-0000-0000DE110000}"/>
    <cellStyle name="Comma 32 2 2 2 2 2" xfId="12903" xr:uid="{00000000-0005-0000-0000-0000DF110000}"/>
    <cellStyle name="Comma 32 2 2 2 2 3" xfId="8668" xr:uid="{00000000-0005-0000-0000-0000E0110000}"/>
    <cellStyle name="Comma 32 2 2 2 3" xfId="10787" xr:uid="{00000000-0005-0000-0000-0000E1110000}"/>
    <cellStyle name="Comma 32 2 2 2 4" xfId="6552" xr:uid="{00000000-0005-0000-0000-0000E2110000}"/>
    <cellStyle name="Comma 32 2 2 3" xfId="3378" xr:uid="{00000000-0005-0000-0000-0000E3110000}"/>
    <cellStyle name="Comma 32 2 2 3 2" xfId="11845" xr:uid="{00000000-0005-0000-0000-0000E4110000}"/>
    <cellStyle name="Comma 32 2 2 3 3" xfId="7610" xr:uid="{00000000-0005-0000-0000-0000E5110000}"/>
    <cellStyle name="Comma 32 2 2 4" xfId="9729" xr:uid="{00000000-0005-0000-0000-0000E6110000}"/>
    <cellStyle name="Comma 32 2 2 5" xfId="5494" xr:uid="{00000000-0005-0000-0000-0000E7110000}"/>
    <cellStyle name="Comma 32 2 3" xfId="1814" xr:uid="{00000000-0005-0000-0000-0000E8110000}"/>
    <cellStyle name="Comma 32 2 3 2" xfId="3931" xr:uid="{00000000-0005-0000-0000-0000E9110000}"/>
    <cellStyle name="Comma 32 2 3 2 2" xfId="12398" xr:uid="{00000000-0005-0000-0000-0000EA110000}"/>
    <cellStyle name="Comma 32 2 3 2 3" xfId="8163" xr:uid="{00000000-0005-0000-0000-0000EB110000}"/>
    <cellStyle name="Comma 32 2 3 3" xfId="10282" xr:uid="{00000000-0005-0000-0000-0000EC110000}"/>
    <cellStyle name="Comma 32 2 3 4" xfId="6047" xr:uid="{00000000-0005-0000-0000-0000ED110000}"/>
    <cellStyle name="Comma 32 2 4" xfId="2873" xr:uid="{00000000-0005-0000-0000-0000EE110000}"/>
    <cellStyle name="Comma 32 2 4 2" xfId="11340" xr:uid="{00000000-0005-0000-0000-0000EF110000}"/>
    <cellStyle name="Comma 32 2 4 3" xfId="7105" xr:uid="{00000000-0005-0000-0000-0000F0110000}"/>
    <cellStyle name="Comma 32 2 5" xfId="9224" xr:uid="{00000000-0005-0000-0000-0000F1110000}"/>
    <cellStyle name="Comma 32 2 6" xfId="4989" xr:uid="{00000000-0005-0000-0000-0000F2110000}"/>
    <cellStyle name="Comma 32 3" xfId="961" xr:uid="{00000000-0005-0000-0000-0000F3110000}"/>
    <cellStyle name="Comma 32 3 2" xfId="2019" xr:uid="{00000000-0005-0000-0000-0000F4110000}"/>
    <cellStyle name="Comma 32 3 2 2" xfId="4136" xr:uid="{00000000-0005-0000-0000-0000F5110000}"/>
    <cellStyle name="Comma 32 3 2 2 2" xfId="12603" xr:uid="{00000000-0005-0000-0000-0000F6110000}"/>
    <cellStyle name="Comma 32 3 2 2 3" xfId="8368" xr:uid="{00000000-0005-0000-0000-0000F7110000}"/>
    <cellStyle name="Comma 32 3 2 3" xfId="10487" xr:uid="{00000000-0005-0000-0000-0000F8110000}"/>
    <cellStyle name="Comma 32 3 2 4" xfId="6252" xr:uid="{00000000-0005-0000-0000-0000F9110000}"/>
    <cellStyle name="Comma 32 3 3" xfId="3078" xr:uid="{00000000-0005-0000-0000-0000FA110000}"/>
    <cellStyle name="Comma 32 3 3 2" xfId="11545" xr:uid="{00000000-0005-0000-0000-0000FB110000}"/>
    <cellStyle name="Comma 32 3 3 3" xfId="7310" xr:uid="{00000000-0005-0000-0000-0000FC110000}"/>
    <cellStyle name="Comma 32 3 4" xfId="9429" xr:uid="{00000000-0005-0000-0000-0000FD110000}"/>
    <cellStyle name="Comma 32 3 5" xfId="5194" xr:uid="{00000000-0005-0000-0000-0000FE110000}"/>
    <cellStyle name="Comma 32 4" xfId="1513" xr:uid="{00000000-0005-0000-0000-0000FF110000}"/>
    <cellStyle name="Comma 32 4 2" xfId="3630" xr:uid="{00000000-0005-0000-0000-000000120000}"/>
    <cellStyle name="Comma 32 4 2 2" xfId="12097" xr:uid="{00000000-0005-0000-0000-000001120000}"/>
    <cellStyle name="Comma 32 4 2 3" xfId="7862" xr:uid="{00000000-0005-0000-0000-000002120000}"/>
    <cellStyle name="Comma 32 4 3" xfId="9981" xr:uid="{00000000-0005-0000-0000-000003120000}"/>
    <cellStyle name="Comma 32 4 4" xfId="5746" xr:uid="{00000000-0005-0000-0000-000004120000}"/>
    <cellStyle name="Comma 32 5" xfId="2572" xr:uid="{00000000-0005-0000-0000-000005120000}"/>
    <cellStyle name="Comma 32 5 2" xfId="11039" xr:uid="{00000000-0005-0000-0000-000006120000}"/>
    <cellStyle name="Comma 32 5 3" xfId="6804" xr:uid="{00000000-0005-0000-0000-000007120000}"/>
    <cellStyle name="Comma 32 6" xfId="8923" xr:uid="{00000000-0005-0000-0000-000008120000}"/>
    <cellStyle name="Comma 32 7" xfId="4688" xr:uid="{00000000-0005-0000-0000-000009120000}"/>
    <cellStyle name="Comma 33" xfId="451" xr:uid="{00000000-0005-0000-0000-00000A120000}"/>
    <cellStyle name="Comma 33 2" xfId="764" xr:uid="{00000000-0005-0000-0000-00000B120000}"/>
    <cellStyle name="Comma 33 2 2" xfId="1269" xr:uid="{00000000-0005-0000-0000-00000C120000}"/>
    <cellStyle name="Comma 33 2 2 2" xfId="2327" xr:uid="{00000000-0005-0000-0000-00000D120000}"/>
    <cellStyle name="Comma 33 2 2 2 2" xfId="4444" xr:uid="{00000000-0005-0000-0000-00000E120000}"/>
    <cellStyle name="Comma 33 2 2 2 2 2" xfId="12911" xr:uid="{00000000-0005-0000-0000-00000F120000}"/>
    <cellStyle name="Comma 33 2 2 2 2 3" xfId="8676" xr:uid="{00000000-0005-0000-0000-000010120000}"/>
    <cellStyle name="Comma 33 2 2 2 3" xfId="10795" xr:uid="{00000000-0005-0000-0000-000011120000}"/>
    <cellStyle name="Comma 33 2 2 2 4" xfId="6560" xr:uid="{00000000-0005-0000-0000-000012120000}"/>
    <cellStyle name="Comma 33 2 2 3" xfId="3386" xr:uid="{00000000-0005-0000-0000-000013120000}"/>
    <cellStyle name="Comma 33 2 2 3 2" xfId="11853" xr:uid="{00000000-0005-0000-0000-000014120000}"/>
    <cellStyle name="Comma 33 2 2 3 3" xfId="7618" xr:uid="{00000000-0005-0000-0000-000015120000}"/>
    <cellStyle name="Comma 33 2 2 4" xfId="9737" xr:uid="{00000000-0005-0000-0000-000016120000}"/>
    <cellStyle name="Comma 33 2 2 5" xfId="5502" xr:uid="{00000000-0005-0000-0000-000017120000}"/>
    <cellStyle name="Comma 33 2 3" xfId="1822" xr:uid="{00000000-0005-0000-0000-000018120000}"/>
    <cellStyle name="Comma 33 2 3 2" xfId="3939" xr:uid="{00000000-0005-0000-0000-000019120000}"/>
    <cellStyle name="Comma 33 2 3 2 2" xfId="12406" xr:uid="{00000000-0005-0000-0000-00001A120000}"/>
    <cellStyle name="Comma 33 2 3 2 3" xfId="8171" xr:uid="{00000000-0005-0000-0000-00001B120000}"/>
    <cellStyle name="Comma 33 2 3 3" xfId="10290" xr:uid="{00000000-0005-0000-0000-00001C120000}"/>
    <cellStyle name="Comma 33 2 3 4" xfId="6055" xr:uid="{00000000-0005-0000-0000-00001D120000}"/>
    <cellStyle name="Comma 33 2 4" xfId="2881" xr:uid="{00000000-0005-0000-0000-00001E120000}"/>
    <cellStyle name="Comma 33 2 4 2" xfId="11348" xr:uid="{00000000-0005-0000-0000-00001F120000}"/>
    <cellStyle name="Comma 33 2 4 3" xfId="7113" xr:uid="{00000000-0005-0000-0000-000020120000}"/>
    <cellStyle name="Comma 33 2 5" xfId="9232" xr:uid="{00000000-0005-0000-0000-000021120000}"/>
    <cellStyle name="Comma 33 2 6" xfId="4997" xr:uid="{00000000-0005-0000-0000-000022120000}"/>
    <cellStyle name="Comma 33 3" xfId="969" xr:uid="{00000000-0005-0000-0000-000023120000}"/>
    <cellStyle name="Comma 33 3 2" xfId="2027" xr:uid="{00000000-0005-0000-0000-000024120000}"/>
    <cellStyle name="Comma 33 3 2 2" xfId="4144" xr:uid="{00000000-0005-0000-0000-000025120000}"/>
    <cellStyle name="Comma 33 3 2 2 2" xfId="12611" xr:uid="{00000000-0005-0000-0000-000026120000}"/>
    <cellStyle name="Comma 33 3 2 2 3" xfId="8376" xr:uid="{00000000-0005-0000-0000-000027120000}"/>
    <cellStyle name="Comma 33 3 2 3" xfId="10495" xr:uid="{00000000-0005-0000-0000-000028120000}"/>
    <cellStyle name="Comma 33 3 2 4" xfId="6260" xr:uid="{00000000-0005-0000-0000-000029120000}"/>
    <cellStyle name="Comma 33 3 3" xfId="3086" xr:uid="{00000000-0005-0000-0000-00002A120000}"/>
    <cellStyle name="Comma 33 3 3 2" xfId="11553" xr:uid="{00000000-0005-0000-0000-00002B120000}"/>
    <cellStyle name="Comma 33 3 3 3" xfId="7318" xr:uid="{00000000-0005-0000-0000-00002C120000}"/>
    <cellStyle name="Comma 33 3 4" xfId="9437" xr:uid="{00000000-0005-0000-0000-00002D120000}"/>
    <cellStyle name="Comma 33 3 5" xfId="5202" xr:uid="{00000000-0005-0000-0000-00002E120000}"/>
    <cellStyle name="Comma 33 4" xfId="1521" xr:uid="{00000000-0005-0000-0000-00002F120000}"/>
    <cellStyle name="Comma 33 4 2" xfId="3638" xr:uid="{00000000-0005-0000-0000-000030120000}"/>
    <cellStyle name="Comma 33 4 2 2" xfId="12105" xr:uid="{00000000-0005-0000-0000-000031120000}"/>
    <cellStyle name="Comma 33 4 2 3" xfId="7870" xr:uid="{00000000-0005-0000-0000-000032120000}"/>
    <cellStyle name="Comma 33 4 3" xfId="9989" xr:uid="{00000000-0005-0000-0000-000033120000}"/>
    <cellStyle name="Comma 33 4 4" xfId="5754" xr:uid="{00000000-0005-0000-0000-000034120000}"/>
    <cellStyle name="Comma 33 5" xfId="2580" xr:uid="{00000000-0005-0000-0000-000035120000}"/>
    <cellStyle name="Comma 33 5 2" xfId="11047" xr:uid="{00000000-0005-0000-0000-000036120000}"/>
    <cellStyle name="Comma 33 5 3" xfId="6812" xr:uid="{00000000-0005-0000-0000-000037120000}"/>
    <cellStyle name="Comma 33 6" xfId="8931" xr:uid="{00000000-0005-0000-0000-000038120000}"/>
    <cellStyle name="Comma 33 7" xfId="4696" xr:uid="{00000000-0005-0000-0000-000039120000}"/>
    <cellStyle name="Comma 34" xfId="512" xr:uid="{00000000-0005-0000-0000-00003A120000}"/>
    <cellStyle name="Comma 34 2" xfId="825" xr:uid="{00000000-0005-0000-0000-00003B120000}"/>
    <cellStyle name="Comma 34 2 2" xfId="1330" xr:uid="{00000000-0005-0000-0000-00003C120000}"/>
    <cellStyle name="Comma 34 2 2 2" xfId="2388" xr:uid="{00000000-0005-0000-0000-00003D120000}"/>
    <cellStyle name="Comma 34 2 2 2 2" xfId="4505" xr:uid="{00000000-0005-0000-0000-00003E120000}"/>
    <cellStyle name="Comma 34 2 2 2 2 2" xfId="12972" xr:uid="{00000000-0005-0000-0000-00003F120000}"/>
    <cellStyle name="Comma 34 2 2 2 2 3" xfId="8737" xr:uid="{00000000-0005-0000-0000-000040120000}"/>
    <cellStyle name="Comma 34 2 2 2 3" xfId="10856" xr:uid="{00000000-0005-0000-0000-000041120000}"/>
    <cellStyle name="Comma 34 2 2 2 4" xfId="6621" xr:uid="{00000000-0005-0000-0000-000042120000}"/>
    <cellStyle name="Comma 34 2 2 3" xfId="3447" xr:uid="{00000000-0005-0000-0000-000043120000}"/>
    <cellStyle name="Comma 34 2 2 3 2" xfId="11914" xr:uid="{00000000-0005-0000-0000-000044120000}"/>
    <cellStyle name="Comma 34 2 2 3 3" xfId="7679" xr:uid="{00000000-0005-0000-0000-000045120000}"/>
    <cellStyle name="Comma 34 2 2 4" xfId="9798" xr:uid="{00000000-0005-0000-0000-000046120000}"/>
    <cellStyle name="Comma 34 2 2 5" xfId="5563" xr:uid="{00000000-0005-0000-0000-000047120000}"/>
    <cellStyle name="Comma 34 2 3" xfId="1883" xr:uid="{00000000-0005-0000-0000-000048120000}"/>
    <cellStyle name="Comma 34 2 3 2" xfId="4000" xr:uid="{00000000-0005-0000-0000-000049120000}"/>
    <cellStyle name="Comma 34 2 3 2 2" xfId="12467" xr:uid="{00000000-0005-0000-0000-00004A120000}"/>
    <cellStyle name="Comma 34 2 3 2 3" xfId="8232" xr:uid="{00000000-0005-0000-0000-00004B120000}"/>
    <cellStyle name="Comma 34 2 3 3" xfId="10351" xr:uid="{00000000-0005-0000-0000-00004C120000}"/>
    <cellStyle name="Comma 34 2 3 4" xfId="6116" xr:uid="{00000000-0005-0000-0000-00004D120000}"/>
    <cellStyle name="Comma 34 2 4" xfId="2942" xr:uid="{00000000-0005-0000-0000-00004E120000}"/>
    <cellStyle name="Comma 34 2 4 2" xfId="11409" xr:uid="{00000000-0005-0000-0000-00004F120000}"/>
    <cellStyle name="Comma 34 2 4 3" xfId="7174" xr:uid="{00000000-0005-0000-0000-000050120000}"/>
    <cellStyle name="Comma 34 2 5" xfId="9293" xr:uid="{00000000-0005-0000-0000-000051120000}"/>
    <cellStyle name="Comma 34 2 6" xfId="5058" xr:uid="{00000000-0005-0000-0000-000052120000}"/>
    <cellStyle name="Comma 34 3" xfId="1030" xr:uid="{00000000-0005-0000-0000-000053120000}"/>
    <cellStyle name="Comma 34 3 2" xfId="2088" xr:uid="{00000000-0005-0000-0000-000054120000}"/>
    <cellStyle name="Comma 34 3 2 2" xfId="4205" xr:uid="{00000000-0005-0000-0000-000055120000}"/>
    <cellStyle name="Comma 34 3 2 2 2" xfId="12672" xr:uid="{00000000-0005-0000-0000-000056120000}"/>
    <cellStyle name="Comma 34 3 2 2 3" xfId="8437" xr:uid="{00000000-0005-0000-0000-000057120000}"/>
    <cellStyle name="Comma 34 3 2 3" xfId="10556" xr:uid="{00000000-0005-0000-0000-000058120000}"/>
    <cellStyle name="Comma 34 3 2 4" xfId="6321" xr:uid="{00000000-0005-0000-0000-000059120000}"/>
    <cellStyle name="Comma 34 3 3" xfId="3147" xr:uid="{00000000-0005-0000-0000-00005A120000}"/>
    <cellStyle name="Comma 34 3 3 2" xfId="11614" xr:uid="{00000000-0005-0000-0000-00005B120000}"/>
    <cellStyle name="Comma 34 3 3 3" xfId="7379" xr:uid="{00000000-0005-0000-0000-00005C120000}"/>
    <cellStyle name="Comma 34 3 4" xfId="9498" xr:uid="{00000000-0005-0000-0000-00005D120000}"/>
    <cellStyle name="Comma 34 3 5" xfId="5263" xr:uid="{00000000-0005-0000-0000-00005E120000}"/>
    <cellStyle name="Comma 34 4" xfId="1582" xr:uid="{00000000-0005-0000-0000-00005F120000}"/>
    <cellStyle name="Comma 34 4 2" xfId="3699" xr:uid="{00000000-0005-0000-0000-000060120000}"/>
    <cellStyle name="Comma 34 4 2 2" xfId="12166" xr:uid="{00000000-0005-0000-0000-000061120000}"/>
    <cellStyle name="Comma 34 4 2 3" xfId="7931" xr:uid="{00000000-0005-0000-0000-000062120000}"/>
    <cellStyle name="Comma 34 4 3" xfId="10050" xr:uid="{00000000-0005-0000-0000-000063120000}"/>
    <cellStyle name="Comma 34 4 4" xfId="5815" xr:uid="{00000000-0005-0000-0000-000064120000}"/>
    <cellStyle name="Comma 34 5" xfId="2641" xr:uid="{00000000-0005-0000-0000-000065120000}"/>
    <cellStyle name="Comma 34 5 2" xfId="11108" xr:uid="{00000000-0005-0000-0000-000066120000}"/>
    <cellStyle name="Comma 34 5 3" xfId="6873" xr:uid="{00000000-0005-0000-0000-000067120000}"/>
    <cellStyle name="Comma 34 6" xfId="8992" xr:uid="{00000000-0005-0000-0000-000068120000}"/>
    <cellStyle name="Comma 34 7" xfId="4757" xr:uid="{00000000-0005-0000-0000-000069120000}"/>
    <cellStyle name="Comma 35" xfId="514" xr:uid="{00000000-0005-0000-0000-00006A120000}"/>
    <cellStyle name="Comma 35 2" xfId="827" xr:uid="{00000000-0005-0000-0000-00006B120000}"/>
    <cellStyle name="Comma 35 2 2" xfId="1332" xr:uid="{00000000-0005-0000-0000-00006C120000}"/>
    <cellStyle name="Comma 35 2 2 2" xfId="2390" xr:uid="{00000000-0005-0000-0000-00006D120000}"/>
    <cellStyle name="Comma 35 2 2 2 2" xfId="4507" xr:uid="{00000000-0005-0000-0000-00006E120000}"/>
    <cellStyle name="Comma 35 2 2 2 2 2" xfId="12974" xr:uid="{00000000-0005-0000-0000-00006F120000}"/>
    <cellStyle name="Comma 35 2 2 2 2 3" xfId="8739" xr:uid="{00000000-0005-0000-0000-000070120000}"/>
    <cellStyle name="Comma 35 2 2 2 3" xfId="10858" xr:uid="{00000000-0005-0000-0000-000071120000}"/>
    <cellStyle name="Comma 35 2 2 2 4" xfId="6623" xr:uid="{00000000-0005-0000-0000-000072120000}"/>
    <cellStyle name="Comma 35 2 2 3" xfId="3449" xr:uid="{00000000-0005-0000-0000-000073120000}"/>
    <cellStyle name="Comma 35 2 2 3 2" xfId="11916" xr:uid="{00000000-0005-0000-0000-000074120000}"/>
    <cellStyle name="Comma 35 2 2 3 3" xfId="7681" xr:uid="{00000000-0005-0000-0000-000075120000}"/>
    <cellStyle name="Comma 35 2 2 4" xfId="9800" xr:uid="{00000000-0005-0000-0000-000076120000}"/>
    <cellStyle name="Comma 35 2 2 5" xfId="5565" xr:uid="{00000000-0005-0000-0000-000077120000}"/>
    <cellStyle name="Comma 35 2 3" xfId="1885" xr:uid="{00000000-0005-0000-0000-000078120000}"/>
    <cellStyle name="Comma 35 2 3 2" xfId="4002" xr:uid="{00000000-0005-0000-0000-000079120000}"/>
    <cellStyle name="Comma 35 2 3 2 2" xfId="12469" xr:uid="{00000000-0005-0000-0000-00007A120000}"/>
    <cellStyle name="Comma 35 2 3 2 3" xfId="8234" xr:uid="{00000000-0005-0000-0000-00007B120000}"/>
    <cellStyle name="Comma 35 2 3 3" xfId="10353" xr:uid="{00000000-0005-0000-0000-00007C120000}"/>
    <cellStyle name="Comma 35 2 3 4" xfId="6118" xr:uid="{00000000-0005-0000-0000-00007D120000}"/>
    <cellStyle name="Comma 35 2 4" xfId="2944" xr:uid="{00000000-0005-0000-0000-00007E120000}"/>
    <cellStyle name="Comma 35 2 4 2" xfId="11411" xr:uid="{00000000-0005-0000-0000-00007F120000}"/>
    <cellStyle name="Comma 35 2 4 3" xfId="7176" xr:uid="{00000000-0005-0000-0000-000080120000}"/>
    <cellStyle name="Comma 35 2 5" xfId="9295" xr:uid="{00000000-0005-0000-0000-000081120000}"/>
    <cellStyle name="Comma 35 2 6" xfId="5060" xr:uid="{00000000-0005-0000-0000-000082120000}"/>
    <cellStyle name="Comma 35 3" xfId="1032" xr:uid="{00000000-0005-0000-0000-000083120000}"/>
    <cellStyle name="Comma 35 3 2" xfId="2090" xr:uid="{00000000-0005-0000-0000-000084120000}"/>
    <cellStyle name="Comma 35 3 2 2" xfId="4207" xr:uid="{00000000-0005-0000-0000-000085120000}"/>
    <cellStyle name="Comma 35 3 2 2 2" xfId="12674" xr:uid="{00000000-0005-0000-0000-000086120000}"/>
    <cellStyle name="Comma 35 3 2 2 3" xfId="8439" xr:uid="{00000000-0005-0000-0000-000087120000}"/>
    <cellStyle name="Comma 35 3 2 3" xfId="10558" xr:uid="{00000000-0005-0000-0000-000088120000}"/>
    <cellStyle name="Comma 35 3 2 4" xfId="6323" xr:uid="{00000000-0005-0000-0000-000089120000}"/>
    <cellStyle name="Comma 35 3 3" xfId="3149" xr:uid="{00000000-0005-0000-0000-00008A120000}"/>
    <cellStyle name="Comma 35 3 3 2" xfId="11616" xr:uid="{00000000-0005-0000-0000-00008B120000}"/>
    <cellStyle name="Comma 35 3 3 3" xfId="7381" xr:uid="{00000000-0005-0000-0000-00008C120000}"/>
    <cellStyle name="Comma 35 3 4" xfId="9500" xr:uid="{00000000-0005-0000-0000-00008D120000}"/>
    <cellStyle name="Comma 35 3 5" xfId="5265" xr:uid="{00000000-0005-0000-0000-00008E120000}"/>
    <cellStyle name="Comma 35 4" xfId="1584" xr:uid="{00000000-0005-0000-0000-00008F120000}"/>
    <cellStyle name="Comma 35 4 2" xfId="3701" xr:uid="{00000000-0005-0000-0000-000090120000}"/>
    <cellStyle name="Comma 35 4 2 2" xfId="12168" xr:uid="{00000000-0005-0000-0000-000091120000}"/>
    <cellStyle name="Comma 35 4 2 3" xfId="7933" xr:uid="{00000000-0005-0000-0000-000092120000}"/>
    <cellStyle name="Comma 35 4 3" xfId="10052" xr:uid="{00000000-0005-0000-0000-000093120000}"/>
    <cellStyle name="Comma 35 4 4" xfId="5817" xr:uid="{00000000-0005-0000-0000-000094120000}"/>
    <cellStyle name="Comma 35 5" xfId="2643" xr:uid="{00000000-0005-0000-0000-000095120000}"/>
    <cellStyle name="Comma 35 5 2" xfId="11110" xr:uid="{00000000-0005-0000-0000-000096120000}"/>
    <cellStyle name="Comma 35 5 3" xfId="6875" xr:uid="{00000000-0005-0000-0000-000097120000}"/>
    <cellStyle name="Comma 35 6" xfId="8994" xr:uid="{00000000-0005-0000-0000-000098120000}"/>
    <cellStyle name="Comma 35 7" xfId="4759" xr:uid="{00000000-0005-0000-0000-000099120000}"/>
    <cellStyle name="Comma 36" xfId="614" xr:uid="{00000000-0005-0000-0000-00009A120000}"/>
    <cellStyle name="Comma 36 2" xfId="1131" xr:uid="{00000000-0005-0000-0000-00009B120000}"/>
    <cellStyle name="Comma 36 2 2" xfId="2189" xr:uid="{00000000-0005-0000-0000-00009C120000}"/>
    <cellStyle name="Comma 36 2 2 2" xfId="4306" xr:uid="{00000000-0005-0000-0000-00009D120000}"/>
    <cellStyle name="Comma 36 2 2 2 2" xfId="12773" xr:uid="{00000000-0005-0000-0000-00009E120000}"/>
    <cellStyle name="Comma 36 2 2 2 3" xfId="8538" xr:uid="{00000000-0005-0000-0000-00009F120000}"/>
    <cellStyle name="Comma 36 2 2 3" xfId="10657" xr:uid="{00000000-0005-0000-0000-0000A0120000}"/>
    <cellStyle name="Comma 36 2 2 4" xfId="6422" xr:uid="{00000000-0005-0000-0000-0000A1120000}"/>
    <cellStyle name="Comma 36 2 3" xfId="3248" xr:uid="{00000000-0005-0000-0000-0000A2120000}"/>
    <cellStyle name="Comma 36 2 3 2" xfId="11715" xr:uid="{00000000-0005-0000-0000-0000A3120000}"/>
    <cellStyle name="Comma 36 2 3 3" xfId="7480" xr:uid="{00000000-0005-0000-0000-0000A4120000}"/>
    <cellStyle name="Comma 36 2 4" xfId="9599" xr:uid="{00000000-0005-0000-0000-0000A5120000}"/>
    <cellStyle name="Comma 36 2 5" xfId="5364" xr:uid="{00000000-0005-0000-0000-0000A6120000}"/>
    <cellStyle name="Comma 36 3" xfId="1684" xr:uid="{00000000-0005-0000-0000-0000A7120000}"/>
    <cellStyle name="Comma 36 3 2" xfId="3801" xr:uid="{00000000-0005-0000-0000-0000A8120000}"/>
    <cellStyle name="Comma 36 3 2 2" xfId="12268" xr:uid="{00000000-0005-0000-0000-0000A9120000}"/>
    <cellStyle name="Comma 36 3 2 3" xfId="8033" xr:uid="{00000000-0005-0000-0000-0000AA120000}"/>
    <cellStyle name="Comma 36 3 3" xfId="10152" xr:uid="{00000000-0005-0000-0000-0000AB120000}"/>
    <cellStyle name="Comma 36 3 4" xfId="5917" xr:uid="{00000000-0005-0000-0000-0000AC120000}"/>
    <cellStyle name="Comma 36 4" xfId="2743" xr:uid="{00000000-0005-0000-0000-0000AD120000}"/>
    <cellStyle name="Comma 36 4 2" xfId="11210" xr:uid="{00000000-0005-0000-0000-0000AE120000}"/>
    <cellStyle name="Comma 36 4 3" xfId="6975" xr:uid="{00000000-0005-0000-0000-0000AF120000}"/>
    <cellStyle name="Comma 36 5" xfId="9094" xr:uid="{00000000-0005-0000-0000-0000B0120000}"/>
    <cellStyle name="Comma 36 6" xfId="4859" xr:uid="{00000000-0005-0000-0000-0000B1120000}"/>
    <cellStyle name="Comma 37" xfId="650" xr:uid="{00000000-0005-0000-0000-0000B2120000}"/>
    <cellStyle name="Comma 37 2" xfId="1162" xr:uid="{00000000-0005-0000-0000-0000B3120000}"/>
    <cellStyle name="Comma 37 2 2" xfId="2220" xr:uid="{00000000-0005-0000-0000-0000B4120000}"/>
    <cellStyle name="Comma 37 2 2 2" xfId="4337" xr:uid="{00000000-0005-0000-0000-0000B5120000}"/>
    <cellStyle name="Comma 37 2 2 2 2" xfId="12804" xr:uid="{00000000-0005-0000-0000-0000B6120000}"/>
    <cellStyle name="Comma 37 2 2 2 3" xfId="8569" xr:uid="{00000000-0005-0000-0000-0000B7120000}"/>
    <cellStyle name="Comma 37 2 2 3" xfId="10688" xr:uid="{00000000-0005-0000-0000-0000B8120000}"/>
    <cellStyle name="Comma 37 2 2 4" xfId="6453" xr:uid="{00000000-0005-0000-0000-0000B9120000}"/>
    <cellStyle name="Comma 37 2 3" xfId="3279" xr:uid="{00000000-0005-0000-0000-0000BA120000}"/>
    <cellStyle name="Comma 37 2 3 2" xfId="11746" xr:uid="{00000000-0005-0000-0000-0000BB120000}"/>
    <cellStyle name="Comma 37 2 3 3" xfId="7511" xr:uid="{00000000-0005-0000-0000-0000BC120000}"/>
    <cellStyle name="Comma 37 2 4" xfId="9630" xr:uid="{00000000-0005-0000-0000-0000BD120000}"/>
    <cellStyle name="Comma 37 2 5" xfId="5395" xr:uid="{00000000-0005-0000-0000-0000BE120000}"/>
    <cellStyle name="Comma 37 3" xfId="1715" xr:uid="{00000000-0005-0000-0000-0000BF120000}"/>
    <cellStyle name="Comma 37 3 2" xfId="3832" xr:uid="{00000000-0005-0000-0000-0000C0120000}"/>
    <cellStyle name="Comma 37 3 2 2" xfId="12299" xr:uid="{00000000-0005-0000-0000-0000C1120000}"/>
    <cellStyle name="Comma 37 3 2 3" xfId="8064" xr:uid="{00000000-0005-0000-0000-0000C2120000}"/>
    <cellStyle name="Comma 37 3 3" xfId="10183" xr:uid="{00000000-0005-0000-0000-0000C3120000}"/>
    <cellStyle name="Comma 37 3 4" xfId="5948" xr:uid="{00000000-0005-0000-0000-0000C4120000}"/>
    <cellStyle name="Comma 37 4" xfId="2774" xr:uid="{00000000-0005-0000-0000-0000C5120000}"/>
    <cellStyle name="Comma 37 4 2" xfId="11241" xr:uid="{00000000-0005-0000-0000-0000C6120000}"/>
    <cellStyle name="Comma 37 4 3" xfId="7006" xr:uid="{00000000-0005-0000-0000-0000C7120000}"/>
    <cellStyle name="Comma 37 5" xfId="9125" xr:uid="{00000000-0005-0000-0000-0000C8120000}"/>
    <cellStyle name="Comma 37 6" xfId="4890" xr:uid="{00000000-0005-0000-0000-0000C9120000}"/>
    <cellStyle name="Comma 38" xfId="652" xr:uid="{00000000-0005-0000-0000-0000CA120000}"/>
    <cellStyle name="Comma 38 2" xfId="1163" xr:uid="{00000000-0005-0000-0000-0000CB120000}"/>
    <cellStyle name="Comma 38 2 2" xfId="2221" xr:uid="{00000000-0005-0000-0000-0000CC120000}"/>
    <cellStyle name="Comma 38 2 2 2" xfId="4338" xr:uid="{00000000-0005-0000-0000-0000CD120000}"/>
    <cellStyle name="Comma 38 2 2 2 2" xfId="12805" xr:uid="{00000000-0005-0000-0000-0000CE120000}"/>
    <cellStyle name="Comma 38 2 2 2 3" xfId="8570" xr:uid="{00000000-0005-0000-0000-0000CF120000}"/>
    <cellStyle name="Comma 38 2 2 3" xfId="10689" xr:uid="{00000000-0005-0000-0000-0000D0120000}"/>
    <cellStyle name="Comma 38 2 2 4" xfId="6454" xr:uid="{00000000-0005-0000-0000-0000D1120000}"/>
    <cellStyle name="Comma 38 2 3" xfId="3280" xr:uid="{00000000-0005-0000-0000-0000D2120000}"/>
    <cellStyle name="Comma 38 2 3 2" xfId="11747" xr:uid="{00000000-0005-0000-0000-0000D3120000}"/>
    <cellStyle name="Comma 38 2 3 3" xfId="7512" xr:uid="{00000000-0005-0000-0000-0000D4120000}"/>
    <cellStyle name="Comma 38 2 4" xfId="9631" xr:uid="{00000000-0005-0000-0000-0000D5120000}"/>
    <cellStyle name="Comma 38 2 5" xfId="5396" xr:uid="{00000000-0005-0000-0000-0000D6120000}"/>
    <cellStyle name="Comma 38 3" xfId="1716" xr:uid="{00000000-0005-0000-0000-0000D7120000}"/>
    <cellStyle name="Comma 38 3 2" xfId="3833" xr:uid="{00000000-0005-0000-0000-0000D8120000}"/>
    <cellStyle name="Comma 38 3 2 2" xfId="12300" xr:uid="{00000000-0005-0000-0000-0000D9120000}"/>
    <cellStyle name="Comma 38 3 2 3" xfId="8065" xr:uid="{00000000-0005-0000-0000-0000DA120000}"/>
    <cellStyle name="Comma 38 3 3" xfId="10184" xr:uid="{00000000-0005-0000-0000-0000DB120000}"/>
    <cellStyle name="Comma 38 3 4" xfId="5949" xr:uid="{00000000-0005-0000-0000-0000DC120000}"/>
    <cellStyle name="Comma 38 4" xfId="2775" xr:uid="{00000000-0005-0000-0000-0000DD120000}"/>
    <cellStyle name="Comma 38 4 2" xfId="11242" xr:uid="{00000000-0005-0000-0000-0000DE120000}"/>
    <cellStyle name="Comma 38 4 3" xfId="7007" xr:uid="{00000000-0005-0000-0000-0000DF120000}"/>
    <cellStyle name="Comma 38 5" xfId="9126" xr:uid="{00000000-0005-0000-0000-0000E0120000}"/>
    <cellStyle name="Comma 38 6" xfId="4891" xr:uid="{00000000-0005-0000-0000-0000E1120000}"/>
    <cellStyle name="Comma 39" xfId="612" xr:uid="{00000000-0005-0000-0000-0000E2120000}"/>
    <cellStyle name="Comma 39 2" xfId="1129" xr:uid="{00000000-0005-0000-0000-0000E3120000}"/>
    <cellStyle name="Comma 39 2 2" xfId="2187" xr:uid="{00000000-0005-0000-0000-0000E4120000}"/>
    <cellStyle name="Comma 39 2 2 2" xfId="4304" xr:uid="{00000000-0005-0000-0000-0000E5120000}"/>
    <cellStyle name="Comma 39 2 2 2 2" xfId="12771" xr:uid="{00000000-0005-0000-0000-0000E6120000}"/>
    <cellStyle name="Comma 39 2 2 2 3" xfId="8536" xr:uid="{00000000-0005-0000-0000-0000E7120000}"/>
    <cellStyle name="Comma 39 2 2 3" xfId="10655" xr:uid="{00000000-0005-0000-0000-0000E8120000}"/>
    <cellStyle name="Comma 39 2 2 4" xfId="6420" xr:uid="{00000000-0005-0000-0000-0000E9120000}"/>
    <cellStyle name="Comma 39 2 3" xfId="3246" xr:uid="{00000000-0005-0000-0000-0000EA120000}"/>
    <cellStyle name="Comma 39 2 3 2" xfId="11713" xr:uid="{00000000-0005-0000-0000-0000EB120000}"/>
    <cellStyle name="Comma 39 2 3 3" xfId="7478" xr:uid="{00000000-0005-0000-0000-0000EC120000}"/>
    <cellStyle name="Comma 39 2 4" xfId="9597" xr:uid="{00000000-0005-0000-0000-0000ED120000}"/>
    <cellStyle name="Comma 39 2 5" xfId="5362" xr:uid="{00000000-0005-0000-0000-0000EE120000}"/>
    <cellStyle name="Comma 39 3" xfId="1682" xr:uid="{00000000-0005-0000-0000-0000EF120000}"/>
    <cellStyle name="Comma 39 3 2" xfId="3799" xr:uid="{00000000-0005-0000-0000-0000F0120000}"/>
    <cellStyle name="Comma 39 3 2 2" xfId="12266" xr:uid="{00000000-0005-0000-0000-0000F1120000}"/>
    <cellStyle name="Comma 39 3 2 3" xfId="8031" xr:uid="{00000000-0005-0000-0000-0000F2120000}"/>
    <cellStyle name="Comma 39 3 3" xfId="10150" xr:uid="{00000000-0005-0000-0000-0000F3120000}"/>
    <cellStyle name="Comma 39 3 4" xfId="5915" xr:uid="{00000000-0005-0000-0000-0000F4120000}"/>
    <cellStyle name="Comma 39 4" xfId="2741" xr:uid="{00000000-0005-0000-0000-0000F5120000}"/>
    <cellStyle name="Comma 39 4 2" xfId="11208" xr:uid="{00000000-0005-0000-0000-0000F6120000}"/>
    <cellStyle name="Comma 39 4 3" xfId="6973" xr:uid="{00000000-0005-0000-0000-0000F7120000}"/>
    <cellStyle name="Comma 39 5" xfId="9092" xr:uid="{00000000-0005-0000-0000-0000F8120000}"/>
    <cellStyle name="Comma 39 6" xfId="4857" xr:uid="{00000000-0005-0000-0000-0000F9120000}"/>
    <cellStyle name="Comma 4" xfId="151" xr:uid="{00000000-0005-0000-0000-0000FA120000}"/>
    <cellStyle name="Comma 4 10" xfId="1348" xr:uid="{00000000-0005-0000-0000-0000FB120000}"/>
    <cellStyle name="Comma 4 10 2" xfId="2406" xr:uid="{00000000-0005-0000-0000-0000FC120000}"/>
    <cellStyle name="Comma 4 10 2 2" xfId="4523" xr:uid="{00000000-0005-0000-0000-0000FD120000}"/>
    <cellStyle name="Comma 4 10 2 2 2" xfId="12990" xr:uid="{00000000-0005-0000-0000-0000FE120000}"/>
    <cellStyle name="Comma 4 10 2 2 3" xfId="8755" xr:uid="{00000000-0005-0000-0000-0000FF120000}"/>
    <cellStyle name="Comma 4 10 2 3" xfId="10874" xr:uid="{00000000-0005-0000-0000-000000130000}"/>
    <cellStyle name="Comma 4 10 2 4" xfId="6639" xr:uid="{00000000-0005-0000-0000-000001130000}"/>
    <cellStyle name="Comma 4 10 3" xfId="3465" xr:uid="{00000000-0005-0000-0000-000002130000}"/>
    <cellStyle name="Comma 4 10 3 2" xfId="11932" xr:uid="{00000000-0005-0000-0000-000003130000}"/>
    <cellStyle name="Comma 4 10 3 3" xfId="7697" xr:uid="{00000000-0005-0000-0000-000004130000}"/>
    <cellStyle name="Comma 4 10 4" xfId="9816" xr:uid="{00000000-0005-0000-0000-000005130000}"/>
    <cellStyle name="Comma 4 10 5" xfId="5581" xr:uid="{00000000-0005-0000-0000-000006130000}"/>
    <cellStyle name="Comma 4 11" xfId="1395" xr:uid="{00000000-0005-0000-0000-000007130000}"/>
    <cellStyle name="Comma 4 11 2" xfId="3512" xr:uid="{00000000-0005-0000-0000-000008130000}"/>
    <cellStyle name="Comma 4 11 2 2" xfId="11979" xr:uid="{00000000-0005-0000-0000-000009130000}"/>
    <cellStyle name="Comma 4 11 2 3" xfId="7744" xr:uid="{00000000-0005-0000-0000-00000A130000}"/>
    <cellStyle name="Comma 4 11 3" xfId="9863" xr:uid="{00000000-0005-0000-0000-00000B130000}"/>
    <cellStyle name="Comma 4 11 4" xfId="5628" xr:uid="{00000000-0005-0000-0000-00000C130000}"/>
    <cellStyle name="Comma 4 12" xfId="2454" xr:uid="{00000000-0005-0000-0000-00000D130000}"/>
    <cellStyle name="Comma 4 12 2" xfId="10921" xr:uid="{00000000-0005-0000-0000-00000E130000}"/>
    <cellStyle name="Comma 4 12 3" xfId="6686" xr:uid="{00000000-0005-0000-0000-00000F130000}"/>
    <cellStyle name="Comma 4 13" xfId="8805" xr:uid="{00000000-0005-0000-0000-000010130000}"/>
    <cellStyle name="Comma 4 14" xfId="4570" xr:uid="{00000000-0005-0000-0000-000011130000}"/>
    <cellStyle name="Comma 4 2" xfId="152" xr:uid="{00000000-0005-0000-0000-000012130000}"/>
    <cellStyle name="Comma 4 2 10" xfId="8806" xr:uid="{00000000-0005-0000-0000-000013130000}"/>
    <cellStyle name="Comma 4 2 11" xfId="4571" xr:uid="{00000000-0005-0000-0000-000014130000}"/>
    <cellStyle name="Comma 4 2 2" xfId="372" xr:uid="{00000000-0005-0000-0000-000015130000}"/>
    <cellStyle name="Comma 4 2 2 2" xfId="478" xr:uid="{00000000-0005-0000-0000-000016130000}"/>
    <cellStyle name="Comma 4 2 2 2 2" xfId="791" xr:uid="{00000000-0005-0000-0000-000017130000}"/>
    <cellStyle name="Comma 4 2 2 2 2 2" xfId="1296" xr:uid="{00000000-0005-0000-0000-000018130000}"/>
    <cellStyle name="Comma 4 2 2 2 2 2 2" xfId="2354" xr:uid="{00000000-0005-0000-0000-000019130000}"/>
    <cellStyle name="Comma 4 2 2 2 2 2 2 2" xfId="4471" xr:uid="{00000000-0005-0000-0000-00001A130000}"/>
    <cellStyle name="Comma 4 2 2 2 2 2 2 2 2" xfId="12938" xr:uid="{00000000-0005-0000-0000-00001B130000}"/>
    <cellStyle name="Comma 4 2 2 2 2 2 2 2 3" xfId="8703" xr:uid="{00000000-0005-0000-0000-00001C130000}"/>
    <cellStyle name="Comma 4 2 2 2 2 2 2 3" xfId="10822" xr:uid="{00000000-0005-0000-0000-00001D130000}"/>
    <cellStyle name="Comma 4 2 2 2 2 2 2 4" xfId="6587" xr:uid="{00000000-0005-0000-0000-00001E130000}"/>
    <cellStyle name="Comma 4 2 2 2 2 2 3" xfId="3413" xr:uid="{00000000-0005-0000-0000-00001F130000}"/>
    <cellStyle name="Comma 4 2 2 2 2 2 3 2" xfId="11880" xr:uid="{00000000-0005-0000-0000-000020130000}"/>
    <cellStyle name="Comma 4 2 2 2 2 2 3 3" xfId="7645" xr:uid="{00000000-0005-0000-0000-000021130000}"/>
    <cellStyle name="Comma 4 2 2 2 2 2 4" xfId="9764" xr:uid="{00000000-0005-0000-0000-000022130000}"/>
    <cellStyle name="Comma 4 2 2 2 2 2 5" xfId="5529" xr:uid="{00000000-0005-0000-0000-000023130000}"/>
    <cellStyle name="Comma 4 2 2 2 2 3" xfId="1849" xr:uid="{00000000-0005-0000-0000-000024130000}"/>
    <cellStyle name="Comma 4 2 2 2 2 3 2" xfId="3966" xr:uid="{00000000-0005-0000-0000-000025130000}"/>
    <cellStyle name="Comma 4 2 2 2 2 3 2 2" xfId="12433" xr:uid="{00000000-0005-0000-0000-000026130000}"/>
    <cellStyle name="Comma 4 2 2 2 2 3 2 3" xfId="8198" xr:uid="{00000000-0005-0000-0000-000027130000}"/>
    <cellStyle name="Comma 4 2 2 2 2 3 3" xfId="10317" xr:uid="{00000000-0005-0000-0000-000028130000}"/>
    <cellStyle name="Comma 4 2 2 2 2 3 4" xfId="6082" xr:uid="{00000000-0005-0000-0000-000029130000}"/>
    <cellStyle name="Comma 4 2 2 2 2 4" xfId="2908" xr:uid="{00000000-0005-0000-0000-00002A130000}"/>
    <cellStyle name="Comma 4 2 2 2 2 4 2" xfId="11375" xr:uid="{00000000-0005-0000-0000-00002B130000}"/>
    <cellStyle name="Comma 4 2 2 2 2 4 3" xfId="7140" xr:uid="{00000000-0005-0000-0000-00002C130000}"/>
    <cellStyle name="Comma 4 2 2 2 2 5" xfId="9259" xr:uid="{00000000-0005-0000-0000-00002D130000}"/>
    <cellStyle name="Comma 4 2 2 2 2 6" xfId="5024" xr:uid="{00000000-0005-0000-0000-00002E130000}"/>
    <cellStyle name="Comma 4 2 2 2 3" xfId="996" xr:uid="{00000000-0005-0000-0000-00002F130000}"/>
    <cellStyle name="Comma 4 2 2 2 3 2" xfId="2054" xr:uid="{00000000-0005-0000-0000-000030130000}"/>
    <cellStyle name="Comma 4 2 2 2 3 2 2" xfId="4171" xr:uid="{00000000-0005-0000-0000-000031130000}"/>
    <cellStyle name="Comma 4 2 2 2 3 2 2 2" xfId="12638" xr:uid="{00000000-0005-0000-0000-000032130000}"/>
    <cellStyle name="Comma 4 2 2 2 3 2 2 3" xfId="8403" xr:uid="{00000000-0005-0000-0000-000033130000}"/>
    <cellStyle name="Comma 4 2 2 2 3 2 3" xfId="10522" xr:uid="{00000000-0005-0000-0000-000034130000}"/>
    <cellStyle name="Comma 4 2 2 2 3 2 4" xfId="6287" xr:uid="{00000000-0005-0000-0000-000035130000}"/>
    <cellStyle name="Comma 4 2 2 2 3 3" xfId="3113" xr:uid="{00000000-0005-0000-0000-000036130000}"/>
    <cellStyle name="Comma 4 2 2 2 3 3 2" xfId="11580" xr:uid="{00000000-0005-0000-0000-000037130000}"/>
    <cellStyle name="Comma 4 2 2 2 3 3 3" xfId="7345" xr:uid="{00000000-0005-0000-0000-000038130000}"/>
    <cellStyle name="Comma 4 2 2 2 3 4" xfId="9464" xr:uid="{00000000-0005-0000-0000-000039130000}"/>
    <cellStyle name="Comma 4 2 2 2 3 5" xfId="5229" xr:uid="{00000000-0005-0000-0000-00003A130000}"/>
    <cellStyle name="Comma 4 2 2 2 4" xfId="1548" xr:uid="{00000000-0005-0000-0000-00003B130000}"/>
    <cellStyle name="Comma 4 2 2 2 4 2" xfId="3665" xr:uid="{00000000-0005-0000-0000-00003C130000}"/>
    <cellStyle name="Comma 4 2 2 2 4 2 2" xfId="12132" xr:uid="{00000000-0005-0000-0000-00003D130000}"/>
    <cellStyle name="Comma 4 2 2 2 4 2 3" xfId="7897" xr:uid="{00000000-0005-0000-0000-00003E130000}"/>
    <cellStyle name="Comma 4 2 2 2 4 3" xfId="10016" xr:uid="{00000000-0005-0000-0000-00003F130000}"/>
    <cellStyle name="Comma 4 2 2 2 4 4" xfId="5781" xr:uid="{00000000-0005-0000-0000-000040130000}"/>
    <cellStyle name="Comma 4 2 2 2 5" xfId="2607" xr:uid="{00000000-0005-0000-0000-000041130000}"/>
    <cellStyle name="Comma 4 2 2 2 5 2" xfId="11074" xr:uid="{00000000-0005-0000-0000-000042130000}"/>
    <cellStyle name="Comma 4 2 2 2 5 3" xfId="6839" xr:uid="{00000000-0005-0000-0000-000043130000}"/>
    <cellStyle name="Comma 4 2 2 2 6" xfId="8958" xr:uid="{00000000-0005-0000-0000-000044130000}"/>
    <cellStyle name="Comma 4 2 2 2 7" xfId="4723" xr:uid="{00000000-0005-0000-0000-000045130000}"/>
    <cellStyle name="Comma 4 2 2 3" xfId="685" xr:uid="{00000000-0005-0000-0000-000046130000}"/>
    <cellStyle name="Comma 4 2 2 3 2" xfId="1190" xr:uid="{00000000-0005-0000-0000-000047130000}"/>
    <cellStyle name="Comma 4 2 2 3 2 2" xfId="2248" xr:uid="{00000000-0005-0000-0000-000048130000}"/>
    <cellStyle name="Comma 4 2 2 3 2 2 2" xfId="4365" xr:uid="{00000000-0005-0000-0000-000049130000}"/>
    <cellStyle name="Comma 4 2 2 3 2 2 2 2" xfId="12832" xr:uid="{00000000-0005-0000-0000-00004A130000}"/>
    <cellStyle name="Comma 4 2 2 3 2 2 2 3" xfId="8597" xr:uid="{00000000-0005-0000-0000-00004B130000}"/>
    <cellStyle name="Comma 4 2 2 3 2 2 3" xfId="10716" xr:uid="{00000000-0005-0000-0000-00004C130000}"/>
    <cellStyle name="Comma 4 2 2 3 2 2 4" xfId="6481" xr:uid="{00000000-0005-0000-0000-00004D130000}"/>
    <cellStyle name="Comma 4 2 2 3 2 3" xfId="3307" xr:uid="{00000000-0005-0000-0000-00004E130000}"/>
    <cellStyle name="Comma 4 2 2 3 2 3 2" xfId="11774" xr:uid="{00000000-0005-0000-0000-00004F130000}"/>
    <cellStyle name="Comma 4 2 2 3 2 3 3" xfId="7539" xr:uid="{00000000-0005-0000-0000-000050130000}"/>
    <cellStyle name="Comma 4 2 2 3 2 4" xfId="9658" xr:uid="{00000000-0005-0000-0000-000051130000}"/>
    <cellStyle name="Comma 4 2 2 3 2 5" xfId="5423" xr:uid="{00000000-0005-0000-0000-000052130000}"/>
    <cellStyle name="Comma 4 2 2 3 3" xfId="1743" xr:uid="{00000000-0005-0000-0000-000053130000}"/>
    <cellStyle name="Comma 4 2 2 3 3 2" xfId="3860" xr:uid="{00000000-0005-0000-0000-000054130000}"/>
    <cellStyle name="Comma 4 2 2 3 3 2 2" xfId="12327" xr:uid="{00000000-0005-0000-0000-000055130000}"/>
    <cellStyle name="Comma 4 2 2 3 3 2 3" xfId="8092" xr:uid="{00000000-0005-0000-0000-000056130000}"/>
    <cellStyle name="Comma 4 2 2 3 3 3" xfId="10211" xr:uid="{00000000-0005-0000-0000-000057130000}"/>
    <cellStyle name="Comma 4 2 2 3 3 4" xfId="5976" xr:uid="{00000000-0005-0000-0000-000058130000}"/>
    <cellStyle name="Comma 4 2 2 3 4" xfId="2802" xr:uid="{00000000-0005-0000-0000-000059130000}"/>
    <cellStyle name="Comma 4 2 2 3 4 2" xfId="11269" xr:uid="{00000000-0005-0000-0000-00005A130000}"/>
    <cellStyle name="Comma 4 2 2 3 4 3" xfId="7034" xr:uid="{00000000-0005-0000-0000-00005B130000}"/>
    <cellStyle name="Comma 4 2 2 3 5" xfId="9153" xr:uid="{00000000-0005-0000-0000-00005C130000}"/>
    <cellStyle name="Comma 4 2 2 3 6" xfId="4918" xr:uid="{00000000-0005-0000-0000-00005D130000}"/>
    <cellStyle name="Comma 4 2 2 4" xfId="578" xr:uid="{00000000-0005-0000-0000-00005E130000}"/>
    <cellStyle name="Comma 4 2 2 4 2" xfId="1095" xr:uid="{00000000-0005-0000-0000-00005F130000}"/>
    <cellStyle name="Comma 4 2 2 4 2 2" xfId="2153" xr:uid="{00000000-0005-0000-0000-000060130000}"/>
    <cellStyle name="Comma 4 2 2 4 2 2 2" xfId="4270" xr:uid="{00000000-0005-0000-0000-000061130000}"/>
    <cellStyle name="Comma 4 2 2 4 2 2 2 2" xfId="12737" xr:uid="{00000000-0005-0000-0000-000062130000}"/>
    <cellStyle name="Comma 4 2 2 4 2 2 2 3" xfId="8502" xr:uid="{00000000-0005-0000-0000-000063130000}"/>
    <cellStyle name="Comma 4 2 2 4 2 2 3" xfId="10621" xr:uid="{00000000-0005-0000-0000-000064130000}"/>
    <cellStyle name="Comma 4 2 2 4 2 2 4" xfId="6386" xr:uid="{00000000-0005-0000-0000-000065130000}"/>
    <cellStyle name="Comma 4 2 2 4 2 3" xfId="3212" xr:uid="{00000000-0005-0000-0000-000066130000}"/>
    <cellStyle name="Comma 4 2 2 4 2 3 2" xfId="11679" xr:uid="{00000000-0005-0000-0000-000067130000}"/>
    <cellStyle name="Comma 4 2 2 4 2 3 3" xfId="7444" xr:uid="{00000000-0005-0000-0000-000068130000}"/>
    <cellStyle name="Comma 4 2 2 4 2 4" xfId="9563" xr:uid="{00000000-0005-0000-0000-000069130000}"/>
    <cellStyle name="Comma 4 2 2 4 2 5" xfId="5328" xr:uid="{00000000-0005-0000-0000-00006A130000}"/>
    <cellStyle name="Comma 4 2 2 4 3" xfId="1648" xr:uid="{00000000-0005-0000-0000-00006B130000}"/>
    <cellStyle name="Comma 4 2 2 4 3 2" xfId="3765" xr:uid="{00000000-0005-0000-0000-00006C130000}"/>
    <cellStyle name="Comma 4 2 2 4 3 2 2" xfId="12232" xr:uid="{00000000-0005-0000-0000-00006D130000}"/>
    <cellStyle name="Comma 4 2 2 4 3 2 3" xfId="7997" xr:uid="{00000000-0005-0000-0000-00006E130000}"/>
    <cellStyle name="Comma 4 2 2 4 3 3" xfId="10116" xr:uid="{00000000-0005-0000-0000-00006F130000}"/>
    <cellStyle name="Comma 4 2 2 4 3 4" xfId="5881" xr:uid="{00000000-0005-0000-0000-000070130000}"/>
    <cellStyle name="Comma 4 2 2 4 4" xfId="2707" xr:uid="{00000000-0005-0000-0000-000071130000}"/>
    <cellStyle name="Comma 4 2 2 4 4 2" xfId="11174" xr:uid="{00000000-0005-0000-0000-000072130000}"/>
    <cellStyle name="Comma 4 2 2 4 4 3" xfId="6939" xr:uid="{00000000-0005-0000-0000-000073130000}"/>
    <cellStyle name="Comma 4 2 2 4 5" xfId="9058" xr:uid="{00000000-0005-0000-0000-000074130000}"/>
    <cellStyle name="Comma 4 2 2 4 6" xfId="4823" xr:uid="{00000000-0005-0000-0000-000075130000}"/>
    <cellStyle name="Comma 4 2 2 5" xfId="890" xr:uid="{00000000-0005-0000-0000-000076130000}"/>
    <cellStyle name="Comma 4 2 2 5 2" xfId="1948" xr:uid="{00000000-0005-0000-0000-000077130000}"/>
    <cellStyle name="Comma 4 2 2 5 2 2" xfId="4065" xr:uid="{00000000-0005-0000-0000-000078130000}"/>
    <cellStyle name="Comma 4 2 2 5 2 2 2" xfId="12532" xr:uid="{00000000-0005-0000-0000-000079130000}"/>
    <cellStyle name="Comma 4 2 2 5 2 2 3" xfId="8297" xr:uid="{00000000-0005-0000-0000-00007A130000}"/>
    <cellStyle name="Comma 4 2 2 5 2 3" xfId="10416" xr:uid="{00000000-0005-0000-0000-00007B130000}"/>
    <cellStyle name="Comma 4 2 2 5 2 4" xfId="6181" xr:uid="{00000000-0005-0000-0000-00007C130000}"/>
    <cellStyle name="Comma 4 2 2 5 3" xfId="3007" xr:uid="{00000000-0005-0000-0000-00007D130000}"/>
    <cellStyle name="Comma 4 2 2 5 3 2" xfId="11474" xr:uid="{00000000-0005-0000-0000-00007E130000}"/>
    <cellStyle name="Comma 4 2 2 5 3 3" xfId="7239" xr:uid="{00000000-0005-0000-0000-00007F130000}"/>
    <cellStyle name="Comma 4 2 2 5 4" xfId="9358" xr:uid="{00000000-0005-0000-0000-000080130000}"/>
    <cellStyle name="Comma 4 2 2 5 5" xfId="5123" xr:uid="{00000000-0005-0000-0000-000081130000}"/>
    <cellStyle name="Comma 4 2 2 6" xfId="1442" xr:uid="{00000000-0005-0000-0000-000082130000}"/>
    <cellStyle name="Comma 4 2 2 6 2" xfId="3559" xr:uid="{00000000-0005-0000-0000-000083130000}"/>
    <cellStyle name="Comma 4 2 2 6 2 2" xfId="12026" xr:uid="{00000000-0005-0000-0000-000084130000}"/>
    <cellStyle name="Comma 4 2 2 6 2 3" xfId="7791" xr:uid="{00000000-0005-0000-0000-000085130000}"/>
    <cellStyle name="Comma 4 2 2 6 3" xfId="9910" xr:uid="{00000000-0005-0000-0000-000086130000}"/>
    <cellStyle name="Comma 4 2 2 6 4" xfId="5675" xr:uid="{00000000-0005-0000-0000-000087130000}"/>
    <cellStyle name="Comma 4 2 2 7" xfId="2501" xr:uid="{00000000-0005-0000-0000-000088130000}"/>
    <cellStyle name="Comma 4 2 2 7 2" xfId="10968" xr:uid="{00000000-0005-0000-0000-000089130000}"/>
    <cellStyle name="Comma 4 2 2 7 3" xfId="6733" xr:uid="{00000000-0005-0000-0000-00008A130000}"/>
    <cellStyle name="Comma 4 2 2 8" xfId="8852" xr:uid="{00000000-0005-0000-0000-00008B130000}"/>
    <cellStyle name="Comma 4 2 2 9" xfId="4617" xr:uid="{00000000-0005-0000-0000-00008C130000}"/>
    <cellStyle name="Comma 4 2 3" xfId="423" xr:uid="{00000000-0005-0000-0000-00008D130000}"/>
    <cellStyle name="Comma 4 2 3 2" xfId="736" xr:uid="{00000000-0005-0000-0000-00008E130000}"/>
    <cellStyle name="Comma 4 2 3 2 2" xfId="1241" xr:uid="{00000000-0005-0000-0000-00008F130000}"/>
    <cellStyle name="Comma 4 2 3 2 2 2" xfId="2299" xr:uid="{00000000-0005-0000-0000-000090130000}"/>
    <cellStyle name="Comma 4 2 3 2 2 2 2" xfId="4416" xr:uid="{00000000-0005-0000-0000-000091130000}"/>
    <cellStyle name="Comma 4 2 3 2 2 2 2 2" xfId="12883" xr:uid="{00000000-0005-0000-0000-000092130000}"/>
    <cellStyle name="Comma 4 2 3 2 2 2 2 3" xfId="8648" xr:uid="{00000000-0005-0000-0000-000093130000}"/>
    <cellStyle name="Comma 4 2 3 2 2 2 3" xfId="10767" xr:uid="{00000000-0005-0000-0000-000094130000}"/>
    <cellStyle name="Comma 4 2 3 2 2 2 4" xfId="6532" xr:uid="{00000000-0005-0000-0000-000095130000}"/>
    <cellStyle name="Comma 4 2 3 2 2 3" xfId="3358" xr:uid="{00000000-0005-0000-0000-000096130000}"/>
    <cellStyle name="Comma 4 2 3 2 2 3 2" xfId="11825" xr:uid="{00000000-0005-0000-0000-000097130000}"/>
    <cellStyle name="Comma 4 2 3 2 2 3 3" xfId="7590" xr:uid="{00000000-0005-0000-0000-000098130000}"/>
    <cellStyle name="Comma 4 2 3 2 2 4" xfId="9709" xr:uid="{00000000-0005-0000-0000-000099130000}"/>
    <cellStyle name="Comma 4 2 3 2 2 5" xfId="5474" xr:uid="{00000000-0005-0000-0000-00009A130000}"/>
    <cellStyle name="Comma 4 2 3 2 3" xfId="1794" xr:uid="{00000000-0005-0000-0000-00009B130000}"/>
    <cellStyle name="Comma 4 2 3 2 3 2" xfId="3911" xr:uid="{00000000-0005-0000-0000-00009C130000}"/>
    <cellStyle name="Comma 4 2 3 2 3 2 2" xfId="12378" xr:uid="{00000000-0005-0000-0000-00009D130000}"/>
    <cellStyle name="Comma 4 2 3 2 3 2 3" xfId="8143" xr:uid="{00000000-0005-0000-0000-00009E130000}"/>
    <cellStyle name="Comma 4 2 3 2 3 3" xfId="10262" xr:uid="{00000000-0005-0000-0000-00009F130000}"/>
    <cellStyle name="Comma 4 2 3 2 3 4" xfId="6027" xr:uid="{00000000-0005-0000-0000-0000A0130000}"/>
    <cellStyle name="Comma 4 2 3 2 4" xfId="2853" xr:uid="{00000000-0005-0000-0000-0000A1130000}"/>
    <cellStyle name="Comma 4 2 3 2 4 2" xfId="11320" xr:uid="{00000000-0005-0000-0000-0000A2130000}"/>
    <cellStyle name="Comma 4 2 3 2 4 3" xfId="7085" xr:uid="{00000000-0005-0000-0000-0000A3130000}"/>
    <cellStyle name="Comma 4 2 3 2 5" xfId="9204" xr:uid="{00000000-0005-0000-0000-0000A4130000}"/>
    <cellStyle name="Comma 4 2 3 2 6" xfId="4969" xr:uid="{00000000-0005-0000-0000-0000A5130000}"/>
    <cellStyle name="Comma 4 2 3 3" xfId="941" xr:uid="{00000000-0005-0000-0000-0000A6130000}"/>
    <cellStyle name="Comma 4 2 3 3 2" xfId="1999" xr:uid="{00000000-0005-0000-0000-0000A7130000}"/>
    <cellStyle name="Comma 4 2 3 3 2 2" xfId="4116" xr:uid="{00000000-0005-0000-0000-0000A8130000}"/>
    <cellStyle name="Comma 4 2 3 3 2 2 2" xfId="12583" xr:uid="{00000000-0005-0000-0000-0000A9130000}"/>
    <cellStyle name="Comma 4 2 3 3 2 2 3" xfId="8348" xr:uid="{00000000-0005-0000-0000-0000AA130000}"/>
    <cellStyle name="Comma 4 2 3 3 2 3" xfId="10467" xr:uid="{00000000-0005-0000-0000-0000AB130000}"/>
    <cellStyle name="Comma 4 2 3 3 2 4" xfId="6232" xr:uid="{00000000-0005-0000-0000-0000AC130000}"/>
    <cellStyle name="Comma 4 2 3 3 3" xfId="3058" xr:uid="{00000000-0005-0000-0000-0000AD130000}"/>
    <cellStyle name="Comma 4 2 3 3 3 2" xfId="11525" xr:uid="{00000000-0005-0000-0000-0000AE130000}"/>
    <cellStyle name="Comma 4 2 3 3 3 3" xfId="7290" xr:uid="{00000000-0005-0000-0000-0000AF130000}"/>
    <cellStyle name="Comma 4 2 3 3 4" xfId="9409" xr:uid="{00000000-0005-0000-0000-0000B0130000}"/>
    <cellStyle name="Comma 4 2 3 3 5" xfId="5174" xr:uid="{00000000-0005-0000-0000-0000B1130000}"/>
    <cellStyle name="Comma 4 2 3 4" xfId="1493" xr:uid="{00000000-0005-0000-0000-0000B2130000}"/>
    <cellStyle name="Comma 4 2 3 4 2" xfId="3610" xr:uid="{00000000-0005-0000-0000-0000B3130000}"/>
    <cellStyle name="Comma 4 2 3 4 2 2" xfId="12077" xr:uid="{00000000-0005-0000-0000-0000B4130000}"/>
    <cellStyle name="Comma 4 2 3 4 2 3" xfId="7842" xr:uid="{00000000-0005-0000-0000-0000B5130000}"/>
    <cellStyle name="Comma 4 2 3 4 3" xfId="9961" xr:uid="{00000000-0005-0000-0000-0000B6130000}"/>
    <cellStyle name="Comma 4 2 3 4 4" xfId="5726" xr:uid="{00000000-0005-0000-0000-0000B7130000}"/>
    <cellStyle name="Comma 4 2 3 5" xfId="2552" xr:uid="{00000000-0005-0000-0000-0000B8130000}"/>
    <cellStyle name="Comma 4 2 3 5 2" xfId="11019" xr:uid="{00000000-0005-0000-0000-0000B9130000}"/>
    <cellStyle name="Comma 4 2 3 5 3" xfId="6784" xr:uid="{00000000-0005-0000-0000-0000BA130000}"/>
    <cellStyle name="Comma 4 2 3 6" xfId="8903" xr:uid="{00000000-0005-0000-0000-0000BB130000}"/>
    <cellStyle name="Comma 4 2 3 7" xfId="4668" xr:uid="{00000000-0005-0000-0000-0000BC130000}"/>
    <cellStyle name="Comma 4 2 4" xfId="625" xr:uid="{00000000-0005-0000-0000-0000BD130000}"/>
    <cellStyle name="Comma 4 2 4 2" xfId="1142" xr:uid="{00000000-0005-0000-0000-0000BE130000}"/>
    <cellStyle name="Comma 4 2 4 2 2" xfId="2200" xr:uid="{00000000-0005-0000-0000-0000BF130000}"/>
    <cellStyle name="Comma 4 2 4 2 2 2" xfId="4317" xr:uid="{00000000-0005-0000-0000-0000C0130000}"/>
    <cellStyle name="Comma 4 2 4 2 2 2 2" xfId="12784" xr:uid="{00000000-0005-0000-0000-0000C1130000}"/>
    <cellStyle name="Comma 4 2 4 2 2 2 3" xfId="8549" xr:uid="{00000000-0005-0000-0000-0000C2130000}"/>
    <cellStyle name="Comma 4 2 4 2 2 3" xfId="10668" xr:uid="{00000000-0005-0000-0000-0000C3130000}"/>
    <cellStyle name="Comma 4 2 4 2 2 4" xfId="6433" xr:uid="{00000000-0005-0000-0000-0000C4130000}"/>
    <cellStyle name="Comma 4 2 4 2 3" xfId="3259" xr:uid="{00000000-0005-0000-0000-0000C5130000}"/>
    <cellStyle name="Comma 4 2 4 2 3 2" xfId="11726" xr:uid="{00000000-0005-0000-0000-0000C6130000}"/>
    <cellStyle name="Comma 4 2 4 2 3 3" xfId="7491" xr:uid="{00000000-0005-0000-0000-0000C7130000}"/>
    <cellStyle name="Comma 4 2 4 2 4" xfId="9610" xr:uid="{00000000-0005-0000-0000-0000C8130000}"/>
    <cellStyle name="Comma 4 2 4 2 5" xfId="5375" xr:uid="{00000000-0005-0000-0000-0000C9130000}"/>
    <cellStyle name="Comma 4 2 4 3" xfId="1695" xr:uid="{00000000-0005-0000-0000-0000CA130000}"/>
    <cellStyle name="Comma 4 2 4 3 2" xfId="3812" xr:uid="{00000000-0005-0000-0000-0000CB130000}"/>
    <cellStyle name="Comma 4 2 4 3 2 2" xfId="12279" xr:uid="{00000000-0005-0000-0000-0000CC130000}"/>
    <cellStyle name="Comma 4 2 4 3 2 3" xfId="8044" xr:uid="{00000000-0005-0000-0000-0000CD130000}"/>
    <cellStyle name="Comma 4 2 4 3 3" xfId="10163" xr:uid="{00000000-0005-0000-0000-0000CE130000}"/>
    <cellStyle name="Comma 4 2 4 3 4" xfId="5928" xr:uid="{00000000-0005-0000-0000-0000CF130000}"/>
    <cellStyle name="Comma 4 2 4 4" xfId="2754" xr:uid="{00000000-0005-0000-0000-0000D0130000}"/>
    <cellStyle name="Comma 4 2 4 4 2" xfId="11221" xr:uid="{00000000-0005-0000-0000-0000D1130000}"/>
    <cellStyle name="Comma 4 2 4 4 3" xfId="6986" xr:uid="{00000000-0005-0000-0000-0000D2130000}"/>
    <cellStyle name="Comma 4 2 4 5" xfId="9105" xr:uid="{00000000-0005-0000-0000-0000D3130000}"/>
    <cellStyle name="Comma 4 2 4 6" xfId="4870" xr:uid="{00000000-0005-0000-0000-0000D4130000}"/>
    <cellStyle name="Comma 4 2 5" xfId="531" xr:uid="{00000000-0005-0000-0000-0000D5130000}"/>
    <cellStyle name="Comma 4 2 5 2" xfId="1049" xr:uid="{00000000-0005-0000-0000-0000D6130000}"/>
    <cellStyle name="Comma 4 2 5 2 2" xfId="2107" xr:uid="{00000000-0005-0000-0000-0000D7130000}"/>
    <cellStyle name="Comma 4 2 5 2 2 2" xfId="4224" xr:uid="{00000000-0005-0000-0000-0000D8130000}"/>
    <cellStyle name="Comma 4 2 5 2 2 2 2" xfId="12691" xr:uid="{00000000-0005-0000-0000-0000D9130000}"/>
    <cellStyle name="Comma 4 2 5 2 2 2 3" xfId="8456" xr:uid="{00000000-0005-0000-0000-0000DA130000}"/>
    <cellStyle name="Comma 4 2 5 2 2 3" xfId="10575" xr:uid="{00000000-0005-0000-0000-0000DB130000}"/>
    <cellStyle name="Comma 4 2 5 2 2 4" xfId="6340" xr:uid="{00000000-0005-0000-0000-0000DC130000}"/>
    <cellStyle name="Comma 4 2 5 2 3" xfId="3166" xr:uid="{00000000-0005-0000-0000-0000DD130000}"/>
    <cellStyle name="Comma 4 2 5 2 3 2" xfId="11633" xr:uid="{00000000-0005-0000-0000-0000DE130000}"/>
    <cellStyle name="Comma 4 2 5 2 3 3" xfId="7398" xr:uid="{00000000-0005-0000-0000-0000DF130000}"/>
    <cellStyle name="Comma 4 2 5 2 4" xfId="9517" xr:uid="{00000000-0005-0000-0000-0000E0130000}"/>
    <cellStyle name="Comma 4 2 5 2 5" xfId="5282" xr:uid="{00000000-0005-0000-0000-0000E1130000}"/>
    <cellStyle name="Comma 4 2 5 3" xfId="1601" xr:uid="{00000000-0005-0000-0000-0000E2130000}"/>
    <cellStyle name="Comma 4 2 5 3 2" xfId="3718" xr:uid="{00000000-0005-0000-0000-0000E3130000}"/>
    <cellStyle name="Comma 4 2 5 3 2 2" xfId="12185" xr:uid="{00000000-0005-0000-0000-0000E4130000}"/>
    <cellStyle name="Comma 4 2 5 3 2 3" xfId="7950" xr:uid="{00000000-0005-0000-0000-0000E5130000}"/>
    <cellStyle name="Comma 4 2 5 3 3" xfId="10069" xr:uid="{00000000-0005-0000-0000-0000E6130000}"/>
    <cellStyle name="Comma 4 2 5 3 4" xfId="5834" xr:uid="{00000000-0005-0000-0000-0000E7130000}"/>
    <cellStyle name="Comma 4 2 5 4" xfId="2660" xr:uid="{00000000-0005-0000-0000-0000E8130000}"/>
    <cellStyle name="Comma 4 2 5 4 2" xfId="11127" xr:uid="{00000000-0005-0000-0000-0000E9130000}"/>
    <cellStyle name="Comma 4 2 5 4 3" xfId="6892" xr:uid="{00000000-0005-0000-0000-0000EA130000}"/>
    <cellStyle name="Comma 4 2 5 5" xfId="9011" xr:uid="{00000000-0005-0000-0000-0000EB130000}"/>
    <cellStyle name="Comma 4 2 5 6" xfId="4776" xr:uid="{00000000-0005-0000-0000-0000EC130000}"/>
    <cellStyle name="Comma 4 2 6" xfId="844" xr:uid="{00000000-0005-0000-0000-0000ED130000}"/>
    <cellStyle name="Comma 4 2 6 2" xfId="1902" xr:uid="{00000000-0005-0000-0000-0000EE130000}"/>
    <cellStyle name="Comma 4 2 6 2 2" xfId="4019" xr:uid="{00000000-0005-0000-0000-0000EF130000}"/>
    <cellStyle name="Comma 4 2 6 2 2 2" xfId="12486" xr:uid="{00000000-0005-0000-0000-0000F0130000}"/>
    <cellStyle name="Comma 4 2 6 2 2 3" xfId="8251" xr:uid="{00000000-0005-0000-0000-0000F1130000}"/>
    <cellStyle name="Comma 4 2 6 2 3" xfId="10370" xr:uid="{00000000-0005-0000-0000-0000F2130000}"/>
    <cellStyle name="Comma 4 2 6 2 4" xfId="6135" xr:uid="{00000000-0005-0000-0000-0000F3130000}"/>
    <cellStyle name="Comma 4 2 6 3" xfId="2961" xr:uid="{00000000-0005-0000-0000-0000F4130000}"/>
    <cellStyle name="Comma 4 2 6 3 2" xfId="11428" xr:uid="{00000000-0005-0000-0000-0000F5130000}"/>
    <cellStyle name="Comma 4 2 6 3 3" xfId="7193" xr:uid="{00000000-0005-0000-0000-0000F6130000}"/>
    <cellStyle name="Comma 4 2 6 4" xfId="9312" xr:uid="{00000000-0005-0000-0000-0000F7130000}"/>
    <cellStyle name="Comma 4 2 6 5" xfId="5077" xr:uid="{00000000-0005-0000-0000-0000F8130000}"/>
    <cellStyle name="Comma 4 2 7" xfId="1349" xr:uid="{00000000-0005-0000-0000-0000F9130000}"/>
    <cellStyle name="Comma 4 2 7 2" xfId="2407" xr:uid="{00000000-0005-0000-0000-0000FA130000}"/>
    <cellStyle name="Comma 4 2 7 2 2" xfId="4524" xr:uid="{00000000-0005-0000-0000-0000FB130000}"/>
    <cellStyle name="Comma 4 2 7 2 2 2" xfId="12991" xr:uid="{00000000-0005-0000-0000-0000FC130000}"/>
    <cellStyle name="Comma 4 2 7 2 2 3" xfId="8756" xr:uid="{00000000-0005-0000-0000-0000FD130000}"/>
    <cellStyle name="Comma 4 2 7 2 3" xfId="10875" xr:uid="{00000000-0005-0000-0000-0000FE130000}"/>
    <cellStyle name="Comma 4 2 7 2 4" xfId="6640" xr:uid="{00000000-0005-0000-0000-0000FF130000}"/>
    <cellStyle name="Comma 4 2 7 3" xfId="3466" xr:uid="{00000000-0005-0000-0000-000000140000}"/>
    <cellStyle name="Comma 4 2 7 3 2" xfId="11933" xr:uid="{00000000-0005-0000-0000-000001140000}"/>
    <cellStyle name="Comma 4 2 7 3 3" xfId="7698" xr:uid="{00000000-0005-0000-0000-000002140000}"/>
    <cellStyle name="Comma 4 2 7 4" xfId="9817" xr:uid="{00000000-0005-0000-0000-000003140000}"/>
    <cellStyle name="Comma 4 2 7 5" xfId="5582" xr:uid="{00000000-0005-0000-0000-000004140000}"/>
    <cellStyle name="Comma 4 2 8" xfId="1396" xr:uid="{00000000-0005-0000-0000-000005140000}"/>
    <cellStyle name="Comma 4 2 8 2" xfId="3513" xr:uid="{00000000-0005-0000-0000-000006140000}"/>
    <cellStyle name="Comma 4 2 8 2 2" xfId="11980" xr:uid="{00000000-0005-0000-0000-000007140000}"/>
    <cellStyle name="Comma 4 2 8 2 3" xfId="7745" xr:uid="{00000000-0005-0000-0000-000008140000}"/>
    <cellStyle name="Comma 4 2 8 3" xfId="9864" xr:uid="{00000000-0005-0000-0000-000009140000}"/>
    <cellStyle name="Comma 4 2 8 4" xfId="5629" xr:uid="{00000000-0005-0000-0000-00000A140000}"/>
    <cellStyle name="Comma 4 2 9" xfId="2455" xr:uid="{00000000-0005-0000-0000-00000B140000}"/>
    <cellStyle name="Comma 4 2 9 2" xfId="10922" xr:uid="{00000000-0005-0000-0000-00000C140000}"/>
    <cellStyle name="Comma 4 2 9 3" xfId="6687" xr:uid="{00000000-0005-0000-0000-00000D140000}"/>
    <cellStyle name="Comma 4 3" xfId="153" xr:uid="{00000000-0005-0000-0000-00000E140000}"/>
    <cellStyle name="Comma 4 3 10" xfId="2456" xr:uid="{00000000-0005-0000-0000-00000F140000}"/>
    <cellStyle name="Comma 4 3 10 2" xfId="10923" xr:uid="{00000000-0005-0000-0000-000010140000}"/>
    <cellStyle name="Comma 4 3 10 3" xfId="6688" xr:uid="{00000000-0005-0000-0000-000011140000}"/>
    <cellStyle name="Comma 4 3 11" xfId="8807" xr:uid="{00000000-0005-0000-0000-000012140000}"/>
    <cellStyle name="Comma 4 3 12" xfId="4572" xr:uid="{00000000-0005-0000-0000-000013140000}"/>
    <cellStyle name="Comma 4 3 2" xfId="154" xr:uid="{00000000-0005-0000-0000-000014140000}"/>
    <cellStyle name="Comma 4 3 2 10" xfId="2457" xr:uid="{00000000-0005-0000-0000-000015140000}"/>
    <cellStyle name="Comma 4 3 2 10 2" xfId="10924" xr:uid="{00000000-0005-0000-0000-000016140000}"/>
    <cellStyle name="Comma 4 3 2 10 3" xfId="6689" xr:uid="{00000000-0005-0000-0000-000017140000}"/>
    <cellStyle name="Comma 4 3 2 11" xfId="8808" xr:uid="{00000000-0005-0000-0000-000018140000}"/>
    <cellStyle name="Comma 4 3 2 12" xfId="4573" xr:uid="{00000000-0005-0000-0000-000019140000}"/>
    <cellStyle name="Comma 4 3 2 2" xfId="350" xr:uid="{00000000-0005-0000-0000-00001A140000}"/>
    <cellStyle name="Comma 4 3 2 2 10" xfId="8830" xr:uid="{00000000-0005-0000-0000-00001B140000}"/>
    <cellStyle name="Comma 4 3 2 2 11" xfId="4595" xr:uid="{00000000-0005-0000-0000-00001C140000}"/>
    <cellStyle name="Comma 4 3 2 2 2" xfId="396" xr:uid="{00000000-0005-0000-0000-00001D140000}"/>
    <cellStyle name="Comma 4 3 2 2 2 2" xfId="502" xr:uid="{00000000-0005-0000-0000-00001E140000}"/>
    <cellStyle name="Comma 4 3 2 2 2 2 2" xfId="815" xr:uid="{00000000-0005-0000-0000-00001F140000}"/>
    <cellStyle name="Comma 4 3 2 2 2 2 2 2" xfId="1320" xr:uid="{00000000-0005-0000-0000-000020140000}"/>
    <cellStyle name="Comma 4 3 2 2 2 2 2 2 2" xfId="2378" xr:uid="{00000000-0005-0000-0000-000021140000}"/>
    <cellStyle name="Comma 4 3 2 2 2 2 2 2 2 2" xfId="4495" xr:uid="{00000000-0005-0000-0000-000022140000}"/>
    <cellStyle name="Comma 4 3 2 2 2 2 2 2 2 2 2" xfId="12962" xr:uid="{00000000-0005-0000-0000-000023140000}"/>
    <cellStyle name="Comma 4 3 2 2 2 2 2 2 2 2 3" xfId="8727" xr:uid="{00000000-0005-0000-0000-000024140000}"/>
    <cellStyle name="Comma 4 3 2 2 2 2 2 2 2 3" xfId="10846" xr:uid="{00000000-0005-0000-0000-000025140000}"/>
    <cellStyle name="Comma 4 3 2 2 2 2 2 2 2 4" xfId="6611" xr:uid="{00000000-0005-0000-0000-000026140000}"/>
    <cellStyle name="Comma 4 3 2 2 2 2 2 2 3" xfId="3437" xr:uid="{00000000-0005-0000-0000-000027140000}"/>
    <cellStyle name="Comma 4 3 2 2 2 2 2 2 3 2" xfId="11904" xr:uid="{00000000-0005-0000-0000-000028140000}"/>
    <cellStyle name="Comma 4 3 2 2 2 2 2 2 3 3" xfId="7669" xr:uid="{00000000-0005-0000-0000-000029140000}"/>
    <cellStyle name="Comma 4 3 2 2 2 2 2 2 4" xfId="9788" xr:uid="{00000000-0005-0000-0000-00002A140000}"/>
    <cellStyle name="Comma 4 3 2 2 2 2 2 2 5" xfId="5553" xr:uid="{00000000-0005-0000-0000-00002B140000}"/>
    <cellStyle name="Comma 4 3 2 2 2 2 2 3" xfId="1873" xr:uid="{00000000-0005-0000-0000-00002C140000}"/>
    <cellStyle name="Comma 4 3 2 2 2 2 2 3 2" xfId="3990" xr:uid="{00000000-0005-0000-0000-00002D140000}"/>
    <cellStyle name="Comma 4 3 2 2 2 2 2 3 2 2" xfId="12457" xr:uid="{00000000-0005-0000-0000-00002E140000}"/>
    <cellStyle name="Comma 4 3 2 2 2 2 2 3 2 3" xfId="8222" xr:uid="{00000000-0005-0000-0000-00002F140000}"/>
    <cellStyle name="Comma 4 3 2 2 2 2 2 3 3" xfId="10341" xr:uid="{00000000-0005-0000-0000-000030140000}"/>
    <cellStyle name="Comma 4 3 2 2 2 2 2 3 4" xfId="6106" xr:uid="{00000000-0005-0000-0000-000031140000}"/>
    <cellStyle name="Comma 4 3 2 2 2 2 2 4" xfId="2932" xr:uid="{00000000-0005-0000-0000-000032140000}"/>
    <cellStyle name="Comma 4 3 2 2 2 2 2 4 2" xfId="11399" xr:uid="{00000000-0005-0000-0000-000033140000}"/>
    <cellStyle name="Comma 4 3 2 2 2 2 2 4 3" xfId="7164" xr:uid="{00000000-0005-0000-0000-000034140000}"/>
    <cellStyle name="Comma 4 3 2 2 2 2 2 5" xfId="9283" xr:uid="{00000000-0005-0000-0000-000035140000}"/>
    <cellStyle name="Comma 4 3 2 2 2 2 2 6" xfId="5048" xr:uid="{00000000-0005-0000-0000-000036140000}"/>
    <cellStyle name="Comma 4 3 2 2 2 2 3" xfId="1020" xr:uid="{00000000-0005-0000-0000-000037140000}"/>
    <cellStyle name="Comma 4 3 2 2 2 2 3 2" xfId="2078" xr:uid="{00000000-0005-0000-0000-000038140000}"/>
    <cellStyle name="Comma 4 3 2 2 2 2 3 2 2" xfId="4195" xr:uid="{00000000-0005-0000-0000-000039140000}"/>
    <cellStyle name="Comma 4 3 2 2 2 2 3 2 2 2" xfId="12662" xr:uid="{00000000-0005-0000-0000-00003A140000}"/>
    <cellStyle name="Comma 4 3 2 2 2 2 3 2 2 3" xfId="8427" xr:uid="{00000000-0005-0000-0000-00003B140000}"/>
    <cellStyle name="Comma 4 3 2 2 2 2 3 2 3" xfId="10546" xr:uid="{00000000-0005-0000-0000-00003C140000}"/>
    <cellStyle name="Comma 4 3 2 2 2 2 3 2 4" xfId="6311" xr:uid="{00000000-0005-0000-0000-00003D140000}"/>
    <cellStyle name="Comma 4 3 2 2 2 2 3 3" xfId="3137" xr:uid="{00000000-0005-0000-0000-00003E140000}"/>
    <cellStyle name="Comma 4 3 2 2 2 2 3 3 2" xfId="11604" xr:uid="{00000000-0005-0000-0000-00003F140000}"/>
    <cellStyle name="Comma 4 3 2 2 2 2 3 3 3" xfId="7369" xr:uid="{00000000-0005-0000-0000-000040140000}"/>
    <cellStyle name="Comma 4 3 2 2 2 2 3 4" xfId="9488" xr:uid="{00000000-0005-0000-0000-000041140000}"/>
    <cellStyle name="Comma 4 3 2 2 2 2 3 5" xfId="5253" xr:uid="{00000000-0005-0000-0000-000042140000}"/>
    <cellStyle name="Comma 4 3 2 2 2 2 4" xfId="1572" xr:uid="{00000000-0005-0000-0000-000043140000}"/>
    <cellStyle name="Comma 4 3 2 2 2 2 4 2" xfId="3689" xr:uid="{00000000-0005-0000-0000-000044140000}"/>
    <cellStyle name="Comma 4 3 2 2 2 2 4 2 2" xfId="12156" xr:uid="{00000000-0005-0000-0000-000045140000}"/>
    <cellStyle name="Comma 4 3 2 2 2 2 4 2 3" xfId="7921" xr:uid="{00000000-0005-0000-0000-000046140000}"/>
    <cellStyle name="Comma 4 3 2 2 2 2 4 3" xfId="10040" xr:uid="{00000000-0005-0000-0000-000047140000}"/>
    <cellStyle name="Comma 4 3 2 2 2 2 4 4" xfId="5805" xr:uid="{00000000-0005-0000-0000-000048140000}"/>
    <cellStyle name="Comma 4 3 2 2 2 2 5" xfId="2631" xr:uid="{00000000-0005-0000-0000-000049140000}"/>
    <cellStyle name="Comma 4 3 2 2 2 2 5 2" xfId="11098" xr:uid="{00000000-0005-0000-0000-00004A140000}"/>
    <cellStyle name="Comma 4 3 2 2 2 2 5 3" xfId="6863" xr:uid="{00000000-0005-0000-0000-00004B140000}"/>
    <cellStyle name="Comma 4 3 2 2 2 2 6" xfId="8982" xr:uid="{00000000-0005-0000-0000-00004C140000}"/>
    <cellStyle name="Comma 4 3 2 2 2 2 7" xfId="4747" xr:uid="{00000000-0005-0000-0000-00004D140000}"/>
    <cellStyle name="Comma 4 3 2 2 2 3" xfId="709" xr:uid="{00000000-0005-0000-0000-00004E140000}"/>
    <cellStyle name="Comma 4 3 2 2 2 3 2" xfId="1214" xr:uid="{00000000-0005-0000-0000-00004F140000}"/>
    <cellStyle name="Comma 4 3 2 2 2 3 2 2" xfId="2272" xr:uid="{00000000-0005-0000-0000-000050140000}"/>
    <cellStyle name="Comma 4 3 2 2 2 3 2 2 2" xfId="4389" xr:uid="{00000000-0005-0000-0000-000051140000}"/>
    <cellStyle name="Comma 4 3 2 2 2 3 2 2 2 2" xfId="12856" xr:uid="{00000000-0005-0000-0000-000052140000}"/>
    <cellStyle name="Comma 4 3 2 2 2 3 2 2 2 3" xfId="8621" xr:uid="{00000000-0005-0000-0000-000053140000}"/>
    <cellStyle name="Comma 4 3 2 2 2 3 2 2 3" xfId="10740" xr:uid="{00000000-0005-0000-0000-000054140000}"/>
    <cellStyle name="Comma 4 3 2 2 2 3 2 2 4" xfId="6505" xr:uid="{00000000-0005-0000-0000-000055140000}"/>
    <cellStyle name="Comma 4 3 2 2 2 3 2 3" xfId="3331" xr:uid="{00000000-0005-0000-0000-000056140000}"/>
    <cellStyle name="Comma 4 3 2 2 2 3 2 3 2" xfId="11798" xr:uid="{00000000-0005-0000-0000-000057140000}"/>
    <cellStyle name="Comma 4 3 2 2 2 3 2 3 3" xfId="7563" xr:uid="{00000000-0005-0000-0000-000058140000}"/>
    <cellStyle name="Comma 4 3 2 2 2 3 2 4" xfId="9682" xr:uid="{00000000-0005-0000-0000-000059140000}"/>
    <cellStyle name="Comma 4 3 2 2 2 3 2 5" xfId="5447" xr:uid="{00000000-0005-0000-0000-00005A140000}"/>
    <cellStyle name="Comma 4 3 2 2 2 3 3" xfId="1767" xr:uid="{00000000-0005-0000-0000-00005B140000}"/>
    <cellStyle name="Comma 4 3 2 2 2 3 3 2" xfId="3884" xr:uid="{00000000-0005-0000-0000-00005C140000}"/>
    <cellStyle name="Comma 4 3 2 2 2 3 3 2 2" xfId="12351" xr:uid="{00000000-0005-0000-0000-00005D140000}"/>
    <cellStyle name="Comma 4 3 2 2 2 3 3 2 3" xfId="8116" xr:uid="{00000000-0005-0000-0000-00005E140000}"/>
    <cellStyle name="Comma 4 3 2 2 2 3 3 3" xfId="10235" xr:uid="{00000000-0005-0000-0000-00005F140000}"/>
    <cellStyle name="Comma 4 3 2 2 2 3 3 4" xfId="6000" xr:uid="{00000000-0005-0000-0000-000060140000}"/>
    <cellStyle name="Comma 4 3 2 2 2 3 4" xfId="2826" xr:uid="{00000000-0005-0000-0000-000061140000}"/>
    <cellStyle name="Comma 4 3 2 2 2 3 4 2" xfId="11293" xr:uid="{00000000-0005-0000-0000-000062140000}"/>
    <cellStyle name="Comma 4 3 2 2 2 3 4 3" xfId="7058" xr:uid="{00000000-0005-0000-0000-000063140000}"/>
    <cellStyle name="Comma 4 3 2 2 2 3 5" xfId="9177" xr:uid="{00000000-0005-0000-0000-000064140000}"/>
    <cellStyle name="Comma 4 3 2 2 2 3 6" xfId="4942" xr:uid="{00000000-0005-0000-0000-000065140000}"/>
    <cellStyle name="Comma 4 3 2 2 2 4" xfId="602" xr:uid="{00000000-0005-0000-0000-000066140000}"/>
    <cellStyle name="Comma 4 3 2 2 2 4 2" xfId="1119" xr:uid="{00000000-0005-0000-0000-000067140000}"/>
    <cellStyle name="Comma 4 3 2 2 2 4 2 2" xfId="2177" xr:uid="{00000000-0005-0000-0000-000068140000}"/>
    <cellStyle name="Comma 4 3 2 2 2 4 2 2 2" xfId="4294" xr:uid="{00000000-0005-0000-0000-000069140000}"/>
    <cellStyle name="Comma 4 3 2 2 2 4 2 2 2 2" xfId="12761" xr:uid="{00000000-0005-0000-0000-00006A140000}"/>
    <cellStyle name="Comma 4 3 2 2 2 4 2 2 2 3" xfId="8526" xr:uid="{00000000-0005-0000-0000-00006B140000}"/>
    <cellStyle name="Comma 4 3 2 2 2 4 2 2 3" xfId="10645" xr:uid="{00000000-0005-0000-0000-00006C140000}"/>
    <cellStyle name="Comma 4 3 2 2 2 4 2 2 4" xfId="6410" xr:uid="{00000000-0005-0000-0000-00006D140000}"/>
    <cellStyle name="Comma 4 3 2 2 2 4 2 3" xfId="3236" xr:uid="{00000000-0005-0000-0000-00006E140000}"/>
    <cellStyle name="Comma 4 3 2 2 2 4 2 3 2" xfId="11703" xr:uid="{00000000-0005-0000-0000-00006F140000}"/>
    <cellStyle name="Comma 4 3 2 2 2 4 2 3 3" xfId="7468" xr:uid="{00000000-0005-0000-0000-000070140000}"/>
    <cellStyle name="Comma 4 3 2 2 2 4 2 4" xfId="9587" xr:uid="{00000000-0005-0000-0000-000071140000}"/>
    <cellStyle name="Comma 4 3 2 2 2 4 2 5" xfId="5352" xr:uid="{00000000-0005-0000-0000-000072140000}"/>
    <cellStyle name="Comma 4 3 2 2 2 4 3" xfId="1672" xr:uid="{00000000-0005-0000-0000-000073140000}"/>
    <cellStyle name="Comma 4 3 2 2 2 4 3 2" xfId="3789" xr:uid="{00000000-0005-0000-0000-000074140000}"/>
    <cellStyle name="Comma 4 3 2 2 2 4 3 2 2" xfId="12256" xr:uid="{00000000-0005-0000-0000-000075140000}"/>
    <cellStyle name="Comma 4 3 2 2 2 4 3 2 3" xfId="8021" xr:uid="{00000000-0005-0000-0000-000076140000}"/>
    <cellStyle name="Comma 4 3 2 2 2 4 3 3" xfId="10140" xr:uid="{00000000-0005-0000-0000-000077140000}"/>
    <cellStyle name="Comma 4 3 2 2 2 4 3 4" xfId="5905" xr:uid="{00000000-0005-0000-0000-000078140000}"/>
    <cellStyle name="Comma 4 3 2 2 2 4 4" xfId="2731" xr:uid="{00000000-0005-0000-0000-000079140000}"/>
    <cellStyle name="Comma 4 3 2 2 2 4 4 2" xfId="11198" xr:uid="{00000000-0005-0000-0000-00007A140000}"/>
    <cellStyle name="Comma 4 3 2 2 2 4 4 3" xfId="6963" xr:uid="{00000000-0005-0000-0000-00007B140000}"/>
    <cellStyle name="Comma 4 3 2 2 2 4 5" xfId="9082" xr:uid="{00000000-0005-0000-0000-00007C140000}"/>
    <cellStyle name="Comma 4 3 2 2 2 4 6" xfId="4847" xr:uid="{00000000-0005-0000-0000-00007D140000}"/>
    <cellStyle name="Comma 4 3 2 2 2 5" xfId="914" xr:uid="{00000000-0005-0000-0000-00007E140000}"/>
    <cellStyle name="Comma 4 3 2 2 2 5 2" xfId="1972" xr:uid="{00000000-0005-0000-0000-00007F140000}"/>
    <cellStyle name="Comma 4 3 2 2 2 5 2 2" xfId="4089" xr:uid="{00000000-0005-0000-0000-000080140000}"/>
    <cellStyle name="Comma 4 3 2 2 2 5 2 2 2" xfId="12556" xr:uid="{00000000-0005-0000-0000-000081140000}"/>
    <cellStyle name="Comma 4 3 2 2 2 5 2 2 3" xfId="8321" xr:uid="{00000000-0005-0000-0000-000082140000}"/>
    <cellStyle name="Comma 4 3 2 2 2 5 2 3" xfId="10440" xr:uid="{00000000-0005-0000-0000-000083140000}"/>
    <cellStyle name="Comma 4 3 2 2 2 5 2 4" xfId="6205" xr:uid="{00000000-0005-0000-0000-000084140000}"/>
    <cellStyle name="Comma 4 3 2 2 2 5 3" xfId="3031" xr:uid="{00000000-0005-0000-0000-000085140000}"/>
    <cellStyle name="Comma 4 3 2 2 2 5 3 2" xfId="11498" xr:uid="{00000000-0005-0000-0000-000086140000}"/>
    <cellStyle name="Comma 4 3 2 2 2 5 3 3" xfId="7263" xr:uid="{00000000-0005-0000-0000-000087140000}"/>
    <cellStyle name="Comma 4 3 2 2 2 5 4" xfId="9382" xr:uid="{00000000-0005-0000-0000-000088140000}"/>
    <cellStyle name="Comma 4 3 2 2 2 5 5" xfId="5147" xr:uid="{00000000-0005-0000-0000-000089140000}"/>
    <cellStyle name="Comma 4 3 2 2 2 6" xfId="1466" xr:uid="{00000000-0005-0000-0000-00008A140000}"/>
    <cellStyle name="Comma 4 3 2 2 2 6 2" xfId="3583" xr:uid="{00000000-0005-0000-0000-00008B140000}"/>
    <cellStyle name="Comma 4 3 2 2 2 6 2 2" xfId="12050" xr:uid="{00000000-0005-0000-0000-00008C140000}"/>
    <cellStyle name="Comma 4 3 2 2 2 6 2 3" xfId="7815" xr:uid="{00000000-0005-0000-0000-00008D140000}"/>
    <cellStyle name="Comma 4 3 2 2 2 6 3" xfId="9934" xr:uid="{00000000-0005-0000-0000-00008E140000}"/>
    <cellStyle name="Comma 4 3 2 2 2 6 4" xfId="5699" xr:uid="{00000000-0005-0000-0000-00008F140000}"/>
    <cellStyle name="Comma 4 3 2 2 2 7" xfId="2525" xr:uid="{00000000-0005-0000-0000-000090140000}"/>
    <cellStyle name="Comma 4 3 2 2 2 7 2" xfId="10992" xr:uid="{00000000-0005-0000-0000-000091140000}"/>
    <cellStyle name="Comma 4 3 2 2 2 7 3" xfId="6757" xr:uid="{00000000-0005-0000-0000-000092140000}"/>
    <cellStyle name="Comma 4 3 2 2 2 8" xfId="8876" xr:uid="{00000000-0005-0000-0000-000093140000}"/>
    <cellStyle name="Comma 4 3 2 2 2 9" xfId="4641" xr:uid="{00000000-0005-0000-0000-000094140000}"/>
    <cellStyle name="Comma 4 3 2 2 3" xfId="456" xr:uid="{00000000-0005-0000-0000-000095140000}"/>
    <cellStyle name="Comma 4 3 2 2 3 2" xfId="769" xr:uid="{00000000-0005-0000-0000-000096140000}"/>
    <cellStyle name="Comma 4 3 2 2 3 2 2" xfId="1274" xr:uid="{00000000-0005-0000-0000-000097140000}"/>
    <cellStyle name="Comma 4 3 2 2 3 2 2 2" xfId="2332" xr:uid="{00000000-0005-0000-0000-000098140000}"/>
    <cellStyle name="Comma 4 3 2 2 3 2 2 2 2" xfId="4449" xr:uid="{00000000-0005-0000-0000-000099140000}"/>
    <cellStyle name="Comma 4 3 2 2 3 2 2 2 2 2" xfId="12916" xr:uid="{00000000-0005-0000-0000-00009A140000}"/>
    <cellStyle name="Comma 4 3 2 2 3 2 2 2 2 3" xfId="8681" xr:uid="{00000000-0005-0000-0000-00009B140000}"/>
    <cellStyle name="Comma 4 3 2 2 3 2 2 2 3" xfId="10800" xr:uid="{00000000-0005-0000-0000-00009C140000}"/>
    <cellStyle name="Comma 4 3 2 2 3 2 2 2 4" xfId="6565" xr:uid="{00000000-0005-0000-0000-00009D140000}"/>
    <cellStyle name="Comma 4 3 2 2 3 2 2 3" xfId="3391" xr:uid="{00000000-0005-0000-0000-00009E140000}"/>
    <cellStyle name="Comma 4 3 2 2 3 2 2 3 2" xfId="11858" xr:uid="{00000000-0005-0000-0000-00009F140000}"/>
    <cellStyle name="Comma 4 3 2 2 3 2 2 3 3" xfId="7623" xr:uid="{00000000-0005-0000-0000-0000A0140000}"/>
    <cellStyle name="Comma 4 3 2 2 3 2 2 4" xfId="9742" xr:uid="{00000000-0005-0000-0000-0000A1140000}"/>
    <cellStyle name="Comma 4 3 2 2 3 2 2 5" xfId="5507" xr:uid="{00000000-0005-0000-0000-0000A2140000}"/>
    <cellStyle name="Comma 4 3 2 2 3 2 3" xfId="1827" xr:uid="{00000000-0005-0000-0000-0000A3140000}"/>
    <cellStyle name="Comma 4 3 2 2 3 2 3 2" xfId="3944" xr:uid="{00000000-0005-0000-0000-0000A4140000}"/>
    <cellStyle name="Comma 4 3 2 2 3 2 3 2 2" xfId="12411" xr:uid="{00000000-0005-0000-0000-0000A5140000}"/>
    <cellStyle name="Comma 4 3 2 2 3 2 3 2 3" xfId="8176" xr:uid="{00000000-0005-0000-0000-0000A6140000}"/>
    <cellStyle name="Comma 4 3 2 2 3 2 3 3" xfId="10295" xr:uid="{00000000-0005-0000-0000-0000A7140000}"/>
    <cellStyle name="Comma 4 3 2 2 3 2 3 4" xfId="6060" xr:uid="{00000000-0005-0000-0000-0000A8140000}"/>
    <cellStyle name="Comma 4 3 2 2 3 2 4" xfId="2886" xr:uid="{00000000-0005-0000-0000-0000A9140000}"/>
    <cellStyle name="Comma 4 3 2 2 3 2 4 2" xfId="11353" xr:uid="{00000000-0005-0000-0000-0000AA140000}"/>
    <cellStyle name="Comma 4 3 2 2 3 2 4 3" xfId="7118" xr:uid="{00000000-0005-0000-0000-0000AB140000}"/>
    <cellStyle name="Comma 4 3 2 2 3 2 5" xfId="9237" xr:uid="{00000000-0005-0000-0000-0000AC140000}"/>
    <cellStyle name="Comma 4 3 2 2 3 2 6" xfId="5002" xr:uid="{00000000-0005-0000-0000-0000AD140000}"/>
    <cellStyle name="Comma 4 3 2 2 3 3" xfId="974" xr:uid="{00000000-0005-0000-0000-0000AE140000}"/>
    <cellStyle name="Comma 4 3 2 2 3 3 2" xfId="2032" xr:uid="{00000000-0005-0000-0000-0000AF140000}"/>
    <cellStyle name="Comma 4 3 2 2 3 3 2 2" xfId="4149" xr:uid="{00000000-0005-0000-0000-0000B0140000}"/>
    <cellStyle name="Comma 4 3 2 2 3 3 2 2 2" xfId="12616" xr:uid="{00000000-0005-0000-0000-0000B1140000}"/>
    <cellStyle name="Comma 4 3 2 2 3 3 2 2 3" xfId="8381" xr:uid="{00000000-0005-0000-0000-0000B2140000}"/>
    <cellStyle name="Comma 4 3 2 2 3 3 2 3" xfId="10500" xr:uid="{00000000-0005-0000-0000-0000B3140000}"/>
    <cellStyle name="Comma 4 3 2 2 3 3 2 4" xfId="6265" xr:uid="{00000000-0005-0000-0000-0000B4140000}"/>
    <cellStyle name="Comma 4 3 2 2 3 3 3" xfId="3091" xr:uid="{00000000-0005-0000-0000-0000B5140000}"/>
    <cellStyle name="Comma 4 3 2 2 3 3 3 2" xfId="11558" xr:uid="{00000000-0005-0000-0000-0000B6140000}"/>
    <cellStyle name="Comma 4 3 2 2 3 3 3 3" xfId="7323" xr:uid="{00000000-0005-0000-0000-0000B7140000}"/>
    <cellStyle name="Comma 4 3 2 2 3 3 4" xfId="9442" xr:uid="{00000000-0005-0000-0000-0000B8140000}"/>
    <cellStyle name="Comma 4 3 2 2 3 3 5" xfId="5207" xr:uid="{00000000-0005-0000-0000-0000B9140000}"/>
    <cellStyle name="Comma 4 3 2 2 3 4" xfId="1526" xr:uid="{00000000-0005-0000-0000-0000BA140000}"/>
    <cellStyle name="Comma 4 3 2 2 3 4 2" xfId="3643" xr:uid="{00000000-0005-0000-0000-0000BB140000}"/>
    <cellStyle name="Comma 4 3 2 2 3 4 2 2" xfId="12110" xr:uid="{00000000-0005-0000-0000-0000BC140000}"/>
    <cellStyle name="Comma 4 3 2 2 3 4 2 3" xfId="7875" xr:uid="{00000000-0005-0000-0000-0000BD140000}"/>
    <cellStyle name="Comma 4 3 2 2 3 4 3" xfId="9994" xr:uid="{00000000-0005-0000-0000-0000BE140000}"/>
    <cellStyle name="Comma 4 3 2 2 3 4 4" xfId="5759" xr:uid="{00000000-0005-0000-0000-0000BF140000}"/>
    <cellStyle name="Comma 4 3 2 2 3 5" xfId="2585" xr:uid="{00000000-0005-0000-0000-0000C0140000}"/>
    <cellStyle name="Comma 4 3 2 2 3 5 2" xfId="11052" xr:uid="{00000000-0005-0000-0000-0000C1140000}"/>
    <cellStyle name="Comma 4 3 2 2 3 5 3" xfId="6817" xr:uid="{00000000-0005-0000-0000-0000C2140000}"/>
    <cellStyle name="Comma 4 3 2 2 3 6" xfId="8936" xr:uid="{00000000-0005-0000-0000-0000C3140000}"/>
    <cellStyle name="Comma 4 3 2 2 3 7" xfId="4701" xr:uid="{00000000-0005-0000-0000-0000C4140000}"/>
    <cellStyle name="Comma 4 3 2 2 4" xfId="663" xr:uid="{00000000-0005-0000-0000-0000C5140000}"/>
    <cellStyle name="Comma 4 3 2 2 4 2" xfId="1168" xr:uid="{00000000-0005-0000-0000-0000C6140000}"/>
    <cellStyle name="Comma 4 3 2 2 4 2 2" xfId="2226" xr:uid="{00000000-0005-0000-0000-0000C7140000}"/>
    <cellStyle name="Comma 4 3 2 2 4 2 2 2" xfId="4343" xr:uid="{00000000-0005-0000-0000-0000C8140000}"/>
    <cellStyle name="Comma 4 3 2 2 4 2 2 2 2" xfId="12810" xr:uid="{00000000-0005-0000-0000-0000C9140000}"/>
    <cellStyle name="Comma 4 3 2 2 4 2 2 2 3" xfId="8575" xr:uid="{00000000-0005-0000-0000-0000CA140000}"/>
    <cellStyle name="Comma 4 3 2 2 4 2 2 3" xfId="10694" xr:uid="{00000000-0005-0000-0000-0000CB140000}"/>
    <cellStyle name="Comma 4 3 2 2 4 2 2 4" xfId="6459" xr:uid="{00000000-0005-0000-0000-0000CC140000}"/>
    <cellStyle name="Comma 4 3 2 2 4 2 3" xfId="3285" xr:uid="{00000000-0005-0000-0000-0000CD140000}"/>
    <cellStyle name="Comma 4 3 2 2 4 2 3 2" xfId="11752" xr:uid="{00000000-0005-0000-0000-0000CE140000}"/>
    <cellStyle name="Comma 4 3 2 2 4 2 3 3" xfId="7517" xr:uid="{00000000-0005-0000-0000-0000CF140000}"/>
    <cellStyle name="Comma 4 3 2 2 4 2 4" xfId="9636" xr:uid="{00000000-0005-0000-0000-0000D0140000}"/>
    <cellStyle name="Comma 4 3 2 2 4 2 5" xfId="5401" xr:uid="{00000000-0005-0000-0000-0000D1140000}"/>
    <cellStyle name="Comma 4 3 2 2 4 3" xfId="1721" xr:uid="{00000000-0005-0000-0000-0000D2140000}"/>
    <cellStyle name="Comma 4 3 2 2 4 3 2" xfId="3838" xr:uid="{00000000-0005-0000-0000-0000D3140000}"/>
    <cellStyle name="Comma 4 3 2 2 4 3 2 2" xfId="12305" xr:uid="{00000000-0005-0000-0000-0000D4140000}"/>
    <cellStyle name="Comma 4 3 2 2 4 3 2 3" xfId="8070" xr:uid="{00000000-0005-0000-0000-0000D5140000}"/>
    <cellStyle name="Comma 4 3 2 2 4 3 3" xfId="10189" xr:uid="{00000000-0005-0000-0000-0000D6140000}"/>
    <cellStyle name="Comma 4 3 2 2 4 3 4" xfId="5954" xr:uid="{00000000-0005-0000-0000-0000D7140000}"/>
    <cellStyle name="Comma 4 3 2 2 4 4" xfId="2780" xr:uid="{00000000-0005-0000-0000-0000D8140000}"/>
    <cellStyle name="Comma 4 3 2 2 4 4 2" xfId="11247" xr:uid="{00000000-0005-0000-0000-0000D9140000}"/>
    <cellStyle name="Comma 4 3 2 2 4 4 3" xfId="7012" xr:uid="{00000000-0005-0000-0000-0000DA140000}"/>
    <cellStyle name="Comma 4 3 2 2 4 5" xfId="9131" xr:uid="{00000000-0005-0000-0000-0000DB140000}"/>
    <cellStyle name="Comma 4 3 2 2 4 6" xfId="4896" xr:uid="{00000000-0005-0000-0000-0000DC140000}"/>
    <cellStyle name="Comma 4 3 2 2 5" xfId="556" xr:uid="{00000000-0005-0000-0000-0000DD140000}"/>
    <cellStyle name="Comma 4 3 2 2 5 2" xfId="1073" xr:uid="{00000000-0005-0000-0000-0000DE140000}"/>
    <cellStyle name="Comma 4 3 2 2 5 2 2" xfId="2131" xr:uid="{00000000-0005-0000-0000-0000DF140000}"/>
    <cellStyle name="Comma 4 3 2 2 5 2 2 2" xfId="4248" xr:uid="{00000000-0005-0000-0000-0000E0140000}"/>
    <cellStyle name="Comma 4 3 2 2 5 2 2 2 2" xfId="12715" xr:uid="{00000000-0005-0000-0000-0000E1140000}"/>
    <cellStyle name="Comma 4 3 2 2 5 2 2 2 3" xfId="8480" xr:uid="{00000000-0005-0000-0000-0000E2140000}"/>
    <cellStyle name="Comma 4 3 2 2 5 2 2 3" xfId="10599" xr:uid="{00000000-0005-0000-0000-0000E3140000}"/>
    <cellStyle name="Comma 4 3 2 2 5 2 2 4" xfId="6364" xr:uid="{00000000-0005-0000-0000-0000E4140000}"/>
    <cellStyle name="Comma 4 3 2 2 5 2 3" xfId="3190" xr:uid="{00000000-0005-0000-0000-0000E5140000}"/>
    <cellStyle name="Comma 4 3 2 2 5 2 3 2" xfId="11657" xr:uid="{00000000-0005-0000-0000-0000E6140000}"/>
    <cellStyle name="Comma 4 3 2 2 5 2 3 3" xfId="7422" xr:uid="{00000000-0005-0000-0000-0000E7140000}"/>
    <cellStyle name="Comma 4 3 2 2 5 2 4" xfId="9541" xr:uid="{00000000-0005-0000-0000-0000E8140000}"/>
    <cellStyle name="Comma 4 3 2 2 5 2 5" xfId="5306" xr:uid="{00000000-0005-0000-0000-0000E9140000}"/>
    <cellStyle name="Comma 4 3 2 2 5 3" xfId="1626" xr:uid="{00000000-0005-0000-0000-0000EA140000}"/>
    <cellStyle name="Comma 4 3 2 2 5 3 2" xfId="3743" xr:uid="{00000000-0005-0000-0000-0000EB140000}"/>
    <cellStyle name="Comma 4 3 2 2 5 3 2 2" xfId="12210" xr:uid="{00000000-0005-0000-0000-0000EC140000}"/>
    <cellStyle name="Comma 4 3 2 2 5 3 2 3" xfId="7975" xr:uid="{00000000-0005-0000-0000-0000ED140000}"/>
    <cellStyle name="Comma 4 3 2 2 5 3 3" xfId="10094" xr:uid="{00000000-0005-0000-0000-0000EE140000}"/>
    <cellStyle name="Comma 4 3 2 2 5 3 4" xfId="5859" xr:uid="{00000000-0005-0000-0000-0000EF140000}"/>
    <cellStyle name="Comma 4 3 2 2 5 4" xfId="2685" xr:uid="{00000000-0005-0000-0000-0000F0140000}"/>
    <cellStyle name="Comma 4 3 2 2 5 4 2" xfId="11152" xr:uid="{00000000-0005-0000-0000-0000F1140000}"/>
    <cellStyle name="Comma 4 3 2 2 5 4 3" xfId="6917" xr:uid="{00000000-0005-0000-0000-0000F2140000}"/>
    <cellStyle name="Comma 4 3 2 2 5 5" xfId="9036" xr:uid="{00000000-0005-0000-0000-0000F3140000}"/>
    <cellStyle name="Comma 4 3 2 2 5 6" xfId="4801" xr:uid="{00000000-0005-0000-0000-0000F4140000}"/>
    <cellStyle name="Comma 4 3 2 2 6" xfId="868" xr:uid="{00000000-0005-0000-0000-0000F5140000}"/>
    <cellStyle name="Comma 4 3 2 2 6 2" xfId="1926" xr:uid="{00000000-0005-0000-0000-0000F6140000}"/>
    <cellStyle name="Comma 4 3 2 2 6 2 2" xfId="4043" xr:uid="{00000000-0005-0000-0000-0000F7140000}"/>
    <cellStyle name="Comma 4 3 2 2 6 2 2 2" xfId="12510" xr:uid="{00000000-0005-0000-0000-0000F8140000}"/>
    <cellStyle name="Comma 4 3 2 2 6 2 2 3" xfId="8275" xr:uid="{00000000-0005-0000-0000-0000F9140000}"/>
    <cellStyle name="Comma 4 3 2 2 6 2 3" xfId="10394" xr:uid="{00000000-0005-0000-0000-0000FA140000}"/>
    <cellStyle name="Comma 4 3 2 2 6 2 4" xfId="6159" xr:uid="{00000000-0005-0000-0000-0000FB140000}"/>
    <cellStyle name="Comma 4 3 2 2 6 3" xfId="2985" xr:uid="{00000000-0005-0000-0000-0000FC140000}"/>
    <cellStyle name="Comma 4 3 2 2 6 3 2" xfId="11452" xr:uid="{00000000-0005-0000-0000-0000FD140000}"/>
    <cellStyle name="Comma 4 3 2 2 6 3 3" xfId="7217" xr:uid="{00000000-0005-0000-0000-0000FE140000}"/>
    <cellStyle name="Comma 4 3 2 2 6 4" xfId="9336" xr:uid="{00000000-0005-0000-0000-0000FF140000}"/>
    <cellStyle name="Comma 4 3 2 2 6 5" xfId="5101" xr:uid="{00000000-0005-0000-0000-000000150000}"/>
    <cellStyle name="Comma 4 3 2 2 7" xfId="1374" xr:uid="{00000000-0005-0000-0000-000001150000}"/>
    <cellStyle name="Comma 4 3 2 2 7 2" xfId="2432" xr:uid="{00000000-0005-0000-0000-000002150000}"/>
    <cellStyle name="Comma 4 3 2 2 7 2 2" xfId="4549" xr:uid="{00000000-0005-0000-0000-000003150000}"/>
    <cellStyle name="Comma 4 3 2 2 7 2 2 2" xfId="13016" xr:uid="{00000000-0005-0000-0000-000004150000}"/>
    <cellStyle name="Comma 4 3 2 2 7 2 2 3" xfId="8781" xr:uid="{00000000-0005-0000-0000-000005150000}"/>
    <cellStyle name="Comma 4 3 2 2 7 2 3" xfId="10900" xr:uid="{00000000-0005-0000-0000-000006150000}"/>
    <cellStyle name="Comma 4 3 2 2 7 2 4" xfId="6665" xr:uid="{00000000-0005-0000-0000-000007150000}"/>
    <cellStyle name="Comma 4 3 2 2 7 3" xfId="3491" xr:uid="{00000000-0005-0000-0000-000008150000}"/>
    <cellStyle name="Comma 4 3 2 2 7 3 2" xfId="11958" xr:uid="{00000000-0005-0000-0000-000009150000}"/>
    <cellStyle name="Comma 4 3 2 2 7 3 3" xfId="7723" xr:uid="{00000000-0005-0000-0000-00000A150000}"/>
    <cellStyle name="Comma 4 3 2 2 7 4" xfId="9842" xr:uid="{00000000-0005-0000-0000-00000B150000}"/>
    <cellStyle name="Comma 4 3 2 2 7 5" xfId="5607" xr:uid="{00000000-0005-0000-0000-00000C150000}"/>
    <cellStyle name="Comma 4 3 2 2 8" xfId="1420" xr:uid="{00000000-0005-0000-0000-00000D150000}"/>
    <cellStyle name="Comma 4 3 2 2 8 2" xfId="3537" xr:uid="{00000000-0005-0000-0000-00000E150000}"/>
    <cellStyle name="Comma 4 3 2 2 8 2 2" xfId="12004" xr:uid="{00000000-0005-0000-0000-00000F150000}"/>
    <cellStyle name="Comma 4 3 2 2 8 2 3" xfId="7769" xr:uid="{00000000-0005-0000-0000-000010150000}"/>
    <cellStyle name="Comma 4 3 2 2 8 3" xfId="9888" xr:uid="{00000000-0005-0000-0000-000011150000}"/>
    <cellStyle name="Comma 4 3 2 2 8 4" xfId="5653" xr:uid="{00000000-0005-0000-0000-000012150000}"/>
    <cellStyle name="Comma 4 3 2 2 9" xfId="2479" xr:uid="{00000000-0005-0000-0000-000013150000}"/>
    <cellStyle name="Comma 4 3 2 2 9 2" xfId="10946" xr:uid="{00000000-0005-0000-0000-000014150000}"/>
    <cellStyle name="Comma 4 3 2 2 9 3" xfId="6711" xr:uid="{00000000-0005-0000-0000-000015150000}"/>
    <cellStyle name="Comma 4 3 2 3" xfId="374" xr:uid="{00000000-0005-0000-0000-000016150000}"/>
    <cellStyle name="Comma 4 3 2 3 2" xfId="480" xr:uid="{00000000-0005-0000-0000-000017150000}"/>
    <cellStyle name="Comma 4 3 2 3 2 2" xfId="793" xr:uid="{00000000-0005-0000-0000-000018150000}"/>
    <cellStyle name="Comma 4 3 2 3 2 2 2" xfId="1298" xr:uid="{00000000-0005-0000-0000-000019150000}"/>
    <cellStyle name="Comma 4 3 2 3 2 2 2 2" xfId="2356" xr:uid="{00000000-0005-0000-0000-00001A150000}"/>
    <cellStyle name="Comma 4 3 2 3 2 2 2 2 2" xfId="4473" xr:uid="{00000000-0005-0000-0000-00001B150000}"/>
    <cellStyle name="Comma 4 3 2 3 2 2 2 2 2 2" xfId="12940" xr:uid="{00000000-0005-0000-0000-00001C150000}"/>
    <cellStyle name="Comma 4 3 2 3 2 2 2 2 2 3" xfId="8705" xr:uid="{00000000-0005-0000-0000-00001D150000}"/>
    <cellStyle name="Comma 4 3 2 3 2 2 2 2 3" xfId="10824" xr:uid="{00000000-0005-0000-0000-00001E150000}"/>
    <cellStyle name="Comma 4 3 2 3 2 2 2 2 4" xfId="6589" xr:uid="{00000000-0005-0000-0000-00001F150000}"/>
    <cellStyle name="Comma 4 3 2 3 2 2 2 3" xfId="3415" xr:uid="{00000000-0005-0000-0000-000020150000}"/>
    <cellStyle name="Comma 4 3 2 3 2 2 2 3 2" xfId="11882" xr:uid="{00000000-0005-0000-0000-000021150000}"/>
    <cellStyle name="Comma 4 3 2 3 2 2 2 3 3" xfId="7647" xr:uid="{00000000-0005-0000-0000-000022150000}"/>
    <cellStyle name="Comma 4 3 2 3 2 2 2 4" xfId="9766" xr:uid="{00000000-0005-0000-0000-000023150000}"/>
    <cellStyle name="Comma 4 3 2 3 2 2 2 5" xfId="5531" xr:uid="{00000000-0005-0000-0000-000024150000}"/>
    <cellStyle name="Comma 4 3 2 3 2 2 3" xfId="1851" xr:uid="{00000000-0005-0000-0000-000025150000}"/>
    <cellStyle name="Comma 4 3 2 3 2 2 3 2" xfId="3968" xr:uid="{00000000-0005-0000-0000-000026150000}"/>
    <cellStyle name="Comma 4 3 2 3 2 2 3 2 2" xfId="12435" xr:uid="{00000000-0005-0000-0000-000027150000}"/>
    <cellStyle name="Comma 4 3 2 3 2 2 3 2 3" xfId="8200" xr:uid="{00000000-0005-0000-0000-000028150000}"/>
    <cellStyle name="Comma 4 3 2 3 2 2 3 3" xfId="10319" xr:uid="{00000000-0005-0000-0000-000029150000}"/>
    <cellStyle name="Comma 4 3 2 3 2 2 3 4" xfId="6084" xr:uid="{00000000-0005-0000-0000-00002A150000}"/>
    <cellStyle name="Comma 4 3 2 3 2 2 4" xfId="2910" xr:uid="{00000000-0005-0000-0000-00002B150000}"/>
    <cellStyle name="Comma 4 3 2 3 2 2 4 2" xfId="11377" xr:uid="{00000000-0005-0000-0000-00002C150000}"/>
    <cellStyle name="Comma 4 3 2 3 2 2 4 3" xfId="7142" xr:uid="{00000000-0005-0000-0000-00002D150000}"/>
    <cellStyle name="Comma 4 3 2 3 2 2 5" xfId="9261" xr:uid="{00000000-0005-0000-0000-00002E150000}"/>
    <cellStyle name="Comma 4 3 2 3 2 2 6" xfId="5026" xr:uid="{00000000-0005-0000-0000-00002F150000}"/>
    <cellStyle name="Comma 4 3 2 3 2 3" xfId="998" xr:uid="{00000000-0005-0000-0000-000030150000}"/>
    <cellStyle name="Comma 4 3 2 3 2 3 2" xfId="2056" xr:uid="{00000000-0005-0000-0000-000031150000}"/>
    <cellStyle name="Comma 4 3 2 3 2 3 2 2" xfId="4173" xr:uid="{00000000-0005-0000-0000-000032150000}"/>
    <cellStyle name="Comma 4 3 2 3 2 3 2 2 2" xfId="12640" xr:uid="{00000000-0005-0000-0000-000033150000}"/>
    <cellStyle name="Comma 4 3 2 3 2 3 2 2 3" xfId="8405" xr:uid="{00000000-0005-0000-0000-000034150000}"/>
    <cellStyle name="Comma 4 3 2 3 2 3 2 3" xfId="10524" xr:uid="{00000000-0005-0000-0000-000035150000}"/>
    <cellStyle name="Comma 4 3 2 3 2 3 2 4" xfId="6289" xr:uid="{00000000-0005-0000-0000-000036150000}"/>
    <cellStyle name="Comma 4 3 2 3 2 3 3" xfId="3115" xr:uid="{00000000-0005-0000-0000-000037150000}"/>
    <cellStyle name="Comma 4 3 2 3 2 3 3 2" xfId="11582" xr:uid="{00000000-0005-0000-0000-000038150000}"/>
    <cellStyle name="Comma 4 3 2 3 2 3 3 3" xfId="7347" xr:uid="{00000000-0005-0000-0000-000039150000}"/>
    <cellStyle name="Comma 4 3 2 3 2 3 4" xfId="9466" xr:uid="{00000000-0005-0000-0000-00003A150000}"/>
    <cellStyle name="Comma 4 3 2 3 2 3 5" xfId="5231" xr:uid="{00000000-0005-0000-0000-00003B150000}"/>
    <cellStyle name="Comma 4 3 2 3 2 4" xfId="1550" xr:uid="{00000000-0005-0000-0000-00003C150000}"/>
    <cellStyle name="Comma 4 3 2 3 2 4 2" xfId="3667" xr:uid="{00000000-0005-0000-0000-00003D150000}"/>
    <cellStyle name="Comma 4 3 2 3 2 4 2 2" xfId="12134" xr:uid="{00000000-0005-0000-0000-00003E150000}"/>
    <cellStyle name="Comma 4 3 2 3 2 4 2 3" xfId="7899" xr:uid="{00000000-0005-0000-0000-00003F150000}"/>
    <cellStyle name="Comma 4 3 2 3 2 4 3" xfId="10018" xr:uid="{00000000-0005-0000-0000-000040150000}"/>
    <cellStyle name="Comma 4 3 2 3 2 4 4" xfId="5783" xr:uid="{00000000-0005-0000-0000-000041150000}"/>
    <cellStyle name="Comma 4 3 2 3 2 5" xfId="2609" xr:uid="{00000000-0005-0000-0000-000042150000}"/>
    <cellStyle name="Comma 4 3 2 3 2 5 2" xfId="11076" xr:uid="{00000000-0005-0000-0000-000043150000}"/>
    <cellStyle name="Comma 4 3 2 3 2 5 3" xfId="6841" xr:uid="{00000000-0005-0000-0000-000044150000}"/>
    <cellStyle name="Comma 4 3 2 3 2 6" xfId="8960" xr:uid="{00000000-0005-0000-0000-000045150000}"/>
    <cellStyle name="Comma 4 3 2 3 2 7" xfId="4725" xr:uid="{00000000-0005-0000-0000-000046150000}"/>
    <cellStyle name="Comma 4 3 2 3 3" xfId="687" xr:uid="{00000000-0005-0000-0000-000047150000}"/>
    <cellStyle name="Comma 4 3 2 3 3 2" xfId="1192" xr:uid="{00000000-0005-0000-0000-000048150000}"/>
    <cellStyle name="Comma 4 3 2 3 3 2 2" xfId="2250" xr:uid="{00000000-0005-0000-0000-000049150000}"/>
    <cellStyle name="Comma 4 3 2 3 3 2 2 2" xfId="4367" xr:uid="{00000000-0005-0000-0000-00004A150000}"/>
    <cellStyle name="Comma 4 3 2 3 3 2 2 2 2" xfId="12834" xr:uid="{00000000-0005-0000-0000-00004B150000}"/>
    <cellStyle name="Comma 4 3 2 3 3 2 2 2 3" xfId="8599" xr:uid="{00000000-0005-0000-0000-00004C150000}"/>
    <cellStyle name="Comma 4 3 2 3 3 2 2 3" xfId="10718" xr:uid="{00000000-0005-0000-0000-00004D150000}"/>
    <cellStyle name="Comma 4 3 2 3 3 2 2 4" xfId="6483" xr:uid="{00000000-0005-0000-0000-00004E150000}"/>
    <cellStyle name="Comma 4 3 2 3 3 2 3" xfId="3309" xr:uid="{00000000-0005-0000-0000-00004F150000}"/>
    <cellStyle name="Comma 4 3 2 3 3 2 3 2" xfId="11776" xr:uid="{00000000-0005-0000-0000-000050150000}"/>
    <cellStyle name="Comma 4 3 2 3 3 2 3 3" xfId="7541" xr:uid="{00000000-0005-0000-0000-000051150000}"/>
    <cellStyle name="Comma 4 3 2 3 3 2 4" xfId="9660" xr:uid="{00000000-0005-0000-0000-000052150000}"/>
    <cellStyle name="Comma 4 3 2 3 3 2 5" xfId="5425" xr:uid="{00000000-0005-0000-0000-000053150000}"/>
    <cellStyle name="Comma 4 3 2 3 3 3" xfId="1745" xr:uid="{00000000-0005-0000-0000-000054150000}"/>
    <cellStyle name="Comma 4 3 2 3 3 3 2" xfId="3862" xr:uid="{00000000-0005-0000-0000-000055150000}"/>
    <cellStyle name="Comma 4 3 2 3 3 3 2 2" xfId="12329" xr:uid="{00000000-0005-0000-0000-000056150000}"/>
    <cellStyle name="Comma 4 3 2 3 3 3 2 3" xfId="8094" xr:uid="{00000000-0005-0000-0000-000057150000}"/>
    <cellStyle name="Comma 4 3 2 3 3 3 3" xfId="10213" xr:uid="{00000000-0005-0000-0000-000058150000}"/>
    <cellStyle name="Comma 4 3 2 3 3 3 4" xfId="5978" xr:uid="{00000000-0005-0000-0000-000059150000}"/>
    <cellStyle name="Comma 4 3 2 3 3 4" xfId="2804" xr:uid="{00000000-0005-0000-0000-00005A150000}"/>
    <cellStyle name="Comma 4 3 2 3 3 4 2" xfId="11271" xr:uid="{00000000-0005-0000-0000-00005B150000}"/>
    <cellStyle name="Comma 4 3 2 3 3 4 3" xfId="7036" xr:uid="{00000000-0005-0000-0000-00005C150000}"/>
    <cellStyle name="Comma 4 3 2 3 3 5" xfId="9155" xr:uid="{00000000-0005-0000-0000-00005D150000}"/>
    <cellStyle name="Comma 4 3 2 3 3 6" xfId="4920" xr:uid="{00000000-0005-0000-0000-00005E150000}"/>
    <cellStyle name="Comma 4 3 2 3 4" xfId="580" xr:uid="{00000000-0005-0000-0000-00005F150000}"/>
    <cellStyle name="Comma 4 3 2 3 4 2" xfId="1097" xr:uid="{00000000-0005-0000-0000-000060150000}"/>
    <cellStyle name="Comma 4 3 2 3 4 2 2" xfId="2155" xr:uid="{00000000-0005-0000-0000-000061150000}"/>
    <cellStyle name="Comma 4 3 2 3 4 2 2 2" xfId="4272" xr:uid="{00000000-0005-0000-0000-000062150000}"/>
    <cellStyle name="Comma 4 3 2 3 4 2 2 2 2" xfId="12739" xr:uid="{00000000-0005-0000-0000-000063150000}"/>
    <cellStyle name="Comma 4 3 2 3 4 2 2 2 3" xfId="8504" xr:uid="{00000000-0005-0000-0000-000064150000}"/>
    <cellStyle name="Comma 4 3 2 3 4 2 2 3" xfId="10623" xr:uid="{00000000-0005-0000-0000-000065150000}"/>
    <cellStyle name="Comma 4 3 2 3 4 2 2 4" xfId="6388" xr:uid="{00000000-0005-0000-0000-000066150000}"/>
    <cellStyle name="Comma 4 3 2 3 4 2 3" xfId="3214" xr:uid="{00000000-0005-0000-0000-000067150000}"/>
    <cellStyle name="Comma 4 3 2 3 4 2 3 2" xfId="11681" xr:uid="{00000000-0005-0000-0000-000068150000}"/>
    <cellStyle name="Comma 4 3 2 3 4 2 3 3" xfId="7446" xr:uid="{00000000-0005-0000-0000-000069150000}"/>
    <cellStyle name="Comma 4 3 2 3 4 2 4" xfId="9565" xr:uid="{00000000-0005-0000-0000-00006A150000}"/>
    <cellStyle name="Comma 4 3 2 3 4 2 5" xfId="5330" xr:uid="{00000000-0005-0000-0000-00006B150000}"/>
    <cellStyle name="Comma 4 3 2 3 4 3" xfId="1650" xr:uid="{00000000-0005-0000-0000-00006C150000}"/>
    <cellStyle name="Comma 4 3 2 3 4 3 2" xfId="3767" xr:uid="{00000000-0005-0000-0000-00006D150000}"/>
    <cellStyle name="Comma 4 3 2 3 4 3 2 2" xfId="12234" xr:uid="{00000000-0005-0000-0000-00006E150000}"/>
    <cellStyle name="Comma 4 3 2 3 4 3 2 3" xfId="7999" xr:uid="{00000000-0005-0000-0000-00006F150000}"/>
    <cellStyle name="Comma 4 3 2 3 4 3 3" xfId="10118" xr:uid="{00000000-0005-0000-0000-000070150000}"/>
    <cellStyle name="Comma 4 3 2 3 4 3 4" xfId="5883" xr:uid="{00000000-0005-0000-0000-000071150000}"/>
    <cellStyle name="Comma 4 3 2 3 4 4" xfId="2709" xr:uid="{00000000-0005-0000-0000-000072150000}"/>
    <cellStyle name="Comma 4 3 2 3 4 4 2" xfId="11176" xr:uid="{00000000-0005-0000-0000-000073150000}"/>
    <cellStyle name="Comma 4 3 2 3 4 4 3" xfId="6941" xr:uid="{00000000-0005-0000-0000-000074150000}"/>
    <cellStyle name="Comma 4 3 2 3 4 5" xfId="9060" xr:uid="{00000000-0005-0000-0000-000075150000}"/>
    <cellStyle name="Comma 4 3 2 3 4 6" xfId="4825" xr:uid="{00000000-0005-0000-0000-000076150000}"/>
    <cellStyle name="Comma 4 3 2 3 5" xfId="892" xr:uid="{00000000-0005-0000-0000-000077150000}"/>
    <cellStyle name="Comma 4 3 2 3 5 2" xfId="1950" xr:uid="{00000000-0005-0000-0000-000078150000}"/>
    <cellStyle name="Comma 4 3 2 3 5 2 2" xfId="4067" xr:uid="{00000000-0005-0000-0000-000079150000}"/>
    <cellStyle name="Comma 4 3 2 3 5 2 2 2" xfId="12534" xr:uid="{00000000-0005-0000-0000-00007A150000}"/>
    <cellStyle name="Comma 4 3 2 3 5 2 2 3" xfId="8299" xr:uid="{00000000-0005-0000-0000-00007B150000}"/>
    <cellStyle name="Comma 4 3 2 3 5 2 3" xfId="10418" xr:uid="{00000000-0005-0000-0000-00007C150000}"/>
    <cellStyle name="Comma 4 3 2 3 5 2 4" xfId="6183" xr:uid="{00000000-0005-0000-0000-00007D150000}"/>
    <cellStyle name="Comma 4 3 2 3 5 3" xfId="3009" xr:uid="{00000000-0005-0000-0000-00007E150000}"/>
    <cellStyle name="Comma 4 3 2 3 5 3 2" xfId="11476" xr:uid="{00000000-0005-0000-0000-00007F150000}"/>
    <cellStyle name="Comma 4 3 2 3 5 3 3" xfId="7241" xr:uid="{00000000-0005-0000-0000-000080150000}"/>
    <cellStyle name="Comma 4 3 2 3 5 4" xfId="9360" xr:uid="{00000000-0005-0000-0000-000081150000}"/>
    <cellStyle name="Comma 4 3 2 3 5 5" xfId="5125" xr:uid="{00000000-0005-0000-0000-000082150000}"/>
    <cellStyle name="Comma 4 3 2 3 6" xfId="1444" xr:uid="{00000000-0005-0000-0000-000083150000}"/>
    <cellStyle name="Comma 4 3 2 3 6 2" xfId="3561" xr:uid="{00000000-0005-0000-0000-000084150000}"/>
    <cellStyle name="Comma 4 3 2 3 6 2 2" xfId="12028" xr:uid="{00000000-0005-0000-0000-000085150000}"/>
    <cellStyle name="Comma 4 3 2 3 6 2 3" xfId="7793" xr:uid="{00000000-0005-0000-0000-000086150000}"/>
    <cellStyle name="Comma 4 3 2 3 6 3" xfId="9912" xr:uid="{00000000-0005-0000-0000-000087150000}"/>
    <cellStyle name="Comma 4 3 2 3 6 4" xfId="5677" xr:uid="{00000000-0005-0000-0000-000088150000}"/>
    <cellStyle name="Comma 4 3 2 3 7" xfId="2503" xr:uid="{00000000-0005-0000-0000-000089150000}"/>
    <cellStyle name="Comma 4 3 2 3 7 2" xfId="10970" xr:uid="{00000000-0005-0000-0000-00008A150000}"/>
    <cellStyle name="Comma 4 3 2 3 7 3" xfId="6735" xr:uid="{00000000-0005-0000-0000-00008B150000}"/>
    <cellStyle name="Comma 4 3 2 3 8" xfId="8854" xr:uid="{00000000-0005-0000-0000-00008C150000}"/>
    <cellStyle name="Comma 4 3 2 3 9" xfId="4619" xr:uid="{00000000-0005-0000-0000-00008D150000}"/>
    <cellStyle name="Comma 4 3 2 4" xfId="425" xr:uid="{00000000-0005-0000-0000-00008E150000}"/>
    <cellStyle name="Comma 4 3 2 4 2" xfId="738" xr:uid="{00000000-0005-0000-0000-00008F150000}"/>
    <cellStyle name="Comma 4 3 2 4 2 2" xfId="1243" xr:uid="{00000000-0005-0000-0000-000090150000}"/>
    <cellStyle name="Comma 4 3 2 4 2 2 2" xfId="2301" xr:uid="{00000000-0005-0000-0000-000091150000}"/>
    <cellStyle name="Comma 4 3 2 4 2 2 2 2" xfId="4418" xr:uid="{00000000-0005-0000-0000-000092150000}"/>
    <cellStyle name="Comma 4 3 2 4 2 2 2 2 2" xfId="12885" xr:uid="{00000000-0005-0000-0000-000093150000}"/>
    <cellStyle name="Comma 4 3 2 4 2 2 2 2 3" xfId="8650" xr:uid="{00000000-0005-0000-0000-000094150000}"/>
    <cellStyle name="Comma 4 3 2 4 2 2 2 3" xfId="10769" xr:uid="{00000000-0005-0000-0000-000095150000}"/>
    <cellStyle name="Comma 4 3 2 4 2 2 2 4" xfId="6534" xr:uid="{00000000-0005-0000-0000-000096150000}"/>
    <cellStyle name="Comma 4 3 2 4 2 2 3" xfId="3360" xr:uid="{00000000-0005-0000-0000-000097150000}"/>
    <cellStyle name="Comma 4 3 2 4 2 2 3 2" xfId="11827" xr:uid="{00000000-0005-0000-0000-000098150000}"/>
    <cellStyle name="Comma 4 3 2 4 2 2 3 3" xfId="7592" xr:uid="{00000000-0005-0000-0000-000099150000}"/>
    <cellStyle name="Comma 4 3 2 4 2 2 4" xfId="9711" xr:uid="{00000000-0005-0000-0000-00009A150000}"/>
    <cellStyle name="Comma 4 3 2 4 2 2 5" xfId="5476" xr:uid="{00000000-0005-0000-0000-00009B150000}"/>
    <cellStyle name="Comma 4 3 2 4 2 3" xfId="1796" xr:uid="{00000000-0005-0000-0000-00009C150000}"/>
    <cellStyle name="Comma 4 3 2 4 2 3 2" xfId="3913" xr:uid="{00000000-0005-0000-0000-00009D150000}"/>
    <cellStyle name="Comma 4 3 2 4 2 3 2 2" xfId="12380" xr:uid="{00000000-0005-0000-0000-00009E150000}"/>
    <cellStyle name="Comma 4 3 2 4 2 3 2 3" xfId="8145" xr:uid="{00000000-0005-0000-0000-00009F150000}"/>
    <cellStyle name="Comma 4 3 2 4 2 3 3" xfId="10264" xr:uid="{00000000-0005-0000-0000-0000A0150000}"/>
    <cellStyle name="Comma 4 3 2 4 2 3 4" xfId="6029" xr:uid="{00000000-0005-0000-0000-0000A1150000}"/>
    <cellStyle name="Comma 4 3 2 4 2 4" xfId="2855" xr:uid="{00000000-0005-0000-0000-0000A2150000}"/>
    <cellStyle name="Comma 4 3 2 4 2 4 2" xfId="11322" xr:uid="{00000000-0005-0000-0000-0000A3150000}"/>
    <cellStyle name="Comma 4 3 2 4 2 4 3" xfId="7087" xr:uid="{00000000-0005-0000-0000-0000A4150000}"/>
    <cellStyle name="Comma 4 3 2 4 2 5" xfId="9206" xr:uid="{00000000-0005-0000-0000-0000A5150000}"/>
    <cellStyle name="Comma 4 3 2 4 2 6" xfId="4971" xr:uid="{00000000-0005-0000-0000-0000A6150000}"/>
    <cellStyle name="Comma 4 3 2 4 3" xfId="943" xr:uid="{00000000-0005-0000-0000-0000A7150000}"/>
    <cellStyle name="Comma 4 3 2 4 3 2" xfId="2001" xr:uid="{00000000-0005-0000-0000-0000A8150000}"/>
    <cellStyle name="Comma 4 3 2 4 3 2 2" xfId="4118" xr:uid="{00000000-0005-0000-0000-0000A9150000}"/>
    <cellStyle name="Comma 4 3 2 4 3 2 2 2" xfId="12585" xr:uid="{00000000-0005-0000-0000-0000AA150000}"/>
    <cellStyle name="Comma 4 3 2 4 3 2 2 3" xfId="8350" xr:uid="{00000000-0005-0000-0000-0000AB150000}"/>
    <cellStyle name="Comma 4 3 2 4 3 2 3" xfId="10469" xr:uid="{00000000-0005-0000-0000-0000AC150000}"/>
    <cellStyle name="Comma 4 3 2 4 3 2 4" xfId="6234" xr:uid="{00000000-0005-0000-0000-0000AD150000}"/>
    <cellStyle name="Comma 4 3 2 4 3 3" xfId="3060" xr:uid="{00000000-0005-0000-0000-0000AE150000}"/>
    <cellStyle name="Comma 4 3 2 4 3 3 2" xfId="11527" xr:uid="{00000000-0005-0000-0000-0000AF150000}"/>
    <cellStyle name="Comma 4 3 2 4 3 3 3" xfId="7292" xr:uid="{00000000-0005-0000-0000-0000B0150000}"/>
    <cellStyle name="Comma 4 3 2 4 3 4" xfId="9411" xr:uid="{00000000-0005-0000-0000-0000B1150000}"/>
    <cellStyle name="Comma 4 3 2 4 3 5" xfId="5176" xr:uid="{00000000-0005-0000-0000-0000B2150000}"/>
    <cellStyle name="Comma 4 3 2 4 4" xfId="1495" xr:uid="{00000000-0005-0000-0000-0000B3150000}"/>
    <cellStyle name="Comma 4 3 2 4 4 2" xfId="3612" xr:uid="{00000000-0005-0000-0000-0000B4150000}"/>
    <cellStyle name="Comma 4 3 2 4 4 2 2" xfId="12079" xr:uid="{00000000-0005-0000-0000-0000B5150000}"/>
    <cellStyle name="Comma 4 3 2 4 4 2 3" xfId="7844" xr:uid="{00000000-0005-0000-0000-0000B6150000}"/>
    <cellStyle name="Comma 4 3 2 4 4 3" xfId="9963" xr:uid="{00000000-0005-0000-0000-0000B7150000}"/>
    <cellStyle name="Comma 4 3 2 4 4 4" xfId="5728" xr:uid="{00000000-0005-0000-0000-0000B8150000}"/>
    <cellStyle name="Comma 4 3 2 4 5" xfId="2554" xr:uid="{00000000-0005-0000-0000-0000B9150000}"/>
    <cellStyle name="Comma 4 3 2 4 5 2" xfId="11021" xr:uid="{00000000-0005-0000-0000-0000BA150000}"/>
    <cellStyle name="Comma 4 3 2 4 5 3" xfId="6786" xr:uid="{00000000-0005-0000-0000-0000BB150000}"/>
    <cellStyle name="Comma 4 3 2 4 6" xfId="8905" xr:uid="{00000000-0005-0000-0000-0000BC150000}"/>
    <cellStyle name="Comma 4 3 2 4 7" xfId="4670" xr:uid="{00000000-0005-0000-0000-0000BD150000}"/>
    <cellStyle name="Comma 4 3 2 5" xfId="627" xr:uid="{00000000-0005-0000-0000-0000BE150000}"/>
    <cellStyle name="Comma 4 3 2 5 2" xfId="1144" xr:uid="{00000000-0005-0000-0000-0000BF150000}"/>
    <cellStyle name="Comma 4 3 2 5 2 2" xfId="2202" xr:uid="{00000000-0005-0000-0000-0000C0150000}"/>
    <cellStyle name="Comma 4 3 2 5 2 2 2" xfId="4319" xr:uid="{00000000-0005-0000-0000-0000C1150000}"/>
    <cellStyle name="Comma 4 3 2 5 2 2 2 2" xfId="12786" xr:uid="{00000000-0005-0000-0000-0000C2150000}"/>
    <cellStyle name="Comma 4 3 2 5 2 2 2 3" xfId="8551" xr:uid="{00000000-0005-0000-0000-0000C3150000}"/>
    <cellStyle name="Comma 4 3 2 5 2 2 3" xfId="10670" xr:uid="{00000000-0005-0000-0000-0000C4150000}"/>
    <cellStyle name="Comma 4 3 2 5 2 2 4" xfId="6435" xr:uid="{00000000-0005-0000-0000-0000C5150000}"/>
    <cellStyle name="Comma 4 3 2 5 2 3" xfId="3261" xr:uid="{00000000-0005-0000-0000-0000C6150000}"/>
    <cellStyle name="Comma 4 3 2 5 2 3 2" xfId="11728" xr:uid="{00000000-0005-0000-0000-0000C7150000}"/>
    <cellStyle name="Comma 4 3 2 5 2 3 3" xfId="7493" xr:uid="{00000000-0005-0000-0000-0000C8150000}"/>
    <cellStyle name="Comma 4 3 2 5 2 4" xfId="9612" xr:uid="{00000000-0005-0000-0000-0000C9150000}"/>
    <cellStyle name="Comma 4 3 2 5 2 5" xfId="5377" xr:uid="{00000000-0005-0000-0000-0000CA150000}"/>
    <cellStyle name="Comma 4 3 2 5 3" xfId="1697" xr:uid="{00000000-0005-0000-0000-0000CB150000}"/>
    <cellStyle name="Comma 4 3 2 5 3 2" xfId="3814" xr:uid="{00000000-0005-0000-0000-0000CC150000}"/>
    <cellStyle name="Comma 4 3 2 5 3 2 2" xfId="12281" xr:uid="{00000000-0005-0000-0000-0000CD150000}"/>
    <cellStyle name="Comma 4 3 2 5 3 2 3" xfId="8046" xr:uid="{00000000-0005-0000-0000-0000CE150000}"/>
    <cellStyle name="Comma 4 3 2 5 3 3" xfId="10165" xr:uid="{00000000-0005-0000-0000-0000CF150000}"/>
    <cellStyle name="Comma 4 3 2 5 3 4" xfId="5930" xr:uid="{00000000-0005-0000-0000-0000D0150000}"/>
    <cellStyle name="Comma 4 3 2 5 4" xfId="2756" xr:uid="{00000000-0005-0000-0000-0000D1150000}"/>
    <cellStyle name="Comma 4 3 2 5 4 2" xfId="11223" xr:uid="{00000000-0005-0000-0000-0000D2150000}"/>
    <cellStyle name="Comma 4 3 2 5 4 3" xfId="6988" xr:uid="{00000000-0005-0000-0000-0000D3150000}"/>
    <cellStyle name="Comma 4 3 2 5 5" xfId="9107" xr:uid="{00000000-0005-0000-0000-0000D4150000}"/>
    <cellStyle name="Comma 4 3 2 5 6" xfId="4872" xr:uid="{00000000-0005-0000-0000-0000D5150000}"/>
    <cellStyle name="Comma 4 3 2 6" xfId="533" xr:uid="{00000000-0005-0000-0000-0000D6150000}"/>
    <cellStyle name="Comma 4 3 2 6 2" xfId="1051" xr:uid="{00000000-0005-0000-0000-0000D7150000}"/>
    <cellStyle name="Comma 4 3 2 6 2 2" xfId="2109" xr:uid="{00000000-0005-0000-0000-0000D8150000}"/>
    <cellStyle name="Comma 4 3 2 6 2 2 2" xfId="4226" xr:uid="{00000000-0005-0000-0000-0000D9150000}"/>
    <cellStyle name="Comma 4 3 2 6 2 2 2 2" xfId="12693" xr:uid="{00000000-0005-0000-0000-0000DA150000}"/>
    <cellStyle name="Comma 4 3 2 6 2 2 2 3" xfId="8458" xr:uid="{00000000-0005-0000-0000-0000DB150000}"/>
    <cellStyle name="Comma 4 3 2 6 2 2 3" xfId="10577" xr:uid="{00000000-0005-0000-0000-0000DC150000}"/>
    <cellStyle name="Comma 4 3 2 6 2 2 4" xfId="6342" xr:uid="{00000000-0005-0000-0000-0000DD150000}"/>
    <cellStyle name="Comma 4 3 2 6 2 3" xfId="3168" xr:uid="{00000000-0005-0000-0000-0000DE150000}"/>
    <cellStyle name="Comma 4 3 2 6 2 3 2" xfId="11635" xr:uid="{00000000-0005-0000-0000-0000DF150000}"/>
    <cellStyle name="Comma 4 3 2 6 2 3 3" xfId="7400" xr:uid="{00000000-0005-0000-0000-0000E0150000}"/>
    <cellStyle name="Comma 4 3 2 6 2 4" xfId="9519" xr:uid="{00000000-0005-0000-0000-0000E1150000}"/>
    <cellStyle name="Comma 4 3 2 6 2 5" xfId="5284" xr:uid="{00000000-0005-0000-0000-0000E2150000}"/>
    <cellStyle name="Comma 4 3 2 6 3" xfId="1603" xr:uid="{00000000-0005-0000-0000-0000E3150000}"/>
    <cellStyle name="Comma 4 3 2 6 3 2" xfId="3720" xr:uid="{00000000-0005-0000-0000-0000E4150000}"/>
    <cellStyle name="Comma 4 3 2 6 3 2 2" xfId="12187" xr:uid="{00000000-0005-0000-0000-0000E5150000}"/>
    <cellStyle name="Comma 4 3 2 6 3 2 3" xfId="7952" xr:uid="{00000000-0005-0000-0000-0000E6150000}"/>
    <cellStyle name="Comma 4 3 2 6 3 3" xfId="10071" xr:uid="{00000000-0005-0000-0000-0000E7150000}"/>
    <cellStyle name="Comma 4 3 2 6 3 4" xfId="5836" xr:uid="{00000000-0005-0000-0000-0000E8150000}"/>
    <cellStyle name="Comma 4 3 2 6 4" xfId="2662" xr:uid="{00000000-0005-0000-0000-0000E9150000}"/>
    <cellStyle name="Comma 4 3 2 6 4 2" xfId="11129" xr:uid="{00000000-0005-0000-0000-0000EA150000}"/>
    <cellStyle name="Comma 4 3 2 6 4 3" xfId="6894" xr:uid="{00000000-0005-0000-0000-0000EB150000}"/>
    <cellStyle name="Comma 4 3 2 6 5" xfId="9013" xr:uid="{00000000-0005-0000-0000-0000EC150000}"/>
    <cellStyle name="Comma 4 3 2 6 6" xfId="4778" xr:uid="{00000000-0005-0000-0000-0000ED150000}"/>
    <cellStyle name="Comma 4 3 2 7" xfId="846" xr:uid="{00000000-0005-0000-0000-0000EE150000}"/>
    <cellStyle name="Comma 4 3 2 7 2" xfId="1904" xr:uid="{00000000-0005-0000-0000-0000EF150000}"/>
    <cellStyle name="Comma 4 3 2 7 2 2" xfId="4021" xr:uid="{00000000-0005-0000-0000-0000F0150000}"/>
    <cellStyle name="Comma 4 3 2 7 2 2 2" xfId="12488" xr:uid="{00000000-0005-0000-0000-0000F1150000}"/>
    <cellStyle name="Comma 4 3 2 7 2 2 3" xfId="8253" xr:uid="{00000000-0005-0000-0000-0000F2150000}"/>
    <cellStyle name="Comma 4 3 2 7 2 3" xfId="10372" xr:uid="{00000000-0005-0000-0000-0000F3150000}"/>
    <cellStyle name="Comma 4 3 2 7 2 4" xfId="6137" xr:uid="{00000000-0005-0000-0000-0000F4150000}"/>
    <cellStyle name="Comma 4 3 2 7 3" xfId="2963" xr:uid="{00000000-0005-0000-0000-0000F5150000}"/>
    <cellStyle name="Comma 4 3 2 7 3 2" xfId="11430" xr:uid="{00000000-0005-0000-0000-0000F6150000}"/>
    <cellStyle name="Comma 4 3 2 7 3 3" xfId="7195" xr:uid="{00000000-0005-0000-0000-0000F7150000}"/>
    <cellStyle name="Comma 4 3 2 7 4" xfId="9314" xr:uid="{00000000-0005-0000-0000-0000F8150000}"/>
    <cellStyle name="Comma 4 3 2 7 5" xfId="5079" xr:uid="{00000000-0005-0000-0000-0000F9150000}"/>
    <cellStyle name="Comma 4 3 2 8" xfId="1351" xr:uid="{00000000-0005-0000-0000-0000FA150000}"/>
    <cellStyle name="Comma 4 3 2 8 2" xfId="2409" xr:uid="{00000000-0005-0000-0000-0000FB150000}"/>
    <cellStyle name="Comma 4 3 2 8 2 2" xfId="4526" xr:uid="{00000000-0005-0000-0000-0000FC150000}"/>
    <cellStyle name="Comma 4 3 2 8 2 2 2" xfId="12993" xr:uid="{00000000-0005-0000-0000-0000FD150000}"/>
    <cellStyle name="Comma 4 3 2 8 2 2 3" xfId="8758" xr:uid="{00000000-0005-0000-0000-0000FE150000}"/>
    <cellStyle name="Comma 4 3 2 8 2 3" xfId="10877" xr:uid="{00000000-0005-0000-0000-0000FF150000}"/>
    <cellStyle name="Comma 4 3 2 8 2 4" xfId="6642" xr:uid="{00000000-0005-0000-0000-000000160000}"/>
    <cellStyle name="Comma 4 3 2 8 3" xfId="3468" xr:uid="{00000000-0005-0000-0000-000001160000}"/>
    <cellStyle name="Comma 4 3 2 8 3 2" xfId="11935" xr:uid="{00000000-0005-0000-0000-000002160000}"/>
    <cellStyle name="Comma 4 3 2 8 3 3" xfId="7700" xr:uid="{00000000-0005-0000-0000-000003160000}"/>
    <cellStyle name="Comma 4 3 2 8 4" xfId="9819" xr:uid="{00000000-0005-0000-0000-000004160000}"/>
    <cellStyle name="Comma 4 3 2 8 5" xfId="5584" xr:uid="{00000000-0005-0000-0000-000005160000}"/>
    <cellStyle name="Comma 4 3 2 9" xfId="1398" xr:uid="{00000000-0005-0000-0000-000006160000}"/>
    <cellStyle name="Comma 4 3 2 9 2" xfId="3515" xr:uid="{00000000-0005-0000-0000-000007160000}"/>
    <cellStyle name="Comma 4 3 2 9 2 2" xfId="11982" xr:uid="{00000000-0005-0000-0000-000008160000}"/>
    <cellStyle name="Comma 4 3 2 9 2 3" xfId="7747" xr:uid="{00000000-0005-0000-0000-000009160000}"/>
    <cellStyle name="Comma 4 3 2 9 3" xfId="9866" xr:uid="{00000000-0005-0000-0000-00000A160000}"/>
    <cellStyle name="Comma 4 3 2 9 4" xfId="5631" xr:uid="{00000000-0005-0000-0000-00000B160000}"/>
    <cellStyle name="Comma 4 3 3" xfId="373" xr:uid="{00000000-0005-0000-0000-00000C160000}"/>
    <cellStyle name="Comma 4 3 3 2" xfId="479" xr:uid="{00000000-0005-0000-0000-00000D160000}"/>
    <cellStyle name="Comma 4 3 3 2 2" xfId="792" xr:uid="{00000000-0005-0000-0000-00000E160000}"/>
    <cellStyle name="Comma 4 3 3 2 2 2" xfId="1297" xr:uid="{00000000-0005-0000-0000-00000F160000}"/>
    <cellStyle name="Comma 4 3 3 2 2 2 2" xfId="2355" xr:uid="{00000000-0005-0000-0000-000010160000}"/>
    <cellStyle name="Comma 4 3 3 2 2 2 2 2" xfId="4472" xr:uid="{00000000-0005-0000-0000-000011160000}"/>
    <cellStyle name="Comma 4 3 3 2 2 2 2 2 2" xfId="12939" xr:uid="{00000000-0005-0000-0000-000012160000}"/>
    <cellStyle name="Comma 4 3 3 2 2 2 2 2 3" xfId="8704" xr:uid="{00000000-0005-0000-0000-000013160000}"/>
    <cellStyle name="Comma 4 3 3 2 2 2 2 3" xfId="10823" xr:uid="{00000000-0005-0000-0000-000014160000}"/>
    <cellStyle name="Comma 4 3 3 2 2 2 2 4" xfId="6588" xr:uid="{00000000-0005-0000-0000-000015160000}"/>
    <cellStyle name="Comma 4 3 3 2 2 2 3" xfId="3414" xr:uid="{00000000-0005-0000-0000-000016160000}"/>
    <cellStyle name="Comma 4 3 3 2 2 2 3 2" xfId="11881" xr:uid="{00000000-0005-0000-0000-000017160000}"/>
    <cellStyle name="Comma 4 3 3 2 2 2 3 3" xfId="7646" xr:uid="{00000000-0005-0000-0000-000018160000}"/>
    <cellStyle name="Comma 4 3 3 2 2 2 4" xfId="9765" xr:uid="{00000000-0005-0000-0000-000019160000}"/>
    <cellStyle name="Comma 4 3 3 2 2 2 5" xfId="5530" xr:uid="{00000000-0005-0000-0000-00001A160000}"/>
    <cellStyle name="Comma 4 3 3 2 2 3" xfId="1850" xr:uid="{00000000-0005-0000-0000-00001B160000}"/>
    <cellStyle name="Comma 4 3 3 2 2 3 2" xfId="3967" xr:uid="{00000000-0005-0000-0000-00001C160000}"/>
    <cellStyle name="Comma 4 3 3 2 2 3 2 2" xfId="12434" xr:uid="{00000000-0005-0000-0000-00001D160000}"/>
    <cellStyle name="Comma 4 3 3 2 2 3 2 3" xfId="8199" xr:uid="{00000000-0005-0000-0000-00001E160000}"/>
    <cellStyle name="Comma 4 3 3 2 2 3 3" xfId="10318" xr:uid="{00000000-0005-0000-0000-00001F160000}"/>
    <cellStyle name="Comma 4 3 3 2 2 3 4" xfId="6083" xr:uid="{00000000-0005-0000-0000-000020160000}"/>
    <cellStyle name="Comma 4 3 3 2 2 4" xfId="2909" xr:uid="{00000000-0005-0000-0000-000021160000}"/>
    <cellStyle name="Comma 4 3 3 2 2 4 2" xfId="11376" xr:uid="{00000000-0005-0000-0000-000022160000}"/>
    <cellStyle name="Comma 4 3 3 2 2 4 3" xfId="7141" xr:uid="{00000000-0005-0000-0000-000023160000}"/>
    <cellStyle name="Comma 4 3 3 2 2 5" xfId="9260" xr:uid="{00000000-0005-0000-0000-000024160000}"/>
    <cellStyle name="Comma 4 3 3 2 2 6" xfId="5025" xr:uid="{00000000-0005-0000-0000-000025160000}"/>
    <cellStyle name="Comma 4 3 3 2 3" xfId="997" xr:uid="{00000000-0005-0000-0000-000026160000}"/>
    <cellStyle name="Comma 4 3 3 2 3 2" xfId="2055" xr:uid="{00000000-0005-0000-0000-000027160000}"/>
    <cellStyle name="Comma 4 3 3 2 3 2 2" xfId="4172" xr:uid="{00000000-0005-0000-0000-000028160000}"/>
    <cellStyle name="Comma 4 3 3 2 3 2 2 2" xfId="12639" xr:uid="{00000000-0005-0000-0000-000029160000}"/>
    <cellStyle name="Comma 4 3 3 2 3 2 2 3" xfId="8404" xr:uid="{00000000-0005-0000-0000-00002A160000}"/>
    <cellStyle name="Comma 4 3 3 2 3 2 3" xfId="10523" xr:uid="{00000000-0005-0000-0000-00002B160000}"/>
    <cellStyle name="Comma 4 3 3 2 3 2 4" xfId="6288" xr:uid="{00000000-0005-0000-0000-00002C160000}"/>
    <cellStyle name="Comma 4 3 3 2 3 3" xfId="3114" xr:uid="{00000000-0005-0000-0000-00002D160000}"/>
    <cellStyle name="Comma 4 3 3 2 3 3 2" xfId="11581" xr:uid="{00000000-0005-0000-0000-00002E160000}"/>
    <cellStyle name="Comma 4 3 3 2 3 3 3" xfId="7346" xr:uid="{00000000-0005-0000-0000-00002F160000}"/>
    <cellStyle name="Comma 4 3 3 2 3 4" xfId="9465" xr:uid="{00000000-0005-0000-0000-000030160000}"/>
    <cellStyle name="Comma 4 3 3 2 3 5" xfId="5230" xr:uid="{00000000-0005-0000-0000-000031160000}"/>
    <cellStyle name="Comma 4 3 3 2 4" xfId="1549" xr:uid="{00000000-0005-0000-0000-000032160000}"/>
    <cellStyle name="Comma 4 3 3 2 4 2" xfId="3666" xr:uid="{00000000-0005-0000-0000-000033160000}"/>
    <cellStyle name="Comma 4 3 3 2 4 2 2" xfId="12133" xr:uid="{00000000-0005-0000-0000-000034160000}"/>
    <cellStyle name="Comma 4 3 3 2 4 2 3" xfId="7898" xr:uid="{00000000-0005-0000-0000-000035160000}"/>
    <cellStyle name="Comma 4 3 3 2 4 3" xfId="10017" xr:uid="{00000000-0005-0000-0000-000036160000}"/>
    <cellStyle name="Comma 4 3 3 2 4 4" xfId="5782" xr:uid="{00000000-0005-0000-0000-000037160000}"/>
    <cellStyle name="Comma 4 3 3 2 5" xfId="2608" xr:uid="{00000000-0005-0000-0000-000038160000}"/>
    <cellStyle name="Comma 4 3 3 2 5 2" xfId="11075" xr:uid="{00000000-0005-0000-0000-000039160000}"/>
    <cellStyle name="Comma 4 3 3 2 5 3" xfId="6840" xr:uid="{00000000-0005-0000-0000-00003A160000}"/>
    <cellStyle name="Comma 4 3 3 2 6" xfId="8959" xr:uid="{00000000-0005-0000-0000-00003B160000}"/>
    <cellStyle name="Comma 4 3 3 2 7" xfId="4724" xr:uid="{00000000-0005-0000-0000-00003C160000}"/>
    <cellStyle name="Comma 4 3 3 3" xfId="686" xr:uid="{00000000-0005-0000-0000-00003D160000}"/>
    <cellStyle name="Comma 4 3 3 3 2" xfId="1191" xr:uid="{00000000-0005-0000-0000-00003E160000}"/>
    <cellStyle name="Comma 4 3 3 3 2 2" xfId="2249" xr:uid="{00000000-0005-0000-0000-00003F160000}"/>
    <cellStyle name="Comma 4 3 3 3 2 2 2" xfId="4366" xr:uid="{00000000-0005-0000-0000-000040160000}"/>
    <cellStyle name="Comma 4 3 3 3 2 2 2 2" xfId="12833" xr:uid="{00000000-0005-0000-0000-000041160000}"/>
    <cellStyle name="Comma 4 3 3 3 2 2 2 3" xfId="8598" xr:uid="{00000000-0005-0000-0000-000042160000}"/>
    <cellStyle name="Comma 4 3 3 3 2 2 3" xfId="10717" xr:uid="{00000000-0005-0000-0000-000043160000}"/>
    <cellStyle name="Comma 4 3 3 3 2 2 4" xfId="6482" xr:uid="{00000000-0005-0000-0000-000044160000}"/>
    <cellStyle name="Comma 4 3 3 3 2 3" xfId="3308" xr:uid="{00000000-0005-0000-0000-000045160000}"/>
    <cellStyle name="Comma 4 3 3 3 2 3 2" xfId="11775" xr:uid="{00000000-0005-0000-0000-000046160000}"/>
    <cellStyle name="Comma 4 3 3 3 2 3 3" xfId="7540" xr:uid="{00000000-0005-0000-0000-000047160000}"/>
    <cellStyle name="Comma 4 3 3 3 2 4" xfId="9659" xr:uid="{00000000-0005-0000-0000-000048160000}"/>
    <cellStyle name="Comma 4 3 3 3 2 5" xfId="5424" xr:uid="{00000000-0005-0000-0000-000049160000}"/>
    <cellStyle name="Comma 4 3 3 3 3" xfId="1744" xr:uid="{00000000-0005-0000-0000-00004A160000}"/>
    <cellStyle name="Comma 4 3 3 3 3 2" xfId="3861" xr:uid="{00000000-0005-0000-0000-00004B160000}"/>
    <cellStyle name="Comma 4 3 3 3 3 2 2" xfId="12328" xr:uid="{00000000-0005-0000-0000-00004C160000}"/>
    <cellStyle name="Comma 4 3 3 3 3 2 3" xfId="8093" xr:uid="{00000000-0005-0000-0000-00004D160000}"/>
    <cellStyle name="Comma 4 3 3 3 3 3" xfId="10212" xr:uid="{00000000-0005-0000-0000-00004E160000}"/>
    <cellStyle name="Comma 4 3 3 3 3 4" xfId="5977" xr:uid="{00000000-0005-0000-0000-00004F160000}"/>
    <cellStyle name="Comma 4 3 3 3 4" xfId="2803" xr:uid="{00000000-0005-0000-0000-000050160000}"/>
    <cellStyle name="Comma 4 3 3 3 4 2" xfId="11270" xr:uid="{00000000-0005-0000-0000-000051160000}"/>
    <cellStyle name="Comma 4 3 3 3 4 3" xfId="7035" xr:uid="{00000000-0005-0000-0000-000052160000}"/>
    <cellStyle name="Comma 4 3 3 3 5" xfId="9154" xr:uid="{00000000-0005-0000-0000-000053160000}"/>
    <cellStyle name="Comma 4 3 3 3 6" xfId="4919" xr:uid="{00000000-0005-0000-0000-000054160000}"/>
    <cellStyle name="Comma 4 3 3 4" xfId="579" xr:uid="{00000000-0005-0000-0000-000055160000}"/>
    <cellStyle name="Comma 4 3 3 4 2" xfId="1096" xr:uid="{00000000-0005-0000-0000-000056160000}"/>
    <cellStyle name="Comma 4 3 3 4 2 2" xfId="2154" xr:uid="{00000000-0005-0000-0000-000057160000}"/>
    <cellStyle name="Comma 4 3 3 4 2 2 2" xfId="4271" xr:uid="{00000000-0005-0000-0000-000058160000}"/>
    <cellStyle name="Comma 4 3 3 4 2 2 2 2" xfId="12738" xr:uid="{00000000-0005-0000-0000-000059160000}"/>
    <cellStyle name="Comma 4 3 3 4 2 2 2 3" xfId="8503" xr:uid="{00000000-0005-0000-0000-00005A160000}"/>
    <cellStyle name="Comma 4 3 3 4 2 2 3" xfId="10622" xr:uid="{00000000-0005-0000-0000-00005B160000}"/>
    <cellStyle name="Comma 4 3 3 4 2 2 4" xfId="6387" xr:uid="{00000000-0005-0000-0000-00005C160000}"/>
    <cellStyle name="Comma 4 3 3 4 2 3" xfId="3213" xr:uid="{00000000-0005-0000-0000-00005D160000}"/>
    <cellStyle name="Comma 4 3 3 4 2 3 2" xfId="11680" xr:uid="{00000000-0005-0000-0000-00005E160000}"/>
    <cellStyle name="Comma 4 3 3 4 2 3 3" xfId="7445" xr:uid="{00000000-0005-0000-0000-00005F160000}"/>
    <cellStyle name="Comma 4 3 3 4 2 4" xfId="9564" xr:uid="{00000000-0005-0000-0000-000060160000}"/>
    <cellStyle name="Comma 4 3 3 4 2 5" xfId="5329" xr:uid="{00000000-0005-0000-0000-000061160000}"/>
    <cellStyle name="Comma 4 3 3 4 3" xfId="1649" xr:uid="{00000000-0005-0000-0000-000062160000}"/>
    <cellStyle name="Comma 4 3 3 4 3 2" xfId="3766" xr:uid="{00000000-0005-0000-0000-000063160000}"/>
    <cellStyle name="Comma 4 3 3 4 3 2 2" xfId="12233" xr:uid="{00000000-0005-0000-0000-000064160000}"/>
    <cellStyle name="Comma 4 3 3 4 3 2 3" xfId="7998" xr:uid="{00000000-0005-0000-0000-000065160000}"/>
    <cellStyle name="Comma 4 3 3 4 3 3" xfId="10117" xr:uid="{00000000-0005-0000-0000-000066160000}"/>
    <cellStyle name="Comma 4 3 3 4 3 4" xfId="5882" xr:uid="{00000000-0005-0000-0000-000067160000}"/>
    <cellStyle name="Comma 4 3 3 4 4" xfId="2708" xr:uid="{00000000-0005-0000-0000-000068160000}"/>
    <cellStyle name="Comma 4 3 3 4 4 2" xfId="11175" xr:uid="{00000000-0005-0000-0000-000069160000}"/>
    <cellStyle name="Comma 4 3 3 4 4 3" xfId="6940" xr:uid="{00000000-0005-0000-0000-00006A160000}"/>
    <cellStyle name="Comma 4 3 3 4 5" xfId="9059" xr:uid="{00000000-0005-0000-0000-00006B160000}"/>
    <cellStyle name="Comma 4 3 3 4 6" xfId="4824" xr:uid="{00000000-0005-0000-0000-00006C160000}"/>
    <cellStyle name="Comma 4 3 3 5" xfId="891" xr:uid="{00000000-0005-0000-0000-00006D160000}"/>
    <cellStyle name="Comma 4 3 3 5 2" xfId="1949" xr:uid="{00000000-0005-0000-0000-00006E160000}"/>
    <cellStyle name="Comma 4 3 3 5 2 2" xfId="4066" xr:uid="{00000000-0005-0000-0000-00006F160000}"/>
    <cellStyle name="Comma 4 3 3 5 2 2 2" xfId="12533" xr:uid="{00000000-0005-0000-0000-000070160000}"/>
    <cellStyle name="Comma 4 3 3 5 2 2 3" xfId="8298" xr:uid="{00000000-0005-0000-0000-000071160000}"/>
    <cellStyle name="Comma 4 3 3 5 2 3" xfId="10417" xr:uid="{00000000-0005-0000-0000-000072160000}"/>
    <cellStyle name="Comma 4 3 3 5 2 4" xfId="6182" xr:uid="{00000000-0005-0000-0000-000073160000}"/>
    <cellStyle name="Comma 4 3 3 5 3" xfId="3008" xr:uid="{00000000-0005-0000-0000-000074160000}"/>
    <cellStyle name="Comma 4 3 3 5 3 2" xfId="11475" xr:uid="{00000000-0005-0000-0000-000075160000}"/>
    <cellStyle name="Comma 4 3 3 5 3 3" xfId="7240" xr:uid="{00000000-0005-0000-0000-000076160000}"/>
    <cellStyle name="Comma 4 3 3 5 4" xfId="9359" xr:uid="{00000000-0005-0000-0000-000077160000}"/>
    <cellStyle name="Comma 4 3 3 5 5" xfId="5124" xr:uid="{00000000-0005-0000-0000-000078160000}"/>
    <cellStyle name="Comma 4 3 3 6" xfId="1443" xr:uid="{00000000-0005-0000-0000-000079160000}"/>
    <cellStyle name="Comma 4 3 3 6 2" xfId="3560" xr:uid="{00000000-0005-0000-0000-00007A160000}"/>
    <cellStyle name="Comma 4 3 3 6 2 2" xfId="12027" xr:uid="{00000000-0005-0000-0000-00007B160000}"/>
    <cellStyle name="Comma 4 3 3 6 2 3" xfId="7792" xr:uid="{00000000-0005-0000-0000-00007C160000}"/>
    <cellStyle name="Comma 4 3 3 6 3" xfId="9911" xr:uid="{00000000-0005-0000-0000-00007D160000}"/>
    <cellStyle name="Comma 4 3 3 6 4" xfId="5676" xr:uid="{00000000-0005-0000-0000-00007E160000}"/>
    <cellStyle name="Comma 4 3 3 7" xfId="2502" xr:uid="{00000000-0005-0000-0000-00007F160000}"/>
    <cellStyle name="Comma 4 3 3 7 2" xfId="10969" xr:uid="{00000000-0005-0000-0000-000080160000}"/>
    <cellStyle name="Comma 4 3 3 7 3" xfId="6734" xr:uid="{00000000-0005-0000-0000-000081160000}"/>
    <cellStyle name="Comma 4 3 3 8" xfId="8853" xr:uid="{00000000-0005-0000-0000-000082160000}"/>
    <cellStyle name="Comma 4 3 3 9" xfId="4618" xr:uid="{00000000-0005-0000-0000-000083160000}"/>
    <cellStyle name="Comma 4 3 4" xfId="424" xr:uid="{00000000-0005-0000-0000-000084160000}"/>
    <cellStyle name="Comma 4 3 4 2" xfId="737" xr:uid="{00000000-0005-0000-0000-000085160000}"/>
    <cellStyle name="Comma 4 3 4 2 2" xfId="1242" xr:uid="{00000000-0005-0000-0000-000086160000}"/>
    <cellStyle name="Comma 4 3 4 2 2 2" xfId="2300" xr:uid="{00000000-0005-0000-0000-000087160000}"/>
    <cellStyle name="Comma 4 3 4 2 2 2 2" xfId="4417" xr:uid="{00000000-0005-0000-0000-000088160000}"/>
    <cellStyle name="Comma 4 3 4 2 2 2 2 2" xfId="12884" xr:uid="{00000000-0005-0000-0000-000089160000}"/>
    <cellStyle name="Comma 4 3 4 2 2 2 2 3" xfId="8649" xr:uid="{00000000-0005-0000-0000-00008A160000}"/>
    <cellStyle name="Comma 4 3 4 2 2 2 3" xfId="10768" xr:uid="{00000000-0005-0000-0000-00008B160000}"/>
    <cellStyle name="Comma 4 3 4 2 2 2 4" xfId="6533" xr:uid="{00000000-0005-0000-0000-00008C160000}"/>
    <cellStyle name="Comma 4 3 4 2 2 3" xfId="3359" xr:uid="{00000000-0005-0000-0000-00008D160000}"/>
    <cellStyle name="Comma 4 3 4 2 2 3 2" xfId="11826" xr:uid="{00000000-0005-0000-0000-00008E160000}"/>
    <cellStyle name="Comma 4 3 4 2 2 3 3" xfId="7591" xr:uid="{00000000-0005-0000-0000-00008F160000}"/>
    <cellStyle name="Comma 4 3 4 2 2 4" xfId="9710" xr:uid="{00000000-0005-0000-0000-000090160000}"/>
    <cellStyle name="Comma 4 3 4 2 2 5" xfId="5475" xr:uid="{00000000-0005-0000-0000-000091160000}"/>
    <cellStyle name="Comma 4 3 4 2 3" xfId="1795" xr:uid="{00000000-0005-0000-0000-000092160000}"/>
    <cellStyle name="Comma 4 3 4 2 3 2" xfId="3912" xr:uid="{00000000-0005-0000-0000-000093160000}"/>
    <cellStyle name="Comma 4 3 4 2 3 2 2" xfId="12379" xr:uid="{00000000-0005-0000-0000-000094160000}"/>
    <cellStyle name="Comma 4 3 4 2 3 2 3" xfId="8144" xr:uid="{00000000-0005-0000-0000-000095160000}"/>
    <cellStyle name="Comma 4 3 4 2 3 3" xfId="10263" xr:uid="{00000000-0005-0000-0000-000096160000}"/>
    <cellStyle name="Comma 4 3 4 2 3 4" xfId="6028" xr:uid="{00000000-0005-0000-0000-000097160000}"/>
    <cellStyle name="Comma 4 3 4 2 4" xfId="2854" xr:uid="{00000000-0005-0000-0000-000098160000}"/>
    <cellStyle name="Comma 4 3 4 2 4 2" xfId="11321" xr:uid="{00000000-0005-0000-0000-000099160000}"/>
    <cellStyle name="Comma 4 3 4 2 4 3" xfId="7086" xr:uid="{00000000-0005-0000-0000-00009A160000}"/>
    <cellStyle name="Comma 4 3 4 2 5" xfId="9205" xr:uid="{00000000-0005-0000-0000-00009B160000}"/>
    <cellStyle name="Comma 4 3 4 2 6" xfId="4970" xr:uid="{00000000-0005-0000-0000-00009C160000}"/>
    <cellStyle name="Comma 4 3 4 3" xfId="942" xr:uid="{00000000-0005-0000-0000-00009D160000}"/>
    <cellStyle name="Comma 4 3 4 3 2" xfId="2000" xr:uid="{00000000-0005-0000-0000-00009E160000}"/>
    <cellStyle name="Comma 4 3 4 3 2 2" xfId="4117" xr:uid="{00000000-0005-0000-0000-00009F160000}"/>
    <cellStyle name="Comma 4 3 4 3 2 2 2" xfId="12584" xr:uid="{00000000-0005-0000-0000-0000A0160000}"/>
    <cellStyle name="Comma 4 3 4 3 2 2 3" xfId="8349" xr:uid="{00000000-0005-0000-0000-0000A1160000}"/>
    <cellStyle name="Comma 4 3 4 3 2 3" xfId="10468" xr:uid="{00000000-0005-0000-0000-0000A2160000}"/>
    <cellStyle name="Comma 4 3 4 3 2 4" xfId="6233" xr:uid="{00000000-0005-0000-0000-0000A3160000}"/>
    <cellStyle name="Comma 4 3 4 3 3" xfId="3059" xr:uid="{00000000-0005-0000-0000-0000A4160000}"/>
    <cellStyle name="Comma 4 3 4 3 3 2" xfId="11526" xr:uid="{00000000-0005-0000-0000-0000A5160000}"/>
    <cellStyle name="Comma 4 3 4 3 3 3" xfId="7291" xr:uid="{00000000-0005-0000-0000-0000A6160000}"/>
    <cellStyle name="Comma 4 3 4 3 4" xfId="9410" xr:uid="{00000000-0005-0000-0000-0000A7160000}"/>
    <cellStyle name="Comma 4 3 4 3 5" xfId="5175" xr:uid="{00000000-0005-0000-0000-0000A8160000}"/>
    <cellStyle name="Comma 4 3 4 4" xfId="1494" xr:uid="{00000000-0005-0000-0000-0000A9160000}"/>
    <cellStyle name="Comma 4 3 4 4 2" xfId="3611" xr:uid="{00000000-0005-0000-0000-0000AA160000}"/>
    <cellStyle name="Comma 4 3 4 4 2 2" xfId="12078" xr:uid="{00000000-0005-0000-0000-0000AB160000}"/>
    <cellStyle name="Comma 4 3 4 4 2 3" xfId="7843" xr:uid="{00000000-0005-0000-0000-0000AC160000}"/>
    <cellStyle name="Comma 4 3 4 4 3" xfId="9962" xr:uid="{00000000-0005-0000-0000-0000AD160000}"/>
    <cellStyle name="Comma 4 3 4 4 4" xfId="5727" xr:uid="{00000000-0005-0000-0000-0000AE160000}"/>
    <cellStyle name="Comma 4 3 4 5" xfId="2553" xr:uid="{00000000-0005-0000-0000-0000AF160000}"/>
    <cellStyle name="Comma 4 3 4 5 2" xfId="11020" xr:uid="{00000000-0005-0000-0000-0000B0160000}"/>
    <cellStyle name="Comma 4 3 4 5 3" xfId="6785" xr:uid="{00000000-0005-0000-0000-0000B1160000}"/>
    <cellStyle name="Comma 4 3 4 6" xfId="8904" xr:uid="{00000000-0005-0000-0000-0000B2160000}"/>
    <cellStyle name="Comma 4 3 4 7" xfId="4669" xr:uid="{00000000-0005-0000-0000-0000B3160000}"/>
    <cellStyle name="Comma 4 3 5" xfId="626" xr:uid="{00000000-0005-0000-0000-0000B4160000}"/>
    <cellStyle name="Comma 4 3 5 2" xfId="1143" xr:uid="{00000000-0005-0000-0000-0000B5160000}"/>
    <cellStyle name="Comma 4 3 5 2 2" xfId="2201" xr:uid="{00000000-0005-0000-0000-0000B6160000}"/>
    <cellStyle name="Comma 4 3 5 2 2 2" xfId="4318" xr:uid="{00000000-0005-0000-0000-0000B7160000}"/>
    <cellStyle name="Comma 4 3 5 2 2 2 2" xfId="12785" xr:uid="{00000000-0005-0000-0000-0000B8160000}"/>
    <cellStyle name="Comma 4 3 5 2 2 2 3" xfId="8550" xr:uid="{00000000-0005-0000-0000-0000B9160000}"/>
    <cellStyle name="Comma 4 3 5 2 2 3" xfId="10669" xr:uid="{00000000-0005-0000-0000-0000BA160000}"/>
    <cellStyle name="Comma 4 3 5 2 2 4" xfId="6434" xr:uid="{00000000-0005-0000-0000-0000BB160000}"/>
    <cellStyle name="Comma 4 3 5 2 3" xfId="3260" xr:uid="{00000000-0005-0000-0000-0000BC160000}"/>
    <cellStyle name="Comma 4 3 5 2 3 2" xfId="11727" xr:uid="{00000000-0005-0000-0000-0000BD160000}"/>
    <cellStyle name="Comma 4 3 5 2 3 3" xfId="7492" xr:uid="{00000000-0005-0000-0000-0000BE160000}"/>
    <cellStyle name="Comma 4 3 5 2 4" xfId="9611" xr:uid="{00000000-0005-0000-0000-0000BF160000}"/>
    <cellStyle name="Comma 4 3 5 2 5" xfId="5376" xr:uid="{00000000-0005-0000-0000-0000C0160000}"/>
    <cellStyle name="Comma 4 3 5 3" xfId="1696" xr:uid="{00000000-0005-0000-0000-0000C1160000}"/>
    <cellStyle name="Comma 4 3 5 3 2" xfId="3813" xr:uid="{00000000-0005-0000-0000-0000C2160000}"/>
    <cellStyle name="Comma 4 3 5 3 2 2" xfId="12280" xr:uid="{00000000-0005-0000-0000-0000C3160000}"/>
    <cellStyle name="Comma 4 3 5 3 2 3" xfId="8045" xr:uid="{00000000-0005-0000-0000-0000C4160000}"/>
    <cellStyle name="Comma 4 3 5 3 3" xfId="10164" xr:uid="{00000000-0005-0000-0000-0000C5160000}"/>
    <cellStyle name="Comma 4 3 5 3 4" xfId="5929" xr:uid="{00000000-0005-0000-0000-0000C6160000}"/>
    <cellStyle name="Comma 4 3 5 4" xfId="2755" xr:uid="{00000000-0005-0000-0000-0000C7160000}"/>
    <cellStyle name="Comma 4 3 5 4 2" xfId="11222" xr:uid="{00000000-0005-0000-0000-0000C8160000}"/>
    <cellStyle name="Comma 4 3 5 4 3" xfId="6987" xr:uid="{00000000-0005-0000-0000-0000C9160000}"/>
    <cellStyle name="Comma 4 3 5 5" xfId="9106" xr:uid="{00000000-0005-0000-0000-0000CA160000}"/>
    <cellStyle name="Comma 4 3 5 6" xfId="4871" xr:uid="{00000000-0005-0000-0000-0000CB160000}"/>
    <cellStyle name="Comma 4 3 6" xfId="532" xr:uid="{00000000-0005-0000-0000-0000CC160000}"/>
    <cellStyle name="Comma 4 3 6 2" xfId="1050" xr:uid="{00000000-0005-0000-0000-0000CD160000}"/>
    <cellStyle name="Comma 4 3 6 2 2" xfId="2108" xr:uid="{00000000-0005-0000-0000-0000CE160000}"/>
    <cellStyle name="Comma 4 3 6 2 2 2" xfId="4225" xr:uid="{00000000-0005-0000-0000-0000CF160000}"/>
    <cellStyle name="Comma 4 3 6 2 2 2 2" xfId="12692" xr:uid="{00000000-0005-0000-0000-0000D0160000}"/>
    <cellStyle name="Comma 4 3 6 2 2 2 3" xfId="8457" xr:uid="{00000000-0005-0000-0000-0000D1160000}"/>
    <cellStyle name="Comma 4 3 6 2 2 3" xfId="10576" xr:uid="{00000000-0005-0000-0000-0000D2160000}"/>
    <cellStyle name="Comma 4 3 6 2 2 4" xfId="6341" xr:uid="{00000000-0005-0000-0000-0000D3160000}"/>
    <cellStyle name="Comma 4 3 6 2 3" xfId="3167" xr:uid="{00000000-0005-0000-0000-0000D4160000}"/>
    <cellStyle name="Comma 4 3 6 2 3 2" xfId="11634" xr:uid="{00000000-0005-0000-0000-0000D5160000}"/>
    <cellStyle name="Comma 4 3 6 2 3 3" xfId="7399" xr:uid="{00000000-0005-0000-0000-0000D6160000}"/>
    <cellStyle name="Comma 4 3 6 2 4" xfId="9518" xr:uid="{00000000-0005-0000-0000-0000D7160000}"/>
    <cellStyle name="Comma 4 3 6 2 5" xfId="5283" xr:uid="{00000000-0005-0000-0000-0000D8160000}"/>
    <cellStyle name="Comma 4 3 6 3" xfId="1602" xr:uid="{00000000-0005-0000-0000-0000D9160000}"/>
    <cellStyle name="Comma 4 3 6 3 2" xfId="3719" xr:uid="{00000000-0005-0000-0000-0000DA160000}"/>
    <cellStyle name="Comma 4 3 6 3 2 2" xfId="12186" xr:uid="{00000000-0005-0000-0000-0000DB160000}"/>
    <cellStyle name="Comma 4 3 6 3 2 3" xfId="7951" xr:uid="{00000000-0005-0000-0000-0000DC160000}"/>
    <cellStyle name="Comma 4 3 6 3 3" xfId="10070" xr:uid="{00000000-0005-0000-0000-0000DD160000}"/>
    <cellStyle name="Comma 4 3 6 3 4" xfId="5835" xr:uid="{00000000-0005-0000-0000-0000DE160000}"/>
    <cellStyle name="Comma 4 3 6 4" xfId="2661" xr:uid="{00000000-0005-0000-0000-0000DF160000}"/>
    <cellStyle name="Comma 4 3 6 4 2" xfId="11128" xr:uid="{00000000-0005-0000-0000-0000E0160000}"/>
    <cellStyle name="Comma 4 3 6 4 3" xfId="6893" xr:uid="{00000000-0005-0000-0000-0000E1160000}"/>
    <cellStyle name="Comma 4 3 6 5" xfId="9012" xr:uid="{00000000-0005-0000-0000-0000E2160000}"/>
    <cellStyle name="Comma 4 3 6 6" xfId="4777" xr:uid="{00000000-0005-0000-0000-0000E3160000}"/>
    <cellStyle name="Comma 4 3 7" xfId="845" xr:uid="{00000000-0005-0000-0000-0000E4160000}"/>
    <cellStyle name="Comma 4 3 7 2" xfId="1903" xr:uid="{00000000-0005-0000-0000-0000E5160000}"/>
    <cellStyle name="Comma 4 3 7 2 2" xfId="4020" xr:uid="{00000000-0005-0000-0000-0000E6160000}"/>
    <cellStyle name="Comma 4 3 7 2 2 2" xfId="12487" xr:uid="{00000000-0005-0000-0000-0000E7160000}"/>
    <cellStyle name="Comma 4 3 7 2 2 3" xfId="8252" xr:uid="{00000000-0005-0000-0000-0000E8160000}"/>
    <cellStyle name="Comma 4 3 7 2 3" xfId="10371" xr:uid="{00000000-0005-0000-0000-0000E9160000}"/>
    <cellStyle name="Comma 4 3 7 2 4" xfId="6136" xr:uid="{00000000-0005-0000-0000-0000EA160000}"/>
    <cellStyle name="Comma 4 3 7 3" xfId="2962" xr:uid="{00000000-0005-0000-0000-0000EB160000}"/>
    <cellStyle name="Comma 4 3 7 3 2" xfId="11429" xr:uid="{00000000-0005-0000-0000-0000EC160000}"/>
    <cellStyle name="Comma 4 3 7 3 3" xfId="7194" xr:uid="{00000000-0005-0000-0000-0000ED160000}"/>
    <cellStyle name="Comma 4 3 7 4" xfId="9313" xr:uid="{00000000-0005-0000-0000-0000EE160000}"/>
    <cellStyle name="Comma 4 3 7 5" xfId="5078" xr:uid="{00000000-0005-0000-0000-0000EF160000}"/>
    <cellStyle name="Comma 4 3 8" xfId="1350" xr:uid="{00000000-0005-0000-0000-0000F0160000}"/>
    <cellStyle name="Comma 4 3 8 2" xfId="2408" xr:uid="{00000000-0005-0000-0000-0000F1160000}"/>
    <cellStyle name="Comma 4 3 8 2 2" xfId="4525" xr:uid="{00000000-0005-0000-0000-0000F2160000}"/>
    <cellStyle name="Comma 4 3 8 2 2 2" xfId="12992" xr:uid="{00000000-0005-0000-0000-0000F3160000}"/>
    <cellStyle name="Comma 4 3 8 2 2 3" xfId="8757" xr:uid="{00000000-0005-0000-0000-0000F4160000}"/>
    <cellStyle name="Comma 4 3 8 2 3" xfId="10876" xr:uid="{00000000-0005-0000-0000-0000F5160000}"/>
    <cellStyle name="Comma 4 3 8 2 4" xfId="6641" xr:uid="{00000000-0005-0000-0000-0000F6160000}"/>
    <cellStyle name="Comma 4 3 8 3" xfId="3467" xr:uid="{00000000-0005-0000-0000-0000F7160000}"/>
    <cellStyle name="Comma 4 3 8 3 2" xfId="11934" xr:uid="{00000000-0005-0000-0000-0000F8160000}"/>
    <cellStyle name="Comma 4 3 8 3 3" xfId="7699" xr:uid="{00000000-0005-0000-0000-0000F9160000}"/>
    <cellStyle name="Comma 4 3 8 4" xfId="9818" xr:uid="{00000000-0005-0000-0000-0000FA160000}"/>
    <cellStyle name="Comma 4 3 8 5" xfId="5583" xr:uid="{00000000-0005-0000-0000-0000FB160000}"/>
    <cellStyle name="Comma 4 3 9" xfId="1397" xr:uid="{00000000-0005-0000-0000-0000FC160000}"/>
    <cellStyle name="Comma 4 3 9 2" xfId="3514" xr:uid="{00000000-0005-0000-0000-0000FD160000}"/>
    <cellStyle name="Comma 4 3 9 2 2" xfId="11981" xr:uid="{00000000-0005-0000-0000-0000FE160000}"/>
    <cellStyle name="Comma 4 3 9 2 3" xfId="7746" xr:uid="{00000000-0005-0000-0000-0000FF160000}"/>
    <cellStyle name="Comma 4 3 9 3" xfId="9865" xr:uid="{00000000-0005-0000-0000-000000170000}"/>
    <cellStyle name="Comma 4 3 9 4" xfId="5630" xr:uid="{00000000-0005-0000-0000-000001170000}"/>
    <cellStyle name="Comma 4 4" xfId="155" xr:uid="{00000000-0005-0000-0000-000002170000}"/>
    <cellStyle name="Comma 4 4 10" xfId="2458" xr:uid="{00000000-0005-0000-0000-000003170000}"/>
    <cellStyle name="Comma 4 4 10 2" xfId="10925" xr:uid="{00000000-0005-0000-0000-000004170000}"/>
    <cellStyle name="Comma 4 4 10 3" xfId="6690" xr:uid="{00000000-0005-0000-0000-000005170000}"/>
    <cellStyle name="Comma 4 4 11" xfId="8809" xr:uid="{00000000-0005-0000-0000-000006170000}"/>
    <cellStyle name="Comma 4 4 12" xfId="4574" xr:uid="{00000000-0005-0000-0000-000007170000}"/>
    <cellStyle name="Comma 4 4 2" xfId="351" xr:uid="{00000000-0005-0000-0000-000008170000}"/>
    <cellStyle name="Comma 4 4 2 10" xfId="8831" xr:uid="{00000000-0005-0000-0000-000009170000}"/>
    <cellStyle name="Comma 4 4 2 11" xfId="4596" xr:uid="{00000000-0005-0000-0000-00000A170000}"/>
    <cellStyle name="Comma 4 4 2 2" xfId="397" xr:uid="{00000000-0005-0000-0000-00000B170000}"/>
    <cellStyle name="Comma 4 4 2 2 2" xfId="503" xr:uid="{00000000-0005-0000-0000-00000C170000}"/>
    <cellStyle name="Comma 4 4 2 2 2 2" xfId="816" xr:uid="{00000000-0005-0000-0000-00000D170000}"/>
    <cellStyle name="Comma 4 4 2 2 2 2 2" xfId="1321" xr:uid="{00000000-0005-0000-0000-00000E170000}"/>
    <cellStyle name="Comma 4 4 2 2 2 2 2 2" xfId="2379" xr:uid="{00000000-0005-0000-0000-00000F170000}"/>
    <cellStyle name="Comma 4 4 2 2 2 2 2 2 2" xfId="4496" xr:uid="{00000000-0005-0000-0000-000010170000}"/>
    <cellStyle name="Comma 4 4 2 2 2 2 2 2 2 2" xfId="12963" xr:uid="{00000000-0005-0000-0000-000011170000}"/>
    <cellStyle name="Comma 4 4 2 2 2 2 2 2 2 3" xfId="8728" xr:uid="{00000000-0005-0000-0000-000012170000}"/>
    <cellStyle name="Comma 4 4 2 2 2 2 2 2 3" xfId="10847" xr:uid="{00000000-0005-0000-0000-000013170000}"/>
    <cellStyle name="Comma 4 4 2 2 2 2 2 2 4" xfId="6612" xr:uid="{00000000-0005-0000-0000-000014170000}"/>
    <cellStyle name="Comma 4 4 2 2 2 2 2 3" xfId="3438" xr:uid="{00000000-0005-0000-0000-000015170000}"/>
    <cellStyle name="Comma 4 4 2 2 2 2 2 3 2" xfId="11905" xr:uid="{00000000-0005-0000-0000-000016170000}"/>
    <cellStyle name="Comma 4 4 2 2 2 2 2 3 3" xfId="7670" xr:uid="{00000000-0005-0000-0000-000017170000}"/>
    <cellStyle name="Comma 4 4 2 2 2 2 2 4" xfId="9789" xr:uid="{00000000-0005-0000-0000-000018170000}"/>
    <cellStyle name="Comma 4 4 2 2 2 2 2 5" xfId="5554" xr:uid="{00000000-0005-0000-0000-000019170000}"/>
    <cellStyle name="Comma 4 4 2 2 2 2 3" xfId="1874" xr:uid="{00000000-0005-0000-0000-00001A170000}"/>
    <cellStyle name="Comma 4 4 2 2 2 2 3 2" xfId="3991" xr:uid="{00000000-0005-0000-0000-00001B170000}"/>
    <cellStyle name="Comma 4 4 2 2 2 2 3 2 2" xfId="12458" xr:uid="{00000000-0005-0000-0000-00001C170000}"/>
    <cellStyle name="Comma 4 4 2 2 2 2 3 2 3" xfId="8223" xr:uid="{00000000-0005-0000-0000-00001D170000}"/>
    <cellStyle name="Comma 4 4 2 2 2 2 3 3" xfId="10342" xr:uid="{00000000-0005-0000-0000-00001E170000}"/>
    <cellStyle name="Comma 4 4 2 2 2 2 3 4" xfId="6107" xr:uid="{00000000-0005-0000-0000-00001F170000}"/>
    <cellStyle name="Comma 4 4 2 2 2 2 4" xfId="2933" xr:uid="{00000000-0005-0000-0000-000020170000}"/>
    <cellStyle name="Comma 4 4 2 2 2 2 4 2" xfId="11400" xr:uid="{00000000-0005-0000-0000-000021170000}"/>
    <cellStyle name="Comma 4 4 2 2 2 2 4 3" xfId="7165" xr:uid="{00000000-0005-0000-0000-000022170000}"/>
    <cellStyle name="Comma 4 4 2 2 2 2 5" xfId="9284" xr:uid="{00000000-0005-0000-0000-000023170000}"/>
    <cellStyle name="Comma 4 4 2 2 2 2 6" xfId="5049" xr:uid="{00000000-0005-0000-0000-000024170000}"/>
    <cellStyle name="Comma 4 4 2 2 2 3" xfId="1021" xr:uid="{00000000-0005-0000-0000-000025170000}"/>
    <cellStyle name="Comma 4 4 2 2 2 3 2" xfId="2079" xr:uid="{00000000-0005-0000-0000-000026170000}"/>
    <cellStyle name="Comma 4 4 2 2 2 3 2 2" xfId="4196" xr:uid="{00000000-0005-0000-0000-000027170000}"/>
    <cellStyle name="Comma 4 4 2 2 2 3 2 2 2" xfId="12663" xr:uid="{00000000-0005-0000-0000-000028170000}"/>
    <cellStyle name="Comma 4 4 2 2 2 3 2 2 3" xfId="8428" xr:uid="{00000000-0005-0000-0000-000029170000}"/>
    <cellStyle name="Comma 4 4 2 2 2 3 2 3" xfId="10547" xr:uid="{00000000-0005-0000-0000-00002A170000}"/>
    <cellStyle name="Comma 4 4 2 2 2 3 2 4" xfId="6312" xr:uid="{00000000-0005-0000-0000-00002B170000}"/>
    <cellStyle name="Comma 4 4 2 2 2 3 3" xfId="3138" xr:uid="{00000000-0005-0000-0000-00002C170000}"/>
    <cellStyle name="Comma 4 4 2 2 2 3 3 2" xfId="11605" xr:uid="{00000000-0005-0000-0000-00002D170000}"/>
    <cellStyle name="Comma 4 4 2 2 2 3 3 3" xfId="7370" xr:uid="{00000000-0005-0000-0000-00002E170000}"/>
    <cellStyle name="Comma 4 4 2 2 2 3 4" xfId="9489" xr:uid="{00000000-0005-0000-0000-00002F170000}"/>
    <cellStyle name="Comma 4 4 2 2 2 3 5" xfId="5254" xr:uid="{00000000-0005-0000-0000-000030170000}"/>
    <cellStyle name="Comma 4 4 2 2 2 4" xfId="1573" xr:uid="{00000000-0005-0000-0000-000031170000}"/>
    <cellStyle name="Comma 4 4 2 2 2 4 2" xfId="3690" xr:uid="{00000000-0005-0000-0000-000032170000}"/>
    <cellStyle name="Comma 4 4 2 2 2 4 2 2" xfId="12157" xr:uid="{00000000-0005-0000-0000-000033170000}"/>
    <cellStyle name="Comma 4 4 2 2 2 4 2 3" xfId="7922" xr:uid="{00000000-0005-0000-0000-000034170000}"/>
    <cellStyle name="Comma 4 4 2 2 2 4 3" xfId="10041" xr:uid="{00000000-0005-0000-0000-000035170000}"/>
    <cellStyle name="Comma 4 4 2 2 2 4 4" xfId="5806" xr:uid="{00000000-0005-0000-0000-000036170000}"/>
    <cellStyle name="Comma 4 4 2 2 2 5" xfId="2632" xr:uid="{00000000-0005-0000-0000-000037170000}"/>
    <cellStyle name="Comma 4 4 2 2 2 5 2" xfId="11099" xr:uid="{00000000-0005-0000-0000-000038170000}"/>
    <cellStyle name="Comma 4 4 2 2 2 5 3" xfId="6864" xr:uid="{00000000-0005-0000-0000-000039170000}"/>
    <cellStyle name="Comma 4 4 2 2 2 6" xfId="8983" xr:uid="{00000000-0005-0000-0000-00003A170000}"/>
    <cellStyle name="Comma 4 4 2 2 2 7" xfId="4748" xr:uid="{00000000-0005-0000-0000-00003B170000}"/>
    <cellStyle name="Comma 4 4 2 2 3" xfId="710" xr:uid="{00000000-0005-0000-0000-00003C170000}"/>
    <cellStyle name="Comma 4 4 2 2 3 2" xfId="1215" xr:uid="{00000000-0005-0000-0000-00003D170000}"/>
    <cellStyle name="Comma 4 4 2 2 3 2 2" xfId="2273" xr:uid="{00000000-0005-0000-0000-00003E170000}"/>
    <cellStyle name="Comma 4 4 2 2 3 2 2 2" xfId="4390" xr:uid="{00000000-0005-0000-0000-00003F170000}"/>
    <cellStyle name="Comma 4 4 2 2 3 2 2 2 2" xfId="12857" xr:uid="{00000000-0005-0000-0000-000040170000}"/>
    <cellStyle name="Comma 4 4 2 2 3 2 2 2 3" xfId="8622" xr:uid="{00000000-0005-0000-0000-000041170000}"/>
    <cellStyle name="Comma 4 4 2 2 3 2 2 3" xfId="10741" xr:uid="{00000000-0005-0000-0000-000042170000}"/>
    <cellStyle name="Comma 4 4 2 2 3 2 2 4" xfId="6506" xr:uid="{00000000-0005-0000-0000-000043170000}"/>
    <cellStyle name="Comma 4 4 2 2 3 2 3" xfId="3332" xr:uid="{00000000-0005-0000-0000-000044170000}"/>
    <cellStyle name="Comma 4 4 2 2 3 2 3 2" xfId="11799" xr:uid="{00000000-0005-0000-0000-000045170000}"/>
    <cellStyle name="Comma 4 4 2 2 3 2 3 3" xfId="7564" xr:uid="{00000000-0005-0000-0000-000046170000}"/>
    <cellStyle name="Comma 4 4 2 2 3 2 4" xfId="9683" xr:uid="{00000000-0005-0000-0000-000047170000}"/>
    <cellStyle name="Comma 4 4 2 2 3 2 5" xfId="5448" xr:uid="{00000000-0005-0000-0000-000048170000}"/>
    <cellStyle name="Comma 4 4 2 2 3 3" xfId="1768" xr:uid="{00000000-0005-0000-0000-000049170000}"/>
    <cellStyle name="Comma 4 4 2 2 3 3 2" xfId="3885" xr:uid="{00000000-0005-0000-0000-00004A170000}"/>
    <cellStyle name="Comma 4 4 2 2 3 3 2 2" xfId="12352" xr:uid="{00000000-0005-0000-0000-00004B170000}"/>
    <cellStyle name="Comma 4 4 2 2 3 3 2 3" xfId="8117" xr:uid="{00000000-0005-0000-0000-00004C170000}"/>
    <cellStyle name="Comma 4 4 2 2 3 3 3" xfId="10236" xr:uid="{00000000-0005-0000-0000-00004D170000}"/>
    <cellStyle name="Comma 4 4 2 2 3 3 4" xfId="6001" xr:uid="{00000000-0005-0000-0000-00004E170000}"/>
    <cellStyle name="Comma 4 4 2 2 3 4" xfId="2827" xr:uid="{00000000-0005-0000-0000-00004F170000}"/>
    <cellStyle name="Comma 4 4 2 2 3 4 2" xfId="11294" xr:uid="{00000000-0005-0000-0000-000050170000}"/>
    <cellStyle name="Comma 4 4 2 2 3 4 3" xfId="7059" xr:uid="{00000000-0005-0000-0000-000051170000}"/>
    <cellStyle name="Comma 4 4 2 2 3 5" xfId="9178" xr:uid="{00000000-0005-0000-0000-000052170000}"/>
    <cellStyle name="Comma 4 4 2 2 3 6" xfId="4943" xr:uid="{00000000-0005-0000-0000-000053170000}"/>
    <cellStyle name="Comma 4 4 2 2 4" xfId="603" xr:uid="{00000000-0005-0000-0000-000054170000}"/>
    <cellStyle name="Comma 4 4 2 2 4 2" xfId="1120" xr:uid="{00000000-0005-0000-0000-000055170000}"/>
    <cellStyle name="Comma 4 4 2 2 4 2 2" xfId="2178" xr:uid="{00000000-0005-0000-0000-000056170000}"/>
    <cellStyle name="Comma 4 4 2 2 4 2 2 2" xfId="4295" xr:uid="{00000000-0005-0000-0000-000057170000}"/>
    <cellStyle name="Comma 4 4 2 2 4 2 2 2 2" xfId="12762" xr:uid="{00000000-0005-0000-0000-000058170000}"/>
    <cellStyle name="Comma 4 4 2 2 4 2 2 2 3" xfId="8527" xr:uid="{00000000-0005-0000-0000-000059170000}"/>
    <cellStyle name="Comma 4 4 2 2 4 2 2 3" xfId="10646" xr:uid="{00000000-0005-0000-0000-00005A170000}"/>
    <cellStyle name="Comma 4 4 2 2 4 2 2 4" xfId="6411" xr:uid="{00000000-0005-0000-0000-00005B170000}"/>
    <cellStyle name="Comma 4 4 2 2 4 2 3" xfId="3237" xr:uid="{00000000-0005-0000-0000-00005C170000}"/>
    <cellStyle name="Comma 4 4 2 2 4 2 3 2" xfId="11704" xr:uid="{00000000-0005-0000-0000-00005D170000}"/>
    <cellStyle name="Comma 4 4 2 2 4 2 3 3" xfId="7469" xr:uid="{00000000-0005-0000-0000-00005E170000}"/>
    <cellStyle name="Comma 4 4 2 2 4 2 4" xfId="9588" xr:uid="{00000000-0005-0000-0000-00005F170000}"/>
    <cellStyle name="Comma 4 4 2 2 4 2 5" xfId="5353" xr:uid="{00000000-0005-0000-0000-000060170000}"/>
    <cellStyle name="Comma 4 4 2 2 4 3" xfId="1673" xr:uid="{00000000-0005-0000-0000-000061170000}"/>
    <cellStyle name="Comma 4 4 2 2 4 3 2" xfId="3790" xr:uid="{00000000-0005-0000-0000-000062170000}"/>
    <cellStyle name="Comma 4 4 2 2 4 3 2 2" xfId="12257" xr:uid="{00000000-0005-0000-0000-000063170000}"/>
    <cellStyle name="Comma 4 4 2 2 4 3 2 3" xfId="8022" xr:uid="{00000000-0005-0000-0000-000064170000}"/>
    <cellStyle name="Comma 4 4 2 2 4 3 3" xfId="10141" xr:uid="{00000000-0005-0000-0000-000065170000}"/>
    <cellStyle name="Comma 4 4 2 2 4 3 4" xfId="5906" xr:uid="{00000000-0005-0000-0000-000066170000}"/>
    <cellStyle name="Comma 4 4 2 2 4 4" xfId="2732" xr:uid="{00000000-0005-0000-0000-000067170000}"/>
    <cellStyle name="Comma 4 4 2 2 4 4 2" xfId="11199" xr:uid="{00000000-0005-0000-0000-000068170000}"/>
    <cellStyle name="Comma 4 4 2 2 4 4 3" xfId="6964" xr:uid="{00000000-0005-0000-0000-000069170000}"/>
    <cellStyle name="Comma 4 4 2 2 4 5" xfId="9083" xr:uid="{00000000-0005-0000-0000-00006A170000}"/>
    <cellStyle name="Comma 4 4 2 2 4 6" xfId="4848" xr:uid="{00000000-0005-0000-0000-00006B170000}"/>
    <cellStyle name="Comma 4 4 2 2 5" xfId="915" xr:uid="{00000000-0005-0000-0000-00006C170000}"/>
    <cellStyle name="Comma 4 4 2 2 5 2" xfId="1973" xr:uid="{00000000-0005-0000-0000-00006D170000}"/>
    <cellStyle name="Comma 4 4 2 2 5 2 2" xfId="4090" xr:uid="{00000000-0005-0000-0000-00006E170000}"/>
    <cellStyle name="Comma 4 4 2 2 5 2 2 2" xfId="12557" xr:uid="{00000000-0005-0000-0000-00006F170000}"/>
    <cellStyle name="Comma 4 4 2 2 5 2 2 3" xfId="8322" xr:uid="{00000000-0005-0000-0000-000070170000}"/>
    <cellStyle name="Comma 4 4 2 2 5 2 3" xfId="10441" xr:uid="{00000000-0005-0000-0000-000071170000}"/>
    <cellStyle name="Comma 4 4 2 2 5 2 4" xfId="6206" xr:uid="{00000000-0005-0000-0000-000072170000}"/>
    <cellStyle name="Comma 4 4 2 2 5 3" xfId="3032" xr:uid="{00000000-0005-0000-0000-000073170000}"/>
    <cellStyle name="Comma 4 4 2 2 5 3 2" xfId="11499" xr:uid="{00000000-0005-0000-0000-000074170000}"/>
    <cellStyle name="Comma 4 4 2 2 5 3 3" xfId="7264" xr:uid="{00000000-0005-0000-0000-000075170000}"/>
    <cellStyle name="Comma 4 4 2 2 5 4" xfId="9383" xr:uid="{00000000-0005-0000-0000-000076170000}"/>
    <cellStyle name="Comma 4 4 2 2 5 5" xfId="5148" xr:uid="{00000000-0005-0000-0000-000077170000}"/>
    <cellStyle name="Comma 4 4 2 2 6" xfId="1467" xr:uid="{00000000-0005-0000-0000-000078170000}"/>
    <cellStyle name="Comma 4 4 2 2 6 2" xfId="3584" xr:uid="{00000000-0005-0000-0000-000079170000}"/>
    <cellStyle name="Comma 4 4 2 2 6 2 2" xfId="12051" xr:uid="{00000000-0005-0000-0000-00007A170000}"/>
    <cellStyle name="Comma 4 4 2 2 6 2 3" xfId="7816" xr:uid="{00000000-0005-0000-0000-00007B170000}"/>
    <cellStyle name="Comma 4 4 2 2 6 3" xfId="9935" xr:uid="{00000000-0005-0000-0000-00007C170000}"/>
    <cellStyle name="Comma 4 4 2 2 6 4" xfId="5700" xr:uid="{00000000-0005-0000-0000-00007D170000}"/>
    <cellStyle name="Comma 4 4 2 2 7" xfId="2526" xr:uid="{00000000-0005-0000-0000-00007E170000}"/>
    <cellStyle name="Comma 4 4 2 2 7 2" xfId="10993" xr:uid="{00000000-0005-0000-0000-00007F170000}"/>
    <cellStyle name="Comma 4 4 2 2 7 3" xfId="6758" xr:uid="{00000000-0005-0000-0000-000080170000}"/>
    <cellStyle name="Comma 4 4 2 2 8" xfId="8877" xr:uid="{00000000-0005-0000-0000-000081170000}"/>
    <cellStyle name="Comma 4 4 2 2 9" xfId="4642" xr:uid="{00000000-0005-0000-0000-000082170000}"/>
    <cellStyle name="Comma 4 4 2 3" xfId="457" xr:uid="{00000000-0005-0000-0000-000083170000}"/>
    <cellStyle name="Comma 4 4 2 3 2" xfId="770" xr:uid="{00000000-0005-0000-0000-000084170000}"/>
    <cellStyle name="Comma 4 4 2 3 2 2" xfId="1275" xr:uid="{00000000-0005-0000-0000-000085170000}"/>
    <cellStyle name="Comma 4 4 2 3 2 2 2" xfId="2333" xr:uid="{00000000-0005-0000-0000-000086170000}"/>
    <cellStyle name="Comma 4 4 2 3 2 2 2 2" xfId="4450" xr:uid="{00000000-0005-0000-0000-000087170000}"/>
    <cellStyle name="Comma 4 4 2 3 2 2 2 2 2" xfId="12917" xr:uid="{00000000-0005-0000-0000-000088170000}"/>
    <cellStyle name="Comma 4 4 2 3 2 2 2 2 3" xfId="8682" xr:uid="{00000000-0005-0000-0000-000089170000}"/>
    <cellStyle name="Comma 4 4 2 3 2 2 2 3" xfId="10801" xr:uid="{00000000-0005-0000-0000-00008A170000}"/>
    <cellStyle name="Comma 4 4 2 3 2 2 2 4" xfId="6566" xr:uid="{00000000-0005-0000-0000-00008B170000}"/>
    <cellStyle name="Comma 4 4 2 3 2 2 3" xfId="3392" xr:uid="{00000000-0005-0000-0000-00008C170000}"/>
    <cellStyle name="Comma 4 4 2 3 2 2 3 2" xfId="11859" xr:uid="{00000000-0005-0000-0000-00008D170000}"/>
    <cellStyle name="Comma 4 4 2 3 2 2 3 3" xfId="7624" xr:uid="{00000000-0005-0000-0000-00008E170000}"/>
    <cellStyle name="Comma 4 4 2 3 2 2 4" xfId="9743" xr:uid="{00000000-0005-0000-0000-00008F170000}"/>
    <cellStyle name="Comma 4 4 2 3 2 2 5" xfId="5508" xr:uid="{00000000-0005-0000-0000-000090170000}"/>
    <cellStyle name="Comma 4 4 2 3 2 3" xfId="1828" xr:uid="{00000000-0005-0000-0000-000091170000}"/>
    <cellStyle name="Comma 4 4 2 3 2 3 2" xfId="3945" xr:uid="{00000000-0005-0000-0000-000092170000}"/>
    <cellStyle name="Comma 4 4 2 3 2 3 2 2" xfId="12412" xr:uid="{00000000-0005-0000-0000-000093170000}"/>
    <cellStyle name="Comma 4 4 2 3 2 3 2 3" xfId="8177" xr:uid="{00000000-0005-0000-0000-000094170000}"/>
    <cellStyle name="Comma 4 4 2 3 2 3 3" xfId="10296" xr:uid="{00000000-0005-0000-0000-000095170000}"/>
    <cellStyle name="Comma 4 4 2 3 2 3 4" xfId="6061" xr:uid="{00000000-0005-0000-0000-000096170000}"/>
    <cellStyle name="Comma 4 4 2 3 2 4" xfId="2887" xr:uid="{00000000-0005-0000-0000-000097170000}"/>
    <cellStyle name="Comma 4 4 2 3 2 4 2" xfId="11354" xr:uid="{00000000-0005-0000-0000-000098170000}"/>
    <cellStyle name="Comma 4 4 2 3 2 4 3" xfId="7119" xr:uid="{00000000-0005-0000-0000-000099170000}"/>
    <cellStyle name="Comma 4 4 2 3 2 5" xfId="9238" xr:uid="{00000000-0005-0000-0000-00009A170000}"/>
    <cellStyle name="Comma 4 4 2 3 2 6" xfId="5003" xr:uid="{00000000-0005-0000-0000-00009B170000}"/>
    <cellStyle name="Comma 4 4 2 3 3" xfId="975" xr:uid="{00000000-0005-0000-0000-00009C170000}"/>
    <cellStyle name="Comma 4 4 2 3 3 2" xfId="2033" xr:uid="{00000000-0005-0000-0000-00009D170000}"/>
    <cellStyle name="Comma 4 4 2 3 3 2 2" xfId="4150" xr:uid="{00000000-0005-0000-0000-00009E170000}"/>
    <cellStyle name="Comma 4 4 2 3 3 2 2 2" xfId="12617" xr:uid="{00000000-0005-0000-0000-00009F170000}"/>
    <cellStyle name="Comma 4 4 2 3 3 2 2 3" xfId="8382" xr:uid="{00000000-0005-0000-0000-0000A0170000}"/>
    <cellStyle name="Comma 4 4 2 3 3 2 3" xfId="10501" xr:uid="{00000000-0005-0000-0000-0000A1170000}"/>
    <cellStyle name="Comma 4 4 2 3 3 2 4" xfId="6266" xr:uid="{00000000-0005-0000-0000-0000A2170000}"/>
    <cellStyle name="Comma 4 4 2 3 3 3" xfId="3092" xr:uid="{00000000-0005-0000-0000-0000A3170000}"/>
    <cellStyle name="Comma 4 4 2 3 3 3 2" xfId="11559" xr:uid="{00000000-0005-0000-0000-0000A4170000}"/>
    <cellStyle name="Comma 4 4 2 3 3 3 3" xfId="7324" xr:uid="{00000000-0005-0000-0000-0000A5170000}"/>
    <cellStyle name="Comma 4 4 2 3 3 4" xfId="9443" xr:uid="{00000000-0005-0000-0000-0000A6170000}"/>
    <cellStyle name="Comma 4 4 2 3 3 5" xfId="5208" xr:uid="{00000000-0005-0000-0000-0000A7170000}"/>
    <cellStyle name="Comma 4 4 2 3 4" xfId="1527" xr:uid="{00000000-0005-0000-0000-0000A8170000}"/>
    <cellStyle name="Comma 4 4 2 3 4 2" xfId="3644" xr:uid="{00000000-0005-0000-0000-0000A9170000}"/>
    <cellStyle name="Comma 4 4 2 3 4 2 2" xfId="12111" xr:uid="{00000000-0005-0000-0000-0000AA170000}"/>
    <cellStyle name="Comma 4 4 2 3 4 2 3" xfId="7876" xr:uid="{00000000-0005-0000-0000-0000AB170000}"/>
    <cellStyle name="Comma 4 4 2 3 4 3" xfId="9995" xr:uid="{00000000-0005-0000-0000-0000AC170000}"/>
    <cellStyle name="Comma 4 4 2 3 4 4" xfId="5760" xr:uid="{00000000-0005-0000-0000-0000AD170000}"/>
    <cellStyle name="Comma 4 4 2 3 5" xfId="2586" xr:uid="{00000000-0005-0000-0000-0000AE170000}"/>
    <cellStyle name="Comma 4 4 2 3 5 2" xfId="11053" xr:uid="{00000000-0005-0000-0000-0000AF170000}"/>
    <cellStyle name="Comma 4 4 2 3 5 3" xfId="6818" xr:uid="{00000000-0005-0000-0000-0000B0170000}"/>
    <cellStyle name="Comma 4 4 2 3 6" xfId="8937" xr:uid="{00000000-0005-0000-0000-0000B1170000}"/>
    <cellStyle name="Comma 4 4 2 3 7" xfId="4702" xr:uid="{00000000-0005-0000-0000-0000B2170000}"/>
    <cellStyle name="Comma 4 4 2 4" xfId="664" xr:uid="{00000000-0005-0000-0000-0000B3170000}"/>
    <cellStyle name="Comma 4 4 2 4 2" xfId="1169" xr:uid="{00000000-0005-0000-0000-0000B4170000}"/>
    <cellStyle name="Comma 4 4 2 4 2 2" xfId="2227" xr:uid="{00000000-0005-0000-0000-0000B5170000}"/>
    <cellStyle name="Comma 4 4 2 4 2 2 2" xfId="4344" xr:uid="{00000000-0005-0000-0000-0000B6170000}"/>
    <cellStyle name="Comma 4 4 2 4 2 2 2 2" xfId="12811" xr:uid="{00000000-0005-0000-0000-0000B7170000}"/>
    <cellStyle name="Comma 4 4 2 4 2 2 2 3" xfId="8576" xr:uid="{00000000-0005-0000-0000-0000B8170000}"/>
    <cellStyle name="Comma 4 4 2 4 2 2 3" xfId="10695" xr:uid="{00000000-0005-0000-0000-0000B9170000}"/>
    <cellStyle name="Comma 4 4 2 4 2 2 4" xfId="6460" xr:uid="{00000000-0005-0000-0000-0000BA170000}"/>
    <cellStyle name="Comma 4 4 2 4 2 3" xfId="3286" xr:uid="{00000000-0005-0000-0000-0000BB170000}"/>
    <cellStyle name="Comma 4 4 2 4 2 3 2" xfId="11753" xr:uid="{00000000-0005-0000-0000-0000BC170000}"/>
    <cellStyle name="Comma 4 4 2 4 2 3 3" xfId="7518" xr:uid="{00000000-0005-0000-0000-0000BD170000}"/>
    <cellStyle name="Comma 4 4 2 4 2 4" xfId="9637" xr:uid="{00000000-0005-0000-0000-0000BE170000}"/>
    <cellStyle name="Comma 4 4 2 4 2 5" xfId="5402" xr:uid="{00000000-0005-0000-0000-0000BF170000}"/>
    <cellStyle name="Comma 4 4 2 4 3" xfId="1722" xr:uid="{00000000-0005-0000-0000-0000C0170000}"/>
    <cellStyle name="Comma 4 4 2 4 3 2" xfId="3839" xr:uid="{00000000-0005-0000-0000-0000C1170000}"/>
    <cellStyle name="Comma 4 4 2 4 3 2 2" xfId="12306" xr:uid="{00000000-0005-0000-0000-0000C2170000}"/>
    <cellStyle name="Comma 4 4 2 4 3 2 3" xfId="8071" xr:uid="{00000000-0005-0000-0000-0000C3170000}"/>
    <cellStyle name="Comma 4 4 2 4 3 3" xfId="10190" xr:uid="{00000000-0005-0000-0000-0000C4170000}"/>
    <cellStyle name="Comma 4 4 2 4 3 4" xfId="5955" xr:uid="{00000000-0005-0000-0000-0000C5170000}"/>
    <cellStyle name="Comma 4 4 2 4 4" xfId="2781" xr:uid="{00000000-0005-0000-0000-0000C6170000}"/>
    <cellStyle name="Comma 4 4 2 4 4 2" xfId="11248" xr:uid="{00000000-0005-0000-0000-0000C7170000}"/>
    <cellStyle name="Comma 4 4 2 4 4 3" xfId="7013" xr:uid="{00000000-0005-0000-0000-0000C8170000}"/>
    <cellStyle name="Comma 4 4 2 4 5" xfId="9132" xr:uid="{00000000-0005-0000-0000-0000C9170000}"/>
    <cellStyle name="Comma 4 4 2 4 6" xfId="4897" xr:uid="{00000000-0005-0000-0000-0000CA170000}"/>
    <cellStyle name="Comma 4 4 2 5" xfId="557" xr:uid="{00000000-0005-0000-0000-0000CB170000}"/>
    <cellStyle name="Comma 4 4 2 5 2" xfId="1074" xr:uid="{00000000-0005-0000-0000-0000CC170000}"/>
    <cellStyle name="Comma 4 4 2 5 2 2" xfId="2132" xr:uid="{00000000-0005-0000-0000-0000CD170000}"/>
    <cellStyle name="Comma 4 4 2 5 2 2 2" xfId="4249" xr:uid="{00000000-0005-0000-0000-0000CE170000}"/>
    <cellStyle name="Comma 4 4 2 5 2 2 2 2" xfId="12716" xr:uid="{00000000-0005-0000-0000-0000CF170000}"/>
    <cellStyle name="Comma 4 4 2 5 2 2 2 3" xfId="8481" xr:uid="{00000000-0005-0000-0000-0000D0170000}"/>
    <cellStyle name="Comma 4 4 2 5 2 2 3" xfId="10600" xr:uid="{00000000-0005-0000-0000-0000D1170000}"/>
    <cellStyle name="Comma 4 4 2 5 2 2 4" xfId="6365" xr:uid="{00000000-0005-0000-0000-0000D2170000}"/>
    <cellStyle name="Comma 4 4 2 5 2 3" xfId="3191" xr:uid="{00000000-0005-0000-0000-0000D3170000}"/>
    <cellStyle name="Comma 4 4 2 5 2 3 2" xfId="11658" xr:uid="{00000000-0005-0000-0000-0000D4170000}"/>
    <cellStyle name="Comma 4 4 2 5 2 3 3" xfId="7423" xr:uid="{00000000-0005-0000-0000-0000D5170000}"/>
    <cellStyle name="Comma 4 4 2 5 2 4" xfId="9542" xr:uid="{00000000-0005-0000-0000-0000D6170000}"/>
    <cellStyle name="Comma 4 4 2 5 2 5" xfId="5307" xr:uid="{00000000-0005-0000-0000-0000D7170000}"/>
    <cellStyle name="Comma 4 4 2 5 3" xfId="1627" xr:uid="{00000000-0005-0000-0000-0000D8170000}"/>
    <cellStyle name="Comma 4 4 2 5 3 2" xfId="3744" xr:uid="{00000000-0005-0000-0000-0000D9170000}"/>
    <cellStyle name="Comma 4 4 2 5 3 2 2" xfId="12211" xr:uid="{00000000-0005-0000-0000-0000DA170000}"/>
    <cellStyle name="Comma 4 4 2 5 3 2 3" xfId="7976" xr:uid="{00000000-0005-0000-0000-0000DB170000}"/>
    <cellStyle name="Comma 4 4 2 5 3 3" xfId="10095" xr:uid="{00000000-0005-0000-0000-0000DC170000}"/>
    <cellStyle name="Comma 4 4 2 5 3 4" xfId="5860" xr:uid="{00000000-0005-0000-0000-0000DD170000}"/>
    <cellStyle name="Comma 4 4 2 5 4" xfId="2686" xr:uid="{00000000-0005-0000-0000-0000DE170000}"/>
    <cellStyle name="Comma 4 4 2 5 4 2" xfId="11153" xr:uid="{00000000-0005-0000-0000-0000DF170000}"/>
    <cellStyle name="Comma 4 4 2 5 4 3" xfId="6918" xr:uid="{00000000-0005-0000-0000-0000E0170000}"/>
    <cellStyle name="Comma 4 4 2 5 5" xfId="9037" xr:uid="{00000000-0005-0000-0000-0000E1170000}"/>
    <cellStyle name="Comma 4 4 2 5 6" xfId="4802" xr:uid="{00000000-0005-0000-0000-0000E2170000}"/>
    <cellStyle name="Comma 4 4 2 6" xfId="869" xr:uid="{00000000-0005-0000-0000-0000E3170000}"/>
    <cellStyle name="Comma 4 4 2 6 2" xfId="1927" xr:uid="{00000000-0005-0000-0000-0000E4170000}"/>
    <cellStyle name="Comma 4 4 2 6 2 2" xfId="4044" xr:uid="{00000000-0005-0000-0000-0000E5170000}"/>
    <cellStyle name="Comma 4 4 2 6 2 2 2" xfId="12511" xr:uid="{00000000-0005-0000-0000-0000E6170000}"/>
    <cellStyle name="Comma 4 4 2 6 2 2 3" xfId="8276" xr:uid="{00000000-0005-0000-0000-0000E7170000}"/>
    <cellStyle name="Comma 4 4 2 6 2 3" xfId="10395" xr:uid="{00000000-0005-0000-0000-0000E8170000}"/>
    <cellStyle name="Comma 4 4 2 6 2 4" xfId="6160" xr:uid="{00000000-0005-0000-0000-0000E9170000}"/>
    <cellStyle name="Comma 4 4 2 6 3" xfId="2986" xr:uid="{00000000-0005-0000-0000-0000EA170000}"/>
    <cellStyle name="Comma 4 4 2 6 3 2" xfId="11453" xr:uid="{00000000-0005-0000-0000-0000EB170000}"/>
    <cellStyle name="Comma 4 4 2 6 3 3" xfId="7218" xr:uid="{00000000-0005-0000-0000-0000EC170000}"/>
    <cellStyle name="Comma 4 4 2 6 4" xfId="9337" xr:uid="{00000000-0005-0000-0000-0000ED170000}"/>
    <cellStyle name="Comma 4 4 2 6 5" xfId="5102" xr:uid="{00000000-0005-0000-0000-0000EE170000}"/>
    <cellStyle name="Comma 4 4 2 7" xfId="1375" xr:uid="{00000000-0005-0000-0000-0000EF170000}"/>
    <cellStyle name="Comma 4 4 2 7 2" xfId="2433" xr:uid="{00000000-0005-0000-0000-0000F0170000}"/>
    <cellStyle name="Comma 4 4 2 7 2 2" xfId="4550" xr:uid="{00000000-0005-0000-0000-0000F1170000}"/>
    <cellStyle name="Comma 4 4 2 7 2 2 2" xfId="13017" xr:uid="{00000000-0005-0000-0000-0000F2170000}"/>
    <cellStyle name="Comma 4 4 2 7 2 2 3" xfId="8782" xr:uid="{00000000-0005-0000-0000-0000F3170000}"/>
    <cellStyle name="Comma 4 4 2 7 2 3" xfId="10901" xr:uid="{00000000-0005-0000-0000-0000F4170000}"/>
    <cellStyle name="Comma 4 4 2 7 2 4" xfId="6666" xr:uid="{00000000-0005-0000-0000-0000F5170000}"/>
    <cellStyle name="Comma 4 4 2 7 3" xfId="3492" xr:uid="{00000000-0005-0000-0000-0000F6170000}"/>
    <cellStyle name="Comma 4 4 2 7 3 2" xfId="11959" xr:uid="{00000000-0005-0000-0000-0000F7170000}"/>
    <cellStyle name="Comma 4 4 2 7 3 3" xfId="7724" xr:uid="{00000000-0005-0000-0000-0000F8170000}"/>
    <cellStyle name="Comma 4 4 2 7 4" xfId="9843" xr:uid="{00000000-0005-0000-0000-0000F9170000}"/>
    <cellStyle name="Comma 4 4 2 7 5" xfId="5608" xr:uid="{00000000-0005-0000-0000-0000FA170000}"/>
    <cellStyle name="Comma 4 4 2 8" xfId="1421" xr:uid="{00000000-0005-0000-0000-0000FB170000}"/>
    <cellStyle name="Comma 4 4 2 8 2" xfId="3538" xr:uid="{00000000-0005-0000-0000-0000FC170000}"/>
    <cellStyle name="Comma 4 4 2 8 2 2" xfId="12005" xr:uid="{00000000-0005-0000-0000-0000FD170000}"/>
    <cellStyle name="Comma 4 4 2 8 2 3" xfId="7770" xr:uid="{00000000-0005-0000-0000-0000FE170000}"/>
    <cellStyle name="Comma 4 4 2 8 3" xfId="9889" xr:uid="{00000000-0005-0000-0000-0000FF170000}"/>
    <cellStyle name="Comma 4 4 2 8 4" xfId="5654" xr:uid="{00000000-0005-0000-0000-000000180000}"/>
    <cellStyle name="Comma 4 4 2 9" xfId="2480" xr:uid="{00000000-0005-0000-0000-000001180000}"/>
    <cellStyle name="Comma 4 4 2 9 2" xfId="10947" xr:uid="{00000000-0005-0000-0000-000002180000}"/>
    <cellStyle name="Comma 4 4 2 9 3" xfId="6712" xr:uid="{00000000-0005-0000-0000-000003180000}"/>
    <cellStyle name="Comma 4 4 3" xfId="375" xr:uid="{00000000-0005-0000-0000-000004180000}"/>
    <cellStyle name="Comma 4 4 3 2" xfId="481" xr:uid="{00000000-0005-0000-0000-000005180000}"/>
    <cellStyle name="Comma 4 4 3 2 2" xfId="794" xr:uid="{00000000-0005-0000-0000-000006180000}"/>
    <cellStyle name="Comma 4 4 3 2 2 2" xfId="1299" xr:uid="{00000000-0005-0000-0000-000007180000}"/>
    <cellStyle name="Comma 4 4 3 2 2 2 2" xfId="2357" xr:uid="{00000000-0005-0000-0000-000008180000}"/>
    <cellStyle name="Comma 4 4 3 2 2 2 2 2" xfId="4474" xr:uid="{00000000-0005-0000-0000-000009180000}"/>
    <cellStyle name="Comma 4 4 3 2 2 2 2 2 2" xfId="12941" xr:uid="{00000000-0005-0000-0000-00000A180000}"/>
    <cellStyle name="Comma 4 4 3 2 2 2 2 2 3" xfId="8706" xr:uid="{00000000-0005-0000-0000-00000B180000}"/>
    <cellStyle name="Comma 4 4 3 2 2 2 2 3" xfId="10825" xr:uid="{00000000-0005-0000-0000-00000C180000}"/>
    <cellStyle name="Comma 4 4 3 2 2 2 2 4" xfId="6590" xr:uid="{00000000-0005-0000-0000-00000D180000}"/>
    <cellStyle name="Comma 4 4 3 2 2 2 3" xfId="3416" xr:uid="{00000000-0005-0000-0000-00000E180000}"/>
    <cellStyle name="Comma 4 4 3 2 2 2 3 2" xfId="11883" xr:uid="{00000000-0005-0000-0000-00000F180000}"/>
    <cellStyle name="Comma 4 4 3 2 2 2 3 3" xfId="7648" xr:uid="{00000000-0005-0000-0000-000010180000}"/>
    <cellStyle name="Comma 4 4 3 2 2 2 4" xfId="9767" xr:uid="{00000000-0005-0000-0000-000011180000}"/>
    <cellStyle name="Comma 4 4 3 2 2 2 5" xfId="5532" xr:uid="{00000000-0005-0000-0000-000012180000}"/>
    <cellStyle name="Comma 4 4 3 2 2 3" xfId="1852" xr:uid="{00000000-0005-0000-0000-000013180000}"/>
    <cellStyle name="Comma 4 4 3 2 2 3 2" xfId="3969" xr:uid="{00000000-0005-0000-0000-000014180000}"/>
    <cellStyle name="Comma 4 4 3 2 2 3 2 2" xfId="12436" xr:uid="{00000000-0005-0000-0000-000015180000}"/>
    <cellStyle name="Comma 4 4 3 2 2 3 2 3" xfId="8201" xr:uid="{00000000-0005-0000-0000-000016180000}"/>
    <cellStyle name="Comma 4 4 3 2 2 3 3" xfId="10320" xr:uid="{00000000-0005-0000-0000-000017180000}"/>
    <cellStyle name="Comma 4 4 3 2 2 3 4" xfId="6085" xr:uid="{00000000-0005-0000-0000-000018180000}"/>
    <cellStyle name="Comma 4 4 3 2 2 4" xfId="2911" xr:uid="{00000000-0005-0000-0000-000019180000}"/>
    <cellStyle name="Comma 4 4 3 2 2 4 2" xfId="11378" xr:uid="{00000000-0005-0000-0000-00001A180000}"/>
    <cellStyle name="Comma 4 4 3 2 2 4 3" xfId="7143" xr:uid="{00000000-0005-0000-0000-00001B180000}"/>
    <cellStyle name="Comma 4 4 3 2 2 5" xfId="9262" xr:uid="{00000000-0005-0000-0000-00001C180000}"/>
    <cellStyle name="Comma 4 4 3 2 2 6" xfId="5027" xr:uid="{00000000-0005-0000-0000-00001D180000}"/>
    <cellStyle name="Comma 4 4 3 2 3" xfId="999" xr:uid="{00000000-0005-0000-0000-00001E180000}"/>
    <cellStyle name="Comma 4 4 3 2 3 2" xfId="2057" xr:uid="{00000000-0005-0000-0000-00001F180000}"/>
    <cellStyle name="Comma 4 4 3 2 3 2 2" xfId="4174" xr:uid="{00000000-0005-0000-0000-000020180000}"/>
    <cellStyle name="Comma 4 4 3 2 3 2 2 2" xfId="12641" xr:uid="{00000000-0005-0000-0000-000021180000}"/>
    <cellStyle name="Comma 4 4 3 2 3 2 2 3" xfId="8406" xr:uid="{00000000-0005-0000-0000-000022180000}"/>
    <cellStyle name="Comma 4 4 3 2 3 2 3" xfId="10525" xr:uid="{00000000-0005-0000-0000-000023180000}"/>
    <cellStyle name="Comma 4 4 3 2 3 2 4" xfId="6290" xr:uid="{00000000-0005-0000-0000-000024180000}"/>
    <cellStyle name="Comma 4 4 3 2 3 3" xfId="3116" xr:uid="{00000000-0005-0000-0000-000025180000}"/>
    <cellStyle name="Comma 4 4 3 2 3 3 2" xfId="11583" xr:uid="{00000000-0005-0000-0000-000026180000}"/>
    <cellStyle name="Comma 4 4 3 2 3 3 3" xfId="7348" xr:uid="{00000000-0005-0000-0000-000027180000}"/>
    <cellStyle name="Comma 4 4 3 2 3 4" xfId="9467" xr:uid="{00000000-0005-0000-0000-000028180000}"/>
    <cellStyle name="Comma 4 4 3 2 3 5" xfId="5232" xr:uid="{00000000-0005-0000-0000-000029180000}"/>
    <cellStyle name="Comma 4 4 3 2 4" xfId="1551" xr:uid="{00000000-0005-0000-0000-00002A180000}"/>
    <cellStyle name="Comma 4 4 3 2 4 2" xfId="3668" xr:uid="{00000000-0005-0000-0000-00002B180000}"/>
    <cellStyle name="Comma 4 4 3 2 4 2 2" xfId="12135" xr:uid="{00000000-0005-0000-0000-00002C180000}"/>
    <cellStyle name="Comma 4 4 3 2 4 2 3" xfId="7900" xr:uid="{00000000-0005-0000-0000-00002D180000}"/>
    <cellStyle name="Comma 4 4 3 2 4 3" xfId="10019" xr:uid="{00000000-0005-0000-0000-00002E180000}"/>
    <cellStyle name="Comma 4 4 3 2 4 4" xfId="5784" xr:uid="{00000000-0005-0000-0000-00002F180000}"/>
    <cellStyle name="Comma 4 4 3 2 5" xfId="2610" xr:uid="{00000000-0005-0000-0000-000030180000}"/>
    <cellStyle name="Comma 4 4 3 2 5 2" xfId="11077" xr:uid="{00000000-0005-0000-0000-000031180000}"/>
    <cellStyle name="Comma 4 4 3 2 5 3" xfId="6842" xr:uid="{00000000-0005-0000-0000-000032180000}"/>
    <cellStyle name="Comma 4 4 3 2 6" xfId="8961" xr:uid="{00000000-0005-0000-0000-000033180000}"/>
    <cellStyle name="Comma 4 4 3 2 7" xfId="4726" xr:uid="{00000000-0005-0000-0000-000034180000}"/>
    <cellStyle name="Comma 4 4 3 3" xfId="688" xr:uid="{00000000-0005-0000-0000-000035180000}"/>
    <cellStyle name="Comma 4 4 3 3 2" xfId="1193" xr:uid="{00000000-0005-0000-0000-000036180000}"/>
    <cellStyle name="Comma 4 4 3 3 2 2" xfId="2251" xr:uid="{00000000-0005-0000-0000-000037180000}"/>
    <cellStyle name="Comma 4 4 3 3 2 2 2" xfId="4368" xr:uid="{00000000-0005-0000-0000-000038180000}"/>
    <cellStyle name="Comma 4 4 3 3 2 2 2 2" xfId="12835" xr:uid="{00000000-0005-0000-0000-000039180000}"/>
    <cellStyle name="Comma 4 4 3 3 2 2 2 3" xfId="8600" xr:uid="{00000000-0005-0000-0000-00003A180000}"/>
    <cellStyle name="Comma 4 4 3 3 2 2 3" xfId="10719" xr:uid="{00000000-0005-0000-0000-00003B180000}"/>
    <cellStyle name="Comma 4 4 3 3 2 2 4" xfId="6484" xr:uid="{00000000-0005-0000-0000-00003C180000}"/>
    <cellStyle name="Comma 4 4 3 3 2 3" xfId="3310" xr:uid="{00000000-0005-0000-0000-00003D180000}"/>
    <cellStyle name="Comma 4 4 3 3 2 3 2" xfId="11777" xr:uid="{00000000-0005-0000-0000-00003E180000}"/>
    <cellStyle name="Comma 4 4 3 3 2 3 3" xfId="7542" xr:uid="{00000000-0005-0000-0000-00003F180000}"/>
    <cellStyle name="Comma 4 4 3 3 2 4" xfId="9661" xr:uid="{00000000-0005-0000-0000-000040180000}"/>
    <cellStyle name="Comma 4 4 3 3 2 5" xfId="5426" xr:uid="{00000000-0005-0000-0000-000041180000}"/>
    <cellStyle name="Comma 4 4 3 3 3" xfId="1746" xr:uid="{00000000-0005-0000-0000-000042180000}"/>
    <cellStyle name="Comma 4 4 3 3 3 2" xfId="3863" xr:uid="{00000000-0005-0000-0000-000043180000}"/>
    <cellStyle name="Comma 4 4 3 3 3 2 2" xfId="12330" xr:uid="{00000000-0005-0000-0000-000044180000}"/>
    <cellStyle name="Comma 4 4 3 3 3 2 3" xfId="8095" xr:uid="{00000000-0005-0000-0000-000045180000}"/>
    <cellStyle name="Comma 4 4 3 3 3 3" xfId="10214" xr:uid="{00000000-0005-0000-0000-000046180000}"/>
    <cellStyle name="Comma 4 4 3 3 3 4" xfId="5979" xr:uid="{00000000-0005-0000-0000-000047180000}"/>
    <cellStyle name="Comma 4 4 3 3 4" xfId="2805" xr:uid="{00000000-0005-0000-0000-000048180000}"/>
    <cellStyle name="Comma 4 4 3 3 4 2" xfId="11272" xr:uid="{00000000-0005-0000-0000-000049180000}"/>
    <cellStyle name="Comma 4 4 3 3 4 3" xfId="7037" xr:uid="{00000000-0005-0000-0000-00004A180000}"/>
    <cellStyle name="Comma 4 4 3 3 5" xfId="9156" xr:uid="{00000000-0005-0000-0000-00004B180000}"/>
    <cellStyle name="Comma 4 4 3 3 6" xfId="4921" xr:uid="{00000000-0005-0000-0000-00004C180000}"/>
    <cellStyle name="Comma 4 4 3 4" xfId="581" xr:uid="{00000000-0005-0000-0000-00004D180000}"/>
    <cellStyle name="Comma 4 4 3 4 2" xfId="1098" xr:uid="{00000000-0005-0000-0000-00004E180000}"/>
    <cellStyle name="Comma 4 4 3 4 2 2" xfId="2156" xr:uid="{00000000-0005-0000-0000-00004F180000}"/>
    <cellStyle name="Comma 4 4 3 4 2 2 2" xfId="4273" xr:uid="{00000000-0005-0000-0000-000050180000}"/>
    <cellStyle name="Comma 4 4 3 4 2 2 2 2" xfId="12740" xr:uid="{00000000-0005-0000-0000-000051180000}"/>
    <cellStyle name="Comma 4 4 3 4 2 2 2 3" xfId="8505" xr:uid="{00000000-0005-0000-0000-000052180000}"/>
    <cellStyle name="Comma 4 4 3 4 2 2 3" xfId="10624" xr:uid="{00000000-0005-0000-0000-000053180000}"/>
    <cellStyle name="Comma 4 4 3 4 2 2 4" xfId="6389" xr:uid="{00000000-0005-0000-0000-000054180000}"/>
    <cellStyle name="Comma 4 4 3 4 2 3" xfId="3215" xr:uid="{00000000-0005-0000-0000-000055180000}"/>
    <cellStyle name="Comma 4 4 3 4 2 3 2" xfId="11682" xr:uid="{00000000-0005-0000-0000-000056180000}"/>
    <cellStyle name="Comma 4 4 3 4 2 3 3" xfId="7447" xr:uid="{00000000-0005-0000-0000-000057180000}"/>
    <cellStyle name="Comma 4 4 3 4 2 4" xfId="9566" xr:uid="{00000000-0005-0000-0000-000058180000}"/>
    <cellStyle name="Comma 4 4 3 4 2 5" xfId="5331" xr:uid="{00000000-0005-0000-0000-000059180000}"/>
    <cellStyle name="Comma 4 4 3 4 3" xfId="1651" xr:uid="{00000000-0005-0000-0000-00005A180000}"/>
    <cellStyle name="Comma 4 4 3 4 3 2" xfId="3768" xr:uid="{00000000-0005-0000-0000-00005B180000}"/>
    <cellStyle name="Comma 4 4 3 4 3 2 2" xfId="12235" xr:uid="{00000000-0005-0000-0000-00005C180000}"/>
    <cellStyle name="Comma 4 4 3 4 3 2 3" xfId="8000" xr:uid="{00000000-0005-0000-0000-00005D180000}"/>
    <cellStyle name="Comma 4 4 3 4 3 3" xfId="10119" xr:uid="{00000000-0005-0000-0000-00005E180000}"/>
    <cellStyle name="Comma 4 4 3 4 3 4" xfId="5884" xr:uid="{00000000-0005-0000-0000-00005F180000}"/>
    <cellStyle name="Comma 4 4 3 4 4" xfId="2710" xr:uid="{00000000-0005-0000-0000-000060180000}"/>
    <cellStyle name="Comma 4 4 3 4 4 2" xfId="11177" xr:uid="{00000000-0005-0000-0000-000061180000}"/>
    <cellStyle name="Comma 4 4 3 4 4 3" xfId="6942" xr:uid="{00000000-0005-0000-0000-000062180000}"/>
    <cellStyle name="Comma 4 4 3 4 5" xfId="9061" xr:uid="{00000000-0005-0000-0000-000063180000}"/>
    <cellStyle name="Comma 4 4 3 4 6" xfId="4826" xr:uid="{00000000-0005-0000-0000-000064180000}"/>
    <cellStyle name="Comma 4 4 3 5" xfId="893" xr:uid="{00000000-0005-0000-0000-000065180000}"/>
    <cellStyle name="Comma 4 4 3 5 2" xfId="1951" xr:uid="{00000000-0005-0000-0000-000066180000}"/>
    <cellStyle name="Comma 4 4 3 5 2 2" xfId="4068" xr:uid="{00000000-0005-0000-0000-000067180000}"/>
    <cellStyle name="Comma 4 4 3 5 2 2 2" xfId="12535" xr:uid="{00000000-0005-0000-0000-000068180000}"/>
    <cellStyle name="Comma 4 4 3 5 2 2 3" xfId="8300" xr:uid="{00000000-0005-0000-0000-000069180000}"/>
    <cellStyle name="Comma 4 4 3 5 2 3" xfId="10419" xr:uid="{00000000-0005-0000-0000-00006A180000}"/>
    <cellStyle name="Comma 4 4 3 5 2 4" xfId="6184" xr:uid="{00000000-0005-0000-0000-00006B180000}"/>
    <cellStyle name="Comma 4 4 3 5 3" xfId="3010" xr:uid="{00000000-0005-0000-0000-00006C180000}"/>
    <cellStyle name="Comma 4 4 3 5 3 2" xfId="11477" xr:uid="{00000000-0005-0000-0000-00006D180000}"/>
    <cellStyle name="Comma 4 4 3 5 3 3" xfId="7242" xr:uid="{00000000-0005-0000-0000-00006E180000}"/>
    <cellStyle name="Comma 4 4 3 5 4" xfId="9361" xr:uid="{00000000-0005-0000-0000-00006F180000}"/>
    <cellStyle name="Comma 4 4 3 5 5" xfId="5126" xr:uid="{00000000-0005-0000-0000-000070180000}"/>
    <cellStyle name="Comma 4 4 3 6" xfId="1445" xr:uid="{00000000-0005-0000-0000-000071180000}"/>
    <cellStyle name="Comma 4 4 3 6 2" xfId="3562" xr:uid="{00000000-0005-0000-0000-000072180000}"/>
    <cellStyle name="Comma 4 4 3 6 2 2" xfId="12029" xr:uid="{00000000-0005-0000-0000-000073180000}"/>
    <cellStyle name="Comma 4 4 3 6 2 3" xfId="7794" xr:uid="{00000000-0005-0000-0000-000074180000}"/>
    <cellStyle name="Comma 4 4 3 6 3" xfId="9913" xr:uid="{00000000-0005-0000-0000-000075180000}"/>
    <cellStyle name="Comma 4 4 3 6 4" xfId="5678" xr:uid="{00000000-0005-0000-0000-000076180000}"/>
    <cellStyle name="Comma 4 4 3 7" xfId="2504" xr:uid="{00000000-0005-0000-0000-000077180000}"/>
    <cellStyle name="Comma 4 4 3 7 2" xfId="10971" xr:uid="{00000000-0005-0000-0000-000078180000}"/>
    <cellStyle name="Comma 4 4 3 7 3" xfId="6736" xr:uid="{00000000-0005-0000-0000-000079180000}"/>
    <cellStyle name="Comma 4 4 3 8" xfId="8855" xr:uid="{00000000-0005-0000-0000-00007A180000}"/>
    <cellStyle name="Comma 4 4 3 9" xfId="4620" xr:uid="{00000000-0005-0000-0000-00007B180000}"/>
    <cellStyle name="Comma 4 4 4" xfId="426" xr:uid="{00000000-0005-0000-0000-00007C180000}"/>
    <cellStyle name="Comma 4 4 4 2" xfId="739" xr:uid="{00000000-0005-0000-0000-00007D180000}"/>
    <cellStyle name="Comma 4 4 4 2 2" xfId="1244" xr:uid="{00000000-0005-0000-0000-00007E180000}"/>
    <cellStyle name="Comma 4 4 4 2 2 2" xfId="2302" xr:uid="{00000000-0005-0000-0000-00007F180000}"/>
    <cellStyle name="Comma 4 4 4 2 2 2 2" xfId="4419" xr:uid="{00000000-0005-0000-0000-000080180000}"/>
    <cellStyle name="Comma 4 4 4 2 2 2 2 2" xfId="12886" xr:uid="{00000000-0005-0000-0000-000081180000}"/>
    <cellStyle name="Comma 4 4 4 2 2 2 2 3" xfId="8651" xr:uid="{00000000-0005-0000-0000-000082180000}"/>
    <cellStyle name="Comma 4 4 4 2 2 2 3" xfId="10770" xr:uid="{00000000-0005-0000-0000-000083180000}"/>
    <cellStyle name="Comma 4 4 4 2 2 2 4" xfId="6535" xr:uid="{00000000-0005-0000-0000-000084180000}"/>
    <cellStyle name="Comma 4 4 4 2 2 3" xfId="3361" xr:uid="{00000000-0005-0000-0000-000085180000}"/>
    <cellStyle name="Comma 4 4 4 2 2 3 2" xfId="11828" xr:uid="{00000000-0005-0000-0000-000086180000}"/>
    <cellStyle name="Comma 4 4 4 2 2 3 3" xfId="7593" xr:uid="{00000000-0005-0000-0000-000087180000}"/>
    <cellStyle name="Comma 4 4 4 2 2 4" xfId="9712" xr:uid="{00000000-0005-0000-0000-000088180000}"/>
    <cellStyle name="Comma 4 4 4 2 2 5" xfId="5477" xr:uid="{00000000-0005-0000-0000-000089180000}"/>
    <cellStyle name="Comma 4 4 4 2 3" xfId="1797" xr:uid="{00000000-0005-0000-0000-00008A180000}"/>
    <cellStyle name="Comma 4 4 4 2 3 2" xfId="3914" xr:uid="{00000000-0005-0000-0000-00008B180000}"/>
    <cellStyle name="Comma 4 4 4 2 3 2 2" xfId="12381" xr:uid="{00000000-0005-0000-0000-00008C180000}"/>
    <cellStyle name="Comma 4 4 4 2 3 2 3" xfId="8146" xr:uid="{00000000-0005-0000-0000-00008D180000}"/>
    <cellStyle name="Comma 4 4 4 2 3 3" xfId="10265" xr:uid="{00000000-0005-0000-0000-00008E180000}"/>
    <cellStyle name="Comma 4 4 4 2 3 4" xfId="6030" xr:uid="{00000000-0005-0000-0000-00008F180000}"/>
    <cellStyle name="Comma 4 4 4 2 4" xfId="2856" xr:uid="{00000000-0005-0000-0000-000090180000}"/>
    <cellStyle name="Comma 4 4 4 2 4 2" xfId="11323" xr:uid="{00000000-0005-0000-0000-000091180000}"/>
    <cellStyle name="Comma 4 4 4 2 4 3" xfId="7088" xr:uid="{00000000-0005-0000-0000-000092180000}"/>
    <cellStyle name="Comma 4 4 4 2 5" xfId="9207" xr:uid="{00000000-0005-0000-0000-000093180000}"/>
    <cellStyle name="Comma 4 4 4 2 6" xfId="4972" xr:uid="{00000000-0005-0000-0000-000094180000}"/>
    <cellStyle name="Comma 4 4 4 3" xfId="944" xr:uid="{00000000-0005-0000-0000-000095180000}"/>
    <cellStyle name="Comma 4 4 4 3 2" xfId="2002" xr:uid="{00000000-0005-0000-0000-000096180000}"/>
    <cellStyle name="Comma 4 4 4 3 2 2" xfId="4119" xr:uid="{00000000-0005-0000-0000-000097180000}"/>
    <cellStyle name="Comma 4 4 4 3 2 2 2" xfId="12586" xr:uid="{00000000-0005-0000-0000-000098180000}"/>
    <cellStyle name="Comma 4 4 4 3 2 2 3" xfId="8351" xr:uid="{00000000-0005-0000-0000-000099180000}"/>
    <cellStyle name="Comma 4 4 4 3 2 3" xfId="10470" xr:uid="{00000000-0005-0000-0000-00009A180000}"/>
    <cellStyle name="Comma 4 4 4 3 2 4" xfId="6235" xr:uid="{00000000-0005-0000-0000-00009B180000}"/>
    <cellStyle name="Comma 4 4 4 3 3" xfId="3061" xr:uid="{00000000-0005-0000-0000-00009C180000}"/>
    <cellStyle name="Comma 4 4 4 3 3 2" xfId="11528" xr:uid="{00000000-0005-0000-0000-00009D180000}"/>
    <cellStyle name="Comma 4 4 4 3 3 3" xfId="7293" xr:uid="{00000000-0005-0000-0000-00009E180000}"/>
    <cellStyle name="Comma 4 4 4 3 4" xfId="9412" xr:uid="{00000000-0005-0000-0000-00009F180000}"/>
    <cellStyle name="Comma 4 4 4 3 5" xfId="5177" xr:uid="{00000000-0005-0000-0000-0000A0180000}"/>
    <cellStyle name="Comma 4 4 4 4" xfId="1496" xr:uid="{00000000-0005-0000-0000-0000A1180000}"/>
    <cellStyle name="Comma 4 4 4 4 2" xfId="3613" xr:uid="{00000000-0005-0000-0000-0000A2180000}"/>
    <cellStyle name="Comma 4 4 4 4 2 2" xfId="12080" xr:uid="{00000000-0005-0000-0000-0000A3180000}"/>
    <cellStyle name="Comma 4 4 4 4 2 3" xfId="7845" xr:uid="{00000000-0005-0000-0000-0000A4180000}"/>
    <cellStyle name="Comma 4 4 4 4 3" xfId="9964" xr:uid="{00000000-0005-0000-0000-0000A5180000}"/>
    <cellStyle name="Comma 4 4 4 4 4" xfId="5729" xr:uid="{00000000-0005-0000-0000-0000A6180000}"/>
    <cellStyle name="Comma 4 4 4 5" xfId="2555" xr:uid="{00000000-0005-0000-0000-0000A7180000}"/>
    <cellStyle name="Comma 4 4 4 5 2" xfId="11022" xr:uid="{00000000-0005-0000-0000-0000A8180000}"/>
    <cellStyle name="Comma 4 4 4 5 3" xfId="6787" xr:uid="{00000000-0005-0000-0000-0000A9180000}"/>
    <cellStyle name="Comma 4 4 4 6" xfId="8906" xr:uid="{00000000-0005-0000-0000-0000AA180000}"/>
    <cellStyle name="Comma 4 4 4 7" xfId="4671" xr:uid="{00000000-0005-0000-0000-0000AB180000}"/>
    <cellStyle name="Comma 4 4 5" xfId="628" xr:uid="{00000000-0005-0000-0000-0000AC180000}"/>
    <cellStyle name="Comma 4 4 5 2" xfId="1145" xr:uid="{00000000-0005-0000-0000-0000AD180000}"/>
    <cellStyle name="Comma 4 4 5 2 2" xfId="2203" xr:uid="{00000000-0005-0000-0000-0000AE180000}"/>
    <cellStyle name="Comma 4 4 5 2 2 2" xfId="4320" xr:uid="{00000000-0005-0000-0000-0000AF180000}"/>
    <cellStyle name="Comma 4 4 5 2 2 2 2" xfId="12787" xr:uid="{00000000-0005-0000-0000-0000B0180000}"/>
    <cellStyle name="Comma 4 4 5 2 2 2 3" xfId="8552" xr:uid="{00000000-0005-0000-0000-0000B1180000}"/>
    <cellStyle name="Comma 4 4 5 2 2 3" xfId="10671" xr:uid="{00000000-0005-0000-0000-0000B2180000}"/>
    <cellStyle name="Comma 4 4 5 2 2 4" xfId="6436" xr:uid="{00000000-0005-0000-0000-0000B3180000}"/>
    <cellStyle name="Comma 4 4 5 2 3" xfId="3262" xr:uid="{00000000-0005-0000-0000-0000B4180000}"/>
    <cellStyle name="Comma 4 4 5 2 3 2" xfId="11729" xr:uid="{00000000-0005-0000-0000-0000B5180000}"/>
    <cellStyle name="Comma 4 4 5 2 3 3" xfId="7494" xr:uid="{00000000-0005-0000-0000-0000B6180000}"/>
    <cellStyle name="Comma 4 4 5 2 4" xfId="9613" xr:uid="{00000000-0005-0000-0000-0000B7180000}"/>
    <cellStyle name="Comma 4 4 5 2 5" xfId="5378" xr:uid="{00000000-0005-0000-0000-0000B8180000}"/>
    <cellStyle name="Comma 4 4 5 3" xfId="1698" xr:uid="{00000000-0005-0000-0000-0000B9180000}"/>
    <cellStyle name="Comma 4 4 5 3 2" xfId="3815" xr:uid="{00000000-0005-0000-0000-0000BA180000}"/>
    <cellStyle name="Comma 4 4 5 3 2 2" xfId="12282" xr:uid="{00000000-0005-0000-0000-0000BB180000}"/>
    <cellStyle name="Comma 4 4 5 3 2 3" xfId="8047" xr:uid="{00000000-0005-0000-0000-0000BC180000}"/>
    <cellStyle name="Comma 4 4 5 3 3" xfId="10166" xr:uid="{00000000-0005-0000-0000-0000BD180000}"/>
    <cellStyle name="Comma 4 4 5 3 4" xfId="5931" xr:uid="{00000000-0005-0000-0000-0000BE180000}"/>
    <cellStyle name="Comma 4 4 5 4" xfId="2757" xr:uid="{00000000-0005-0000-0000-0000BF180000}"/>
    <cellStyle name="Comma 4 4 5 4 2" xfId="11224" xr:uid="{00000000-0005-0000-0000-0000C0180000}"/>
    <cellStyle name="Comma 4 4 5 4 3" xfId="6989" xr:uid="{00000000-0005-0000-0000-0000C1180000}"/>
    <cellStyle name="Comma 4 4 5 5" xfId="9108" xr:uid="{00000000-0005-0000-0000-0000C2180000}"/>
    <cellStyle name="Comma 4 4 5 6" xfId="4873" xr:uid="{00000000-0005-0000-0000-0000C3180000}"/>
    <cellStyle name="Comma 4 4 6" xfId="534" xr:uid="{00000000-0005-0000-0000-0000C4180000}"/>
    <cellStyle name="Comma 4 4 6 2" xfId="1052" xr:uid="{00000000-0005-0000-0000-0000C5180000}"/>
    <cellStyle name="Comma 4 4 6 2 2" xfId="2110" xr:uid="{00000000-0005-0000-0000-0000C6180000}"/>
    <cellStyle name="Comma 4 4 6 2 2 2" xfId="4227" xr:uid="{00000000-0005-0000-0000-0000C7180000}"/>
    <cellStyle name="Comma 4 4 6 2 2 2 2" xfId="12694" xr:uid="{00000000-0005-0000-0000-0000C8180000}"/>
    <cellStyle name="Comma 4 4 6 2 2 2 3" xfId="8459" xr:uid="{00000000-0005-0000-0000-0000C9180000}"/>
    <cellStyle name="Comma 4 4 6 2 2 3" xfId="10578" xr:uid="{00000000-0005-0000-0000-0000CA180000}"/>
    <cellStyle name="Comma 4 4 6 2 2 4" xfId="6343" xr:uid="{00000000-0005-0000-0000-0000CB180000}"/>
    <cellStyle name="Comma 4 4 6 2 3" xfId="3169" xr:uid="{00000000-0005-0000-0000-0000CC180000}"/>
    <cellStyle name="Comma 4 4 6 2 3 2" xfId="11636" xr:uid="{00000000-0005-0000-0000-0000CD180000}"/>
    <cellStyle name="Comma 4 4 6 2 3 3" xfId="7401" xr:uid="{00000000-0005-0000-0000-0000CE180000}"/>
    <cellStyle name="Comma 4 4 6 2 4" xfId="9520" xr:uid="{00000000-0005-0000-0000-0000CF180000}"/>
    <cellStyle name="Comma 4 4 6 2 5" xfId="5285" xr:uid="{00000000-0005-0000-0000-0000D0180000}"/>
    <cellStyle name="Comma 4 4 6 3" xfId="1604" xr:uid="{00000000-0005-0000-0000-0000D1180000}"/>
    <cellStyle name="Comma 4 4 6 3 2" xfId="3721" xr:uid="{00000000-0005-0000-0000-0000D2180000}"/>
    <cellStyle name="Comma 4 4 6 3 2 2" xfId="12188" xr:uid="{00000000-0005-0000-0000-0000D3180000}"/>
    <cellStyle name="Comma 4 4 6 3 2 3" xfId="7953" xr:uid="{00000000-0005-0000-0000-0000D4180000}"/>
    <cellStyle name="Comma 4 4 6 3 3" xfId="10072" xr:uid="{00000000-0005-0000-0000-0000D5180000}"/>
    <cellStyle name="Comma 4 4 6 3 4" xfId="5837" xr:uid="{00000000-0005-0000-0000-0000D6180000}"/>
    <cellStyle name="Comma 4 4 6 4" xfId="2663" xr:uid="{00000000-0005-0000-0000-0000D7180000}"/>
    <cellStyle name="Comma 4 4 6 4 2" xfId="11130" xr:uid="{00000000-0005-0000-0000-0000D8180000}"/>
    <cellStyle name="Comma 4 4 6 4 3" xfId="6895" xr:uid="{00000000-0005-0000-0000-0000D9180000}"/>
    <cellStyle name="Comma 4 4 6 5" xfId="9014" xr:uid="{00000000-0005-0000-0000-0000DA180000}"/>
    <cellStyle name="Comma 4 4 6 6" xfId="4779" xr:uid="{00000000-0005-0000-0000-0000DB180000}"/>
    <cellStyle name="Comma 4 4 7" xfId="847" xr:uid="{00000000-0005-0000-0000-0000DC180000}"/>
    <cellStyle name="Comma 4 4 7 2" xfId="1905" xr:uid="{00000000-0005-0000-0000-0000DD180000}"/>
    <cellStyle name="Comma 4 4 7 2 2" xfId="4022" xr:uid="{00000000-0005-0000-0000-0000DE180000}"/>
    <cellStyle name="Comma 4 4 7 2 2 2" xfId="12489" xr:uid="{00000000-0005-0000-0000-0000DF180000}"/>
    <cellStyle name="Comma 4 4 7 2 2 3" xfId="8254" xr:uid="{00000000-0005-0000-0000-0000E0180000}"/>
    <cellStyle name="Comma 4 4 7 2 3" xfId="10373" xr:uid="{00000000-0005-0000-0000-0000E1180000}"/>
    <cellStyle name="Comma 4 4 7 2 4" xfId="6138" xr:uid="{00000000-0005-0000-0000-0000E2180000}"/>
    <cellStyle name="Comma 4 4 7 3" xfId="2964" xr:uid="{00000000-0005-0000-0000-0000E3180000}"/>
    <cellStyle name="Comma 4 4 7 3 2" xfId="11431" xr:uid="{00000000-0005-0000-0000-0000E4180000}"/>
    <cellStyle name="Comma 4 4 7 3 3" xfId="7196" xr:uid="{00000000-0005-0000-0000-0000E5180000}"/>
    <cellStyle name="Comma 4 4 7 4" xfId="9315" xr:uid="{00000000-0005-0000-0000-0000E6180000}"/>
    <cellStyle name="Comma 4 4 7 5" xfId="5080" xr:uid="{00000000-0005-0000-0000-0000E7180000}"/>
    <cellStyle name="Comma 4 4 8" xfId="1352" xr:uid="{00000000-0005-0000-0000-0000E8180000}"/>
    <cellStyle name="Comma 4 4 8 2" xfId="2410" xr:uid="{00000000-0005-0000-0000-0000E9180000}"/>
    <cellStyle name="Comma 4 4 8 2 2" xfId="4527" xr:uid="{00000000-0005-0000-0000-0000EA180000}"/>
    <cellStyle name="Comma 4 4 8 2 2 2" xfId="12994" xr:uid="{00000000-0005-0000-0000-0000EB180000}"/>
    <cellStyle name="Comma 4 4 8 2 2 3" xfId="8759" xr:uid="{00000000-0005-0000-0000-0000EC180000}"/>
    <cellStyle name="Comma 4 4 8 2 3" xfId="10878" xr:uid="{00000000-0005-0000-0000-0000ED180000}"/>
    <cellStyle name="Comma 4 4 8 2 4" xfId="6643" xr:uid="{00000000-0005-0000-0000-0000EE180000}"/>
    <cellStyle name="Comma 4 4 8 3" xfId="3469" xr:uid="{00000000-0005-0000-0000-0000EF180000}"/>
    <cellStyle name="Comma 4 4 8 3 2" xfId="11936" xr:uid="{00000000-0005-0000-0000-0000F0180000}"/>
    <cellStyle name="Comma 4 4 8 3 3" xfId="7701" xr:uid="{00000000-0005-0000-0000-0000F1180000}"/>
    <cellStyle name="Comma 4 4 8 4" xfId="9820" xr:uid="{00000000-0005-0000-0000-0000F2180000}"/>
    <cellStyle name="Comma 4 4 8 5" xfId="5585" xr:uid="{00000000-0005-0000-0000-0000F3180000}"/>
    <cellStyle name="Comma 4 4 9" xfId="1399" xr:uid="{00000000-0005-0000-0000-0000F4180000}"/>
    <cellStyle name="Comma 4 4 9 2" xfId="3516" xr:uid="{00000000-0005-0000-0000-0000F5180000}"/>
    <cellStyle name="Comma 4 4 9 2 2" xfId="11983" xr:uid="{00000000-0005-0000-0000-0000F6180000}"/>
    <cellStyle name="Comma 4 4 9 2 3" xfId="7748" xr:uid="{00000000-0005-0000-0000-0000F7180000}"/>
    <cellStyle name="Comma 4 4 9 3" xfId="9867" xr:uid="{00000000-0005-0000-0000-0000F8180000}"/>
    <cellStyle name="Comma 4 4 9 4" xfId="5632" xr:uid="{00000000-0005-0000-0000-0000F9180000}"/>
    <cellStyle name="Comma 4 5" xfId="371" xr:uid="{00000000-0005-0000-0000-0000FA180000}"/>
    <cellStyle name="Comma 4 5 2" xfId="477" xr:uid="{00000000-0005-0000-0000-0000FB180000}"/>
    <cellStyle name="Comma 4 5 2 2" xfId="790" xr:uid="{00000000-0005-0000-0000-0000FC180000}"/>
    <cellStyle name="Comma 4 5 2 2 2" xfId="1295" xr:uid="{00000000-0005-0000-0000-0000FD180000}"/>
    <cellStyle name="Comma 4 5 2 2 2 2" xfId="2353" xr:uid="{00000000-0005-0000-0000-0000FE180000}"/>
    <cellStyle name="Comma 4 5 2 2 2 2 2" xfId="4470" xr:uid="{00000000-0005-0000-0000-0000FF180000}"/>
    <cellStyle name="Comma 4 5 2 2 2 2 2 2" xfId="12937" xr:uid="{00000000-0005-0000-0000-000000190000}"/>
    <cellStyle name="Comma 4 5 2 2 2 2 2 3" xfId="8702" xr:uid="{00000000-0005-0000-0000-000001190000}"/>
    <cellStyle name="Comma 4 5 2 2 2 2 3" xfId="10821" xr:uid="{00000000-0005-0000-0000-000002190000}"/>
    <cellStyle name="Comma 4 5 2 2 2 2 4" xfId="6586" xr:uid="{00000000-0005-0000-0000-000003190000}"/>
    <cellStyle name="Comma 4 5 2 2 2 3" xfId="3412" xr:uid="{00000000-0005-0000-0000-000004190000}"/>
    <cellStyle name="Comma 4 5 2 2 2 3 2" xfId="11879" xr:uid="{00000000-0005-0000-0000-000005190000}"/>
    <cellStyle name="Comma 4 5 2 2 2 3 3" xfId="7644" xr:uid="{00000000-0005-0000-0000-000006190000}"/>
    <cellStyle name="Comma 4 5 2 2 2 4" xfId="9763" xr:uid="{00000000-0005-0000-0000-000007190000}"/>
    <cellStyle name="Comma 4 5 2 2 2 5" xfId="5528" xr:uid="{00000000-0005-0000-0000-000008190000}"/>
    <cellStyle name="Comma 4 5 2 2 3" xfId="1848" xr:uid="{00000000-0005-0000-0000-000009190000}"/>
    <cellStyle name="Comma 4 5 2 2 3 2" xfId="3965" xr:uid="{00000000-0005-0000-0000-00000A190000}"/>
    <cellStyle name="Comma 4 5 2 2 3 2 2" xfId="12432" xr:uid="{00000000-0005-0000-0000-00000B190000}"/>
    <cellStyle name="Comma 4 5 2 2 3 2 3" xfId="8197" xr:uid="{00000000-0005-0000-0000-00000C190000}"/>
    <cellStyle name="Comma 4 5 2 2 3 3" xfId="10316" xr:uid="{00000000-0005-0000-0000-00000D190000}"/>
    <cellStyle name="Comma 4 5 2 2 3 4" xfId="6081" xr:uid="{00000000-0005-0000-0000-00000E190000}"/>
    <cellStyle name="Comma 4 5 2 2 4" xfId="2907" xr:uid="{00000000-0005-0000-0000-00000F190000}"/>
    <cellStyle name="Comma 4 5 2 2 4 2" xfId="11374" xr:uid="{00000000-0005-0000-0000-000010190000}"/>
    <cellStyle name="Comma 4 5 2 2 4 3" xfId="7139" xr:uid="{00000000-0005-0000-0000-000011190000}"/>
    <cellStyle name="Comma 4 5 2 2 5" xfId="9258" xr:uid="{00000000-0005-0000-0000-000012190000}"/>
    <cellStyle name="Comma 4 5 2 2 6" xfId="5023" xr:uid="{00000000-0005-0000-0000-000013190000}"/>
    <cellStyle name="Comma 4 5 2 3" xfId="995" xr:uid="{00000000-0005-0000-0000-000014190000}"/>
    <cellStyle name="Comma 4 5 2 3 2" xfId="2053" xr:uid="{00000000-0005-0000-0000-000015190000}"/>
    <cellStyle name="Comma 4 5 2 3 2 2" xfId="4170" xr:uid="{00000000-0005-0000-0000-000016190000}"/>
    <cellStyle name="Comma 4 5 2 3 2 2 2" xfId="12637" xr:uid="{00000000-0005-0000-0000-000017190000}"/>
    <cellStyle name="Comma 4 5 2 3 2 2 3" xfId="8402" xr:uid="{00000000-0005-0000-0000-000018190000}"/>
    <cellStyle name="Comma 4 5 2 3 2 3" xfId="10521" xr:uid="{00000000-0005-0000-0000-000019190000}"/>
    <cellStyle name="Comma 4 5 2 3 2 4" xfId="6286" xr:uid="{00000000-0005-0000-0000-00001A190000}"/>
    <cellStyle name="Comma 4 5 2 3 3" xfId="3112" xr:uid="{00000000-0005-0000-0000-00001B190000}"/>
    <cellStyle name="Comma 4 5 2 3 3 2" xfId="11579" xr:uid="{00000000-0005-0000-0000-00001C190000}"/>
    <cellStyle name="Comma 4 5 2 3 3 3" xfId="7344" xr:uid="{00000000-0005-0000-0000-00001D190000}"/>
    <cellStyle name="Comma 4 5 2 3 4" xfId="9463" xr:uid="{00000000-0005-0000-0000-00001E190000}"/>
    <cellStyle name="Comma 4 5 2 3 5" xfId="5228" xr:uid="{00000000-0005-0000-0000-00001F190000}"/>
    <cellStyle name="Comma 4 5 2 4" xfId="1547" xr:uid="{00000000-0005-0000-0000-000020190000}"/>
    <cellStyle name="Comma 4 5 2 4 2" xfId="3664" xr:uid="{00000000-0005-0000-0000-000021190000}"/>
    <cellStyle name="Comma 4 5 2 4 2 2" xfId="12131" xr:uid="{00000000-0005-0000-0000-000022190000}"/>
    <cellStyle name="Comma 4 5 2 4 2 3" xfId="7896" xr:uid="{00000000-0005-0000-0000-000023190000}"/>
    <cellStyle name="Comma 4 5 2 4 3" xfId="10015" xr:uid="{00000000-0005-0000-0000-000024190000}"/>
    <cellStyle name="Comma 4 5 2 4 4" xfId="5780" xr:uid="{00000000-0005-0000-0000-000025190000}"/>
    <cellStyle name="Comma 4 5 2 5" xfId="2606" xr:uid="{00000000-0005-0000-0000-000026190000}"/>
    <cellStyle name="Comma 4 5 2 5 2" xfId="11073" xr:uid="{00000000-0005-0000-0000-000027190000}"/>
    <cellStyle name="Comma 4 5 2 5 3" xfId="6838" xr:uid="{00000000-0005-0000-0000-000028190000}"/>
    <cellStyle name="Comma 4 5 2 6" xfId="8957" xr:uid="{00000000-0005-0000-0000-000029190000}"/>
    <cellStyle name="Comma 4 5 2 7" xfId="4722" xr:uid="{00000000-0005-0000-0000-00002A190000}"/>
    <cellStyle name="Comma 4 5 3" xfId="684" xr:uid="{00000000-0005-0000-0000-00002B190000}"/>
    <cellStyle name="Comma 4 5 3 2" xfId="1189" xr:uid="{00000000-0005-0000-0000-00002C190000}"/>
    <cellStyle name="Comma 4 5 3 2 2" xfId="2247" xr:uid="{00000000-0005-0000-0000-00002D190000}"/>
    <cellStyle name="Comma 4 5 3 2 2 2" xfId="4364" xr:uid="{00000000-0005-0000-0000-00002E190000}"/>
    <cellStyle name="Comma 4 5 3 2 2 2 2" xfId="12831" xr:uid="{00000000-0005-0000-0000-00002F190000}"/>
    <cellStyle name="Comma 4 5 3 2 2 2 3" xfId="8596" xr:uid="{00000000-0005-0000-0000-000030190000}"/>
    <cellStyle name="Comma 4 5 3 2 2 3" xfId="10715" xr:uid="{00000000-0005-0000-0000-000031190000}"/>
    <cellStyle name="Comma 4 5 3 2 2 4" xfId="6480" xr:uid="{00000000-0005-0000-0000-000032190000}"/>
    <cellStyle name="Comma 4 5 3 2 3" xfId="3306" xr:uid="{00000000-0005-0000-0000-000033190000}"/>
    <cellStyle name="Comma 4 5 3 2 3 2" xfId="11773" xr:uid="{00000000-0005-0000-0000-000034190000}"/>
    <cellStyle name="Comma 4 5 3 2 3 3" xfId="7538" xr:uid="{00000000-0005-0000-0000-000035190000}"/>
    <cellStyle name="Comma 4 5 3 2 4" xfId="9657" xr:uid="{00000000-0005-0000-0000-000036190000}"/>
    <cellStyle name="Comma 4 5 3 2 5" xfId="5422" xr:uid="{00000000-0005-0000-0000-000037190000}"/>
    <cellStyle name="Comma 4 5 3 3" xfId="1742" xr:uid="{00000000-0005-0000-0000-000038190000}"/>
    <cellStyle name="Comma 4 5 3 3 2" xfId="3859" xr:uid="{00000000-0005-0000-0000-000039190000}"/>
    <cellStyle name="Comma 4 5 3 3 2 2" xfId="12326" xr:uid="{00000000-0005-0000-0000-00003A190000}"/>
    <cellStyle name="Comma 4 5 3 3 2 3" xfId="8091" xr:uid="{00000000-0005-0000-0000-00003B190000}"/>
    <cellStyle name="Comma 4 5 3 3 3" xfId="10210" xr:uid="{00000000-0005-0000-0000-00003C190000}"/>
    <cellStyle name="Comma 4 5 3 3 4" xfId="5975" xr:uid="{00000000-0005-0000-0000-00003D190000}"/>
    <cellStyle name="Comma 4 5 3 4" xfId="2801" xr:uid="{00000000-0005-0000-0000-00003E190000}"/>
    <cellStyle name="Comma 4 5 3 4 2" xfId="11268" xr:uid="{00000000-0005-0000-0000-00003F190000}"/>
    <cellStyle name="Comma 4 5 3 4 3" xfId="7033" xr:uid="{00000000-0005-0000-0000-000040190000}"/>
    <cellStyle name="Comma 4 5 3 5" xfId="9152" xr:uid="{00000000-0005-0000-0000-000041190000}"/>
    <cellStyle name="Comma 4 5 3 6" xfId="4917" xr:uid="{00000000-0005-0000-0000-000042190000}"/>
    <cellStyle name="Comma 4 5 4" xfId="577" xr:uid="{00000000-0005-0000-0000-000043190000}"/>
    <cellStyle name="Comma 4 5 4 2" xfId="1094" xr:uid="{00000000-0005-0000-0000-000044190000}"/>
    <cellStyle name="Comma 4 5 4 2 2" xfId="2152" xr:uid="{00000000-0005-0000-0000-000045190000}"/>
    <cellStyle name="Comma 4 5 4 2 2 2" xfId="4269" xr:uid="{00000000-0005-0000-0000-000046190000}"/>
    <cellStyle name="Comma 4 5 4 2 2 2 2" xfId="12736" xr:uid="{00000000-0005-0000-0000-000047190000}"/>
    <cellStyle name="Comma 4 5 4 2 2 2 3" xfId="8501" xr:uid="{00000000-0005-0000-0000-000048190000}"/>
    <cellStyle name="Comma 4 5 4 2 2 3" xfId="10620" xr:uid="{00000000-0005-0000-0000-000049190000}"/>
    <cellStyle name="Comma 4 5 4 2 2 4" xfId="6385" xr:uid="{00000000-0005-0000-0000-00004A190000}"/>
    <cellStyle name="Comma 4 5 4 2 3" xfId="3211" xr:uid="{00000000-0005-0000-0000-00004B190000}"/>
    <cellStyle name="Comma 4 5 4 2 3 2" xfId="11678" xr:uid="{00000000-0005-0000-0000-00004C190000}"/>
    <cellStyle name="Comma 4 5 4 2 3 3" xfId="7443" xr:uid="{00000000-0005-0000-0000-00004D190000}"/>
    <cellStyle name="Comma 4 5 4 2 4" xfId="9562" xr:uid="{00000000-0005-0000-0000-00004E190000}"/>
    <cellStyle name="Comma 4 5 4 2 5" xfId="5327" xr:uid="{00000000-0005-0000-0000-00004F190000}"/>
    <cellStyle name="Comma 4 5 4 3" xfId="1647" xr:uid="{00000000-0005-0000-0000-000050190000}"/>
    <cellStyle name="Comma 4 5 4 3 2" xfId="3764" xr:uid="{00000000-0005-0000-0000-000051190000}"/>
    <cellStyle name="Comma 4 5 4 3 2 2" xfId="12231" xr:uid="{00000000-0005-0000-0000-000052190000}"/>
    <cellStyle name="Comma 4 5 4 3 2 3" xfId="7996" xr:uid="{00000000-0005-0000-0000-000053190000}"/>
    <cellStyle name="Comma 4 5 4 3 3" xfId="10115" xr:uid="{00000000-0005-0000-0000-000054190000}"/>
    <cellStyle name="Comma 4 5 4 3 4" xfId="5880" xr:uid="{00000000-0005-0000-0000-000055190000}"/>
    <cellStyle name="Comma 4 5 4 4" xfId="2706" xr:uid="{00000000-0005-0000-0000-000056190000}"/>
    <cellStyle name="Comma 4 5 4 4 2" xfId="11173" xr:uid="{00000000-0005-0000-0000-000057190000}"/>
    <cellStyle name="Comma 4 5 4 4 3" xfId="6938" xr:uid="{00000000-0005-0000-0000-000058190000}"/>
    <cellStyle name="Comma 4 5 4 5" xfId="9057" xr:uid="{00000000-0005-0000-0000-000059190000}"/>
    <cellStyle name="Comma 4 5 4 6" xfId="4822" xr:uid="{00000000-0005-0000-0000-00005A190000}"/>
    <cellStyle name="Comma 4 5 5" xfId="889" xr:uid="{00000000-0005-0000-0000-00005B190000}"/>
    <cellStyle name="Comma 4 5 5 2" xfId="1947" xr:uid="{00000000-0005-0000-0000-00005C190000}"/>
    <cellStyle name="Comma 4 5 5 2 2" xfId="4064" xr:uid="{00000000-0005-0000-0000-00005D190000}"/>
    <cellStyle name="Comma 4 5 5 2 2 2" xfId="12531" xr:uid="{00000000-0005-0000-0000-00005E190000}"/>
    <cellStyle name="Comma 4 5 5 2 2 3" xfId="8296" xr:uid="{00000000-0005-0000-0000-00005F190000}"/>
    <cellStyle name="Comma 4 5 5 2 3" xfId="10415" xr:uid="{00000000-0005-0000-0000-000060190000}"/>
    <cellStyle name="Comma 4 5 5 2 4" xfId="6180" xr:uid="{00000000-0005-0000-0000-000061190000}"/>
    <cellStyle name="Comma 4 5 5 3" xfId="3006" xr:uid="{00000000-0005-0000-0000-000062190000}"/>
    <cellStyle name="Comma 4 5 5 3 2" xfId="11473" xr:uid="{00000000-0005-0000-0000-000063190000}"/>
    <cellStyle name="Comma 4 5 5 3 3" xfId="7238" xr:uid="{00000000-0005-0000-0000-000064190000}"/>
    <cellStyle name="Comma 4 5 5 4" xfId="9357" xr:uid="{00000000-0005-0000-0000-000065190000}"/>
    <cellStyle name="Comma 4 5 5 5" xfId="5122" xr:uid="{00000000-0005-0000-0000-000066190000}"/>
    <cellStyle name="Comma 4 5 6" xfId="1441" xr:uid="{00000000-0005-0000-0000-000067190000}"/>
    <cellStyle name="Comma 4 5 6 2" xfId="3558" xr:uid="{00000000-0005-0000-0000-000068190000}"/>
    <cellStyle name="Comma 4 5 6 2 2" xfId="12025" xr:uid="{00000000-0005-0000-0000-000069190000}"/>
    <cellStyle name="Comma 4 5 6 2 3" xfId="7790" xr:uid="{00000000-0005-0000-0000-00006A190000}"/>
    <cellStyle name="Comma 4 5 6 3" xfId="9909" xr:uid="{00000000-0005-0000-0000-00006B190000}"/>
    <cellStyle name="Comma 4 5 6 4" xfId="5674" xr:uid="{00000000-0005-0000-0000-00006C190000}"/>
    <cellStyle name="Comma 4 5 7" xfId="2500" xr:uid="{00000000-0005-0000-0000-00006D190000}"/>
    <cellStyle name="Comma 4 5 7 2" xfId="10967" xr:uid="{00000000-0005-0000-0000-00006E190000}"/>
    <cellStyle name="Comma 4 5 7 3" xfId="6732" xr:uid="{00000000-0005-0000-0000-00006F190000}"/>
    <cellStyle name="Comma 4 5 8" xfId="8851" xr:uid="{00000000-0005-0000-0000-000070190000}"/>
    <cellStyle name="Comma 4 5 9" xfId="4616" xr:uid="{00000000-0005-0000-0000-000071190000}"/>
    <cellStyle name="Comma 4 6" xfId="422" xr:uid="{00000000-0005-0000-0000-000072190000}"/>
    <cellStyle name="Comma 4 6 2" xfId="735" xr:uid="{00000000-0005-0000-0000-000073190000}"/>
    <cellStyle name="Comma 4 6 2 2" xfId="1240" xr:uid="{00000000-0005-0000-0000-000074190000}"/>
    <cellStyle name="Comma 4 6 2 2 2" xfId="2298" xr:uid="{00000000-0005-0000-0000-000075190000}"/>
    <cellStyle name="Comma 4 6 2 2 2 2" xfId="4415" xr:uid="{00000000-0005-0000-0000-000076190000}"/>
    <cellStyle name="Comma 4 6 2 2 2 2 2" xfId="12882" xr:uid="{00000000-0005-0000-0000-000077190000}"/>
    <cellStyle name="Comma 4 6 2 2 2 2 3" xfId="8647" xr:uid="{00000000-0005-0000-0000-000078190000}"/>
    <cellStyle name="Comma 4 6 2 2 2 3" xfId="10766" xr:uid="{00000000-0005-0000-0000-000079190000}"/>
    <cellStyle name="Comma 4 6 2 2 2 4" xfId="6531" xr:uid="{00000000-0005-0000-0000-00007A190000}"/>
    <cellStyle name="Comma 4 6 2 2 3" xfId="3357" xr:uid="{00000000-0005-0000-0000-00007B190000}"/>
    <cellStyle name="Comma 4 6 2 2 3 2" xfId="11824" xr:uid="{00000000-0005-0000-0000-00007C190000}"/>
    <cellStyle name="Comma 4 6 2 2 3 3" xfId="7589" xr:uid="{00000000-0005-0000-0000-00007D190000}"/>
    <cellStyle name="Comma 4 6 2 2 4" xfId="9708" xr:uid="{00000000-0005-0000-0000-00007E190000}"/>
    <cellStyle name="Comma 4 6 2 2 5" xfId="5473" xr:uid="{00000000-0005-0000-0000-00007F190000}"/>
    <cellStyle name="Comma 4 6 2 3" xfId="1793" xr:uid="{00000000-0005-0000-0000-000080190000}"/>
    <cellStyle name="Comma 4 6 2 3 2" xfId="3910" xr:uid="{00000000-0005-0000-0000-000081190000}"/>
    <cellStyle name="Comma 4 6 2 3 2 2" xfId="12377" xr:uid="{00000000-0005-0000-0000-000082190000}"/>
    <cellStyle name="Comma 4 6 2 3 2 3" xfId="8142" xr:uid="{00000000-0005-0000-0000-000083190000}"/>
    <cellStyle name="Comma 4 6 2 3 3" xfId="10261" xr:uid="{00000000-0005-0000-0000-000084190000}"/>
    <cellStyle name="Comma 4 6 2 3 4" xfId="6026" xr:uid="{00000000-0005-0000-0000-000085190000}"/>
    <cellStyle name="Comma 4 6 2 4" xfId="2852" xr:uid="{00000000-0005-0000-0000-000086190000}"/>
    <cellStyle name="Comma 4 6 2 4 2" xfId="11319" xr:uid="{00000000-0005-0000-0000-000087190000}"/>
    <cellStyle name="Comma 4 6 2 4 3" xfId="7084" xr:uid="{00000000-0005-0000-0000-000088190000}"/>
    <cellStyle name="Comma 4 6 2 5" xfId="9203" xr:uid="{00000000-0005-0000-0000-000089190000}"/>
    <cellStyle name="Comma 4 6 2 6" xfId="4968" xr:uid="{00000000-0005-0000-0000-00008A190000}"/>
    <cellStyle name="Comma 4 6 3" xfId="940" xr:uid="{00000000-0005-0000-0000-00008B190000}"/>
    <cellStyle name="Comma 4 6 3 2" xfId="1998" xr:uid="{00000000-0005-0000-0000-00008C190000}"/>
    <cellStyle name="Comma 4 6 3 2 2" xfId="4115" xr:uid="{00000000-0005-0000-0000-00008D190000}"/>
    <cellStyle name="Comma 4 6 3 2 2 2" xfId="12582" xr:uid="{00000000-0005-0000-0000-00008E190000}"/>
    <cellStyle name="Comma 4 6 3 2 2 3" xfId="8347" xr:uid="{00000000-0005-0000-0000-00008F190000}"/>
    <cellStyle name="Comma 4 6 3 2 3" xfId="10466" xr:uid="{00000000-0005-0000-0000-000090190000}"/>
    <cellStyle name="Comma 4 6 3 2 4" xfId="6231" xr:uid="{00000000-0005-0000-0000-000091190000}"/>
    <cellStyle name="Comma 4 6 3 3" xfId="3057" xr:uid="{00000000-0005-0000-0000-000092190000}"/>
    <cellStyle name="Comma 4 6 3 3 2" xfId="11524" xr:uid="{00000000-0005-0000-0000-000093190000}"/>
    <cellStyle name="Comma 4 6 3 3 3" xfId="7289" xr:uid="{00000000-0005-0000-0000-000094190000}"/>
    <cellStyle name="Comma 4 6 3 4" xfId="9408" xr:uid="{00000000-0005-0000-0000-000095190000}"/>
    <cellStyle name="Comma 4 6 3 5" xfId="5173" xr:uid="{00000000-0005-0000-0000-000096190000}"/>
    <cellStyle name="Comma 4 6 4" xfId="1492" xr:uid="{00000000-0005-0000-0000-000097190000}"/>
    <cellStyle name="Comma 4 6 4 2" xfId="3609" xr:uid="{00000000-0005-0000-0000-000098190000}"/>
    <cellStyle name="Comma 4 6 4 2 2" xfId="12076" xr:uid="{00000000-0005-0000-0000-000099190000}"/>
    <cellStyle name="Comma 4 6 4 2 3" xfId="7841" xr:uid="{00000000-0005-0000-0000-00009A190000}"/>
    <cellStyle name="Comma 4 6 4 3" xfId="9960" xr:uid="{00000000-0005-0000-0000-00009B190000}"/>
    <cellStyle name="Comma 4 6 4 4" xfId="5725" xr:uid="{00000000-0005-0000-0000-00009C190000}"/>
    <cellStyle name="Comma 4 6 5" xfId="2551" xr:uid="{00000000-0005-0000-0000-00009D190000}"/>
    <cellStyle name="Comma 4 6 5 2" xfId="11018" xr:uid="{00000000-0005-0000-0000-00009E190000}"/>
    <cellStyle name="Comma 4 6 5 3" xfId="6783" xr:uid="{00000000-0005-0000-0000-00009F190000}"/>
    <cellStyle name="Comma 4 6 6" xfId="8902" xr:uid="{00000000-0005-0000-0000-0000A0190000}"/>
    <cellStyle name="Comma 4 6 7" xfId="4667" xr:uid="{00000000-0005-0000-0000-0000A1190000}"/>
    <cellStyle name="Comma 4 7" xfId="624" xr:uid="{00000000-0005-0000-0000-0000A2190000}"/>
    <cellStyle name="Comma 4 7 2" xfId="1141" xr:uid="{00000000-0005-0000-0000-0000A3190000}"/>
    <cellStyle name="Comma 4 7 2 2" xfId="2199" xr:uid="{00000000-0005-0000-0000-0000A4190000}"/>
    <cellStyle name="Comma 4 7 2 2 2" xfId="4316" xr:uid="{00000000-0005-0000-0000-0000A5190000}"/>
    <cellStyle name="Comma 4 7 2 2 2 2" xfId="12783" xr:uid="{00000000-0005-0000-0000-0000A6190000}"/>
    <cellStyle name="Comma 4 7 2 2 2 3" xfId="8548" xr:uid="{00000000-0005-0000-0000-0000A7190000}"/>
    <cellStyle name="Comma 4 7 2 2 3" xfId="10667" xr:uid="{00000000-0005-0000-0000-0000A8190000}"/>
    <cellStyle name="Comma 4 7 2 2 4" xfId="6432" xr:uid="{00000000-0005-0000-0000-0000A9190000}"/>
    <cellStyle name="Comma 4 7 2 3" xfId="3258" xr:uid="{00000000-0005-0000-0000-0000AA190000}"/>
    <cellStyle name="Comma 4 7 2 3 2" xfId="11725" xr:uid="{00000000-0005-0000-0000-0000AB190000}"/>
    <cellStyle name="Comma 4 7 2 3 3" xfId="7490" xr:uid="{00000000-0005-0000-0000-0000AC190000}"/>
    <cellStyle name="Comma 4 7 2 4" xfId="9609" xr:uid="{00000000-0005-0000-0000-0000AD190000}"/>
    <cellStyle name="Comma 4 7 2 5" xfId="5374" xr:uid="{00000000-0005-0000-0000-0000AE190000}"/>
    <cellStyle name="Comma 4 7 3" xfId="1694" xr:uid="{00000000-0005-0000-0000-0000AF190000}"/>
    <cellStyle name="Comma 4 7 3 2" xfId="3811" xr:uid="{00000000-0005-0000-0000-0000B0190000}"/>
    <cellStyle name="Comma 4 7 3 2 2" xfId="12278" xr:uid="{00000000-0005-0000-0000-0000B1190000}"/>
    <cellStyle name="Comma 4 7 3 2 3" xfId="8043" xr:uid="{00000000-0005-0000-0000-0000B2190000}"/>
    <cellStyle name="Comma 4 7 3 3" xfId="10162" xr:uid="{00000000-0005-0000-0000-0000B3190000}"/>
    <cellStyle name="Comma 4 7 3 4" xfId="5927" xr:uid="{00000000-0005-0000-0000-0000B4190000}"/>
    <cellStyle name="Comma 4 7 4" xfId="2753" xr:uid="{00000000-0005-0000-0000-0000B5190000}"/>
    <cellStyle name="Comma 4 7 4 2" xfId="11220" xr:uid="{00000000-0005-0000-0000-0000B6190000}"/>
    <cellStyle name="Comma 4 7 4 3" xfId="6985" xr:uid="{00000000-0005-0000-0000-0000B7190000}"/>
    <cellStyle name="Comma 4 7 5" xfId="9104" xr:uid="{00000000-0005-0000-0000-0000B8190000}"/>
    <cellStyle name="Comma 4 7 6" xfId="4869" xr:uid="{00000000-0005-0000-0000-0000B9190000}"/>
    <cellStyle name="Comma 4 8" xfId="530" xr:uid="{00000000-0005-0000-0000-0000BA190000}"/>
    <cellStyle name="Comma 4 8 2" xfId="1048" xr:uid="{00000000-0005-0000-0000-0000BB190000}"/>
    <cellStyle name="Comma 4 8 2 2" xfId="2106" xr:uid="{00000000-0005-0000-0000-0000BC190000}"/>
    <cellStyle name="Comma 4 8 2 2 2" xfId="4223" xr:uid="{00000000-0005-0000-0000-0000BD190000}"/>
    <cellStyle name="Comma 4 8 2 2 2 2" xfId="12690" xr:uid="{00000000-0005-0000-0000-0000BE190000}"/>
    <cellStyle name="Comma 4 8 2 2 2 3" xfId="8455" xr:uid="{00000000-0005-0000-0000-0000BF190000}"/>
    <cellStyle name="Comma 4 8 2 2 3" xfId="10574" xr:uid="{00000000-0005-0000-0000-0000C0190000}"/>
    <cellStyle name="Comma 4 8 2 2 4" xfId="6339" xr:uid="{00000000-0005-0000-0000-0000C1190000}"/>
    <cellStyle name="Comma 4 8 2 3" xfId="3165" xr:uid="{00000000-0005-0000-0000-0000C2190000}"/>
    <cellStyle name="Comma 4 8 2 3 2" xfId="11632" xr:uid="{00000000-0005-0000-0000-0000C3190000}"/>
    <cellStyle name="Comma 4 8 2 3 3" xfId="7397" xr:uid="{00000000-0005-0000-0000-0000C4190000}"/>
    <cellStyle name="Comma 4 8 2 4" xfId="9516" xr:uid="{00000000-0005-0000-0000-0000C5190000}"/>
    <cellStyle name="Comma 4 8 2 5" xfId="5281" xr:uid="{00000000-0005-0000-0000-0000C6190000}"/>
    <cellStyle name="Comma 4 8 3" xfId="1600" xr:uid="{00000000-0005-0000-0000-0000C7190000}"/>
    <cellStyle name="Comma 4 8 3 2" xfId="3717" xr:uid="{00000000-0005-0000-0000-0000C8190000}"/>
    <cellStyle name="Comma 4 8 3 2 2" xfId="12184" xr:uid="{00000000-0005-0000-0000-0000C9190000}"/>
    <cellStyle name="Comma 4 8 3 2 3" xfId="7949" xr:uid="{00000000-0005-0000-0000-0000CA190000}"/>
    <cellStyle name="Comma 4 8 3 3" xfId="10068" xr:uid="{00000000-0005-0000-0000-0000CB190000}"/>
    <cellStyle name="Comma 4 8 3 4" xfId="5833" xr:uid="{00000000-0005-0000-0000-0000CC190000}"/>
    <cellStyle name="Comma 4 8 4" xfId="2659" xr:uid="{00000000-0005-0000-0000-0000CD190000}"/>
    <cellStyle name="Comma 4 8 4 2" xfId="11126" xr:uid="{00000000-0005-0000-0000-0000CE190000}"/>
    <cellStyle name="Comma 4 8 4 3" xfId="6891" xr:uid="{00000000-0005-0000-0000-0000CF190000}"/>
    <cellStyle name="Comma 4 8 5" xfId="9010" xr:uid="{00000000-0005-0000-0000-0000D0190000}"/>
    <cellStyle name="Comma 4 8 6" xfId="4775" xr:uid="{00000000-0005-0000-0000-0000D1190000}"/>
    <cellStyle name="Comma 4 9" xfId="843" xr:uid="{00000000-0005-0000-0000-0000D2190000}"/>
    <cellStyle name="Comma 4 9 2" xfId="1901" xr:uid="{00000000-0005-0000-0000-0000D3190000}"/>
    <cellStyle name="Comma 4 9 2 2" xfId="4018" xr:uid="{00000000-0005-0000-0000-0000D4190000}"/>
    <cellStyle name="Comma 4 9 2 2 2" xfId="12485" xr:uid="{00000000-0005-0000-0000-0000D5190000}"/>
    <cellStyle name="Comma 4 9 2 2 3" xfId="8250" xr:uid="{00000000-0005-0000-0000-0000D6190000}"/>
    <cellStyle name="Comma 4 9 2 3" xfId="10369" xr:uid="{00000000-0005-0000-0000-0000D7190000}"/>
    <cellStyle name="Comma 4 9 2 4" xfId="6134" xr:uid="{00000000-0005-0000-0000-0000D8190000}"/>
    <cellStyle name="Comma 4 9 3" xfId="2960" xr:uid="{00000000-0005-0000-0000-0000D9190000}"/>
    <cellStyle name="Comma 4 9 3 2" xfId="11427" xr:uid="{00000000-0005-0000-0000-0000DA190000}"/>
    <cellStyle name="Comma 4 9 3 3" xfId="7192" xr:uid="{00000000-0005-0000-0000-0000DB190000}"/>
    <cellStyle name="Comma 4 9 4" xfId="9311" xr:uid="{00000000-0005-0000-0000-0000DC190000}"/>
    <cellStyle name="Comma 4 9 5" xfId="5076" xr:uid="{00000000-0005-0000-0000-0000DD190000}"/>
    <cellStyle name="Comma 40" xfId="520" xr:uid="{00000000-0005-0000-0000-0000DE190000}"/>
    <cellStyle name="Comma 40 2" xfId="1038" xr:uid="{00000000-0005-0000-0000-0000DF190000}"/>
    <cellStyle name="Comma 40 2 2" xfId="2096" xr:uid="{00000000-0005-0000-0000-0000E0190000}"/>
    <cellStyle name="Comma 40 2 2 2" xfId="4213" xr:uid="{00000000-0005-0000-0000-0000E1190000}"/>
    <cellStyle name="Comma 40 2 2 2 2" xfId="12680" xr:uid="{00000000-0005-0000-0000-0000E2190000}"/>
    <cellStyle name="Comma 40 2 2 2 3" xfId="8445" xr:uid="{00000000-0005-0000-0000-0000E3190000}"/>
    <cellStyle name="Comma 40 2 2 3" xfId="10564" xr:uid="{00000000-0005-0000-0000-0000E4190000}"/>
    <cellStyle name="Comma 40 2 2 4" xfId="6329" xr:uid="{00000000-0005-0000-0000-0000E5190000}"/>
    <cellStyle name="Comma 40 2 3" xfId="3155" xr:uid="{00000000-0005-0000-0000-0000E6190000}"/>
    <cellStyle name="Comma 40 2 3 2" xfId="11622" xr:uid="{00000000-0005-0000-0000-0000E7190000}"/>
    <cellStyle name="Comma 40 2 3 3" xfId="7387" xr:uid="{00000000-0005-0000-0000-0000E8190000}"/>
    <cellStyle name="Comma 40 2 4" xfId="9506" xr:uid="{00000000-0005-0000-0000-0000E9190000}"/>
    <cellStyle name="Comma 40 2 5" xfId="5271" xr:uid="{00000000-0005-0000-0000-0000EA190000}"/>
    <cellStyle name="Comma 40 3" xfId="1590" xr:uid="{00000000-0005-0000-0000-0000EB190000}"/>
    <cellStyle name="Comma 40 3 2" xfId="3707" xr:uid="{00000000-0005-0000-0000-0000EC190000}"/>
    <cellStyle name="Comma 40 3 2 2" xfId="12174" xr:uid="{00000000-0005-0000-0000-0000ED190000}"/>
    <cellStyle name="Comma 40 3 2 3" xfId="7939" xr:uid="{00000000-0005-0000-0000-0000EE190000}"/>
    <cellStyle name="Comma 40 3 3" xfId="10058" xr:uid="{00000000-0005-0000-0000-0000EF190000}"/>
    <cellStyle name="Comma 40 3 4" xfId="5823" xr:uid="{00000000-0005-0000-0000-0000F0190000}"/>
    <cellStyle name="Comma 40 4" xfId="2649" xr:uid="{00000000-0005-0000-0000-0000F1190000}"/>
    <cellStyle name="Comma 40 4 2" xfId="11116" xr:uid="{00000000-0005-0000-0000-0000F2190000}"/>
    <cellStyle name="Comma 40 4 3" xfId="6881" xr:uid="{00000000-0005-0000-0000-0000F3190000}"/>
    <cellStyle name="Comma 40 5" xfId="9000" xr:uid="{00000000-0005-0000-0000-0000F4190000}"/>
    <cellStyle name="Comma 40 6" xfId="4765" xr:uid="{00000000-0005-0000-0000-0000F5190000}"/>
    <cellStyle name="Comma 41" xfId="833" xr:uid="{00000000-0005-0000-0000-0000F6190000}"/>
    <cellStyle name="Comma 41 2" xfId="1891" xr:uid="{00000000-0005-0000-0000-0000F7190000}"/>
    <cellStyle name="Comma 41 2 2" xfId="4008" xr:uid="{00000000-0005-0000-0000-0000F8190000}"/>
    <cellStyle name="Comma 41 2 2 2" xfId="12475" xr:uid="{00000000-0005-0000-0000-0000F9190000}"/>
    <cellStyle name="Comma 41 2 2 3" xfId="8240" xr:uid="{00000000-0005-0000-0000-0000FA190000}"/>
    <cellStyle name="Comma 41 2 3" xfId="10359" xr:uid="{00000000-0005-0000-0000-0000FB190000}"/>
    <cellStyle name="Comma 41 2 4" xfId="6124" xr:uid="{00000000-0005-0000-0000-0000FC190000}"/>
    <cellStyle name="Comma 41 3" xfId="2950" xr:uid="{00000000-0005-0000-0000-0000FD190000}"/>
    <cellStyle name="Comma 41 3 2" xfId="11417" xr:uid="{00000000-0005-0000-0000-0000FE190000}"/>
    <cellStyle name="Comma 41 3 3" xfId="7182" xr:uid="{00000000-0005-0000-0000-0000FF190000}"/>
    <cellStyle name="Comma 41 4" xfId="9301" xr:uid="{00000000-0005-0000-0000-0000001A0000}"/>
    <cellStyle name="Comma 41 5" xfId="5066" xr:uid="{00000000-0005-0000-0000-0000011A0000}"/>
    <cellStyle name="Comma 42" xfId="551" xr:uid="{00000000-0005-0000-0000-0000021A0000}"/>
    <cellStyle name="Comma 42 2" xfId="1621" xr:uid="{00000000-0005-0000-0000-0000031A0000}"/>
    <cellStyle name="Comma 42 2 2" xfId="3738" xr:uid="{00000000-0005-0000-0000-0000041A0000}"/>
    <cellStyle name="Comma 42 2 2 2" xfId="12205" xr:uid="{00000000-0005-0000-0000-0000051A0000}"/>
    <cellStyle name="Comma 42 2 2 3" xfId="7970" xr:uid="{00000000-0005-0000-0000-0000061A0000}"/>
    <cellStyle name="Comma 42 2 3" xfId="10089" xr:uid="{00000000-0005-0000-0000-0000071A0000}"/>
    <cellStyle name="Comma 42 2 4" xfId="5854" xr:uid="{00000000-0005-0000-0000-0000081A0000}"/>
    <cellStyle name="Comma 42 3" xfId="2680" xr:uid="{00000000-0005-0000-0000-0000091A0000}"/>
    <cellStyle name="Comma 42 3 2" xfId="11147" xr:uid="{00000000-0005-0000-0000-00000A1A0000}"/>
    <cellStyle name="Comma 42 3 3" xfId="6912" xr:uid="{00000000-0005-0000-0000-00000B1A0000}"/>
    <cellStyle name="Comma 42 4" xfId="9031" xr:uid="{00000000-0005-0000-0000-00000C1A0000}"/>
    <cellStyle name="Comma 42 5" xfId="4796" xr:uid="{00000000-0005-0000-0000-00000D1A0000}"/>
    <cellStyle name="Comma 43" xfId="1338" xr:uid="{00000000-0005-0000-0000-00000E1A0000}"/>
    <cellStyle name="Comma 43 2" xfId="2396" xr:uid="{00000000-0005-0000-0000-00000F1A0000}"/>
    <cellStyle name="Comma 43 2 2" xfId="4513" xr:uid="{00000000-0005-0000-0000-0000101A0000}"/>
    <cellStyle name="Comma 43 2 2 2" xfId="12980" xr:uid="{00000000-0005-0000-0000-0000111A0000}"/>
    <cellStyle name="Comma 43 2 2 3" xfId="8745" xr:uid="{00000000-0005-0000-0000-0000121A0000}"/>
    <cellStyle name="Comma 43 2 3" xfId="10864" xr:uid="{00000000-0005-0000-0000-0000131A0000}"/>
    <cellStyle name="Comma 43 2 4" xfId="6629" xr:uid="{00000000-0005-0000-0000-0000141A0000}"/>
    <cellStyle name="Comma 43 3" xfId="3455" xr:uid="{00000000-0005-0000-0000-0000151A0000}"/>
    <cellStyle name="Comma 43 3 2" xfId="11922" xr:uid="{00000000-0005-0000-0000-0000161A0000}"/>
    <cellStyle name="Comma 43 3 3" xfId="7687" xr:uid="{00000000-0005-0000-0000-0000171A0000}"/>
    <cellStyle name="Comma 43 4" xfId="9806" xr:uid="{00000000-0005-0000-0000-0000181A0000}"/>
    <cellStyle name="Comma 43 5" xfId="5571" xr:uid="{00000000-0005-0000-0000-0000191A0000}"/>
    <cellStyle name="Comma 44" xfId="1369" xr:uid="{00000000-0005-0000-0000-00001A1A0000}"/>
    <cellStyle name="Comma 44 2" xfId="2427" xr:uid="{00000000-0005-0000-0000-00001B1A0000}"/>
    <cellStyle name="Comma 44 2 2" xfId="4544" xr:uid="{00000000-0005-0000-0000-00001C1A0000}"/>
    <cellStyle name="Comma 44 2 2 2" xfId="13011" xr:uid="{00000000-0005-0000-0000-00001D1A0000}"/>
    <cellStyle name="Comma 44 2 2 3" xfId="8776" xr:uid="{00000000-0005-0000-0000-00001E1A0000}"/>
    <cellStyle name="Comma 44 2 3" xfId="10895" xr:uid="{00000000-0005-0000-0000-00001F1A0000}"/>
    <cellStyle name="Comma 44 2 4" xfId="6660" xr:uid="{00000000-0005-0000-0000-0000201A0000}"/>
    <cellStyle name="Comma 44 3" xfId="3486" xr:uid="{00000000-0005-0000-0000-0000211A0000}"/>
    <cellStyle name="Comma 44 3 2" xfId="11953" xr:uid="{00000000-0005-0000-0000-0000221A0000}"/>
    <cellStyle name="Comma 44 3 3" xfId="7718" xr:uid="{00000000-0005-0000-0000-0000231A0000}"/>
    <cellStyle name="Comma 44 4" xfId="9837" xr:uid="{00000000-0005-0000-0000-0000241A0000}"/>
    <cellStyle name="Comma 44 5" xfId="5602" xr:uid="{00000000-0005-0000-0000-0000251A0000}"/>
    <cellStyle name="Comma 45" xfId="1385" xr:uid="{00000000-0005-0000-0000-0000261A0000}"/>
    <cellStyle name="Comma 45 2" xfId="3502" xr:uid="{00000000-0005-0000-0000-0000271A0000}"/>
    <cellStyle name="Comma 45 2 2" xfId="11969" xr:uid="{00000000-0005-0000-0000-0000281A0000}"/>
    <cellStyle name="Comma 45 2 3" xfId="7734" xr:uid="{00000000-0005-0000-0000-0000291A0000}"/>
    <cellStyle name="Comma 45 3" xfId="9853" xr:uid="{00000000-0005-0000-0000-00002A1A0000}"/>
    <cellStyle name="Comma 45 4" xfId="5618" xr:uid="{00000000-0005-0000-0000-00002B1A0000}"/>
    <cellStyle name="Comma 46" xfId="2443" xr:uid="{00000000-0005-0000-0000-00002C1A0000}"/>
    <cellStyle name="Comma 46 2" xfId="10911" xr:uid="{00000000-0005-0000-0000-00002D1A0000}"/>
    <cellStyle name="Comma 46 3" xfId="6676" xr:uid="{00000000-0005-0000-0000-00002E1A0000}"/>
    <cellStyle name="Comma 47" xfId="8794" xr:uid="{00000000-0005-0000-0000-00002F1A0000}"/>
    <cellStyle name="Comma 48" xfId="8796" xr:uid="{00000000-0005-0000-0000-0000301A0000}"/>
    <cellStyle name="Comma 49" xfId="8792" xr:uid="{00000000-0005-0000-0000-0000311A0000}"/>
    <cellStyle name="Comma 5" xfId="156" xr:uid="{00000000-0005-0000-0000-0000321A0000}"/>
    <cellStyle name="Comma 5 10" xfId="1353" xr:uid="{00000000-0005-0000-0000-0000331A0000}"/>
    <cellStyle name="Comma 5 10 2" xfId="2411" xr:uid="{00000000-0005-0000-0000-0000341A0000}"/>
    <cellStyle name="Comma 5 10 2 2" xfId="4528" xr:uid="{00000000-0005-0000-0000-0000351A0000}"/>
    <cellStyle name="Comma 5 10 2 2 2" xfId="12995" xr:uid="{00000000-0005-0000-0000-0000361A0000}"/>
    <cellStyle name="Comma 5 10 2 2 3" xfId="8760" xr:uid="{00000000-0005-0000-0000-0000371A0000}"/>
    <cellStyle name="Comma 5 10 2 3" xfId="10879" xr:uid="{00000000-0005-0000-0000-0000381A0000}"/>
    <cellStyle name="Comma 5 10 2 4" xfId="6644" xr:uid="{00000000-0005-0000-0000-0000391A0000}"/>
    <cellStyle name="Comma 5 10 3" xfId="3470" xr:uid="{00000000-0005-0000-0000-00003A1A0000}"/>
    <cellStyle name="Comma 5 10 3 2" xfId="11937" xr:uid="{00000000-0005-0000-0000-00003B1A0000}"/>
    <cellStyle name="Comma 5 10 3 3" xfId="7702" xr:uid="{00000000-0005-0000-0000-00003C1A0000}"/>
    <cellStyle name="Comma 5 10 4" xfId="9821" xr:uid="{00000000-0005-0000-0000-00003D1A0000}"/>
    <cellStyle name="Comma 5 10 5" xfId="5586" xr:uid="{00000000-0005-0000-0000-00003E1A0000}"/>
    <cellStyle name="Comma 5 11" xfId="1400" xr:uid="{00000000-0005-0000-0000-00003F1A0000}"/>
    <cellStyle name="Comma 5 11 2" xfId="3517" xr:uid="{00000000-0005-0000-0000-0000401A0000}"/>
    <cellStyle name="Comma 5 11 2 2" xfId="11984" xr:uid="{00000000-0005-0000-0000-0000411A0000}"/>
    <cellStyle name="Comma 5 11 2 3" xfId="7749" xr:uid="{00000000-0005-0000-0000-0000421A0000}"/>
    <cellStyle name="Comma 5 11 3" xfId="9868" xr:uid="{00000000-0005-0000-0000-0000431A0000}"/>
    <cellStyle name="Comma 5 11 4" xfId="5633" xr:uid="{00000000-0005-0000-0000-0000441A0000}"/>
    <cellStyle name="Comma 5 12" xfId="2459" xr:uid="{00000000-0005-0000-0000-0000451A0000}"/>
    <cellStyle name="Comma 5 12 2" xfId="10926" xr:uid="{00000000-0005-0000-0000-0000461A0000}"/>
    <cellStyle name="Comma 5 12 3" xfId="6691" xr:uid="{00000000-0005-0000-0000-0000471A0000}"/>
    <cellStyle name="Comma 5 13" xfId="8810" xr:uid="{00000000-0005-0000-0000-0000481A0000}"/>
    <cellStyle name="Comma 5 14" xfId="4575" xr:uid="{00000000-0005-0000-0000-0000491A0000}"/>
    <cellStyle name="Comma 5 2" xfId="157" xr:uid="{00000000-0005-0000-0000-00004A1A0000}"/>
    <cellStyle name="Comma 5 2 10" xfId="2460" xr:uid="{00000000-0005-0000-0000-00004B1A0000}"/>
    <cellStyle name="Comma 5 2 10 2" xfId="10927" xr:uid="{00000000-0005-0000-0000-00004C1A0000}"/>
    <cellStyle name="Comma 5 2 10 3" xfId="6692" xr:uid="{00000000-0005-0000-0000-00004D1A0000}"/>
    <cellStyle name="Comma 5 2 11" xfId="8811" xr:uid="{00000000-0005-0000-0000-00004E1A0000}"/>
    <cellStyle name="Comma 5 2 12" xfId="4576" xr:uid="{00000000-0005-0000-0000-00004F1A0000}"/>
    <cellStyle name="Comma 5 2 2" xfId="158" xr:uid="{00000000-0005-0000-0000-0000501A0000}"/>
    <cellStyle name="Comma 5 2 2 10" xfId="2461" xr:uid="{00000000-0005-0000-0000-0000511A0000}"/>
    <cellStyle name="Comma 5 2 2 10 2" xfId="10928" xr:uid="{00000000-0005-0000-0000-0000521A0000}"/>
    <cellStyle name="Comma 5 2 2 10 3" xfId="6693" xr:uid="{00000000-0005-0000-0000-0000531A0000}"/>
    <cellStyle name="Comma 5 2 2 11" xfId="8812" xr:uid="{00000000-0005-0000-0000-0000541A0000}"/>
    <cellStyle name="Comma 5 2 2 12" xfId="4577" xr:uid="{00000000-0005-0000-0000-0000551A0000}"/>
    <cellStyle name="Comma 5 2 2 2" xfId="352" xr:uid="{00000000-0005-0000-0000-0000561A0000}"/>
    <cellStyle name="Comma 5 2 2 2 10" xfId="8832" xr:uid="{00000000-0005-0000-0000-0000571A0000}"/>
    <cellStyle name="Comma 5 2 2 2 11" xfId="4597" xr:uid="{00000000-0005-0000-0000-0000581A0000}"/>
    <cellStyle name="Comma 5 2 2 2 2" xfId="398" xr:uid="{00000000-0005-0000-0000-0000591A0000}"/>
    <cellStyle name="Comma 5 2 2 2 2 2" xfId="504" xr:uid="{00000000-0005-0000-0000-00005A1A0000}"/>
    <cellStyle name="Comma 5 2 2 2 2 2 2" xfId="817" xr:uid="{00000000-0005-0000-0000-00005B1A0000}"/>
    <cellStyle name="Comma 5 2 2 2 2 2 2 2" xfId="1322" xr:uid="{00000000-0005-0000-0000-00005C1A0000}"/>
    <cellStyle name="Comma 5 2 2 2 2 2 2 2 2" xfId="2380" xr:uid="{00000000-0005-0000-0000-00005D1A0000}"/>
    <cellStyle name="Comma 5 2 2 2 2 2 2 2 2 2" xfId="4497" xr:uid="{00000000-0005-0000-0000-00005E1A0000}"/>
    <cellStyle name="Comma 5 2 2 2 2 2 2 2 2 2 2" xfId="12964" xr:uid="{00000000-0005-0000-0000-00005F1A0000}"/>
    <cellStyle name="Comma 5 2 2 2 2 2 2 2 2 2 3" xfId="8729" xr:uid="{00000000-0005-0000-0000-0000601A0000}"/>
    <cellStyle name="Comma 5 2 2 2 2 2 2 2 2 3" xfId="10848" xr:uid="{00000000-0005-0000-0000-0000611A0000}"/>
    <cellStyle name="Comma 5 2 2 2 2 2 2 2 2 4" xfId="6613" xr:uid="{00000000-0005-0000-0000-0000621A0000}"/>
    <cellStyle name="Comma 5 2 2 2 2 2 2 2 3" xfId="3439" xr:uid="{00000000-0005-0000-0000-0000631A0000}"/>
    <cellStyle name="Comma 5 2 2 2 2 2 2 2 3 2" xfId="11906" xr:uid="{00000000-0005-0000-0000-0000641A0000}"/>
    <cellStyle name="Comma 5 2 2 2 2 2 2 2 3 3" xfId="7671" xr:uid="{00000000-0005-0000-0000-0000651A0000}"/>
    <cellStyle name="Comma 5 2 2 2 2 2 2 2 4" xfId="9790" xr:uid="{00000000-0005-0000-0000-0000661A0000}"/>
    <cellStyle name="Comma 5 2 2 2 2 2 2 2 5" xfId="5555" xr:uid="{00000000-0005-0000-0000-0000671A0000}"/>
    <cellStyle name="Comma 5 2 2 2 2 2 2 3" xfId="1875" xr:uid="{00000000-0005-0000-0000-0000681A0000}"/>
    <cellStyle name="Comma 5 2 2 2 2 2 2 3 2" xfId="3992" xr:uid="{00000000-0005-0000-0000-0000691A0000}"/>
    <cellStyle name="Comma 5 2 2 2 2 2 2 3 2 2" xfId="12459" xr:uid="{00000000-0005-0000-0000-00006A1A0000}"/>
    <cellStyle name="Comma 5 2 2 2 2 2 2 3 2 3" xfId="8224" xr:uid="{00000000-0005-0000-0000-00006B1A0000}"/>
    <cellStyle name="Comma 5 2 2 2 2 2 2 3 3" xfId="10343" xr:uid="{00000000-0005-0000-0000-00006C1A0000}"/>
    <cellStyle name="Comma 5 2 2 2 2 2 2 3 4" xfId="6108" xr:uid="{00000000-0005-0000-0000-00006D1A0000}"/>
    <cellStyle name="Comma 5 2 2 2 2 2 2 4" xfId="2934" xr:uid="{00000000-0005-0000-0000-00006E1A0000}"/>
    <cellStyle name="Comma 5 2 2 2 2 2 2 4 2" xfId="11401" xr:uid="{00000000-0005-0000-0000-00006F1A0000}"/>
    <cellStyle name="Comma 5 2 2 2 2 2 2 4 3" xfId="7166" xr:uid="{00000000-0005-0000-0000-0000701A0000}"/>
    <cellStyle name="Comma 5 2 2 2 2 2 2 5" xfId="9285" xr:uid="{00000000-0005-0000-0000-0000711A0000}"/>
    <cellStyle name="Comma 5 2 2 2 2 2 2 6" xfId="5050" xr:uid="{00000000-0005-0000-0000-0000721A0000}"/>
    <cellStyle name="Comma 5 2 2 2 2 2 3" xfId="1022" xr:uid="{00000000-0005-0000-0000-0000731A0000}"/>
    <cellStyle name="Comma 5 2 2 2 2 2 3 2" xfId="2080" xr:uid="{00000000-0005-0000-0000-0000741A0000}"/>
    <cellStyle name="Comma 5 2 2 2 2 2 3 2 2" xfId="4197" xr:uid="{00000000-0005-0000-0000-0000751A0000}"/>
    <cellStyle name="Comma 5 2 2 2 2 2 3 2 2 2" xfId="12664" xr:uid="{00000000-0005-0000-0000-0000761A0000}"/>
    <cellStyle name="Comma 5 2 2 2 2 2 3 2 2 3" xfId="8429" xr:uid="{00000000-0005-0000-0000-0000771A0000}"/>
    <cellStyle name="Comma 5 2 2 2 2 2 3 2 3" xfId="10548" xr:uid="{00000000-0005-0000-0000-0000781A0000}"/>
    <cellStyle name="Comma 5 2 2 2 2 2 3 2 4" xfId="6313" xr:uid="{00000000-0005-0000-0000-0000791A0000}"/>
    <cellStyle name="Comma 5 2 2 2 2 2 3 3" xfId="3139" xr:uid="{00000000-0005-0000-0000-00007A1A0000}"/>
    <cellStyle name="Comma 5 2 2 2 2 2 3 3 2" xfId="11606" xr:uid="{00000000-0005-0000-0000-00007B1A0000}"/>
    <cellStyle name="Comma 5 2 2 2 2 2 3 3 3" xfId="7371" xr:uid="{00000000-0005-0000-0000-00007C1A0000}"/>
    <cellStyle name="Comma 5 2 2 2 2 2 3 4" xfId="9490" xr:uid="{00000000-0005-0000-0000-00007D1A0000}"/>
    <cellStyle name="Comma 5 2 2 2 2 2 3 5" xfId="5255" xr:uid="{00000000-0005-0000-0000-00007E1A0000}"/>
    <cellStyle name="Comma 5 2 2 2 2 2 4" xfId="1574" xr:uid="{00000000-0005-0000-0000-00007F1A0000}"/>
    <cellStyle name="Comma 5 2 2 2 2 2 4 2" xfId="3691" xr:uid="{00000000-0005-0000-0000-0000801A0000}"/>
    <cellStyle name="Comma 5 2 2 2 2 2 4 2 2" xfId="12158" xr:uid="{00000000-0005-0000-0000-0000811A0000}"/>
    <cellStyle name="Comma 5 2 2 2 2 2 4 2 3" xfId="7923" xr:uid="{00000000-0005-0000-0000-0000821A0000}"/>
    <cellStyle name="Comma 5 2 2 2 2 2 4 3" xfId="10042" xr:uid="{00000000-0005-0000-0000-0000831A0000}"/>
    <cellStyle name="Comma 5 2 2 2 2 2 4 4" xfId="5807" xr:uid="{00000000-0005-0000-0000-0000841A0000}"/>
    <cellStyle name="Comma 5 2 2 2 2 2 5" xfId="2633" xr:uid="{00000000-0005-0000-0000-0000851A0000}"/>
    <cellStyle name="Comma 5 2 2 2 2 2 5 2" xfId="11100" xr:uid="{00000000-0005-0000-0000-0000861A0000}"/>
    <cellStyle name="Comma 5 2 2 2 2 2 5 3" xfId="6865" xr:uid="{00000000-0005-0000-0000-0000871A0000}"/>
    <cellStyle name="Comma 5 2 2 2 2 2 6" xfId="8984" xr:uid="{00000000-0005-0000-0000-0000881A0000}"/>
    <cellStyle name="Comma 5 2 2 2 2 2 7" xfId="4749" xr:uid="{00000000-0005-0000-0000-0000891A0000}"/>
    <cellStyle name="Comma 5 2 2 2 2 3" xfId="711" xr:uid="{00000000-0005-0000-0000-00008A1A0000}"/>
    <cellStyle name="Comma 5 2 2 2 2 3 2" xfId="1216" xr:uid="{00000000-0005-0000-0000-00008B1A0000}"/>
    <cellStyle name="Comma 5 2 2 2 2 3 2 2" xfId="2274" xr:uid="{00000000-0005-0000-0000-00008C1A0000}"/>
    <cellStyle name="Comma 5 2 2 2 2 3 2 2 2" xfId="4391" xr:uid="{00000000-0005-0000-0000-00008D1A0000}"/>
    <cellStyle name="Comma 5 2 2 2 2 3 2 2 2 2" xfId="12858" xr:uid="{00000000-0005-0000-0000-00008E1A0000}"/>
    <cellStyle name="Comma 5 2 2 2 2 3 2 2 2 3" xfId="8623" xr:uid="{00000000-0005-0000-0000-00008F1A0000}"/>
    <cellStyle name="Comma 5 2 2 2 2 3 2 2 3" xfId="10742" xr:uid="{00000000-0005-0000-0000-0000901A0000}"/>
    <cellStyle name="Comma 5 2 2 2 2 3 2 2 4" xfId="6507" xr:uid="{00000000-0005-0000-0000-0000911A0000}"/>
    <cellStyle name="Comma 5 2 2 2 2 3 2 3" xfId="3333" xr:uid="{00000000-0005-0000-0000-0000921A0000}"/>
    <cellStyle name="Comma 5 2 2 2 2 3 2 3 2" xfId="11800" xr:uid="{00000000-0005-0000-0000-0000931A0000}"/>
    <cellStyle name="Comma 5 2 2 2 2 3 2 3 3" xfId="7565" xr:uid="{00000000-0005-0000-0000-0000941A0000}"/>
    <cellStyle name="Comma 5 2 2 2 2 3 2 4" xfId="9684" xr:uid="{00000000-0005-0000-0000-0000951A0000}"/>
    <cellStyle name="Comma 5 2 2 2 2 3 2 5" xfId="5449" xr:uid="{00000000-0005-0000-0000-0000961A0000}"/>
    <cellStyle name="Comma 5 2 2 2 2 3 3" xfId="1769" xr:uid="{00000000-0005-0000-0000-0000971A0000}"/>
    <cellStyle name="Comma 5 2 2 2 2 3 3 2" xfId="3886" xr:uid="{00000000-0005-0000-0000-0000981A0000}"/>
    <cellStyle name="Comma 5 2 2 2 2 3 3 2 2" xfId="12353" xr:uid="{00000000-0005-0000-0000-0000991A0000}"/>
    <cellStyle name="Comma 5 2 2 2 2 3 3 2 3" xfId="8118" xr:uid="{00000000-0005-0000-0000-00009A1A0000}"/>
    <cellStyle name="Comma 5 2 2 2 2 3 3 3" xfId="10237" xr:uid="{00000000-0005-0000-0000-00009B1A0000}"/>
    <cellStyle name="Comma 5 2 2 2 2 3 3 4" xfId="6002" xr:uid="{00000000-0005-0000-0000-00009C1A0000}"/>
    <cellStyle name="Comma 5 2 2 2 2 3 4" xfId="2828" xr:uid="{00000000-0005-0000-0000-00009D1A0000}"/>
    <cellStyle name="Comma 5 2 2 2 2 3 4 2" xfId="11295" xr:uid="{00000000-0005-0000-0000-00009E1A0000}"/>
    <cellStyle name="Comma 5 2 2 2 2 3 4 3" xfId="7060" xr:uid="{00000000-0005-0000-0000-00009F1A0000}"/>
    <cellStyle name="Comma 5 2 2 2 2 3 5" xfId="9179" xr:uid="{00000000-0005-0000-0000-0000A01A0000}"/>
    <cellStyle name="Comma 5 2 2 2 2 3 6" xfId="4944" xr:uid="{00000000-0005-0000-0000-0000A11A0000}"/>
    <cellStyle name="Comma 5 2 2 2 2 4" xfId="604" xr:uid="{00000000-0005-0000-0000-0000A21A0000}"/>
    <cellStyle name="Comma 5 2 2 2 2 4 2" xfId="1121" xr:uid="{00000000-0005-0000-0000-0000A31A0000}"/>
    <cellStyle name="Comma 5 2 2 2 2 4 2 2" xfId="2179" xr:uid="{00000000-0005-0000-0000-0000A41A0000}"/>
    <cellStyle name="Comma 5 2 2 2 2 4 2 2 2" xfId="4296" xr:uid="{00000000-0005-0000-0000-0000A51A0000}"/>
    <cellStyle name="Comma 5 2 2 2 2 4 2 2 2 2" xfId="12763" xr:uid="{00000000-0005-0000-0000-0000A61A0000}"/>
    <cellStyle name="Comma 5 2 2 2 2 4 2 2 2 3" xfId="8528" xr:uid="{00000000-0005-0000-0000-0000A71A0000}"/>
    <cellStyle name="Comma 5 2 2 2 2 4 2 2 3" xfId="10647" xr:uid="{00000000-0005-0000-0000-0000A81A0000}"/>
    <cellStyle name="Comma 5 2 2 2 2 4 2 2 4" xfId="6412" xr:uid="{00000000-0005-0000-0000-0000A91A0000}"/>
    <cellStyle name="Comma 5 2 2 2 2 4 2 3" xfId="3238" xr:uid="{00000000-0005-0000-0000-0000AA1A0000}"/>
    <cellStyle name="Comma 5 2 2 2 2 4 2 3 2" xfId="11705" xr:uid="{00000000-0005-0000-0000-0000AB1A0000}"/>
    <cellStyle name="Comma 5 2 2 2 2 4 2 3 3" xfId="7470" xr:uid="{00000000-0005-0000-0000-0000AC1A0000}"/>
    <cellStyle name="Comma 5 2 2 2 2 4 2 4" xfId="9589" xr:uid="{00000000-0005-0000-0000-0000AD1A0000}"/>
    <cellStyle name="Comma 5 2 2 2 2 4 2 5" xfId="5354" xr:uid="{00000000-0005-0000-0000-0000AE1A0000}"/>
    <cellStyle name="Comma 5 2 2 2 2 4 3" xfId="1674" xr:uid="{00000000-0005-0000-0000-0000AF1A0000}"/>
    <cellStyle name="Comma 5 2 2 2 2 4 3 2" xfId="3791" xr:uid="{00000000-0005-0000-0000-0000B01A0000}"/>
    <cellStyle name="Comma 5 2 2 2 2 4 3 2 2" xfId="12258" xr:uid="{00000000-0005-0000-0000-0000B11A0000}"/>
    <cellStyle name="Comma 5 2 2 2 2 4 3 2 3" xfId="8023" xr:uid="{00000000-0005-0000-0000-0000B21A0000}"/>
    <cellStyle name="Comma 5 2 2 2 2 4 3 3" xfId="10142" xr:uid="{00000000-0005-0000-0000-0000B31A0000}"/>
    <cellStyle name="Comma 5 2 2 2 2 4 3 4" xfId="5907" xr:uid="{00000000-0005-0000-0000-0000B41A0000}"/>
    <cellStyle name="Comma 5 2 2 2 2 4 4" xfId="2733" xr:uid="{00000000-0005-0000-0000-0000B51A0000}"/>
    <cellStyle name="Comma 5 2 2 2 2 4 4 2" xfId="11200" xr:uid="{00000000-0005-0000-0000-0000B61A0000}"/>
    <cellStyle name="Comma 5 2 2 2 2 4 4 3" xfId="6965" xr:uid="{00000000-0005-0000-0000-0000B71A0000}"/>
    <cellStyle name="Comma 5 2 2 2 2 4 5" xfId="9084" xr:uid="{00000000-0005-0000-0000-0000B81A0000}"/>
    <cellStyle name="Comma 5 2 2 2 2 4 6" xfId="4849" xr:uid="{00000000-0005-0000-0000-0000B91A0000}"/>
    <cellStyle name="Comma 5 2 2 2 2 5" xfId="916" xr:uid="{00000000-0005-0000-0000-0000BA1A0000}"/>
    <cellStyle name="Comma 5 2 2 2 2 5 2" xfId="1974" xr:uid="{00000000-0005-0000-0000-0000BB1A0000}"/>
    <cellStyle name="Comma 5 2 2 2 2 5 2 2" xfId="4091" xr:uid="{00000000-0005-0000-0000-0000BC1A0000}"/>
    <cellStyle name="Comma 5 2 2 2 2 5 2 2 2" xfId="12558" xr:uid="{00000000-0005-0000-0000-0000BD1A0000}"/>
    <cellStyle name="Comma 5 2 2 2 2 5 2 2 3" xfId="8323" xr:uid="{00000000-0005-0000-0000-0000BE1A0000}"/>
    <cellStyle name="Comma 5 2 2 2 2 5 2 3" xfId="10442" xr:uid="{00000000-0005-0000-0000-0000BF1A0000}"/>
    <cellStyle name="Comma 5 2 2 2 2 5 2 4" xfId="6207" xr:uid="{00000000-0005-0000-0000-0000C01A0000}"/>
    <cellStyle name="Comma 5 2 2 2 2 5 3" xfId="3033" xr:uid="{00000000-0005-0000-0000-0000C11A0000}"/>
    <cellStyle name="Comma 5 2 2 2 2 5 3 2" xfId="11500" xr:uid="{00000000-0005-0000-0000-0000C21A0000}"/>
    <cellStyle name="Comma 5 2 2 2 2 5 3 3" xfId="7265" xr:uid="{00000000-0005-0000-0000-0000C31A0000}"/>
    <cellStyle name="Comma 5 2 2 2 2 5 4" xfId="9384" xr:uid="{00000000-0005-0000-0000-0000C41A0000}"/>
    <cellStyle name="Comma 5 2 2 2 2 5 5" xfId="5149" xr:uid="{00000000-0005-0000-0000-0000C51A0000}"/>
    <cellStyle name="Comma 5 2 2 2 2 6" xfId="1468" xr:uid="{00000000-0005-0000-0000-0000C61A0000}"/>
    <cellStyle name="Comma 5 2 2 2 2 6 2" xfId="3585" xr:uid="{00000000-0005-0000-0000-0000C71A0000}"/>
    <cellStyle name="Comma 5 2 2 2 2 6 2 2" xfId="12052" xr:uid="{00000000-0005-0000-0000-0000C81A0000}"/>
    <cellStyle name="Comma 5 2 2 2 2 6 2 3" xfId="7817" xr:uid="{00000000-0005-0000-0000-0000C91A0000}"/>
    <cellStyle name="Comma 5 2 2 2 2 6 3" xfId="9936" xr:uid="{00000000-0005-0000-0000-0000CA1A0000}"/>
    <cellStyle name="Comma 5 2 2 2 2 6 4" xfId="5701" xr:uid="{00000000-0005-0000-0000-0000CB1A0000}"/>
    <cellStyle name="Comma 5 2 2 2 2 7" xfId="2527" xr:uid="{00000000-0005-0000-0000-0000CC1A0000}"/>
    <cellStyle name="Comma 5 2 2 2 2 7 2" xfId="10994" xr:uid="{00000000-0005-0000-0000-0000CD1A0000}"/>
    <cellStyle name="Comma 5 2 2 2 2 7 3" xfId="6759" xr:uid="{00000000-0005-0000-0000-0000CE1A0000}"/>
    <cellStyle name="Comma 5 2 2 2 2 8" xfId="8878" xr:uid="{00000000-0005-0000-0000-0000CF1A0000}"/>
    <cellStyle name="Comma 5 2 2 2 2 9" xfId="4643" xr:uid="{00000000-0005-0000-0000-0000D01A0000}"/>
    <cellStyle name="Comma 5 2 2 2 3" xfId="458" xr:uid="{00000000-0005-0000-0000-0000D11A0000}"/>
    <cellStyle name="Comma 5 2 2 2 3 2" xfId="771" xr:uid="{00000000-0005-0000-0000-0000D21A0000}"/>
    <cellStyle name="Comma 5 2 2 2 3 2 2" xfId="1276" xr:uid="{00000000-0005-0000-0000-0000D31A0000}"/>
    <cellStyle name="Comma 5 2 2 2 3 2 2 2" xfId="2334" xr:uid="{00000000-0005-0000-0000-0000D41A0000}"/>
    <cellStyle name="Comma 5 2 2 2 3 2 2 2 2" xfId="4451" xr:uid="{00000000-0005-0000-0000-0000D51A0000}"/>
    <cellStyle name="Comma 5 2 2 2 3 2 2 2 2 2" xfId="12918" xr:uid="{00000000-0005-0000-0000-0000D61A0000}"/>
    <cellStyle name="Comma 5 2 2 2 3 2 2 2 2 3" xfId="8683" xr:uid="{00000000-0005-0000-0000-0000D71A0000}"/>
    <cellStyle name="Comma 5 2 2 2 3 2 2 2 3" xfId="10802" xr:uid="{00000000-0005-0000-0000-0000D81A0000}"/>
    <cellStyle name="Comma 5 2 2 2 3 2 2 2 4" xfId="6567" xr:uid="{00000000-0005-0000-0000-0000D91A0000}"/>
    <cellStyle name="Comma 5 2 2 2 3 2 2 3" xfId="3393" xr:uid="{00000000-0005-0000-0000-0000DA1A0000}"/>
    <cellStyle name="Comma 5 2 2 2 3 2 2 3 2" xfId="11860" xr:uid="{00000000-0005-0000-0000-0000DB1A0000}"/>
    <cellStyle name="Comma 5 2 2 2 3 2 2 3 3" xfId="7625" xr:uid="{00000000-0005-0000-0000-0000DC1A0000}"/>
    <cellStyle name="Comma 5 2 2 2 3 2 2 4" xfId="9744" xr:uid="{00000000-0005-0000-0000-0000DD1A0000}"/>
    <cellStyle name="Comma 5 2 2 2 3 2 2 5" xfId="5509" xr:uid="{00000000-0005-0000-0000-0000DE1A0000}"/>
    <cellStyle name="Comma 5 2 2 2 3 2 3" xfId="1829" xr:uid="{00000000-0005-0000-0000-0000DF1A0000}"/>
    <cellStyle name="Comma 5 2 2 2 3 2 3 2" xfId="3946" xr:uid="{00000000-0005-0000-0000-0000E01A0000}"/>
    <cellStyle name="Comma 5 2 2 2 3 2 3 2 2" xfId="12413" xr:uid="{00000000-0005-0000-0000-0000E11A0000}"/>
    <cellStyle name="Comma 5 2 2 2 3 2 3 2 3" xfId="8178" xr:uid="{00000000-0005-0000-0000-0000E21A0000}"/>
    <cellStyle name="Comma 5 2 2 2 3 2 3 3" xfId="10297" xr:uid="{00000000-0005-0000-0000-0000E31A0000}"/>
    <cellStyle name="Comma 5 2 2 2 3 2 3 4" xfId="6062" xr:uid="{00000000-0005-0000-0000-0000E41A0000}"/>
    <cellStyle name="Comma 5 2 2 2 3 2 4" xfId="2888" xr:uid="{00000000-0005-0000-0000-0000E51A0000}"/>
    <cellStyle name="Comma 5 2 2 2 3 2 4 2" xfId="11355" xr:uid="{00000000-0005-0000-0000-0000E61A0000}"/>
    <cellStyle name="Comma 5 2 2 2 3 2 4 3" xfId="7120" xr:uid="{00000000-0005-0000-0000-0000E71A0000}"/>
    <cellStyle name="Comma 5 2 2 2 3 2 5" xfId="9239" xr:uid="{00000000-0005-0000-0000-0000E81A0000}"/>
    <cellStyle name="Comma 5 2 2 2 3 2 6" xfId="5004" xr:uid="{00000000-0005-0000-0000-0000E91A0000}"/>
    <cellStyle name="Comma 5 2 2 2 3 3" xfId="976" xr:uid="{00000000-0005-0000-0000-0000EA1A0000}"/>
    <cellStyle name="Comma 5 2 2 2 3 3 2" xfId="2034" xr:uid="{00000000-0005-0000-0000-0000EB1A0000}"/>
    <cellStyle name="Comma 5 2 2 2 3 3 2 2" xfId="4151" xr:uid="{00000000-0005-0000-0000-0000EC1A0000}"/>
    <cellStyle name="Comma 5 2 2 2 3 3 2 2 2" xfId="12618" xr:uid="{00000000-0005-0000-0000-0000ED1A0000}"/>
    <cellStyle name="Comma 5 2 2 2 3 3 2 2 3" xfId="8383" xr:uid="{00000000-0005-0000-0000-0000EE1A0000}"/>
    <cellStyle name="Comma 5 2 2 2 3 3 2 3" xfId="10502" xr:uid="{00000000-0005-0000-0000-0000EF1A0000}"/>
    <cellStyle name="Comma 5 2 2 2 3 3 2 4" xfId="6267" xr:uid="{00000000-0005-0000-0000-0000F01A0000}"/>
    <cellStyle name="Comma 5 2 2 2 3 3 3" xfId="3093" xr:uid="{00000000-0005-0000-0000-0000F11A0000}"/>
    <cellStyle name="Comma 5 2 2 2 3 3 3 2" xfId="11560" xr:uid="{00000000-0005-0000-0000-0000F21A0000}"/>
    <cellStyle name="Comma 5 2 2 2 3 3 3 3" xfId="7325" xr:uid="{00000000-0005-0000-0000-0000F31A0000}"/>
    <cellStyle name="Comma 5 2 2 2 3 3 4" xfId="9444" xr:uid="{00000000-0005-0000-0000-0000F41A0000}"/>
    <cellStyle name="Comma 5 2 2 2 3 3 5" xfId="5209" xr:uid="{00000000-0005-0000-0000-0000F51A0000}"/>
    <cellStyle name="Comma 5 2 2 2 3 4" xfId="1528" xr:uid="{00000000-0005-0000-0000-0000F61A0000}"/>
    <cellStyle name="Comma 5 2 2 2 3 4 2" xfId="3645" xr:uid="{00000000-0005-0000-0000-0000F71A0000}"/>
    <cellStyle name="Comma 5 2 2 2 3 4 2 2" xfId="12112" xr:uid="{00000000-0005-0000-0000-0000F81A0000}"/>
    <cellStyle name="Comma 5 2 2 2 3 4 2 3" xfId="7877" xr:uid="{00000000-0005-0000-0000-0000F91A0000}"/>
    <cellStyle name="Comma 5 2 2 2 3 4 3" xfId="9996" xr:uid="{00000000-0005-0000-0000-0000FA1A0000}"/>
    <cellStyle name="Comma 5 2 2 2 3 4 4" xfId="5761" xr:uid="{00000000-0005-0000-0000-0000FB1A0000}"/>
    <cellStyle name="Comma 5 2 2 2 3 5" xfId="2587" xr:uid="{00000000-0005-0000-0000-0000FC1A0000}"/>
    <cellStyle name="Comma 5 2 2 2 3 5 2" xfId="11054" xr:uid="{00000000-0005-0000-0000-0000FD1A0000}"/>
    <cellStyle name="Comma 5 2 2 2 3 5 3" xfId="6819" xr:uid="{00000000-0005-0000-0000-0000FE1A0000}"/>
    <cellStyle name="Comma 5 2 2 2 3 6" xfId="8938" xr:uid="{00000000-0005-0000-0000-0000FF1A0000}"/>
    <cellStyle name="Comma 5 2 2 2 3 7" xfId="4703" xr:uid="{00000000-0005-0000-0000-0000001B0000}"/>
    <cellStyle name="Comma 5 2 2 2 4" xfId="665" xr:uid="{00000000-0005-0000-0000-0000011B0000}"/>
    <cellStyle name="Comma 5 2 2 2 4 2" xfId="1170" xr:uid="{00000000-0005-0000-0000-0000021B0000}"/>
    <cellStyle name="Comma 5 2 2 2 4 2 2" xfId="2228" xr:uid="{00000000-0005-0000-0000-0000031B0000}"/>
    <cellStyle name="Comma 5 2 2 2 4 2 2 2" xfId="4345" xr:uid="{00000000-0005-0000-0000-0000041B0000}"/>
    <cellStyle name="Comma 5 2 2 2 4 2 2 2 2" xfId="12812" xr:uid="{00000000-0005-0000-0000-0000051B0000}"/>
    <cellStyle name="Comma 5 2 2 2 4 2 2 2 3" xfId="8577" xr:uid="{00000000-0005-0000-0000-0000061B0000}"/>
    <cellStyle name="Comma 5 2 2 2 4 2 2 3" xfId="10696" xr:uid="{00000000-0005-0000-0000-0000071B0000}"/>
    <cellStyle name="Comma 5 2 2 2 4 2 2 4" xfId="6461" xr:uid="{00000000-0005-0000-0000-0000081B0000}"/>
    <cellStyle name="Comma 5 2 2 2 4 2 3" xfId="3287" xr:uid="{00000000-0005-0000-0000-0000091B0000}"/>
    <cellStyle name="Comma 5 2 2 2 4 2 3 2" xfId="11754" xr:uid="{00000000-0005-0000-0000-00000A1B0000}"/>
    <cellStyle name="Comma 5 2 2 2 4 2 3 3" xfId="7519" xr:uid="{00000000-0005-0000-0000-00000B1B0000}"/>
    <cellStyle name="Comma 5 2 2 2 4 2 4" xfId="9638" xr:uid="{00000000-0005-0000-0000-00000C1B0000}"/>
    <cellStyle name="Comma 5 2 2 2 4 2 5" xfId="5403" xr:uid="{00000000-0005-0000-0000-00000D1B0000}"/>
    <cellStyle name="Comma 5 2 2 2 4 3" xfId="1723" xr:uid="{00000000-0005-0000-0000-00000E1B0000}"/>
    <cellStyle name="Comma 5 2 2 2 4 3 2" xfId="3840" xr:uid="{00000000-0005-0000-0000-00000F1B0000}"/>
    <cellStyle name="Comma 5 2 2 2 4 3 2 2" xfId="12307" xr:uid="{00000000-0005-0000-0000-0000101B0000}"/>
    <cellStyle name="Comma 5 2 2 2 4 3 2 3" xfId="8072" xr:uid="{00000000-0005-0000-0000-0000111B0000}"/>
    <cellStyle name="Comma 5 2 2 2 4 3 3" xfId="10191" xr:uid="{00000000-0005-0000-0000-0000121B0000}"/>
    <cellStyle name="Comma 5 2 2 2 4 3 4" xfId="5956" xr:uid="{00000000-0005-0000-0000-0000131B0000}"/>
    <cellStyle name="Comma 5 2 2 2 4 4" xfId="2782" xr:uid="{00000000-0005-0000-0000-0000141B0000}"/>
    <cellStyle name="Comma 5 2 2 2 4 4 2" xfId="11249" xr:uid="{00000000-0005-0000-0000-0000151B0000}"/>
    <cellStyle name="Comma 5 2 2 2 4 4 3" xfId="7014" xr:uid="{00000000-0005-0000-0000-0000161B0000}"/>
    <cellStyle name="Comma 5 2 2 2 4 5" xfId="9133" xr:uid="{00000000-0005-0000-0000-0000171B0000}"/>
    <cellStyle name="Comma 5 2 2 2 4 6" xfId="4898" xr:uid="{00000000-0005-0000-0000-0000181B0000}"/>
    <cellStyle name="Comma 5 2 2 2 5" xfId="558" xr:uid="{00000000-0005-0000-0000-0000191B0000}"/>
    <cellStyle name="Comma 5 2 2 2 5 2" xfId="1075" xr:uid="{00000000-0005-0000-0000-00001A1B0000}"/>
    <cellStyle name="Comma 5 2 2 2 5 2 2" xfId="2133" xr:uid="{00000000-0005-0000-0000-00001B1B0000}"/>
    <cellStyle name="Comma 5 2 2 2 5 2 2 2" xfId="4250" xr:uid="{00000000-0005-0000-0000-00001C1B0000}"/>
    <cellStyle name="Comma 5 2 2 2 5 2 2 2 2" xfId="12717" xr:uid="{00000000-0005-0000-0000-00001D1B0000}"/>
    <cellStyle name="Comma 5 2 2 2 5 2 2 2 3" xfId="8482" xr:uid="{00000000-0005-0000-0000-00001E1B0000}"/>
    <cellStyle name="Comma 5 2 2 2 5 2 2 3" xfId="10601" xr:uid="{00000000-0005-0000-0000-00001F1B0000}"/>
    <cellStyle name="Comma 5 2 2 2 5 2 2 4" xfId="6366" xr:uid="{00000000-0005-0000-0000-0000201B0000}"/>
    <cellStyle name="Comma 5 2 2 2 5 2 3" xfId="3192" xr:uid="{00000000-0005-0000-0000-0000211B0000}"/>
    <cellStyle name="Comma 5 2 2 2 5 2 3 2" xfId="11659" xr:uid="{00000000-0005-0000-0000-0000221B0000}"/>
    <cellStyle name="Comma 5 2 2 2 5 2 3 3" xfId="7424" xr:uid="{00000000-0005-0000-0000-0000231B0000}"/>
    <cellStyle name="Comma 5 2 2 2 5 2 4" xfId="9543" xr:uid="{00000000-0005-0000-0000-0000241B0000}"/>
    <cellStyle name="Comma 5 2 2 2 5 2 5" xfId="5308" xr:uid="{00000000-0005-0000-0000-0000251B0000}"/>
    <cellStyle name="Comma 5 2 2 2 5 3" xfId="1628" xr:uid="{00000000-0005-0000-0000-0000261B0000}"/>
    <cellStyle name="Comma 5 2 2 2 5 3 2" xfId="3745" xr:uid="{00000000-0005-0000-0000-0000271B0000}"/>
    <cellStyle name="Comma 5 2 2 2 5 3 2 2" xfId="12212" xr:uid="{00000000-0005-0000-0000-0000281B0000}"/>
    <cellStyle name="Comma 5 2 2 2 5 3 2 3" xfId="7977" xr:uid="{00000000-0005-0000-0000-0000291B0000}"/>
    <cellStyle name="Comma 5 2 2 2 5 3 3" xfId="10096" xr:uid="{00000000-0005-0000-0000-00002A1B0000}"/>
    <cellStyle name="Comma 5 2 2 2 5 3 4" xfId="5861" xr:uid="{00000000-0005-0000-0000-00002B1B0000}"/>
    <cellStyle name="Comma 5 2 2 2 5 4" xfId="2687" xr:uid="{00000000-0005-0000-0000-00002C1B0000}"/>
    <cellStyle name="Comma 5 2 2 2 5 4 2" xfId="11154" xr:uid="{00000000-0005-0000-0000-00002D1B0000}"/>
    <cellStyle name="Comma 5 2 2 2 5 4 3" xfId="6919" xr:uid="{00000000-0005-0000-0000-00002E1B0000}"/>
    <cellStyle name="Comma 5 2 2 2 5 5" xfId="9038" xr:uid="{00000000-0005-0000-0000-00002F1B0000}"/>
    <cellStyle name="Comma 5 2 2 2 5 6" xfId="4803" xr:uid="{00000000-0005-0000-0000-0000301B0000}"/>
    <cellStyle name="Comma 5 2 2 2 6" xfId="870" xr:uid="{00000000-0005-0000-0000-0000311B0000}"/>
    <cellStyle name="Comma 5 2 2 2 6 2" xfId="1928" xr:uid="{00000000-0005-0000-0000-0000321B0000}"/>
    <cellStyle name="Comma 5 2 2 2 6 2 2" xfId="4045" xr:uid="{00000000-0005-0000-0000-0000331B0000}"/>
    <cellStyle name="Comma 5 2 2 2 6 2 2 2" xfId="12512" xr:uid="{00000000-0005-0000-0000-0000341B0000}"/>
    <cellStyle name="Comma 5 2 2 2 6 2 2 3" xfId="8277" xr:uid="{00000000-0005-0000-0000-0000351B0000}"/>
    <cellStyle name="Comma 5 2 2 2 6 2 3" xfId="10396" xr:uid="{00000000-0005-0000-0000-0000361B0000}"/>
    <cellStyle name="Comma 5 2 2 2 6 2 4" xfId="6161" xr:uid="{00000000-0005-0000-0000-0000371B0000}"/>
    <cellStyle name="Comma 5 2 2 2 6 3" xfId="2987" xr:uid="{00000000-0005-0000-0000-0000381B0000}"/>
    <cellStyle name="Comma 5 2 2 2 6 3 2" xfId="11454" xr:uid="{00000000-0005-0000-0000-0000391B0000}"/>
    <cellStyle name="Comma 5 2 2 2 6 3 3" xfId="7219" xr:uid="{00000000-0005-0000-0000-00003A1B0000}"/>
    <cellStyle name="Comma 5 2 2 2 6 4" xfId="9338" xr:uid="{00000000-0005-0000-0000-00003B1B0000}"/>
    <cellStyle name="Comma 5 2 2 2 6 5" xfId="5103" xr:uid="{00000000-0005-0000-0000-00003C1B0000}"/>
    <cellStyle name="Comma 5 2 2 2 7" xfId="1376" xr:uid="{00000000-0005-0000-0000-00003D1B0000}"/>
    <cellStyle name="Comma 5 2 2 2 7 2" xfId="2434" xr:uid="{00000000-0005-0000-0000-00003E1B0000}"/>
    <cellStyle name="Comma 5 2 2 2 7 2 2" xfId="4551" xr:uid="{00000000-0005-0000-0000-00003F1B0000}"/>
    <cellStyle name="Comma 5 2 2 2 7 2 2 2" xfId="13018" xr:uid="{00000000-0005-0000-0000-0000401B0000}"/>
    <cellStyle name="Comma 5 2 2 2 7 2 2 3" xfId="8783" xr:uid="{00000000-0005-0000-0000-0000411B0000}"/>
    <cellStyle name="Comma 5 2 2 2 7 2 3" xfId="10902" xr:uid="{00000000-0005-0000-0000-0000421B0000}"/>
    <cellStyle name="Comma 5 2 2 2 7 2 4" xfId="6667" xr:uid="{00000000-0005-0000-0000-0000431B0000}"/>
    <cellStyle name="Comma 5 2 2 2 7 3" xfId="3493" xr:uid="{00000000-0005-0000-0000-0000441B0000}"/>
    <cellStyle name="Comma 5 2 2 2 7 3 2" xfId="11960" xr:uid="{00000000-0005-0000-0000-0000451B0000}"/>
    <cellStyle name="Comma 5 2 2 2 7 3 3" xfId="7725" xr:uid="{00000000-0005-0000-0000-0000461B0000}"/>
    <cellStyle name="Comma 5 2 2 2 7 4" xfId="9844" xr:uid="{00000000-0005-0000-0000-0000471B0000}"/>
    <cellStyle name="Comma 5 2 2 2 7 5" xfId="5609" xr:uid="{00000000-0005-0000-0000-0000481B0000}"/>
    <cellStyle name="Comma 5 2 2 2 8" xfId="1422" xr:uid="{00000000-0005-0000-0000-0000491B0000}"/>
    <cellStyle name="Comma 5 2 2 2 8 2" xfId="3539" xr:uid="{00000000-0005-0000-0000-00004A1B0000}"/>
    <cellStyle name="Comma 5 2 2 2 8 2 2" xfId="12006" xr:uid="{00000000-0005-0000-0000-00004B1B0000}"/>
    <cellStyle name="Comma 5 2 2 2 8 2 3" xfId="7771" xr:uid="{00000000-0005-0000-0000-00004C1B0000}"/>
    <cellStyle name="Comma 5 2 2 2 8 3" xfId="9890" xr:uid="{00000000-0005-0000-0000-00004D1B0000}"/>
    <cellStyle name="Comma 5 2 2 2 8 4" xfId="5655" xr:uid="{00000000-0005-0000-0000-00004E1B0000}"/>
    <cellStyle name="Comma 5 2 2 2 9" xfId="2481" xr:uid="{00000000-0005-0000-0000-00004F1B0000}"/>
    <cellStyle name="Comma 5 2 2 2 9 2" xfId="10948" xr:uid="{00000000-0005-0000-0000-0000501B0000}"/>
    <cellStyle name="Comma 5 2 2 2 9 3" xfId="6713" xr:uid="{00000000-0005-0000-0000-0000511B0000}"/>
    <cellStyle name="Comma 5 2 2 3" xfId="378" xr:uid="{00000000-0005-0000-0000-0000521B0000}"/>
    <cellStyle name="Comma 5 2 2 3 2" xfId="484" xr:uid="{00000000-0005-0000-0000-0000531B0000}"/>
    <cellStyle name="Comma 5 2 2 3 2 2" xfId="797" xr:uid="{00000000-0005-0000-0000-0000541B0000}"/>
    <cellStyle name="Comma 5 2 2 3 2 2 2" xfId="1302" xr:uid="{00000000-0005-0000-0000-0000551B0000}"/>
    <cellStyle name="Comma 5 2 2 3 2 2 2 2" xfId="2360" xr:uid="{00000000-0005-0000-0000-0000561B0000}"/>
    <cellStyle name="Comma 5 2 2 3 2 2 2 2 2" xfId="4477" xr:uid="{00000000-0005-0000-0000-0000571B0000}"/>
    <cellStyle name="Comma 5 2 2 3 2 2 2 2 2 2" xfId="12944" xr:uid="{00000000-0005-0000-0000-0000581B0000}"/>
    <cellStyle name="Comma 5 2 2 3 2 2 2 2 2 3" xfId="8709" xr:uid="{00000000-0005-0000-0000-0000591B0000}"/>
    <cellStyle name="Comma 5 2 2 3 2 2 2 2 3" xfId="10828" xr:uid="{00000000-0005-0000-0000-00005A1B0000}"/>
    <cellStyle name="Comma 5 2 2 3 2 2 2 2 4" xfId="6593" xr:uid="{00000000-0005-0000-0000-00005B1B0000}"/>
    <cellStyle name="Comma 5 2 2 3 2 2 2 3" xfId="3419" xr:uid="{00000000-0005-0000-0000-00005C1B0000}"/>
    <cellStyle name="Comma 5 2 2 3 2 2 2 3 2" xfId="11886" xr:uid="{00000000-0005-0000-0000-00005D1B0000}"/>
    <cellStyle name="Comma 5 2 2 3 2 2 2 3 3" xfId="7651" xr:uid="{00000000-0005-0000-0000-00005E1B0000}"/>
    <cellStyle name="Comma 5 2 2 3 2 2 2 4" xfId="9770" xr:uid="{00000000-0005-0000-0000-00005F1B0000}"/>
    <cellStyle name="Comma 5 2 2 3 2 2 2 5" xfId="5535" xr:uid="{00000000-0005-0000-0000-0000601B0000}"/>
    <cellStyle name="Comma 5 2 2 3 2 2 3" xfId="1855" xr:uid="{00000000-0005-0000-0000-0000611B0000}"/>
    <cellStyle name="Comma 5 2 2 3 2 2 3 2" xfId="3972" xr:uid="{00000000-0005-0000-0000-0000621B0000}"/>
    <cellStyle name="Comma 5 2 2 3 2 2 3 2 2" xfId="12439" xr:uid="{00000000-0005-0000-0000-0000631B0000}"/>
    <cellStyle name="Comma 5 2 2 3 2 2 3 2 3" xfId="8204" xr:uid="{00000000-0005-0000-0000-0000641B0000}"/>
    <cellStyle name="Comma 5 2 2 3 2 2 3 3" xfId="10323" xr:uid="{00000000-0005-0000-0000-0000651B0000}"/>
    <cellStyle name="Comma 5 2 2 3 2 2 3 4" xfId="6088" xr:uid="{00000000-0005-0000-0000-0000661B0000}"/>
    <cellStyle name="Comma 5 2 2 3 2 2 4" xfId="2914" xr:uid="{00000000-0005-0000-0000-0000671B0000}"/>
    <cellStyle name="Comma 5 2 2 3 2 2 4 2" xfId="11381" xr:uid="{00000000-0005-0000-0000-0000681B0000}"/>
    <cellStyle name="Comma 5 2 2 3 2 2 4 3" xfId="7146" xr:uid="{00000000-0005-0000-0000-0000691B0000}"/>
    <cellStyle name="Comma 5 2 2 3 2 2 5" xfId="9265" xr:uid="{00000000-0005-0000-0000-00006A1B0000}"/>
    <cellStyle name="Comma 5 2 2 3 2 2 6" xfId="5030" xr:uid="{00000000-0005-0000-0000-00006B1B0000}"/>
    <cellStyle name="Comma 5 2 2 3 2 3" xfId="1002" xr:uid="{00000000-0005-0000-0000-00006C1B0000}"/>
    <cellStyle name="Comma 5 2 2 3 2 3 2" xfId="2060" xr:uid="{00000000-0005-0000-0000-00006D1B0000}"/>
    <cellStyle name="Comma 5 2 2 3 2 3 2 2" xfId="4177" xr:uid="{00000000-0005-0000-0000-00006E1B0000}"/>
    <cellStyle name="Comma 5 2 2 3 2 3 2 2 2" xfId="12644" xr:uid="{00000000-0005-0000-0000-00006F1B0000}"/>
    <cellStyle name="Comma 5 2 2 3 2 3 2 2 3" xfId="8409" xr:uid="{00000000-0005-0000-0000-0000701B0000}"/>
    <cellStyle name="Comma 5 2 2 3 2 3 2 3" xfId="10528" xr:uid="{00000000-0005-0000-0000-0000711B0000}"/>
    <cellStyle name="Comma 5 2 2 3 2 3 2 4" xfId="6293" xr:uid="{00000000-0005-0000-0000-0000721B0000}"/>
    <cellStyle name="Comma 5 2 2 3 2 3 3" xfId="3119" xr:uid="{00000000-0005-0000-0000-0000731B0000}"/>
    <cellStyle name="Comma 5 2 2 3 2 3 3 2" xfId="11586" xr:uid="{00000000-0005-0000-0000-0000741B0000}"/>
    <cellStyle name="Comma 5 2 2 3 2 3 3 3" xfId="7351" xr:uid="{00000000-0005-0000-0000-0000751B0000}"/>
    <cellStyle name="Comma 5 2 2 3 2 3 4" xfId="9470" xr:uid="{00000000-0005-0000-0000-0000761B0000}"/>
    <cellStyle name="Comma 5 2 2 3 2 3 5" xfId="5235" xr:uid="{00000000-0005-0000-0000-0000771B0000}"/>
    <cellStyle name="Comma 5 2 2 3 2 4" xfId="1554" xr:uid="{00000000-0005-0000-0000-0000781B0000}"/>
    <cellStyle name="Comma 5 2 2 3 2 4 2" xfId="3671" xr:uid="{00000000-0005-0000-0000-0000791B0000}"/>
    <cellStyle name="Comma 5 2 2 3 2 4 2 2" xfId="12138" xr:uid="{00000000-0005-0000-0000-00007A1B0000}"/>
    <cellStyle name="Comma 5 2 2 3 2 4 2 3" xfId="7903" xr:uid="{00000000-0005-0000-0000-00007B1B0000}"/>
    <cellStyle name="Comma 5 2 2 3 2 4 3" xfId="10022" xr:uid="{00000000-0005-0000-0000-00007C1B0000}"/>
    <cellStyle name="Comma 5 2 2 3 2 4 4" xfId="5787" xr:uid="{00000000-0005-0000-0000-00007D1B0000}"/>
    <cellStyle name="Comma 5 2 2 3 2 5" xfId="2613" xr:uid="{00000000-0005-0000-0000-00007E1B0000}"/>
    <cellStyle name="Comma 5 2 2 3 2 5 2" xfId="11080" xr:uid="{00000000-0005-0000-0000-00007F1B0000}"/>
    <cellStyle name="Comma 5 2 2 3 2 5 3" xfId="6845" xr:uid="{00000000-0005-0000-0000-0000801B0000}"/>
    <cellStyle name="Comma 5 2 2 3 2 6" xfId="8964" xr:uid="{00000000-0005-0000-0000-0000811B0000}"/>
    <cellStyle name="Comma 5 2 2 3 2 7" xfId="4729" xr:uid="{00000000-0005-0000-0000-0000821B0000}"/>
    <cellStyle name="Comma 5 2 2 3 3" xfId="691" xr:uid="{00000000-0005-0000-0000-0000831B0000}"/>
    <cellStyle name="Comma 5 2 2 3 3 2" xfId="1196" xr:uid="{00000000-0005-0000-0000-0000841B0000}"/>
    <cellStyle name="Comma 5 2 2 3 3 2 2" xfId="2254" xr:uid="{00000000-0005-0000-0000-0000851B0000}"/>
    <cellStyle name="Comma 5 2 2 3 3 2 2 2" xfId="4371" xr:uid="{00000000-0005-0000-0000-0000861B0000}"/>
    <cellStyle name="Comma 5 2 2 3 3 2 2 2 2" xfId="12838" xr:uid="{00000000-0005-0000-0000-0000871B0000}"/>
    <cellStyle name="Comma 5 2 2 3 3 2 2 2 3" xfId="8603" xr:uid="{00000000-0005-0000-0000-0000881B0000}"/>
    <cellStyle name="Comma 5 2 2 3 3 2 2 3" xfId="10722" xr:uid="{00000000-0005-0000-0000-0000891B0000}"/>
    <cellStyle name="Comma 5 2 2 3 3 2 2 4" xfId="6487" xr:uid="{00000000-0005-0000-0000-00008A1B0000}"/>
    <cellStyle name="Comma 5 2 2 3 3 2 3" xfId="3313" xr:uid="{00000000-0005-0000-0000-00008B1B0000}"/>
    <cellStyle name="Comma 5 2 2 3 3 2 3 2" xfId="11780" xr:uid="{00000000-0005-0000-0000-00008C1B0000}"/>
    <cellStyle name="Comma 5 2 2 3 3 2 3 3" xfId="7545" xr:uid="{00000000-0005-0000-0000-00008D1B0000}"/>
    <cellStyle name="Comma 5 2 2 3 3 2 4" xfId="9664" xr:uid="{00000000-0005-0000-0000-00008E1B0000}"/>
    <cellStyle name="Comma 5 2 2 3 3 2 5" xfId="5429" xr:uid="{00000000-0005-0000-0000-00008F1B0000}"/>
    <cellStyle name="Comma 5 2 2 3 3 3" xfId="1749" xr:uid="{00000000-0005-0000-0000-0000901B0000}"/>
    <cellStyle name="Comma 5 2 2 3 3 3 2" xfId="3866" xr:uid="{00000000-0005-0000-0000-0000911B0000}"/>
    <cellStyle name="Comma 5 2 2 3 3 3 2 2" xfId="12333" xr:uid="{00000000-0005-0000-0000-0000921B0000}"/>
    <cellStyle name="Comma 5 2 2 3 3 3 2 3" xfId="8098" xr:uid="{00000000-0005-0000-0000-0000931B0000}"/>
    <cellStyle name="Comma 5 2 2 3 3 3 3" xfId="10217" xr:uid="{00000000-0005-0000-0000-0000941B0000}"/>
    <cellStyle name="Comma 5 2 2 3 3 3 4" xfId="5982" xr:uid="{00000000-0005-0000-0000-0000951B0000}"/>
    <cellStyle name="Comma 5 2 2 3 3 4" xfId="2808" xr:uid="{00000000-0005-0000-0000-0000961B0000}"/>
    <cellStyle name="Comma 5 2 2 3 3 4 2" xfId="11275" xr:uid="{00000000-0005-0000-0000-0000971B0000}"/>
    <cellStyle name="Comma 5 2 2 3 3 4 3" xfId="7040" xr:uid="{00000000-0005-0000-0000-0000981B0000}"/>
    <cellStyle name="Comma 5 2 2 3 3 5" xfId="9159" xr:uid="{00000000-0005-0000-0000-0000991B0000}"/>
    <cellStyle name="Comma 5 2 2 3 3 6" xfId="4924" xr:uid="{00000000-0005-0000-0000-00009A1B0000}"/>
    <cellStyle name="Comma 5 2 2 3 4" xfId="584" xr:uid="{00000000-0005-0000-0000-00009B1B0000}"/>
    <cellStyle name="Comma 5 2 2 3 4 2" xfId="1101" xr:uid="{00000000-0005-0000-0000-00009C1B0000}"/>
    <cellStyle name="Comma 5 2 2 3 4 2 2" xfId="2159" xr:uid="{00000000-0005-0000-0000-00009D1B0000}"/>
    <cellStyle name="Comma 5 2 2 3 4 2 2 2" xfId="4276" xr:uid="{00000000-0005-0000-0000-00009E1B0000}"/>
    <cellStyle name="Comma 5 2 2 3 4 2 2 2 2" xfId="12743" xr:uid="{00000000-0005-0000-0000-00009F1B0000}"/>
    <cellStyle name="Comma 5 2 2 3 4 2 2 2 3" xfId="8508" xr:uid="{00000000-0005-0000-0000-0000A01B0000}"/>
    <cellStyle name="Comma 5 2 2 3 4 2 2 3" xfId="10627" xr:uid="{00000000-0005-0000-0000-0000A11B0000}"/>
    <cellStyle name="Comma 5 2 2 3 4 2 2 4" xfId="6392" xr:uid="{00000000-0005-0000-0000-0000A21B0000}"/>
    <cellStyle name="Comma 5 2 2 3 4 2 3" xfId="3218" xr:uid="{00000000-0005-0000-0000-0000A31B0000}"/>
    <cellStyle name="Comma 5 2 2 3 4 2 3 2" xfId="11685" xr:uid="{00000000-0005-0000-0000-0000A41B0000}"/>
    <cellStyle name="Comma 5 2 2 3 4 2 3 3" xfId="7450" xr:uid="{00000000-0005-0000-0000-0000A51B0000}"/>
    <cellStyle name="Comma 5 2 2 3 4 2 4" xfId="9569" xr:uid="{00000000-0005-0000-0000-0000A61B0000}"/>
    <cellStyle name="Comma 5 2 2 3 4 2 5" xfId="5334" xr:uid="{00000000-0005-0000-0000-0000A71B0000}"/>
    <cellStyle name="Comma 5 2 2 3 4 3" xfId="1654" xr:uid="{00000000-0005-0000-0000-0000A81B0000}"/>
    <cellStyle name="Comma 5 2 2 3 4 3 2" xfId="3771" xr:uid="{00000000-0005-0000-0000-0000A91B0000}"/>
    <cellStyle name="Comma 5 2 2 3 4 3 2 2" xfId="12238" xr:uid="{00000000-0005-0000-0000-0000AA1B0000}"/>
    <cellStyle name="Comma 5 2 2 3 4 3 2 3" xfId="8003" xr:uid="{00000000-0005-0000-0000-0000AB1B0000}"/>
    <cellStyle name="Comma 5 2 2 3 4 3 3" xfId="10122" xr:uid="{00000000-0005-0000-0000-0000AC1B0000}"/>
    <cellStyle name="Comma 5 2 2 3 4 3 4" xfId="5887" xr:uid="{00000000-0005-0000-0000-0000AD1B0000}"/>
    <cellStyle name="Comma 5 2 2 3 4 4" xfId="2713" xr:uid="{00000000-0005-0000-0000-0000AE1B0000}"/>
    <cellStyle name="Comma 5 2 2 3 4 4 2" xfId="11180" xr:uid="{00000000-0005-0000-0000-0000AF1B0000}"/>
    <cellStyle name="Comma 5 2 2 3 4 4 3" xfId="6945" xr:uid="{00000000-0005-0000-0000-0000B01B0000}"/>
    <cellStyle name="Comma 5 2 2 3 4 5" xfId="9064" xr:uid="{00000000-0005-0000-0000-0000B11B0000}"/>
    <cellStyle name="Comma 5 2 2 3 4 6" xfId="4829" xr:uid="{00000000-0005-0000-0000-0000B21B0000}"/>
    <cellStyle name="Comma 5 2 2 3 5" xfId="896" xr:uid="{00000000-0005-0000-0000-0000B31B0000}"/>
    <cellStyle name="Comma 5 2 2 3 5 2" xfId="1954" xr:uid="{00000000-0005-0000-0000-0000B41B0000}"/>
    <cellStyle name="Comma 5 2 2 3 5 2 2" xfId="4071" xr:uid="{00000000-0005-0000-0000-0000B51B0000}"/>
    <cellStyle name="Comma 5 2 2 3 5 2 2 2" xfId="12538" xr:uid="{00000000-0005-0000-0000-0000B61B0000}"/>
    <cellStyle name="Comma 5 2 2 3 5 2 2 3" xfId="8303" xr:uid="{00000000-0005-0000-0000-0000B71B0000}"/>
    <cellStyle name="Comma 5 2 2 3 5 2 3" xfId="10422" xr:uid="{00000000-0005-0000-0000-0000B81B0000}"/>
    <cellStyle name="Comma 5 2 2 3 5 2 4" xfId="6187" xr:uid="{00000000-0005-0000-0000-0000B91B0000}"/>
    <cellStyle name="Comma 5 2 2 3 5 3" xfId="3013" xr:uid="{00000000-0005-0000-0000-0000BA1B0000}"/>
    <cellStyle name="Comma 5 2 2 3 5 3 2" xfId="11480" xr:uid="{00000000-0005-0000-0000-0000BB1B0000}"/>
    <cellStyle name="Comma 5 2 2 3 5 3 3" xfId="7245" xr:uid="{00000000-0005-0000-0000-0000BC1B0000}"/>
    <cellStyle name="Comma 5 2 2 3 5 4" xfId="9364" xr:uid="{00000000-0005-0000-0000-0000BD1B0000}"/>
    <cellStyle name="Comma 5 2 2 3 5 5" xfId="5129" xr:uid="{00000000-0005-0000-0000-0000BE1B0000}"/>
    <cellStyle name="Comma 5 2 2 3 6" xfId="1448" xr:uid="{00000000-0005-0000-0000-0000BF1B0000}"/>
    <cellStyle name="Comma 5 2 2 3 6 2" xfId="3565" xr:uid="{00000000-0005-0000-0000-0000C01B0000}"/>
    <cellStyle name="Comma 5 2 2 3 6 2 2" xfId="12032" xr:uid="{00000000-0005-0000-0000-0000C11B0000}"/>
    <cellStyle name="Comma 5 2 2 3 6 2 3" xfId="7797" xr:uid="{00000000-0005-0000-0000-0000C21B0000}"/>
    <cellStyle name="Comma 5 2 2 3 6 3" xfId="9916" xr:uid="{00000000-0005-0000-0000-0000C31B0000}"/>
    <cellStyle name="Comma 5 2 2 3 6 4" xfId="5681" xr:uid="{00000000-0005-0000-0000-0000C41B0000}"/>
    <cellStyle name="Comma 5 2 2 3 7" xfId="2507" xr:uid="{00000000-0005-0000-0000-0000C51B0000}"/>
    <cellStyle name="Comma 5 2 2 3 7 2" xfId="10974" xr:uid="{00000000-0005-0000-0000-0000C61B0000}"/>
    <cellStyle name="Comma 5 2 2 3 7 3" xfId="6739" xr:uid="{00000000-0005-0000-0000-0000C71B0000}"/>
    <cellStyle name="Comma 5 2 2 3 8" xfId="8858" xr:uid="{00000000-0005-0000-0000-0000C81B0000}"/>
    <cellStyle name="Comma 5 2 2 3 9" xfId="4623" xr:uid="{00000000-0005-0000-0000-0000C91B0000}"/>
    <cellStyle name="Comma 5 2 2 4" xfId="429" xr:uid="{00000000-0005-0000-0000-0000CA1B0000}"/>
    <cellStyle name="Comma 5 2 2 4 2" xfId="742" xr:uid="{00000000-0005-0000-0000-0000CB1B0000}"/>
    <cellStyle name="Comma 5 2 2 4 2 2" xfId="1247" xr:uid="{00000000-0005-0000-0000-0000CC1B0000}"/>
    <cellStyle name="Comma 5 2 2 4 2 2 2" xfId="2305" xr:uid="{00000000-0005-0000-0000-0000CD1B0000}"/>
    <cellStyle name="Comma 5 2 2 4 2 2 2 2" xfId="4422" xr:uid="{00000000-0005-0000-0000-0000CE1B0000}"/>
    <cellStyle name="Comma 5 2 2 4 2 2 2 2 2" xfId="12889" xr:uid="{00000000-0005-0000-0000-0000CF1B0000}"/>
    <cellStyle name="Comma 5 2 2 4 2 2 2 2 3" xfId="8654" xr:uid="{00000000-0005-0000-0000-0000D01B0000}"/>
    <cellStyle name="Comma 5 2 2 4 2 2 2 3" xfId="10773" xr:uid="{00000000-0005-0000-0000-0000D11B0000}"/>
    <cellStyle name="Comma 5 2 2 4 2 2 2 4" xfId="6538" xr:uid="{00000000-0005-0000-0000-0000D21B0000}"/>
    <cellStyle name="Comma 5 2 2 4 2 2 3" xfId="3364" xr:uid="{00000000-0005-0000-0000-0000D31B0000}"/>
    <cellStyle name="Comma 5 2 2 4 2 2 3 2" xfId="11831" xr:uid="{00000000-0005-0000-0000-0000D41B0000}"/>
    <cellStyle name="Comma 5 2 2 4 2 2 3 3" xfId="7596" xr:uid="{00000000-0005-0000-0000-0000D51B0000}"/>
    <cellStyle name="Comma 5 2 2 4 2 2 4" xfId="9715" xr:uid="{00000000-0005-0000-0000-0000D61B0000}"/>
    <cellStyle name="Comma 5 2 2 4 2 2 5" xfId="5480" xr:uid="{00000000-0005-0000-0000-0000D71B0000}"/>
    <cellStyle name="Comma 5 2 2 4 2 3" xfId="1800" xr:uid="{00000000-0005-0000-0000-0000D81B0000}"/>
    <cellStyle name="Comma 5 2 2 4 2 3 2" xfId="3917" xr:uid="{00000000-0005-0000-0000-0000D91B0000}"/>
    <cellStyle name="Comma 5 2 2 4 2 3 2 2" xfId="12384" xr:uid="{00000000-0005-0000-0000-0000DA1B0000}"/>
    <cellStyle name="Comma 5 2 2 4 2 3 2 3" xfId="8149" xr:uid="{00000000-0005-0000-0000-0000DB1B0000}"/>
    <cellStyle name="Comma 5 2 2 4 2 3 3" xfId="10268" xr:uid="{00000000-0005-0000-0000-0000DC1B0000}"/>
    <cellStyle name="Comma 5 2 2 4 2 3 4" xfId="6033" xr:uid="{00000000-0005-0000-0000-0000DD1B0000}"/>
    <cellStyle name="Comma 5 2 2 4 2 4" xfId="2859" xr:uid="{00000000-0005-0000-0000-0000DE1B0000}"/>
    <cellStyle name="Comma 5 2 2 4 2 4 2" xfId="11326" xr:uid="{00000000-0005-0000-0000-0000DF1B0000}"/>
    <cellStyle name="Comma 5 2 2 4 2 4 3" xfId="7091" xr:uid="{00000000-0005-0000-0000-0000E01B0000}"/>
    <cellStyle name="Comma 5 2 2 4 2 5" xfId="9210" xr:uid="{00000000-0005-0000-0000-0000E11B0000}"/>
    <cellStyle name="Comma 5 2 2 4 2 6" xfId="4975" xr:uid="{00000000-0005-0000-0000-0000E21B0000}"/>
    <cellStyle name="Comma 5 2 2 4 3" xfId="947" xr:uid="{00000000-0005-0000-0000-0000E31B0000}"/>
    <cellStyle name="Comma 5 2 2 4 3 2" xfId="2005" xr:uid="{00000000-0005-0000-0000-0000E41B0000}"/>
    <cellStyle name="Comma 5 2 2 4 3 2 2" xfId="4122" xr:uid="{00000000-0005-0000-0000-0000E51B0000}"/>
    <cellStyle name="Comma 5 2 2 4 3 2 2 2" xfId="12589" xr:uid="{00000000-0005-0000-0000-0000E61B0000}"/>
    <cellStyle name="Comma 5 2 2 4 3 2 2 3" xfId="8354" xr:uid="{00000000-0005-0000-0000-0000E71B0000}"/>
    <cellStyle name="Comma 5 2 2 4 3 2 3" xfId="10473" xr:uid="{00000000-0005-0000-0000-0000E81B0000}"/>
    <cellStyle name="Comma 5 2 2 4 3 2 4" xfId="6238" xr:uid="{00000000-0005-0000-0000-0000E91B0000}"/>
    <cellStyle name="Comma 5 2 2 4 3 3" xfId="3064" xr:uid="{00000000-0005-0000-0000-0000EA1B0000}"/>
    <cellStyle name="Comma 5 2 2 4 3 3 2" xfId="11531" xr:uid="{00000000-0005-0000-0000-0000EB1B0000}"/>
    <cellStyle name="Comma 5 2 2 4 3 3 3" xfId="7296" xr:uid="{00000000-0005-0000-0000-0000EC1B0000}"/>
    <cellStyle name="Comma 5 2 2 4 3 4" xfId="9415" xr:uid="{00000000-0005-0000-0000-0000ED1B0000}"/>
    <cellStyle name="Comma 5 2 2 4 3 5" xfId="5180" xr:uid="{00000000-0005-0000-0000-0000EE1B0000}"/>
    <cellStyle name="Comma 5 2 2 4 4" xfId="1499" xr:uid="{00000000-0005-0000-0000-0000EF1B0000}"/>
    <cellStyle name="Comma 5 2 2 4 4 2" xfId="3616" xr:uid="{00000000-0005-0000-0000-0000F01B0000}"/>
    <cellStyle name="Comma 5 2 2 4 4 2 2" xfId="12083" xr:uid="{00000000-0005-0000-0000-0000F11B0000}"/>
    <cellStyle name="Comma 5 2 2 4 4 2 3" xfId="7848" xr:uid="{00000000-0005-0000-0000-0000F21B0000}"/>
    <cellStyle name="Comma 5 2 2 4 4 3" xfId="9967" xr:uid="{00000000-0005-0000-0000-0000F31B0000}"/>
    <cellStyle name="Comma 5 2 2 4 4 4" xfId="5732" xr:uid="{00000000-0005-0000-0000-0000F41B0000}"/>
    <cellStyle name="Comma 5 2 2 4 5" xfId="2558" xr:uid="{00000000-0005-0000-0000-0000F51B0000}"/>
    <cellStyle name="Comma 5 2 2 4 5 2" xfId="11025" xr:uid="{00000000-0005-0000-0000-0000F61B0000}"/>
    <cellStyle name="Comma 5 2 2 4 5 3" xfId="6790" xr:uid="{00000000-0005-0000-0000-0000F71B0000}"/>
    <cellStyle name="Comma 5 2 2 4 6" xfId="8909" xr:uid="{00000000-0005-0000-0000-0000F81B0000}"/>
    <cellStyle name="Comma 5 2 2 4 7" xfId="4674" xr:uid="{00000000-0005-0000-0000-0000F91B0000}"/>
    <cellStyle name="Comma 5 2 2 5" xfId="631" xr:uid="{00000000-0005-0000-0000-0000FA1B0000}"/>
    <cellStyle name="Comma 5 2 2 5 2" xfId="1148" xr:uid="{00000000-0005-0000-0000-0000FB1B0000}"/>
    <cellStyle name="Comma 5 2 2 5 2 2" xfId="2206" xr:uid="{00000000-0005-0000-0000-0000FC1B0000}"/>
    <cellStyle name="Comma 5 2 2 5 2 2 2" xfId="4323" xr:uid="{00000000-0005-0000-0000-0000FD1B0000}"/>
    <cellStyle name="Comma 5 2 2 5 2 2 2 2" xfId="12790" xr:uid="{00000000-0005-0000-0000-0000FE1B0000}"/>
    <cellStyle name="Comma 5 2 2 5 2 2 2 3" xfId="8555" xr:uid="{00000000-0005-0000-0000-0000FF1B0000}"/>
    <cellStyle name="Comma 5 2 2 5 2 2 3" xfId="10674" xr:uid="{00000000-0005-0000-0000-0000001C0000}"/>
    <cellStyle name="Comma 5 2 2 5 2 2 4" xfId="6439" xr:uid="{00000000-0005-0000-0000-0000011C0000}"/>
    <cellStyle name="Comma 5 2 2 5 2 3" xfId="3265" xr:uid="{00000000-0005-0000-0000-0000021C0000}"/>
    <cellStyle name="Comma 5 2 2 5 2 3 2" xfId="11732" xr:uid="{00000000-0005-0000-0000-0000031C0000}"/>
    <cellStyle name="Comma 5 2 2 5 2 3 3" xfId="7497" xr:uid="{00000000-0005-0000-0000-0000041C0000}"/>
    <cellStyle name="Comma 5 2 2 5 2 4" xfId="9616" xr:uid="{00000000-0005-0000-0000-0000051C0000}"/>
    <cellStyle name="Comma 5 2 2 5 2 5" xfId="5381" xr:uid="{00000000-0005-0000-0000-0000061C0000}"/>
    <cellStyle name="Comma 5 2 2 5 3" xfId="1701" xr:uid="{00000000-0005-0000-0000-0000071C0000}"/>
    <cellStyle name="Comma 5 2 2 5 3 2" xfId="3818" xr:uid="{00000000-0005-0000-0000-0000081C0000}"/>
    <cellStyle name="Comma 5 2 2 5 3 2 2" xfId="12285" xr:uid="{00000000-0005-0000-0000-0000091C0000}"/>
    <cellStyle name="Comma 5 2 2 5 3 2 3" xfId="8050" xr:uid="{00000000-0005-0000-0000-00000A1C0000}"/>
    <cellStyle name="Comma 5 2 2 5 3 3" xfId="10169" xr:uid="{00000000-0005-0000-0000-00000B1C0000}"/>
    <cellStyle name="Comma 5 2 2 5 3 4" xfId="5934" xr:uid="{00000000-0005-0000-0000-00000C1C0000}"/>
    <cellStyle name="Comma 5 2 2 5 4" xfId="2760" xr:uid="{00000000-0005-0000-0000-00000D1C0000}"/>
    <cellStyle name="Comma 5 2 2 5 4 2" xfId="11227" xr:uid="{00000000-0005-0000-0000-00000E1C0000}"/>
    <cellStyle name="Comma 5 2 2 5 4 3" xfId="6992" xr:uid="{00000000-0005-0000-0000-00000F1C0000}"/>
    <cellStyle name="Comma 5 2 2 5 5" xfId="9111" xr:uid="{00000000-0005-0000-0000-0000101C0000}"/>
    <cellStyle name="Comma 5 2 2 5 6" xfId="4876" xr:uid="{00000000-0005-0000-0000-0000111C0000}"/>
    <cellStyle name="Comma 5 2 2 6" xfId="537" xr:uid="{00000000-0005-0000-0000-0000121C0000}"/>
    <cellStyle name="Comma 5 2 2 6 2" xfId="1055" xr:uid="{00000000-0005-0000-0000-0000131C0000}"/>
    <cellStyle name="Comma 5 2 2 6 2 2" xfId="2113" xr:uid="{00000000-0005-0000-0000-0000141C0000}"/>
    <cellStyle name="Comma 5 2 2 6 2 2 2" xfId="4230" xr:uid="{00000000-0005-0000-0000-0000151C0000}"/>
    <cellStyle name="Comma 5 2 2 6 2 2 2 2" xfId="12697" xr:uid="{00000000-0005-0000-0000-0000161C0000}"/>
    <cellStyle name="Comma 5 2 2 6 2 2 2 3" xfId="8462" xr:uid="{00000000-0005-0000-0000-0000171C0000}"/>
    <cellStyle name="Comma 5 2 2 6 2 2 3" xfId="10581" xr:uid="{00000000-0005-0000-0000-0000181C0000}"/>
    <cellStyle name="Comma 5 2 2 6 2 2 4" xfId="6346" xr:uid="{00000000-0005-0000-0000-0000191C0000}"/>
    <cellStyle name="Comma 5 2 2 6 2 3" xfId="3172" xr:uid="{00000000-0005-0000-0000-00001A1C0000}"/>
    <cellStyle name="Comma 5 2 2 6 2 3 2" xfId="11639" xr:uid="{00000000-0005-0000-0000-00001B1C0000}"/>
    <cellStyle name="Comma 5 2 2 6 2 3 3" xfId="7404" xr:uid="{00000000-0005-0000-0000-00001C1C0000}"/>
    <cellStyle name="Comma 5 2 2 6 2 4" xfId="9523" xr:uid="{00000000-0005-0000-0000-00001D1C0000}"/>
    <cellStyle name="Comma 5 2 2 6 2 5" xfId="5288" xr:uid="{00000000-0005-0000-0000-00001E1C0000}"/>
    <cellStyle name="Comma 5 2 2 6 3" xfId="1607" xr:uid="{00000000-0005-0000-0000-00001F1C0000}"/>
    <cellStyle name="Comma 5 2 2 6 3 2" xfId="3724" xr:uid="{00000000-0005-0000-0000-0000201C0000}"/>
    <cellStyle name="Comma 5 2 2 6 3 2 2" xfId="12191" xr:uid="{00000000-0005-0000-0000-0000211C0000}"/>
    <cellStyle name="Comma 5 2 2 6 3 2 3" xfId="7956" xr:uid="{00000000-0005-0000-0000-0000221C0000}"/>
    <cellStyle name="Comma 5 2 2 6 3 3" xfId="10075" xr:uid="{00000000-0005-0000-0000-0000231C0000}"/>
    <cellStyle name="Comma 5 2 2 6 3 4" xfId="5840" xr:uid="{00000000-0005-0000-0000-0000241C0000}"/>
    <cellStyle name="Comma 5 2 2 6 4" xfId="2666" xr:uid="{00000000-0005-0000-0000-0000251C0000}"/>
    <cellStyle name="Comma 5 2 2 6 4 2" xfId="11133" xr:uid="{00000000-0005-0000-0000-0000261C0000}"/>
    <cellStyle name="Comma 5 2 2 6 4 3" xfId="6898" xr:uid="{00000000-0005-0000-0000-0000271C0000}"/>
    <cellStyle name="Comma 5 2 2 6 5" xfId="9017" xr:uid="{00000000-0005-0000-0000-0000281C0000}"/>
    <cellStyle name="Comma 5 2 2 6 6" xfId="4782" xr:uid="{00000000-0005-0000-0000-0000291C0000}"/>
    <cellStyle name="Comma 5 2 2 7" xfId="850" xr:uid="{00000000-0005-0000-0000-00002A1C0000}"/>
    <cellStyle name="Comma 5 2 2 7 2" xfId="1908" xr:uid="{00000000-0005-0000-0000-00002B1C0000}"/>
    <cellStyle name="Comma 5 2 2 7 2 2" xfId="4025" xr:uid="{00000000-0005-0000-0000-00002C1C0000}"/>
    <cellStyle name="Comma 5 2 2 7 2 2 2" xfId="12492" xr:uid="{00000000-0005-0000-0000-00002D1C0000}"/>
    <cellStyle name="Comma 5 2 2 7 2 2 3" xfId="8257" xr:uid="{00000000-0005-0000-0000-00002E1C0000}"/>
    <cellStyle name="Comma 5 2 2 7 2 3" xfId="10376" xr:uid="{00000000-0005-0000-0000-00002F1C0000}"/>
    <cellStyle name="Comma 5 2 2 7 2 4" xfId="6141" xr:uid="{00000000-0005-0000-0000-0000301C0000}"/>
    <cellStyle name="Comma 5 2 2 7 3" xfId="2967" xr:uid="{00000000-0005-0000-0000-0000311C0000}"/>
    <cellStyle name="Comma 5 2 2 7 3 2" xfId="11434" xr:uid="{00000000-0005-0000-0000-0000321C0000}"/>
    <cellStyle name="Comma 5 2 2 7 3 3" xfId="7199" xr:uid="{00000000-0005-0000-0000-0000331C0000}"/>
    <cellStyle name="Comma 5 2 2 7 4" xfId="9318" xr:uid="{00000000-0005-0000-0000-0000341C0000}"/>
    <cellStyle name="Comma 5 2 2 7 5" xfId="5083" xr:uid="{00000000-0005-0000-0000-0000351C0000}"/>
    <cellStyle name="Comma 5 2 2 8" xfId="1355" xr:uid="{00000000-0005-0000-0000-0000361C0000}"/>
    <cellStyle name="Comma 5 2 2 8 2" xfId="2413" xr:uid="{00000000-0005-0000-0000-0000371C0000}"/>
    <cellStyle name="Comma 5 2 2 8 2 2" xfId="4530" xr:uid="{00000000-0005-0000-0000-0000381C0000}"/>
    <cellStyle name="Comma 5 2 2 8 2 2 2" xfId="12997" xr:uid="{00000000-0005-0000-0000-0000391C0000}"/>
    <cellStyle name="Comma 5 2 2 8 2 2 3" xfId="8762" xr:uid="{00000000-0005-0000-0000-00003A1C0000}"/>
    <cellStyle name="Comma 5 2 2 8 2 3" xfId="10881" xr:uid="{00000000-0005-0000-0000-00003B1C0000}"/>
    <cellStyle name="Comma 5 2 2 8 2 4" xfId="6646" xr:uid="{00000000-0005-0000-0000-00003C1C0000}"/>
    <cellStyle name="Comma 5 2 2 8 3" xfId="3472" xr:uid="{00000000-0005-0000-0000-00003D1C0000}"/>
    <cellStyle name="Comma 5 2 2 8 3 2" xfId="11939" xr:uid="{00000000-0005-0000-0000-00003E1C0000}"/>
    <cellStyle name="Comma 5 2 2 8 3 3" xfId="7704" xr:uid="{00000000-0005-0000-0000-00003F1C0000}"/>
    <cellStyle name="Comma 5 2 2 8 4" xfId="9823" xr:uid="{00000000-0005-0000-0000-0000401C0000}"/>
    <cellStyle name="Comma 5 2 2 8 5" xfId="5588" xr:uid="{00000000-0005-0000-0000-0000411C0000}"/>
    <cellStyle name="Comma 5 2 2 9" xfId="1402" xr:uid="{00000000-0005-0000-0000-0000421C0000}"/>
    <cellStyle name="Comma 5 2 2 9 2" xfId="3519" xr:uid="{00000000-0005-0000-0000-0000431C0000}"/>
    <cellStyle name="Comma 5 2 2 9 2 2" xfId="11986" xr:uid="{00000000-0005-0000-0000-0000441C0000}"/>
    <cellStyle name="Comma 5 2 2 9 2 3" xfId="7751" xr:uid="{00000000-0005-0000-0000-0000451C0000}"/>
    <cellStyle name="Comma 5 2 2 9 3" xfId="9870" xr:uid="{00000000-0005-0000-0000-0000461C0000}"/>
    <cellStyle name="Comma 5 2 2 9 4" xfId="5635" xr:uid="{00000000-0005-0000-0000-0000471C0000}"/>
    <cellStyle name="Comma 5 2 3" xfId="377" xr:uid="{00000000-0005-0000-0000-0000481C0000}"/>
    <cellStyle name="Comma 5 2 3 2" xfId="483" xr:uid="{00000000-0005-0000-0000-0000491C0000}"/>
    <cellStyle name="Comma 5 2 3 2 2" xfId="796" xr:uid="{00000000-0005-0000-0000-00004A1C0000}"/>
    <cellStyle name="Comma 5 2 3 2 2 2" xfId="1301" xr:uid="{00000000-0005-0000-0000-00004B1C0000}"/>
    <cellStyle name="Comma 5 2 3 2 2 2 2" xfId="2359" xr:uid="{00000000-0005-0000-0000-00004C1C0000}"/>
    <cellStyle name="Comma 5 2 3 2 2 2 2 2" xfId="4476" xr:uid="{00000000-0005-0000-0000-00004D1C0000}"/>
    <cellStyle name="Comma 5 2 3 2 2 2 2 2 2" xfId="12943" xr:uid="{00000000-0005-0000-0000-00004E1C0000}"/>
    <cellStyle name="Comma 5 2 3 2 2 2 2 2 3" xfId="8708" xr:uid="{00000000-0005-0000-0000-00004F1C0000}"/>
    <cellStyle name="Comma 5 2 3 2 2 2 2 3" xfId="10827" xr:uid="{00000000-0005-0000-0000-0000501C0000}"/>
    <cellStyle name="Comma 5 2 3 2 2 2 2 4" xfId="6592" xr:uid="{00000000-0005-0000-0000-0000511C0000}"/>
    <cellStyle name="Comma 5 2 3 2 2 2 3" xfId="3418" xr:uid="{00000000-0005-0000-0000-0000521C0000}"/>
    <cellStyle name="Comma 5 2 3 2 2 2 3 2" xfId="11885" xr:uid="{00000000-0005-0000-0000-0000531C0000}"/>
    <cellStyle name="Comma 5 2 3 2 2 2 3 3" xfId="7650" xr:uid="{00000000-0005-0000-0000-0000541C0000}"/>
    <cellStyle name="Comma 5 2 3 2 2 2 4" xfId="9769" xr:uid="{00000000-0005-0000-0000-0000551C0000}"/>
    <cellStyle name="Comma 5 2 3 2 2 2 5" xfId="5534" xr:uid="{00000000-0005-0000-0000-0000561C0000}"/>
    <cellStyle name="Comma 5 2 3 2 2 3" xfId="1854" xr:uid="{00000000-0005-0000-0000-0000571C0000}"/>
    <cellStyle name="Comma 5 2 3 2 2 3 2" xfId="3971" xr:uid="{00000000-0005-0000-0000-0000581C0000}"/>
    <cellStyle name="Comma 5 2 3 2 2 3 2 2" xfId="12438" xr:uid="{00000000-0005-0000-0000-0000591C0000}"/>
    <cellStyle name="Comma 5 2 3 2 2 3 2 3" xfId="8203" xr:uid="{00000000-0005-0000-0000-00005A1C0000}"/>
    <cellStyle name="Comma 5 2 3 2 2 3 3" xfId="10322" xr:uid="{00000000-0005-0000-0000-00005B1C0000}"/>
    <cellStyle name="Comma 5 2 3 2 2 3 4" xfId="6087" xr:uid="{00000000-0005-0000-0000-00005C1C0000}"/>
    <cellStyle name="Comma 5 2 3 2 2 4" xfId="2913" xr:uid="{00000000-0005-0000-0000-00005D1C0000}"/>
    <cellStyle name="Comma 5 2 3 2 2 4 2" xfId="11380" xr:uid="{00000000-0005-0000-0000-00005E1C0000}"/>
    <cellStyle name="Comma 5 2 3 2 2 4 3" xfId="7145" xr:uid="{00000000-0005-0000-0000-00005F1C0000}"/>
    <cellStyle name="Comma 5 2 3 2 2 5" xfId="9264" xr:uid="{00000000-0005-0000-0000-0000601C0000}"/>
    <cellStyle name="Comma 5 2 3 2 2 6" xfId="5029" xr:uid="{00000000-0005-0000-0000-0000611C0000}"/>
    <cellStyle name="Comma 5 2 3 2 3" xfId="1001" xr:uid="{00000000-0005-0000-0000-0000621C0000}"/>
    <cellStyle name="Comma 5 2 3 2 3 2" xfId="2059" xr:uid="{00000000-0005-0000-0000-0000631C0000}"/>
    <cellStyle name="Comma 5 2 3 2 3 2 2" xfId="4176" xr:uid="{00000000-0005-0000-0000-0000641C0000}"/>
    <cellStyle name="Comma 5 2 3 2 3 2 2 2" xfId="12643" xr:uid="{00000000-0005-0000-0000-0000651C0000}"/>
    <cellStyle name="Comma 5 2 3 2 3 2 2 3" xfId="8408" xr:uid="{00000000-0005-0000-0000-0000661C0000}"/>
    <cellStyle name="Comma 5 2 3 2 3 2 3" xfId="10527" xr:uid="{00000000-0005-0000-0000-0000671C0000}"/>
    <cellStyle name="Comma 5 2 3 2 3 2 4" xfId="6292" xr:uid="{00000000-0005-0000-0000-0000681C0000}"/>
    <cellStyle name="Comma 5 2 3 2 3 3" xfId="3118" xr:uid="{00000000-0005-0000-0000-0000691C0000}"/>
    <cellStyle name="Comma 5 2 3 2 3 3 2" xfId="11585" xr:uid="{00000000-0005-0000-0000-00006A1C0000}"/>
    <cellStyle name="Comma 5 2 3 2 3 3 3" xfId="7350" xr:uid="{00000000-0005-0000-0000-00006B1C0000}"/>
    <cellStyle name="Comma 5 2 3 2 3 4" xfId="9469" xr:uid="{00000000-0005-0000-0000-00006C1C0000}"/>
    <cellStyle name="Comma 5 2 3 2 3 5" xfId="5234" xr:uid="{00000000-0005-0000-0000-00006D1C0000}"/>
    <cellStyle name="Comma 5 2 3 2 4" xfId="1553" xr:uid="{00000000-0005-0000-0000-00006E1C0000}"/>
    <cellStyle name="Comma 5 2 3 2 4 2" xfId="3670" xr:uid="{00000000-0005-0000-0000-00006F1C0000}"/>
    <cellStyle name="Comma 5 2 3 2 4 2 2" xfId="12137" xr:uid="{00000000-0005-0000-0000-0000701C0000}"/>
    <cellStyle name="Comma 5 2 3 2 4 2 3" xfId="7902" xr:uid="{00000000-0005-0000-0000-0000711C0000}"/>
    <cellStyle name="Comma 5 2 3 2 4 3" xfId="10021" xr:uid="{00000000-0005-0000-0000-0000721C0000}"/>
    <cellStyle name="Comma 5 2 3 2 4 4" xfId="5786" xr:uid="{00000000-0005-0000-0000-0000731C0000}"/>
    <cellStyle name="Comma 5 2 3 2 5" xfId="2612" xr:uid="{00000000-0005-0000-0000-0000741C0000}"/>
    <cellStyle name="Comma 5 2 3 2 5 2" xfId="11079" xr:uid="{00000000-0005-0000-0000-0000751C0000}"/>
    <cellStyle name="Comma 5 2 3 2 5 3" xfId="6844" xr:uid="{00000000-0005-0000-0000-0000761C0000}"/>
    <cellStyle name="Comma 5 2 3 2 6" xfId="8963" xr:uid="{00000000-0005-0000-0000-0000771C0000}"/>
    <cellStyle name="Comma 5 2 3 2 7" xfId="4728" xr:uid="{00000000-0005-0000-0000-0000781C0000}"/>
    <cellStyle name="Comma 5 2 3 3" xfId="690" xr:uid="{00000000-0005-0000-0000-0000791C0000}"/>
    <cellStyle name="Comma 5 2 3 3 2" xfId="1195" xr:uid="{00000000-0005-0000-0000-00007A1C0000}"/>
    <cellStyle name="Comma 5 2 3 3 2 2" xfId="2253" xr:uid="{00000000-0005-0000-0000-00007B1C0000}"/>
    <cellStyle name="Comma 5 2 3 3 2 2 2" xfId="4370" xr:uid="{00000000-0005-0000-0000-00007C1C0000}"/>
    <cellStyle name="Comma 5 2 3 3 2 2 2 2" xfId="12837" xr:uid="{00000000-0005-0000-0000-00007D1C0000}"/>
    <cellStyle name="Comma 5 2 3 3 2 2 2 3" xfId="8602" xr:uid="{00000000-0005-0000-0000-00007E1C0000}"/>
    <cellStyle name="Comma 5 2 3 3 2 2 3" xfId="10721" xr:uid="{00000000-0005-0000-0000-00007F1C0000}"/>
    <cellStyle name="Comma 5 2 3 3 2 2 4" xfId="6486" xr:uid="{00000000-0005-0000-0000-0000801C0000}"/>
    <cellStyle name="Comma 5 2 3 3 2 3" xfId="3312" xr:uid="{00000000-0005-0000-0000-0000811C0000}"/>
    <cellStyle name="Comma 5 2 3 3 2 3 2" xfId="11779" xr:uid="{00000000-0005-0000-0000-0000821C0000}"/>
    <cellStyle name="Comma 5 2 3 3 2 3 3" xfId="7544" xr:uid="{00000000-0005-0000-0000-0000831C0000}"/>
    <cellStyle name="Comma 5 2 3 3 2 4" xfId="9663" xr:uid="{00000000-0005-0000-0000-0000841C0000}"/>
    <cellStyle name="Comma 5 2 3 3 2 5" xfId="5428" xr:uid="{00000000-0005-0000-0000-0000851C0000}"/>
    <cellStyle name="Comma 5 2 3 3 3" xfId="1748" xr:uid="{00000000-0005-0000-0000-0000861C0000}"/>
    <cellStyle name="Comma 5 2 3 3 3 2" xfId="3865" xr:uid="{00000000-0005-0000-0000-0000871C0000}"/>
    <cellStyle name="Comma 5 2 3 3 3 2 2" xfId="12332" xr:uid="{00000000-0005-0000-0000-0000881C0000}"/>
    <cellStyle name="Comma 5 2 3 3 3 2 3" xfId="8097" xr:uid="{00000000-0005-0000-0000-0000891C0000}"/>
    <cellStyle name="Comma 5 2 3 3 3 3" xfId="10216" xr:uid="{00000000-0005-0000-0000-00008A1C0000}"/>
    <cellStyle name="Comma 5 2 3 3 3 4" xfId="5981" xr:uid="{00000000-0005-0000-0000-00008B1C0000}"/>
    <cellStyle name="Comma 5 2 3 3 4" xfId="2807" xr:uid="{00000000-0005-0000-0000-00008C1C0000}"/>
    <cellStyle name="Comma 5 2 3 3 4 2" xfId="11274" xr:uid="{00000000-0005-0000-0000-00008D1C0000}"/>
    <cellStyle name="Comma 5 2 3 3 4 3" xfId="7039" xr:uid="{00000000-0005-0000-0000-00008E1C0000}"/>
    <cellStyle name="Comma 5 2 3 3 5" xfId="9158" xr:uid="{00000000-0005-0000-0000-00008F1C0000}"/>
    <cellStyle name="Comma 5 2 3 3 6" xfId="4923" xr:uid="{00000000-0005-0000-0000-0000901C0000}"/>
    <cellStyle name="Comma 5 2 3 4" xfId="583" xr:uid="{00000000-0005-0000-0000-0000911C0000}"/>
    <cellStyle name="Comma 5 2 3 4 2" xfId="1100" xr:uid="{00000000-0005-0000-0000-0000921C0000}"/>
    <cellStyle name="Comma 5 2 3 4 2 2" xfId="2158" xr:uid="{00000000-0005-0000-0000-0000931C0000}"/>
    <cellStyle name="Comma 5 2 3 4 2 2 2" xfId="4275" xr:uid="{00000000-0005-0000-0000-0000941C0000}"/>
    <cellStyle name="Comma 5 2 3 4 2 2 2 2" xfId="12742" xr:uid="{00000000-0005-0000-0000-0000951C0000}"/>
    <cellStyle name="Comma 5 2 3 4 2 2 2 3" xfId="8507" xr:uid="{00000000-0005-0000-0000-0000961C0000}"/>
    <cellStyle name="Comma 5 2 3 4 2 2 3" xfId="10626" xr:uid="{00000000-0005-0000-0000-0000971C0000}"/>
    <cellStyle name="Comma 5 2 3 4 2 2 4" xfId="6391" xr:uid="{00000000-0005-0000-0000-0000981C0000}"/>
    <cellStyle name="Comma 5 2 3 4 2 3" xfId="3217" xr:uid="{00000000-0005-0000-0000-0000991C0000}"/>
    <cellStyle name="Comma 5 2 3 4 2 3 2" xfId="11684" xr:uid="{00000000-0005-0000-0000-00009A1C0000}"/>
    <cellStyle name="Comma 5 2 3 4 2 3 3" xfId="7449" xr:uid="{00000000-0005-0000-0000-00009B1C0000}"/>
    <cellStyle name="Comma 5 2 3 4 2 4" xfId="9568" xr:uid="{00000000-0005-0000-0000-00009C1C0000}"/>
    <cellStyle name="Comma 5 2 3 4 2 5" xfId="5333" xr:uid="{00000000-0005-0000-0000-00009D1C0000}"/>
    <cellStyle name="Comma 5 2 3 4 3" xfId="1653" xr:uid="{00000000-0005-0000-0000-00009E1C0000}"/>
    <cellStyle name="Comma 5 2 3 4 3 2" xfId="3770" xr:uid="{00000000-0005-0000-0000-00009F1C0000}"/>
    <cellStyle name="Comma 5 2 3 4 3 2 2" xfId="12237" xr:uid="{00000000-0005-0000-0000-0000A01C0000}"/>
    <cellStyle name="Comma 5 2 3 4 3 2 3" xfId="8002" xr:uid="{00000000-0005-0000-0000-0000A11C0000}"/>
    <cellStyle name="Comma 5 2 3 4 3 3" xfId="10121" xr:uid="{00000000-0005-0000-0000-0000A21C0000}"/>
    <cellStyle name="Comma 5 2 3 4 3 4" xfId="5886" xr:uid="{00000000-0005-0000-0000-0000A31C0000}"/>
    <cellStyle name="Comma 5 2 3 4 4" xfId="2712" xr:uid="{00000000-0005-0000-0000-0000A41C0000}"/>
    <cellStyle name="Comma 5 2 3 4 4 2" xfId="11179" xr:uid="{00000000-0005-0000-0000-0000A51C0000}"/>
    <cellStyle name="Comma 5 2 3 4 4 3" xfId="6944" xr:uid="{00000000-0005-0000-0000-0000A61C0000}"/>
    <cellStyle name="Comma 5 2 3 4 5" xfId="9063" xr:uid="{00000000-0005-0000-0000-0000A71C0000}"/>
    <cellStyle name="Comma 5 2 3 4 6" xfId="4828" xr:uid="{00000000-0005-0000-0000-0000A81C0000}"/>
    <cellStyle name="Comma 5 2 3 5" xfId="895" xr:uid="{00000000-0005-0000-0000-0000A91C0000}"/>
    <cellStyle name="Comma 5 2 3 5 2" xfId="1953" xr:uid="{00000000-0005-0000-0000-0000AA1C0000}"/>
    <cellStyle name="Comma 5 2 3 5 2 2" xfId="4070" xr:uid="{00000000-0005-0000-0000-0000AB1C0000}"/>
    <cellStyle name="Comma 5 2 3 5 2 2 2" xfId="12537" xr:uid="{00000000-0005-0000-0000-0000AC1C0000}"/>
    <cellStyle name="Comma 5 2 3 5 2 2 3" xfId="8302" xr:uid="{00000000-0005-0000-0000-0000AD1C0000}"/>
    <cellStyle name="Comma 5 2 3 5 2 3" xfId="10421" xr:uid="{00000000-0005-0000-0000-0000AE1C0000}"/>
    <cellStyle name="Comma 5 2 3 5 2 4" xfId="6186" xr:uid="{00000000-0005-0000-0000-0000AF1C0000}"/>
    <cellStyle name="Comma 5 2 3 5 3" xfId="3012" xr:uid="{00000000-0005-0000-0000-0000B01C0000}"/>
    <cellStyle name="Comma 5 2 3 5 3 2" xfId="11479" xr:uid="{00000000-0005-0000-0000-0000B11C0000}"/>
    <cellStyle name="Comma 5 2 3 5 3 3" xfId="7244" xr:uid="{00000000-0005-0000-0000-0000B21C0000}"/>
    <cellStyle name="Comma 5 2 3 5 4" xfId="9363" xr:uid="{00000000-0005-0000-0000-0000B31C0000}"/>
    <cellStyle name="Comma 5 2 3 5 5" xfId="5128" xr:uid="{00000000-0005-0000-0000-0000B41C0000}"/>
    <cellStyle name="Comma 5 2 3 6" xfId="1447" xr:uid="{00000000-0005-0000-0000-0000B51C0000}"/>
    <cellStyle name="Comma 5 2 3 6 2" xfId="3564" xr:uid="{00000000-0005-0000-0000-0000B61C0000}"/>
    <cellStyle name="Comma 5 2 3 6 2 2" xfId="12031" xr:uid="{00000000-0005-0000-0000-0000B71C0000}"/>
    <cellStyle name="Comma 5 2 3 6 2 3" xfId="7796" xr:uid="{00000000-0005-0000-0000-0000B81C0000}"/>
    <cellStyle name="Comma 5 2 3 6 3" xfId="9915" xr:uid="{00000000-0005-0000-0000-0000B91C0000}"/>
    <cellStyle name="Comma 5 2 3 6 4" xfId="5680" xr:uid="{00000000-0005-0000-0000-0000BA1C0000}"/>
    <cellStyle name="Comma 5 2 3 7" xfId="2506" xr:uid="{00000000-0005-0000-0000-0000BB1C0000}"/>
    <cellStyle name="Comma 5 2 3 7 2" xfId="10973" xr:uid="{00000000-0005-0000-0000-0000BC1C0000}"/>
    <cellStyle name="Comma 5 2 3 7 3" xfId="6738" xr:uid="{00000000-0005-0000-0000-0000BD1C0000}"/>
    <cellStyle name="Comma 5 2 3 8" xfId="8857" xr:uid="{00000000-0005-0000-0000-0000BE1C0000}"/>
    <cellStyle name="Comma 5 2 3 9" xfId="4622" xr:uid="{00000000-0005-0000-0000-0000BF1C0000}"/>
    <cellStyle name="Comma 5 2 4" xfId="428" xr:uid="{00000000-0005-0000-0000-0000C01C0000}"/>
    <cellStyle name="Comma 5 2 4 2" xfId="741" xr:uid="{00000000-0005-0000-0000-0000C11C0000}"/>
    <cellStyle name="Comma 5 2 4 2 2" xfId="1246" xr:uid="{00000000-0005-0000-0000-0000C21C0000}"/>
    <cellStyle name="Comma 5 2 4 2 2 2" xfId="2304" xr:uid="{00000000-0005-0000-0000-0000C31C0000}"/>
    <cellStyle name="Comma 5 2 4 2 2 2 2" xfId="4421" xr:uid="{00000000-0005-0000-0000-0000C41C0000}"/>
    <cellStyle name="Comma 5 2 4 2 2 2 2 2" xfId="12888" xr:uid="{00000000-0005-0000-0000-0000C51C0000}"/>
    <cellStyle name="Comma 5 2 4 2 2 2 2 3" xfId="8653" xr:uid="{00000000-0005-0000-0000-0000C61C0000}"/>
    <cellStyle name="Comma 5 2 4 2 2 2 3" xfId="10772" xr:uid="{00000000-0005-0000-0000-0000C71C0000}"/>
    <cellStyle name="Comma 5 2 4 2 2 2 4" xfId="6537" xr:uid="{00000000-0005-0000-0000-0000C81C0000}"/>
    <cellStyle name="Comma 5 2 4 2 2 3" xfId="3363" xr:uid="{00000000-0005-0000-0000-0000C91C0000}"/>
    <cellStyle name="Comma 5 2 4 2 2 3 2" xfId="11830" xr:uid="{00000000-0005-0000-0000-0000CA1C0000}"/>
    <cellStyle name="Comma 5 2 4 2 2 3 3" xfId="7595" xr:uid="{00000000-0005-0000-0000-0000CB1C0000}"/>
    <cellStyle name="Comma 5 2 4 2 2 4" xfId="9714" xr:uid="{00000000-0005-0000-0000-0000CC1C0000}"/>
    <cellStyle name="Comma 5 2 4 2 2 5" xfId="5479" xr:uid="{00000000-0005-0000-0000-0000CD1C0000}"/>
    <cellStyle name="Comma 5 2 4 2 3" xfId="1799" xr:uid="{00000000-0005-0000-0000-0000CE1C0000}"/>
    <cellStyle name="Comma 5 2 4 2 3 2" xfId="3916" xr:uid="{00000000-0005-0000-0000-0000CF1C0000}"/>
    <cellStyle name="Comma 5 2 4 2 3 2 2" xfId="12383" xr:uid="{00000000-0005-0000-0000-0000D01C0000}"/>
    <cellStyle name="Comma 5 2 4 2 3 2 3" xfId="8148" xr:uid="{00000000-0005-0000-0000-0000D11C0000}"/>
    <cellStyle name="Comma 5 2 4 2 3 3" xfId="10267" xr:uid="{00000000-0005-0000-0000-0000D21C0000}"/>
    <cellStyle name="Comma 5 2 4 2 3 4" xfId="6032" xr:uid="{00000000-0005-0000-0000-0000D31C0000}"/>
    <cellStyle name="Comma 5 2 4 2 4" xfId="2858" xr:uid="{00000000-0005-0000-0000-0000D41C0000}"/>
    <cellStyle name="Comma 5 2 4 2 4 2" xfId="11325" xr:uid="{00000000-0005-0000-0000-0000D51C0000}"/>
    <cellStyle name="Comma 5 2 4 2 4 3" xfId="7090" xr:uid="{00000000-0005-0000-0000-0000D61C0000}"/>
    <cellStyle name="Comma 5 2 4 2 5" xfId="9209" xr:uid="{00000000-0005-0000-0000-0000D71C0000}"/>
    <cellStyle name="Comma 5 2 4 2 6" xfId="4974" xr:uid="{00000000-0005-0000-0000-0000D81C0000}"/>
    <cellStyle name="Comma 5 2 4 3" xfId="946" xr:uid="{00000000-0005-0000-0000-0000D91C0000}"/>
    <cellStyle name="Comma 5 2 4 3 2" xfId="2004" xr:uid="{00000000-0005-0000-0000-0000DA1C0000}"/>
    <cellStyle name="Comma 5 2 4 3 2 2" xfId="4121" xr:uid="{00000000-0005-0000-0000-0000DB1C0000}"/>
    <cellStyle name="Comma 5 2 4 3 2 2 2" xfId="12588" xr:uid="{00000000-0005-0000-0000-0000DC1C0000}"/>
    <cellStyle name="Comma 5 2 4 3 2 2 3" xfId="8353" xr:uid="{00000000-0005-0000-0000-0000DD1C0000}"/>
    <cellStyle name="Comma 5 2 4 3 2 3" xfId="10472" xr:uid="{00000000-0005-0000-0000-0000DE1C0000}"/>
    <cellStyle name="Comma 5 2 4 3 2 4" xfId="6237" xr:uid="{00000000-0005-0000-0000-0000DF1C0000}"/>
    <cellStyle name="Comma 5 2 4 3 3" xfId="3063" xr:uid="{00000000-0005-0000-0000-0000E01C0000}"/>
    <cellStyle name="Comma 5 2 4 3 3 2" xfId="11530" xr:uid="{00000000-0005-0000-0000-0000E11C0000}"/>
    <cellStyle name="Comma 5 2 4 3 3 3" xfId="7295" xr:uid="{00000000-0005-0000-0000-0000E21C0000}"/>
    <cellStyle name="Comma 5 2 4 3 4" xfId="9414" xr:uid="{00000000-0005-0000-0000-0000E31C0000}"/>
    <cellStyle name="Comma 5 2 4 3 5" xfId="5179" xr:uid="{00000000-0005-0000-0000-0000E41C0000}"/>
    <cellStyle name="Comma 5 2 4 4" xfId="1498" xr:uid="{00000000-0005-0000-0000-0000E51C0000}"/>
    <cellStyle name="Comma 5 2 4 4 2" xfId="3615" xr:uid="{00000000-0005-0000-0000-0000E61C0000}"/>
    <cellStyle name="Comma 5 2 4 4 2 2" xfId="12082" xr:uid="{00000000-0005-0000-0000-0000E71C0000}"/>
    <cellStyle name="Comma 5 2 4 4 2 3" xfId="7847" xr:uid="{00000000-0005-0000-0000-0000E81C0000}"/>
    <cellStyle name="Comma 5 2 4 4 3" xfId="9966" xr:uid="{00000000-0005-0000-0000-0000E91C0000}"/>
    <cellStyle name="Comma 5 2 4 4 4" xfId="5731" xr:uid="{00000000-0005-0000-0000-0000EA1C0000}"/>
    <cellStyle name="Comma 5 2 4 5" xfId="2557" xr:uid="{00000000-0005-0000-0000-0000EB1C0000}"/>
    <cellStyle name="Comma 5 2 4 5 2" xfId="11024" xr:uid="{00000000-0005-0000-0000-0000EC1C0000}"/>
    <cellStyle name="Comma 5 2 4 5 3" xfId="6789" xr:uid="{00000000-0005-0000-0000-0000ED1C0000}"/>
    <cellStyle name="Comma 5 2 4 6" xfId="8908" xr:uid="{00000000-0005-0000-0000-0000EE1C0000}"/>
    <cellStyle name="Comma 5 2 4 7" xfId="4673" xr:uid="{00000000-0005-0000-0000-0000EF1C0000}"/>
    <cellStyle name="Comma 5 2 5" xfId="630" xr:uid="{00000000-0005-0000-0000-0000F01C0000}"/>
    <cellStyle name="Comma 5 2 5 2" xfId="1147" xr:uid="{00000000-0005-0000-0000-0000F11C0000}"/>
    <cellStyle name="Comma 5 2 5 2 2" xfId="2205" xr:uid="{00000000-0005-0000-0000-0000F21C0000}"/>
    <cellStyle name="Comma 5 2 5 2 2 2" xfId="4322" xr:uid="{00000000-0005-0000-0000-0000F31C0000}"/>
    <cellStyle name="Comma 5 2 5 2 2 2 2" xfId="12789" xr:uid="{00000000-0005-0000-0000-0000F41C0000}"/>
    <cellStyle name="Comma 5 2 5 2 2 2 3" xfId="8554" xr:uid="{00000000-0005-0000-0000-0000F51C0000}"/>
    <cellStyle name="Comma 5 2 5 2 2 3" xfId="10673" xr:uid="{00000000-0005-0000-0000-0000F61C0000}"/>
    <cellStyle name="Comma 5 2 5 2 2 4" xfId="6438" xr:uid="{00000000-0005-0000-0000-0000F71C0000}"/>
    <cellStyle name="Comma 5 2 5 2 3" xfId="3264" xr:uid="{00000000-0005-0000-0000-0000F81C0000}"/>
    <cellStyle name="Comma 5 2 5 2 3 2" xfId="11731" xr:uid="{00000000-0005-0000-0000-0000F91C0000}"/>
    <cellStyle name="Comma 5 2 5 2 3 3" xfId="7496" xr:uid="{00000000-0005-0000-0000-0000FA1C0000}"/>
    <cellStyle name="Comma 5 2 5 2 4" xfId="9615" xr:uid="{00000000-0005-0000-0000-0000FB1C0000}"/>
    <cellStyle name="Comma 5 2 5 2 5" xfId="5380" xr:uid="{00000000-0005-0000-0000-0000FC1C0000}"/>
    <cellStyle name="Comma 5 2 5 3" xfId="1700" xr:uid="{00000000-0005-0000-0000-0000FD1C0000}"/>
    <cellStyle name="Comma 5 2 5 3 2" xfId="3817" xr:uid="{00000000-0005-0000-0000-0000FE1C0000}"/>
    <cellStyle name="Comma 5 2 5 3 2 2" xfId="12284" xr:uid="{00000000-0005-0000-0000-0000FF1C0000}"/>
    <cellStyle name="Comma 5 2 5 3 2 3" xfId="8049" xr:uid="{00000000-0005-0000-0000-0000001D0000}"/>
    <cellStyle name="Comma 5 2 5 3 3" xfId="10168" xr:uid="{00000000-0005-0000-0000-0000011D0000}"/>
    <cellStyle name="Comma 5 2 5 3 4" xfId="5933" xr:uid="{00000000-0005-0000-0000-0000021D0000}"/>
    <cellStyle name="Comma 5 2 5 4" xfId="2759" xr:uid="{00000000-0005-0000-0000-0000031D0000}"/>
    <cellStyle name="Comma 5 2 5 4 2" xfId="11226" xr:uid="{00000000-0005-0000-0000-0000041D0000}"/>
    <cellStyle name="Comma 5 2 5 4 3" xfId="6991" xr:uid="{00000000-0005-0000-0000-0000051D0000}"/>
    <cellStyle name="Comma 5 2 5 5" xfId="9110" xr:uid="{00000000-0005-0000-0000-0000061D0000}"/>
    <cellStyle name="Comma 5 2 5 6" xfId="4875" xr:uid="{00000000-0005-0000-0000-0000071D0000}"/>
    <cellStyle name="Comma 5 2 6" xfId="536" xr:uid="{00000000-0005-0000-0000-0000081D0000}"/>
    <cellStyle name="Comma 5 2 6 2" xfId="1054" xr:uid="{00000000-0005-0000-0000-0000091D0000}"/>
    <cellStyle name="Comma 5 2 6 2 2" xfId="2112" xr:uid="{00000000-0005-0000-0000-00000A1D0000}"/>
    <cellStyle name="Comma 5 2 6 2 2 2" xfId="4229" xr:uid="{00000000-0005-0000-0000-00000B1D0000}"/>
    <cellStyle name="Comma 5 2 6 2 2 2 2" xfId="12696" xr:uid="{00000000-0005-0000-0000-00000C1D0000}"/>
    <cellStyle name="Comma 5 2 6 2 2 2 3" xfId="8461" xr:uid="{00000000-0005-0000-0000-00000D1D0000}"/>
    <cellStyle name="Comma 5 2 6 2 2 3" xfId="10580" xr:uid="{00000000-0005-0000-0000-00000E1D0000}"/>
    <cellStyle name="Comma 5 2 6 2 2 4" xfId="6345" xr:uid="{00000000-0005-0000-0000-00000F1D0000}"/>
    <cellStyle name="Comma 5 2 6 2 3" xfId="3171" xr:uid="{00000000-0005-0000-0000-0000101D0000}"/>
    <cellStyle name="Comma 5 2 6 2 3 2" xfId="11638" xr:uid="{00000000-0005-0000-0000-0000111D0000}"/>
    <cellStyle name="Comma 5 2 6 2 3 3" xfId="7403" xr:uid="{00000000-0005-0000-0000-0000121D0000}"/>
    <cellStyle name="Comma 5 2 6 2 4" xfId="9522" xr:uid="{00000000-0005-0000-0000-0000131D0000}"/>
    <cellStyle name="Comma 5 2 6 2 5" xfId="5287" xr:uid="{00000000-0005-0000-0000-0000141D0000}"/>
    <cellStyle name="Comma 5 2 6 3" xfId="1606" xr:uid="{00000000-0005-0000-0000-0000151D0000}"/>
    <cellStyle name="Comma 5 2 6 3 2" xfId="3723" xr:uid="{00000000-0005-0000-0000-0000161D0000}"/>
    <cellStyle name="Comma 5 2 6 3 2 2" xfId="12190" xr:uid="{00000000-0005-0000-0000-0000171D0000}"/>
    <cellStyle name="Comma 5 2 6 3 2 3" xfId="7955" xr:uid="{00000000-0005-0000-0000-0000181D0000}"/>
    <cellStyle name="Comma 5 2 6 3 3" xfId="10074" xr:uid="{00000000-0005-0000-0000-0000191D0000}"/>
    <cellStyle name="Comma 5 2 6 3 4" xfId="5839" xr:uid="{00000000-0005-0000-0000-00001A1D0000}"/>
    <cellStyle name="Comma 5 2 6 4" xfId="2665" xr:uid="{00000000-0005-0000-0000-00001B1D0000}"/>
    <cellStyle name="Comma 5 2 6 4 2" xfId="11132" xr:uid="{00000000-0005-0000-0000-00001C1D0000}"/>
    <cellStyle name="Comma 5 2 6 4 3" xfId="6897" xr:uid="{00000000-0005-0000-0000-00001D1D0000}"/>
    <cellStyle name="Comma 5 2 6 5" xfId="9016" xr:uid="{00000000-0005-0000-0000-00001E1D0000}"/>
    <cellStyle name="Comma 5 2 6 6" xfId="4781" xr:uid="{00000000-0005-0000-0000-00001F1D0000}"/>
    <cellStyle name="Comma 5 2 7" xfId="849" xr:uid="{00000000-0005-0000-0000-0000201D0000}"/>
    <cellStyle name="Comma 5 2 7 2" xfId="1907" xr:uid="{00000000-0005-0000-0000-0000211D0000}"/>
    <cellStyle name="Comma 5 2 7 2 2" xfId="4024" xr:uid="{00000000-0005-0000-0000-0000221D0000}"/>
    <cellStyle name="Comma 5 2 7 2 2 2" xfId="12491" xr:uid="{00000000-0005-0000-0000-0000231D0000}"/>
    <cellStyle name="Comma 5 2 7 2 2 3" xfId="8256" xr:uid="{00000000-0005-0000-0000-0000241D0000}"/>
    <cellStyle name="Comma 5 2 7 2 3" xfId="10375" xr:uid="{00000000-0005-0000-0000-0000251D0000}"/>
    <cellStyle name="Comma 5 2 7 2 4" xfId="6140" xr:uid="{00000000-0005-0000-0000-0000261D0000}"/>
    <cellStyle name="Comma 5 2 7 3" xfId="2966" xr:uid="{00000000-0005-0000-0000-0000271D0000}"/>
    <cellStyle name="Comma 5 2 7 3 2" xfId="11433" xr:uid="{00000000-0005-0000-0000-0000281D0000}"/>
    <cellStyle name="Comma 5 2 7 3 3" xfId="7198" xr:uid="{00000000-0005-0000-0000-0000291D0000}"/>
    <cellStyle name="Comma 5 2 7 4" xfId="9317" xr:uid="{00000000-0005-0000-0000-00002A1D0000}"/>
    <cellStyle name="Comma 5 2 7 5" xfId="5082" xr:uid="{00000000-0005-0000-0000-00002B1D0000}"/>
    <cellStyle name="Comma 5 2 8" xfId="1354" xr:uid="{00000000-0005-0000-0000-00002C1D0000}"/>
    <cellStyle name="Comma 5 2 8 2" xfId="2412" xr:uid="{00000000-0005-0000-0000-00002D1D0000}"/>
    <cellStyle name="Comma 5 2 8 2 2" xfId="4529" xr:uid="{00000000-0005-0000-0000-00002E1D0000}"/>
    <cellStyle name="Comma 5 2 8 2 2 2" xfId="12996" xr:uid="{00000000-0005-0000-0000-00002F1D0000}"/>
    <cellStyle name="Comma 5 2 8 2 2 3" xfId="8761" xr:uid="{00000000-0005-0000-0000-0000301D0000}"/>
    <cellStyle name="Comma 5 2 8 2 3" xfId="10880" xr:uid="{00000000-0005-0000-0000-0000311D0000}"/>
    <cellStyle name="Comma 5 2 8 2 4" xfId="6645" xr:uid="{00000000-0005-0000-0000-0000321D0000}"/>
    <cellStyle name="Comma 5 2 8 3" xfId="3471" xr:uid="{00000000-0005-0000-0000-0000331D0000}"/>
    <cellStyle name="Comma 5 2 8 3 2" xfId="11938" xr:uid="{00000000-0005-0000-0000-0000341D0000}"/>
    <cellStyle name="Comma 5 2 8 3 3" xfId="7703" xr:uid="{00000000-0005-0000-0000-0000351D0000}"/>
    <cellStyle name="Comma 5 2 8 4" xfId="9822" xr:uid="{00000000-0005-0000-0000-0000361D0000}"/>
    <cellStyle name="Comma 5 2 8 5" xfId="5587" xr:uid="{00000000-0005-0000-0000-0000371D0000}"/>
    <cellStyle name="Comma 5 2 9" xfId="1401" xr:uid="{00000000-0005-0000-0000-0000381D0000}"/>
    <cellStyle name="Comma 5 2 9 2" xfId="3518" xr:uid="{00000000-0005-0000-0000-0000391D0000}"/>
    <cellStyle name="Comma 5 2 9 2 2" xfId="11985" xr:uid="{00000000-0005-0000-0000-00003A1D0000}"/>
    <cellStyle name="Comma 5 2 9 2 3" xfId="7750" xr:uid="{00000000-0005-0000-0000-00003B1D0000}"/>
    <cellStyle name="Comma 5 2 9 3" xfId="9869" xr:uid="{00000000-0005-0000-0000-00003C1D0000}"/>
    <cellStyle name="Comma 5 2 9 4" xfId="5634" xr:uid="{00000000-0005-0000-0000-00003D1D0000}"/>
    <cellStyle name="Comma 5 3" xfId="159" xr:uid="{00000000-0005-0000-0000-00003E1D0000}"/>
    <cellStyle name="Comma 5 3 10" xfId="2462" xr:uid="{00000000-0005-0000-0000-00003F1D0000}"/>
    <cellStyle name="Comma 5 3 10 2" xfId="10929" xr:uid="{00000000-0005-0000-0000-0000401D0000}"/>
    <cellStyle name="Comma 5 3 10 3" xfId="6694" xr:uid="{00000000-0005-0000-0000-0000411D0000}"/>
    <cellStyle name="Comma 5 3 11" xfId="8813" xr:uid="{00000000-0005-0000-0000-0000421D0000}"/>
    <cellStyle name="Comma 5 3 12" xfId="4578" xr:uid="{00000000-0005-0000-0000-0000431D0000}"/>
    <cellStyle name="Comma 5 3 2" xfId="160" xr:uid="{00000000-0005-0000-0000-0000441D0000}"/>
    <cellStyle name="Comma 5 3 2 10" xfId="2463" xr:uid="{00000000-0005-0000-0000-0000451D0000}"/>
    <cellStyle name="Comma 5 3 2 10 2" xfId="10930" xr:uid="{00000000-0005-0000-0000-0000461D0000}"/>
    <cellStyle name="Comma 5 3 2 10 3" xfId="6695" xr:uid="{00000000-0005-0000-0000-0000471D0000}"/>
    <cellStyle name="Comma 5 3 2 11" xfId="8814" xr:uid="{00000000-0005-0000-0000-0000481D0000}"/>
    <cellStyle name="Comma 5 3 2 12" xfId="4579" xr:uid="{00000000-0005-0000-0000-0000491D0000}"/>
    <cellStyle name="Comma 5 3 2 2" xfId="353" xr:uid="{00000000-0005-0000-0000-00004A1D0000}"/>
    <cellStyle name="Comma 5 3 2 2 10" xfId="8833" xr:uid="{00000000-0005-0000-0000-00004B1D0000}"/>
    <cellStyle name="Comma 5 3 2 2 11" xfId="4598" xr:uid="{00000000-0005-0000-0000-00004C1D0000}"/>
    <cellStyle name="Comma 5 3 2 2 2" xfId="399" xr:uid="{00000000-0005-0000-0000-00004D1D0000}"/>
    <cellStyle name="Comma 5 3 2 2 2 2" xfId="505" xr:uid="{00000000-0005-0000-0000-00004E1D0000}"/>
    <cellStyle name="Comma 5 3 2 2 2 2 2" xfId="818" xr:uid="{00000000-0005-0000-0000-00004F1D0000}"/>
    <cellStyle name="Comma 5 3 2 2 2 2 2 2" xfId="1323" xr:uid="{00000000-0005-0000-0000-0000501D0000}"/>
    <cellStyle name="Comma 5 3 2 2 2 2 2 2 2" xfId="2381" xr:uid="{00000000-0005-0000-0000-0000511D0000}"/>
    <cellStyle name="Comma 5 3 2 2 2 2 2 2 2 2" xfId="4498" xr:uid="{00000000-0005-0000-0000-0000521D0000}"/>
    <cellStyle name="Comma 5 3 2 2 2 2 2 2 2 2 2" xfId="12965" xr:uid="{00000000-0005-0000-0000-0000531D0000}"/>
    <cellStyle name="Comma 5 3 2 2 2 2 2 2 2 2 3" xfId="8730" xr:uid="{00000000-0005-0000-0000-0000541D0000}"/>
    <cellStyle name="Comma 5 3 2 2 2 2 2 2 2 3" xfId="10849" xr:uid="{00000000-0005-0000-0000-0000551D0000}"/>
    <cellStyle name="Comma 5 3 2 2 2 2 2 2 2 4" xfId="6614" xr:uid="{00000000-0005-0000-0000-0000561D0000}"/>
    <cellStyle name="Comma 5 3 2 2 2 2 2 2 3" xfId="3440" xr:uid="{00000000-0005-0000-0000-0000571D0000}"/>
    <cellStyle name="Comma 5 3 2 2 2 2 2 2 3 2" xfId="11907" xr:uid="{00000000-0005-0000-0000-0000581D0000}"/>
    <cellStyle name="Comma 5 3 2 2 2 2 2 2 3 3" xfId="7672" xr:uid="{00000000-0005-0000-0000-0000591D0000}"/>
    <cellStyle name="Comma 5 3 2 2 2 2 2 2 4" xfId="9791" xr:uid="{00000000-0005-0000-0000-00005A1D0000}"/>
    <cellStyle name="Comma 5 3 2 2 2 2 2 2 5" xfId="5556" xr:uid="{00000000-0005-0000-0000-00005B1D0000}"/>
    <cellStyle name="Comma 5 3 2 2 2 2 2 3" xfId="1876" xr:uid="{00000000-0005-0000-0000-00005C1D0000}"/>
    <cellStyle name="Comma 5 3 2 2 2 2 2 3 2" xfId="3993" xr:uid="{00000000-0005-0000-0000-00005D1D0000}"/>
    <cellStyle name="Comma 5 3 2 2 2 2 2 3 2 2" xfId="12460" xr:uid="{00000000-0005-0000-0000-00005E1D0000}"/>
    <cellStyle name="Comma 5 3 2 2 2 2 2 3 2 3" xfId="8225" xr:uid="{00000000-0005-0000-0000-00005F1D0000}"/>
    <cellStyle name="Comma 5 3 2 2 2 2 2 3 3" xfId="10344" xr:uid="{00000000-0005-0000-0000-0000601D0000}"/>
    <cellStyle name="Comma 5 3 2 2 2 2 2 3 4" xfId="6109" xr:uid="{00000000-0005-0000-0000-0000611D0000}"/>
    <cellStyle name="Comma 5 3 2 2 2 2 2 4" xfId="2935" xr:uid="{00000000-0005-0000-0000-0000621D0000}"/>
    <cellStyle name="Comma 5 3 2 2 2 2 2 4 2" xfId="11402" xr:uid="{00000000-0005-0000-0000-0000631D0000}"/>
    <cellStyle name="Comma 5 3 2 2 2 2 2 4 3" xfId="7167" xr:uid="{00000000-0005-0000-0000-0000641D0000}"/>
    <cellStyle name="Comma 5 3 2 2 2 2 2 5" xfId="9286" xr:uid="{00000000-0005-0000-0000-0000651D0000}"/>
    <cellStyle name="Comma 5 3 2 2 2 2 2 6" xfId="5051" xr:uid="{00000000-0005-0000-0000-0000661D0000}"/>
    <cellStyle name="Comma 5 3 2 2 2 2 3" xfId="1023" xr:uid="{00000000-0005-0000-0000-0000671D0000}"/>
    <cellStyle name="Comma 5 3 2 2 2 2 3 2" xfId="2081" xr:uid="{00000000-0005-0000-0000-0000681D0000}"/>
    <cellStyle name="Comma 5 3 2 2 2 2 3 2 2" xfId="4198" xr:uid="{00000000-0005-0000-0000-0000691D0000}"/>
    <cellStyle name="Comma 5 3 2 2 2 2 3 2 2 2" xfId="12665" xr:uid="{00000000-0005-0000-0000-00006A1D0000}"/>
    <cellStyle name="Comma 5 3 2 2 2 2 3 2 2 3" xfId="8430" xr:uid="{00000000-0005-0000-0000-00006B1D0000}"/>
    <cellStyle name="Comma 5 3 2 2 2 2 3 2 3" xfId="10549" xr:uid="{00000000-0005-0000-0000-00006C1D0000}"/>
    <cellStyle name="Comma 5 3 2 2 2 2 3 2 4" xfId="6314" xr:uid="{00000000-0005-0000-0000-00006D1D0000}"/>
    <cellStyle name="Comma 5 3 2 2 2 2 3 3" xfId="3140" xr:uid="{00000000-0005-0000-0000-00006E1D0000}"/>
    <cellStyle name="Comma 5 3 2 2 2 2 3 3 2" xfId="11607" xr:uid="{00000000-0005-0000-0000-00006F1D0000}"/>
    <cellStyle name="Comma 5 3 2 2 2 2 3 3 3" xfId="7372" xr:uid="{00000000-0005-0000-0000-0000701D0000}"/>
    <cellStyle name="Comma 5 3 2 2 2 2 3 4" xfId="9491" xr:uid="{00000000-0005-0000-0000-0000711D0000}"/>
    <cellStyle name="Comma 5 3 2 2 2 2 3 5" xfId="5256" xr:uid="{00000000-0005-0000-0000-0000721D0000}"/>
    <cellStyle name="Comma 5 3 2 2 2 2 4" xfId="1575" xr:uid="{00000000-0005-0000-0000-0000731D0000}"/>
    <cellStyle name="Comma 5 3 2 2 2 2 4 2" xfId="3692" xr:uid="{00000000-0005-0000-0000-0000741D0000}"/>
    <cellStyle name="Comma 5 3 2 2 2 2 4 2 2" xfId="12159" xr:uid="{00000000-0005-0000-0000-0000751D0000}"/>
    <cellStyle name="Comma 5 3 2 2 2 2 4 2 3" xfId="7924" xr:uid="{00000000-0005-0000-0000-0000761D0000}"/>
    <cellStyle name="Comma 5 3 2 2 2 2 4 3" xfId="10043" xr:uid="{00000000-0005-0000-0000-0000771D0000}"/>
    <cellStyle name="Comma 5 3 2 2 2 2 4 4" xfId="5808" xr:uid="{00000000-0005-0000-0000-0000781D0000}"/>
    <cellStyle name="Comma 5 3 2 2 2 2 5" xfId="2634" xr:uid="{00000000-0005-0000-0000-0000791D0000}"/>
    <cellStyle name="Comma 5 3 2 2 2 2 5 2" xfId="11101" xr:uid="{00000000-0005-0000-0000-00007A1D0000}"/>
    <cellStyle name="Comma 5 3 2 2 2 2 5 3" xfId="6866" xr:uid="{00000000-0005-0000-0000-00007B1D0000}"/>
    <cellStyle name="Comma 5 3 2 2 2 2 6" xfId="8985" xr:uid="{00000000-0005-0000-0000-00007C1D0000}"/>
    <cellStyle name="Comma 5 3 2 2 2 2 7" xfId="4750" xr:uid="{00000000-0005-0000-0000-00007D1D0000}"/>
    <cellStyle name="Comma 5 3 2 2 2 3" xfId="712" xr:uid="{00000000-0005-0000-0000-00007E1D0000}"/>
    <cellStyle name="Comma 5 3 2 2 2 3 2" xfId="1217" xr:uid="{00000000-0005-0000-0000-00007F1D0000}"/>
    <cellStyle name="Comma 5 3 2 2 2 3 2 2" xfId="2275" xr:uid="{00000000-0005-0000-0000-0000801D0000}"/>
    <cellStyle name="Comma 5 3 2 2 2 3 2 2 2" xfId="4392" xr:uid="{00000000-0005-0000-0000-0000811D0000}"/>
    <cellStyle name="Comma 5 3 2 2 2 3 2 2 2 2" xfId="12859" xr:uid="{00000000-0005-0000-0000-0000821D0000}"/>
    <cellStyle name="Comma 5 3 2 2 2 3 2 2 2 3" xfId="8624" xr:uid="{00000000-0005-0000-0000-0000831D0000}"/>
    <cellStyle name="Comma 5 3 2 2 2 3 2 2 3" xfId="10743" xr:uid="{00000000-0005-0000-0000-0000841D0000}"/>
    <cellStyle name="Comma 5 3 2 2 2 3 2 2 4" xfId="6508" xr:uid="{00000000-0005-0000-0000-0000851D0000}"/>
    <cellStyle name="Comma 5 3 2 2 2 3 2 3" xfId="3334" xr:uid="{00000000-0005-0000-0000-0000861D0000}"/>
    <cellStyle name="Comma 5 3 2 2 2 3 2 3 2" xfId="11801" xr:uid="{00000000-0005-0000-0000-0000871D0000}"/>
    <cellStyle name="Comma 5 3 2 2 2 3 2 3 3" xfId="7566" xr:uid="{00000000-0005-0000-0000-0000881D0000}"/>
    <cellStyle name="Comma 5 3 2 2 2 3 2 4" xfId="9685" xr:uid="{00000000-0005-0000-0000-0000891D0000}"/>
    <cellStyle name="Comma 5 3 2 2 2 3 2 5" xfId="5450" xr:uid="{00000000-0005-0000-0000-00008A1D0000}"/>
    <cellStyle name="Comma 5 3 2 2 2 3 3" xfId="1770" xr:uid="{00000000-0005-0000-0000-00008B1D0000}"/>
    <cellStyle name="Comma 5 3 2 2 2 3 3 2" xfId="3887" xr:uid="{00000000-0005-0000-0000-00008C1D0000}"/>
    <cellStyle name="Comma 5 3 2 2 2 3 3 2 2" xfId="12354" xr:uid="{00000000-0005-0000-0000-00008D1D0000}"/>
    <cellStyle name="Comma 5 3 2 2 2 3 3 2 3" xfId="8119" xr:uid="{00000000-0005-0000-0000-00008E1D0000}"/>
    <cellStyle name="Comma 5 3 2 2 2 3 3 3" xfId="10238" xr:uid="{00000000-0005-0000-0000-00008F1D0000}"/>
    <cellStyle name="Comma 5 3 2 2 2 3 3 4" xfId="6003" xr:uid="{00000000-0005-0000-0000-0000901D0000}"/>
    <cellStyle name="Comma 5 3 2 2 2 3 4" xfId="2829" xr:uid="{00000000-0005-0000-0000-0000911D0000}"/>
    <cellStyle name="Comma 5 3 2 2 2 3 4 2" xfId="11296" xr:uid="{00000000-0005-0000-0000-0000921D0000}"/>
    <cellStyle name="Comma 5 3 2 2 2 3 4 3" xfId="7061" xr:uid="{00000000-0005-0000-0000-0000931D0000}"/>
    <cellStyle name="Comma 5 3 2 2 2 3 5" xfId="9180" xr:uid="{00000000-0005-0000-0000-0000941D0000}"/>
    <cellStyle name="Comma 5 3 2 2 2 3 6" xfId="4945" xr:uid="{00000000-0005-0000-0000-0000951D0000}"/>
    <cellStyle name="Comma 5 3 2 2 2 4" xfId="605" xr:uid="{00000000-0005-0000-0000-0000961D0000}"/>
    <cellStyle name="Comma 5 3 2 2 2 4 2" xfId="1122" xr:uid="{00000000-0005-0000-0000-0000971D0000}"/>
    <cellStyle name="Comma 5 3 2 2 2 4 2 2" xfId="2180" xr:uid="{00000000-0005-0000-0000-0000981D0000}"/>
    <cellStyle name="Comma 5 3 2 2 2 4 2 2 2" xfId="4297" xr:uid="{00000000-0005-0000-0000-0000991D0000}"/>
    <cellStyle name="Comma 5 3 2 2 2 4 2 2 2 2" xfId="12764" xr:uid="{00000000-0005-0000-0000-00009A1D0000}"/>
    <cellStyle name="Comma 5 3 2 2 2 4 2 2 2 3" xfId="8529" xr:uid="{00000000-0005-0000-0000-00009B1D0000}"/>
    <cellStyle name="Comma 5 3 2 2 2 4 2 2 3" xfId="10648" xr:uid="{00000000-0005-0000-0000-00009C1D0000}"/>
    <cellStyle name="Comma 5 3 2 2 2 4 2 2 4" xfId="6413" xr:uid="{00000000-0005-0000-0000-00009D1D0000}"/>
    <cellStyle name="Comma 5 3 2 2 2 4 2 3" xfId="3239" xr:uid="{00000000-0005-0000-0000-00009E1D0000}"/>
    <cellStyle name="Comma 5 3 2 2 2 4 2 3 2" xfId="11706" xr:uid="{00000000-0005-0000-0000-00009F1D0000}"/>
    <cellStyle name="Comma 5 3 2 2 2 4 2 3 3" xfId="7471" xr:uid="{00000000-0005-0000-0000-0000A01D0000}"/>
    <cellStyle name="Comma 5 3 2 2 2 4 2 4" xfId="9590" xr:uid="{00000000-0005-0000-0000-0000A11D0000}"/>
    <cellStyle name="Comma 5 3 2 2 2 4 2 5" xfId="5355" xr:uid="{00000000-0005-0000-0000-0000A21D0000}"/>
    <cellStyle name="Comma 5 3 2 2 2 4 3" xfId="1675" xr:uid="{00000000-0005-0000-0000-0000A31D0000}"/>
    <cellStyle name="Comma 5 3 2 2 2 4 3 2" xfId="3792" xr:uid="{00000000-0005-0000-0000-0000A41D0000}"/>
    <cellStyle name="Comma 5 3 2 2 2 4 3 2 2" xfId="12259" xr:uid="{00000000-0005-0000-0000-0000A51D0000}"/>
    <cellStyle name="Comma 5 3 2 2 2 4 3 2 3" xfId="8024" xr:uid="{00000000-0005-0000-0000-0000A61D0000}"/>
    <cellStyle name="Comma 5 3 2 2 2 4 3 3" xfId="10143" xr:uid="{00000000-0005-0000-0000-0000A71D0000}"/>
    <cellStyle name="Comma 5 3 2 2 2 4 3 4" xfId="5908" xr:uid="{00000000-0005-0000-0000-0000A81D0000}"/>
    <cellStyle name="Comma 5 3 2 2 2 4 4" xfId="2734" xr:uid="{00000000-0005-0000-0000-0000A91D0000}"/>
    <cellStyle name="Comma 5 3 2 2 2 4 4 2" xfId="11201" xr:uid="{00000000-0005-0000-0000-0000AA1D0000}"/>
    <cellStyle name="Comma 5 3 2 2 2 4 4 3" xfId="6966" xr:uid="{00000000-0005-0000-0000-0000AB1D0000}"/>
    <cellStyle name="Comma 5 3 2 2 2 4 5" xfId="9085" xr:uid="{00000000-0005-0000-0000-0000AC1D0000}"/>
    <cellStyle name="Comma 5 3 2 2 2 4 6" xfId="4850" xr:uid="{00000000-0005-0000-0000-0000AD1D0000}"/>
    <cellStyle name="Comma 5 3 2 2 2 5" xfId="917" xr:uid="{00000000-0005-0000-0000-0000AE1D0000}"/>
    <cellStyle name="Comma 5 3 2 2 2 5 2" xfId="1975" xr:uid="{00000000-0005-0000-0000-0000AF1D0000}"/>
    <cellStyle name="Comma 5 3 2 2 2 5 2 2" xfId="4092" xr:uid="{00000000-0005-0000-0000-0000B01D0000}"/>
    <cellStyle name="Comma 5 3 2 2 2 5 2 2 2" xfId="12559" xr:uid="{00000000-0005-0000-0000-0000B11D0000}"/>
    <cellStyle name="Comma 5 3 2 2 2 5 2 2 3" xfId="8324" xr:uid="{00000000-0005-0000-0000-0000B21D0000}"/>
    <cellStyle name="Comma 5 3 2 2 2 5 2 3" xfId="10443" xr:uid="{00000000-0005-0000-0000-0000B31D0000}"/>
    <cellStyle name="Comma 5 3 2 2 2 5 2 4" xfId="6208" xr:uid="{00000000-0005-0000-0000-0000B41D0000}"/>
    <cellStyle name="Comma 5 3 2 2 2 5 3" xfId="3034" xr:uid="{00000000-0005-0000-0000-0000B51D0000}"/>
    <cellStyle name="Comma 5 3 2 2 2 5 3 2" xfId="11501" xr:uid="{00000000-0005-0000-0000-0000B61D0000}"/>
    <cellStyle name="Comma 5 3 2 2 2 5 3 3" xfId="7266" xr:uid="{00000000-0005-0000-0000-0000B71D0000}"/>
    <cellStyle name="Comma 5 3 2 2 2 5 4" xfId="9385" xr:uid="{00000000-0005-0000-0000-0000B81D0000}"/>
    <cellStyle name="Comma 5 3 2 2 2 5 5" xfId="5150" xr:uid="{00000000-0005-0000-0000-0000B91D0000}"/>
    <cellStyle name="Comma 5 3 2 2 2 6" xfId="1469" xr:uid="{00000000-0005-0000-0000-0000BA1D0000}"/>
    <cellStyle name="Comma 5 3 2 2 2 6 2" xfId="3586" xr:uid="{00000000-0005-0000-0000-0000BB1D0000}"/>
    <cellStyle name="Comma 5 3 2 2 2 6 2 2" xfId="12053" xr:uid="{00000000-0005-0000-0000-0000BC1D0000}"/>
    <cellStyle name="Comma 5 3 2 2 2 6 2 3" xfId="7818" xr:uid="{00000000-0005-0000-0000-0000BD1D0000}"/>
    <cellStyle name="Comma 5 3 2 2 2 6 3" xfId="9937" xr:uid="{00000000-0005-0000-0000-0000BE1D0000}"/>
    <cellStyle name="Comma 5 3 2 2 2 6 4" xfId="5702" xr:uid="{00000000-0005-0000-0000-0000BF1D0000}"/>
    <cellStyle name="Comma 5 3 2 2 2 7" xfId="2528" xr:uid="{00000000-0005-0000-0000-0000C01D0000}"/>
    <cellStyle name="Comma 5 3 2 2 2 7 2" xfId="10995" xr:uid="{00000000-0005-0000-0000-0000C11D0000}"/>
    <cellStyle name="Comma 5 3 2 2 2 7 3" xfId="6760" xr:uid="{00000000-0005-0000-0000-0000C21D0000}"/>
    <cellStyle name="Comma 5 3 2 2 2 8" xfId="8879" xr:uid="{00000000-0005-0000-0000-0000C31D0000}"/>
    <cellStyle name="Comma 5 3 2 2 2 9" xfId="4644" xr:uid="{00000000-0005-0000-0000-0000C41D0000}"/>
    <cellStyle name="Comma 5 3 2 2 3" xfId="459" xr:uid="{00000000-0005-0000-0000-0000C51D0000}"/>
    <cellStyle name="Comma 5 3 2 2 3 2" xfId="772" xr:uid="{00000000-0005-0000-0000-0000C61D0000}"/>
    <cellStyle name="Comma 5 3 2 2 3 2 2" xfId="1277" xr:uid="{00000000-0005-0000-0000-0000C71D0000}"/>
    <cellStyle name="Comma 5 3 2 2 3 2 2 2" xfId="2335" xr:uid="{00000000-0005-0000-0000-0000C81D0000}"/>
    <cellStyle name="Comma 5 3 2 2 3 2 2 2 2" xfId="4452" xr:uid="{00000000-0005-0000-0000-0000C91D0000}"/>
    <cellStyle name="Comma 5 3 2 2 3 2 2 2 2 2" xfId="12919" xr:uid="{00000000-0005-0000-0000-0000CA1D0000}"/>
    <cellStyle name="Comma 5 3 2 2 3 2 2 2 2 3" xfId="8684" xr:uid="{00000000-0005-0000-0000-0000CB1D0000}"/>
    <cellStyle name="Comma 5 3 2 2 3 2 2 2 3" xfId="10803" xr:uid="{00000000-0005-0000-0000-0000CC1D0000}"/>
    <cellStyle name="Comma 5 3 2 2 3 2 2 2 4" xfId="6568" xr:uid="{00000000-0005-0000-0000-0000CD1D0000}"/>
    <cellStyle name="Comma 5 3 2 2 3 2 2 3" xfId="3394" xr:uid="{00000000-0005-0000-0000-0000CE1D0000}"/>
    <cellStyle name="Comma 5 3 2 2 3 2 2 3 2" xfId="11861" xr:uid="{00000000-0005-0000-0000-0000CF1D0000}"/>
    <cellStyle name="Comma 5 3 2 2 3 2 2 3 3" xfId="7626" xr:uid="{00000000-0005-0000-0000-0000D01D0000}"/>
    <cellStyle name="Comma 5 3 2 2 3 2 2 4" xfId="9745" xr:uid="{00000000-0005-0000-0000-0000D11D0000}"/>
    <cellStyle name="Comma 5 3 2 2 3 2 2 5" xfId="5510" xr:uid="{00000000-0005-0000-0000-0000D21D0000}"/>
    <cellStyle name="Comma 5 3 2 2 3 2 3" xfId="1830" xr:uid="{00000000-0005-0000-0000-0000D31D0000}"/>
    <cellStyle name="Comma 5 3 2 2 3 2 3 2" xfId="3947" xr:uid="{00000000-0005-0000-0000-0000D41D0000}"/>
    <cellStyle name="Comma 5 3 2 2 3 2 3 2 2" xfId="12414" xr:uid="{00000000-0005-0000-0000-0000D51D0000}"/>
    <cellStyle name="Comma 5 3 2 2 3 2 3 2 3" xfId="8179" xr:uid="{00000000-0005-0000-0000-0000D61D0000}"/>
    <cellStyle name="Comma 5 3 2 2 3 2 3 3" xfId="10298" xr:uid="{00000000-0005-0000-0000-0000D71D0000}"/>
    <cellStyle name="Comma 5 3 2 2 3 2 3 4" xfId="6063" xr:uid="{00000000-0005-0000-0000-0000D81D0000}"/>
    <cellStyle name="Comma 5 3 2 2 3 2 4" xfId="2889" xr:uid="{00000000-0005-0000-0000-0000D91D0000}"/>
    <cellStyle name="Comma 5 3 2 2 3 2 4 2" xfId="11356" xr:uid="{00000000-0005-0000-0000-0000DA1D0000}"/>
    <cellStyle name="Comma 5 3 2 2 3 2 4 3" xfId="7121" xr:uid="{00000000-0005-0000-0000-0000DB1D0000}"/>
    <cellStyle name="Comma 5 3 2 2 3 2 5" xfId="9240" xr:uid="{00000000-0005-0000-0000-0000DC1D0000}"/>
    <cellStyle name="Comma 5 3 2 2 3 2 6" xfId="5005" xr:uid="{00000000-0005-0000-0000-0000DD1D0000}"/>
    <cellStyle name="Comma 5 3 2 2 3 3" xfId="977" xr:uid="{00000000-0005-0000-0000-0000DE1D0000}"/>
    <cellStyle name="Comma 5 3 2 2 3 3 2" xfId="2035" xr:uid="{00000000-0005-0000-0000-0000DF1D0000}"/>
    <cellStyle name="Comma 5 3 2 2 3 3 2 2" xfId="4152" xr:uid="{00000000-0005-0000-0000-0000E01D0000}"/>
    <cellStyle name="Comma 5 3 2 2 3 3 2 2 2" xfId="12619" xr:uid="{00000000-0005-0000-0000-0000E11D0000}"/>
    <cellStyle name="Comma 5 3 2 2 3 3 2 2 3" xfId="8384" xr:uid="{00000000-0005-0000-0000-0000E21D0000}"/>
    <cellStyle name="Comma 5 3 2 2 3 3 2 3" xfId="10503" xr:uid="{00000000-0005-0000-0000-0000E31D0000}"/>
    <cellStyle name="Comma 5 3 2 2 3 3 2 4" xfId="6268" xr:uid="{00000000-0005-0000-0000-0000E41D0000}"/>
    <cellStyle name="Comma 5 3 2 2 3 3 3" xfId="3094" xr:uid="{00000000-0005-0000-0000-0000E51D0000}"/>
    <cellStyle name="Comma 5 3 2 2 3 3 3 2" xfId="11561" xr:uid="{00000000-0005-0000-0000-0000E61D0000}"/>
    <cellStyle name="Comma 5 3 2 2 3 3 3 3" xfId="7326" xr:uid="{00000000-0005-0000-0000-0000E71D0000}"/>
    <cellStyle name="Comma 5 3 2 2 3 3 4" xfId="9445" xr:uid="{00000000-0005-0000-0000-0000E81D0000}"/>
    <cellStyle name="Comma 5 3 2 2 3 3 5" xfId="5210" xr:uid="{00000000-0005-0000-0000-0000E91D0000}"/>
    <cellStyle name="Comma 5 3 2 2 3 4" xfId="1529" xr:uid="{00000000-0005-0000-0000-0000EA1D0000}"/>
    <cellStyle name="Comma 5 3 2 2 3 4 2" xfId="3646" xr:uid="{00000000-0005-0000-0000-0000EB1D0000}"/>
    <cellStyle name="Comma 5 3 2 2 3 4 2 2" xfId="12113" xr:uid="{00000000-0005-0000-0000-0000EC1D0000}"/>
    <cellStyle name="Comma 5 3 2 2 3 4 2 3" xfId="7878" xr:uid="{00000000-0005-0000-0000-0000ED1D0000}"/>
    <cellStyle name="Comma 5 3 2 2 3 4 3" xfId="9997" xr:uid="{00000000-0005-0000-0000-0000EE1D0000}"/>
    <cellStyle name="Comma 5 3 2 2 3 4 4" xfId="5762" xr:uid="{00000000-0005-0000-0000-0000EF1D0000}"/>
    <cellStyle name="Comma 5 3 2 2 3 5" xfId="2588" xr:uid="{00000000-0005-0000-0000-0000F01D0000}"/>
    <cellStyle name="Comma 5 3 2 2 3 5 2" xfId="11055" xr:uid="{00000000-0005-0000-0000-0000F11D0000}"/>
    <cellStyle name="Comma 5 3 2 2 3 5 3" xfId="6820" xr:uid="{00000000-0005-0000-0000-0000F21D0000}"/>
    <cellStyle name="Comma 5 3 2 2 3 6" xfId="8939" xr:uid="{00000000-0005-0000-0000-0000F31D0000}"/>
    <cellStyle name="Comma 5 3 2 2 3 7" xfId="4704" xr:uid="{00000000-0005-0000-0000-0000F41D0000}"/>
    <cellStyle name="Comma 5 3 2 2 4" xfId="666" xr:uid="{00000000-0005-0000-0000-0000F51D0000}"/>
    <cellStyle name="Comma 5 3 2 2 4 2" xfId="1171" xr:uid="{00000000-0005-0000-0000-0000F61D0000}"/>
    <cellStyle name="Comma 5 3 2 2 4 2 2" xfId="2229" xr:uid="{00000000-0005-0000-0000-0000F71D0000}"/>
    <cellStyle name="Comma 5 3 2 2 4 2 2 2" xfId="4346" xr:uid="{00000000-0005-0000-0000-0000F81D0000}"/>
    <cellStyle name="Comma 5 3 2 2 4 2 2 2 2" xfId="12813" xr:uid="{00000000-0005-0000-0000-0000F91D0000}"/>
    <cellStyle name="Comma 5 3 2 2 4 2 2 2 3" xfId="8578" xr:uid="{00000000-0005-0000-0000-0000FA1D0000}"/>
    <cellStyle name="Comma 5 3 2 2 4 2 2 3" xfId="10697" xr:uid="{00000000-0005-0000-0000-0000FB1D0000}"/>
    <cellStyle name="Comma 5 3 2 2 4 2 2 4" xfId="6462" xr:uid="{00000000-0005-0000-0000-0000FC1D0000}"/>
    <cellStyle name="Comma 5 3 2 2 4 2 3" xfId="3288" xr:uid="{00000000-0005-0000-0000-0000FD1D0000}"/>
    <cellStyle name="Comma 5 3 2 2 4 2 3 2" xfId="11755" xr:uid="{00000000-0005-0000-0000-0000FE1D0000}"/>
    <cellStyle name="Comma 5 3 2 2 4 2 3 3" xfId="7520" xr:uid="{00000000-0005-0000-0000-0000FF1D0000}"/>
    <cellStyle name="Comma 5 3 2 2 4 2 4" xfId="9639" xr:uid="{00000000-0005-0000-0000-0000001E0000}"/>
    <cellStyle name="Comma 5 3 2 2 4 2 5" xfId="5404" xr:uid="{00000000-0005-0000-0000-0000011E0000}"/>
    <cellStyle name="Comma 5 3 2 2 4 3" xfId="1724" xr:uid="{00000000-0005-0000-0000-0000021E0000}"/>
    <cellStyle name="Comma 5 3 2 2 4 3 2" xfId="3841" xr:uid="{00000000-0005-0000-0000-0000031E0000}"/>
    <cellStyle name="Comma 5 3 2 2 4 3 2 2" xfId="12308" xr:uid="{00000000-0005-0000-0000-0000041E0000}"/>
    <cellStyle name="Comma 5 3 2 2 4 3 2 3" xfId="8073" xr:uid="{00000000-0005-0000-0000-0000051E0000}"/>
    <cellStyle name="Comma 5 3 2 2 4 3 3" xfId="10192" xr:uid="{00000000-0005-0000-0000-0000061E0000}"/>
    <cellStyle name="Comma 5 3 2 2 4 3 4" xfId="5957" xr:uid="{00000000-0005-0000-0000-0000071E0000}"/>
    <cellStyle name="Comma 5 3 2 2 4 4" xfId="2783" xr:uid="{00000000-0005-0000-0000-0000081E0000}"/>
    <cellStyle name="Comma 5 3 2 2 4 4 2" xfId="11250" xr:uid="{00000000-0005-0000-0000-0000091E0000}"/>
    <cellStyle name="Comma 5 3 2 2 4 4 3" xfId="7015" xr:uid="{00000000-0005-0000-0000-00000A1E0000}"/>
    <cellStyle name="Comma 5 3 2 2 4 5" xfId="9134" xr:uid="{00000000-0005-0000-0000-00000B1E0000}"/>
    <cellStyle name="Comma 5 3 2 2 4 6" xfId="4899" xr:uid="{00000000-0005-0000-0000-00000C1E0000}"/>
    <cellStyle name="Comma 5 3 2 2 5" xfId="559" xr:uid="{00000000-0005-0000-0000-00000D1E0000}"/>
    <cellStyle name="Comma 5 3 2 2 5 2" xfId="1076" xr:uid="{00000000-0005-0000-0000-00000E1E0000}"/>
    <cellStyle name="Comma 5 3 2 2 5 2 2" xfId="2134" xr:uid="{00000000-0005-0000-0000-00000F1E0000}"/>
    <cellStyle name="Comma 5 3 2 2 5 2 2 2" xfId="4251" xr:uid="{00000000-0005-0000-0000-0000101E0000}"/>
    <cellStyle name="Comma 5 3 2 2 5 2 2 2 2" xfId="12718" xr:uid="{00000000-0005-0000-0000-0000111E0000}"/>
    <cellStyle name="Comma 5 3 2 2 5 2 2 2 3" xfId="8483" xr:uid="{00000000-0005-0000-0000-0000121E0000}"/>
    <cellStyle name="Comma 5 3 2 2 5 2 2 3" xfId="10602" xr:uid="{00000000-0005-0000-0000-0000131E0000}"/>
    <cellStyle name="Comma 5 3 2 2 5 2 2 4" xfId="6367" xr:uid="{00000000-0005-0000-0000-0000141E0000}"/>
    <cellStyle name="Comma 5 3 2 2 5 2 3" xfId="3193" xr:uid="{00000000-0005-0000-0000-0000151E0000}"/>
    <cellStyle name="Comma 5 3 2 2 5 2 3 2" xfId="11660" xr:uid="{00000000-0005-0000-0000-0000161E0000}"/>
    <cellStyle name="Comma 5 3 2 2 5 2 3 3" xfId="7425" xr:uid="{00000000-0005-0000-0000-0000171E0000}"/>
    <cellStyle name="Comma 5 3 2 2 5 2 4" xfId="9544" xr:uid="{00000000-0005-0000-0000-0000181E0000}"/>
    <cellStyle name="Comma 5 3 2 2 5 2 5" xfId="5309" xr:uid="{00000000-0005-0000-0000-0000191E0000}"/>
    <cellStyle name="Comma 5 3 2 2 5 3" xfId="1629" xr:uid="{00000000-0005-0000-0000-00001A1E0000}"/>
    <cellStyle name="Comma 5 3 2 2 5 3 2" xfId="3746" xr:uid="{00000000-0005-0000-0000-00001B1E0000}"/>
    <cellStyle name="Comma 5 3 2 2 5 3 2 2" xfId="12213" xr:uid="{00000000-0005-0000-0000-00001C1E0000}"/>
    <cellStyle name="Comma 5 3 2 2 5 3 2 3" xfId="7978" xr:uid="{00000000-0005-0000-0000-00001D1E0000}"/>
    <cellStyle name="Comma 5 3 2 2 5 3 3" xfId="10097" xr:uid="{00000000-0005-0000-0000-00001E1E0000}"/>
    <cellStyle name="Comma 5 3 2 2 5 3 4" xfId="5862" xr:uid="{00000000-0005-0000-0000-00001F1E0000}"/>
    <cellStyle name="Comma 5 3 2 2 5 4" xfId="2688" xr:uid="{00000000-0005-0000-0000-0000201E0000}"/>
    <cellStyle name="Comma 5 3 2 2 5 4 2" xfId="11155" xr:uid="{00000000-0005-0000-0000-0000211E0000}"/>
    <cellStyle name="Comma 5 3 2 2 5 4 3" xfId="6920" xr:uid="{00000000-0005-0000-0000-0000221E0000}"/>
    <cellStyle name="Comma 5 3 2 2 5 5" xfId="9039" xr:uid="{00000000-0005-0000-0000-0000231E0000}"/>
    <cellStyle name="Comma 5 3 2 2 5 6" xfId="4804" xr:uid="{00000000-0005-0000-0000-0000241E0000}"/>
    <cellStyle name="Comma 5 3 2 2 6" xfId="871" xr:uid="{00000000-0005-0000-0000-0000251E0000}"/>
    <cellStyle name="Comma 5 3 2 2 6 2" xfId="1929" xr:uid="{00000000-0005-0000-0000-0000261E0000}"/>
    <cellStyle name="Comma 5 3 2 2 6 2 2" xfId="4046" xr:uid="{00000000-0005-0000-0000-0000271E0000}"/>
    <cellStyle name="Comma 5 3 2 2 6 2 2 2" xfId="12513" xr:uid="{00000000-0005-0000-0000-0000281E0000}"/>
    <cellStyle name="Comma 5 3 2 2 6 2 2 3" xfId="8278" xr:uid="{00000000-0005-0000-0000-0000291E0000}"/>
    <cellStyle name="Comma 5 3 2 2 6 2 3" xfId="10397" xr:uid="{00000000-0005-0000-0000-00002A1E0000}"/>
    <cellStyle name="Comma 5 3 2 2 6 2 4" xfId="6162" xr:uid="{00000000-0005-0000-0000-00002B1E0000}"/>
    <cellStyle name="Comma 5 3 2 2 6 3" xfId="2988" xr:uid="{00000000-0005-0000-0000-00002C1E0000}"/>
    <cellStyle name="Comma 5 3 2 2 6 3 2" xfId="11455" xr:uid="{00000000-0005-0000-0000-00002D1E0000}"/>
    <cellStyle name="Comma 5 3 2 2 6 3 3" xfId="7220" xr:uid="{00000000-0005-0000-0000-00002E1E0000}"/>
    <cellStyle name="Comma 5 3 2 2 6 4" xfId="9339" xr:uid="{00000000-0005-0000-0000-00002F1E0000}"/>
    <cellStyle name="Comma 5 3 2 2 6 5" xfId="5104" xr:uid="{00000000-0005-0000-0000-0000301E0000}"/>
    <cellStyle name="Comma 5 3 2 2 7" xfId="1377" xr:uid="{00000000-0005-0000-0000-0000311E0000}"/>
    <cellStyle name="Comma 5 3 2 2 7 2" xfId="2435" xr:uid="{00000000-0005-0000-0000-0000321E0000}"/>
    <cellStyle name="Comma 5 3 2 2 7 2 2" xfId="4552" xr:uid="{00000000-0005-0000-0000-0000331E0000}"/>
    <cellStyle name="Comma 5 3 2 2 7 2 2 2" xfId="13019" xr:uid="{00000000-0005-0000-0000-0000341E0000}"/>
    <cellStyle name="Comma 5 3 2 2 7 2 2 3" xfId="8784" xr:uid="{00000000-0005-0000-0000-0000351E0000}"/>
    <cellStyle name="Comma 5 3 2 2 7 2 3" xfId="10903" xr:uid="{00000000-0005-0000-0000-0000361E0000}"/>
    <cellStyle name="Comma 5 3 2 2 7 2 4" xfId="6668" xr:uid="{00000000-0005-0000-0000-0000371E0000}"/>
    <cellStyle name="Comma 5 3 2 2 7 3" xfId="3494" xr:uid="{00000000-0005-0000-0000-0000381E0000}"/>
    <cellStyle name="Comma 5 3 2 2 7 3 2" xfId="11961" xr:uid="{00000000-0005-0000-0000-0000391E0000}"/>
    <cellStyle name="Comma 5 3 2 2 7 3 3" xfId="7726" xr:uid="{00000000-0005-0000-0000-00003A1E0000}"/>
    <cellStyle name="Comma 5 3 2 2 7 4" xfId="9845" xr:uid="{00000000-0005-0000-0000-00003B1E0000}"/>
    <cellStyle name="Comma 5 3 2 2 7 5" xfId="5610" xr:uid="{00000000-0005-0000-0000-00003C1E0000}"/>
    <cellStyle name="Comma 5 3 2 2 8" xfId="1423" xr:uid="{00000000-0005-0000-0000-00003D1E0000}"/>
    <cellStyle name="Comma 5 3 2 2 8 2" xfId="3540" xr:uid="{00000000-0005-0000-0000-00003E1E0000}"/>
    <cellStyle name="Comma 5 3 2 2 8 2 2" xfId="12007" xr:uid="{00000000-0005-0000-0000-00003F1E0000}"/>
    <cellStyle name="Comma 5 3 2 2 8 2 3" xfId="7772" xr:uid="{00000000-0005-0000-0000-0000401E0000}"/>
    <cellStyle name="Comma 5 3 2 2 8 3" xfId="9891" xr:uid="{00000000-0005-0000-0000-0000411E0000}"/>
    <cellStyle name="Comma 5 3 2 2 8 4" xfId="5656" xr:uid="{00000000-0005-0000-0000-0000421E0000}"/>
    <cellStyle name="Comma 5 3 2 2 9" xfId="2482" xr:uid="{00000000-0005-0000-0000-0000431E0000}"/>
    <cellStyle name="Comma 5 3 2 2 9 2" xfId="10949" xr:uid="{00000000-0005-0000-0000-0000441E0000}"/>
    <cellStyle name="Comma 5 3 2 2 9 3" xfId="6714" xr:uid="{00000000-0005-0000-0000-0000451E0000}"/>
    <cellStyle name="Comma 5 3 2 3" xfId="380" xr:uid="{00000000-0005-0000-0000-0000461E0000}"/>
    <cellStyle name="Comma 5 3 2 3 2" xfId="486" xr:uid="{00000000-0005-0000-0000-0000471E0000}"/>
    <cellStyle name="Comma 5 3 2 3 2 2" xfId="799" xr:uid="{00000000-0005-0000-0000-0000481E0000}"/>
    <cellStyle name="Comma 5 3 2 3 2 2 2" xfId="1304" xr:uid="{00000000-0005-0000-0000-0000491E0000}"/>
    <cellStyle name="Comma 5 3 2 3 2 2 2 2" xfId="2362" xr:uid="{00000000-0005-0000-0000-00004A1E0000}"/>
    <cellStyle name="Comma 5 3 2 3 2 2 2 2 2" xfId="4479" xr:uid="{00000000-0005-0000-0000-00004B1E0000}"/>
    <cellStyle name="Comma 5 3 2 3 2 2 2 2 2 2" xfId="12946" xr:uid="{00000000-0005-0000-0000-00004C1E0000}"/>
    <cellStyle name="Comma 5 3 2 3 2 2 2 2 2 3" xfId="8711" xr:uid="{00000000-0005-0000-0000-00004D1E0000}"/>
    <cellStyle name="Comma 5 3 2 3 2 2 2 2 3" xfId="10830" xr:uid="{00000000-0005-0000-0000-00004E1E0000}"/>
    <cellStyle name="Comma 5 3 2 3 2 2 2 2 4" xfId="6595" xr:uid="{00000000-0005-0000-0000-00004F1E0000}"/>
    <cellStyle name="Comma 5 3 2 3 2 2 2 3" xfId="3421" xr:uid="{00000000-0005-0000-0000-0000501E0000}"/>
    <cellStyle name="Comma 5 3 2 3 2 2 2 3 2" xfId="11888" xr:uid="{00000000-0005-0000-0000-0000511E0000}"/>
    <cellStyle name="Comma 5 3 2 3 2 2 2 3 3" xfId="7653" xr:uid="{00000000-0005-0000-0000-0000521E0000}"/>
    <cellStyle name="Comma 5 3 2 3 2 2 2 4" xfId="9772" xr:uid="{00000000-0005-0000-0000-0000531E0000}"/>
    <cellStyle name="Comma 5 3 2 3 2 2 2 5" xfId="5537" xr:uid="{00000000-0005-0000-0000-0000541E0000}"/>
    <cellStyle name="Comma 5 3 2 3 2 2 3" xfId="1857" xr:uid="{00000000-0005-0000-0000-0000551E0000}"/>
    <cellStyle name="Comma 5 3 2 3 2 2 3 2" xfId="3974" xr:uid="{00000000-0005-0000-0000-0000561E0000}"/>
    <cellStyle name="Comma 5 3 2 3 2 2 3 2 2" xfId="12441" xr:uid="{00000000-0005-0000-0000-0000571E0000}"/>
    <cellStyle name="Comma 5 3 2 3 2 2 3 2 3" xfId="8206" xr:uid="{00000000-0005-0000-0000-0000581E0000}"/>
    <cellStyle name="Comma 5 3 2 3 2 2 3 3" xfId="10325" xr:uid="{00000000-0005-0000-0000-0000591E0000}"/>
    <cellStyle name="Comma 5 3 2 3 2 2 3 4" xfId="6090" xr:uid="{00000000-0005-0000-0000-00005A1E0000}"/>
    <cellStyle name="Comma 5 3 2 3 2 2 4" xfId="2916" xr:uid="{00000000-0005-0000-0000-00005B1E0000}"/>
    <cellStyle name="Comma 5 3 2 3 2 2 4 2" xfId="11383" xr:uid="{00000000-0005-0000-0000-00005C1E0000}"/>
    <cellStyle name="Comma 5 3 2 3 2 2 4 3" xfId="7148" xr:uid="{00000000-0005-0000-0000-00005D1E0000}"/>
    <cellStyle name="Comma 5 3 2 3 2 2 5" xfId="9267" xr:uid="{00000000-0005-0000-0000-00005E1E0000}"/>
    <cellStyle name="Comma 5 3 2 3 2 2 6" xfId="5032" xr:uid="{00000000-0005-0000-0000-00005F1E0000}"/>
    <cellStyle name="Comma 5 3 2 3 2 3" xfId="1004" xr:uid="{00000000-0005-0000-0000-0000601E0000}"/>
    <cellStyle name="Comma 5 3 2 3 2 3 2" xfId="2062" xr:uid="{00000000-0005-0000-0000-0000611E0000}"/>
    <cellStyle name="Comma 5 3 2 3 2 3 2 2" xfId="4179" xr:uid="{00000000-0005-0000-0000-0000621E0000}"/>
    <cellStyle name="Comma 5 3 2 3 2 3 2 2 2" xfId="12646" xr:uid="{00000000-0005-0000-0000-0000631E0000}"/>
    <cellStyle name="Comma 5 3 2 3 2 3 2 2 3" xfId="8411" xr:uid="{00000000-0005-0000-0000-0000641E0000}"/>
    <cellStyle name="Comma 5 3 2 3 2 3 2 3" xfId="10530" xr:uid="{00000000-0005-0000-0000-0000651E0000}"/>
    <cellStyle name="Comma 5 3 2 3 2 3 2 4" xfId="6295" xr:uid="{00000000-0005-0000-0000-0000661E0000}"/>
    <cellStyle name="Comma 5 3 2 3 2 3 3" xfId="3121" xr:uid="{00000000-0005-0000-0000-0000671E0000}"/>
    <cellStyle name="Comma 5 3 2 3 2 3 3 2" xfId="11588" xr:uid="{00000000-0005-0000-0000-0000681E0000}"/>
    <cellStyle name="Comma 5 3 2 3 2 3 3 3" xfId="7353" xr:uid="{00000000-0005-0000-0000-0000691E0000}"/>
    <cellStyle name="Comma 5 3 2 3 2 3 4" xfId="9472" xr:uid="{00000000-0005-0000-0000-00006A1E0000}"/>
    <cellStyle name="Comma 5 3 2 3 2 3 5" xfId="5237" xr:uid="{00000000-0005-0000-0000-00006B1E0000}"/>
    <cellStyle name="Comma 5 3 2 3 2 4" xfId="1556" xr:uid="{00000000-0005-0000-0000-00006C1E0000}"/>
    <cellStyle name="Comma 5 3 2 3 2 4 2" xfId="3673" xr:uid="{00000000-0005-0000-0000-00006D1E0000}"/>
    <cellStyle name="Comma 5 3 2 3 2 4 2 2" xfId="12140" xr:uid="{00000000-0005-0000-0000-00006E1E0000}"/>
    <cellStyle name="Comma 5 3 2 3 2 4 2 3" xfId="7905" xr:uid="{00000000-0005-0000-0000-00006F1E0000}"/>
    <cellStyle name="Comma 5 3 2 3 2 4 3" xfId="10024" xr:uid="{00000000-0005-0000-0000-0000701E0000}"/>
    <cellStyle name="Comma 5 3 2 3 2 4 4" xfId="5789" xr:uid="{00000000-0005-0000-0000-0000711E0000}"/>
    <cellStyle name="Comma 5 3 2 3 2 5" xfId="2615" xr:uid="{00000000-0005-0000-0000-0000721E0000}"/>
    <cellStyle name="Comma 5 3 2 3 2 5 2" xfId="11082" xr:uid="{00000000-0005-0000-0000-0000731E0000}"/>
    <cellStyle name="Comma 5 3 2 3 2 5 3" xfId="6847" xr:uid="{00000000-0005-0000-0000-0000741E0000}"/>
    <cellStyle name="Comma 5 3 2 3 2 6" xfId="8966" xr:uid="{00000000-0005-0000-0000-0000751E0000}"/>
    <cellStyle name="Comma 5 3 2 3 2 7" xfId="4731" xr:uid="{00000000-0005-0000-0000-0000761E0000}"/>
    <cellStyle name="Comma 5 3 2 3 3" xfId="693" xr:uid="{00000000-0005-0000-0000-0000771E0000}"/>
    <cellStyle name="Comma 5 3 2 3 3 2" xfId="1198" xr:uid="{00000000-0005-0000-0000-0000781E0000}"/>
    <cellStyle name="Comma 5 3 2 3 3 2 2" xfId="2256" xr:uid="{00000000-0005-0000-0000-0000791E0000}"/>
    <cellStyle name="Comma 5 3 2 3 3 2 2 2" xfId="4373" xr:uid="{00000000-0005-0000-0000-00007A1E0000}"/>
    <cellStyle name="Comma 5 3 2 3 3 2 2 2 2" xfId="12840" xr:uid="{00000000-0005-0000-0000-00007B1E0000}"/>
    <cellStyle name="Comma 5 3 2 3 3 2 2 2 3" xfId="8605" xr:uid="{00000000-0005-0000-0000-00007C1E0000}"/>
    <cellStyle name="Comma 5 3 2 3 3 2 2 3" xfId="10724" xr:uid="{00000000-0005-0000-0000-00007D1E0000}"/>
    <cellStyle name="Comma 5 3 2 3 3 2 2 4" xfId="6489" xr:uid="{00000000-0005-0000-0000-00007E1E0000}"/>
    <cellStyle name="Comma 5 3 2 3 3 2 3" xfId="3315" xr:uid="{00000000-0005-0000-0000-00007F1E0000}"/>
    <cellStyle name="Comma 5 3 2 3 3 2 3 2" xfId="11782" xr:uid="{00000000-0005-0000-0000-0000801E0000}"/>
    <cellStyle name="Comma 5 3 2 3 3 2 3 3" xfId="7547" xr:uid="{00000000-0005-0000-0000-0000811E0000}"/>
    <cellStyle name="Comma 5 3 2 3 3 2 4" xfId="9666" xr:uid="{00000000-0005-0000-0000-0000821E0000}"/>
    <cellStyle name="Comma 5 3 2 3 3 2 5" xfId="5431" xr:uid="{00000000-0005-0000-0000-0000831E0000}"/>
    <cellStyle name="Comma 5 3 2 3 3 3" xfId="1751" xr:uid="{00000000-0005-0000-0000-0000841E0000}"/>
    <cellStyle name="Comma 5 3 2 3 3 3 2" xfId="3868" xr:uid="{00000000-0005-0000-0000-0000851E0000}"/>
    <cellStyle name="Comma 5 3 2 3 3 3 2 2" xfId="12335" xr:uid="{00000000-0005-0000-0000-0000861E0000}"/>
    <cellStyle name="Comma 5 3 2 3 3 3 2 3" xfId="8100" xr:uid="{00000000-0005-0000-0000-0000871E0000}"/>
    <cellStyle name="Comma 5 3 2 3 3 3 3" xfId="10219" xr:uid="{00000000-0005-0000-0000-0000881E0000}"/>
    <cellStyle name="Comma 5 3 2 3 3 3 4" xfId="5984" xr:uid="{00000000-0005-0000-0000-0000891E0000}"/>
    <cellStyle name="Comma 5 3 2 3 3 4" xfId="2810" xr:uid="{00000000-0005-0000-0000-00008A1E0000}"/>
    <cellStyle name="Comma 5 3 2 3 3 4 2" xfId="11277" xr:uid="{00000000-0005-0000-0000-00008B1E0000}"/>
    <cellStyle name="Comma 5 3 2 3 3 4 3" xfId="7042" xr:uid="{00000000-0005-0000-0000-00008C1E0000}"/>
    <cellStyle name="Comma 5 3 2 3 3 5" xfId="9161" xr:uid="{00000000-0005-0000-0000-00008D1E0000}"/>
    <cellStyle name="Comma 5 3 2 3 3 6" xfId="4926" xr:uid="{00000000-0005-0000-0000-00008E1E0000}"/>
    <cellStyle name="Comma 5 3 2 3 4" xfId="586" xr:uid="{00000000-0005-0000-0000-00008F1E0000}"/>
    <cellStyle name="Comma 5 3 2 3 4 2" xfId="1103" xr:uid="{00000000-0005-0000-0000-0000901E0000}"/>
    <cellStyle name="Comma 5 3 2 3 4 2 2" xfId="2161" xr:uid="{00000000-0005-0000-0000-0000911E0000}"/>
    <cellStyle name="Comma 5 3 2 3 4 2 2 2" xfId="4278" xr:uid="{00000000-0005-0000-0000-0000921E0000}"/>
    <cellStyle name="Comma 5 3 2 3 4 2 2 2 2" xfId="12745" xr:uid="{00000000-0005-0000-0000-0000931E0000}"/>
    <cellStyle name="Comma 5 3 2 3 4 2 2 2 3" xfId="8510" xr:uid="{00000000-0005-0000-0000-0000941E0000}"/>
    <cellStyle name="Comma 5 3 2 3 4 2 2 3" xfId="10629" xr:uid="{00000000-0005-0000-0000-0000951E0000}"/>
    <cellStyle name="Comma 5 3 2 3 4 2 2 4" xfId="6394" xr:uid="{00000000-0005-0000-0000-0000961E0000}"/>
    <cellStyle name="Comma 5 3 2 3 4 2 3" xfId="3220" xr:uid="{00000000-0005-0000-0000-0000971E0000}"/>
    <cellStyle name="Comma 5 3 2 3 4 2 3 2" xfId="11687" xr:uid="{00000000-0005-0000-0000-0000981E0000}"/>
    <cellStyle name="Comma 5 3 2 3 4 2 3 3" xfId="7452" xr:uid="{00000000-0005-0000-0000-0000991E0000}"/>
    <cellStyle name="Comma 5 3 2 3 4 2 4" xfId="9571" xr:uid="{00000000-0005-0000-0000-00009A1E0000}"/>
    <cellStyle name="Comma 5 3 2 3 4 2 5" xfId="5336" xr:uid="{00000000-0005-0000-0000-00009B1E0000}"/>
    <cellStyle name="Comma 5 3 2 3 4 3" xfId="1656" xr:uid="{00000000-0005-0000-0000-00009C1E0000}"/>
    <cellStyle name="Comma 5 3 2 3 4 3 2" xfId="3773" xr:uid="{00000000-0005-0000-0000-00009D1E0000}"/>
    <cellStyle name="Comma 5 3 2 3 4 3 2 2" xfId="12240" xr:uid="{00000000-0005-0000-0000-00009E1E0000}"/>
    <cellStyle name="Comma 5 3 2 3 4 3 2 3" xfId="8005" xr:uid="{00000000-0005-0000-0000-00009F1E0000}"/>
    <cellStyle name="Comma 5 3 2 3 4 3 3" xfId="10124" xr:uid="{00000000-0005-0000-0000-0000A01E0000}"/>
    <cellStyle name="Comma 5 3 2 3 4 3 4" xfId="5889" xr:uid="{00000000-0005-0000-0000-0000A11E0000}"/>
    <cellStyle name="Comma 5 3 2 3 4 4" xfId="2715" xr:uid="{00000000-0005-0000-0000-0000A21E0000}"/>
    <cellStyle name="Comma 5 3 2 3 4 4 2" xfId="11182" xr:uid="{00000000-0005-0000-0000-0000A31E0000}"/>
    <cellStyle name="Comma 5 3 2 3 4 4 3" xfId="6947" xr:uid="{00000000-0005-0000-0000-0000A41E0000}"/>
    <cellStyle name="Comma 5 3 2 3 4 5" xfId="9066" xr:uid="{00000000-0005-0000-0000-0000A51E0000}"/>
    <cellStyle name="Comma 5 3 2 3 4 6" xfId="4831" xr:uid="{00000000-0005-0000-0000-0000A61E0000}"/>
    <cellStyle name="Comma 5 3 2 3 5" xfId="898" xr:uid="{00000000-0005-0000-0000-0000A71E0000}"/>
    <cellStyle name="Comma 5 3 2 3 5 2" xfId="1956" xr:uid="{00000000-0005-0000-0000-0000A81E0000}"/>
    <cellStyle name="Comma 5 3 2 3 5 2 2" xfId="4073" xr:uid="{00000000-0005-0000-0000-0000A91E0000}"/>
    <cellStyle name="Comma 5 3 2 3 5 2 2 2" xfId="12540" xr:uid="{00000000-0005-0000-0000-0000AA1E0000}"/>
    <cellStyle name="Comma 5 3 2 3 5 2 2 3" xfId="8305" xr:uid="{00000000-0005-0000-0000-0000AB1E0000}"/>
    <cellStyle name="Comma 5 3 2 3 5 2 3" xfId="10424" xr:uid="{00000000-0005-0000-0000-0000AC1E0000}"/>
    <cellStyle name="Comma 5 3 2 3 5 2 4" xfId="6189" xr:uid="{00000000-0005-0000-0000-0000AD1E0000}"/>
    <cellStyle name="Comma 5 3 2 3 5 3" xfId="3015" xr:uid="{00000000-0005-0000-0000-0000AE1E0000}"/>
    <cellStyle name="Comma 5 3 2 3 5 3 2" xfId="11482" xr:uid="{00000000-0005-0000-0000-0000AF1E0000}"/>
    <cellStyle name="Comma 5 3 2 3 5 3 3" xfId="7247" xr:uid="{00000000-0005-0000-0000-0000B01E0000}"/>
    <cellStyle name="Comma 5 3 2 3 5 4" xfId="9366" xr:uid="{00000000-0005-0000-0000-0000B11E0000}"/>
    <cellStyle name="Comma 5 3 2 3 5 5" xfId="5131" xr:uid="{00000000-0005-0000-0000-0000B21E0000}"/>
    <cellStyle name="Comma 5 3 2 3 6" xfId="1450" xr:uid="{00000000-0005-0000-0000-0000B31E0000}"/>
    <cellStyle name="Comma 5 3 2 3 6 2" xfId="3567" xr:uid="{00000000-0005-0000-0000-0000B41E0000}"/>
    <cellStyle name="Comma 5 3 2 3 6 2 2" xfId="12034" xr:uid="{00000000-0005-0000-0000-0000B51E0000}"/>
    <cellStyle name="Comma 5 3 2 3 6 2 3" xfId="7799" xr:uid="{00000000-0005-0000-0000-0000B61E0000}"/>
    <cellStyle name="Comma 5 3 2 3 6 3" xfId="9918" xr:uid="{00000000-0005-0000-0000-0000B71E0000}"/>
    <cellStyle name="Comma 5 3 2 3 6 4" xfId="5683" xr:uid="{00000000-0005-0000-0000-0000B81E0000}"/>
    <cellStyle name="Comma 5 3 2 3 7" xfId="2509" xr:uid="{00000000-0005-0000-0000-0000B91E0000}"/>
    <cellStyle name="Comma 5 3 2 3 7 2" xfId="10976" xr:uid="{00000000-0005-0000-0000-0000BA1E0000}"/>
    <cellStyle name="Comma 5 3 2 3 7 3" xfId="6741" xr:uid="{00000000-0005-0000-0000-0000BB1E0000}"/>
    <cellStyle name="Comma 5 3 2 3 8" xfId="8860" xr:uid="{00000000-0005-0000-0000-0000BC1E0000}"/>
    <cellStyle name="Comma 5 3 2 3 9" xfId="4625" xr:uid="{00000000-0005-0000-0000-0000BD1E0000}"/>
    <cellStyle name="Comma 5 3 2 4" xfId="431" xr:uid="{00000000-0005-0000-0000-0000BE1E0000}"/>
    <cellStyle name="Comma 5 3 2 4 2" xfId="744" xr:uid="{00000000-0005-0000-0000-0000BF1E0000}"/>
    <cellStyle name="Comma 5 3 2 4 2 2" xfId="1249" xr:uid="{00000000-0005-0000-0000-0000C01E0000}"/>
    <cellStyle name="Comma 5 3 2 4 2 2 2" xfId="2307" xr:uid="{00000000-0005-0000-0000-0000C11E0000}"/>
    <cellStyle name="Comma 5 3 2 4 2 2 2 2" xfId="4424" xr:uid="{00000000-0005-0000-0000-0000C21E0000}"/>
    <cellStyle name="Comma 5 3 2 4 2 2 2 2 2" xfId="12891" xr:uid="{00000000-0005-0000-0000-0000C31E0000}"/>
    <cellStyle name="Comma 5 3 2 4 2 2 2 2 3" xfId="8656" xr:uid="{00000000-0005-0000-0000-0000C41E0000}"/>
    <cellStyle name="Comma 5 3 2 4 2 2 2 3" xfId="10775" xr:uid="{00000000-0005-0000-0000-0000C51E0000}"/>
    <cellStyle name="Comma 5 3 2 4 2 2 2 4" xfId="6540" xr:uid="{00000000-0005-0000-0000-0000C61E0000}"/>
    <cellStyle name="Comma 5 3 2 4 2 2 3" xfId="3366" xr:uid="{00000000-0005-0000-0000-0000C71E0000}"/>
    <cellStyle name="Comma 5 3 2 4 2 2 3 2" xfId="11833" xr:uid="{00000000-0005-0000-0000-0000C81E0000}"/>
    <cellStyle name="Comma 5 3 2 4 2 2 3 3" xfId="7598" xr:uid="{00000000-0005-0000-0000-0000C91E0000}"/>
    <cellStyle name="Comma 5 3 2 4 2 2 4" xfId="9717" xr:uid="{00000000-0005-0000-0000-0000CA1E0000}"/>
    <cellStyle name="Comma 5 3 2 4 2 2 5" xfId="5482" xr:uid="{00000000-0005-0000-0000-0000CB1E0000}"/>
    <cellStyle name="Comma 5 3 2 4 2 3" xfId="1802" xr:uid="{00000000-0005-0000-0000-0000CC1E0000}"/>
    <cellStyle name="Comma 5 3 2 4 2 3 2" xfId="3919" xr:uid="{00000000-0005-0000-0000-0000CD1E0000}"/>
    <cellStyle name="Comma 5 3 2 4 2 3 2 2" xfId="12386" xr:uid="{00000000-0005-0000-0000-0000CE1E0000}"/>
    <cellStyle name="Comma 5 3 2 4 2 3 2 3" xfId="8151" xr:uid="{00000000-0005-0000-0000-0000CF1E0000}"/>
    <cellStyle name="Comma 5 3 2 4 2 3 3" xfId="10270" xr:uid="{00000000-0005-0000-0000-0000D01E0000}"/>
    <cellStyle name="Comma 5 3 2 4 2 3 4" xfId="6035" xr:uid="{00000000-0005-0000-0000-0000D11E0000}"/>
    <cellStyle name="Comma 5 3 2 4 2 4" xfId="2861" xr:uid="{00000000-0005-0000-0000-0000D21E0000}"/>
    <cellStyle name="Comma 5 3 2 4 2 4 2" xfId="11328" xr:uid="{00000000-0005-0000-0000-0000D31E0000}"/>
    <cellStyle name="Comma 5 3 2 4 2 4 3" xfId="7093" xr:uid="{00000000-0005-0000-0000-0000D41E0000}"/>
    <cellStyle name="Comma 5 3 2 4 2 5" xfId="9212" xr:uid="{00000000-0005-0000-0000-0000D51E0000}"/>
    <cellStyle name="Comma 5 3 2 4 2 6" xfId="4977" xr:uid="{00000000-0005-0000-0000-0000D61E0000}"/>
    <cellStyle name="Comma 5 3 2 4 3" xfId="949" xr:uid="{00000000-0005-0000-0000-0000D71E0000}"/>
    <cellStyle name="Comma 5 3 2 4 3 2" xfId="2007" xr:uid="{00000000-0005-0000-0000-0000D81E0000}"/>
    <cellStyle name="Comma 5 3 2 4 3 2 2" xfId="4124" xr:uid="{00000000-0005-0000-0000-0000D91E0000}"/>
    <cellStyle name="Comma 5 3 2 4 3 2 2 2" xfId="12591" xr:uid="{00000000-0005-0000-0000-0000DA1E0000}"/>
    <cellStyle name="Comma 5 3 2 4 3 2 2 3" xfId="8356" xr:uid="{00000000-0005-0000-0000-0000DB1E0000}"/>
    <cellStyle name="Comma 5 3 2 4 3 2 3" xfId="10475" xr:uid="{00000000-0005-0000-0000-0000DC1E0000}"/>
    <cellStyle name="Comma 5 3 2 4 3 2 4" xfId="6240" xr:uid="{00000000-0005-0000-0000-0000DD1E0000}"/>
    <cellStyle name="Comma 5 3 2 4 3 3" xfId="3066" xr:uid="{00000000-0005-0000-0000-0000DE1E0000}"/>
    <cellStyle name="Comma 5 3 2 4 3 3 2" xfId="11533" xr:uid="{00000000-0005-0000-0000-0000DF1E0000}"/>
    <cellStyle name="Comma 5 3 2 4 3 3 3" xfId="7298" xr:uid="{00000000-0005-0000-0000-0000E01E0000}"/>
    <cellStyle name="Comma 5 3 2 4 3 4" xfId="9417" xr:uid="{00000000-0005-0000-0000-0000E11E0000}"/>
    <cellStyle name="Comma 5 3 2 4 3 5" xfId="5182" xr:uid="{00000000-0005-0000-0000-0000E21E0000}"/>
    <cellStyle name="Comma 5 3 2 4 4" xfId="1501" xr:uid="{00000000-0005-0000-0000-0000E31E0000}"/>
    <cellStyle name="Comma 5 3 2 4 4 2" xfId="3618" xr:uid="{00000000-0005-0000-0000-0000E41E0000}"/>
    <cellStyle name="Comma 5 3 2 4 4 2 2" xfId="12085" xr:uid="{00000000-0005-0000-0000-0000E51E0000}"/>
    <cellStyle name="Comma 5 3 2 4 4 2 3" xfId="7850" xr:uid="{00000000-0005-0000-0000-0000E61E0000}"/>
    <cellStyle name="Comma 5 3 2 4 4 3" xfId="9969" xr:uid="{00000000-0005-0000-0000-0000E71E0000}"/>
    <cellStyle name="Comma 5 3 2 4 4 4" xfId="5734" xr:uid="{00000000-0005-0000-0000-0000E81E0000}"/>
    <cellStyle name="Comma 5 3 2 4 5" xfId="2560" xr:uid="{00000000-0005-0000-0000-0000E91E0000}"/>
    <cellStyle name="Comma 5 3 2 4 5 2" xfId="11027" xr:uid="{00000000-0005-0000-0000-0000EA1E0000}"/>
    <cellStyle name="Comma 5 3 2 4 5 3" xfId="6792" xr:uid="{00000000-0005-0000-0000-0000EB1E0000}"/>
    <cellStyle name="Comma 5 3 2 4 6" xfId="8911" xr:uid="{00000000-0005-0000-0000-0000EC1E0000}"/>
    <cellStyle name="Comma 5 3 2 4 7" xfId="4676" xr:uid="{00000000-0005-0000-0000-0000ED1E0000}"/>
    <cellStyle name="Comma 5 3 2 5" xfId="633" xr:uid="{00000000-0005-0000-0000-0000EE1E0000}"/>
    <cellStyle name="Comma 5 3 2 5 2" xfId="1150" xr:uid="{00000000-0005-0000-0000-0000EF1E0000}"/>
    <cellStyle name="Comma 5 3 2 5 2 2" xfId="2208" xr:uid="{00000000-0005-0000-0000-0000F01E0000}"/>
    <cellStyle name="Comma 5 3 2 5 2 2 2" xfId="4325" xr:uid="{00000000-0005-0000-0000-0000F11E0000}"/>
    <cellStyle name="Comma 5 3 2 5 2 2 2 2" xfId="12792" xr:uid="{00000000-0005-0000-0000-0000F21E0000}"/>
    <cellStyle name="Comma 5 3 2 5 2 2 2 3" xfId="8557" xr:uid="{00000000-0005-0000-0000-0000F31E0000}"/>
    <cellStyle name="Comma 5 3 2 5 2 2 3" xfId="10676" xr:uid="{00000000-0005-0000-0000-0000F41E0000}"/>
    <cellStyle name="Comma 5 3 2 5 2 2 4" xfId="6441" xr:uid="{00000000-0005-0000-0000-0000F51E0000}"/>
    <cellStyle name="Comma 5 3 2 5 2 3" xfId="3267" xr:uid="{00000000-0005-0000-0000-0000F61E0000}"/>
    <cellStyle name="Comma 5 3 2 5 2 3 2" xfId="11734" xr:uid="{00000000-0005-0000-0000-0000F71E0000}"/>
    <cellStyle name="Comma 5 3 2 5 2 3 3" xfId="7499" xr:uid="{00000000-0005-0000-0000-0000F81E0000}"/>
    <cellStyle name="Comma 5 3 2 5 2 4" xfId="9618" xr:uid="{00000000-0005-0000-0000-0000F91E0000}"/>
    <cellStyle name="Comma 5 3 2 5 2 5" xfId="5383" xr:uid="{00000000-0005-0000-0000-0000FA1E0000}"/>
    <cellStyle name="Comma 5 3 2 5 3" xfId="1703" xr:uid="{00000000-0005-0000-0000-0000FB1E0000}"/>
    <cellStyle name="Comma 5 3 2 5 3 2" xfId="3820" xr:uid="{00000000-0005-0000-0000-0000FC1E0000}"/>
    <cellStyle name="Comma 5 3 2 5 3 2 2" xfId="12287" xr:uid="{00000000-0005-0000-0000-0000FD1E0000}"/>
    <cellStyle name="Comma 5 3 2 5 3 2 3" xfId="8052" xr:uid="{00000000-0005-0000-0000-0000FE1E0000}"/>
    <cellStyle name="Comma 5 3 2 5 3 3" xfId="10171" xr:uid="{00000000-0005-0000-0000-0000FF1E0000}"/>
    <cellStyle name="Comma 5 3 2 5 3 4" xfId="5936" xr:uid="{00000000-0005-0000-0000-0000001F0000}"/>
    <cellStyle name="Comma 5 3 2 5 4" xfId="2762" xr:uid="{00000000-0005-0000-0000-0000011F0000}"/>
    <cellStyle name="Comma 5 3 2 5 4 2" xfId="11229" xr:uid="{00000000-0005-0000-0000-0000021F0000}"/>
    <cellStyle name="Comma 5 3 2 5 4 3" xfId="6994" xr:uid="{00000000-0005-0000-0000-0000031F0000}"/>
    <cellStyle name="Comma 5 3 2 5 5" xfId="9113" xr:uid="{00000000-0005-0000-0000-0000041F0000}"/>
    <cellStyle name="Comma 5 3 2 5 6" xfId="4878" xr:uid="{00000000-0005-0000-0000-0000051F0000}"/>
    <cellStyle name="Comma 5 3 2 6" xfId="539" xr:uid="{00000000-0005-0000-0000-0000061F0000}"/>
    <cellStyle name="Comma 5 3 2 6 2" xfId="1057" xr:uid="{00000000-0005-0000-0000-0000071F0000}"/>
    <cellStyle name="Comma 5 3 2 6 2 2" xfId="2115" xr:uid="{00000000-0005-0000-0000-0000081F0000}"/>
    <cellStyle name="Comma 5 3 2 6 2 2 2" xfId="4232" xr:uid="{00000000-0005-0000-0000-0000091F0000}"/>
    <cellStyle name="Comma 5 3 2 6 2 2 2 2" xfId="12699" xr:uid="{00000000-0005-0000-0000-00000A1F0000}"/>
    <cellStyle name="Comma 5 3 2 6 2 2 2 3" xfId="8464" xr:uid="{00000000-0005-0000-0000-00000B1F0000}"/>
    <cellStyle name="Comma 5 3 2 6 2 2 3" xfId="10583" xr:uid="{00000000-0005-0000-0000-00000C1F0000}"/>
    <cellStyle name="Comma 5 3 2 6 2 2 4" xfId="6348" xr:uid="{00000000-0005-0000-0000-00000D1F0000}"/>
    <cellStyle name="Comma 5 3 2 6 2 3" xfId="3174" xr:uid="{00000000-0005-0000-0000-00000E1F0000}"/>
    <cellStyle name="Comma 5 3 2 6 2 3 2" xfId="11641" xr:uid="{00000000-0005-0000-0000-00000F1F0000}"/>
    <cellStyle name="Comma 5 3 2 6 2 3 3" xfId="7406" xr:uid="{00000000-0005-0000-0000-0000101F0000}"/>
    <cellStyle name="Comma 5 3 2 6 2 4" xfId="9525" xr:uid="{00000000-0005-0000-0000-0000111F0000}"/>
    <cellStyle name="Comma 5 3 2 6 2 5" xfId="5290" xr:uid="{00000000-0005-0000-0000-0000121F0000}"/>
    <cellStyle name="Comma 5 3 2 6 3" xfId="1609" xr:uid="{00000000-0005-0000-0000-0000131F0000}"/>
    <cellStyle name="Comma 5 3 2 6 3 2" xfId="3726" xr:uid="{00000000-0005-0000-0000-0000141F0000}"/>
    <cellStyle name="Comma 5 3 2 6 3 2 2" xfId="12193" xr:uid="{00000000-0005-0000-0000-0000151F0000}"/>
    <cellStyle name="Comma 5 3 2 6 3 2 3" xfId="7958" xr:uid="{00000000-0005-0000-0000-0000161F0000}"/>
    <cellStyle name="Comma 5 3 2 6 3 3" xfId="10077" xr:uid="{00000000-0005-0000-0000-0000171F0000}"/>
    <cellStyle name="Comma 5 3 2 6 3 4" xfId="5842" xr:uid="{00000000-0005-0000-0000-0000181F0000}"/>
    <cellStyle name="Comma 5 3 2 6 4" xfId="2668" xr:uid="{00000000-0005-0000-0000-0000191F0000}"/>
    <cellStyle name="Comma 5 3 2 6 4 2" xfId="11135" xr:uid="{00000000-0005-0000-0000-00001A1F0000}"/>
    <cellStyle name="Comma 5 3 2 6 4 3" xfId="6900" xr:uid="{00000000-0005-0000-0000-00001B1F0000}"/>
    <cellStyle name="Comma 5 3 2 6 5" xfId="9019" xr:uid="{00000000-0005-0000-0000-00001C1F0000}"/>
    <cellStyle name="Comma 5 3 2 6 6" xfId="4784" xr:uid="{00000000-0005-0000-0000-00001D1F0000}"/>
    <cellStyle name="Comma 5 3 2 7" xfId="852" xr:uid="{00000000-0005-0000-0000-00001E1F0000}"/>
    <cellStyle name="Comma 5 3 2 7 2" xfId="1910" xr:uid="{00000000-0005-0000-0000-00001F1F0000}"/>
    <cellStyle name="Comma 5 3 2 7 2 2" xfId="4027" xr:uid="{00000000-0005-0000-0000-0000201F0000}"/>
    <cellStyle name="Comma 5 3 2 7 2 2 2" xfId="12494" xr:uid="{00000000-0005-0000-0000-0000211F0000}"/>
    <cellStyle name="Comma 5 3 2 7 2 2 3" xfId="8259" xr:uid="{00000000-0005-0000-0000-0000221F0000}"/>
    <cellStyle name="Comma 5 3 2 7 2 3" xfId="10378" xr:uid="{00000000-0005-0000-0000-0000231F0000}"/>
    <cellStyle name="Comma 5 3 2 7 2 4" xfId="6143" xr:uid="{00000000-0005-0000-0000-0000241F0000}"/>
    <cellStyle name="Comma 5 3 2 7 3" xfId="2969" xr:uid="{00000000-0005-0000-0000-0000251F0000}"/>
    <cellStyle name="Comma 5 3 2 7 3 2" xfId="11436" xr:uid="{00000000-0005-0000-0000-0000261F0000}"/>
    <cellStyle name="Comma 5 3 2 7 3 3" xfId="7201" xr:uid="{00000000-0005-0000-0000-0000271F0000}"/>
    <cellStyle name="Comma 5 3 2 7 4" xfId="9320" xr:uid="{00000000-0005-0000-0000-0000281F0000}"/>
    <cellStyle name="Comma 5 3 2 7 5" xfId="5085" xr:uid="{00000000-0005-0000-0000-0000291F0000}"/>
    <cellStyle name="Comma 5 3 2 8" xfId="1357" xr:uid="{00000000-0005-0000-0000-00002A1F0000}"/>
    <cellStyle name="Comma 5 3 2 8 2" xfId="2415" xr:uid="{00000000-0005-0000-0000-00002B1F0000}"/>
    <cellStyle name="Comma 5 3 2 8 2 2" xfId="4532" xr:uid="{00000000-0005-0000-0000-00002C1F0000}"/>
    <cellStyle name="Comma 5 3 2 8 2 2 2" xfId="12999" xr:uid="{00000000-0005-0000-0000-00002D1F0000}"/>
    <cellStyle name="Comma 5 3 2 8 2 2 3" xfId="8764" xr:uid="{00000000-0005-0000-0000-00002E1F0000}"/>
    <cellStyle name="Comma 5 3 2 8 2 3" xfId="10883" xr:uid="{00000000-0005-0000-0000-00002F1F0000}"/>
    <cellStyle name="Comma 5 3 2 8 2 4" xfId="6648" xr:uid="{00000000-0005-0000-0000-0000301F0000}"/>
    <cellStyle name="Comma 5 3 2 8 3" xfId="3474" xr:uid="{00000000-0005-0000-0000-0000311F0000}"/>
    <cellStyle name="Comma 5 3 2 8 3 2" xfId="11941" xr:uid="{00000000-0005-0000-0000-0000321F0000}"/>
    <cellStyle name="Comma 5 3 2 8 3 3" xfId="7706" xr:uid="{00000000-0005-0000-0000-0000331F0000}"/>
    <cellStyle name="Comma 5 3 2 8 4" xfId="9825" xr:uid="{00000000-0005-0000-0000-0000341F0000}"/>
    <cellStyle name="Comma 5 3 2 8 5" xfId="5590" xr:uid="{00000000-0005-0000-0000-0000351F0000}"/>
    <cellStyle name="Comma 5 3 2 9" xfId="1404" xr:uid="{00000000-0005-0000-0000-0000361F0000}"/>
    <cellStyle name="Comma 5 3 2 9 2" xfId="3521" xr:uid="{00000000-0005-0000-0000-0000371F0000}"/>
    <cellStyle name="Comma 5 3 2 9 2 2" xfId="11988" xr:uid="{00000000-0005-0000-0000-0000381F0000}"/>
    <cellStyle name="Comma 5 3 2 9 2 3" xfId="7753" xr:uid="{00000000-0005-0000-0000-0000391F0000}"/>
    <cellStyle name="Comma 5 3 2 9 3" xfId="9872" xr:uid="{00000000-0005-0000-0000-00003A1F0000}"/>
    <cellStyle name="Comma 5 3 2 9 4" xfId="5637" xr:uid="{00000000-0005-0000-0000-00003B1F0000}"/>
    <cellStyle name="Comma 5 3 3" xfId="379" xr:uid="{00000000-0005-0000-0000-00003C1F0000}"/>
    <cellStyle name="Comma 5 3 3 2" xfId="485" xr:uid="{00000000-0005-0000-0000-00003D1F0000}"/>
    <cellStyle name="Comma 5 3 3 2 2" xfId="798" xr:uid="{00000000-0005-0000-0000-00003E1F0000}"/>
    <cellStyle name="Comma 5 3 3 2 2 2" xfId="1303" xr:uid="{00000000-0005-0000-0000-00003F1F0000}"/>
    <cellStyle name="Comma 5 3 3 2 2 2 2" xfId="2361" xr:uid="{00000000-0005-0000-0000-0000401F0000}"/>
    <cellStyle name="Comma 5 3 3 2 2 2 2 2" xfId="4478" xr:uid="{00000000-0005-0000-0000-0000411F0000}"/>
    <cellStyle name="Comma 5 3 3 2 2 2 2 2 2" xfId="12945" xr:uid="{00000000-0005-0000-0000-0000421F0000}"/>
    <cellStyle name="Comma 5 3 3 2 2 2 2 2 3" xfId="8710" xr:uid="{00000000-0005-0000-0000-0000431F0000}"/>
    <cellStyle name="Comma 5 3 3 2 2 2 2 3" xfId="10829" xr:uid="{00000000-0005-0000-0000-0000441F0000}"/>
    <cellStyle name="Comma 5 3 3 2 2 2 2 4" xfId="6594" xr:uid="{00000000-0005-0000-0000-0000451F0000}"/>
    <cellStyle name="Comma 5 3 3 2 2 2 3" xfId="3420" xr:uid="{00000000-0005-0000-0000-0000461F0000}"/>
    <cellStyle name="Comma 5 3 3 2 2 2 3 2" xfId="11887" xr:uid="{00000000-0005-0000-0000-0000471F0000}"/>
    <cellStyle name="Comma 5 3 3 2 2 2 3 3" xfId="7652" xr:uid="{00000000-0005-0000-0000-0000481F0000}"/>
    <cellStyle name="Comma 5 3 3 2 2 2 4" xfId="9771" xr:uid="{00000000-0005-0000-0000-0000491F0000}"/>
    <cellStyle name="Comma 5 3 3 2 2 2 5" xfId="5536" xr:uid="{00000000-0005-0000-0000-00004A1F0000}"/>
    <cellStyle name="Comma 5 3 3 2 2 3" xfId="1856" xr:uid="{00000000-0005-0000-0000-00004B1F0000}"/>
    <cellStyle name="Comma 5 3 3 2 2 3 2" xfId="3973" xr:uid="{00000000-0005-0000-0000-00004C1F0000}"/>
    <cellStyle name="Comma 5 3 3 2 2 3 2 2" xfId="12440" xr:uid="{00000000-0005-0000-0000-00004D1F0000}"/>
    <cellStyle name="Comma 5 3 3 2 2 3 2 3" xfId="8205" xr:uid="{00000000-0005-0000-0000-00004E1F0000}"/>
    <cellStyle name="Comma 5 3 3 2 2 3 3" xfId="10324" xr:uid="{00000000-0005-0000-0000-00004F1F0000}"/>
    <cellStyle name="Comma 5 3 3 2 2 3 4" xfId="6089" xr:uid="{00000000-0005-0000-0000-0000501F0000}"/>
    <cellStyle name="Comma 5 3 3 2 2 4" xfId="2915" xr:uid="{00000000-0005-0000-0000-0000511F0000}"/>
    <cellStyle name="Comma 5 3 3 2 2 4 2" xfId="11382" xr:uid="{00000000-0005-0000-0000-0000521F0000}"/>
    <cellStyle name="Comma 5 3 3 2 2 4 3" xfId="7147" xr:uid="{00000000-0005-0000-0000-0000531F0000}"/>
    <cellStyle name="Comma 5 3 3 2 2 5" xfId="9266" xr:uid="{00000000-0005-0000-0000-0000541F0000}"/>
    <cellStyle name="Comma 5 3 3 2 2 6" xfId="5031" xr:uid="{00000000-0005-0000-0000-0000551F0000}"/>
    <cellStyle name="Comma 5 3 3 2 3" xfId="1003" xr:uid="{00000000-0005-0000-0000-0000561F0000}"/>
    <cellStyle name="Comma 5 3 3 2 3 2" xfId="2061" xr:uid="{00000000-0005-0000-0000-0000571F0000}"/>
    <cellStyle name="Comma 5 3 3 2 3 2 2" xfId="4178" xr:uid="{00000000-0005-0000-0000-0000581F0000}"/>
    <cellStyle name="Comma 5 3 3 2 3 2 2 2" xfId="12645" xr:uid="{00000000-0005-0000-0000-0000591F0000}"/>
    <cellStyle name="Comma 5 3 3 2 3 2 2 3" xfId="8410" xr:uid="{00000000-0005-0000-0000-00005A1F0000}"/>
    <cellStyle name="Comma 5 3 3 2 3 2 3" xfId="10529" xr:uid="{00000000-0005-0000-0000-00005B1F0000}"/>
    <cellStyle name="Comma 5 3 3 2 3 2 4" xfId="6294" xr:uid="{00000000-0005-0000-0000-00005C1F0000}"/>
    <cellStyle name="Comma 5 3 3 2 3 3" xfId="3120" xr:uid="{00000000-0005-0000-0000-00005D1F0000}"/>
    <cellStyle name="Comma 5 3 3 2 3 3 2" xfId="11587" xr:uid="{00000000-0005-0000-0000-00005E1F0000}"/>
    <cellStyle name="Comma 5 3 3 2 3 3 3" xfId="7352" xr:uid="{00000000-0005-0000-0000-00005F1F0000}"/>
    <cellStyle name="Comma 5 3 3 2 3 4" xfId="9471" xr:uid="{00000000-0005-0000-0000-0000601F0000}"/>
    <cellStyle name="Comma 5 3 3 2 3 5" xfId="5236" xr:uid="{00000000-0005-0000-0000-0000611F0000}"/>
    <cellStyle name="Comma 5 3 3 2 4" xfId="1555" xr:uid="{00000000-0005-0000-0000-0000621F0000}"/>
    <cellStyle name="Comma 5 3 3 2 4 2" xfId="3672" xr:uid="{00000000-0005-0000-0000-0000631F0000}"/>
    <cellStyle name="Comma 5 3 3 2 4 2 2" xfId="12139" xr:uid="{00000000-0005-0000-0000-0000641F0000}"/>
    <cellStyle name="Comma 5 3 3 2 4 2 3" xfId="7904" xr:uid="{00000000-0005-0000-0000-0000651F0000}"/>
    <cellStyle name="Comma 5 3 3 2 4 3" xfId="10023" xr:uid="{00000000-0005-0000-0000-0000661F0000}"/>
    <cellStyle name="Comma 5 3 3 2 4 4" xfId="5788" xr:uid="{00000000-0005-0000-0000-0000671F0000}"/>
    <cellStyle name="Comma 5 3 3 2 5" xfId="2614" xr:uid="{00000000-0005-0000-0000-0000681F0000}"/>
    <cellStyle name="Comma 5 3 3 2 5 2" xfId="11081" xr:uid="{00000000-0005-0000-0000-0000691F0000}"/>
    <cellStyle name="Comma 5 3 3 2 5 3" xfId="6846" xr:uid="{00000000-0005-0000-0000-00006A1F0000}"/>
    <cellStyle name="Comma 5 3 3 2 6" xfId="8965" xr:uid="{00000000-0005-0000-0000-00006B1F0000}"/>
    <cellStyle name="Comma 5 3 3 2 7" xfId="4730" xr:uid="{00000000-0005-0000-0000-00006C1F0000}"/>
    <cellStyle name="Comma 5 3 3 3" xfId="692" xr:uid="{00000000-0005-0000-0000-00006D1F0000}"/>
    <cellStyle name="Comma 5 3 3 3 2" xfId="1197" xr:uid="{00000000-0005-0000-0000-00006E1F0000}"/>
    <cellStyle name="Comma 5 3 3 3 2 2" xfId="2255" xr:uid="{00000000-0005-0000-0000-00006F1F0000}"/>
    <cellStyle name="Comma 5 3 3 3 2 2 2" xfId="4372" xr:uid="{00000000-0005-0000-0000-0000701F0000}"/>
    <cellStyle name="Comma 5 3 3 3 2 2 2 2" xfId="12839" xr:uid="{00000000-0005-0000-0000-0000711F0000}"/>
    <cellStyle name="Comma 5 3 3 3 2 2 2 3" xfId="8604" xr:uid="{00000000-0005-0000-0000-0000721F0000}"/>
    <cellStyle name="Comma 5 3 3 3 2 2 3" xfId="10723" xr:uid="{00000000-0005-0000-0000-0000731F0000}"/>
    <cellStyle name="Comma 5 3 3 3 2 2 4" xfId="6488" xr:uid="{00000000-0005-0000-0000-0000741F0000}"/>
    <cellStyle name="Comma 5 3 3 3 2 3" xfId="3314" xr:uid="{00000000-0005-0000-0000-0000751F0000}"/>
    <cellStyle name="Comma 5 3 3 3 2 3 2" xfId="11781" xr:uid="{00000000-0005-0000-0000-0000761F0000}"/>
    <cellStyle name="Comma 5 3 3 3 2 3 3" xfId="7546" xr:uid="{00000000-0005-0000-0000-0000771F0000}"/>
    <cellStyle name="Comma 5 3 3 3 2 4" xfId="9665" xr:uid="{00000000-0005-0000-0000-0000781F0000}"/>
    <cellStyle name="Comma 5 3 3 3 2 5" xfId="5430" xr:uid="{00000000-0005-0000-0000-0000791F0000}"/>
    <cellStyle name="Comma 5 3 3 3 3" xfId="1750" xr:uid="{00000000-0005-0000-0000-00007A1F0000}"/>
    <cellStyle name="Comma 5 3 3 3 3 2" xfId="3867" xr:uid="{00000000-0005-0000-0000-00007B1F0000}"/>
    <cellStyle name="Comma 5 3 3 3 3 2 2" xfId="12334" xr:uid="{00000000-0005-0000-0000-00007C1F0000}"/>
    <cellStyle name="Comma 5 3 3 3 3 2 3" xfId="8099" xr:uid="{00000000-0005-0000-0000-00007D1F0000}"/>
    <cellStyle name="Comma 5 3 3 3 3 3" xfId="10218" xr:uid="{00000000-0005-0000-0000-00007E1F0000}"/>
    <cellStyle name="Comma 5 3 3 3 3 4" xfId="5983" xr:uid="{00000000-0005-0000-0000-00007F1F0000}"/>
    <cellStyle name="Comma 5 3 3 3 4" xfId="2809" xr:uid="{00000000-0005-0000-0000-0000801F0000}"/>
    <cellStyle name="Comma 5 3 3 3 4 2" xfId="11276" xr:uid="{00000000-0005-0000-0000-0000811F0000}"/>
    <cellStyle name="Comma 5 3 3 3 4 3" xfId="7041" xr:uid="{00000000-0005-0000-0000-0000821F0000}"/>
    <cellStyle name="Comma 5 3 3 3 5" xfId="9160" xr:uid="{00000000-0005-0000-0000-0000831F0000}"/>
    <cellStyle name="Comma 5 3 3 3 6" xfId="4925" xr:uid="{00000000-0005-0000-0000-0000841F0000}"/>
    <cellStyle name="Comma 5 3 3 4" xfId="585" xr:uid="{00000000-0005-0000-0000-0000851F0000}"/>
    <cellStyle name="Comma 5 3 3 4 2" xfId="1102" xr:uid="{00000000-0005-0000-0000-0000861F0000}"/>
    <cellStyle name="Comma 5 3 3 4 2 2" xfId="2160" xr:uid="{00000000-0005-0000-0000-0000871F0000}"/>
    <cellStyle name="Comma 5 3 3 4 2 2 2" xfId="4277" xr:uid="{00000000-0005-0000-0000-0000881F0000}"/>
    <cellStyle name="Comma 5 3 3 4 2 2 2 2" xfId="12744" xr:uid="{00000000-0005-0000-0000-0000891F0000}"/>
    <cellStyle name="Comma 5 3 3 4 2 2 2 3" xfId="8509" xr:uid="{00000000-0005-0000-0000-00008A1F0000}"/>
    <cellStyle name="Comma 5 3 3 4 2 2 3" xfId="10628" xr:uid="{00000000-0005-0000-0000-00008B1F0000}"/>
    <cellStyle name="Comma 5 3 3 4 2 2 4" xfId="6393" xr:uid="{00000000-0005-0000-0000-00008C1F0000}"/>
    <cellStyle name="Comma 5 3 3 4 2 3" xfId="3219" xr:uid="{00000000-0005-0000-0000-00008D1F0000}"/>
    <cellStyle name="Comma 5 3 3 4 2 3 2" xfId="11686" xr:uid="{00000000-0005-0000-0000-00008E1F0000}"/>
    <cellStyle name="Comma 5 3 3 4 2 3 3" xfId="7451" xr:uid="{00000000-0005-0000-0000-00008F1F0000}"/>
    <cellStyle name="Comma 5 3 3 4 2 4" xfId="9570" xr:uid="{00000000-0005-0000-0000-0000901F0000}"/>
    <cellStyle name="Comma 5 3 3 4 2 5" xfId="5335" xr:uid="{00000000-0005-0000-0000-0000911F0000}"/>
    <cellStyle name="Comma 5 3 3 4 3" xfId="1655" xr:uid="{00000000-0005-0000-0000-0000921F0000}"/>
    <cellStyle name="Comma 5 3 3 4 3 2" xfId="3772" xr:uid="{00000000-0005-0000-0000-0000931F0000}"/>
    <cellStyle name="Comma 5 3 3 4 3 2 2" xfId="12239" xr:uid="{00000000-0005-0000-0000-0000941F0000}"/>
    <cellStyle name="Comma 5 3 3 4 3 2 3" xfId="8004" xr:uid="{00000000-0005-0000-0000-0000951F0000}"/>
    <cellStyle name="Comma 5 3 3 4 3 3" xfId="10123" xr:uid="{00000000-0005-0000-0000-0000961F0000}"/>
    <cellStyle name="Comma 5 3 3 4 3 4" xfId="5888" xr:uid="{00000000-0005-0000-0000-0000971F0000}"/>
    <cellStyle name="Comma 5 3 3 4 4" xfId="2714" xr:uid="{00000000-0005-0000-0000-0000981F0000}"/>
    <cellStyle name="Comma 5 3 3 4 4 2" xfId="11181" xr:uid="{00000000-0005-0000-0000-0000991F0000}"/>
    <cellStyle name="Comma 5 3 3 4 4 3" xfId="6946" xr:uid="{00000000-0005-0000-0000-00009A1F0000}"/>
    <cellStyle name="Comma 5 3 3 4 5" xfId="9065" xr:uid="{00000000-0005-0000-0000-00009B1F0000}"/>
    <cellStyle name="Comma 5 3 3 4 6" xfId="4830" xr:uid="{00000000-0005-0000-0000-00009C1F0000}"/>
    <cellStyle name="Comma 5 3 3 5" xfId="897" xr:uid="{00000000-0005-0000-0000-00009D1F0000}"/>
    <cellStyle name="Comma 5 3 3 5 2" xfId="1955" xr:uid="{00000000-0005-0000-0000-00009E1F0000}"/>
    <cellStyle name="Comma 5 3 3 5 2 2" xfId="4072" xr:uid="{00000000-0005-0000-0000-00009F1F0000}"/>
    <cellStyle name="Comma 5 3 3 5 2 2 2" xfId="12539" xr:uid="{00000000-0005-0000-0000-0000A01F0000}"/>
    <cellStyle name="Comma 5 3 3 5 2 2 3" xfId="8304" xr:uid="{00000000-0005-0000-0000-0000A11F0000}"/>
    <cellStyle name="Comma 5 3 3 5 2 3" xfId="10423" xr:uid="{00000000-0005-0000-0000-0000A21F0000}"/>
    <cellStyle name="Comma 5 3 3 5 2 4" xfId="6188" xr:uid="{00000000-0005-0000-0000-0000A31F0000}"/>
    <cellStyle name="Comma 5 3 3 5 3" xfId="3014" xr:uid="{00000000-0005-0000-0000-0000A41F0000}"/>
    <cellStyle name="Comma 5 3 3 5 3 2" xfId="11481" xr:uid="{00000000-0005-0000-0000-0000A51F0000}"/>
    <cellStyle name="Comma 5 3 3 5 3 3" xfId="7246" xr:uid="{00000000-0005-0000-0000-0000A61F0000}"/>
    <cellStyle name="Comma 5 3 3 5 4" xfId="9365" xr:uid="{00000000-0005-0000-0000-0000A71F0000}"/>
    <cellStyle name="Comma 5 3 3 5 5" xfId="5130" xr:uid="{00000000-0005-0000-0000-0000A81F0000}"/>
    <cellStyle name="Comma 5 3 3 6" xfId="1449" xr:uid="{00000000-0005-0000-0000-0000A91F0000}"/>
    <cellStyle name="Comma 5 3 3 6 2" xfId="3566" xr:uid="{00000000-0005-0000-0000-0000AA1F0000}"/>
    <cellStyle name="Comma 5 3 3 6 2 2" xfId="12033" xr:uid="{00000000-0005-0000-0000-0000AB1F0000}"/>
    <cellStyle name="Comma 5 3 3 6 2 3" xfId="7798" xr:uid="{00000000-0005-0000-0000-0000AC1F0000}"/>
    <cellStyle name="Comma 5 3 3 6 3" xfId="9917" xr:uid="{00000000-0005-0000-0000-0000AD1F0000}"/>
    <cellStyle name="Comma 5 3 3 6 4" xfId="5682" xr:uid="{00000000-0005-0000-0000-0000AE1F0000}"/>
    <cellStyle name="Comma 5 3 3 7" xfId="2508" xr:uid="{00000000-0005-0000-0000-0000AF1F0000}"/>
    <cellStyle name="Comma 5 3 3 7 2" xfId="10975" xr:uid="{00000000-0005-0000-0000-0000B01F0000}"/>
    <cellStyle name="Comma 5 3 3 7 3" xfId="6740" xr:uid="{00000000-0005-0000-0000-0000B11F0000}"/>
    <cellStyle name="Comma 5 3 3 8" xfId="8859" xr:uid="{00000000-0005-0000-0000-0000B21F0000}"/>
    <cellStyle name="Comma 5 3 3 9" xfId="4624" xr:uid="{00000000-0005-0000-0000-0000B31F0000}"/>
    <cellStyle name="Comma 5 3 4" xfId="430" xr:uid="{00000000-0005-0000-0000-0000B41F0000}"/>
    <cellStyle name="Comma 5 3 4 2" xfId="743" xr:uid="{00000000-0005-0000-0000-0000B51F0000}"/>
    <cellStyle name="Comma 5 3 4 2 2" xfId="1248" xr:uid="{00000000-0005-0000-0000-0000B61F0000}"/>
    <cellStyle name="Comma 5 3 4 2 2 2" xfId="2306" xr:uid="{00000000-0005-0000-0000-0000B71F0000}"/>
    <cellStyle name="Comma 5 3 4 2 2 2 2" xfId="4423" xr:uid="{00000000-0005-0000-0000-0000B81F0000}"/>
    <cellStyle name="Comma 5 3 4 2 2 2 2 2" xfId="12890" xr:uid="{00000000-0005-0000-0000-0000B91F0000}"/>
    <cellStyle name="Comma 5 3 4 2 2 2 2 3" xfId="8655" xr:uid="{00000000-0005-0000-0000-0000BA1F0000}"/>
    <cellStyle name="Comma 5 3 4 2 2 2 3" xfId="10774" xr:uid="{00000000-0005-0000-0000-0000BB1F0000}"/>
    <cellStyle name="Comma 5 3 4 2 2 2 4" xfId="6539" xr:uid="{00000000-0005-0000-0000-0000BC1F0000}"/>
    <cellStyle name="Comma 5 3 4 2 2 3" xfId="3365" xr:uid="{00000000-0005-0000-0000-0000BD1F0000}"/>
    <cellStyle name="Comma 5 3 4 2 2 3 2" xfId="11832" xr:uid="{00000000-0005-0000-0000-0000BE1F0000}"/>
    <cellStyle name="Comma 5 3 4 2 2 3 3" xfId="7597" xr:uid="{00000000-0005-0000-0000-0000BF1F0000}"/>
    <cellStyle name="Comma 5 3 4 2 2 4" xfId="9716" xr:uid="{00000000-0005-0000-0000-0000C01F0000}"/>
    <cellStyle name="Comma 5 3 4 2 2 5" xfId="5481" xr:uid="{00000000-0005-0000-0000-0000C11F0000}"/>
    <cellStyle name="Comma 5 3 4 2 3" xfId="1801" xr:uid="{00000000-0005-0000-0000-0000C21F0000}"/>
    <cellStyle name="Comma 5 3 4 2 3 2" xfId="3918" xr:uid="{00000000-0005-0000-0000-0000C31F0000}"/>
    <cellStyle name="Comma 5 3 4 2 3 2 2" xfId="12385" xr:uid="{00000000-0005-0000-0000-0000C41F0000}"/>
    <cellStyle name="Comma 5 3 4 2 3 2 3" xfId="8150" xr:uid="{00000000-0005-0000-0000-0000C51F0000}"/>
    <cellStyle name="Comma 5 3 4 2 3 3" xfId="10269" xr:uid="{00000000-0005-0000-0000-0000C61F0000}"/>
    <cellStyle name="Comma 5 3 4 2 3 4" xfId="6034" xr:uid="{00000000-0005-0000-0000-0000C71F0000}"/>
    <cellStyle name="Comma 5 3 4 2 4" xfId="2860" xr:uid="{00000000-0005-0000-0000-0000C81F0000}"/>
    <cellStyle name="Comma 5 3 4 2 4 2" xfId="11327" xr:uid="{00000000-0005-0000-0000-0000C91F0000}"/>
    <cellStyle name="Comma 5 3 4 2 4 3" xfId="7092" xr:uid="{00000000-0005-0000-0000-0000CA1F0000}"/>
    <cellStyle name="Comma 5 3 4 2 5" xfId="9211" xr:uid="{00000000-0005-0000-0000-0000CB1F0000}"/>
    <cellStyle name="Comma 5 3 4 2 6" xfId="4976" xr:uid="{00000000-0005-0000-0000-0000CC1F0000}"/>
    <cellStyle name="Comma 5 3 4 3" xfId="948" xr:uid="{00000000-0005-0000-0000-0000CD1F0000}"/>
    <cellStyle name="Comma 5 3 4 3 2" xfId="2006" xr:uid="{00000000-0005-0000-0000-0000CE1F0000}"/>
    <cellStyle name="Comma 5 3 4 3 2 2" xfId="4123" xr:uid="{00000000-0005-0000-0000-0000CF1F0000}"/>
    <cellStyle name="Comma 5 3 4 3 2 2 2" xfId="12590" xr:uid="{00000000-0005-0000-0000-0000D01F0000}"/>
    <cellStyle name="Comma 5 3 4 3 2 2 3" xfId="8355" xr:uid="{00000000-0005-0000-0000-0000D11F0000}"/>
    <cellStyle name="Comma 5 3 4 3 2 3" xfId="10474" xr:uid="{00000000-0005-0000-0000-0000D21F0000}"/>
    <cellStyle name="Comma 5 3 4 3 2 4" xfId="6239" xr:uid="{00000000-0005-0000-0000-0000D31F0000}"/>
    <cellStyle name="Comma 5 3 4 3 3" xfId="3065" xr:uid="{00000000-0005-0000-0000-0000D41F0000}"/>
    <cellStyle name="Comma 5 3 4 3 3 2" xfId="11532" xr:uid="{00000000-0005-0000-0000-0000D51F0000}"/>
    <cellStyle name="Comma 5 3 4 3 3 3" xfId="7297" xr:uid="{00000000-0005-0000-0000-0000D61F0000}"/>
    <cellStyle name="Comma 5 3 4 3 4" xfId="9416" xr:uid="{00000000-0005-0000-0000-0000D71F0000}"/>
    <cellStyle name="Comma 5 3 4 3 5" xfId="5181" xr:uid="{00000000-0005-0000-0000-0000D81F0000}"/>
    <cellStyle name="Comma 5 3 4 4" xfId="1500" xr:uid="{00000000-0005-0000-0000-0000D91F0000}"/>
    <cellStyle name="Comma 5 3 4 4 2" xfId="3617" xr:uid="{00000000-0005-0000-0000-0000DA1F0000}"/>
    <cellStyle name="Comma 5 3 4 4 2 2" xfId="12084" xr:uid="{00000000-0005-0000-0000-0000DB1F0000}"/>
    <cellStyle name="Comma 5 3 4 4 2 3" xfId="7849" xr:uid="{00000000-0005-0000-0000-0000DC1F0000}"/>
    <cellStyle name="Comma 5 3 4 4 3" xfId="9968" xr:uid="{00000000-0005-0000-0000-0000DD1F0000}"/>
    <cellStyle name="Comma 5 3 4 4 4" xfId="5733" xr:uid="{00000000-0005-0000-0000-0000DE1F0000}"/>
    <cellStyle name="Comma 5 3 4 5" xfId="2559" xr:uid="{00000000-0005-0000-0000-0000DF1F0000}"/>
    <cellStyle name="Comma 5 3 4 5 2" xfId="11026" xr:uid="{00000000-0005-0000-0000-0000E01F0000}"/>
    <cellStyle name="Comma 5 3 4 5 3" xfId="6791" xr:uid="{00000000-0005-0000-0000-0000E11F0000}"/>
    <cellStyle name="Comma 5 3 4 6" xfId="8910" xr:uid="{00000000-0005-0000-0000-0000E21F0000}"/>
    <cellStyle name="Comma 5 3 4 7" xfId="4675" xr:uid="{00000000-0005-0000-0000-0000E31F0000}"/>
    <cellStyle name="Comma 5 3 5" xfId="632" xr:uid="{00000000-0005-0000-0000-0000E41F0000}"/>
    <cellStyle name="Comma 5 3 5 2" xfId="1149" xr:uid="{00000000-0005-0000-0000-0000E51F0000}"/>
    <cellStyle name="Comma 5 3 5 2 2" xfId="2207" xr:uid="{00000000-0005-0000-0000-0000E61F0000}"/>
    <cellStyle name="Comma 5 3 5 2 2 2" xfId="4324" xr:uid="{00000000-0005-0000-0000-0000E71F0000}"/>
    <cellStyle name="Comma 5 3 5 2 2 2 2" xfId="12791" xr:uid="{00000000-0005-0000-0000-0000E81F0000}"/>
    <cellStyle name="Comma 5 3 5 2 2 2 3" xfId="8556" xr:uid="{00000000-0005-0000-0000-0000E91F0000}"/>
    <cellStyle name="Comma 5 3 5 2 2 3" xfId="10675" xr:uid="{00000000-0005-0000-0000-0000EA1F0000}"/>
    <cellStyle name="Comma 5 3 5 2 2 4" xfId="6440" xr:uid="{00000000-0005-0000-0000-0000EB1F0000}"/>
    <cellStyle name="Comma 5 3 5 2 3" xfId="3266" xr:uid="{00000000-0005-0000-0000-0000EC1F0000}"/>
    <cellStyle name="Comma 5 3 5 2 3 2" xfId="11733" xr:uid="{00000000-0005-0000-0000-0000ED1F0000}"/>
    <cellStyle name="Comma 5 3 5 2 3 3" xfId="7498" xr:uid="{00000000-0005-0000-0000-0000EE1F0000}"/>
    <cellStyle name="Comma 5 3 5 2 4" xfId="9617" xr:uid="{00000000-0005-0000-0000-0000EF1F0000}"/>
    <cellStyle name="Comma 5 3 5 2 5" xfId="5382" xr:uid="{00000000-0005-0000-0000-0000F01F0000}"/>
    <cellStyle name="Comma 5 3 5 3" xfId="1702" xr:uid="{00000000-0005-0000-0000-0000F11F0000}"/>
    <cellStyle name="Comma 5 3 5 3 2" xfId="3819" xr:uid="{00000000-0005-0000-0000-0000F21F0000}"/>
    <cellStyle name="Comma 5 3 5 3 2 2" xfId="12286" xr:uid="{00000000-0005-0000-0000-0000F31F0000}"/>
    <cellStyle name="Comma 5 3 5 3 2 3" xfId="8051" xr:uid="{00000000-0005-0000-0000-0000F41F0000}"/>
    <cellStyle name="Comma 5 3 5 3 3" xfId="10170" xr:uid="{00000000-0005-0000-0000-0000F51F0000}"/>
    <cellStyle name="Comma 5 3 5 3 4" xfId="5935" xr:uid="{00000000-0005-0000-0000-0000F61F0000}"/>
    <cellStyle name="Comma 5 3 5 4" xfId="2761" xr:uid="{00000000-0005-0000-0000-0000F71F0000}"/>
    <cellStyle name="Comma 5 3 5 4 2" xfId="11228" xr:uid="{00000000-0005-0000-0000-0000F81F0000}"/>
    <cellStyle name="Comma 5 3 5 4 3" xfId="6993" xr:uid="{00000000-0005-0000-0000-0000F91F0000}"/>
    <cellStyle name="Comma 5 3 5 5" xfId="9112" xr:uid="{00000000-0005-0000-0000-0000FA1F0000}"/>
    <cellStyle name="Comma 5 3 5 6" xfId="4877" xr:uid="{00000000-0005-0000-0000-0000FB1F0000}"/>
    <cellStyle name="Comma 5 3 6" xfId="538" xr:uid="{00000000-0005-0000-0000-0000FC1F0000}"/>
    <cellStyle name="Comma 5 3 6 2" xfId="1056" xr:uid="{00000000-0005-0000-0000-0000FD1F0000}"/>
    <cellStyle name="Comma 5 3 6 2 2" xfId="2114" xr:uid="{00000000-0005-0000-0000-0000FE1F0000}"/>
    <cellStyle name="Comma 5 3 6 2 2 2" xfId="4231" xr:uid="{00000000-0005-0000-0000-0000FF1F0000}"/>
    <cellStyle name="Comma 5 3 6 2 2 2 2" xfId="12698" xr:uid="{00000000-0005-0000-0000-000000200000}"/>
    <cellStyle name="Comma 5 3 6 2 2 2 3" xfId="8463" xr:uid="{00000000-0005-0000-0000-000001200000}"/>
    <cellStyle name="Comma 5 3 6 2 2 3" xfId="10582" xr:uid="{00000000-0005-0000-0000-000002200000}"/>
    <cellStyle name="Comma 5 3 6 2 2 4" xfId="6347" xr:uid="{00000000-0005-0000-0000-000003200000}"/>
    <cellStyle name="Comma 5 3 6 2 3" xfId="3173" xr:uid="{00000000-0005-0000-0000-000004200000}"/>
    <cellStyle name="Comma 5 3 6 2 3 2" xfId="11640" xr:uid="{00000000-0005-0000-0000-000005200000}"/>
    <cellStyle name="Comma 5 3 6 2 3 3" xfId="7405" xr:uid="{00000000-0005-0000-0000-000006200000}"/>
    <cellStyle name="Comma 5 3 6 2 4" xfId="9524" xr:uid="{00000000-0005-0000-0000-000007200000}"/>
    <cellStyle name="Comma 5 3 6 2 5" xfId="5289" xr:uid="{00000000-0005-0000-0000-000008200000}"/>
    <cellStyle name="Comma 5 3 6 3" xfId="1608" xr:uid="{00000000-0005-0000-0000-000009200000}"/>
    <cellStyle name="Comma 5 3 6 3 2" xfId="3725" xr:uid="{00000000-0005-0000-0000-00000A200000}"/>
    <cellStyle name="Comma 5 3 6 3 2 2" xfId="12192" xr:uid="{00000000-0005-0000-0000-00000B200000}"/>
    <cellStyle name="Comma 5 3 6 3 2 3" xfId="7957" xr:uid="{00000000-0005-0000-0000-00000C200000}"/>
    <cellStyle name="Comma 5 3 6 3 3" xfId="10076" xr:uid="{00000000-0005-0000-0000-00000D200000}"/>
    <cellStyle name="Comma 5 3 6 3 4" xfId="5841" xr:uid="{00000000-0005-0000-0000-00000E200000}"/>
    <cellStyle name="Comma 5 3 6 4" xfId="2667" xr:uid="{00000000-0005-0000-0000-00000F200000}"/>
    <cellStyle name="Comma 5 3 6 4 2" xfId="11134" xr:uid="{00000000-0005-0000-0000-000010200000}"/>
    <cellStyle name="Comma 5 3 6 4 3" xfId="6899" xr:uid="{00000000-0005-0000-0000-000011200000}"/>
    <cellStyle name="Comma 5 3 6 5" xfId="9018" xr:uid="{00000000-0005-0000-0000-000012200000}"/>
    <cellStyle name="Comma 5 3 6 6" xfId="4783" xr:uid="{00000000-0005-0000-0000-000013200000}"/>
    <cellStyle name="Comma 5 3 7" xfId="851" xr:uid="{00000000-0005-0000-0000-000014200000}"/>
    <cellStyle name="Comma 5 3 7 2" xfId="1909" xr:uid="{00000000-0005-0000-0000-000015200000}"/>
    <cellStyle name="Comma 5 3 7 2 2" xfId="4026" xr:uid="{00000000-0005-0000-0000-000016200000}"/>
    <cellStyle name="Comma 5 3 7 2 2 2" xfId="12493" xr:uid="{00000000-0005-0000-0000-000017200000}"/>
    <cellStyle name="Comma 5 3 7 2 2 3" xfId="8258" xr:uid="{00000000-0005-0000-0000-000018200000}"/>
    <cellStyle name="Comma 5 3 7 2 3" xfId="10377" xr:uid="{00000000-0005-0000-0000-000019200000}"/>
    <cellStyle name="Comma 5 3 7 2 4" xfId="6142" xr:uid="{00000000-0005-0000-0000-00001A200000}"/>
    <cellStyle name="Comma 5 3 7 3" xfId="2968" xr:uid="{00000000-0005-0000-0000-00001B200000}"/>
    <cellStyle name="Comma 5 3 7 3 2" xfId="11435" xr:uid="{00000000-0005-0000-0000-00001C200000}"/>
    <cellStyle name="Comma 5 3 7 3 3" xfId="7200" xr:uid="{00000000-0005-0000-0000-00001D200000}"/>
    <cellStyle name="Comma 5 3 7 4" xfId="9319" xr:uid="{00000000-0005-0000-0000-00001E200000}"/>
    <cellStyle name="Comma 5 3 7 5" xfId="5084" xr:uid="{00000000-0005-0000-0000-00001F200000}"/>
    <cellStyle name="Comma 5 3 8" xfId="1356" xr:uid="{00000000-0005-0000-0000-000020200000}"/>
    <cellStyle name="Comma 5 3 8 2" xfId="2414" xr:uid="{00000000-0005-0000-0000-000021200000}"/>
    <cellStyle name="Comma 5 3 8 2 2" xfId="4531" xr:uid="{00000000-0005-0000-0000-000022200000}"/>
    <cellStyle name="Comma 5 3 8 2 2 2" xfId="12998" xr:uid="{00000000-0005-0000-0000-000023200000}"/>
    <cellStyle name="Comma 5 3 8 2 2 3" xfId="8763" xr:uid="{00000000-0005-0000-0000-000024200000}"/>
    <cellStyle name="Comma 5 3 8 2 3" xfId="10882" xr:uid="{00000000-0005-0000-0000-000025200000}"/>
    <cellStyle name="Comma 5 3 8 2 4" xfId="6647" xr:uid="{00000000-0005-0000-0000-000026200000}"/>
    <cellStyle name="Comma 5 3 8 3" xfId="3473" xr:uid="{00000000-0005-0000-0000-000027200000}"/>
    <cellStyle name="Comma 5 3 8 3 2" xfId="11940" xr:uid="{00000000-0005-0000-0000-000028200000}"/>
    <cellStyle name="Comma 5 3 8 3 3" xfId="7705" xr:uid="{00000000-0005-0000-0000-000029200000}"/>
    <cellStyle name="Comma 5 3 8 4" xfId="9824" xr:uid="{00000000-0005-0000-0000-00002A200000}"/>
    <cellStyle name="Comma 5 3 8 5" xfId="5589" xr:uid="{00000000-0005-0000-0000-00002B200000}"/>
    <cellStyle name="Comma 5 3 9" xfId="1403" xr:uid="{00000000-0005-0000-0000-00002C200000}"/>
    <cellStyle name="Comma 5 3 9 2" xfId="3520" xr:uid="{00000000-0005-0000-0000-00002D200000}"/>
    <cellStyle name="Comma 5 3 9 2 2" xfId="11987" xr:uid="{00000000-0005-0000-0000-00002E200000}"/>
    <cellStyle name="Comma 5 3 9 2 3" xfId="7752" xr:uid="{00000000-0005-0000-0000-00002F200000}"/>
    <cellStyle name="Comma 5 3 9 3" xfId="9871" xr:uid="{00000000-0005-0000-0000-000030200000}"/>
    <cellStyle name="Comma 5 3 9 4" xfId="5636" xr:uid="{00000000-0005-0000-0000-000031200000}"/>
    <cellStyle name="Comma 5 4" xfId="161" xr:uid="{00000000-0005-0000-0000-000032200000}"/>
    <cellStyle name="Comma 5 4 10" xfId="2464" xr:uid="{00000000-0005-0000-0000-000033200000}"/>
    <cellStyle name="Comma 5 4 10 2" xfId="10931" xr:uid="{00000000-0005-0000-0000-000034200000}"/>
    <cellStyle name="Comma 5 4 10 3" xfId="6696" xr:uid="{00000000-0005-0000-0000-000035200000}"/>
    <cellStyle name="Comma 5 4 11" xfId="8815" xr:uid="{00000000-0005-0000-0000-000036200000}"/>
    <cellStyle name="Comma 5 4 12" xfId="4580" xr:uid="{00000000-0005-0000-0000-000037200000}"/>
    <cellStyle name="Comma 5 4 2" xfId="354" xr:uid="{00000000-0005-0000-0000-000038200000}"/>
    <cellStyle name="Comma 5 4 2 10" xfId="8834" xr:uid="{00000000-0005-0000-0000-000039200000}"/>
    <cellStyle name="Comma 5 4 2 11" xfId="4599" xr:uid="{00000000-0005-0000-0000-00003A200000}"/>
    <cellStyle name="Comma 5 4 2 2" xfId="400" xr:uid="{00000000-0005-0000-0000-00003B200000}"/>
    <cellStyle name="Comma 5 4 2 2 2" xfId="506" xr:uid="{00000000-0005-0000-0000-00003C200000}"/>
    <cellStyle name="Comma 5 4 2 2 2 2" xfId="819" xr:uid="{00000000-0005-0000-0000-00003D200000}"/>
    <cellStyle name="Comma 5 4 2 2 2 2 2" xfId="1324" xr:uid="{00000000-0005-0000-0000-00003E200000}"/>
    <cellStyle name="Comma 5 4 2 2 2 2 2 2" xfId="2382" xr:uid="{00000000-0005-0000-0000-00003F200000}"/>
    <cellStyle name="Comma 5 4 2 2 2 2 2 2 2" xfId="4499" xr:uid="{00000000-0005-0000-0000-000040200000}"/>
    <cellStyle name="Comma 5 4 2 2 2 2 2 2 2 2" xfId="12966" xr:uid="{00000000-0005-0000-0000-000041200000}"/>
    <cellStyle name="Comma 5 4 2 2 2 2 2 2 2 3" xfId="8731" xr:uid="{00000000-0005-0000-0000-000042200000}"/>
    <cellStyle name="Comma 5 4 2 2 2 2 2 2 3" xfId="10850" xr:uid="{00000000-0005-0000-0000-000043200000}"/>
    <cellStyle name="Comma 5 4 2 2 2 2 2 2 4" xfId="6615" xr:uid="{00000000-0005-0000-0000-000044200000}"/>
    <cellStyle name="Comma 5 4 2 2 2 2 2 3" xfId="3441" xr:uid="{00000000-0005-0000-0000-000045200000}"/>
    <cellStyle name="Comma 5 4 2 2 2 2 2 3 2" xfId="11908" xr:uid="{00000000-0005-0000-0000-000046200000}"/>
    <cellStyle name="Comma 5 4 2 2 2 2 2 3 3" xfId="7673" xr:uid="{00000000-0005-0000-0000-000047200000}"/>
    <cellStyle name="Comma 5 4 2 2 2 2 2 4" xfId="9792" xr:uid="{00000000-0005-0000-0000-000048200000}"/>
    <cellStyle name="Comma 5 4 2 2 2 2 2 5" xfId="5557" xr:uid="{00000000-0005-0000-0000-000049200000}"/>
    <cellStyle name="Comma 5 4 2 2 2 2 3" xfId="1877" xr:uid="{00000000-0005-0000-0000-00004A200000}"/>
    <cellStyle name="Comma 5 4 2 2 2 2 3 2" xfId="3994" xr:uid="{00000000-0005-0000-0000-00004B200000}"/>
    <cellStyle name="Comma 5 4 2 2 2 2 3 2 2" xfId="12461" xr:uid="{00000000-0005-0000-0000-00004C200000}"/>
    <cellStyle name="Comma 5 4 2 2 2 2 3 2 3" xfId="8226" xr:uid="{00000000-0005-0000-0000-00004D200000}"/>
    <cellStyle name="Comma 5 4 2 2 2 2 3 3" xfId="10345" xr:uid="{00000000-0005-0000-0000-00004E200000}"/>
    <cellStyle name="Comma 5 4 2 2 2 2 3 4" xfId="6110" xr:uid="{00000000-0005-0000-0000-00004F200000}"/>
    <cellStyle name="Comma 5 4 2 2 2 2 4" xfId="2936" xr:uid="{00000000-0005-0000-0000-000050200000}"/>
    <cellStyle name="Comma 5 4 2 2 2 2 4 2" xfId="11403" xr:uid="{00000000-0005-0000-0000-000051200000}"/>
    <cellStyle name="Comma 5 4 2 2 2 2 4 3" xfId="7168" xr:uid="{00000000-0005-0000-0000-000052200000}"/>
    <cellStyle name="Comma 5 4 2 2 2 2 5" xfId="9287" xr:uid="{00000000-0005-0000-0000-000053200000}"/>
    <cellStyle name="Comma 5 4 2 2 2 2 6" xfId="5052" xr:uid="{00000000-0005-0000-0000-000054200000}"/>
    <cellStyle name="Comma 5 4 2 2 2 3" xfId="1024" xr:uid="{00000000-0005-0000-0000-000055200000}"/>
    <cellStyle name="Comma 5 4 2 2 2 3 2" xfId="2082" xr:uid="{00000000-0005-0000-0000-000056200000}"/>
    <cellStyle name="Comma 5 4 2 2 2 3 2 2" xfId="4199" xr:uid="{00000000-0005-0000-0000-000057200000}"/>
    <cellStyle name="Comma 5 4 2 2 2 3 2 2 2" xfId="12666" xr:uid="{00000000-0005-0000-0000-000058200000}"/>
    <cellStyle name="Comma 5 4 2 2 2 3 2 2 3" xfId="8431" xr:uid="{00000000-0005-0000-0000-000059200000}"/>
    <cellStyle name="Comma 5 4 2 2 2 3 2 3" xfId="10550" xr:uid="{00000000-0005-0000-0000-00005A200000}"/>
    <cellStyle name="Comma 5 4 2 2 2 3 2 4" xfId="6315" xr:uid="{00000000-0005-0000-0000-00005B200000}"/>
    <cellStyle name="Comma 5 4 2 2 2 3 3" xfId="3141" xr:uid="{00000000-0005-0000-0000-00005C200000}"/>
    <cellStyle name="Comma 5 4 2 2 2 3 3 2" xfId="11608" xr:uid="{00000000-0005-0000-0000-00005D200000}"/>
    <cellStyle name="Comma 5 4 2 2 2 3 3 3" xfId="7373" xr:uid="{00000000-0005-0000-0000-00005E200000}"/>
    <cellStyle name="Comma 5 4 2 2 2 3 4" xfId="9492" xr:uid="{00000000-0005-0000-0000-00005F200000}"/>
    <cellStyle name="Comma 5 4 2 2 2 3 5" xfId="5257" xr:uid="{00000000-0005-0000-0000-000060200000}"/>
    <cellStyle name="Comma 5 4 2 2 2 4" xfId="1576" xr:uid="{00000000-0005-0000-0000-000061200000}"/>
    <cellStyle name="Comma 5 4 2 2 2 4 2" xfId="3693" xr:uid="{00000000-0005-0000-0000-000062200000}"/>
    <cellStyle name="Comma 5 4 2 2 2 4 2 2" xfId="12160" xr:uid="{00000000-0005-0000-0000-000063200000}"/>
    <cellStyle name="Comma 5 4 2 2 2 4 2 3" xfId="7925" xr:uid="{00000000-0005-0000-0000-000064200000}"/>
    <cellStyle name="Comma 5 4 2 2 2 4 3" xfId="10044" xr:uid="{00000000-0005-0000-0000-000065200000}"/>
    <cellStyle name="Comma 5 4 2 2 2 4 4" xfId="5809" xr:uid="{00000000-0005-0000-0000-000066200000}"/>
    <cellStyle name="Comma 5 4 2 2 2 5" xfId="2635" xr:uid="{00000000-0005-0000-0000-000067200000}"/>
    <cellStyle name="Comma 5 4 2 2 2 5 2" xfId="11102" xr:uid="{00000000-0005-0000-0000-000068200000}"/>
    <cellStyle name="Comma 5 4 2 2 2 5 3" xfId="6867" xr:uid="{00000000-0005-0000-0000-000069200000}"/>
    <cellStyle name="Comma 5 4 2 2 2 6" xfId="8986" xr:uid="{00000000-0005-0000-0000-00006A200000}"/>
    <cellStyle name="Comma 5 4 2 2 2 7" xfId="4751" xr:uid="{00000000-0005-0000-0000-00006B200000}"/>
    <cellStyle name="Comma 5 4 2 2 3" xfId="713" xr:uid="{00000000-0005-0000-0000-00006C200000}"/>
    <cellStyle name="Comma 5 4 2 2 3 2" xfId="1218" xr:uid="{00000000-0005-0000-0000-00006D200000}"/>
    <cellStyle name="Comma 5 4 2 2 3 2 2" xfId="2276" xr:uid="{00000000-0005-0000-0000-00006E200000}"/>
    <cellStyle name="Comma 5 4 2 2 3 2 2 2" xfId="4393" xr:uid="{00000000-0005-0000-0000-00006F200000}"/>
    <cellStyle name="Comma 5 4 2 2 3 2 2 2 2" xfId="12860" xr:uid="{00000000-0005-0000-0000-000070200000}"/>
    <cellStyle name="Comma 5 4 2 2 3 2 2 2 3" xfId="8625" xr:uid="{00000000-0005-0000-0000-000071200000}"/>
    <cellStyle name="Comma 5 4 2 2 3 2 2 3" xfId="10744" xr:uid="{00000000-0005-0000-0000-000072200000}"/>
    <cellStyle name="Comma 5 4 2 2 3 2 2 4" xfId="6509" xr:uid="{00000000-0005-0000-0000-000073200000}"/>
    <cellStyle name="Comma 5 4 2 2 3 2 3" xfId="3335" xr:uid="{00000000-0005-0000-0000-000074200000}"/>
    <cellStyle name="Comma 5 4 2 2 3 2 3 2" xfId="11802" xr:uid="{00000000-0005-0000-0000-000075200000}"/>
    <cellStyle name="Comma 5 4 2 2 3 2 3 3" xfId="7567" xr:uid="{00000000-0005-0000-0000-000076200000}"/>
    <cellStyle name="Comma 5 4 2 2 3 2 4" xfId="9686" xr:uid="{00000000-0005-0000-0000-000077200000}"/>
    <cellStyle name="Comma 5 4 2 2 3 2 5" xfId="5451" xr:uid="{00000000-0005-0000-0000-000078200000}"/>
    <cellStyle name="Comma 5 4 2 2 3 3" xfId="1771" xr:uid="{00000000-0005-0000-0000-000079200000}"/>
    <cellStyle name="Comma 5 4 2 2 3 3 2" xfId="3888" xr:uid="{00000000-0005-0000-0000-00007A200000}"/>
    <cellStyle name="Comma 5 4 2 2 3 3 2 2" xfId="12355" xr:uid="{00000000-0005-0000-0000-00007B200000}"/>
    <cellStyle name="Comma 5 4 2 2 3 3 2 3" xfId="8120" xr:uid="{00000000-0005-0000-0000-00007C200000}"/>
    <cellStyle name="Comma 5 4 2 2 3 3 3" xfId="10239" xr:uid="{00000000-0005-0000-0000-00007D200000}"/>
    <cellStyle name="Comma 5 4 2 2 3 3 4" xfId="6004" xr:uid="{00000000-0005-0000-0000-00007E200000}"/>
    <cellStyle name="Comma 5 4 2 2 3 4" xfId="2830" xr:uid="{00000000-0005-0000-0000-00007F200000}"/>
    <cellStyle name="Comma 5 4 2 2 3 4 2" xfId="11297" xr:uid="{00000000-0005-0000-0000-000080200000}"/>
    <cellStyle name="Comma 5 4 2 2 3 4 3" xfId="7062" xr:uid="{00000000-0005-0000-0000-000081200000}"/>
    <cellStyle name="Comma 5 4 2 2 3 5" xfId="9181" xr:uid="{00000000-0005-0000-0000-000082200000}"/>
    <cellStyle name="Comma 5 4 2 2 3 6" xfId="4946" xr:uid="{00000000-0005-0000-0000-000083200000}"/>
    <cellStyle name="Comma 5 4 2 2 4" xfId="606" xr:uid="{00000000-0005-0000-0000-000084200000}"/>
    <cellStyle name="Comma 5 4 2 2 4 2" xfId="1123" xr:uid="{00000000-0005-0000-0000-000085200000}"/>
    <cellStyle name="Comma 5 4 2 2 4 2 2" xfId="2181" xr:uid="{00000000-0005-0000-0000-000086200000}"/>
    <cellStyle name="Comma 5 4 2 2 4 2 2 2" xfId="4298" xr:uid="{00000000-0005-0000-0000-000087200000}"/>
    <cellStyle name="Comma 5 4 2 2 4 2 2 2 2" xfId="12765" xr:uid="{00000000-0005-0000-0000-000088200000}"/>
    <cellStyle name="Comma 5 4 2 2 4 2 2 2 3" xfId="8530" xr:uid="{00000000-0005-0000-0000-000089200000}"/>
    <cellStyle name="Comma 5 4 2 2 4 2 2 3" xfId="10649" xr:uid="{00000000-0005-0000-0000-00008A200000}"/>
    <cellStyle name="Comma 5 4 2 2 4 2 2 4" xfId="6414" xr:uid="{00000000-0005-0000-0000-00008B200000}"/>
    <cellStyle name="Comma 5 4 2 2 4 2 3" xfId="3240" xr:uid="{00000000-0005-0000-0000-00008C200000}"/>
    <cellStyle name="Comma 5 4 2 2 4 2 3 2" xfId="11707" xr:uid="{00000000-0005-0000-0000-00008D200000}"/>
    <cellStyle name="Comma 5 4 2 2 4 2 3 3" xfId="7472" xr:uid="{00000000-0005-0000-0000-00008E200000}"/>
    <cellStyle name="Comma 5 4 2 2 4 2 4" xfId="9591" xr:uid="{00000000-0005-0000-0000-00008F200000}"/>
    <cellStyle name="Comma 5 4 2 2 4 2 5" xfId="5356" xr:uid="{00000000-0005-0000-0000-000090200000}"/>
    <cellStyle name="Comma 5 4 2 2 4 3" xfId="1676" xr:uid="{00000000-0005-0000-0000-000091200000}"/>
    <cellStyle name="Comma 5 4 2 2 4 3 2" xfId="3793" xr:uid="{00000000-0005-0000-0000-000092200000}"/>
    <cellStyle name="Comma 5 4 2 2 4 3 2 2" xfId="12260" xr:uid="{00000000-0005-0000-0000-000093200000}"/>
    <cellStyle name="Comma 5 4 2 2 4 3 2 3" xfId="8025" xr:uid="{00000000-0005-0000-0000-000094200000}"/>
    <cellStyle name="Comma 5 4 2 2 4 3 3" xfId="10144" xr:uid="{00000000-0005-0000-0000-000095200000}"/>
    <cellStyle name="Comma 5 4 2 2 4 3 4" xfId="5909" xr:uid="{00000000-0005-0000-0000-000096200000}"/>
    <cellStyle name="Comma 5 4 2 2 4 4" xfId="2735" xr:uid="{00000000-0005-0000-0000-000097200000}"/>
    <cellStyle name="Comma 5 4 2 2 4 4 2" xfId="11202" xr:uid="{00000000-0005-0000-0000-000098200000}"/>
    <cellStyle name="Comma 5 4 2 2 4 4 3" xfId="6967" xr:uid="{00000000-0005-0000-0000-000099200000}"/>
    <cellStyle name="Comma 5 4 2 2 4 5" xfId="9086" xr:uid="{00000000-0005-0000-0000-00009A200000}"/>
    <cellStyle name="Comma 5 4 2 2 4 6" xfId="4851" xr:uid="{00000000-0005-0000-0000-00009B200000}"/>
    <cellStyle name="Comma 5 4 2 2 5" xfId="918" xr:uid="{00000000-0005-0000-0000-00009C200000}"/>
    <cellStyle name="Comma 5 4 2 2 5 2" xfId="1976" xr:uid="{00000000-0005-0000-0000-00009D200000}"/>
    <cellStyle name="Comma 5 4 2 2 5 2 2" xfId="4093" xr:uid="{00000000-0005-0000-0000-00009E200000}"/>
    <cellStyle name="Comma 5 4 2 2 5 2 2 2" xfId="12560" xr:uid="{00000000-0005-0000-0000-00009F200000}"/>
    <cellStyle name="Comma 5 4 2 2 5 2 2 3" xfId="8325" xr:uid="{00000000-0005-0000-0000-0000A0200000}"/>
    <cellStyle name="Comma 5 4 2 2 5 2 3" xfId="10444" xr:uid="{00000000-0005-0000-0000-0000A1200000}"/>
    <cellStyle name="Comma 5 4 2 2 5 2 4" xfId="6209" xr:uid="{00000000-0005-0000-0000-0000A2200000}"/>
    <cellStyle name="Comma 5 4 2 2 5 3" xfId="3035" xr:uid="{00000000-0005-0000-0000-0000A3200000}"/>
    <cellStyle name="Comma 5 4 2 2 5 3 2" xfId="11502" xr:uid="{00000000-0005-0000-0000-0000A4200000}"/>
    <cellStyle name="Comma 5 4 2 2 5 3 3" xfId="7267" xr:uid="{00000000-0005-0000-0000-0000A5200000}"/>
    <cellStyle name="Comma 5 4 2 2 5 4" xfId="9386" xr:uid="{00000000-0005-0000-0000-0000A6200000}"/>
    <cellStyle name="Comma 5 4 2 2 5 5" xfId="5151" xr:uid="{00000000-0005-0000-0000-0000A7200000}"/>
    <cellStyle name="Comma 5 4 2 2 6" xfId="1470" xr:uid="{00000000-0005-0000-0000-0000A8200000}"/>
    <cellStyle name="Comma 5 4 2 2 6 2" xfId="3587" xr:uid="{00000000-0005-0000-0000-0000A9200000}"/>
    <cellStyle name="Comma 5 4 2 2 6 2 2" xfId="12054" xr:uid="{00000000-0005-0000-0000-0000AA200000}"/>
    <cellStyle name="Comma 5 4 2 2 6 2 3" xfId="7819" xr:uid="{00000000-0005-0000-0000-0000AB200000}"/>
    <cellStyle name="Comma 5 4 2 2 6 3" xfId="9938" xr:uid="{00000000-0005-0000-0000-0000AC200000}"/>
    <cellStyle name="Comma 5 4 2 2 6 4" xfId="5703" xr:uid="{00000000-0005-0000-0000-0000AD200000}"/>
    <cellStyle name="Comma 5 4 2 2 7" xfId="2529" xr:uid="{00000000-0005-0000-0000-0000AE200000}"/>
    <cellStyle name="Comma 5 4 2 2 7 2" xfId="10996" xr:uid="{00000000-0005-0000-0000-0000AF200000}"/>
    <cellStyle name="Comma 5 4 2 2 7 3" xfId="6761" xr:uid="{00000000-0005-0000-0000-0000B0200000}"/>
    <cellStyle name="Comma 5 4 2 2 8" xfId="8880" xr:uid="{00000000-0005-0000-0000-0000B1200000}"/>
    <cellStyle name="Comma 5 4 2 2 9" xfId="4645" xr:uid="{00000000-0005-0000-0000-0000B2200000}"/>
    <cellStyle name="Comma 5 4 2 3" xfId="460" xr:uid="{00000000-0005-0000-0000-0000B3200000}"/>
    <cellStyle name="Comma 5 4 2 3 2" xfId="773" xr:uid="{00000000-0005-0000-0000-0000B4200000}"/>
    <cellStyle name="Comma 5 4 2 3 2 2" xfId="1278" xr:uid="{00000000-0005-0000-0000-0000B5200000}"/>
    <cellStyle name="Comma 5 4 2 3 2 2 2" xfId="2336" xr:uid="{00000000-0005-0000-0000-0000B6200000}"/>
    <cellStyle name="Comma 5 4 2 3 2 2 2 2" xfId="4453" xr:uid="{00000000-0005-0000-0000-0000B7200000}"/>
    <cellStyle name="Comma 5 4 2 3 2 2 2 2 2" xfId="12920" xr:uid="{00000000-0005-0000-0000-0000B8200000}"/>
    <cellStyle name="Comma 5 4 2 3 2 2 2 2 3" xfId="8685" xr:uid="{00000000-0005-0000-0000-0000B9200000}"/>
    <cellStyle name="Comma 5 4 2 3 2 2 2 3" xfId="10804" xr:uid="{00000000-0005-0000-0000-0000BA200000}"/>
    <cellStyle name="Comma 5 4 2 3 2 2 2 4" xfId="6569" xr:uid="{00000000-0005-0000-0000-0000BB200000}"/>
    <cellStyle name="Comma 5 4 2 3 2 2 3" xfId="3395" xr:uid="{00000000-0005-0000-0000-0000BC200000}"/>
    <cellStyle name="Comma 5 4 2 3 2 2 3 2" xfId="11862" xr:uid="{00000000-0005-0000-0000-0000BD200000}"/>
    <cellStyle name="Comma 5 4 2 3 2 2 3 3" xfId="7627" xr:uid="{00000000-0005-0000-0000-0000BE200000}"/>
    <cellStyle name="Comma 5 4 2 3 2 2 4" xfId="9746" xr:uid="{00000000-0005-0000-0000-0000BF200000}"/>
    <cellStyle name="Comma 5 4 2 3 2 2 5" xfId="5511" xr:uid="{00000000-0005-0000-0000-0000C0200000}"/>
    <cellStyle name="Comma 5 4 2 3 2 3" xfId="1831" xr:uid="{00000000-0005-0000-0000-0000C1200000}"/>
    <cellStyle name="Comma 5 4 2 3 2 3 2" xfId="3948" xr:uid="{00000000-0005-0000-0000-0000C2200000}"/>
    <cellStyle name="Comma 5 4 2 3 2 3 2 2" xfId="12415" xr:uid="{00000000-0005-0000-0000-0000C3200000}"/>
    <cellStyle name="Comma 5 4 2 3 2 3 2 3" xfId="8180" xr:uid="{00000000-0005-0000-0000-0000C4200000}"/>
    <cellStyle name="Comma 5 4 2 3 2 3 3" xfId="10299" xr:uid="{00000000-0005-0000-0000-0000C5200000}"/>
    <cellStyle name="Comma 5 4 2 3 2 3 4" xfId="6064" xr:uid="{00000000-0005-0000-0000-0000C6200000}"/>
    <cellStyle name="Comma 5 4 2 3 2 4" xfId="2890" xr:uid="{00000000-0005-0000-0000-0000C7200000}"/>
    <cellStyle name="Comma 5 4 2 3 2 4 2" xfId="11357" xr:uid="{00000000-0005-0000-0000-0000C8200000}"/>
    <cellStyle name="Comma 5 4 2 3 2 4 3" xfId="7122" xr:uid="{00000000-0005-0000-0000-0000C9200000}"/>
    <cellStyle name="Comma 5 4 2 3 2 5" xfId="9241" xr:uid="{00000000-0005-0000-0000-0000CA200000}"/>
    <cellStyle name="Comma 5 4 2 3 2 6" xfId="5006" xr:uid="{00000000-0005-0000-0000-0000CB200000}"/>
    <cellStyle name="Comma 5 4 2 3 3" xfId="978" xr:uid="{00000000-0005-0000-0000-0000CC200000}"/>
    <cellStyle name="Comma 5 4 2 3 3 2" xfId="2036" xr:uid="{00000000-0005-0000-0000-0000CD200000}"/>
    <cellStyle name="Comma 5 4 2 3 3 2 2" xfId="4153" xr:uid="{00000000-0005-0000-0000-0000CE200000}"/>
    <cellStyle name="Comma 5 4 2 3 3 2 2 2" xfId="12620" xr:uid="{00000000-0005-0000-0000-0000CF200000}"/>
    <cellStyle name="Comma 5 4 2 3 3 2 2 3" xfId="8385" xr:uid="{00000000-0005-0000-0000-0000D0200000}"/>
    <cellStyle name="Comma 5 4 2 3 3 2 3" xfId="10504" xr:uid="{00000000-0005-0000-0000-0000D1200000}"/>
    <cellStyle name="Comma 5 4 2 3 3 2 4" xfId="6269" xr:uid="{00000000-0005-0000-0000-0000D2200000}"/>
    <cellStyle name="Comma 5 4 2 3 3 3" xfId="3095" xr:uid="{00000000-0005-0000-0000-0000D3200000}"/>
    <cellStyle name="Comma 5 4 2 3 3 3 2" xfId="11562" xr:uid="{00000000-0005-0000-0000-0000D4200000}"/>
    <cellStyle name="Comma 5 4 2 3 3 3 3" xfId="7327" xr:uid="{00000000-0005-0000-0000-0000D5200000}"/>
    <cellStyle name="Comma 5 4 2 3 3 4" xfId="9446" xr:uid="{00000000-0005-0000-0000-0000D6200000}"/>
    <cellStyle name="Comma 5 4 2 3 3 5" xfId="5211" xr:uid="{00000000-0005-0000-0000-0000D7200000}"/>
    <cellStyle name="Comma 5 4 2 3 4" xfId="1530" xr:uid="{00000000-0005-0000-0000-0000D8200000}"/>
    <cellStyle name="Comma 5 4 2 3 4 2" xfId="3647" xr:uid="{00000000-0005-0000-0000-0000D9200000}"/>
    <cellStyle name="Comma 5 4 2 3 4 2 2" xfId="12114" xr:uid="{00000000-0005-0000-0000-0000DA200000}"/>
    <cellStyle name="Comma 5 4 2 3 4 2 3" xfId="7879" xr:uid="{00000000-0005-0000-0000-0000DB200000}"/>
    <cellStyle name="Comma 5 4 2 3 4 3" xfId="9998" xr:uid="{00000000-0005-0000-0000-0000DC200000}"/>
    <cellStyle name="Comma 5 4 2 3 4 4" xfId="5763" xr:uid="{00000000-0005-0000-0000-0000DD200000}"/>
    <cellStyle name="Comma 5 4 2 3 5" xfId="2589" xr:uid="{00000000-0005-0000-0000-0000DE200000}"/>
    <cellStyle name="Comma 5 4 2 3 5 2" xfId="11056" xr:uid="{00000000-0005-0000-0000-0000DF200000}"/>
    <cellStyle name="Comma 5 4 2 3 5 3" xfId="6821" xr:uid="{00000000-0005-0000-0000-0000E0200000}"/>
    <cellStyle name="Comma 5 4 2 3 6" xfId="8940" xr:uid="{00000000-0005-0000-0000-0000E1200000}"/>
    <cellStyle name="Comma 5 4 2 3 7" xfId="4705" xr:uid="{00000000-0005-0000-0000-0000E2200000}"/>
    <cellStyle name="Comma 5 4 2 4" xfId="667" xr:uid="{00000000-0005-0000-0000-0000E3200000}"/>
    <cellStyle name="Comma 5 4 2 4 2" xfId="1172" xr:uid="{00000000-0005-0000-0000-0000E4200000}"/>
    <cellStyle name="Comma 5 4 2 4 2 2" xfId="2230" xr:uid="{00000000-0005-0000-0000-0000E5200000}"/>
    <cellStyle name="Comma 5 4 2 4 2 2 2" xfId="4347" xr:uid="{00000000-0005-0000-0000-0000E6200000}"/>
    <cellStyle name="Comma 5 4 2 4 2 2 2 2" xfId="12814" xr:uid="{00000000-0005-0000-0000-0000E7200000}"/>
    <cellStyle name="Comma 5 4 2 4 2 2 2 3" xfId="8579" xr:uid="{00000000-0005-0000-0000-0000E8200000}"/>
    <cellStyle name="Comma 5 4 2 4 2 2 3" xfId="10698" xr:uid="{00000000-0005-0000-0000-0000E9200000}"/>
    <cellStyle name="Comma 5 4 2 4 2 2 4" xfId="6463" xr:uid="{00000000-0005-0000-0000-0000EA200000}"/>
    <cellStyle name="Comma 5 4 2 4 2 3" xfId="3289" xr:uid="{00000000-0005-0000-0000-0000EB200000}"/>
    <cellStyle name="Comma 5 4 2 4 2 3 2" xfId="11756" xr:uid="{00000000-0005-0000-0000-0000EC200000}"/>
    <cellStyle name="Comma 5 4 2 4 2 3 3" xfId="7521" xr:uid="{00000000-0005-0000-0000-0000ED200000}"/>
    <cellStyle name="Comma 5 4 2 4 2 4" xfId="9640" xr:uid="{00000000-0005-0000-0000-0000EE200000}"/>
    <cellStyle name="Comma 5 4 2 4 2 5" xfId="5405" xr:uid="{00000000-0005-0000-0000-0000EF200000}"/>
    <cellStyle name="Comma 5 4 2 4 3" xfId="1725" xr:uid="{00000000-0005-0000-0000-0000F0200000}"/>
    <cellStyle name="Comma 5 4 2 4 3 2" xfId="3842" xr:uid="{00000000-0005-0000-0000-0000F1200000}"/>
    <cellStyle name="Comma 5 4 2 4 3 2 2" xfId="12309" xr:uid="{00000000-0005-0000-0000-0000F2200000}"/>
    <cellStyle name="Comma 5 4 2 4 3 2 3" xfId="8074" xr:uid="{00000000-0005-0000-0000-0000F3200000}"/>
    <cellStyle name="Comma 5 4 2 4 3 3" xfId="10193" xr:uid="{00000000-0005-0000-0000-0000F4200000}"/>
    <cellStyle name="Comma 5 4 2 4 3 4" xfId="5958" xr:uid="{00000000-0005-0000-0000-0000F5200000}"/>
    <cellStyle name="Comma 5 4 2 4 4" xfId="2784" xr:uid="{00000000-0005-0000-0000-0000F6200000}"/>
    <cellStyle name="Comma 5 4 2 4 4 2" xfId="11251" xr:uid="{00000000-0005-0000-0000-0000F7200000}"/>
    <cellStyle name="Comma 5 4 2 4 4 3" xfId="7016" xr:uid="{00000000-0005-0000-0000-0000F8200000}"/>
    <cellStyle name="Comma 5 4 2 4 5" xfId="9135" xr:uid="{00000000-0005-0000-0000-0000F9200000}"/>
    <cellStyle name="Comma 5 4 2 4 6" xfId="4900" xr:uid="{00000000-0005-0000-0000-0000FA200000}"/>
    <cellStyle name="Comma 5 4 2 5" xfId="560" xr:uid="{00000000-0005-0000-0000-0000FB200000}"/>
    <cellStyle name="Comma 5 4 2 5 2" xfId="1077" xr:uid="{00000000-0005-0000-0000-0000FC200000}"/>
    <cellStyle name="Comma 5 4 2 5 2 2" xfId="2135" xr:uid="{00000000-0005-0000-0000-0000FD200000}"/>
    <cellStyle name="Comma 5 4 2 5 2 2 2" xfId="4252" xr:uid="{00000000-0005-0000-0000-0000FE200000}"/>
    <cellStyle name="Comma 5 4 2 5 2 2 2 2" xfId="12719" xr:uid="{00000000-0005-0000-0000-0000FF200000}"/>
    <cellStyle name="Comma 5 4 2 5 2 2 2 3" xfId="8484" xr:uid="{00000000-0005-0000-0000-000000210000}"/>
    <cellStyle name="Comma 5 4 2 5 2 2 3" xfId="10603" xr:uid="{00000000-0005-0000-0000-000001210000}"/>
    <cellStyle name="Comma 5 4 2 5 2 2 4" xfId="6368" xr:uid="{00000000-0005-0000-0000-000002210000}"/>
    <cellStyle name="Comma 5 4 2 5 2 3" xfId="3194" xr:uid="{00000000-0005-0000-0000-000003210000}"/>
    <cellStyle name="Comma 5 4 2 5 2 3 2" xfId="11661" xr:uid="{00000000-0005-0000-0000-000004210000}"/>
    <cellStyle name="Comma 5 4 2 5 2 3 3" xfId="7426" xr:uid="{00000000-0005-0000-0000-000005210000}"/>
    <cellStyle name="Comma 5 4 2 5 2 4" xfId="9545" xr:uid="{00000000-0005-0000-0000-000006210000}"/>
    <cellStyle name="Comma 5 4 2 5 2 5" xfId="5310" xr:uid="{00000000-0005-0000-0000-000007210000}"/>
    <cellStyle name="Comma 5 4 2 5 3" xfId="1630" xr:uid="{00000000-0005-0000-0000-000008210000}"/>
    <cellStyle name="Comma 5 4 2 5 3 2" xfId="3747" xr:uid="{00000000-0005-0000-0000-000009210000}"/>
    <cellStyle name="Comma 5 4 2 5 3 2 2" xfId="12214" xr:uid="{00000000-0005-0000-0000-00000A210000}"/>
    <cellStyle name="Comma 5 4 2 5 3 2 3" xfId="7979" xr:uid="{00000000-0005-0000-0000-00000B210000}"/>
    <cellStyle name="Comma 5 4 2 5 3 3" xfId="10098" xr:uid="{00000000-0005-0000-0000-00000C210000}"/>
    <cellStyle name="Comma 5 4 2 5 3 4" xfId="5863" xr:uid="{00000000-0005-0000-0000-00000D210000}"/>
    <cellStyle name="Comma 5 4 2 5 4" xfId="2689" xr:uid="{00000000-0005-0000-0000-00000E210000}"/>
    <cellStyle name="Comma 5 4 2 5 4 2" xfId="11156" xr:uid="{00000000-0005-0000-0000-00000F210000}"/>
    <cellStyle name="Comma 5 4 2 5 4 3" xfId="6921" xr:uid="{00000000-0005-0000-0000-000010210000}"/>
    <cellStyle name="Comma 5 4 2 5 5" xfId="9040" xr:uid="{00000000-0005-0000-0000-000011210000}"/>
    <cellStyle name="Comma 5 4 2 5 6" xfId="4805" xr:uid="{00000000-0005-0000-0000-000012210000}"/>
    <cellStyle name="Comma 5 4 2 6" xfId="872" xr:uid="{00000000-0005-0000-0000-000013210000}"/>
    <cellStyle name="Comma 5 4 2 6 2" xfId="1930" xr:uid="{00000000-0005-0000-0000-000014210000}"/>
    <cellStyle name="Comma 5 4 2 6 2 2" xfId="4047" xr:uid="{00000000-0005-0000-0000-000015210000}"/>
    <cellStyle name="Comma 5 4 2 6 2 2 2" xfId="12514" xr:uid="{00000000-0005-0000-0000-000016210000}"/>
    <cellStyle name="Comma 5 4 2 6 2 2 3" xfId="8279" xr:uid="{00000000-0005-0000-0000-000017210000}"/>
    <cellStyle name="Comma 5 4 2 6 2 3" xfId="10398" xr:uid="{00000000-0005-0000-0000-000018210000}"/>
    <cellStyle name="Comma 5 4 2 6 2 4" xfId="6163" xr:uid="{00000000-0005-0000-0000-000019210000}"/>
    <cellStyle name="Comma 5 4 2 6 3" xfId="2989" xr:uid="{00000000-0005-0000-0000-00001A210000}"/>
    <cellStyle name="Comma 5 4 2 6 3 2" xfId="11456" xr:uid="{00000000-0005-0000-0000-00001B210000}"/>
    <cellStyle name="Comma 5 4 2 6 3 3" xfId="7221" xr:uid="{00000000-0005-0000-0000-00001C210000}"/>
    <cellStyle name="Comma 5 4 2 6 4" xfId="9340" xr:uid="{00000000-0005-0000-0000-00001D210000}"/>
    <cellStyle name="Comma 5 4 2 6 5" xfId="5105" xr:uid="{00000000-0005-0000-0000-00001E210000}"/>
    <cellStyle name="Comma 5 4 2 7" xfId="1378" xr:uid="{00000000-0005-0000-0000-00001F210000}"/>
    <cellStyle name="Comma 5 4 2 7 2" xfId="2436" xr:uid="{00000000-0005-0000-0000-000020210000}"/>
    <cellStyle name="Comma 5 4 2 7 2 2" xfId="4553" xr:uid="{00000000-0005-0000-0000-000021210000}"/>
    <cellStyle name="Comma 5 4 2 7 2 2 2" xfId="13020" xr:uid="{00000000-0005-0000-0000-000022210000}"/>
    <cellStyle name="Comma 5 4 2 7 2 2 3" xfId="8785" xr:uid="{00000000-0005-0000-0000-000023210000}"/>
    <cellStyle name="Comma 5 4 2 7 2 3" xfId="10904" xr:uid="{00000000-0005-0000-0000-000024210000}"/>
    <cellStyle name="Comma 5 4 2 7 2 4" xfId="6669" xr:uid="{00000000-0005-0000-0000-000025210000}"/>
    <cellStyle name="Comma 5 4 2 7 3" xfId="3495" xr:uid="{00000000-0005-0000-0000-000026210000}"/>
    <cellStyle name="Comma 5 4 2 7 3 2" xfId="11962" xr:uid="{00000000-0005-0000-0000-000027210000}"/>
    <cellStyle name="Comma 5 4 2 7 3 3" xfId="7727" xr:uid="{00000000-0005-0000-0000-000028210000}"/>
    <cellStyle name="Comma 5 4 2 7 4" xfId="9846" xr:uid="{00000000-0005-0000-0000-000029210000}"/>
    <cellStyle name="Comma 5 4 2 7 5" xfId="5611" xr:uid="{00000000-0005-0000-0000-00002A210000}"/>
    <cellStyle name="Comma 5 4 2 8" xfId="1424" xr:uid="{00000000-0005-0000-0000-00002B210000}"/>
    <cellStyle name="Comma 5 4 2 8 2" xfId="3541" xr:uid="{00000000-0005-0000-0000-00002C210000}"/>
    <cellStyle name="Comma 5 4 2 8 2 2" xfId="12008" xr:uid="{00000000-0005-0000-0000-00002D210000}"/>
    <cellStyle name="Comma 5 4 2 8 2 3" xfId="7773" xr:uid="{00000000-0005-0000-0000-00002E210000}"/>
    <cellStyle name="Comma 5 4 2 8 3" xfId="9892" xr:uid="{00000000-0005-0000-0000-00002F210000}"/>
    <cellStyle name="Comma 5 4 2 8 4" xfId="5657" xr:uid="{00000000-0005-0000-0000-000030210000}"/>
    <cellStyle name="Comma 5 4 2 9" xfId="2483" xr:uid="{00000000-0005-0000-0000-000031210000}"/>
    <cellStyle name="Comma 5 4 2 9 2" xfId="10950" xr:uid="{00000000-0005-0000-0000-000032210000}"/>
    <cellStyle name="Comma 5 4 2 9 3" xfId="6715" xr:uid="{00000000-0005-0000-0000-000033210000}"/>
    <cellStyle name="Comma 5 4 3" xfId="381" xr:uid="{00000000-0005-0000-0000-000034210000}"/>
    <cellStyle name="Comma 5 4 3 2" xfId="487" xr:uid="{00000000-0005-0000-0000-000035210000}"/>
    <cellStyle name="Comma 5 4 3 2 2" xfId="800" xr:uid="{00000000-0005-0000-0000-000036210000}"/>
    <cellStyle name="Comma 5 4 3 2 2 2" xfId="1305" xr:uid="{00000000-0005-0000-0000-000037210000}"/>
    <cellStyle name="Comma 5 4 3 2 2 2 2" xfId="2363" xr:uid="{00000000-0005-0000-0000-000038210000}"/>
    <cellStyle name="Comma 5 4 3 2 2 2 2 2" xfId="4480" xr:uid="{00000000-0005-0000-0000-000039210000}"/>
    <cellStyle name="Comma 5 4 3 2 2 2 2 2 2" xfId="12947" xr:uid="{00000000-0005-0000-0000-00003A210000}"/>
    <cellStyle name="Comma 5 4 3 2 2 2 2 2 3" xfId="8712" xr:uid="{00000000-0005-0000-0000-00003B210000}"/>
    <cellStyle name="Comma 5 4 3 2 2 2 2 3" xfId="10831" xr:uid="{00000000-0005-0000-0000-00003C210000}"/>
    <cellStyle name="Comma 5 4 3 2 2 2 2 4" xfId="6596" xr:uid="{00000000-0005-0000-0000-00003D210000}"/>
    <cellStyle name="Comma 5 4 3 2 2 2 3" xfId="3422" xr:uid="{00000000-0005-0000-0000-00003E210000}"/>
    <cellStyle name="Comma 5 4 3 2 2 2 3 2" xfId="11889" xr:uid="{00000000-0005-0000-0000-00003F210000}"/>
    <cellStyle name="Comma 5 4 3 2 2 2 3 3" xfId="7654" xr:uid="{00000000-0005-0000-0000-000040210000}"/>
    <cellStyle name="Comma 5 4 3 2 2 2 4" xfId="9773" xr:uid="{00000000-0005-0000-0000-000041210000}"/>
    <cellStyle name="Comma 5 4 3 2 2 2 5" xfId="5538" xr:uid="{00000000-0005-0000-0000-000042210000}"/>
    <cellStyle name="Comma 5 4 3 2 2 3" xfId="1858" xr:uid="{00000000-0005-0000-0000-000043210000}"/>
    <cellStyle name="Comma 5 4 3 2 2 3 2" xfId="3975" xr:uid="{00000000-0005-0000-0000-000044210000}"/>
    <cellStyle name="Comma 5 4 3 2 2 3 2 2" xfId="12442" xr:uid="{00000000-0005-0000-0000-000045210000}"/>
    <cellStyle name="Comma 5 4 3 2 2 3 2 3" xfId="8207" xr:uid="{00000000-0005-0000-0000-000046210000}"/>
    <cellStyle name="Comma 5 4 3 2 2 3 3" xfId="10326" xr:uid="{00000000-0005-0000-0000-000047210000}"/>
    <cellStyle name="Comma 5 4 3 2 2 3 4" xfId="6091" xr:uid="{00000000-0005-0000-0000-000048210000}"/>
    <cellStyle name="Comma 5 4 3 2 2 4" xfId="2917" xr:uid="{00000000-0005-0000-0000-000049210000}"/>
    <cellStyle name="Comma 5 4 3 2 2 4 2" xfId="11384" xr:uid="{00000000-0005-0000-0000-00004A210000}"/>
    <cellStyle name="Comma 5 4 3 2 2 4 3" xfId="7149" xr:uid="{00000000-0005-0000-0000-00004B210000}"/>
    <cellStyle name="Comma 5 4 3 2 2 5" xfId="9268" xr:uid="{00000000-0005-0000-0000-00004C210000}"/>
    <cellStyle name="Comma 5 4 3 2 2 6" xfId="5033" xr:uid="{00000000-0005-0000-0000-00004D210000}"/>
    <cellStyle name="Comma 5 4 3 2 3" xfId="1005" xr:uid="{00000000-0005-0000-0000-00004E210000}"/>
    <cellStyle name="Comma 5 4 3 2 3 2" xfId="2063" xr:uid="{00000000-0005-0000-0000-00004F210000}"/>
    <cellStyle name="Comma 5 4 3 2 3 2 2" xfId="4180" xr:uid="{00000000-0005-0000-0000-000050210000}"/>
    <cellStyle name="Comma 5 4 3 2 3 2 2 2" xfId="12647" xr:uid="{00000000-0005-0000-0000-000051210000}"/>
    <cellStyle name="Comma 5 4 3 2 3 2 2 3" xfId="8412" xr:uid="{00000000-0005-0000-0000-000052210000}"/>
    <cellStyle name="Comma 5 4 3 2 3 2 3" xfId="10531" xr:uid="{00000000-0005-0000-0000-000053210000}"/>
    <cellStyle name="Comma 5 4 3 2 3 2 4" xfId="6296" xr:uid="{00000000-0005-0000-0000-000054210000}"/>
    <cellStyle name="Comma 5 4 3 2 3 3" xfId="3122" xr:uid="{00000000-0005-0000-0000-000055210000}"/>
    <cellStyle name="Comma 5 4 3 2 3 3 2" xfId="11589" xr:uid="{00000000-0005-0000-0000-000056210000}"/>
    <cellStyle name="Comma 5 4 3 2 3 3 3" xfId="7354" xr:uid="{00000000-0005-0000-0000-000057210000}"/>
    <cellStyle name="Comma 5 4 3 2 3 4" xfId="9473" xr:uid="{00000000-0005-0000-0000-000058210000}"/>
    <cellStyle name="Comma 5 4 3 2 3 5" xfId="5238" xr:uid="{00000000-0005-0000-0000-000059210000}"/>
    <cellStyle name="Comma 5 4 3 2 4" xfId="1557" xr:uid="{00000000-0005-0000-0000-00005A210000}"/>
    <cellStyle name="Comma 5 4 3 2 4 2" xfId="3674" xr:uid="{00000000-0005-0000-0000-00005B210000}"/>
    <cellStyle name="Comma 5 4 3 2 4 2 2" xfId="12141" xr:uid="{00000000-0005-0000-0000-00005C210000}"/>
    <cellStyle name="Comma 5 4 3 2 4 2 3" xfId="7906" xr:uid="{00000000-0005-0000-0000-00005D210000}"/>
    <cellStyle name="Comma 5 4 3 2 4 3" xfId="10025" xr:uid="{00000000-0005-0000-0000-00005E210000}"/>
    <cellStyle name="Comma 5 4 3 2 4 4" xfId="5790" xr:uid="{00000000-0005-0000-0000-00005F210000}"/>
    <cellStyle name="Comma 5 4 3 2 5" xfId="2616" xr:uid="{00000000-0005-0000-0000-000060210000}"/>
    <cellStyle name="Comma 5 4 3 2 5 2" xfId="11083" xr:uid="{00000000-0005-0000-0000-000061210000}"/>
    <cellStyle name="Comma 5 4 3 2 5 3" xfId="6848" xr:uid="{00000000-0005-0000-0000-000062210000}"/>
    <cellStyle name="Comma 5 4 3 2 6" xfId="8967" xr:uid="{00000000-0005-0000-0000-000063210000}"/>
    <cellStyle name="Comma 5 4 3 2 7" xfId="4732" xr:uid="{00000000-0005-0000-0000-000064210000}"/>
    <cellStyle name="Comma 5 4 3 3" xfId="694" xr:uid="{00000000-0005-0000-0000-000065210000}"/>
    <cellStyle name="Comma 5 4 3 3 2" xfId="1199" xr:uid="{00000000-0005-0000-0000-000066210000}"/>
    <cellStyle name="Comma 5 4 3 3 2 2" xfId="2257" xr:uid="{00000000-0005-0000-0000-000067210000}"/>
    <cellStyle name="Comma 5 4 3 3 2 2 2" xfId="4374" xr:uid="{00000000-0005-0000-0000-000068210000}"/>
    <cellStyle name="Comma 5 4 3 3 2 2 2 2" xfId="12841" xr:uid="{00000000-0005-0000-0000-000069210000}"/>
    <cellStyle name="Comma 5 4 3 3 2 2 2 3" xfId="8606" xr:uid="{00000000-0005-0000-0000-00006A210000}"/>
    <cellStyle name="Comma 5 4 3 3 2 2 3" xfId="10725" xr:uid="{00000000-0005-0000-0000-00006B210000}"/>
    <cellStyle name="Comma 5 4 3 3 2 2 4" xfId="6490" xr:uid="{00000000-0005-0000-0000-00006C210000}"/>
    <cellStyle name="Comma 5 4 3 3 2 3" xfId="3316" xr:uid="{00000000-0005-0000-0000-00006D210000}"/>
    <cellStyle name="Comma 5 4 3 3 2 3 2" xfId="11783" xr:uid="{00000000-0005-0000-0000-00006E210000}"/>
    <cellStyle name="Comma 5 4 3 3 2 3 3" xfId="7548" xr:uid="{00000000-0005-0000-0000-00006F210000}"/>
    <cellStyle name="Comma 5 4 3 3 2 4" xfId="9667" xr:uid="{00000000-0005-0000-0000-000070210000}"/>
    <cellStyle name="Comma 5 4 3 3 2 5" xfId="5432" xr:uid="{00000000-0005-0000-0000-000071210000}"/>
    <cellStyle name="Comma 5 4 3 3 3" xfId="1752" xr:uid="{00000000-0005-0000-0000-000072210000}"/>
    <cellStyle name="Comma 5 4 3 3 3 2" xfId="3869" xr:uid="{00000000-0005-0000-0000-000073210000}"/>
    <cellStyle name="Comma 5 4 3 3 3 2 2" xfId="12336" xr:uid="{00000000-0005-0000-0000-000074210000}"/>
    <cellStyle name="Comma 5 4 3 3 3 2 3" xfId="8101" xr:uid="{00000000-0005-0000-0000-000075210000}"/>
    <cellStyle name="Comma 5 4 3 3 3 3" xfId="10220" xr:uid="{00000000-0005-0000-0000-000076210000}"/>
    <cellStyle name="Comma 5 4 3 3 3 4" xfId="5985" xr:uid="{00000000-0005-0000-0000-000077210000}"/>
    <cellStyle name="Comma 5 4 3 3 4" xfId="2811" xr:uid="{00000000-0005-0000-0000-000078210000}"/>
    <cellStyle name="Comma 5 4 3 3 4 2" xfId="11278" xr:uid="{00000000-0005-0000-0000-000079210000}"/>
    <cellStyle name="Comma 5 4 3 3 4 3" xfId="7043" xr:uid="{00000000-0005-0000-0000-00007A210000}"/>
    <cellStyle name="Comma 5 4 3 3 5" xfId="9162" xr:uid="{00000000-0005-0000-0000-00007B210000}"/>
    <cellStyle name="Comma 5 4 3 3 6" xfId="4927" xr:uid="{00000000-0005-0000-0000-00007C210000}"/>
    <cellStyle name="Comma 5 4 3 4" xfId="587" xr:uid="{00000000-0005-0000-0000-00007D210000}"/>
    <cellStyle name="Comma 5 4 3 4 2" xfId="1104" xr:uid="{00000000-0005-0000-0000-00007E210000}"/>
    <cellStyle name="Comma 5 4 3 4 2 2" xfId="2162" xr:uid="{00000000-0005-0000-0000-00007F210000}"/>
    <cellStyle name="Comma 5 4 3 4 2 2 2" xfId="4279" xr:uid="{00000000-0005-0000-0000-000080210000}"/>
    <cellStyle name="Comma 5 4 3 4 2 2 2 2" xfId="12746" xr:uid="{00000000-0005-0000-0000-000081210000}"/>
    <cellStyle name="Comma 5 4 3 4 2 2 2 3" xfId="8511" xr:uid="{00000000-0005-0000-0000-000082210000}"/>
    <cellStyle name="Comma 5 4 3 4 2 2 3" xfId="10630" xr:uid="{00000000-0005-0000-0000-000083210000}"/>
    <cellStyle name="Comma 5 4 3 4 2 2 4" xfId="6395" xr:uid="{00000000-0005-0000-0000-000084210000}"/>
    <cellStyle name="Comma 5 4 3 4 2 3" xfId="3221" xr:uid="{00000000-0005-0000-0000-000085210000}"/>
    <cellStyle name="Comma 5 4 3 4 2 3 2" xfId="11688" xr:uid="{00000000-0005-0000-0000-000086210000}"/>
    <cellStyle name="Comma 5 4 3 4 2 3 3" xfId="7453" xr:uid="{00000000-0005-0000-0000-000087210000}"/>
    <cellStyle name="Comma 5 4 3 4 2 4" xfId="9572" xr:uid="{00000000-0005-0000-0000-000088210000}"/>
    <cellStyle name="Comma 5 4 3 4 2 5" xfId="5337" xr:uid="{00000000-0005-0000-0000-000089210000}"/>
    <cellStyle name="Comma 5 4 3 4 3" xfId="1657" xr:uid="{00000000-0005-0000-0000-00008A210000}"/>
    <cellStyle name="Comma 5 4 3 4 3 2" xfId="3774" xr:uid="{00000000-0005-0000-0000-00008B210000}"/>
    <cellStyle name="Comma 5 4 3 4 3 2 2" xfId="12241" xr:uid="{00000000-0005-0000-0000-00008C210000}"/>
    <cellStyle name="Comma 5 4 3 4 3 2 3" xfId="8006" xr:uid="{00000000-0005-0000-0000-00008D210000}"/>
    <cellStyle name="Comma 5 4 3 4 3 3" xfId="10125" xr:uid="{00000000-0005-0000-0000-00008E210000}"/>
    <cellStyle name="Comma 5 4 3 4 3 4" xfId="5890" xr:uid="{00000000-0005-0000-0000-00008F210000}"/>
    <cellStyle name="Comma 5 4 3 4 4" xfId="2716" xr:uid="{00000000-0005-0000-0000-000090210000}"/>
    <cellStyle name="Comma 5 4 3 4 4 2" xfId="11183" xr:uid="{00000000-0005-0000-0000-000091210000}"/>
    <cellStyle name="Comma 5 4 3 4 4 3" xfId="6948" xr:uid="{00000000-0005-0000-0000-000092210000}"/>
    <cellStyle name="Comma 5 4 3 4 5" xfId="9067" xr:uid="{00000000-0005-0000-0000-000093210000}"/>
    <cellStyle name="Comma 5 4 3 4 6" xfId="4832" xr:uid="{00000000-0005-0000-0000-000094210000}"/>
    <cellStyle name="Comma 5 4 3 5" xfId="899" xr:uid="{00000000-0005-0000-0000-000095210000}"/>
    <cellStyle name="Comma 5 4 3 5 2" xfId="1957" xr:uid="{00000000-0005-0000-0000-000096210000}"/>
    <cellStyle name="Comma 5 4 3 5 2 2" xfId="4074" xr:uid="{00000000-0005-0000-0000-000097210000}"/>
    <cellStyle name="Comma 5 4 3 5 2 2 2" xfId="12541" xr:uid="{00000000-0005-0000-0000-000098210000}"/>
    <cellStyle name="Comma 5 4 3 5 2 2 3" xfId="8306" xr:uid="{00000000-0005-0000-0000-000099210000}"/>
    <cellStyle name="Comma 5 4 3 5 2 3" xfId="10425" xr:uid="{00000000-0005-0000-0000-00009A210000}"/>
    <cellStyle name="Comma 5 4 3 5 2 4" xfId="6190" xr:uid="{00000000-0005-0000-0000-00009B210000}"/>
    <cellStyle name="Comma 5 4 3 5 3" xfId="3016" xr:uid="{00000000-0005-0000-0000-00009C210000}"/>
    <cellStyle name="Comma 5 4 3 5 3 2" xfId="11483" xr:uid="{00000000-0005-0000-0000-00009D210000}"/>
    <cellStyle name="Comma 5 4 3 5 3 3" xfId="7248" xr:uid="{00000000-0005-0000-0000-00009E210000}"/>
    <cellStyle name="Comma 5 4 3 5 4" xfId="9367" xr:uid="{00000000-0005-0000-0000-00009F210000}"/>
    <cellStyle name="Comma 5 4 3 5 5" xfId="5132" xr:uid="{00000000-0005-0000-0000-0000A0210000}"/>
    <cellStyle name="Comma 5 4 3 6" xfId="1451" xr:uid="{00000000-0005-0000-0000-0000A1210000}"/>
    <cellStyle name="Comma 5 4 3 6 2" xfId="3568" xr:uid="{00000000-0005-0000-0000-0000A2210000}"/>
    <cellStyle name="Comma 5 4 3 6 2 2" xfId="12035" xr:uid="{00000000-0005-0000-0000-0000A3210000}"/>
    <cellStyle name="Comma 5 4 3 6 2 3" xfId="7800" xr:uid="{00000000-0005-0000-0000-0000A4210000}"/>
    <cellStyle name="Comma 5 4 3 6 3" xfId="9919" xr:uid="{00000000-0005-0000-0000-0000A5210000}"/>
    <cellStyle name="Comma 5 4 3 6 4" xfId="5684" xr:uid="{00000000-0005-0000-0000-0000A6210000}"/>
    <cellStyle name="Comma 5 4 3 7" xfId="2510" xr:uid="{00000000-0005-0000-0000-0000A7210000}"/>
    <cellStyle name="Comma 5 4 3 7 2" xfId="10977" xr:uid="{00000000-0005-0000-0000-0000A8210000}"/>
    <cellStyle name="Comma 5 4 3 7 3" xfId="6742" xr:uid="{00000000-0005-0000-0000-0000A9210000}"/>
    <cellStyle name="Comma 5 4 3 8" xfId="8861" xr:uid="{00000000-0005-0000-0000-0000AA210000}"/>
    <cellStyle name="Comma 5 4 3 9" xfId="4626" xr:uid="{00000000-0005-0000-0000-0000AB210000}"/>
    <cellStyle name="Comma 5 4 4" xfId="432" xr:uid="{00000000-0005-0000-0000-0000AC210000}"/>
    <cellStyle name="Comma 5 4 4 2" xfId="745" xr:uid="{00000000-0005-0000-0000-0000AD210000}"/>
    <cellStyle name="Comma 5 4 4 2 2" xfId="1250" xr:uid="{00000000-0005-0000-0000-0000AE210000}"/>
    <cellStyle name="Comma 5 4 4 2 2 2" xfId="2308" xr:uid="{00000000-0005-0000-0000-0000AF210000}"/>
    <cellStyle name="Comma 5 4 4 2 2 2 2" xfId="4425" xr:uid="{00000000-0005-0000-0000-0000B0210000}"/>
    <cellStyle name="Comma 5 4 4 2 2 2 2 2" xfId="12892" xr:uid="{00000000-0005-0000-0000-0000B1210000}"/>
    <cellStyle name="Comma 5 4 4 2 2 2 2 3" xfId="8657" xr:uid="{00000000-0005-0000-0000-0000B2210000}"/>
    <cellStyle name="Comma 5 4 4 2 2 2 3" xfId="10776" xr:uid="{00000000-0005-0000-0000-0000B3210000}"/>
    <cellStyle name="Comma 5 4 4 2 2 2 4" xfId="6541" xr:uid="{00000000-0005-0000-0000-0000B4210000}"/>
    <cellStyle name="Comma 5 4 4 2 2 3" xfId="3367" xr:uid="{00000000-0005-0000-0000-0000B5210000}"/>
    <cellStyle name="Comma 5 4 4 2 2 3 2" xfId="11834" xr:uid="{00000000-0005-0000-0000-0000B6210000}"/>
    <cellStyle name="Comma 5 4 4 2 2 3 3" xfId="7599" xr:uid="{00000000-0005-0000-0000-0000B7210000}"/>
    <cellStyle name="Comma 5 4 4 2 2 4" xfId="9718" xr:uid="{00000000-0005-0000-0000-0000B8210000}"/>
    <cellStyle name="Comma 5 4 4 2 2 5" xfId="5483" xr:uid="{00000000-0005-0000-0000-0000B9210000}"/>
    <cellStyle name="Comma 5 4 4 2 3" xfId="1803" xr:uid="{00000000-0005-0000-0000-0000BA210000}"/>
    <cellStyle name="Comma 5 4 4 2 3 2" xfId="3920" xr:uid="{00000000-0005-0000-0000-0000BB210000}"/>
    <cellStyle name="Comma 5 4 4 2 3 2 2" xfId="12387" xr:uid="{00000000-0005-0000-0000-0000BC210000}"/>
    <cellStyle name="Comma 5 4 4 2 3 2 3" xfId="8152" xr:uid="{00000000-0005-0000-0000-0000BD210000}"/>
    <cellStyle name="Comma 5 4 4 2 3 3" xfId="10271" xr:uid="{00000000-0005-0000-0000-0000BE210000}"/>
    <cellStyle name="Comma 5 4 4 2 3 4" xfId="6036" xr:uid="{00000000-0005-0000-0000-0000BF210000}"/>
    <cellStyle name="Comma 5 4 4 2 4" xfId="2862" xr:uid="{00000000-0005-0000-0000-0000C0210000}"/>
    <cellStyle name="Comma 5 4 4 2 4 2" xfId="11329" xr:uid="{00000000-0005-0000-0000-0000C1210000}"/>
    <cellStyle name="Comma 5 4 4 2 4 3" xfId="7094" xr:uid="{00000000-0005-0000-0000-0000C2210000}"/>
    <cellStyle name="Comma 5 4 4 2 5" xfId="9213" xr:uid="{00000000-0005-0000-0000-0000C3210000}"/>
    <cellStyle name="Comma 5 4 4 2 6" xfId="4978" xr:uid="{00000000-0005-0000-0000-0000C4210000}"/>
    <cellStyle name="Comma 5 4 4 3" xfId="950" xr:uid="{00000000-0005-0000-0000-0000C5210000}"/>
    <cellStyle name="Comma 5 4 4 3 2" xfId="2008" xr:uid="{00000000-0005-0000-0000-0000C6210000}"/>
    <cellStyle name="Comma 5 4 4 3 2 2" xfId="4125" xr:uid="{00000000-0005-0000-0000-0000C7210000}"/>
    <cellStyle name="Comma 5 4 4 3 2 2 2" xfId="12592" xr:uid="{00000000-0005-0000-0000-0000C8210000}"/>
    <cellStyle name="Comma 5 4 4 3 2 2 3" xfId="8357" xr:uid="{00000000-0005-0000-0000-0000C9210000}"/>
    <cellStyle name="Comma 5 4 4 3 2 3" xfId="10476" xr:uid="{00000000-0005-0000-0000-0000CA210000}"/>
    <cellStyle name="Comma 5 4 4 3 2 4" xfId="6241" xr:uid="{00000000-0005-0000-0000-0000CB210000}"/>
    <cellStyle name="Comma 5 4 4 3 3" xfId="3067" xr:uid="{00000000-0005-0000-0000-0000CC210000}"/>
    <cellStyle name="Comma 5 4 4 3 3 2" xfId="11534" xr:uid="{00000000-0005-0000-0000-0000CD210000}"/>
    <cellStyle name="Comma 5 4 4 3 3 3" xfId="7299" xr:uid="{00000000-0005-0000-0000-0000CE210000}"/>
    <cellStyle name="Comma 5 4 4 3 4" xfId="9418" xr:uid="{00000000-0005-0000-0000-0000CF210000}"/>
    <cellStyle name="Comma 5 4 4 3 5" xfId="5183" xr:uid="{00000000-0005-0000-0000-0000D0210000}"/>
    <cellStyle name="Comma 5 4 4 4" xfId="1502" xr:uid="{00000000-0005-0000-0000-0000D1210000}"/>
    <cellStyle name="Comma 5 4 4 4 2" xfId="3619" xr:uid="{00000000-0005-0000-0000-0000D2210000}"/>
    <cellStyle name="Comma 5 4 4 4 2 2" xfId="12086" xr:uid="{00000000-0005-0000-0000-0000D3210000}"/>
    <cellStyle name="Comma 5 4 4 4 2 3" xfId="7851" xr:uid="{00000000-0005-0000-0000-0000D4210000}"/>
    <cellStyle name="Comma 5 4 4 4 3" xfId="9970" xr:uid="{00000000-0005-0000-0000-0000D5210000}"/>
    <cellStyle name="Comma 5 4 4 4 4" xfId="5735" xr:uid="{00000000-0005-0000-0000-0000D6210000}"/>
    <cellStyle name="Comma 5 4 4 5" xfId="2561" xr:uid="{00000000-0005-0000-0000-0000D7210000}"/>
    <cellStyle name="Comma 5 4 4 5 2" xfId="11028" xr:uid="{00000000-0005-0000-0000-0000D8210000}"/>
    <cellStyle name="Comma 5 4 4 5 3" xfId="6793" xr:uid="{00000000-0005-0000-0000-0000D9210000}"/>
    <cellStyle name="Comma 5 4 4 6" xfId="8912" xr:uid="{00000000-0005-0000-0000-0000DA210000}"/>
    <cellStyle name="Comma 5 4 4 7" xfId="4677" xr:uid="{00000000-0005-0000-0000-0000DB210000}"/>
    <cellStyle name="Comma 5 4 5" xfId="634" xr:uid="{00000000-0005-0000-0000-0000DC210000}"/>
    <cellStyle name="Comma 5 4 5 2" xfId="1151" xr:uid="{00000000-0005-0000-0000-0000DD210000}"/>
    <cellStyle name="Comma 5 4 5 2 2" xfId="2209" xr:uid="{00000000-0005-0000-0000-0000DE210000}"/>
    <cellStyle name="Comma 5 4 5 2 2 2" xfId="4326" xr:uid="{00000000-0005-0000-0000-0000DF210000}"/>
    <cellStyle name="Comma 5 4 5 2 2 2 2" xfId="12793" xr:uid="{00000000-0005-0000-0000-0000E0210000}"/>
    <cellStyle name="Comma 5 4 5 2 2 2 3" xfId="8558" xr:uid="{00000000-0005-0000-0000-0000E1210000}"/>
    <cellStyle name="Comma 5 4 5 2 2 3" xfId="10677" xr:uid="{00000000-0005-0000-0000-0000E2210000}"/>
    <cellStyle name="Comma 5 4 5 2 2 4" xfId="6442" xr:uid="{00000000-0005-0000-0000-0000E3210000}"/>
    <cellStyle name="Comma 5 4 5 2 3" xfId="3268" xr:uid="{00000000-0005-0000-0000-0000E4210000}"/>
    <cellStyle name="Comma 5 4 5 2 3 2" xfId="11735" xr:uid="{00000000-0005-0000-0000-0000E5210000}"/>
    <cellStyle name="Comma 5 4 5 2 3 3" xfId="7500" xr:uid="{00000000-0005-0000-0000-0000E6210000}"/>
    <cellStyle name="Comma 5 4 5 2 4" xfId="9619" xr:uid="{00000000-0005-0000-0000-0000E7210000}"/>
    <cellStyle name="Comma 5 4 5 2 5" xfId="5384" xr:uid="{00000000-0005-0000-0000-0000E8210000}"/>
    <cellStyle name="Comma 5 4 5 3" xfId="1704" xr:uid="{00000000-0005-0000-0000-0000E9210000}"/>
    <cellStyle name="Comma 5 4 5 3 2" xfId="3821" xr:uid="{00000000-0005-0000-0000-0000EA210000}"/>
    <cellStyle name="Comma 5 4 5 3 2 2" xfId="12288" xr:uid="{00000000-0005-0000-0000-0000EB210000}"/>
    <cellStyle name="Comma 5 4 5 3 2 3" xfId="8053" xr:uid="{00000000-0005-0000-0000-0000EC210000}"/>
    <cellStyle name="Comma 5 4 5 3 3" xfId="10172" xr:uid="{00000000-0005-0000-0000-0000ED210000}"/>
    <cellStyle name="Comma 5 4 5 3 4" xfId="5937" xr:uid="{00000000-0005-0000-0000-0000EE210000}"/>
    <cellStyle name="Comma 5 4 5 4" xfId="2763" xr:uid="{00000000-0005-0000-0000-0000EF210000}"/>
    <cellStyle name="Comma 5 4 5 4 2" xfId="11230" xr:uid="{00000000-0005-0000-0000-0000F0210000}"/>
    <cellStyle name="Comma 5 4 5 4 3" xfId="6995" xr:uid="{00000000-0005-0000-0000-0000F1210000}"/>
    <cellStyle name="Comma 5 4 5 5" xfId="9114" xr:uid="{00000000-0005-0000-0000-0000F2210000}"/>
    <cellStyle name="Comma 5 4 5 6" xfId="4879" xr:uid="{00000000-0005-0000-0000-0000F3210000}"/>
    <cellStyle name="Comma 5 4 6" xfId="540" xr:uid="{00000000-0005-0000-0000-0000F4210000}"/>
    <cellStyle name="Comma 5 4 6 2" xfId="1058" xr:uid="{00000000-0005-0000-0000-0000F5210000}"/>
    <cellStyle name="Comma 5 4 6 2 2" xfId="2116" xr:uid="{00000000-0005-0000-0000-0000F6210000}"/>
    <cellStyle name="Comma 5 4 6 2 2 2" xfId="4233" xr:uid="{00000000-0005-0000-0000-0000F7210000}"/>
    <cellStyle name="Comma 5 4 6 2 2 2 2" xfId="12700" xr:uid="{00000000-0005-0000-0000-0000F8210000}"/>
    <cellStyle name="Comma 5 4 6 2 2 2 3" xfId="8465" xr:uid="{00000000-0005-0000-0000-0000F9210000}"/>
    <cellStyle name="Comma 5 4 6 2 2 3" xfId="10584" xr:uid="{00000000-0005-0000-0000-0000FA210000}"/>
    <cellStyle name="Comma 5 4 6 2 2 4" xfId="6349" xr:uid="{00000000-0005-0000-0000-0000FB210000}"/>
    <cellStyle name="Comma 5 4 6 2 3" xfId="3175" xr:uid="{00000000-0005-0000-0000-0000FC210000}"/>
    <cellStyle name="Comma 5 4 6 2 3 2" xfId="11642" xr:uid="{00000000-0005-0000-0000-0000FD210000}"/>
    <cellStyle name="Comma 5 4 6 2 3 3" xfId="7407" xr:uid="{00000000-0005-0000-0000-0000FE210000}"/>
    <cellStyle name="Comma 5 4 6 2 4" xfId="9526" xr:uid="{00000000-0005-0000-0000-0000FF210000}"/>
    <cellStyle name="Comma 5 4 6 2 5" xfId="5291" xr:uid="{00000000-0005-0000-0000-000000220000}"/>
    <cellStyle name="Comma 5 4 6 3" xfId="1610" xr:uid="{00000000-0005-0000-0000-000001220000}"/>
    <cellStyle name="Comma 5 4 6 3 2" xfId="3727" xr:uid="{00000000-0005-0000-0000-000002220000}"/>
    <cellStyle name="Comma 5 4 6 3 2 2" xfId="12194" xr:uid="{00000000-0005-0000-0000-000003220000}"/>
    <cellStyle name="Comma 5 4 6 3 2 3" xfId="7959" xr:uid="{00000000-0005-0000-0000-000004220000}"/>
    <cellStyle name="Comma 5 4 6 3 3" xfId="10078" xr:uid="{00000000-0005-0000-0000-000005220000}"/>
    <cellStyle name="Comma 5 4 6 3 4" xfId="5843" xr:uid="{00000000-0005-0000-0000-000006220000}"/>
    <cellStyle name="Comma 5 4 6 4" xfId="2669" xr:uid="{00000000-0005-0000-0000-000007220000}"/>
    <cellStyle name="Comma 5 4 6 4 2" xfId="11136" xr:uid="{00000000-0005-0000-0000-000008220000}"/>
    <cellStyle name="Comma 5 4 6 4 3" xfId="6901" xr:uid="{00000000-0005-0000-0000-000009220000}"/>
    <cellStyle name="Comma 5 4 6 5" xfId="9020" xr:uid="{00000000-0005-0000-0000-00000A220000}"/>
    <cellStyle name="Comma 5 4 6 6" xfId="4785" xr:uid="{00000000-0005-0000-0000-00000B220000}"/>
    <cellStyle name="Comma 5 4 7" xfId="853" xr:uid="{00000000-0005-0000-0000-00000C220000}"/>
    <cellStyle name="Comma 5 4 7 2" xfId="1911" xr:uid="{00000000-0005-0000-0000-00000D220000}"/>
    <cellStyle name="Comma 5 4 7 2 2" xfId="4028" xr:uid="{00000000-0005-0000-0000-00000E220000}"/>
    <cellStyle name="Comma 5 4 7 2 2 2" xfId="12495" xr:uid="{00000000-0005-0000-0000-00000F220000}"/>
    <cellStyle name="Comma 5 4 7 2 2 3" xfId="8260" xr:uid="{00000000-0005-0000-0000-000010220000}"/>
    <cellStyle name="Comma 5 4 7 2 3" xfId="10379" xr:uid="{00000000-0005-0000-0000-000011220000}"/>
    <cellStyle name="Comma 5 4 7 2 4" xfId="6144" xr:uid="{00000000-0005-0000-0000-000012220000}"/>
    <cellStyle name="Comma 5 4 7 3" xfId="2970" xr:uid="{00000000-0005-0000-0000-000013220000}"/>
    <cellStyle name="Comma 5 4 7 3 2" xfId="11437" xr:uid="{00000000-0005-0000-0000-000014220000}"/>
    <cellStyle name="Comma 5 4 7 3 3" xfId="7202" xr:uid="{00000000-0005-0000-0000-000015220000}"/>
    <cellStyle name="Comma 5 4 7 4" xfId="9321" xr:uid="{00000000-0005-0000-0000-000016220000}"/>
    <cellStyle name="Comma 5 4 7 5" xfId="5086" xr:uid="{00000000-0005-0000-0000-000017220000}"/>
    <cellStyle name="Comma 5 4 8" xfId="1358" xr:uid="{00000000-0005-0000-0000-000018220000}"/>
    <cellStyle name="Comma 5 4 8 2" xfId="2416" xr:uid="{00000000-0005-0000-0000-000019220000}"/>
    <cellStyle name="Comma 5 4 8 2 2" xfId="4533" xr:uid="{00000000-0005-0000-0000-00001A220000}"/>
    <cellStyle name="Comma 5 4 8 2 2 2" xfId="13000" xr:uid="{00000000-0005-0000-0000-00001B220000}"/>
    <cellStyle name="Comma 5 4 8 2 2 3" xfId="8765" xr:uid="{00000000-0005-0000-0000-00001C220000}"/>
    <cellStyle name="Comma 5 4 8 2 3" xfId="10884" xr:uid="{00000000-0005-0000-0000-00001D220000}"/>
    <cellStyle name="Comma 5 4 8 2 4" xfId="6649" xr:uid="{00000000-0005-0000-0000-00001E220000}"/>
    <cellStyle name="Comma 5 4 8 3" xfId="3475" xr:uid="{00000000-0005-0000-0000-00001F220000}"/>
    <cellStyle name="Comma 5 4 8 3 2" xfId="11942" xr:uid="{00000000-0005-0000-0000-000020220000}"/>
    <cellStyle name="Comma 5 4 8 3 3" xfId="7707" xr:uid="{00000000-0005-0000-0000-000021220000}"/>
    <cellStyle name="Comma 5 4 8 4" xfId="9826" xr:uid="{00000000-0005-0000-0000-000022220000}"/>
    <cellStyle name="Comma 5 4 8 5" xfId="5591" xr:uid="{00000000-0005-0000-0000-000023220000}"/>
    <cellStyle name="Comma 5 4 9" xfId="1405" xr:uid="{00000000-0005-0000-0000-000024220000}"/>
    <cellStyle name="Comma 5 4 9 2" xfId="3522" xr:uid="{00000000-0005-0000-0000-000025220000}"/>
    <cellStyle name="Comma 5 4 9 2 2" xfId="11989" xr:uid="{00000000-0005-0000-0000-000026220000}"/>
    <cellStyle name="Comma 5 4 9 2 3" xfId="7754" xr:uid="{00000000-0005-0000-0000-000027220000}"/>
    <cellStyle name="Comma 5 4 9 3" xfId="9873" xr:uid="{00000000-0005-0000-0000-000028220000}"/>
    <cellStyle name="Comma 5 4 9 4" xfId="5638" xr:uid="{00000000-0005-0000-0000-000029220000}"/>
    <cellStyle name="Comma 5 5" xfId="376" xr:uid="{00000000-0005-0000-0000-00002A220000}"/>
    <cellStyle name="Comma 5 5 2" xfId="482" xr:uid="{00000000-0005-0000-0000-00002B220000}"/>
    <cellStyle name="Comma 5 5 2 2" xfId="795" xr:uid="{00000000-0005-0000-0000-00002C220000}"/>
    <cellStyle name="Comma 5 5 2 2 2" xfId="1300" xr:uid="{00000000-0005-0000-0000-00002D220000}"/>
    <cellStyle name="Comma 5 5 2 2 2 2" xfId="2358" xr:uid="{00000000-0005-0000-0000-00002E220000}"/>
    <cellStyle name="Comma 5 5 2 2 2 2 2" xfId="4475" xr:uid="{00000000-0005-0000-0000-00002F220000}"/>
    <cellStyle name="Comma 5 5 2 2 2 2 2 2" xfId="12942" xr:uid="{00000000-0005-0000-0000-000030220000}"/>
    <cellStyle name="Comma 5 5 2 2 2 2 2 3" xfId="8707" xr:uid="{00000000-0005-0000-0000-000031220000}"/>
    <cellStyle name="Comma 5 5 2 2 2 2 3" xfId="10826" xr:uid="{00000000-0005-0000-0000-000032220000}"/>
    <cellStyle name="Comma 5 5 2 2 2 2 4" xfId="6591" xr:uid="{00000000-0005-0000-0000-000033220000}"/>
    <cellStyle name="Comma 5 5 2 2 2 3" xfId="3417" xr:uid="{00000000-0005-0000-0000-000034220000}"/>
    <cellStyle name="Comma 5 5 2 2 2 3 2" xfId="11884" xr:uid="{00000000-0005-0000-0000-000035220000}"/>
    <cellStyle name="Comma 5 5 2 2 2 3 3" xfId="7649" xr:uid="{00000000-0005-0000-0000-000036220000}"/>
    <cellStyle name="Comma 5 5 2 2 2 4" xfId="9768" xr:uid="{00000000-0005-0000-0000-000037220000}"/>
    <cellStyle name="Comma 5 5 2 2 2 5" xfId="5533" xr:uid="{00000000-0005-0000-0000-000038220000}"/>
    <cellStyle name="Comma 5 5 2 2 3" xfId="1853" xr:uid="{00000000-0005-0000-0000-000039220000}"/>
    <cellStyle name="Comma 5 5 2 2 3 2" xfId="3970" xr:uid="{00000000-0005-0000-0000-00003A220000}"/>
    <cellStyle name="Comma 5 5 2 2 3 2 2" xfId="12437" xr:uid="{00000000-0005-0000-0000-00003B220000}"/>
    <cellStyle name="Comma 5 5 2 2 3 2 3" xfId="8202" xr:uid="{00000000-0005-0000-0000-00003C220000}"/>
    <cellStyle name="Comma 5 5 2 2 3 3" xfId="10321" xr:uid="{00000000-0005-0000-0000-00003D220000}"/>
    <cellStyle name="Comma 5 5 2 2 3 4" xfId="6086" xr:uid="{00000000-0005-0000-0000-00003E220000}"/>
    <cellStyle name="Comma 5 5 2 2 4" xfId="2912" xr:uid="{00000000-0005-0000-0000-00003F220000}"/>
    <cellStyle name="Comma 5 5 2 2 4 2" xfId="11379" xr:uid="{00000000-0005-0000-0000-000040220000}"/>
    <cellStyle name="Comma 5 5 2 2 4 3" xfId="7144" xr:uid="{00000000-0005-0000-0000-000041220000}"/>
    <cellStyle name="Comma 5 5 2 2 5" xfId="9263" xr:uid="{00000000-0005-0000-0000-000042220000}"/>
    <cellStyle name="Comma 5 5 2 2 6" xfId="5028" xr:uid="{00000000-0005-0000-0000-000043220000}"/>
    <cellStyle name="Comma 5 5 2 3" xfId="1000" xr:uid="{00000000-0005-0000-0000-000044220000}"/>
    <cellStyle name="Comma 5 5 2 3 2" xfId="2058" xr:uid="{00000000-0005-0000-0000-000045220000}"/>
    <cellStyle name="Comma 5 5 2 3 2 2" xfId="4175" xr:uid="{00000000-0005-0000-0000-000046220000}"/>
    <cellStyle name="Comma 5 5 2 3 2 2 2" xfId="12642" xr:uid="{00000000-0005-0000-0000-000047220000}"/>
    <cellStyle name="Comma 5 5 2 3 2 2 3" xfId="8407" xr:uid="{00000000-0005-0000-0000-000048220000}"/>
    <cellStyle name="Comma 5 5 2 3 2 3" xfId="10526" xr:uid="{00000000-0005-0000-0000-000049220000}"/>
    <cellStyle name="Comma 5 5 2 3 2 4" xfId="6291" xr:uid="{00000000-0005-0000-0000-00004A220000}"/>
    <cellStyle name="Comma 5 5 2 3 3" xfId="3117" xr:uid="{00000000-0005-0000-0000-00004B220000}"/>
    <cellStyle name="Comma 5 5 2 3 3 2" xfId="11584" xr:uid="{00000000-0005-0000-0000-00004C220000}"/>
    <cellStyle name="Comma 5 5 2 3 3 3" xfId="7349" xr:uid="{00000000-0005-0000-0000-00004D220000}"/>
    <cellStyle name="Comma 5 5 2 3 4" xfId="9468" xr:uid="{00000000-0005-0000-0000-00004E220000}"/>
    <cellStyle name="Comma 5 5 2 3 5" xfId="5233" xr:uid="{00000000-0005-0000-0000-00004F220000}"/>
    <cellStyle name="Comma 5 5 2 4" xfId="1552" xr:uid="{00000000-0005-0000-0000-000050220000}"/>
    <cellStyle name="Comma 5 5 2 4 2" xfId="3669" xr:uid="{00000000-0005-0000-0000-000051220000}"/>
    <cellStyle name="Comma 5 5 2 4 2 2" xfId="12136" xr:uid="{00000000-0005-0000-0000-000052220000}"/>
    <cellStyle name="Comma 5 5 2 4 2 3" xfId="7901" xr:uid="{00000000-0005-0000-0000-000053220000}"/>
    <cellStyle name="Comma 5 5 2 4 3" xfId="10020" xr:uid="{00000000-0005-0000-0000-000054220000}"/>
    <cellStyle name="Comma 5 5 2 4 4" xfId="5785" xr:uid="{00000000-0005-0000-0000-000055220000}"/>
    <cellStyle name="Comma 5 5 2 5" xfId="2611" xr:uid="{00000000-0005-0000-0000-000056220000}"/>
    <cellStyle name="Comma 5 5 2 5 2" xfId="11078" xr:uid="{00000000-0005-0000-0000-000057220000}"/>
    <cellStyle name="Comma 5 5 2 5 3" xfId="6843" xr:uid="{00000000-0005-0000-0000-000058220000}"/>
    <cellStyle name="Comma 5 5 2 6" xfId="8962" xr:uid="{00000000-0005-0000-0000-000059220000}"/>
    <cellStyle name="Comma 5 5 2 7" xfId="4727" xr:uid="{00000000-0005-0000-0000-00005A220000}"/>
    <cellStyle name="Comma 5 5 3" xfId="689" xr:uid="{00000000-0005-0000-0000-00005B220000}"/>
    <cellStyle name="Comma 5 5 3 2" xfId="1194" xr:uid="{00000000-0005-0000-0000-00005C220000}"/>
    <cellStyle name="Comma 5 5 3 2 2" xfId="2252" xr:uid="{00000000-0005-0000-0000-00005D220000}"/>
    <cellStyle name="Comma 5 5 3 2 2 2" xfId="4369" xr:uid="{00000000-0005-0000-0000-00005E220000}"/>
    <cellStyle name="Comma 5 5 3 2 2 2 2" xfId="12836" xr:uid="{00000000-0005-0000-0000-00005F220000}"/>
    <cellStyle name="Comma 5 5 3 2 2 2 3" xfId="8601" xr:uid="{00000000-0005-0000-0000-000060220000}"/>
    <cellStyle name="Comma 5 5 3 2 2 3" xfId="10720" xr:uid="{00000000-0005-0000-0000-000061220000}"/>
    <cellStyle name="Comma 5 5 3 2 2 4" xfId="6485" xr:uid="{00000000-0005-0000-0000-000062220000}"/>
    <cellStyle name="Comma 5 5 3 2 3" xfId="3311" xr:uid="{00000000-0005-0000-0000-000063220000}"/>
    <cellStyle name="Comma 5 5 3 2 3 2" xfId="11778" xr:uid="{00000000-0005-0000-0000-000064220000}"/>
    <cellStyle name="Comma 5 5 3 2 3 3" xfId="7543" xr:uid="{00000000-0005-0000-0000-000065220000}"/>
    <cellStyle name="Comma 5 5 3 2 4" xfId="9662" xr:uid="{00000000-0005-0000-0000-000066220000}"/>
    <cellStyle name="Comma 5 5 3 2 5" xfId="5427" xr:uid="{00000000-0005-0000-0000-000067220000}"/>
    <cellStyle name="Comma 5 5 3 3" xfId="1747" xr:uid="{00000000-0005-0000-0000-000068220000}"/>
    <cellStyle name="Comma 5 5 3 3 2" xfId="3864" xr:uid="{00000000-0005-0000-0000-000069220000}"/>
    <cellStyle name="Comma 5 5 3 3 2 2" xfId="12331" xr:uid="{00000000-0005-0000-0000-00006A220000}"/>
    <cellStyle name="Comma 5 5 3 3 2 3" xfId="8096" xr:uid="{00000000-0005-0000-0000-00006B220000}"/>
    <cellStyle name="Comma 5 5 3 3 3" xfId="10215" xr:uid="{00000000-0005-0000-0000-00006C220000}"/>
    <cellStyle name="Comma 5 5 3 3 4" xfId="5980" xr:uid="{00000000-0005-0000-0000-00006D220000}"/>
    <cellStyle name="Comma 5 5 3 4" xfId="2806" xr:uid="{00000000-0005-0000-0000-00006E220000}"/>
    <cellStyle name="Comma 5 5 3 4 2" xfId="11273" xr:uid="{00000000-0005-0000-0000-00006F220000}"/>
    <cellStyle name="Comma 5 5 3 4 3" xfId="7038" xr:uid="{00000000-0005-0000-0000-000070220000}"/>
    <cellStyle name="Comma 5 5 3 5" xfId="9157" xr:uid="{00000000-0005-0000-0000-000071220000}"/>
    <cellStyle name="Comma 5 5 3 6" xfId="4922" xr:uid="{00000000-0005-0000-0000-000072220000}"/>
    <cellStyle name="Comma 5 5 4" xfId="582" xr:uid="{00000000-0005-0000-0000-000073220000}"/>
    <cellStyle name="Comma 5 5 4 2" xfId="1099" xr:uid="{00000000-0005-0000-0000-000074220000}"/>
    <cellStyle name="Comma 5 5 4 2 2" xfId="2157" xr:uid="{00000000-0005-0000-0000-000075220000}"/>
    <cellStyle name="Comma 5 5 4 2 2 2" xfId="4274" xr:uid="{00000000-0005-0000-0000-000076220000}"/>
    <cellStyle name="Comma 5 5 4 2 2 2 2" xfId="12741" xr:uid="{00000000-0005-0000-0000-000077220000}"/>
    <cellStyle name="Comma 5 5 4 2 2 2 3" xfId="8506" xr:uid="{00000000-0005-0000-0000-000078220000}"/>
    <cellStyle name="Comma 5 5 4 2 2 3" xfId="10625" xr:uid="{00000000-0005-0000-0000-000079220000}"/>
    <cellStyle name="Comma 5 5 4 2 2 4" xfId="6390" xr:uid="{00000000-0005-0000-0000-00007A220000}"/>
    <cellStyle name="Comma 5 5 4 2 3" xfId="3216" xr:uid="{00000000-0005-0000-0000-00007B220000}"/>
    <cellStyle name="Comma 5 5 4 2 3 2" xfId="11683" xr:uid="{00000000-0005-0000-0000-00007C220000}"/>
    <cellStyle name="Comma 5 5 4 2 3 3" xfId="7448" xr:uid="{00000000-0005-0000-0000-00007D220000}"/>
    <cellStyle name="Comma 5 5 4 2 4" xfId="9567" xr:uid="{00000000-0005-0000-0000-00007E220000}"/>
    <cellStyle name="Comma 5 5 4 2 5" xfId="5332" xr:uid="{00000000-0005-0000-0000-00007F220000}"/>
    <cellStyle name="Comma 5 5 4 3" xfId="1652" xr:uid="{00000000-0005-0000-0000-000080220000}"/>
    <cellStyle name="Comma 5 5 4 3 2" xfId="3769" xr:uid="{00000000-0005-0000-0000-000081220000}"/>
    <cellStyle name="Comma 5 5 4 3 2 2" xfId="12236" xr:uid="{00000000-0005-0000-0000-000082220000}"/>
    <cellStyle name="Comma 5 5 4 3 2 3" xfId="8001" xr:uid="{00000000-0005-0000-0000-000083220000}"/>
    <cellStyle name="Comma 5 5 4 3 3" xfId="10120" xr:uid="{00000000-0005-0000-0000-000084220000}"/>
    <cellStyle name="Comma 5 5 4 3 4" xfId="5885" xr:uid="{00000000-0005-0000-0000-000085220000}"/>
    <cellStyle name="Comma 5 5 4 4" xfId="2711" xr:uid="{00000000-0005-0000-0000-000086220000}"/>
    <cellStyle name="Comma 5 5 4 4 2" xfId="11178" xr:uid="{00000000-0005-0000-0000-000087220000}"/>
    <cellStyle name="Comma 5 5 4 4 3" xfId="6943" xr:uid="{00000000-0005-0000-0000-000088220000}"/>
    <cellStyle name="Comma 5 5 4 5" xfId="9062" xr:uid="{00000000-0005-0000-0000-000089220000}"/>
    <cellStyle name="Comma 5 5 4 6" xfId="4827" xr:uid="{00000000-0005-0000-0000-00008A220000}"/>
    <cellStyle name="Comma 5 5 5" xfId="894" xr:uid="{00000000-0005-0000-0000-00008B220000}"/>
    <cellStyle name="Comma 5 5 5 2" xfId="1952" xr:uid="{00000000-0005-0000-0000-00008C220000}"/>
    <cellStyle name="Comma 5 5 5 2 2" xfId="4069" xr:uid="{00000000-0005-0000-0000-00008D220000}"/>
    <cellStyle name="Comma 5 5 5 2 2 2" xfId="12536" xr:uid="{00000000-0005-0000-0000-00008E220000}"/>
    <cellStyle name="Comma 5 5 5 2 2 3" xfId="8301" xr:uid="{00000000-0005-0000-0000-00008F220000}"/>
    <cellStyle name="Comma 5 5 5 2 3" xfId="10420" xr:uid="{00000000-0005-0000-0000-000090220000}"/>
    <cellStyle name="Comma 5 5 5 2 4" xfId="6185" xr:uid="{00000000-0005-0000-0000-000091220000}"/>
    <cellStyle name="Comma 5 5 5 3" xfId="3011" xr:uid="{00000000-0005-0000-0000-000092220000}"/>
    <cellStyle name="Comma 5 5 5 3 2" xfId="11478" xr:uid="{00000000-0005-0000-0000-000093220000}"/>
    <cellStyle name="Comma 5 5 5 3 3" xfId="7243" xr:uid="{00000000-0005-0000-0000-000094220000}"/>
    <cellStyle name="Comma 5 5 5 4" xfId="9362" xr:uid="{00000000-0005-0000-0000-000095220000}"/>
    <cellStyle name="Comma 5 5 5 5" xfId="5127" xr:uid="{00000000-0005-0000-0000-000096220000}"/>
    <cellStyle name="Comma 5 5 6" xfId="1446" xr:uid="{00000000-0005-0000-0000-000097220000}"/>
    <cellStyle name="Comma 5 5 6 2" xfId="3563" xr:uid="{00000000-0005-0000-0000-000098220000}"/>
    <cellStyle name="Comma 5 5 6 2 2" xfId="12030" xr:uid="{00000000-0005-0000-0000-000099220000}"/>
    <cellStyle name="Comma 5 5 6 2 3" xfId="7795" xr:uid="{00000000-0005-0000-0000-00009A220000}"/>
    <cellStyle name="Comma 5 5 6 3" xfId="9914" xr:uid="{00000000-0005-0000-0000-00009B220000}"/>
    <cellStyle name="Comma 5 5 6 4" xfId="5679" xr:uid="{00000000-0005-0000-0000-00009C220000}"/>
    <cellStyle name="Comma 5 5 7" xfId="2505" xr:uid="{00000000-0005-0000-0000-00009D220000}"/>
    <cellStyle name="Comma 5 5 7 2" xfId="10972" xr:uid="{00000000-0005-0000-0000-00009E220000}"/>
    <cellStyle name="Comma 5 5 7 3" xfId="6737" xr:uid="{00000000-0005-0000-0000-00009F220000}"/>
    <cellStyle name="Comma 5 5 8" xfId="8856" xr:uid="{00000000-0005-0000-0000-0000A0220000}"/>
    <cellStyle name="Comma 5 5 9" xfId="4621" xr:uid="{00000000-0005-0000-0000-0000A1220000}"/>
    <cellStyle name="Comma 5 6" xfId="427" xr:uid="{00000000-0005-0000-0000-0000A2220000}"/>
    <cellStyle name="Comma 5 6 2" xfId="740" xr:uid="{00000000-0005-0000-0000-0000A3220000}"/>
    <cellStyle name="Comma 5 6 2 2" xfId="1245" xr:uid="{00000000-0005-0000-0000-0000A4220000}"/>
    <cellStyle name="Comma 5 6 2 2 2" xfId="2303" xr:uid="{00000000-0005-0000-0000-0000A5220000}"/>
    <cellStyle name="Comma 5 6 2 2 2 2" xfId="4420" xr:uid="{00000000-0005-0000-0000-0000A6220000}"/>
    <cellStyle name="Comma 5 6 2 2 2 2 2" xfId="12887" xr:uid="{00000000-0005-0000-0000-0000A7220000}"/>
    <cellStyle name="Comma 5 6 2 2 2 2 3" xfId="8652" xr:uid="{00000000-0005-0000-0000-0000A8220000}"/>
    <cellStyle name="Comma 5 6 2 2 2 3" xfId="10771" xr:uid="{00000000-0005-0000-0000-0000A9220000}"/>
    <cellStyle name="Comma 5 6 2 2 2 4" xfId="6536" xr:uid="{00000000-0005-0000-0000-0000AA220000}"/>
    <cellStyle name="Comma 5 6 2 2 3" xfId="3362" xr:uid="{00000000-0005-0000-0000-0000AB220000}"/>
    <cellStyle name="Comma 5 6 2 2 3 2" xfId="11829" xr:uid="{00000000-0005-0000-0000-0000AC220000}"/>
    <cellStyle name="Comma 5 6 2 2 3 3" xfId="7594" xr:uid="{00000000-0005-0000-0000-0000AD220000}"/>
    <cellStyle name="Comma 5 6 2 2 4" xfId="9713" xr:uid="{00000000-0005-0000-0000-0000AE220000}"/>
    <cellStyle name="Comma 5 6 2 2 5" xfId="5478" xr:uid="{00000000-0005-0000-0000-0000AF220000}"/>
    <cellStyle name="Comma 5 6 2 3" xfId="1798" xr:uid="{00000000-0005-0000-0000-0000B0220000}"/>
    <cellStyle name="Comma 5 6 2 3 2" xfId="3915" xr:uid="{00000000-0005-0000-0000-0000B1220000}"/>
    <cellStyle name="Comma 5 6 2 3 2 2" xfId="12382" xr:uid="{00000000-0005-0000-0000-0000B2220000}"/>
    <cellStyle name="Comma 5 6 2 3 2 3" xfId="8147" xr:uid="{00000000-0005-0000-0000-0000B3220000}"/>
    <cellStyle name="Comma 5 6 2 3 3" xfId="10266" xr:uid="{00000000-0005-0000-0000-0000B4220000}"/>
    <cellStyle name="Comma 5 6 2 3 4" xfId="6031" xr:uid="{00000000-0005-0000-0000-0000B5220000}"/>
    <cellStyle name="Comma 5 6 2 4" xfId="2857" xr:uid="{00000000-0005-0000-0000-0000B6220000}"/>
    <cellStyle name="Comma 5 6 2 4 2" xfId="11324" xr:uid="{00000000-0005-0000-0000-0000B7220000}"/>
    <cellStyle name="Comma 5 6 2 4 3" xfId="7089" xr:uid="{00000000-0005-0000-0000-0000B8220000}"/>
    <cellStyle name="Comma 5 6 2 5" xfId="9208" xr:uid="{00000000-0005-0000-0000-0000B9220000}"/>
    <cellStyle name="Comma 5 6 2 6" xfId="4973" xr:uid="{00000000-0005-0000-0000-0000BA220000}"/>
    <cellStyle name="Comma 5 6 3" xfId="945" xr:uid="{00000000-0005-0000-0000-0000BB220000}"/>
    <cellStyle name="Comma 5 6 3 2" xfId="2003" xr:uid="{00000000-0005-0000-0000-0000BC220000}"/>
    <cellStyle name="Comma 5 6 3 2 2" xfId="4120" xr:uid="{00000000-0005-0000-0000-0000BD220000}"/>
    <cellStyle name="Comma 5 6 3 2 2 2" xfId="12587" xr:uid="{00000000-0005-0000-0000-0000BE220000}"/>
    <cellStyle name="Comma 5 6 3 2 2 3" xfId="8352" xr:uid="{00000000-0005-0000-0000-0000BF220000}"/>
    <cellStyle name="Comma 5 6 3 2 3" xfId="10471" xr:uid="{00000000-0005-0000-0000-0000C0220000}"/>
    <cellStyle name="Comma 5 6 3 2 4" xfId="6236" xr:uid="{00000000-0005-0000-0000-0000C1220000}"/>
    <cellStyle name="Comma 5 6 3 3" xfId="3062" xr:uid="{00000000-0005-0000-0000-0000C2220000}"/>
    <cellStyle name="Comma 5 6 3 3 2" xfId="11529" xr:uid="{00000000-0005-0000-0000-0000C3220000}"/>
    <cellStyle name="Comma 5 6 3 3 3" xfId="7294" xr:uid="{00000000-0005-0000-0000-0000C4220000}"/>
    <cellStyle name="Comma 5 6 3 4" xfId="9413" xr:uid="{00000000-0005-0000-0000-0000C5220000}"/>
    <cellStyle name="Comma 5 6 3 5" xfId="5178" xr:uid="{00000000-0005-0000-0000-0000C6220000}"/>
    <cellStyle name="Comma 5 6 4" xfId="1497" xr:uid="{00000000-0005-0000-0000-0000C7220000}"/>
    <cellStyle name="Comma 5 6 4 2" xfId="3614" xr:uid="{00000000-0005-0000-0000-0000C8220000}"/>
    <cellStyle name="Comma 5 6 4 2 2" xfId="12081" xr:uid="{00000000-0005-0000-0000-0000C9220000}"/>
    <cellStyle name="Comma 5 6 4 2 3" xfId="7846" xr:uid="{00000000-0005-0000-0000-0000CA220000}"/>
    <cellStyle name="Comma 5 6 4 3" xfId="9965" xr:uid="{00000000-0005-0000-0000-0000CB220000}"/>
    <cellStyle name="Comma 5 6 4 4" xfId="5730" xr:uid="{00000000-0005-0000-0000-0000CC220000}"/>
    <cellStyle name="Comma 5 6 5" xfId="2556" xr:uid="{00000000-0005-0000-0000-0000CD220000}"/>
    <cellStyle name="Comma 5 6 5 2" xfId="11023" xr:uid="{00000000-0005-0000-0000-0000CE220000}"/>
    <cellStyle name="Comma 5 6 5 3" xfId="6788" xr:uid="{00000000-0005-0000-0000-0000CF220000}"/>
    <cellStyle name="Comma 5 6 6" xfId="8907" xr:uid="{00000000-0005-0000-0000-0000D0220000}"/>
    <cellStyle name="Comma 5 6 7" xfId="4672" xr:uid="{00000000-0005-0000-0000-0000D1220000}"/>
    <cellStyle name="Comma 5 7" xfId="629" xr:uid="{00000000-0005-0000-0000-0000D2220000}"/>
    <cellStyle name="Comma 5 7 2" xfId="1146" xr:uid="{00000000-0005-0000-0000-0000D3220000}"/>
    <cellStyle name="Comma 5 7 2 2" xfId="2204" xr:uid="{00000000-0005-0000-0000-0000D4220000}"/>
    <cellStyle name="Comma 5 7 2 2 2" xfId="4321" xr:uid="{00000000-0005-0000-0000-0000D5220000}"/>
    <cellStyle name="Comma 5 7 2 2 2 2" xfId="12788" xr:uid="{00000000-0005-0000-0000-0000D6220000}"/>
    <cellStyle name="Comma 5 7 2 2 2 3" xfId="8553" xr:uid="{00000000-0005-0000-0000-0000D7220000}"/>
    <cellStyle name="Comma 5 7 2 2 3" xfId="10672" xr:uid="{00000000-0005-0000-0000-0000D8220000}"/>
    <cellStyle name="Comma 5 7 2 2 4" xfId="6437" xr:uid="{00000000-0005-0000-0000-0000D9220000}"/>
    <cellStyle name="Comma 5 7 2 3" xfId="3263" xr:uid="{00000000-0005-0000-0000-0000DA220000}"/>
    <cellStyle name="Comma 5 7 2 3 2" xfId="11730" xr:uid="{00000000-0005-0000-0000-0000DB220000}"/>
    <cellStyle name="Comma 5 7 2 3 3" xfId="7495" xr:uid="{00000000-0005-0000-0000-0000DC220000}"/>
    <cellStyle name="Comma 5 7 2 4" xfId="9614" xr:uid="{00000000-0005-0000-0000-0000DD220000}"/>
    <cellStyle name="Comma 5 7 2 5" xfId="5379" xr:uid="{00000000-0005-0000-0000-0000DE220000}"/>
    <cellStyle name="Comma 5 7 3" xfId="1699" xr:uid="{00000000-0005-0000-0000-0000DF220000}"/>
    <cellStyle name="Comma 5 7 3 2" xfId="3816" xr:uid="{00000000-0005-0000-0000-0000E0220000}"/>
    <cellStyle name="Comma 5 7 3 2 2" xfId="12283" xr:uid="{00000000-0005-0000-0000-0000E1220000}"/>
    <cellStyle name="Comma 5 7 3 2 3" xfId="8048" xr:uid="{00000000-0005-0000-0000-0000E2220000}"/>
    <cellStyle name="Comma 5 7 3 3" xfId="10167" xr:uid="{00000000-0005-0000-0000-0000E3220000}"/>
    <cellStyle name="Comma 5 7 3 4" xfId="5932" xr:uid="{00000000-0005-0000-0000-0000E4220000}"/>
    <cellStyle name="Comma 5 7 4" xfId="2758" xr:uid="{00000000-0005-0000-0000-0000E5220000}"/>
    <cellStyle name="Comma 5 7 4 2" xfId="11225" xr:uid="{00000000-0005-0000-0000-0000E6220000}"/>
    <cellStyle name="Comma 5 7 4 3" xfId="6990" xr:uid="{00000000-0005-0000-0000-0000E7220000}"/>
    <cellStyle name="Comma 5 7 5" xfId="9109" xr:uid="{00000000-0005-0000-0000-0000E8220000}"/>
    <cellStyle name="Comma 5 7 6" xfId="4874" xr:uid="{00000000-0005-0000-0000-0000E9220000}"/>
    <cellStyle name="Comma 5 8" xfId="535" xr:uid="{00000000-0005-0000-0000-0000EA220000}"/>
    <cellStyle name="Comma 5 8 2" xfId="1053" xr:uid="{00000000-0005-0000-0000-0000EB220000}"/>
    <cellStyle name="Comma 5 8 2 2" xfId="2111" xr:uid="{00000000-0005-0000-0000-0000EC220000}"/>
    <cellStyle name="Comma 5 8 2 2 2" xfId="4228" xr:uid="{00000000-0005-0000-0000-0000ED220000}"/>
    <cellStyle name="Comma 5 8 2 2 2 2" xfId="12695" xr:uid="{00000000-0005-0000-0000-0000EE220000}"/>
    <cellStyle name="Comma 5 8 2 2 2 3" xfId="8460" xr:uid="{00000000-0005-0000-0000-0000EF220000}"/>
    <cellStyle name="Comma 5 8 2 2 3" xfId="10579" xr:uid="{00000000-0005-0000-0000-0000F0220000}"/>
    <cellStyle name="Comma 5 8 2 2 4" xfId="6344" xr:uid="{00000000-0005-0000-0000-0000F1220000}"/>
    <cellStyle name="Comma 5 8 2 3" xfId="3170" xr:uid="{00000000-0005-0000-0000-0000F2220000}"/>
    <cellStyle name="Comma 5 8 2 3 2" xfId="11637" xr:uid="{00000000-0005-0000-0000-0000F3220000}"/>
    <cellStyle name="Comma 5 8 2 3 3" xfId="7402" xr:uid="{00000000-0005-0000-0000-0000F4220000}"/>
    <cellStyle name="Comma 5 8 2 4" xfId="9521" xr:uid="{00000000-0005-0000-0000-0000F5220000}"/>
    <cellStyle name="Comma 5 8 2 5" xfId="5286" xr:uid="{00000000-0005-0000-0000-0000F6220000}"/>
    <cellStyle name="Comma 5 8 3" xfId="1605" xr:uid="{00000000-0005-0000-0000-0000F7220000}"/>
    <cellStyle name="Comma 5 8 3 2" xfId="3722" xr:uid="{00000000-0005-0000-0000-0000F8220000}"/>
    <cellStyle name="Comma 5 8 3 2 2" xfId="12189" xr:uid="{00000000-0005-0000-0000-0000F9220000}"/>
    <cellStyle name="Comma 5 8 3 2 3" xfId="7954" xr:uid="{00000000-0005-0000-0000-0000FA220000}"/>
    <cellStyle name="Comma 5 8 3 3" xfId="10073" xr:uid="{00000000-0005-0000-0000-0000FB220000}"/>
    <cellStyle name="Comma 5 8 3 4" xfId="5838" xr:uid="{00000000-0005-0000-0000-0000FC220000}"/>
    <cellStyle name="Comma 5 8 4" xfId="2664" xr:uid="{00000000-0005-0000-0000-0000FD220000}"/>
    <cellStyle name="Comma 5 8 4 2" xfId="11131" xr:uid="{00000000-0005-0000-0000-0000FE220000}"/>
    <cellStyle name="Comma 5 8 4 3" xfId="6896" xr:uid="{00000000-0005-0000-0000-0000FF220000}"/>
    <cellStyle name="Comma 5 8 5" xfId="9015" xr:uid="{00000000-0005-0000-0000-000000230000}"/>
    <cellStyle name="Comma 5 8 6" xfId="4780" xr:uid="{00000000-0005-0000-0000-000001230000}"/>
    <cellStyle name="Comma 5 9" xfId="848" xr:uid="{00000000-0005-0000-0000-000002230000}"/>
    <cellStyle name="Comma 5 9 2" xfId="1906" xr:uid="{00000000-0005-0000-0000-000003230000}"/>
    <cellStyle name="Comma 5 9 2 2" xfId="4023" xr:uid="{00000000-0005-0000-0000-000004230000}"/>
    <cellStyle name="Comma 5 9 2 2 2" xfId="12490" xr:uid="{00000000-0005-0000-0000-000005230000}"/>
    <cellStyle name="Comma 5 9 2 2 3" xfId="8255" xr:uid="{00000000-0005-0000-0000-000006230000}"/>
    <cellStyle name="Comma 5 9 2 3" xfId="10374" xr:uid="{00000000-0005-0000-0000-000007230000}"/>
    <cellStyle name="Comma 5 9 2 4" xfId="6139" xr:uid="{00000000-0005-0000-0000-000008230000}"/>
    <cellStyle name="Comma 5 9 3" xfId="2965" xr:uid="{00000000-0005-0000-0000-000009230000}"/>
    <cellStyle name="Comma 5 9 3 2" xfId="11432" xr:uid="{00000000-0005-0000-0000-00000A230000}"/>
    <cellStyle name="Comma 5 9 3 3" xfId="7197" xr:uid="{00000000-0005-0000-0000-00000B230000}"/>
    <cellStyle name="Comma 5 9 4" xfId="9316" xr:uid="{00000000-0005-0000-0000-00000C230000}"/>
    <cellStyle name="Comma 5 9 5" xfId="5081" xr:uid="{00000000-0005-0000-0000-00000D230000}"/>
    <cellStyle name="Comma 50" xfId="8791" xr:uid="{00000000-0005-0000-0000-00000E230000}"/>
    <cellStyle name="Comma 51" xfId="13026" xr:uid="{00000000-0005-0000-0000-00000F230000}"/>
    <cellStyle name="Comma 52" xfId="13028" xr:uid="{00000000-0005-0000-0000-000010230000}"/>
    <cellStyle name="Comma 53" xfId="13027" xr:uid="{00000000-0005-0000-0000-000011230000}"/>
    <cellStyle name="Comma 54" xfId="13029" xr:uid="{00000000-0005-0000-0000-000012230000}"/>
    <cellStyle name="Comma 55" xfId="4560" xr:uid="{00000000-0005-0000-0000-000013230000}"/>
    <cellStyle name="Comma 6" xfId="162" xr:uid="{00000000-0005-0000-0000-000014230000}"/>
    <cellStyle name="Comma 6 10" xfId="2465" xr:uid="{00000000-0005-0000-0000-000015230000}"/>
    <cellStyle name="Comma 6 10 2" xfId="10932" xr:uid="{00000000-0005-0000-0000-000016230000}"/>
    <cellStyle name="Comma 6 10 3" xfId="6697" xr:uid="{00000000-0005-0000-0000-000017230000}"/>
    <cellStyle name="Comma 6 11" xfId="8816" xr:uid="{00000000-0005-0000-0000-000018230000}"/>
    <cellStyle name="Comma 6 12" xfId="4581" xr:uid="{00000000-0005-0000-0000-000019230000}"/>
    <cellStyle name="Comma 6 2" xfId="163" xr:uid="{00000000-0005-0000-0000-00001A230000}"/>
    <cellStyle name="Comma 6 2 10" xfId="2466" xr:uid="{00000000-0005-0000-0000-00001B230000}"/>
    <cellStyle name="Comma 6 2 10 2" xfId="10933" xr:uid="{00000000-0005-0000-0000-00001C230000}"/>
    <cellStyle name="Comma 6 2 10 3" xfId="6698" xr:uid="{00000000-0005-0000-0000-00001D230000}"/>
    <cellStyle name="Comma 6 2 11" xfId="8817" xr:uid="{00000000-0005-0000-0000-00001E230000}"/>
    <cellStyle name="Comma 6 2 12" xfId="4582" xr:uid="{00000000-0005-0000-0000-00001F230000}"/>
    <cellStyle name="Comma 6 2 2" xfId="355" xr:uid="{00000000-0005-0000-0000-000020230000}"/>
    <cellStyle name="Comma 6 2 2 10" xfId="8835" xr:uid="{00000000-0005-0000-0000-000021230000}"/>
    <cellStyle name="Comma 6 2 2 11" xfId="4600" xr:uid="{00000000-0005-0000-0000-000022230000}"/>
    <cellStyle name="Comma 6 2 2 2" xfId="401" xr:uid="{00000000-0005-0000-0000-000023230000}"/>
    <cellStyle name="Comma 6 2 2 2 2" xfId="507" xr:uid="{00000000-0005-0000-0000-000024230000}"/>
    <cellStyle name="Comma 6 2 2 2 2 2" xfId="820" xr:uid="{00000000-0005-0000-0000-000025230000}"/>
    <cellStyle name="Comma 6 2 2 2 2 2 2" xfId="1325" xr:uid="{00000000-0005-0000-0000-000026230000}"/>
    <cellStyle name="Comma 6 2 2 2 2 2 2 2" xfId="2383" xr:uid="{00000000-0005-0000-0000-000027230000}"/>
    <cellStyle name="Comma 6 2 2 2 2 2 2 2 2" xfId="4500" xr:uid="{00000000-0005-0000-0000-000028230000}"/>
    <cellStyle name="Comma 6 2 2 2 2 2 2 2 2 2" xfId="12967" xr:uid="{00000000-0005-0000-0000-000029230000}"/>
    <cellStyle name="Comma 6 2 2 2 2 2 2 2 2 3" xfId="8732" xr:uid="{00000000-0005-0000-0000-00002A230000}"/>
    <cellStyle name="Comma 6 2 2 2 2 2 2 2 3" xfId="10851" xr:uid="{00000000-0005-0000-0000-00002B230000}"/>
    <cellStyle name="Comma 6 2 2 2 2 2 2 2 4" xfId="6616" xr:uid="{00000000-0005-0000-0000-00002C230000}"/>
    <cellStyle name="Comma 6 2 2 2 2 2 2 3" xfId="3442" xr:uid="{00000000-0005-0000-0000-00002D230000}"/>
    <cellStyle name="Comma 6 2 2 2 2 2 2 3 2" xfId="11909" xr:uid="{00000000-0005-0000-0000-00002E230000}"/>
    <cellStyle name="Comma 6 2 2 2 2 2 2 3 3" xfId="7674" xr:uid="{00000000-0005-0000-0000-00002F230000}"/>
    <cellStyle name="Comma 6 2 2 2 2 2 2 4" xfId="9793" xr:uid="{00000000-0005-0000-0000-000030230000}"/>
    <cellStyle name="Comma 6 2 2 2 2 2 2 5" xfId="5558" xr:uid="{00000000-0005-0000-0000-000031230000}"/>
    <cellStyle name="Comma 6 2 2 2 2 2 3" xfId="1878" xr:uid="{00000000-0005-0000-0000-000032230000}"/>
    <cellStyle name="Comma 6 2 2 2 2 2 3 2" xfId="3995" xr:uid="{00000000-0005-0000-0000-000033230000}"/>
    <cellStyle name="Comma 6 2 2 2 2 2 3 2 2" xfId="12462" xr:uid="{00000000-0005-0000-0000-000034230000}"/>
    <cellStyle name="Comma 6 2 2 2 2 2 3 2 3" xfId="8227" xr:uid="{00000000-0005-0000-0000-000035230000}"/>
    <cellStyle name="Comma 6 2 2 2 2 2 3 3" xfId="10346" xr:uid="{00000000-0005-0000-0000-000036230000}"/>
    <cellStyle name="Comma 6 2 2 2 2 2 3 4" xfId="6111" xr:uid="{00000000-0005-0000-0000-000037230000}"/>
    <cellStyle name="Comma 6 2 2 2 2 2 4" xfId="2937" xr:uid="{00000000-0005-0000-0000-000038230000}"/>
    <cellStyle name="Comma 6 2 2 2 2 2 4 2" xfId="11404" xr:uid="{00000000-0005-0000-0000-000039230000}"/>
    <cellStyle name="Comma 6 2 2 2 2 2 4 3" xfId="7169" xr:uid="{00000000-0005-0000-0000-00003A230000}"/>
    <cellStyle name="Comma 6 2 2 2 2 2 5" xfId="9288" xr:uid="{00000000-0005-0000-0000-00003B230000}"/>
    <cellStyle name="Comma 6 2 2 2 2 2 6" xfId="5053" xr:uid="{00000000-0005-0000-0000-00003C230000}"/>
    <cellStyle name="Comma 6 2 2 2 2 3" xfId="1025" xr:uid="{00000000-0005-0000-0000-00003D230000}"/>
    <cellStyle name="Comma 6 2 2 2 2 3 2" xfId="2083" xr:uid="{00000000-0005-0000-0000-00003E230000}"/>
    <cellStyle name="Comma 6 2 2 2 2 3 2 2" xfId="4200" xr:uid="{00000000-0005-0000-0000-00003F230000}"/>
    <cellStyle name="Comma 6 2 2 2 2 3 2 2 2" xfId="12667" xr:uid="{00000000-0005-0000-0000-000040230000}"/>
    <cellStyle name="Comma 6 2 2 2 2 3 2 2 3" xfId="8432" xr:uid="{00000000-0005-0000-0000-000041230000}"/>
    <cellStyle name="Comma 6 2 2 2 2 3 2 3" xfId="10551" xr:uid="{00000000-0005-0000-0000-000042230000}"/>
    <cellStyle name="Comma 6 2 2 2 2 3 2 4" xfId="6316" xr:uid="{00000000-0005-0000-0000-000043230000}"/>
    <cellStyle name="Comma 6 2 2 2 2 3 3" xfId="3142" xr:uid="{00000000-0005-0000-0000-000044230000}"/>
    <cellStyle name="Comma 6 2 2 2 2 3 3 2" xfId="11609" xr:uid="{00000000-0005-0000-0000-000045230000}"/>
    <cellStyle name="Comma 6 2 2 2 2 3 3 3" xfId="7374" xr:uid="{00000000-0005-0000-0000-000046230000}"/>
    <cellStyle name="Comma 6 2 2 2 2 3 4" xfId="9493" xr:uid="{00000000-0005-0000-0000-000047230000}"/>
    <cellStyle name="Comma 6 2 2 2 2 3 5" xfId="5258" xr:uid="{00000000-0005-0000-0000-000048230000}"/>
    <cellStyle name="Comma 6 2 2 2 2 4" xfId="1577" xr:uid="{00000000-0005-0000-0000-000049230000}"/>
    <cellStyle name="Comma 6 2 2 2 2 4 2" xfId="3694" xr:uid="{00000000-0005-0000-0000-00004A230000}"/>
    <cellStyle name="Comma 6 2 2 2 2 4 2 2" xfId="12161" xr:uid="{00000000-0005-0000-0000-00004B230000}"/>
    <cellStyle name="Comma 6 2 2 2 2 4 2 3" xfId="7926" xr:uid="{00000000-0005-0000-0000-00004C230000}"/>
    <cellStyle name="Comma 6 2 2 2 2 4 3" xfId="10045" xr:uid="{00000000-0005-0000-0000-00004D230000}"/>
    <cellStyle name="Comma 6 2 2 2 2 4 4" xfId="5810" xr:uid="{00000000-0005-0000-0000-00004E230000}"/>
    <cellStyle name="Comma 6 2 2 2 2 5" xfId="2636" xr:uid="{00000000-0005-0000-0000-00004F230000}"/>
    <cellStyle name="Comma 6 2 2 2 2 5 2" xfId="11103" xr:uid="{00000000-0005-0000-0000-000050230000}"/>
    <cellStyle name="Comma 6 2 2 2 2 5 3" xfId="6868" xr:uid="{00000000-0005-0000-0000-000051230000}"/>
    <cellStyle name="Comma 6 2 2 2 2 6" xfId="8987" xr:uid="{00000000-0005-0000-0000-000052230000}"/>
    <cellStyle name="Comma 6 2 2 2 2 7" xfId="4752" xr:uid="{00000000-0005-0000-0000-000053230000}"/>
    <cellStyle name="Comma 6 2 2 2 3" xfId="714" xr:uid="{00000000-0005-0000-0000-000054230000}"/>
    <cellStyle name="Comma 6 2 2 2 3 2" xfId="1219" xr:uid="{00000000-0005-0000-0000-000055230000}"/>
    <cellStyle name="Comma 6 2 2 2 3 2 2" xfId="2277" xr:uid="{00000000-0005-0000-0000-000056230000}"/>
    <cellStyle name="Comma 6 2 2 2 3 2 2 2" xfId="4394" xr:uid="{00000000-0005-0000-0000-000057230000}"/>
    <cellStyle name="Comma 6 2 2 2 3 2 2 2 2" xfId="12861" xr:uid="{00000000-0005-0000-0000-000058230000}"/>
    <cellStyle name="Comma 6 2 2 2 3 2 2 2 3" xfId="8626" xr:uid="{00000000-0005-0000-0000-000059230000}"/>
    <cellStyle name="Comma 6 2 2 2 3 2 2 3" xfId="10745" xr:uid="{00000000-0005-0000-0000-00005A230000}"/>
    <cellStyle name="Comma 6 2 2 2 3 2 2 4" xfId="6510" xr:uid="{00000000-0005-0000-0000-00005B230000}"/>
    <cellStyle name="Comma 6 2 2 2 3 2 3" xfId="3336" xr:uid="{00000000-0005-0000-0000-00005C230000}"/>
    <cellStyle name="Comma 6 2 2 2 3 2 3 2" xfId="11803" xr:uid="{00000000-0005-0000-0000-00005D230000}"/>
    <cellStyle name="Comma 6 2 2 2 3 2 3 3" xfId="7568" xr:uid="{00000000-0005-0000-0000-00005E230000}"/>
    <cellStyle name="Comma 6 2 2 2 3 2 4" xfId="9687" xr:uid="{00000000-0005-0000-0000-00005F230000}"/>
    <cellStyle name="Comma 6 2 2 2 3 2 5" xfId="5452" xr:uid="{00000000-0005-0000-0000-000060230000}"/>
    <cellStyle name="Comma 6 2 2 2 3 3" xfId="1772" xr:uid="{00000000-0005-0000-0000-000061230000}"/>
    <cellStyle name="Comma 6 2 2 2 3 3 2" xfId="3889" xr:uid="{00000000-0005-0000-0000-000062230000}"/>
    <cellStyle name="Comma 6 2 2 2 3 3 2 2" xfId="12356" xr:uid="{00000000-0005-0000-0000-000063230000}"/>
    <cellStyle name="Comma 6 2 2 2 3 3 2 3" xfId="8121" xr:uid="{00000000-0005-0000-0000-000064230000}"/>
    <cellStyle name="Comma 6 2 2 2 3 3 3" xfId="10240" xr:uid="{00000000-0005-0000-0000-000065230000}"/>
    <cellStyle name="Comma 6 2 2 2 3 3 4" xfId="6005" xr:uid="{00000000-0005-0000-0000-000066230000}"/>
    <cellStyle name="Comma 6 2 2 2 3 4" xfId="2831" xr:uid="{00000000-0005-0000-0000-000067230000}"/>
    <cellStyle name="Comma 6 2 2 2 3 4 2" xfId="11298" xr:uid="{00000000-0005-0000-0000-000068230000}"/>
    <cellStyle name="Comma 6 2 2 2 3 4 3" xfId="7063" xr:uid="{00000000-0005-0000-0000-000069230000}"/>
    <cellStyle name="Comma 6 2 2 2 3 5" xfId="9182" xr:uid="{00000000-0005-0000-0000-00006A230000}"/>
    <cellStyle name="Comma 6 2 2 2 3 6" xfId="4947" xr:uid="{00000000-0005-0000-0000-00006B230000}"/>
    <cellStyle name="Comma 6 2 2 2 4" xfId="607" xr:uid="{00000000-0005-0000-0000-00006C230000}"/>
    <cellStyle name="Comma 6 2 2 2 4 2" xfId="1124" xr:uid="{00000000-0005-0000-0000-00006D230000}"/>
    <cellStyle name="Comma 6 2 2 2 4 2 2" xfId="2182" xr:uid="{00000000-0005-0000-0000-00006E230000}"/>
    <cellStyle name="Comma 6 2 2 2 4 2 2 2" xfId="4299" xr:uid="{00000000-0005-0000-0000-00006F230000}"/>
    <cellStyle name="Comma 6 2 2 2 4 2 2 2 2" xfId="12766" xr:uid="{00000000-0005-0000-0000-000070230000}"/>
    <cellStyle name="Comma 6 2 2 2 4 2 2 2 3" xfId="8531" xr:uid="{00000000-0005-0000-0000-000071230000}"/>
    <cellStyle name="Comma 6 2 2 2 4 2 2 3" xfId="10650" xr:uid="{00000000-0005-0000-0000-000072230000}"/>
    <cellStyle name="Comma 6 2 2 2 4 2 2 4" xfId="6415" xr:uid="{00000000-0005-0000-0000-000073230000}"/>
    <cellStyle name="Comma 6 2 2 2 4 2 3" xfId="3241" xr:uid="{00000000-0005-0000-0000-000074230000}"/>
    <cellStyle name="Comma 6 2 2 2 4 2 3 2" xfId="11708" xr:uid="{00000000-0005-0000-0000-000075230000}"/>
    <cellStyle name="Comma 6 2 2 2 4 2 3 3" xfId="7473" xr:uid="{00000000-0005-0000-0000-000076230000}"/>
    <cellStyle name="Comma 6 2 2 2 4 2 4" xfId="9592" xr:uid="{00000000-0005-0000-0000-000077230000}"/>
    <cellStyle name="Comma 6 2 2 2 4 2 5" xfId="5357" xr:uid="{00000000-0005-0000-0000-000078230000}"/>
    <cellStyle name="Comma 6 2 2 2 4 3" xfId="1677" xr:uid="{00000000-0005-0000-0000-000079230000}"/>
    <cellStyle name="Comma 6 2 2 2 4 3 2" xfId="3794" xr:uid="{00000000-0005-0000-0000-00007A230000}"/>
    <cellStyle name="Comma 6 2 2 2 4 3 2 2" xfId="12261" xr:uid="{00000000-0005-0000-0000-00007B230000}"/>
    <cellStyle name="Comma 6 2 2 2 4 3 2 3" xfId="8026" xr:uid="{00000000-0005-0000-0000-00007C230000}"/>
    <cellStyle name="Comma 6 2 2 2 4 3 3" xfId="10145" xr:uid="{00000000-0005-0000-0000-00007D230000}"/>
    <cellStyle name="Comma 6 2 2 2 4 3 4" xfId="5910" xr:uid="{00000000-0005-0000-0000-00007E230000}"/>
    <cellStyle name="Comma 6 2 2 2 4 4" xfId="2736" xr:uid="{00000000-0005-0000-0000-00007F230000}"/>
    <cellStyle name="Comma 6 2 2 2 4 4 2" xfId="11203" xr:uid="{00000000-0005-0000-0000-000080230000}"/>
    <cellStyle name="Comma 6 2 2 2 4 4 3" xfId="6968" xr:uid="{00000000-0005-0000-0000-000081230000}"/>
    <cellStyle name="Comma 6 2 2 2 4 5" xfId="9087" xr:uid="{00000000-0005-0000-0000-000082230000}"/>
    <cellStyle name="Comma 6 2 2 2 4 6" xfId="4852" xr:uid="{00000000-0005-0000-0000-000083230000}"/>
    <cellStyle name="Comma 6 2 2 2 5" xfId="919" xr:uid="{00000000-0005-0000-0000-000084230000}"/>
    <cellStyle name="Comma 6 2 2 2 5 2" xfId="1977" xr:uid="{00000000-0005-0000-0000-000085230000}"/>
    <cellStyle name="Comma 6 2 2 2 5 2 2" xfId="4094" xr:uid="{00000000-0005-0000-0000-000086230000}"/>
    <cellStyle name="Comma 6 2 2 2 5 2 2 2" xfId="12561" xr:uid="{00000000-0005-0000-0000-000087230000}"/>
    <cellStyle name="Comma 6 2 2 2 5 2 2 3" xfId="8326" xr:uid="{00000000-0005-0000-0000-000088230000}"/>
    <cellStyle name="Comma 6 2 2 2 5 2 3" xfId="10445" xr:uid="{00000000-0005-0000-0000-000089230000}"/>
    <cellStyle name="Comma 6 2 2 2 5 2 4" xfId="6210" xr:uid="{00000000-0005-0000-0000-00008A230000}"/>
    <cellStyle name="Comma 6 2 2 2 5 3" xfId="3036" xr:uid="{00000000-0005-0000-0000-00008B230000}"/>
    <cellStyle name="Comma 6 2 2 2 5 3 2" xfId="11503" xr:uid="{00000000-0005-0000-0000-00008C230000}"/>
    <cellStyle name="Comma 6 2 2 2 5 3 3" xfId="7268" xr:uid="{00000000-0005-0000-0000-00008D230000}"/>
    <cellStyle name="Comma 6 2 2 2 5 4" xfId="9387" xr:uid="{00000000-0005-0000-0000-00008E230000}"/>
    <cellStyle name="Comma 6 2 2 2 5 5" xfId="5152" xr:uid="{00000000-0005-0000-0000-00008F230000}"/>
    <cellStyle name="Comma 6 2 2 2 6" xfId="1471" xr:uid="{00000000-0005-0000-0000-000090230000}"/>
    <cellStyle name="Comma 6 2 2 2 6 2" xfId="3588" xr:uid="{00000000-0005-0000-0000-000091230000}"/>
    <cellStyle name="Comma 6 2 2 2 6 2 2" xfId="12055" xr:uid="{00000000-0005-0000-0000-000092230000}"/>
    <cellStyle name="Comma 6 2 2 2 6 2 3" xfId="7820" xr:uid="{00000000-0005-0000-0000-000093230000}"/>
    <cellStyle name="Comma 6 2 2 2 6 3" xfId="9939" xr:uid="{00000000-0005-0000-0000-000094230000}"/>
    <cellStyle name="Comma 6 2 2 2 6 4" xfId="5704" xr:uid="{00000000-0005-0000-0000-000095230000}"/>
    <cellStyle name="Comma 6 2 2 2 7" xfId="2530" xr:uid="{00000000-0005-0000-0000-000096230000}"/>
    <cellStyle name="Comma 6 2 2 2 7 2" xfId="10997" xr:uid="{00000000-0005-0000-0000-000097230000}"/>
    <cellStyle name="Comma 6 2 2 2 7 3" xfId="6762" xr:uid="{00000000-0005-0000-0000-000098230000}"/>
    <cellStyle name="Comma 6 2 2 2 8" xfId="8881" xr:uid="{00000000-0005-0000-0000-000099230000}"/>
    <cellStyle name="Comma 6 2 2 2 9" xfId="4646" xr:uid="{00000000-0005-0000-0000-00009A230000}"/>
    <cellStyle name="Comma 6 2 2 3" xfId="461" xr:uid="{00000000-0005-0000-0000-00009B230000}"/>
    <cellStyle name="Comma 6 2 2 3 2" xfId="774" xr:uid="{00000000-0005-0000-0000-00009C230000}"/>
    <cellStyle name="Comma 6 2 2 3 2 2" xfId="1279" xr:uid="{00000000-0005-0000-0000-00009D230000}"/>
    <cellStyle name="Comma 6 2 2 3 2 2 2" xfId="2337" xr:uid="{00000000-0005-0000-0000-00009E230000}"/>
    <cellStyle name="Comma 6 2 2 3 2 2 2 2" xfId="4454" xr:uid="{00000000-0005-0000-0000-00009F230000}"/>
    <cellStyle name="Comma 6 2 2 3 2 2 2 2 2" xfId="12921" xr:uid="{00000000-0005-0000-0000-0000A0230000}"/>
    <cellStyle name="Comma 6 2 2 3 2 2 2 2 3" xfId="8686" xr:uid="{00000000-0005-0000-0000-0000A1230000}"/>
    <cellStyle name="Comma 6 2 2 3 2 2 2 3" xfId="10805" xr:uid="{00000000-0005-0000-0000-0000A2230000}"/>
    <cellStyle name="Comma 6 2 2 3 2 2 2 4" xfId="6570" xr:uid="{00000000-0005-0000-0000-0000A3230000}"/>
    <cellStyle name="Comma 6 2 2 3 2 2 3" xfId="3396" xr:uid="{00000000-0005-0000-0000-0000A4230000}"/>
    <cellStyle name="Comma 6 2 2 3 2 2 3 2" xfId="11863" xr:uid="{00000000-0005-0000-0000-0000A5230000}"/>
    <cellStyle name="Comma 6 2 2 3 2 2 3 3" xfId="7628" xr:uid="{00000000-0005-0000-0000-0000A6230000}"/>
    <cellStyle name="Comma 6 2 2 3 2 2 4" xfId="9747" xr:uid="{00000000-0005-0000-0000-0000A7230000}"/>
    <cellStyle name="Comma 6 2 2 3 2 2 5" xfId="5512" xr:uid="{00000000-0005-0000-0000-0000A8230000}"/>
    <cellStyle name="Comma 6 2 2 3 2 3" xfId="1832" xr:uid="{00000000-0005-0000-0000-0000A9230000}"/>
    <cellStyle name="Comma 6 2 2 3 2 3 2" xfId="3949" xr:uid="{00000000-0005-0000-0000-0000AA230000}"/>
    <cellStyle name="Comma 6 2 2 3 2 3 2 2" xfId="12416" xr:uid="{00000000-0005-0000-0000-0000AB230000}"/>
    <cellStyle name="Comma 6 2 2 3 2 3 2 3" xfId="8181" xr:uid="{00000000-0005-0000-0000-0000AC230000}"/>
    <cellStyle name="Comma 6 2 2 3 2 3 3" xfId="10300" xr:uid="{00000000-0005-0000-0000-0000AD230000}"/>
    <cellStyle name="Comma 6 2 2 3 2 3 4" xfId="6065" xr:uid="{00000000-0005-0000-0000-0000AE230000}"/>
    <cellStyle name="Comma 6 2 2 3 2 4" xfId="2891" xr:uid="{00000000-0005-0000-0000-0000AF230000}"/>
    <cellStyle name="Comma 6 2 2 3 2 4 2" xfId="11358" xr:uid="{00000000-0005-0000-0000-0000B0230000}"/>
    <cellStyle name="Comma 6 2 2 3 2 4 3" xfId="7123" xr:uid="{00000000-0005-0000-0000-0000B1230000}"/>
    <cellStyle name="Comma 6 2 2 3 2 5" xfId="9242" xr:uid="{00000000-0005-0000-0000-0000B2230000}"/>
    <cellStyle name="Comma 6 2 2 3 2 6" xfId="5007" xr:uid="{00000000-0005-0000-0000-0000B3230000}"/>
    <cellStyle name="Comma 6 2 2 3 3" xfId="979" xr:uid="{00000000-0005-0000-0000-0000B4230000}"/>
    <cellStyle name="Comma 6 2 2 3 3 2" xfId="2037" xr:uid="{00000000-0005-0000-0000-0000B5230000}"/>
    <cellStyle name="Comma 6 2 2 3 3 2 2" xfId="4154" xr:uid="{00000000-0005-0000-0000-0000B6230000}"/>
    <cellStyle name="Comma 6 2 2 3 3 2 2 2" xfId="12621" xr:uid="{00000000-0005-0000-0000-0000B7230000}"/>
    <cellStyle name="Comma 6 2 2 3 3 2 2 3" xfId="8386" xr:uid="{00000000-0005-0000-0000-0000B8230000}"/>
    <cellStyle name="Comma 6 2 2 3 3 2 3" xfId="10505" xr:uid="{00000000-0005-0000-0000-0000B9230000}"/>
    <cellStyle name="Comma 6 2 2 3 3 2 4" xfId="6270" xr:uid="{00000000-0005-0000-0000-0000BA230000}"/>
    <cellStyle name="Comma 6 2 2 3 3 3" xfId="3096" xr:uid="{00000000-0005-0000-0000-0000BB230000}"/>
    <cellStyle name="Comma 6 2 2 3 3 3 2" xfId="11563" xr:uid="{00000000-0005-0000-0000-0000BC230000}"/>
    <cellStyle name="Comma 6 2 2 3 3 3 3" xfId="7328" xr:uid="{00000000-0005-0000-0000-0000BD230000}"/>
    <cellStyle name="Comma 6 2 2 3 3 4" xfId="9447" xr:uid="{00000000-0005-0000-0000-0000BE230000}"/>
    <cellStyle name="Comma 6 2 2 3 3 5" xfId="5212" xr:uid="{00000000-0005-0000-0000-0000BF230000}"/>
    <cellStyle name="Comma 6 2 2 3 4" xfId="1531" xr:uid="{00000000-0005-0000-0000-0000C0230000}"/>
    <cellStyle name="Comma 6 2 2 3 4 2" xfId="3648" xr:uid="{00000000-0005-0000-0000-0000C1230000}"/>
    <cellStyle name="Comma 6 2 2 3 4 2 2" xfId="12115" xr:uid="{00000000-0005-0000-0000-0000C2230000}"/>
    <cellStyle name="Comma 6 2 2 3 4 2 3" xfId="7880" xr:uid="{00000000-0005-0000-0000-0000C3230000}"/>
    <cellStyle name="Comma 6 2 2 3 4 3" xfId="9999" xr:uid="{00000000-0005-0000-0000-0000C4230000}"/>
    <cellStyle name="Comma 6 2 2 3 4 4" xfId="5764" xr:uid="{00000000-0005-0000-0000-0000C5230000}"/>
    <cellStyle name="Comma 6 2 2 3 5" xfId="2590" xr:uid="{00000000-0005-0000-0000-0000C6230000}"/>
    <cellStyle name="Comma 6 2 2 3 5 2" xfId="11057" xr:uid="{00000000-0005-0000-0000-0000C7230000}"/>
    <cellStyle name="Comma 6 2 2 3 5 3" xfId="6822" xr:uid="{00000000-0005-0000-0000-0000C8230000}"/>
    <cellStyle name="Comma 6 2 2 3 6" xfId="8941" xr:uid="{00000000-0005-0000-0000-0000C9230000}"/>
    <cellStyle name="Comma 6 2 2 3 7" xfId="4706" xr:uid="{00000000-0005-0000-0000-0000CA230000}"/>
    <cellStyle name="Comma 6 2 2 4" xfId="668" xr:uid="{00000000-0005-0000-0000-0000CB230000}"/>
    <cellStyle name="Comma 6 2 2 4 2" xfId="1173" xr:uid="{00000000-0005-0000-0000-0000CC230000}"/>
    <cellStyle name="Comma 6 2 2 4 2 2" xfId="2231" xr:uid="{00000000-0005-0000-0000-0000CD230000}"/>
    <cellStyle name="Comma 6 2 2 4 2 2 2" xfId="4348" xr:uid="{00000000-0005-0000-0000-0000CE230000}"/>
    <cellStyle name="Comma 6 2 2 4 2 2 2 2" xfId="12815" xr:uid="{00000000-0005-0000-0000-0000CF230000}"/>
    <cellStyle name="Comma 6 2 2 4 2 2 2 3" xfId="8580" xr:uid="{00000000-0005-0000-0000-0000D0230000}"/>
    <cellStyle name="Comma 6 2 2 4 2 2 3" xfId="10699" xr:uid="{00000000-0005-0000-0000-0000D1230000}"/>
    <cellStyle name="Comma 6 2 2 4 2 2 4" xfId="6464" xr:uid="{00000000-0005-0000-0000-0000D2230000}"/>
    <cellStyle name="Comma 6 2 2 4 2 3" xfId="3290" xr:uid="{00000000-0005-0000-0000-0000D3230000}"/>
    <cellStyle name="Comma 6 2 2 4 2 3 2" xfId="11757" xr:uid="{00000000-0005-0000-0000-0000D4230000}"/>
    <cellStyle name="Comma 6 2 2 4 2 3 3" xfId="7522" xr:uid="{00000000-0005-0000-0000-0000D5230000}"/>
    <cellStyle name="Comma 6 2 2 4 2 4" xfId="9641" xr:uid="{00000000-0005-0000-0000-0000D6230000}"/>
    <cellStyle name="Comma 6 2 2 4 2 5" xfId="5406" xr:uid="{00000000-0005-0000-0000-0000D7230000}"/>
    <cellStyle name="Comma 6 2 2 4 3" xfId="1726" xr:uid="{00000000-0005-0000-0000-0000D8230000}"/>
    <cellStyle name="Comma 6 2 2 4 3 2" xfId="3843" xr:uid="{00000000-0005-0000-0000-0000D9230000}"/>
    <cellStyle name="Comma 6 2 2 4 3 2 2" xfId="12310" xr:uid="{00000000-0005-0000-0000-0000DA230000}"/>
    <cellStyle name="Comma 6 2 2 4 3 2 3" xfId="8075" xr:uid="{00000000-0005-0000-0000-0000DB230000}"/>
    <cellStyle name="Comma 6 2 2 4 3 3" xfId="10194" xr:uid="{00000000-0005-0000-0000-0000DC230000}"/>
    <cellStyle name="Comma 6 2 2 4 3 4" xfId="5959" xr:uid="{00000000-0005-0000-0000-0000DD230000}"/>
    <cellStyle name="Comma 6 2 2 4 4" xfId="2785" xr:uid="{00000000-0005-0000-0000-0000DE230000}"/>
    <cellStyle name="Comma 6 2 2 4 4 2" xfId="11252" xr:uid="{00000000-0005-0000-0000-0000DF230000}"/>
    <cellStyle name="Comma 6 2 2 4 4 3" xfId="7017" xr:uid="{00000000-0005-0000-0000-0000E0230000}"/>
    <cellStyle name="Comma 6 2 2 4 5" xfId="9136" xr:uid="{00000000-0005-0000-0000-0000E1230000}"/>
    <cellStyle name="Comma 6 2 2 4 6" xfId="4901" xr:uid="{00000000-0005-0000-0000-0000E2230000}"/>
    <cellStyle name="Comma 6 2 2 5" xfId="561" xr:uid="{00000000-0005-0000-0000-0000E3230000}"/>
    <cellStyle name="Comma 6 2 2 5 2" xfId="1078" xr:uid="{00000000-0005-0000-0000-0000E4230000}"/>
    <cellStyle name="Comma 6 2 2 5 2 2" xfId="2136" xr:uid="{00000000-0005-0000-0000-0000E5230000}"/>
    <cellStyle name="Comma 6 2 2 5 2 2 2" xfId="4253" xr:uid="{00000000-0005-0000-0000-0000E6230000}"/>
    <cellStyle name="Comma 6 2 2 5 2 2 2 2" xfId="12720" xr:uid="{00000000-0005-0000-0000-0000E7230000}"/>
    <cellStyle name="Comma 6 2 2 5 2 2 2 3" xfId="8485" xr:uid="{00000000-0005-0000-0000-0000E8230000}"/>
    <cellStyle name="Comma 6 2 2 5 2 2 3" xfId="10604" xr:uid="{00000000-0005-0000-0000-0000E9230000}"/>
    <cellStyle name="Comma 6 2 2 5 2 2 4" xfId="6369" xr:uid="{00000000-0005-0000-0000-0000EA230000}"/>
    <cellStyle name="Comma 6 2 2 5 2 3" xfId="3195" xr:uid="{00000000-0005-0000-0000-0000EB230000}"/>
    <cellStyle name="Comma 6 2 2 5 2 3 2" xfId="11662" xr:uid="{00000000-0005-0000-0000-0000EC230000}"/>
    <cellStyle name="Comma 6 2 2 5 2 3 3" xfId="7427" xr:uid="{00000000-0005-0000-0000-0000ED230000}"/>
    <cellStyle name="Comma 6 2 2 5 2 4" xfId="9546" xr:uid="{00000000-0005-0000-0000-0000EE230000}"/>
    <cellStyle name="Comma 6 2 2 5 2 5" xfId="5311" xr:uid="{00000000-0005-0000-0000-0000EF230000}"/>
    <cellStyle name="Comma 6 2 2 5 3" xfId="1631" xr:uid="{00000000-0005-0000-0000-0000F0230000}"/>
    <cellStyle name="Comma 6 2 2 5 3 2" xfId="3748" xr:uid="{00000000-0005-0000-0000-0000F1230000}"/>
    <cellStyle name="Comma 6 2 2 5 3 2 2" xfId="12215" xr:uid="{00000000-0005-0000-0000-0000F2230000}"/>
    <cellStyle name="Comma 6 2 2 5 3 2 3" xfId="7980" xr:uid="{00000000-0005-0000-0000-0000F3230000}"/>
    <cellStyle name="Comma 6 2 2 5 3 3" xfId="10099" xr:uid="{00000000-0005-0000-0000-0000F4230000}"/>
    <cellStyle name="Comma 6 2 2 5 3 4" xfId="5864" xr:uid="{00000000-0005-0000-0000-0000F5230000}"/>
    <cellStyle name="Comma 6 2 2 5 4" xfId="2690" xr:uid="{00000000-0005-0000-0000-0000F6230000}"/>
    <cellStyle name="Comma 6 2 2 5 4 2" xfId="11157" xr:uid="{00000000-0005-0000-0000-0000F7230000}"/>
    <cellStyle name="Comma 6 2 2 5 4 3" xfId="6922" xr:uid="{00000000-0005-0000-0000-0000F8230000}"/>
    <cellStyle name="Comma 6 2 2 5 5" xfId="9041" xr:uid="{00000000-0005-0000-0000-0000F9230000}"/>
    <cellStyle name="Comma 6 2 2 5 6" xfId="4806" xr:uid="{00000000-0005-0000-0000-0000FA230000}"/>
    <cellStyle name="Comma 6 2 2 6" xfId="873" xr:uid="{00000000-0005-0000-0000-0000FB230000}"/>
    <cellStyle name="Comma 6 2 2 6 2" xfId="1931" xr:uid="{00000000-0005-0000-0000-0000FC230000}"/>
    <cellStyle name="Comma 6 2 2 6 2 2" xfId="4048" xr:uid="{00000000-0005-0000-0000-0000FD230000}"/>
    <cellStyle name="Comma 6 2 2 6 2 2 2" xfId="12515" xr:uid="{00000000-0005-0000-0000-0000FE230000}"/>
    <cellStyle name="Comma 6 2 2 6 2 2 3" xfId="8280" xr:uid="{00000000-0005-0000-0000-0000FF230000}"/>
    <cellStyle name="Comma 6 2 2 6 2 3" xfId="10399" xr:uid="{00000000-0005-0000-0000-000000240000}"/>
    <cellStyle name="Comma 6 2 2 6 2 4" xfId="6164" xr:uid="{00000000-0005-0000-0000-000001240000}"/>
    <cellStyle name="Comma 6 2 2 6 3" xfId="2990" xr:uid="{00000000-0005-0000-0000-000002240000}"/>
    <cellStyle name="Comma 6 2 2 6 3 2" xfId="11457" xr:uid="{00000000-0005-0000-0000-000003240000}"/>
    <cellStyle name="Comma 6 2 2 6 3 3" xfId="7222" xr:uid="{00000000-0005-0000-0000-000004240000}"/>
    <cellStyle name="Comma 6 2 2 6 4" xfId="9341" xr:uid="{00000000-0005-0000-0000-000005240000}"/>
    <cellStyle name="Comma 6 2 2 6 5" xfId="5106" xr:uid="{00000000-0005-0000-0000-000006240000}"/>
    <cellStyle name="Comma 6 2 2 7" xfId="1379" xr:uid="{00000000-0005-0000-0000-000007240000}"/>
    <cellStyle name="Comma 6 2 2 7 2" xfId="2437" xr:uid="{00000000-0005-0000-0000-000008240000}"/>
    <cellStyle name="Comma 6 2 2 7 2 2" xfId="4554" xr:uid="{00000000-0005-0000-0000-000009240000}"/>
    <cellStyle name="Comma 6 2 2 7 2 2 2" xfId="13021" xr:uid="{00000000-0005-0000-0000-00000A240000}"/>
    <cellStyle name="Comma 6 2 2 7 2 2 3" xfId="8786" xr:uid="{00000000-0005-0000-0000-00000B240000}"/>
    <cellStyle name="Comma 6 2 2 7 2 3" xfId="10905" xr:uid="{00000000-0005-0000-0000-00000C240000}"/>
    <cellStyle name="Comma 6 2 2 7 2 4" xfId="6670" xr:uid="{00000000-0005-0000-0000-00000D240000}"/>
    <cellStyle name="Comma 6 2 2 7 3" xfId="3496" xr:uid="{00000000-0005-0000-0000-00000E240000}"/>
    <cellStyle name="Comma 6 2 2 7 3 2" xfId="11963" xr:uid="{00000000-0005-0000-0000-00000F240000}"/>
    <cellStyle name="Comma 6 2 2 7 3 3" xfId="7728" xr:uid="{00000000-0005-0000-0000-000010240000}"/>
    <cellStyle name="Comma 6 2 2 7 4" xfId="9847" xr:uid="{00000000-0005-0000-0000-000011240000}"/>
    <cellStyle name="Comma 6 2 2 7 5" xfId="5612" xr:uid="{00000000-0005-0000-0000-000012240000}"/>
    <cellStyle name="Comma 6 2 2 8" xfId="1425" xr:uid="{00000000-0005-0000-0000-000013240000}"/>
    <cellStyle name="Comma 6 2 2 8 2" xfId="3542" xr:uid="{00000000-0005-0000-0000-000014240000}"/>
    <cellStyle name="Comma 6 2 2 8 2 2" xfId="12009" xr:uid="{00000000-0005-0000-0000-000015240000}"/>
    <cellStyle name="Comma 6 2 2 8 2 3" xfId="7774" xr:uid="{00000000-0005-0000-0000-000016240000}"/>
    <cellStyle name="Comma 6 2 2 8 3" xfId="9893" xr:uid="{00000000-0005-0000-0000-000017240000}"/>
    <cellStyle name="Comma 6 2 2 8 4" xfId="5658" xr:uid="{00000000-0005-0000-0000-000018240000}"/>
    <cellStyle name="Comma 6 2 2 9" xfId="2484" xr:uid="{00000000-0005-0000-0000-000019240000}"/>
    <cellStyle name="Comma 6 2 2 9 2" xfId="10951" xr:uid="{00000000-0005-0000-0000-00001A240000}"/>
    <cellStyle name="Comma 6 2 2 9 3" xfId="6716" xr:uid="{00000000-0005-0000-0000-00001B240000}"/>
    <cellStyle name="Comma 6 2 3" xfId="383" xr:uid="{00000000-0005-0000-0000-00001C240000}"/>
    <cellStyle name="Comma 6 2 3 2" xfId="489" xr:uid="{00000000-0005-0000-0000-00001D240000}"/>
    <cellStyle name="Comma 6 2 3 2 2" xfId="802" xr:uid="{00000000-0005-0000-0000-00001E240000}"/>
    <cellStyle name="Comma 6 2 3 2 2 2" xfId="1307" xr:uid="{00000000-0005-0000-0000-00001F240000}"/>
    <cellStyle name="Comma 6 2 3 2 2 2 2" xfId="2365" xr:uid="{00000000-0005-0000-0000-000020240000}"/>
    <cellStyle name="Comma 6 2 3 2 2 2 2 2" xfId="4482" xr:uid="{00000000-0005-0000-0000-000021240000}"/>
    <cellStyle name="Comma 6 2 3 2 2 2 2 2 2" xfId="12949" xr:uid="{00000000-0005-0000-0000-000022240000}"/>
    <cellStyle name="Comma 6 2 3 2 2 2 2 2 3" xfId="8714" xr:uid="{00000000-0005-0000-0000-000023240000}"/>
    <cellStyle name="Comma 6 2 3 2 2 2 2 3" xfId="10833" xr:uid="{00000000-0005-0000-0000-000024240000}"/>
    <cellStyle name="Comma 6 2 3 2 2 2 2 4" xfId="6598" xr:uid="{00000000-0005-0000-0000-000025240000}"/>
    <cellStyle name="Comma 6 2 3 2 2 2 3" xfId="3424" xr:uid="{00000000-0005-0000-0000-000026240000}"/>
    <cellStyle name="Comma 6 2 3 2 2 2 3 2" xfId="11891" xr:uid="{00000000-0005-0000-0000-000027240000}"/>
    <cellStyle name="Comma 6 2 3 2 2 2 3 3" xfId="7656" xr:uid="{00000000-0005-0000-0000-000028240000}"/>
    <cellStyle name="Comma 6 2 3 2 2 2 4" xfId="9775" xr:uid="{00000000-0005-0000-0000-000029240000}"/>
    <cellStyle name="Comma 6 2 3 2 2 2 5" xfId="5540" xr:uid="{00000000-0005-0000-0000-00002A240000}"/>
    <cellStyle name="Comma 6 2 3 2 2 3" xfId="1860" xr:uid="{00000000-0005-0000-0000-00002B240000}"/>
    <cellStyle name="Comma 6 2 3 2 2 3 2" xfId="3977" xr:uid="{00000000-0005-0000-0000-00002C240000}"/>
    <cellStyle name="Comma 6 2 3 2 2 3 2 2" xfId="12444" xr:uid="{00000000-0005-0000-0000-00002D240000}"/>
    <cellStyle name="Comma 6 2 3 2 2 3 2 3" xfId="8209" xr:uid="{00000000-0005-0000-0000-00002E240000}"/>
    <cellStyle name="Comma 6 2 3 2 2 3 3" xfId="10328" xr:uid="{00000000-0005-0000-0000-00002F240000}"/>
    <cellStyle name="Comma 6 2 3 2 2 3 4" xfId="6093" xr:uid="{00000000-0005-0000-0000-000030240000}"/>
    <cellStyle name="Comma 6 2 3 2 2 4" xfId="2919" xr:uid="{00000000-0005-0000-0000-000031240000}"/>
    <cellStyle name="Comma 6 2 3 2 2 4 2" xfId="11386" xr:uid="{00000000-0005-0000-0000-000032240000}"/>
    <cellStyle name="Comma 6 2 3 2 2 4 3" xfId="7151" xr:uid="{00000000-0005-0000-0000-000033240000}"/>
    <cellStyle name="Comma 6 2 3 2 2 5" xfId="9270" xr:uid="{00000000-0005-0000-0000-000034240000}"/>
    <cellStyle name="Comma 6 2 3 2 2 6" xfId="5035" xr:uid="{00000000-0005-0000-0000-000035240000}"/>
    <cellStyle name="Comma 6 2 3 2 3" xfId="1007" xr:uid="{00000000-0005-0000-0000-000036240000}"/>
    <cellStyle name="Comma 6 2 3 2 3 2" xfId="2065" xr:uid="{00000000-0005-0000-0000-000037240000}"/>
    <cellStyle name="Comma 6 2 3 2 3 2 2" xfId="4182" xr:uid="{00000000-0005-0000-0000-000038240000}"/>
    <cellStyle name="Comma 6 2 3 2 3 2 2 2" xfId="12649" xr:uid="{00000000-0005-0000-0000-000039240000}"/>
    <cellStyle name="Comma 6 2 3 2 3 2 2 3" xfId="8414" xr:uid="{00000000-0005-0000-0000-00003A240000}"/>
    <cellStyle name="Comma 6 2 3 2 3 2 3" xfId="10533" xr:uid="{00000000-0005-0000-0000-00003B240000}"/>
    <cellStyle name="Comma 6 2 3 2 3 2 4" xfId="6298" xr:uid="{00000000-0005-0000-0000-00003C240000}"/>
    <cellStyle name="Comma 6 2 3 2 3 3" xfId="3124" xr:uid="{00000000-0005-0000-0000-00003D240000}"/>
    <cellStyle name="Comma 6 2 3 2 3 3 2" xfId="11591" xr:uid="{00000000-0005-0000-0000-00003E240000}"/>
    <cellStyle name="Comma 6 2 3 2 3 3 3" xfId="7356" xr:uid="{00000000-0005-0000-0000-00003F240000}"/>
    <cellStyle name="Comma 6 2 3 2 3 4" xfId="9475" xr:uid="{00000000-0005-0000-0000-000040240000}"/>
    <cellStyle name="Comma 6 2 3 2 3 5" xfId="5240" xr:uid="{00000000-0005-0000-0000-000041240000}"/>
    <cellStyle name="Comma 6 2 3 2 4" xfId="1559" xr:uid="{00000000-0005-0000-0000-000042240000}"/>
    <cellStyle name="Comma 6 2 3 2 4 2" xfId="3676" xr:uid="{00000000-0005-0000-0000-000043240000}"/>
    <cellStyle name="Comma 6 2 3 2 4 2 2" xfId="12143" xr:uid="{00000000-0005-0000-0000-000044240000}"/>
    <cellStyle name="Comma 6 2 3 2 4 2 3" xfId="7908" xr:uid="{00000000-0005-0000-0000-000045240000}"/>
    <cellStyle name="Comma 6 2 3 2 4 3" xfId="10027" xr:uid="{00000000-0005-0000-0000-000046240000}"/>
    <cellStyle name="Comma 6 2 3 2 4 4" xfId="5792" xr:uid="{00000000-0005-0000-0000-000047240000}"/>
    <cellStyle name="Comma 6 2 3 2 5" xfId="2618" xr:uid="{00000000-0005-0000-0000-000048240000}"/>
    <cellStyle name="Comma 6 2 3 2 5 2" xfId="11085" xr:uid="{00000000-0005-0000-0000-000049240000}"/>
    <cellStyle name="Comma 6 2 3 2 5 3" xfId="6850" xr:uid="{00000000-0005-0000-0000-00004A240000}"/>
    <cellStyle name="Comma 6 2 3 2 6" xfId="8969" xr:uid="{00000000-0005-0000-0000-00004B240000}"/>
    <cellStyle name="Comma 6 2 3 2 7" xfId="4734" xr:uid="{00000000-0005-0000-0000-00004C240000}"/>
    <cellStyle name="Comma 6 2 3 3" xfId="696" xr:uid="{00000000-0005-0000-0000-00004D240000}"/>
    <cellStyle name="Comma 6 2 3 3 2" xfId="1201" xr:uid="{00000000-0005-0000-0000-00004E240000}"/>
    <cellStyle name="Comma 6 2 3 3 2 2" xfId="2259" xr:uid="{00000000-0005-0000-0000-00004F240000}"/>
    <cellStyle name="Comma 6 2 3 3 2 2 2" xfId="4376" xr:uid="{00000000-0005-0000-0000-000050240000}"/>
    <cellStyle name="Comma 6 2 3 3 2 2 2 2" xfId="12843" xr:uid="{00000000-0005-0000-0000-000051240000}"/>
    <cellStyle name="Comma 6 2 3 3 2 2 2 3" xfId="8608" xr:uid="{00000000-0005-0000-0000-000052240000}"/>
    <cellStyle name="Comma 6 2 3 3 2 2 3" xfId="10727" xr:uid="{00000000-0005-0000-0000-000053240000}"/>
    <cellStyle name="Comma 6 2 3 3 2 2 4" xfId="6492" xr:uid="{00000000-0005-0000-0000-000054240000}"/>
    <cellStyle name="Comma 6 2 3 3 2 3" xfId="3318" xr:uid="{00000000-0005-0000-0000-000055240000}"/>
    <cellStyle name="Comma 6 2 3 3 2 3 2" xfId="11785" xr:uid="{00000000-0005-0000-0000-000056240000}"/>
    <cellStyle name="Comma 6 2 3 3 2 3 3" xfId="7550" xr:uid="{00000000-0005-0000-0000-000057240000}"/>
    <cellStyle name="Comma 6 2 3 3 2 4" xfId="9669" xr:uid="{00000000-0005-0000-0000-000058240000}"/>
    <cellStyle name="Comma 6 2 3 3 2 5" xfId="5434" xr:uid="{00000000-0005-0000-0000-000059240000}"/>
    <cellStyle name="Comma 6 2 3 3 3" xfId="1754" xr:uid="{00000000-0005-0000-0000-00005A240000}"/>
    <cellStyle name="Comma 6 2 3 3 3 2" xfId="3871" xr:uid="{00000000-0005-0000-0000-00005B240000}"/>
    <cellStyle name="Comma 6 2 3 3 3 2 2" xfId="12338" xr:uid="{00000000-0005-0000-0000-00005C240000}"/>
    <cellStyle name="Comma 6 2 3 3 3 2 3" xfId="8103" xr:uid="{00000000-0005-0000-0000-00005D240000}"/>
    <cellStyle name="Comma 6 2 3 3 3 3" xfId="10222" xr:uid="{00000000-0005-0000-0000-00005E240000}"/>
    <cellStyle name="Comma 6 2 3 3 3 4" xfId="5987" xr:uid="{00000000-0005-0000-0000-00005F240000}"/>
    <cellStyle name="Comma 6 2 3 3 4" xfId="2813" xr:uid="{00000000-0005-0000-0000-000060240000}"/>
    <cellStyle name="Comma 6 2 3 3 4 2" xfId="11280" xr:uid="{00000000-0005-0000-0000-000061240000}"/>
    <cellStyle name="Comma 6 2 3 3 4 3" xfId="7045" xr:uid="{00000000-0005-0000-0000-000062240000}"/>
    <cellStyle name="Comma 6 2 3 3 5" xfId="9164" xr:uid="{00000000-0005-0000-0000-000063240000}"/>
    <cellStyle name="Comma 6 2 3 3 6" xfId="4929" xr:uid="{00000000-0005-0000-0000-000064240000}"/>
    <cellStyle name="Comma 6 2 3 4" xfId="589" xr:uid="{00000000-0005-0000-0000-000065240000}"/>
    <cellStyle name="Comma 6 2 3 4 2" xfId="1106" xr:uid="{00000000-0005-0000-0000-000066240000}"/>
    <cellStyle name="Comma 6 2 3 4 2 2" xfId="2164" xr:uid="{00000000-0005-0000-0000-000067240000}"/>
    <cellStyle name="Comma 6 2 3 4 2 2 2" xfId="4281" xr:uid="{00000000-0005-0000-0000-000068240000}"/>
    <cellStyle name="Comma 6 2 3 4 2 2 2 2" xfId="12748" xr:uid="{00000000-0005-0000-0000-000069240000}"/>
    <cellStyle name="Comma 6 2 3 4 2 2 2 3" xfId="8513" xr:uid="{00000000-0005-0000-0000-00006A240000}"/>
    <cellStyle name="Comma 6 2 3 4 2 2 3" xfId="10632" xr:uid="{00000000-0005-0000-0000-00006B240000}"/>
    <cellStyle name="Comma 6 2 3 4 2 2 4" xfId="6397" xr:uid="{00000000-0005-0000-0000-00006C240000}"/>
    <cellStyle name="Comma 6 2 3 4 2 3" xfId="3223" xr:uid="{00000000-0005-0000-0000-00006D240000}"/>
    <cellStyle name="Comma 6 2 3 4 2 3 2" xfId="11690" xr:uid="{00000000-0005-0000-0000-00006E240000}"/>
    <cellStyle name="Comma 6 2 3 4 2 3 3" xfId="7455" xr:uid="{00000000-0005-0000-0000-00006F240000}"/>
    <cellStyle name="Comma 6 2 3 4 2 4" xfId="9574" xr:uid="{00000000-0005-0000-0000-000070240000}"/>
    <cellStyle name="Comma 6 2 3 4 2 5" xfId="5339" xr:uid="{00000000-0005-0000-0000-000071240000}"/>
    <cellStyle name="Comma 6 2 3 4 3" xfId="1659" xr:uid="{00000000-0005-0000-0000-000072240000}"/>
    <cellStyle name="Comma 6 2 3 4 3 2" xfId="3776" xr:uid="{00000000-0005-0000-0000-000073240000}"/>
    <cellStyle name="Comma 6 2 3 4 3 2 2" xfId="12243" xr:uid="{00000000-0005-0000-0000-000074240000}"/>
    <cellStyle name="Comma 6 2 3 4 3 2 3" xfId="8008" xr:uid="{00000000-0005-0000-0000-000075240000}"/>
    <cellStyle name="Comma 6 2 3 4 3 3" xfId="10127" xr:uid="{00000000-0005-0000-0000-000076240000}"/>
    <cellStyle name="Comma 6 2 3 4 3 4" xfId="5892" xr:uid="{00000000-0005-0000-0000-000077240000}"/>
    <cellStyle name="Comma 6 2 3 4 4" xfId="2718" xr:uid="{00000000-0005-0000-0000-000078240000}"/>
    <cellStyle name="Comma 6 2 3 4 4 2" xfId="11185" xr:uid="{00000000-0005-0000-0000-000079240000}"/>
    <cellStyle name="Comma 6 2 3 4 4 3" xfId="6950" xr:uid="{00000000-0005-0000-0000-00007A240000}"/>
    <cellStyle name="Comma 6 2 3 4 5" xfId="9069" xr:uid="{00000000-0005-0000-0000-00007B240000}"/>
    <cellStyle name="Comma 6 2 3 4 6" xfId="4834" xr:uid="{00000000-0005-0000-0000-00007C240000}"/>
    <cellStyle name="Comma 6 2 3 5" xfId="901" xr:uid="{00000000-0005-0000-0000-00007D240000}"/>
    <cellStyle name="Comma 6 2 3 5 2" xfId="1959" xr:uid="{00000000-0005-0000-0000-00007E240000}"/>
    <cellStyle name="Comma 6 2 3 5 2 2" xfId="4076" xr:uid="{00000000-0005-0000-0000-00007F240000}"/>
    <cellStyle name="Comma 6 2 3 5 2 2 2" xfId="12543" xr:uid="{00000000-0005-0000-0000-000080240000}"/>
    <cellStyle name="Comma 6 2 3 5 2 2 3" xfId="8308" xr:uid="{00000000-0005-0000-0000-000081240000}"/>
    <cellStyle name="Comma 6 2 3 5 2 3" xfId="10427" xr:uid="{00000000-0005-0000-0000-000082240000}"/>
    <cellStyle name="Comma 6 2 3 5 2 4" xfId="6192" xr:uid="{00000000-0005-0000-0000-000083240000}"/>
    <cellStyle name="Comma 6 2 3 5 3" xfId="3018" xr:uid="{00000000-0005-0000-0000-000084240000}"/>
    <cellStyle name="Comma 6 2 3 5 3 2" xfId="11485" xr:uid="{00000000-0005-0000-0000-000085240000}"/>
    <cellStyle name="Comma 6 2 3 5 3 3" xfId="7250" xr:uid="{00000000-0005-0000-0000-000086240000}"/>
    <cellStyle name="Comma 6 2 3 5 4" xfId="9369" xr:uid="{00000000-0005-0000-0000-000087240000}"/>
    <cellStyle name="Comma 6 2 3 5 5" xfId="5134" xr:uid="{00000000-0005-0000-0000-000088240000}"/>
    <cellStyle name="Comma 6 2 3 6" xfId="1453" xr:uid="{00000000-0005-0000-0000-000089240000}"/>
    <cellStyle name="Comma 6 2 3 6 2" xfId="3570" xr:uid="{00000000-0005-0000-0000-00008A240000}"/>
    <cellStyle name="Comma 6 2 3 6 2 2" xfId="12037" xr:uid="{00000000-0005-0000-0000-00008B240000}"/>
    <cellStyle name="Comma 6 2 3 6 2 3" xfId="7802" xr:uid="{00000000-0005-0000-0000-00008C240000}"/>
    <cellStyle name="Comma 6 2 3 6 3" xfId="9921" xr:uid="{00000000-0005-0000-0000-00008D240000}"/>
    <cellStyle name="Comma 6 2 3 6 4" xfId="5686" xr:uid="{00000000-0005-0000-0000-00008E240000}"/>
    <cellStyle name="Comma 6 2 3 7" xfId="2512" xr:uid="{00000000-0005-0000-0000-00008F240000}"/>
    <cellStyle name="Comma 6 2 3 7 2" xfId="10979" xr:uid="{00000000-0005-0000-0000-000090240000}"/>
    <cellStyle name="Comma 6 2 3 7 3" xfId="6744" xr:uid="{00000000-0005-0000-0000-000091240000}"/>
    <cellStyle name="Comma 6 2 3 8" xfId="8863" xr:uid="{00000000-0005-0000-0000-000092240000}"/>
    <cellStyle name="Comma 6 2 3 9" xfId="4628" xr:uid="{00000000-0005-0000-0000-000093240000}"/>
    <cellStyle name="Comma 6 2 4" xfId="434" xr:uid="{00000000-0005-0000-0000-000094240000}"/>
    <cellStyle name="Comma 6 2 4 2" xfId="747" xr:uid="{00000000-0005-0000-0000-000095240000}"/>
    <cellStyle name="Comma 6 2 4 2 2" xfId="1252" xr:uid="{00000000-0005-0000-0000-000096240000}"/>
    <cellStyle name="Comma 6 2 4 2 2 2" xfId="2310" xr:uid="{00000000-0005-0000-0000-000097240000}"/>
    <cellStyle name="Comma 6 2 4 2 2 2 2" xfId="4427" xr:uid="{00000000-0005-0000-0000-000098240000}"/>
    <cellStyle name="Comma 6 2 4 2 2 2 2 2" xfId="12894" xr:uid="{00000000-0005-0000-0000-000099240000}"/>
    <cellStyle name="Comma 6 2 4 2 2 2 2 3" xfId="8659" xr:uid="{00000000-0005-0000-0000-00009A240000}"/>
    <cellStyle name="Comma 6 2 4 2 2 2 3" xfId="10778" xr:uid="{00000000-0005-0000-0000-00009B240000}"/>
    <cellStyle name="Comma 6 2 4 2 2 2 4" xfId="6543" xr:uid="{00000000-0005-0000-0000-00009C240000}"/>
    <cellStyle name="Comma 6 2 4 2 2 3" xfId="3369" xr:uid="{00000000-0005-0000-0000-00009D240000}"/>
    <cellStyle name="Comma 6 2 4 2 2 3 2" xfId="11836" xr:uid="{00000000-0005-0000-0000-00009E240000}"/>
    <cellStyle name="Comma 6 2 4 2 2 3 3" xfId="7601" xr:uid="{00000000-0005-0000-0000-00009F240000}"/>
    <cellStyle name="Comma 6 2 4 2 2 4" xfId="9720" xr:uid="{00000000-0005-0000-0000-0000A0240000}"/>
    <cellStyle name="Comma 6 2 4 2 2 5" xfId="5485" xr:uid="{00000000-0005-0000-0000-0000A1240000}"/>
    <cellStyle name="Comma 6 2 4 2 3" xfId="1805" xr:uid="{00000000-0005-0000-0000-0000A2240000}"/>
    <cellStyle name="Comma 6 2 4 2 3 2" xfId="3922" xr:uid="{00000000-0005-0000-0000-0000A3240000}"/>
    <cellStyle name="Comma 6 2 4 2 3 2 2" xfId="12389" xr:uid="{00000000-0005-0000-0000-0000A4240000}"/>
    <cellStyle name="Comma 6 2 4 2 3 2 3" xfId="8154" xr:uid="{00000000-0005-0000-0000-0000A5240000}"/>
    <cellStyle name="Comma 6 2 4 2 3 3" xfId="10273" xr:uid="{00000000-0005-0000-0000-0000A6240000}"/>
    <cellStyle name="Comma 6 2 4 2 3 4" xfId="6038" xr:uid="{00000000-0005-0000-0000-0000A7240000}"/>
    <cellStyle name="Comma 6 2 4 2 4" xfId="2864" xr:uid="{00000000-0005-0000-0000-0000A8240000}"/>
    <cellStyle name="Comma 6 2 4 2 4 2" xfId="11331" xr:uid="{00000000-0005-0000-0000-0000A9240000}"/>
    <cellStyle name="Comma 6 2 4 2 4 3" xfId="7096" xr:uid="{00000000-0005-0000-0000-0000AA240000}"/>
    <cellStyle name="Comma 6 2 4 2 5" xfId="9215" xr:uid="{00000000-0005-0000-0000-0000AB240000}"/>
    <cellStyle name="Comma 6 2 4 2 6" xfId="4980" xr:uid="{00000000-0005-0000-0000-0000AC240000}"/>
    <cellStyle name="Comma 6 2 4 3" xfId="952" xr:uid="{00000000-0005-0000-0000-0000AD240000}"/>
    <cellStyle name="Comma 6 2 4 3 2" xfId="2010" xr:uid="{00000000-0005-0000-0000-0000AE240000}"/>
    <cellStyle name="Comma 6 2 4 3 2 2" xfId="4127" xr:uid="{00000000-0005-0000-0000-0000AF240000}"/>
    <cellStyle name="Comma 6 2 4 3 2 2 2" xfId="12594" xr:uid="{00000000-0005-0000-0000-0000B0240000}"/>
    <cellStyle name="Comma 6 2 4 3 2 2 3" xfId="8359" xr:uid="{00000000-0005-0000-0000-0000B1240000}"/>
    <cellStyle name="Comma 6 2 4 3 2 3" xfId="10478" xr:uid="{00000000-0005-0000-0000-0000B2240000}"/>
    <cellStyle name="Comma 6 2 4 3 2 4" xfId="6243" xr:uid="{00000000-0005-0000-0000-0000B3240000}"/>
    <cellStyle name="Comma 6 2 4 3 3" xfId="3069" xr:uid="{00000000-0005-0000-0000-0000B4240000}"/>
    <cellStyle name="Comma 6 2 4 3 3 2" xfId="11536" xr:uid="{00000000-0005-0000-0000-0000B5240000}"/>
    <cellStyle name="Comma 6 2 4 3 3 3" xfId="7301" xr:uid="{00000000-0005-0000-0000-0000B6240000}"/>
    <cellStyle name="Comma 6 2 4 3 4" xfId="9420" xr:uid="{00000000-0005-0000-0000-0000B7240000}"/>
    <cellStyle name="Comma 6 2 4 3 5" xfId="5185" xr:uid="{00000000-0005-0000-0000-0000B8240000}"/>
    <cellStyle name="Comma 6 2 4 4" xfId="1504" xr:uid="{00000000-0005-0000-0000-0000B9240000}"/>
    <cellStyle name="Comma 6 2 4 4 2" xfId="3621" xr:uid="{00000000-0005-0000-0000-0000BA240000}"/>
    <cellStyle name="Comma 6 2 4 4 2 2" xfId="12088" xr:uid="{00000000-0005-0000-0000-0000BB240000}"/>
    <cellStyle name="Comma 6 2 4 4 2 3" xfId="7853" xr:uid="{00000000-0005-0000-0000-0000BC240000}"/>
    <cellStyle name="Comma 6 2 4 4 3" xfId="9972" xr:uid="{00000000-0005-0000-0000-0000BD240000}"/>
    <cellStyle name="Comma 6 2 4 4 4" xfId="5737" xr:uid="{00000000-0005-0000-0000-0000BE240000}"/>
    <cellStyle name="Comma 6 2 4 5" xfId="2563" xr:uid="{00000000-0005-0000-0000-0000BF240000}"/>
    <cellStyle name="Comma 6 2 4 5 2" xfId="11030" xr:uid="{00000000-0005-0000-0000-0000C0240000}"/>
    <cellStyle name="Comma 6 2 4 5 3" xfId="6795" xr:uid="{00000000-0005-0000-0000-0000C1240000}"/>
    <cellStyle name="Comma 6 2 4 6" xfId="8914" xr:uid="{00000000-0005-0000-0000-0000C2240000}"/>
    <cellStyle name="Comma 6 2 4 7" xfId="4679" xr:uid="{00000000-0005-0000-0000-0000C3240000}"/>
    <cellStyle name="Comma 6 2 5" xfId="636" xr:uid="{00000000-0005-0000-0000-0000C4240000}"/>
    <cellStyle name="Comma 6 2 5 2" xfId="1153" xr:uid="{00000000-0005-0000-0000-0000C5240000}"/>
    <cellStyle name="Comma 6 2 5 2 2" xfId="2211" xr:uid="{00000000-0005-0000-0000-0000C6240000}"/>
    <cellStyle name="Comma 6 2 5 2 2 2" xfId="4328" xr:uid="{00000000-0005-0000-0000-0000C7240000}"/>
    <cellStyle name="Comma 6 2 5 2 2 2 2" xfId="12795" xr:uid="{00000000-0005-0000-0000-0000C8240000}"/>
    <cellStyle name="Comma 6 2 5 2 2 2 3" xfId="8560" xr:uid="{00000000-0005-0000-0000-0000C9240000}"/>
    <cellStyle name="Comma 6 2 5 2 2 3" xfId="10679" xr:uid="{00000000-0005-0000-0000-0000CA240000}"/>
    <cellStyle name="Comma 6 2 5 2 2 4" xfId="6444" xr:uid="{00000000-0005-0000-0000-0000CB240000}"/>
    <cellStyle name="Comma 6 2 5 2 3" xfId="3270" xr:uid="{00000000-0005-0000-0000-0000CC240000}"/>
    <cellStyle name="Comma 6 2 5 2 3 2" xfId="11737" xr:uid="{00000000-0005-0000-0000-0000CD240000}"/>
    <cellStyle name="Comma 6 2 5 2 3 3" xfId="7502" xr:uid="{00000000-0005-0000-0000-0000CE240000}"/>
    <cellStyle name="Comma 6 2 5 2 4" xfId="9621" xr:uid="{00000000-0005-0000-0000-0000CF240000}"/>
    <cellStyle name="Comma 6 2 5 2 5" xfId="5386" xr:uid="{00000000-0005-0000-0000-0000D0240000}"/>
    <cellStyle name="Comma 6 2 5 3" xfId="1706" xr:uid="{00000000-0005-0000-0000-0000D1240000}"/>
    <cellStyle name="Comma 6 2 5 3 2" xfId="3823" xr:uid="{00000000-0005-0000-0000-0000D2240000}"/>
    <cellStyle name="Comma 6 2 5 3 2 2" xfId="12290" xr:uid="{00000000-0005-0000-0000-0000D3240000}"/>
    <cellStyle name="Comma 6 2 5 3 2 3" xfId="8055" xr:uid="{00000000-0005-0000-0000-0000D4240000}"/>
    <cellStyle name="Comma 6 2 5 3 3" xfId="10174" xr:uid="{00000000-0005-0000-0000-0000D5240000}"/>
    <cellStyle name="Comma 6 2 5 3 4" xfId="5939" xr:uid="{00000000-0005-0000-0000-0000D6240000}"/>
    <cellStyle name="Comma 6 2 5 4" xfId="2765" xr:uid="{00000000-0005-0000-0000-0000D7240000}"/>
    <cellStyle name="Comma 6 2 5 4 2" xfId="11232" xr:uid="{00000000-0005-0000-0000-0000D8240000}"/>
    <cellStyle name="Comma 6 2 5 4 3" xfId="6997" xr:uid="{00000000-0005-0000-0000-0000D9240000}"/>
    <cellStyle name="Comma 6 2 5 5" xfId="9116" xr:uid="{00000000-0005-0000-0000-0000DA240000}"/>
    <cellStyle name="Comma 6 2 5 6" xfId="4881" xr:uid="{00000000-0005-0000-0000-0000DB240000}"/>
    <cellStyle name="Comma 6 2 6" xfId="542" xr:uid="{00000000-0005-0000-0000-0000DC240000}"/>
    <cellStyle name="Comma 6 2 6 2" xfId="1060" xr:uid="{00000000-0005-0000-0000-0000DD240000}"/>
    <cellStyle name="Comma 6 2 6 2 2" xfId="2118" xr:uid="{00000000-0005-0000-0000-0000DE240000}"/>
    <cellStyle name="Comma 6 2 6 2 2 2" xfId="4235" xr:uid="{00000000-0005-0000-0000-0000DF240000}"/>
    <cellStyle name="Comma 6 2 6 2 2 2 2" xfId="12702" xr:uid="{00000000-0005-0000-0000-0000E0240000}"/>
    <cellStyle name="Comma 6 2 6 2 2 2 3" xfId="8467" xr:uid="{00000000-0005-0000-0000-0000E1240000}"/>
    <cellStyle name="Comma 6 2 6 2 2 3" xfId="10586" xr:uid="{00000000-0005-0000-0000-0000E2240000}"/>
    <cellStyle name="Comma 6 2 6 2 2 4" xfId="6351" xr:uid="{00000000-0005-0000-0000-0000E3240000}"/>
    <cellStyle name="Comma 6 2 6 2 3" xfId="3177" xr:uid="{00000000-0005-0000-0000-0000E4240000}"/>
    <cellStyle name="Comma 6 2 6 2 3 2" xfId="11644" xr:uid="{00000000-0005-0000-0000-0000E5240000}"/>
    <cellStyle name="Comma 6 2 6 2 3 3" xfId="7409" xr:uid="{00000000-0005-0000-0000-0000E6240000}"/>
    <cellStyle name="Comma 6 2 6 2 4" xfId="9528" xr:uid="{00000000-0005-0000-0000-0000E7240000}"/>
    <cellStyle name="Comma 6 2 6 2 5" xfId="5293" xr:uid="{00000000-0005-0000-0000-0000E8240000}"/>
    <cellStyle name="Comma 6 2 6 3" xfId="1612" xr:uid="{00000000-0005-0000-0000-0000E9240000}"/>
    <cellStyle name="Comma 6 2 6 3 2" xfId="3729" xr:uid="{00000000-0005-0000-0000-0000EA240000}"/>
    <cellStyle name="Comma 6 2 6 3 2 2" xfId="12196" xr:uid="{00000000-0005-0000-0000-0000EB240000}"/>
    <cellStyle name="Comma 6 2 6 3 2 3" xfId="7961" xr:uid="{00000000-0005-0000-0000-0000EC240000}"/>
    <cellStyle name="Comma 6 2 6 3 3" xfId="10080" xr:uid="{00000000-0005-0000-0000-0000ED240000}"/>
    <cellStyle name="Comma 6 2 6 3 4" xfId="5845" xr:uid="{00000000-0005-0000-0000-0000EE240000}"/>
    <cellStyle name="Comma 6 2 6 4" xfId="2671" xr:uid="{00000000-0005-0000-0000-0000EF240000}"/>
    <cellStyle name="Comma 6 2 6 4 2" xfId="11138" xr:uid="{00000000-0005-0000-0000-0000F0240000}"/>
    <cellStyle name="Comma 6 2 6 4 3" xfId="6903" xr:uid="{00000000-0005-0000-0000-0000F1240000}"/>
    <cellStyle name="Comma 6 2 6 5" xfId="9022" xr:uid="{00000000-0005-0000-0000-0000F2240000}"/>
    <cellStyle name="Comma 6 2 6 6" xfId="4787" xr:uid="{00000000-0005-0000-0000-0000F3240000}"/>
    <cellStyle name="Comma 6 2 7" xfId="855" xr:uid="{00000000-0005-0000-0000-0000F4240000}"/>
    <cellStyle name="Comma 6 2 7 2" xfId="1913" xr:uid="{00000000-0005-0000-0000-0000F5240000}"/>
    <cellStyle name="Comma 6 2 7 2 2" xfId="4030" xr:uid="{00000000-0005-0000-0000-0000F6240000}"/>
    <cellStyle name="Comma 6 2 7 2 2 2" xfId="12497" xr:uid="{00000000-0005-0000-0000-0000F7240000}"/>
    <cellStyle name="Comma 6 2 7 2 2 3" xfId="8262" xr:uid="{00000000-0005-0000-0000-0000F8240000}"/>
    <cellStyle name="Comma 6 2 7 2 3" xfId="10381" xr:uid="{00000000-0005-0000-0000-0000F9240000}"/>
    <cellStyle name="Comma 6 2 7 2 4" xfId="6146" xr:uid="{00000000-0005-0000-0000-0000FA240000}"/>
    <cellStyle name="Comma 6 2 7 3" xfId="2972" xr:uid="{00000000-0005-0000-0000-0000FB240000}"/>
    <cellStyle name="Comma 6 2 7 3 2" xfId="11439" xr:uid="{00000000-0005-0000-0000-0000FC240000}"/>
    <cellStyle name="Comma 6 2 7 3 3" xfId="7204" xr:uid="{00000000-0005-0000-0000-0000FD240000}"/>
    <cellStyle name="Comma 6 2 7 4" xfId="9323" xr:uid="{00000000-0005-0000-0000-0000FE240000}"/>
    <cellStyle name="Comma 6 2 7 5" xfId="5088" xr:uid="{00000000-0005-0000-0000-0000FF240000}"/>
    <cellStyle name="Comma 6 2 8" xfId="1360" xr:uid="{00000000-0005-0000-0000-000000250000}"/>
    <cellStyle name="Comma 6 2 8 2" xfId="2418" xr:uid="{00000000-0005-0000-0000-000001250000}"/>
    <cellStyle name="Comma 6 2 8 2 2" xfId="4535" xr:uid="{00000000-0005-0000-0000-000002250000}"/>
    <cellStyle name="Comma 6 2 8 2 2 2" xfId="13002" xr:uid="{00000000-0005-0000-0000-000003250000}"/>
    <cellStyle name="Comma 6 2 8 2 2 3" xfId="8767" xr:uid="{00000000-0005-0000-0000-000004250000}"/>
    <cellStyle name="Comma 6 2 8 2 3" xfId="10886" xr:uid="{00000000-0005-0000-0000-000005250000}"/>
    <cellStyle name="Comma 6 2 8 2 4" xfId="6651" xr:uid="{00000000-0005-0000-0000-000006250000}"/>
    <cellStyle name="Comma 6 2 8 3" xfId="3477" xr:uid="{00000000-0005-0000-0000-000007250000}"/>
    <cellStyle name="Comma 6 2 8 3 2" xfId="11944" xr:uid="{00000000-0005-0000-0000-000008250000}"/>
    <cellStyle name="Comma 6 2 8 3 3" xfId="7709" xr:uid="{00000000-0005-0000-0000-000009250000}"/>
    <cellStyle name="Comma 6 2 8 4" xfId="9828" xr:uid="{00000000-0005-0000-0000-00000A250000}"/>
    <cellStyle name="Comma 6 2 8 5" xfId="5593" xr:uid="{00000000-0005-0000-0000-00000B250000}"/>
    <cellStyle name="Comma 6 2 9" xfId="1407" xr:uid="{00000000-0005-0000-0000-00000C250000}"/>
    <cellStyle name="Comma 6 2 9 2" xfId="3524" xr:uid="{00000000-0005-0000-0000-00000D250000}"/>
    <cellStyle name="Comma 6 2 9 2 2" xfId="11991" xr:uid="{00000000-0005-0000-0000-00000E250000}"/>
    <cellStyle name="Comma 6 2 9 2 3" xfId="7756" xr:uid="{00000000-0005-0000-0000-00000F250000}"/>
    <cellStyle name="Comma 6 2 9 3" xfId="9875" xr:uid="{00000000-0005-0000-0000-000010250000}"/>
    <cellStyle name="Comma 6 2 9 4" xfId="5640" xr:uid="{00000000-0005-0000-0000-000011250000}"/>
    <cellStyle name="Comma 6 3" xfId="382" xr:uid="{00000000-0005-0000-0000-000012250000}"/>
    <cellStyle name="Comma 6 3 2" xfId="488" xr:uid="{00000000-0005-0000-0000-000013250000}"/>
    <cellStyle name="Comma 6 3 2 2" xfId="801" xr:uid="{00000000-0005-0000-0000-000014250000}"/>
    <cellStyle name="Comma 6 3 2 2 2" xfId="1306" xr:uid="{00000000-0005-0000-0000-000015250000}"/>
    <cellStyle name="Comma 6 3 2 2 2 2" xfId="2364" xr:uid="{00000000-0005-0000-0000-000016250000}"/>
    <cellStyle name="Comma 6 3 2 2 2 2 2" xfId="4481" xr:uid="{00000000-0005-0000-0000-000017250000}"/>
    <cellStyle name="Comma 6 3 2 2 2 2 2 2" xfId="12948" xr:uid="{00000000-0005-0000-0000-000018250000}"/>
    <cellStyle name="Comma 6 3 2 2 2 2 2 3" xfId="8713" xr:uid="{00000000-0005-0000-0000-000019250000}"/>
    <cellStyle name="Comma 6 3 2 2 2 2 3" xfId="10832" xr:uid="{00000000-0005-0000-0000-00001A250000}"/>
    <cellStyle name="Comma 6 3 2 2 2 2 4" xfId="6597" xr:uid="{00000000-0005-0000-0000-00001B250000}"/>
    <cellStyle name="Comma 6 3 2 2 2 3" xfId="3423" xr:uid="{00000000-0005-0000-0000-00001C250000}"/>
    <cellStyle name="Comma 6 3 2 2 2 3 2" xfId="11890" xr:uid="{00000000-0005-0000-0000-00001D250000}"/>
    <cellStyle name="Comma 6 3 2 2 2 3 3" xfId="7655" xr:uid="{00000000-0005-0000-0000-00001E250000}"/>
    <cellStyle name="Comma 6 3 2 2 2 4" xfId="9774" xr:uid="{00000000-0005-0000-0000-00001F250000}"/>
    <cellStyle name="Comma 6 3 2 2 2 5" xfId="5539" xr:uid="{00000000-0005-0000-0000-000020250000}"/>
    <cellStyle name="Comma 6 3 2 2 3" xfId="1859" xr:uid="{00000000-0005-0000-0000-000021250000}"/>
    <cellStyle name="Comma 6 3 2 2 3 2" xfId="3976" xr:uid="{00000000-0005-0000-0000-000022250000}"/>
    <cellStyle name="Comma 6 3 2 2 3 2 2" xfId="12443" xr:uid="{00000000-0005-0000-0000-000023250000}"/>
    <cellStyle name="Comma 6 3 2 2 3 2 3" xfId="8208" xr:uid="{00000000-0005-0000-0000-000024250000}"/>
    <cellStyle name="Comma 6 3 2 2 3 3" xfId="10327" xr:uid="{00000000-0005-0000-0000-000025250000}"/>
    <cellStyle name="Comma 6 3 2 2 3 4" xfId="6092" xr:uid="{00000000-0005-0000-0000-000026250000}"/>
    <cellStyle name="Comma 6 3 2 2 4" xfId="2918" xr:uid="{00000000-0005-0000-0000-000027250000}"/>
    <cellStyle name="Comma 6 3 2 2 4 2" xfId="11385" xr:uid="{00000000-0005-0000-0000-000028250000}"/>
    <cellStyle name="Comma 6 3 2 2 4 3" xfId="7150" xr:uid="{00000000-0005-0000-0000-000029250000}"/>
    <cellStyle name="Comma 6 3 2 2 5" xfId="9269" xr:uid="{00000000-0005-0000-0000-00002A250000}"/>
    <cellStyle name="Comma 6 3 2 2 6" xfId="5034" xr:uid="{00000000-0005-0000-0000-00002B250000}"/>
    <cellStyle name="Comma 6 3 2 3" xfId="1006" xr:uid="{00000000-0005-0000-0000-00002C250000}"/>
    <cellStyle name="Comma 6 3 2 3 2" xfId="2064" xr:uid="{00000000-0005-0000-0000-00002D250000}"/>
    <cellStyle name="Comma 6 3 2 3 2 2" xfId="4181" xr:uid="{00000000-0005-0000-0000-00002E250000}"/>
    <cellStyle name="Comma 6 3 2 3 2 2 2" xfId="12648" xr:uid="{00000000-0005-0000-0000-00002F250000}"/>
    <cellStyle name="Comma 6 3 2 3 2 2 3" xfId="8413" xr:uid="{00000000-0005-0000-0000-000030250000}"/>
    <cellStyle name="Comma 6 3 2 3 2 3" xfId="10532" xr:uid="{00000000-0005-0000-0000-000031250000}"/>
    <cellStyle name="Comma 6 3 2 3 2 4" xfId="6297" xr:uid="{00000000-0005-0000-0000-000032250000}"/>
    <cellStyle name="Comma 6 3 2 3 3" xfId="3123" xr:uid="{00000000-0005-0000-0000-000033250000}"/>
    <cellStyle name="Comma 6 3 2 3 3 2" xfId="11590" xr:uid="{00000000-0005-0000-0000-000034250000}"/>
    <cellStyle name="Comma 6 3 2 3 3 3" xfId="7355" xr:uid="{00000000-0005-0000-0000-000035250000}"/>
    <cellStyle name="Comma 6 3 2 3 4" xfId="9474" xr:uid="{00000000-0005-0000-0000-000036250000}"/>
    <cellStyle name="Comma 6 3 2 3 5" xfId="5239" xr:uid="{00000000-0005-0000-0000-000037250000}"/>
    <cellStyle name="Comma 6 3 2 4" xfId="1558" xr:uid="{00000000-0005-0000-0000-000038250000}"/>
    <cellStyle name="Comma 6 3 2 4 2" xfId="3675" xr:uid="{00000000-0005-0000-0000-000039250000}"/>
    <cellStyle name="Comma 6 3 2 4 2 2" xfId="12142" xr:uid="{00000000-0005-0000-0000-00003A250000}"/>
    <cellStyle name="Comma 6 3 2 4 2 3" xfId="7907" xr:uid="{00000000-0005-0000-0000-00003B250000}"/>
    <cellStyle name="Comma 6 3 2 4 3" xfId="10026" xr:uid="{00000000-0005-0000-0000-00003C250000}"/>
    <cellStyle name="Comma 6 3 2 4 4" xfId="5791" xr:uid="{00000000-0005-0000-0000-00003D250000}"/>
    <cellStyle name="Comma 6 3 2 5" xfId="2617" xr:uid="{00000000-0005-0000-0000-00003E250000}"/>
    <cellStyle name="Comma 6 3 2 5 2" xfId="11084" xr:uid="{00000000-0005-0000-0000-00003F250000}"/>
    <cellStyle name="Comma 6 3 2 5 3" xfId="6849" xr:uid="{00000000-0005-0000-0000-000040250000}"/>
    <cellStyle name="Comma 6 3 2 6" xfId="8968" xr:uid="{00000000-0005-0000-0000-000041250000}"/>
    <cellStyle name="Comma 6 3 2 7" xfId="4733" xr:uid="{00000000-0005-0000-0000-000042250000}"/>
    <cellStyle name="Comma 6 3 3" xfId="695" xr:uid="{00000000-0005-0000-0000-000043250000}"/>
    <cellStyle name="Comma 6 3 3 2" xfId="1200" xr:uid="{00000000-0005-0000-0000-000044250000}"/>
    <cellStyle name="Comma 6 3 3 2 2" xfId="2258" xr:uid="{00000000-0005-0000-0000-000045250000}"/>
    <cellStyle name="Comma 6 3 3 2 2 2" xfId="4375" xr:uid="{00000000-0005-0000-0000-000046250000}"/>
    <cellStyle name="Comma 6 3 3 2 2 2 2" xfId="12842" xr:uid="{00000000-0005-0000-0000-000047250000}"/>
    <cellStyle name="Comma 6 3 3 2 2 2 3" xfId="8607" xr:uid="{00000000-0005-0000-0000-000048250000}"/>
    <cellStyle name="Comma 6 3 3 2 2 3" xfId="10726" xr:uid="{00000000-0005-0000-0000-000049250000}"/>
    <cellStyle name="Comma 6 3 3 2 2 4" xfId="6491" xr:uid="{00000000-0005-0000-0000-00004A250000}"/>
    <cellStyle name="Comma 6 3 3 2 3" xfId="3317" xr:uid="{00000000-0005-0000-0000-00004B250000}"/>
    <cellStyle name="Comma 6 3 3 2 3 2" xfId="11784" xr:uid="{00000000-0005-0000-0000-00004C250000}"/>
    <cellStyle name="Comma 6 3 3 2 3 3" xfId="7549" xr:uid="{00000000-0005-0000-0000-00004D250000}"/>
    <cellStyle name="Comma 6 3 3 2 4" xfId="9668" xr:uid="{00000000-0005-0000-0000-00004E250000}"/>
    <cellStyle name="Comma 6 3 3 2 5" xfId="5433" xr:uid="{00000000-0005-0000-0000-00004F250000}"/>
    <cellStyle name="Comma 6 3 3 3" xfId="1753" xr:uid="{00000000-0005-0000-0000-000050250000}"/>
    <cellStyle name="Comma 6 3 3 3 2" xfId="3870" xr:uid="{00000000-0005-0000-0000-000051250000}"/>
    <cellStyle name="Comma 6 3 3 3 2 2" xfId="12337" xr:uid="{00000000-0005-0000-0000-000052250000}"/>
    <cellStyle name="Comma 6 3 3 3 2 3" xfId="8102" xr:uid="{00000000-0005-0000-0000-000053250000}"/>
    <cellStyle name="Comma 6 3 3 3 3" xfId="10221" xr:uid="{00000000-0005-0000-0000-000054250000}"/>
    <cellStyle name="Comma 6 3 3 3 4" xfId="5986" xr:uid="{00000000-0005-0000-0000-000055250000}"/>
    <cellStyle name="Comma 6 3 3 4" xfId="2812" xr:uid="{00000000-0005-0000-0000-000056250000}"/>
    <cellStyle name="Comma 6 3 3 4 2" xfId="11279" xr:uid="{00000000-0005-0000-0000-000057250000}"/>
    <cellStyle name="Comma 6 3 3 4 3" xfId="7044" xr:uid="{00000000-0005-0000-0000-000058250000}"/>
    <cellStyle name="Comma 6 3 3 5" xfId="9163" xr:uid="{00000000-0005-0000-0000-000059250000}"/>
    <cellStyle name="Comma 6 3 3 6" xfId="4928" xr:uid="{00000000-0005-0000-0000-00005A250000}"/>
    <cellStyle name="Comma 6 3 4" xfId="588" xr:uid="{00000000-0005-0000-0000-00005B250000}"/>
    <cellStyle name="Comma 6 3 4 2" xfId="1105" xr:uid="{00000000-0005-0000-0000-00005C250000}"/>
    <cellStyle name="Comma 6 3 4 2 2" xfId="2163" xr:uid="{00000000-0005-0000-0000-00005D250000}"/>
    <cellStyle name="Comma 6 3 4 2 2 2" xfId="4280" xr:uid="{00000000-0005-0000-0000-00005E250000}"/>
    <cellStyle name="Comma 6 3 4 2 2 2 2" xfId="12747" xr:uid="{00000000-0005-0000-0000-00005F250000}"/>
    <cellStyle name="Comma 6 3 4 2 2 2 3" xfId="8512" xr:uid="{00000000-0005-0000-0000-000060250000}"/>
    <cellStyle name="Comma 6 3 4 2 2 3" xfId="10631" xr:uid="{00000000-0005-0000-0000-000061250000}"/>
    <cellStyle name="Comma 6 3 4 2 2 4" xfId="6396" xr:uid="{00000000-0005-0000-0000-000062250000}"/>
    <cellStyle name="Comma 6 3 4 2 3" xfId="3222" xr:uid="{00000000-0005-0000-0000-000063250000}"/>
    <cellStyle name="Comma 6 3 4 2 3 2" xfId="11689" xr:uid="{00000000-0005-0000-0000-000064250000}"/>
    <cellStyle name="Comma 6 3 4 2 3 3" xfId="7454" xr:uid="{00000000-0005-0000-0000-000065250000}"/>
    <cellStyle name="Comma 6 3 4 2 4" xfId="9573" xr:uid="{00000000-0005-0000-0000-000066250000}"/>
    <cellStyle name="Comma 6 3 4 2 5" xfId="5338" xr:uid="{00000000-0005-0000-0000-000067250000}"/>
    <cellStyle name="Comma 6 3 4 3" xfId="1658" xr:uid="{00000000-0005-0000-0000-000068250000}"/>
    <cellStyle name="Comma 6 3 4 3 2" xfId="3775" xr:uid="{00000000-0005-0000-0000-000069250000}"/>
    <cellStyle name="Comma 6 3 4 3 2 2" xfId="12242" xr:uid="{00000000-0005-0000-0000-00006A250000}"/>
    <cellStyle name="Comma 6 3 4 3 2 3" xfId="8007" xr:uid="{00000000-0005-0000-0000-00006B250000}"/>
    <cellStyle name="Comma 6 3 4 3 3" xfId="10126" xr:uid="{00000000-0005-0000-0000-00006C250000}"/>
    <cellStyle name="Comma 6 3 4 3 4" xfId="5891" xr:uid="{00000000-0005-0000-0000-00006D250000}"/>
    <cellStyle name="Comma 6 3 4 4" xfId="2717" xr:uid="{00000000-0005-0000-0000-00006E250000}"/>
    <cellStyle name="Comma 6 3 4 4 2" xfId="11184" xr:uid="{00000000-0005-0000-0000-00006F250000}"/>
    <cellStyle name="Comma 6 3 4 4 3" xfId="6949" xr:uid="{00000000-0005-0000-0000-000070250000}"/>
    <cellStyle name="Comma 6 3 4 5" xfId="9068" xr:uid="{00000000-0005-0000-0000-000071250000}"/>
    <cellStyle name="Comma 6 3 4 6" xfId="4833" xr:uid="{00000000-0005-0000-0000-000072250000}"/>
    <cellStyle name="Comma 6 3 5" xfId="900" xr:uid="{00000000-0005-0000-0000-000073250000}"/>
    <cellStyle name="Comma 6 3 5 2" xfId="1958" xr:uid="{00000000-0005-0000-0000-000074250000}"/>
    <cellStyle name="Comma 6 3 5 2 2" xfId="4075" xr:uid="{00000000-0005-0000-0000-000075250000}"/>
    <cellStyle name="Comma 6 3 5 2 2 2" xfId="12542" xr:uid="{00000000-0005-0000-0000-000076250000}"/>
    <cellStyle name="Comma 6 3 5 2 2 3" xfId="8307" xr:uid="{00000000-0005-0000-0000-000077250000}"/>
    <cellStyle name="Comma 6 3 5 2 3" xfId="10426" xr:uid="{00000000-0005-0000-0000-000078250000}"/>
    <cellStyle name="Comma 6 3 5 2 4" xfId="6191" xr:uid="{00000000-0005-0000-0000-000079250000}"/>
    <cellStyle name="Comma 6 3 5 3" xfId="3017" xr:uid="{00000000-0005-0000-0000-00007A250000}"/>
    <cellStyle name="Comma 6 3 5 3 2" xfId="11484" xr:uid="{00000000-0005-0000-0000-00007B250000}"/>
    <cellStyle name="Comma 6 3 5 3 3" xfId="7249" xr:uid="{00000000-0005-0000-0000-00007C250000}"/>
    <cellStyle name="Comma 6 3 5 4" xfId="9368" xr:uid="{00000000-0005-0000-0000-00007D250000}"/>
    <cellStyle name="Comma 6 3 5 5" xfId="5133" xr:uid="{00000000-0005-0000-0000-00007E250000}"/>
    <cellStyle name="Comma 6 3 6" xfId="1452" xr:uid="{00000000-0005-0000-0000-00007F250000}"/>
    <cellStyle name="Comma 6 3 6 2" xfId="3569" xr:uid="{00000000-0005-0000-0000-000080250000}"/>
    <cellStyle name="Comma 6 3 6 2 2" xfId="12036" xr:uid="{00000000-0005-0000-0000-000081250000}"/>
    <cellStyle name="Comma 6 3 6 2 3" xfId="7801" xr:uid="{00000000-0005-0000-0000-000082250000}"/>
    <cellStyle name="Comma 6 3 6 3" xfId="9920" xr:uid="{00000000-0005-0000-0000-000083250000}"/>
    <cellStyle name="Comma 6 3 6 4" xfId="5685" xr:uid="{00000000-0005-0000-0000-000084250000}"/>
    <cellStyle name="Comma 6 3 7" xfId="2511" xr:uid="{00000000-0005-0000-0000-000085250000}"/>
    <cellStyle name="Comma 6 3 7 2" xfId="10978" xr:uid="{00000000-0005-0000-0000-000086250000}"/>
    <cellStyle name="Comma 6 3 7 3" xfId="6743" xr:uid="{00000000-0005-0000-0000-000087250000}"/>
    <cellStyle name="Comma 6 3 8" xfId="8862" xr:uid="{00000000-0005-0000-0000-000088250000}"/>
    <cellStyle name="Comma 6 3 9" xfId="4627" xr:uid="{00000000-0005-0000-0000-000089250000}"/>
    <cellStyle name="Comma 6 4" xfId="433" xr:uid="{00000000-0005-0000-0000-00008A250000}"/>
    <cellStyle name="Comma 6 4 2" xfId="746" xr:uid="{00000000-0005-0000-0000-00008B250000}"/>
    <cellStyle name="Comma 6 4 2 2" xfId="1251" xr:uid="{00000000-0005-0000-0000-00008C250000}"/>
    <cellStyle name="Comma 6 4 2 2 2" xfId="2309" xr:uid="{00000000-0005-0000-0000-00008D250000}"/>
    <cellStyle name="Comma 6 4 2 2 2 2" xfId="4426" xr:uid="{00000000-0005-0000-0000-00008E250000}"/>
    <cellStyle name="Comma 6 4 2 2 2 2 2" xfId="12893" xr:uid="{00000000-0005-0000-0000-00008F250000}"/>
    <cellStyle name="Comma 6 4 2 2 2 2 3" xfId="8658" xr:uid="{00000000-0005-0000-0000-000090250000}"/>
    <cellStyle name="Comma 6 4 2 2 2 3" xfId="10777" xr:uid="{00000000-0005-0000-0000-000091250000}"/>
    <cellStyle name="Comma 6 4 2 2 2 4" xfId="6542" xr:uid="{00000000-0005-0000-0000-000092250000}"/>
    <cellStyle name="Comma 6 4 2 2 3" xfId="3368" xr:uid="{00000000-0005-0000-0000-000093250000}"/>
    <cellStyle name="Comma 6 4 2 2 3 2" xfId="11835" xr:uid="{00000000-0005-0000-0000-000094250000}"/>
    <cellStyle name="Comma 6 4 2 2 3 3" xfId="7600" xr:uid="{00000000-0005-0000-0000-000095250000}"/>
    <cellStyle name="Comma 6 4 2 2 4" xfId="9719" xr:uid="{00000000-0005-0000-0000-000096250000}"/>
    <cellStyle name="Comma 6 4 2 2 5" xfId="5484" xr:uid="{00000000-0005-0000-0000-000097250000}"/>
    <cellStyle name="Comma 6 4 2 3" xfId="1804" xr:uid="{00000000-0005-0000-0000-000098250000}"/>
    <cellStyle name="Comma 6 4 2 3 2" xfId="3921" xr:uid="{00000000-0005-0000-0000-000099250000}"/>
    <cellStyle name="Comma 6 4 2 3 2 2" xfId="12388" xr:uid="{00000000-0005-0000-0000-00009A250000}"/>
    <cellStyle name="Comma 6 4 2 3 2 3" xfId="8153" xr:uid="{00000000-0005-0000-0000-00009B250000}"/>
    <cellStyle name="Comma 6 4 2 3 3" xfId="10272" xr:uid="{00000000-0005-0000-0000-00009C250000}"/>
    <cellStyle name="Comma 6 4 2 3 4" xfId="6037" xr:uid="{00000000-0005-0000-0000-00009D250000}"/>
    <cellStyle name="Comma 6 4 2 4" xfId="2863" xr:uid="{00000000-0005-0000-0000-00009E250000}"/>
    <cellStyle name="Comma 6 4 2 4 2" xfId="11330" xr:uid="{00000000-0005-0000-0000-00009F250000}"/>
    <cellStyle name="Comma 6 4 2 4 3" xfId="7095" xr:uid="{00000000-0005-0000-0000-0000A0250000}"/>
    <cellStyle name="Comma 6 4 2 5" xfId="9214" xr:uid="{00000000-0005-0000-0000-0000A1250000}"/>
    <cellStyle name="Comma 6 4 2 6" xfId="4979" xr:uid="{00000000-0005-0000-0000-0000A2250000}"/>
    <cellStyle name="Comma 6 4 3" xfId="951" xr:uid="{00000000-0005-0000-0000-0000A3250000}"/>
    <cellStyle name="Comma 6 4 3 2" xfId="2009" xr:uid="{00000000-0005-0000-0000-0000A4250000}"/>
    <cellStyle name="Comma 6 4 3 2 2" xfId="4126" xr:uid="{00000000-0005-0000-0000-0000A5250000}"/>
    <cellStyle name="Comma 6 4 3 2 2 2" xfId="12593" xr:uid="{00000000-0005-0000-0000-0000A6250000}"/>
    <cellStyle name="Comma 6 4 3 2 2 3" xfId="8358" xr:uid="{00000000-0005-0000-0000-0000A7250000}"/>
    <cellStyle name="Comma 6 4 3 2 3" xfId="10477" xr:uid="{00000000-0005-0000-0000-0000A8250000}"/>
    <cellStyle name="Comma 6 4 3 2 4" xfId="6242" xr:uid="{00000000-0005-0000-0000-0000A9250000}"/>
    <cellStyle name="Comma 6 4 3 3" xfId="3068" xr:uid="{00000000-0005-0000-0000-0000AA250000}"/>
    <cellStyle name="Comma 6 4 3 3 2" xfId="11535" xr:uid="{00000000-0005-0000-0000-0000AB250000}"/>
    <cellStyle name="Comma 6 4 3 3 3" xfId="7300" xr:uid="{00000000-0005-0000-0000-0000AC250000}"/>
    <cellStyle name="Comma 6 4 3 4" xfId="9419" xr:uid="{00000000-0005-0000-0000-0000AD250000}"/>
    <cellStyle name="Comma 6 4 3 5" xfId="5184" xr:uid="{00000000-0005-0000-0000-0000AE250000}"/>
    <cellStyle name="Comma 6 4 4" xfId="1503" xr:uid="{00000000-0005-0000-0000-0000AF250000}"/>
    <cellStyle name="Comma 6 4 4 2" xfId="3620" xr:uid="{00000000-0005-0000-0000-0000B0250000}"/>
    <cellStyle name="Comma 6 4 4 2 2" xfId="12087" xr:uid="{00000000-0005-0000-0000-0000B1250000}"/>
    <cellStyle name="Comma 6 4 4 2 3" xfId="7852" xr:uid="{00000000-0005-0000-0000-0000B2250000}"/>
    <cellStyle name="Comma 6 4 4 3" xfId="9971" xr:uid="{00000000-0005-0000-0000-0000B3250000}"/>
    <cellStyle name="Comma 6 4 4 4" xfId="5736" xr:uid="{00000000-0005-0000-0000-0000B4250000}"/>
    <cellStyle name="Comma 6 4 5" xfId="2562" xr:uid="{00000000-0005-0000-0000-0000B5250000}"/>
    <cellStyle name="Comma 6 4 5 2" xfId="11029" xr:uid="{00000000-0005-0000-0000-0000B6250000}"/>
    <cellStyle name="Comma 6 4 5 3" xfId="6794" xr:uid="{00000000-0005-0000-0000-0000B7250000}"/>
    <cellStyle name="Comma 6 4 6" xfId="8913" xr:uid="{00000000-0005-0000-0000-0000B8250000}"/>
    <cellStyle name="Comma 6 4 7" xfId="4678" xr:uid="{00000000-0005-0000-0000-0000B9250000}"/>
    <cellStyle name="Comma 6 5" xfId="635" xr:uid="{00000000-0005-0000-0000-0000BA250000}"/>
    <cellStyle name="Comma 6 5 2" xfId="1152" xr:uid="{00000000-0005-0000-0000-0000BB250000}"/>
    <cellStyle name="Comma 6 5 2 2" xfId="2210" xr:uid="{00000000-0005-0000-0000-0000BC250000}"/>
    <cellStyle name="Comma 6 5 2 2 2" xfId="4327" xr:uid="{00000000-0005-0000-0000-0000BD250000}"/>
    <cellStyle name="Comma 6 5 2 2 2 2" xfId="12794" xr:uid="{00000000-0005-0000-0000-0000BE250000}"/>
    <cellStyle name="Comma 6 5 2 2 2 3" xfId="8559" xr:uid="{00000000-0005-0000-0000-0000BF250000}"/>
    <cellStyle name="Comma 6 5 2 2 3" xfId="10678" xr:uid="{00000000-0005-0000-0000-0000C0250000}"/>
    <cellStyle name="Comma 6 5 2 2 4" xfId="6443" xr:uid="{00000000-0005-0000-0000-0000C1250000}"/>
    <cellStyle name="Comma 6 5 2 3" xfId="3269" xr:uid="{00000000-0005-0000-0000-0000C2250000}"/>
    <cellStyle name="Comma 6 5 2 3 2" xfId="11736" xr:uid="{00000000-0005-0000-0000-0000C3250000}"/>
    <cellStyle name="Comma 6 5 2 3 3" xfId="7501" xr:uid="{00000000-0005-0000-0000-0000C4250000}"/>
    <cellStyle name="Comma 6 5 2 4" xfId="9620" xr:uid="{00000000-0005-0000-0000-0000C5250000}"/>
    <cellStyle name="Comma 6 5 2 5" xfId="5385" xr:uid="{00000000-0005-0000-0000-0000C6250000}"/>
    <cellStyle name="Comma 6 5 3" xfId="1705" xr:uid="{00000000-0005-0000-0000-0000C7250000}"/>
    <cellStyle name="Comma 6 5 3 2" xfId="3822" xr:uid="{00000000-0005-0000-0000-0000C8250000}"/>
    <cellStyle name="Comma 6 5 3 2 2" xfId="12289" xr:uid="{00000000-0005-0000-0000-0000C9250000}"/>
    <cellStyle name="Comma 6 5 3 2 3" xfId="8054" xr:uid="{00000000-0005-0000-0000-0000CA250000}"/>
    <cellStyle name="Comma 6 5 3 3" xfId="10173" xr:uid="{00000000-0005-0000-0000-0000CB250000}"/>
    <cellStyle name="Comma 6 5 3 4" xfId="5938" xr:uid="{00000000-0005-0000-0000-0000CC250000}"/>
    <cellStyle name="Comma 6 5 4" xfId="2764" xr:uid="{00000000-0005-0000-0000-0000CD250000}"/>
    <cellStyle name="Comma 6 5 4 2" xfId="11231" xr:uid="{00000000-0005-0000-0000-0000CE250000}"/>
    <cellStyle name="Comma 6 5 4 3" xfId="6996" xr:uid="{00000000-0005-0000-0000-0000CF250000}"/>
    <cellStyle name="Comma 6 5 5" xfId="9115" xr:uid="{00000000-0005-0000-0000-0000D0250000}"/>
    <cellStyle name="Comma 6 5 6" xfId="4880" xr:uid="{00000000-0005-0000-0000-0000D1250000}"/>
    <cellStyle name="Comma 6 6" xfId="541" xr:uid="{00000000-0005-0000-0000-0000D2250000}"/>
    <cellStyle name="Comma 6 6 2" xfId="1059" xr:uid="{00000000-0005-0000-0000-0000D3250000}"/>
    <cellStyle name="Comma 6 6 2 2" xfId="2117" xr:uid="{00000000-0005-0000-0000-0000D4250000}"/>
    <cellStyle name="Comma 6 6 2 2 2" xfId="4234" xr:uid="{00000000-0005-0000-0000-0000D5250000}"/>
    <cellStyle name="Comma 6 6 2 2 2 2" xfId="12701" xr:uid="{00000000-0005-0000-0000-0000D6250000}"/>
    <cellStyle name="Comma 6 6 2 2 2 3" xfId="8466" xr:uid="{00000000-0005-0000-0000-0000D7250000}"/>
    <cellStyle name="Comma 6 6 2 2 3" xfId="10585" xr:uid="{00000000-0005-0000-0000-0000D8250000}"/>
    <cellStyle name="Comma 6 6 2 2 4" xfId="6350" xr:uid="{00000000-0005-0000-0000-0000D9250000}"/>
    <cellStyle name="Comma 6 6 2 3" xfId="3176" xr:uid="{00000000-0005-0000-0000-0000DA250000}"/>
    <cellStyle name="Comma 6 6 2 3 2" xfId="11643" xr:uid="{00000000-0005-0000-0000-0000DB250000}"/>
    <cellStyle name="Comma 6 6 2 3 3" xfId="7408" xr:uid="{00000000-0005-0000-0000-0000DC250000}"/>
    <cellStyle name="Comma 6 6 2 4" xfId="9527" xr:uid="{00000000-0005-0000-0000-0000DD250000}"/>
    <cellStyle name="Comma 6 6 2 5" xfId="5292" xr:uid="{00000000-0005-0000-0000-0000DE250000}"/>
    <cellStyle name="Comma 6 6 3" xfId="1611" xr:uid="{00000000-0005-0000-0000-0000DF250000}"/>
    <cellStyle name="Comma 6 6 3 2" xfId="3728" xr:uid="{00000000-0005-0000-0000-0000E0250000}"/>
    <cellStyle name="Comma 6 6 3 2 2" xfId="12195" xr:uid="{00000000-0005-0000-0000-0000E1250000}"/>
    <cellStyle name="Comma 6 6 3 2 3" xfId="7960" xr:uid="{00000000-0005-0000-0000-0000E2250000}"/>
    <cellStyle name="Comma 6 6 3 3" xfId="10079" xr:uid="{00000000-0005-0000-0000-0000E3250000}"/>
    <cellStyle name="Comma 6 6 3 4" xfId="5844" xr:uid="{00000000-0005-0000-0000-0000E4250000}"/>
    <cellStyle name="Comma 6 6 4" xfId="2670" xr:uid="{00000000-0005-0000-0000-0000E5250000}"/>
    <cellStyle name="Comma 6 6 4 2" xfId="11137" xr:uid="{00000000-0005-0000-0000-0000E6250000}"/>
    <cellStyle name="Comma 6 6 4 3" xfId="6902" xr:uid="{00000000-0005-0000-0000-0000E7250000}"/>
    <cellStyle name="Comma 6 6 5" xfId="9021" xr:uid="{00000000-0005-0000-0000-0000E8250000}"/>
    <cellStyle name="Comma 6 6 6" xfId="4786" xr:uid="{00000000-0005-0000-0000-0000E9250000}"/>
    <cellStyle name="Comma 6 7" xfId="854" xr:uid="{00000000-0005-0000-0000-0000EA250000}"/>
    <cellStyle name="Comma 6 7 2" xfId="1912" xr:uid="{00000000-0005-0000-0000-0000EB250000}"/>
    <cellStyle name="Comma 6 7 2 2" xfId="4029" xr:uid="{00000000-0005-0000-0000-0000EC250000}"/>
    <cellStyle name="Comma 6 7 2 2 2" xfId="12496" xr:uid="{00000000-0005-0000-0000-0000ED250000}"/>
    <cellStyle name="Comma 6 7 2 2 3" xfId="8261" xr:uid="{00000000-0005-0000-0000-0000EE250000}"/>
    <cellStyle name="Comma 6 7 2 3" xfId="10380" xr:uid="{00000000-0005-0000-0000-0000EF250000}"/>
    <cellStyle name="Comma 6 7 2 4" xfId="6145" xr:uid="{00000000-0005-0000-0000-0000F0250000}"/>
    <cellStyle name="Comma 6 7 3" xfId="2971" xr:uid="{00000000-0005-0000-0000-0000F1250000}"/>
    <cellStyle name="Comma 6 7 3 2" xfId="11438" xr:uid="{00000000-0005-0000-0000-0000F2250000}"/>
    <cellStyle name="Comma 6 7 3 3" xfId="7203" xr:uid="{00000000-0005-0000-0000-0000F3250000}"/>
    <cellStyle name="Comma 6 7 4" xfId="9322" xr:uid="{00000000-0005-0000-0000-0000F4250000}"/>
    <cellStyle name="Comma 6 7 5" xfId="5087" xr:uid="{00000000-0005-0000-0000-0000F5250000}"/>
    <cellStyle name="Comma 6 8" xfId="1359" xr:uid="{00000000-0005-0000-0000-0000F6250000}"/>
    <cellStyle name="Comma 6 8 2" xfId="2417" xr:uid="{00000000-0005-0000-0000-0000F7250000}"/>
    <cellStyle name="Comma 6 8 2 2" xfId="4534" xr:uid="{00000000-0005-0000-0000-0000F8250000}"/>
    <cellStyle name="Comma 6 8 2 2 2" xfId="13001" xr:uid="{00000000-0005-0000-0000-0000F9250000}"/>
    <cellStyle name="Comma 6 8 2 2 3" xfId="8766" xr:uid="{00000000-0005-0000-0000-0000FA250000}"/>
    <cellStyle name="Comma 6 8 2 3" xfId="10885" xr:uid="{00000000-0005-0000-0000-0000FB250000}"/>
    <cellStyle name="Comma 6 8 2 4" xfId="6650" xr:uid="{00000000-0005-0000-0000-0000FC250000}"/>
    <cellStyle name="Comma 6 8 3" xfId="3476" xr:uid="{00000000-0005-0000-0000-0000FD250000}"/>
    <cellStyle name="Comma 6 8 3 2" xfId="11943" xr:uid="{00000000-0005-0000-0000-0000FE250000}"/>
    <cellStyle name="Comma 6 8 3 3" xfId="7708" xr:uid="{00000000-0005-0000-0000-0000FF250000}"/>
    <cellStyle name="Comma 6 8 4" xfId="9827" xr:uid="{00000000-0005-0000-0000-000000260000}"/>
    <cellStyle name="Comma 6 8 5" xfId="5592" xr:uid="{00000000-0005-0000-0000-000001260000}"/>
    <cellStyle name="Comma 6 9" xfId="1406" xr:uid="{00000000-0005-0000-0000-000002260000}"/>
    <cellStyle name="Comma 6 9 2" xfId="3523" xr:uid="{00000000-0005-0000-0000-000003260000}"/>
    <cellStyle name="Comma 6 9 2 2" xfId="11990" xr:uid="{00000000-0005-0000-0000-000004260000}"/>
    <cellStyle name="Comma 6 9 2 3" xfId="7755" xr:uid="{00000000-0005-0000-0000-000005260000}"/>
    <cellStyle name="Comma 6 9 3" xfId="9874" xr:uid="{00000000-0005-0000-0000-000006260000}"/>
    <cellStyle name="Comma 6 9 4" xfId="5639" xr:uid="{00000000-0005-0000-0000-000007260000}"/>
    <cellStyle name="Comma 7" xfId="164" xr:uid="{00000000-0005-0000-0000-000008260000}"/>
    <cellStyle name="Comma 7 10" xfId="2467" xr:uid="{00000000-0005-0000-0000-000009260000}"/>
    <cellStyle name="Comma 7 10 2" xfId="10934" xr:uid="{00000000-0005-0000-0000-00000A260000}"/>
    <cellStyle name="Comma 7 10 3" xfId="6699" xr:uid="{00000000-0005-0000-0000-00000B260000}"/>
    <cellStyle name="Comma 7 11" xfId="8818" xr:uid="{00000000-0005-0000-0000-00000C260000}"/>
    <cellStyle name="Comma 7 12" xfId="4583" xr:uid="{00000000-0005-0000-0000-00000D260000}"/>
    <cellStyle name="Comma 7 2" xfId="165" xr:uid="{00000000-0005-0000-0000-00000E260000}"/>
    <cellStyle name="Comma 7 2 10" xfId="2468" xr:uid="{00000000-0005-0000-0000-00000F260000}"/>
    <cellStyle name="Comma 7 2 10 2" xfId="10935" xr:uid="{00000000-0005-0000-0000-000010260000}"/>
    <cellStyle name="Comma 7 2 10 3" xfId="6700" xr:uid="{00000000-0005-0000-0000-000011260000}"/>
    <cellStyle name="Comma 7 2 11" xfId="8819" xr:uid="{00000000-0005-0000-0000-000012260000}"/>
    <cellStyle name="Comma 7 2 12" xfId="4584" xr:uid="{00000000-0005-0000-0000-000013260000}"/>
    <cellStyle name="Comma 7 2 2" xfId="356" xr:uid="{00000000-0005-0000-0000-000014260000}"/>
    <cellStyle name="Comma 7 2 2 10" xfId="8836" xr:uid="{00000000-0005-0000-0000-000015260000}"/>
    <cellStyle name="Comma 7 2 2 11" xfId="4601" xr:uid="{00000000-0005-0000-0000-000016260000}"/>
    <cellStyle name="Comma 7 2 2 2" xfId="402" xr:uid="{00000000-0005-0000-0000-000017260000}"/>
    <cellStyle name="Comma 7 2 2 2 2" xfId="508" xr:uid="{00000000-0005-0000-0000-000018260000}"/>
    <cellStyle name="Comma 7 2 2 2 2 2" xfId="821" xr:uid="{00000000-0005-0000-0000-000019260000}"/>
    <cellStyle name="Comma 7 2 2 2 2 2 2" xfId="1326" xr:uid="{00000000-0005-0000-0000-00001A260000}"/>
    <cellStyle name="Comma 7 2 2 2 2 2 2 2" xfId="2384" xr:uid="{00000000-0005-0000-0000-00001B260000}"/>
    <cellStyle name="Comma 7 2 2 2 2 2 2 2 2" xfId="4501" xr:uid="{00000000-0005-0000-0000-00001C260000}"/>
    <cellStyle name="Comma 7 2 2 2 2 2 2 2 2 2" xfId="12968" xr:uid="{00000000-0005-0000-0000-00001D260000}"/>
    <cellStyle name="Comma 7 2 2 2 2 2 2 2 2 3" xfId="8733" xr:uid="{00000000-0005-0000-0000-00001E260000}"/>
    <cellStyle name="Comma 7 2 2 2 2 2 2 2 3" xfId="10852" xr:uid="{00000000-0005-0000-0000-00001F260000}"/>
    <cellStyle name="Comma 7 2 2 2 2 2 2 2 4" xfId="6617" xr:uid="{00000000-0005-0000-0000-000020260000}"/>
    <cellStyle name="Comma 7 2 2 2 2 2 2 3" xfId="3443" xr:uid="{00000000-0005-0000-0000-000021260000}"/>
    <cellStyle name="Comma 7 2 2 2 2 2 2 3 2" xfId="11910" xr:uid="{00000000-0005-0000-0000-000022260000}"/>
    <cellStyle name="Comma 7 2 2 2 2 2 2 3 3" xfId="7675" xr:uid="{00000000-0005-0000-0000-000023260000}"/>
    <cellStyle name="Comma 7 2 2 2 2 2 2 4" xfId="9794" xr:uid="{00000000-0005-0000-0000-000024260000}"/>
    <cellStyle name="Comma 7 2 2 2 2 2 2 5" xfId="5559" xr:uid="{00000000-0005-0000-0000-000025260000}"/>
    <cellStyle name="Comma 7 2 2 2 2 2 3" xfId="1879" xr:uid="{00000000-0005-0000-0000-000026260000}"/>
    <cellStyle name="Comma 7 2 2 2 2 2 3 2" xfId="3996" xr:uid="{00000000-0005-0000-0000-000027260000}"/>
    <cellStyle name="Comma 7 2 2 2 2 2 3 2 2" xfId="12463" xr:uid="{00000000-0005-0000-0000-000028260000}"/>
    <cellStyle name="Comma 7 2 2 2 2 2 3 2 3" xfId="8228" xr:uid="{00000000-0005-0000-0000-000029260000}"/>
    <cellStyle name="Comma 7 2 2 2 2 2 3 3" xfId="10347" xr:uid="{00000000-0005-0000-0000-00002A260000}"/>
    <cellStyle name="Comma 7 2 2 2 2 2 3 4" xfId="6112" xr:uid="{00000000-0005-0000-0000-00002B260000}"/>
    <cellStyle name="Comma 7 2 2 2 2 2 4" xfId="2938" xr:uid="{00000000-0005-0000-0000-00002C260000}"/>
    <cellStyle name="Comma 7 2 2 2 2 2 4 2" xfId="11405" xr:uid="{00000000-0005-0000-0000-00002D260000}"/>
    <cellStyle name="Comma 7 2 2 2 2 2 4 3" xfId="7170" xr:uid="{00000000-0005-0000-0000-00002E260000}"/>
    <cellStyle name="Comma 7 2 2 2 2 2 5" xfId="9289" xr:uid="{00000000-0005-0000-0000-00002F260000}"/>
    <cellStyle name="Comma 7 2 2 2 2 2 6" xfId="5054" xr:uid="{00000000-0005-0000-0000-000030260000}"/>
    <cellStyle name="Comma 7 2 2 2 2 3" xfId="1026" xr:uid="{00000000-0005-0000-0000-000031260000}"/>
    <cellStyle name="Comma 7 2 2 2 2 3 2" xfId="2084" xr:uid="{00000000-0005-0000-0000-000032260000}"/>
    <cellStyle name="Comma 7 2 2 2 2 3 2 2" xfId="4201" xr:uid="{00000000-0005-0000-0000-000033260000}"/>
    <cellStyle name="Comma 7 2 2 2 2 3 2 2 2" xfId="12668" xr:uid="{00000000-0005-0000-0000-000034260000}"/>
    <cellStyle name="Comma 7 2 2 2 2 3 2 2 3" xfId="8433" xr:uid="{00000000-0005-0000-0000-000035260000}"/>
    <cellStyle name="Comma 7 2 2 2 2 3 2 3" xfId="10552" xr:uid="{00000000-0005-0000-0000-000036260000}"/>
    <cellStyle name="Comma 7 2 2 2 2 3 2 4" xfId="6317" xr:uid="{00000000-0005-0000-0000-000037260000}"/>
    <cellStyle name="Comma 7 2 2 2 2 3 3" xfId="3143" xr:uid="{00000000-0005-0000-0000-000038260000}"/>
    <cellStyle name="Comma 7 2 2 2 2 3 3 2" xfId="11610" xr:uid="{00000000-0005-0000-0000-000039260000}"/>
    <cellStyle name="Comma 7 2 2 2 2 3 3 3" xfId="7375" xr:uid="{00000000-0005-0000-0000-00003A260000}"/>
    <cellStyle name="Comma 7 2 2 2 2 3 4" xfId="9494" xr:uid="{00000000-0005-0000-0000-00003B260000}"/>
    <cellStyle name="Comma 7 2 2 2 2 3 5" xfId="5259" xr:uid="{00000000-0005-0000-0000-00003C260000}"/>
    <cellStyle name="Comma 7 2 2 2 2 4" xfId="1578" xr:uid="{00000000-0005-0000-0000-00003D260000}"/>
    <cellStyle name="Comma 7 2 2 2 2 4 2" xfId="3695" xr:uid="{00000000-0005-0000-0000-00003E260000}"/>
    <cellStyle name="Comma 7 2 2 2 2 4 2 2" xfId="12162" xr:uid="{00000000-0005-0000-0000-00003F260000}"/>
    <cellStyle name="Comma 7 2 2 2 2 4 2 3" xfId="7927" xr:uid="{00000000-0005-0000-0000-000040260000}"/>
    <cellStyle name="Comma 7 2 2 2 2 4 3" xfId="10046" xr:uid="{00000000-0005-0000-0000-000041260000}"/>
    <cellStyle name="Comma 7 2 2 2 2 4 4" xfId="5811" xr:uid="{00000000-0005-0000-0000-000042260000}"/>
    <cellStyle name="Comma 7 2 2 2 2 5" xfId="2637" xr:uid="{00000000-0005-0000-0000-000043260000}"/>
    <cellStyle name="Comma 7 2 2 2 2 5 2" xfId="11104" xr:uid="{00000000-0005-0000-0000-000044260000}"/>
    <cellStyle name="Comma 7 2 2 2 2 5 3" xfId="6869" xr:uid="{00000000-0005-0000-0000-000045260000}"/>
    <cellStyle name="Comma 7 2 2 2 2 6" xfId="8988" xr:uid="{00000000-0005-0000-0000-000046260000}"/>
    <cellStyle name="Comma 7 2 2 2 2 7" xfId="4753" xr:uid="{00000000-0005-0000-0000-000047260000}"/>
    <cellStyle name="Comma 7 2 2 2 3" xfId="715" xr:uid="{00000000-0005-0000-0000-000048260000}"/>
    <cellStyle name="Comma 7 2 2 2 3 2" xfId="1220" xr:uid="{00000000-0005-0000-0000-000049260000}"/>
    <cellStyle name="Comma 7 2 2 2 3 2 2" xfId="2278" xr:uid="{00000000-0005-0000-0000-00004A260000}"/>
    <cellStyle name="Comma 7 2 2 2 3 2 2 2" xfId="4395" xr:uid="{00000000-0005-0000-0000-00004B260000}"/>
    <cellStyle name="Comma 7 2 2 2 3 2 2 2 2" xfId="12862" xr:uid="{00000000-0005-0000-0000-00004C260000}"/>
    <cellStyle name="Comma 7 2 2 2 3 2 2 2 3" xfId="8627" xr:uid="{00000000-0005-0000-0000-00004D260000}"/>
    <cellStyle name="Comma 7 2 2 2 3 2 2 3" xfId="10746" xr:uid="{00000000-0005-0000-0000-00004E260000}"/>
    <cellStyle name="Comma 7 2 2 2 3 2 2 4" xfId="6511" xr:uid="{00000000-0005-0000-0000-00004F260000}"/>
    <cellStyle name="Comma 7 2 2 2 3 2 3" xfId="3337" xr:uid="{00000000-0005-0000-0000-000050260000}"/>
    <cellStyle name="Comma 7 2 2 2 3 2 3 2" xfId="11804" xr:uid="{00000000-0005-0000-0000-000051260000}"/>
    <cellStyle name="Comma 7 2 2 2 3 2 3 3" xfId="7569" xr:uid="{00000000-0005-0000-0000-000052260000}"/>
    <cellStyle name="Comma 7 2 2 2 3 2 4" xfId="9688" xr:uid="{00000000-0005-0000-0000-000053260000}"/>
    <cellStyle name="Comma 7 2 2 2 3 2 5" xfId="5453" xr:uid="{00000000-0005-0000-0000-000054260000}"/>
    <cellStyle name="Comma 7 2 2 2 3 3" xfId="1773" xr:uid="{00000000-0005-0000-0000-000055260000}"/>
    <cellStyle name="Comma 7 2 2 2 3 3 2" xfId="3890" xr:uid="{00000000-0005-0000-0000-000056260000}"/>
    <cellStyle name="Comma 7 2 2 2 3 3 2 2" xfId="12357" xr:uid="{00000000-0005-0000-0000-000057260000}"/>
    <cellStyle name="Comma 7 2 2 2 3 3 2 3" xfId="8122" xr:uid="{00000000-0005-0000-0000-000058260000}"/>
    <cellStyle name="Comma 7 2 2 2 3 3 3" xfId="10241" xr:uid="{00000000-0005-0000-0000-000059260000}"/>
    <cellStyle name="Comma 7 2 2 2 3 3 4" xfId="6006" xr:uid="{00000000-0005-0000-0000-00005A260000}"/>
    <cellStyle name="Comma 7 2 2 2 3 4" xfId="2832" xr:uid="{00000000-0005-0000-0000-00005B260000}"/>
    <cellStyle name="Comma 7 2 2 2 3 4 2" xfId="11299" xr:uid="{00000000-0005-0000-0000-00005C260000}"/>
    <cellStyle name="Comma 7 2 2 2 3 4 3" xfId="7064" xr:uid="{00000000-0005-0000-0000-00005D260000}"/>
    <cellStyle name="Comma 7 2 2 2 3 5" xfId="9183" xr:uid="{00000000-0005-0000-0000-00005E260000}"/>
    <cellStyle name="Comma 7 2 2 2 3 6" xfId="4948" xr:uid="{00000000-0005-0000-0000-00005F260000}"/>
    <cellStyle name="Comma 7 2 2 2 4" xfId="608" xr:uid="{00000000-0005-0000-0000-000060260000}"/>
    <cellStyle name="Comma 7 2 2 2 4 2" xfId="1125" xr:uid="{00000000-0005-0000-0000-000061260000}"/>
    <cellStyle name="Comma 7 2 2 2 4 2 2" xfId="2183" xr:uid="{00000000-0005-0000-0000-000062260000}"/>
    <cellStyle name="Comma 7 2 2 2 4 2 2 2" xfId="4300" xr:uid="{00000000-0005-0000-0000-000063260000}"/>
    <cellStyle name="Comma 7 2 2 2 4 2 2 2 2" xfId="12767" xr:uid="{00000000-0005-0000-0000-000064260000}"/>
    <cellStyle name="Comma 7 2 2 2 4 2 2 2 3" xfId="8532" xr:uid="{00000000-0005-0000-0000-000065260000}"/>
    <cellStyle name="Comma 7 2 2 2 4 2 2 3" xfId="10651" xr:uid="{00000000-0005-0000-0000-000066260000}"/>
    <cellStyle name="Comma 7 2 2 2 4 2 2 4" xfId="6416" xr:uid="{00000000-0005-0000-0000-000067260000}"/>
    <cellStyle name="Comma 7 2 2 2 4 2 3" xfId="3242" xr:uid="{00000000-0005-0000-0000-000068260000}"/>
    <cellStyle name="Comma 7 2 2 2 4 2 3 2" xfId="11709" xr:uid="{00000000-0005-0000-0000-000069260000}"/>
    <cellStyle name="Comma 7 2 2 2 4 2 3 3" xfId="7474" xr:uid="{00000000-0005-0000-0000-00006A260000}"/>
    <cellStyle name="Comma 7 2 2 2 4 2 4" xfId="9593" xr:uid="{00000000-0005-0000-0000-00006B260000}"/>
    <cellStyle name="Comma 7 2 2 2 4 2 5" xfId="5358" xr:uid="{00000000-0005-0000-0000-00006C260000}"/>
    <cellStyle name="Comma 7 2 2 2 4 3" xfId="1678" xr:uid="{00000000-0005-0000-0000-00006D260000}"/>
    <cellStyle name="Comma 7 2 2 2 4 3 2" xfId="3795" xr:uid="{00000000-0005-0000-0000-00006E260000}"/>
    <cellStyle name="Comma 7 2 2 2 4 3 2 2" xfId="12262" xr:uid="{00000000-0005-0000-0000-00006F260000}"/>
    <cellStyle name="Comma 7 2 2 2 4 3 2 3" xfId="8027" xr:uid="{00000000-0005-0000-0000-000070260000}"/>
    <cellStyle name="Comma 7 2 2 2 4 3 3" xfId="10146" xr:uid="{00000000-0005-0000-0000-000071260000}"/>
    <cellStyle name="Comma 7 2 2 2 4 3 4" xfId="5911" xr:uid="{00000000-0005-0000-0000-000072260000}"/>
    <cellStyle name="Comma 7 2 2 2 4 4" xfId="2737" xr:uid="{00000000-0005-0000-0000-000073260000}"/>
    <cellStyle name="Comma 7 2 2 2 4 4 2" xfId="11204" xr:uid="{00000000-0005-0000-0000-000074260000}"/>
    <cellStyle name="Comma 7 2 2 2 4 4 3" xfId="6969" xr:uid="{00000000-0005-0000-0000-000075260000}"/>
    <cellStyle name="Comma 7 2 2 2 4 5" xfId="9088" xr:uid="{00000000-0005-0000-0000-000076260000}"/>
    <cellStyle name="Comma 7 2 2 2 4 6" xfId="4853" xr:uid="{00000000-0005-0000-0000-000077260000}"/>
    <cellStyle name="Comma 7 2 2 2 5" xfId="920" xr:uid="{00000000-0005-0000-0000-000078260000}"/>
    <cellStyle name="Comma 7 2 2 2 5 2" xfId="1978" xr:uid="{00000000-0005-0000-0000-000079260000}"/>
    <cellStyle name="Comma 7 2 2 2 5 2 2" xfId="4095" xr:uid="{00000000-0005-0000-0000-00007A260000}"/>
    <cellStyle name="Comma 7 2 2 2 5 2 2 2" xfId="12562" xr:uid="{00000000-0005-0000-0000-00007B260000}"/>
    <cellStyle name="Comma 7 2 2 2 5 2 2 3" xfId="8327" xr:uid="{00000000-0005-0000-0000-00007C260000}"/>
    <cellStyle name="Comma 7 2 2 2 5 2 3" xfId="10446" xr:uid="{00000000-0005-0000-0000-00007D260000}"/>
    <cellStyle name="Comma 7 2 2 2 5 2 4" xfId="6211" xr:uid="{00000000-0005-0000-0000-00007E260000}"/>
    <cellStyle name="Comma 7 2 2 2 5 3" xfId="3037" xr:uid="{00000000-0005-0000-0000-00007F260000}"/>
    <cellStyle name="Comma 7 2 2 2 5 3 2" xfId="11504" xr:uid="{00000000-0005-0000-0000-000080260000}"/>
    <cellStyle name="Comma 7 2 2 2 5 3 3" xfId="7269" xr:uid="{00000000-0005-0000-0000-000081260000}"/>
    <cellStyle name="Comma 7 2 2 2 5 4" xfId="9388" xr:uid="{00000000-0005-0000-0000-000082260000}"/>
    <cellStyle name="Comma 7 2 2 2 5 5" xfId="5153" xr:uid="{00000000-0005-0000-0000-000083260000}"/>
    <cellStyle name="Comma 7 2 2 2 6" xfId="1472" xr:uid="{00000000-0005-0000-0000-000084260000}"/>
    <cellStyle name="Comma 7 2 2 2 6 2" xfId="3589" xr:uid="{00000000-0005-0000-0000-000085260000}"/>
    <cellStyle name="Comma 7 2 2 2 6 2 2" xfId="12056" xr:uid="{00000000-0005-0000-0000-000086260000}"/>
    <cellStyle name="Comma 7 2 2 2 6 2 3" xfId="7821" xr:uid="{00000000-0005-0000-0000-000087260000}"/>
    <cellStyle name="Comma 7 2 2 2 6 3" xfId="9940" xr:uid="{00000000-0005-0000-0000-000088260000}"/>
    <cellStyle name="Comma 7 2 2 2 6 4" xfId="5705" xr:uid="{00000000-0005-0000-0000-000089260000}"/>
    <cellStyle name="Comma 7 2 2 2 7" xfId="2531" xr:uid="{00000000-0005-0000-0000-00008A260000}"/>
    <cellStyle name="Comma 7 2 2 2 7 2" xfId="10998" xr:uid="{00000000-0005-0000-0000-00008B260000}"/>
    <cellStyle name="Comma 7 2 2 2 7 3" xfId="6763" xr:uid="{00000000-0005-0000-0000-00008C260000}"/>
    <cellStyle name="Comma 7 2 2 2 8" xfId="8882" xr:uid="{00000000-0005-0000-0000-00008D260000}"/>
    <cellStyle name="Comma 7 2 2 2 9" xfId="4647" xr:uid="{00000000-0005-0000-0000-00008E260000}"/>
    <cellStyle name="Comma 7 2 2 3" xfId="462" xr:uid="{00000000-0005-0000-0000-00008F260000}"/>
    <cellStyle name="Comma 7 2 2 3 2" xfId="775" xr:uid="{00000000-0005-0000-0000-000090260000}"/>
    <cellStyle name="Comma 7 2 2 3 2 2" xfId="1280" xr:uid="{00000000-0005-0000-0000-000091260000}"/>
    <cellStyle name="Comma 7 2 2 3 2 2 2" xfId="2338" xr:uid="{00000000-0005-0000-0000-000092260000}"/>
    <cellStyle name="Comma 7 2 2 3 2 2 2 2" xfId="4455" xr:uid="{00000000-0005-0000-0000-000093260000}"/>
    <cellStyle name="Comma 7 2 2 3 2 2 2 2 2" xfId="12922" xr:uid="{00000000-0005-0000-0000-000094260000}"/>
    <cellStyle name="Comma 7 2 2 3 2 2 2 2 3" xfId="8687" xr:uid="{00000000-0005-0000-0000-000095260000}"/>
    <cellStyle name="Comma 7 2 2 3 2 2 2 3" xfId="10806" xr:uid="{00000000-0005-0000-0000-000096260000}"/>
    <cellStyle name="Comma 7 2 2 3 2 2 2 4" xfId="6571" xr:uid="{00000000-0005-0000-0000-000097260000}"/>
    <cellStyle name="Comma 7 2 2 3 2 2 3" xfId="3397" xr:uid="{00000000-0005-0000-0000-000098260000}"/>
    <cellStyle name="Comma 7 2 2 3 2 2 3 2" xfId="11864" xr:uid="{00000000-0005-0000-0000-000099260000}"/>
    <cellStyle name="Comma 7 2 2 3 2 2 3 3" xfId="7629" xr:uid="{00000000-0005-0000-0000-00009A260000}"/>
    <cellStyle name="Comma 7 2 2 3 2 2 4" xfId="9748" xr:uid="{00000000-0005-0000-0000-00009B260000}"/>
    <cellStyle name="Comma 7 2 2 3 2 2 5" xfId="5513" xr:uid="{00000000-0005-0000-0000-00009C260000}"/>
    <cellStyle name="Comma 7 2 2 3 2 3" xfId="1833" xr:uid="{00000000-0005-0000-0000-00009D260000}"/>
    <cellStyle name="Comma 7 2 2 3 2 3 2" xfId="3950" xr:uid="{00000000-0005-0000-0000-00009E260000}"/>
    <cellStyle name="Comma 7 2 2 3 2 3 2 2" xfId="12417" xr:uid="{00000000-0005-0000-0000-00009F260000}"/>
    <cellStyle name="Comma 7 2 2 3 2 3 2 3" xfId="8182" xr:uid="{00000000-0005-0000-0000-0000A0260000}"/>
    <cellStyle name="Comma 7 2 2 3 2 3 3" xfId="10301" xr:uid="{00000000-0005-0000-0000-0000A1260000}"/>
    <cellStyle name="Comma 7 2 2 3 2 3 4" xfId="6066" xr:uid="{00000000-0005-0000-0000-0000A2260000}"/>
    <cellStyle name="Comma 7 2 2 3 2 4" xfId="2892" xr:uid="{00000000-0005-0000-0000-0000A3260000}"/>
    <cellStyle name="Comma 7 2 2 3 2 4 2" xfId="11359" xr:uid="{00000000-0005-0000-0000-0000A4260000}"/>
    <cellStyle name="Comma 7 2 2 3 2 4 3" xfId="7124" xr:uid="{00000000-0005-0000-0000-0000A5260000}"/>
    <cellStyle name="Comma 7 2 2 3 2 5" xfId="9243" xr:uid="{00000000-0005-0000-0000-0000A6260000}"/>
    <cellStyle name="Comma 7 2 2 3 2 6" xfId="5008" xr:uid="{00000000-0005-0000-0000-0000A7260000}"/>
    <cellStyle name="Comma 7 2 2 3 3" xfId="980" xr:uid="{00000000-0005-0000-0000-0000A8260000}"/>
    <cellStyle name="Comma 7 2 2 3 3 2" xfId="2038" xr:uid="{00000000-0005-0000-0000-0000A9260000}"/>
    <cellStyle name="Comma 7 2 2 3 3 2 2" xfId="4155" xr:uid="{00000000-0005-0000-0000-0000AA260000}"/>
    <cellStyle name="Comma 7 2 2 3 3 2 2 2" xfId="12622" xr:uid="{00000000-0005-0000-0000-0000AB260000}"/>
    <cellStyle name="Comma 7 2 2 3 3 2 2 3" xfId="8387" xr:uid="{00000000-0005-0000-0000-0000AC260000}"/>
    <cellStyle name="Comma 7 2 2 3 3 2 3" xfId="10506" xr:uid="{00000000-0005-0000-0000-0000AD260000}"/>
    <cellStyle name="Comma 7 2 2 3 3 2 4" xfId="6271" xr:uid="{00000000-0005-0000-0000-0000AE260000}"/>
    <cellStyle name="Comma 7 2 2 3 3 3" xfId="3097" xr:uid="{00000000-0005-0000-0000-0000AF260000}"/>
    <cellStyle name="Comma 7 2 2 3 3 3 2" xfId="11564" xr:uid="{00000000-0005-0000-0000-0000B0260000}"/>
    <cellStyle name="Comma 7 2 2 3 3 3 3" xfId="7329" xr:uid="{00000000-0005-0000-0000-0000B1260000}"/>
    <cellStyle name="Comma 7 2 2 3 3 4" xfId="9448" xr:uid="{00000000-0005-0000-0000-0000B2260000}"/>
    <cellStyle name="Comma 7 2 2 3 3 5" xfId="5213" xr:uid="{00000000-0005-0000-0000-0000B3260000}"/>
    <cellStyle name="Comma 7 2 2 3 4" xfId="1532" xr:uid="{00000000-0005-0000-0000-0000B4260000}"/>
    <cellStyle name="Comma 7 2 2 3 4 2" xfId="3649" xr:uid="{00000000-0005-0000-0000-0000B5260000}"/>
    <cellStyle name="Comma 7 2 2 3 4 2 2" xfId="12116" xr:uid="{00000000-0005-0000-0000-0000B6260000}"/>
    <cellStyle name="Comma 7 2 2 3 4 2 3" xfId="7881" xr:uid="{00000000-0005-0000-0000-0000B7260000}"/>
    <cellStyle name="Comma 7 2 2 3 4 3" xfId="10000" xr:uid="{00000000-0005-0000-0000-0000B8260000}"/>
    <cellStyle name="Comma 7 2 2 3 4 4" xfId="5765" xr:uid="{00000000-0005-0000-0000-0000B9260000}"/>
    <cellStyle name="Comma 7 2 2 3 5" xfId="2591" xr:uid="{00000000-0005-0000-0000-0000BA260000}"/>
    <cellStyle name="Comma 7 2 2 3 5 2" xfId="11058" xr:uid="{00000000-0005-0000-0000-0000BB260000}"/>
    <cellStyle name="Comma 7 2 2 3 5 3" xfId="6823" xr:uid="{00000000-0005-0000-0000-0000BC260000}"/>
    <cellStyle name="Comma 7 2 2 3 6" xfId="8942" xr:uid="{00000000-0005-0000-0000-0000BD260000}"/>
    <cellStyle name="Comma 7 2 2 3 7" xfId="4707" xr:uid="{00000000-0005-0000-0000-0000BE260000}"/>
    <cellStyle name="Comma 7 2 2 4" xfId="669" xr:uid="{00000000-0005-0000-0000-0000BF260000}"/>
    <cellStyle name="Comma 7 2 2 4 2" xfId="1174" xr:uid="{00000000-0005-0000-0000-0000C0260000}"/>
    <cellStyle name="Comma 7 2 2 4 2 2" xfId="2232" xr:uid="{00000000-0005-0000-0000-0000C1260000}"/>
    <cellStyle name="Comma 7 2 2 4 2 2 2" xfId="4349" xr:uid="{00000000-0005-0000-0000-0000C2260000}"/>
    <cellStyle name="Comma 7 2 2 4 2 2 2 2" xfId="12816" xr:uid="{00000000-0005-0000-0000-0000C3260000}"/>
    <cellStyle name="Comma 7 2 2 4 2 2 2 3" xfId="8581" xr:uid="{00000000-0005-0000-0000-0000C4260000}"/>
    <cellStyle name="Comma 7 2 2 4 2 2 3" xfId="10700" xr:uid="{00000000-0005-0000-0000-0000C5260000}"/>
    <cellStyle name="Comma 7 2 2 4 2 2 4" xfId="6465" xr:uid="{00000000-0005-0000-0000-0000C6260000}"/>
    <cellStyle name="Comma 7 2 2 4 2 3" xfId="3291" xr:uid="{00000000-0005-0000-0000-0000C7260000}"/>
    <cellStyle name="Comma 7 2 2 4 2 3 2" xfId="11758" xr:uid="{00000000-0005-0000-0000-0000C8260000}"/>
    <cellStyle name="Comma 7 2 2 4 2 3 3" xfId="7523" xr:uid="{00000000-0005-0000-0000-0000C9260000}"/>
    <cellStyle name="Comma 7 2 2 4 2 4" xfId="9642" xr:uid="{00000000-0005-0000-0000-0000CA260000}"/>
    <cellStyle name="Comma 7 2 2 4 2 5" xfId="5407" xr:uid="{00000000-0005-0000-0000-0000CB260000}"/>
    <cellStyle name="Comma 7 2 2 4 3" xfId="1727" xr:uid="{00000000-0005-0000-0000-0000CC260000}"/>
    <cellStyle name="Comma 7 2 2 4 3 2" xfId="3844" xr:uid="{00000000-0005-0000-0000-0000CD260000}"/>
    <cellStyle name="Comma 7 2 2 4 3 2 2" xfId="12311" xr:uid="{00000000-0005-0000-0000-0000CE260000}"/>
    <cellStyle name="Comma 7 2 2 4 3 2 3" xfId="8076" xr:uid="{00000000-0005-0000-0000-0000CF260000}"/>
    <cellStyle name="Comma 7 2 2 4 3 3" xfId="10195" xr:uid="{00000000-0005-0000-0000-0000D0260000}"/>
    <cellStyle name="Comma 7 2 2 4 3 4" xfId="5960" xr:uid="{00000000-0005-0000-0000-0000D1260000}"/>
    <cellStyle name="Comma 7 2 2 4 4" xfId="2786" xr:uid="{00000000-0005-0000-0000-0000D2260000}"/>
    <cellStyle name="Comma 7 2 2 4 4 2" xfId="11253" xr:uid="{00000000-0005-0000-0000-0000D3260000}"/>
    <cellStyle name="Comma 7 2 2 4 4 3" xfId="7018" xr:uid="{00000000-0005-0000-0000-0000D4260000}"/>
    <cellStyle name="Comma 7 2 2 4 5" xfId="9137" xr:uid="{00000000-0005-0000-0000-0000D5260000}"/>
    <cellStyle name="Comma 7 2 2 4 6" xfId="4902" xr:uid="{00000000-0005-0000-0000-0000D6260000}"/>
    <cellStyle name="Comma 7 2 2 5" xfId="562" xr:uid="{00000000-0005-0000-0000-0000D7260000}"/>
    <cellStyle name="Comma 7 2 2 5 2" xfId="1079" xr:uid="{00000000-0005-0000-0000-0000D8260000}"/>
    <cellStyle name="Comma 7 2 2 5 2 2" xfId="2137" xr:uid="{00000000-0005-0000-0000-0000D9260000}"/>
    <cellStyle name="Comma 7 2 2 5 2 2 2" xfId="4254" xr:uid="{00000000-0005-0000-0000-0000DA260000}"/>
    <cellStyle name="Comma 7 2 2 5 2 2 2 2" xfId="12721" xr:uid="{00000000-0005-0000-0000-0000DB260000}"/>
    <cellStyle name="Comma 7 2 2 5 2 2 2 3" xfId="8486" xr:uid="{00000000-0005-0000-0000-0000DC260000}"/>
    <cellStyle name="Comma 7 2 2 5 2 2 3" xfId="10605" xr:uid="{00000000-0005-0000-0000-0000DD260000}"/>
    <cellStyle name="Comma 7 2 2 5 2 2 4" xfId="6370" xr:uid="{00000000-0005-0000-0000-0000DE260000}"/>
    <cellStyle name="Comma 7 2 2 5 2 3" xfId="3196" xr:uid="{00000000-0005-0000-0000-0000DF260000}"/>
    <cellStyle name="Comma 7 2 2 5 2 3 2" xfId="11663" xr:uid="{00000000-0005-0000-0000-0000E0260000}"/>
    <cellStyle name="Comma 7 2 2 5 2 3 3" xfId="7428" xr:uid="{00000000-0005-0000-0000-0000E1260000}"/>
    <cellStyle name="Comma 7 2 2 5 2 4" xfId="9547" xr:uid="{00000000-0005-0000-0000-0000E2260000}"/>
    <cellStyle name="Comma 7 2 2 5 2 5" xfId="5312" xr:uid="{00000000-0005-0000-0000-0000E3260000}"/>
    <cellStyle name="Comma 7 2 2 5 3" xfId="1632" xr:uid="{00000000-0005-0000-0000-0000E4260000}"/>
    <cellStyle name="Comma 7 2 2 5 3 2" xfId="3749" xr:uid="{00000000-0005-0000-0000-0000E5260000}"/>
    <cellStyle name="Comma 7 2 2 5 3 2 2" xfId="12216" xr:uid="{00000000-0005-0000-0000-0000E6260000}"/>
    <cellStyle name="Comma 7 2 2 5 3 2 3" xfId="7981" xr:uid="{00000000-0005-0000-0000-0000E7260000}"/>
    <cellStyle name="Comma 7 2 2 5 3 3" xfId="10100" xr:uid="{00000000-0005-0000-0000-0000E8260000}"/>
    <cellStyle name="Comma 7 2 2 5 3 4" xfId="5865" xr:uid="{00000000-0005-0000-0000-0000E9260000}"/>
    <cellStyle name="Comma 7 2 2 5 4" xfId="2691" xr:uid="{00000000-0005-0000-0000-0000EA260000}"/>
    <cellStyle name="Comma 7 2 2 5 4 2" xfId="11158" xr:uid="{00000000-0005-0000-0000-0000EB260000}"/>
    <cellStyle name="Comma 7 2 2 5 4 3" xfId="6923" xr:uid="{00000000-0005-0000-0000-0000EC260000}"/>
    <cellStyle name="Comma 7 2 2 5 5" xfId="9042" xr:uid="{00000000-0005-0000-0000-0000ED260000}"/>
    <cellStyle name="Comma 7 2 2 5 6" xfId="4807" xr:uid="{00000000-0005-0000-0000-0000EE260000}"/>
    <cellStyle name="Comma 7 2 2 6" xfId="874" xr:uid="{00000000-0005-0000-0000-0000EF260000}"/>
    <cellStyle name="Comma 7 2 2 6 2" xfId="1932" xr:uid="{00000000-0005-0000-0000-0000F0260000}"/>
    <cellStyle name="Comma 7 2 2 6 2 2" xfId="4049" xr:uid="{00000000-0005-0000-0000-0000F1260000}"/>
    <cellStyle name="Comma 7 2 2 6 2 2 2" xfId="12516" xr:uid="{00000000-0005-0000-0000-0000F2260000}"/>
    <cellStyle name="Comma 7 2 2 6 2 2 3" xfId="8281" xr:uid="{00000000-0005-0000-0000-0000F3260000}"/>
    <cellStyle name="Comma 7 2 2 6 2 3" xfId="10400" xr:uid="{00000000-0005-0000-0000-0000F4260000}"/>
    <cellStyle name="Comma 7 2 2 6 2 4" xfId="6165" xr:uid="{00000000-0005-0000-0000-0000F5260000}"/>
    <cellStyle name="Comma 7 2 2 6 3" xfId="2991" xr:uid="{00000000-0005-0000-0000-0000F6260000}"/>
    <cellStyle name="Comma 7 2 2 6 3 2" xfId="11458" xr:uid="{00000000-0005-0000-0000-0000F7260000}"/>
    <cellStyle name="Comma 7 2 2 6 3 3" xfId="7223" xr:uid="{00000000-0005-0000-0000-0000F8260000}"/>
    <cellStyle name="Comma 7 2 2 6 4" xfId="9342" xr:uid="{00000000-0005-0000-0000-0000F9260000}"/>
    <cellStyle name="Comma 7 2 2 6 5" xfId="5107" xr:uid="{00000000-0005-0000-0000-0000FA260000}"/>
    <cellStyle name="Comma 7 2 2 7" xfId="1380" xr:uid="{00000000-0005-0000-0000-0000FB260000}"/>
    <cellStyle name="Comma 7 2 2 7 2" xfId="2438" xr:uid="{00000000-0005-0000-0000-0000FC260000}"/>
    <cellStyle name="Comma 7 2 2 7 2 2" xfId="4555" xr:uid="{00000000-0005-0000-0000-0000FD260000}"/>
    <cellStyle name="Comma 7 2 2 7 2 2 2" xfId="13022" xr:uid="{00000000-0005-0000-0000-0000FE260000}"/>
    <cellStyle name="Comma 7 2 2 7 2 2 3" xfId="8787" xr:uid="{00000000-0005-0000-0000-0000FF260000}"/>
    <cellStyle name="Comma 7 2 2 7 2 3" xfId="10906" xr:uid="{00000000-0005-0000-0000-000000270000}"/>
    <cellStyle name="Comma 7 2 2 7 2 4" xfId="6671" xr:uid="{00000000-0005-0000-0000-000001270000}"/>
    <cellStyle name="Comma 7 2 2 7 3" xfId="3497" xr:uid="{00000000-0005-0000-0000-000002270000}"/>
    <cellStyle name="Comma 7 2 2 7 3 2" xfId="11964" xr:uid="{00000000-0005-0000-0000-000003270000}"/>
    <cellStyle name="Comma 7 2 2 7 3 3" xfId="7729" xr:uid="{00000000-0005-0000-0000-000004270000}"/>
    <cellStyle name="Comma 7 2 2 7 4" xfId="9848" xr:uid="{00000000-0005-0000-0000-000005270000}"/>
    <cellStyle name="Comma 7 2 2 7 5" xfId="5613" xr:uid="{00000000-0005-0000-0000-000006270000}"/>
    <cellStyle name="Comma 7 2 2 8" xfId="1426" xr:uid="{00000000-0005-0000-0000-000007270000}"/>
    <cellStyle name="Comma 7 2 2 8 2" xfId="3543" xr:uid="{00000000-0005-0000-0000-000008270000}"/>
    <cellStyle name="Comma 7 2 2 8 2 2" xfId="12010" xr:uid="{00000000-0005-0000-0000-000009270000}"/>
    <cellStyle name="Comma 7 2 2 8 2 3" xfId="7775" xr:uid="{00000000-0005-0000-0000-00000A270000}"/>
    <cellStyle name="Comma 7 2 2 8 3" xfId="9894" xr:uid="{00000000-0005-0000-0000-00000B270000}"/>
    <cellStyle name="Comma 7 2 2 8 4" xfId="5659" xr:uid="{00000000-0005-0000-0000-00000C270000}"/>
    <cellStyle name="Comma 7 2 2 9" xfId="2485" xr:uid="{00000000-0005-0000-0000-00000D270000}"/>
    <cellStyle name="Comma 7 2 2 9 2" xfId="10952" xr:uid="{00000000-0005-0000-0000-00000E270000}"/>
    <cellStyle name="Comma 7 2 2 9 3" xfId="6717" xr:uid="{00000000-0005-0000-0000-00000F270000}"/>
    <cellStyle name="Comma 7 2 3" xfId="385" xr:uid="{00000000-0005-0000-0000-000010270000}"/>
    <cellStyle name="Comma 7 2 3 2" xfId="491" xr:uid="{00000000-0005-0000-0000-000011270000}"/>
    <cellStyle name="Comma 7 2 3 2 2" xfId="804" xr:uid="{00000000-0005-0000-0000-000012270000}"/>
    <cellStyle name="Comma 7 2 3 2 2 2" xfId="1309" xr:uid="{00000000-0005-0000-0000-000013270000}"/>
    <cellStyle name="Comma 7 2 3 2 2 2 2" xfId="2367" xr:uid="{00000000-0005-0000-0000-000014270000}"/>
    <cellStyle name="Comma 7 2 3 2 2 2 2 2" xfId="4484" xr:uid="{00000000-0005-0000-0000-000015270000}"/>
    <cellStyle name="Comma 7 2 3 2 2 2 2 2 2" xfId="12951" xr:uid="{00000000-0005-0000-0000-000016270000}"/>
    <cellStyle name="Comma 7 2 3 2 2 2 2 2 3" xfId="8716" xr:uid="{00000000-0005-0000-0000-000017270000}"/>
    <cellStyle name="Comma 7 2 3 2 2 2 2 3" xfId="10835" xr:uid="{00000000-0005-0000-0000-000018270000}"/>
    <cellStyle name="Comma 7 2 3 2 2 2 2 4" xfId="6600" xr:uid="{00000000-0005-0000-0000-000019270000}"/>
    <cellStyle name="Comma 7 2 3 2 2 2 3" xfId="3426" xr:uid="{00000000-0005-0000-0000-00001A270000}"/>
    <cellStyle name="Comma 7 2 3 2 2 2 3 2" xfId="11893" xr:uid="{00000000-0005-0000-0000-00001B270000}"/>
    <cellStyle name="Comma 7 2 3 2 2 2 3 3" xfId="7658" xr:uid="{00000000-0005-0000-0000-00001C270000}"/>
    <cellStyle name="Comma 7 2 3 2 2 2 4" xfId="9777" xr:uid="{00000000-0005-0000-0000-00001D270000}"/>
    <cellStyle name="Comma 7 2 3 2 2 2 5" xfId="5542" xr:uid="{00000000-0005-0000-0000-00001E270000}"/>
    <cellStyle name="Comma 7 2 3 2 2 3" xfId="1862" xr:uid="{00000000-0005-0000-0000-00001F270000}"/>
    <cellStyle name="Comma 7 2 3 2 2 3 2" xfId="3979" xr:uid="{00000000-0005-0000-0000-000020270000}"/>
    <cellStyle name="Comma 7 2 3 2 2 3 2 2" xfId="12446" xr:uid="{00000000-0005-0000-0000-000021270000}"/>
    <cellStyle name="Comma 7 2 3 2 2 3 2 3" xfId="8211" xr:uid="{00000000-0005-0000-0000-000022270000}"/>
    <cellStyle name="Comma 7 2 3 2 2 3 3" xfId="10330" xr:uid="{00000000-0005-0000-0000-000023270000}"/>
    <cellStyle name="Comma 7 2 3 2 2 3 4" xfId="6095" xr:uid="{00000000-0005-0000-0000-000024270000}"/>
    <cellStyle name="Comma 7 2 3 2 2 4" xfId="2921" xr:uid="{00000000-0005-0000-0000-000025270000}"/>
    <cellStyle name="Comma 7 2 3 2 2 4 2" xfId="11388" xr:uid="{00000000-0005-0000-0000-000026270000}"/>
    <cellStyle name="Comma 7 2 3 2 2 4 3" xfId="7153" xr:uid="{00000000-0005-0000-0000-000027270000}"/>
    <cellStyle name="Comma 7 2 3 2 2 5" xfId="9272" xr:uid="{00000000-0005-0000-0000-000028270000}"/>
    <cellStyle name="Comma 7 2 3 2 2 6" xfId="5037" xr:uid="{00000000-0005-0000-0000-000029270000}"/>
    <cellStyle name="Comma 7 2 3 2 3" xfId="1009" xr:uid="{00000000-0005-0000-0000-00002A270000}"/>
    <cellStyle name="Comma 7 2 3 2 3 2" xfId="2067" xr:uid="{00000000-0005-0000-0000-00002B270000}"/>
    <cellStyle name="Comma 7 2 3 2 3 2 2" xfId="4184" xr:uid="{00000000-0005-0000-0000-00002C270000}"/>
    <cellStyle name="Comma 7 2 3 2 3 2 2 2" xfId="12651" xr:uid="{00000000-0005-0000-0000-00002D270000}"/>
    <cellStyle name="Comma 7 2 3 2 3 2 2 3" xfId="8416" xr:uid="{00000000-0005-0000-0000-00002E270000}"/>
    <cellStyle name="Comma 7 2 3 2 3 2 3" xfId="10535" xr:uid="{00000000-0005-0000-0000-00002F270000}"/>
    <cellStyle name="Comma 7 2 3 2 3 2 4" xfId="6300" xr:uid="{00000000-0005-0000-0000-000030270000}"/>
    <cellStyle name="Comma 7 2 3 2 3 3" xfId="3126" xr:uid="{00000000-0005-0000-0000-000031270000}"/>
    <cellStyle name="Comma 7 2 3 2 3 3 2" xfId="11593" xr:uid="{00000000-0005-0000-0000-000032270000}"/>
    <cellStyle name="Comma 7 2 3 2 3 3 3" xfId="7358" xr:uid="{00000000-0005-0000-0000-000033270000}"/>
    <cellStyle name="Comma 7 2 3 2 3 4" xfId="9477" xr:uid="{00000000-0005-0000-0000-000034270000}"/>
    <cellStyle name="Comma 7 2 3 2 3 5" xfId="5242" xr:uid="{00000000-0005-0000-0000-000035270000}"/>
    <cellStyle name="Comma 7 2 3 2 4" xfId="1561" xr:uid="{00000000-0005-0000-0000-000036270000}"/>
    <cellStyle name="Comma 7 2 3 2 4 2" xfId="3678" xr:uid="{00000000-0005-0000-0000-000037270000}"/>
    <cellStyle name="Comma 7 2 3 2 4 2 2" xfId="12145" xr:uid="{00000000-0005-0000-0000-000038270000}"/>
    <cellStyle name="Comma 7 2 3 2 4 2 3" xfId="7910" xr:uid="{00000000-0005-0000-0000-000039270000}"/>
    <cellStyle name="Comma 7 2 3 2 4 3" xfId="10029" xr:uid="{00000000-0005-0000-0000-00003A270000}"/>
    <cellStyle name="Comma 7 2 3 2 4 4" xfId="5794" xr:uid="{00000000-0005-0000-0000-00003B270000}"/>
    <cellStyle name="Comma 7 2 3 2 5" xfId="2620" xr:uid="{00000000-0005-0000-0000-00003C270000}"/>
    <cellStyle name="Comma 7 2 3 2 5 2" xfId="11087" xr:uid="{00000000-0005-0000-0000-00003D270000}"/>
    <cellStyle name="Comma 7 2 3 2 5 3" xfId="6852" xr:uid="{00000000-0005-0000-0000-00003E270000}"/>
    <cellStyle name="Comma 7 2 3 2 6" xfId="8971" xr:uid="{00000000-0005-0000-0000-00003F270000}"/>
    <cellStyle name="Comma 7 2 3 2 7" xfId="4736" xr:uid="{00000000-0005-0000-0000-000040270000}"/>
    <cellStyle name="Comma 7 2 3 3" xfId="698" xr:uid="{00000000-0005-0000-0000-000041270000}"/>
    <cellStyle name="Comma 7 2 3 3 2" xfId="1203" xr:uid="{00000000-0005-0000-0000-000042270000}"/>
    <cellStyle name="Comma 7 2 3 3 2 2" xfId="2261" xr:uid="{00000000-0005-0000-0000-000043270000}"/>
    <cellStyle name="Comma 7 2 3 3 2 2 2" xfId="4378" xr:uid="{00000000-0005-0000-0000-000044270000}"/>
    <cellStyle name="Comma 7 2 3 3 2 2 2 2" xfId="12845" xr:uid="{00000000-0005-0000-0000-000045270000}"/>
    <cellStyle name="Comma 7 2 3 3 2 2 2 3" xfId="8610" xr:uid="{00000000-0005-0000-0000-000046270000}"/>
    <cellStyle name="Comma 7 2 3 3 2 2 3" xfId="10729" xr:uid="{00000000-0005-0000-0000-000047270000}"/>
    <cellStyle name="Comma 7 2 3 3 2 2 4" xfId="6494" xr:uid="{00000000-0005-0000-0000-000048270000}"/>
    <cellStyle name="Comma 7 2 3 3 2 3" xfId="3320" xr:uid="{00000000-0005-0000-0000-000049270000}"/>
    <cellStyle name="Comma 7 2 3 3 2 3 2" xfId="11787" xr:uid="{00000000-0005-0000-0000-00004A270000}"/>
    <cellStyle name="Comma 7 2 3 3 2 3 3" xfId="7552" xr:uid="{00000000-0005-0000-0000-00004B270000}"/>
    <cellStyle name="Comma 7 2 3 3 2 4" xfId="9671" xr:uid="{00000000-0005-0000-0000-00004C270000}"/>
    <cellStyle name="Comma 7 2 3 3 2 5" xfId="5436" xr:uid="{00000000-0005-0000-0000-00004D270000}"/>
    <cellStyle name="Comma 7 2 3 3 3" xfId="1756" xr:uid="{00000000-0005-0000-0000-00004E270000}"/>
    <cellStyle name="Comma 7 2 3 3 3 2" xfId="3873" xr:uid="{00000000-0005-0000-0000-00004F270000}"/>
    <cellStyle name="Comma 7 2 3 3 3 2 2" xfId="12340" xr:uid="{00000000-0005-0000-0000-000050270000}"/>
    <cellStyle name="Comma 7 2 3 3 3 2 3" xfId="8105" xr:uid="{00000000-0005-0000-0000-000051270000}"/>
    <cellStyle name="Comma 7 2 3 3 3 3" xfId="10224" xr:uid="{00000000-0005-0000-0000-000052270000}"/>
    <cellStyle name="Comma 7 2 3 3 3 4" xfId="5989" xr:uid="{00000000-0005-0000-0000-000053270000}"/>
    <cellStyle name="Comma 7 2 3 3 4" xfId="2815" xr:uid="{00000000-0005-0000-0000-000054270000}"/>
    <cellStyle name="Comma 7 2 3 3 4 2" xfId="11282" xr:uid="{00000000-0005-0000-0000-000055270000}"/>
    <cellStyle name="Comma 7 2 3 3 4 3" xfId="7047" xr:uid="{00000000-0005-0000-0000-000056270000}"/>
    <cellStyle name="Comma 7 2 3 3 5" xfId="9166" xr:uid="{00000000-0005-0000-0000-000057270000}"/>
    <cellStyle name="Comma 7 2 3 3 6" xfId="4931" xr:uid="{00000000-0005-0000-0000-000058270000}"/>
    <cellStyle name="Comma 7 2 3 4" xfId="591" xr:uid="{00000000-0005-0000-0000-000059270000}"/>
    <cellStyle name="Comma 7 2 3 4 2" xfId="1108" xr:uid="{00000000-0005-0000-0000-00005A270000}"/>
    <cellStyle name="Comma 7 2 3 4 2 2" xfId="2166" xr:uid="{00000000-0005-0000-0000-00005B270000}"/>
    <cellStyle name="Comma 7 2 3 4 2 2 2" xfId="4283" xr:uid="{00000000-0005-0000-0000-00005C270000}"/>
    <cellStyle name="Comma 7 2 3 4 2 2 2 2" xfId="12750" xr:uid="{00000000-0005-0000-0000-00005D270000}"/>
    <cellStyle name="Comma 7 2 3 4 2 2 2 3" xfId="8515" xr:uid="{00000000-0005-0000-0000-00005E270000}"/>
    <cellStyle name="Comma 7 2 3 4 2 2 3" xfId="10634" xr:uid="{00000000-0005-0000-0000-00005F270000}"/>
    <cellStyle name="Comma 7 2 3 4 2 2 4" xfId="6399" xr:uid="{00000000-0005-0000-0000-000060270000}"/>
    <cellStyle name="Comma 7 2 3 4 2 3" xfId="3225" xr:uid="{00000000-0005-0000-0000-000061270000}"/>
    <cellStyle name="Comma 7 2 3 4 2 3 2" xfId="11692" xr:uid="{00000000-0005-0000-0000-000062270000}"/>
    <cellStyle name="Comma 7 2 3 4 2 3 3" xfId="7457" xr:uid="{00000000-0005-0000-0000-000063270000}"/>
    <cellStyle name="Comma 7 2 3 4 2 4" xfId="9576" xr:uid="{00000000-0005-0000-0000-000064270000}"/>
    <cellStyle name="Comma 7 2 3 4 2 5" xfId="5341" xr:uid="{00000000-0005-0000-0000-000065270000}"/>
    <cellStyle name="Comma 7 2 3 4 3" xfId="1661" xr:uid="{00000000-0005-0000-0000-000066270000}"/>
    <cellStyle name="Comma 7 2 3 4 3 2" xfId="3778" xr:uid="{00000000-0005-0000-0000-000067270000}"/>
    <cellStyle name="Comma 7 2 3 4 3 2 2" xfId="12245" xr:uid="{00000000-0005-0000-0000-000068270000}"/>
    <cellStyle name="Comma 7 2 3 4 3 2 3" xfId="8010" xr:uid="{00000000-0005-0000-0000-000069270000}"/>
    <cellStyle name="Comma 7 2 3 4 3 3" xfId="10129" xr:uid="{00000000-0005-0000-0000-00006A270000}"/>
    <cellStyle name="Comma 7 2 3 4 3 4" xfId="5894" xr:uid="{00000000-0005-0000-0000-00006B270000}"/>
    <cellStyle name="Comma 7 2 3 4 4" xfId="2720" xr:uid="{00000000-0005-0000-0000-00006C270000}"/>
    <cellStyle name="Comma 7 2 3 4 4 2" xfId="11187" xr:uid="{00000000-0005-0000-0000-00006D270000}"/>
    <cellStyle name="Comma 7 2 3 4 4 3" xfId="6952" xr:uid="{00000000-0005-0000-0000-00006E270000}"/>
    <cellStyle name="Comma 7 2 3 4 5" xfId="9071" xr:uid="{00000000-0005-0000-0000-00006F270000}"/>
    <cellStyle name="Comma 7 2 3 4 6" xfId="4836" xr:uid="{00000000-0005-0000-0000-000070270000}"/>
    <cellStyle name="Comma 7 2 3 5" xfId="903" xr:uid="{00000000-0005-0000-0000-000071270000}"/>
    <cellStyle name="Comma 7 2 3 5 2" xfId="1961" xr:uid="{00000000-0005-0000-0000-000072270000}"/>
    <cellStyle name="Comma 7 2 3 5 2 2" xfId="4078" xr:uid="{00000000-0005-0000-0000-000073270000}"/>
    <cellStyle name="Comma 7 2 3 5 2 2 2" xfId="12545" xr:uid="{00000000-0005-0000-0000-000074270000}"/>
    <cellStyle name="Comma 7 2 3 5 2 2 3" xfId="8310" xr:uid="{00000000-0005-0000-0000-000075270000}"/>
    <cellStyle name="Comma 7 2 3 5 2 3" xfId="10429" xr:uid="{00000000-0005-0000-0000-000076270000}"/>
    <cellStyle name="Comma 7 2 3 5 2 4" xfId="6194" xr:uid="{00000000-0005-0000-0000-000077270000}"/>
    <cellStyle name="Comma 7 2 3 5 3" xfId="3020" xr:uid="{00000000-0005-0000-0000-000078270000}"/>
    <cellStyle name="Comma 7 2 3 5 3 2" xfId="11487" xr:uid="{00000000-0005-0000-0000-000079270000}"/>
    <cellStyle name="Comma 7 2 3 5 3 3" xfId="7252" xr:uid="{00000000-0005-0000-0000-00007A270000}"/>
    <cellStyle name="Comma 7 2 3 5 4" xfId="9371" xr:uid="{00000000-0005-0000-0000-00007B270000}"/>
    <cellStyle name="Comma 7 2 3 5 5" xfId="5136" xr:uid="{00000000-0005-0000-0000-00007C270000}"/>
    <cellStyle name="Comma 7 2 3 6" xfId="1455" xr:uid="{00000000-0005-0000-0000-00007D270000}"/>
    <cellStyle name="Comma 7 2 3 6 2" xfId="3572" xr:uid="{00000000-0005-0000-0000-00007E270000}"/>
    <cellStyle name="Comma 7 2 3 6 2 2" xfId="12039" xr:uid="{00000000-0005-0000-0000-00007F270000}"/>
    <cellStyle name="Comma 7 2 3 6 2 3" xfId="7804" xr:uid="{00000000-0005-0000-0000-000080270000}"/>
    <cellStyle name="Comma 7 2 3 6 3" xfId="9923" xr:uid="{00000000-0005-0000-0000-000081270000}"/>
    <cellStyle name="Comma 7 2 3 6 4" xfId="5688" xr:uid="{00000000-0005-0000-0000-000082270000}"/>
    <cellStyle name="Comma 7 2 3 7" xfId="2514" xr:uid="{00000000-0005-0000-0000-000083270000}"/>
    <cellStyle name="Comma 7 2 3 7 2" xfId="10981" xr:uid="{00000000-0005-0000-0000-000084270000}"/>
    <cellStyle name="Comma 7 2 3 7 3" xfId="6746" xr:uid="{00000000-0005-0000-0000-000085270000}"/>
    <cellStyle name="Comma 7 2 3 8" xfId="8865" xr:uid="{00000000-0005-0000-0000-000086270000}"/>
    <cellStyle name="Comma 7 2 3 9" xfId="4630" xr:uid="{00000000-0005-0000-0000-000087270000}"/>
    <cellStyle name="Comma 7 2 4" xfId="436" xr:uid="{00000000-0005-0000-0000-000088270000}"/>
    <cellStyle name="Comma 7 2 4 2" xfId="749" xr:uid="{00000000-0005-0000-0000-000089270000}"/>
    <cellStyle name="Comma 7 2 4 2 2" xfId="1254" xr:uid="{00000000-0005-0000-0000-00008A270000}"/>
    <cellStyle name="Comma 7 2 4 2 2 2" xfId="2312" xr:uid="{00000000-0005-0000-0000-00008B270000}"/>
    <cellStyle name="Comma 7 2 4 2 2 2 2" xfId="4429" xr:uid="{00000000-0005-0000-0000-00008C270000}"/>
    <cellStyle name="Comma 7 2 4 2 2 2 2 2" xfId="12896" xr:uid="{00000000-0005-0000-0000-00008D270000}"/>
    <cellStyle name="Comma 7 2 4 2 2 2 2 3" xfId="8661" xr:uid="{00000000-0005-0000-0000-00008E270000}"/>
    <cellStyle name="Comma 7 2 4 2 2 2 3" xfId="10780" xr:uid="{00000000-0005-0000-0000-00008F270000}"/>
    <cellStyle name="Comma 7 2 4 2 2 2 4" xfId="6545" xr:uid="{00000000-0005-0000-0000-000090270000}"/>
    <cellStyle name="Comma 7 2 4 2 2 3" xfId="3371" xr:uid="{00000000-0005-0000-0000-000091270000}"/>
    <cellStyle name="Comma 7 2 4 2 2 3 2" xfId="11838" xr:uid="{00000000-0005-0000-0000-000092270000}"/>
    <cellStyle name="Comma 7 2 4 2 2 3 3" xfId="7603" xr:uid="{00000000-0005-0000-0000-000093270000}"/>
    <cellStyle name="Comma 7 2 4 2 2 4" xfId="9722" xr:uid="{00000000-0005-0000-0000-000094270000}"/>
    <cellStyle name="Comma 7 2 4 2 2 5" xfId="5487" xr:uid="{00000000-0005-0000-0000-000095270000}"/>
    <cellStyle name="Comma 7 2 4 2 3" xfId="1807" xr:uid="{00000000-0005-0000-0000-000096270000}"/>
    <cellStyle name="Comma 7 2 4 2 3 2" xfId="3924" xr:uid="{00000000-0005-0000-0000-000097270000}"/>
    <cellStyle name="Comma 7 2 4 2 3 2 2" xfId="12391" xr:uid="{00000000-0005-0000-0000-000098270000}"/>
    <cellStyle name="Comma 7 2 4 2 3 2 3" xfId="8156" xr:uid="{00000000-0005-0000-0000-000099270000}"/>
    <cellStyle name="Comma 7 2 4 2 3 3" xfId="10275" xr:uid="{00000000-0005-0000-0000-00009A270000}"/>
    <cellStyle name="Comma 7 2 4 2 3 4" xfId="6040" xr:uid="{00000000-0005-0000-0000-00009B270000}"/>
    <cellStyle name="Comma 7 2 4 2 4" xfId="2866" xr:uid="{00000000-0005-0000-0000-00009C270000}"/>
    <cellStyle name="Comma 7 2 4 2 4 2" xfId="11333" xr:uid="{00000000-0005-0000-0000-00009D270000}"/>
    <cellStyle name="Comma 7 2 4 2 4 3" xfId="7098" xr:uid="{00000000-0005-0000-0000-00009E270000}"/>
    <cellStyle name="Comma 7 2 4 2 5" xfId="9217" xr:uid="{00000000-0005-0000-0000-00009F270000}"/>
    <cellStyle name="Comma 7 2 4 2 6" xfId="4982" xr:uid="{00000000-0005-0000-0000-0000A0270000}"/>
    <cellStyle name="Comma 7 2 4 3" xfId="954" xr:uid="{00000000-0005-0000-0000-0000A1270000}"/>
    <cellStyle name="Comma 7 2 4 3 2" xfId="2012" xr:uid="{00000000-0005-0000-0000-0000A2270000}"/>
    <cellStyle name="Comma 7 2 4 3 2 2" xfId="4129" xr:uid="{00000000-0005-0000-0000-0000A3270000}"/>
    <cellStyle name="Comma 7 2 4 3 2 2 2" xfId="12596" xr:uid="{00000000-0005-0000-0000-0000A4270000}"/>
    <cellStyle name="Comma 7 2 4 3 2 2 3" xfId="8361" xr:uid="{00000000-0005-0000-0000-0000A5270000}"/>
    <cellStyle name="Comma 7 2 4 3 2 3" xfId="10480" xr:uid="{00000000-0005-0000-0000-0000A6270000}"/>
    <cellStyle name="Comma 7 2 4 3 2 4" xfId="6245" xr:uid="{00000000-0005-0000-0000-0000A7270000}"/>
    <cellStyle name="Comma 7 2 4 3 3" xfId="3071" xr:uid="{00000000-0005-0000-0000-0000A8270000}"/>
    <cellStyle name="Comma 7 2 4 3 3 2" xfId="11538" xr:uid="{00000000-0005-0000-0000-0000A9270000}"/>
    <cellStyle name="Comma 7 2 4 3 3 3" xfId="7303" xr:uid="{00000000-0005-0000-0000-0000AA270000}"/>
    <cellStyle name="Comma 7 2 4 3 4" xfId="9422" xr:uid="{00000000-0005-0000-0000-0000AB270000}"/>
    <cellStyle name="Comma 7 2 4 3 5" xfId="5187" xr:uid="{00000000-0005-0000-0000-0000AC270000}"/>
    <cellStyle name="Comma 7 2 4 4" xfId="1506" xr:uid="{00000000-0005-0000-0000-0000AD270000}"/>
    <cellStyle name="Comma 7 2 4 4 2" xfId="3623" xr:uid="{00000000-0005-0000-0000-0000AE270000}"/>
    <cellStyle name="Comma 7 2 4 4 2 2" xfId="12090" xr:uid="{00000000-0005-0000-0000-0000AF270000}"/>
    <cellStyle name="Comma 7 2 4 4 2 3" xfId="7855" xr:uid="{00000000-0005-0000-0000-0000B0270000}"/>
    <cellStyle name="Comma 7 2 4 4 3" xfId="9974" xr:uid="{00000000-0005-0000-0000-0000B1270000}"/>
    <cellStyle name="Comma 7 2 4 4 4" xfId="5739" xr:uid="{00000000-0005-0000-0000-0000B2270000}"/>
    <cellStyle name="Comma 7 2 4 5" xfId="2565" xr:uid="{00000000-0005-0000-0000-0000B3270000}"/>
    <cellStyle name="Comma 7 2 4 5 2" xfId="11032" xr:uid="{00000000-0005-0000-0000-0000B4270000}"/>
    <cellStyle name="Comma 7 2 4 5 3" xfId="6797" xr:uid="{00000000-0005-0000-0000-0000B5270000}"/>
    <cellStyle name="Comma 7 2 4 6" xfId="8916" xr:uid="{00000000-0005-0000-0000-0000B6270000}"/>
    <cellStyle name="Comma 7 2 4 7" xfId="4681" xr:uid="{00000000-0005-0000-0000-0000B7270000}"/>
    <cellStyle name="Comma 7 2 5" xfId="638" xr:uid="{00000000-0005-0000-0000-0000B8270000}"/>
    <cellStyle name="Comma 7 2 5 2" xfId="1155" xr:uid="{00000000-0005-0000-0000-0000B9270000}"/>
    <cellStyle name="Comma 7 2 5 2 2" xfId="2213" xr:uid="{00000000-0005-0000-0000-0000BA270000}"/>
    <cellStyle name="Comma 7 2 5 2 2 2" xfId="4330" xr:uid="{00000000-0005-0000-0000-0000BB270000}"/>
    <cellStyle name="Comma 7 2 5 2 2 2 2" xfId="12797" xr:uid="{00000000-0005-0000-0000-0000BC270000}"/>
    <cellStyle name="Comma 7 2 5 2 2 2 3" xfId="8562" xr:uid="{00000000-0005-0000-0000-0000BD270000}"/>
    <cellStyle name="Comma 7 2 5 2 2 3" xfId="10681" xr:uid="{00000000-0005-0000-0000-0000BE270000}"/>
    <cellStyle name="Comma 7 2 5 2 2 4" xfId="6446" xr:uid="{00000000-0005-0000-0000-0000BF270000}"/>
    <cellStyle name="Comma 7 2 5 2 3" xfId="3272" xr:uid="{00000000-0005-0000-0000-0000C0270000}"/>
    <cellStyle name="Comma 7 2 5 2 3 2" xfId="11739" xr:uid="{00000000-0005-0000-0000-0000C1270000}"/>
    <cellStyle name="Comma 7 2 5 2 3 3" xfId="7504" xr:uid="{00000000-0005-0000-0000-0000C2270000}"/>
    <cellStyle name="Comma 7 2 5 2 4" xfId="9623" xr:uid="{00000000-0005-0000-0000-0000C3270000}"/>
    <cellStyle name="Comma 7 2 5 2 5" xfId="5388" xr:uid="{00000000-0005-0000-0000-0000C4270000}"/>
    <cellStyle name="Comma 7 2 5 3" xfId="1708" xr:uid="{00000000-0005-0000-0000-0000C5270000}"/>
    <cellStyle name="Comma 7 2 5 3 2" xfId="3825" xr:uid="{00000000-0005-0000-0000-0000C6270000}"/>
    <cellStyle name="Comma 7 2 5 3 2 2" xfId="12292" xr:uid="{00000000-0005-0000-0000-0000C7270000}"/>
    <cellStyle name="Comma 7 2 5 3 2 3" xfId="8057" xr:uid="{00000000-0005-0000-0000-0000C8270000}"/>
    <cellStyle name="Comma 7 2 5 3 3" xfId="10176" xr:uid="{00000000-0005-0000-0000-0000C9270000}"/>
    <cellStyle name="Comma 7 2 5 3 4" xfId="5941" xr:uid="{00000000-0005-0000-0000-0000CA270000}"/>
    <cellStyle name="Comma 7 2 5 4" xfId="2767" xr:uid="{00000000-0005-0000-0000-0000CB270000}"/>
    <cellStyle name="Comma 7 2 5 4 2" xfId="11234" xr:uid="{00000000-0005-0000-0000-0000CC270000}"/>
    <cellStyle name="Comma 7 2 5 4 3" xfId="6999" xr:uid="{00000000-0005-0000-0000-0000CD270000}"/>
    <cellStyle name="Comma 7 2 5 5" xfId="9118" xr:uid="{00000000-0005-0000-0000-0000CE270000}"/>
    <cellStyle name="Comma 7 2 5 6" xfId="4883" xr:uid="{00000000-0005-0000-0000-0000CF270000}"/>
    <cellStyle name="Comma 7 2 6" xfId="544" xr:uid="{00000000-0005-0000-0000-0000D0270000}"/>
    <cellStyle name="Comma 7 2 6 2" xfId="1062" xr:uid="{00000000-0005-0000-0000-0000D1270000}"/>
    <cellStyle name="Comma 7 2 6 2 2" xfId="2120" xr:uid="{00000000-0005-0000-0000-0000D2270000}"/>
    <cellStyle name="Comma 7 2 6 2 2 2" xfId="4237" xr:uid="{00000000-0005-0000-0000-0000D3270000}"/>
    <cellStyle name="Comma 7 2 6 2 2 2 2" xfId="12704" xr:uid="{00000000-0005-0000-0000-0000D4270000}"/>
    <cellStyle name="Comma 7 2 6 2 2 2 3" xfId="8469" xr:uid="{00000000-0005-0000-0000-0000D5270000}"/>
    <cellStyle name="Comma 7 2 6 2 2 3" xfId="10588" xr:uid="{00000000-0005-0000-0000-0000D6270000}"/>
    <cellStyle name="Comma 7 2 6 2 2 4" xfId="6353" xr:uid="{00000000-0005-0000-0000-0000D7270000}"/>
    <cellStyle name="Comma 7 2 6 2 3" xfId="3179" xr:uid="{00000000-0005-0000-0000-0000D8270000}"/>
    <cellStyle name="Comma 7 2 6 2 3 2" xfId="11646" xr:uid="{00000000-0005-0000-0000-0000D9270000}"/>
    <cellStyle name="Comma 7 2 6 2 3 3" xfId="7411" xr:uid="{00000000-0005-0000-0000-0000DA270000}"/>
    <cellStyle name="Comma 7 2 6 2 4" xfId="9530" xr:uid="{00000000-0005-0000-0000-0000DB270000}"/>
    <cellStyle name="Comma 7 2 6 2 5" xfId="5295" xr:uid="{00000000-0005-0000-0000-0000DC270000}"/>
    <cellStyle name="Comma 7 2 6 3" xfId="1614" xr:uid="{00000000-0005-0000-0000-0000DD270000}"/>
    <cellStyle name="Comma 7 2 6 3 2" xfId="3731" xr:uid="{00000000-0005-0000-0000-0000DE270000}"/>
    <cellStyle name="Comma 7 2 6 3 2 2" xfId="12198" xr:uid="{00000000-0005-0000-0000-0000DF270000}"/>
    <cellStyle name="Comma 7 2 6 3 2 3" xfId="7963" xr:uid="{00000000-0005-0000-0000-0000E0270000}"/>
    <cellStyle name="Comma 7 2 6 3 3" xfId="10082" xr:uid="{00000000-0005-0000-0000-0000E1270000}"/>
    <cellStyle name="Comma 7 2 6 3 4" xfId="5847" xr:uid="{00000000-0005-0000-0000-0000E2270000}"/>
    <cellStyle name="Comma 7 2 6 4" xfId="2673" xr:uid="{00000000-0005-0000-0000-0000E3270000}"/>
    <cellStyle name="Comma 7 2 6 4 2" xfId="11140" xr:uid="{00000000-0005-0000-0000-0000E4270000}"/>
    <cellStyle name="Comma 7 2 6 4 3" xfId="6905" xr:uid="{00000000-0005-0000-0000-0000E5270000}"/>
    <cellStyle name="Comma 7 2 6 5" xfId="9024" xr:uid="{00000000-0005-0000-0000-0000E6270000}"/>
    <cellStyle name="Comma 7 2 6 6" xfId="4789" xr:uid="{00000000-0005-0000-0000-0000E7270000}"/>
    <cellStyle name="Comma 7 2 7" xfId="857" xr:uid="{00000000-0005-0000-0000-0000E8270000}"/>
    <cellStyle name="Comma 7 2 7 2" xfId="1915" xr:uid="{00000000-0005-0000-0000-0000E9270000}"/>
    <cellStyle name="Comma 7 2 7 2 2" xfId="4032" xr:uid="{00000000-0005-0000-0000-0000EA270000}"/>
    <cellStyle name="Comma 7 2 7 2 2 2" xfId="12499" xr:uid="{00000000-0005-0000-0000-0000EB270000}"/>
    <cellStyle name="Comma 7 2 7 2 2 3" xfId="8264" xr:uid="{00000000-0005-0000-0000-0000EC270000}"/>
    <cellStyle name="Comma 7 2 7 2 3" xfId="10383" xr:uid="{00000000-0005-0000-0000-0000ED270000}"/>
    <cellStyle name="Comma 7 2 7 2 4" xfId="6148" xr:uid="{00000000-0005-0000-0000-0000EE270000}"/>
    <cellStyle name="Comma 7 2 7 3" xfId="2974" xr:uid="{00000000-0005-0000-0000-0000EF270000}"/>
    <cellStyle name="Comma 7 2 7 3 2" xfId="11441" xr:uid="{00000000-0005-0000-0000-0000F0270000}"/>
    <cellStyle name="Comma 7 2 7 3 3" xfId="7206" xr:uid="{00000000-0005-0000-0000-0000F1270000}"/>
    <cellStyle name="Comma 7 2 7 4" xfId="9325" xr:uid="{00000000-0005-0000-0000-0000F2270000}"/>
    <cellStyle name="Comma 7 2 7 5" xfId="5090" xr:uid="{00000000-0005-0000-0000-0000F3270000}"/>
    <cellStyle name="Comma 7 2 8" xfId="1362" xr:uid="{00000000-0005-0000-0000-0000F4270000}"/>
    <cellStyle name="Comma 7 2 8 2" xfId="2420" xr:uid="{00000000-0005-0000-0000-0000F5270000}"/>
    <cellStyle name="Comma 7 2 8 2 2" xfId="4537" xr:uid="{00000000-0005-0000-0000-0000F6270000}"/>
    <cellStyle name="Comma 7 2 8 2 2 2" xfId="13004" xr:uid="{00000000-0005-0000-0000-0000F7270000}"/>
    <cellStyle name="Comma 7 2 8 2 2 3" xfId="8769" xr:uid="{00000000-0005-0000-0000-0000F8270000}"/>
    <cellStyle name="Comma 7 2 8 2 3" xfId="10888" xr:uid="{00000000-0005-0000-0000-0000F9270000}"/>
    <cellStyle name="Comma 7 2 8 2 4" xfId="6653" xr:uid="{00000000-0005-0000-0000-0000FA270000}"/>
    <cellStyle name="Comma 7 2 8 3" xfId="3479" xr:uid="{00000000-0005-0000-0000-0000FB270000}"/>
    <cellStyle name="Comma 7 2 8 3 2" xfId="11946" xr:uid="{00000000-0005-0000-0000-0000FC270000}"/>
    <cellStyle name="Comma 7 2 8 3 3" xfId="7711" xr:uid="{00000000-0005-0000-0000-0000FD270000}"/>
    <cellStyle name="Comma 7 2 8 4" xfId="9830" xr:uid="{00000000-0005-0000-0000-0000FE270000}"/>
    <cellStyle name="Comma 7 2 8 5" xfId="5595" xr:uid="{00000000-0005-0000-0000-0000FF270000}"/>
    <cellStyle name="Comma 7 2 9" xfId="1409" xr:uid="{00000000-0005-0000-0000-000000280000}"/>
    <cellStyle name="Comma 7 2 9 2" xfId="3526" xr:uid="{00000000-0005-0000-0000-000001280000}"/>
    <cellStyle name="Comma 7 2 9 2 2" xfId="11993" xr:uid="{00000000-0005-0000-0000-000002280000}"/>
    <cellStyle name="Comma 7 2 9 2 3" xfId="7758" xr:uid="{00000000-0005-0000-0000-000003280000}"/>
    <cellStyle name="Comma 7 2 9 3" xfId="9877" xr:uid="{00000000-0005-0000-0000-000004280000}"/>
    <cellStyle name="Comma 7 2 9 4" xfId="5642" xr:uid="{00000000-0005-0000-0000-000005280000}"/>
    <cellStyle name="Comma 7 3" xfId="384" xr:uid="{00000000-0005-0000-0000-000006280000}"/>
    <cellStyle name="Comma 7 3 2" xfId="490" xr:uid="{00000000-0005-0000-0000-000007280000}"/>
    <cellStyle name="Comma 7 3 2 2" xfId="803" xr:uid="{00000000-0005-0000-0000-000008280000}"/>
    <cellStyle name="Comma 7 3 2 2 2" xfId="1308" xr:uid="{00000000-0005-0000-0000-000009280000}"/>
    <cellStyle name="Comma 7 3 2 2 2 2" xfId="2366" xr:uid="{00000000-0005-0000-0000-00000A280000}"/>
    <cellStyle name="Comma 7 3 2 2 2 2 2" xfId="4483" xr:uid="{00000000-0005-0000-0000-00000B280000}"/>
    <cellStyle name="Comma 7 3 2 2 2 2 2 2" xfId="12950" xr:uid="{00000000-0005-0000-0000-00000C280000}"/>
    <cellStyle name="Comma 7 3 2 2 2 2 2 3" xfId="8715" xr:uid="{00000000-0005-0000-0000-00000D280000}"/>
    <cellStyle name="Comma 7 3 2 2 2 2 3" xfId="10834" xr:uid="{00000000-0005-0000-0000-00000E280000}"/>
    <cellStyle name="Comma 7 3 2 2 2 2 4" xfId="6599" xr:uid="{00000000-0005-0000-0000-00000F280000}"/>
    <cellStyle name="Comma 7 3 2 2 2 3" xfId="3425" xr:uid="{00000000-0005-0000-0000-000010280000}"/>
    <cellStyle name="Comma 7 3 2 2 2 3 2" xfId="11892" xr:uid="{00000000-0005-0000-0000-000011280000}"/>
    <cellStyle name="Comma 7 3 2 2 2 3 3" xfId="7657" xr:uid="{00000000-0005-0000-0000-000012280000}"/>
    <cellStyle name="Comma 7 3 2 2 2 4" xfId="9776" xr:uid="{00000000-0005-0000-0000-000013280000}"/>
    <cellStyle name="Comma 7 3 2 2 2 5" xfId="5541" xr:uid="{00000000-0005-0000-0000-000014280000}"/>
    <cellStyle name="Comma 7 3 2 2 3" xfId="1861" xr:uid="{00000000-0005-0000-0000-000015280000}"/>
    <cellStyle name="Comma 7 3 2 2 3 2" xfId="3978" xr:uid="{00000000-0005-0000-0000-000016280000}"/>
    <cellStyle name="Comma 7 3 2 2 3 2 2" xfId="12445" xr:uid="{00000000-0005-0000-0000-000017280000}"/>
    <cellStyle name="Comma 7 3 2 2 3 2 3" xfId="8210" xr:uid="{00000000-0005-0000-0000-000018280000}"/>
    <cellStyle name="Comma 7 3 2 2 3 3" xfId="10329" xr:uid="{00000000-0005-0000-0000-000019280000}"/>
    <cellStyle name="Comma 7 3 2 2 3 4" xfId="6094" xr:uid="{00000000-0005-0000-0000-00001A280000}"/>
    <cellStyle name="Comma 7 3 2 2 4" xfId="2920" xr:uid="{00000000-0005-0000-0000-00001B280000}"/>
    <cellStyle name="Comma 7 3 2 2 4 2" xfId="11387" xr:uid="{00000000-0005-0000-0000-00001C280000}"/>
    <cellStyle name="Comma 7 3 2 2 4 3" xfId="7152" xr:uid="{00000000-0005-0000-0000-00001D280000}"/>
    <cellStyle name="Comma 7 3 2 2 5" xfId="9271" xr:uid="{00000000-0005-0000-0000-00001E280000}"/>
    <cellStyle name="Comma 7 3 2 2 6" xfId="5036" xr:uid="{00000000-0005-0000-0000-00001F280000}"/>
    <cellStyle name="Comma 7 3 2 3" xfId="1008" xr:uid="{00000000-0005-0000-0000-000020280000}"/>
    <cellStyle name="Comma 7 3 2 3 2" xfId="2066" xr:uid="{00000000-0005-0000-0000-000021280000}"/>
    <cellStyle name="Comma 7 3 2 3 2 2" xfId="4183" xr:uid="{00000000-0005-0000-0000-000022280000}"/>
    <cellStyle name="Comma 7 3 2 3 2 2 2" xfId="12650" xr:uid="{00000000-0005-0000-0000-000023280000}"/>
    <cellStyle name="Comma 7 3 2 3 2 2 3" xfId="8415" xr:uid="{00000000-0005-0000-0000-000024280000}"/>
    <cellStyle name="Comma 7 3 2 3 2 3" xfId="10534" xr:uid="{00000000-0005-0000-0000-000025280000}"/>
    <cellStyle name="Comma 7 3 2 3 2 4" xfId="6299" xr:uid="{00000000-0005-0000-0000-000026280000}"/>
    <cellStyle name="Comma 7 3 2 3 3" xfId="3125" xr:uid="{00000000-0005-0000-0000-000027280000}"/>
    <cellStyle name="Comma 7 3 2 3 3 2" xfId="11592" xr:uid="{00000000-0005-0000-0000-000028280000}"/>
    <cellStyle name="Comma 7 3 2 3 3 3" xfId="7357" xr:uid="{00000000-0005-0000-0000-000029280000}"/>
    <cellStyle name="Comma 7 3 2 3 4" xfId="9476" xr:uid="{00000000-0005-0000-0000-00002A280000}"/>
    <cellStyle name="Comma 7 3 2 3 5" xfId="5241" xr:uid="{00000000-0005-0000-0000-00002B280000}"/>
    <cellStyle name="Comma 7 3 2 4" xfId="1560" xr:uid="{00000000-0005-0000-0000-00002C280000}"/>
    <cellStyle name="Comma 7 3 2 4 2" xfId="3677" xr:uid="{00000000-0005-0000-0000-00002D280000}"/>
    <cellStyle name="Comma 7 3 2 4 2 2" xfId="12144" xr:uid="{00000000-0005-0000-0000-00002E280000}"/>
    <cellStyle name="Comma 7 3 2 4 2 3" xfId="7909" xr:uid="{00000000-0005-0000-0000-00002F280000}"/>
    <cellStyle name="Comma 7 3 2 4 3" xfId="10028" xr:uid="{00000000-0005-0000-0000-000030280000}"/>
    <cellStyle name="Comma 7 3 2 4 4" xfId="5793" xr:uid="{00000000-0005-0000-0000-000031280000}"/>
    <cellStyle name="Comma 7 3 2 5" xfId="2619" xr:uid="{00000000-0005-0000-0000-000032280000}"/>
    <cellStyle name="Comma 7 3 2 5 2" xfId="11086" xr:uid="{00000000-0005-0000-0000-000033280000}"/>
    <cellStyle name="Comma 7 3 2 5 3" xfId="6851" xr:uid="{00000000-0005-0000-0000-000034280000}"/>
    <cellStyle name="Comma 7 3 2 6" xfId="8970" xr:uid="{00000000-0005-0000-0000-000035280000}"/>
    <cellStyle name="Comma 7 3 2 7" xfId="4735" xr:uid="{00000000-0005-0000-0000-000036280000}"/>
    <cellStyle name="Comma 7 3 3" xfId="697" xr:uid="{00000000-0005-0000-0000-000037280000}"/>
    <cellStyle name="Comma 7 3 3 2" xfId="1202" xr:uid="{00000000-0005-0000-0000-000038280000}"/>
    <cellStyle name="Comma 7 3 3 2 2" xfId="2260" xr:uid="{00000000-0005-0000-0000-000039280000}"/>
    <cellStyle name="Comma 7 3 3 2 2 2" xfId="4377" xr:uid="{00000000-0005-0000-0000-00003A280000}"/>
    <cellStyle name="Comma 7 3 3 2 2 2 2" xfId="12844" xr:uid="{00000000-0005-0000-0000-00003B280000}"/>
    <cellStyle name="Comma 7 3 3 2 2 2 3" xfId="8609" xr:uid="{00000000-0005-0000-0000-00003C280000}"/>
    <cellStyle name="Comma 7 3 3 2 2 3" xfId="10728" xr:uid="{00000000-0005-0000-0000-00003D280000}"/>
    <cellStyle name="Comma 7 3 3 2 2 4" xfId="6493" xr:uid="{00000000-0005-0000-0000-00003E280000}"/>
    <cellStyle name="Comma 7 3 3 2 3" xfId="3319" xr:uid="{00000000-0005-0000-0000-00003F280000}"/>
    <cellStyle name="Comma 7 3 3 2 3 2" xfId="11786" xr:uid="{00000000-0005-0000-0000-000040280000}"/>
    <cellStyle name="Comma 7 3 3 2 3 3" xfId="7551" xr:uid="{00000000-0005-0000-0000-000041280000}"/>
    <cellStyle name="Comma 7 3 3 2 4" xfId="9670" xr:uid="{00000000-0005-0000-0000-000042280000}"/>
    <cellStyle name="Comma 7 3 3 2 5" xfId="5435" xr:uid="{00000000-0005-0000-0000-000043280000}"/>
    <cellStyle name="Comma 7 3 3 3" xfId="1755" xr:uid="{00000000-0005-0000-0000-000044280000}"/>
    <cellStyle name="Comma 7 3 3 3 2" xfId="3872" xr:uid="{00000000-0005-0000-0000-000045280000}"/>
    <cellStyle name="Comma 7 3 3 3 2 2" xfId="12339" xr:uid="{00000000-0005-0000-0000-000046280000}"/>
    <cellStyle name="Comma 7 3 3 3 2 3" xfId="8104" xr:uid="{00000000-0005-0000-0000-000047280000}"/>
    <cellStyle name="Comma 7 3 3 3 3" xfId="10223" xr:uid="{00000000-0005-0000-0000-000048280000}"/>
    <cellStyle name="Comma 7 3 3 3 4" xfId="5988" xr:uid="{00000000-0005-0000-0000-000049280000}"/>
    <cellStyle name="Comma 7 3 3 4" xfId="2814" xr:uid="{00000000-0005-0000-0000-00004A280000}"/>
    <cellStyle name="Comma 7 3 3 4 2" xfId="11281" xr:uid="{00000000-0005-0000-0000-00004B280000}"/>
    <cellStyle name="Comma 7 3 3 4 3" xfId="7046" xr:uid="{00000000-0005-0000-0000-00004C280000}"/>
    <cellStyle name="Comma 7 3 3 5" xfId="9165" xr:uid="{00000000-0005-0000-0000-00004D280000}"/>
    <cellStyle name="Comma 7 3 3 6" xfId="4930" xr:uid="{00000000-0005-0000-0000-00004E280000}"/>
    <cellStyle name="Comma 7 3 4" xfId="590" xr:uid="{00000000-0005-0000-0000-00004F280000}"/>
    <cellStyle name="Comma 7 3 4 2" xfId="1107" xr:uid="{00000000-0005-0000-0000-000050280000}"/>
    <cellStyle name="Comma 7 3 4 2 2" xfId="2165" xr:uid="{00000000-0005-0000-0000-000051280000}"/>
    <cellStyle name="Comma 7 3 4 2 2 2" xfId="4282" xr:uid="{00000000-0005-0000-0000-000052280000}"/>
    <cellStyle name="Comma 7 3 4 2 2 2 2" xfId="12749" xr:uid="{00000000-0005-0000-0000-000053280000}"/>
    <cellStyle name="Comma 7 3 4 2 2 2 3" xfId="8514" xr:uid="{00000000-0005-0000-0000-000054280000}"/>
    <cellStyle name="Comma 7 3 4 2 2 3" xfId="10633" xr:uid="{00000000-0005-0000-0000-000055280000}"/>
    <cellStyle name="Comma 7 3 4 2 2 4" xfId="6398" xr:uid="{00000000-0005-0000-0000-000056280000}"/>
    <cellStyle name="Comma 7 3 4 2 3" xfId="3224" xr:uid="{00000000-0005-0000-0000-000057280000}"/>
    <cellStyle name="Comma 7 3 4 2 3 2" xfId="11691" xr:uid="{00000000-0005-0000-0000-000058280000}"/>
    <cellStyle name="Comma 7 3 4 2 3 3" xfId="7456" xr:uid="{00000000-0005-0000-0000-000059280000}"/>
    <cellStyle name="Comma 7 3 4 2 4" xfId="9575" xr:uid="{00000000-0005-0000-0000-00005A280000}"/>
    <cellStyle name="Comma 7 3 4 2 5" xfId="5340" xr:uid="{00000000-0005-0000-0000-00005B280000}"/>
    <cellStyle name="Comma 7 3 4 3" xfId="1660" xr:uid="{00000000-0005-0000-0000-00005C280000}"/>
    <cellStyle name="Comma 7 3 4 3 2" xfId="3777" xr:uid="{00000000-0005-0000-0000-00005D280000}"/>
    <cellStyle name="Comma 7 3 4 3 2 2" xfId="12244" xr:uid="{00000000-0005-0000-0000-00005E280000}"/>
    <cellStyle name="Comma 7 3 4 3 2 3" xfId="8009" xr:uid="{00000000-0005-0000-0000-00005F280000}"/>
    <cellStyle name="Comma 7 3 4 3 3" xfId="10128" xr:uid="{00000000-0005-0000-0000-000060280000}"/>
    <cellStyle name="Comma 7 3 4 3 4" xfId="5893" xr:uid="{00000000-0005-0000-0000-000061280000}"/>
    <cellStyle name="Comma 7 3 4 4" xfId="2719" xr:uid="{00000000-0005-0000-0000-000062280000}"/>
    <cellStyle name="Comma 7 3 4 4 2" xfId="11186" xr:uid="{00000000-0005-0000-0000-000063280000}"/>
    <cellStyle name="Comma 7 3 4 4 3" xfId="6951" xr:uid="{00000000-0005-0000-0000-000064280000}"/>
    <cellStyle name="Comma 7 3 4 5" xfId="9070" xr:uid="{00000000-0005-0000-0000-000065280000}"/>
    <cellStyle name="Comma 7 3 4 6" xfId="4835" xr:uid="{00000000-0005-0000-0000-000066280000}"/>
    <cellStyle name="Comma 7 3 5" xfId="902" xr:uid="{00000000-0005-0000-0000-000067280000}"/>
    <cellStyle name="Comma 7 3 5 2" xfId="1960" xr:uid="{00000000-0005-0000-0000-000068280000}"/>
    <cellStyle name="Comma 7 3 5 2 2" xfId="4077" xr:uid="{00000000-0005-0000-0000-000069280000}"/>
    <cellStyle name="Comma 7 3 5 2 2 2" xfId="12544" xr:uid="{00000000-0005-0000-0000-00006A280000}"/>
    <cellStyle name="Comma 7 3 5 2 2 3" xfId="8309" xr:uid="{00000000-0005-0000-0000-00006B280000}"/>
    <cellStyle name="Comma 7 3 5 2 3" xfId="10428" xr:uid="{00000000-0005-0000-0000-00006C280000}"/>
    <cellStyle name="Comma 7 3 5 2 4" xfId="6193" xr:uid="{00000000-0005-0000-0000-00006D280000}"/>
    <cellStyle name="Comma 7 3 5 3" xfId="3019" xr:uid="{00000000-0005-0000-0000-00006E280000}"/>
    <cellStyle name="Comma 7 3 5 3 2" xfId="11486" xr:uid="{00000000-0005-0000-0000-00006F280000}"/>
    <cellStyle name="Comma 7 3 5 3 3" xfId="7251" xr:uid="{00000000-0005-0000-0000-000070280000}"/>
    <cellStyle name="Comma 7 3 5 4" xfId="9370" xr:uid="{00000000-0005-0000-0000-000071280000}"/>
    <cellStyle name="Comma 7 3 5 5" xfId="5135" xr:uid="{00000000-0005-0000-0000-000072280000}"/>
    <cellStyle name="Comma 7 3 6" xfId="1454" xr:uid="{00000000-0005-0000-0000-000073280000}"/>
    <cellStyle name="Comma 7 3 6 2" xfId="3571" xr:uid="{00000000-0005-0000-0000-000074280000}"/>
    <cellStyle name="Comma 7 3 6 2 2" xfId="12038" xr:uid="{00000000-0005-0000-0000-000075280000}"/>
    <cellStyle name="Comma 7 3 6 2 3" xfId="7803" xr:uid="{00000000-0005-0000-0000-000076280000}"/>
    <cellStyle name="Comma 7 3 6 3" xfId="9922" xr:uid="{00000000-0005-0000-0000-000077280000}"/>
    <cellStyle name="Comma 7 3 6 4" xfId="5687" xr:uid="{00000000-0005-0000-0000-000078280000}"/>
    <cellStyle name="Comma 7 3 7" xfId="2513" xr:uid="{00000000-0005-0000-0000-000079280000}"/>
    <cellStyle name="Comma 7 3 7 2" xfId="10980" xr:uid="{00000000-0005-0000-0000-00007A280000}"/>
    <cellStyle name="Comma 7 3 7 3" xfId="6745" xr:uid="{00000000-0005-0000-0000-00007B280000}"/>
    <cellStyle name="Comma 7 3 8" xfId="8864" xr:uid="{00000000-0005-0000-0000-00007C280000}"/>
    <cellStyle name="Comma 7 3 9" xfId="4629" xr:uid="{00000000-0005-0000-0000-00007D280000}"/>
    <cellStyle name="Comma 7 4" xfId="435" xr:uid="{00000000-0005-0000-0000-00007E280000}"/>
    <cellStyle name="Comma 7 4 2" xfId="748" xr:uid="{00000000-0005-0000-0000-00007F280000}"/>
    <cellStyle name="Comma 7 4 2 2" xfId="1253" xr:uid="{00000000-0005-0000-0000-000080280000}"/>
    <cellStyle name="Comma 7 4 2 2 2" xfId="2311" xr:uid="{00000000-0005-0000-0000-000081280000}"/>
    <cellStyle name="Comma 7 4 2 2 2 2" xfId="4428" xr:uid="{00000000-0005-0000-0000-000082280000}"/>
    <cellStyle name="Comma 7 4 2 2 2 2 2" xfId="12895" xr:uid="{00000000-0005-0000-0000-000083280000}"/>
    <cellStyle name="Comma 7 4 2 2 2 2 3" xfId="8660" xr:uid="{00000000-0005-0000-0000-000084280000}"/>
    <cellStyle name="Comma 7 4 2 2 2 3" xfId="10779" xr:uid="{00000000-0005-0000-0000-000085280000}"/>
    <cellStyle name="Comma 7 4 2 2 2 4" xfId="6544" xr:uid="{00000000-0005-0000-0000-000086280000}"/>
    <cellStyle name="Comma 7 4 2 2 3" xfId="3370" xr:uid="{00000000-0005-0000-0000-000087280000}"/>
    <cellStyle name="Comma 7 4 2 2 3 2" xfId="11837" xr:uid="{00000000-0005-0000-0000-000088280000}"/>
    <cellStyle name="Comma 7 4 2 2 3 3" xfId="7602" xr:uid="{00000000-0005-0000-0000-000089280000}"/>
    <cellStyle name="Comma 7 4 2 2 4" xfId="9721" xr:uid="{00000000-0005-0000-0000-00008A280000}"/>
    <cellStyle name="Comma 7 4 2 2 5" xfId="5486" xr:uid="{00000000-0005-0000-0000-00008B280000}"/>
    <cellStyle name="Comma 7 4 2 3" xfId="1806" xr:uid="{00000000-0005-0000-0000-00008C280000}"/>
    <cellStyle name="Comma 7 4 2 3 2" xfId="3923" xr:uid="{00000000-0005-0000-0000-00008D280000}"/>
    <cellStyle name="Comma 7 4 2 3 2 2" xfId="12390" xr:uid="{00000000-0005-0000-0000-00008E280000}"/>
    <cellStyle name="Comma 7 4 2 3 2 3" xfId="8155" xr:uid="{00000000-0005-0000-0000-00008F280000}"/>
    <cellStyle name="Comma 7 4 2 3 3" xfId="10274" xr:uid="{00000000-0005-0000-0000-000090280000}"/>
    <cellStyle name="Comma 7 4 2 3 4" xfId="6039" xr:uid="{00000000-0005-0000-0000-000091280000}"/>
    <cellStyle name="Comma 7 4 2 4" xfId="2865" xr:uid="{00000000-0005-0000-0000-000092280000}"/>
    <cellStyle name="Comma 7 4 2 4 2" xfId="11332" xr:uid="{00000000-0005-0000-0000-000093280000}"/>
    <cellStyle name="Comma 7 4 2 4 3" xfId="7097" xr:uid="{00000000-0005-0000-0000-000094280000}"/>
    <cellStyle name="Comma 7 4 2 5" xfId="9216" xr:uid="{00000000-0005-0000-0000-000095280000}"/>
    <cellStyle name="Comma 7 4 2 6" xfId="4981" xr:uid="{00000000-0005-0000-0000-000096280000}"/>
    <cellStyle name="Comma 7 4 3" xfId="953" xr:uid="{00000000-0005-0000-0000-000097280000}"/>
    <cellStyle name="Comma 7 4 3 2" xfId="2011" xr:uid="{00000000-0005-0000-0000-000098280000}"/>
    <cellStyle name="Comma 7 4 3 2 2" xfId="4128" xr:uid="{00000000-0005-0000-0000-000099280000}"/>
    <cellStyle name="Comma 7 4 3 2 2 2" xfId="12595" xr:uid="{00000000-0005-0000-0000-00009A280000}"/>
    <cellStyle name="Comma 7 4 3 2 2 3" xfId="8360" xr:uid="{00000000-0005-0000-0000-00009B280000}"/>
    <cellStyle name="Comma 7 4 3 2 3" xfId="10479" xr:uid="{00000000-0005-0000-0000-00009C280000}"/>
    <cellStyle name="Comma 7 4 3 2 4" xfId="6244" xr:uid="{00000000-0005-0000-0000-00009D280000}"/>
    <cellStyle name="Comma 7 4 3 3" xfId="3070" xr:uid="{00000000-0005-0000-0000-00009E280000}"/>
    <cellStyle name="Comma 7 4 3 3 2" xfId="11537" xr:uid="{00000000-0005-0000-0000-00009F280000}"/>
    <cellStyle name="Comma 7 4 3 3 3" xfId="7302" xr:uid="{00000000-0005-0000-0000-0000A0280000}"/>
    <cellStyle name="Comma 7 4 3 4" xfId="9421" xr:uid="{00000000-0005-0000-0000-0000A1280000}"/>
    <cellStyle name="Comma 7 4 3 5" xfId="5186" xr:uid="{00000000-0005-0000-0000-0000A2280000}"/>
    <cellStyle name="Comma 7 4 4" xfId="1505" xr:uid="{00000000-0005-0000-0000-0000A3280000}"/>
    <cellStyle name="Comma 7 4 4 2" xfId="3622" xr:uid="{00000000-0005-0000-0000-0000A4280000}"/>
    <cellStyle name="Comma 7 4 4 2 2" xfId="12089" xr:uid="{00000000-0005-0000-0000-0000A5280000}"/>
    <cellStyle name="Comma 7 4 4 2 3" xfId="7854" xr:uid="{00000000-0005-0000-0000-0000A6280000}"/>
    <cellStyle name="Comma 7 4 4 3" xfId="9973" xr:uid="{00000000-0005-0000-0000-0000A7280000}"/>
    <cellStyle name="Comma 7 4 4 4" xfId="5738" xr:uid="{00000000-0005-0000-0000-0000A8280000}"/>
    <cellStyle name="Comma 7 4 5" xfId="2564" xr:uid="{00000000-0005-0000-0000-0000A9280000}"/>
    <cellStyle name="Comma 7 4 5 2" xfId="11031" xr:uid="{00000000-0005-0000-0000-0000AA280000}"/>
    <cellStyle name="Comma 7 4 5 3" xfId="6796" xr:uid="{00000000-0005-0000-0000-0000AB280000}"/>
    <cellStyle name="Comma 7 4 6" xfId="8915" xr:uid="{00000000-0005-0000-0000-0000AC280000}"/>
    <cellStyle name="Comma 7 4 7" xfId="4680" xr:uid="{00000000-0005-0000-0000-0000AD280000}"/>
    <cellStyle name="Comma 7 5" xfId="637" xr:uid="{00000000-0005-0000-0000-0000AE280000}"/>
    <cellStyle name="Comma 7 5 2" xfId="1154" xr:uid="{00000000-0005-0000-0000-0000AF280000}"/>
    <cellStyle name="Comma 7 5 2 2" xfId="2212" xr:uid="{00000000-0005-0000-0000-0000B0280000}"/>
    <cellStyle name="Comma 7 5 2 2 2" xfId="4329" xr:uid="{00000000-0005-0000-0000-0000B1280000}"/>
    <cellStyle name="Comma 7 5 2 2 2 2" xfId="12796" xr:uid="{00000000-0005-0000-0000-0000B2280000}"/>
    <cellStyle name="Comma 7 5 2 2 2 3" xfId="8561" xr:uid="{00000000-0005-0000-0000-0000B3280000}"/>
    <cellStyle name="Comma 7 5 2 2 3" xfId="10680" xr:uid="{00000000-0005-0000-0000-0000B4280000}"/>
    <cellStyle name="Comma 7 5 2 2 4" xfId="6445" xr:uid="{00000000-0005-0000-0000-0000B5280000}"/>
    <cellStyle name="Comma 7 5 2 3" xfId="3271" xr:uid="{00000000-0005-0000-0000-0000B6280000}"/>
    <cellStyle name="Comma 7 5 2 3 2" xfId="11738" xr:uid="{00000000-0005-0000-0000-0000B7280000}"/>
    <cellStyle name="Comma 7 5 2 3 3" xfId="7503" xr:uid="{00000000-0005-0000-0000-0000B8280000}"/>
    <cellStyle name="Comma 7 5 2 4" xfId="9622" xr:uid="{00000000-0005-0000-0000-0000B9280000}"/>
    <cellStyle name="Comma 7 5 2 5" xfId="5387" xr:uid="{00000000-0005-0000-0000-0000BA280000}"/>
    <cellStyle name="Comma 7 5 3" xfId="1707" xr:uid="{00000000-0005-0000-0000-0000BB280000}"/>
    <cellStyle name="Comma 7 5 3 2" xfId="3824" xr:uid="{00000000-0005-0000-0000-0000BC280000}"/>
    <cellStyle name="Comma 7 5 3 2 2" xfId="12291" xr:uid="{00000000-0005-0000-0000-0000BD280000}"/>
    <cellStyle name="Comma 7 5 3 2 3" xfId="8056" xr:uid="{00000000-0005-0000-0000-0000BE280000}"/>
    <cellStyle name="Comma 7 5 3 3" xfId="10175" xr:uid="{00000000-0005-0000-0000-0000BF280000}"/>
    <cellStyle name="Comma 7 5 3 4" xfId="5940" xr:uid="{00000000-0005-0000-0000-0000C0280000}"/>
    <cellStyle name="Comma 7 5 4" xfId="2766" xr:uid="{00000000-0005-0000-0000-0000C1280000}"/>
    <cellStyle name="Comma 7 5 4 2" xfId="11233" xr:uid="{00000000-0005-0000-0000-0000C2280000}"/>
    <cellStyle name="Comma 7 5 4 3" xfId="6998" xr:uid="{00000000-0005-0000-0000-0000C3280000}"/>
    <cellStyle name="Comma 7 5 5" xfId="9117" xr:uid="{00000000-0005-0000-0000-0000C4280000}"/>
    <cellStyle name="Comma 7 5 6" xfId="4882" xr:uid="{00000000-0005-0000-0000-0000C5280000}"/>
    <cellStyle name="Comma 7 6" xfId="543" xr:uid="{00000000-0005-0000-0000-0000C6280000}"/>
    <cellStyle name="Comma 7 6 2" xfId="1061" xr:uid="{00000000-0005-0000-0000-0000C7280000}"/>
    <cellStyle name="Comma 7 6 2 2" xfId="2119" xr:uid="{00000000-0005-0000-0000-0000C8280000}"/>
    <cellStyle name="Comma 7 6 2 2 2" xfId="4236" xr:uid="{00000000-0005-0000-0000-0000C9280000}"/>
    <cellStyle name="Comma 7 6 2 2 2 2" xfId="12703" xr:uid="{00000000-0005-0000-0000-0000CA280000}"/>
    <cellStyle name="Comma 7 6 2 2 2 3" xfId="8468" xr:uid="{00000000-0005-0000-0000-0000CB280000}"/>
    <cellStyle name="Comma 7 6 2 2 3" xfId="10587" xr:uid="{00000000-0005-0000-0000-0000CC280000}"/>
    <cellStyle name="Comma 7 6 2 2 4" xfId="6352" xr:uid="{00000000-0005-0000-0000-0000CD280000}"/>
    <cellStyle name="Comma 7 6 2 3" xfId="3178" xr:uid="{00000000-0005-0000-0000-0000CE280000}"/>
    <cellStyle name="Comma 7 6 2 3 2" xfId="11645" xr:uid="{00000000-0005-0000-0000-0000CF280000}"/>
    <cellStyle name="Comma 7 6 2 3 3" xfId="7410" xr:uid="{00000000-0005-0000-0000-0000D0280000}"/>
    <cellStyle name="Comma 7 6 2 4" xfId="9529" xr:uid="{00000000-0005-0000-0000-0000D1280000}"/>
    <cellStyle name="Comma 7 6 2 5" xfId="5294" xr:uid="{00000000-0005-0000-0000-0000D2280000}"/>
    <cellStyle name="Comma 7 6 3" xfId="1613" xr:uid="{00000000-0005-0000-0000-0000D3280000}"/>
    <cellStyle name="Comma 7 6 3 2" xfId="3730" xr:uid="{00000000-0005-0000-0000-0000D4280000}"/>
    <cellStyle name="Comma 7 6 3 2 2" xfId="12197" xr:uid="{00000000-0005-0000-0000-0000D5280000}"/>
    <cellStyle name="Comma 7 6 3 2 3" xfId="7962" xr:uid="{00000000-0005-0000-0000-0000D6280000}"/>
    <cellStyle name="Comma 7 6 3 3" xfId="10081" xr:uid="{00000000-0005-0000-0000-0000D7280000}"/>
    <cellStyle name="Comma 7 6 3 4" xfId="5846" xr:uid="{00000000-0005-0000-0000-0000D8280000}"/>
    <cellStyle name="Comma 7 6 4" xfId="2672" xr:uid="{00000000-0005-0000-0000-0000D9280000}"/>
    <cellStyle name="Comma 7 6 4 2" xfId="11139" xr:uid="{00000000-0005-0000-0000-0000DA280000}"/>
    <cellStyle name="Comma 7 6 4 3" xfId="6904" xr:uid="{00000000-0005-0000-0000-0000DB280000}"/>
    <cellStyle name="Comma 7 6 5" xfId="9023" xr:uid="{00000000-0005-0000-0000-0000DC280000}"/>
    <cellStyle name="Comma 7 6 6" xfId="4788" xr:uid="{00000000-0005-0000-0000-0000DD280000}"/>
    <cellStyle name="Comma 7 7" xfId="856" xr:uid="{00000000-0005-0000-0000-0000DE280000}"/>
    <cellStyle name="Comma 7 7 2" xfId="1914" xr:uid="{00000000-0005-0000-0000-0000DF280000}"/>
    <cellStyle name="Comma 7 7 2 2" xfId="4031" xr:uid="{00000000-0005-0000-0000-0000E0280000}"/>
    <cellStyle name="Comma 7 7 2 2 2" xfId="12498" xr:uid="{00000000-0005-0000-0000-0000E1280000}"/>
    <cellStyle name="Comma 7 7 2 2 3" xfId="8263" xr:uid="{00000000-0005-0000-0000-0000E2280000}"/>
    <cellStyle name="Comma 7 7 2 3" xfId="10382" xr:uid="{00000000-0005-0000-0000-0000E3280000}"/>
    <cellStyle name="Comma 7 7 2 4" xfId="6147" xr:uid="{00000000-0005-0000-0000-0000E4280000}"/>
    <cellStyle name="Comma 7 7 3" xfId="2973" xr:uid="{00000000-0005-0000-0000-0000E5280000}"/>
    <cellStyle name="Comma 7 7 3 2" xfId="11440" xr:uid="{00000000-0005-0000-0000-0000E6280000}"/>
    <cellStyle name="Comma 7 7 3 3" xfId="7205" xr:uid="{00000000-0005-0000-0000-0000E7280000}"/>
    <cellStyle name="Comma 7 7 4" xfId="9324" xr:uid="{00000000-0005-0000-0000-0000E8280000}"/>
    <cellStyle name="Comma 7 7 5" xfId="5089" xr:uid="{00000000-0005-0000-0000-0000E9280000}"/>
    <cellStyle name="Comma 7 8" xfId="1361" xr:uid="{00000000-0005-0000-0000-0000EA280000}"/>
    <cellStyle name="Comma 7 8 2" xfId="2419" xr:uid="{00000000-0005-0000-0000-0000EB280000}"/>
    <cellStyle name="Comma 7 8 2 2" xfId="4536" xr:uid="{00000000-0005-0000-0000-0000EC280000}"/>
    <cellStyle name="Comma 7 8 2 2 2" xfId="13003" xr:uid="{00000000-0005-0000-0000-0000ED280000}"/>
    <cellStyle name="Comma 7 8 2 2 3" xfId="8768" xr:uid="{00000000-0005-0000-0000-0000EE280000}"/>
    <cellStyle name="Comma 7 8 2 3" xfId="10887" xr:uid="{00000000-0005-0000-0000-0000EF280000}"/>
    <cellStyle name="Comma 7 8 2 4" xfId="6652" xr:uid="{00000000-0005-0000-0000-0000F0280000}"/>
    <cellStyle name="Comma 7 8 3" xfId="3478" xr:uid="{00000000-0005-0000-0000-0000F1280000}"/>
    <cellStyle name="Comma 7 8 3 2" xfId="11945" xr:uid="{00000000-0005-0000-0000-0000F2280000}"/>
    <cellStyle name="Comma 7 8 3 3" xfId="7710" xr:uid="{00000000-0005-0000-0000-0000F3280000}"/>
    <cellStyle name="Comma 7 8 4" xfId="9829" xr:uid="{00000000-0005-0000-0000-0000F4280000}"/>
    <cellStyle name="Comma 7 8 5" xfId="5594" xr:uid="{00000000-0005-0000-0000-0000F5280000}"/>
    <cellStyle name="Comma 7 9" xfId="1408" xr:uid="{00000000-0005-0000-0000-0000F6280000}"/>
    <cellStyle name="Comma 7 9 2" xfId="3525" xr:uid="{00000000-0005-0000-0000-0000F7280000}"/>
    <cellStyle name="Comma 7 9 2 2" xfId="11992" xr:uid="{00000000-0005-0000-0000-0000F8280000}"/>
    <cellStyle name="Comma 7 9 2 3" xfId="7757" xr:uid="{00000000-0005-0000-0000-0000F9280000}"/>
    <cellStyle name="Comma 7 9 3" xfId="9876" xr:uid="{00000000-0005-0000-0000-0000FA280000}"/>
    <cellStyle name="Comma 7 9 4" xfId="5641" xr:uid="{00000000-0005-0000-0000-0000FB280000}"/>
    <cellStyle name="Comma 8" xfId="166" xr:uid="{00000000-0005-0000-0000-0000FC280000}"/>
    <cellStyle name="Comma 8 10" xfId="1410" xr:uid="{00000000-0005-0000-0000-0000FD280000}"/>
    <cellStyle name="Comma 8 10 2" xfId="3527" xr:uid="{00000000-0005-0000-0000-0000FE280000}"/>
    <cellStyle name="Comma 8 10 2 2" xfId="11994" xr:uid="{00000000-0005-0000-0000-0000FF280000}"/>
    <cellStyle name="Comma 8 10 2 3" xfId="7759" xr:uid="{00000000-0005-0000-0000-000000290000}"/>
    <cellStyle name="Comma 8 10 3" xfId="9878" xr:uid="{00000000-0005-0000-0000-000001290000}"/>
    <cellStyle name="Comma 8 10 4" xfId="5643" xr:uid="{00000000-0005-0000-0000-000002290000}"/>
    <cellStyle name="Comma 8 11" xfId="2469" xr:uid="{00000000-0005-0000-0000-000003290000}"/>
    <cellStyle name="Comma 8 11 2" xfId="10936" xr:uid="{00000000-0005-0000-0000-000004290000}"/>
    <cellStyle name="Comma 8 11 3" xfId="6701" xr:uid="{00000000-0005-0000-0000-000005290000}"/>
    <cellStyle name="Comma 8 12" xfId="8820" xr:uid="{00000000-0005-0000-0000-000006290000}"/>
    <cellStyle name="Comma 8 13" xfId="4585" xr:uid="{00000000-0005-0000-0000-000007290000}"/>
    <cellStyle name="Comma 8 2" xfId="167" xr:uid="{00000000-0005-0000-0000-000008290000}"/>
    <cellStyle name="Comma 8 2 10" xfId="2470" xr:uid="{00000000-0005-0000-0000-000009290000}"/>
    <cellStyle name="Comma 8 2 10 2" xfId="10937" xr:uid="{00000000-0005-0000-0000-00000A290000}"/>
    <cellStyle name="Comma 8 2 10 3" xfId="6702" xr:uid="{00000000-0005-0000-0000-00000B290000}"/>
    <cellStyle name="Comma 8 2 11" xfId="8821" xr:uid="{00000000-0005-0000-0000-00000C290000}"/>
    <cellStyle name="Comma 8 2 12" xfId="4586" xr:uid="{00000000-0005-0000-0000-00000D290000}"/>
    <cellStyle name="Comma 8 2 2" xfId="168" xr:uid="{00000000-0005-0000-0000-00000E290000}"/>
    <cellStyle name="Comma 8 2 2 10" xfId="2471" xr:uid="{00000000-0005-0000-0000-00000F290000}"/>
    <cellStyle name="Comma 8 2 2 10 2" xfId="10938" xr:uid="{00000000-0005-0000-0000-000010290000}"/>
    <cellStyle name="Comma 8 2 2 10 3" xfId="6703" xr:uid="{00000000-0005-0000-0000-000011290000}"/>
    <cellStyle name="Comma 8 2 2 11" xfId="8822" xr:uid="{00000000-0005-0000-0000-000012290000}"/>
    <cellStyle name="Comma 8 2 2 12" xfId="4587" xr:uid="{00000000-0005-0000-0000-000013290000}"/>
    <cellStyle name="Comma 8 2 2 2" xfId="357" xr:uid="{00000000-0005-0000-0000-000014290000}"/>
    <cellStyle name="Comma 8 2 2 2 10" xfId="8837" xr:uid="{00000000-0005-0000-0000-000015290000}"/>
    <cellStyle name="Comma 8 2 2 2 11" xfId="4602" xr:uid="{00000000-0005-0000-0000-000016290000}"/>
    <cellStyle name="Comma 8 2 2 2 2" xfId="403" xr:uid="{00000000-0005-0000-0000-000017290000}"/>
    <cellStyle name="Comma 8 2 2 2 2 2" xfId="509" xr:uid="{00000000-0005-0000-0000-000018290000}"/>
    <cellStyle name="Comma 8 2 2 2 2 2 2" xfId="822" xr:uid="{00000000-0005-0000-0000-000019290000}"/>
    <cellStyle name="Comma 8 2 2 2 2 2 2 2" xfId="1327" xr:uid="{00000000-0005-0000-0000-00001A290000}"/>
    <cellStyle name="Comma 8 2 2 2 2 2 2 2 2" xfId="2385" xr:uid="{00000000-0005-0000-0000-00001B290000}"/>
    <cellStyle name="Comma 8 2 2 2 2 2 2 2 2 2" xfId="4502" xr:uid="{00000000-0005-0000-0000-00001C290000}"/>
    <cellStyle name="Comma 8 2 2 2 2 2 2 2 2 2 2" xfId="12969" xr:uid="{00000000-0005-0000-0000-00001D290000}"/>
    <cellStyle name="Comma 8 2 2 2 2 2 2 2 2 2 3" xfId="8734" xr:uid="{00000000-0005-0000-0000-00001E290000}"/>
    <cellStyle name="Comma 8 2 2 2 2 2 2 2 2 3" xfId="10853" xr:uid="{00000000-0005-0000-0000-00001F290000}"/>
    <cellStyle name="Comma 8 2 2 2 2 2 2 2 2 4" xfId="6618" xr:uid="{00000000-0005-0000-0000-000020290000}"/>
    <cellStyle name="Comma 8 2 2 2 2 2 2 2 3" xfId="3444" xr:uid="{00000000-0005-0000-0000-000021290000}"/>
    <cellStyle name="Comma 8 2 2 2 2 2 2 2 3 2" xfId="11911" xr:uid="{00000000-0005-0000-0000-000022290000}"/>
    <cellStyle name="Comma 8 2 2 2 2 2 2 2 3 3" xfId="7676" xr:uid="{00000000-0005-0000-0000-000023290000}"/>
    <cellStyle name="Comma 8 2 2 2 2 2 2 2 4" xfId="9795" xr:uid="{00000000-0005-0000-0000-000024290000}"/>
    <cellStyle name="Comma 8 2 2 2 2 2 2 2 5" xfId="5560" xr:uid="{00000000-0005-0000-0000-000025290000}"/>
    <cellStyle name="Comma 8 2 2 2 2 2 2 3" xfId="1880" xr:uid="{00000000-0005-0000-0000-000026290000}"/>
    <cellStyle name="Comma 8 2 2 2 2 2 2 3 2" xfId="3997" xr:uid="{00000000-0005-0000-0000-000027290000}"/>
    <cellStyle name="Comma 8 2 2 2 2 2 2 3 2 2" xfId="12464" xr:uid="{00000000-0005-0000-0000-000028290000}"/>
    <cellStyle name="Comma 8 2 2 2 2 2 2 3 2 3" xfId="8229" xr:uid="{00000000-0005-0000-0000-000029290000}"/>
    <cellStyle name="Comma 8 2 2 2 2 2 2 3 3" xfId="10348" xr:uid="{00000000-0005-0000-0000-00002A290000}"/>
    <cellStyle name="Comma 8 2 2 2 2 2 2 3 4" xfId="6113" xr:uid="{00000000-0005-0000-0000-00002B290000}"/>
    <cellStyle name="Comma 8 2 2 2 2 2 2 4" xfId="2939" xr:uid="{00000000-0005-0000-0000-00002C290000}"/>
    <cellStyle name="Comma 8 2 2 2 2 2 2 4 2" xfId="11406" xr:uid="{00000000-0005-0000-0000-00002D290000}"/>
    <cellStyle name="Comma 8 2 2 2 2 2 2 4 3" xfId="7171" xr:uid="{00000000-0005-0000-0000-00002E290000}"/>
    <cellStyle name="Comma 8 2 2 2 2 2 2 5" xfId="9290" xr:uid="{00000000-0005-0000-0000-00002F290000}"/>
    <cellStyle name="Comma 8 2 2 2 2 2 2 6" xfId="5055" xr:uid="{00000000-0005-0000-0000-000030290000}"/>
    <cellStyle name="Comma 8 2 2 2 2 2 3" xfId="1027" xr:uid="{00000000-0005-0000-0000-000031290000}"/>
    <cellStyle name="Comma 8 2 2 2 2 2 3 2" xfId="2085" xr:uid="{00000000-0005-0000-0000-000032290000}"/>
    <cellStyle name="Comma 8 2 2 2 2 2 3 2 2" xfId="4202" xr:uid="{00000000-0005-0000-0000-000033290000}"/>
    <cellStyle name="Comma 8 2 2 2 2 2 3 2 2 2" xfId="12669" xr:uid="{00000000-0005-0000-0000-000034290000}"/>
    <cellStyle name="Comma 8 2 2 2 2 2 3 2 2 3" xfId="8434" xr:uid="{00000000-0005-0000-0000-000035290000}"/>
    <cellStyle name="Comma 8 2 2 2 2 2 3 2 3" xfId="10553" xr:uid="{00000000-0005-0000-0000-000036290000}"/>
    <cellStyle name="Comma 8 2 2 2 2 2 3 2 4" xfId="6318" xr:uid="{00000000-0005-0000-0000-000037290000}"/>
    <cellStyle name="Comma 8 2 2 2 2 2 3 3" xfId="3144" xr:uid="{00000000-0005-0000-0000-000038290000}"/>
    <cellStyle name="Comma 8 2 2 2 2 2 3 3 2" xfId="11611" xr:uid="{00000000-0005-0000-0000-000039290000}"/>
    <cellStyle name="Comma 8 2 2 2 2 2 3 3 3" xfId="7376" xr:uid="{00000000-0005-0000-0000-00003A290000}"/>
    <cellStyle name="Comma 8 2 2 2 2 2 3 4" xfId="9495" xr:uid="{00000000-0005-0000-0000-00003B290000}"/>
    <cellStyle name="Comma 8 2 2 2 2 2 3 5" xfId="5260" xr:uid="{00000000-0005-0000-0000-00003C290000}"/>
    <cellStyle name="Comma 8 2 2 2 2 2 4" xfId="1579" xr:uid="{00000000-0005-0000-0000-00003D290000}"/>
    <cellStyle name="Comma 8 2 2 2 2 2 4 2" xfId="3696" xr:uid="{00000000-0005-0000-0000-00003E290000}"/>
    <cellStyle name="Comma 8 2 2 2 2 2 4 2 2" xfId="12163" xr:uid="{00000000-0005-0000-0000-00003F290000}"/>
    <cellStyle name="Comma 8 2 2 2 2 2 4 2 3" xfId="7928" xr:uid="{00000000-0005-0000-0000-000040290000}"/>
    <cellStyle name="Comma 8 2 2 2 2 2 4 3" xfId="10047" xr:uid="{00000000-0005-0000-0000-000041290000}"/>
    <cellStyle name="Comma 8 2 2 2 2 2 4 4" xfId="5812" xr:uid="{00000000-0005-0000-0000-000042290000}"/>
    <cellStyle name="Comma 8 2 2 2 2 2 5" xfId="2638" xr:uid="{00000000-0005-0000-0000-000043290000}"/>
    <cellStyle name="Comma 8 2 2 2 2 2 5 2" xfId="11105" xr:uid="{00000000-0005-0000-0000-000044290000}"/>
    <cellStyle name="Comma 8 2 2 2 2 2 5 3" xfId="6870" xr:uid="{00000000-0005-0000-0000-000045290000}"/>
    <cellStyle name="Comma 8 2 2 2 2 2 6" xfId="8989" xr:uid="{00000000-0005-0000-0000-000046290000}"/>
    <cellStyle name="Comma 8 2 2 2 2 2 7" xfId="4754" xr:uid="{00000000-0005-0000-0000-000047290000}"/>
    <cellStyle name="Comma 8 2 2 2 2 3" xfId="716" xr:uid="{00000000-0005-0000-0000-000048290000}"/>
    <cellStyle name="Comma 8 2 2 2 2 3 2" xfId="1221" xr:uid="{00000000-0005-0000-0000-000049290000}"/>
    <cellStyle name="Comma 8 2 2 2 2 3 2 2" xfId="2279" xr:uid="{00000000-0005-0000-0000-00004A290000}"/>
    <cellStyle name="Comma 8 2 2 2 2 3 2 2 2" xfId="4396" xr:uid="{00000000-0005-0000-0000-00004B290000}"/>
    <cellStyle name="Comma 8 2 2 2 2 3 2 2 2 2" xfId="12863" xr:uid="{00000000-0005-0000-0000-00004C290000}"/>
    <cellStyle name="Comma 8 2 2 2 2 3 2 2 2 3" xfId="8628" xr:uid="{00000000-0005-0000-0000-00004D290000}"/>
    <cellStyle name="Comma 8 2 2 2 2 3 2 2 3" xfId="10747" xr:uid="{00000000-0005-0000-0000-00004E290000}"/>
    <cellStyle name="Comma 8 2 2 2 2 3 2 2 4" xfId="6512" xr:uid="{00000000-0005-0000-0000-00004F290000}"/>
    <cellStyle name="Comma 8 2 2 2 2 3 2 3" xfId="3338" xr:uid="{00000000-0005-0000-0000-000050290000}"/>
    <cellStyle name="Comma 8 2 2 2 2 3 2 3 2" xfId="11805" xr:uid="{00000000-0005-0000-0000-000051290000}"/>
    <cellStyle name="Comma 8 2 2 2 2 3 2 3 3" xfId="7570" xr:uid="{00000000-0005-0000-0000-000052290000}"/>
    <cellStyle name="Comma 8 2 2 2 2 3 2 4" xfId="9689" xr:uid="{00000000-0005-0000-0000-000053290000}"/>
    <cellStyle name="Comma 8 2 2 2 2 3 2 5" xfId="5454" xr:uid="{00000000-0005-0000-0000-000054290000}"/>
    <cellStyle name="Comma 8 2 2 2 2 3 3" xfId="1774" xr:uid="{00000000-0005-0000-0000-000055290000}"/>
    <cellStyle name="Comma 8 2 2 2 2 3 3 2" xfId="3891" xr:uid="{00000000-0005-0000-0000-000056290000}"/>
    <cellStyle name="Comma 8 2 2 2 2 3 3 2 2" xfId="12358" xr:uid="{00000000-0005-0000-0000-000057290000}"/>
    <cellStyle name="Comma 8 2 2 2 2 3 3 2 3" xfId="8123" xr:uid="{00000000-0005-0000-0000-000058290000}"/>
    <cellStyle name="Comma 8 2 2 2 2 3 3 3" xfId="10242" xr:uid="{00000000-0005-0000-0000-000059290000}"/>
    <cellStyle name="Comma 8 2 2 2 2 3 3 4" xfId="6007" xr:uid="{00000000-0005-0000-0000-00005A290000}"/>
    <cellStyle name="Comma 8 2 2 2 2 3 4" xfId="2833" xr:uid="{00000000-0005-0000-0000-00005B290000}"/>
    <cellStyle name="Comma 8 2 2 2 2 3 4 2" xfId="11300" xr:uid="{00000000-0005-0000-0000-00005C290000}"/>
    <cellStyle name="Comma 8 2 2 2 2 3 4 3" xfId="7065" xr:uid="{00000000-0005-0000-0000-00005D290000}"/>
    <cellStyle name="Comma 8 2 2 2 2 3 5" xfId="9184" xr:uid="{00000000-0005-0000-0000-00005E290000}"/>
    <cellStyle name="Comma 8 2 2 2 2 3 6" xfId="4949" xr:uid="{00000000-0005-0000-0000-00005F290000}"/>
    <cellStyle name="Comma 8 2 2 2 2 4" xfId="609" xr:uid="{00000000-0005-0000-0000-000060290000}"/>
    <cellStyle name="Comma 8 2 2 2 2 4 2" xfId="1126" xr:uid="{00000000-0005-0000-0000-000061290000}"/>
    <cellStyle name="Comma 8 2 2 2 2 4 2 2" xfId="2184" xr:uid="{00000000-0005-0000-0000-000062290000}"/>
    <cellStyle name="Comma 8 2 2 2 2 4 2 2 2" xfId="4301" xr:uid="{00000000-0005-0000-0000-000063290000}"/>
    <cellStyle name="Comma 8 2 2 2 2 4 2 2 2 2" xfId="12768" xr:uid="{00000000-0005-0000-0000-000064290000}"/>
    <cellStyle name="Comma 8 2 2 2 2 4 2 2 2 3" xfId="8533" xr:uid="{00000000-0005-0000-0000-000065290000}"/>
    <cellStyle name="Comma 8 2 2 2 2 4 2 2 3" xfId="10652" xr:uid="{00000000-0005-0000-0000-000066290000}"/>
    <cellStyle name="Comma 8 2 2 2 2 4 2 2 4" xfId="6417" xr:uid="{00000000-0005-0000-0000-000067290000}"/>
    <cellStyle name="Comma 8 2 2 2 2 4 2 3" xfId="3243" xr:uid="{00000000-0005-0000-0000-000068290000}"/>
    <cellStyle name="Comma 8 2 2 2 2 4 2 3 2" xfId="11710" xr:uid="{00000000-0005-0000-0000-000069290000}"/>
    <cellStyle name="Comma 8 2 2 2 2 4 2 3 3" xfId="7475" xr:uid="{00000000-0005-0000-0000-00006A290000}"/>
    <cellStyle name="Comma 8 2 2 2 2 4 2 4" xfId="9594" xr:uid="{00000000-0005-0000-0000-00006B290000}"/>
    <cellStyle name="Comma 8 2 2 2 2 4 2 5" xfId="5359" xr:uid="{00000000-0005-0000-0000-00006C290000}"/>
    <cellStyle name="Comma 8 2 2 2 2 4 3" xfId="1679" xr:uid="{00000000-0005-0000-0000-00006D290000}"/>
    <cellStyle name="Comma 8 2 2 2 2 4 3 2" xfId="3796" xr:uid="{00000000-0005-0000-0000-00006E290000}"/>
    <cellStyle name="Comma 8 2 2 2 2 4 3 2 2" xfId="12263" xr:uid="{00000000-0005-0000-0000-00006F290000}"/>
    <cellStyle name="Comma 8 2 2 2 2 4 3 2 3" xfId="8028" xr:uid="{00000000-0005-0000-0000-000070290000}"/>
    <cellStyle name="Comma 8 2 2 2 2 4 3 3" xfId="10147" xr:uid="{00000000-0005-0000-0000-000071290000}"/>
    <cellStyle name="Comma 8 2 2 2 2 4 3 4" xfId="5912" xr:uid="{00000000-0005-0000-0000-000072290000}"/>
    <cellStyle name="Comma 8 2 2 2 2 4 4" xfId="2738" xr:uid="{00000000-0005-0000-0000-000073290000}"/>
    <cellStyle name="Comma 8 2 2 2 2 4 4 2" xfId="11205" xr:uid="{00000000-0005-0000-0000-000074290000}"/>
    <cellStyle name="Comma 8 2 2 2 2 4 4 3" xfId="6970" xr:uid="{00000000-0005-0000-0000-000075290000}"/>
    <cellStyle name="Comma 8 2 2 2 2 4 5" xfId="9089" xr:uid="{00000000-0005-0000-0000-000076290000}"/>
    <cellStyle name="Comma 8 2 2 2 2 4 6" xfId="4854" xr:uid="{00000000-0005-0000-0000-000077290000}"/>
    <cellStyle name="Comma 8 2 2 2 2 5" xfId="921" xr:uid="{00000000-0005-0000-0000-000078290000}"/>
    <cellStyle name="Comma 8 2 2 2 2 5 2" xfId="1979" xr:uid="{00000000-0005-0000-0000-000079290000}"/>
    <cellStyle name="Comma 8 2 2 2 2 5 2 2" xfId="4096" xr:uid="{00000000-0005-0000-0000-00007A290000}"/>
    <cellStyle name="Comma 8 2 2 2 2 5 2 2 2" xfId="12563" xr:uid="{00000000-0005-0000-0000-00007B290000}"/>
    <cellStyle name="Comma 8 2 2 2 2 5 2 2 3" xfId="8328" xr:uid="{00000000-0005-0000-0000-00007C290000}"/>
    <cellStyle name="Comma 8 2 2 2 2 5 2 3" xfId="10447" xr:uid="{00000000-0005-0000-0000-00007D290000}"/>
    <cellStyle name="Comma 8 2 2 2 2 5 2 4" xfId="6212" xr:uid="{00000000-0005-0000-0000-00007E290000}"/>
    <cellStyle name="Comma 8 2 2 2 2 5 3" xfId="3038" xr:uid="{00000000-0005-0000-0000-00007F290000}"/>
    <cellStyle name="Comma 8 2 2 2 2 5 3 2" xfId="11505" xr:uid="{00000000-0005-0000-0000-000080290000}"/>
    <cellStyle name="Comma 8 2 2 2 2 5 3 3" xfId="7270" xr:uid="{00000000-0005-0000-0000-000081290000}"/>
    <cellStyle name="Comma 8 2 2 2 2 5 4" xfId="9389" xr:uid="{00000000-0005-0000-0000-000082290000}"/>
    <cellStyle name="Comma 8 2 2 2 2 5 5" xfId="5154" xr:uid="{00000000-0005-0000-0000-000083290000}"/>
    <cellStyle name="Comma 8 2 2 2 2 6" xfId="1473" xr:uid="{00000000-0005-0000-0000-000084290000}"/>
    <cellStyle name="Comma 8 2 2 2 2 6 2" xfId="3590" xr:uid="{00000000-0005-0000-0000-000085290000}"/>
    <cellStyle name="Comma 8 2 2 2 2 6 2 2" xfId="12057" xr:uid="{00000000-0005-0000-0000-000086290000}"/>
    <cellStyle name="Comma 8 2 2 2 2 6 2 3" xfId="7822" xr:uid="{00000000-0005-0000-0000-000087290000}"/>
    <cellStyle name="Comma 8 2 2 2 2 6 3" xfId="9941" xr:uid="{00000000-0005-0000-0000-000088290000}"/>
    <cellStyle name="Comma 8 2 2 2 2 6 4" xfId="5706" xr:uid="{00000000-0005-0000-0000-000089290000}"/>
    <cellStyle name="Comma 8 2 2 2 2 7" xfId="2532" xr:uid="{00000000-0005-0000-0000-00008A290000}"/>
    <cellStyle name="Comma 8 2 2 2 2 7 2" xfId="10999" xr:uid="{00000000-0005-0000-0000-00008B290000}"/>
    <cellStyle name="Comma 8 2 2 2 2 7 3" xfId="6764" xr:uid="{00000000-0005-0000-0000-00008C290000}"/>
    <cellStyle name="Comma 8 2 2 2 2 8" xfId="8883" xr:uid="{00000000-0005-0000-0000-00008D290000}"/>
    <cellStyle name="Comma 8 2 2 2 2 9" xfId="4648" xr:uid="{00000000-0005-0000-0000-00008E290000}"/>
    <cellStyle name="Comma 8 2 2 2 3" xfId="463" xr:uid="{00000000-0005-0000-0000-00008F290000}"/>
    <cellStyle name="Comma 8 2 2 2 3 2" xfId="776" xr:uid="{00000000-0005-0000-0000-000090290000}"/>
    <cellStyle name="Comma 8 2 2 2 3 2 2" xfId="1281" xr:uid="{00000000-0005-0000-0000-000091290000}"/>
    <cellStyle name="Comma 8 2 2 2 3 2 2 2" xfId="2339" xr:uid="{00000000-0005-0000-0000-000092290000}"/>
    <cellStyle name="Comma 8 2 2 2 3 2 2 2 2" xfId="4456" xr:uid="{00000000-0005-0000-0000-000093290000}"/>
    <cellStyle name="Comma 8 2 2 2 3 2 2 2 2 2" xfId="12923" xr:uid="{00000000-0005-0000-0000-000094290000}"/>
    <cellStyle name="Comma 8 2 2 2 3 2 2 2 2 3" xfId="8688" xr:uid="{00000000-0005-0000-0000-000095290000}"/>
    <cellStyle name="Comma 8 2 2 2 3 2 2 2 3" xfId="10807" xr:uid="{00000000-0005-0000-0000-000096290000}"/>
    <cellStyle name="Comma 8 2 2 2 3 2 2 2 4" xfId="6572" xr:uid="{00000000-0005-0000-0000-000097290000}"/>
    <cellStyle name="Comma 8 2 2 2 3 2 2 3" xfId="3398" xr:uid="{00000000-0005-0000-0000-000098290000}"/>
    <cellStyle name="Comma 8 2 2 2 3 2 2 3 2" xfId="11865" xr:uid="{00000000-0005-0000-0000-000099290000}"/>
    <cellStyle name="Comma 8 2 2 2 3 2 2 3 3" xfId="7630" xr:uid="{00000000-0005-0000-0000-00009A290000}"/>
    <cellStyle name="Comma 8 2 2 2 3 2 2 4" xfId="9749" xr:uid="{00000000-0005-0000-0000-00009B290000}"/>
    <cellStyle name="Comma 8 2 2 2 3 2 2 5" xfId="5514" xr:uid="{00000000-0005-0000-0000-00009C290000}"/>
    <cellStyle name="Comma 8 2 2 2 3 2 3" xfId="1834" xr:uid="{00000000-0005-0000-0000-00009D290000}"/>
    <cellStyle name="Comma 8 2 2 2 3 2 3 2" xfId="3951" xr:uid="{00000000-0005-0000-0000-00009E290000}"/>
    <cellStyle name="Comma 8 2 2 2 3 2 3 2 2" xfId="12418" xr:uid="{00000000-0005-0000-0000-00009F290000}"/>
    <cellStyle name="Comma 8 2 2 2 3 2 3 2 3" xfId="8183" xr:uid="{00000000-0005-0000-0000-0000A0290000}"/>
    <cellStyle name="Comma 8 2 2 2 3 2 3 3" xfId="10302" xr:uid="{00000000-0005-0000-0000-0000A1290000}"/>
    <cellStyle name="Comma 8 2 2 2 3 2 3 4" xfId="6067" xr:uid="{00000000-0005-0000-0000-0000A2290000}"/>
    <cellStyle name="Comma 8 2 2 2 3 2 4" xfId="2893" xr:uid="{00000000-0005-0000-0000-0000A3290000}"/>
    <cellStyle name="Comma 8 2 2 2 3 2 4 2" xfId="11360" xr:uid="{00000000-0005-0000-0000-0000A4290000}"/>
    <cellStyle name="Comma 8 2 2 2 3 2 4 3" xfId="7125" xr:uid="{00000000-0005-0000-0000-0000A5290000}"/>
    <cellStyle name="Comma 8 2 2 2 3 2 5" xfId="9244" xr:uid="{00000000-0005-0000-0000-0000A6290000}"/>
    <cellStyle name="Comma 8 2 2 2 3 2 6" xfId="5009" xr:uid="{00000000-0005-0000-0000-0000A7290000}"/>
    <cellStyle name="Comma 8 2 2 2 3 3" xfId="981" xr:uid="{00000000-0005-0000-0000-0000A8290000}"/>
    <cellStyle name="Comma 8 2 2 2 3 3 2" xfId="2039" xr:uid="{00000000-0005-0000-0000-0000A9290000}"/>
    <cellStyle name="Comma 8 2 2 2 3 3 2 2" xfId="4156" xr:uid="{00000000-0005-0000-0000-0000AA290000}"/>
    <cellStyle name="Comma 8 2 2 2 3 3 2 2 2" xfId="12623" xr:uid="{00000000-0005-0000-0000-0000AB290000}"/>
    <cellStyle name="Comma 8 2 2 2 3 3 2 2 3" xfId="8388" xr:uid="{00000000-0005-0000-0000-0000AC290000}"/>
    <cellStyle name="Comma 8 2 2 2 3 3 2 3" xfId="10507" xr:uid="{00000000-0005-0000-0000-0000AD290000}"/>
    <cellStyle name="Comma 8 2 2 2 3 3 2 4" xfId="6272" xr:uid="{00000000-0005-0000-0000-0000AE290000}"/>
    <cellStyle name="Comma 8 2 2 2 3 3 3" xfId="3098" xr:uid="{00000000-0005-0000-0000-0000AF290000}"/>
    <cellStyle name="Comma 8 2 2 2 3 3 3 2" xfId="11565" xr:uid="{00000000-0005-0000-0000-0000B0290000}"/>
    <cellStyle name="Comma 8 2 2 2 3 3 3 3" xfId="7330" xr:uid="{00000000-0005-0000-0000-0000B1290000}"/>
    <cellStyle name="Comma 8 2 2 2 3 3 4" xfId="9449" xr:uid="{00000000-0005-0000-0000-0000B2290000}"/>
    <cellStyle name="Comma 8 2 2 2 3 3 5" xfId="5214" xr:uid="{00000000-0005-0000-0000-0000B3290000}"/>
    <cellStyle name="Comma 8 2 2 2 3 4" xfId="1533" xr:uid="{00000000-0005-0000-0000-0000B4290000}"/>
    <cellStyle name="Comma 8 2 2 2 3 4 2" xfId="3650" xr:uid="{00000000-0005-0000-0000-0000B5290000}"/>
    <cellStyle name="Comma 8 2 2 2 3 4 2 2" xfId="12117" xr:uid="{00000000-0005-0000-0000-0000B6290000}"/>
    <cellStyle name="Comma 8 2 2 2 3 4 2 3" xfId="7882" xr:uid="{00000000-0005-0000-0000-0000B7290000}"/>
    <cellStyle name="Comma 8 2 2 2 3 4 3" xfId="10001" xr:uid="{00000000-0005-0000-0000-0000B8290000}"/>
    <cellStyle name="Comma 8 2 2 2 3 4 4" xfId="5766" xr:uid="{00000000-0005-0000-0000-0000B9290000}"/>
    <cellStyle name="Comma 8 2 2 2 3 5" xfId="2592" xr:uid="{00000000-0005-0000-0000-0000BA290000}"/>
    <cellStyle name="Comma 8 2 2 2 3 5 2" xfId="11059" xr:uid="{00000000-0005-0000-0000-0000BB290000}"/>
    <cellStyle name="Comma 8 2 2 2 3 5 3" xfId="6824" xr:uid="{00000000-0005-0000-0000-0000BC290000}"/>
    <cellStyle name="Comma 8 2 2 2 3 6" xfId="8943" xr:uid="{00000000-0005-0000-0000-0000BD290000}"/>
    <cellStyle name="Comma 8 2 2 2 3 7" xfId="4708" xr:uid="{00000000-0005-0000-0000-0000BE290000}"/>
    <cellStyle name="Comma 8 2 2 2 4" xfId="670" xr:uid="{00000000-0005-0000-0000-0000BF290000}"/>
    <cellStyle name="Comma 8 2 2 2 4 2" xfId="1175" xr:uid="{00000000-0005-0000-0000-0000C0290000}"/>
    <cellStyle name="Comma 8 2 2 2 4 2 2" xfId="2233" xr:uid="{00000000-0005-0000-0000-0000C1290000}"/>
    <cellStyle name="Comma 8 2 2 2 4 2 2 2" xfId="4350" xr:uid="{00000000-0005-0000-0000-0000C2290000}"/>
    <cellStyle name="Comma 8 2 2 2 4 2 2 2 2" xfId="12817" xr:uid="{00000000-0005-0000-0000-0000C3290000}"/>
    <cellStyle name="Comma 8 2 2 2 4 2 2 2 3" xfId="8582" xr:uid="{00000000-0005-0000-0000-0000C4290000}"/>
    <cellStyle name="Comma 8 2 2 2 4 2 2 3" xfId="10701" xr:uid="{00000000-0005-0000-0000-0000C5290000}"/>
    <cellStyle name="Comma 8 2 2 2 4 2 2 4" xfId="6466" xr:uid="{00000000-0005-0000-0000-0000C6290000}"/>
    <cellStyle name="Comma 8 2 2 2 4 2 3" xfId="3292" xr:uid="{00000000-0005-0000-0000-0000C7290000}"/>
    <cellStyle name="Comma 8 2 2 2 4 2 3 2" xfId="11759" xr:uid="{00000000-0005-0000-0000-0000C8290000}"/>
    <cellStyle name="Comma 8 2 2 2 4 2 3 3" xfId="7524" xr:uid="{00000000-0005-0000-0000-0000C9290000}"/>
    <cellStyle name="Comma 8 2 2 2 4 2 4" xfId="9643" xr:uid="{00000000-0005-0000-0000-0000CA290000}"/>
    <cellStyle name="Comma 8 2 2 2 4 2 5" xfId="5408" xr:uid="{00000000-0005-0000-0000-0000CB290000}"/>
    <cellStyle name="Comma 8 2 2 2 4 3" xfId="1728" xr:uid="{00000000-0005-0000-0000-0000CC290000}"/>
    <cellStyle name="Comma 8 2 2 2 4 3 2" xfId="3845" xr:uid="{00000000-0005-0000-0000-0000CD290000}"/>
    <cellStyle name="Comma 8 2 2 2 4 3 2 2" xfId="12312" xr:uid="{00000000-0005-0000-0000-0000CE290000}"/>
    <cellStyle name="Comma 8 2 2 2 4 3 2 3" xfId="8077" xr:uid="{00000000-0005-0000-0000-0000CF290000}"/>
    <cellStyle name="Comma 8 2 2 2 4 3 3" xfId="10196" xr:uid="{00000000-0005-0000-0000-0000D0290000}"/>
    <cellStyle name="Comma 8 2 2 2 4 3 4" xfId="5961" xr:uid="{00000000-0005-0000-0000-0000D1290000}"/>
    <cellStyle name="Comma 8 2 2 2 4 4" xfId="2787" xr:uid="{00000000-0005-0000-0000-0000D2290000}"/>
    <cellStyle name="Comma 8 2 2 2 4 4 2" xfId="11254" xr:uid="{00000000-0005-0000-0000-0000D3290000}"/>
    <cellStyle name="Comma 8 2 2 2 4 4 3" xfId="7019" xr:uid="{00000000-0005-0000-0000-0000D4290000}"/>
    <cellStyle name="Comma 8 2 2 2 4 5" xfId="9138" xr:uid="{00000000-0005-0000-0000-0000D5290000}"/>
    <cellStyle name="Comma 8 2 2 2 4 6" xfId="4903" xr:uid="{00000000-0005-0000-0000-0000D6290000}"/>
    <cellStyle name="Comma 8 2 2 2 5" xfId="563" xr:uid="{00000000-0005-0000-0000-0000D7290000}"/>
    <cellStyle name="Comma 8 2 2 2 5 2" xfId="1080" xr:uid="{00000000-0005-0000-0000-0000D8290000}"/>
    <cellStyle name="Comma 8 2 2 2 5 2 2" xfId="2138" xr:uid="{00000000-0005-0000-0000-0000D9290000}"/>
    <cellStyle name="Comma 8 2 2 2 5 2 2 2" xfId="4255" xr:uid="{00000000-0005-0000-0000-0000DA290000}"/>
    <cellStyle name="Comma 8 2 2 2 5 2 2 2 2" xfId="12722" xr:uid="{00000000-0005-0000-0000-0000DB290000}"/>
    <cellStyle name="Comma 8 2 2 2 5 2 2 2 3" xfId="8487" xr:uid="{00000000-0005-0000-0000-0000DC290000}"/>
    <cellStyle name="Comma 8 2 2 2 5 2 2 3" xfId="10606" xr:uid="{00000000-0005-0000-0000-0000DD290000}"/>
    <cellStyle name="Comma 8 2 2 2 5 2 2 4" xfId="6371" xr:uid="{00000000-0005-0000-0000-0000DE290000}"/>
    <cellStyle name="Comma 8 2 2 2 5 2 3" xfId="3197" xr:uid="{00000000-0005-0000-0000-0000DF290000}"/>
    <cellStyle name="Comma 8 2 2 2 5 2 3 2" xfId="11664" xr:uid="{00000000-0005-0000-0000-0000E0290000}"/>
    <cellStyle name="Comma 8 2 2 2 5 2 3 3" xfId="7429" xr:uid="{00000000-0005-0000-0000-0000E1290000}"/>
    <cellStyle name="Comma 8 2 2 2 5 2 4" xfId="9548" xr:uid="{00000000-0005-0000-0000-0000E2290000}"/>
    <cellStyle name="Comma 8 2 2 2 5 2 5" xfId="5313" xr:uid="{00000000-0005-0000-0000-0000E3290000}"/>
    <cellStyle name="Comma 8 2 2 2 5 3" xfId="1633" xr:uid="{00000000-0005-0000-0000-0000E4290000}"/>
    <cellStyle name="Comma 8 2 2 2 5 3 2" xfId="3750" xr:uid="{00000000-0005-0000-0000-0000E5290000}"/>
    <cellStyle name="Comma 8 2 2 2 5 3 2 2" xfId="12217" xr:uid="{00000000-0005-0000-0000-0000E6290000}"/>
    <cellStyle name="Comma 8 2 2 2 5 3 2 3" xfId="7982" xr:uid="{00000000-0005-0000-0000-0000E7290000}"/>
    <cellStyle name="Comma 8 2 2 2 5 3 3" xfId="10101" xr:uid="{00000000-0005-0000-0000-0000E8290000}"/>
    <cellStyle name="Comma 8 2 2 2 5 3 4" xfId="5866" xr:uid="{00000000-0005-0000-0000-0000E9290000}"/>
    <cellStyle name="Comma 8 2 2 2 5 4" xfId="2692" xr:uid="{00000000-0005-0000-0000-0000EA290000}"/>
    <cellStyle name="Comma 8 2 2 2 5 4 2" xfId="11159" xr:uid="{00000000-0005-0000-0000-0000EB290000}"/>
    <cellStyle name="Comma 8 2 2 2 5 4 3" xfId="6924" xr:uid="{00000000-0005-0000-0000-0000EC290000}"/>
    <cellStyle name="Comma 8 2 2 2 5 5" xfId="9043" xr:uid="{00000000-0005-0000-0000-0000ED290000}"/>
    <cellStyle name="Comma 8 2 2 2 5 6" xfId="4808" xr:uid="{00000000-0005-0000-0000-0000EE290000}"/>
    <cellStyle name="Comma 8 2 2 2 6" xfId="875" xr:uid="{00000000-0005-0000-0000-0000EF290000}"/>
    <cellStyle name="Comma 8 2 2 2 6 2" xfId="1933" xr:uid="{00000000-0005-0000-0000-0000F0290000}"/>
    <cellStyle name="Comma 8 2 2 2 6 2 2" xfId="4050" xr:uid="{00000000-0005-0000-0000-0000F1290000}"/>
    <cellStyle name="Comma 8 2 2 2 6 2 2 2" xfId="12517" xr:uid="{00000000-0005-0000-0000-0000F2290000}"/>
    <cellStyle name="Comma 8 2 2 2 6 2 2 3" xfId="8282" xr:uid="{00000000-0005-0000-0000-0000F3290000}"/>
    <cellStyle name="Comma 8 2 2 2 6 2 3" xfId="10401" xr:uid="{00000000-0005-0000-0000-0000F4290000}"/>
    <cellStyle name="Comma 8 2 2 2 6 2 4" xfId="6166" xr:uid="{00000000-0005-0000-0000-0000F5290000}"/>
    <cellStyle name="Comma 8 2 2 2 6 3" xfId="2992" xr:uid="{00000000-0005-0000-0000-0000F6290000}"/>
    <cellStyle name="Comma 8 2 2 2 6 3 2" xfId="11459" xr:uid="{00000000-0005-0000-0000-0000F7290000}"/>
    <cellStyle name="Comma 8 2 2 2 6 3 3" xfId="7224" xr:uid="{00000000-0005-0000-0000-0000F8290000}"/>
    <cellStyle name="Comma 8 2 2 2 6 4" xfId="9343" xr:uid="{00000000-0005-0000-0000-0000F9290000}"/>
    <cellStyle name="Comma 8 2 2 2 6 5" xfId="5108" xr:uid="{00000000-0005-0000-0000-0000FA290000}"/>
    <cellStyle name="Comma 8 2 2 2 7" xfId="1381" xr:uid="{00000000-0005-0000-0000-0000FB290000}"/>
    <cellStyle name="Comma 8 2 2 2 7 2" xfId="2439" xr:uid="{00000000-0005-0000-0000-0000FC290000}"/>
    <cellStyle name="Comma 8 2 2 2 7 2 2" xfId="4556" xr:uid="{00000000-0005-0000-0000-0000FD290000}"/>
    <cellStyle name="Comma 8 2 2 2 7 2 2 2" xfId="13023" xr:uid="{00000000-0005-0000-0000-0000FE290000}"/>
    <cellStyle name="Comma 8 2 2 2 7 2 2 3" xfId="8788" xr:uid="{00000000-0005-0000-0000-0000FF290000}"/>
    <cellStyle name="Comma 8 2 2 2 7 2 3" xfId="10907" xr:uid="{00000000-0005-0000-0000-0000002A0000}"/>
    <cellStyle name="Comma 8 2 2 2 7 2 4" xfId="6672" xr:uid="{00000000-0005-0000-0000-0000012A0000}"/>
    <cellStyle name="Comma 8 2 2 2 7 3" xfId="3498" xr:uid="{00000000-0005-0000-0000-0000022A0000}"/>
    <cellStyle name="Comma 8 2 2 2 7 3 2" xfId="11965" xr:uid="{00000000-0005-0000-0000-0000032A0000}"/>
    <cellStyle name="Comma 8 2 2 2 7 3 3" xfId="7730" xr:uid="{00000000-0005-0000-0000-0000042A0000}"/>
    <cellStyle name="Comma 8 2 2 2 7 4" xfId="9849" xr:uid="{00000000-0005-0000-0000-0000052A0000}"/>
    <cellStyle name="Comma 8 2 2 2 7 5" xfId="5614" xr:uid="{00000000-0005-0000-0000-0000062A0000}"/>
    <cellStyle name="Comma 8 2 2 2 8" xfId="1427" xr:uid="{00000000-0005-0000-0000-0000072A0000}"/>
    <cellStyle name="Comma 8 2 2 2 8 2" xfId="3544" xr:uid="{00000000-0005-0000-0000-0000082A0000}"/>
    <cellStyle name="Comma 8 2 2 2 8 2 2" xfId="12011" xr:uid="{00000000-0005-0000-0000-0000092A0000}"/>
    <cellStyle name="Comma 8 2 2 2 8 2 3" xfId="7776" xr:uid="{00000000-0005-0000-0000-00000A2A0000}"/>
    <cellStyle name="Comma 8 2 2 2 8 3" xfId="9895" xr:uid="{00000000-0005-0000-0000-00000B2A0000}"/>
    <cellStyle name="Comma 8 2 2 2 8 4" xfId="5660" xr:uid="{00000000-0005-0000-0000-00000C2A0000}"/>
    <cellStyle name="Comma 8 2 2 2 9" xfId="2486" xr:uid="{00000000-0005-0000-0000-00000D2A0000}"/>
    <cellStyle name="Comma 8 2 2 2 9 2" xfId="10953" xr:uid="{00000000-0005-0000-0000-00000E2A0000}"/>
    <cellStyle name="Comma 8 2 2 2 9 3" xfId="6718" xr:uid="{00000000-0005-0000-0000-00000F2A0000}"/>
    <cellStyle name="Comma 8 2 2 3" xfId="388" xr:uid="{00000000-0005-0000-0000-0000102A0000}"/>
    <cellStyle name="Comma 8 2 2 3 2" xfId="494" xr:uid="{00000000-0005-0000-0000-0000112A0000}"/>
    <cellStyle name="Comma 8 2 2 3 2 2" xfId="807" xr:uid="{00000000-0005-0000-0000-0000122A0000}"/>
    <cellStyle name="Comma 8 2 2 3 2 2 2" xfId="1312" xr:uid="{00000000-0005-0000-0000-0000132A0000}"/>
    <cellStyle name="Comma 8 2 2 3 2 2 2 2" xfId="2370" xr:uid="{00000000-0005-0000-0000-0000142A0000}"/>
    <cellStyle name="Comma 8 2 2 3 2 2 2 2 2" xfId="4487" xr:uid="{00000000-0005-0000-0000-0000152A0000}"/>
    <cellStyle name="Comma 8 2 2 3 2 2 2 2 2 2" xfId="12954" xr:uid="{00000000-0005-0000-0000-0000162A0000}"/>
    <cellStyle name="Comma 8 2 2 3 2 2 2 2 2 3" xfId="8719" xr:uid="{00000000-0005-0000-0000-0000172A0000}"/>
    <cellStyle name="Comma 8 2 2 3 2 2 2 2 3" xfId="10838" xr:uid="{00000000-0005-0000-0000-0000182A0000}"/>
    <cellStyle name="Comma 8 2 2 3 2 2 2 2 4" xfId="6603" xr:uid="{00000000-0005-0000-0000-0000192A0000}"/>
    <cellStyle name="Comma 8 2 2 3 2 2 2 3" xfId="3429" xr:uid="{00000000-0005-0000-0000-00001A2A0000}"/>
    <cellStyle name="Comma 8 2 2 3 2 2 2 3 2" xfId="11896" xr:uid="{00000000-0005-0000-0000-00001B2A0000}"/>
    <cellStyle name="Comma 8 2 2 3 2 2 2 3 3" xfId="7661" xr:uid="{00000000-0005-0000-0000-00001C2A0000}"/>
    <cellStyle name="Comma 8 2 2 3 2 2 2 4" xfId="9780" xr:uid="{00000000-0005-0000-0000-00001D2A0000}"/>
    <cellStyle name="Comma 8 2 2 3 2 2 2 5" xfId="5545" xr:uid="{00000000-0005-0000-0000-00001E2A0000}"/>
    <cellStyle name="Comma 8 2 2 3 2 2 3" xfId="1865" xr:uid="{00000000-0005-0000-0000-00001F2A0000}"/>
    <cellStyle name="Comma 8 2 2 3 2 2 3 2" xfId="3982" xr:uid="{00000000-0005-0000-0000-0000202A0000}"/>
    <cellStyle name="Comma 8 2 2 3 2 2 3 2 2" xfId="12449" xr:uid="{00000000-0005-0000-0000-0000212A0000}"/>
    <cellStyle name="Comma 8 2 2 3 2 2 3 2 3" xfId="8214" xr:uid="{00000000-0005-0000-0000-0000222A0000}"/>
    <cellStyle name="Comma 8 2 2 3 2 2 3 3" xfId="10333" xr:uid="{00000000-0005-0000-0000-0000232A0000}"/>
    <cellStyle name="Comma 8 2 2 3 2 2 3 4" xfId="6098" xr:uid="{00000000-0005-0000-0000-0000242A0000}"/>
    <cellStyle name="Comma 8 2 2 3 2 2 4" xfId="2924" xr:uid="{00000000-0005-0000-0000-0000252A0000}"/>
    <cellStyle name="Comma 8 2 2 3 2 2 4 2" xfId="11391" xr:uid="{00000000-0005-0000-0000-0000262A0000}"/>
    <cellStyle name="Comma 8 2 2 3 2 2 4 3" xfId="7156" xr:uid="{00000000-0005-0000-0000-0000272A0000}"/>
    <cellStyle name="Comma 8 2 2 3 2 2 5" xfId="9275" xr:uid="{00000000-0005-0000-0000-0000282A0000}"/>
    <cellStyle name="Comma 8 2 2 3 2 2 6" xfId="5040" xr:uid="{00000000-0005-0000-0000-0000292A0000}"/>
    <cellStyle name="Comma 8 2 2 3 2 3" xfId="1012" xr:uid="{00000000-0005-0000-0000-00002A2A0000}"/>
    <cellStyle name="Comma 8 2 2 3 2 3 2" xfId="2070" xr:uid="{00000000-0005-0000-0000-00002B2A0000}"/>
    <cellStyle name="Comma 8 2 2 3 2 3 2 2" xfId="4187" xr:uid="{00000000-0005-0000-0000-00002C2A0000}"/>
    <cellStyle name="Comma 8 2 2 3 2 3 2 2 2" xfId="12654" xr:uid="{00000000-0005-0000-0000-00002D2A0000}"/>
    <cellStyle name="Comma 8 2 2 3 2 3 2 2 3" xfId="8419" xr:uid="{00000000-0005-0000-0000-00002E2A0000}"/>
    <cellStyle name="Comma 8 2 2 3 2 3 2 3" xfId="10538" xr:uid="{00000000-0005-0000-0000-00002F2A0000}"/>
    <cellStyle name="Comma 8 2 2 3 2 3 2 4" xfId="6303" xr:uid="{00000000-0005-0000-0000-0000302A0000}"/>
    <cellStyle name="Comma 8 2 2 3 2 3 3" xfId="3129" xr:uid="{00000000-0005-0000-0000-0000312A0000}"/>
    <cellStyle name="Comma 8 2 2 3 2 3 3 2" xfId="11596" xr:uid="{00000000-0005-0000-0000-0000322A0000}"/>
    <cellStyle name="Comma 8 2 2 3 2 3 3 3" xfId="7361" xr:uid="{00000000-0005-0000-0000-0000332A0000}"/>
    <cellStyle name="Comma 8 2 2 3 2 3 4" xfId="9480" xr:uid="{00000000-0005-0000-0000-0000342A0000}"/>
    <cellStyle name="Comma 8 2 2 3 2 3 5" xfId="5245" xr:uid="{00000000-0005-0000-0000-0000352A0000}"/>
    <cellStyle name="Comma 8 2 2 3 2 4" xfId="1564" xr:uid="{00000000-0005-0000-0000-0000362A0000}"/>
    <cellStyle name="Comma 8 2 2 3 2 4 2" xfId="3681" xr:uid="{00000000-0005-0000-0000-0000372A0000}"/>
    <cellStyle name="Comma 8 2 2 3 2 4 2 2" xfId="12148" xr:uid="{00000000-0005-0000-0000-0000382A0000}"/>
    <cellStyle name="Comma 8 2 2 3 2 4 2 3" xfId="7913" xr:uid="{00000000-0005-0000-0000-0000392A0000}"/>
    <cellStyle name="Comma 8 2 2 3 2 4 3" xfId="10032" xr:uid="{00000000-0005-0000-0000-00003A2A0000}"/>
    <cellStyle name="Comma 8 2 2 3 2 4 4" xfId="5797" xr:uid="{00000000-0005-0000-0000-00003B2A0000}"/>
    <cellStyle name="Comma 8 2 2 3 2 5" xfId="2623" xr:uid="{00000000-0005-0000-0000-00003C2A0000}"/>
    <cellStyle name="Comma 8 2 2 3 2 5 2" xfId="11090" xr:uid="{00000000-0005-0000-0000-00003D2A0000}"/>
    <cellStyle name="Comma 8 2 2 3 2 5 3" xfId="6855" xr:uid="{00000000-0005-0000-0000-00003E2A0000}"/>
    <cellStyle name="Comma 8 2 2 3 2 6" xfId="8974" xr:uid="{00000000-0005-0000-0000-00003F2A0000}"/>
    <cellStyle name="Comma 8 2 2 3 2 7" xfId="4739" xr:uid="{00000000-0005-0000-0000-0000402A0000}"/>
    <cellStyle name="Comma 8 2 2 3 3" xfId="701" xr:uid="{00000000-0005-0000-0000-0000412A0000}"/>
    <cellStyle name="Comma 8 2 2 3 3 2" xfId="1206" xr:uid="{00000000-0005-0000-0000-0000422A0000}"/>
    <cellStyle name="Comma 8 2 2 3 3 2 2" xfId="2264" xr:uid="{00000000-0005-0000-0000-0000432A0000}"/>
    <cellStyle name="Comma 8 2 2 3 3 2 2 2" xfId="4381" xr:uid="{00000000-0005-0000-0000-0000442A0000}"/>
    <cellStyle name="Comma 8 2 2 3 3 2 2 2 2" xfId="12848" xr:uid="{00000000-0005-0000-0000-0000452A0000}"/>
    <cellStyle name="Comma 8 2 2 3 3 2 2 2 3" xfId="8613" xr:uid="{00000000-0005-0000-0000-0000462A0000}"/>
    <cellStyle name="Comma 8 2 2 3 3 2 2 3" xfId="10732" xr:uid="{00000000-0005-0000-0000-0000472A0000}"/>
    <cellStyle name="Comma 8 2 2 3 3 2 2 4" xfId="6497" xr:uid="{00000000-0005-0000-0000-0000482A0000}"/>
    <cellStyle name="Comma 8 2 2 3 3 2 3" xfId="3323" xr:uid="{00000000-0005-0000-0000-0000492A0000}"/>
    <cellStyle name="Comma 8 2 2 3 3 2 3 2" xfId="11790" xr:uid="{00000000-0005-0000-0000-00004A2A0000}"/>
    <cellStyle name="Comma 8 2 2 3 3 2 3 3" xfId="7555" xr:uid="{00000000-0005-0000-0000-00004B2A0000}"/>
    <cellStyle name="Comma 8 2 2 3 3 2 4" xfId="9674" xr:uid="{00000000-0005-0000-0000-00004C2A0000}"/>
    <cellStyle name="Comma 8 2 2 3 3 2 5" xfId="5439" xr:uid="{00000000-0005-0000-0000-00004D2A0000}"/>
    <cellStyle name="Comma 8 2 2 3 3 3" xfId="1759" xr:uid="{00000000-0005-0000-0000-00004E2A0000}"/>
    <cellStyle name="Comma 8 2 2 3 3 3 2" xfId="3876" xr:uid="{00000000-0005-0000-0000-00004F2A0000}"/>
    <cellStyle name="Comma 8 2 2 3 3 3 2 2" xfId="12343" xr:uid="{00000000-0005-0000-0000-0000502A0000}"/>
    <cellStyle name="Comma 8 2 2 3 3 3 2 3" xfId="8108" xr:uid="{00000000-0005-0000-0000-0000512A0000}"/>
    <cellStyle name="Comma 8 2 2 3 3 3 3" xfId="10227" xr:uid="{00000000-0005-0000-0000-0000522A0000}"/>
    <cellStyle name="Comma 8 2 2 3 3 3 4" xfId="5992" xr:uid="{00000000-0005-0000-0000-0000532A0000}"/>
    <cellStyle name="Comma 8 2 2 3 3 4" xfId="2818" xr:uid="{00000000-0005-0000-0000-0000542A0000}"/>
    <cellStyle name="Comma 8 2 2 3 3 4 2" xfId="11285" xr:uid="{00000000-0005-0000-0000-0000552A0000}"/>
    <cellStyle name="Comma 8 2 2 3 3 4 3" xfId="7050" xr:uid="{00000000-0005-0000-0000-0000562A0000}"/>
    <cellStyle name="Comma 8 2 2 3 3 5" xfId="9169" xr:uid="{00000000-0005-0000-0000-0000572A0000}"/>
    <cellStyle name="Comma 8 2 2 3 3 6" xfId="4934" xr:uid="{00000000-0005-0000-0000-0000582A0000}"/>
    <cellStyle name="Comma 8 2 2 3 4" xfId="594" xr:uid="{00000000-0005-0000-0000-0000592A0000}"/>
    <cellStyle name="Comma 8 2 2 3 4 2" xfId="1111" xr:uid="{00000000-0005-0000-0000-00005A2A0000}"/>
    <cellStyle name="Comma 8 2 2 3 4 2 2" xfId="2169" xr:uid="{00000000-0005-0000-0000-00005B2A0000}"/>
    <cellStyle name="Comma 8 2 2 3 4 2 2 2" xfId="4286" xr:uid="{00000000-0005-0000-0000-00005C2A0000}"/>
    <cellStyle name="Comma 8 2 2 3 4 2 2 2 2" xfId="12753" xr:uid="{00000000-0005-0000-0000-00005D2A0000}"/>
    <cellStyle name="Comma 8 2 2 3 4 2 2 2 3" xfId="8518" xr:uid="{00000000-0005-0000-0000-00005E2A0000}"/>
    <cellStyle name="Comma 8 2 2 3 4 2 2 3" xfId="10637" xr:uid="{00000000-0005-0000-0000-00005F2A0000}"/>
    <cellStyle name="Comma 8 2 2 3 4 2 2 4" xfId="6402" xr:uid="{00000000-0005-0000-0000-0000602A0000}"/>
    <cellStyle name="Comma 8 2 2 3 4 2 3" xfId="3228" xr:uid="{00000000-0005-0000-0000-0000612A0000}"/>
    <cellStyle name="Comma 8 2 2 3 4 2 3 2" xfId="11695" xr:uid="{00000000-0005-0000-0000-0000622A0000}"/>
    <cellStyle name="Comma 8 2 2 3 4 2 3 3" xfId="7460" xr:uid="{00000000-0005-0000-0000-0000632A0000}"/>
    <cellStyle name="Comma 8 2 2 3 4 2 4" xfId="9579" xr:uid="{00000000-0005-0000-0000-0000642A0000}"/>
    <cellStyle name="Comma 8 2 2 3 4 2 5" xfId="5344" xr:uid="{00000000-0005-0000-0000-0000652A0000}"/>
    <cellStyle name="Comma 8 2 2 3 4 3" xfId="1664" xr:uid="{00000000-0005-0000-0000-0000662A0000}"/>
    <cellStyle name="Comma 8 2 2 3 4 3 2" xfId="3781" xr:uid="{00000000-0005-0000-0000-0000672A0000}"/>
    <cellStyle name="Comma 8 2 2 3 4 3 2 2" xfId="12248" xr:uid="{00000000-0005-0000-0000-0000682A0000}"/>
    <cellStyle name="Comma 8 2 2 3 4 3 2 3" xfId="8013" xr:uid="{00000000-0005-0000-0000-0000692A0000}"/>
    <cellStyle name="Comma 8 2 2 3 4 3 3" xfId="10132" xr:uid="{00000000-0005-0000-0000-00006A2A0000}"/>
    <cellStyle name="Comma 8 2 2 3 4 3 4" xfId="5897" xr:uid="{00000000-0005-0000-0000-00006B2A0000}"/>
    <cellStyle name="Comma 8 2 2 3 4 4" xfId="2723" xr:uid="{00000000-0005-0000-0000-00006C2A0000}"/>
    <cellStyle name="Comma 8 2 2 3 4 4 2" xfId="11190" xr:uid="{00000000-0005-0000-0000-00006D2A0000}"/>
    <cellStyle name="Comma 8 2 2 3 4 4 3" xfId="6955" xr:uid="{00000000-0005-0000-0000-00006E2A0000}"/>
    <cellStyle name="Comma 8 2 2 3 4 5" xfId="9074" xr:uid="{00000000-0005-0000-0000-00006F2A0000}"/>
    <cellStyle name="Comma 8 2 2 3 4 6" xfId="4839" xr:uid="{00000000-0005-0000-0000-0000702A0000}"/>
    <cellStyle name="Comma 8 2 2 3 5" xfId="906" xr:uid="{00000000-0005-0000-0000-0000712A0000}"/>
    <cellStyle name="Comma 8 2 2 3 5 2" xfId="1964" xr:uid="{00000000-0005-0000-0000-0000722A0000}"/>
    <cellStyle name="Comma 8 2 2 3 5 2 2" xfId="4081" xr:uid="{00000000-0005-0000-0000-0000732A0000}"/>
    <cellStyle name="Comma 8 2 2 3 5 2 2 2" xfId="12548" xr:uid="{00000000-0005-0000-0000-0000742A0000}"/>
    <cellStyle name="Comma 8 2 2 3 5 2 2 3" xfId="8313" xr:uid="{00000000-0005-0000-0000-0000752A0000}"/>
    <cellStyle name="Comma 8 2 2 3 5 2 3" xfId="10432" xr:uid="{00000000-0005-0000-0000-0000762A0000}"/>
    <cellStyle name="Comma 8 2 2 3 5 2 4" xfId="6197" xr:uid="{00000000-0005-0000-0000-0000772A0000}"/>
    <cellStyle name="Comma 8 2 2 3 5 3" xfId="3023" xr:uid="{00000000-0005-0000-0000-0000782A0000}"/>
    <cellStyle name="Comma 8 2 2 3 5 3 2" xfId="11490" xr:uid="{00000000-0005-0000-0000-0000792A0000}"/>
    <cellStyle name="Comma 8 2 2 3 5 3 3" xfId="7255" xr:uid="{00000000-0005-0000-0000-00007A2A0000}"/>
    <cellStyle name="Comma 8 2 2 3 5 4" xfId="9374" xr:uid="{00000000-0005-0000-0000-00007B2A0000}"/>
    <cellStyle name="Comma 8 2 2 3 5 5" xfId="5139" xr:uid="{00000000-0005-0000-0000-00007C2A0000}"/>
    <cellStyle name="Comma 8 2 2 3 6" xfId="1458" xr:uid="{00000000-0005-0000-0000-00007D2A0000}"/>
    <cellStyle name="Comma 8 2 2 3 6 2" xfId="3575" xr:uid="{00000000-0005-0000-0000-00007E2A0000}"/>
    <cellStyle name="Comma 8 2 2 3 6 2 2" xfId="12042" xr:uid="{00000000-0005-0000-0000-00007F2A0000}"/>
    <cellStyle name="Comma 8 2 2 3 6 2 3" xfId="7807" xr:uid="{00000000-0005-0000-0000-0000802A0000}"/>
    <cellStyle name="Comma 8 2 2 3 6 3" xfId="9926" xr:uid="{00000000-0005-0000-0000-0000812A0000}"/>
    <cellStyle name="Comma 8 2 2 3 6 4" xfId="5691" xr:uid="{00000000-0005-0000-0000-0000822A0000}"/>
    <cellStyle name="Comma 8 2 2 3 7" xfId="2517" xr:uid="{00000000-0005-0000-0000-0000832A0000}"/>
    <cellStyle name="Comma 8 2 2 3 7 2" xfId="10984" xr:uid="{00000000-0005-0000-0000-0000842A0000}"/>
    <cellStyle name="Comma 8 2 2 3 7 3" xfId="6749" xr:uid="{00000000-0005-0000-0000-0000852A0000}"/>
    <cellStyle name="Comma 8 2 2 3 8" xfId="8868" xr:uid="{00000000-0005-0000-0000-0000862A0000}"/>
    <cellStyle name="Comma 8 2 2 3 9" xfId="4633" xr:uid="{00000000-0005-0000-0000-0000872A0000}"/>
    <cellStyle name="Comma 8 2 2 4" xfId="439" xr:uid="{00000000-0005-0000-0000-0000882A0000}"/>
    <cellStyle name="Comma 8 2 2 4 2" xfId="752" xr:uid="{00000000-0005-0000-0000-0000892A0000}"/>
    <cellStyle name="Comma 8 2 2 4 2 2" xfId="1257" xr:uid="{00000000-0005-0000-0000-00008A2A0000}"/>
    <cellStyle name="Comma 8 2 2 4 2 2 2" xfId="2315" xr:uid="{00000000-0005-0000-0000-00008B2A0000}"/>
    <cellStyle name="Comma 8 2 2 4 2 2 2 2" xfId="4432" xr:uid="{00000000-0005-0000-0000-00008C2A0000}"/>
    <cellStyle name="Comma 8 2 2 4 2 2 2 2 2" xfId="12899" xr:uid="{00000000-0005-0000-0000-00008D2A0000}"/>
    <cellStyle name="Comma 8 2 2 4 2 2 2 2 3" xfId="8664" xr:uid="{00000000-0005-0000-0000-00008E2A0000}"/>
    <cellStyle name="Comma 8 2 2 4 2 2 2 3" xfId="10783" xr:uid="{00000000-0005-0000-0000-00008F2A0000}"/>
    <cellStyle name="Comma 8 2 2 4 2 2 2 4" xfId="6548" xr:uid="{00000000-0005-0000-0000-0000902A0000}"/>
    <cellStyle name="Comma 8 2 2 4 2 2 3" xfId="3374" xr:uid="{00000000-0005-0000-0000-0000912A0000}"/>
    <cellStyle name="Comma 8 2 2 4 2 2 3 2" xfId="11841" xr:uid="{00000000-0005-0000-0000-0000922A0000}"/>
    <cellStyle name="Comma 8 2 2 4 2 2 3 3" xfId="7606" xr:uid="{00000000-0005-0000-0000-0000932A0000}"/>
    <cellStyle name="Comma 8 2 2 4 2 2 4" xfId="9725" xr:uid="{00000000-0005-0000-0000-0000942A0000}"/>
    <cellStyle name="Comma 8 2 2 4 2 2 5" xfId="5490" xr:uid="{00000000-0005-0000-0000-0000952A0000}"/>
    <cellStyle name="Comma 8 2 2 4 2 3" xfId="1810" xr:uid="{00000000-0005-0000-0000-0000962A0000}"/>
    <cellStyle name="Comma 8 2 2 4 2 3 2" xfId="3927" xr:uid="{00000000-0005-0000-0000-0000972A0000}"/>
    <cellStyle name="Comma 8 2 2 4 2 3 2 2" xfId="12394" xr:uid="{00000000-0005-0000-0000-0000982A0000}"/>
    <cellStyle name="Comma 8 2 2 4 2 3 2 3" xfId="8159" xr:uid="{00000000-0005-0000-0000-0000992A0000}"/>
    <cellStyle name="Comma 8 2 2 4 2 3 3" xfId="10278" xr:uid="{00000000-0005-0000-0000-00009A2A0000}"/>
    <cellStyle name="Comma 8 2 2 4 2 3 4" xfId="6043" xr:uid="{00000000-0005-0000-0000-00009B2A0000}"/>
    <cellStyle name="Comma 8 2 2 4 2 4" xfId="2869" xr:uid="{00000000-0005-0000-0000-00009C2A0000}"/>
    <cellStyle name="Comma 8 2 2 4 2 4 2" xfId="11336" xr:uid="{00000000-0005-0000-0000-00009D2A0000}"/>
    <cellStyle name="Comma 8 2 2 4 2 4 3" xfId="7101" xr:uid="{00000000-0005-0000-0000-00009E2A0000}"/>
    <cellStyle name="Comma 8 2 2 4 2 5" xfId="9220" xr:uid="{00000000-0005-0000-0000-00009F2A0000}"/>
    <cellStyle name="Comma 8 2 2 4 2 6" xfId="4985" xr:uid="{00000000-0005-0000-0000-0000A02A0000}"/>
    <cellStyle name="Comma 8 2 2 4 3" xfId="957" xr:uid="{00000000-0005-0000-0000-0000A12A0000}"/>
    <cellStyle name="Comma 8 2 2 4 3 2" xfId="2015" xr:uid="{00000000-0005-0000-0000-0000A22A0000}"/>
    <cellStyle name="Comma 8 2 2 4 3 2 2" xfId="4132" xr:uid="{00000000-0005-0000-0000-0000A32A0000}"/>
    <cellStyle name="Comma 8 2 2 4 3 2 2 2" xfId="12599" xr:uid="{00000000-0005-0000-0000-0000A42A0000}"/>
    <cellStyle name="Comma 8 2 2 4 3 2 2 3" xfId="8364" xr:uid="{00000000-0005-0000-0000-0000A52A0000}"/>
    <cellStyle name="Comma 8 2 2 4 3 2 3" xfId="10483" xr:uid="{00000000-0005-0000-0000-0000A62A0000}"/>
    <cellStyle name="Comma 8 2 2 4 3 2 4" xfId="6248" xr:uid="{00000000-0005-0000-0000-0000A72A0000}"/>
    <cellStyle name="Comma 8 2 2 4 3 3" xfId="3074" xr:uid="{00000000-0005-0000-0000-0000A82A0000}"/>
    <cellStyle name="Comma 8 2 2 4 3 3 2" xfId="11541" xr:uid="{00000000-0005-0000-0000-0000A92A0000}"/>
    <cellStyle name="Comma 8 2 2 4 3 3 3" xfId="7306" xr:uid="{00000000-0005-0000-0000-0000AA2A0000}"/>
    <cellStyle name="Comma 8 2 2 4 3 4" xfId="9425" xr:uid="{00000000-0005-0000-0000-0000AB2A0000}"/>
    <cellStyle name="Comma 8 2 2 4 3 5" xfId="5190" xr:uid="{00000000-0005-0000-0000-0000AC2A0000}"/>
    <cellStyle name="Comma 8 2 2 4 4" xfId="1509" xr:uid="{00000000-0005-0000-0000-0000AD2A0000}"/>
    <cellStyle name="Comma 8 2 2 4 4 2" xfId="3626" xr:uid="{00000000-0005-0000-0000-0000AE2A0000}"/>
    <cellStyle name="Comma 8 2 2 4 4 2 2" xfId="12093" xr:uid="{00000000-0005-0000-0000-0000AF2A0000}"/>
    <cellStyle name="Comma 8 2 2 4 4 2 3" xfId="7858" xr:uid="{00000000-0005-0000-0000-0000B02A0000}"/>
    <cellStyle name="Comma 8 2 2 4 4 3" xfId="9977" xr:uid="{00000000-0005-0000-0000-0000B12A0000}"/>
    <cellStyle name="Comma 8 2 2 4 4 4" xfId="5742" xr:uid="{00000000-0005-0000-0000-0000B22A0000}"/>
    <cellStyle name="Comma 8 2 2 4 5" xfId="2568" xr:uid="{00000000-0005-0000-0000-0000B32A0000}"/>
    <cellStyle name="Comma 8 2 2 4 5 2" xfId="11035" xr:uid="{00000000-0005-0000-0000-0000B42A0000}"/>
    <cellStyle name="Comma 8 2 2 4 5 3" xfId="6800" xr:uid="{00000000-0005-0000-0000-0000B52A0000}"/>
    <cellStyle name="Comma 8 2 2 4 6" xfId="8919" xr:uid="{00000000-0005-0000-0000-0000B62A0000}"/>
    <cellStyle name="Comma 8 2 2 4 7" xfId="4684" xr:uid="{00000000-0005-0000-0000-0000B72A0000}"/>
    <cellStyle name="Comma 8 2 2 5" xfId="641" xr:uid="{00000000-0005-0000-0000-0000B82A0000}"/>
    <cellStyle name="Comma 8 2 2 5 2" xfId="1158" xr:uid="{00000000-0005-0000-0000-0000B92A0000}"/>
    <cellStyle name="Comma 8 2 2 5 2 2" xfId="2216" xr:uid="{00000000-0005-0000-0000-0000BA2A0000}"/>
    <cellStyle name="Comma 8 2 2 5 2 2 2" xfId="4333" xr:uid="{00000000-0005-0000-0000-0000BB2A0000}"/>
    <cellStyle name="Comma 8 2 2 5 2 2 2 2" xfId="12800" xr:uid="{00000000-0005-0000-0000-0000BC2A0000}"/>
    <cellStyle name="Comma 8 2 2 5 2 2 2 3" xfId="8565" xr:uid="{00000000-0005-0000-0000-0000BD2A0000}"/>
    <cellStyle name="Comma 8 2 2 5 2 2 3" xfId="10684" xr:uid="{00000000-0005-0000-0000-0000BE2A0000}"/>
    <cellStyle name="Comma 8 2 2 5 2 2 4" xfId="6449" xr:uid="{00000000-0005-0000-0000-0000BF2A0000}"/>
    <cellStyle name="Comma 8 2 2 5 2 3" xfId="3275" xr:uid="{00000000-0005-0000-0000-0000C02A0000}"/>
    <cellStyle name="Comma 8 2 2 5 2 3 2" xfId="11742" xr:uid="{00000000-0005-0000-0000-0000C12A0000}"/>
    <cellStyle name="Comma 8 2 2 5 2 3 3" xfId="7507" xr:uid="{00000000-0005-0000-0000-0000C22A0000}"/>
    <cellStyle name="Comma 8 2 2 5 2 4" xfId="9626" xr:uid="{00000000-0005-0000-0000-0000C32A0000}"/>
    <cellStyle name="Comma 8 2 2 5 2 5" xfId="5391" xr:uid="{00000000-0005-0000-0000-0000C42A0000}"/>
    <cellStyle name="Comma 8 2 2 5 3" xfId="1711" xr:uid="{00000000-0005-0000-0000-0000C52A0000}"/>
    <cellStyle name="Comma 8 2 2 5 3 2" xfId="3828" xr:uid="{00000000-0005-0000-0000-0000C62A0000}"/>
    <cellStyle name="Comma 8 2 2 5 3 2 2" xfId="12295" xr:uid="{00000000-0005-0000-0000-0000C72A0000}"/>
    <cellStyle name="Comma 8 2 2 5 3 2 3" xfId="8060" xr:uid="{00000000-0005-0000-0000-0000C82A0000}"/>
    <cellStyle name="Comma 8 2 2 5 3 3" xfId="10179" xr:uid="{00000000-0005-0000-0000-0000C92A0000}"/>
    <cellStyle name="Comma 8 2 2 5 3 4" xfId="5944" xr:uid="{00000000-0005-0000-0000-0000CA2A0000}"/>
    <cellStyle name="Comma 8 2 2 5 4" xfId="2770" xr:uid="{00000000-0005-0000-0000-0000CB2A0000}"/>
    <cellStyle name="Comma 8 2 2 5 4 2" xfId="11237" xr:uid="{00000000-0005-0000-0000-0000CC2A0000}"/>
    <cellStyle name="Comma 8 2 2 5 4 3" xfId="7002" xr:uid="{00000000-0005-0000-0000-0000CD2A0000}"/>
    <cellStyle name="Comma 8 2 2 5 5" xfId="9121" xr:uid="{00000000-0005-0000-0000-0000CE2A0000}"/>
    <cellStyle name="Comma 8 2 2 5 6" xfId="4886" xr:uid="{00000000-0005-0000-0000-0000CF2A0000}"/>
    <cellStyle name="Comma 8 2 2 6" xfId="547" xr:uid="{00000000-0005-0000-0000-0000D02A0000}"/>
    <cellStyle name="Comma 8 2 2 6 2" xfId="1065" xr:uid="{00000000-0005-0000-0000-0000D12A0000}"/>
    <cellStyle name="Comma 8 2 2 6 2 2" xfId="2123" xr:uid="{00000000-0005-0000-0000-0000D22A0000}"/>
    <cellStyle name="Comma 8 2 2 6 2 2 2" xfId="4240" xr:uid="{00000000-0005-0000-0000-0000D32A0000}"/>
    <cellStyle name="Comma 8 2 2 6 2 2 2 2" xfId="12707" xr:uid="{00000000-0005-0000-0000-0000D42A0000}"/>
    <cellStyle name="Comma 8 2 2 6 2 2 2 3" xfId="8472" xr:uid="{00000000-0005-0000-0000-0000D52A0000}"/>
    <cellStyle name="Comma 8 2 2 6 2 2 3" xfId="10591" xr:uid="{00000000-0005-0000-0000-0000D62A0000}"/>
    <cellStyle name="Comma 8 2 2 6 2 2 4" xfId="6356" xr:uid="{00000000-0005-0000-0000-0000D72A0000}"/>
    <cellStyle name="Comma 8 2 2 6 2 3" xfId="3182" xr:uid="{00000000-0005-0000-0000-0000D82A0000}"/>
    <cellStyle name="Comma 8 2 2 6 2 3 2" xfId="11649" xr:uid="{00000000-0005-0000-0000-0000D92A0000}"/>
    <cellStyle name="Comma 8 2 2 6 2 3 3" xfId="7414" xr:uid="{00000000-0005-0000-0000-0000DA2A0000}"/>
    <cellStyle name="Comma 8 2 2 6 2 4" xfId="9533" xr:uid="{00000000-0005-0000-0000-0000DB2A0000}"/>
    <cellStyle name="Comma 8 2 2 6 2 5" xfId="5298" xr:uid="{00000000-0005-0000-0000-0000DC2A0000}"/>
    <cellStyle name="Comma 8 2 2 6 3" xfId="1617" xr:uid="{00000000-0005-0000-0000-0000DD2A0000}"/>
    <cellStyle name="Comma 8 2 2 6 3 2" xfId="3734" xr:uid="{00000000-0005-0000-0000-0000DE2A0000}"/>
    <cellStyle name="Comma 8 2 2 6 3 2 2" xfId="12201" xr:uid="{00000000-0005-0000-0000-0000DF2A0000}"/>
    <cellStyle name="Comma 8 2 2 6 3 2 3" xfId="7966" xr:uid="{00000000-0005-0000-0000-0000E02A0000}"/>
    <cellStyle name="Comma 8 2 2 6 3 3" xfId="10085" xr:uid="{00000000-0005-0000-0000-0000E12A0000}"/>
    <cellStyle name="Comma 8 2 2 6 3 4" xfId="5850" xr:uid="{00000000-0005-0000-0000-0000E22A0000}"/>
    <cellStyle name="Comma 8 2 2 6 4" xfId="2676" xr:uid="{00000000-0005-0000-0000-0000E32A0000}"/>
    <cellStyle name="Comma 8 2 2 6 4 2" xfId="11143" xr:uid="{00000000-0005-0000-0000-0000E42A0000}"/>
    <cellStyle name="Comma 8 2 2 6 4 3" xfId="6908" xr:uid="{00000000-0005-0000-0000-0000E52A0000}"/>
    <cellStyle name="Comma 8 2 2 6 5" xfId="9027" xr:uid="{00000000-0005-0000-0000-0000E62A0000}"/>
    <cellStyle name="Comma 8 2 2 6 6" xfId="4792" xr:uid="{00000000-0005-0000-0000-0000E72A0000}"/>
    <cellStyle name="Comma 8 2 2 7" xfId="860" xr:uid="{00000000-0005-0000-0000-0000E82A0000}"/>
    <cellStyle name="Comma 8 2 2 7 2" xfId="1918" xr:uid="{00000000-0005-0000-0000-0000E92A0000}"/>
    <cellStyle name="Comma 8 2 2 7 2 2" xfId="4035" xr:uid="{00000000-0005-0000-0000-0000EA2A0000}"/>
    <cellStyle name="Comma 8 2 2 7 2 2 2" xfId="12502" xr:uid="{00000000-0005-0000-0000-0000EB2A0000}"/>
    <cellStyle name="Comma 8 2 2 7 2 2 3" xfId="8267" xr:uid="{00000000-0005-0000-0000-0000EC2A0000}"/>
    <cellStyle name="Comma 8 2 2 7 2 3" xfId="10386" xr:uid="{00000000-0005-0000-0000-0000ED2A0000}"/>
    <cellStyle name="Comma 8 2 2 7 2 4" xfId="6151" xr:uid="{00000000-0005-0000-0000-0000EE2A0000}"/>
    <cellStyle name="Comma 8 2 2 7 3" xfId="2977" xr:uid="{00000000-0005-0000-0000-0000EF2A0000}"/>
    <cellStyle name="Comma 8 2 2 7 3 2" xfId="11444" xr:uid="{00000000-0005-0000-0000-0000F02A0000}"/>
    <cellStyle name="Comma 8 2 2 7 3 3" xfId="7209" xr:uid="{00000000-0005-0000-0000-0000F12A0000}"/>
    <cellStyle name="Comma 8 2 2 7 4" xfId="9328" xr:uid="{00000000-0005-0000-0000-0000F22A0000}"/>
    <cellStyle name="Comma 8 2 2 7 5" xfId="5093" xr:uid="{00000000-0005-0000-0000-0000F32A0000}"/>
    <cellStyle name="Comma 8 2 2 8" xfId="1365" xr:uid="{00000000-0005-0000-0000-0000F42A0000}"/>
    <cellStyle name="Comma 8 2 2 8 2" xfId="2423" xr:uid="{00000000-0005-0000-0000-0000F52A0000}"/>
    <cellStyle name="Comma 8 2 2 8 2 2" xfId="4540" xr:uid="{00000000-0005-0000-0000-0000F62A0000}"/>
    <cellStyle name="Comma 8 2 2 8 2 2 2" xfId="13007" xr:uid="{00000000-0005-0000-0000-0000F72A0000}"/>
    <cellStyle name="Comma 8 2 2 8 2 2 3" xfId="8772" xr:uid="{00000000-0005-0000-0000-0000F82A0000}"/>
    <cellStyle name="Comma 8 2 2 8 2 3" xfId="10891" xr:uid="{00000000-0005-0000-0000-0000F92A0000}"/>
    <cellStyle name="Comma 8 2 2 8 2 4" xfId="6656" xr:uid="{00000000-0005-0000-0000-0000FA2A0000}"/>
    <cellStyle name="Comma 8 2 2 8 3" xfId="3482" xr:uid="{00000000-0005-0000-0000-0000FB2A0000}"/>
    <cellStyle name="Comma 8 2 2 8 3 2" xfId="11949" xr:uid="{00000000-0005-0000-0000-0000FC2A0000}"/>
    <cellStyle name="Comma 8 2 2 8 3 3" xfId="7714" xr:uid="{00000000-0005-0000-0000-0000FD2A0000}"/>
    <cellStyle name="Comma 8 2 2 8 4" xfId="9833" xr:uid="{00000000-0005-0000-0000-0000FE2A0000}"/>
    <cellStyle name="Comma 8 2 2 8 5" xfId="5598" xr:uid="{00000000-0005-0000-0000-0000FF2A0000}"/>
    <cellStyle name="Comma 8 2 2 9" xfId="1412" xr:uid="{00000000-0005-0000-0000-0000002B0000}"/>
    <cellStyle name="Comma 8 2 2 9 2" xfId="3529" xr:uid="{00000000-0005-0000-0000-0000012B0000}"/>
    <cellStyle name="Comma 8 2 2 9 2 2" xfId="11996" xr:uid="{00000000-0005-0000-0000-0000022B0000}"/>
    <cellStyle name="Comma 8 2 2 9 2 3" xfId="7761" xr:uid="{00000000-0005-0000-0000-0000032B0000}"/>
    <cellStyle name="Comma 8 2 2 9 3" xfId="9880" xr:uid="{00000000-0005-0000-0000-0000042B0000}"/>
    <cellStyle name="Comma 8 2 2 9 4" xfId="5645" xr:uid="{00000000-0005-0000-0000-0000052B0000}"/>
    <cellStyle name="Comma 8 2 3" xfId="387" xr:uid="{00000000-0005-0000-0000-0000062B0000}"/>
    <cellStyle name="Comma 8 2 3 2" xfId="493" xr:uid="{00000000-0005-0000-0000-0000072B0000}"/>
    <cellStyle name="Comma 8 2 3 2 2" xfId="806" xr:uid="{00000000-0005-0000-0000-0000082B0000}"/>
    <cellStyle name="Comma 8 2 3 2 2 2" xfId="1311" xr:uid="{00000000-0005-0000-0000-0000092B0000}"/>
    <cellStyle name="Comma 8 2 3 2 2 2 2" xfId="2369" xr:uid="{00000000-0005-0000-0000-00000A2B0000}"/>
    <cellStyle name="Comma 8 2 3 2 2 2 2 2" xfId="4486" xr:uid="{00000000-0005-0000-0000-00000B2B0000}"/>
    <cellStyle name="Comma 8 2 3 2 2 2 2 2 2" xfId="12953" xr:uid="{00000000-0005-0000-0000-00000C2B0000}"/>
    <cellStyle name="Comma 8 2 3 2 2 2 2 2 3" xfId="8718" xr:uid="{00000000-0005-0000-0000-00000D2B0000}"/>
    <cellStyle name="Comma 8 2 3 2 2 2 2 3" xfId="10837" xr:uid="{00000000-0005-0000-0000-00000E2B0000}"/>
    <cellStyle name="Comma 8 2 3 2 2 2 2 4" xfId="6602" xr:uid="{00000000-0005-0000-0000-00000F2B0000}"/>
    <cellStyle name="Comma 8 2 3 2 2 2 3" xfId="3428" xr:uid="{00000000-0005-0000-0000-0000102B0000}"/>
    <cellStyle name="Comma 8 2 3 2 2 2 3 2" xfId="11895" xr:uid="{00000000-0005-0000-0000-0000112B0000}"/>
    <cellStyle name="Comma 8 2 3 2 2 2 3 3" xfId="7660" xr:uid="{00000000-0005-0000-0000-0000122B0000}"/>
    <cellStyle name="Comma 8 2 3 2 2 2 4" xfId="9779" xr:uid="{00000000-0005-0000-0000-0000132B0000}"/>
    <cellStyle name="Comma 8 2 3 2 2 2 5" xfId="5544" xr:uid="{00000000-0005-0000-0000-0000142B0000}"/>
    <cellStyle name="Comma 8 2 3 2 2 3" xfId="1864" xr:uid="{00000000-0005-0000-0000-0000152B0000}"/>
    <cellStyle name="Comma 8 2 3 2 2 3 2" xfId="3981" xr:uid="{00000000-0005-0000-0000-0000162B0000}"/>
    <cellStyle name="Comma 8 2 3 2 2 3 2 2" xfId="12448" xr:uid="{00000000-0005-0000-0000-0000172B0000}"/>
    <cellStyle name="Comma 8 2 3 2 2 3 2 3" xfId="8213" xr:uid="{00000000-0005-0000-0000-0000182B0000}"/>
    <cellStyle name="Comma 8 2 3 2 2 3 3" xfId="10332" xr:uid="{00000000-0005-0000-0000-0000192B0000}"/>
    <cellStyle name="Comma 8 2 3 2 2 3 4" xfId="6097" xr:uid="{00000000-0005-0000-0000-00001A2B0000}"/>
    <cellStyle name="Comma 8 2 3 2 2 4" xfId="2923" xr:uid="{00000000-0005-0000-0000-00001B2B0000}"/>
    <cellStyle name="Comma 8 2 3 2 2 4 2" xfId="11390" xr:uid="{00000000-0005-0000-0000-00001C2B0000}"/>
    <cellStyle name="Comma 8 2 3 2 2 4 3" xfId="7155" xr:uid="{00000000-0005-0000-0000-00001D2B0000}"/>
    <cellStyle name="Comma 8 2 3 2 2 5" xfId="9274" xr:uid="{00000000-0005-0000-0000-00001E2B0000}"/>
    <cellStyle name="Comma 8 2 3 2 2 6" xfId="5039" xr:uid="{00000000-0005-0000-0000-00001F2B0000}"/>
    <cellStyle name="Comma 8 2 3 2 3" xfId="1011" xr:uid="{00000000-0005-0000-0000-0000202B0000}"/>
    <cellStyle name="Comma 8 2 3 2 3 2" xfId="2069" xr:uid="{00000000-0005-0000-0000-0000212B0000}"/>
    <cellStyle name="Comma 8 2 3 2 3 2 2" xfId="4186" xr:uid="{00000000-0005-0000-0000-0000222B0000}"/>
    <cellStyle name="Comma 8 2 3 2 3 2 2 2" xfId="12653" xr:uid="{00000000-0005-0000-0000-0000232B0000}"/>
    <cellStyle name="Comma 8 2 3 2 3 2 2 3" xfId="8418" xr:uid="{00000000-0005-0000-0000-0000242B0000}"/>
    <cellStyle name="Comma 8 2 3 2 3 2 3" xfId="10537" xr:uid="{00000000-0005-0000-0000-0000252B0000}"/>
    <cellStyle name="Comma 8 2 3 2 3 2 4" xfId="6302" xr:uid="{00000000-0005-0000-0000-0000262B0000}"/>
    <cellStyle name="Comma 8 2 3 2 3 3" xfId="3128" xr:uid="{00000000-0005-0000-0000-0000272B0000}"/>
    <cellStyle name="Comma 8 2 3 2 3 3 2" xfId="11595" xr:uid="{00000000-0005-0000-0000-0000282B0000}"/>
    <cellStyle name="Comma 8 2 3 2 3 3 3" xfId="7360" xr:uid="{00000000-0005-0000-0000-0000292B0000}"/>
    <cellStyle name="Comma 8 2 3 2 3 4" xfId="9479" xr:uid="{00000000-0005-0000-0000-00002A2B0000}"/>
    <cellStyle name="Comma 8 2 3 2 3 5" xfId="5244" xr:uid="{00000000-0005-0000-0000-00002B2B0000}"/>
    <cellStyle name="Comma 8 2 3 2 4" xfId="1563" xr:uid="{00000000-0005-0000-0000-00002C2B0000}"/>
    <cellStyle name="Comma 8 2 3 2 4 2" xfId="3680" xr:uid="{00000000-0005-0000-0000-00002D2B0000}"/>
    <cellStyle name="Comma 8 2 3 2 4 2 2" xfId="12147" xr:uid="{00000000-0005-0000-0000-00002E2B0000}"/>
    <cellStyle name="Comma 8 2 3 2 4 2 3" xfId="7912" xr:uid="{00000000-0005-0000-0000-00002F2B0000}"/>
    <cellStyle name="Comma 8 2 3 2 4 3" xfId="10031" xr:uid="{00000000-0005-0000-0000-0000302B0000}"/>
    <cellStyle name="Comma 8 2 3 2 4 4" xfId="5796" xr:uid="{00000000-0005-0000-0000-0000312B0000}"/>
    <cellStyle name="Comma 8 2 3 2 5" xfId="2622" xr:uid="{00000000-0005-0000-0000-0000322B0000}"/>
    <cellStyle name="Comma 8 2 3 2 5 2" xfId="11089" xr:uid="{00000000-0005-0000-0000-0000332B0000}"/>
    <cellStyle name="Comma 8 2 3 2 5 3" xfId="6854" xr:uid="{00000000-0005-0000-0000-0000342B0000}"/>
    <cellStyle name="Comma 8 2 3 2 6" xfId="8973" xr:uid="{00000000-0005-0000-0000-0000352B0000}"/>
    <cellStyle name="Comma 8 2 3 2 7" xfId="4738" xr:uid="{00000000-0005-0000-0000-0000362B0000}"/>
    <cellStyle name="Comma 8 2 3 3" xfId="700" xr:uid="{00000000-0005-0000-0000-0000372B0000}"/>
    <cellStyle name="Comma 8 2 3 3 2" xfId="1205" xr:uid="{00000000-0005-0000-0000-0000382B0000}"/>
    <cellStyle name="Comma 8 2 3 3 2 2" xfId="2263" xr:uid="{00000000-0005-0000-0000-0000392B0000}"/>
    <cellStyle name="Comma 8 2 3 3 2 2 2" xfId="4380" xr:uid="{00000000-0005-0000-0000-00003A2B0000}"/>
    <cellStyle name="Comma 8 2 3 3 2 2 2 2" xfId="12847" xr:uid="{00000000-0005-0000-0000-00003B2B0000}"/>
    <cellStyle name="Comma 8 2 3 3 2 2 2 3" xfId="8612" xr:uid="{00000000-0005-0000-0000-00003C2B0000}"/>
    <cellStyle name="Comma 8 2 3 3 2 2 3" xfId="10731" xr:uid="{00000000-0005-0000-0000-00003D2B0000}"/>
    <cellStyle name="Comma 8 2 3 3 2 2 4" xfId="6496" xr:uid="{00000000-0005-0000-0000-00003E2B0000}"/>
    <cellStyle name="Comma 8 2 3 3 2 3" xfId="3322" xr:uid="{00000000-0005-0000-0000-00003F2B0000}"/>
    <cellStyle name="Comma 8 2 3 3 2 3 2" xfId="11789" xr:uid="{00000000-0005-0000-0000-0000402B0000}"/>
    <cellStyle name="Comma 8 2 3 3 2 3 3" xfId="7554" xr:uid="{00000000-0005-0000-0000-0000412B0000}"/>
    <cellStyle name="Comma 8 2 3 3 2 4" xfId="9673" xr:uid="{00000000-0005-0000-0000-0000422B0000}"/>
    <cellStyle name="Comma 8 2 3 3 2 5" xfId="5438" xr:uid="{00000000-0005-0000-0000-0000432B0000}"/>
    <cellStyle name="Comma 8 2 3 3 3" xfId="1758" xr:uid="{00000000-0005-0000-0000-0000442B0000}"/>
    <cellStyle name="Comma 8 2 3 3 3 2" xfId="3875" xr:uid="{00000000-0005-0000-0000-0000452B0000}"/>
    <cellStyle name="Comma 8 2 3 3 3 2 2" xfId="12342" xr:uid="{00000000-0005-0000-0000-0000462B0000}"/>
    <cellStyle name="Comma 8 2 3 3 3 2 3" xfId="8107" xr:uid="{00000000-0005-0000-0000-0000472B0000}"/>
    <cellStyle name="Comma 8 2 3 3 3 3" xfId="10226" xr:uid="{00000000-0005-0000-0000-0000482B0000}"/>
    <cellStyle name="Comma 8 2 3 3 3 4" xfId="5991" xr:uid="{00000000-0005-0000-0000-0000492B0000}"/>
    <cellStyle name="Comma 8 2 3 3 4" xfId="2817" xr:uid="{00000000-0005-0000-0000-00004A2B0000}"/>
    <cellStyle name="Comma 8 2 3 3 4 2" xfId="11284" xr:uid="{00000000-0005-0000-0000-00004B2B0000}"/>
    <cellStyle name="Comma 8 2 3 3 4 3" xfId="7049" xr:uid="{00000000-0005-0000-0000-00004C2B0000}"/>
    <cellStyle name="Comma 8 2 3 3 5" xfId="9168" xr:uid="{00000000-0005-0000-0000-00004D2B0000}"/>
    <cellStyle name="Comma 8 2 3 3 6" xfId="4933" xr:uid="{00000000-0005-0000-0000-00004E2B0000}"/>
    <cellStyle name="Comma 8 2 3 4" xfId="593" xr:uid="{00000000-0005-0000-0000-00004F2B0000}"/>
    <cellStyle name="Comma 8 2 3 4 2" xfId="1110" xr:uid="{00000000-0005-0000-0000-0000502B0000}"/>
    <cellStyle name="Comma 8 2 3 4 2 2" xfId="2168" xr:uid="{00000000-0005-0000-0000-0000512B0000}"/>
    <cellStyle name="Comma 8 2 3 4 2 2 2" xfId="4285" xr:uid="{00000000-0005-0000-0000-0000522B0000}"/>
    <cellStyle name="Comma 8 2 3 4 2 2 2 2" xfId="12752" xr:uid="{00000000-0005-0000-0000-0000532B0000}"/>
    <cellStyle name="Comma 8 2 3 4 2 2 2 3" xfId="8517" xr:uid="{00000000-0005-0000-0000-0000542B0000}"/>
    <cellStyle name="Comma 8 2 3 4 2 2 3" xfId="10636" xr:uid="{00000000-0005-0000-0000-0000552B0000}"/>
    <cellStyle name="Comma 8 2 3 4 2 2 4" xfId="6401" xr:uid="{00000000-0005-0000-0000-0000562B0000}"/>
    <cellStyle name="Comma 8 2 3 4 2 3" xfId="3227" xr:uid="{00000000-0005-0000-0000-0000572B0000}"/>
    <cellStyle name="Comma 8 2 3 4 2 3 2" xfId="11694" xr:uid="{00000000-0005-0000-0000-0000582B0000}"/>
    <cellStyle name="Comma 8 2 3 4 2 3 3" xfId="7459" xr:uid="{00000000-0005-0000-0000-0000592B0000}"/>
    <cellStyle name="Comma 8 2 3 4 2 4" xfId="9578" xr:uid="{00000000-0005-0000-0000-00005A2B0000}"/>
    <cellStyle name="Comma 8 2 3 4 2 5" xfId="5343" xr:uid="{00000000-0005-0000-0000-00005B2B0000}"/>
    <cellStyle name="Comma 8 2 3 4 3" xfId="1663" xr:uid="{00000000-0005-0000-0000-00005C2B0000}"/>
    <cellStyle name="Comma 8 2 3 4 3 2" xfId="3780" xr:uid="{00000000-0005-0000-0000-00005D2B0000}"/>
    <cellStyle name="Comma 8 2 3 4 3 2 2" xfId="12247" xr:uid="{00000000-0005-0000-0000-00005E2B0000}"/>
    <cellStyle name="Comma 8 2 3 4 3 2 3" xfId="8012" xr:uid="{00000000-0005-0000-0000-00005F2B0000}"/>
    <cellStyle name="Comma 8 2 3 4 3 3" xfId="10131" xr:uid="{00000000-0005-0000-0000-0000602B0000}"/>
    <cellStyle name="Comma 8 2 3 4 3 4" xfId="5896" xr:uid="{00000000-0005-0000-0000-0000612B0000}"/>
    <cellStyle name="Comma 8 2 3 4 4" xfId="2722" xr:uid="{00000000-0005-0000-0000-0000622B0000}"/>
    <cellStyle name="Comma 8 2 3 4 4 2" xfId="11189" xr:uid="{00000000-0005-0000-0000-0000632B0000}"/>
    <cellStyle name="Comma 8 2 3 4 4 3" xfId="6954" xr:uid="{00000000-0005-0000-0000-0000642B0000}"/>
    <cellStyle name="Comma 8 2 3 4 5" xfId="9073" xr:uid="{00000000-0005-0000-0000-0000652B0000}"/>
    <cellStyle name="Comma 8 2 3 4 6" xfId="4838" xr:uid="{00000000-0005-0000-0000-0000662B0000}"/>
    <cellStyle name="Comma 8 2 3 5" xfId="905" xr:uid="{00000000-0005-0000-0000-0000672B0000}"/>
    <cellStyle name="Comma 8 2 3 5 2" xfId="1963" xr:uid="{00000000-0005-0000-0000-0000682B0000}"/>
    <cellStyle name="Comma 8 2 3 5 2 2" xfId="4080" xr:uid="{00000000-0005-0000-0000-0000692B0000}"/>
    <cellStyle name="Comma 8 2 3 5 2 2 2" xfId="12547" xr:uid="{00000000-0005-0000-0000-00006A2B0000}"/>
    <cellStyle name="Comma 8 2 3 5 2 2 3" xfId="8312" xr:uid="{00000000-0005-0000-0000-00006B2B0000}"/>
    <cellStyle name="Comma 8 2 3 5 2 3" xfId="10431" xr:uid="{00000000-0005-0000-0000-00006C2B0000}"/>
    <cellStyle name="Comma 8 2 3 5 2 4" xfId="6196" xr:uid="{00000000-0005-0000-0000-00006D2B0000}"/>
    <cellStyle name="Comma 8 2 3 5 3" xfId="3022" xr:uid="{00000000-0005-0000-0000-00006E2B0000}"/>
    <cellStyle name="Comma 8 2 3 5 3 2" xfId="11489" xr:uid="{00000000-0005-0000-0000-00006F2B0000}"/>
    <cellStyle name="Comma 8 2 3 5 3 3" xfId="7254" xr:uid="{00000000-0005-0000-0000-0000702B0000}"/>
    <cellStyle name="Comma 8 2 3 5 4" xfId="9373" xr:uid="{00000000-0005-0000-0000-0000712B0000}"/>
    <cellStyle name="Comma 8 2 3 5 5" xfId="5138" xr:uid="{00000000-0005-0000-0000-0000722B0000}"/>
    <cellStyle name="Comma 8 2 3 6" xfId="1457" xr:uid="{00000000-0005-0000-0000-0000732B0000}"/>
    <cellStyle name="Comma 8 2 3 6 2" xfId="3574" xr:uid="{00000000-0005-0000-0000-0000742B0000}"/>
    <cellStyle name="Comma 8 2 3 6 2 2" xfId="12041" xr:uid="{00000000-0005-0000-0000-0000752B0000}"/>
    <cellStyle name="Comma 8 2 3 6 2 3" xfId="7806" xr:uid="{00000000-0005-0000-0000-0000762B0000}"/>
    <cellStyle name="Comma 8 2 3 6 3" xfId="9925" xr:uid="{00000000-0005-0000-0000-0000772B0000}"/>
    <cellStyle name="Comma 8 2 3 6 4" xfId="5690" xr:uid="{00000000-0005-0000-0000-0000782B0000}"/>
    <cellStyle name="Comma 8 2 3 7" xfId="2516" xr:uid="{00000000-0005-0000-0000-0000792B0000}"/>
    <cellStyle name="Comma 8 2 3 7 2" xfId="10983" xr:uid="{00000000-0005-0000-0000-00007A2B0000}"/>
    <cellStyle name="Comma 8 2 3 7 3" xfId="6748" xr:uid="{00000000-0005-0000-0000-00007B2B0000}"/>
    <cellStyle name="Comma 8 2 3 8" xfId="8867" xr:uid="{00000000-0005-0000-0000-00007C2B0000}"/>
    <cellStyle name="Comma 8 2 3 9" xfId="4632" xr:uid="{00000000-0005-0000-0000-00007D2B0000}"/>
    <cellStyle name="Comma 8 2 4" xfId="438" xr:uid="{00000000-0005-0000-0000-00007E2B0000}"/>
    <cellStyle name="Comma 8 2 4 2" xfId="751" xr:uid="{00000000-0005-0000-0000-00007F2B0000}"/>
    <cellStyle name="Comma 8 2 4 2 2" xfId="1256" xr:uid="{00000000-0005-0000-0000-0000802B0000}"/>
    <cellStyle name="Comma 8 2 4 2 2 2" xfId="2314" xr:uid="{00000000-0005-0000-0000-0000812B0000}"/>
    <cellStyle name="Comma 8 2 4 2 2 2 2" xfId="4431" xr:uid="{00000000-0005-0000-0000-0000822B0000}"/>
    <cellStyle name="Comma 8 2 4 2 2 2 2 2" xfId="12898" xr:uid="{00000000-0005-0000-0000-0000832B0000}"/>
    <cellStyle name="Comma 8 2 4 2 2 2 2 3" xfId="8663" xr:uid="{00000000-0005-0000-0000-0000842B0000}"/>
    <cellStyle name="Comma 8 2 4 2 2 2 3" xfId="10782" xr:uid="{00000000-0005-0000-0000-0000852B0000}"/>
    <cellStyle name="Comma 8 2 4 2 2 2 4" xfId="6547" xr:uid="{00000000-0005-0000-0000-0000862B0000}"/>
    <cellStyle name="Comma 8 2 4 2 2 3" xfId="3373" xr:uid="{00000000-0005-0000-0000-0000872B0000}"/>
    <cellStyle name="Comma 8 2 4 2 2 3 2" xfId="11840" xr:uid="{00000000-0005-0000-0000-0000882B0000}"/>
    <cellStyle name="Comma 8 2 4 2 2 3 3" xfId="7605" xr:uid="{00000000-0005-0000-0000-0000892B0000}"/>
    <cellStyle name="Comma 8 2 4 2 2 4" xfId="9724" xr:uid="{00000000-0005-0000-0000-00008A2B0000}"/>
    <cellStyle name="Comma 8 2 4 2 2 5" xfId="5489" xr:uid="{00000000-0005-0000-0000-00008B2B0000}"/>
    <cellStyle name="Comma 8 2 4 2 3" xfId="1809" xr:uid="{00000000-0005-0000-0000-00008C2B0000}"/>
    <cellStyle name="Comma 8 2 4 2 3 2" xfId="3926" xr:uid="{00000000-0005-0000-0000-00008D2B0000}"/>
    <cellStyle name="Comma 8 2 4 2 3 2 2" xfId="12393" xr:uid="{00000000-0005-0000-0000-00008E2B0000}"/>
    <cellStyle name="Comma 8 2 4 2 3 2 3" xfId="8158" xr:uid="{00000000-0005-0000-0000-00008F2B0000}"/>
    <cellStyle name="Comma 8 2 4 2 3 3" xfId="10277" xr:uid="{00000000-0005-0000-0000-0000902B0000}"/>
    <cellStyle name="Comma 8 2 4 2 3 4" xfId="6042" xr:uid="{00000000-0005-0000-0000-0000912B0000}"/>
    <cellStyle name="Comma 8 2 4 2 4" xfId="2868" xr:uid="{00000000-0005-0000-0000-0000922B0000}"/>
    <cellStyle name="Comma 8 2 4 2 4 2" xfId="11335" xr:uid="{00000000-0005-0000-0000-0000932B0000}"/>
    <cellStyle name="Comma 8 2 4 2 4 3" xfId="7100" xr:uid="{00000000-0005-0000-0000-0000942B0000}"/>
    <cellStyle name="Comma 8 2 4 2 5" xfId="9219" xr:uid="{00000000-0005-0000-0000-0000952B0000}"/>
    <cellStyle name="Comma 8 2 4 2 6" xfId="4984" xr:uid="{00000000-0005-0000-0000-0000962B0000}"/>
    <cellStyle name="Comma 8 2 4 3" xfId="956" xr:uid="{00000000-0005-0000-0000-0000972B0000}"/>
    <cellStyle name="Comma 8 2 4 3 2" xfId="2014" xr:uid="{00000000-0005-0000-0000-0000982B0000}"/>
    <cellStyle name="Comma 8 2 4 3 2 2" xfId="4131" xr:uid="{00000000-0005-0000-0000-0000992B0000}"/>
    <cellStyle name="Comma 8 2 4 3 2 2 2" xfId="12598" xr:uid="{00000000-0005-0000-0000-00009A2B0000}"/>
    <cellStyle name="Comma 8 2 4 3 2 2 3" xfId="8363" xr:uid="{00000000-0005-0000-0000-00009B2B0000}"/>
    <cellStyle name="Comma 8 2 4 3 2 3" xfId="10482" xr:uid="{00000000-0005-0000-0000-00009C2B0000}"/>
    <cellStyle name="Comma 8 2 4 3 2 4" xfId="6247" xr:uid="{00000000-0005-0000-0000-00009D2B0000}"/>
    <cellStyle name="Comma 8 2 4 3 3" xfId="3073" xr:uid="{00000000-0005-0000-0000-00009E2B0000}"/>
    <cellStyle name="Comma 8 2 4 3 3 2" xfId="11540" xr:uid="{00000000-0005-0000-0000-00009F2B0000}"/>
    <cellStyle name="Comma 8 2 4 3 3 3" xfId="7305" xr:uid="{00000000-0005-0000-0000-0000A02B0000}"/>
    <cellStyle name="Comma 8 2 4 3 4" xfId="9424" xr:uid="{00000000-0005-0000-0000-0000A12B0000}"/>
    <cellStyle name="Comma 8 2 4 3 5" xfId="5189" xr:uid="{00000000-0005-0000-0000-0000A22B0000}"/>
    <cellStyle name="Comma 8 2 4 4" xfId="1508" xr:uid="{00000000-0005-0000-0000-0000A32B0000}"/>
    <cellStyle name="Comma 8 2 4 4 2" xfId="3625" xr:uid="{00000000-0005-0000-0000-0000A42B0000}"/>
    <cellStyle name="Comma 8 2 4 4 2 2" xfId="12092" xr:uid="{00000000-0005-0000-0000-0000A52B0000}"/>
    <cellStyle name="Comma 8 2 4 4 2 3" xfId="7857" xr:uid="{00000000-0005-0000-0000-0000A62B0000}"/>
    <cellStyle name="Comma 8 2 4 4 3" xfId="9976" xr:uid="{00000000-0005-0000-0000-0000A72B0000}"/>
    <cellStyle name="Comma 8 2 4 4 4" xfId="5741" xr:uid="{00000000-0005-0000-0000-0000A82B0000}"/>
    <cellStyle name="Comma 8 2 4 5" xfId="2567" xr:uid="{00000000-0005-0000-0000-0000A92B0000}"/>
    <cellStyle name="Comma 8 2 4 5 2" xfId="11034" xr:uid="{00000000-0005-0000-0000-0000AA2B0000}"/>
    <cellStyle name="Comma 8 2 4 5 3" xfId="6799" xr:uid="{00000000-0005-0000-0000-0000AB2B0000}"/>
    <cellStyle name="Comma 8 2 4 6" xfId="8918" xr:uid="{00000000-0005-0000-0000-0000AC2B0000}"/>
    <cellStyle name="Comma 8 2 4 7" xfId="4683" xr:uid="{00000000-0005-0000-0000-0000AD2B0000}"/>
    <cellStyle name="Comma 8 2 5" xfId="640" xr:uid="{00000000-0005-0000-0000-0000AE2B0000}"/>
    <cellStyle name="Comma 8 2 5 2" xfId="1157" xr:uid="{00000000-0005-0000-0000-0000AF2B0000}"/>
    <cellStyle name="Comma 8 2 5 2 2" xfId="2215" xr:uid="{00000000-0005-0000-0000-0000B02B0000}"/>
    <cellStyle name="Comma 8 2 5 2 2 2" xfId="4332" xr:uid="{00000000-0005-0000-0000-0000B12B0000}"/>
    <cellStyle name="Comma 8 2 5 2 2 2 2" xfId="12799" xr:uid="{00000000-0005-0000-0000-0000B22B0000}"/>
    <cellStyle name="Comma 8 2 5 2 2 2 3" xfId="8564" xr:uid="{00000000-0005-0000-0000-0000B32B0000}"/>
    <cellStyle name="Comma 8 2 5 2 2 3" xfId="10683" xr:uid="{00000000-0005-0000-0000-0000B42B0000}"/>
    <cellStyle name="Comma 8 2 5 2 2 4" xfId="6448" xr:uid="{00000000-0005-0000-0000-0000B52B0000}"/>
    <cellStyle name="Comma 8 2 5 2 3" xfId="3274" xr:uid="{00000000-0005-0000-0000-0000B62B0000}"/>
    <cellStyle name="Comma 8 2 5 2 3 2" xfId="11741" xr:uid="{00000000-0005-0000-0000-0000B72B0000}"/>
    <cellStyle name="Comma 8 2 5 2 3 3" xfId="7506" xr:uid="{00000000-0005-0000-0000-0000B82B0000}"/>
    <cellStyle name="Comma 8 2 5 2 4" xfId="9625" xr:uid="{00000000-0005-0000-0000-0000B92B0000}"/>
    <cellStyle name="Comma 8 2 5 2 5" xfId="5390" xr:uid="{00000000-0005-0000-0000-0000BA2B0000}"/>
    <cellStyle name="Comma 8 2 5 3" xfId="1710" xr:uid="{00000000-0005-0000-0000-0000BB2B0000}"/>
    <cellStyle name="Comma 8 2 5 3 2" xfId="3827" xr:uid="{00000000-0005-0000-0000-0000BC2B0000}"/>
    <cellStyle name="Comma 8 2 5 3 2 2" xfId="12294" xr:uid="{00000000-0005-0000-0000-0000BD2B0000}"/>
    <cellStyle name="Comma 8 2 5 3 2 3" xfId="8059" xr:uid="{00000000-0005-0000-0000-0000BE2B0000}"/>
    <cellStyle name="Comma 8 2 5 3 3" xfId="10178" xr:uid="{00000000-0005-0000-0000-0000BF2B0000}"/>
    <cellStyle name="Comma 8 2 5 3 4" xfId="5943" xr:uid="{00000000-0005-0000-0000-0000C02B0000}"/>
    <cellStyle name="Comma 8 2 5 4" xfId="2769" xr:uid="{00000000-0005-0000-0000-0000C12B0000}"/>
    <cellStyle name="Comma 8 2 5 4 2" xfId="11236" xr:uid="{00000000-0005-0000-0000-0000C22B0000}"/>
    <cellStyle name="Comma 8 2 5 4 3" xfId="7001" xr:uid="{00000000-0005-0000-0000-0000C32B0000}"/>
    <cellStyle name="Comma 8 2 5 5" xfId="9120" xr:uid="{00000000-0005-0000-0000-0000C42B0000}"/>
    <cellStyle name="Comma 8 2 5 6" xfId="4885" xr:uid="{00000000-0005-0000-0000-0000C52B0000}"/>
    <cellStyle name="Comma 8 2 6" xfId="546" xr:uid="{00000000-0005-0000-0000-0000C62B0000}"/>
    <cellStyle name="Comma 8 2 6 2" xfId="1064" xr:uid="{00000000-0005-0000-0000-0000C72B0000}"/>
    <cellStyle name="Comma 8 2 6 2 2" xfId="2122" xr:uid="{00000000-0005-0000-0000-0000C82B0000}"/>
    <cellStyle name="Comma 8 2 6 2 2 2" xfId="4239" xr:uid="{00000000-0005-0000-0000-0000C92B0000}"/>
    <cellStyle name="Comma 8 2 6 2 2 2 2" xfId="12706" xr:uid="{00000000-0005-0000-0000-0000CA2B0000}"/>
    <cellStyle name="Comma 8 2 6 2 2 2 3" xfId="8471" xr:uid="{00000000-0005-0000-0000-0000CB2B0000}"/>
    <cellStyle name="Comma 8 2 6 2 2 3" xfId="10590" xr:uid="{00000000-0005-0000-0000-0000CC2B0000}"/>
    <cellStyle name="Comma 8 2 6 2 2 4" xfId="6355" xr:uid="{00000000-0005-0000-0000-0000CD2B0000}"/>
    <cellStyle name="Comma 8 2 6 2 3" xfId="3181" xr:uid="{00000000-0005-0000-0000-0000CE2B0000}"/>
    <cellStyle name="Comma 8 2 6 2 3 2" xfId="11648" xr:uid="{00000000-0005-0000-0000-0000CF2B0000}"/>
    <cellStyle name="Comma 8 2 6 2 3 3" xfId="7413" xr:uid="{00000000-0005-0000-0000-0000D02B0000}"/>
    <cellStyle name="Comma 8 2 6 2 4" xfId="9532" xr:uid="{00000000-0005-0000-0000-0000D12B0000}"/>
    <cellStyle name="Comma 8 2 6 2 5" xfId="5297" xr:uid="{00000000-0005-0000-0000-0000D22B0000}"/>
    <cellStyle name="Comma 8 2 6 3" xfId="1616" xr:uid="{00000000-0005-0000-0000-0000D32B0000}"/>
    <cellStyle name="Comma 8 2 6 3 2" xfId="3733" xr:uid="{00000000-0005-0000-0000-0000D42B0000}"/>
    <cellStyle name="Comma 8 2 6 3 2 2" xfId="12200" xr:uid="{00000000-0005-0000-0000-0000D52B0000}"/>
    <cellStyle name="Comma 8 2 6 3 2 3" xfId="7965" xr:uid="{00000000-0005-0000-0000-0000D62B0000}"/>
    <cellStyle name="Comma 8 2 6 3 3" xfId="10084" xr:uid="{00000000-0005-0000-0000-0000D72B0000}"/>
    <cellStyle name="Comma 8 2 6 3 4" xfId="5849" xr:uid="{00000000-0005-0000-0000-0000D82B0000}"/>
    <cellStyle name="Comma 8 2 6 4" xfId="2675" xr:uid="{00000000-0005-0000-0000-0000D92B0000}"/>
    <cellStyle name="Comma 8 2 6 4 2" xfId="11142" xr:uid="{00000000-0005-0000-0000-0000DA2B0000}"/>
    <cellStyle name="Comma 8 2 6 4 3" xfId="6907" xr:uid="{00000000-0005-0000-0000-0000DB2B0000}"/>
    <cellStyle name="Comma 8 2 6 5" xfId="9026" xr:uid="{00000000-0005-0000-0000-0000DC2B0000}"/>
    <cellStyle name="Comma 8 2 6 6" xfId="4791" xr:uid="{00000000-0005-0000-0000-0000DD2B0000}"/>
    <cellStyle name="Comma 8 2 7" xfId="859" xr:uid="{00000000-0005-0000-0000-0000DE2B0000}"/>
    <cellStyle name="Comma 8 2 7 2" xfId="1917" xr:uid="{00000000-0005-0000-0000-0000DF2B0000}"/>
    <cellStyle name="Comma 8 2 7 2 2" xfId="4034" xr:uid="{00000000-0005-0000-0000-0000E02B0000}"/>
    <cellStyle name="Comma 8 2 7 2 2 2" xfId="12501" xr:uid="{00000000-0005-0000-0000-0000E12B0000}"/>
    <cellStyle name="Comma 8 2 7 2 2 3" xfId="8266" xr:uid="{00000000-0005-0000-0000-0000E22B0000}"/>
    <cellStyle name="Comma 8 2 7 2 3" xfId="10385" xr:uid="{00000000-0005-0000-0000-0000E32B0000}"/>
    <cellStyle name="Comma 8 2 7 2 4" xfId="6150" xr:uid="{00000000-0005-0000-0000-0000E42B0000}"/>
    <cellStyle name="Comma 8 2 7 3" xfId="2976" xr:uid="{00000000-0005-0000-0000-0000E52B0000}"/>
    <cellStyle name="Comma 8 2 7 3 2" xfId="11443" xr:uid="{00000000-0005-0000-0000-0000E62B0000}"/>
    <cellStyle name="Comma 8 2 7 3 3" xfId="7208" xr:uid="{00000000-0005-0000-0000-0000E72B0000}"/>
    <cellStyle name="Comma 8 2 7 4" xfId="9327" xr:uid="{00000000-0005-0000-0000-0000E82B0000}"/>
    <cellStyle name="Comma 8 2 7 5" xfId="5092" xr:uid="{00000000-0005-0000-0000-0000E92B0000}"/>
    <cellStyle name="Comma 8 2 8" xfId="1364" xr:uid="{00000000-0005-0000-0000-0000EA2B0000}"/>
    <cellStyle name="Comma 8 2 8 2" xfId="2422" xr:uid="{00000000-0005-0000-0000-0000EB2B0000}"/>
    <cellStyle name="Comma 8 2 8 2 2" xfId="4539" xr:uid="{00000000-0005-0000-0000-0000EC2B0000}"/>
    <cellStyle name="Comma 8 2 8 2 2 2" xfId="13006" xr:uid="{00000000-0005-0000-0000-0000ED2B0000}"/>
    <cellStyle name="Comma 8 2 8 2 2 3" xfId="8771" xr:uid="{00000000-0005-0000-0000-0000EE2B0000}"/>
    <cellStyle name="Comma 8 2 8 2 3" xfId="10890" xr:uid="{00000000-0005-0000-0000-0000EF2B0000}"/>
    <cellStyle name="Comma 8 2 8 2 4" xfId="6655" xr:uid="{00000000-0005-0000-0000-0000F02B0000}"/>
    <cellStyle name="Comma 8 2 8 3" xfId="3481" xr:uid="{00000000-0005-0000-0000-0000F12B0000}"/>
    <cellStyle name="Comma 8 2 8 3 2" xfId="11948" xr:uid="{00000000-0005-0000-0000-0000F22B0000}"/>
    <cellStyle name="Comma 8 2 8 3 3" xfId="7713" xr:uid="{00000000-0005-0000-0000-0000F32B0000}"/>
    <cellStyle name="Comma 8 2 8 4" xfId="9832" xr:uid="{00000000-0005-0000-0000-0000F42B0000}"/>
    <cellStyle name="Comma 8 2 8 5" xfId="5597" xr:uid="{00000000-0005-0000-0000-0000F52B0000}"/>
    <cellStyle name="Comma 8 2 9" xfId="1411" xr:uid="{00000000-0005-0000-0000-0000F62B0000}"/>
    <cellStyle name="Comma 8 2 9 2" xfId="3528" xr:uid="{00000000-0005-0000-0000-0000F72B0000}"/>
    <cellStyle name="Comma 8 2 9 2 2" xfId="11995" xr:uid="{00000000-0005-0000-0000-0000F82B0000}"/>
    <cellStyle name="Comma 8 2 9 2 3" xfId="7760" xr:uid="{00000000-0005-0000-0000-0000F92B0000}"/>
    <cellStyle name="Comma 8 2 9 3" xfId="9879" xr:uid="{00000000-0005-0000-0000-0000FA2B0000}"/>
    <cellStyle name="Comma 8 2 9 4" xfId="5644" xr:uid="{00000000-0005-0000-0000-0000FB2B0000}"/>
    <cellStyle name="Comma 8 3" xfId="169" xr:uid="{00000000-0005-0000-0000-0000FC2B0000}"/>
    <cellStyle name="Comma 8 3 10" xfId="2472" xr:uid="{00000000-0005-0000-0000-0000FD2B0000}"/>
    <cellStyle name="Comma 8 3 10 2" xfId="10939" xr:uid="{00000000-0005-0000-0000-0000FE2B0000}"/>
    <cellStyle name="Comma 8 3 10 3" xfId="6704" xr:uid="{00000000-0005-0000-0000-0000FF2B0000}"/>
    <cellStyle name="Comma 8 3 11" xfId="8823" xr:uid="{00000000-0005-0000-0000-0000002C0000}"/>
    <cellStyle name="Comma 8 3 12" xfId="4588" xr:uid="{00000000-0005-0000-0000-0000012C0000}"/>
    <cellStyle name="Comma 8 3 2" xfId="358" xr:uid="{00000000-0005-0000-0000-0000022C0000}"/>
    <cellStyle name="Comma 8 3 2 10" xfId="8838" xr:uid="{00000000-0005-0000-0000-0000032C0000}"/>
    <cellStyle name="Comma 8 3 2 11" xfId="4603" xr:uid="{00000000-0005-0000-0000-0000042C0000}"/>
    <cellStyle name="Comma 8 3 2 2" xfId="404" xr:uid="{00000000-0005-0000-0000-0000052C0000}"/>
    <cellStyle name="Comma 8 3 2 2 2" xfId="510" xr:uid="{00000000-0005-0000-0000-0000062C0000}"/>
    <cellStyle name="Comma 8 3 2 2 2 2" xfId="823" xr:uid="{00000000-0005-0000-0000-0000072C0000}"/>
    <cellStyle name="Comma 8 3 2 2 2 2 2" xfId="1328" xr:uid="{00000000-0005-0000-0000-0000082C0000}"/>
    <cellStyle name="Comma 8 3 2 2 2 2 2 2" xfId="2386" xr:uid="{00000000-0005-0000-0000-0000092C0000}"/>
    <cellStyle name="Comma 8 3 2 2 2 2 2 2 2" xfId="4503" xr:uid="{00000000-0005-0000-0000-00000A2C0000}"/>
    <cellStyle name="Comma 8 3 2 2 2 2 2 2 2 2" xfId="12970" xr:uid="{00000000-0005-0000-0000-00000B2C0000}"/>
    <cellStyle name="Comma 8 3 2 2 2 2 2 2 2 3" xfId="8735" xr:uid="{00000000-0005-0000-0000-00000C2C0000}"/>
    <cellStyle name="Comma 8 3 2 2 2 2 2 2 3" xfId="10854" xr:uid="{00000000-0005-0000-0000-00000D2C0000}"/>
    <cellStyle name="Comma 8 3 2 2 2 2 2 2 4" xfId="6619" xr:uid="{00000000-0005-0000-0000-00000E2C0000}"/>
    <cellStyle name="Comma 8 3 2 2 2 2 2 3" xfId="3445" xr:uid="{00000000-0005-0000-0000-00000F2C0000}"/>
    <cellStyle name="Comma 8 3 2 2 2 2 2 3 2" xfId="11912" xr:uid="{00000000-0005-0000-0000-0000102C0000}"/>
    <cellStyle name="Comma 8 3 2 2 2 2 2 3 3" xfId="7677" xr:uid="{00000000-0005-0000-0000-0000112C0000}"/>
    <cellStyle name="Comma 8 3 2 2 2 2 2 4" xfId="9796" xr:uid="{00000000-0005-0000-0000-0000122C0000}"/>
    <cellStyle name="Comma 8 3 2 2 2 2 2 5" xfId="5561" xr:uid="{00000000-0005-0000-0000-0000132C0000}"/>
    <cellStyle name="Comma 8 3 2 2 2 2 3" xfId="1881" xr:uid="{00000000-0005-0000-0000-0000142C0000}"/>
    <cellStyle name="Comma 8 3 2 2 2 2 3 2" xfId="3998" xr:uid="{00000000-0005-0000-0000-0000152C0000}"/>
    <cellStyle name="Comma 8 3 2 2 2 2 3 2 2" xfId="12465" xr:uid="{00000000-0005-0000-0000-0000162C0000}"/>
    <cellStyle name="Comma 8 3 2 2 2 2 3 2 3" xfId="8230" xr:uid="{00000000-0005-0000-0000-0000172C0000}"/>
    <cellStyle name="Comma 8 3 2 2 2 2 3 3" xfId="10349" xr:uid="{00000000-0005-0000-0000-0000182C0000}"/>
    <cellStyle name="Comma 8 3 2 2 2 2 3 4" xfId="6114" xr:uid="{00000000-0005-0000-0000-0000192C0000}"/>
    <cellStyle name="Comma 8 3 2 2 2 2 4" xfId="2940" xr:uid="{00000000-0005-0000-0000-00001A2C0000}"/>
    <cellStyle name="Comma 8 3 2 2 2 2 4 2" xfId="11407" xr:uid="{00000000-0005-0000-0000-00001B2C0000}"/>
    <cellStyle name="Comma 8 3 2 2 2 2 4 3" xfId="7172" xr:uid="{00000000-0005-0000-0000-00001C2C0000}"/>
    <cellStyle name="Comma 8 3 2 2 2 2 5" xfId="9291" xr:uid="{00000000-0005-0000-0000-00001D2C0000}"/>
    <cellStyle name="Comma 8 3 2 2 2 2 6" xfId="5056" xr:uid="{00000000-0005-0000-0000-00001E2C0000}"/>
    <cellStyle name="Comma 8 3 2 2 2 3" xfId="1028" xr:uid="{00000000-0005-0000-0000-00001F2C0000}"/>
    <cellStyle name="Comma 8 3 2 2 2 3 2" xfId="2086" xr:uid="{00000000-0005-0000-0000-0000202C0000}"/>
    <cellStyle name="Comma 8 3 2 2 2 3 2 2" xfId="4203" xr:uid="{00000000-0005-0000-0000-0000212C0000}"/>
    <cellStyle name="Comma 8 3 2 2 2 3 2 2 2" xfId="12670" xr:uid="{00000000-0005-0000-0000-0000222C0000}"/>
    <cellStyle name="Comma 8 3 2 2 2 3 2 2 3" xfId="8435" xr:uid="{00000000-0005-0000-0000-0000232C0000}"/>
    <cellStyle name="Comma 8 3 2 2 2 3 2 3" xfId="10554" xr:uid="{00000000-0005-0000-0000-0000242C0000}"/>
    <cellStyle name="Comma 8 3 2 2 2 3 2 4" xfId="6319" xr:uid="{00000000-0005-0000-0000-0000252C0000}"/>
    <cellStyle name="Comma 8 3 2 2 2 3 3" xfId="3145" xr:uid="{00000000-0005-0000-0000-0000262C0000}"/>
    <cellStyle name="Comma 8 3 2 2 2 3 3 2" xfId="11612" xr:uid="{00000000-0005-0000-0000-0000272C0000}"/>
    <cellStyle name="Comma 8 3 2 2 2 3 3 3" xfId="7377" xr:uid="{00000000-0005-0000-0000-0000282C0000}"/>
    <cellStyle name="Comma 8 3 2 2 2 3 4" xfId="9496" xr:uid="{00000000-0005-0000-0000-0000292C0000}"/>
    <cellStyle name="Comma 8 3 2 2 2 3 5" xfId="5261" xr:uid="{00000000-0005-0000-0000-00002A2C0000}"/>
    <cellStyle name="Comma 8 3 2 2 2 4" xfId="1580" xr:uid="{00000000-0005-0000-0000-00002B2C0000}"/>
    <cellStyle name="Comma 8 3 2 2 2 4 2" xfId="3697" xr:uid="{00000000-0005-0000-0000-00002C2C0000}"/>
    <cellStyle name="Comma 8 3 2 2 2 4 2 2" xfId="12164" xr:uid="{00000000-0005-0000-0000-00002D2C0000}"/>
    <cellStyle name="Comma 8 3 2 2 2 4 2 3" xfId="7929" xr:uid="{00000000-0005-0000-0000-00002E2C0000}"/>
    <cellStyle name="Comma 8 3 2 2 2 4 3" xfId="10048" xr:uid="{00000000-0005-0000-0000-00002F2C0000}"/>
    <cellStyle name="Comma 8 3 2 2 2 4 4" xfId="5813" xr:uid="{00000000-0005-0000-0000-0000302C0000}"/>
    <cellStyle name="Comma 8 3 2 2 2 5" xfId="2639" xr:uid="{00000000-0005-0000-0000-0000312C0000}"/>
    <cellStyle name="Comma 8 3 2 2 2 5 2" xfId="11106" xr:uid="{00000000-0005-0000-0000-0000322C0000}"/>
    <cellStyle name="Comma 8 3 2 2 2 5 3" xfId="6871" xr:uid="{00000000-0005-0000-0000-0000332C0000}"/>
    <cellStyle name="Comma 8 3 2 2 2 6" xfId="8990" xr:uid="{00000000-0005-0000-0000-0000342C0000}"/>
    <cellStyle name="Comma 8 3 2 2 2 7" xfId="4755" xr:uid="{00000000-0005-0000-0000-0000352C0000}"/>
    <cellStyle name="Comma 8 3 2 2 3" xfId="717" xr:uid="{00000000-0005-0000-0000-0000362C0000}"/>
    <cellStyle name="Comma 8 3 2 2 3 2" xfId="1222" xr:uid="{00000000-0005-0000-0000-0000372C0000}"/>
    <cellStyle name="Comma 8 3 2 2 3 2 2" xfId="2280" xr:uid="{00000000-0005-0000-0000-0000382C0000}"/>
    <cellStyle name="Comma 8 3 2 2 3 2 2 2" xfId="4397" xr:uid="{00000000-0005-0000-0000-0000392C0000}"/>
    <cellStyle name="Comma 8 3 2 2 3 2 2 2 2" xfId="12864" xr:uid="{00000000-0005-0000-0000-00003A2C0000}"/>
    <cellStyle name="Comma 8 3 2 2 3 2 2 2 3" xfId="8629" xr:uid="{00000000-0005-0000-0000-00003B2C0000}"/>
    <cellStyle name="Comma 8 3 2 2 3 2 2 3" xfId="10748" xr:uid="{00000000-0005-0000-0000-00003C2C0000}"/>
    <cellStyle name="Comma 8 3 2 2 3 2 2 4" xfId="6513" xr:uid="{00000000-0005-0000-0000-00003D2C0000}"/>
    <cellStyle name="Comma 8 3 2 2 3 2 3" xfId="3339" xr:uid="{00000000-0005-0000-0000-00003E2C0000}"/>
    <cellStyle name="Comma 8 3 2 2 3 2 3 2" xfId="11806" xr:uid="{00000000-0005-0000-0000-00003F2C0000}"/>
    <cellStyle name="Comma 8 3 2 2 3 2 3 3" xfId="7571" xr:uid="{00000000-0005-0000-0000-0000402C0000}"/>
    <cellStyle name="Comma 8 3 2 2 3 2 4" xfId="9690" xr:uid="{00000000-0005-0000-0000-0000412C0000}"/>
    <cellStyle name="Comma 8 3 2 2 3 2 5" xfId="5455" xr:uid="{00000000-0005-0000-0000-0000422C0000}"/>
    <cellStyle name="Comma 8 3 2 2 3 3" xfId="1775" xr:uid="{00000000-0005-0000-0000-0000432C0000}"/>
    <cellStyle name="Comma 8 3 2 2 3 3 2" xfId="3892" xr:uid="{00000000-0005-0000-0000-0000442C0000}"/>
    <cellStyle name="Comma 8 3 2 2 3 3 2 2" xfId="12359" xr:uid="{00000000-0005-0000-0000-0000452C0000}"/>
    <cellStyle name="Comma 8 3 2 2 3 3 2 3" xfId="8124" xr:uid="{00000000-0005-0000-0000-0000462C0000}"/>
    <cellStyle name="Comma 8 3 2 2 3 3 3" xfId="10243" xr:uid="{00000000-0005-0000-0000-0000472C0000}"/>
    <cellStyle name="Comma 8 3 2 2 3 3 4" xfId="6008" xr:uid="{00000000-0005-0000-0000-0000482C0000}"/>
    <cellStyle name="Comma 8 3 2 2 3 4" xfId="2834" xr:uid="{00000000-0005-0000-0000-0000492C0000}"/>
    <cellStyle name="Comma 8 3 2 2 3 4 2" xfId="11301" xr:uid="{00000000-0005-0000-0000-00004A2C0000}"/>
    <cellStyle name="Comma 8 3 2 2 3 4 3" xfId="7066" xr:uid="{00000000-0005-0000-0000-00004B2C0000}"/>
    <cellStyle name="Comma 8 3 2 2 3 5" xfId="9185" xr:uid="{00000000-0005-0000-0000-00004C2C0000}"/>
    <cellStyle name="Comma 8 3 2 2 3 6" xfId="4950" xr:uid="{00000000-0005-0000-0000-00004D2C0000}"/>
    <cellStyle name="Comma 8 3 2 2 4" xfId="610" xr:uid="{00000000-0005-0000-0000-00004E2C0000}"/>
    <cellStyle name="Comma 8 3 2 2 4 2" xfId="1127" xr:uid="{00000000-0005-0000-0000-00004F2C0000}"/>
    <cellStyle name="Comma 8 3 2 2 4 2 2" xfId="2185" xr:uid="{00000000-0005-0000-0000-0000502C0000}"/>
    <cellStyle name="Comma 8 3 2 2 4 2 2 2" xfId="4302" xr:uid="{00000000-0005-0000-0000-0000512C0000}"/>
    <cellStyle name="Comma 8 3 2 2 4 2 2 2 2" xfId="12769" xr:uid="{00000000-0005-0000-0000-0000522C0000}"/>
    <cellStyle name="Comma 8 3 2 2 4 2 2 2 3" xfId="8534" xr:uid="{00000000-0005-0000-0000-0000532C0000}"/>
    <cellStyle name="Comma 8 3 2 2 4 2 2 3" xfId="10653" xr:uid="{00000000-0005-0000-0000-0000542C0000}"/>
    <cellStyle name="Comma 8 3 2 2 4 2 2 4" xfId="6418" xr:uid="{00000000-0005-0000-0000-0000552C0000}"/>
    <cellStyle name="Comma 8 3 2 2 4 2 3" xfId="3244" xr:uid="{00000000-0005-0000-0000-0000562C0000}"/>
    <cellStyle name="Comma 8 3 2 2 4 2 3 2" xfId="11711" xr:uid="{00000000-0005-0000-0000-0000572C0000}"/>
    <cellStyle name="Comma 8 3 2 2 4 2 3 3" xfId="7476" xr:uid="{00000000-0005-0000-0000-0000582C0000}"/>
    <cellStyle name="Comma 8 3 2 2 4 2 4" xfId="9595" xr:uid="{00000000-0005-0000-0000-0000592C0000}"/>
    <cellStyle name="Comma 8 3 2 2 4 2 5" xfId="5360" xr:uid="{00000000-0005-0000-0000-00005A2C0000}"/>
    <cellStyle name="Comma 8 3 2 2 4 3" xfId="1680" xr:uid="{00000000-0005-0000-0000-00005B2C0000}"/>
    <cellStyle name="Comma 8 3 2 2 4 3 2" xfId="3797" xr:uid="{00000000-0005-0000-0000-00005C2C0000}"/>
    <cellStyle name="Comma 8 3 2 2 4 3 2 2" xfId="12264" xr:uid="{00000000-0005-0000-0000-00005D2C0000}"/>
    <cellStyle name="Comma 8 3 2 2 4 3 2 3" xfId="8029" xr:uid="{00000000-0005-0000-0000-00005E2C0000}"/>
    <cellStyle name="Comma 8 3 2 2 4 3 3" xfId="10148" xr:uid="{00000000-0005-0000-0000-00005F2C0000}"/>
    <cellStyle name="Comma 8 3 2 2 4 3 4" xfId="5913" xr:uid="{00000000-0005-0000-0000-0000602C0000}"/>
    <cellStyle name="Comma 8 3 2 2 4 4" xfId="2739" xr:uid="{00000000-0005-0000-0000-0000612C0000}"/>
    <cellStyle name="Comma 8 3 2 2 4 4 2" xfId="11206" xr:uid="{00000000-0005-0000-0000-0000622C0000}"/>
    <cellStyle name="Comma 8 3 2 2 4 4 3" xfId="6971" xr:uid="{00000000-0005-0000-0000-0000632C0000}"/>
    <cellStyle name="Comma 8 3 2 2 4 5" xfId="9090" xr:uid="{00000000-0005-0000-0000-0000642C0000}"/>
    <cellStyle name="Comma 8 3 2 2 4 6" xfId="4855" xr:uid="{00000000-0005-0000-0000-0000652C0000}"/>
    <cellStyle name="Comma 8 3 2 2 5" xfId="922" xr:uid="{00000000-0005-0000-0000-0000662C0000}"/>
    <cellStyle name="Comma 8 3 2 2 5 2" xfId="1980" xr:uid="{00000000-0005-0000-0000-0000672C0000}"/>
    <cellStyle name="Comma 8 3 2 2 5 2 2" xfId="4097" xr:uid="{00000000-0005-0000-0000-0000682C0000}"/>
    <cellStyle name="Comma 8 3 2 2 5 2 2 2" xfId="12564" xr:uid="{00000000-0005-0000-0000-0000692C0000}"/>
    <cellStyle name="Comma 8 3 2 2 5 2 2 3" xfId="8329" xr:uid="{00000000-0005-0000-0000-00006A2C0000}"/>
    <cellStyle name="Comma 8 3 2 2 5 2 3" xfId="10448" xr:uid="{00000000-0005-0000-0000-00006B2C0000}"/>
    <cellStyle name="Comma 8 3 2 2 5 2 4" xfId="6213" xr:uid="{00000000-0005-0000-0000-00006C2C0000}"/>
    <cellStyle name="Comma 8 3 2 2 5 3" xfId="3039" xr:uid="{00000000-0005-0000-0000-00006D2C0000}"/>
    <cellStyle name="Comma 8 3 2 2 5 3 2" xfId="11506" xr:uid="{00000000-0005-0000-0000-00006E2C0000}"/>
    <cellStyle name="Comma 8 3 2 2 5 3 3" xfId="7271" xr:uid="{00000000-0005-0000-0000-00006F2C0000}"/>
    <cellStyle name="Comma 8 3 2 2 5 4" xfId="9390" xr:uid="{00000000-0005-0000-0000-0000702C0000}"/>
    <cellStyle name="Comma 8 3 2 2 5 5" xfId="5155" xr:uid="{00000000-0005-0000-0000-0000712C0000}"/>
    <cellStyle name="Comma 8 3 2 2 6" xfId="1474" xr:uid="{00000000-0005-0000-0000-0000722C0000}"/>
    <cellStyle name="Comma 8 3 2 2 6 2" xfId="3591" xr:uid="{00000000-0005-0000-0000-0000732C0000}"/>
    <cellStyle name="Comma 8 3 2 2 6 2 2" xfId="12058" xr:uid="{00000000-0005-0000-0000-0000742C0000}"/>
    <cellStyle name="Comma 8 3 2 2 6 2 3" xfId="7823" xr:uid="{00000000-0005-0000-0000-0000752C0000}"/>
    <cellStyle name="Comma 8 3 2 2 6 3" xfId="9942" xr:uid="{00000000-0005-0000-0000-0000762C0000}"/>
    <cellStyle name="Comma 8 3 2 2 6 4" xfId="5707" xr:uid="{00000000-0005-0000-0000-0000772C0000}"/>
    <cellStyle name="Comma 8 3 2 2 7" xfId="2533" xr:uid="{00000000-0005-0000-0000-0000782C0000}"/>
    <cellStyle name="Comma 8 3 2 2 7 2" xfId="11000" xr:uid="{00000000-0005-0000-0000-0000792C0000}"/>
    <cellStyle name="Comma 8 3 2 2 7 3" xfId="6765" xr:uid="{00000000-0005-0000-0000-00007A2C0000}"/>
    <cellStyle name="Comma 8 3 2 2 8" xfId="8884" xr:uid="{00000000-0005-0000-0000-00007B2C0000}"/>
    <cellStyle name="Comma 8 3 2 2 9" xfId="4649" xr:uid="{00000000-0005-0000-0000-00007C2C0000}"/>
    <cellStyle name="Comma 8 3 2 3" xfId="464" xr:uid="{00000000-0005-0000-0000-00007D2C0000}"/>
    <cellStyle name="Comma 8 3 2 3 2" xfId="777" xr:uid="{00000000-0005-0000-0000-00007E2C0000}"/>
    <cellStyle name="Comma 8 3 2 3 2 2" xfId="1282" xr:uid="{00000000-0005-0000-0000-00007F2C0000}"/>
    <cellStyle name="Comma 8 3 2 3 2 2 2" xfId="2340" xr:uid="{00000000-0005-0000-0000-0000802C0000}"/>
    <cellStyle name="Comma 8 3 2 3 2 2 2 2" xfId="4457" xr:uid="{00000000-0005-0000-0000-0000812C0000}"/>
    <cellStyle name="Comma 8 3 2 3 2 2 2 2 2" xfId="12924" xr:uid="{00000000-0005-0000-0000-0000822C0000}"/>
    <cellStyle name="Comma 8 3 2 3 2 2 2 2 3" xfId="8689" xr:uid="{00000000-0005-0000-0000-0000832C0000}"/>
    <cellStyle name="Comma 8 3 2 3 2 2 2 3" xfId="10808" xr:uid="{00000000-0005-0000-0000-0000842C0000}"/>
    <cellStyle name="Comma 8 3 2 3 2 2 2 4" xfId="6573" xr:uid="{00000000-0005-0000-0000-0000852C0000}"/>
    <cellStyle name="Comma 8 3 2 3 2 2 3" xfId="3399" xr:uid="{00000000-0005-0000-0000-0000862C0000}"/>
    <cellStyle name="Comma 8 3 2 3 2 2 3 2" xfId="11866" xr:uid="{00000000-0005-0000-0000-0000872C0000}"/>
    <cellStyle name="Comma 8 3 2 3 2 2 3 3" xfId="7631" xr:uid="{00000000-0005-0000-0000-0000882C0000}"/>
    <cellStyle name="Comma 8 3 2 3 2 2 4" xfId="9750" xr:uid="{00000000-0005-0000-0000-0000892C0000}"/>
    <cellStyle name="Comma 8 3 2 3 2 2 5" xfId="5515" xr:uid="{00000000-0005-0000-0000-00008A2C0000}"/>
    <cellStyle name="Comma 8 3 2 3 2 3" xfId="1835" xr:uid="{00000000-0005-0000-0000-00008B2C0000}"/>
    <cellStyle name="Comma 8 3 2 3 2 3 2" xfId="3952" xr:uid="{00000000-0005-0000-0000-00008C2C0000}"/>
    <cellStyle name="Comma 8 3 2 3 2 3 2 2" xfId="12419" xr:uid="{00000000-0005-0000-0000-00008D2C0000}"/>
    <cellStyle name="Comma 8 3 2 3 2 3 2 3" xfId="8184" xr:uid="{00000000-0005-0000-0000-00008E2C0000}"/>
    <cellStyle name="Comma 8 3 2 3 2 3 3" xfId="10303" xr:uid="{00000000-0005-0000-0000-00008F2C0000}"/>
    <cellStyle name="Comma 8 3 2 3 2 3 4" xfId="6068" xr:uid="{00000000-0005-0000-0000-0000902C0000}"/>
    <cellStyle name="Comma 8 3 2 3 2 4" xfId="2894" xr:uid="{00000000-0005-0000-0000-0000912C0000}"/>
    <cellStyle name="Comma 8 3 2 3 2 4 2" xfId="11361" xr:uid="{00000000-0005-0000-0000-0000922C0000}"/>
    <cellStyle name="Comma 8 3 2 3 2 4 3" xfId="7126" xr:uid="{00000000-0005-0000-0000-0000932C0000}"/>
    <cellStyle name="Comma 8 3 2 3 2 5" xfId="9245" xr:uid="{00000000-0005-0000-0000-0000942C0000}"/>
    <cellStyle name="Comma 8 3 2 3 2 6" xfId="5010" xr:uid="{00000000-0005-0000-0000-0000952C0000}"/>
    <cellStyle name="Comma 8 3 2 3 3" xfId="982" xr:uid="{00000000-0005-0000-0000-0000962C0000}"/>
    <cellStyle name="Comma 8 3 2 3 3 2" xfId="2040" xr:uid="{00000000-0005-0000-0000-0000972C0000}"/>
    <cellStyle name="Comma 8 3 2 3 3 2 2" xfId="4157" xr:uid="{00000000-0005-0000-0000-0000982C0000}"/>
    <cellStyle name="Comma 8 3 2 3 3 2 2 2" xfId="12624" xr:uid="{00000000-0005-0000-0000-0000992C0000}"/>
    <cellStyle name="Comma 8 3 2 3 3 2 2 3" xfId="8389" xr:uid="{00000000-0005-0000-0000-00009A2C0000}"/>
    <cellStyle name="Comma 8 3 2 3 3 2 3" xfId="10508" xr:uid="{00000000-0005-0000-0000-00009B2C0000}"/>
    <cellStyle name="Comma 8 3 2 3 3 2 4" xfId="6273" xr:uid="{00000000-0005-0000-0000-00009C2C0000}"/>
    <cellStyle name="Comma 8 3 2 3 3 3" xfId="3099" xr:uid="{00000000-0005-0000-0000-00009D2C0000}"/>
    <cellStyle name="Comma 8 3 2 3 3 3 2" xfId="11566" xr:uid="{00000000-0005-0000-0000-00009E2C0000}"/>
    <cellStyle name="Comma 8 3 2 3 3 3 3" xfId="7331" xr:uid="{00000000-0005-0000-0000-00009F2C0000}"/>
    <cellStyle name="Comma 8 3 2 3 3 4" xfId="9450" xr:uid="{00000000-0005-0000-0000-0000A02C0000}"/>
    <cellStyle name="Comma 8 3 2 3 3 5" xfId="5215" xr:uid="{00000000-0005-0000-0000-0000A12C0000}"/>
    <cellStyle name="Comma 8 3 2 3 4" xfId="1534" xr:uid="{00000000-0005-0000-0000-0000A22C0000}"/>
    <cellStyle name="Comma 8 3 2 3 4 2" xfId="3651" xr:uid="{00000000-0005-0000-0000-0000A32C0000}"/>
    <cellStyle name="Comma 8 3 2 3 4 2 2" xfId="12118" xr:uid="{00000000-0005-0000-0000-0000A42C0000}"/>
    <cellStyle name="Comma 8 3 2 3 4 2 3" xfId="7883" xr:uid="{00000000-0005-0000-0000-0000A52C0000}"/>
    <cellStyle name="Comma 8 3 2 3 4 3" xfId="10002" xr:uid="{00000000-0005-0000-0000-0000A62C0000}"/>
    <cellStyle name="Comma 8 3 2 3 4 4" xfId="5767" xr:uid="{00000000-0005-0000-0000-0000A72C0000}"/>
    <cellStyle name="Comma 8 3 2 3 5" xfId="2593" xr:uid="{00000000-0005-0000-0000-0000A82C0000}"/>
    <cellStyle name="Comma 8 3 2 3 5 2" xfId="11060" xr:uid="{00000000-0005-0000-0000-0000A92C0000}"/>
    <cellStyle name="Comma 8 3 2 3 5 3" xfId="6825" xr:uid="{00000000-0005-0000-0000-0000AA2C0000}"/>
    <cellStyle name="Comma 8 3 2 3 6" xfId="8944" xr:uid="{00000000-0005-0000-0000-0000AB2C0000}"/>
    <cellStyle name="Comma 8 3 2 3 7" xfId="4709" xr:uid="{00000000-0005-0000-0000-0000AC2C0000}"/>
    <cellStyle name="Comma 8 3 2 4" xfId="671" xr:uid="{00000000-0005-0000-0000-0000AD2C0000}"/>
    <cellStyle name="Comma 8 3 2 4 2" xfId="1176" xr:uid="{00000000-0005-0000-0000-0000AE2C0000}"/>
    <cellStyle name="Comma 8 3 2 4 2 2" xfId="2234" xr:uid="{00000000-0005-0000-0000-0000AF2C0000}"/>
    <cellStyle name="Comma 8 3 2 4 2 2 2" xfId="4351" xr:uid="{00000000-0005-0000-0000-0000B02C0000}"/>
    <cellStyle name="Comma 8 3 2 4 2 2 2 2" xfId="12818" xr:uid="{00000000-0005-0000-0000-0000B12C0000}"/>
    <cellStyle name="Comma 8 3 2 4 2 2 2 3" xfId="8583" xr:uid="{00000000-0005-0000-0000-0000B22C0000}"/>
    <cellStyle name="Comma 8 3 2 4 2 2 3" xfId="10702" xr:uid="{00000000-0005-0000-0000-0000B32C0000}"/>
    <cellStyle name="Comma 8 3 2 4 2 2 4" xfId="6467" xr:uid="{00000000-0005-0000-0000-0000B42C0000}"/>
    <cellStyle name="Comma 8 3 2 4 2 3" xfId="3293" xr:uid="{00000000-0005-0000-0000-0000B52C0000}"/>
    <cellStyle name="Comma 8 3 2 4 2 3 2" xfId="11760" xr:uid="{00000000-0005-0000-0000-0000B62C0000}"/>
    <cellStyle name="Comma 8 3 2 4 2 3 3" xfId="7525" xr:uid="{00000000-0005-0000-0000-0000B72C0000}"/>
    <cellStyle name="Comma 8 3 2 4 2 4" xfId="9644" xr:uid="{00000000-0005-0000-0000-0000B82C0000}"/>
    <cellStyle name="Comma 8 3 2 4 2 5" xfId="5409" xr:uid="{00000000-0005-0000-0000-0000B92C0000}"/>
    <cellStyle name="Comma 8 3 2 4 3" xfId="1729" xr:uid="{00000000-0005-0000-0000-0000BA2C0000}"/>
    <cellStyle name="Comma 8 3 2 4 3 2" xfId="3846" xr:uid="{00000000-0005-0000-0000-0000BB2C0000}"/>
    <cellStyle name="Comma 8 3 2 4 3 2 2" xfId="12313" xr:uid="{00000000-0005-0000-0000-0000BC2C0000}"/>
    <cellStyle name="Comma 8 3 2 4 3 2 3" xfId="8078" xr:uid="{00000000-0005-0000-0000-0000BD2C0000}"/>
    <cellStyle name="Comma 8 3 2 4 3 3" xfId="10197" xr:uid="{00000000-0005-0000-0000-0000BE2C0000}"/>
    <cellStyle name="Comma 8 3 2 4 3 4" xfId="5962" xr:uid="{00000000-0005-0000-0000-0000BF2C0000}"/>
    <cellStyle name="Comma 8 3 2 4 4" xfId="2788" xr:uid="{00000000-0005-0000-0000-0000C02C0000}"/>
    <cellStyle name="Comma 8 3 2 4 4 2" xfId="11255" xr:uid="{00000000-0005-0000-0000-0000C12C0000}"/>
    <cellStyle name="Comma 8 3 2 4 4 3" xfId="7020" xr:uid="{00000000-0005-0000-0000-0000C22C0000}"/>
    <cellStyle name="Comma 8 3 2 4 5" xfId="9139" xr:uid="{00000000-0005-0000-0000-0000C32C0000}"/>
    <cellStyle name="Comma 8 3 2 4 6" xfId="4904" xr:uid="{00000000-0005-0000-0000-0000C42C0000}"/>
    <cellStyle name="Comma 8 3 2 5" xfId="564" xr:uid="{00000000-0005-0000-0000-0000C52C0000}"/>
    <cellStyle name="Comma 8 3 2 5 2" xfId="1081" xr:uid="{00000000-0005-0000-0000-0000C62C0000}"/>
    <cellStyle name="Comma 8 3 2 5 2 2" xfId="2139" xr:uid="{00000000-0005-0000-0000-0000C72C0000}"/>
    <cellStyle name="Comma 8 3 2 5 2 2 2" xfId="4256" xr:uid="{00000000-0005-0000-0000-0000C82C0000}"/>
    <cellStyle name="Comma 8 3 2 5 2 2 2 2" xfId="12723" xr:uid="{00000000-0005-0000-0000-0000C92C0000}"/>
    <cellStyle name="Comma 8 3 2 5 2 2 2 3" xfId="8488" xr:uid="{00000000-0005-0000-0000-0000CA2C0000}"/>
    <cellStyle name="Comma 8 3 2 5 2 2 3" xfId="10607" xr:uid="{00000000-0005-0000-0000-0000CB2C0000}"/>
    <cellStyle name="Comma 8 3 2 5 2 2 4" xfId="6372" xr:uid="{00000000-0005-0000-0000-0000CC2C0000}"/>
    <cellStyle name="Comma 8 3 2 5 2 3" xfId="3198" xr:uid="{00000000-0005-0000-0000-0000CD2C0000}"/>
    <cellStyle name="Comma 8 3 2 5 2 3 2" xfId="11665" xr:uid="{00000000-0005-0000-0000-0000CE2C0000}"/>
    <cellStyle name="Comma 8 3 2 5 2 3 3" xfId="7430" xr:uid="{00000000-0005-0000-0000-0000CF2C0000}"/>
    <cellStyle name="Comma 8 3 2 5 2 4" xfId="9549" xr:uid="{00000000-0005-0000-0000-0000D02C0000}"/>
    <cellStyle name="Comma 8 3 2 5 2 5" xfId="5314" xr:uid="{00000000-0005-0000-0000-0000D12C0000}"/>
    <cellStyle name="Comma 8 3 2 5 3" xfId="1634" xr:uid="{00000000-0005-0000-0000-0000D22C0000}"/>
    <cellStyle name="Comma 8 3 2 5 3 2" xfId="3751" xr:uid="{00000000-0005-0000-0000-0000D32C0000}"/>
    <cellStyle name="Comma 8 3 2 5 3 2 2" xfId="12218" xr:uid="{00000000-0005-0000-0000-0000D42C0000}"/>
    <cellStyle name="Comma 8 3 2 5 3 2 3" xfId="7983" xr:uid="{00000000-0005-0000-0000-0000D52C0000}"/>
    <cellStyle name="Comma 8 3 2 5 3 3" xfId="10102" xr:uid="{00000000-0005-0000-0000-0000D62C0000}"/>
    <cellStyle name="Comma 8 3 2 5 3 4" xfId="5867" xr:uid="{00000000-0005-0000-0000-0000D72C0000}"/>
    <cellStyle name="Comma 8 3 2 5 4" xfId="2693" xr:uid="{00000000-0005-0000-0000-0000D82C0000}"/>
    <cellStyle name="Comma 8 3 2 5 4 2" xfId="11160" xr:uid="{00000000-0005-0000-0000-0000D92C0000}"/>
    <cellStyle name="Comma 8 3 2 5 4 3" xfId="6925" xr:uid="{00000000-0005-0000-0000-0000DA2C0000}"/>
    <cellStyle name="Comma 8 3 2 5 5" xfId="9044" xr:uid="{00000000-0005-0000-0000-0000DB2C0000}"/>
    <cellStyle name="Comma 8 3 2 5 6" xfId="4809" xr:uid="{00000000-0005-0000-0000-0000DC2C0000}"/>
    <cellStyle name="Comma 8 3 2 6" xfId="876" xr:uid="{00000000-0005-0000-0000-0000DD2C0000}"/>
    <cellStyle name="Comma 8 3 2 6 2" xfId="1934" xr:uid="{00000000-0005-0000-0000-0000DE2C0000}"/>
    <cellStyle name="Comma 8 3 2 6 2 2" xfId="4051" xr:uid="{00000000-0005-0000-0000-0000DF2C0000}"/>
    <cellStyle name="Comma 8 3 2 6 2 2 2" xfId="12518" xr:uid="{00000000-0005-0000-0000-0000E02C0000}"/>
    <cellStyle name="Comma 8 3 2 6 2 2 3" xfId="8283" xr:uid="{00000000-0005-0000-0000-0000E12C0000}"/>
    <cellStyle name="Comma 8 3 2 6 2 3" xfId="10402" xr:uid="{00000000-0005-0000-0000-0000E22C0000}"/>
    <cellStyle name="Comma 8 3 2 6 2 4" xfId="6167" xr:uid="{00000000-0005-0000-0000-0000E32C0000}"/>
    <cellStyle name="Comma 8 3 2 6 3" xfId="2993" xr:uid="{00000000-0005-0000-0000-0000E42C0000}"/>
    <cellStyle name="Comma 8 3 2 6 3 2" xfId="11460" xr:uid="{00000000-0005-0000-0000-0000E52C0000}"/>
    <cellStyle name="Comma 8 3 2 6 3 3" xfId="7225" xr:uid="{00000000-0005-0000-0000-0000E62C0000}"/>
    <cellStyle name="Comma 8 3 2 6 4" xfId="9344" xr:uid="{00000000-0005-0000-0000-0000E72C0000}"/>
    <cellStyle name="Comma 8 3 2 6 5" xfId="5109" xr:uid="{00000000-0005-0000-0000-0000E82C0000}"/>
    <cellStyle name="Comma 8 3 2 7" xfId="1382" xr:uid="{00000000-0005-0000-0000-0000E92C0000}"/>
    <cellStyle name="Comma 8 3 2 7 2" xfId="2440" xr:uid="{00000000-0005-0000-0000-0000EA2C0000}"/>
    <cellStyle name="Comma 8 3 2 7 2 2" xfId="4557" xr:uid="{00000000-0005-0000-0000-0000EB2C0000}"/>
    <cellStyle name="Comma 8 3 2 7 2 2 2" xfId="13024" xr:uid="{00000000-0005-0000-0000-0000EC2C0000}"/>
    <cellStyle name="Comma 8 3 2 7 2 2 3" xfId="8789" xr:uid="{00000000-0005-0000-0000-0000ED2C0000}"/>
    <cellStyle name="Comma 8 3 2 7 2 3" xfId="10908" xr:uid="{00000000-0005-0000-0000-0000EE2C0000}"/>
    <cellStyle name="Comma 8 3 2 7 2 4" xfId="6673" xr:uid="{00000000-0005-0000-0000-0000EF2C0000}"/>
    <cellStyle name="Comma 8 3 2 7 3" xfId="3499" xr:uid="{00000000-0005-0000-0000-0000F02C0000}"/>
    <cellStyle name="Comma 8 3 2 7 3 2" xfId="11966" xr:uid="{00000000-0005-0000-0000-0000F12C0000}"/>
    <cellStyle name="Comma 8 3 2 7 3 3" xfId="7731" xr:uid="{00000000-0005-0000-0000-0000F22C0000}"/>
    <cellStyle name="Comma 8 3 2 7 4" xfId="9850" xr:uid="{00000000-0005-0000-0000-0000F32C0000}"/>
    <cellStyle name="Comma 8 3 2 7 5" xfId="5615" xr:uid="{00000000-0005-0000-0000-0000F42C0000}"/>
    <cellStyle name="Comma 8 3 2 8" xfId="1428" xr:uid="{00000000-0005-0000-0000-0000F52C0000}"/>
    <cellStyle name="Comma 8 3 2 8 2" xfId="3545" xr:uid="{00000000-0005-0000-0000-0000F62C0000}"/>
    <cellStyle name="Comma 8 3 2 8 2 2" xfId="12012" xr:uid="{00000000-0005-0000-0000-0000F72C0000}"/>
    <cellStyle name="Comma 8 3 2 8 2 3" xfId="7777" xr:uid="{00000000-0005-0000-0000-0000F82C0000}"/>
    <cellStyle name="Comma 8 3 2 8 3" xfId="9896" xr:uid="{00000000-0005-0000-0000-0000F92C0000}"/>
    <cellStyle name="Comma 8 3 2 8 4" xfId="5661" xr:uid="{00000000-0005-0000-0000-0000FA2C0000}"/>
    <cellStyle name="Comma 8 3 2 9" xfId="2487" xr:uid="{00000000-0005-0000-0000-0000FB2C0000}"/>
    <cellStyle name="Comma 8 3 2 9 2" xfId="10954" xr:uid="{00000000-0005-0000-0000-0000FC2C0000}"/>
    <cellStyle name="Comma 8 3 2 9 3" xfId="6719" xr:uid="{00000000-0005-0000-0000-0000FD2C0000}"/>
    <cellStyle name="Comma 8 3 3" xfId="389" xr:uid="{00000000-0005-0000-0000-0000FE2C0000}"/>
    <cellStyle name="Comma 8 3 3 2" xfId="495" xr:uid="{00000000-0005-0000-0000-0000FF2C0000}"/>
    <cellStyle name="Comma 8 3 3 2 2" xfId="808" xr:uid="{00000000-0005-0000-0000-0000002D0000}"/>
    <cellStyle name="Comma 8 3 3 2 2 2" xfId="1313" xr:uid="{00000000-0005-0000-0000-0000012D0000}"/>
    <cellStyle name="Comma 8 3 3 2 2 2 2" xfId="2371" xr:uid="{00000000-0005-0000-0000-0000022D0000}"/>
    <cellStyle name="Comma 8 3 3 2 2 2 2 2" xfId="4488" xr:uid="{00000000-0005-0000-0000-0000032D0000}"/>
    <cellStyle name="Comma 8 3 3 2 2 2 2 2 2" xfId="12955" xr:uid="{00000000-0005-0000-0000-0000042D0000}"/>
    <cellStyle name="Comma 8 3 3 2 2 2 2 2 3" xfId="8720" xr:uid="{00000000-0005-0000-0000-0000052D0000}"/>
    <cellStyle name="Comma 8 3 3 2 2 2 2 3" xfId="10839" xr:uid="{00000000-0005-0000-0000-0000062D0000}"/>
    <cellStyle name="Comma 8 3 3 2 2 2 2 4" xfId="6604" xr:uid="{00000000-0005-0000-0000-0000072D0000}"/>
    <cellStyle name="Comma 8 3 3 2 2 2 3" xfId="3430" xr:uid="{00000000-0005-0000-0000-0000082D0000}"/>
    <cellStyle name="Comma 8 3 3 2 2 2 3 2" xfId="11897" xr:uid="{00000000-0005-0000-0000-0000092D0000}"/>
    <cellStyle name="Comma 8 3 3 2 2 2 3 3" xfId="7662" xr:uid="{00000000-0005-0000-0000-00000A2D0000}"/>
    <cellStyle name="Comma 8 3 3 2 2 2 4" xfId="9781" xr:uid="{00000000-0005-0000-0000-00000B2D0000}"/>
    <cellStyle name="Comma 8 3 3 2 2 2 5" xfId="5546" xr:uid="{00000000-0005-0000-0000-00000C2D0000}"/>
    <cellStyle name="Comma 8 3 3 2 2 3" xfId="1866" xr:uid="{00000000-0005-0000-0000-00000D2D0000}"/>
    <cellStyle name="Comma 8 3 3 2 2 3 2" xfId="3983" xr:uid="{00000000-0005-0000-0000-00000E2D0000}"/>
    <cellStyle name="Comma 8 3 3 2 2 3 2 2" xfId="12450" xr:uid="{00000000-0005-0000-0000-00000F2D0000}"/>
    <cellStyle name="Comma 8 3 3 2 2 3 2 3" xfId="8215" xr:uid="{00000000-0005-0000-0000-0000102D0000}"/>
    <cellStyle name="Comma 8 3 3 2 2 3 3" xfId="10334" xr:uid="{00000000-0005-0000-0000-0000112D0000}"/>
    <cellStyle name="Comma 8 3 3 2 2 3 4" xfId="6099" xr:uid="{00000000-0005-0000-0000-0000122D0000}"/>
    <cellStyle name="Comma 8 3 3 2 2 4" xfId="2925" xr:uid="{00000000-0005-0000-0000-0000132D0000}"/>
    <cellStyle name="Comma 8 3 3 2 2 4 2" xfId="11392" xr:uid="{00000000-0005-0000-0000-0000142D0000}"/>
    <cellStyle name="Comma 8 3 3 2 2 4 3" xfId="7157" xr:uid="{00000000-0005-0000-0000-0000152D0000}"/>
    <cellStyle name="Comma 8 3 3 2 2 5" xfId="9276" xr:uid="{00000000-0005-0000-0000-0000162D0000}"/>
    <cellStyle name="Comma 8 3 3 2 2 6" xfId="5041" xr:uid="{00000000-0005-0000-0000-0000172D0000}"/>
    <cellStyle name="Comma 8 3 3 2 3" xfId="1013" xr:uid="{00000000-0005-0000-0000-0000182D0000}"/>
    <cellStyle name="Comma 8 3 3 2 3 2" xfId="2071" xr:uid="{00000000-0005-0000-0000-0000192D0000}"/>
    <cellStyle name="Comma 8 3 3 2 3 2 2" xfId="4188" xr:uid="{00000000-0005-0000-0000-00001A2D0000}"/>
    <cellStyle name="Comma 8 3 3 2 3 2 2 2" xfId="12655" xr:uid="{00000000-0005-0000-0000-00001B2D0000}"/>
    <cellStyle name="Comma 8 3 3 2 3 2 2 3" xfId="8420" xr:uid="{00000000-0005-0000-0000-00001C2D0000}"/>
    <cellStyle name="Comma 8 3 3 2 3 2 3" xfId="10539" xr:uid="{00000000-0005-0000-0000-00001D2D0000}"/>
    <cellStyle name="Comma 8 3 3 2 3 2 4" xfId="6304" xr:uid="{00000000-0005-0000-0000-00001E2D0000}"/>
    <cellStyle name="Comma 8 3 3 2 3 3" xfId="3130" xr:uid="{00000000-0005-0000-0000-00001F2D0000}"/>
    <cellStyle name="Comma 8 3 3 2 3 3 2" xfId="11597" xr:uid="{00000000-0005-0000-0000-0000202D0000}"/>
    <cellStyle name="Comma 8 3 3 2 3 3 3" xfId="7362" xr:uid="{00000000-0005-0000-0000-0000212D0000}"/>
    <cellStyle name="Comma 8 3 3 2 3 4" xfId="9481" xr:uid="{00000000-0005-0000-0000-0000222D0000}"/>
    <cellStyle name="Comma 8 3 3 2 3 5" xfId="5246" xr:uid="{00000000-0005-0000-0000-0000232D0000}"/>
    <cellStyle name="Comma 8 3 3 2 4" xfId="1565" xr:uid="{00000000-0005-0000-0000-0000242D0000}"/>
    <cellStyle name="Comma 8 3 3 2 4 2" xfId="3682" xr:uid="{00000000-0005-0000-0000-0000252D0000}"/>
    <cellStyle name="Comma 8 3 3 2 4 2 2" xfId="12149" xr:uid="{00000000-0005-0000-0000-0000262D0000}"/>
    <cellStyle name="Comma 8 3 3 2 4 2 3" xfId="7914" xr:uid="{00000000-0005-0000-0000-0000272D0000}"/>
    <cellStyle name="Comma 8 3 3 2 4 3" xfId="10033" xr:uid="{00000000-0005-0000-0000-0000282D0000}"/>
    <cellStyle name="Comma 8 3 3 2 4 4" xfId="5798" xr:uid="{00000000-0005-0000-0000-0000292D0000}"/>
    <cellStyle name="Comma 8 3 3 2 5" xfId="2624" xr:uid="{00000000-0005-0000-0000-00002A2D0000}"/>
    <cellStyle name="Comma 8 3 3 2 5 2" xfId="11091" xr:uid="{00000000-0005-0000-0000-00002B2D0000}"/>
    <cellStyle name="Comma 8 3 3 2 5 3" xfId="6856" xr:uid="{00000000-0005-0000-0000-00002C2D0000}"/>
    <cellStyle name="Comma 8 3 3 2 6" xfId="8975" xr:uid="{00000000-0005-0000-0000-00002D2D0000}"/>
    <cellStyle name="Comma 8 3 3 2 7" xfId="4740" xr:uid="{00000000-0005-0000-0000-00002E2D0000}"/>
    <cellStyle name="Comma 8 3 3 3" xfId="702" xr:uid="{00000000-0005-0000-0000-00002F2D0000}"/>
    <cellStyle name="Comma 8 3 3 3 2" xfId="1207" xr:uid="{00000000-0005-0000-0000-0000302D0000}"/>
    <cellStyle name="Comma 8 3 3 3 2 2" xfId="2265" xr:uid="{00000000-0005-0000-0000-0000312D0000}"/>
    <cellStyle name="Comma 8 3 3 3 2 2 2" xfId="4382" xr:uid="{00000000-0005-0000-0000-0000322D0000}"/>
    <cellStyle name="Comma 8 3 3 3 2 2 2 2" xfId="12849" xr:uid="{00000000-0005-0000-0000-0000332D0000}"/>
    <cellStyle name="Comma 8 3 3 3 2 2 2 3" xfId="8614" xr:uid="{00000000-0005-0000-0000-0000342D0000}"/>
    <cellStyle name="Comma 8 3 3 3 2 2 3" xfId="10733" xr:uid="{00000000-0005-0000-0000-0000352D0000}"/>
    <cellStyle name="Comma 8 3 3 3 2 2 4" xfId="6498" xr:uid="{00000000-0005-0000-0000-0000362D0000}"/>
    <cellStyle name="Comma 8 3 3 3 2 3" xfId="3324" xr:uid="{00000000-0005-0000-0000-0000372D0000}"/>
    <cellStyle name="Comma 8 3 3 3 2 3 2" xfId="11791" xr:uid="{00000000-0005-0000-0000-0000382D0000}"/>
    <cellStyle name="Comma 8 3 3 3 2 3 3" xfId="7556" xr:uid="{00000000-0005-0000-0000-0000392D0000}"/>
    <cellStyle name="Comma 8 3 3 3 2 4" xfId="9675" xr:uid="{00000000-0005-0000-0000-00003A2D0000}"/>
    <cellStyle name="Comma 8 3 3 3 2 5" xfId="5440" xr:uid="{00000000-0005-0000-0000-00003B2D0000}"/>
    <cellStyle name="Comma 8 3 3 3 3" xfId="1760" xr:uid="{00000000-0005-0000-0000-00003C2D0000}"/>
    <cellStyle name="Comma 8 3 3 3 3 2" xfId="3877" xr:uid="{00000000-0005-0000-0000-00003D2D0000}"/>
    <cellStyle name="Comma 8 3 3 3 3 2 2" xfId="12344" xr:uid="{00000000-0005-0000-0000-00003E2D0000}"/>
    <cellStyle name="Comma 8 3 3 3 3 2 3" xfId="8109" xr:uid="{00000000-0005-0000-0000-00003F2D0000}"/>
    <cellStyle name="Comma 8 3 3 3 3 3" xfId="10228" xr:uid="{00000000-0005-0000-0000-0000402D0000}"/>
    <cellStyle name="Comma 8 3 3 3 3 4" xfId="5993" xr:uid="{00000000-0005-0000-0000-0000412D0000}"/>
    <cellStyle name="Comma 8 3 3 3 4" xfId="2819" xr:uid="{00000000-0005-0000-0000-0000422D0000}"/>
    <cellStyle name="Comma 8 3 3 3 4 2" xfId="11286" xr:uid="{00000000-0005-0000-0000-0000432D0000}"/>
    <cellStyle name="Comma 8 3 3 3 4 3" xfId="7051" xr:uid="{00000000-0005-0000-0000-0000442D0000}"/>
    <cellStyle name="Comma 8 3 3 3 5" xfId="9170" xr:uid="{00000000-0005-0000-0000-0000452D0000}"/>
    <cellStyle name="Comma 8 3 3 3 6" xfId="4935" xr:uid="{00000000-0005-0000-0000-0000462D0000}"/>
    <cellStyle name="Comma 8 3 3 4" xfId="595" xr:uid="{00000000-0005-0000-0000-0000472D0000}"/>
    <cellStyle name="Comma 8 3 3 4 2" xfId="1112" xr:uid="{00000000-0005-0000-0000-0000482D0000}"/>
    <cellStyle name="Comma 8 3 3 4 2 2" xfId="2170" xr:uid="{00000000-0005-0000-0000-0000492D0000}"/>
    <cellStyle name="Comma 8 3 3 4 2 2 2" xfId="4287" xr:uid="{00000000-0005-0000-0000-00004A2D0000}"/>
    <cellStyle name="Comma 8 3 3 4 2 2 2 2" xfId="12754" xr:uid="{00000000-0005-0000-0000-00004B2D0000}"/>
    <cellStyle name="Comma 8 3 3 4 2 2 2 3" xfId="8519" xr:uid="{00000000-0005-0000-0000-00004C2D0000}"/>
    <cellStyle name="Comma 8 3 3 4 2 2 3" xfId="10638" xr:uid="{00000000-0005-0000-0000-00004D2D0000}"/>
    <cellStyle name="Comma 8 3 3 4 2 2 4" xfId="6403" xr:uid="{00000000-0005-0000-0000-00004E2D0000}"/>
    <cellStyle name="Comma 8 3 3 4 2 3" xfId="3229" xr:uid="{00000000-0005-0000-0000-00004F2D0000}"/>
    <cellStyle name="Comma 8 3 3 4 2 3 2" xfId="11696" xr:uid="{00000000-0005-0000-0000-0000502D0000}"/>
    <cellStyle name="Comma 8 3 3 4 2 3 3" xfId="7461" xr:uid="{00000000-0005-0000-0000-0000512D0000}"/>
    <cellStyle name="Comma 8 3 3 4 2 4" xfId="9580" xr:uid="{00000000-0005-0000-0000-0000522D0000}"/>
    <cellStyle name="Comma 8 3 3 4 2 5" xfId="5345" xr:uid="{00000000-0005-0000-0000-0000532D0000}"/>
    <cellStyle name="Comma 8 3 3 4 3" xfId="1665" xr:uid="{00000000-0005-0000-0000-0000542D0000}"/>
    <cellStyle name="Comma 8 3 3 4 3 2" xfId="3782" xr:uid="{00000000-0005-0000-0000-0000552D0000}"/>
    <cellStyle name="Comma 8 3 3 4 3 2 2" xfId="12249" xr:uid="{00000000-0005-0000-0000-0000562D0000}"/>
    <cellStyle name="Comma 8 3 3 4 3 2 3" xfId="8014" xr:uid="{00000000-0005-0000-0000-0000572D0000}"/>
    <cellStyle name="Comma 8 3 3 4 3 3" xfId="10133" xr:uid="{00000000-0005-0000-0000-0000582D0000}"/>
    <cellStyle name="Comma 8 3 3 4 3 4" xfId="5898" xr:uid="{00000000-0005-0000-0000-0000592D0000}"/>
    <cellStyle name="Comma 8 3 3 4 4" xfId="2724" xr:uid="{00000000-0005-0000-0000-00005A2D0000}"/>
    <cellStyle name="Comma 8 3 3 4 4 2" xfId="11191" xr:uid="{00000000-0005-0000-0000-00005B2D0000}"/>
    <cellStyle name="Comma 8 3 3 4 4 3" xfId="6956" xr:uid="{00000000-0005-0000-0000-00005C2D0000}"/>
    <cellStyle name="Comma 8 3 3 4 5" xfId="9075" xr:uid="{00000000-0005-0000-0000-00005D2D0000}"/>
    <cellStyle name="Comma 8 3 3 4 6" xfId="4840" xr:uid="{00000000-0005-0000-0000-00005E2D0000}"/>
    <cellStyle name="Comma 8 3 3 5" xfId="907" xr:uid="{00000000-0005-0000-0000-00005F2D0000}"/>
    <cellStyle name="Comma 8 3 3 5 2" xfId="1965" xr:uid="{00000000-0005-0000-0000-0000602D0000}"/>
    <cellStyle name="Comma 8 3 3 5 2 2" xfId="4082" xr:uid="{00000000-0005-0000-0000-0000612D0000}"/>
    <cellStyle name="Comma 8 3 3 5 2 2 2" xfId="12549" xr:uid="{00000000-0005-0000-0000-0000622D0000}"/>
    <cellStyle name="Comma 8 3 3 5 2 2 3" xfId="8314" xr:uid="{00000000-0005-0000-0000-0000632D0000}"/>
    <cellStyle name="Comma 8 3 3 5 2 3" xfId="10433" xr:uid="{00000000-0005-0000-0000-0000642D0000}"/>
    <cellStyle name="Comma 8 3 3 5 2 4" xfId="6198" xr:uid="{00000000-0005-0000-0000-0000652D0000}"/>
    <cellStyle name="Comma 8 3 3 5 3" xfId="3024" xr:uid="{00000000-0005-0000-0000-0000662D0000}"/>
    <cellStyle name="Comma 8 3 3 5 3 2" xfId="11491" xr:uid="{00000000-0005-0000-0000-0000672D0000}"/>
    <cellStyle name="Comma 8 3 3 5 3 3" xfId="7256" xr:uid="{00000000-0005-0000-0000-0000682D0000}"/>
    <cellStyle name="Comma 8 3 3 5 4" xfId="9375" xr:uid="{00000000-0005-0000-0000-0000692D0000}"/>
    <cellStyle name="Comma 8 3 3 5 5" xfId="5140" xr:uid="{00000000-0005-0000-0000-00006A2D0000}"/>
    <cellStyle name="Comma 8 3 3 6" xfId="1459" xr:uid="{00000000-0005-0000-0000-00006B2D0000}"/>
    <cellStyle name="Comma 8 3 3 6 2" xfId="3576" xr:uid="{00000000-0005-0000-0000-00006C2D0000}"/>
    <cellStyle name="Comma 8 3 3 6 2 2" xfId="12043" xr:uid="{00000000-0005-0000-0000-00006D2D0000}"/>
    <cellStyle name="Comma 8 3 3 6 2 3" xfId="7808" xr:uid="{00000000-0005-0000-0000-00006E2D0000}"/>
    <cellStyle name="Comma 8 3 3 6 3" xfId="9927" xr:uid="{00000000-0005-0000-0000-00006F2D0000}"/>
    <cellStyle name="Comma 8 3 3 6 4" xfId="5692" xr:uid="{00000000-0005-0000-0000-0000702D0000}"/>
    <cellStyle name="Comma 8 3 3 7" xfId="2518" xr:uid="{00000000-0005-0000-0000-0000712D0000}"/>
    <cellStyle name="Comma 8 3 3 7 2" xfId="10985" xr:uid="{00000000-0005-0000-0000-0000722D0000}"/>
    <cellStyle name="Comma 8 3 3 7 3" xfId="6750" xr:uid="{00000000-0005-0000-0000-0000732D0000}"/>
    <cellStyle name="Comma 8 3 3 8" xfId="8869" xr:uid="{00000000-0005-0000-0000-0000742D0000}"/>
    <cellStyle name="Comma 8 3 3 9" xfId="4634" xr:uid="{00000000-0005-0000-0000-0000752D0000}"/>
    <cellStyle name="Comma 8 3 4" xfId="440" xr:uid="{00000000-0005-0000-0000-0000762D0000}"/>
    <cellStyle name="Comma 8 3 4 2" xfId="753" xr:uid="{00000000-0005-0000-0000-0000772D0000}"/>
    <cellStyle name="Comma 8 3 4 2 2" xfId="1258" xr:uid="{00000000-0005-0000-0000-0000782D0000}"/>
    <cellStyle name="Comma 8 3 4 2 2 2" xfId="2316" xr:uid="{00000000-0005-0000-0000-0000792D0000}"/>
    <cellStyle name="Comma 8 3 4 2 2 2 2" xfId="4433" xr:uid="{00000000-0005-0000-0000-00007A2D0000}"/>
    <cellStyle name="Comma 8 3 4 2 2 2 2 2" xfId="12900" xr:uid="{00000000-0005-0000-0000-00007B2D0000}"/>
    <cellStyle name="Comma 8 3 4 2 2 2 2 3" xfId="8665" xr:uid="{00000000-0005-0000-0000-00007C2D0000}"/>
    <cellStyle name="Comma 8 3 4 2 2 2 3" xfId="10784" xr:uid="{00000000-0005-0000-0000-00007D2D0000}"/>
    <cellStyle name="Comma 8 3 4 2 2 2 4" xfId="6549" xr:uid="{00000000-0005-0000-0000-00007E2D0000}"/>
    <cellStyle name="Comma 8 3 4 2 2 3" xfId="3375" xr:uid="{00000000-0005-0000-0000-00007F2D0000}"/>
    <cellStyle name="Comma 8 3 4 2 2 3 2" xfId="11842" xr:uid="{00000000-0005-0000-0000-0000802D0000}"/>
    <cellStyle name="Comma 8 3 4 2 2 3 3" xfId="7607" xr:uid="{00000000-0005-0000-0000-0000812D0000}"/>
    <cellStyle name="Comma 8 3 4 2 2 4" xfId="9726" xr:uid="{00000000-0005-0000-0000-0000822D0000}"/>
    <cellStyle name="Comma 8 3 4 2 2 5" xfId="5491" xr:uid="{00000000-0005-0000-0000-0000832D0000}"/>
    <cellStyle name="Comma 8 3 4 2 3" xfId="1811" xr:uid="{00000000-0005-0000-0000-0000842D0000}"/>
    <cellStyle name="Comma 8 3 4 2 3 2" xfId="3928" xr:uid="{00000000-0005-0000-0000-0000852D0000}"/>
    <cellStyle name="Comma 8 3 4 2 3 2 2" xfId="12395" xr:uid="{00000000-0005-0000-0000-0000862D0000}"/>
    <cellStyle name="Comma 8 3 4 2 3 2 3" xfId="8160" xr:uid="{00000000-0005-0000-0000-0000872D0000}"/>
    <cellStyle name="Comma 8 3 4 2 3 3" xfId="10279" xr:uid="{00000000-0005-0000-0000-0000882D0000}"/>
    <cellStyle name="Comma 8 3 4 2 3 4" xfId="6044" xr:uid="{00000000-0005-0000-0000-0000892D0000}"/>
    <cellStyle name="Comma 8 3 4 2 4" xfId="2870" xr:uid="{00000000-0005-0000-0000-00008A2D0000}"/>
    <cellStyle name="Comma 8 3 4 2 4 2" xfId="11337" xr:uid="{00000000-0005-0000-0000-00008B2D0000}"/>
    <cellStyle name="Comma 8 3 4 2 4 3" xfId="7102" xr:uid="{00000000-0005-0000-0000-00008C2D0000}"/>
    <cellStyle name="Comma 8 3 4 2 5" xfId="9221" xr:uid="{00000000-0005-0000-0000-00008D2D0000}"/>
    <cellStyle name="Comma 8 3 4 2 6" xfId="4986" xr:uid="{00000000-0005-0000-0000-00008E2D0000}"/>
    <cellStyle name="Comma 8 3 4 3" xfId="958" xr:uid="{00000000-0005-0000-0000-00008F2D0000}"/>
    <cellStyle name="Comma 8 3 4 3 2" xfId="2016" xr:uid="{00000000-0005-0000-0000-0000902D0000}"/>
    <cellStyle name="Comma 8 3 4 3 2 2" xfId="4133" xr:uid="{00000000-0005-0000-0000-0000912D0000}"/>
    <cellStyle name="Comma 8 3 4 3 2 2 2" xfId="12600" xr:uid="{00000000-0005-0000-0000-0000922D0000}"/>
    <cellStyle name="Comma 8 3 4 3 2 2 3" xfId="8365" xr:uid="{00000000-0005-0000-0000-0000932D0000}"/>
    <cellStyle name="Comma 8 3 4 3 2 3" xfId="10484" xr:uid="{00000000-0005-0000-0000-0000942D0000}"/>
    <cellStyle name="Comma 8 3 4 3 2 4" xfId="6249" xr:uid="{00000000-0005-0000-0000-0000952D0000}"/>
    <cellStyle name="Comma 8 3 4 3 3" xfId="3075" xr:uid="{00000000-0005-0000-0000-0000962D0000}"/>
    <cellStyle name="Comma 8 3 4 3 3 2" xfId="11542" xr:uid="{00000000-0005-0000-0000-0000972D0000}"/>
    <cellStyle name="Comma 8 3 4 3 3 3" xfId="7307" xr:uid="{00000000-0005-0000-0000-0000982D0000}"/>
    <cellStyle name="Comma 8 3 4 3 4" xfId="9426" xr:uid="{00000000-0005-0000-0000-0000992D0000}"/>
    <cellStyle name="Comma 8 3 4 3 5" xfId="5191" xr:uid="{00000000-0005-0000-0000-00009A2D0000}"/>
    <cellStyle name="Comma 8 3 4 4" xfId="1510" xr:uid="{00000000-0005-0000-0000-00009B2D0000}"/>
    <cellStyle name="Comma 8 3 4 4 2" xfId="3627" xr:uid="{00000000-0005-0000-0000-00009C2D0000}"/>
    <cellStyle name="Comma 8 3 4 4 2 2" xfId="12094" xr:uid="{00000000-0005-0000-0000-00009D2D0000}"/>
    <cellStyle name="Comma 8 3 4 4 2 3" xfId="7859" xr:uid="{00000000-0005-0000-0000-00009E2D0000}"/>
    <cellStyle name="Comma 8 3 4 4 3" xfId="9978" xr:uid="{00000000-0005-0000-0000-00009F2D0000}"/>
    <cellStyle name="Comma 8 3 4 4 4" xfId="5743" xr:uid="{00000000-0005-0000-0000-0000A02D0000}"/>
    <cellStyle name="Comma 8 3 4 5" xfId="2569" xr:uid="{00000000-0005-0000-0000-0000A12D0000}"/>
    <cellStyle name="Comma 8 3 4 5 2" xfId="11036" xr:uid="{00000000-0005-0000-0000-0000A22D0000}"/>
    <cellStyle name="Comma 8 3 4 5 3" xfId="6801" xr:uid="{00000000-0005-0000-0000-0000A32D0000}"/>
    <cellStyle name="Comma 8 3 4 6" xfId="8920" xr:uid="{00000000-0005-0000-0000-0000A42D0000}"/>
    <cellStyle name="Comma 8 3 4 7" xfId="4685" xr:uid="{00000000-0005-0000-0000-0000A52D0000}"/>
    <cellStyle name="Comma 8 3 5" xfId="642" xr:uid="{00000000-0005-0000-0000-0000A62D0000}"/>
    <cellStyle name="Comma 8 3 5 2" xfId="1159" xr:uid="{00000000-0005-0000-0000-0000A72D0000}"/>
    <cellStyle name="Comma 8 3 5 2 2" xfId="2217" xr:uid="{00000000-0005-0000-0000-0000A82D0000}"/>
    <cellStyle name="Comma 8 3 5 2 2 2" xfId="4334" xr:uid="{00000000-0005-0000-0000-0000A92D0000}"/>
    <cellStyle name="Comma 8 3 5 2 2 2 2" xfId="12801" xr:uid="{00000000-0005-0000-0000-0000AA2D0000}"/>
    <cellStyle name="Comma 8 3 5 2 2 2 3" xfId="8566" xr:uid="{00000000-0005-0000-0000-0000AB2D0000}"/>
    <cellStyle name="Comma 8 3 5 2 2 3" xfId="10685" xr:uid="{00000000-0005-0000-0000-0000AC2D0000}"/>
    <cellStyle name="Comma 8 3 5 2 2 4" xfId="6450" xr:uid="{00000000-0005-0000-0000-0000AD2D0000}"/>
    <cellStyle name="Comma 8 3 5 2 3" xfId="3276" xr:uid="{00000000-0005-0000-0000-0000AE2D0000}"/>
    <cellStyle name="Comma 8 3 5 2 3 2" xfId="11743" xr:uid="{00000000-0005-0000-0000-0000AF2D0000}"/>
    <cellStyle name="Comma 8 3 5 2 3 3" xfId="7508" xr:uid="{00000000-0005-0000-0000-0000B02D0000}"/>
    <cellStyle name="Comma 8 3 5 2 4" xfId="9627" xr:uid="{00000000-0005-0000-0000-0000B12D0000}"/>
    <cellStyle name="Comma 8 3 5 2 5" xfId="5392" xr:uid="{00000000-0005-0000-0000-0000B22D0000}"/>
    <cellStyle name="Comma 8 3 5 3" xfId="1712" xr:uid="{00000000-0005-0000-0000-0000B32D0000}"/>
    <cellStyle name="Comma 8 3 5 3 2" xfId="3829" xr:uid="{00000000-0005-0000-0000-0000B42D0000}"/>
    <cellStyle name="Comma 8 3 5 3 2 2" xfId="12296" xr:uid="{00000000-0005-0000-0000-0000B52D0000}"/>
    <cellStyle name="Comma 8 3 5 3 2 3" xfId="8061" xr:uid="{00000000-0005-0000-0000-0000B62D0000}"/>
    <cellStyle name="Comma 8 3 5 3 3" xfId="10180" xr:uid="{00000000-0005-0000-0000-0000B72D0000}"/>
    <cellStyle name="Comma 8 3 5 3 4" xfId="5945" xr:uid="{00000000-0005-0000-0000-0000B82D0000}"/>
    <cellStyle name="Comma 8 3 5 4" xfId="2771" xr:uid="{00000000-0005-0000-0000-0000B92D0000}"/>
    <cellStyle name="Comma 8 3 5 4 2" xfId="11238" xr:uid="{00000000-0005-0000-0000-0000BA2D0000}"/>
    <cellStyle name="Comma 8 3 5 4 3" xfId="7003" xr:uid="{00000000-0005-0000-0000-0000BB2D0000}"/>
    <cellStyle name="Comma 8 3 5 5" xfId="9122" xr:uid="{00000000-0005-0000-0000-0000BC2D0000}"/>
    <cellStyle name="Comma 8 3 5 6" xfId="4887" xr:uid="{00000000-0005-0000-0000-0000BD2D0000}"/>
    <cellStyle name="Comma 8 3 6" xfId="548" xr:uid="{00000000-0005-0000-0000-0000BE2D0000}"/>
    <cellStyle name="Comma 8 3 6 2" xfId="1066" xr:uid="{00000000-0005-0000-0000-0000BF2D0000}"/>
    <cellStyle name="Comma 8 3 6 2 2" xfId="2124" xr:uid="{00000000-0005-0000-0000-0000C02D0000}"/>
    <cellStyle name="Comma 8 3 6 2 2 2" xfId="4241" xr:uid="{00000000-0005-0000-0000-0000C12D0000}"/>
    <cellStyle name="Comma 8 3 6 2 2 2 2" xfId="12708" xr:uid="{00000000-0005-0000-0000-0000C22D0000}"/>
    <cellStyle name="Comma 8 3 6 2 2 2 3" xfId="8473" xr:uid="{00000000-0005-0000-0000-0000C32D0000}"/>
    <cellStyle name="Comma 8 3 6 2 2 3" xfId="10592" xr:uid="{00000000-0005-0000-0000-0000C42D0000}"/>
    <cellStyle name="Comma 8 3 6 2 2 4" xfId="6357" xr:uid="{00000000-0005-0000-0000-0000C52D0000}"/>
    <cellStyle name="Comma 8 3 6 2 3" xfId="3183" xr:uid="{00000000-0005-0000-0000-0000C62D0000}"/>
    <cellStyle name="Comma 8 3 6 2 3 2" xfId="11650" xr:uid="{00000000-0005-0000-0000-0000C72D0000}"/>
    <cellStyle name="Comma 8 3 6 2 3 3" xfId="7415" xr:uid="{00000000-0005-0000-0000-0000C82D0000}"/>
    <cellStyle name="Comma 8 3 6 2 4" xfId="9534" xr:uid="{00000000-0005-0000-0000-0000C92D0000}"/>
    <cellStyle name="Comma 8 3 6 2 5" xfId="5299" xr:uid="{00000000-0005-0000-0000-0000CA2D0000}"/>
    <cellStyle name="Comma 8 3 6 3" xfId="1618" xr:uid="{00000000-0005-0000-0000-0000CB2D0000}"/>
    <cellStyle name="Comma 8 3 6 3 2" xfId="3735" xr:uid="{00000000-0005-0000-0000-0000CC2D0000}"/>
    <cellStyle name="Comma 8 3 6 3 2 2" xfId="12202" xr:uid="{00000000-0005-0000-0000-0000CD2D0000}"/>
    <cellStyle name="Comma 8 3 6 3 2 3" xfId="7967" xr:uid="{00000000-0005-0000-0000-0000CE2D0000}"/>
    <cellStyle name="Comma 8 3 6 3 3" xfId="10086" xr:uid="{00000000-0005-0000-0000-0000CF2D0000}"/>
    <cellStyle name="Comma 8 3 6 3 4" xfId="5851" xr:uid="{00000000-0005-0000-0000-0000D02D0000}"/>
    <cellStyle name="Comma 8 3 6 4" xfId="2677" xr:uid="{00000000-0005-0000-0000-0000D12D0000}"/>
    <cellStyle name="Comma 8 3 6 4 2" xfId="11144" xr:uid="{00000000-0005-0000-0000-0000D22D0000}"/>
    <cellStyle name="Comma 8 3 6 4 3" xfId="6909" xr:uid="{00000000-0005-0000-0000-0000D32D0000}"/>
    <cellStyle name="Comma 8 3 6 5" xfId="9028" xr:uid="{00000000-0005-0000-0000-0000D42D0000}"/>
    <cellStyle name="Comma 8 3 6 6" xfId="4793" xr:uid="{00000000-0005-0000-0000-0000D52D0000}"/>
    <cellStyle name="Comma 8 3 7" xfId="861" xr:uid="{00000000-0005-0000-0000-0000D62D0000}"/>
    <cellStyle name="Comma 8 3 7 2" xfId="1919" xr:uid="{00000000-0005-0000-0000-0000D72D0000}"/>
    <cellStyle name="Comma 8 3 7 2 2" xfId="4036" xr:uid="{00000000-0005-0000-0000-0000D82D0000}"/>
    <cellStyle name="Comma 8 3 7 2 2 2" xfId="12503" xr:uid="{00000000-0005-0000-0000-0000D92D0000}"/>
    <cellStyle name="Comma 8 3 7 2 2 3" xfId="8268" xr:uid="{00000000-0005-0000-0000-0000DA2D0000}"/>
    <cellStyle name="Comma 8 3 7 2 3" xfId="10387" xr:uid="{00000000-0005-0000-0000-0000DB2D0000}"/>
    <cellStyle name="Comma 8 3 7 2 4" xfId="6152" xr:uid="{00000000-0005-0000-0000-0000DC2D0000}"/>
    <cellStyle name="Comma 8 3 7 3" xfId="2978" xr:uid="{00000000-0005-0000-0000-0000DD2D0000}"/>
    <cellStyle name="Comma 8 3 7 3 2" xfId="11445" xr:uid="{00000000-0005-0000-0000-0000DE2D0000}"/>
    <cellStyle name="Comma 8 3 7 3 3" xfId="7210" xr:uid="{00000000-0005-0000-0000-0000DF2D0000}"/>
    <cellStyle name="Comma 8 3 7 4" xfId="9329" xr:uid="{00000000-0005-0000-0000-0000E02D0000}"/>
    <cellStyle name="Comma 8 3 7 5" xfId="5094" xr:uid="{00000000-0005-0000-0000-0000E12D0000}"/>
    <cellStyle name="Comma 8 3 8" xfId="1366" xr:uid="{00000000-0005-0000-0000-0000E22D0000}"/>
    <cellStyle name="Comma 8 3 8 2" xfId="2424" xr:uid="{00000000-0005-0000-0000-0000E32D0000}"/>
    <cellStyle name="Comma 8 3 8 2 2" xfId="4541" xr:uid="{00000000-0005-0000-0000-0000E42D0000}"/>
    <cellStyle name="Comma 8 3 8 2 2 2" xfId="13008" xr:uid="{00000000-0005-0000-0000-0000E52D0000}"/>
    <cellStyle name="Comma 8 3 8 2 2 3" xfId="8773" xr:uid="{00000000-0005-0000-0000-0000E62D0000}"/>
    <cellStyle name="Comma 8 3 8 2 3" xfId="10892" xr:uid="{00000000-0005-0000-0000-0000E72D0000}"/>
    <cellStyle name="Comma 8 3 8 2 4" xfId="6657" xr:uid="{00000000-0005-0000-0000-0000E82D0000}"/>
    <cellStyle name="Comma 8 3 8 3" xfId="3483" xr:uid="{00000000-0005-0000-0000-0000E92D0000}"/>
    <cellStyle name="Comma 8 3 8 3 2" xfId="11950" xr:uid="{00000000-0005-0000-0000-0000EA2D0000}"/>
    <cellStyle name="Comma 8 3 8 3 3" xfId="7715" xr:uid="{00000000-0005-0000-0000-0000EB2D0000}"/>
    <cellStyle name="Comma 8 3 8 4" xfId="9834" xr:uid="{00000000-0005-0000-0000-0000EC2D0000}"/>
    <cellStyle name="Comma 8 3 8 5" xfId="5599" xr:uid="{00000000-0005-0000-0000-0000ED2D0000}"/>
    <cellStyle name="Comma 8 3 9" xfId="1413" xr:uid="{00000000-0005-0000-0000-0000EE2D0000}"/>
    <cellStyle name="Comma 8 3 9 2" xfId="3530" xr:uid="{00000000-0005-0000-0000-0000EF2D0000}"/>
    <cellStyle name="Comma 8 3 9 2 2" xfId="11997" xr:uid="{00000000-0005-0000-0000-0000F02D0000}"/>
    <cellStyle name="Comma 8 3 9 2 3" xfId="7762" xr:uid="{00000000-0005-0000-0000-0000F12D0000}"/>
    <cellStyle name="Comma 8 3 9 3" xfId="9881" xr:uid="{00000000-0005-0000-0000-0000F22D0000}"/>
    <cellStyle name="Comma 8 3 9 4" xfId="5646" xr:uid="{00000000-0005-0000-0000-0000F32D0000}"/>
    <cellStyle name="Comma 8 4" xfId="386" xr:uid="{00000000-0005-0000-0000-0000F42D0000}"/>
    <cellStyle name="Comma 8 4 2" xfId="492" xr:uid="{00000000-0005-0000-0000-0000F52D0000}"/>
    <cellStyle name="Comma 8 4 2 2" xfId="805" xr:uid="{00000000-0005-0000-0000-0000F62D0000}"/>
    <cellStyle name="Comma 8 4 2 2 2" xfId="1310" xr:uid="{00000000-0005-0000-0000-0000F72D0000}"/>
    <cellStyle name="Comma 8 4 2 2 2 2" xfId="2368" xr:uid="{00000000-0005-0000-0000-0000F82D0000}"/>
    <cellStyle name="Comma 8 4 2 2 2 2 2" xfId="4485" xr:uid="{00000000-0005-0000-0000-0000F92D0000}"/>
    <cellStyle name="Comma 8 4 2 2 2 2 2 2" xfId="12952" xr:uid="{00000000-0005-0000-0000-0000FA2D0000}"/>
    <cellStyle name="Comma 8 4 2 2 2 2 2 3" xfId="8717" xr:uid="{00000000-0005-0000-0000-0000FB2D0000}"/>
    <cellStyle name="Comma 8 4 2 2 2 2 3" xfId="10836" xr:uid="{00000000-0005-0000-0000-0000FC2D0000}"/>
    <cellStyle name="Comma 8 4 2 2 2 2 4" xfId="6601" xr:uid="{00000000-0005-0000-0000-0000FD2D0000}"/>
    <cellStyle name="Comma 8 4 2 2 2 3" xfId="3427" xr:uid="{00000000-0005-0000-0000-0000FE2D0000}"/>
    <cellStyle name="Comma 8 4 2 2 2 3 2" xfId="11894" xr:uid="{00000000-0005-0000-0000-0000FF2D0000}"/>
    <cellStyle name="Comma 8 4 2 2 2 3 3" xfId="7659" xr:uid="{00000000-0005-0000-0000-0000002E0000}"/>
    <cellStyle name="Comma 8 4 2 2 2 4" xfId="9778" xr:uid="{00000000-0005-0000-0000-0000012E0000}"/>
    <cellStyle name="Comma 8 4 2 2 2 5" xfId="5543" xr:uid="{00000000-0005-0000-0000-0000022E0000}"/>
    <cellStyle name="Comma 8 4 2 2 3" xfId="1863" xr:uid="{00000000-0005-0000-0000-0000032E0000}"/>
    <cellStyle name="Comma 8 4 2 2 3 2" xfId="3980" xr:uid="{00000000-0005-0000-0000-0000042E0000}"/>
    <cellStyle name="Comma 8 4 2 2 3 2 2" xfId="12447" xr:uid="{00000000-0005-0000-0000-0000052E0000}"/>
    <cellStyle name="Comma 8 4 2 2 3 2 3" xfId="8212" xr:uid="{00000000-0005-0000-0000-0000062E0000}"/>
    <cellStyle name="Comma 8 4 2 2 3 3" xfId="10331" xr:uid="{00000000-0005-0000-0000-0000072E0000}"/>
    <cellStyle name="Comma 8 4 2 2 3 4" xfId="6096" xr:uid="{00000000-0005-0000-0000-0000082E0000}"/>
    <cellStyle name="Comma 8 4 2 2 4" xfId="2922" xr:uid="{00000000-0005-0000-0000-0000092E0000}"/>
    <cellStyle name="Comma 8 4 2 2 4 2" xfId="11389" xr:uid="{00000000-0005-0000-0000-00000A2E0000}"/>
    <cellStyle name="Comma 8 4 2 2 4 3" xfId="7154" xr:uid="{00000000-0005-0000-0000-00000B2E0000}"/>
    <cellStyle name="Comma 8 4 2 2 5" xfId="9273" xr:uid="{00000000-0005-0000-0000-00000C2E0000}"/>
    <cellStyle name="Comma 8 4 2 2 6" xfId="5038" xr:uid="{00000000-0005-0000-0000-00000D2E0000}"/>
    <cellStyle name="Comma 8 4 2 3" xfId="1010" xr:uid="{00000000-0005-0000-0000-00000E2E0000}"/>
    <cellStyle name="Comma 8 4 2 3 2" xfId="2068" xr:uid="{00000000-0005-0000-0000-00000F2E0000}"/>
    <cellStyle name="Comma 8 4 2 3 2 2" xfId="4185" xr:uid="{00000000-0005-0000-0000-0000102E0000}"/>
    <cellStyle name="Comma 8 4 2 3 2 2 2" xfId="12652" xr:uid="{00000000-0005-0000-0000-0000112E0000}"/>
    <cellStyle name="Comma 8 4 2 3 2 2 3" xfId="8417" xr:uid="{00000000-0005-0000-0000-0000122E0000}"/>
    <cellStyle name="Comma 8 4 2 3 2 3" xfId="10536" xr:uid="{00000000-0005-0000-0000-0000132E0000}"/>
    <cellStyle name="Comma 8 4 2 3 2 4" xfId="6301" xr:uid="{00000000-0005-0000-0000-0000142E0000}"/>
    <cellStyle name="Comma 8 4 2 3 3" xfId="3127" xr:uid="{00000000-0005-0000-0000-0000152E0000}"/>
    <cellStyle name="Comma 8 4 2 3 3 2" xfId="11594" xr:uid="{00000000-0005-0000-0000-0000162E0000}"/>
    <cellStyle name="Comma 8 4 2 3 3 3" xfId="7359" xr:uid="{00000000-0005-0000-0000-0000172E0000}"/>
    <cellStyle name="Comma 8 4 2 3 4" xfId="9478" xr:uid="{00000000-0005-0000-0000-0000182E0000}"/>
    <cellStyle name="Comma 8 4 2 3 5" xfId="5243" xr:uid="{00000000-0005-0000-0000-0000192E0000}"/>
    <cellStyle name="Comma 8 4 2 4" xfId="1562" xr:uid="{00000000-0005-0000-0000-00001A2E0000}"/>
    <cellStyle name="Comma 8 4 2 4 2" xfId="3679" xr:uid="{00000000-0005-0000-0000-00001B2E0000}"/>
    <cellStyle name="Comma 8 4 2 4 2 2" xfId="12146" xr:uid="{00000000-0005-0000-0000-00001C2E0000}"/>
    <cellStyle name="Comma 8 4 2 4 2 3" xfId="7911" xr:uid="{00000000-0005-0000-0000-00001D2E0000}"/>
    <cellStyle name="Comma 8 4 2 4 3" xfId="10030" xr:uid="{00000000-0005-0000-0000-00001E2E0000}"/>
    <cellStyle name="Comma 8 4 2 4 4" xfId="5795" xr:uid="{00000000-0005-0000-0000-00001F2E0000}"/>
    <cellStyle name="Comma 8 4 2 5" xfId="2621" xr:uid="{00000000-0005-0000-0000-0000202E0000}"/>
    <cellStyle name="Comma 8 4 2 5 2" xfId="11088" xr:uid="{00000000-0005-0000-0000-0000212E0000}"/>
    <cellStyle name="Comma 8 4 2 5 3" xfId="6853" xr:uid="{00000000-0005-0000-0000-0000222E0000}"/>
    <cellStyle name="Comma 8 4 2 6" xfId="8972" xr:uid="{00000000-0005-0000-0000-0000232E0000}"/>
    <cellStyle name="Comma 8 4 2 7" xfId="4737" xr:uid="{00000000-0005-0000-0000-0000242E0000}"/>
    <cellStyle name="Comma 8 4 3" xfId="699" xr:uid="{00000000-0005-0000-0000-0000252E0000}"/>
    <cellStyle name="Comma 8 4 3 2" xfId="1204" xr:uid="{00000000-0005-0000-0000-0000262E0000}"/>
    <cellStyle name="Comma 8 4 3 2 2" xfId="2262" xr:uid="{00000000-0005-0000-0000-0000272E0000}"/>
    <cellStyle name="Comma 8 4 3 2 2 2" xfId="4379" xr:uid="{00000000-0005-0000-0000-0000282E0000}"/>
    <cellStyle name="Comma 8 4 3 2 2 2 2" xfId="12846" xr:uid="{00000000-0005-0000-0000-0000292E0000}"/>
    <cellStyle name="Comma 8 4 3 2 2 2 3" xfId="8611" xr:uid="{00000000-0005-0000-0000-00002A2E0000}"/>
    <cellStyle name="Comma 8 4 3 2 2 3" xfId="10730" xr:uid="{00000000-0005-0000-0000-00002B2E0000}"/>
    <cellStyle name="Comma 8 4 3 2 2 4" xfId="6495" xr:uid="{00000000-0005-0000-0000-00002C2E0000}"/>
    <cellStyle name="Comma 8 4 3 2 3" xfId="3321" xr:uid="{00000000-0005-0000-0000-00002D2E0000}"/>
    <cellStyle name="Comma 8 4 3 2 3 2" xfId="11788" xr:uid="{00000000-0005-0000-0000-00002E2E0000}"/>
    <cellStyle name="Comma 8 4 3 2 3 3" xfId="7553" xr:uid="{00000000-0005-0000-0000-00002F2E0000}"/>
    <cellStyle name="Comma 8 4 3 2 4" xfId="9672" xr:uid="{00000000-0005-0000-0000-0000302E0000}"/>
    <cellStyle name="Comma 8 4 3 2 5" xfId="5437" xr:uid="{00000000-0005-0000-0000-0000312E0000}"/>
    <cellStyle name="Comma 8 4 3 3" xfId="1757" xr:uid="{00000000-0005-0000-0000-0000322E0000}"/>
    <cellStyle name="Comma 8 4 3 3 2" xfId="3874" xr:uid="{00000000-0005-0000-0000-0000332E0000}"/>
    <cellStyle name="Comma 8 4 3 3 2 2" xfId="12341" xr:uid="{00000000-0005-0000-0000-0000342E0000}"/>
    <cellStyle name="Comma 8 4 3 3 2 3" xfId="8106" xr:uid="{00000000-0005-0000-0000-0000352E0000}"/>
    <cellStyle name="Comma 8 4 3 3 3" xfId="10225" xr:uid="{00000000-0005-0000-0000-0000362E0000}"/>
    <cellStyle name="Comma 8 4 3 3 4" xfId="5990" xr:uid="{00000000-0005-0000-0000-0000372E0000}"/>
    <cellStyle name="Comma 8 4 3 4" xfId="2816" xr:uid="{00000000-0005-0000-0000-0000382E0000}"/>
    <cellStyle name="Comma 8 4 3 4 2" xfId="11283" xr:uid="{00000000-0005-0000-0000-0000392E0000}"/>
    <cellStyle name="Comma 8 4 3 4 3" xfId="7048" xr:uid="{00000000-0005-0000-0000-00003A2E0000}"/>
    <cellStyle name="Comma 8 4 3 5" xfId="9167" xr:uid="{00000000-0005-0000-0000-00003B2E0000}"/>
    <cellStyle name="Comma 8 4 3 6" xfId="4932" xr:uid="{00000000-0005-0000-0000-00003C2E0000}"/>
    <cellStyle name="Comma 8 4 4" xfId="592" xr:uid="{00000000-0005-0000-0000-00003D2E0000}"/>
    <cellStyle name="Comma 8 4 4 2" xfId="1109" xr:uid="{00000000-0005-0000-0000-00003E2E0000}"/>
    <cellStyle name="Comma 8 4 4 2 2" xfId="2167" xr:uid="{00000000-0005-0000-0000-00003F2E0000}"/>
    <cellStyle name="Comma 8 4 4 2 2 2" xfId="4284" xr:uid="{00000000-0005-0000-0000-0000402E0000}"/>
    <cellStyle name="Comma 8 4 4 2 2 2 2" xfId="12751" xr:uid="{00000000-0005-0000-0000-0000412E0000}"/>
    <cellStyle name="Comma 8 4 4 2 2 2 3" xfId="8516" xr:uid="{00000000-0005-0000-0000-0000422E0000}"/>
    <cellStyle name="Comma 8 4 4 2 2 3" xfId="10635" xr:uid="{00000000-0005-0000-0000-0000432E0000}"/>
    <cellStyle name="Comma 8 4 4 2 2 4" xfId="6400" xr:uid="{00000000-0005-0000-0000-0000442E0000}"/>
    <cellStyle name="Comma 8 4 4 2 3" xfId="3226" xr:uid="{00000000-0005-0000-0000-0000452E0000}"/>
    <cellStyle name="Comma 8 4 4 2 3 2" xfId="11693" xr:uid="{00000000-0005-0000-0000-0000462E0000}"/>
    <cellStyle name="Comma 8 4 4 2 3 3" xfId="7458" xr:uid="{00000000-0005-0000-0000-0000472E0000}"/>
    <cellStyle name="Comma 8 4 4 2 4" xfId="9577" xr:uid="{00000000-0005-0000-0000-0000482E0000}"/>
    <cellStyle name="Comma 8 4 4 2 5" xfId="5342" xr:uid="{00000000-0005-0000-0000-0000492E0000}"/>
    <cellStyle name="Comma 8 4 4 3" xfId="1662" xr:uid="{00000000-0005-0000-0000-00004A2E0000}"/>
    <cellStyle name="Comma 8 4 4 3 2" xfId="3779" xr:uid="{00000000-0005-0000-0000-00004B2E0000}"/>
    <cellStyle name="Comma 8 4 4 3 2 2" xfId="12246" xr:uid="{00000000-0005-0000-0000-00004C2E0000}"/>
    <cellStyle name="Comma 8 4 4 3 2 3" xfId="8011" xr:uid="{00000000-0005-0000-0000-00004D2E0000}"/>
    <cellStyle name="Comma 8 4 4 3 3" xfId="10130" xr:uid="{00000000-0005-0000-0000-00004E2E0000}"/>
    <cellStyle name="Comma 8 4 4 3 4" xfId="5895" xr:uid="{00000000-0005-0000-0000-00004F2E0000}"/>
    <cellStyle name="Comma 8 4 4 4" xfId="2721" xr:uid="{00000000-0005-0000-0000-0000502E0000}"/>
    <cellStyle name="Comma 8 4 4 4 2" xfId="11188" xr:uid="{00000000-0005-0000-0000-0000512E0000}"/>
    <cellStyle name="Comma 8 4 4 4 3" xfId="6953" xr:uid="{00000000-0005-0000-0000-0000522E0000}"/>
    <cellStyle name="Comma 8 4 4 5" xfId="9072" xr:uid="{00000000-0005-0000-0000-0000532E0000}"/>
    <cellStyle name="Comma 8 4 4 6" xfId="4837" xr:uid="{00000000-0005-0000-0000-0000542E0000}"/>
    <cellStyle name="Comma 8 4 5" xfId="904" xr:uid="{00000000-0005-0000-0000-0000552E0000}"/>
    <cellStyle name="Comma 8 4 5 2" xfId="1962" xr:uid="{00000000-0005-0000-0000-0000562E0000}"/>
    <cellStyle name="Comma 8 4 5 2 2" xfId="4079" xr:uid="{00000000-0005-0000-0000-0000572E0000}"/>
    <cellStyle name="Comma 8 4 5 2 2 2" xfId="12546" xr:uid="{00000000-0005-0000-0000-0000582E0000}"/>
    <cellStyle name="Comma 8 4 5 2 2 3" xfId="8311" xr:uid="{00000000-0005-0000-0000-0000592E0000}"/>
    <cellStyle name="Comma 8 4 5 2 3" xfId="10430" xr:uid="{00000000-0005-0000-0000-00005A2E0000}"/>
    <cellStyle name="Comma 8 4 5 2 4" xfId="6195" xr:uid="{00000000-0005-0000-0000-00005B2E0000}"/>
    <cellStyle name="Comma 8 4 5 3" xfId="3021" xr:uid="{00000000-0005-0000-0000-00005C2E0000}"/>
    <cellStyle name="Comma 8 4 5 3 2" xfId="11488" xr:uid="{00000000-0005-0000-0000-00005D2E0000}"/>
    <cellStyle name="Comma 8 4 5 3 3" xfId="7253" xr:uid="{00000000-0005-0000-0000-00005E2E0000}"/>
    <cellStyle name="Comma 8 4 5 4" xfId="9372" xr:uid="{00000000-0005-0000-0000-00005F2E0000}"/>
    <cellStyle name="Comma 8 4 5 5" xfId="5137" xr:uid="{00000000-0005-0000-0000-0000602E0000}"/>
    <cellStyle name="Comma 8 4 6" xfId="1456" xr:uid="{00000000-0005-0000-0000-0000612E0000}"/>
    <cellStyle name="Comma 8 4 6 2" xfId="3573" xr:uid="{00000000-0005-0000-0000-0000622E0000}"/>
    <cellStyle name="Comma 8 4 6 2 2" xfId="12040" xr:uid="{00000000-0005-0000-0000-0000632E0000}"/>
    <cellStyle name="Comma 8 4 6 2 3" xfId="7805" xr:uid="{00000000-0005-0000-0000-0000642E0000}"/>
    <cellStyle name="Comma 8 4 6 3" xfId="9924" xr:uid="{00000000-0005-0000-0000-0000652E0000}"/>
    <cellStyle name="Comma 8 4 6 4" xfId="5689" xr:uid="{00000000-0005-0000-0000-0000662E0000}"/>
    <cellStyle name="Comma 8 4 7" xfId="2515" xr:uid="{00000000-0005-0000-0000-0000672E0000}"/>
    <cellStyle name="Comma 8 4 7 2" xfId="10982" xr:uid="{00000000-0005-0000-0000-0000682E0000}"/>
    <cellStyle name="Comma 8 4 7 3" xfId="6747" xr:uid="{00000000-0005-0000-0000-0000692E0000}"/>
    <cellStyle name="Comma 8 4 8" xfId="8866" xr:uid="{00000000-0005-0000-0000-00006A2E0000}"/>
    <cellStyle name="Comma 8 4 9" xfId="4631" xr:uid="{00000000-0005-0000-0000-00006B2E0000}"/>
    <cellStyle name="Comma 8 5" xfId="437" xr:uid="{00000000-0005-0000-0000-00006C2E0000}"/>
    <cellStyle name="Comma 8 5 2" xfId="750" xr:uid="{00000000-0005-0000-0000-00006D2E0000}"/>
    <cellStyle name="Comma 8 5 2 2" xfId="1255" xr:uid="{00000000-0005-0000-0000-00006E2E0000}"/>
    <cellStyle name="Comma 8 5 2 2 2" xfId="2313" xr:uid="{00000000-0005-0000-0000-00006F2E0000}"/>
    <cellStyle name="Comma 8 5 2 2 2 2" xfId="4430" xr:uid="{00000000-0005-0000-0000-0000702E0000}"/>
    <cellStyle name="Comma 8 5 2 2 2 2 2" xfId="12897" xr:uid="{00000000-0005-0000-0000-0000712E0000}"/>
    <cellStyle name="Comma 8 5 2 2 2 2 3" xfId="8662" xr:uid="{00000000-0005-0000-0000-0000722E0000}"/>
    <cellStyle name="Comma 8 5 2 2 2 3" xfId="10781" xr:uid="{00000000-0005-0000-0000-0000732E0000}"/>
    <cellStyle name="Comma 8 5 2 2 2 4" xfId="6546" xr:uid="{00000000-0005-0000-0000-0000742E0000}"/>
    <cellStyle name="Comma 8 5 2 2 3" xfId="3372" xr:uid="{00000000-0005-0000-0000-0000752E0000}"/>
    <cellStyle name="Comma 8 5 2 2 3 2" xfId="11839" xr:uid="{00000000-0005-0000-0000-0000762E0000}"/>
    <cellStyle name="Comma 8 5 2 2 3 3" xfId="7604" xr:uid="{00000000-0005-0000-0000-0000772E0000}"/>
    <cellStyle name="Comma 8 5 2 2 4" xfId="9723" xr:uid="{00000000-0005-0000-0000-0000782E0000}"/>
    <cellStyle name="Comma 8 5 2 2 5" xfId="5488" xr:uid="{00000000-0005-0000-0000-0000792E0000}"/>
    <cellStyle name="Comma 8 5 2 3" xfId="1808" xr:uid="{00000000-0005-0000-0000-00007A2E0000}"/>
    <cellStyle name="Comma 8 5 2 3 2" xfId="3925" xr:uid="{00000000-0005-0000-0000-00007B2E0000}"/>
    <cellStyle name="Comma 8 5 2 3 2 2" xfId="12392" xr:uid="{00000000-0005-0000-0000-00007C2E0000}"/>
    <cellStyle name="Comma 8 5 2 3 2 3" xfId="8157" xr:uid="{00000000-0005-0000-0000-00007D2E0000}"/>
    <cellStyle name="Comma 8 5 2 3 3" xfId="10276" xr:uid="{00000000-0005-0000-0000-00007E2E0000}"/>
    <cellStyle name="Comma 8 5 2 3 4" xfId="6041" xr:uid="{00000000-0005-0000-0000-00007F2E0000}"/>
    <cellStyle name="Comma 8 5 2 4" xfId="2867" xr:uid="{00000000-0005-0000-0000-0000802E0000}"/>
    <cellStyle name="Comma 8 5 2 4 2" xfId="11334" xr:uid="{00000000-0005-0000-0000-0000812E0000}"/>
    <cellStyle name="Comma 8 5 2 4 3" xfId="7099" xr:uid="{00000000-0005-0000-0000-0000822E0000}"/>
    <cellStyle name="Comma 8 5 2 5" xfId="9218" xr:uid="{00000000-0005-0000-0000-0000832E0000}"/>
    <cellStyle name="Comma 8 5 2 6" xfId="4983" xr:uid="{00000000-0005-0000-0000-0000842E0000}"/>
    <cellStyle name="Comma 8 5 3" xfId="955" xr:uid="{00000000-0005-0000-0000-0000852E0000}"/>
    <cellStyle name="Comma 8 5 3 2" xfId="2013" xr:uid="{00000000-0005-0000-0000-0000862E0000}"/>
    <cellStyle name="Comma 8 5 3 2 2" xfId="4130" xr:uid="{00000000-0005-0000-0000-0000872E0000}"/>
    <cellStyle name="Comma 8 5 3 2 2 2" xfId="12597" xr:uid="{00000000-0005-0000-0000-0000882E0000}"/>
    <cellStyle name="Comma 8 5 3 2 2 3" xfId="8362" xr:uid="{00000000-0005-0000-0000-0000892E0000}"/>
    <cellStyle name="Comma 8 5 3 2 3" xfId="10481" xr:uid="{00000000-0005-0000-0000-00008A2E0000}"/>
    <cellStyle name="Comma 8 5 3 2 4" xfId="6246" xr:uid="{00000000-0005-0000-0000-00008B2E0000}"/>
    <cellStyle name="Comma 8 5 3 3" xfId="3072" xr:uid="{00000000-0005-0000-0000-00008C2E0000}"/>
    <cellStyle name="Comma 8 5 3 3 2" xfId="11539" xr:uid="{00000000-0005-0000-0000-00008D2E0000}"/>
    <cellStyle name="Comma 8 5 3 3 3" xfId="7304" xr:uid="{00000000-0005-0000-0000-00008E2E0000}"/>
    <cellStyle name="Comma 8 5 3 4" xfId="9423" xr:uid="{00000000-0005-0000-0000-00008F2E0000}"/>
    <cellStyle name="Comma 8 5 3 5" xfId="5188" xr:uid="{00000000-0005-0000-0000-0000902E0000}"/>
    <cellStyle name="Comma 8 5 4" xfId="1507" xr:uid="{00000000-0005-0000-0000-0000912E0000}"/>
    <cellStyle name="Comma 8 5 4 2" xfId="3624" xr:uid="{00000000-0005-0000-0000-0000922E0000}"/>
    <cellStyle name="Comma 8 5 4 2 2" xfId="12091" xr:uid="{00000000-0005-0000-0000-0000932E0000}"/>
    <cellStyle name="Comma 8 5 4 2 3" xfId="7856" xr:uid="{00000000-0005-0000-0000-0000942E0000}"/>
    <cellStyle name="Comma 8 5 4 3" xfId="9975" xr:uid="{00000000-0005-0000-0000-0000952E0000}"/>
    <cellStyle name="Comma 8 5 4 4" xfId="5740" xr:uid="{00000000-0005-0000-0000-0000962E0000}"/>
    <cellStyle name="Comma 8 5 5" xfId="2566" xr:uid="{00000000-0005-0000-0000-0000972E0000}"/>
    <cellStyle name="Comma 8 5 5 2" xfId="11033" xr:uid="{00000000-0005-0000-0000-0000982E0000}"/>
    <cellStyle name="Comma 8 5 5 3" xfId="6798" xr:uid="{00000000-0005-0000-0000-0000992E0000}"/>
    <cellStyle name="Comma 8 5 6" xfId="8917" xr:uid="{00000000-0005-0000-0000-00009A2E0000}"/>
    <cellStyle name="Comma 8 5 7" xfId="4682" xr:uid="{00000000-0005-0000-0000-00009B2E0000}"/>
    <cellStyle name="Comma 8 6" xfId="639" xr:uid="{00000000-0005-0000-0000-00009C2E0000}"/>
    <cellStyle name="Comma 8 6 2" xfId="1156" xr:uid="{00000000-0005-0000-0000-00009D2E0000}"/>
    <cellStyle name="Comma 8 6 2 2" xfId="2214" xr:uid="{00000000-0005-0000-0000-00009E2E0000}"/>
    <cellStyle name="Comma 8 6 2 2 2" xfId="4331" xr:uid="{00000000-0005-0000-0000-00009F2E0000}"/>
    <cellStyle name="Comma 8 6 2 2 2 2" xfId="12798" xr:uid="{00000000-0005-0000-0000-0000A02E0000}"/>
    <cellStyle name="Comma 8 6 2 2 2 3" xfId="8563" xr:uid="{00000000-0005-0000-0000-0000A12E0000}"/>
    <cellStyle name="Comma 8 6 2 2 3" xfId="10682" xr:uid="{00000000-0005-0000-0000-0000A22E0000}"/>
    <cellStyle name="Comma 8 6 2 2 4" xfId="6447" xr:uid="{00000000-0005-0000-0000-0000A32E0000}"/>
    <cellStyle name="Comma 8 6 2 3" xfId="3273" xr:uid="{00000000-0005-0000-0000-0000A42E0000}"/>
    <cellStyle name="Comma 8 6 2 3 2" xfId="11740" xr:uid="{00000000-0005-0000-0000-0000A52E0000}"/>
    <cellStyle name="Comma 8 6 2 3 3" xfId="7505" xr:uid="{00000000-0005-0000-0000-0000A62E0000}"/>
    <cellStyle name="Comma 8 6 2 4" xfId="9624" xr:uid="{00000000-0005-0000-0000-0000A72E0000}"/>
    <cellStyle name="Comma 8 6 2 5" xfId="5389" xr:uid="{00000000-0005-0000-0000-0000A82E0000}"/>
    <cellStyle name="Comma 8 6 3" xfId="1709" xr:uid="{00000000-0005-0000-0000-0000A92E0000}"/>
    <cellStyle name="Comma 8 6 3 2" xfId="3826" xr:uid="{00000000-0005-0000-0000-0000AA2E0000}"/>
    <cellStyle name="Comma 8 6 3 2 2" xfId="12293" xr:uid="{00000000-0005-0000-0000-0000AB2E0000}"/>
    <cellStyle name="Comma 8 6 3 2 3" xfId="8058" xr:uid="{00000000-0005-0000-0000-0000AC2E0000}"/>
    <cellStyle name="Comma 8 6 3 3" xfId="10177" xr:uid="{00000000-0005-0000-0000-0000AD2E0000}"/>
    <cellStyle name="Comma 8 6 3 4" xfId="5942" xr:uid="{00000000-0005-0000-0000-0000AE2E0000}"/>
    <cellStyle name="Comma 8 6 4" xfId="2768" xr:uid="{00000000-0005-0000-0000-0000AF2E0000}"/>
    <cellStyle name="Comma 8 6 4 2" xfId="11235" xr:uid="{00000000-0005-0000-0000-0000B02E0000}"/>
    <cellStyle name="Comma 8 6 4 3" xfId="7000" xr:uid="{00000000-0005-0000-0000-0000B12E0000}"/>
    <cellStyle name="Comma 8 6 5" xfId="9119" xr:uid="{00000000-0005-0000-0000-0000B22E0000}"/>
    <cellStyle name="Comma 8 6 6" xfId="4884" xr:uid="{00000000-0005-0000-0000-0000B32E0000}"/>
    <cellStyle name="Comma 8 7" xfId="545" xr:uid="{00000000-0005-0000-0000-0000B42E0000}"/>
    <cellStyle name="Comma 8 7 2" xfId="1063" xr:uid="{00000000-0005-0000-0000-0000B52E0000}"/>
    <cellStyle name="Comma 8 7 2 2" xfId="2121" xr:uid="{00000000-0005-0000-0000-0000B62E0000}"/>
    <cellStyle name="Comma 8 7 2 2 2" xfId="4238" xr:uid="{00000000-0005-0000-0000-0000B72E0000}"/>
    <cellStyle name="Comma 8 7 2 2 2 2" xfId="12705" xr:uid="{00000000-0005-0000-0000-0000B82E0000}"/>
    <cellStyle name="Comma 8 7 2 2 2 3" xfId="8470" xr:uid="{00000000-0005-0000-0000-0000B92E0000}"/>
    <cellStyle name="Comma 8 7 2 2 3" xfId="10589" xr:uid="{00000000-0005-0000-0000-0000BA2E0000}"/>
    <cellStyle name="Comma 8 7 2 2 4" xfId="6354" xr:uid="{00000000-0005-0000-0000-0000BB2E0000}"/>
    <cellStyle name="Comma 8 7 2 3" xfId="3180" xr:uid="{00000000-0005-0000-0000-0000BC2E0000}"/>
    <cellStyle name="Comma 8 7 2 3 2" xfId="11647" xr:uid="{00000000-0005-0000-0000-0000BD2E0000}"/>
    <cellStyle name="Comma 8 7 2 3 3" xfId="7412" xr:uid="{00000000-0005-0000-0000-0000BE2E0000}"/>
    <cellStyle name="Comma 8 7 2 4" xfId="9531" xr:uid="{00000000-0005-0000-0000-0000BF2E0000}"/>
    <cellStyle name="Comma 8 7 2 5" xfId="5296" xr:uid="{00000000-0005-0000-0000-0000C02E0000}"/>
    <cellStyle name="Comma 8 7 3" xfId="1615" xr:uid="{00000000-0005-0000-0000-0000C12E0000}"/>
    <cellStyle name="Comma 8 7 3 2" xfId="3732" xr:uid="{00000000-0005-0000-0000-0000C22E0000}"/>
    <cellStyle name="Comma 8 7 3 2 2" xfId="12199" xr:uid="{00000000-0005-0000-0000-0000C32E0000}"/>
    <cellStyle name="Comma 8 7 3 2 3" xfId="7964" xr:uid="{00000000-0005-0000-0000-0000C42E0000}"/>
    <cellStyle name="Comma 8 7 3 3" xfId="10083" xr:uid="{00000000-0005-0000-0000-0000C52E0000}"/>
    <cellStyle name="Comma 8 7 3 4" xfId="5848" xr:uid="{00000000-0005-0000-0000-0000C62E0000}"/>
    <cellStyle name="Comma 8 7 4" xfId="2674" xr:uid="{00000000-0005-0000-0000-0000C72E0000}"/>
    <cellStyle name="Comma 8 7 4 2" xfId="11141" xr:uid="{00000000-0005-0000-0000-0000C82E0000}"/>
    <cellStyle name="Comma 8 7 4 3" xfId="6906" xr:uid="{00000000-0005-0000-0000-0000C92E0000}"/>
    <cellStyle name="Comma 8 7 5" xfId="9025" xr:uid="{00000000-0005-0000-0000-0000CA2E0000}"/>
    <cellStyle name="Comma 8 7 6" xfId="4790" xr:uid="{00000000-0005-0000-0000-0000CB2E0000}"/>
    <cellStyle name="Comma 8 8" xfId="858" xr:uid="{00000000-0005-0000-0000-0000CC2E0000}"/>
    <cellStyle name="Comma 8 8 2" xfId="1916" xr:uid="{00000000-0005-0000-0000-0000CD2E0000}"/>
    <cellStyle name="Comma 8 8 2 2" xfId="4033" xr:uid="{00000000-0005-0000-0000-0000CE2E0000}"/>
    <cellStyle name="Comma 8 8 2 2 2" xfId="12500" xr:uid="{00000000-0005-0000-0000-0000CF2E0000}"/>
    <cellStyle name="Comma 8 8 2 2 3" xfId="8265" xr:uid="{00000000-0005-0000-0000-0000D02E0000}"/>
    <cellStyle name="Comma 8 8 2 3" xfId="10384" xr:uid="{00000000-0005-0000-0000-0000D12E0000}"/>
    <cellStyle name="Comma 8 8 2 4" xfId="6149" xr:uid="{00000000-0005-0000-0000-0000D22E0000}"/>
    <cellStyle name="Comma 8 8 3" xfId="2975" xr:uid="{00000000-0005-0000-0000-0000D32E0000}"/>
    <cellStyle name="Comma 8 8 3 2" xfId="11442" xr:uid="{00000000-0005-0000-0000-0000D42E0000}"/>
    <cellStyle name="Comma 8 8 3 3" xfId="7207" xr:uid="{00000000-0005-0000-0000-0000D52E0000}"/>
    <cellStyle name="Comma 8 8 4" xfId="9326" xr:uid="{00000000-0005-0000-0000-0000D62E0000}"/>
    <cellStyle name="Comma 8 8 5" xfId="5091" xr:uid="{00000000-0005-0000-0000-0000D72E0000}"/>
    <cellStyle name="Comma 8 9" xfId="1363" xr:uid="{00000000-0005-0000-0000-0000D82E0000}"/>
    <cellStyle name="Comma 8 9 2" xfId="2421" xr:uid="{00000000-0005-0000-0000-0000D92E0000}"/>
    <cellStyle name="Comma 8 9 2 2" xfId="4538" xr:uid="{00000000-0005-0000-0000-0000DA2E0000}"/>
    <cellStyle name="Comma 8 9 2 2 2" xfId="13005" xr:uid="{00000000-0005-0000-0000-0000DB2E0000}"/>
    <cellStyle name="Comma 8 9 2 2 3" xfId="8770" xr:uid="{00000000-0005-0000-0000-0000DC2E0000}"/>
    <cellStyle name="Comma 8 9 2 3" xfId="10889" xr:uid="{00000000-0005-0000-0000-0000DD2E0000}"/>
    <cellStyle name="Comma 8 9 2 4" xfId="6654" xr:uid="{00000000-0005-0000-0000-0000DE2E0000}"/>
    <cellStyle name="Comma 8 9 3" xfId="3480" xr:uid="{00000000-0005-0000-0000-0000DF2E0000}"/>
    <cellStyle name="Comma 8 9 3 2" xfId="11947" xr:uid="{00000000-0005-0000-0000-0000E02E0000}"/>
    <cellStyle name="Comma 8 9 3 3" xfId="7712" xr:uid="{00000000-0005-0000-0000-0000E12E0000}"/>
    <cellStyle name="Comma 8 9 4" xfId="9831" xr:uid="{00000000-0005-0000-0000-0000E22E0000}"/>
    <cellStyle name="Comma 8 9 5" xfId="5596" xr:uid="{00000000-0005-0000-0000-0000E32E0000}"/>
    <cellStyle name="Comma 9" xfId="170" xr:uid="{00000000-0005-0000-0000-0000E42E0000}"/>
    <cellStyle name="Comma 9 10" xfId="2473" xr:uid="{00000000-0005-0000-0000-0000E52E0000}"/>
    <cellStyle name="Comma 9 10 2" xfId="10940" xr:uid="{00000000-0005-0000-0000-0000E62E0000}"/>
    <cellStyle name="Comma 9 10 3" xfId="6705" xr:uid="{00000000-0005-0000-0000-0000E72E0000}"/>
    <cellStyle name="Comma 9 11" xfId="8824" xr:uid="{00000000-0005-0000-0000-0000E82E0000}"/>
    <cellStyle name="Comma 9 12" xfId="4589" xr:uid="{00000000-0005-0000-0000-0000E92E0000}"/>
    <cellStyle name="Comma 9 2" xfId="171" xr:uid="{00000000-0005-0000-0000-0000EA2E0000}"/>
    <cellStyle name="Comma 9 2 10" xfId="2474" xr:uid="{00000000-0005-0000-0000-0000EB2E0000}"/>
    <cellStyle name="Comma 9 2 10 2" xfId="10941" xr:uid="{00000000-0005-0000-0000-0000EC2E0000}"/>
    <cellStyle name="Comma 9 2 10 3" xfId="6706" xr:uid="{00000000-0005-0000-0000-0000ED2E0000}"/>
    <cellStyle name="Comma 9 2 11" xfId="8825" xr:uid="{00000000-0005-0000-0000-0000EE2E0000}"/>
    <cellStyle name="Comma 9 2 12" xfId="4590" xr:uid="{00000000-0005-0000-0000-0000EF2E0000}"/>
    <cellStyle name="Comma 9 2 2" xfId="359" xr:uid="{00000000-0005-0000-0000-0000F02E0000}"/>
    <cellStyle name="Comma 9 2 2 10" xfId="8839" xr:uid="{00000000-0005-0000-0000-0000F12E0000}"/>
    <cellStyle name="Comma 9 2 2 11" xfId="4604" xr:uid="{00000000-0005-0000-0000-0000F22E0000}"/>
    <cellStyle name="Comma 9 2 2 2" xfId="405" xr:uid="{00000000-0005-0000-0000-0000F32E0000}"/>
    <cellStyle name="Comma 9 2 2 2 2" xfId="511" xr:uid="{00000000-0005-0000-0000-0000F42E0000}"/>
    <cellStyle name="Comma 9 2 2 2 2 2" xfId="824" xr:uid="{00000000-0005-0000-0000-0000F52E0000}"/>
    <cellStyle name="Comma 9 2 2 2 2 2 2" xfId="1329" xr:uid="{00000000-0005-0000-0000-0000F62E0000}"/>
    <cellStyle name="Comma 9 2 2 2 2 2 2 2" xfId="2387" xr:uid="{00000000-0005-0000-0000-0000F72E0000}"/>
    <cellStyle name="Comma 9 2 2 2 2 2 2 2 2" xfId="4504" xr:uid="{00000000-0005-0000-0000-0000F82E0000}"/>
    <cellStyle name="Comma 9 2 2 2 2 2 2 2 2 2" xfId="12971" xr:uid="{00000000-0005-0000-0000-0000F92E0000}"/>
    <cellStyle name="Comma 9 2 2 2 2 2 2 2 2 3" xfId="8736" xr:uid="{00000000-0005-0000-0000-0000FA2E0000}"/>
    <cellStyle name="Comma 9 2 2 2 2 2 2 2 3" xfId="10855" xr:uid="{00000000-0005-0000-0000-0000FB2E0000}"/>
    <cellStyle name="Comma 9 2 2 2 2 2 2 2 4" xfId="6620" xr:uid="{00000000-0005-0000-0000-0000FC2E0000}"/>
    <cellStyle name="Comma 9 2 2 2 2 2 2 3" xfId="3446" xr:uid="{00000000-0005-0000-0000-0000FD2E0000}"/>
    <cellStyle name="Comma 9 2 2 2 2 2 2 3 2" xfId="11913" xr:uid="{00000000-0005-0000-0000-0000FE2E0000}"/>
    <cellStyle name="Comma 9 2 2 2 2 2 2 3 3" xfId="7678" xr:uid="{00000000-0005-0000-0000-0000FF2E0000}"/>
    <cellStyle name="Comma 9 2 2 2 2 2 2 4" xfId="9797" xr:uid="{00000000-0005-0000-0000-0000002F0000}"/>
    <cellStyle name="Comma 9 2 2 2 2 2 2 5" xfId="5562" xr:uid="{00000000-0005-0000-0000-0000012F0000}"/>
    <cellStyle name="Comma 9 2 2 2 2 2 3" xfId="1882" xr:uid="{00000000-0005-0000-0000-0000022F0000}"/>
    <cellStyle name="Comma 9 2 2 2 2 2 3 2" xfId="3999" xr:uid="{00000000-0005-0000-0000-0000032F0000}"/>
    <cellStyle name="Comma 9 2 2 2 2 2 3 2 2" xfId="12466" xr:uid="{00000000-0005-0000-0000-0000042F0000}"/>
    <cellStyle name="Comma 9 2 2 2 2 2 3 2 3" xfId="8231" xr:uid="{00000000-0005-0000-0000-0000052F0000}"/>
    <cellStyle name="Comma 9 2 2 2 2 2 3 3" xfId="10350" xr:uid="{00000000-0005-0000-0000-0000062F0000}"/>
    <cellStyle name="Comma 9 2 2 2 2 2 3 4" xfId="6115" xr:uid="{00000000-0005-0000-0000-0000072F0000}"/>
    <cellStyle name="Comma 9 2 2 2 2 2 4" xfId="2941" xr:uid="{00000000-0005-0000-0000-0000082F0000}"/>
    <cellStyle name="Comma 9 2 2 2 2 2 4 2" xfId="11408" xr:uid="{00000000-0005-0000-0000-0000092F0000}"/>
    <cellStyle name="Comma 9 2 2 2 2 2 4 3" xfId="7173" xr:uid="{00000000-0005-0000-0000-00000A2F0000}"/>
    <cellStyle name="Comma 9 2 2 2 2 2 5" xfId="9292" xr:uid="{00000000-0005-0000-0000-00000B2F0000}"/>
    <cellStyle name="Comma 9 2 2 2 2 2 6" xfId="5057" xr:uid="{00000000-0005-0000-0000-00000C2F0000}"/>
    <cellStyle name="Comma 9 2 2 2 2 3" xfId="1029" xr:uid="{00000000-0005-0000-0000-00000D2F0000}"/>
    <cellStyle name="Comma 9 2 2 2 2 3 2" xfId="2087" xr:uid="{00000000-0005-0000-0000-00000E2F0000}"/>
    <cellStyle name="Comma 9 2 2 2 2 3 2 2" xfId="4204" xr:uid="{00000000-0005-0000-0000-00000F2F0000}"/>
    <cellStyle name="Comma 9 2 2 2 2 3 2 2 2" xfId="12671" xr:uid="{00000000-0005-0000-0000-0000102F0000}"/>
    <cellStyle name="Comma 9 2 2 2 2 3 2 2 3" xfId="8436" xr:uid="{00000000-0005-0000-0000-0000112F0000}"/>
    <cellStyle name="Comma 9 2 2 2 2 3 2 3" xfId="10555" xr:uid="{00000000-0005-0000-0000-0000122F0000}"/>
    <cellStyle name="Comma 9 2 2 2 2 3 2 4" xfId="6320" xr:uid="{00000000-0005-0000-0000-0000132F0000}"/>
    <cellStyle name="Comma 9 2 2 2 2 3 3" xfId="3146" xr:uid="{00000000-0005-0000-0000-0000142F0000}"/>
    <cellStyle name="Comma 9 2 2 2 2 3 3 2" xfId="11613" xr:uid="{00000000-0005-0000-0000-0000152F0000}"/>
    <cellStyle name="Comma 9 2 2 2 2 3 3 3" xfId="7378" xr:uid="{00000000-0005-0000-0000-0000162F0000}"/>
    <cellStyle name="Comma 9 2 2 2 2 3 4" xfId="9497" xr:uid="{00000000-0005-0000-0000-0000172F0000}"/>
    <cellStyle name="Comma 9 2 2 2 2 3 5" xfId="5262" xr:uid="{00000000-0005-0000-0000-0000182F0000}"/>
    <cellStyle name="Comma 9 2 2 2 2 4" xfId="1581" xr:uid="{00000000-0005-0000-0000-0000192F0000}"/>
    <cellStyle name="Comma 9 2 2 2 2 4 2" xfId="3698" xr:uid="{00000000-0005-0000-0000-00001A2F0000}"/>
    <cellStyle name="Comma 9 2 2 2 2 4 2 2" xfId="12165" xr:uid="{00000000-0005-0000-0000-00001B2F0000}"/>
    <cellStyle name="Comma 9 2 2 2 2 4 2 3" xfId="7930" xr:uid="{00000000-0005-0000-0000-00001C2F0000}"/>
    <cellStyle name="Comma 9 2 2 2 2 4 3" xfId="10049" xr:uid="{00000000-0005-0000-0000-00001D2F0000}"/>
    <cellStyle name="Comma 9 2 2 2 2 4 4" xfId="5814" xr:uid="{00000000-0005-0000-0000-00001E2F0000}"/>
    <cellStyle name="Comma 9 2 2 2 2 5" xfId="2640" xr:uid="{00000000-0005-0000-0000-00001F2F0000}"/>
    <cellStyle name="Comma 9 2 2 2 2 5 2" xfId="11107" xr:uid="{00000000-0005-0000-0000-0000202F0000}"/>
    <cellStyle name="Comma 9 2 2 2 2 5 3" xfId="6872" xr:uid="{00000000-0005-0000-0000-0000212F0000}"/>
    <cellStyle name="Comma 9 2 2 2 2 6" xfId="8991" xr:uid="{00000000-0005-0000-0000-0000222F0000}"/>
    <cellStyle name="Comma 9 2 2 2 2 7" xfId="4756" xr:uid="{00000000-0005-0000-0000-0000232F0000}"/>
    <cellStyle name="Comma 9 2 2 2 3" xfId="718" xr:uid="{00000000-0005-0000-0000-0000242F0000}"/>
    <cellStyle name="Comma 9 2 2 2 3 2" xfId="1223" xr:uid="{00000000-0005-0000-0000-0000252F0000}"/>
    <cellStyle name="Comma 9 2 2 2 3 2 2" xfId="2281" xr:uid="{00000000-0005-0000-0000-0000262F0000}"/>
    <cellStyle name="Comma 9 2 2 2 3 2 2 2" xfId="4398" xr:uid="{00000000-0005-0000-0000-0000272F0000}"/>
    <cellStyle name="Comma 9 2 2 2 3 2 2 2 2" xfId="12865" xr:uid="{00000000-0005-0000-0000-0000282F0000}"/>
    <cellStyle name="Comma 9 2 2 2 3 2 2 2 3" xfId="8630" xr:uid="{00000000-0005-0000-0000-0000292F0000}"/>
    <cellStyle name="Comma 9 2 2 2 3 2 2 3" xfId="10749" xr:uid="{00000000-0005-0000-0000-00002A2F0000}"/>
    <cellStyle name="Comma 9 2 2 2 3 2 2 4" xfId="6514" xr:uid="{00000000-0005-0000-0000-00002B2F0000}"/>
    <cellStyle name="Comma 9 2 2 2 3 2 3" xfId="3340" xr:uid="{00000000-0005-0000-0000-00002C2F0000}"/>
    <cellStyle name="Comma 9 2 2 2 3 2 3 2" xfId="11807" xr:uid="{00000000-0005-0000-0000-00002D2F0000}"/>
    <cellStyle name="Comma 9 2 2 2 3 2 3 3" xfId="7572" xr:uid="{00000000-0005-0000-0000-00002E2F0000}"/>
    <cellStyle name="Comma 9 2 2 2 3 2 4" xfId="9691" xr:uid="{00000000-0005-0000-0000-00002F2F0000}"/>
    <cellStyle name="Comma 9 2 2 2 3 2 5" xfId="5456" xr:uid="{00000000-0005-0000-0000-0000302F0000}"/>
    <cellStyle name="Comma 9 2 2 2 3 3" xfId="1776" xr:uid="{00000000-0005-0000-0000-0000312F0000}"/>
    <cellStyle name="Comma 9 2 2 2 3 3 2" xfId="3893" xr:uid="{00000000-0005-0000-0000-0000322F0000}"/>
    <cellStyle name="Comma 9 2 2 2 3 3 2 2" xfId="12360" xr:uid="{00000000-0005-0000-0000-0000332F0000}"/>
    <cellStyle name="Comma 9 2 2 2 3 3 2 3" xfId="8125" xr:uid="{00000000-0005-0000-0000-0000342F0000}"/>
    <cellStyle name="Comma 9 2 2 2 3 3 3" xfId="10244" xr:uid="{00000000-0005-0000-0000-0000352F0000}"/>
    <cellStyle name="Comma 9 2 2 2 3 3 4" xfId="6009" xr:uid="{00000000-0005-0000-0000-0000362F0000}"/>
    <cellStyle name="Comma 9 2 2 2 3 4" xfId="2835" xr:uid="{00000000-0005-0000-0000-0000372F0000}"/>
    <cellStyle name="Comma 9 2 2 2 3 4 2" xfId="11302" xr:uid="{00000000-0005-0000-0000-0000382F0000}"/>
    <cellStyle name="Comma 9 2 2 2 3 4 3" xfId="7067" xr:uid="{00000000-0005-0000-0000-0000392F0000}"/>
    <cellStyle name="Comma 9 2 2 2 3 5" xfId="9186" xr:uid="{00000000-0005-0000-0000-00003A2F0000}"/>
    <cellStyle name="Comma 9 2 2 2 3 6" xfId="4951" xr:uid="{00000000-0005-0000-0000-00003B2F0000}"/>
    <cellStyle name="Comma 9 2 2 2 4" xfId="611" xr:uid="{00000000-0005-0000-0000-00003C2F0000}"/>
    <cellStyle name="Comma 9 2 2 2 4 2" xfId="1128" xr:uid="{00000000-0005-0000-0000-00003D2F0000}"/>
    <cellStyle name="Comma 9 2 2 2 4 2 2" xfId="2186" xr:uid="{00000000-0005-0000-0000-00003E2F0000}"/>
    <cellStyle name="Comma 9 2 2 2 4 2 2 2" xfId="4303" xr:uid="{00000000-0005-0000-0000-00003F2F0000}"/>
    <cellStyle name="Comma 9 2 2 2 4 2 2 2 2" xfId="12770" xr:uid="{00000000-0005-0000-0000-0000402F0000}"/>
    <cellStyle name="Comma 9 2 2 2 4 2 2 2 3" xfId="8535" xr:uid="{00000000-0005-0000-0000-0000412F0000}"/>
    <cellStyle name="Comma 9 2 2 2 4 2 2 3" xfId="10654" xr:uid="{00000000-0005-0000-0000-0000422F0000}"/>
    <cellStyle name="Comma 9 2 2 2 4 2 2 4" xfId="6419" xr:uid="{00000000-0005-0000-0000-0000432F0000}"/>
    <cellStyle name="Comma 9 2 2 2 4 2 3" xfId="3245" xr:uid="{00000000-0005-0000-0000-0000442F0000}"/>
    <cellStyle name="Comma 9 2 2 2 4 2 3 2" xfId="11712" xr:uid="{00000000-0005-0000-0000-0000452F0000}"/>
    <cellStyle name="Comma 9 2 2 2 4 2 3 3" xfId="7477" xr:uid="{00000000-0005-0000-0000-0000462F0000}"/>
    <cellStyle name="Comma 9 2 2 2 4 2 4" xfId="9596" xr:uid="{00000000-0005-0000-0000-0000472F0000}"/>
    <cellStyle name="Comma 9 2 2 2 4 2 5" xfId="5361" xr:uid="{00000000-0005-0000-0000-0000482F0000}"/>
    <cellStyle name="Comma 9 2 2 2 4 3" xfId="1681" xr:uid="{00000000-0005-0000-0000-0000492F0000}"/>
    <cellStyle name="Comma 9 2 2 2 4 3 2" xfId="3798" xr:uid="{00000000-0005-0000-0000-00004A2F0000}"/>
    <cellStyle name="Comma 9 2 2 2 4 3 2 2" xfId="12265" xr:uid="{00000000-0005-0000-0000-00004B2F0000}"/>
    <cellStyle name="Comma 9 2 2 2 4 3 2 3" xfId="8030" xr:uid="{00000000-0005-0000-0000-00004C2F0000}"/>
    <cellStyle name="Comma 9 2 2 2 4 3 3" xfId="10149" xr:uid="{00000000-0005-0000-0000-00004D2F0000}"/>
    <cellStyle name="Comma 9 2 2 2 4 3 4" xfId="5914" xr:uid="{00000000-0005-0000-0000-00004E2F0000}"/>
    <cellStyle name="Comma 9 2 2 2 4 4" xfId="2740" xr:uid="{00000000-0005-0000-0000-00004F2F0000}"/>
    <cellStyle name="Comma 9 2 2 2 4 4 2" xfId="11207" xr:uid="{00000000-0005-0000-0000-0000502F0000}"/>
    <cellStyle name="Comma 9 2 2 2 4 4 3" xfId="6972" xr:uid="{00000000-0005-0000-0000-0000512F0000}"/>
    <cellStyle name="Comma 9 2 2 2 4 5" xfId="9091" xr:uid="{00000000-0005-0000-0000-0000522F0000}"/>
    <cellStyle name="Comma 9 2 2 2 4 6" xfId="4856" xr:uid="{00000000-0005-0000-0000-0000532F0000}"/>
    <cellStyle name="Comma 9 2 2 2 5" xfId="923" xr:uid="{00000000-0005-0000-0000-0000542F0000}"/>
    <cellStyle name="Comma 9 2 2 2 5 2" xfId="1981" xr:uid="{00000000-0005-0000-0000-0000552F0000}"/>
    <cellStyle name="Comma 9 2 2 2 5 2 2" xfId="4098" xr:uid="{00000000-0005-0000-0000-0000562F0000}"/>
    <cellStyle name="Comma 9 2 2 2 5 2 2 2" xfId="12565" xr:uid="{00000000-0005-0000-0000-0000572F0000}"/>
    <cellStyle name="Comma 9 2 2 2 5 2 2 3" xfId="8330" xr:uid="{00000000-0005-0000-0000-0000582F0000}"/>
    <cellStyle name="Comma 9 2 2 2 5 2 3" xfId="10449" xr:uid="{00000000-0005-0000-0000-0000592F0000}"/>
    <cellStyle name="Comma 9 2 2 2 5 2 4" xfId="6214" xr:uid="{00000000-0005-0000-0000-00005A2F0000}"/>
    <cellStyle name="Comma 9 2 2 2 5 3" xfId="3040" xr:uid="{00000000-0005-0000-0000-00005B2F0000}"/>
    <cellStyle name="Comma 9 2 2 2 5 3 2" xfId="11507" xr:uid="{00000000-0005-0000-0000-00005C2F0000}"/>
    <cellStyle name="Comma 9 2 2 2 5 3 3" xfId="7272" xr:uid="{00000000-0005-0000-0000-00005D2F0000}"/>
    <cellStyle name="Comma 9 2 2 2 5 4" xfId="9391" xr:uid="{00000000-0005-0000-0000-00005E2F0000}"/>
    <cellStyle name="Comma 9 2 2 2 5 5" xfId="5156" xr:uid="{00000000-0005-0000-0000-00005F2F0000}"/>
    <cellStyle name="Comma 9 2 2 2 6" xfId="1475" xr:uid="{00000000-0005-0000-0000-0000602F0000}"/>
    <cellStyle name="Comma 9 2 2 2 6 2" xfId="3592" xr:uid="{00000000-0005-0000-0000-0000612F0000}"/>
    <cellStyle name="Comma 9 2 2 2 6 2 2" xfId="12059" xr:uid="{00000000-0005-0000-0000-0000622F0000}"/>
    <cellStyle name="Comma 9 2 2 2 6 2 3" xfId="7824" xr:uid="{00000000-0005-0000-0000-0000632F0000}"/>
    <cellStyle name="Comma 9 2 2 2 6 3" xfId="9943" xr:uid="{00000000-0005-0000-0000-0000642F0000}"/>
    <cellStyle name="Comma 9 2 2 2 6 4" xfId="5708" xr:uid="{00000000-0005-0000-0000-0000652F0000}"/>
    <cellStyle name="Comma 9 2 2 2 7" xfId="2534" xr:uid="{00000000-0005-0000-0000-0000662F0000}"/>
    <cellStyle name="Comma 9 2 2 2 7 2" xfId="11001" xr:uid="{00000000-0005-0000-0000-0000672F0000}"/>
    <cellStyle name="Comma 9 2 2 2 7 3" xfId="6766" xr:uid="{00000000-0005-0000-0000-0000682F0000}"/>
    <cellStyle name="Comma 9 2 2 2 8" xfId="8885" xr:uid="{00000000-0005-0000-0000-0000692F0000}"/>
    <cellStyle name="Comma 9 2 2 2 9" xfId="4650" xr:uid="{00000000-0005-0000-0000-00006A2F0000}"/>
    <cellStyle name="Comma 9 2 2 3" xfId="465" xr:uid="{00000000-0005-0000-0000-00006B2F0000}"/>
    <cellStyle name="Comma 9 2 2 3 2" xfId="778" xr:uid="{00000000-0005-0000-0000-00006C2F0000}"/>
    <cellStyle name="Comma 9 2 2 3 2 2" xfId="1283" xr:uid="{00000000-0005-0000-0000-00006D2F0000}"/>
    <cellStyle name="Comma 9 2 2 3 2 2 2" xfId="2341" xr:uid="{00000000-0005-0000-0000-00006E2F0000}"/>
    <cellStyle name="Comma 9 2 2 3 2 2 2 2" xfId="4458" xr:uid="{00000000-0005-0000-0000-00006F2F0000}"/>
    <cellStyle name="Comma 9 2 2 3 2 2 2 2 2" xfId="12925" xr:uid="{00000000-0005-0000-0000-0000702F0000}"/>
    <cellStyle name="Comma 9 2 2 3 2 2 2 2 3" xfId="8690" xr:uid="{00000000-0005-0000-0000-0000712F0000}"/>
    <cellStyle name="Comma 9 2 2 3 2 2 2 3" xfId="10809" xr:uid="{00000000-0005-0000-0000-0000722F0000}"/>
    <cellStyle name="Comma 9 2 2 3 2 2 2 4" xfId="6574" xr:uid="{00000000-0005-0000-0000-0000732F0000}"/>
    <cellStyle name="Comma 9 2 2 3 2 2 3" xfId="3400" xr:uid="{00000000-0005-0000-0000-0000742F0000}"/>
    <cellStyle name="Comma 9 2 2 3 2 2 3 2" xfId="11867" xr:uid="{00000000-0005-0000-0000-0000752F0000}"/>
    <cellStyle name="Comma 9 2 2 3 2 2 3 3" xfId="7632" xr:uid="{00000000-0005-0000-0000-0000762F0000}"/>
    <cellStyle name="Comma 9 2 2 3 2 2 4" xfId="9751" xr:uid="{00000000-0005-0000-0000-0000772F0000}"/>
    <cellStyle name="Comma 9 2 2 3 2 2 5" xfId="5516" xr:uid="{00000000-0005-0000-0000-0000782F0000}"/>
    <cellStyle name="Comma 9 2 2 3 2 3" xfId="1836" xr:uid="{00000000-0005-0000-0000-0000792F0000}"/>
    <cellStyle name="Comma 9 2 2 3 2 3 2" xfId="3953" xr:uid="{00000000-0005-0000-0000-00007A2F0000}"/>
    <cellStyle name="Comma 9 2 2 3 2 3 2 2" xfId="12420" xr:uid="{00000000-0005-0000-0000-00007B2F0000}"/>
    <cellStyle name="Comma 9 2 2 3 2 3 2 3" xfId="8185" xr:uid="{00000000-0005-0000-0000-00007C2F0000}"/>
    <cellStyle name="Comma 9 2 2 3 2 3 3" xfId="10304" xr:uid="{00000000-0005-0000-0000-00007D2F0000}"/>
    <cellStyle name="Comma 9 2 2 3 2 3 4" xfId="6069" xr:uid="{00000000-0005-0000-0000-00007E2F0000}"/>
    <cellStyle name="Comma 9 2 2 3 2 4" xfId="2895" xr:uid="{00000000-0005-0000-0000-00007F2F0000}"/>
    <cellStyle name="Comma 9 2 2 3 2 4 2" xfId="11362" xr:uid="{00000000-0005-0000-0000-0000802F0000}"/>
    <cellStyle name="Comma 9 2 2 3 2 4 3" xfId="7127" xr:uid="{00000000-0005-0000-0000-0000812F0000}"/>
    <cellStyle name="Comma 9 2 2 3 2 5" xfId="9246" xr:uid="{00000000-0005-0000-0000-0000822F0000}"/>
    <cellStyle name="Comma 9 2 2 3 2 6" xfId="5011" xr:uid="{00000000-0005-0000-0000-0000832F0000}"/>
    <cellStyle name="Comma 9 2 2 3 3" xfId="983" xr:uid="{00000000-0005-0000-0000-0000842F0000}"/>
    <cellStyle name="Comma 9 2 2 3 3 2" xfId="2041" xr:uid="{00000000-0005-0000-0000-0000852F0000}"/>
    <cellStyle name="Comma 9 2 2 3 3 2 2" xfId="4158" xr:uid="{00000000-0005-0000-0000-0000862F0000}"/>
    <cellStyle name="Comma 9 2 2 3 3 2 2 2" xfId="12625" xr:uid="{00000000-0005-0000-0000-0000872F0000}"/>
    <cellStyle name="Comma 9 2 2 3 3 2 2 3" xfId="8390" xr:uid="{00000000-0005-0000-0000-0000882F0000}"/>
    <cellStyle name="Comma 9 2 2 3 3 2 3" xfId="10509" xr:uid="{00000000-0005-0000-0000-0000892F0000}"/>
    <cellStyle name="Comma 9 2 2 3 3 2 4" xfId="6274" xr:uid="{00000000-0005-0000-0000-00008A2F0000}"/>
    <cellStyle name="Comma 9 2 2 3 3 3" xfId="3100" xr:uid="{00000000-0005-0000-0000-00008B2F0000}"/>
    <cellStyle name="Comma 9 2 2 3 3 3 2" xfId="11567" xr:uid="{00000000-0005-0000-0000-00008C2F0000}"/>
    <cellStyle name="Comma 9 2 2 3 3 3 3" xfId="7332" xr:uid="{00000000-0005-0000-0000-00008D2F0000}"/>
    <cellStyle name="Comma 9 2 2 3 3 4" xfId="9451" xr:uid="{00000000-0005-0000-0000-00008E2F0000}"/>
    <cellStyle name="Comma 9 2 2 3 3 5" xfId="5216" xr:uid="{00000000-0005-0000-0000-00008F2F0000}"/>
    <cellStyle name="Comma 9 2 2 3 4" xfId="1535" xr:uid="{00000000-0005-0000-0000-0000902F0000}"/>
    <cellStyle name="Comma 9 2 2 3 4 2" xfId="3652" xr:uid="{00000000-0005-0000-0000-0000912F0000}"/>
    <cellStyle name="Comma 9 2 2 3 4 2 2" xfId="12119" xr:uid="{00000000-0005-0000-0000-0000922F0000}"/>
    <cellStyle name="Comma 9 2 2 3 4 2 3" xfId="7884" xr:uid="{00000000-0005-0000-0000-0000932F0000}"/>
    <cellStyle name="Comma 9 2 2 3 4 3" xfId="10003" xr:uid="{00000000-0005-0000-0000-0000942F0000}"/>
    <cellStyle name="Comma 9 2 2 3 4 4" xfId="5768" xr:uid="{00000000-0005-0000-0000-0000952F0000}"/>
    <cellStyle name="Comma 9 2 2 3 5" xfId="2594" xr:uid="{00000000-0005-0000-0000-0000962F0000}"/>
    <cellStyle name="Comma 9 2 2 3 5 2" xfId="11061" xr:uid="{00000000-0005-0000-0000-0000972F0000}"/>
    <cellStyle name="Comma 9 2 2 3 5 3" xfId="6826" xr:uid="{00000000-0005-0000-0000-0000982F0000}"/>
    <cellStyle name="Comma 9 2 2 3 6" xfId="8945" xr:uid="{00000000-0005-0000-0000-0000992F0000}"/>
    <cellStyle name="Comma 9 2 2 3 7" xfId="4710" xr:uid="{00000000-0005-0000-0000-00009A2F0000}"/>
    <cellStyle name="Comma 9 2 2 4" xfId="672" xr:uid="{00000000-0005-0000-0000-00009B2F0000}"/>
    <cellStyle name="Comma 9 2 2 4 2" xfId="1177" xr:uid="{00000000-0005-0000-0000-00009C2F0000}"/>
    <cellStyle name="Comma 9 2 2 4 2 2" xfId="2235" xr:uid="{00000000-0005-0000-0000-00009D2F0000}"/>
    <cellStyle name="Comma 9 2 2 4 2 2 2" xfId="4352" xr:uid="{00000000-0005-0000-0000-00009E2F0000}"/>
    <cellStyle name="Comma 9 2 2 4 2 2 2 2" xfId="12819" xr:uid="{00000000-0005-0000-0000-00009F2F0000}"/>
    <cellStyle name="Comma 9 2 2 4 2 2 2 3" xfId="8584" xr:uid="{00000000-0005-0000-0000-0000A02F0000}"/>
    <cellStyle name="Comma 9 2 2 4 2 2 3" xfId="10703" xr:uid="{00000000-0005-0000-0000-0000A12F0000}"/>
    <cellStyle name="Comma 9 2 2 4 2 2 4" xfId="6468" xr:uid="{00000000-0005-0000-0000-0000A22F0000}"/>
    <cellStyle name="Comma 9 2 2 4 2 3" xfId="3294" xr:uid="{00000000-0005-0000-0000-0000A32F0000}"/>
    <cellStyle name="Comma 9 2 2 4 2 3 2" xfId="11761" xr:uid="{00000000-0005-0000-0000-0000A42F0000}"/>
    <cellStyle name="Comma 9 2 2 4 2 3 3" xfId="7526" xr:uid="{00000000-0005-0000-0000-0000A52F0000}"/>
    <cellStyle name="Comma 9 2 2 4 2 4" xfId="9645" xr:uid="{00000000-0005-0000-0000-0000A62F0000}"/>
    <cellStyle name="Comma 9 2 2 4 2 5" xfId="5410" xr:uid="{00000000-0005-0000-0000-0000A72F0000}"/>
    <cellStyle name="Comma 9 2 2 4 3" xfId="1730" xr:uid="{00000000-0005-0000-0000-0000A82F0000}"/>
    <cellStyle name="Comma 9 2 2 4 3 2" xfId="3847" xr:uid="{00000000-0005-0000-0000-0000A92F0000}"/>
    <cellStyle name="Comma 9 2 2 4 3 2 2" xfId="12314" xr:uid="{00000000-0005-0000-0000-0000AA2F0000}"/>
    <cellStyle name="Comma 9 2 2 4 3 2 3" xfId="8079" xr:uid="{00000000-0005-0000-0000-0000AB2F0000}"/>
    <cellStyle name="Comma 9 2 2 4 3 3" xfId="10198" xr:uid="{00000000-0005-0000-0000-0000AC2F0000}"/>
    <cellStyle name="Comma 9 2 2 4 3 4" xfId="5963" xr:uid="{00000000-0005-0000-0000-0000AD2F0000}"/>
    <cellStyle name="Comma 9 2 2 4 4" xfId="2789" xr:uid="{00000000-0005-0000-0000-0000AE2F0000}"/>
    <cellStyle name="Comma 9 2 2 4 4 2" xfId="11256" xr:uid="{00000000-0005-0000-0000-0000AF2F0000}"/>
    <cellStyle name="Comma 9 2 2 4 4 3" xfId="7021" xr:uid="{00000000-0005-0000-0000-0000B02F0000}"/>
    <cellStyle name="Comma 9 2 2 4 5" xfId="9140" xr:uid="{00000000-0005-0000-0000-0000B12F0000}"/>
    <cellStyle name="Comma 9 2 2 4 6" xfId="4905" xr:uid="{00000000-0005-0000-0000-0000B22F0000}"/>
    <cellStyle name="Comma 9 2 2 5" xfId="565" xr:uid="{00000000-0005-0000-0000-0000B32F0000}"/>
    <cellStyle name="Comma 9 2 2 5 2" xfId="1082" xr:uid="{00000000-0005-0000-0000-0000B42F0000}"/>
    <cellStyle name="Comma 9 2 2 5 2 2" xfId="2140" xr:uid="{00000000-0005-0000-0000-0000B52F0000}"/>
    <cellStyle name="Comma 9 2 2 5 2 2 2" xfId="4257" xr:uid="{00000000-0005-0000-0000-0000B62F0000}"/>
    <cellStyle name="Comma 9 2 2 5 2 2 2 2" xfId="12724" xr:uid="{00000000-0005-0000-0000-0000B72F0000}"/>
    <cellStyle name="Comma 9 2 2 5 2 2 2 3" xfId="8489" xr:uid="{00000000-0005-0000-0000-0000B82F0000}"/>
    <cellStyle name="Comma 9 2 2 5 2 2 3" xfId="10608" xr:uid="{00000000-0005-0000-0000-0000B92F0000}"/>
    <cellStyle name="Comma 9 2 2 5 2 2 4" xfId="6373" xr:uid="{00000000-0005-0000-0000-0000BA2F0000}"/>
    <cellStyle name="Comma 9 2 2 5 2 3" xfId="3199" xr:uid="{00000000-0005-0000-0000-0000BB2F0000}"/>
    <cellStyle name="Comma 9 2 2 5 2 3 2" xfId="11666" xr:uid="{00000000-0005-0000-0000-0000BC2F0000}"/>
    <cellStyle name="Comma 9 2 2 5 2 3 3" xfId="7431" xr:uid="{00000000-0005-0000-0000-0000BD2F0000}"/>
    <cellStyle name="Comma 9 2 2 5 2 4" xfId="9550" xr:uid="{00000000-0005-0000-0000-0000BE2F0000}"/>
    <cellStyle name="Comma 9 2 2 5 2 5" xfId="5315" xr:uid="{00000000-0005-0000-0000-0000BF2F0000}"/>
    <cellStyle name="Comma 9 2 2 5 3" xfId="1635" xr:uid="{00000000-0005-0000-0000-0000C02F0000}"/>
    <cellStyle name="Comma 9 2 2 5 3 2" xfId="3752" xr:uid="{00000000-0005-0000-0000-0000C12F0000}"/>
    <cellStyle name="Comma 9 2 2 5 3 2 2" xfId="12219" xr:uid="{00000000-0005-0000-0000-0000C22F0000}"/>
    <cellStyle name="Comma 9 2 2 5 3 2 3" xfId="7984" xr:uid="{00000000-0005-0000-0000-0000C32F0000}"/>
    <cellStyle name="Comma 9 2 2 5 3 3" xfId="10103" xr:uid="{00000000-0005-0000-0000-0000C42F0000}"/>
    <cellStyle name="Comma 9 2 2 5 3 4" xfId="5868" xr:uid="{00000000-0005-0000-0000-0000C52F0000}"/>
    <cellStyle name="Comma 9 2 2 5 4" xfId="2694" xr:uid="{00000000-0005-0000-0000-0000C62F0000}"/>
    <cellStyle name="Comma 9 2 2 5 4 2" xfId="11161" xr:uid="{00000000-0005-0000-0000-0000C72F0000}"/>
    <cellStyle name="Comma 9 2 2 5 4 3" xfId="6926" xr:uid="{00000000-0005-0000-0000-0000C82F0000}"/>
    <cellStyle name="Comma 9 2 2 5 5" xfId="9045" xr:uid="{00000000-0005-0000-0000-0000C92F0000}"/>
    <cellStyle name="Comma 9 2 2 5 6" xfId="4810" xr:uid="{00000000-0005-0000-0000-0000CA2F0000}"/>
    <cellStyle name="Comma 9 2 2 6" xfId="877" xr:uid="{00000000-0005-0000-0000-0000CB2F0000}"/>
    <cellStyle name="Comma 9 2 2 6 2" xfId="1935" xr:uid="{00000000-0005-0000-0000-0000CC2F0000}"/>
    <cellStyle name="Comma 9 2 2 6 2 2" xfId="4052" xr:uid="{00000000-0005-0000-0000-0000CD2F0000}"/>
    <cellStyle name="Comma 9 2 2 6 2 2 2" xfId="12519" xr:uid="{00000000-0005-0000-0000-0000CE2F0000}"/>
    <cellStyle name="Comma 9 2 2 6 2 2 3" xfId="8284" xr:uid="{00000000-0005-0000-0000-0000CF2F0000}"/>
    <cellStyle name="Comma 9 2 2 6 2 3" xfId="10403" xr:uid="{00000000-0005-0000-0000-0000D02F0000}"/>
    <cellStyle name="Comma 9 2 2 6 2 4" xfId="6168" xr:uid="{00000000-0005-0000-0000-0000D12F0000}"/>
    <cellStyle name="Comma 9 2 2 6 3" xfId="2994" xr:uid="{00000000-0005-0000-0000-0000D22F0000}"/>
    <cellStyle name="Comma 9 2 2 6 3 2" xfId="11461" xr:uid="{00000000-0005-0000-0000-0000D32F0000}"/>
    <cellStyle name="Comma 9 2 2 6 3 3" xfId="7226" xr:uid="{00000000-0005-0000-0000-0000D42F0000}"/>
    <cellStyle name="Comma 9 2 2 6 4" xfId="9345" xr:uid="{00000000-0005-0000-0000-0000D52F0000}"/>
    <cellStyle name="Comma 9 2 2 6 5" xfId="5110" xr:uid="{00000000-0005-0000-0000-0000D62F0000}"/>
    <cellStyle name="Comma 9 2 2 7" xfId="1383" xr:uid="{00000000-0005-0000-0000-0000D72F0000}"/>
    <cellStyle name="Comma 9 2 2 7 2" xfId="2441" xr:uid="{00000000-0005-0000-0000-0000D82F0000}"/>
    <cellStyle name="Comma 9 2 2 7 2 2" xfId="4558" xr:uid="{00000000-0005-0000-0000-0000D92F0000}"/>
    <cellStyle name="Comma 9 2 2 7 2 2 2" xfId="13025" xr:uid="{00000000-0005-0000-0000-0000DA2F0000}"/>
    <cellStyle name="Comma 9 2 2 7 2 2 3" xfId="8790" xr:uid="{00000000-0005-0000-0000-0000DB2F0000}"/>
    <cellStyle name="Comma 9 2 2 7 2 3" xfId="10909" xr:uid="{00000000-0005-0000-0000-0000DC2F0000}"/>
    <cellStyle name="Comma 9 2 2 7 2 4" xfId="6674" xr:uid="{00000000-0005-0000-0000-0000DD2F0000}"/>
    <cellStyle name="Comma 9 2 2 7 3" xfId="3500" xr:uid="{00000000-0005-0000-0000-0000DE2F0000}"/>
    <cellStyle name="Comma 9 2 2 7 3 2" xfId="11967" xr:uid="{00000000-0005-0000-0000-0000DF2F0000}"/>
    <cellStyle name="Comma 9 2 2 7 3 3" xfId="7732" xr:uid="{00000000-0005-0000-0000-0000E02F0000}"/>
    <cellStyle name="Comma 9 2 2 7 4" xfId="9851" xr:uid="{00000000-0005-0000-0000-0000E12F0000}"/>
    <cellStyle name="Comma 9 2 2 7 5" xfId="5616" xr:uid="{00000000-0005-0000-0000-0000E22F0000}"/>
    <cellStyle name="Comma 9 2 2 8" xfId="1429" xr:uid="{00000000-0005-0000-0000-0000E32F0000}"/>
    <cellStyle name="Comma 9 2 2 8 2" xfId="3546" xr:uid="{00000000-0005-0000-0000-0000E42F0000}"/>
    <cellStyle name="Comma 9 2 2 8 2 2" xfId="12013" xr:uid="{00000000-0005-0000-0000-0000E52F0000}"/>
    <cellStyle name="Comma 9 2 2 8 2 3" xfId="7778" xr:uid="{00000000-0005-0000-0000-0000E62F0000}"/>
    <cellStyle name="Comma 9 2 2 8 3" xfId="9897" xr:uid="{00000000-0005-0000-0000-0000E72F0000}"/>
    <cellStyle name="Comma 9 2 2 8 4" xfId="5662" xr:uid="{00000000-0005-0000-0000-0000E82F0000}"/>
    <cellStyle name="Comma 9 2 2 9" xfId="2488" xr:uid="{00000000-0005-0000-0000-0000E92F0000}"/>
    <cellStyle name="Comma 9 2 2 9 2" xfId="10955" xr:uid="{00000000-0005-0000-0000-0000EA2F0000}"/>
    <cellStyle name="Comma 9 2 2 9 3" xfId="6720" xr:uid="{00000000-0005-0000-0000-0000EB2F0000}"/>
    <cellStyle name="Comma 9 2 3" xfId="391" xr:uid="{00000000-0005-0000-0000-0000EC2F0000}"/>
    <cellStyle name="Comma 9 2 3 2" xfId="497" xr:uid="{00000000-0005-0000-0000-0000ED2F0000}"/>
    <cellStyle name="Comma 9 2 3 2 2" xfId="810" xr:uid="{00000000-0005-0000-0000-0000EE2F0000}"/>
    <cellStyle name="Comma 9 2 3 2 2 2" xfId="1315" xr:uid="{00000000-0005-0000-0000-0000EF2F0000}"/>
    <cellStyle name="Comma 9 2 3 2 2 2 2" xfId="2373" xr:uid="{00000000-0005-0000-0000-0000F02F0000}"/>
    <cellStyle name="Comma 9 2 3 2 2 2 2 2" xfId="4490" xr:uid="{00000000-0005-0000-0000-0000F12F0000}"/>
    <cellStyle name="Comma 9 2 3 2 2 2 2 2 2" xfId="12957" xr:uid="{00000000-0005-0000-0000-0000F22F0000}"/>
    <cellStyle name="Comma 9 2 3 2 2 2 2 2 3" xfId="8722" xr:uid="{00000000-0005-0000-0000-0000F32F0000}"/>
    <cellStyle name="Comma 9 2 3 2 2 2 2 3" xfId="10841" xr:uid="{00000000-0005-0000-0000-0000F42F0000}"/>
    <cellStyle name="Comma 9 2 3 2 2 2 2 4" xfId="6606" xr:uid="{00000000-0005-0000-0000-0000F52F0000}"/>
    <cellStyle name="Comma 9 2 3 2 2 2 3" xfId="3432" xr:uid="{00000000-0005-0000-0000-0000F62F0000}"/>
    <cellStyle name="Comma 9 2 3 2 2 2 3 2" xfId="11899" xr:uid="{00000000-0005-0000-0000-0000F72F0000}"/>
    <cellStyle name="Comma 9 2 3 2 2 2 3 3" xfId="7664" xr:uid="{00000000-0005-0000-0000-0000F82F0000}"/>
    <cellStyle name="Comma 9 2 3 2 2 2 4" xfId="9783" xr:uid="{00000000-0005-0000-0000-0000F92F0000}"/>
    <cellStyle name="Comma 9 2 3 2 2 2 5" xfId="5548" xr:uid="{00000000-0005-0000-0000-0000FA2F0000}"/>
    <cellStyle name="Comma 9 2 3 2 2 3" xfId="1868" xr:uid="{00000000-0005-0000-0000-0000FB2F0000}"/>
    <cellStyle name="Comma 9 2 3 2 2 3 2" xfId="3985" xr:uid="{00000000-0005-0000-0000-0000FC2F0000}"/>
    <cellStyle name="Comma 9 2 3 2 2 3 2 2" xfId="12452" xr:uid="{00000000-0005-0000-0000-0000FD2F0000}"/>
    <cellStyle name="Comma 9 2 3 2 2 3 2 3" xfId="8217" xr:uid="{00000000-0005-0000-0000-0000FE2F0000}"/>
    <cellStyle name="Comma 9 2 3 2 2 3 3" xfId="10336" xr:uid="{00000000-0005-0000-0000-0000FF2F0000}"/>
    <cellStyle name="Comma 9 2 3 2 2 3 4" xfId="6101" xr:uid="{00000000-0005-0000-0000-000000300000}"/>
    <cellStyle name="Comma 9 2 3 2 2 4" xfId="2927" xr:uid="{00000000-0005-0000-0000-000001300000}"/>
    <cellStyle name="Comma 9 2 3 2 2 4 2" xfId="11394" xr:uid="{00000000-0005-0000-0000-000002300000}"/>
    <cellStyle name="Comma 9 2 3 2 2 4 3" xfId="7159" xr:uid="{00000000-0005-0000-0000-000003300000}"/>
    <cellStyle name="Comma 9 2 3 2 2 5" xfId="9278" xr:uid="{00000000-0005-0000-0000-000004300000}"/>
    <cellStyle name="Comma 9 2 3 2 2 6" xfId="5043" xr:uid="{00000000-0005-0000-0000-000005300000}"/>
    <cellStyle name="Comma 9 2 3 2 3" xfId="1015" xr:uid="{00000000-0005-0000-0000-000006300000}"/>
    <cellStyle name="Comma 9 2 3 2 3 2" xfId="2073" xr:uid="{00000000-0005-0000-0000-000007300000}"/>
    <cellStyle name="Comma 9 2 3 2 3 2 2" xfId="4190" xr:uid="{00000000-0005-0000-0000-000008300000}"/>
    <cellStyle name="Comma 9 2 3 2 3 2 2 2" xfId="12657" xr:uid="{00000000-0005-0000-0000-000009300000}"/>
    <cellStyle name="Comma 9 2 3 2 3 2 2 3" xfId="8422" xr:uid="{00000000-0005-0000-0000-00000A300000}"/>
    <cellStyle name="Comma 9 2 3 2 3 2 3" xfId="10541" xr:uid="{00000000-0005-0000-0000-00000B300000}"/>
    <cellStyle name="Comma 9 2 3 2 3 2 4" xfId="6306" xr:uid="{00000000-0005-0000-0000-00000C300000}"/>
    <cellStyle name="Comma 9 2 3 2 3 3" xfId="3132" xr:uid="{00000000-0005-0000-0000-00000D300000}"/>
    <cellStyle name="Comma 9 2 3 2 3 3 2" xfId="11599" xr:uid="{00000000-0005-0000-0000-00000E300000}"/>
    <cellStyle name="Comma 9 2 3 2 3 3 3" xfId="7364" xr:uid="{00000000-0005-0000-0000-00000F300000}"/>
    <cellStyle name="Comma 9 2 3 2 3 4" xfId="9483" xr:uid="{00000000-0005-0000-0000-000010300000}"/>
    <cellStyle name="Comma 9 2 3 2 3 5" xfId="5248" xr:uid="{00000000-0005-0000-0000-000011300000}"/>
    <cellStyle name="Comma 9 2 3 2 4" xfId="1567" xr:uid="{00000000-0005-0000-0000-000012300000}"/>
    <cellStyle name="Comma 9 2 3 2 4 2" xfId="3684" xr:uid="{00000000-0005-0000-0000-000013300000}"/>
    <cellStyle name="Comma 9 2 3 2 4 2 2" xfId="12151" xr:uid="{00000000-0005-0000-0000-000014300000}"/>
    <cellStyle name="Comma 9 2 3 2 4 2 3" xfId="7916" xr:uid="{00000000-0005-0000-0000-000015300000}"/>
    <cellStyle name="Comma 9 2 3 2 4 3" xfId="10035" xr:uid="{00000000-0005-0000-0000-000016300000}"/>
    <cellStyle name="Comma 9 2 3 2 4 4" xfId="5800" xr:uid="{00000000-0005-0000-0000-000017300000}"/>
    <cellStyle name="Comma 9 2 3 2 5" xfId="2626" xr:uid="{00000000-0005-0000-0000-000018300000}"/>
    <cellStyle name="Comma 9 2 3 2 5 2" xfId="11093" xr:uid="{00000000-0005-0000-0000-000019300000}"/>
    <cellStyle name="Comma 9 2 3 2 5 3" xfId="6858" xr:uid="{00000000-0005-0000-0000-00001A300000}"/>
    <cellStyle name="Comma 9 2 3 2 6" xfId="8977" xr:uid="{00000000-0005-0000-0000-00001B300000}"/>
    <cellStyle name="Comma 9 2 3 2 7" xfId="4742" xr:uid="{00000000-0005-0000-0000-00001C300000}"/>
    <cellStyle name="Comma 9 2 3 3" xfId="704" xr:uid="{00000000-0005-0000-0000-00001D300000}"/>
    <cellStyle name="Comma 9 2 3 3 2" xfId="1209" xr:uid="{00000000-0005-0000-0000-00001E300000}"/>
    <cellStyle name="Comma 9 2 3 3 2 2" xfId="2267" xr:uid="{00000000-0005-0000-0000-00001F300000}"/>
    <cellStyle name="Comma 9 2 3 3 2 2 2" xfId="4384" xr:uid="{00000000-0005-0000-0000-000020300000}"/>
    <cellStyle name="Comma 9 2 3 3 2 2 2 2" xfId="12851" xr:uid="{00000000-0005-0000-0000-000021300000}"/>
    <cellStyle name="Comma 9 2 3 3 2 2 2 3" xfId="8616" xr:uid="{00000000-0005-0000-0000-000022300000}"/>
    <cellStyle name="Comma 9 2 3 3 2 2 3" xfId="10735" xr:uid="{00000000-0005-0000-0000-000023300000}"/>
    <cellStyle name="Comma 9 2 3 3 2 2 4" xfId="6500" xr:uid="{00000000-0005-0000-0000-000024300000}"/>
    <cellStyle name="Comma 9 2 3 3 2 3" xfId="3326" xr:uid="{00000000-0005-0000-0000-000025300000}"/>
    <cellStyle name="Comma 9 2 3 3 2 3 2" xfId="11793" xr:uid="{00000000-0005-0000-0000-000026300000}"/>
    <cellStyle name="Comma 9 2 3 3 2 3 3" xfId="7558" xr:uid="{00000000-0005-0000-0000-000027300000}"/>
    <cellStyle name="Comma 9 2 3 3 2 4" xfId="9677" xr:uid="{00000000-0005-0000-0000-000028300000}"/>
    <cellStyle name="Comma 9 2 3 3 2 5" xfId="5442" xr:uid="{00000000-0005-0000-0000-000029300000}"/>
    <cellStyle name="Comma 9 2 3 3 3" xfId="1762" xr:uid="{00000000-0005-0000-0000-00002A300000}"/>
    <cellStyle name="Comma 9 2 3 3 3 2" xfId="3879" xr:uid="{00000000-0005-0000-0000-00002B300000}"/>
    <cellStyle name="Comma 9 2 3 3 3 2 2" xfId="12346" xr:uid="{00000000-0005-0000-0000-00002C300000}"/>
    <cellStyle name="Comma 9 2 3 3 3 2 3" xfId="8111" xr:uid="{00000000-0005-0000-0000-00002D300000}"/>
    <cellStyle name="Comma 9 2 3 3 3 3" xfId="10230" xr:uid="{00000000-0005-0000-0000-00002E300000}"/>
    <cellStyle name="Comma 9 2 3 3 3 4" xfId="5995" xr:uid="{00000000-0005-0000-0000-00002F300000}"/>
    <cellStyle name="Comma 9 2 3 3 4" xfId="2821" xr:uid="{00000000-0005-0000-0000-000030300000}"/>
    <cellStyle name="Comma 9 2 3 3 4 2" xfId="11288" xr:uid="{00000000-0005-0000-0000-000031300000}"/>
    <cellStyle name="Comma 9 2 3 3 4 3" xfId="7053" xr:uid="{00000000-0005-0000-0000-000032300000}"/>
    <cellStyle name="Comma 9 2 3 3 5" xfId="9172" xr:uid="{00000000-0005-0000-0000-000033300000}"/>
    <cellStyle name="Comma 9 2 3 3 6" xfId="4937" xr:uid="{00000000-0005-0000-0000-000034300000}"/>
    <cellStyle name="Comma 9 2 3 4" xfId="597" xr:uid="{00000000-0005-0000-0000-000035300000}"/>
    <cellStyle name="Comma 9 2 3 4 2" xfId="1114" xr:uid="{00000000-0005-0000-0000-000036300000}"/>
    <cellStyle name="Comma 9 2 3 4 2 2" xfId="2172" xr:uid="{00000000-0005-0000-0000-000037300000}"/>
    <cellStyle name="Comma 9 2 3 4 2 2 2" xfId="4289" xr:uid="{00000000-0005-0000-0000-000038300000}"/>
    <cellStyle name="Comma 9 2 3 4 2 2 2 2" xfId="12756" xr:uid="{00000000-0005-0000-0000-000039300000}"/>
    <cellStyle name="Comma 9 2 3 4 2 2 2 3" xfId="8521" xr:uid="{00000000-0005-0000-0000-00003A300000}"/>
    <cellStyle name="Comma 9 2 3 4 2 2 3" xfId="10640" xr:uid="{00000000-0005-0000-0000-00003B300000}"/>
    <cellStyle name="Comma 9 2 3 4 2 2 4" xfId="6405" xr:uid="{00000000-0005-0000-0000-00003C300000}"/>
    <cellStyle name="Comma 9 2 3 4 2 3" xfId="3231" xr:uid="{00000000-0005-0000-0000-00003D300000}"/>
    <cellStyle name="Comma 9 2 3 4 2 3 2" xfId="11698" xr:uid="{00000000-0005-0000-0000-00003E300000}"/>
    <cellStyle name="Comma 9 2 3 4 2 3 3" xfId="7463" xr:uid="{00000000-0005-0000-0000-00003F300000}"/>
    <cellStyle name="Comma 9 2 3 4 2 4" xfId="9582" xr:uid="{00000000-0005-0000-0000-000040300000}"/>
    <cellStyle name="Comma 9 2 3 4 2 5" xfId="5347" xr:uid="{00000000-0005-0000-0000-000041300000}"/>
    <cellStyle name="Comma 9 2 3 4 3" xfId="1667" xr:uid="{00000000-0005-0000-0000-000042300000}"/>
    <cellStyle name="Comma 9 2 3 4 3 2" xfId="3784" xr:uid="{00000000-0005-0000-0000-000043300000}"/>
    <cellStyle name="Comma 9 2 3 4 3 2 2" xfId="12251" xr:uid="{00000000-0005-0000-0000-000044300000}"/>
    <cellStyle name="Comma 9 2 3 4 3 2 3" xfId="8016" xr:uid="{00000000-0005-0000-0000-000045300000}"/>
    <cellStyle name="Comma 9 2 3 4 3 3" xfId="10135" xr:uid="{00000000-0005-0000-0000-000046300000}"/>
    <cellStyle name="Comma 9 2 3 4 3 4" xfId="5900" xr:uid="{00000000-0005-0000-0000-000047300000}"/>
    <cellStyle name="Comma 9 2 3 4 4" xfId="2726" xr:uid="{00000000-0005-0000-0000-000048300000}"/>
    <cellStyle name="Comma 9 2 3 4 4 2" xfId="11193" xr:uid="{00000000-0005-0000-0000-000049300000}"/>
    <cellStyle name="Comma 9 2 3 4 4 3" xfId="6958" xr:uid="{00000000-0005-0000-0000-00004A300000}"/>
    <cellStyle name="Comma 9 2 3 4 5" xfId="9077" xr:uid="{00000000-0005-0000-0000-00004B300000}"/>
    <cellStyle name="Comma 9 2 3 4 6" xfId="4842" xr:uid="{00000000-0005-0000-0000-00004C300000}"/>
    <cellStyle name="Comma 9 2 3 5" xfId="909" xr:uid="{00000000-0005-0000-0000-00004D300000}"/>
    <cellStyle name="Comma 9 2 3 5 2" xfId="1967" xr:uid="{00000000-0005-0000-0000-00004E300000}"/>
    <cellStyle name="Comma 9 2 3 5 2 2" xfId="4084" xr:uid="{00000000-0005-0000-0000-00004F300000}"/>
    <cellStyle name="Comma 9 2 3 5 2 2 2" xfId="12551" xr:uid="{00000000-0005-0000-0000-000050300000}"/>
    <cellStyle name="Comma 9 2 3 5 2 2 3" xfId="8316" xr:uid="{00000000-0005-0000-0000-000051300000}"/>
    <cellStyle name="Comma 9 2 3 5 2 3" xfId="10435" xr:uid="{00000000-0005-0000-0000-000052300000}"/>
    <cellStyle name="Comma 9 2 3 5 2 4" xfId="6200" xr:uid="{00000000-0005-0000-0000-000053300000}"/>
    <cellStyle name="Comma 9 2 3 5 3" xfId="3026" xr:uid="{00000000-0005-0000-0000-000054300000}"/>
    <cellStyle name="Comma 9 2 3 5 3 2" xfId="11493" xr:uid="{00000000-0005-0000-0000-000055300000}"/>
    <cellStyle name="Comma 9 2 3 5 3 3" xfId="7258" xr:uid="{00000000-0005-0000-0000-000056300000}"/>
    <cellStyle name="Comma 9 2 3 5 4" xfId="9377" xr:uid="{00000000-0005-0000-0000-000057300000}"/>
    <cellStyle name="Comma 9 2 3 5 5" xfId="5142" xr:uid="{00000000-0005-0000-0000-000058300000}"/>
    <cellStyle name="Comma 9 2 3 6" xfId="1461" xr:uid="{00000000-0005-0000-0000-000059300000}"/>
    <cellStyle name="Comma 9 2 3 6 2" xfId="3578" xr:uid="{00000000-0005-0000-0000-00005A300000}"/>
    <cellStyle name="Comma 9 2 3 6 2 2" xfId="12045" xr:uid="{00000000-0005-0000-0000-00005B300000}"/>
    <cellStyle name="Comma 9 2 3 6 2 3" xfId="7810" xr:uid="{00000000-0005-0000-0000-00005C300000}"/>
    <cellStyle name="Comma 9 2 3 6 3" xfId="9929" xr:uid="{00000000-0005-0000-0000-00005D300000}"/>
    <cellStyle name="Comma 9 2 3 6 4" xfId="5694" xr:uid="{00000000-0005-0000-0000-00005E300000}"/>
    <cellStyle name="Comma 9 2 3 7" xfId="2520" xr:uid="{00000000-0005-0000-0000-00005F300000}"/>
    <cellStyle name="Comma 9 2 3 7 2" xfId="10987" xr:uid="{00000000-0005-0000-0000-000060300000}"/>
    <cellStyle name="Comma 9 2 3 7 3" xfId="6752" xr:uid="{00000000-0005-0000-0000-000061300000}"/>
    <cellStyle name="Comma 9 2 3 8" xfId="8871" xr:uid="{00000000-0005-0000-0000-000062300000}"/>
    <cellStyle name="Comma 9 2 3 9" xfId="4636" xr:uid="{00000000-0005-0000-0000-000063300000}"/>
    <cellStyle name="Comma 9 2 4" xfId="442" xr:uid="{00000000-0005-0000-0000-000064300000}"/>
    <cellStyle name="Comma 9 2 4 2" xfId="755" xr:uid="{00000000-0005-0000-0000-000065300000}"/>
    <cellStyle name="Comma 9 2 4 2 2" xfId="1260" xr:uid="{00000000-0005-0000-0000-000066300000}"/>
    <cellStyle name="Comma 9 2 4 2 2 2" xfId="2318" xr:uid="{00000000-0005-0000-0000-000067300000}"/>
    <cellStyle name="Comma 9 2 4 2 2 2 2" xfId="4435" xr:uid="{00000000-0005-0000-0000-000068300000}"/>
    <cellStyle name="Comma 9 2 4 2 2 2 2 2" xfId="12902" xr:uid="{00000000-0005-0000-0000-000069300000}"/>
    <cellStyle name="Comma 9 2 4 2 2 2 2 3" xfId="8667" xr:uid="{00000000-0005-0000-0000-00006A300000}"/>
    <cellStyle name="Comma 9 2 4 2 2 2 3" xfId="10786" xr:uid="{00000000-0005-0000-0000-00006B300000}"/>
    <cellStyle name="Comma 9 2 4 2 2 2 4" xfId="6551" xr:uid="{00000000-0005-0000-0000-00006C300000}"/>
    <cellStyle name="Comma 9 2 4 2 2 3" xfId="3377" xr:uid="{00000000-0005-0000-0000-00006D300000}"/>
    <cellStyle name="Comma 9 2 4 2 2 3 2" xfId="11844" xr:uid="{00000000-0005-0000-0000-00006E300000}"/>
    <cellStyle name="Comma 9 2 4 2 2 3 3" xfId="7609" xr:uid="{00000000-0005-0000-0000-00006F300000}"/>
    <cellStyle name="Comma 9 2 4 2 2 4" xfId="9728" xr:uid="{00000000-0005-0000-0000-000070300000}"/>
    <cellStyle name="Comma 9 2 4 2 2 5" xfId="5493" xr:uid="{00000000-0005-0000-0000-000071300000}"/>
    <cellStyle name="Comma 9 2 4 2 3" xfId="1813" xr:uid="{00000000-0005-0000-0000-000072300000}"/>
    <cellStyle name="Comma 9 2 4 2 3 2" xfId="3930" xr:uid="{00000000-0005-0000-0000-000073300000}"/>
    <cellStyle name="Comma 9 2 4 2 3 2 2" xfId="12397" xr:uid="{00000000-0005-0000-0000-000074300000}"/>
    <cellStyle name="Comma 9 2 4 2 3 2 3" xfId="8162" xr:uid="{00000000-0005-0000-0000-000075300000}"/>
    <cellStyle name="Comma 9 2 4 2 3 3" xfId="10281" xr:uid="{00000000-0005-0000-0000-000076300000}"/>
    <cellStyle name="Comma 9 2 4 2 3 4" xfId="6046" xr:uid="{00000000-0005-0000-0000-000077300000}"/>
    <cellStyle name="Comma 9 2 4 2 4" xfId="2872" xr:uid="{00000000-0005-0000-0000-000078300000}"/>
    <cellStyle name="Comma 9 2 4 2 4 2" xfId="11339" xr:uid="{00000000-0005-0000-0000-000079300000}"/>
    <cellStyle name="Comma 9 2 4 2 4 3" xfId="7104" xr:uid="{00000000-0005-0000-0000-00007A300000}"/>
    <cellStyle name="Comma 9 2 4 2 5" xfId="9223" xr:uid="{00000000-0005-0000-0000-00007B300000}"/>
    <cellStyle name="Comma 9 2 4 2 6" xfId="4988" xr:uid="{00000000-0005-0000-0000-00007C300000}"/>
    <cellStyle name="Comma 9 2 4 3" xfId="960" xr:uid="{00000000-0005-0000-0000-00007D300000}"/>
    <cellStyle name="Comma 9 2 4 3 2" xfId="2018" xr:uid="{00000000-0005-0000-0000-00007E300000}"/>
    <cellStyle name="Comma 9 2 4 3 2 2" xfId="4135" xr:uid="{00000000-0005-0000-0000-00007F300000}"/>
    <cellStyle name="Comma 9 2 4 3 2 2 2" xfId="12602" xr:uid="{00000000-0005-0000-0000-000080300000}"/>
    <cellStyle name="Comma 9 2 4 3 2 2 3" xfId="8367" xr:uid="{00000000-0005-0000-0000-000081300000}"/>
    <cellStyle name="Comma 9 2 4 3 2 3" xfId="10486" xr:uid="{00000000-0005-0000-0000-000082300000}"/>
    <cellStyle name="Comma 9 2 4 3 2 4" xfId="6251" xr:uid="{00000000-0005-0000-0000-000083300000}"/>
    <cellStyle name="Comma 9 2 4 3 3" xfId="3077" xr:uid="{00000000-0005-0000-0000-000084300000}"/>
    <cellStyle name="Comma 9 2 4 3 3 2" xfId="11544" xr:uid="{00000000-0005-0000-0000-000085300000}"/>
    <cellStyle name="Comma 9 2 4 3 3 3" xfId="7309" xr:uid="{00000000-0005-0000-0000-000086300000}"/>
    <cellStyle name="Comma 9 2 4 3 4" xfId="9428" xr:uid="{00000000-0005-0000-0000-000087300000}"/>
    <cellStyle name="Comma 9 2 4 3 5" xfId="5193" xr:uid="{00000000-0005-0000-0000-000088300000}"/>
    <cellStyle name="Comma 9 2 4 4" xfId="1512" xr:uid="{00000000-0005-0000-0000-000089300000}"/>
    <cellStyle name="Comma 9 2 4 4 2" xfId="3629" xr:uid="{00000000-0005-0000-0000-00008A300000}"/>
    <cellStyle name="Comma 9 2 4 4 2 2" xfId="12096" xr:uid="{00000000-0005-0000-0000-00008B300000}"/>
    <cellStyle name="Comma 9 2 4 4 2 3" xfId="7861" xr:uid="{00000000-0005-0000-0000-00008C300000}"/>
    <cellStyle name="Comma 9 2 4 4 3" xfId="9980" xr:uid="{00000000-0005-0000-0000-00008D300000}"/>
    <cellStyle name="Comma 9 2 4 4 4" xfId="5745" xr:uid="{00000000-0005-0000-0000-00008E300000}"/>
    <cellStyle name="Comma 9 2 4 5" xfId="2571" xr:uid="{00000000-0005-0000-0000-00008F300000}"/>
    <cellStyle name="Comma 9 2 4 5 2" xfId="11038" xr:uid="{00000000-0005-0000-0000-000090300000}"/>
    <cellStyle name="Comma 9 2 4 5 3" xfId="6803" xr:uid="{00000000-0005-0000-0000-000091300000}"/>
    <cellStyle name="Comma 9 2 4 6" xfId="8922" xr:uid="{00000000-0005-0000-0000-000092300000}"/>
    <cellStyle name="Comma 9 2 4 7" xfId="4687" xr:uid="{00000000-0005-0000-0000-000093300000}"/>
    <cellStyle name="Comma 9 2 5" xfId="644" xr:uid="{00000000-0005-0000-0000-000094300000}"/>
    <cellStyle name="Comma 9 2 5 2" xfId="1161" xr:uid="{00000000-0005-0000-0000-000095300000}"/>
    <cellStyle name="Comma 9 2 5 2 2" xfId="2219" xr:uid="{00000000-0005-0000-0000-000096300000}"/>
    <cellStyle name="Comma 9 2 5 2 2 2" xfId="4336" xr:uid="{00000000-0005-0000-0000-000097300000}"/>
    <cellStyle name="Comma 9 2 5 2 2 2 2" xfId="12803" xr:uid="{00000000-0005-0000-0000-000098300000}"/>
    <cellStyle name="Comma 9 2 5 2 2 2 3" xfId="8568" xr:uid="{00000000-0005-0000-0000-000099300000}"/>
    <cellStyle name="Comma 9 2 5 2 2 3" xfId="10687" xr:uid="{00000000-0005-0000-0000-00009A300000}"/>
    <cellStyle name="Comma 9 2 5 2 2 4" xfId="6452" xr:uid="{00000000-0005-0000-0000-00009B300000}"/>
    <cellStyle name="Comma 9 2 5 2 3" xfId="3278" xr:uid="{00000000-0005-0000-0000-00009C300000}"/>
    <cellStyle name="Comma 9 2 5 2 3 2" xfId="11745" xr:uid="{00000000-0005-0000-0000-00009D300000}"/>
    <cellStyle name="Comma 9 2 5 2 3 3" xfId="7510" xr:uid="{00000000-0005-0000-0000-00009E300000}"/>
    <cellStyle name="Comma 9 2 5 2 4" xfId="9629" xr:uid="{00000000-0005-0000-0000-00009F300000}"/>
    <cellStyle name="Comma 9 2 5 2 5" xfId="5394" xr:uid="{00000000-0005-0000-0000-0000A0300000}"/>
    <cellStyle name="Comma 9 2 5 3" xfId="1714" xr:uid="{00000000-0005-0000-0000-0000A1300000}"/>
    <cellStyle name="Comma 9 2 5 3 2" xfId="3831" xr:uid="{00000000-0005-0000-0000-0000A2300000}"/>
    <cellStyle name="Comma 9 2 5 3 2 2" xfId="12298" xr:uid="{00000000-0005-0000-0000-0000A3300000}"/>
    <cellStyle name="Comma 9 2 5 3 2 3" xfId="8063" xr:uid="{00000000-0005-0000-0000-0000A4300000}"/>
    <cellStyle name="Comma 9 2 5 3 3" xfId="10182" xr:uid="{00000000-0005-0000-0000-0000A5300000}"/>
    <cellStyle name="Comma 9 2 5 3 4" xfId="5947" xr:uid="{00000000-0005-0000-0000-0000A6300000}"/>
    <cellStyle name="Comma 9 2 5 4" xfId="2773" xr:uid="{00000000-0005-0000-0000-0000A7300000}"/>
    <cellStyle name="Comma 9 2 5 4 2" xfId="11240" xr:uid="{00000000-0005-0000-0000-0000A8300000}"/>
    <cellStyle name="Comma 9 2 5 4 3" xfId="7005" xr:uid="{00000000-0005-0000-0000-0000A9300000}"/>
    <cellStyle name="Comma 9 2 5 5" xfId="9124" xr:uid="{00000000-0005-0000-0000-0000AA300000}"/>
    <cellStyle name="Comma 9 2 5 6" xfId="4889" xr:uid="{00000000-0005-0000-0000-0000AB300000}"/>
    <cellStyle name="Comma 9 2 6" xfId="550" xr:uid="{00000000-0005-0000-0000-0000AC300000}"/>
    <cellStyle name="Comma 9 2 6 2" xfId="1068" xr:uid="{00000000-0005-0000-0000-0000AD300000}"/>
    <cellStyle name="Comma 9 2 6 2 2" xfId="2126" xr:uid="{00000000-0005-0000-0000-0000AE300000}"/>
    <cellStyle name="Comma 9 2 6 2 2 2" xfId="4243" xr:uid="{00000000-0005-0000-0000-0000AF300000}"/>
    <cellStyle name="Comma 9 2 6 2 2 2 2" xfId="12710" xr:uid="{00000000-0005-0000-0000-0000B0300000}"/>
    <cellStyle name="Comma 9 2 6 2 2 2 3" xfId="8475" xr:uid="{00000000-0005-0000-0000-0000B1300000}"/>
    <cellStyle name="Comma 9 2 6 2 2 3" xfId="10594" xr:uid="{00000000-0005-0000-0000-0000B2300000}"/>
    <cellStyle name="Comma 9 2 6 2 2 4" xfId="6359" xr:uid="{00000000-0005-0000-0000-0000B3300000}"/>
    <cellStyle name="Comma 9 2 6 2 3" xfId="3185" xr:uid="{00000000-0005-0000-0000-0000B4300000}"/>
    <cellStyle name="Comma 9 2 6 2 3 2" xfId="11652" xr:uid="{00000000-0005-0000-0000-0000B5300000}"/>
    <cellStyle name="Comma 9 2 6 2 3 3" xfId="7417" xr:uid="{00000000-0005-0000-0000-0000B6300000}"/>
    <cellStyle name="Comma 9 2 6 2 4" xfId="9536" xr:uid="{00000000-0005-0000-0000-0000B7300000}"/>
    <cellStyle name="Comma 9 2 6 2 5" xfId="5301" xr:uid="{00000000-0005-0000-0000-0000B8300000}"/>
    <cellStyle name="Comma 9 2 6 3" xfId="1620" xr:uid="{00000000-0005-0000-0000-0000B9300000}"/>
    <cellStyle name="Comma 9 2 6 3 2" xfId="3737" xr:uid="{00000000-0005-0000-0000-0000BA300000}"/>
    <cellStyle name="Comma 9 2 6 3 2 2" xfId="12204" xr:uid="{00000000-0005-0000-0000-0000BB300000}"/>
    <cellStyle name="Comma 9 2 6 3 2 3" xfId="7969" xr:uid="{00000000-0005-0000-0000-0000BC300000}"/>
    <cellStyle name="Comma 9 2 6 3 3" xfId="10088" xr:uid="{00000000-0005-0000-0000-0000BD300000}"/>
    <cellStyle name="Comma 9 2 6 3 4" xfId="5853" xr:uid="{00000000-0005-0000-0000-0000BE300000}"/>
    <cellStyle name="Comma 9 2 6 4" xfId="2679" xr:uid="{00000000-0005-0000-0000-0000BF300000}"/>
    <cellStyle name="Comma 9 2 6 4 2" xfId="11146" xr:uid="{00000000-0005-0000-0000-0000C0300000}"/>
    <cellStyle name="Comma 9 2 6 4 3" xfId="6911" xr:uid="{00000000-0005-0000-0000-0000C1300000}"/>
    <cellStyle name="Comma 9 2 6 5" xfId="9030" xr:uid="{00000000-0005-0000-0000-0000C2300000}"/>
    <cellStyle name="Comma 9 2 6 6" xfId="4795" xr:uid="{00000000-0005-0000-0000-0000C3300000}"/>
    <cellStyle name="Comma 9 2 7" xfId="863" xr:uid="{00000000-0005-0000-0000-0000C4300000}"/>
    <cellStyle name="Comma 9 2 7 2" xfId="1921" xr:uid="{00000000-0005-0000-0000-0000C5300000}"/>
    <cellStyle name="Comma 9 2 7 2 2" xfId="4038" xr:uid="{00000000-0005-0000-0000-0000C6300000}"/>
    <cellStyle name="Comma 9 2 7 2 2 2" xfId="12505" xr:uid="{00000000-0005-0000-0000-0000C7300000}"/>
    <cellStyle name="Comma 9 2 7 2 2 3" xfId="8270" xr:uid="{00000000-0005-0000-0000-0000C8300000}"/>
    <cellStyle name="Comma 9 2 7 2 3" xfId="10389" xr:uid="{00000000-0005-0000-0000-0000C9300000}"/>
    <cellStyle name="Comma 9 2 7 2 4" xfId="6154" xr:uid="{00000000-0005-0000-0000-0000CA300000}"/>
    <cellStyle name="Comma 9 2 7 3" xfId="2980" xr:uid="{00000000-0005-0000-0000-0000CB300000}"/>
    <cellStyle name="Comma 9 2 7 3 2" xfId="11447" xr:uid="{00000000-0005-0000-0000-0000CC300000}"/>
    <cellStyle name="Comma 9 2 7 3 3" xfId="7212" xr:uid="{00000000-0005-0000-0000-0000CD300000}"/>
    <cellStyle name="Comma 9 2 7 4" xfId="9331" xr:uid="{00000000-0005-0000-0000-0000CE300000}"/>
    <cellStyle name="Comma 9 2 7 5" xfId="5096" xr:uid="{00000000-0005-0000-0000-0000CF300000}"/>
    <cellStyle name="Comma 9 2 8" xfId="1368" xr:uid="{00000000-0005-0000-0000-0000D0300000}"/>
    <cellStyle name="Comma 9 2 8 2" xfId="2426" xr:uid="{00000000-0005-0000-0000-0000D1300000}"/>
    <cellStyle name="Comma 9 2 8 2 2" xfId="4543" xr:uid="{00000000-0005-0000-0000-0000D2300000}"/>
    <cellStyle name="Comma 9 2 8 2 2 2" xfId="13010" xr:uid="{00000000-0005-0000-0000-0000D3300000}"/>
    <cellStyle name="Comma 9 2 8 2 2 3" xfId="8775" xr:uid="{00000000-0005-0000-0000-0000D4300000}"/>
    <cellStyle name="Comma 9 2 8 2 3" xfId="10894" xr:uid="{00000000-0005-0000-0000-0000D5300000}"/>
    <cellStyle name="Comma 9 2 8 2 4" xfId="6659" xr:uid="{00000000-0005-0000-0000-0000D6300000}"/>
    <cellStyle name="Comma 9 2 8 3" xfId="3485" xr:uid="{00000000-0005-0000-0000-0000D7300000}"/>
    <cellStyle name="Comma 9 2 8 3 2" xfId="11952" xr:uid="{00000000-0005-0000-0000-0000D8300000}"/>
    <cellStyle name="Comma 9 2 8 3 3" xfId="7717" xr:uid="{00000000-0005-0000-0000-0000D9300000}"/>
    <cellStyle name="Comma 9 2 8 4" xfId="9836" xr:uid="{00000000-0005-0000-0000-0000DA300000}"/>
    <cellStyle name="Comma 9 2 8 5" xfId="5601" xr:uid="{00000000-0005-0000-0000-0000DB300000}"/>
    <cellStyle name="Comma 9 2 9" xfId="1415" xr:uid="{00000000-0005-0000-0000-0000DC300000}"/>
    <cellStyle name="Comma 9 2 9 2" xfId="3532" xr:uid="{00000000-0005-0000-0000-0000DD300000}"/>
    <cellStyle name="Comma 9 2 9 2 2" xfId="11999" xr:uid="{00000000-0005-0000-0000-0000DE300000}"/>
    <cellStyle name="Comma 9 2 9 2 3" xfId="7764" xr:uid="{00000000-0005-0000-0000-0000DF300000}"/>
    <cellStyle name="Comma 9 2 9 3" xfId="9883" xr:uid="{00000000-0005-0000-0000-0000E0300000}"/>
    <cellStyle name="Comma 9 2 9 4" xfId="5648" xr:uid="{00000000-0005-0000-0000-0000E1300000}"/>
    <cellStyle name="Comma 9 3" xfId="390" xr:uid="{00000000-0005-0000-0000-0000E2300000}"/>
    <cellStyle name="Comma 9 3 2" xfId="496" xr:uid="{00000000-0005-0000-0000-0000E3300000}"/>
    <cellStyle name="Comma 9 3 2 2" xfId="809" xr:uid="{00000000-0005-0000-0000-0000E4300000}"/>
    <cellStyle name="Comma 9 3 2 2 2" xfId="1314" xr:uid="{00000000-0005-0000-0000-0000E5300000}"/>
    <cellStyle name="Comma 9 3 2 2 2 2" xfId="2372" xr:uid="{00000000-0005-0000-0000-0000E6300000}"/>
    <cellStyle name="Comma 9 3 2 2 2 2 2" xfId="4489" xr:uid="{00000000-0005-0000-0000-0000E7300000}"/>
    <cellStyle name="Comma 9 3 2 2 2 2 2 2" xfId="12956" xr:uid="{00000000-0005-0000-0000-0000E8300000}"/>
    <cellStyle name="Comma 9 3 2 2 2 2 2 3" xfId="8721" xr:uid="{00000000-0005-0000-0000-0000E9300000}"/>
    <cellStyle name="Comma 9 3 2 2 2 2 3" xfId="10840" xr:uid="{00000000-0005-0000-0000-0000EA300000}"/>
    <cellStyle name="Comma 9 3 2 2 2 2 4" xfId="6605" xr:uid="{00000000-0005-0000-0000-0000EB300000}"/>
    <cellStyle name="Comma 9 3 2 2 2 3" xfId="3431" xr:uid="{00000000-0005-0000-0000-0000EC300000}"/>
    <cellStyle name="Comma 9 3 2 2 2 3 2" xfId="11898" xr:uid="{00000000-0005-0000-0000-0000ED300000}"/>
    <cellStyle name="Comma 9 3 2 2 2 3 3" xfId="7663" xr:uid="{00000000-0005-0000-0000-0000EE300000}"/>
    <cellStyle name="Comma 9 3 2 2 2 4" xfId="9782" xr:uid="{00000000-0005-0000-0000-0000EF300000}"/>
    <cellStyle name="Comma 9 3 2 2 2 5" xfId="5547" xr:uid="{00000000-0005-0000-0000-0000F0300000}"/>
    <cellStyle name="Comma 9 3 2 2 3" xfId="1867" xr:uid="{00000000-0005-0000-0000-0000F1300000}"/>
    <cellStyle name="Comma 9 3 2 2 3 2" xfId="3984" xr:uid="{00000000-0005-0000-0000-0000F2300000}"/>
    <cellStyle name="Comma 9 3 2 2 3 2 2" xfId="12451" xr:uid="{00000000-0005-0000-0000-0000F3300000}"/>
    <cellStyle name="Comma 9 3 2 2 3 2 3" xfId="8216" xr:uid="{00000000-0005-0000-0000-0000F4300000}"/>
    <cellStyle name="Comma 9 3 2 2 3 3" xfId="10335" xr:uid="{00000000-0005-0000-0000-0000F5300000}"/>
    <cellStyle name="Comma 9 3 2 2 3 4" xfId="6100" xr:uid="{00000000-0005-0000-0000-0000F6300000}"/>
    <cellStyle name="Comma 9 3 2 2 4" xfId="2926" xr:uid="{00000000-0005-0000-0000-0000F7300000}"/>
    <cellStyle name="Comma 9 3 2 2 4 2" xfId="11393" xr:uid="{00000000-0005-0000-0000-0000F8300000}"/>
    <cellStyle name="Comma 9 3 2 2 4 3" xfId="7158" xr:uid="{00000000-0005-0000-0000-0000F9300000}"/>
    <cellStyle name="Comma 9 3 2 2 5" xfId="9277" xr:uid="{00000000-0005-0000-0000-0000FA300000}"/>
    <cellStyle name="Comma 9 3 2 2 6" xfId="5042" xr:uid="{00000000-0005-0000-0000-0000FB300000}"/>
    <cellStyle name="Comma 9 3 2 3" xfId="1014" xr:uid="{00000000-0005-0000-0000-0000FC300000}"/>
    <cellStyle name="Comma 9 3 2 3 2" xfId="2072" xr:uid="{00000000-0005-0000-0000-0000FD300000}"/>
    <cellStyle name="Comma 9 3 2 3 2 2" xfId="4189" xr:uid="{00000000-0005-0000-0000-0000FE300000}"/>
    <cellStyle name="Comma 9 3 2 3 2 2 2" xfId="12656" xr:uid="{00000000-0005-0000-0000-0000FF300000}"/>
    <cellStyle name="Comma 9 3 2 3 2 2 3" xfId="8421" xr:uid="{00000000-0005-0000-0000-000000310000}"/>
    <cellStyle name="Comma 9 3 2 3 2 3" xfId="10540" xr:uid="{00000000-0005-0000-0000-000001310000}"/>
    <cellStyle name="Comma 9 3 2 3 2 4" xfId="6305" xr:uid="{00000000-0005-0000-0000-000002310000}"/>
    <cellStyle name="Comma 9 3 2 3 3" xfId="3131" xr:uid="{00000000-0005-0000-0000-000003310000}"/>
    <cellStyle name="Comma 9 3 2 3 3 2" xfId="11598" xr:uid="{00000000-0005-0000-0000-000004310000}"/>
    <cellStyle name="Comma 9 3 2 3 3 3" xfId="7363" xr:uid="{00000000-0005-0000-0000-000005310000}"/>
    <cellStyle name="Comma 9 3 2 3 4" xfId="9482" xr:uid="{00000000-0005-0000-0000-000006310000}"/>
    <cellStyle name="Comma 9 3 2 3 5" xfId="5247" xr:uid="{00000000-0005-0000-0000-000007310000}"/>
    <cellStyle name="Comma 9 3 2 4" xfId="1566" xr:uid="{00000000-0005-0000-0000-000008310000}"/>
    <cellStyle name="Comma 9 3 2 4 2" xfId="3683" xr:uid="{00000000-0005-0000-0000-000009310000}"/>
    <cellStyle name="Comma 9 3 2 4 2 2" xfId="12150" xr:uid="{00000000-0005-0000-0000-00000A310000}"/>
    <cellStyle name="Comma 9 3 2 4 2 3" xfId="7915" xr:uid="{00000000-0005-0000-0000-00000B310000}"/>
    <cellStyle name="Comma 9 3 2 4 3" xfId="10034" xr:uid="{00000000-0005-0000-0000-00000C310000}"/>
    <cellStyle name="Comma 9 3 2 4 4" xfId="5799" xr:uid="{00000000-0005-0000-0000-00000D310000}"/>
    <cellStyle name="Comma 9 3 2 5" xfId="2625" xr:uid="{00000000-0005-0000-0000-00000E310000}"/>
    <cellStyle name="Comma 9 3 2 5 2" xfId="11092" xr:uid="{00000000-0005-0000-0000-00000F310000}"/>
    <cellStyle name="Comma 9 3 2 5 3" xfId="6857" xr:uid="{00000000-0005-0000-0000-000010310000}"/>
    <cellStyle name="Comma 9 3 2 6" xfId="8976" xr:uid="{00000000-0005-0000-0000-000011310000}"/>
    <cellStyle name="Comma 9 3 2 7" xfId="4741" xr:uid="{00000000-0005-0000-0000-000012310000}"/>
    <cellStyle name="Comma 9 3 3" xfId="703" xr:uid="{00000000-0005-0000-0000-000013310000}"/>
    <cellStyle name="Comma 9 3 3 2" xfId="1208" xr:uid="{00000000-0005-0000-0000-000014310000}"/>
    <cellStyle name="Comma 9 3 3 2 2" xfId="2266" xr:uid="{00000000-0005-0000-0000-000015310000}"/>
    <cellStyle name="Comma 9 3 3 2 2 2" xfId="4383" xr:uid="{00000000-0005-0000-0000-000016310000}"/>
    <cellStyle name="Comma 9 3 3 2 2 2 2" xfId="12850" xr:uid="{00000000-0005-0000-0000-000017310000}"/>
    <cellStyle name="Comma 9 3 3 2 2 2 3" xfId="8615" xr:uid="{00000000-0005-0000-0000-000018310000}"/>
    <cellStyle name="Comma 9 3 3 2 2 3" xfId="10734" xr:uid="{00000000-0005-0000-0000-000019310000}"/>
    <cellStyle name="Comma 9 3 3 2 2 4" xfId="6499" xr:uid="{00000000-0005-0000-0000-00001A310000}"/>
    <cellStyle name="Comma 9 3 3 2 3" xfId="3325" xr:uid="{00000000-0005-0000-0000-00001B310000}"/>
    <cellStyle name="Comma 9 3 3 2 3 2" xfId="11792" xr:uid="{00000000-0005-0000-0000-00001C310000}"/>
    <cellStyle name="Comma 9 3 3 2 3 3" xfId="7557" xr:uid="{00000000-0005-0000-0000-00001D310000}"/>
    <cellStyle name="Comma 9 3 3 2 4" xfId="9676" xr:uid="{00000000-0005-0000-0000-00001E310000}"/>
    <cellStyle name="Comma 9 3 3 2 5" xfId="5441" xr:uid="{00000000-0005-0000-0000-00001F310000}"/>
    <cellStyle name="Comma 9 3 3 3" xfId="1761" xr:uid="{00000000-0005-0000-0000-000020310000}"/>
    <cellStyle name="Comma 9 3 3 3 2" xfId="3878" xr:uid="{00000000-0005-0000-0000-000021310000}"/>
    <cellStyle name="Comma 9 3 3 3 2 2" xfId="12345" xr:uid="{00000000-0005-0000-0000-000022310000}"/>
    <cellStyle name="Comma 9 3 3 3 2 3" xfId="8110" xr:uid="{00000000-0005-0000-0000-000023310000}"/>
    <cellStyle name="Comma 9 3 3 3 3" xfId="10229" xr:uid="{00000000-0005-0000-0000-000024310000}"/>
    <cellStyle name="Comma 9 3 3 3 4" xfId="5994" xr:uid="{00000000-0005-0000-0000-000025310000}"/>
    <cellStyle name="Comma 9 3 3 4" xfId="2820" xr:uid="{00000000-0005-0000-0000-000026310000}"/>
    <cellStyle name="Comma 9 3 3 4 2" xfId="11287" xr:uid="{00000000-0005-0000-0000-000027310000}"/>
    <cellStyle name="Comma 9 3 3 4 3" xfId="7052" xr:uid="{00000000-0005-0000-0000-000028310000}"/>
    <cellStyle name="Comma 9 3 3 5" xfId="9171" xr:uid="{00000000-0005-0000-0000-000029310000}"/>
    <cellStyle name="Comma 9 3 3 6" xfId="4936" xr:uid="{00000000-0005-0000-0000-00002A310000}"/>
    <cellStyle name="Comma 9 3 4" xfId="596" xr:uid="{00000000-0005-0000-0000-00002B310000}"/>
    <cellStyle name="Comma 9 3 4 2" xfId="1113" xr:uid="{00000000-0005-0000-0000-00002C310000}"/>
    <cellStyle name="Comma 9 3 4 2 2" xfId="2171" xr:uid="{00000000-0005-0000-0000-00002D310000}"/>
    <cellStyle name="Comma 9 3 4 2 2 2" xfId="4288" xr:uid="{00000000-0005-0000-0000-00002E310000}"/>
    <cellStyle name="Comma 9 3 4 2 2 2 2" xfId="12755" xr:uid="{00000000-0005-0000-0000-00002F310000}"/>
    <cellStyle name="Comma 9 3 4 2 2 2 3" xfId="8520" xr:uid="{00000000-0005-0000-0000-000030310000}"/>
    <cellStyle name="Comma 9 3 4 2 2 3" xfId="10639" xr:uid="{00000000-0005-0000-0000-000031310000}"/>
    <cellStyle name="Comma 9 3 4 2 2 4" xfId="6404" xr:uid="{00000000-0005-0000-0000-000032310000}"/>
    <cellStyle name="Comma 9 3 4 2 3" xfId="3230" xr:uid="{00000000-0005-0000-0000-000033310000}"/>
    <cellStyle name="Comma 9 3 4 2 3 2" xfId="11697" xr:uid="{00000000-0005-0000-0000-000034310000}"/>
    <cellStyle name="Comma 9 3 4 2 3 3" xfId="7462" xr:uid="{00000000-0005-0000-0000-000035310000}"/>
    <cellStyle name="Comma 9 3 4 2 4" xfId="9581" xr:uid="{00000000-0005-0000-0000-000036310000}"/>
    <cellStyle name="Comma 9 3 4 2 5" xfId="5346" xr:uid="{00000000-0005-0000-0000-000037310000}"/>
    <cellStyle name="Comma 9 3 4 3" xfId="1666" xr:uid="{00000000-0005-0000-0000-000038310000}"/>
    <cellStyle name="Comma 9 3 4 3 2" xfId="3783" xr:uid="{00000000-0005-0000-0000-000039310000}"/>
    <cellStyle name="Comma 9 3 4 3 2 2" xfId="12250" xr:uid="{00000000-0005-0000-0000-00003A310000}"/>
    <cellStyle name="Comma 9 3 4 3 2 3" xfId="8015" xr:uid="{00000000-0005-0000-0000-00003B310000}"/>
    <cellStyle name="Comma 9 3 4 3 3" xfId="10134" xr:uid="{00000000-0005-0000-0000-00003C310000}"/>
    <cellStyle name="Comma 9 3 4 3 4" xfId="5899" xr:uid="{00000000-0005-0000-0000-00003D310000}"/>
    <cellStyle name="Comma 9 3 4 4" xfId="2725" xr:uid="{00000000-0005-0000-0000-00003E310000}"/>
    <cellStyle name="Comma 9 3 4 4 2" xfId="11192" xr:uid="{00000000-0005-0000-0000-00003F310000}"/>
    <cellStyle name="Comma 9 3 4 4 3" xfId="6957" xr:uid="{00000000-0005-0000-0000-000040310000}"/>
    <cellStyle name="Comma 9 3 4 5" xfId="9076" xr:uid="{00000000-0005-0000-0000-000041310000}"/>
    <cellStyle name="Comma 9 3 4 6" xfId="4841" xr:uid="{00000000-0005-0000-0000-000042310000}"/>
    <cellStyle name="Comma 9 3 5" xfId="908" xr:uid="{00000000-0005-0000-0000-000043310000}"/>
    <cellStyle name="Comma 9 3 5 2" xfId="1966" xr:uid="{00000000-0005-0000-0000-000044310000}"/>
    <cellStyle name="Comma 9 3 5 2 2" xfId="4083" xr:uid="{00000000-0005-0000-0000-000045310000}"/>
    <cellStyle name="Comma 9 3 5 2 2 2" xfId="12550" xr:uid="{00000000-0005-0000-0000-000046310000}"/>
    <cellStyle name="Comma 9 3 5 2 2 3" xfId="8315" xr:uid="{00000000-0005-0000-0000-000047310000}"/>
    <cellStyle name="Comma 9 3 5 2 3" xfId="10434" xr:uid="{00000000-0005-0000-0000-000048310000}"/>
    <cellStyle name="Comma 9 3 5 2 4" xfId="6199" xr:uid="{00000000-0005-0000-0000-000049310000}"/>
    <cellStyle name="Comma 9 3 5 3" xfId="3025" xr:uid="{00000000-0005-0000-0000-00004A310000}"/>
    <cellStyle name="Comma 9 3 5 3 2" xfId="11492" xr:uid="{00000000-0005-0000-0000-00004B310000}"/>
    <cellStyle name="Comma 9 3 5 3 3" xfId="7257" xr:uid="{00000000-0005-0000-0000-00004C310000}"/>
    <cellStyle name="Comma 9 3 5 4" xfId="9376" xr:uid="{00000000-0005-0000-0000-00004D310000}"/>
    <cellStyle name="Comma 9 3 5 5" xfId="5141" xr:uid="{00000000-0005-0000-0000-00004E310000}"/>
    <cellStyle name="Comma 9 3 6" xfId="1460" xr:uid="{00000000-0005-0000-0000-00004F310000}"/>
    <cellStyle name="Comma 9 3 6 2" xfId="3577" xr:uid="{00000000-0005-0000-0000-000050310000}"/>
    <cellStyle name="Comma 9 3 6 2 2" xfId="12044" xr:uid="{00000000-0005-0000-0000-000051310000}"/>
    <cellStyle name="Comma 9 3 6 2 3" xfId="7809" xr:uid="{00000000-0005-0000-0000-000052310000}"/>
    <cellStyle name="Comma 9 3 6 3" xfId="9928" xr:uid="{00000000-0005-0000-0000-000053310000}"/>
    <cellStyle name="Comma 9 3 6 4" xfId="5693" xr:uid="{00000000-0005-0000-0000-000054310000}"/>
    <cellStyle name="Comma 9 3 7" xfId="2519" xr:uid="{00000000-0005-0000-0000-000055310000}"/>
    <cellStyle name="Comma 9 3 7 2" xfId="10986" xr:uid="{00000000-0005-0000-0000-000056310000}"/>
    <cellStyle name="Comma 9 3 7 3" xfId="6751" xr:uid="{00000000-0005-0000-0000-000057310000}"/>
    <cellStyle name="Comma 9 3 8" xfId="8870" xr:uid="{00000000-0005-0000-0000-000058310000}"/>
    <cellStyle name="Comma 9 3 9" xfId="4635" xr:uid="{00000000-0005-0000-0000-000059310000}"/>
    <cellStyle name="Comma 9 4" xfId="441" xr:uid="{00000000-0005-0000-0000-00005A310000}"/>
    <cellStyle name="Comma 9 4 2" xfId="754" xr:uid="{00000000-0005-0000-0000-00005B310000}"/>
    <cellStyle name="Comma 9 4 2 2" xfId="1259" xr:uid="{00000000-0005-0000-0000-00005C310000}"/>
    <cellStyle name="Comma 9 4 2 2 2" xfId="2317" xr:uid="{00000000-0005-0000-0000-00005D310000}"/>
    <cellStyle name="Comma 9 4 2 2 2 2" xfId="4434" xr:uid="{00000000-0005-0000-0000-00005E310000}"/>
    <cellStyle name="Comma 9 4 2 2 2 2 2" xfId="12901" xr:uid="{00000000-0005-0000-0000-00005F310000}"/>
    <cellStyle name="Comma 9 4 2 2 2 2 3" xfId="8666" xr:uid="{00000000-0005-0000-0000-000060310000}"/>
    <cellStyle name="Comma 9 4 2 2 2 3" xfId="10785" xr:uid="{00000000-0005-0000-0000-000061310000}"/>
    <cellStyle name="Comma 9 4 2 2 2 4" xfId="6550" xr:uid="{00000000-0005-0000-0000-000062310000}"/>
    <cellStyle name="Comma 9 4 2 2 3" xfId="3376" xr:uid="{00000000-0005-0000-0000-000063310000}"/>
    <cellStyle name="Comma 9 4 2 2 3 2" xfId="11843" xr:uid="{00000000-0005-0000-0000-000064310000}"/>
    <cellStyle name="Comma 9 4 2 2 3 3" xfId="7608" xr:uid="{00000000-0005-0000-0000-000065310000}"/>
    <cellStyle name="Comma 9 4 2 2 4" xfId="9727" xr:uid="{00000000-0005-0000-0000-000066310000}"/>
    <cellStyle name="Comma 9 4 2 2 5" xfId="5492" xr:uid="{00000000-0005-0000-0000-000067310000}"/>
    <cellStyle name="Comma 9 4 2 3" xfId="1812" xr:uid="{00000000-0005-0000-0000-000068310000}"/>
    <cellStyle name="Comma 9 4 2 3 2" xfId="3929" xr:uid="{00000000-0005-0000-0000-000069310000}"/>
    <cellStyle name="Comma 9 4 2 3 2 2" xfId="12396" xr:uid="{00000000-0005-0000-0000-00006A310000}"/>
    <cellStyle name="Comma 9 4 2 3 2 3" xfId="8161" xr:uid="{00000000-0005-0000-0000-00006B310000}"/>
    <cellStyle name="Comma 9 4 2 3 3" xfId="10280" xr:uid="{00000000-0005-0000-0000-00006C310000}"/>
    <cellStyle name="Comma 9 4 2 3 4" xfId="6045" xr:uid="{00000000-0005-0000-0000-00006D310000}"/>
    <cellStyle name="Comma 9 4 2 4" xfId="2871" xr:uid="{00000000-0005-0000-0000-00006E310000}"/>
    <cellStyle name="Comma 9 4 2 4 2" xfId="11338" xr:uid="{00000000-0005-0000-0000-00006F310000}"/>
    <cellStyle name="Comma 9 4 2 4 3" xfId="7103" xr:uid="{00000000-0005-0000-0000-000070310000}"/>
    <cellStyle name="Comma 9 4 2 5" xfId="9222" xr:uid="{00000000-0005-0000-0000-000071310000}"/>
    <cellStyle name="Comma 9 4 2 6" xfId="4987" xr:uid="{00000000-0005-0000-0000-000072310000}"/>
    <cellStyle name="Comma 9 4 3" xfId="959" xr:uid="{00000000-0005-0000-0000-000073310000}"/>
    <cellStyle name="Comma 9 4 3 2" xfId="2017" xr:uid="{00000000-0005-0000-0000-000074310000}"/>
    <cellStyle name="Comma 9 4 3 2 2" xfId="4134" xr:uid="{00000000-0005-0000-0000-000075310000}"/>
    <cellStyle name="Comma 9 4 3 2 2 2" xfId="12601" xr:uid="{00000000-0005-0000-0000-000076310000}"/>
    <cellStyle name="Comma 9 4 3 2 2 3" xfId="8366" xr:uid="{00000000-0005-0000-0000-000077310000}"/>
    <cellStyle name="Comma 9 4 3 2 3" xfId="10485" xr:uid="{00000000-0005-0000-0000-000078310000}"/>
    <cellStyle name="Comma 9 4 3 2 4" xfId="6250" xr:uid="{00000000-0005-0000-0000-000079310000}"/>
    <cellStyle name="Comma 9 4 3 3" xfId="3076" xr:uid="{00000000-0005-0000-0000-00007A310000}"/>
    <cellStyle name="Comma 9 4 3 3 2" xfId="11543" xr:uid="{00000000-0005-0000-0000-00007B310000}"/>
    <cellStyle name="Comma 9 4 3 3 3" xfId="7308" xr:uid="{00000000-0005-0000-0000-00007C310000}"/>
    <cellStyle name="Comma 9 4 3 4" xfId="9427" xr:uid="{00000000-0005-0000-0000-00007D310000}"/>
    <cellStyle name="Comma 9 4 3 5" xfId="5192" xr:uid="{00000000-0005-0000-0000-00007E310000}"/>
    <cellStyle name="Comma 9 4 4" xfId="1511" xr:uid="{00000000-0005-0000-0000-00007F310000}"/>
    <cellStyle name="Comma 9 4 4 2" xfId="3628" xr:uid="{00000000-0005-0000-0000-000080310000}"/>
    <cellStyle name="Comma 9 4 4 2 2" xfId="12095" xr:uid="{00000000-0005-0000-0000-000081310000}"/>
    <cellStyle name="Comma 9 4 4 2 3" xfId="7860" xr:uid="{00000000-0005-0000-0000-000082310000}"/>
    <cellStyle name="Comma 9 4 4 3" xfId="9979" xr:uid="{00000000-0005-0000-0000-000083310000}"/>
    <cellStyle name="Comma 9 4 4 4" xfId="5744" xr:uid="{00000000-0005-0000-0000-000084310000}"/>
    <cellStyle name="Comma 9 4 5" xfId="2570" xr:uid="{00000000-0005-0000-0000-000085310000}"/>
    <cellStyle name="Comma 9 4 5 2" xfId="11037" xr:uid="{00000000-0005-0000-0000-000086310000}"/>
    <cellStyle name="Comma 9 4 5 3" xfId="6802" xr:uid="{00000000-0005-0000-0000-000087310000}"/>
    <cellStyle name="Comma 9 4 6" xfId="8921" xr:uid="{00000000-0005-0000-0000-000088310000}"/>
    <cellStyle name="Comma 9 4 7" xfId="4686" xr:uid="{00000000-0005-0000-0000-000089310000}"/>
    <cellStyle name="Comma 9 5" xfId="643" xr:uid="{00000000-0005-0000-0000-00008A310000}"/>
    <cellStyle name="Comma 9 5 2" xfId="1160" xr:uid="{00000000-0005-0000-0000-00008B310000}"/>
    <cellStyle name="Comma 9 5 2 2" xfId="2218" xr:uid="{00000000-0005-0000-0000-00008C310000}"/>
    <cellStyle name="Comma 9 5 2 2 2" xfId="4335" xr:uid="{00000000-0005-0000-0000-00008D310000}"/>
    <cellStyle name="Comma 9 5 2 2 2 2" xfId="12802" xr:uid="{00000000-0005-0000-0000-00008E310000}"/>
    <cellStyle name="Comma 9 5 2 2 2 3" xfId="8567" xr:uid="{00000000-0005-0000-0000-00008F310000}"/>
    <cellStyle name="Comma 9 5 2 2 3" xfId="10686" xr:uid="{00000000-0005-0000-0000-000090310000}"/>
    <cellStyle name="Comma 9 5 2 2 4" xfId="6451" xr:uid="{00000000-0005-0000-0000-000091310000}"/>
    <cellStyle name="Comma 9 5 2 3" xfId="3277" xr:uid="{00000000-0005-0000-0000-000092310000}"/>
    <cellStyle name="Comma 9 5 2 3 2" xfId="11744" xr:uid="{00000000-0005-0000-0000-000093310000}"/>
    <cellStyle name="Comma 9 5 2 3 3" xfId="7509" xr:uid="{00000000-0005-0000-0000-000094310000}"/>
    <cellStyle name="Comma 9 5 2 4" xfId="9628" xr:uid="{00000000-0005-0000-0000-000095310000}"/>
    <cellStyle name="Comma 9 5 2 5" xfId="5393" xr:uid="{00000000-0005-0000-0000-000096310000}"/>
    <cellStyle name="Comma 9 5 3" xfId="1713" xr:uid="{00000000-0005-0000-0000-000097310000}"/>
    <cellStyle name="Comma 9 5 3 2" xfId="3830" xr:uid="{00000000-0005-0000-0000-000098310000}"/>
    <cellStyle name="Comma 9 5 3 2 2" xfId="12297" xr:uid="{00000000-0005-0000-0000-000099310000}"/>
    <cellStyle name="Comma 9 5 3 2 3" xfId="8062" xr:uid="{00000000-0005-0000-0000-00009A310000}"/>
    <cellStyle name="Comma 9 5 3 3" xfId="10181" xr:uid="{00000000-0005-0000-0000-00009B310000}"/>
    <cellStyle name="Comma 9 5 3 4" xfId="5946" xr:uid="{00000000-0005-0000-0000-00009C310000}"/>
    <cellStyle name="Comma 9 5 4" xfId="2772" xr:uid="{00000000-0005-0000-0000-00009D310000}"/>
    <cellStyle name="Comma 9 5 4 2" xfId="11239" xr:uid="{00000000-0005-0000-0000-00009E310000}"/>
    <cellStyle name="Comma 9 5 4 3" xfId="7004" xr:uid="{00000000-0005-0000-0000-00009F310000}"/>
    <cellStyle name="Comma 9 5 5" xfId="9123" xr:uid="{00000000-0005-0000-0000-0000A0310000}"/>
    <cellStyle name="Comma 9 5 6" xfId="4888" xr:uid="{00000000-0005-0000-0000-0000A1310000}"/>
    <cellStyle name="Comma 9 6" xfId="549" xr:uid="{00000000-0005-0000-0000-0000A2310000}"/>
    <cellStyle name="Comma 9 6 2" xfId="1067" xr:uid="{00000000-0005-0000-0000-0000A3310000}"/>
    <cellStyle name="Comma 9 6 2 2" xfId="2125" xr:uid="{00000000-0005-0000-0000-0000A4310000}"/>
    <cellStyle name="Comma 9 6 2 2 2" xfId="4242" xr:uid="{00000000-0005-0000-0000-0000A5310000}"/>
    <cellStyle name="Comma 9 6 2 2 2 2" xfId="12709" xr:uid="{00000000-0005-0000-0000-0000A6310000}"/>
    <cellStyle name="Comma 9 6 2 2 2 3" xfId="8474" xr:uid="{00000000-0005-0000-0000-0000A7310000}"/>
    <cellStyle name="Comma 9 6 2 2 3" xfId="10593" xr:uid="{00000000-0005-0000-0000-0000A8310000}"/>
    <cellStyle name="Comma 9 6 2 2 4" xfId="6358" xr:uid="{00000000-0005-0000-0000-0000A9310000}"/>
    <cellStyle name="Comma 9 6 2 3" xfId="3184" xr:uid="{00000000-0005-0000-0000-0000AA310000}"/>
    <cellStyle name="Comma 9 6 2 3 2" xfId="11651" xr:uid="{00000000-0005-0000-0000-0000AB310000}"/>
    <cellStyle name="Comma 9 6 2 3 3" xfId="7416" xr:uid="{00000000-0005-0000-0000-0000AC310000}"/>
    <cellStyle name="Comma 9 6 2 4" xfId="9535" xr:uid="{00000000-0005-0000-0000-0000AD310000}"/>
    <cellStyle name="Comma 9 6 2 5" xfId="5300" xr:uid="{00000000-0005-0000-0000-0000AE310000}"/>
    <cellStyle name="Comma 9 6 3" xfId="1619" xr:uid="{00000000-0005-0000-0000-0000AF310000}"/>
    <cellStyle name="Comma 9 6 3 2" xfId="3736" xr:uid="{00000000-0005-0000-0000-0000B0310000}"/>
    <cellStyle name="Comma 9 6 3 2 2" xfId="12203" xr:uid="{00000000-0005-0000-0000-0000B1310000}"/>
    <cellStyle name="Comma 9 6 3 2 3" xfId="7968" xr:uid="{00000000-0005-0000-0000-0000B2310000}"/>
    <cellStyle name="Comma 9 6 3 3" xfId="10087" xr:uid="{00000000-0005-0000-0000-0000B3310000}"/>
    <cellStyle name="Comma 9 6 3 4" xfId="5852" xr:uid="{00000000-0005-0000-0000-0000B4310000}"/>
    <cellStyle name="Comma 9 6 4" xfId="2678" xr:uid="{00000000-0005-0000-0000-0000B5310000}"/>
    <cellStyle name="Comma 9 6 4 2" xfId="11145" xr:uid="{00000000-0005-0000-0000-0000B6310000}"/>
    <cellStyle name="Comma 9 6 4 3" xfId="6910" xr:uid="{00000000-0005-0000-0000-0000B7310000}"/>
    <cellStyle name="Comma 9 6 5" xfId="9029" xr:uid="{00000000-0005-0000-0000-0000B8310000}"/>
    <cellStyle name="Comma 9 6 6" xfId="4794" xr:uid="{00000000-0005-0000-0000-0000B9310000}"/>
    <cellStyle name="Comma 9 7" xfId="862" xr:uid="{00000000-0005-0000-0000-0000BA310000}"/>
    <cellStyle name="Comma 9 7 2" xfId="1920" xr:uid="{00000000-0005-0000-0000-0000BB310000}"/>
    <cellStyle name="Comma 9 7 2 2" xfId="4037" xr:uid="{00000000-0005-0000-0000-0000BC310000}"/>
    <cellStyle name="Comma 9 7 2 2 2" xfId="12504" xr:uid="{00000000-0005-0000-0000-0000BD310000}"/>
    <cellStyle name="Comma 9 7 2 2 3" xfId="8269" xr:uid="{00000000-0005-0000-0000-0000BE310000}"/>
    <cellStyle name="Comma 9 7 2 3" xfId="10388" xr:uid="{00000000-0005-0000-0000-0000BF310000}"/>
    <cellStyle name="Comma 9 7 2 4" xfId="6153" xr:uid="{00000000-0005-0000-0000-0000C0310000}"/>
    <cellStyle name="Comma 9 7 3" xfId="2979" xr:uid="{00000000-0005-0000-0000-0000C1310000}"/>
    <cellStyle name="Comma 9 7 3 2" xfId="11446" xr:uid="{00000000-0005-0000-0000-0000C2310000}"/>
    <cellStyle name="Comma 9 7 3 3" xfId="7211" xr:uid="{00000000-0005-0000-0000-0000C3310000}"/>
    <cellStyle name="Comma 9 7 4" xfId="9330" xr:uid="{00000000-0005-0000-0000-0000C4310000}"/>
    <cellStyle name="Comma 9 7 5" xfId="5095" xr:uid="{00000000-0005-0000-0000-0000C5310000}"/>
    <cellStyle name="Comma 9 8" xfId="1367" xr:uid="{00000000-0005-0000-0000-0000C6310000}"/>
    <cellStyle name="Comma 9 8 2" xfId="2425" xr:uid="{00000000-0005-0000-0000-0000C7310000}"/>
    <cellStyle name="Comma 9 8 2 2" xfId="4542" xr:uid="{00000000-0005-0000-0000-0000C8310000}"/>
    <cellStyle name="Comma 9 8 2 2 2" xfId="13009" xr:uid="{00000000-0005-0000-0000-0000C9310000}"/>
    <cellStyle name="Comma 9 8 2 2 3" xfId="8774" xr:uid="{00000000-0005-0000-0000-0000CA310000}"/>
    <cellStyle name="Comma 9 8 2 3" xfId="10893" xr:uid="{00000000-0005-0000-0000-0000CB310000}"/>
    <cellStyle name="Comma 9 8 2 4" xfId="6658" xr:uid="{00000000-0005-0000-0000-0000CC310000}"/>
    <cellStyle name="Comma 9 8 3" xfId="3484" xr:uid="{00000000-0005-0000-0000-0000CD310000}"/>
    <cellStyle name="Comma 9 8 3 2" xfId="11951" xr:uid="{00000000-0005-0000-0000-0000CE310000}"/>
    <cellStyle name="Comma 9 8 3 3" xfId="7716" xr:uid="{00000000-0005-0000-0000-0000CF310000}"/>
    <cellStyle name="Comma 9 8 4" xfId="9835" xr:uid="{00000000-0005-0000-0000-0000D0310000}"/>
    <cellStyle name="Comma 9 8 5" xfId="5600" xr:uid="{00000000-0005-0000-0000-0000D1310000}"/>
    <cellStyle name="Comma 9 9" xfId="1414" xr:uid="{00000000-0005-0000-0000-0000D2310000}"/>
    <cellStyle name="Comma 9 9 2" xfId="3531" xr:uid="{00000000-0005-0000-0000-0000D3310000}"/>
    <cellStyle name="Comma 9 9 2 2" xfId="11998" xr:uid="{00000000-0005-0000-0000-0000D4310000}"/>
    <cellStyle name="Comma 9 9 2 3" xfId="7763" xr:uid="{00000000-0005-0000-0000-0000D5310000}"/>
    <cellStyle name="Comma 9 9 3" xfId="9882" xr:uid="{00000000-0005-0000-0000-0000D6310000}"/>
    <cellStyle name="Comma 9 9 4" xfId="5647" xr:uid="{00000000-0005-0000-0000-0000D7310000}"/>
    <cellStyle name="Copied" xfId="172" xr:uid="{00000000-0005-0000-0000-0000D8310000}"/>
    <cellStyle name="Coᱠma [0]_Q2 FY96" xfId="52" xr:uid="{00000000-0005-0000-0000-0000D9310000}"/>
    <cellStyle name="Currency [00]" xfId="53" xr:uid="{00000000-0005-0000-0000-0000DA310000}"/>
    <cellStyle name="DAGS" xfId="54" xr:uid="{00000000-0005-0000-0000-0000DB310000}"/>
    <cellStyle name="data" xfId="55" xr:uid="{00000000-0005-0000-0000-0000DC310000}"/>
    <cellStyle name="data 2" xfId="173" xr:uid="{00000000-0005-0000-0000-0000DD310000}"/>
    <cellStyle name="data 3" xfId="174" xr:uid="{00000000-0005-0000-0000-0000DE310000}"/>
    <cellStyle name="Data1" xfId="56" xr:uid="{00000000-0005-0000-0000-0000DF310000}"/>
    <cellStyle name="Data2" xfId="57" xr:uid="{00000000-0005-0000-0000-0000E0310000}"/>
    <cellStyle name="Data3" xfId="58" xr:uid="{00000000-0005-0000-0000-0000E1310000}"/>
    <cellStyle name="Data4" xfId="59" xr:uid="{00000000-0005-0000-0000-0000E2310000}"/>
    <cellStyle name="Data5" xfId="60" xr:uid="{00000000-0005-0000-0000-0000E3310000}"/>
    <cellStyle name="Data5 2" xfId="175" xr:uid="{00000000-0005-0000-0000-0000E4310000}"/>
    <cellStyle name="Data5 3" xfId="176" xr:uid="{00000000-0005-0000-0000-0000E5310000}"/>
    <cellStyle name="date" xfId="61" xr:uid="{00000000-0005-0000-0000-0000E6310000}"/>
    <cellStyle name="Date Short" xfId="62" xr:uid="{00000000-0005-0000-0000-0000E7310000}"/>
    <cellStyle name="datetime" xfId="63" xr:uid="{00000000-0005-0000-0000-0000E8310000}"/>
    <cellStyle name="Enter Currency (0)" xfId="64" xr:uid="{00000000-0005-0000-0000-0000E9310000}"/>
    <cellStyle name="Enter Currency (2)" xfId="65" xr:uid="{00000000-0005-0000-0000-0000EA310000}"/>
    <cellStyle name="Enter Units (0)" xfId="66" xr:uid="{00000000-0005-0000-0000-0000EB310000}"/>
    <cellStyle name="Enter Units (1)" xfId="67" xr:uid="{00000000-0005-0000-0000-0000EC310000}"/>
    <cellStyle name="Enter Units (2)" xfId="68" xr:uid="{00000000-0005-0000-0000-0000ED310000}"/>
    <cellStyle name="Enterable Data" xfId="177" xr:uid="{00000000-0005-0000-0000-0000EE310000}"/>
    <cellStyle name="Enterable_Data" xfId="178" xr:uid="{00000000-0005-0000-0000-0000EF310000}"/>
    <cellStyle name="EnterableExceptions" xfId="179" xr:uid="{00000000-0005-0000-0000-0000F0310000}"/>
    <cellStyle name="Entered" xfId="180" xr:uid="{00000000-0005-0000-0000-0000F1310000}"/>
    <cellStyle name="Entries" xfId="181" xr:uid="{00000000-0005-0000-0000-0000F2310000}"/>
    <cellStyle name="Entries 2" xfId="182" xr:uid="{00000000-0005-0000-0000-0000F3310000}"/>
    <cellStyle name="Entries 2 2" xfId="183" xr:uid="{00000000-0005-0000-0000-0000F4310000}"/>
    <cellStyle name="Entries 2 3" xfId="184" xr:uid="{00000000-0005-0000-0000-0000F5310000}"/>
    <cellStyle name="Entries 3" xfId="185" xr:uid="{00000000-0005-0000-0000-0000F6310000}"/>
    <cellStyle name="Entries 4" xfId="186" xr:uid="{00000000-0005-0000-0000-0000F7310000}"/>
    <cellStyle name="Explanatory Text 2" xfId="69" xr:uid="{00000000-0005-0000-0000-0000F8310000}"/>
    <cellStyle name="ForecastIn3PlusNotGranularEssential" xfId="187" xr:uid="{00000000-0005-0000-0000-0000F9310000}"/>
    <cellStyle name="ForecastIn3PlusNotGranularEssential 2" xfId="645" xr:uid="{00000000-0005-0000-0000-0000FA310000}"/>
    <cellStyle name="ForecastsIn3PlusEssential" xfId="188" xr:uid="{00000000-0005-0000-0000-0000FB310000}"/>
    <cellStyle name="ForecastsIn3PlusEssential 2" xfId="646" xr:uid="{00000000-0005-0000-0000-0000FC310000}"/>
    <cellStyle name="Formula DaDa Bold" xfId="189" xr:uid="{00000000-0005-0000-0000-0000FD310000}"/>
    <cellStyle name="Formula Data" xfId="190" xr:uid="{00000000-0005-0000-0000-0000FE310000}"/>
    <cellStyle name="Formula Data Bold" xfId="191" xr:uid="{00000000-0005-0000-0000-0000FF310000}"/>
    <cellStyle name="Formula_G" xfId="192" xr:uid="{00000000-0005-0000-0000-000000320000}"/>
    <cellStyle name="Fyrirsögn" xfId="70" xr:uid="{00000000-0005-0000-0000-000001320000}"/>
    <cellStyle name="Good 2" xfId="71" xr:uid="{00000000-0005-0000-0000-000002320000}"/>
    <cellStyle name="Good 2 2" xfId="193" xr:uid="{00000000-0005-0000-0000-000003320000}"/>
    <cellStyle name="Good 2 3" xfId="194" xr:uid="{00000000-0005-0000-0000-000004320000}"/>
    <cellStyle name="Grey" xfId="195" xr:uid="{00000000-0005-0000-0000-000005320000}"/>
    <cellStyle name="greyed" xfId="196" xr:uid="{00000000-0005-0000-0000-000006320000}"/>
    <cellStyle name="greyed 2" xfId="197" xr:uid="{00000000-0005-0000-0000-000007320000}"/>
    <cellStyle name="greyed 2 2" xfId="198" xr:uid="{00000000-0005-0000-0000-000008320000}"/>
    <cellStyle name="greyed 2 3" xfId="199" xr:uid="{00000000-0005-0000-0000-000009320000}"/>
    <cellStyle name="greyed 3" xfId="200" xr:uid="{00000000-0005-0000-0000-00000A320000}"/>
    <cellStyle name="greyed 3 2" xfId="201" xr:uid="{00000000-0005-0000-0000-00000B320000}"/>
    <cellStyle name="greyed 4" xfId="202" xr:uid="{00000000-0005-0000-0000-00000C320000}"/>
    <cellStyle name="greyed 5" xfId="203" xr:uid="{00000000-0005-0000-0000-00000D320000}"/>
    <cellStyle name="Header" xfId="72" xr:uid="{00000000-0005-0000-0000-00000E320000}"/>
    <cellStyle name="Header1" xfId="73" xr:uid="{00000000-0005-0000-0000-00000F320000}"/>
    <cellStyle name="Header2" xfId="74" xr:uid="{00000000-0005-0000-0000-000010320000}"/>
    <cellStyle name="Header2 2" xfId="204" xr:uid="{00000000-0005-0000-0000-000011320000}"/>
    <cellStyle name="Header2 2 2" xfId="205" xr:uid="{00000000-0005-0000-0000-000012320000}"/>
    <cellStyle name="Header2 2 3" xfId="206" xr:uid="{00000000-0005-0000-0000-000013320000}"/>
    <cellStyle name="Header2 3" xfId="207" xr:uid="{00000000-0005-0000-0000-000014320000}"/>
    <cellStyle name="Header2 4" xfId="208" xr:uid="{00000000-0005-0000-0000-000015320000}"/>
    <cellStyle name="Heading" xfId="209" xr:uid="{00000000-0005-0000-0000-000016320000}"/>
    <cellStyle name="Heading 1 2" xfId="75" xr:uid="{00000000-0005-0000-0000-000017320000}"/>
    <cellStyle name="Heading 1 2 2" xfId="210" xr:uid="{00000000-0005-0000-0000-000018320000}"/>
    <cellStyle name="Heading 1 2 3" xfId="211" xr:uid="{00000000-0005-0000-0000-000019320000}"/>
    <cellStyle name="Heading 2 2" xfId="76" xr:uid="{00000000-0005-0000-0000-00001A320000}"/>
    <cellStyle name="Heading 2 2 2" xfId="212" xr:uid="{00000000-0005-0000-0000-00001B320000}"/>
    <cellStyle name="Heading 2 2 2 2" xfId="213" xr:uid="{00000000-0005-0000-0000-00001C320000}"/>
    <cellStyle name="Heading 2 2 2 3" xfId="214" xr:uid="{00000000-0005-0000-0000-00001D320000}"/>
    <cellStyle name="Heading 2 2 3" xfId="215" xr:uid="{00000000-0005-0000-0000-00001E320000}"/>
    <cellStyle name="Heading 3 2" xfId="77" xr:uid="{00000000-0005-0000-0000-00001F320000}"/>
    <cellStyle name="Heading 3 2 2" xfId="216" xr:uid="{00000000-0005-0000-0000-000020320000}"/>
    <cellStyle name="Heading 3 2 3" xfId="217" xr:uid="{00000000-0005-0000-0000-000021320000}"/>
    <cellStyle name="Heading 4 2" xfId="78" xr:uid="{00000000-0005-0000-0000-000022320000}"/>
    <cellStyle name="Heading 5" xfId="218" xr:uid="{00000000-0005-0000-0000-000023320000}"/>
    <cellStyle name="Heading 5 2" xfId="219" xr:uid="{00000000-0005-0000-0000-000024320000}"/>
    <cellStyle name="Heading 5 3" xfId="220" xr:uid="{00000000-0005-0000-0000-000025320000}"/>
    <cellStyle name="Heading 6" xfId="221" xr:uid="{00000000-0005-0000-0000-000026320000}"/>
    <cellStyle name="Heading 7" xfId="222" xr:uid="{00000000-0005-0000-0000-000027320000}"/>
    <cellStyle name="HeadingTable" xfId="125" xr:uid="{00000000-0005-0000-0000-000028320000}"/>
    <cellStyle name="HeadingTable 2" xfId="223" xr:uid="{00000000-0005-0000-0000-000029320000}"/>
    <cellStyle name="HeadingTable 3" xfId="224" xr:uid="{00000000-0005-0000-0000-00002A320000}"/>
    <cellStyle name="Hyperlink 2" xfId="127" xr:uid="{00000000-0005-0000-0000-00002B320000}"/>
    <cellStyle name="Hyperlink 2 2" xfId="225" xr:uid="{00000000-0005-0000-0000-00002C320000}"/>
    <cellStyle name="Hyperlink 2 3" xfId="226" xr:uid="{00000000-0005-0000-0000-00002D320000}"/>
    <cellStyle name="Hyperlink 3" xfId="227" xr:uid="{00000000-0005-0000-0000-00002E320000}"/>
    <cellStyle name="Hyperlink 4" xfId="228" xr:uid="{00000000-0005-0000-0000-00002F320000}"/>
    <cellStyle name="Hyperlink 5" xfId="229" xr:uid="{00000000-0005-0000-0000-000030320000}"/>
    <cellStyle name="In3PlusEssential" xfId="230" xr:uid="{00000000-0005-0000-0000-000031320000}"/>
    <cellStyle name="In3PlusEssential 2" xfId="647" xr:uid="{00000000-0005-0000-0000-000032320000}"/>
    <cellStyle name="In3PlusNotEssentialMayHelp" xfId="231" xr:uid="{00000000-0005-0000-0000-000033320000}"/>
    <cellStyle name="In3PlusNotEssentialMayHelp 2" xfId="648" xr:uid="{00000000-0005-0000-0000-000034320000}"/>
    <cellStyle name="In3PlusNotGranular" xfId="232" xr:uid="{00000000-0005-0000-0000-000035320000}"/>
    <cellStyle name="In3PlusNotGranular 2" xfId="649" xr:uid="{00000000-0005-0000-0000-000036320000}"/>
    <cellStyle name="Input [yellow]" xfId="233" xr:uid="{00000000-0005-0000-0000-000037320000}"/>
    <cellStyle name="Input [yellow] 2" xfId="234" xr:uid="{00000000-0005-0000-0000-000038320000}"/>
    <cellStyle name="Input [yellow] 2 2" xfId="235" xr:uid="{00000000-0005-0000-0000-000039320000}"/>
    <cellStyle name="Input [yellow] 2 3" xfId="236" xr:uid="{00000000-0005-0000-0000-00003A320000}"/>
    <cellStyle name="Input [yellow] 3" xfId="237" xr:uid="{00000000-0005-0000-0000-00003B320000}"/>
    <cellStyle name="Input [yellow] 4" xfId="238" xr:uid="{00000000-0005-0000-0000-00003C320000}"/>
    <cellStyle name="Input 2" xfId="79" xr:uid="{00000000-0005-0000-0000-00003D320000}"/>
    <cellStyle name="Input 2 2" xfId="239" xr:uid="{00000000-0005-0000-0000-00003E320000}"/>
    <cellStyle name="Input 2 3" xfId="240" xr:uid="{00000000-0005-0000-0000-00003F320000}"/>
    <cellStyle name="inputExposure" xfId="241" xr:uid="{00000000-0005-0000-0000-000040320000}"/>
    <cellStyle name="inputExposure 2" xfId="242" xr:uid="{00000000-0005-0000-0000-000041320000}"/>
    <cellStyle name="inputExposure 3" xfId="243" xr:uid="{00000000-0005-0000-0000-000042320000}"/>
    <cellStyle name="label" xfId="80" xr:uid="{00000000-0005-0000-0000-000043320000}"/>
    <cellStyle name="Labels" xfId="244" xr:uid="{00000000-0005-0000-0000-000044320000}"/>
    <cellStyle name="Link Currency (0)" xfId="81" xr:uid="{00000000-0005-0000-0000-000045320000}"/>
    <cellStyle name="Link Currency (2)" xfId="82" xr:uid="{00000000-0005-0000-0000-000046320000}"/>
    <cellStyle name="Link Units (0)" xfId="83" xr:uid="{00000000-0005-0000-0000-000047320000}"/>
    <cellStyle name="Link Units (1)" xfId="84" xr:uid="{00000000-0005-0000-0000-000048320000}"/>
    <cellStyle name="Link Units (2)" xfId="85" xr:uid="{00000000-0005-0000-0000-000049320000}"/>
    <cellStyle name="Linked Cell 2" xfId="86" xr:uid="{00000000-0005-0000-0000-00004A320000}"/>
    <cellStyle name="LkupHdg" xfId="245" xr:uid="{00000000-0005-0000-0000-00004B320000}"/>
    <cellStyle name="LkupHdg 2" xfId="246" xr:uid="{00000000-0005-0000-0000-00004C320000}"/>
    <cellStyle name="main_input" xfId="87" xr:uid="{00000000-0005-0000-0000-00004D320000}"/>
    <cellStyle name="MCIDColumns" xfId="247" xr:uid="{00000000-0005-0000-0000-00004E320000}"/>
    <cellStyle name="Millares [0]_FAS91_Model_v4" xfId="248" xr:uid="{00000000-0005-0000-0000-00004F320000}"/>
    <cellStyle name="Millares_comi0403" xfId="249" xr:uid="{00000000-0005-0000-0000-000050320000}"/>
    <cellStyle name="Milliers [0]_3A_NumeratorReport_Option1_040611" xfId="88" xr:uid="{00000000-0005-0000-0000-000051320000}"/>
    <cellStyle name="Milliers_3A_NumeratorReport_Option1_040611" xfId="89" xr:uid="{00000000-0005-0000-0000-000052320000}"/>
    <cellStyle name="Modifiable" xfId="90" xr:uid="{00000000-0005-0000-0000-000053320000}"/>
    <cellStyle name="Modifiable 2" xfId="250" xr:uid="{00000000-0005-0000-0000-000054320000}"/>
    <cellStyle name="Modifiable 3" xfId="251" xr:uid="{00000000-0005-0000-0000-000055320000}"/>
    <cellStyle name="Moneda [0]_FAS91_Model_v4" xfId="252" xr:uid="{00000000-0005-0000-0000-000056320000}"/>
    <cellStyle name="Moneda_FAS91_Model_v4" xfId="253" xr:uid="{00000000-0005-0000-0000-000057320000}"/>
    <cellStyle name="Monétaire [0]_3A_NumeratorReport_Option1_040611" xfId="91" xr:uid="{00000000-0005-0000-0000-000058320000}"/>
    <cellStyle name="Monétaire_3A_NumeratorReport_Option1_040611" xfId="92" xr:uid="{00000000-0005-0000-0000-000059320000}"/>
    <cellStyle name="Neutral 2" xfId="93" xr:uid="{00000000-0005-0000-0000-00005A320000}"/>
    <cellStyle name="Neutral 2 2" xfId="254" xr:uid="{00000000-0005-0000-0000-00005B320000}"/>
    <cellStyle name="Neutral 2 3" xfId="255" xr:uid="{00000000-0005-0000-0000-00005C320000}"/>
    <cellStyle name="Next holiday" xfId="94" xr:uid="{00000000-0005-0000-0000-00005D320000}"/>
    <cellStyle name="Non-Enterable_G" xfId="256" xr:uid="{00000000-0005-0000-0000-00005E320000}"/>
    <cellStyle name="Normal" xfId="0" builtinId="0"/>
    <cellStyle name="Normal - Style1" xfId="257" xr:uid="{00000000-0005-0000-0000-000060320000}"/>
    <cellStyle name="Normal 11" xfId="13030" xr:uid="{00000000-0005-0000-0000-000061320000}"/>
    <cellStyle name="Normal 13 2" xfId="258" xr:uid="{00000000-0005-0000-0000-000062320000}"/>
    <cellStyle name="Normal 18" xfId="259" xr:uid="{00000000-0005-0000-0000-000063320000}"/>
    <cellStyle name="Normal 2" xfId="95" xr:uid="{00000000-0005-0000-0000-000064320000}"/>
    <cellStyle name="Normal 2 2" xfId="260" xr:uid="{00000000-0005-0000-0000-000065320000}"/>
    <cellStyle name="Normal 2 2 2" xfId="2" xr:uid="{00000000-0005-0000-0000-000066320000}"/>
    <cellStyle name="Normal 2 2 2 2" xfId="129" xr:uid="{00000000-0005-0000-0000-000067320000}"/>
    <cellStyle name="Normal 2 2 2 3" xfId="261" xr:uid="{00000000-0005-0000-0000-000068320000}"/>
    <cellStyle name="Normal 2 2 2 4" xfId="135" xr:uid="{00000000-0005-0000-0000-000069320000}"/>
    <cellStyle name="Normal 2 2 2 5" xfId="262" xr:uid="{00000000-0005-0000-0000-00006A320000}"/>
    <cellStyle name="Normal 2 2 3" xfId="263" xr:uid="{00000000-0005-0000-0000-00006B320000}"/>
    <cellStyle name="Normal 2 3" xfId="264" xr:uid="{00000000-0005-0000-0000-00006C320000}"/>
    <cellStyle name="Normal 3" xfId="96" xr:uid="{00000000-0005-0000-0000-00006D320000}"/>
    <cellStyle name="Normal 3 2" xfId="265" xr:uid="{00000000-0005-0000-0000-00006E320000}"/>
    <cellStyle name="Normal 3 2 2" xfId="651" xr:uid="{00000000-0005-0000-0000-00006F320000}"/>
    <cellStyle name="Normal 3 3" xfId="266" xr:uid="{00000000-0005-0000-0000-000070320000}"/>
    <cellStyle name="Normal 3 4" xfId="267" xr:uid="{00000000-0005-0000-0000-000071320000}"/>
    <cellStyle name="Normal 3 5" xfId="268" xr:uid="{00000000-0005-0000-0000-000072320000}"/>
    <cellStyle name="Normal 34 2" xfId="269" xr:uid="{00000000-0005-0000-0000-000073320000}"/>
    <cellStyle name="Normal 4" xfId="270" xr:uid="{00000000-0005-0000-0000-000074320000}"/>
    <cellStyle name="Normal 4 2" xfId="271" xr:uid="{00000000-0005-0000-0000-000075320000}"/>
    <cellStyle name="Normal 4 2 2" xfId="272" xr:uid="{00000000-0005-0000-0000-000076320000}"/>
    <cellStyle name="Normal 4 2 3" xfId="273" xr:uid="{00000000-0005-0000-0000-000077320000}"/>
    <cellStyle name="Normal 4 3" xfId="274" xr:uid="{00000000-0005-0000-0000-000078320000}"/>
    <cellStyle name="Normal 4 4" xfId="275" xr:uid="{00000000-0005-0000-0000-000079320000}"/>
    <cellStyle name="Normal 49" xfId="276" xr:uid="{00000000-0005-0000-0000-00007A320000}"/>
    <cellStyle name="Normal 5" xfId="277" xr:uid="{00000000-0005-0000-0000-00007B320000}"/>
    <cellStyle name="Normal 5 2" xfId="653" xr:uid="{00000000-0005-0000-0000-00007C320000}"/>
    <cellStyle name="Normal 50" xfId="278" xr:uid="{00000000-0005-0000-0000-00007D320000}"/>
    <cellStyle name="Normal 51" xfId="279" xr:uid="{00000000-0005-0000-0000-00007E320000}"/>
    <cellStyle name="Normal 52" xfId="280" xr:uid="{00000000-0005-0000-0000-00007F320000}"/>
    <cellStyle name="Normal 53" xfId="281" xr:uid="{00000000-0005-0000-0000-000080320000}"/>
    <cellStyle name="Normal 54" xfId="282" xr:uid="{00000000-0005-0000-0000-000081320000}"/>
    <cellStyle name="Normal 55" xfId="283" xr:uid="{00000000-0005-0000-0000-000082320000}"/>
    <cellStyle name="Normal 6" xfId="284" xr:uid="{00000000-0005-0000-0000-000083320000}"/>
    <cellStyle name="Normal 7" xfId="285" xr:uid="{00000000-0005-0000-0000-000084320000}"/>
    <cellStyle name="Normal 8" xfId="286" xr:uid="{00000000-0005-0000-0000-000085320000}"/>
    <cellStyle name="Normal 8 2" xfId="287" xr:uid="{00000000-0005-0000-0000-000086320000}"/>
    <cellStyle name="Normal 9" xfId="288" xr:uid="{00000000-0005-0000-0000-000087320000}"/>
    <cellStyle name="Normal 9 2" xfId="289" xr:uid="{00000000-0005-0000-0000-000088320000}"/>
    <cellStyle name="Normal_Assets Final" xfId="1" xr:uid="{00000000-0005-0000-0000-000089320000}"/>
    <cellStyle name="Normální 2" xfId="3" xr:uid="{00000000-0005-0000-0000-00008A320000}"/>
    <cellStyle name="Normální 2 2" xfId="13031" xr:uid="{00000000-0005-0000-0000-00008B320000}"/>
    <cellStyle name="Normální 3" xfId="97" xr:uid="{00000000-0005-0000-0000-00008C320000}"/>
    <cellStyle name="Normalny 12" xfId="132" xr:uid="{00000000-0005-0000-0000-00008D320000}"/>
    <cellStyle name="Normalny 12 2" xfId="133" xr:uid="{00000000-0005-0000-0000-00008E320000}"/>
    <cellStyle name="Normalny 2 2 2 2" xfId="130" xr:uid="{00000000-0005-0000-0000-00008F320000}"/>
    <cellStyle name="Normalny 4" xfId="128" xr:uid="{00000000-0005-0000-0000-000090320000}"/>
    <cellStyle name="Note 2" xfId="98" xr:uid="{00000000-0005-0000-0000-000091320000}"/>
    <cellStyle name="Note 2 2" xfId="290" xr:uid="{00000000-0005-0000-0000-000092320000}"/>
    <cellStyle name="Note 2 3" xfId="291" xr:uid="{00000000-0005-0000-0000-000093320000}"/>
    <cellStyle name="NotIn3PlusButCorepNotEssential" xfId="292" xr:uid="{00000000-0005-0000-0000-000094320000}"/>
    <cellStyle name="NotIn3PlusButCorepNotEssential 2" xfId="654" xr:uid="{00000000-0005-0000-0000-000095320000}"/>
    <cellStyle name="NotIn3PlusInCorepEssential" xfId="293" xr:uid="{00000000-0005-0000-0000-000096320000}"/>
    <cellStyle name="NotIn3PlusInCorepEssential 2" xfId="655" xr:uid="{00000000-0005-0000-0000-000097320000}"/>
    <cellStyle name="NotIn3PlusOrCorepEssential" xfId="294" xr:uid="{00000000-0005-0000-0000-000098320000}"/>
    <cellStyle name="NotIn3PlusOrCorepEssential 2" xfId="656" xr:uid="{00000000-0005-0000-0000-000099320000}"/>
    <cellStyle name="optionalExposure" xfId="295" xr:uid="{00000000-0005-0000-0000-00009A320000}"/>
    <cellStyle name="optionalExposure 2" xfId="296" xr:uid="{00000000-0005-0000-0000-00009B320000}"/>
    <cellStyle name="optionalExposure 3" xfId="297" xr:uid="{00000000-0005-0000-0000-00009C320000}"/>
    <cellStyle name="Output 2" xfId="99" xr:uid="{00000000-0005-0000-0000-00009D320000}"/>
    <cellStyle name="Output 2 2" xfId="298" xr:uid="{00000000-0005-0000-0000-00009E320000}"/>
    <cellStyle name="Output 2 3" xfId="299" xr:uid="{00000000-0005-0000-0000-00009F320000}"/>
    <cellStyle name="Percent" xfId="13033" builtinId="5"/>
    <cellStyle name="Percent [0]" xfId="100" xr:uid="{00000000-0005-0000-0000-0000A1320000}"/>
    <cellStyle name="Percent [00]" xfId="101" xr:uid="{00000000-0005-0000-0000-0000A2320000}"/>
    <cellStyle name="Percent [2]" xfId="300" xr:uid="{00000000-0005-0000-0000-0000A3320000}"/>
    <cellStyle name="Percent 2" xfId="301" xr:uid="{00000000-0005-0000-0000-0000A4320000}"/>
    <cellStyle name="Percent 2 2" xfId="302" xr:uid="{00000000-0005-0000-0000-0000A5320000}"/>
    <cellStyle name="Percent 2 2 2" xfId="303" xr:uid="{00000000-0005-0000-0000-0000A6320000}"/>
    <cellStyle name="Percent 2 2 3" xfId="304" xr:uid="{00000000-0005-0000-0000-0000A7320000}"/>
    <cellStyle name="Percent 2 3" xfId="305" xr:uid="{00000000-0005-0000-0000-0000A8320000}"/>
    <cellStyle name="Percent 2 8" xfId="306" xr:uid="{00000000-0005-0000-0000-0000A9320000}"/>
    <cellStyle name="Percent 3" xfId="307" xr:uid="{00000000-0005-0000-0000-0000AA320000}"/>
    <cellStyle name="Percent 3 2" xfId="308" xr:uid="{00000000-0005-0000-0000-0000AB320000}"/>
    <cellStyle name="Percent 3 2 2" xfId="657" xr:uid="{00000000-0005-0000-0000-0000AC320000}"/>
    <cellStyle name="Percent 3 3" xfId="309" xr:uid="{00000000-0005-0000-0000-0000AD320000}"/>
    <cellStyle name="Percent 4" xfId="310" xr:uid="{00000000-0005-0000-0000-0000AE320000}"/>
    <cellStyle name="Percent 5" xfId="311" xr:uid="{00000000-0005-0000-0000-0000AF320000}"/>
    <cellStyle name="Percent 5 2" xfId="658" xr:uid="{00000000-0005-0000-0000-0000B0320000}"/>
    <cellStyle name="Percent 6" xfId="312" xr:uid="{00000000-0005-0000-0000-0000B1320000}"/>
    <cellStyle name="Percent 7" xfId="313" xr:uid="{00000000-0005-0000-0000-0000B2320000}"/>
    <cellStyle name="Percent 7 2" xfId="314" xr:uid="{00000000-0005-0000-0000-0000B3320000}"/>
    <cellStyle name="Percent 8" xfId="315" xr:uid="{00000000-0005-0000-0000-0000B4320000}"/>
    <cellStyle name="Percent 8 2" xfId="316" xr:uid="{00000000-0005-0000-0000-0000B5320000}"/>
    <cellStyle name="Percent 9" xfId="317" xr:uid="{00000000-0005-0000-0000-0000B6320000}"/>
    <cellStyle name="Porcentual_FAS91_Model_v4" xfId="318" xr:uid="{00000000-0005-0000-0000-0000B7320000}"/>
    <cellStyle name="PrePop Currency (0)" xfId="102" xr:uid="{00000000-0005-0000-0000-0000B8320000}"/>
    <cellStyle name="PrePop Currency (2)" xfId="103" xr:uid="{00000000-0005-0000-0000-0000B9320000}"/>
    <cellStyle name="PrePop Units (0)" xfId="104" xr:uid="{00000000-0005-0000-0000-0000BA320000}"/>
    <cellStyle name="PrePop Units (1)" xfId="105" xr:uid="{00000000-0005-0000-0000-0000BB320000}"/>
    <cellStyle name="PrePop Units (2)" xfId="106" xr:uid="{00000000-0005-0000-0000-0000BC320000}"/>
    <cellStyle name="PSChar" xfId="319" xr:uid="{00000000-0005-0000-0000-0000BD320000}"/>
    <cellStyle name="PSDate" xfId="320" xr:uid="{00000000-0005-0000-0000-0000BE320000}"/>
    <cellStyle name="PSDec" xfId="321" xr:uid="{00000000-0005-0000-0000-0000BF320000}"/>
    <cellStyle name="PSHeading" xfId="322" xr:uid="{00000000-0005-0000-0000-0000C0320000}"/>
    <cellStyle name="PSInt" xfId="323" xr:uid="{00000000-0005-0000-0000-0000C1320000}"/>
    <cellStyle name="PSSpacer" xfId="324" xr:uid="{00000000-0005-0000-0000-0000C2320000}"/>
    <cellStyle name="Rates" xfId="107" xr:uid="{00000000-0005-0000-0000-0000C3320000}"/>
    <cellStyle name="realtime" xfId="108" xr:uid="{00000000-0005-0000-0000-0000C4320000}"/>
    <cellStyle name="result" xfId="109" xr:uid="{00000000-0005-0000-0000-0000C5320000}"/>
    <cellStyle name="Retrieved Data" xfId="325" xr:uid="{00000000-0005-0000-0000-0000C6320000}"/>
    <cellStyle name="Retrieved Data Bold" xfId="326" xr:uid="{00000000-0005-0000-0000-0000C7320000}"/>
    <cellStyle name="Retrieved Data Bold Wing" xfId="327" xr:uid="{00000000-0005-0000-0000-0000C8320000}"/>
    <cellStyle name="Retrieved_Data" xfId="328" xr:uid="{00000000-0005-0000-0000-0000C9320000}"/>
    <cellStyle name="RetrievedExceptions" xfId="329" xr:uid="{00000000-0005-0000-0000-0000CA320000}"/>
    <cellStyle name="RetrievedWrapped" xfId="330" xr:uid="{00000000-0005-0000-0000-0000CB320000}"/>
    <cellStyle name="RevList" xfId="331" xr:uid="{00000000-0005-0000-0000-0000CC320000}"/>
    <cellStyle name="rt" xfId="110" xr:uid="{00000000-0005-0000-0000-0000CD320000}"/>
    <cellStyle name="showExposure" xfId="332" xr:uid="{00000000-0005-0000-0000-0000CE320000}"/>
    <cellStyle name="showExposure 2" xfId="333" xr:uid="{00000000-0005-0000-0000-0000CF320000}"/>
    <cellStyle name="showExposure 3" xfId="334" xr:uid="{00000000-0005-0000-0000-0000D0320000}"/>
    <cellStyle name="Standard 3" xfId="335" xr:uid="{00000000-0005-0000-0000-0000D1320000}"/>
    <cellStyle name="static" xfId="111" xr:uid="{00000000-0005-0000-0000-0000D2320000}"/>
    <cellStyle name="Style 1" xfId="112" xr:uid="{00000000-0005-0000-0000-0000D3320000}"/>
    <cellStyle name="Style 1 2" xfId="336" xr:uid="{00000000-0005-0000-0000-0000D4320000}"/>
    <cellStyle name="Style 1 3" xfId="337" xr:uid="{00000000-0005-0000-0000-0000D5320000}"/>
    <cellStyle name="Style 1 4" xfId="338" xr:uid="{00000000-0005-0000-0000-0000D6320000}"/>
    <cellStyle name="Style 1 5" xfId="339" xr:uid="{00000000-0005-0000-0000-0000D7320000}"/>
    <cellStyle name="Style 1 6" xfId="340" xr:uid="{00000000-0005-0000-0000-0000D8320000}"/>
    <cellStyle name="STYLE1" xfId="341" xr:uid="{00000000-0005-0000-0000-0000D9320000}"/>
    <cellStyle name="Subtotal" xfId="342" xr:uid="{00000000-0005-0000-0000-0000DA320000}"/>
    <cellStyle name="text" xfId="113" xr:uid="{00000000-0005-0000-0000-0000DB320000}"/>
    <cellStyle name="Text Indent A" xfId="114" xr:uid="{00000000-0005-0000-0000-0000DC320000}"/>
    <cellStyle name="Text Indent B" xfId="115" xr:uid="{00000000-0005-0000-0000-0000DD320000}"/>
    <cellStyle name="Text Indent C" xfId="116" xr:uid="{00000000-0005-0000-0000-0000DE320000}"/>
    <cellStyle name="Tilbod" xfId="117" xr:uid="{00000000-0005-0000-0000-0000DF320000}"/>
    <cellStyle name="Title 2" xfId="118" xr:uid="{00000000-0005-0000-0000-0000E0320000}"/>
    <cellStyle name="TitreRub" xfId="119" xr:uid="{00000000-0005-0000-0000-0000E1320000}"/>
    <cellStyle name="TitreTab" xfId="120" xr:uid="{00000000-0005-0000-0000-0000E2320000}"/>
    <cellStyle name="Título 1" xfId="343" xr:uid="{00000000-0005-0000-0000-0000E3320000}"/>
    <cellStyle name="Topheader" xfId="121" xr:uid="{00000000-0005-0000-0000-0000E4320000}"/>
    <cellStyle name="Total 2" xfId="122" xr:uid="{00000000-0005-0000-0000-0000E5320000}"/>
    <cellStyle name="Total 2 2" xfId="344" xr:uid="{00000000-0005-0000-0000-0000E6320000}"/>
    <cellStyle name="Total 2 3" xfId="345" xr:uid="{00000000-0005-0000-0000-0000E7320000}"/>
    <cellStyle name="toto" xfId="123" xr:uid="{00000000-0005-0000-0000-0000E8320000}"/>
    <cellStyle name="Warning Text 2" xfId="124" xr:uid="{00000000-0005-0000-0000-0000E9320000}"/>
  </cellStyles>
  <dxfs count="3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5"/>
      </font>
    </dxf>
    <dxf>
      <fill>
        <patternFill>
          <bgColor theme="0" tint="-0.34998626667073579"/>
        </patternFill>
      </fill>
    </dxf>
    <dxf>
      <fill>
        <patternFill>
          <bgColor theme="0" tint="-0.34998626667073579"/>
        </patternFill>
      </fill>
    </dxf>
    <dxf>
      <font>
        <color theme="5"/>
      </font>
    </dxf>
    <dxf>
      <font>
        <color theme="5"/>
      </font>
    </dxf>
    <dxf>
      <fill>
        <patternFill>
          <bgColor theme="0" tint="-0.34998626667073579"/>
        </patternFill>
      </fill>
    </dxf>
    <dxf>
      <fill>
        <patternFill>
          <bgColor theme="3" tint="0.79998168889431442"/>
        </patternFill>
      </fill>
    </dxf>
    <dxf>
      <font>
        <b val="0"/>
        <i val="0"/>
        <color auto="1"/>
      </font>
      <fill>
        <patternFill>
          <bgColor rgb="FFFFFF00"/>
        </patternFill>
      </fill>
      <border>
        <left/>
        <right/>
        <top/>
        <bottom/>
        <vertical/>
        <horizontal/>
      </border>
    </dxf>
    <dxf>
      <font>
        <b val="0"/>
        <i val="0"/>
        <color auto="1"/>
      </font>
      <fill>
        <patternFill>
          <bgColor rgb="FFFFFF00"/>
        </patternFill>
      </fill>
      <border>
        <left/>
        <right/>
        <top/>
        <bottom/>
        <vertical/>
        <horizontal/>
      </border>
    </dxf>
    <dxf>
      <fill>
        <patternFill>
          <bgColor theme="9" tint="0.79998168889431442"/>
        </patternFill>
      </fill>
    </dxf>
    <dxf>
      <fill>
        <patternFill>
          <bgColor theme="5"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00FF"/>
      <color rgb="FFFFFF99"/>
      <color rgb="FFFFFFCC"/>
      <color rgb="FFFF0066"/>
      <color rgb="FF85279F"/>
      <color rgb="FFEAEAEA"/>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31796102044511E-2"/>
          <c:y val="3.6657372435230332E-2"/>
          <c:w val="0.94146370988108197"/>
          <c:h val="0.6261354732632094"/>
        </c:manualLayout>
      </c:layout>
      <c:lineChart>
        <c:grouping val="standard"/>
        <c:varyColors val="0"/>
        <c:ser>
          <c:idx val="0"/>
          <c:order val="0"/>
          <c:tx>
            <c:strRef>
              <c:f>'LCR &amp; Benchmark'!$H$187</c:f>
              <c:strCache>
                <c:ptCount val="1"/>
                <c:pt idx="0">
                  <c:v>Akumulasi Available HQLA </c:v>
                </c:pt>
              </c:strCache>
            </c:strRef>
          </c:tx>
          <c:spPr>
            <a:ln w="28575" cap="rnd">
              <a:solidFill>
                <a:schemeClr val="accent1"/>
              </a:solidFill>
              <a:round/>
            </a:ln>
            <a:effectLst/>
          </c:spPr>
          <c:marker>
            <c:symbol val="none"/>
          </c:marker>
          <c:cat>
            <c:strRef>
              <c:f>'LCR &amp; Benchmark'!$I$186:$BA$186</c:f>
              <c:strCache>
                <c:ptCount val="45"/>
                <c:pt idx="2">
                  <c:v> Stok awal </c:v>
                </c:pt>
                <c:pt idx="3">
                  <c:v> Tanpa Maturitas (Open) </c:v>
                </c:pt>
                <c:pt idx="4">
                  <c:v> O/N (selain Open) </c:v>
                </c:pt>
                <c:pt idx="5">
                  <c:v> Hari-2 </c:v>
                </c:pt>
                <c:pt idx="6">
                  <c:v> Hari-3 </c:v>
                </c:pt>
                <c:pt idx="7">
                  <c:v> Hari-4 </c:v>
                </c:pt>
                <c:pt idx="8">
                  <c:v> Hari-5 </c:v>
                </c:pt>
                <c:pt idx="9">
                  <c:v> Hari-6 </c:v>
                </c:pt>
                <c:pt idx="10">
                  <c:v> Hari-7 </c:v>
                </c:pt>
                <c:pt idx="11">
                  <c:v> Hari-8 </c:v>
                </c:pt>
                <c:pt idx="12">
                  <c:v> Hari-9 </c:v>
                </c:pt>
                <c:pt idx="13">
                  <c:v> Hari-10 </c:v>
                </c:pt>
                <c:pt idx="14">
                  <c:v> Hari-11 </c:v>
                </c:pt>
                <c:pt idx="15">
                  <c:v> Hari-12 </c:v>
                </c:pt>
                <c:pt idx="16">
                  <c:v> Hari-13 </c:v>
                </c:pt>
                <c:pt idx="17">
                  <c:v> Hari-14 </c:v>
                </c:pt>
                <c:pt idx="18">
                  <c:v> Hari-15 </c:v>
                </c:pt>
                <c:pt idx="19">
                  <c:v> Hari-16 </c:v>
                </c:pt>
                <c:pt idx="20">
                  <c:v> Hari-17 </c:v>
                </c:pt>
                <c:pt idx="21">
                  <c:v> Hari-18 </c:v>
                </c:pt>
                <c:pt idx="22">
                  <c:v> Hari-19 </c:v>
                </c:pt>
                <c:pt idx="23">
                  <c:v> Hari-20 </c:v>
                </c:pt>
                <c:pt idx="24">
                  <c:v> Hari-21 </c:v>
                </c:pt>
                <c:pt idx="25">
                  <c:v> Hari-22 </c:v>
                </c:pt>
                <c:pt idx="26">
                  <c:v> Hari-23 </c:v>
                </c:pt>
                <c:pt idx="27">
                  <c:v> Hari-24 </c:v>
                </c:pt>
                <c:pt idx="28">
                  <c:v> Hari-25 </c:v>
                </c:pt>
                <c:pt idx="29">
                  <c:v> Hari-26 </c:v>
                </c:pt>
                <c:pt idx="30">
                  <c:v> Hari-27 </c:v>
                </c:pt>
                <c:pt idx="31">
                  <c:v> Hari-28 </c:v>
                </c:pt>
                <c:pt idx="32">
                  <c:v> Hari-29 </c:v>
                </c:pt>
                <c:pt idx="33">
                  <c:v> Hari-30 </c:v>
                </c:pt>
                <c:pt idx="34">
                  <c:v> &gt; mg 4 s.d. mg 5 </c:v>
                </c:pt>
                <c:pt idx="35">
                  <c:v> &gt; mg 5 s.d. 2 bln </c:v>
                </c:pt>
                <c:pt idx="36">
                  <c:v> &gt; 2 bln s.d 3 bln </c:v>
                </c:pt>
                <c:pt idx="37">
                  <c:v> &gt; 3 bln s.d 4 bln </c:v>
                </c:pt>
                <c:pt idx="38">
                  <c:v> &gt; 4 bln s.d 5 bln </c:v>
                </c:pt>
                <c:pt idx="39">
                  <c:v> &gt; 5 bln s.d 6 bln </c:v>
                </c:pt>
                <c:pt idx="40">
                  <c:v> &gt; 6 bln s.d. 9 bln </c:v>
                </c:pt>
                <c:pt idx="41">
                  <c:v>  &gt; 9 bln s.d. 12 bln </c:v>
                </c:pt>
                <c:pt idx="42">
                  <c:v> &gt; 12 bln s.d. 2 thn </c:v>
                </c:pt>
                <c:pt idx="43">
                  <c:v> &gt; 2 thn s.d. 5 thn </c:v>
                </c:pt>
                <c:pt idx="44">
                  <c:v> &gt; 5 thn </c:v>
                </c:pt>
              </c:strCache>
            </c:strRef>
          </c:cat>
          <c:val>
            <c:numRef>
              <c:f>'LCR &amp; Benchmark'!$I$187:$BA$187</c:f>
              <c:numCache>
                <c:formatCode>0.00</c:formatCode>
                <c:ptCount val="45"/>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mooth val="0"/>
          <c:extLst>
            <c:ext xmlns:c16="http://schemas.microsoft.com/office/drawing/2014/chart" uri="{C3380CC4-5D6E-409C-BE32-E72D297353CC}">
              <c16:uniqueId val="{00000002-BA47-49FD-8121-F17EC8EE052D}"/>
            </c:ext>
          </c:extLst>
        </c:ser>
        <c:ser>
          <c:idx val="1"/>
          <c:order val="1"/>
          <c:tx>
            <c:strRef>
              <c:f>'LCR &amp; Benchmark'!$H$188</c:f>
              <c:strCache>
                <c:ptCount val="1"/>
                <c:pt idx="0">
                  <c:v>Akumulasi Total Arus kas keluar bersih </c:v>
                </c:pt>
              </c:strCache>
            </c:strRef>
          </c:tx>
          <c:spPr>
            <a:ln w="28575" cap="rnd">
              <a:solidFill>
                <a:schemeClr val="accent2"/>
              </a:solidFill>
              <a:round/>
            </a:ln>
            <a:effectLst/>
          </c:spPr>
          <c:marker>
            <c:symbol val="none"/>
          </c:marker>
          <c:cat>
            <c:strRef>
              <c:f>'LCR &amp; Benchmark'!$I$186:$BA$186</c:f>
              <c:strCache>
                <c:ptCount val="45"/>
                <c:pt idx="2">
                  <c:v> Stok awal </c:v>
                </c:pt>
                <c:pt idx="3">
                  <c:v> Tanpa Maturitas (Open) </c:v>
                </c:pt>
                <c:pt idx="4">
                  <c:v> O/N (selain Open) </c:v>
                </c:pt>
                <c:pt idx="5">
                  <c:v> Hari-2 </c:v>
                </c:pt>
                <c:pt idx="6">
                  <c:v> Hari-3 </c:v>
                </c:pt>
                <c:pt idx="7">
                  <c:v> Hari-4 </c:v>
                </c:pt>
                <c:pt idx="8">
                  <c:v> Hari-5 </c:v>
                </c:pt>
                <c:pt idx="9">
                  <c:v> Hari-6 </c:v>
                </c:pt>
                <c:pt idx="10">
                  <c:v> Hari-7 </c:v>
                </c:pt>
                <c:pt idx="11">
                  <c:v> Hari-8 </c:v>
                </c:pt>
                <c:pt idx="12">
                  <c:v> Hari-9 </c:v>
                </c:pt>
                <c:pt idx="13">
                  <c:v> Hari-10 </c:v>
                </c:pt>
                <c:pt idx="14">
                  <c:v> Hari-11 </c:v>
                </c:pt>
                <c:pt idx="15">
                  <c:v> Hari-12 </c:v>
                </c:pt>
                <c:pt idx="16">
                  <c:v> Hari-13 </c:v>
                </c:pt>
                <c:pt idx="17">
                  <c:v> Hari-14 </c:v>
                </c:pt>
                <c:pt idx="18">
                  <c:v> Hari-15 </c:v>
                </c:pt>
                <c:pt idx="19">
                  <c:v> Hari-16 </c:v>
                </c:pt>
                <c:pt idx="20">
                  <c:v> Hari-17 </c:v>
                </c:pt>
                <c:pt idx="21">
                  <c:v> Hari-18 </c:v>
                </c:pt>
                <c:pt idx="22">
                  <c:v> Hari-19 </c:v>
                </c:pt>
                <c:pt idx="23">
                  <c:v> Hari-20 </c:v>
                </c:pt>
                <c:pt idx="24">
                  <c:v> Hari-21 </c:v>
                </c:pt>
                <c:pt idx="25">
                  <c:v> Hari-22 </c:v>
                </c:pt>
                <c:pt idx="26">
                  <c:v> Hari-23 </c:v>
                </c:pt>
                <c:pt idx="27">
                  <c:v> Hari-24 </c:v>
                </c:pt>
                <c:pt idx="28">
                  <c:v> Hari-25 </c:v>
                </c:pt>
                <c:pt idx="29">
                  <c:v> Hari-26 </c:v>
                </c:pt>
                <c:pt idx="30">
                  <c:v> Hari-27 </c:v>
                </c:pt>
                <c:pt idx="31">
                  <c:v> Hari-28 </c:v>
                </c:pt>
                <c:pt idx="32">
                  <c:v> Hari-29 </c:v>
                </c:pt>
                <c:pt idx="33">
                  <c:v> Hari-30 </c:v>
                </c:pt>
                <c:pt idx="34">
                  <c:v> &gt; mg 4 s.d. mg 5 </c:v>
                </c:pt>
                <c:pt idx="35">
                  <c:v> &gt; mg 5 s.d. 2 bln </c:v>
                </c:pt>
                <c:pt idx="36">
                  <c:v> &gt; 2 bln s.d 3 bln </c:v>
                </c:pt>
                <c:pt idx="37">
                  <c:v> &gt; 3 bln s.d 4 bln </c:v>
                </c:pt>
                <c:pt idx="38">
                  <c:v> &gt; 4 bln s.d 5 bln </c:v>
                </c:pt>
                <c:pt idx="39">
                  <c:v> &gt; 5 bln s.d 6 bln </c:v>
                </c:pt>
                <c:pt idx="40">
                  <c:v> &gt; 6 bln s.d. 9 bln </c:v>
                </c:pt>
                <c:pt idx="41">
                  <c:v>  &gt; 9 bln s.d. 12 bln </c:v>
                </c:pt>
                <c:pt idx="42">
                  <c:v> &gt; 12 bln s.d. 2 thn </c:v>
                </c:pt>
                <c:pt idx="43">
                  <c:v> &gt; 2 thn s.d. 5 thn </c:v>
                </c:pt>
                <c:pt idx="44">
                  <c:v> &gt; 5 thn </c:v>
                </c:pt>
              </c:strCache>
            </c:strRef>
          </c:cat>
          <c:val>
            <c:numRef>
              <c:f>'LCR &amp; Benchmark'!$I$188:$BA$188</c:f>
              <c:numCache>
                <c:formatCode>0.00</c:formatCode>
                <c:ptCount val="45"/>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mooth val="0"/>
          <c:extLst>
            <c:ext xmlns:c16="http://schemas.microsoft.com/office/drawing/2014/chart" uri="{C3380CC4-5D6E-409C-BE32-E72D297353CC}">
              <c16:uniqueId val="{00000003-BA47-49FD-8121-F17EC8EE052D}"/>
            </c:ext>
          </c:extLst>
        </c:ser>
        <c:ser>
          <c:idx val="2"/>
          <c:order val="2"/>
          <c:tx>
            <c:strRef>
              <c:f>'LCR &amp; Benchmark'!$H$189</c:f>
              <c:strCache>
                <c:ptCount val="1"/>
                <c:pt idx="0">
                  <c:v>Posisi likuiditas bersih (Available HQLA dikurangi Total Arus kas keluar bersih)</c:v>
                </c:pt>
              </c:strCache>
            </c:strRef>
          </c:tx>
          <c:spPr>
            <a:ln w="28575" cap="rnd">
              <a:solidFill>
                <a:schemeClr val="accent3"/>
              </a:solidFill>
              <a:round/>
            </a:ln>
            <a:effectLst/>
          </c:spPr>
          <c:marker>
            <c:symbol val="none"/>
          </c:marker>
          <c:cat>
            <c:strRef>
              <c:f>'LCR &amp; Benchmark'!$I$186:$BA$186</c:f>
              <c:strCache>
                <c:ptCount val="45"/>
                <c:pt idx="2">
                  <c:v> Stok awal </c:v>
                </c:pt>
                <c:pt idx="3">
                  <c:v> Tanpa Maturitas (Open) </c:v>
                </c:pt>
                <c:pt idx="4">
                  <c:v> O/N (selain Open) </c:v>
                </c:pt>
                <c:pt idx="5">
                  <c:v> Hari-2 </c:v>
                </c:pt>
                <c:pt idx="6">
                  <c:v> Hari-3 </c:v>
                </c:pt>
                <c:pt idx="7">
                  <c:v> Hari-4 </c:v>
                </c:pt>
                <c:pt idx="8">
                  <c:v> Hari-5 </c:v>
                </c:pt>
                <c:pt idx="9">
                  <c:v> Hari-6 </c:v>
                </c:pt>
                <c:pt idx="10">
                  <c:v> Hari-7 </c:v>
                </c:pt>
                <c:pt idx="11">
                  <c:v> Hari-8 </c:v>
                </c:pt>
                <c:pt idx="12">
                  <c:v> Hari-9 </c:v>
                </c:pt>
                <c:pt idx="13">
                  <c:v> Hari-10 </c:v>
                </c:pt>
                <c:pt idx="14">
                  <c:v> Hari-11 </c:v>
                </c:pt>
                <c:pt idx="15">
                  <c:v> Hari-12 </c:v>
                </c:pt>
                <c:pt idx="16">
                  <c:v> Hari-13 </c:v>
                </c:pt>
                <c:pt idx="17">
                  <c:v> Hari-14 </c:v>
                </c:pt>
                <c:pt idx="18">
                  <c:v> Hari-15 </c:v>
                </c:pt>
                <c:pt idx="19">
                  <c:v> Hari-16 </c:v>
                </c:pt>
                <c:pt idx="20">
                  <c:v> Hari-17 </c:v>
                </c:pt>
                <c:pt idx="21">
                  <c:v> Hari-18 </c:v>
                </c:pt>
                <c:pt idx="22">
                  <c:v> Hari-19 </c:v>
                </c:pt>
                <c:pt idx="23">
                  <c:v> Hari-20 </c:v>
                </c:pt>
                <c:pt idx="24">
                  <c:v> Hari-21 </c:v>
                </c:pt>
                <c:pt idx="25">
                  <c:v> Hari-22 </c:v>
                </c:pt>
                <c:pt idx="26">
                  <c:v> Hari-23 </c:v>
                </c:pt>
                <c:pt idx="27">
                  <c:v> Hari-24 </c:v>
                </c:pt>
                <c:pt idx="28">
                  <c:v> Hari-25 </c:v>
                </c:pt>
                <c:pt idx="29">
                  <c:v> Hari-26 </c:v>
                </c:pt>
                <c:pt idx="30">
                  <c:v> Hari-27 </c:v>
                </c:pt>
                <c:pt idx="31">
                  <c:v> Hari-28 </c:v>
                </c:pt>
                <c:pt idx="32">
                  <c:v> Hari-29 </c:v>
                </c:pt>
                <c:pt idx="33">
                  <c:v> Hari-30 </c:v>
                </c:pt>
                <c:pt idx="34">
                  <c:v> &gt; mg 4 s.d. mg 5 </c:v>
                </c:pt>
                <c:pt idx="35">
                  <c:v> &gt; mg 5 s.d. 2 bln </c:v>
                </c:pt>
                <c:pt idx="36">
                  <c:v> &gt; 2 bln s.d 3 bln </c:v>
                </c:pt>
                <c:pt idx="37">
                  <c:v> &gt; 3 bln s.d 4 bln </c:v>
                </c:pt>
                <c:pt idx="38">
                  <c:v> &gt; 4 bln s.d 5 bln </c:v>
                </c:pt>
                <c:pt idx="39">
                  <c:v> &gt; 5 bln s.d 6 bln </c:v>
                </c:pt>
                <c:pt idx="40">
                  <c:v> &gt; 6 bln s.d. 9 bln </c:v>
                </c:pt>
                <c:pt idx="41">
                  <c:v>  &gt; 9 bln s.d. 12 bln </c:v>
                </c:pt>
                <c:pt idx="42">
                  <c:v> &gt; 12 bln s.d. 2 thn </c:v>
                </c:pt>
                <c:pt idx="43">
                  <c:v> &gt; 2 thn s.d. 5 thn </c:v>
                </c:pt>
                <c:pt idx="44">
                  <c:v> &gt; 5 thn </c:v>
                </c:pt>
              </c:strCache>
            </c:strRef>
          </c:cat>
          <c:val>
            <c:numRef>
              <c:f>'LCR &amp; Benchmark'!$I$189:$BA$189</c:f>
              <c:numCache>
                <c:formatCode>0.00</c:formatCode>
                <c:ptCount val="45"/>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mooth val="0"/>
          <c:extLst>
            <c:ext xmlns:c16="http://schemas.microsoft.com/office/drawing/2014/chart" uri="{C3380CC4-5D6E-409C-BE32-E72D297353CC}">
              <c16:uniqueId val="{00000004-BA47-49FD-8121-F17EC8EE052D}"/>
            </c:ext>
          </c:extLst>
        </c:ser>
        <c:dLbls>
          <c:showLegendKey val="0"/>
          <c:showVal val="0"/>
          <c:showCatName val="0"/>
          <c:showSerName val="0"/>
          <c:showPercent val="0"/>
          <c:showBubbleSize val="0"/>
        </c:dLbls>
        <c:smooth val="0"/>
        <c:axId val="2114280720"/>
        <c:axId val="2114297360"/>
      </c:lineChart>
      <c:catAx>
        <c:axId val="2114280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297360"/>
        <c:crosses val="autoZero"/>
        <c:auto val="1"/>
        <c:lblAlgn val="ctr"/>
        <c:lblOffset val="100"/>
        <c:noMultiLvlLbl val="0"/>
      </c:catAx>
      <c:valAx>
        <c:axId val="21142973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280720"/>
        <c:crosses val="autoZero"/>
        <c:crossBetween val="between"/>
      </c:valAx>
      <c:spPr>
        <a:noFill/>
        <a:ln>
          <a:noFill/>
        </a:ln>
        <a:effectLst/>
      </c:spPr>
    </c:plotArea>
    <c:legend>
      <c:legendPos val="r"/>
      <c:layout>
        <c:manualLayout>
          <c:xMode val="edge"/>
          <c:yMode val="edge"/>
          <c:x val="6.3643218541676261E-2"/>
          <c:y val="0.73852771187147814"/>
          <c:w val="0.86915383388163137"/>
          <c:h val="0.243274802241741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31796102044511E-2"/>
          <c:y val="3.6657372435230332E-2"/>
          <c:w val="0.94146370988108197"/>
          <c:h val="0.6261354732632094"/>
        </c:manualLayout>
      </c:layout>
      <c:lineChart>
        <c:grouping val="standard"/>
        <c:varyColors val="0"/>
        <c:ser>
          <c:idx val="0"/>
          <c:order val="0"/>
          <c:tx>
            <c:strRef>
              <c:f>ILAAP!$H$187</c:f>
              <c:strCache>
                <c:ptCount val="1"/>
                <c:pt idx="0">
                  <c:v>Akumulasi Available HQLA </c:v>
                </c:pt>
              </c:strCache>
            </c:strRef>
          </c:tx>
          <c:spPr>
            <a:ln w="28575" cap="rnd">
              <a:solidFill>
                <a:schemeClr val="accent1"/>
              </a:solidFill>
              <a:round/>
            </a:ln>
            <a:effectLst/>
          </c:spPr>
          <c:marker>
            <c:symbol val="none"/>
          </c:marker>
          <c:cat>
            <c:strRef>
              <c:f>ILAAP!$I$186:$BA$186</c:f>
              <c:strCache>
                <c:ptCount val="45"/>
                <c:pt idx="2">
                  <c:v> Stok awal </c:v>
                </c:pt>
                <c:pt idx="3">
                  <c:v> Tanpa Maturitas (Open) </c:v>
                </c:pt>
                <c:pt idx="4">
                  <c:v> O/N (selain Open) </c:v>
                </c:pt>
                <c:pt idx="5">
                  <c:v> Hari-2 </c:v>
                </c:pt>
                <c:pt idx="6">
                  <c:v> Hari-3 </c:v>
                </c:pt>
                <c:pt idx="7">
                  <c:v> Hari-4 </c:v>
                </c:pt>
                <c:pt idx="8">
                  <c:v> Hari-5 </c:v>
                </c:pt>
                <c:pt idx="9">
                  <c:v> Hari-6 </c:v>
                </c:pt>
                <c:pt idx="10">
                  <c:v> Hari-7 </c:v>
                </c:pt>
                <c:pt idx="11">
                  <c:v> Hari-8 </c:v>
                </c:pt>
                <c:pt idx="12">
                  <c:v> Hari-9 </c:v>
                </c:pt>
                <c:pt idx="13">
                  <c:v> Hari-10 </c:v>
                </c:pt>
                <c:pt idx="14">
                  <c:v> Hari-11 </c:v>
                </c:pt>
                <c:pt idx="15">
                  <c:v> Hari-12 </c:v>
                </c:pt>
                <c:pt idx="16">
                  <c:v> Hari-13 </c:v>
                </c:pt>
                <c:pt idx="17">
                  <c:v> Hari-14 </c:v>
                </c:pt>
                <c:pt idx="18">
                  <c:v> Hari-15 </c:v>
                </c:pt>
                <c:pt idx="19">
                  <c:v> Hari-16 </c:v>
                </c:pt>
                <c:pt idx="20">
                  <c:v> Hari-17 </c:v>
                </c:pt>
                <c:pt idx="21">
                  <c:v> Hari-18 </c:v>
                </c:pt>
                <c:pt idx="22">
                  <c:v> Hari-19 </c:v>
                </c:pt>
                <c:pt idx="23">
                  <c:v> Hari-20 </c:v>
                </c:pt>
                <c:pt idx="24">
                  <c:v> Hari-21 </c:v>
                </c:pt>
                <c:pt idx="25">
                  <c:v> Hari-22 </c:v>
                </c:pt>
                <c:pt idx="26">
                  <c:v> Hari-23 </c:v>
                </c:pt>
                <c:pt idx="27">
                  <c:v> Hari-24 </c:v>
                </c:pt>
                <c:pt idx="28">
                  <c:v> Hari-25 </c:v>
                </c:pt>
                <c:pt idx="29">
                  <c:v> Hari-26 </c:v>
                </c:pt>
                <c:pt idx="30">
                  <c:v> Hari-27 </c:v>
                </c:pt>
                <c:pt idx="31">
                  <c:v> Hari-28 </c:v>
                </c:pt>
                <c:pt idx="32">
                  <c:v> Hari-29 </c:v>
                </c:pt>
                <c:pt idx="33">
                  <c:v> Hari-30 </c:v>
                </c:pt>
                <c:pt idx="34">
                  <c:v> &gt; mg 4 s.d. mg 5 </c:v>
                </c:pt>
                <c:pt idx="35">
                  <c:v> &gt; mg 5 s.d. 2 bln </c:v>
                </c:pt>
                <c:pt idx="36">
                  <c:v> &gt; 2 bln s.d 3 bln </c:v>
                </c:pt>
                <c:pt idx="37">
                  <c:v> &gt; 3 bln s.d 4 bln </c:v>
                </c:pt>
                <c:pt idx="38">
                  <c:v> &gt; 4 bln s.d 5 bln </c:v>
                </c:pt>
                <c:pt idx="39">
                  <c:v> &gt; 5 bln s.d 6 bln </c:v>
                </c:pt>
                <c:pt idx="40">
                  <c:v> &gt; 6 bln s.d. 9 bln </c:v>
                </c:pt>
                <c:pt idx="41">
                  <c:v>  &gt; 9 bln s.d. 12 bln </c:v>
                </c:pt>
                <c:pt idx="42">
                  <c:v> &gt; 12 bln s.d. 2 thn </c:v>
                </c:pt>
                <c:pt idx="43">
                  <c:v> &gt; 2 thn s.d. 5 thn </c:v>
                </c:pt>
                <c:pt idx="44">
                  <c:v> &gt; 5 thn </c:v>
                </c:pt>
              </c:strCache>
            </c:strRef>
          </c:cat>
          <c:val>
            <c:numRef>
              <c:f>ILAAP!$I$187:$BA$187</c:f>
              <c:numCache>
                <c:formatCode>0.00</c:formatCode>
                <c:ptCount val="45"/>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mooth val="0"/>
          <c:extLst>
            <c:ext xmlns:c16="http://schemas.microsoft.com/office/drawing/2014/chart" uri="{C3380CC4-5D6E-409C-BE32-E72D297353CC}">
              <c16:uniqueId val="{00000000-B19A-496A-A6F9-6F7488ED6716}"/>
            </c:ext>
          </c:extLst>
        </c:ser>
        <c:ser>
          <c:idx val="1"/>
          <c:order val="1"/>
          <c:tx>
            <c:strRef>
              <c:f>ILAAP!$H$188</c:f>
              <c:strCache>
                <c:ptCount val="1"/>
                <c:pt idx="0">
                  <c:v>Akumulasi Total Arus kas keluar bersih </c:v>
                </c:pt>
              </c:strCache>
            </c:strRef>
          </c:tx>
          <c:spPr>
            <a:ln w="28575" cap="rnd">
              <a:solidFill>
                <a:schemeClr val="accent2"/>
              </a:solidFill>
              <a:round/>
            </a:ln>
            <a:effectLst/>
          </c:spPr>
          <c:marker>
            <c:symbol val="none"/>
          </c:marker>
          <c:cat>
            <c:strRef>
              <c:f>ILAAP!$I$186:$BA$186</c:f>
              <c:strCache>
                <c:ptCount val="45"/>
                <c:pt idx="2">
                  <c:v> Stok awal </c:v>
                </c:pt>
                <c:pt idx="3">
                  <c:v> Tanpa Maturitas (Open) </c:v>
                </c:pt>
                <c:pt idx="4">
                  <c:v> O/N (selain Open) </c:v>
                </c:pt>
                <c:pt idx="5">
                  <c:v> Hari-2 </c:v>
                </c:pt>
                <c:pt idx="6">
                  <c:v> Hari-3 </c:v>
                </c:pt>
                <c:pt idx="7">
                  <c:v> Hari-4 </c:v>
                </c:pt>
                <c:pt idx="8">
                  <c:v> Hari-5 </c:v>
                </c:pt>
                <c:pt idx="9">
                  <c:v> Hari-6 </c:v>
                </c:pt>
                <c:pt idx="10">
                  <c:v> Hari-7 </c:v>
                </c:pt>
                <c:pt idx="11">
                  <c:v> Hari-8 </c:v>
                </c:pt>
                <c:pt idx="12">
                  <c:v> Hari-9 </c:v>
                </c:pt>
                <c:pt idx="13">
                  <c:v> Hari-10 </c:v>
                </c:pt>
                <c:pt idx="14">
                  <c:v> Hari-11 </c:v>
                </c:pt>
                <c:pt idx="15">
                  <c:v> Hari-12 </c:v>
                </c:pt>
                <c:pt idx="16">
                  <c:v> Hari-13 </c:v>
                </c:pt>
                <c:pt idx="17">
                  <c:v> Hari-14 </c:v>
                </c:pt>
                <c:pt idx="18">
                  <c:v> Hari-15 </c:v>
                </c:pt>
                <c:pt idx="19">
                  <c:v> Hari-16 </c:v>
                </c:pt>
                <c:pt idx="20">
                  <c:v> Hari-17 </c:v>
                </c:pt>
                <c:pt idx="21">
                  <c:v> Hari-18 </c:v>
                </c:pt>
                <c:pt idx="22">
                  <c:v> Hari-19 </c:v>
                </c:pt>
                <c:pt idx="23">
                  <c:v> Hari-20 </c:v>
                </c:pt>
                <c:pt idx="24">
                  <c:v> Hari-21 </c:v>
                </c:pt>
                <c:pt idx="25">
                  <c:v> Hari-22 </c:v>
                </c:pt>
                <c:pt idx="26">
                  <c:v> Hari-23 </c:v>
                </c:pt>
                <c:pt idx="27">
                  <c:v> Hari-24 </c:v>
                </c:pt>
                <c:pt idx="28">
                  <c:v> Hari-25 </c:v>
                </c:pt>
                <c:pt idx="29">
                  <c:v> Hari-26 </c:v>
                </c:pt>
                <c:pt idx="30">
                  <c:v> Hari-27 </c:v>
                </c:pt>
                <c:pt idx="31">
                  <c:v> Hari-28 </c:v>
                </c:pt>
                <c:pt idx="32">
                  <c:v> Hari-29 </c:v>
                </c:pt>
                <c:pt idx="33">
                  <c:v> Hari-30 </c:v>
                </c:pt>
                <c:pt idx="34">
                  <c:v> &gt; mg 4 s.d. mg 5 </c:v>
                </c:pt>
                <c:pt idx="35">
                  <c:v> &gt; mg 5 s.d. 2 bln </c:v>
                </c:pt>
                <c:pt idx="36">
                  <c:v> &gt; 2 bln s.d 3 bln </c:v>
                </c:pt>
                <c:pt idx="37">
                  <c:v> &gt; 3 bln s.d 4 bln </c:v>
                </c:pt>
                <c:pt idx="38">
                  <c:v> &gt; 4 bln s.d 5 bln </c:v>
                </c:pt>
                <c:pt idx="39">
                  <c:v> &gt; 5 bln s.d 6 bln </c:v>
                </c:pt>
                <c:pt idx="40">
                  <c:v> &gt; 6 bln s.d. 9 bln </c:v>
                </c:pt>
                <c:pt idx="41">
                  <c:v>  &gt; 9 bln s.d. 12 bln </c:v>
                </c:pt>
                <c:pt idx="42">
                  <c:v> &gt; 12 bln s.d. 2 thn </c:v>
                </c:pt>
                <c:pt idx="43">
                  <c:v> &gt; 2 thn s.d. 5 thn </c:v>
                </c:pt>
                <c:pt idx="44">
                  <c:v> &gt; 5 thn </c:v>
                </c:pt>
              </c:strCache>
            </c:strRef>
          </c:cat>
          <c:val>
            <c:numRef>
              <c:f>ILAAP!$I$188:$BA$188</c:f>
              <c:numCache>
                <c:formatCode>0.00</c:formatCode>
                <c:ptCount val="45"/>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mooth val="0"/>
          <c:extLst>
            <c:ext xmlns:c16="http://schemas.microsoft.com/office/drawing/2014/chart" uri="{C3380CC4-5D6E-409C-BE32-E72D297353CC}">
              <c16:uniqueId val="{00000001-B19A-496A-A6F9-6F7488ED6716}"/>
            </c:ext>
          </c:extLst>
        </c:ser>
        <c:ser>
          <c:idx val="2"/>
          <c:order val="2"/>
          <c:tx>
            <c:strRef>
              <c:f>ILAAP!$H$189</c:f>
              <c:strCache>
                <c:ptCount val="1"/>
                <c:pt idx="0">
                  <c:v>Posisi likuiditas bersih (Available HQLA dikurangi Total Arus kas keluar bersih)</c:v>
                </c:pt>
              </c:strCache>
            </c:strRef>
          </c:tx>
          <c:spPr>
            <a:ln w="28575" cap="rnd">
              <a:solidFill>
                <a:schemeClr val="accent3"/>
              </a:solidFill>
              <a:round/>
            </a:ln>
            <a:effectLst/>
          </c:spPr>
          <c:marker>
            <c:symbol val="none"/>
          </c:marker>
          <c:cat>
            <c:strRef>
              <c:f>ILAAP!$I$186:$BA$186</c:f>
              <c:strCache>
                <c:ptCount val="45"/>
                <c:pt idx="2">
                  <c:v> Stok awal </c:v>
                </c:pt>
                <c:pt idx="3">
                  <c:v> Tanpa Maturitas (Open) </c:v>
                </c:pt>
                <c:pt idx="4">
                  <c:v> O/N (selain Open) </c:v>
                </c:pt>
                <c:pt idx="5">
                  <c:v> Hari-2 </c:v>
                </c:pt>
                <c:pt idx="6">
                  <c:v> Hari-3 </c:v>
                </c:pt>
                <c:pt idx="7">
                  <c:v> Hari-4 </c:v>
                </c:pt>
                <c:pt idx="8">
                  <c:v> Hari-5 </c:v>
                </c:pt>
                <c:pt idx="9">
                  <c:v> Hari-6 </c:v>
                </c:pt>
                <c:pt idx="10">
                  <c:v> Hari-7 </c:v>
                </c:pt>
                <c:pt idx="11">
                  <c:v> Hari-8 </c:v>
                </c:pt>
                <c:pt idx="12">
                  <c:v> Hari-9 </c:v>
                </c:pt>
                <c:pt idx="13">
                  <c:v> Hari-10 </c:v>
                </c:pt>
                <c:pt idx="14">
                  <c:v> Hari-11 </c:v>
                </c:pt>
                <c:pt idx="15">
                  <c:v> Hari-12 </c:v>
                </c:pt>
                <c:pt idx="16">
                  <c:v> Hari-13 </c:v>
                </c:pt>
                <c:pt idx="17">
                  <c:v> Hari-14 </c:v>
                </c:pt>
                <c:pt idx="18">
                  <c:v> Hari-15 </c:v>
                </c:pt>
                <c:pt idx="19">
                  <c:v> Hari-16 </c:v>
                </c:pt>
                <c:pt idx="20">
                  <c:v> Hari-17 </c:v>
                </c:pt>
                <c:pt idx="21">
                  <c:v> Hari-18 </c:v>
                </c:pt>
                <c:pt idx="22">
                  <c:v> Hari-19 </c:v>
                </c:pt>
                <c:pt idx="23">
                  <c:v> Hari-20 </c:v>
                </c:pt>
                <c:pt idx="24">
                  <c:v> Hari-21 </c:v>
                </c:pt>
                <c:pt idx="25">
                  <c:v> Hari-22 </c:v>
                </c:pt>
                <c:pt idx="26">
                  <c:v> Hari-23 </c:v>
                </c:pt>
                <c:pt idx="27">
                  <c:v> Hari-24 </c:v>
                </c:pt>
                <c:pt idx="28">
                  <c:v> Hari-25 </c:v>
                </c:pt>
                <c:pt idx="29">
                  <c:v> Hari-26 </c:v>
                </c:pt>
                <c:pt idx="30">
                  <c:v> Hari-27 </c:v>
                </c:pt>
                <c:pt idx="31">
                  <c:v> Hari-28 </c:v>
                </c:pt>
                <c:pt idx="32">
                  <c:v> Hari-29 </c:v>
                </c:pt>
                <c:pt idx="33">
                  <c:v> Hari-30 </c:v>
                </c:pt>
                <c:pt idx="34">
                  <c:v> &gt; mg 4 s.d. mg 5 </c:v>
                </c:pt>
                <c:pt idx="35">
                  <c:v> &gt; mg 5 s.d. 2 bln </c:v>
                </c:pt>
                <c:pt idx="36">
                  <c:v> &gt; 2 bln s.d 3 bln </c:v>
                </c:pt>
                <c:pt idx="37">
                  <c:v> &gt; 3 bln s.d 4 bln </c:v>
                </c:pt>
                <c:pt idx="38">
                  <c:v> &gt; 4 bln s.d 5 bln </c:v>
                </c:pt>
                <c:pt idx="39">
                  <c:v> &gt; 5 bln s.d 6 bln </c:v>
                </c:pt>
                <c:pt idx="40">
                  <c:v> &gt; 6 bln s.d. 9 bln </c:v>
                </c:pt>
                <c:pt idx="41">
                  <c:v>  &gt; 9 bln s.d. 12 bln </c:v>
                </c:pt>
                <c:pt idx="42">
                  <c:v> &gt; 12 bln s.d. 2 thn </c:v>
                </c:pt>
                <c:pt idx="43">
                  <c:v> &gt; 2 thn s.d. 5 thn </c:v>
                </c:pt>
                <c:pt idx="44">
                  <c:v> &gt; 5 thn </c:v>
                </c:pt>
              </c:strCache>
            </c:strRef>
          </c:cat>
          <c:val>
            <c:numRef>
              <c:f>ILAAP!$I$189:$BA$189</c:f>
              <c:numCache>
                <c:formatCode>0.00</c:formatCode>
                <c:ptCount val="45"/>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mooth val="0"/>
          <c:extLst>
            <c:ext xmlns:c16="http://schemas.microsoft.com/office/drawing/2014/chart" uri="{C3380CC4-5D6E-409C-BE32-E72D297353CC}">
              <c16:uniqueId val="{00000002-B19A-496A-A6F9-6F7488ED6716}"/>
            </c:ext>
          </c:extLst>
        </c:ser>
        <c:dLbls>
          <c:showLegendKey val="0"/>
          <c:showVal val="0"/>
          <c:showCatName val="0"/>
          <c:showSerName val="0"/>
          <c:showPercent val="0"/>
          <c:showBubbleSize val="0"/>
        </c:dLbls>
        <c:smooth val="0"/>
        <c:axId val="2114280720"/>
        <c:axId val="2114297360"/>
      </c:lineChart>
      <c:catAx>
        <c:axId val="2114280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297360"/>
        <c:crosses val="autoZero"/>
        <c:auto val="1"/>
        <c:lblAlgn val="ctr"/>
        <c:lblOffset val="100"/>
        <c:noMultiLvlLbl val="0"/>
      </c:catAx>
      <c:valAx>
        <c:axId val="21142973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4280720"/>
        <c:crosses val="autoZero"/>
        <c:crossBetween val="between"/>
      </c:valAx>
      <c:spPr>
        <a:noFill/>
        <a:ln>
          <a:noFill/>
        </a:ln>
        <a:effectLst/>
      </c:spPr>
    </c:plotArea>
    <c:legend>
      <c:legendPos val="r"/>
      <c:layout>
        <c:manualLayout>
          <c:xMode val="edge"/>
          <c:yMode val="edge"/>
          <c:x val="6.3643218541676261E-2"/>
          <c:y val="0.73852771187147814"/>
          <c:w val="0.86915383388163137"/>
          <c:h val="0.243274802241741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6</xdr:col>
      <xdr:colOff>481099</xdr:colOff>
      <xdr:row>14</xdr:row>
      <xdr:rowOff>0</xdr:rowOff>
    </xdr:from>
    <xdr:ext cx="184731" cy="264560"/>
    <xdr:sp macro="" textlink="">
      <xdr:nvSpPr>
        <xdr:cNvPr id="2" name="TextovéPole 1">
          <a:extLst>
            <a:ext uri="{FF2B5EF4-FFF2-40B4-BE49-F238E27FC236}">
              <a16:creationId xmlns:a16="http://schemas.microsoft.com/office/drawing/2014/main" id="{0B87644B-CC9F-4C41-962F-9D9780270C2C}"/>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3" name="TextovéPole 1">
          <a:extLst>
            <a:ext uri="{FF2B5EF4-FFF2-40B4-BE49-F238E27FC236}">
              <a16:creationId xmlns:a16="http://schemas.microsoft.com/office/drawing/2014/main" id="{6D6D61C4-B173-40CB-80EB-84D5A3992621}"/>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4" name="TextovéPole 1">
          <a:extLst>
            <a:ext uri="{FF2B5EF4-FFF2-40B4-BE49-F238E27FC236}">
              <a16:creationId xmlns:a16="http://schemas.microsoft.com/office/drawing/2014/main" id="{ECDA8FED-B7ED-4E4F-A074-E5D204B5D546}"/>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5" name="TextovéPole 1">
          <a:extLst>
            <a:ext uri="{FF2B5EF4-FFF2-40B4-BE49-F238E27FC236}">
              <a16:creationId xmlns:a16="http://schemas.microsoft.com/office/drawing/2014/main" id="{34D60973-A1FD-4FE1-8FCE-2CF2D482E86D}"/>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6" name="TextovéPole 1">
          <a:extLst>
            <a:ext uri="{FF2B5EF4-FFF2-40B4-BE49-F238E27FC236}">
              <a16:creationId xmlns:a16="http://schemas.microsoft.com/office/drawing/2014/main" id="{3BDE848B-E3CE-4F22-A3C8-F0CFEAA88E97}"/>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7" name="TextovéPole 1">
          <a:extLst>
            <a:ext uri="{FF2B5EF4-FFF2-40B4-BE49-F238E27FC236}">
              <a16:creationId xmlns:a16="http://schemas.microsoft.com/office/drawing/2014/main" id="{D570011B-2C7E-46F2-B2B3-7DEBD1111A4C}"/>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8" name="TextovéPole 1">
          <a:extLst>
            <a:ext uri="{FF2B5EF4-FFF2-40B4-BE49-F238E27FC236}">
              <a16:creationId xmlns:a16="http://schemas.microsoft.com/office/drawing/2014/main" id="{BBA03E0F-15E9-4FE9-BA39-49E2F92D129E}"/>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9" name="TextovéPole 1">
          <a:extLst>
            <a:ext uri="{FF2B5EF4-FFF2-40B4-BE49-F238E27FC236}">
              <a16:creationId xmlns:a16="http://schemas.microsoft.com/office/drawing/2014/main" id="{102B5385-84DE-4C22-8C27-600B3855E660}"/>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0" name="TextovéPole 1">
          <a:extLst>
            <a:ext uri="{FF2B5EF4-FFF2-40B4-BE49-F238E27FC236}">
              <a16:creationId xmlns:a16="http://schemas.microsoft.com/office/drawing/2014/main" id="{2DCD659A-FA1C-40DA-8ADB-C99FBCB7CCB7}"/>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1" name="TextovéPole 1">
          <a:extLst>
            <a:ext uri="{FF2B5EF4-FFF2-40B4-BE49-F238E27FC236}">
              <a16:creationId xmlns:a16="http://schemas.microsoft.com/office/drawing/2014/main" id="{E50F6FDC-FA50-495C-A810-5905D29B105C}"/>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2" name="TextovéPole 1">
          <a:extLst>
            <a:ext uri="{FF2B5EF4-FFF2-40B4-BE49-F238E27FC236}">
              <a16:creationId xmlns:a16="http://schemas.microsoft.com/office/drawing/2014/main" id="{B07B8795-6131-4206-A315-86541B109AA9}"/>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3" name="TextovéPole 1">
          <a:extLst>
            <a:ext uri="{FF2B5EF4-FFF2-40B4-BE49-F238E27FC236}">
              <a16:creationId xmlns:a16="http://schemas.microsoft.com/office/drawing/2014/main" id="{6EAA324A-D5D4-4897-B09C-D38FF13C35ED}"/>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4" name="TextovéPole 1">
          <a:extLst>
            <a:ext uri="{FF2B5EF4-FFF2-40B4-BE49-F238E27FC236}">
              <a16:creationId xmlns:a16="http://schemas.microsoft.com/office/drawing/2014/main" id="{94249FB4-73BB-4656-A635-88288B6FD5D6}"/>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5" name="TextovéPole 1">
          <a:extLst>
            <a:ext uri="{FF2B5EF4-FFF2-40B4-BE49-F238E27FC236}">
              <a16:creationId xmlns:a16="http://schemas.microsoft.com/office/drawing/2014/main" id="{4C050C5E-8CC9-4135-98B4-25792F5114D4}"/>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6" name="TextovéPole 1">
          <a:extLst>
            <a:ext uri="{FF2B5EF4-FFF2-40B4-BE49-F238E27FC236}">
              <a16:creationId xmlns:a16="http://schemas.microsoft.com/office/drawing/2014/main" id="{5AC508C4-9EAB-45CE-87C0-CF6D70D423ED}"/>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7" name="TextovéPole 1">
          <a:extLst>
            <a:ext uri="{FF2B5EF4-FFF2-40B4-BE49-F238E27FC236}">
              <a16:creationId xmlns:a16="http://schemas.microsoft.com/office/drawing/2014/main" id="{5B39091B-0E16-490A-8077-764107D698FF}"/>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8" name="TextovéPole 1">
          <a:extLst>
            <a:ext uri="{FF2B5EF4-FFF2-40B4-BE49-F238E27FC236}">
              <a16:creationId xmlns:a16="http://schemas.microsoft.com/office/drawing/2014/main" id="{CB2956BE-59A1-4396-830D-5AD8FE9ECD8F}"/>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9" name="TextovéPole 1">
          <a:extLst>
            <a:ext uri="{FF2B5EF4-FFF2-40B4-BE49-F238E27FC236}">
              <a16:creationId xmlns:a16="http://schemas.microsoft.com/office/drawing/2014/main" id="{76F8B341-AEFB-4311-A3E6-09B5552B2960}"/>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0" name="TextovéPole 1">
          <a:extLst>
            <a:ext uri="{FF2B5EF4-FFF2-40B4-BE49-F238E27FC236}">
              <a16:creationId xmlns:a16="http://schemas.microsoft.com/office/drawing/2014/main" id="{F00415E2-833C-42DE-AA40-8511A5C12543}"/>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1" name="TextovéPole 1">
          <a:extLst>
            <a:ext uri="{FF2B5EF4-FFF2-40B4-BE49-F238E27FC236}">
              <a16:creationId xmlns:a16="http://schemas.microsoft.com/office/drawing/2014/main" id="{CE16B703-855D-4296-9E76-D677CC46FFC8}"/>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2" name="TextovéPole 1">
          <a:extLst>
            <a:ext uri="{FF2B5EF4-FFF2-40B4-BE49-F238E27FC236}">
              <a16:creationId xmlns:a16="http://schemas.microsoft.com/office/drawing/2014/main" id="{D6636011-A299-4D3C-BE6B-B74607C4BE11}"/>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3" name="TextovéPole 1">
          <a:extLst>
            <a:ext uri="{FF2B5EF4-FFF2-40B4-BE49-F238E27FC236}">
              <a16:creationId xmlns:a16="http://schemas.microsoft.com/office/drawing/2014/main" id="{E3D88B4D-0369-4DB8-8AE7-2116AB3DA8CD}"/>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4" name="TextovéPole 1">
          <a:extLst>
            <a:ext uri="{FF2B5EF4-FFF2-40B4-BE49-F238E27FC236}">
              <a16:creationId xmlns:a16="http://schemas.microsoft.com/office/drawing/2014/main" id="{5FC5B845-70EC-46AA-9504-A23E3E6DEBE4}"/>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5" name="TextovéPole 1">
          <a:extLst>
            <a:ext uri="{FF2B5EF4-FFF2-40B4-BE49-F238E27FC236}">
              <a16:creationId xmlns:a16="http://schemas.microsoft.com/office/drawing/2014/main" id="{DF37D090-E18E-43E2-B59F-355B59B95E6B}"/>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6" name="TextovéPole 1">
          <a:extLst>
            <a:ext uri="{FF2B5EF4-FFF2-40B4-BE49-F238E27FC236}">
              <a16:creationId xmlns:a16="http://schemas.microsoft.com/office/drawing/2014/main" id="{42ED678C-25F6-4540-ADE7-BB6C779C57A5}"/>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7" name="TextovéPole 1">
          <a:extLst>
            <a:ext uri="{FF2B5EF4-FFF2-40B4-BE49-F238E27FC236}">
              <a16:creationId xmlns:a16="http://schemas.microsoft.com/office/drawing/2014/main" id="{097899FC-B3FE-4716-9E41-EE3EE269209E}"/>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8" name="TextovéPole 1">
          <a:extLst>
            <a:ext uri="{FF2B5EF4-FFF2-40B4-BE49-F238E27FC236}">
              <a16:creationId xmlns:a16="http://schemas.microsoft.com/office/drawing/2014/main" id="{6E0DD66A-07B3-4B35-9C27-A08808862765}"/>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9" name="TextovéPole 1">
          <a:extLst>
            <a:ext uri="{FF2B5EF4-FFF2-40B4-BE49-F238E27FC236}">
              <a16:creationId xmlns:a16="http://schemas.microsoft.com/office/drawing/2014/main" id="{04C0405C-A2D3-40C9-BB5F-1ACAF9337246}"/>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30" name="TextovéPole 1">
          <a:extLst>
            <a:ext uri="{FF2B5EF4-FFF2-40B4-BE49-F238E27FC236}">
              <a16:creationId xmlns:a16="http://schemas.microsoft.com/office/drawing/2014/main" id="{ECB210CA-98B1-4517-922E-547620A32050}"/>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31" name="TextovéPole 1">
          <a:extLst>
            <a:ext uri="{FF2B5EF4-FFF2-40B4-BE49-F238E27FC236}">
              <a16:creationId xmlns:a16="http://schemas.microsoft.com/office/drawing/2014/main" id="{02527DAC-E709-4F91-BECD-1FB5E6A111E5}"/>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32" name="TextovéPole 1">
          <a:extLst>
            <a:ext uri="{FF2B5EF4-FFF2-40B4-BE49-F238E27FC236}">
              <a16:creationId xmlns:a16="http://schemas.microsoft.com/office/drawing/2014/main" id="{94B01028-88AE-4FE0-9D2B-F334AD6B3666}"/>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33" name="TextovéPole 1">
          <a:extLst>
            <a:ext uri="{FF2B5EF4-FFF2-40B4-BE49-F238E27FC236}">
              <a16:creationId xmlns:a16="http://schemas.microsoft.com/office/drawing/2014/main" id="{B5412DAD-573F-413E-8193-33AA7EAD4697}"/>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34" name="TextovéPole 1">
          <a:extLst>
            <a:ext uri="{FF2B5EF4-FFF2-40B4-BE49-F238E27FC236}">
              <a16:creationId xmlns:a16="http://schemas.microsoft.com/office/drawing/2014/main" id="{813F918A-F488-4BF9-9569-C6658021C968}"/>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35" name="TextovéPole 1">
          <a:extLst>
            <a:ext uri="{FF2B5EF4-FFF2-40B4-BE49-F238E27FC236}">
              <a16:creationId xmlns:a16="http://schemas.microsoft.com/office/drawing/2014/main" id="{901CA95F-B837-4D90-8AD0-EC6E838FE850}"/>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36" name="TextovéPole 1">
          <a:extLst>
            <a:ext uri="{FF2B5EF4-FFF2-40B4-BE49-F238E27FC236}">
              <a16:creationId xmlns:a16="http://schemas.microsoft.com/office/drawing/2014/main" id="{9C38D34E-3CBB-4AC6-BBA1-B87B38AB815A}"/>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37" name="TextovéPole 1">
          <a:extLst>
            <a:ext uri="{FF2B5EF4-FFF2-40B4-BE49-F238E27FC236}">
              <a16:creationId xmlns:a16="http://schemas.microsoft.com/office/drawing/2014/main" id="{890DFFDD-03AC-42EA-8D58-5354D655CE74}"/>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38" name="TextovéPole 1">
          <a:extLst>
            <a:ext uri="{FF2B5EF4-FFF2-40B4-BE49-F238E27FC236}">
              <a16:creationId xmlns:a16="http://schemas.microsoft.com/office/drawing/2014/main" id="{4527D2D7-7FD9-4B49-9920-3F9169C3325F}"/>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39" name="TextovéPole 1">
          <a:extLst>
            <a:ext uri="{FF2B5EF4-FFF2-40B4-BE49-F238E27FC236}">
              <a16:creationId xmlns:a16="http://schemas.microsoft.com/office/drawing/2014/main" id="{578469D1-30C7-479D-BAC2-77450E01AC09}"/>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40" name="TextovéPole 1">
          <a:extLst>
            <a:ext uri="{FF2B5EF4-FFF2-40B4-BE49-F238E27FC236}">
              <a16:creationId xmlns:a16="http://schemas.microsoft.com/office/drawing/2014/main" id="{AD4EBB9D-0970-40BD-828E-C7036D2D318E}"/>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41" name="TextovéPole 1">
          <a:extLst>
            <a:ext uri="{FF2B5EF4-FFF2-40B4-BE49-F238E27FC236}">
              <a16:creationId xmlns:a16="http://schemas.microsoft.com/office/drawing/2014/main" id="{49DF37D6-B5E1-42F7-BC4C-431533794149}"/>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42" name="TextovéPole 1">
          <a:extLst>
            <a:ext uri="{FF2B5EF4-FFF2-40B4-BE49-F238E27FC236}">
              <a16:creationId xmlns:a16="http://schemas.microsoft.com/office/drawing/2014/main" id="{0EDB5019-BF23-4ED1-BDFE-7C3A69ED5C1F}"/>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43" name="TextovéPole 1">
          <a:extLst>
            <a:ext uri="{FF2B5EF4-FFF2-40B4-BE49-F238E27FC236}">
              <a16:creationId xmlns:a16="http://schemas.microsoft.com/office/drawing/2014/main" id="{B1CCD4C4-AAA6-4C6F-B976-54E93464578F}"/>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44" name="TextovéPole 1">
          <a:extLst>
            <a:ext uri="{FF2B5EF4-FFF2-40B4-BE49-F238E27FC236}">
              <a16:creationId xmlns:a16="http://schemas.microsoft.com/office/drawing/2014/main" id="{A58973AD-9F65-4154-8D07-65DABD098897}"/>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45" name="TextovéPole 1">
          <a:extLst>
            <a:ext uri="{FF2B5EF4-FFF2-40B4-BE49-F238E27FC236}">
              <a16:creationId xmlns:a16="http://schemas.microsoft.com/office/drawing/2014/main" id="{15B47E0E-CB0F-473D-85B9-6C28CBCC2EB6}"/>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46" name="TextovéPole 1">
          <a:extLst>
            <a:ext uri="{FF2B5EF4-FFF2-40B4-BE49-F238E27FC236}">
              <a16:creationId xmlns:a16="http://schemas.microsoft.com/office/drawing/2014/main" id="{59A9DE83-032A-4BCC-8BF4-0536F3325F83}"/>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47" name="TextovéPole 1">
          <a:extLst>
            <a:ext uri="{FF2B5EF4-FFF2-40B4-BE49-F238E27FC236}">
              <a16:creationId xmlns:a16="http://schemas.microsoft.com/office/drawing/2014/main" id="{AE10A59C-3AAC-4A8F-AF87-990F6A3FC781}"/>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48" name="TextovéPole 1">
          <a:extLst>
            <a:ext uri="{FF2B5EF4-FFF2-40B4-BE49-F238E27FC236}">
              <a16:creationId xmlns:a16="http://schemas.microsoft.com/office/drawing/2014/main" id="{A91633E7-6C36-4D92-B0FE-F15903748072}"/>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49" name="TextovéPole 1">
          <a:extLst>
            <a:ext uri="{FF2B5EF4-FFF2-40B4-BE49-F238E27FC236}">
              <a16:creationId xmlns:a16="http://schemas.microsoft.com/office/drawing/2014/main" id="{3C9DB986-2DE2-4381-AC0E-72A30C20369A}"/>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50" name="TextovéPole 1">
          <a:extLst>
            <a:ext uri="{FF2B5EF4-FFF2-40B4-BE49-F238E27FC236}">
              <a16:creationId xmlns:a16="http://schemas.microsoft.com/office/drawing/2014/main" id="{EC019ADA-3AAE-4F83-8888-CB9CCFBD148F}"/>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51" name="TextovéPole 1">
          <a:extLst>
            <a:ext uri="{FF2B5EF4-FFF2-40B4-BE49-F238E27FC236}">
              <a16:creationId xmlns:a16="http://schemas.microsoft.com/office/drawing/2014/main" id="{E360E760-4F62-4031-822C-D121FE29FCBD}"/>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52" name="TextovéPole 1">
          <a:extLst>
            <a:ext uri="{FF2B5EF4-FFF2-40B4-BE49-F238E27FC236}">
              <a16:creationId xmlns:a16="http://schemas.microsoft.com/office/drawing/2014/main" id="{F15D7C22-9251-4CCE-8797-EBD500913AF3}"/>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53" name="TextovéPole 1">
          <a:extLst>
            <a:ext uri="{FF2B5EF4-FFF2-40B4-BE49-F238E27FC236}">
              <a16:creationId xmlns:a16="http://schemas.microsoft.com/office/drawing/2014/main" id="{88FF3E50-9FC6-4461-9566-FD3EE8B3B432}"/>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54" name="TextovéPole 1">
          <a:extLst>
            <a:ext uri="{FF2B5EF4-FFF2-40B4-BE49-F238E27FC236}">
              <a16:creationId xmlns:a16="http://schemas.microsoft.com/office/drawing/2014/main" id="{F432AC17-D98D-4987-8F86-21637E95A1C7}"/>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55" name="TextovéPole 1">
          <a:extLst>
            <a:ext uri="{FF2B5EF4-FFF2-40B4-BE49-F238E27FC236}">
              <a16:creationId xmlns:a16="http://schemas.microsoft.com/office/drawing/2014/main" id="{A4BC6441-7816-4CAF-926F-D4C8228397F4}"/>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56" name="TextovéPole 1">
          <a:extLst>
            <a:ext uri="{FF2B5EF4-FFF2-40B4-BE49-F238E27FC236}">
              <a16:creationId xmlns:a16="http://schemas.microsoft.com/office/drawing/2014/main" id="{679C75A9-7999-49CC-9308-3F4DD1D6DBB4}"/>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57" name="TextovéPole 1">
          <a:extLst>
            <a:ext uri="{FF2B5EF4-FFF2-40B4-BE49-F238E27FC236}">
              <a16:creationId xmlns:a16="http://schemas.microsoft.com/office/drawing/2014/main" id="{CA0B361C-3F02-4077-9006-5B0E6775177E}"/>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58" name="TextovéPole 1">
          <a:extLst>
            <a:ext uri="{FF2B5EF4-FFF2-40B4-BE49-F238E27FC236}">
              <a16:creationId xmlns:a16="http://schemas.microsoft.com/office/drawing/2014/main" id="{DA6284CE-70E4-424C-A867-1C8AC4D69C9D}"/>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59" name="TextovéPole 1">
          <a:extLst>
            <a:ext uri="{FF2B5EF4-FFF2-40B4-BE49-F238E27FC236}">
              <a16:creationId xmlns:a16="http://schemas.microsoft.com/office/drawing/2014/main" id="{BCBF2766-84A6-4160-9B9C-961E916C1C59}"/>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60" name="TextovéPole 1">
          <a:extLst>
            <a:ext uri="{FF2B5EF4-FFF2-40B4-BE49-F238E27FC236}">
              <a16:creationId xmlns:a16="http://schemas.microsoft.com/office/drawing/2014/main" id="{79DBF1CD-537D-4893-A7E1-A92A9F82CE75}"/>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61" name="TextovéPole 1">
          <a:extLst>
            <a:ext uri="{FF2B5EF4-FFF2-40B4-BE49-F238E27FC236}">
              <a16:creationId xmlns:a16="http://schemas.microsoft.com/office/drawing/2014/main" id="{98F8A4FF-D6B8-40ED-935C-E08ABAEEB2D9}"/>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62" name="TextovéPole 1">
          <a:extLst>
            <a:ext uri="{FF2B5EF4-FFF2-40B4-BE49-F238E27FC236}">
              <a16:creationId xmlns:a16="http://schemas.microsoft.com/office/drawing/2014/main" id="{4B7A4AF4-D339-4955-B76C-670B4A3BCEEE}"/>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63" name="TextovéPole 1">
          <a:extLst>
            <a:ext uri="{FF2B5EF4-FFF2-40B4-BE49-F238E27FC236}">
              <a16:creationId xmlns:a16="http://schemas.microsoft.com/office/drawing/2014/main" id="{4E920E35-0EFA-42C3-8FF3-748F1C1857B8}"/>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64" name="TextovéPole 1">
          <a:extLst>
            <a:ext uri="{FF2B5EF4-FFF2-40B4-BE49-F238E27FC236}">
              <a16:creationId xmlns:a16="http://schemas.microsoft.com/office/drawing/2014/main" id="{0A9577AE-9E9B-42BB-AC18-8A6C3514D6EE}"/>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65" name="TextovéPole 1">
          <a:extLst>
            <a:ext uri="{FF2B5EF4-FFF2-40B4-BE49-F238E27FC236}">
              <a16:creationId xmlns:a16="http://schemas.microsoft.com/office/drawing/2014/main" id="{44F150C7-B51A-4017-AC17-528E7262CCA4}"/>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66" name="TextovéPole 1">
          <a:extLst>
            <a:ext uri="{FF2B5EF4-FFF2-40B4-BE49-F238E27FC236}">
              <a16:creationId xmlns:a16="http://schemas.microsoft.com/office/drawing/2014/main" id="{F5F05009-85D5-4D7C-A00C-2FE5D1D7FC84}"/>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67" name="TextovéPole 1">
          <a:extLst>
            <a:ext uri="{FF2B5EF4-FFF2-40B4-BE49-F238E27FC236}">
              <a16:creationId xmlns:a16="http://schemas.microsoft.com/office/drawing/2014/main" id="{B3242B30-D28A-4714-A5EC-D41A93C45DA0}"/>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68" name="TextovéPole 1">
          <a:extLst>
            <a:ext uri="{FF2B5EF4-FFF2-40B4-BE49-F238E27FC236}">
              <a16:creationId xmlns:a16="http://schemas.microsoft.com/office/drawing/2014/main" id="{DB812ECE-C771-4935-B482-54738F132102}"/>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69" name="TextovéPole 1">
          <a:extLst>
            <a:ext uri="{FF2B5EF4-FFF2-40B4-BE49-F238E27FC236}">
              <a16:creationId xmlns:a16="http://schemas.microsoft.com/office/drawing/2014/main" id="{9D923491-818F-4490-BD37-A20A37621956}"/>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70" name="TextovéPole 1">
          <a:extLst>
            <a:ext uri="{FF2B5EF4-FFF2-40B4-BE49-F238E27FC236}">
              <a16:creationId xmlns:a16="http://schemas.microsoft.com/office/drawing/2014/main" id="{7D41C1D7-2A5D-4683-8DD3-51C05AB3D40A}"/>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71" name="TextovéPole 1">
          <a:extLst>
            <a:ext uri="{FF2B5EF4-FFF2-40B4-BE49-F238E27FC236}">
              <a16:creationId xmlns:a16="http://schemas.microsoft.com/office/drawing/2014/main" id="{1FC38EF3-2688-4493-A114-B9619512F1F1}"/>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72" name="TextovéPole 1">
          <a:extLst>
            <a:ext uri="{FF2B5EF4-FFF2-40B4-BE49-F238E27FC236}">
              <a16:creationId xmlns:a16="http://schemas.microsoft.com/office/drawing/2014/main" id="{EC53C57C-6135-400F-BC71-2DE2F8E32BA9}"/>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73" name="TextovéPole 1">
          <a:extLst>
            <a:ext uri="{FF2B5EF4-FFF2-40B4-BE49-F238E27FC236}">
              <a16:creationId xmlns:a16="http://schemas.microsoft.com/office/drawing/2014/main" id="{DA6492A2-199E-4102-B878-0788D5C3286A}"/>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74" name="TextovéPole 1">
          <a:extLst>
            <a:ext uri="{FF2B5EF4-FFF2-40B4-BE49-F238E27FC236}">
              <a16:creationId xmlns:a16="http://schemas.microsoft.com/office/drawing/2014/main" id="{FA5628BD-9F2D-44D2-9B5F-A191BEC3E339}"/>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75" name="TextovéPole 1">
          <a:extLst>
            <a:ext uri="{FF2B5EF4-FFF2-40B4-BE49-F238E27FC236}">
              <a16:creationId xmlns:a16="http://schemas.microsoft.com/office/drawing/2014/main" id="{0073E960-7A55-44C7-95EC-48D6B50B6BD4}"/>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76" name="TextovéPole 1">
          <a:extLst>
            <a:ext uri="{FF2B5EF4-FFF2-40B4-BE49-F238E27FC236}">
              <a16:creationId xmlns:a16="http://schemas.microsoft.com/office/drawing/2014/main" id="{A55DEB54-B432-4D4E-9148-36C605BB696F}"/>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77" name="TextovéPole 1">
          <a:extLst>
            <a:ext uri="{FF2B5EF4-FFF2-40B4-BE49-F238E27FC236}">
              <a16:creationId xmlns:a16="http://schemas.microsoft.com/office/drawing/2014/main" id="{4F52F6B7-C9CC-4293-821D-C4D26C869990}"/>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78" name="TextovéPole 1">
          <a:extLst>
            <a:ext uri="{FF2B5EF4-FFF2-40B4-BE49-F238E27FC236}">
              <a16:creationId xmlns:a16="http://schemas.microsoft.com/office/drawing/2014/main" id="{B7E5554E-6CEC-49F5-8827-84D5A99B046D}"/>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79" name="TextovéPole 1">
          <a:extLst>
            <a:ext uri="{FF2B5EF4-FFF2-40B4-BE49-F238E27FC236}">
              <a16:creationId xmlns:a16="http://schemas.microsoft.com/office/drawing/2014/main" id="{FE4E24EE-B021-40AC-B310-A44572CC4FF7}"/>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80" name="TextovéPole 1">
          <a:extLst>
            <a:ext uri="{FF2B5EF4-FFF2-40B4-BE49-F238E27FC236}">
              <a16:creationId xmlns:a16="http://schemas.microsoft.com/office/drawing/2014/main" id="{555153D1-6CB7-4D73-8299-A077B7244C29}"/>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81" name="TextovéPole 1">
          <a:extLst>
            <a:ext uri="{FF2B5EF4-FFF2-40B4-BE49-F238E27FC236}">
              <a16:creationId xmlns:a16="http://schemas.microsoft.com/office/drawing/2014/main" id="{02EE9175-DF2E-4B4B-80DD-7B260CA8F0C8}"/>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82" name="TextovéPole 1">
          <a:extLst>
            <a:ext uri="{FF2B5EF4-FFF2-40B4-BE49-F238E27FC236}">
              <a16:creationId xmlns:a16="http://schemas.microsoft.com/office/drawing/2014/main" id="{1ABEFF10-37BB-41C2-977C-6CF9EBBB6A5D}"/>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83" name="TextovéPole 1">
          <a:extLst>
            <a:ext uri="{FF2B5EF4-FFF2-40B4-BE49-F238E27FC236}">
              <a16:creationId xmlns:a16="http://schemas.microsoft.com/office/drawing/2014/main" id="{830B829C-F43D-4440-AF5A-805A86AE7168}"/>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84" name="TextovéPole 1">
          <a:extLst>
            <a:ext uri="{FF2B5EF4-FFF2-40B4-BE49-F238E27FC236}">
              <a16:creationId xmlns:a16="http://schemas.microsoft.com/office/drawing/2014/main" id="{5802E667-5F75-4CC8-97CB-443AA31385E8}"/>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85" name="TextovéPole 1">
          <a:extLst>
            <a:ext uri="{FF2B5EF4-FFF2-40B4-BE49-F238E27FC236}">
              <a16:creationId xmlns:a16="http://schemas.microsoft.com/office/drawing/2014/main" id="{231533D6-BA72-489F-95CF-19953B78A3A5}"/>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86" name="TextovéPole 1">
          <a:extLst>
            <a:ext uri="{FF2B5EF4-FFF2-40B4-BE49-F238E27FC236}">
              <a16:creationId xmlns:a16="http://schemas.microsoft.com/office/drawing/2014/main" id="{4F3C0A23-382D-4323-9749-DB02B97D818E}"/>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87" name="TextovéPole 1">
          <a:extLst>
            <a:ext uri="{FF2B5EF4-FFF2-40B4-BE49-F238E27FC236}">
              <a16:creationId xmlns:a16="http://schemas.microsoft.com/office/drawing/2014/main" id="{04868783-E197-47C3-8A5C-E989A5F589FE}"/>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88" name="TextovéPole 1">
          <a:extLst>
            <a:ext uri="{FF2B5EF4-FFF2-40B4-BE49-F238E27FC236}">
              <a16:creationId xmlns:a16="http://schemas.microsoft.com/office/drawing/2014/main" id="{79E027BC-6685-4FF7-B931-375380A77A09}"/>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89" name="TextovéPole 1">
          <a:extLst>
            <a:ext uri="{FF2B5EF4-FFF2-40B4-BE49-F238E27FC236}">
              <a16:creationId xmlns:a16="http://schemas.microsoft.com/office/drawing/2014/main" id="{0E0FA0AB-2AB1-4FC9-B979-2FBFD68AED40}"/>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90" name="TextovéPole 1">
          <a:extLst>
            <a:ext uri="{FF2B5EF4-FFF2-40B4-BE49-F238E27FC236}">
              <a16:creationId xmlns:a16="http://schemas.microsoft.com/office/drawing/2014/main" id="{22571810-C376-486A-ACF5-8A6F71DFCC9D}"/>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91" name="TextovéPole 1">
          <a:extLst>
            <a:ext uri="{FF2B5EF4-FFF2-40B4-BE49-F238E27FC236}">
              <a16:creationId xmlns:a16="http://schemas.microsoft.com/office/drawing/2014/main" id="{D6D6E443-A2B1-4A1A-828E-63D783091BAB}"/>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92" name="TextovéPole 1">
          <a:extLst>
            <a:ext uri="{FF2B5EF4-FFF2-40B4-BE49-F238E27FC236}">
              <a16:creationId xmlns:a16="http://schemas.microsoft.com/office/drawing/2014/main" id="{C15B23E3-2300-4D86-8335-71E406ADEED9}"/>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93" name="TextovéPole 1">
          <a:extLst>
            <a:ext uri="{FF2B5EF4-FFF2-40B4-BE49-F238E27FC236}">
              <a16:creationId xmlns:a16="http://schemas.microsoft.com/office/drawing/2014/main" id="{7B3EC809-E96A-4AC5-9BEA-3CF47A976723}"/>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94" name="TextovéPole 1">
          <a:extLst>
            <a:ext uri="{FF2B5EF4-FFF2-40B4-BE49-F238E27FC236}">
              <a16:creationId xmlns:a16="http://schemas.microsoft.com/office/drawing/2014/main" id="{AF001D1A-661E-4B0C-A530-59B0182D4F7A}"/>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95" name="TextovéPole 1">
          <a:extLst>
            <a:ext uri="{FF2B5EF4-FFF2-40B4-BE49-F238E27FC236}">
              <a16:creationId xmlns:a16="http://schemas.microsoft.com/office/drawing/2014/main" id="{F77247F5-DD9F-4043-BC31-98C26E2314BA}"/>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96" name="TextovéPole 1">
          <a:extLst>
            <a:ext uri="{FF2B5EF4-FFF2-40B4-BE49-F238E27FC236}">
              <a16:creationId xmlns:a16="http://schemas.microsoft.com/office/drawing/2014/main" id="{86E577EE-6201-4587-96FB-A0174D7331FC}"/>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97" name="TextovéPole 1">
          <a:extLst>
            <a:ext uri="{FF2B5EF4-FFF2-40B4-BE49-F238E27FC236}">
              <a16:creationId xmlns:a16="http://schemas.microsoft.com/office/drawing/2014/main" id="{FCF54752-D799-4A1B-8DE6-39FF25B69231}"/>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98" name="TextovéPole 1">
          <a:extLst>
            <a:ext uri="{FF2B5EF4-FFF2-40B4-BE49-F238E27FC236}">
              <a16:creationId xmlns:a16="http://schemas.microsoft.com/office/drawing/2014/main" id="{2931F3F9-6070-40C0-BA0C-74A0D7061BF6}"/>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99" name="TextovéPole 1">
          <a:extLst>
            <a:ext uri="{FF2B5EF4-FFF2-40B4-BE49-F238E27FC236}">
              <a16:creationId xmlns:a16="http://schemas.microsoft.com/office/drawing/2014/main" id="{EBE183A3-967F-4AEF-9598-05EE7EB836A2}"/>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00" name="TextovéPole 1">
          <a:extLst>
            <a:ext uri="{FF2B5EF4-FFF2-40B4-BE49-F238E27FC236}">
              <a16:creationId xmlns:a16="http://schemas.microsoft.com/office/drawing/2014/main" id="{B3E0FFA0-C3F5-4EBE-94AC-3A1E281E94F5}"/>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01" name="TextovéPole 1">
          <a:extLst>
            <a:ext uri="{FF2B5EF4-FFF2-40B4-BE49-F238E27FC236}">
              <a16:creationId xmlns:a16="http://schemas.microsoft.com/office/drawing/2014/main" id="{783D1F04-0C80-4201-8FBF-D9AA974C2BAA}"/>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02" name="TextovéPole 1">
          <a:extLst>
            <a:ext uri="{FF2B5EF4-FFF2-40B4-BE49-F238E27FC236}">
              <a16:creationId xmlns:a16="http://schemas.microsoft.com/office/drawing/2014/main" id="{F8535B3B-2CBB-49DC-BC83-1E1904E65D49}"/>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03" name="TextovéPole 1">
          <a:extLst>
            <a:ext uri="{FF2B5EF4-FFF2-40B4-BE49-F238E27FC236}">
              <a16:creationId xmlns:a16="http://schemas.microsoft.com/office/drawing/2014/main" id="{0DEFB162-485A-4F7A-9C4B-FE672C37E3D4}"/>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04" name="TextovéPole 1">
          <a:extLst>
            <a:ext uri="{FF2B5EF4-FFF2-40B4-BE49-F238E27FC236}">
              <a16:creationId xmlns:a16="http://schemas.microsoft.com/office/drawing/2014/main" id="{6D76EEF3-5E79-4E66-98CD-68B2BAF98A5C}"/>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05" name="TextovéPole 1">
          <a:extLst>
            <a:ext uri="{FF2B5EF4-FFF2-40B4-BE49-F238E27FC236}">
              <a16:creationId xmlns:a16="http://schemas.microsoft.com/office/drawing/2014/main" id="{AC532E3B-FE53-4B39-AE6B-8123748B3426}"/>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06" name="TextovéPole 1">
          <a:extLst>
            <a:ext uri="{FF2B5EF4-FFF2-40B4-BE49-F238E27FC236}">
              <a16:creationId xmlns:a16="http://schemas.microsoft.com/office/drawing/2014/main" id="{6737EF2F-0458-4D3E-B55E-170659ADBB6F}"/>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07" name="TextovéPole 1">
          <a:extLst>
            <a:ext uri="{FF2B5EF4-FFF2-40B4-BE49-F238E27FC236}">
              <a16:creationId xmlns:a16="http://schemas.microsoft.com/office/drawing/2014/main" id="{5C5CAD4D-F116-4A29-A9AC-68654BBE40AE}"/>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08" name="TextovéPole 1">
          <a:extLst>
            <a:ext uri="{FF2B5EF4-FFF2-40B4-BE49-F238E27FC236}">
              <a16:creationId xmlns:a16="http://schemas.microsoft.com/office/drawing/2014/main" id="{D33F2576-7233-4166-AD86-42840A64E4D0}"/>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09" name="TextovéPole 1">
          <a:extLst>
            <a:ext uri="{FF2B5EF4-FFF2-40B4-BE49-F238E27FC236}">
              <a16:creationId xmlns:a16="http://schemas.microsoft.com/office/drawing/2014/main" id="{5F3E0061-8E3B-40B8-B87A-38A34A148E56}"/>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10" name="TextovéPole 1">
          <a:extLst>
            <a:ext uri="{FF2B5EF4-FFF2-40B4-BE49-F238E27FC236}">
              <a16:creationId xmlns:a16="http://schemas.microsoft.com/office/drawing/2014/main" id="{8893A7D4-9332-464E-A5EB-4465D16D9534}"/>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11" name="TextovéPole 1">
          <a:extLst>
            <a:ext uri="{FF2B5EF4-FFF2-40B4-BE49-F238E27FC236}">
              <a16:creationId xmlns:a16="http://schemas.microsoft.com/office/drawing/2014/main" id="{E84C00B1-1DF2-4B41-9FF1-FB5EFA4D7F95}"/>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12" name="TextovéPole 1">
          <a:extLst>
            <a:ext uri="{FF2B5EF4-FFF2-40B4-BE49-F238E27FC236}">
              <a16:creationId xmlns:a16="http://schemas.microsoft.com/office/drawing/2014/main" id="{D1F2753F-4FE1-48F4-83E9-CBF8CB3FCD20}"/>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13" name="TextovéPole 1">
          <a:extLst>
            <a:ext uri="{FF2B5EF4-FFF2-40B4-BE49-F238E27FC236}">
              <a16:creationId xmlns:a16="http://schemas.microsoft.com/office/drawing/2014/main" id="{05FF4155-8C37-4CD4-9E06-2C565128BAB9}"/>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14" name="TextovéPole 1">
          <a:extLst>
            <a:ext uri="{FF2B5EF4-FFF2-40B4-BE49-F238E27FC236}">
              <a16:creationId xmlns:a16="http://schemas.microsoft.com/office/drawing/2014/main" id="{BADBAB8E-E955-4ECA-975F-CBD9DF8FB126}"/>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15" name="TextovéPole 1">
          <a:extLst>
            <a:ext uri="{FF2B5EF4-FFF2-40B4-BE49-F238E27FC236}">
              <a16:creationId xmlns:a16="http://schemas.microsoft.com/office/drawing/2014/main" id="{07D516C5-599B-4C50-9544-8C8F04C3DD09}"/>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16" name="TextovéPole 1">
          <a:extLst>
            <a:ext uri="{FF2B5EF4-FFF2-40B4-BE49-F238E27FC236}">
              <a16:creationId xmlns:a16="http://schemas.microsoft.com/office/drawing/2014/main" id="{9BFD5111-BDF5-4F91-97A2-2398FF00E7B4}"/>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17" name="TextovéPole 1">
          <a:extLst>
            <a:ext uri="{FF2B5EF4-FFF2-40B4-BE49-F238E27FC236}">
              <a16:creationId xmlns:a16="http://schemas.microsoft.com/office/drawing/2014/main" id="{6A313DDF-8AC3-4661-AC0B-2181670D97FC}"/>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18" name="TextovéPole 1">
          <a:extLst>
            <a:ext uri="{FF2B5EF4-FFF2-40B4-BE49-F238E27FC236}">
              <a16:creationId xmlns:a16="http://schemas.microsoft.com/office/drawing/2014/main" id="{E650D946-5E6E-4982-A8E2-4BAB930714AC}"/>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19" name="TextovéPole 1">
          <a:extLst>
            <a:ext uri="{FF2B5EF4-FFF2-40B4-BE49-F238E27FC236}">
              <a16:creationId xmlns:a16="http://schemas.microsoft.com/office/drawing/2014/main" id="{2C591832-876E-4041-8209-A04FA50B36B8}"/>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20" name="TextovéPole 1">
          <a:extLst>
            <a:ext uri="{FF2B5EF4-FFF2-40B4-BE49-F238E27FC236}">
              <a16:creationId xmlns:a16="http://schemas.microsoft.com/office/drawing/2014/main" id="{794996E0-7861-4924-8F4F-321F39573A9D}"/>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21" name="TextovéPole 1">
          <a:extLst>
            <a:ext uri="{FF2B5EF4-FFF2-40B4-BE49-F238E27FC236}">
              <a16:creationId xmlns:a16="http://schemas.microsoft.com/office/drawing/2014/main" id="{492052C9-9DE8-4D4A-BD77-2D965BA9F3AF}"/>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22" name="TextovéPole 1">
          <a:extLst>
            <a:ext uri="{FF2B5EF4-FFF2-40B4-BE49-F238E27FC236}">
              <a16:creationId xmlns:a16="http://schemas.microsoft.com/office/drawing/2014/main" id="{AF5BDCDD-01FF-4627-9BF0-72015A947BA8}"/>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23" name="TextovéPole 1">
          <a:extLst>
            <a:ext uri="{FF2B5EF4-FFF2-40B4-BE49-F238E27FC236}">
              <a16:creationId xmlns:a16="http://schemas.microsoft.com/office/drawing/2014/main" id="{FC354C38-38F2-433E-861C-FA92D6FF5173}"/>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24" name="TextovéPole 1">
          <a:extLst>
            <a:ext uri="{FF2B5EF4-FFF2-40B4-BE49-F238E27FC236}">
              <a16:creationId xmlns:a16="http://schemas.microsoft.com/office/drawing/2014/main" id="{09D6B6E3-2410-42ED-B2FE-24304DAEAAD3}"/>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25" name="TextovéPole 1">
          <a:extLst>
            <a:ext uri="{FF2B5EF4-FFF2-40B4-BE49-F238E27FC236}">
              <a16:creationId xmlns:a16="http://schemas.microsoft.com/office/drawing/2014/main" id="{B2116A72-2BD8-4EFB-A4E9-0DF900C9426D}"/>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26" name="TextovéPole 1">
          <a:extLst>
            <a:ext uri="{FF2B5EF4-FFF2-40B4-BE49-F238E27FC236}">
              <a16:creationId xmlns:a16="http://schemas.microsoft.com/office/drawing/2014/main" id="{2783B254-B46C-4398-A920-A6DA3D1D34E2}"/>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27" name="TextovéPole 1">
          <a:extLst>
            <a:ext uri="{FF2B5EF4-FFF2-40B4-BE49-F238E27FC236}">
              <a16:creationId xmlns:a16="http://schemas.microsoft.com/office/drawing/2014/main" id="{4082BD16-B350-4A9F-94DF-A910C00F4BFE}"/>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28" name="TextovéPole 1">
          <a:extLst>
            <a:ext uri="{FF2B5EF4-FFF2-40B4-BE49-F238E27FC236}">
              <a16:creationId xmlns:a16="http://schemas.microsoft.com/office/drawing/2014/main" id="{3EECB775-895D-4AA7-9960-6FD9C92E7E20}"/>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29" name="TextovéPole 1">
          <a:extLst>
            <a:ext uri="{FF2B5EF4-FFF2-40B4-BE49-F238E27FC236}">
              <a16:creationId xmlns:a16="http://schemas.microsoft.com/office/drawing/2014/main" id="{76430D58-BE8D-45A0-BE44-6474B0A4624B}"/>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30" name="TextovéPole 1">
          <a:extLst>
            <a:ext uri="{FF2B5EF4-FFF2-40B4-BE49-F238E27FC236}">
              <a16:creationId xmlns:a16="http://schemas.microsoft.com/office/drawing/2014/main" id="{328E7A3C-A1A3-4CD1-A35A-2ECBDEA6F511}"/>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31" name="TextovéPole 1">
          <a:extLst>
            <a:ext uri="{FF2B5EF4-FFF2-40B4-BE49-F238E27FC236}">
              <a16:creationId xmlns:a16="http://schemas.microsoft.com/office/drawing/2014/main" id="{9E52C45C-0B10-4513-8B4C-3E90EE16FB41}"/>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32" name="TextovéPole 1">
          <a:extLst>
            <a:ext uri="{FF2B5EF4-FFF2-40B4-BE49-F238E27FC236}">
              <a16:creationId xmlns:a16="http://schemas.microsoft.com/office/drawing/2014/main" id="{0BC85A34-B5F6-4723-A0B0-164B3C0E7EC6}"/>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33" name="TextovéPole 1">
          <a:extLst>
            <a:ext uri="{FF2B5EF4-FFF2-40B4-BE49-F238E27FC236}">
              <a16:creationId xmlns:a16="http://schemas.microsoft.com/office/drawing/2014/main" id="{BB02FAAE-593E-41B2-B74E-D34864DA2823}"/>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34" name="TextovéPole 1">
          <a:extLst>
            <a:ext uri="{FF2B5EF4-FFF2-40B4-BE49-F238E27FC236}">
              <a16:creationId xmlns:a16="http://schemas.microsoft.com/office/drawing/2014/main" id="{2E68429F-FEA1-48B0-A210-B9D8D5186C31}"/>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35" name="TextovéPole 1">
          <a:extLst>
            <a:ext uri="{FF2B5EF4-FFF2-40B4-BE49-F238E27FC236}">
              <a16:creationId xmlns:a16="http://schemas.microsoft.com/office/drawing/2014/main" id="{B74202E5-B38C-403C-BF2E-D9015FBE3232}"/>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36" name="TextovéPole 1">
          <a:extLst>
            <a:ext uri="{FF2B5EF4-FFF2-40B4-BE49-F238E27FC236}">
              <a16:creationId xmlns:a16="http://schemas.microsoft.com/office/drawing/2014/main" id="{896D2D05-7299-4216-B402-EE88756BAC00}"/>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37" name="TextovéPole 1">
          <a:extLst>
            <a:ext uri="{FF2B5EF4-FFF2-40B4-BE49-F238E27FC236}">
              <a16:creationId xmlns:a16="http://schemas.microsoft.com/office/drawing/2014/main" id="{D248F841-6E34-4EA5-A705-ED8E6969329B}"/>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38" name="TextovéPole 1">
          <a:extLst>
            <a:ext uri="{FF2B5EF4-FFF2-40B4-BE49-F238E27FC236}">
              <a16:creationId xmlns:a16="http://schemas.microsoft.com/office/drawing/2014/main" id="{DE9F935A-908B-4870-AC7D-01A6499B50BC}"/>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39" name="TextovéPole 1">
          <a:extLst>
            <a:ext uri="{FF2B5EF4-FFF2-40B4-BE49-F238E27FC236}">
              <a16:creationId xmlns:a16="http://schemas.microsoft.com/office/drawing/2014/main" id="{A88B2A62-EC8A-4E30-908E-30118A55106D}"/>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40" name="TextovéPole 1">
          <a:extLst>
            <a:ext uri="{FF2B5EF4-FFF2-40B4-BE49-F238E27FC236}">
              <a16:creationId xmlns:a16="http://schemas.microsoft.com/office/drawing/2014/main" id="{1DDEC092-80E6-4887-AC90-58A9CBBF72F0}"/>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41" name="TextovéPole 1">
          <a:extLst>
            <a:ext uri="{FF2B5EF4-FFF2-40B4-BE49-F238E27FC236}">
              <a16:creationId xmlns:a16="http://schemas.microsoft.com/office/drawing/2014/main" id="{C2D58563-7616-4557-A015-108415734DC8}"/>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42" name="TextovéPole 1">
          <a:extLst>
            <a:ext uri="{FF2B5EF4-FFF2-40B4-BE49-F238E27FC236}">
              <a16:creationId xmlns:a16="http://schemas.microsoft.com/office/drawing/2014/main" id="{E57949C8-3EE7-4836-A53A-495A4BF07DB5}"/>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43" name="TextovéPole 1">
          <a:extLst>
            <a:ext uri="{FF2B5EF4-FFF2-40B4-BE49-F238E27FC236}">
              <a16:creationId xmlns:a16="http://schemas.microsoft.com/office/drawing/2014/main" id="{CDBCAE50-DB6B-4D38-949D-7F3D12C90AD9}"/>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44" name="TextovéPole 1">
          <a:extLst>
            <a:ext uri="{FF2B5EF4-FFF2-40B4-BE49-F238E27FC236}">
              <a16:creationId xmlns:a16="http://schemas.microsoft.com/office/drawing/2014/main" id="{169F9BB7-568E-4CCB-B57C-6F76CE53A773}"/>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45" name="TextovéPole 1">
          <a:extLst>
            <a:ext uri="{FF2B5EF4-FFF2-40B4-BE49-F238E27FC236}">
              <a16:creationId xmlns:a16="http://schemas.microsoft.com/office/drawing/2014/main" id="{FF777C0B-55AC-4EB5-9645-5CA5BCD3734E}"/>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46" name="TextovéPole 1">
          <a:extLst>
            <a:ext uri="{FF2B5EF4-FFF2-40B4-BE49-F238E27FC236}">
              <a16:creationId xmlns:a16="http://schemas.microsoft.com/office/drawing/2014/main" id="{8F0DD6B4-2391-47B4-A203-17A9CFC1DAB1}"/>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47" name="TextovéPole 1">
          <a:extLst>
            <a:ext uri="{FF2B5EF4-FFF2-40B4-BE49-F238E27FC236}">
              <a16:creationId xmlns:a16="http://schemas.microsoft.com/office/drawing/2014/main" id="{B8E2BC07-EF87-428F-B863-A0307D00C215}"/>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48" name="TextovéPole 1">
          <a:extLst>
            <a:ext uri="{FF2B5EF4-FFF2-40B4-BE49-F238E27FC236}">
              <a16:creationId xmlns:a16="http://schemas.microsoft.com/office/drawing/2014/main" id="{043CC4A4-C7B9-4F6A-9598-3FF863969321}"/>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49" name="TextovéPole 1">
          <a:extLst>
            <a:ext uri="{FF2B5EF4-FFF2-40B4-BE49-F238E27FC236}">
              <a16:creationId xmlns:a16="http://schemas.microsoft.com/office/drawing/2014/main" id="{61289961-879A-4632-BF7F-37C524750820}"/>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50" name="TextovéPole 1">
          <a:extLst>
            <a:ext uri="{FF2B5EF4-FFF2-40B4-BE49-F238E27FC236}">
              <a16:creationId xmlns:a16="http://schemas.microsoft.com/office/drawing/2014/main" id="{6492C0DC-B821-4A5A-AFA0-1AF065549887}"/>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51" name="TextovéPole 1">
          <a:extLst>
            <a:ext uri="{FF2B5EF4-FFF2-40B4-BE49-F238E27FC236}">
              <a16:creationId xmlns:a16="http://schemas.microsoft.com/office/drawing/2014/main" id="{FD56C03F-6E4D-4EAF-92A1-1DA0D4B87F2A}"/>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52" name="TextovéPole 1">
          <a:extLst>
            <a:ext uri="{FF2B5EF4-FFF2-40B4-BE49-F238E27FC236}">
              <a16:creationId xmlns:a16="http://schemas.microsoft.com/office/drawing/2014/main" id="{01E5FF17-49DD-4AFD-96B7-2AC8FC0A3198}"/>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53" name="TextovéPole 1">
          <a:extLst>
            <a:ext uri="{FF2B5EF4-FFF2-40B4-BE49-F238E27FC236}">
              <a16:creationId xmlns:a16="http://schemas.microsoft.com/office/drawing/2014/main" id="{8FB26B12-F385-438D-AE80-FD2CB8F2757C}"/>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54" name="TextovéPole 1">
          <a:extLst>
            <a:ext uri="{FF2B5EF4-FFF2-40B4-BE49-F238E27FC236}">
              <a16:creationId xmlns:a16="http://schemas.microsoft.com/office/drawing/2014/main" id="{E1228AAD-5687-4BDD-888A-5C6823BCB6AD}"/>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55" name="TextovéPole 1">
          <a:extLst>
            <a:ext uri="{FF2B5EF4-FFF2-40B4-BE49-F238E27FC236}">
              <a16:creationId xmlns:a16="http://schemas.microsoft.com/office/drawing/2014/main" id="{B772E802-1698-4B5A-B3C9-991AED885805}"/>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56" name="TextovéPole 1">
          <a:extLst>
            <a:ext uri="{FF2B5EF4-FFF2-40B4-BE49-F238E27FC236}">
              <a16:creationId xmlns:a16="http://schemas.microsoft.com/office/drawing/2014/main" id="{34CE651B-F9EA-499E-8A85-2A4A82F2EFBE}"/>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57" name="TextovéPole 1">
          <a:extLst>
            <a:ext uri="{FF2B5EF4-FFF2-40B4-BE49-F238E27FC236}">
              <a16:creationId xmlns:a16="http://schemas.microsoft.com/office/drawing/2014/main" id="{3C7EE259-74F5-436F-BBCA-3A67DB7236F7}"/>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58" name="TextovéPole 1">
          <a:extLst>
            <a:ext uri="{FF2B5EF4-FFF2-40B4-BE49-F238E27FC236}">
              <a16:creationId xmlns:a16="http://schemas.microsoft.com/office/drawing/2014/main" id="{724B5EF9-E93B-4D86-9817-7B7870DBD7F9}"/>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59" name="TextovéPole 1">
          <a:extLst>
            <a:ext uri="{FF2B5EF4-FFF2-40B4-BE49-F238E27FC236}">
              <a16:creationId xmlns:a16="http://schemas.microsoft.com/office/drawing/2014/main" id="{0DDFC888-2098-4121-81D5-9FA0B1258193}"/>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60" name="TextovéPole 1">
          <a:extLst>
            <a:ext uri="{FF2B5EF4-FFF2-40B4-BE49-F238E27FC236}">
              <a16:creationId xmlns:a16="http://schemas.microsoft.com/office/drawing/2014/main" id="{C794DCFB-4426-4F09-BF9D-6EFD88016C4D}"/>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61" name="TextovéPole 1">
          <a:extLst>
            <a:ext uri="{FF2B5EF4-FFF2-40B4-BE49-F238E27FC236}">
              <a16:creationId xmlns:a16="http://schemas.microsoft.com/office/drawing/2014/main" id="{F4875751-F827-4AF3-913B-D8E135C82B43}"/>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62" name="TextovéPole 1">
          <a:extLst>
            <a:ext uri="{FF2B5EF4-FFF2-40B4-BE49-F238E27FC236}">
              <a16:creationId xmlns:a16="http://schemas.microsoft.com/office/drawing/2014/main" id="{3F7E81FA-AD3B-4F4D-A344-78F885FC788D}"/>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63" name="TextovéPole 1">
          <a:extLst>
            <a:ext uri="{FF2B5EF4-FFF2-40B4-BE49-F238E27FC236}">
              <a16:creationId xmlns:a16="http://schemas.microsoft.com/office/drawing/2014/main" id="{75F8B6B0-9DFA-4EA6-84E2-73DCD1DD8118}"/>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64" name="TextovéPole 1">
          <a:extLst>
            <a:ext uri="{FF2B5EF4-FFF2-40B4-BE49-F238E27FC236}">
              <a16:creationId xmlns:a16="http://schemas.microsoft.com/office/drawing/2014/main" id="{729E8BBC-54D9-4695-81F0-0A1D7EA74B75}"/>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65" name="TextovéPole 1">
          <a:extLst>
            <a:ext uri="{FF2B5EF4-FFF2-40B4-BE49-F238E27FC236}">
              <a16:creationId xmlns:a16="http://schemas.microsoft.com/office/drawing/2014/main" id="{8F0678BB-9B8D-4AD1-B464-3897B1593492}"/>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66" name="TextovéPole 1">
          <a:extLst>
            <a:ext uri="{FF2B5EF4-FFF2-40B4-BE49-F238E27FC236}">
              <a16:creationId xmlns:a16="http://schemas.microsoft.com/office/drawing/2014/main" id="{BF43C905-3004-4D77-8B73-E9FB1724BD0C}"/>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67" name="TextovéPole 1">
          <a:extLst>
            <a:ext uri="{FF2B5EF4-FFF2-40B4-BE49-F238E27FC236}">
              <a16:creationId xmlns:a16="http://schemas.microsoft.com/office/drawing/2014/main" id="{287ED353-B015-4D4F-9171-BCEB357CFEAB}"/>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68" name="TextovéPole 1">
          <a:extLst>
            <a:ext uri="{FF2B5EF4-FFF2-40B4-BE49-F238E27FC236}">
              <a16:creationId xmlns:a16="http://schemas.microsoft.com/office/drawing/2014/main" id="{46D67739-C8D5-48D9-B54F-5C586E6775DB}"/>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69" name="TextovéPole 1">
          <a:extLst>
            <a:ext uri="{FF2B5EF4-FFF2-40B4-BE49-F238E27FC236}">
              <a16:creationId xmlns:a16="http://schemas.microsoft.com/office/drawing/2014/main" id="{48FB1D40-2D5C-4CE3-A2BB-060C32B500E9}"/>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70" name="TextovéPole 1">
          <a:extLst>
            <a:ext uri="{FF2B5EF4-FFF2-40B4-BE49-F238E27FC236}">
              <a16:creationId xmlns:a16="http://schemas.microsoft.com/office/drawing/2014/main" id="{22780CFC-7D1F-475C-827B-4E36622C1EB8}"/>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71" name="TextovéPole 1">
          <a:extLst>
            <a:ext uri="{FF2B5EF4-FFF2-40B4-BE49-F238E27FC236}">
              <a16:creationId xmlns:a16="http://schemas.microsoft.com/office/drawing/2014/main" id="{04E4A713-F09E-4CDE-B036-48D68924EA56}"/>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72" name="TextovéPole 1">
          <a:extLst>
            <a:ext uri="{FF2B5EF4-FFF2-40B4-BE49-F238E27FC236}">
              <a16:creationId xmlns:a16="http://schemas.microsoft.com/office/drawing/2014/main" id="{8FFBA6EE-84C1-417C-92C1-6EE2935D693E}"/>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73" name="TextovéPole 1">
          <a:extLst>
            <a:ext uri="{FF2B5EF4-FFF2-40B4-BE49-F238E27FC236}">
              <a16:creationId xmlns:a16="http://schemas.microsoft.com/office/drawing/2014/main" id="{809DA5C2-2DB4-4C1F-A2B4-783EE8019AA0}"/>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74" name="TextovéPole 1">
          <a:extLst>
            <a:ext uri="{FF2B5EF4-FFF2-40B4-BE49-F238E27FC236}">
              <a16:creationId xmlns:a16="http://schemas.microsoft.com/office/drawing/2014/main" id="{CB6398A3-7970-4F10-9BEA-571CA730AD84}"/>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75" name="TextovéPole 1">
          <a:extLst>
            <a:ext uri="{FF2B5EF4-FFF2-40B4-BE49-F238E27FC236}">
              <a16:creationId xmlns:a16="http://schemas.microsoft.com/office/drawing/2014/main" id="{C0B0B7F8-F3C7-42BA-92AE-3CAD554215BE}"/>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76" name="TextovéPole 1">
          <a:extLst>
            <a:ext uri="{FF2B5EF4-FFF2-40B4-BE49-F238E27FC236}">
              <a16:creationId xmlns:a16="http://schemas.microsoft.com/office/drawing/2014/main" id="{BDDA2187-F57F-421F-8C0B-AAD5788E19AD}"/>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77" name="TextovéPole 1">
          <a:extLst>
            <a:ext uri="{FF2B5EF4-FFF2-40B4-BE49-F238E27FC236}">
              <a16:creationId xmlns:a16="http://schemas.microsoft.com/office/drawing/2014/main" id="{780C71EE-AF5D-46C3-BF6B-5C56F21F8495}"/>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78" name="TextovéPole 1">
          <a:extLst>
            <a:ext uri="{FF2B5EF4-FFF2-40B4-BE49-F238E27FC236}">
              <a16:creationId xmlns:a16="http://schemas.microsoft.com/office/drawing/2014/main" id="{6B52BD55-0B61-4475-9F25-F4FF0C25D094}"/>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79" name="TextovéPole 1">
          <a:extLst>
            <a:ext uri="{FF2B5EF4-FFF2-40B4-BE49-F238E27FC236}">
              <a16:creationId xmlns:a16="http://schemas.microsoft.com/office/drawing/2014/main" id="{6640758B-039A-4BAE-A140-7B30B557F3C8}"/>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80" name="TextovéPole 1">
          <a:extLst>
            <a:ext uri="{FF2B5EF4-FFF2-40B4-BE49-F238E27FC236}">
              <a16:creationId xmlns:a16="http://schemas.microsoft.com/office/drawing/2014/main" id="{F7C6BC7A-AE5B-414F-A496-826D7209CD3A}"/>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81" name="TextovéPole 1">
          <a:extLst>
            <a:ext uri="{FF2B5EF4-FFF2-40B4-BE49-F238E27FC236}">
              <a16:creationId xmlns:a16="http://schemas.microsoft.com/office/drawing/2014/main" id="{009187D6-9B80-4774-BFBD-64011C9C294D}"/>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82" name="TextovéPole 1">
          <a:extLst>
            <a:ext uri="{FF2B5EF4-FFF2-40B4-BE49-F238E27FC236}">
              <a16:creationId xmlns:a16="http://schemas.microsoft.com/office/drawing/2014/main" id="{28DCC25B-E9BD-4082-8DC9-A6373F8DE04C}"/>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83" name="TextovéPole 1">
          <a:extLst>
            <a:ext uri="{FF2B5EF4-FFF2-40B4-BE49-F238E27FC236}">
              <a16:creationId xmlns:a16="http://schemas.microsoft.com/office/drawing/2014/main" id="{82CD28A8-2506-4079-BCAA-B3C78BC9F5C1}"/>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84" name="TextovéPole 1">
          <a:extLst>
            <a:ext uri="{FF2B5EF4-FFF2-40B4-BE49-F238E27FC236}">
              <a16:creationId xmlns:a16="http://schemas.microsoft.com/office/drawing/2014/main" id="{6B9F417B-F6D3-4DA7-A4E5-538577E43CE0}"/>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85" name="TextovéPole 1">
          <a:extLst>
            <a:ext uri="{FF2B5EF4-FFF2-40B4-BE49-F238E27FC236}">
              <a16:creationId xmlns:a16="http://schemas.microsoft.com/office/drawing/2014/main" id="{56B243AB-7058-49E4-80C2-18413C0F370B}"/>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86" name="TextovéPole 1">
          <a:extLst>
            <a:ext uri="{FF2B5EF4-FFF2-40B4-BE49-F238E27FC236}">
              <a16:creationId xmlns:a16="http://schemas.microsoft.com/office/drawing/2014/main" id="{4228172C-DED4-4E92-A9B1-70CCD9D4AE4F}"/>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87" name="TextovéPole 1">
          <a:extLst>
            <a:ext uri="{FF2B5EF4-FFF2-40B4-BE49-F238E27FC236}">
              <a16:creationId xmlns:a16="http://schemas.microsoft.com/office/drawing/2014/main" id="{A66A0100-26F3-4404-B176-A58910BD4F60}"/>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88" name="TextovéPole 1">
          <a:extLst>
            <a:ext uri="{FF2B5EF4-FFF2-40B4-BE49-F238E27FC236}">
              <a16:creationId xmlns:a16="http://schemas.microsoft.com/office/drawing/2014/main" id="{3589CF99-90A8-477B-AD2B-26609162DBC4}"/>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89" name="TextovéPole 1">
          <a:extLst>
            <a:ext uri="{FF2B5EF4-FFF2-40B4-BE49-F238E27FC236}">
              <a16:creationId xmlns:a16="http://schemas.microsoft.com/office/drawing/2014/main" id="{CADF6F25-AC4B-4CDF-B74F-B8E5B745806B}"/>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90" name="TextovéPole 1">
          <a:extLst>
            <a:ext uri="{FF2B5EF4-FFF2-40B4-BE49-F238E27FC236}">
              <a16:creationId xmlns:a16="http://schemas.microsoft.com/office/drawing/2014/main" id="{E544E029-0D11-4362-BC27-BE1A72D36D00}"/>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91" name="TextovéPole 1">
          <a:extLst>
            <a:ext uri="{FF2B5EF4-FFF2-40B4-BE49-F238E27FC236}">
              <a16:creationId xmlns:a16="http://schemas.microsoft.com/office/drawing/2014/main" id="{0526B03E-D266-43DE-9680-8EDCCC5E1C34}"/>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92" name="TextovéPole 1">
          <a:extLst>
            <a:ext uri="{FF2B5EF4-FFF2-40B4-BE49-F238E27FC236}">
              <a16:creationId xmlns:a16="http://schemas.microsoft.com/office/drawing/2014/main" id="{7E7D9445-8137-4285-BB80-C78D6234373F}"/>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93" name="TextovéPole 1">
          <a:extLst>
            <a:ext uri="{FF2B5EF4-FFF2-40B4-BE49-F238E27FC236}">
              <a16:creationId xmlns:a16="http://schemas.microsoft.com/office/drawing/2014/main" id="{B6D0AC3B-4572-4E8C-A2D8-D07D660FEBA3}"/>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94" name="TextovéPole 1">
          <a:extLst>
            <a:ext uri="{FF2B5EF4-FFF2-40B4-BE49-F238E27FC236}">
              <a16:creationId xmlns:a16="http://schemas.microsoft.com/office/drawing/2014/main" id="{23BC30A5-D911-4B77-AB17-2822E1A611F6}"/>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95" name="TextovéPole 1">
          <a:extLst>
            <a:ext uri="{FF2B5EF4-FFF2-40B4-BE49-F238E27FC236}">
              <a16:creationId xmlns:a16="http://schemas.microsoft.com/office/drawing/2014/main" id="{1B0BBFAA-0D10-4EE2-81B7-C42173F6F889}"/>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96" name="TextovéPole 1">
          <a:extLst>
            <a:ext uri="{FF2B5EF4-FFF2-40B4-BE49-F238E27FC236}">
              <a16:creationId xmlns:a16="http://schemas.microsoft.com/office/drawing/2014/main" id="{8E8183E4-1B96-4698-B9A7-8710DEF0A710}"/>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97" name="TextovéPole 1">
          <a:extLst>
            <a:ext uri="{FF2B5EF4-FFF2-40B4-BE49-F238E27FC236}">
              <a16:creationId xmlns:a16="http://schemas.microsoft.com/office/drawing/2014/main" id="{60A05B81-0214-4416-81C9-9272F43D90F9}"/>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98" name="TextovéPole 1">
          <a:extLst>
            <a:ext uri="{FF2B5EF4-FFF2-40B4-BE49-F238E27FC236}">
              <a16:creationId xmlns:a16="http://schemas.microsoft.com/office/drawing/2014/main" id="{56A721F1-FD29-4CD9-B09B-5D5B2800E6F6}"/>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199" name="TextovéPole 1">
          <a:extLst>
            <a:ext uri="{FF2B5EF4-FFF2-40B4-BE49-F238E27FC236}">
              <a16:creationId xmlns:a16="http://schemas.microsoft.com/office/drawing/2014/main" id="{BA886C14-1EF1-4B31-B6CE-31B6E90A21B7}"/>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00" name="TextovéPole 1">
          <a:extLst>
            <a:ext uri="{FF2B5EF4-FFF2-40B4-BE49-F238E27FC236}">
              <a16:creationId xmlns:a16="http://schemas.microsoft.com/office/drawing/2014/main" id="{959D70BB-BC94-4A88-8372-C7EBCBD1FE5E}"/>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01" name="TextovéPole 1">
          <a:extLst>
            <a:ext uri="{FF2B5EF4-FFF2-40B4-BE49-F238E27FC236}">
              <a16:creationId xmlns:a16="http://schemas.microsoft.com/office/drawing/2014/main" id="{285DB7B3-1AAE-4F25-8436-63B1D241CB03}"/>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02" name="TextovéPole 1">
          <a:extLst>
            <a:ext uri="{FF2B5EF4-FFF2-40B4-BE49-F238E27FC236}">
              <a16:creationId xmlns:a16="http://schemas.microsoft.com/office/drawing/2014/main" id="{132D0BA6-5089-43E8-B18A-8A01FEE6CE62}"/>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03" name="TextovéPole 1">
          <a:extLst>
            <a:ext uri="{FF2B5EF4-FFF2-40B4-BE49-F238E27FC236}">
              <a16:creationId xmlns:a16="http://schemas.microsoft.com/office/drawing/2014/main" id="{EB9E688E-3740-493E-ABFF-EB91E35B628D}"/>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04" name="TextovéPole 1">
          <a:extLst>
            <a:ext uri="{FF2B5EF4-FFF2-40B4-BE49-F238E27FC236}">
              <a16:creationId xmlns:a16="http://schemas.microsoft.com/office/drawing/2014/main" id="{93AF969E-CD66-4E2A-8692-E02CD46649D6}"/>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05" name="TextovéPole 1">
          <a:extLst>
            <a:ext uri="{FF2B5EF4-FFF2-40B4-BE49-F238E27FC236}">
              <a16:creationId xmlns:a16="http://schemas.microsoft.com/office/drawing/2014/main" id="{DA52E356-FAAF-4178-8B96-8CB752EBCC6A}"/>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06" name="TextovéPole 1">
          <a:extLst>
            <a:ext uri="{FF2B5EF4-FFF2-40B4-BE49-F238E27FC236}">
              <a16:creationId xmlns:a16="http://schemas.microsoft.com/office/drawing/2014/main" id="{495EAB60-4B29-40D5-9FCC-D362F7B875F8}"/>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07" name="TextovéPole 1">
          <a:extLst>
            <a:ext uri="{FF2B5EF4-FFF2-40B4-BE49-F238E27FC236}">
              <a16:creationId xmlns:a16="http://schemas.microsoft.com/office/drawing/2014/main" id="{7F22F58B-4C9D-4955-92CA-0FEE9EF8E376}"/>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08" name="TextovéPole 1">
          <a:extLst>
            <a:ext uri="{FF2B5EF4-FFF2-40B4-BE49-F238E27FC236}">
              <a16:creationId xmlns:a16="http://schemas.microsoft.com/office/drawing/2014/main" id="{E1AF5CC2-9A10-4378-9640-24BA44784B45}"/>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09" name="TextovéPole 1">
          <a:extLst>
            <a:ext uri="{FF2B5EF4-FFF2-40B4-BE49-F238E27FC236}">
              <a16:creationId xmlns:a16="http://schemas.microsoft.com/office/drawing/2014/main" id="{14FC6238-E4CE-4F67-AEDA-55CF7041AD72}"/>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10" name="TextovéPole 1">
          <a:extLst>
            <a:ext uri="{FF2B5EF4-FFF2-40B4-BE49-F238E27FC236}">
              <a16:creationId xmlns:a16="http://schemas.microsoft.com/office/drawing/2014/main" id="{32F49B7E-1E9F-4F2C-9A96-DC3AA5CF01F8}"/>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14</xdr:row>
      <xdr:rowOff>0</xdr:rowOff>
    </xdr:from>
    <xdr:ext cx="184731" cy="264560"/>
    <xdr:sp macro="" textlink="">
      <xdr:nvSpPr>
        <xdr:cNvPr id="211" name="TextovéPole 1">
          <a:extLst>
            <a:ext uri="{FF2B5EF4-FFF2-40B4-BE49-F238E27FC236}">
              <a16:creationId xmlns:a16="http://schemas.microsoft.com/office/drawing/2014/main" id="{CCA98453-6EAD-4B1E-A0D8-EBD9C6F1F838}"/>
            </a:ext>
          </a:extLst>
        </xdr:cNvPr>
        <xdr:cNvSpPr txBox="1"/>
      </xdr:nvSpPr>
      <xdr:spPr>
        <a:xfrm>
          <a:off x="938299" y="210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12" name="TextovéPole 1">
          <a:extLst>
            <a:ext uri="{FF2B5EF4-FFF2-40B4-BE49-F238E27FC236}">
              <a16:creationId xmlns:a16="http://schemas.microsoft.com/office/drawing/2014/main" id="{8A6F2222-EC56-4BF9-9341-A7ADF26AD442}"/>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13" name="TextovéPole 1">
          <a:extLst>
            <a:ext uri="{FF2B5EF4-FFF2-40B4-BE49-F238E27FC236}">
              <a16:creationId xmlns:a16="http://schemas.microsoft.com/office/drawing/2014/main" id="{7AA16B3C-A10E-4E64-BF0E-8B330F7D0A0D}"/>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14" name="TextovéPole 1">
          <a:extLst>
            <a:ext uri="{FF2B5EF4-FFF2-40B4-BE49-F238E27FC236}">
              <a16:creationId xmlns:a16="http://schemas.microsoft.com/office/drawing/2014/main" id="{783BD87C-9AB8-4C6F-A6E0-9A600D9CD17B}"/>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15" name="TextovéPole 1">
          <a:extLst>
            <a:ext uri="{FF2B5EF4-FFF2-40B4-BE49-F238E27FC236}">
              <a16:creationId xmlns:a16="http://schemas.microsoft.com/office/drawing/2014/main" id="{A8F7151B-47AB-4C21-B03A-6F435FFC1BF5}"/>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16" name="TextovéPole 1">
          <a:extLst>
            <a:ext uri="{FF2B5EF4-FFF2-40B4-BE49-F238E27FC236}">
              <a16:creationId xmlns:a16="http://schemas.microsoft.com/office/drawing/2014/main" id="{2349C51A-9E1F-46E7-BD3E-035E43DD5A4D}"/>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17" name="TextovéPole 1">
          <a:extLst>
            <a:ext uri="{FF2B5EF4-FFF2-40B4-BE49-F238E27FC236}">
              <a16:creationId xmlns:a16="http://schemas.microsoft.com/office/drawing/2014/main" id="{4162945B-2B60-4EA6-AF6A-C0AD522EA760}"/>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18" name="TextovéPole 1">
          <a:extLst>
            <a:ext uri="{FF2B5EF4-FFF2-40B4-BE49-F238E27FC236}">
              <a16:creationId xmlns:a16="http://schemas.microsoft.com/office/drawing/2014/main" id="{5D2369A2-0CC2-483C-A733-638E72129D45}"/>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19" name="TextovéPole 1">
          <a:extLst>
            <a:ext uri="{FF2B5EF4-FFF2-40B4-BE49-F238E27FC236}">
              <a16:creationId xmlns:a16="http://schemas.microsoft.com/office/drawing/2014/main" id="{20D2DB72-35C7-4FDF-A21D-093133B6820C}"/>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20" name="TextovéPole 1">
          <a:extLst>
            <a:ext uri="{FF2B5EF4-FFF2-40B4-BE49-F238E27FC236}">
              <a16:creationId xmlns:a16="http://schemas.microsoft.com/office/drawing/2014/main" id="{053145F4-24F9-4CBE-AC7C-E5BE97CFC436}"/>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21" name="TextovéPole 1">
          <a:extLst>
            <a:ext uri="{FF2B5EF4-FFF2-40B4-BE49-F238E27FC236}">
              <a16:creationId xmlns:a16="http://schemas.microsoft.com/office/drawing/2014/main" id="{BC85ED31-C818-45E1-B202-D738C2DE3B2C}"/>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22" name="TextovéPole 1">
          <a:extLst>
            <a:ext uri="{FF2B5EF4-FFF2-40B4-BE49-F238E27FC236}">
              <a16:creationId xmlns:a16="http://schemas.microsoft.com/office/drawing/2014/main" id="{32C8B9FB-25FB-4E9D-B63F-63ACDF9402B7}"/>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23" name="TextovéPole 1">
          <a:extLst>
            <a:ext uri="{FF2B5EF4-FFF2-40B4-BE49-F238E27FC236}">
              <a16:creationId xmlns:a16="http://schemas.microsoft.com/office/drawing/2014/main" id="{443351E3-DC46-4813-A6A9-A86B7B7C9C18}"/>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24" name="TextovéPole 1">
          <a:extLst>
            <a:ext uri="{FF2B5EF4-FFF2-40B4-BE49-F238E27FC236}">
              <a16:creationId xmlns:a16="http://schemas.microsoft.com/office/drawing/2014/main" id="{27C2B9F9-90F3-466D-8199-5AA63D1337BD}"/>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25" name="TextovéPole 1">
          <a:extLst>
            <a:ext uri="{FF2B5EF4-FFF2-40B4-BE49-F238E27FC236}">
              <a16:creationId xmlns:a16="http://schemas.microsoft.com/office/drawing/2014/main" id="{71ACFB31-CE3E-4995-AAF9-29E7F27A04AE}"/>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26" name="TextovéPole 1">
          <a:extLst>
            <a:ext uri="{FF2B5EF4-FFF2-40B4-BE49-F238E27FC236}">
              <a16:creationId xmlns:a16="http://schemas.microsoft.com/office/drawing/2014/main" id="{0819120F-E06B-430F-B9F2-ACB70BDE68ED}"/>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27" name="TextovéPole 1">
          <a:extLst>
            <a:ext uri="{FF2B5EF4-FFF2-40B4-BE49-F238E27FC236}">
              <a16:creationId xmlns:a16="http://schemas.microsoft.com/office/drawing/2014/main" id="{316AE2C6-3717-4DE6-8AD6-5A89B6C5343C}"/>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28" name="TextovéPole 1">
          <a:extLst>
            <a:ext uri="{FF2B5EF4-FFF2-40B4-BE49-F238E27FC236}">
              <a16:creationId xmlns:a16="http://schemas.microsoft.com/office/drawing/2014/main" id="{46B75288-99AC-46C6-9078-12454E8CD223}"/>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29" name="TextovéPole 1">
          <a:extLst>
            <a:ext uri="{FF2B5EF4-FFF2-40B4-BE49-F238E27FC236}">
              <a16:creationId xmlns:a16="http://schemas.microsoft.com/office/drawing/2014/main" id="{B3CD034F-4A1F-4F57-AAF6-F38D10268D49}"/>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30" name="TextovéPole 1">
          <a:extLst>
            <a:ext uri="{FF2B5EF4-FFF2-40B4-BE49-F238E27FC236}">
              <a16:creationId xmlns:a16="http://schemas.microsoft.com/office/drawing/2014/main" id="{AD3AEFC6-CD5F-49E1-A453-6772FEC48DFF}"/>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31" name="TextovéPole 1">
          <a:extLst>
            <a:ext uri="{FF2B5EF4-FFF2-40B4-BE49-F238E27FC236}">
              <a16:creationId xmlns:a16="http://schemas.microsoft.com/office/drawing/2014/main" id="{2AFB58DA-5C88-4A42-8316-764EF3E2F12B}"/>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32" name="TextovéPole 1">
          <a:extLst>
            <a:ext uri="{FF2B5EF4-FFF2-40B4-BE49-F238E27FC236}">
              <a16:creationId xmlns:a16="http://schemas.microsoft.com/office/drawing/2014/main" id="{805CEF24-5AEA-40AA-A959-165D6F94E60F}"/>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33" name="TextovéPole 1">
          <a:extLst>
            <a:ext uri="{FF2B5EF4-FFF2-40B4-BE49-F238E27FC236}">
              <a16:creationId xmlns:a16="http://schemas.microsoft.com/office/drawing/2014/main" id="{C8637F38-BEE0-4BD7-A7ED-71FE3009C276}"/>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34" name="TextovéPole 1">
          <a:extLst>
            <a:ext uri="{FF2B5EF4-FFF2-40B4-BE49-F238E27FC236}">
              <a16:creationId xmlns:a16="http://schemas.microsoft.com/office/drawing/2014/main" id="{F78243C1-6B06-4D60-9A7A-169B8860CF73}"/>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35" name="TextovéPole 1">
          <a:extLst>
            <a:ext uri="{FF2B5EF4-FFF2-40B4-BE49-F238E27FC236}">
              <a16:creationId xmlns:a16="http://schemas.microsoft.com/office/drawing/2014/main" id="{524EC596-1C4E-4E81-A0EA-65AB45685B4C}"/>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36" name="TextovéPole 1">
          <a:extLst>
            <a:ext uri="{FF2B5EF4-FFF2-40B4-BE49-F238E27FC236}">
              <a16:creationId xmlns:a16="http://schemas.microsoft.com/office/drawing/2014/main" id="{28D4B2C9-9BB4-4465-A8A1-1C6741485839}"/>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37" name="TextovéPole 1">
          <a:extLst>
            <a:ext uri="{FF2B5EF4-FFF2-40B4-BE49-F238E27FC236}">
              <a16:creationId xmlns:a16="http://schemas.microsoft.com/office/drawing/2014/main" id="{B4D0F583-E3BE-4616-84B3-A82C0E8C2841}"/>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38" name="TextovéPole 1">
          <a:extLst>
            <a:ext uri="{FF2B5EF4-FFF2-40B4-BE49-F238E27FC236}">
              <a16:creationId xmlns:a16="http://schemas.microsoft.com/office/drawing/2014/main" id="{A41C93DC-4AC3-4309-9D1D-3033640F601E}"/>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39" name="TextovéPole 1">
          <a:extLst>
            <a:ext uri="{FF2B5EF4-FFF2-40B4-BE49-F238E27FC236}">
              <a16:creationId xmlns:a16="http://schemas.microsoft.com/office/drawing/2014/main" id="{3F10F200-1650-44E3-9B1B-228F656B9529}"/>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40" name="TextovéPole 1">
          <a:extLst>
            <a:ext uri="{FF2B5EF4-FFF2-40B4-BE49-F238E27FC236}">
              <a16:creationId xmlns:a16="http://schemas.microsoft.com/office/drawing/2014/main" id="{A01244BA-6EDC-4259-84F0-B174D102B76D}"/>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41" name="TextovéPole 1">
          <a:extLst>
            <a:ext uri="{FF2B5EF4-FFF2-40B4-BE49-F238E27FC236}">
              <a16:creationId xmlns:a16="http://schemas.microsoft.com/office/drawing/2014/main" id="{B415A465-B09B-47F6-B48E-987E57C25CFC}"/>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42" name="TextovéPole 1">
          <a:extLst>
            <a:ext uri="{FF2B5EF4-FFF2-40B4-BE49-F238E27FC236}">
              <a16:creationId xmlns:a16="http://schemas.microsoft.com/office/drawing/2014/main" id="{5D37BFE8-C66A-4DF0-88C9-61538F9BF7F0}"/>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43" name="TextovéPole 1">
          <a:extLst>
            <a:ext uri="{FF2B5EF4-FFF2-40B4-BE49-F238E27FC236}">
              <a16:creationId xmlns:a16="http://schemas.microsoft.com/office/drawing/2014/main" id="{713EDBF6-6A8A-42F3-992E-483703142D0D}"/>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44" name="TextovéPole 1">
          <a:extLst>
            <a:ext uri="{FF2B5EF4-FFF2-40B4-BE49-F238E27FC236}">
              <a16:creationId xmlns:a16="http://schemas.microsoft.com/office/drawing/2014/main" id="{128F60A3-FCFE-4515-A2D6-C5194159D357}"/>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45" name="TextovéPole 1">
          <a:extLst>
            <a:ext uri="{FF2B5EF4-FFF2-40B4-BE49-F238E27FC236}">
              <a16:creationId xmlns:a16="http://schemas.microsoft.com/office/drawing/2014/main" id="{E4AC4A8D-E7B9-489D-84F5-8F03E7BD6C91}"/>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46" name="TextovéPole 1">
          <a:extLst>
            <a:ext uri="{FF2B5EF4-FFF2-40B4-BE49-F238E27FC236}">
              <a16:creationId xmlns:a16="http://schemas.microsoft.com/office/drawing/2014/main" id="{D15E561E-90E0-4605-83E6-ACE62DDF7FAE}"/>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47" name="TextovéPole 1">
          <a:extLst>
            <a:ext uri="{FF2B5EF4-FFF2-40B4-BE49-F238E27FC236}">
              <a16:creationId xmlns:a16="http://schemas.microsoft.com/office/drawing/2014/main" id="{7BECF454-CD7C-41A4-B123-075E93AFED26}"/>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48" name="TextovéPole 1">
          <a:extLst>
            <a:ext uri="{FF2B5EF4-FFF2-40B4-BE49-F238E27FC236}">
              <a16:creationId xmlns:a16="http://schemas.microsoft.com/office/drawing/2014/main" id="{2DC3175D-EF61-43BC-9085-8D6369F0667B}"/>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49" name="TextovéPole 1">
          <a:extLst>
            <a:ext uri="{FF2B5EF4-FFF2-40B4-BE49-F238E27FC236}">
              <a16:creationId xmlns:a16="http://schemas.microsoft.com/office/drawing/2014/main" id="{1FDF2F94-DD13-42FC-B6E1-777093D2711E}"/>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50" name="TextovéPole 1">
          <a:extLst>
            <a:ext uri="{FF2B5EF4-FFF2-40B4-BE49-F238E27FC236}">
              <a16:creationId xmlns:a16="http://schemas.microsoft.com/office/drawing/2014/main" id="{6E006922-7CF5-4250-BDB9-119C5DB37421}"/>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51" name="TextovéPole 1">
          <a:extLst>
            <a:ext uri="{FF2B5EF4-FFF2-40B4-BE49-F238E27FC236}">
              <a16:creationId xmlns:a16="http://schemas.microsoft.com/office/drawing/2014/main" id="{023F35E9-539D-4021-8D47-DC2EB642849C}"/>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52" name="TextovéPole 1">
          <a:extLst>
            <a:ext uri="{FF2B5EF4-FFF2-40B4-BE49-F238E27FC236}">
              <a16:creationId xmlns:a16="http://schemas.microsoft.com/office/drawing/2014/main" id="{AFA98EAA-EC5D-4AE9-BDD9-E9FB1148DC56}"/>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53" name="TextovéPole 1">
          <a:extLst>
            <a:ext uri="{FF2B5EF4-FFF2-40B4-BE49-F238E27FC236}">
              <a16:creationId xmlns:a16="http://schemas.microsoft.com/office/drawing/2014/main" id="{CF5F28B1-0916-4B65-A4E0-AA9FA2F58285}"/>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54" name="TextovéPole 1">
          <a:extLst>
            <a:ext uri="{FF2B5EF4-FFF2-40B4-BE49-F238E27FC236}">
              <a16:creationId xmlns:a16="http://schemas.microsoft.com/office/drawing/2014/main" id="{ACD5621C-8A9A-44A2-8156-2D8BF57FFA9E}"/>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55" name="TextovéPole 1">
          <a:extLst>
            <a:ext uri="{FF2B5EF4-FFF2-40B4-BE49-F238E27FC236}">
              <a16:creationId xmlns:a16="http://schemas.microsoft.com/office/drawing/2014/main" id="{BB885B7C-2D19-4D2B-821A-11B5BB05DE6B}"/>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56" name="TextovéPole 1">
          <a:extLst>
            <a:ext uri="{FF2B5EF4-FFF2-40B4-BE49-F238E27FC236}">
              <a16:creationId xmlns:a16="http://schemas.microsoft.com/office/drawing/2014/main" id="{9A82DC6E-20DF-47AD-B4E4-D416834EF892}"/>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57" name="TextovéPole 1">
          <a:extLst>
            <a:ext uri="{FF2B5EF4-FFF2-40B4-BE49-F238E27FC236}">
              <a16:creationId xmlns:a16="http://schemas.microsoft.com/office/drawing/2014/main" id="{72307F51-6C7F-4E5B-A279-5ECE9D641106}"/>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58" name="TextovéPole 1">
          <a:extLst>
            <a:ext uri="{FF2B5EF4-FFF2-40B4-BE49-F238E27FC236}">
              <a16:creationId xmlns:a16="http://schemas.microsoft.com/office/drawing/2014/main" id="{E2AD4D83-06A5-4120-BAAB-B58863EF6A5C}"/>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59" name="TextovéPole 1">
          <a:extLst>
            <a:ext uri="{FF2B5EF4-FFF2-40B4-BE49-F238E27FC236}">
              <a16:creationId xmlns:a16="http://schemas.microsoft.com/office/drawing/2014/main" id="{AAFADC37-0BD7-4EE3-B79F-15E4CAA5A66F}"/>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60" name="TextovéPole 1">
          <a:extLst>
            <a:ext uri="{FF2B5EF4-FFF2-40B4-BE49-F238E27FC236}">
              <a16:creationId xmlns:a16="http://schemas.microsoft.com/office/drawing/2014/main" id="{E6F6EEC1-F96A-4FC1-B0A7-C8DDD9BE69F6}"/>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61" name="TextovéPole 1">
          <a:extLst>
            <a:ext uri="{FF2B5EF4-FFF2-40B4-BE49-F238E27FC236}">
              <a16:creationId xmlns:a16="http://schemas.microsoft.com/office/drawing/2014/main" id="{235F64A8-9294-406A-A557-525E1EC501D2}"/>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62" name="TextovéPole 1">
          <a:extLst>
            <a:ext uri="{FF2B5EF4-FFF2-40B4-BE49-F238E27FC236}">
              <a16:creationId xmlns:a16="http://schemas.microsoft.com/office/drawing/2014/main" id="{E452D6E1-B7DC-447B-91DD-9A0F9F0AA557}"/>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63" name="TextovéPole 1">
          <a:extLst>
            <a:ext uri="{FF2B5EF4-FFF2-40B4-BE49-F238E27FC236}">
              <a16:creationId xmlns:a16="http://schemas.microsoft.com/office/drawing/2014/main" id="{9085FC06-F282-487C-8F82-30C94A9AD09A}"/>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64" name="TextovéPole 1">
          <a:extLst>
            <a:ext uri="{FF2B5EF4-FFF2-40B4-BE49-F238E27FC236}">
              <a16:creationId xmlns:a16="http://schemas.microsoft.com/office/drawing/2014/main" id="{61F89923-66D0-4B45-84CA-87BBB11D4A28}"/>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65" name="TextovéPole 1">
          <a:extLst>
            <a:ext uri="{FF2B5EF4-FFF2-40B4-BE49-F238E27FC236}">
              <a16:creationId xmlns:a16="http://schemas.microsoft.com/office/drawing/2014/main" id="{29125F9C-CB62-46A5-9A60-04251501EB99}"/>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66" name="TextovéPole 1">
          <a:extLst>
            <a:ext uri="{FF2B5EF4-FFF2-40B4-BE49-F238E27FC236}">
              <a16:creationId xmlns:a16="http://schemas.microsoft.com/office/drawing/2014/main" id="{32F1DDDC-FBF6-4442-A480-02C45E534975}"/>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67" name="TextovéPole 1">
          <a:extLst>
            <a:ext uri="{FF2B5EF4-FFF2-40B4-BE49-F238E27FC236}">
              <a16:creationId xmlns:a16="http://schemas.microsoft.com/office/drawing/2014/main" id="{CF64DF76-6344-44BC-AC9C-E52BF36D8276}"/>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68" name="TextovéPole 1">
          <a:extLst>
            <a:ext uri="{FF2B5EF4-FFF2-40B4-BE49-F238E27FC236}">
              <a16:creationId xmlns:a16="http://schemas.microsoft.com/office/drawing/2014/main" id="{33C304A2-EA8F-4A7B-B90F-C964238BA19B}"/>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69" name="TextovéPole 1">
          <a:extLst>
            <a:ext uri="{FF2B5EF4-FFF2-40B4-BE49-F238E27FC236}">
              <a16:creationId xmlns:a16="http://schemas.microsoft.com/office/drawing/2014/main" id="{5E504A22-B317-490B-85F2-A29067032109}"/>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70" name="TextovéPole 1">
          <a:extLst>
            <a:ext uri="{FF2B5EF4-FFF2-40B4-BE49-F238E27FC236}">
              <a16:creationId xmlns:a16="http://schemas.microsoft.com/office/drawing/2014/main" id="{69EFBF3C-8E39-4E2C-88E1-B50948E967E0}"/>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71" name="TextovéPole 1">
          <a:extLst>
            <a:ext uri="{FF2B5EF4-FFF2-40B4-BE49-F238E27FC236}">
              <a16:creationId xmlns:a16="http://schemas.microsoft.com/office/drawing/2014/main" id="{A3CF04C2-BEEB-42B8-A172-09B4E128966F}"/>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72" name="TextovéPole 1">
          <a:extLst>
            <a:ext uri="{FF2B5EF4-FFF2-40B4-BE49-F238E27FC236}">
              <a16:creationId xmlns:a16="http://schemas.microsoft.com/office/drawing/2014/main" id="{F380B6B1-6B9A-4D38-9954-F78FDA92E684}"/>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73" name="TextovéPole 1">
          <a:extLst>
            <a:ext uri="{FF2B5EF4-FFF2-40B4-BE49-F238E27FC236}">
              <a16:creationId xmlns:a16="http://schemas.microsoft.com/office/drawing/2014/main" id="{C8142714-9D5A-4105-87F6-4454603E0D9B}"/>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74" name="TextovéPole 1">
          <a:extLst>
            <a:ext uri="{FF2B5EF4-FFF2-40B4-BE49-F238E27FC236}">
              <a16:creationId xmlns:a16="http://schemas.microsoft.com/office/drawing/2014/main" id="{C8935871-F415-4017-8EBB-6C7D7E737D73}"/>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75" name="TextovéPole 1">
          <a:extLst>
            <a:ext uri="{FF2B5EF4-FFF2-40B4-BE49-F238E27FC236}">
              <a16:creationId xmlns:a16="http://schemas.microsoft.com/office/drawing/2014/main" id="{866EB0FC-AADE-42C3-8F43-03E17E881984}"/>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76" name="TextovéPole 1">
          <a:extLst>
            <a:ext uri="{FF2B5EF4-FFF2-40B4-BE49-F238E27FC236}">
              <a16:creationId xmlns:a16="http://schemas.microsoft.com/office/drawing/2014/main" id="{637F938A-5FB0-4162-BA57-5E365211F98A}"/>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77" name="TextovéPole 1">
          <a:extLst>
            <a:ext uri="{FF2B5EF4-FFF2-40B4-BE49-F238E27FC236}">
              <a16:creationId xmlns:a16="http://schemas.microsoft.com/office/drawing/2014/main" id="{E4D141BF-9182-4085-88F9-5AAC9D3B1042}"/>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78" name="TextovéPole 1">
          <a:extLst>
            <a:ext uri="{FF2B5EF4-FFF2-40B4-BE49-F238E27FC236}">
              <a16:creationId xmlns:a16="http://schemas.microsoft.com/office/drawing/2014/main" id="{04E2F014-F20B-4888-9304-7ACE0BBC495B}"/>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79" name="TextovéPole 1">
          <a:extLst>
            <a:ext uri="{FF2B5EF4-FFF2-40B4-BE49-F238E27FC236}">
              <a16:creationId xmlns:a16="http://schemas.microsoft.com/office/drawing/2014/main" id="{9CF0E972-A708-4D42-8C69-BD59669D6A30}"/>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80" name="TextovéPole 1">
          <a:extLst>
            <a:ext uri="{FF2B5EF4-FFF2-40B4-BE49-F238E27FC236}">
              <a16:creationId xmlns:a16="http://schemas.microsoft.com/office/drawing/2014/main" id="{4B19C7C8-130E-48E2-8EDA-114BF7E5DD14}"/>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81" name="TextovéPole 1">
          <a:extLst>
            <a:ext uri="{FF2B5EF4-FFF2-40B4-BE49-F238E27FC236}">
              <a16:creationId xmlns:a16="http://schemas.microsoft.com/office/drawing/2014/main" id="{62D44C6F-369E-4A8C-9992-D36C38F43096}"/>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82" name="TextovéPole 1">
          <a:extLst>
            <a:ext uri="{FF2B5EF4-FFF2-40B4-BE49-F238E27FC236}">
              <a16:creationId xmlns:a16="http://schemas.microsoft.com/office/drawing/2014/main" id="{B8DB0684-1888-49F7-B774-0687B32F489A}"/>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83" name="TextovéPole 1">
          <a:extLst>
            <a:ext uri="{FF2B5EF4-FFF2-40B4-BE49-F238E27FC236}">
              <a16:creationId xmlns:a16="http://schemas.microsoft.com/office/drawing/2014/main" id="{03477C9B-15D1-4948-B893-94C7A9A99623}"/>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84" name="TextovéPole 1">
          <a:extLst>
            <a:ext uri="{FF2B5EF4-FFF2-40B4-BE49-F238E27FC236}">
              <a16:creationId xmlns:a16="http://schemas.microsoft.com/office/drawing/2014/main" id="{9EB6A9F7-28B7-4FCC-803C-7B3AABFEEF79}"/>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85" name="TextovéPole 1">
          <a:extLst>
            <a:ext uri="{FF2B5EF4-FFF2-40B4-BE49-F238E27FC236}">
              <a16:creationId xmlns:a16="http://schemas.microsoft.com/office/drawing/2014/main" id="{4D6DBA4C-B49B-445D-9C3C-C0F1D8F9A7AE}"/>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86" name="TextovéPole 1">
          <a:extLst>
            <a:ext uri="{FF2B5EF4-FFF2-40B4-BE49-F238E27FC236}">
              <a16:creationId xmlns:a16="http://schemas.microsoft.com/office/drawing/2014/main" id="{039F5997-5E51-43D9-A31F-CFC635C814FF}"/>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87" name="TextovéPole 1">
          <a:extLst>
            <a:ext uri="{FF2B5EF4-FFF2-40B4-BE49-F238E27FC236}">
              <a16:creationId xmlns:a16="http://schemas.microsoft.com/office/drawing/2014/main" id="{27F620A9-0307-4465-98D0-209A31E155EC}"/>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88" name="TextovéPole 1">
          <a:extLst>
            <a:ext uri="{FF2B5EF4-FFF2-40B4-BE49-F238E27FC236}">
              <a16:creationId xmlns:a16="http://schemas.microsoft.com/office/drawing/2014/main" id="{4CE6A55B-711A-4FC4-8F19-B6C015F0F48A}"/>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89" name="TextovéPole 1">
          <a:extLst>
            <a:ext uri="{FF2B5EF4-FFF2-40B4-BE49-F238E27FC236}">
              <a16:creationId xmlns:a16="http://schemas.microsoft.com/office/drawing/2014/main" id="{7049325B-813F-470A-A8D0-383D58ED539F}"/>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90" name="TextovéPole 1">
          <a:extLst>
            <a:ext uri="{FF2B5EF4-FFF2-40B4-BE49-F238E27FC236}">
              <a16:creationId xmlns:a16="http://schemas.microsoft.com/office/drawing/2014/main" id="{077B1966-CF6B-4298-BFCD-88670614695D}"/>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91" name="TextovéPole 1">
          <a:extLst>
            <a:ext uri="{FF2B5EF4-FFF2-40B4-BE49-F238E27FC236}">
              <a16:creationId xmlns:a16="http://schemas.microsoft.com/office/drawing/2014/main" id="{2483DBA4-1473-4EA7-B455-1AAAB5C1DEBD}"/>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92" name="TextovéPole 1">
          <a:extLst>
            <a:ext uri="{FF2B5EF4-FFF2-40B4-BE49-F238E27FC236}">
              <a16:creationId xmlns:a16="http://schemas.microsoft.com/office/drawing/2014/main" id="{C8BD3922-9903-4B2D-93BA-62267F1164FD}"/>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93" name="TextovéPole 1">
          <a:extLst>
            <a:ext uri="{FF2B5EF4-FFF2-40B4-BE49-F238E27FC236}">
              <a16:creationId xmlns:a16="http://schemas.microsoft.com/office/drawing/2014/main" id="{7EAA7AE6-45D4-4A2A-8F9A-4D9CED67CDCC}"/>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94" name="TextovéPole 1">
          <a:extLst>
            <a:ext uri="{FF2B5EF4-FFF2-40B4-BE49-F238E27FC236}">
              <a16:creationId xmlns:a16="http://schemas.microsoft.com/office/drawing/2014/main" id="{FAEA579B-0FCC-4FD6-9D87-E6D7CC2A8EBE}"/>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95" name="TextovéPole 1">
          <a:extLst>
            <a:ext uri="{FF2B5EF4-FFF2-40B4-BE49-F238E27FC236}">
              <a16:creationId xmlns:a16="http://schemas.microsoft.com/office/drawing/2014/main" id="{93AC650A-BA6B-4794-A455-818DD6B761D7}"/>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96" name="TextovéPole 1">
          <a:extLst>
            <a:ext uri="{FF2B5EF4-FFF2-40B4-BE49-F238E27FC236}">
              <a16:creationId xmlns:a16="http://schemas.microsoft.com/office/drawing/2014/main" id="{0CD1DD06-02DE-4AE5-8AE2-8D4D06DC14CA}"/>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97" name="TextovéPole 1">
          <a:extLst>
            <a:ext uri="{FF2B5EF4-FFF2-40B4-BE49-F238E27FC236}">
              <a16:creationId xmlns:a16="http://schemas.microsoft.com/office/drawing/2014/main" id="{FB860C32-78CC-44A0-B568-479F5DC94DCC}"/>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98" name="TextovéPole 1">
          <a:extLst>
            <a:ext uri="{FF2B5EF4-FFF2-40B4-BE49-F238E27FC236}">
              <a16:creationId xmlns:a16="http://schemas.microsoft.com/office/drawing/2014/main" id="{9AFB7AC6-2B61-47CF-A5F5-EF2D89B53709}"/>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299" name="TextovéPole 1">
          <a:extLst>
            <a:ext uri="{FF2B5EF4-FFF2-40B4-BE49-F238E27FC236}">
              <a16:creationId xmlns:a16="http://schemas.microsoft.com/office/drawing/2014/main" id="{5E733E05-20AC-44AC-92E5-26DAD93822BE}"/>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00" name="TextovéPole 1">
          <a:extLst>
            <a:ext uri="{FF2B5EF4-FFF2-40B4-BE49-F238E27FC236}">
              <a16:creationId xmlns:a16="http://schemas.microsoft.com/office/drawing/2014/main" id="{9DA8F4A3-918F-4922-9540-AD014AFA3069}"/>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01" name="TextovéPole 1">
          <a:extLst>
            <a:ext uri="{FF2B5EF4-FFF2-40B4-BE49-F238E27FC236}">
              <a16:creationId xmlns:a16="http://schemas.microsoft.com/office/drawing/2014/main" id="{BA4D595F-552A-411E-8255-051315A9017F}"/>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02" name="TextovéPole 1">
          <a:extLst>
            <a:ext uri="{FF2B5EF4-FFF2-40B4-BE49-F238E27FC236}">
              <a16:creationId xmlns:a16="http://schemas.microsoft.com/office/drawing/2014/main" id="{3BE5B4EE-9BAA-4D80-B282-FEEB9EF9B6EA}"/>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03" name="TextovéPole 1">
          <a:extLst>
            <a:ext uri="{FF2B5EF4-FFF2-40B4-BE49-F238E27FC236}">
              <a16:creationId xmlns:a16="http://schemas.microsoft.com/office/drawing/2014/main" id="{AAAA6CF3-E60B-4104-AF30-C57278D53E1A}"/>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04" name="TextovéPole 1">
          <a:extLst>
            <a:ext uri="{FF2B5EF4-FFF2-40B4-BE49-F238E27FC236}">
              <a16:creationId xmlns:a16="http://schemas.microsoft.com/office/drawing/2014/main" id="{6013158C-ED49-49F4-99AF-D14BBB113520}"/>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05" name="TextovéPole 1">
          <a:extLst>
            <a:ext uri="{FF2B5EF4-FFF2-40B4-BE49-F238E27FC236}">
              <a16:creationId xmlns:a16="http://schemas.microsoft.com/office/drawing/2014/main" id="{582C306B-9256-4ADE-883E-12ABB5D6EC83}"/>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06" name="TextovéPole 1">
          <a:extLst>
            <a:ext uri="{FF2B5EF4-FFF2-40B4-BE49-F238E27FC236}">
              <a16:creationId xmlns:a16="http://schemas.microsoft.com/office/drawing/2014/main" id="{EA1E419B-3208-4FA5-BF6A-047B5C019CFB}"/>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07" name="TextovéPole 1">
          <a:extLst>
            <a:ext uri="{FF2B5EF4-FFF2-40B4-BE49-F238E27FC236}">
              <a16:creationId xmlns:a16="http://schemas.microsoft.com/office/drawing/2014/main" id="{2C1EED13-7D52-444C-AB0D-E7346B687BEE}"/>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08" name="TextovéPole 1">
          <a:extLst>
            <a:ext uri="{FF2B5EF4-FFF2-40B4-BE49-F238E27FC236}">
              <a16:creationId xmlns:a16="http://schemas.microsoft.com/office/drawing/2014/main" id="{B0E5F957-41C2-49D4-9F3D-5DDB3E6C1C75}"/>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09" name="TextovéPole 1">
          <a:extLst>
            <a:ext uri="{FF2B5EF4-FFF2-40B4-BE49-F238E27FC236}">
              <a16:creationId xmlns:a16="http://schemas.microsoft.com/office/drawing/2014/main" id="{465AFACD-E922-4BF8-8F11-2AA625090B96}"/>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10" name="TextovéPole 1">
          <a:extLst>
            <a:ext uri="{FF2B5EF4-FFF2-40B4-BE49-F238E27FC236}">
              <a16:creationId xmlns:a16="http://schemas.microsoft.com/office/drawing/2014/main" id="{70B333B2-400E-4AEB-914C-B199E480930E}"/>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11" name="TextovéPole 1">
          <a:extLst>
            <a:ext uri="{FF2B5EF4-FFF2-40B4-BE49-F238E27FC236}">
              <a16:creationId xmlns:a16="http://schemas.microsoft.com/office/drawing/2014/main" id="{574BE6B9-3CFC-4ADA-8A90-84BC1AC76B3E}"/>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12" name="TextovéPole 1">
          <a:extLst>
            <a:ext uri="{FF2B5EF4-FFF2-40B4-BE49-F238E27FC236}">
              <a16:creationId xmlns:a16="http://schemas.microsoft.com/office/drawing/2014/main" id="{CE48499C-D028-4A79-A9A9-E941542B2C79}"/>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13" name="TextovéPole 1">
          <a:extLst>
            <a:ext uri="{FF2B5EF4-FFF2-40B4-BE49-F238E27FC236}">
              <a16:creationId xmlns:a16="http://schemas.microsoft.com/office/drawing/2014/main" id="{1D0C6A58-7D70-4FF1-9088-CC6D21048539}"/>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14" name="TextovéPole 1">
          <a:extLst>
            <a:ext uri="{FF2B5EF4-FFF2-40B4-BE49-F238E27FC236}">
              <a16:creationId xmlns:a16="http://schemas.microsoft.com/office/drawing/2014/main" id="{A54218DC-0C4E-4457-96D5-23B466E6FC4F}"/>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15" name="TextovéPole 1">
          <a:extLst>
            <a:ext uri="{FF2B5EF4-FFF2-40B4-BE49-F238E27FC236}">
              <a16:creationId xmlns:a16="http://schemas.microsoft.com/office/drawing/2014/main" id="{D2342A23-F012-4F0B-888B-6FFB46109B3E}"/>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16" name="TextovéPole 1">
          <a:extLst>
            <a:ext uri="{FF2B5EF4-FFF2-40B4-BE49-F238E27FC236}">
              <a16:creationId xmlns:a16="http://schemas.microsoft.com/office/drawing/2014/main" id="{64C116F3-8989-4671-932F-3EB69CC37699}"/>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17" name="TextovéPole 1">
          <a:extLst>
            <a:ext uri="{FF2B5EF4-FFF2-40B4-BE49-F238E27FC236}">
              <a16:creationId xmlns:a16="http://schemas.microsoft.com/office/drawing/2014/main" id="{5D195347-5FE1-477F-91AB-3A8E94414B6B}"/>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18" name="TextovéPole 1">
          <a:extLst>
            <a:ext uri="{FF2B5EF4-FFF2-40B4-BE49-F238E27FC236}">
              <a16:creationId xmlns:a16="http://schemas.microsoft.com/office/drawing/2014/main" id="{812DC4A5-81F7-4BFE-B985-7F3440FE5889}"/>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19" name="TextovéPole 1">
          <a:extLst>
            <a:ext uri="{FF2B5EF4-FFF2-40B4-BE49-F238E27FC236}">
              <a16:creationId xmlns:a16="http://schemas.microsoft.com/office/drawing/2014/main" id="{A9862389-9A27-482C-BBDB-175058041763}"/>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20" name="TextovéPole 1">
          <a:extLst>
            <a:ext uri="{FF2B5EF4-FFF2-40B4-BE49-F238E27FC236}">
              <a16:creationId xmlns:a16="http://schemas.microsoft.com/office/drawing/2014/main" id="{F9EB75BE-0E37-4641-A59F-07D6F93A4D32}"/>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21" name="TextovéPole 1">
          <a:extLst>
            <a:ext uri="{FF2B5EF4-FFF2-40B4-BE49-F238E27FC236}">
              <a16:creationId xmlns:a16="http://schemas.microsoft.com/office/drawing/2014/main" id="{F488A09F-3E01-45F2-A3E3-6E05EAC6B7AC}"/>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22" name="TextovéPole 1">
          <a:extLst>
            <a:ext uri="{FF2B5EF4-FFF2-40B4-BE49-F238E27FC236}">
              <a16:creationId xmlns:a16="http://schemas.microsoft.com/office/drawing/2014/main" id="{E425E2F0-FC8E-48EC-BE57-374BA195C387}"/>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23" name="TextovéPole 1">
          <a:extLst>
            <a:ext uri="{FF2B5EF4-FFF2-40B4-BE49-F238E27FC236}">
              <a16:creationId xmlns:a16="http://schemas.microsoft.com/office/drawing/2014/main" id="{A98E0063-6662-4F93-9838-46063A8DB99E}"/>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24" name="TextovéPole 1">
          <a:extLst>
            <a:ext uri="{FF2B5EF4-FFF2-40B4-BE49-F238E27FC236}">
              <a16:creationId xmlns:a16="http://schemas.microsoft.com/office/drawing/2014/main" id="{B33F91F5-2E61-4E2F-A8C0-1BF27AFA3A7C}"/>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25" name="TextovéPole 1">
          <a:extLst>
            <a:ext uri="{FF2B5EF4-FFF2-40B4-BE49-F238E27FC236}">
              <a16:creationId xmlns:a16="http://schemas.microsoft.com/office/drawing/2014/main" id="{15BC0A94-27DC-41FF-ACE5-28C1A21A577A}"/>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26" name="TextovéPole 1">
          <a:extLst>
            <a:ext uri="{FF2B5EF4-FFF2-40B4-BE49-F238E27FC236}">
              <a16:creationId xmlns:a16="http://schemas.microsoft.com/office/drawing/2014/main" id="{CD0DBACB-EF83-44A7-914F-23F9A6935DFC}"/>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27" name="TextovéPole 1">
          <a:extLst>
            <a:ext uri="{FF2B5EF4-FFF2-40B4-BE49-F238E27FC236}">
              <a16:creationId xmlns:a16="http://schemas.microsoft.com/office/drawing/2014/main" id="{F33451DF-D0B0-4D14-BFE0-2F8E5F39471F}"/>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28" name="TextovéPole 1">
          <a:extLst>
            <a:ext uri="{FF2B5EF4-FFF2-40B4-BE49-F238E27FC236}">
              <a16:creationId xmlns:a16="http://schemas.microsoft.com/office/drawing/2014/main" id="{88653F7B-234A-4423-BF61-26ED0C3C5751}"/>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29" name="TextovéPole 1">
          <a:extLst>
            <a:ext uri="{FF2B5EF4-FFF2-40B4-BE49-F238E27FC236}">
              <a16:creationId xmlns:a16="http://schemas.microsoft.com/office/drawing/2014/main" id="{FDB442A2-0DDA-41A6-82B2-867F8C6076B1}"/>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30" name="TextovéPole 1">
          <a:extLst>
            <a:ext uri="{FF2B5EF4-FFF2-40B4-BE49-F238E27FC236}">
              <a16:creationId xmlns:a16="http://schemas.microsoft.com/office/drawing/2014/main" id="{92468630-1522-4CDC-BCE3-EA1F6275B812}"/>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31" name="TextovéPole 1">
          <a:extLst>
            <a:ext uri="{FF2B5EF4-FFF2-40B4-BE49-F238E27FC236}">
              <a16:creationId xmlns:a16="http://schemas.microsoft.com/office/drawing/2014/main" id="{92223DD3-564C-4ACD-A404-D7231B098737}"/>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32" name="TextovéPole 1">
          <a:extLst>
            <a:ext uri="{FF2B5EF4-FFF2-40B4-BE49-F238E27FC236}">
              <a16:creationId xmlns:a16="http://schemas.microsoft.com/office/drawing/2014/main" id="{DF591FE1-7F07-41D2-AB74-4C10E6BBBB77}"/>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33" name="TextovéPole 1">
          <a:extLst>
            <a:ext uri="{FF2B5EF4-FFF2-40B4-BE49-F238E27FC236}">
              <a16:creationId xmlns:a16="http://schemas.microsoft.com/office/drawing/2014/main" id="{BC2295A8-4B20-451F-8FD2-067969432208}"/>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34" name="TextovéPole 1">
          <a:extLst>
            <a:ext uri="{FF2B5EF4-FFF2-40B4-BE49-F238E27FC236}">
              <a16:creationId xmlns:a16="http://schemas.microsoft.com/office/drawing/2014/main" id="{A99FB895-59D4-4AD2-BD6C-D1B4FE827624}"/>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35" name="TextovéPole 1">
          <a:extLst>
            <a:ext uri="{FF2B5EF4-FFF2-40B4-BE49-F238E27FC236}">
              <a16:creationId xmlns:a16="http://schemas.microsoft.com/office/drawing/2014/main" id="{AE2F6101-4731-48B8-9C7F-1FFE5A98F53F}"/>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36" name="TextovéPole 1">
          <a:extLst>
            <a:ext uri="{FF2B5EF4-FFF2-40B4-BE49-F238E27FC236}">
              <a16:creationId xmlns:a16="http://schemas.microsoft.com/office/drawing/2014/main" id="{6EEF8C6C-89A4-49B8-AEA7-ED93A7EC06E1}"/>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37" name="TextovéPole 1">
          <a:extLst>
            <a:ext uri="{FF2B5EF4-FFF2-40B4-BE49-F238E27FC236}">
              <a16:creationId xmlns:a16="http://schemas.microsoft.com/office/drawing/2014/main" id="{D4A9DB98-AE64-4F5C-90C8-33199B45BE2C}"/>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38" name="TextovéPole 1">
          <a:extLst>
            <a:ext uri="{FF2B5EF4-FFF2-40B4-BE49-F238E27FC236}">
              <a16:creationId xmlns:a16="http://schemas.microsoft.com/office/drawing/2014/main" id="{6439C500-8E06-49DB-B6A4-567ABB36A164}"/>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39" name="TextovéPole 1">
          <a:extLst>
            <a:ext uri="{FF2B5EF4-FFF2-40B4-BE49-F238E27FC236}">
              <a16:creationId xmlns:a16="http://schemas.microsoft.com/office/drawing/2014/main" id="{55118FDB-539B-44DD-B914-B10B9557BC73}"/>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40" name="TextovéPole 1">
          <a:extLst>
            <a:ext uri="{FF2B5EF4-FFF2-40B4-BE49-F238E27FC236}">
              <a16:creationId xmlns:a16="http://schemas.microsoft.com/office/drawing/2014/main" id="{7A63A4FF-263F-42B7-8B35-A5193C83B670}"/>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41" name="TextovéPole 1">
          <a:extLst>
            <a:ext uri="{FF2B5EF4-FFF2-40B4-BE49-F238E27FC236}">
              <a16:creationId xmlns:a16="http://schemas.microsoft.com/office/drawing/2014/main" id="{07B1614A-2775-425A-B10D-1AE899604010}"/>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42" name="TextovéPole 1">
          <a:extLst>
            <a:ext uri="{FF2B5EF4-FFF2-40B4-BE49-F238E27FC236}">
              <a16:creationId xmlns:a16="http://schemas.microsoft.com/office/drawing/2014/main" id="{BDA405FB-2B77-48D1-9A30-85ECE135B213}"/>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43" name="TextovéPole 1">
          <a:extLst>
            <a:ext uri="{FF2B5EF4-FFF2-40B4-BE49-F238E27FC236}">
              <a16:creationId xmlns:a16="http://schemas.microsoft.com/office/drawing/2014/main" id="{17D63ABD-F6C5-4A2C-8DFC-0FF1D8432B00}"/>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44" name="TextovéPole 1">
          <a:extLst>
            <a:ext uri="{FF2B5EF4-FFF2-40B4-BE49-F238E27FC236}">
              <a16:creationId xmlns:a16="http://schemas.microsoft.com/office/drawing/2014/main" id="{77671A98-F7F0-40A1-B5FB-8671968CAEF3}"/>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45" name="TextovéPole 1">
          <a:extLst>
            <a:ext uri="{FF2B5EF4-FFF2-40B4-BE49-F238E27FC236}">
              <a16:creationId xmlns:a16="http://schemas.microsoft.com/office/drawing/2014/main" id="{B3981663-BCC5-4643-8E91-8451E855D81E}"/>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46" name="TextovéPole 1">
          <a:extLst>
            <a:ext uri="{FF2B5EF4-FFF2-40B4-BE49-F238E27FC236}">
              <a16:creationId xmlns:a16="http://schemas.microsoft.com/office/drawing/2014/main" id="{2A97B64C-B1F3-461B-97B1-F6EECD07288D}"/>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47" name="TextovéPole 1">
          <a:extLst>
            <a:ext uri="{FF2B5EF4-FFF2-40B4-BE49-F238E27FC236}">
              <a16:creationId xmlns:a16="http://schemas.microsoft.com/office/drawing/2014/main" id="{26BC1A88-FCF3-4C19-969B-16585321B084}"/>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48" name="TextovéPole 1">
          <a:extLst>
            <a:ext uri="{FF2B5EF4-FFF2-40B4-BE49-F238E27FC236}">
              <a16:creationId xmlns:a16="http://schemas.microsoft.com/office/drawing/2014/main" id="{11436D93-8A44-4B17-BCB9-F4C46B4FB9A0}"/>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49" name="TextovéPole 1">
          <a:extLst>
            <a:ext uri="{FF2B5EF4-FFF2-40B4-BE49-F238E27FC236}">
              <a16:creationId xmlns:a16="http://schemas.microsoft.com/office/drawing/2014/main" id="{42A9B0A1-3183-4343-82A2-39F1683C48F7}"/>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50" name="TextovéPole 1">
          <a:extLst>
            <a:ext uri="{FF2B5EF4-FFF2-40B4-BE49-F238E27FC236}">
              <a16:creationId xmlns:a16="http://schemas.microsoft.com/office/drawing/2014/main" id="{437B9E37-62EE-4D09-A572-E3E1D2B86CC2}"/>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51" name="TextovéPole 1">
          <a:extLst>
            <a:ext uri="{FF2B5EF4-FFF2-40B4-BE49-F238E27FC236}">
              <a16:creationId xmlns:a16="http://schemas.microsoft.com/office/drawing/2014/main" id="{B0B5C507-41FB-45D6-A2E5-6A7B35D4E861}"/>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52" name="TextovéPole 1">
          <a:extLst>
            <a:ext uri="{FF2B5EF4-FFF2-40B4-BE49-F238E27FC236}">
              <a16:creationId xmlns:a16="http://schemas.microsoft.com/office/drawing/2014/main" id="{6B0CFC80-C42D-4083-8C47-C326B86BAE42}"/>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53" name="TextovéPole 1">
          <a:extLst>
            <a:ext uri="{FF2B5EF4-FFF2-40B4-BE49-F238E27FC236}">
              <a16:creationId xmlns:a16="http://schemas.microsoft.com/office/drawing/2014/main" id="{C878EE07-D440-4AB2-B6DD-C540EA482158}"/>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54" name="TextovéPole 1">
          <a:extLst>
            <a:ext uri="{FF2B5EF4-FFF2-40B4-BE49-F238E27FC236}">
              <a16:creationId xmlns:a16="http://schemas.microsoft.com/office/drawing/2014/main" id="{73C22ED0-F476-4936-BB33-DAF138350AE6}"/>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55" name="TextovéPole 1">
          <a:extLst>
            <a:ext uri="{FF2B5EF4-FFF2-40B4-BE49-F238E27FC236}">
              <a16:creationId xmlns:a16="http://schemas.microsoft.com/office/drawing/2014/main" id="{02259669-8CCD-4C5E-ADF5-C6055C921B50}"/>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56" name="TextovéPole 1">
          <a:extLst>
            <a:ext uri="{FF2B5EF4-FFF2-40B4-BE49-F238E27FC236}">
              <a16:creationId xmlns:a16="http://schemas.microsoft.com/office/drawing/2014/main" id="{CA64AB7C-2E56-4420-B313-BA041A88682E}"/>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57" name="TextovéPole 1">
          <a:extLst>
            <a:ext uri="{FF2B5EF4-FFF2-40B4-BE49-F238E27FC236}">
              <a16:creationId xmlns:a16="http://schemas.microsoft.com/office/drawing/2014/main" id="{59AB773D-650D-4FDC-83A0-C97A9A8584D7}"/>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58" name="TextovéPole 1">
          <a:extLst>
            <a:ext uri="{FF2B5EF4-FFF2-40B4-BE49-F238E27FC236}">
              <a16:creationId xmlns:a16="http://schemas.microsoft.com/office/drawing/2014/main" id="{541D6397-6590-4783-A291-041ADCDD4A4C}"/>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59" name="TextovéPole 1">
          <a:extLst>
            <a:ext uri="{FF2B5EF4-FFF2-40B4-BE49-F238E27FC236}">
              <a16:creationId xmlns:a16="http://schemas.microsoft.com/office/drawing/2014/main" id="{79C9C772-64D9-49BD-9411-523E209D15B7}"/>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60" name="TextovéPole 1">
          <a:extLst>
            <a:ext uri="{FF2B5EF4-FFF2-40B4-BE49-F238E27FC236}">
              <a16:creationId xmlns:a16="http://schemas.microsoft.com/office/drawing/2014/main" id="{7569F936-2643-4F88-9B81-AE4DA3A58BE9}"/>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61" name="TextovéPole 1">
          <a:extLst>
            <a:ext uri="{FF2B5EF4-FFF2-40B4-BE49-F238E27FC236}">
              <a16:creationId xmlns:a16="http://schemas.microsoft.com/office/drawing/2014/main" id="{2FC4D186-2F78-496E-908E-8224B452A186}"/>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62" name="TextovéPole 1">
          <a:extLst>
            <a:ext uri="{FF2B5EF4-FFF2-40B4-BE49-F238E27FC236}">
              <a16:creationId xmlns:a16="http://schemas.microsoft.com/office/drawing/2014/main" id="{33A0999E-424F-4041-B8DB-153197E83B79}"/>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63" name="TextovéPole 1">
          <a:extLst>
            <a:ext uri="{FF2B5EF4-FFF2-40B4-BE49-F238E27FC236}">
              <a16:creationId xmlns:a16="http://schemas.microsoft.com/office/drawing/2014/main" id="{BDAC5FCC-4662-49FB-B36C-1417D5676E76}"/>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64" name="TextovéPole 1">
          <a:extLst>
            <a:ext uri="{FF2B5EF4-FFF2-40B4-BE49-F238E27FC236}">
              <a16:creationId xmlns:a16="http://schemas.microsoft.com/office/drawing/2014/main" id="{3B109E41-B3B6-4A83-ADBD-B9FC3F197D07}"/>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65" name="TextovéPole 1">
          <a:extLst>
            <a:ext uri="{FF2B5EF4-FFF2-40B4-BE49-F238E27FC236}">
              <a16:creationId xmlns:a16="http://schemas.microsoft.com/office/drawing/2014/main" id="{EF8CE458-3C04-45D4-8837-F8008545DDBA}"/>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66" name="TextovéPole 1">
          <a:extLst>
            <a:ext uri="{FF2B5EF4-FFF2-40B4-BE49-F238E27FC236}">
              <a16:creationId xmlns:a16="http://schemas.microsoft.com/office/drawing/2014/main" id="{6D55D45C-D722-41FA-8197-5431E60CFC90}"/>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67" name="TextovéPole 1">
          <a:extLst>
            <a:ext uri="{FF2B5EF4-FFF2-40B4-BE49-F238E27FC236}">
              <a16:creationId xmlns:a16="http://schemas.microsoft.com/office/drawing/2014/main" id="{92CFACE5-C93D-4CC0-99E4-337AC02C829D}"/>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68" name="TextovéPole 1">
          <a:extLst>
            <a:ext uri="{FF2B5EF4-FFF2-40B4-BE49-F238E27FC236}">
              <a16:creationId xmlns:a16="http://schemas.microsoft.com/office/drawing/2014/main" id="{4BCE7297-EFC8-4D04-B67A-A72DEEEA429A}"/>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69" name="TextovéPole 1">
          <a:extLst>
            <a:ext uri="{FF2B5EF4-FFF2-40B4-BE49-F238E27FC236}">
              <a16:creationId xmlns:a16="http://schemas.microsoft.com/office/drawing/2014/main" id="{1496ED84-7311-45B5-AD52-107724C6250A}"/>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70" name="TextovéPole 1">
          <a:extLst>
            <a:ext uri="{FF2B5EF4-FFF2-40B4-BE49-F238E27FC236}">
              <a16:creationId xmlns:a16="http://schemas.microsoft.com/office/drawing/2014/main" id="{2469D18E-012C-4C93-B3BD-7D484B959BAD}"/>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71" name="TextovéPole 1">
          <a:extLst>
            <a:ext uri="{FF2B5EF4-FFF2-40B4-BE49-F238E27FC236}">
              <a16:creationId xmlns:a16="http://schemas.microsoft.com/office/drawing/2014/main" id="{760B138A-CF7E-462F-B022-F7A410166673}"/>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72" name="TextovéPole 1">
          <a:extLst>
            <a:ext uri="{FF2B5EF4-FFF2-40B4-BE49-F238E27FC236}">
              <a16:creationId xmlns:a16="http://schemas.microsoft.com/office/drawing/2014/main" id="{05FEB561-9368-49A9-8B16-20B2E97AFDEF}"/>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73" name="TextovéPole 1">
          <a:extLst>
            <a:ext uri="{FF2B5EF4-FFF2-40B4-BE49-F238E27FC236}">
              <a16:creationId xmlns:a16="http://schemas.microsoft.com/office/drawing/2014/main" id="{D792D02C-2700-4B7A-A4F5-FE60BA2DE824}"/>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74" name="TextovéPole 1">
          <a:extLst>
            <a:ext uri="{FF2B5EF4-FFF2-40B4-BE49-F238E27FC236}">
              <a16:creationId xmlns:a16="http://schemas.microsoft.com/office/drawing/2014/main" id="{8D3EC186-78D8-4F46-BDEC-11566ADE8E06}"/>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75" name="TextovéPole 1">
          <a:extLst>
            <a:ext uri="{FF2B5EF4-FFF2-40B4-BE49-F238E27FC236}">
              <a16:creationId xmlns:a16="http://schemas.microsoft.com/office/drawing/2014/main" id="{AB7FB2BD-143D-4908-880B-A24E3394DF86}"/>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76" name="TextovéPole 1">
          <a:extLst>
            <a:ext uri="{FF2B5EF4-FFF2-40B4-BE49-F238E27FC236}">
              <a16:creationId xmlns:a16="http://schemas.microsoft.com/office/drawing/2014/main" id="{CFE09208-717B-44C3-B558-10AD1DA1699E}"/>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77" name="TextovéPole 1">
          <a:extLst>
            <a:ext uri="{FF2B5EF4-FFF2-40B4-BE49-F238E27FC236}">
              <a16:creationId xmlns:a16="http://schemas.microsoft.com/office/drawing/2014/main" id="{054102A0-2082-40D4-9AF7-5D3561687236}"/>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78" name="TextovéPole 1">
          <a:extLst>
            <a:ext uri="{FF2B5EF4-FFF2-40B4-BE49-F238E27FC236}">
              <a16:creationId xmlns:a16="http://schemas.microsoft.com/office/drawing/2014/main" id="{8496933F-4984-4DB1-9323-8994EB09472C}"/>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79" name="TextovéPole 1">
          <a:extLst>
            <a:ext uri="{FF2B5EF4-FFF2-40B4-BE49-F238E27FC236}">
              <a16:creationId xmlns:a16="http://schemas.microsoft.com/office/drawing/2014/main" id="{973A8890-B0B4-40FE-BE55-93F8AFB0D267}"/>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80" name="TextovéPole 1">
          <a:extLst>
            <a:ext uri="{FF2B5EF4-FFF2-40B4-BE49-F238E27FC236}">
              <a16:creationId xmlns:a16="http://schemas.microsoft.com/office/drawing/2014/main" id="{06A5F078-82AE-40F9-B419-6B6EEE7FC24F}"/>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81" name="TextovéPole 1">
          <a:extLst>
            <a:ext uri="{FF2B5EF4-FFF2-40B4-BE49-F238E27FC236}">
              <a16:creationId xmlns:a16="http://schemas.microsoft.com/office/drawing/2014/main" id="{020A2F5E-2534-4F1C-BD14-AEBD59C4BE92}"/>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82" name="TextovéPole 1">
          <a:extLst>
            <a:ext uri="{FF2B5EF4-FFF2-40B4-BE49-F238E27FC236}">
              <a16:creationId xmlns:a16="http://schemas.microsoft.com/office/drawing/2014/main" id="{41DE6559-9294-4211-B0C8-C9C2EA018BAB}"/>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83" name="TextovéPole 1">
          <a:extLst>
            <a:ext uri="{FF2B5EF4-FFF2-40B4-BE49-F238E27FC236}">
              <a16:creationId xmlns:a16="http://schemas.microsoft.com/office/drawing/2014/main" id="{302218DD-53DC-4007-8241-FE9A289DD9D4}"/>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84" name="TextovéPole 1">
          <a:extLst>
            <a:ext uri="{FF2B5EF4-FFF2-40B4-BE49-F238E27FC236}">
              <a16:creationId xmlns:a16="http://schemas.microsoft.com/office/drawing/2014/main" id="{E3F90FF4-D059-4F86-85C8-749BEEEE6CFA}"/>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85" name="TextovéPole 1">
          <a:extLst>
            <a:ext uri="{FF2B5EF4-FFF2-40B4-BE49-F238E27FC236}">
              <a16:creationId xmlns:a16="http://schemas.microsoft.com/office/drawing/2014/main" id="{42A03BB5-33F2-4349-9FED-E895BCF56FF2}"/>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86" name="TextovéPole 1">
          <a:extLst>
            <a:ext uri="{FF2B5EF4-FFF2-40B4-BE49-F238E27FC236}">
              <a16:creationId xmlns:a16="http://schemas.microsoft.com/office/drawing/2014/main" id="{B455CB3B-E04D-4D25-9DB8-43A8BED7420A}"/>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87" name="TextovéPole 1">
          <a:extLst>
            <a:ext uri="{FF2B5EF4-FFF2-40B4-BE49-F238E27FC236}">
              <a16:creationId xmlns:a16="http://schemas.microsoft.com/office/drawing/2014/main" id="{37447406-5E64-4F1C-90A9-B4D957056A01}"/>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88" name="TextovéPole 1">
          <a:extLst>
            <a:ext uri="{FF2B5EF4-FFF2-40B4-BE49-F238E27FC236}">
              <a16:creationId xmlns:a16="http://schemas.microsoft.com/office/drawing/2014/main" id="{310B9152-711E-4345-ADC6-381D9C739BF6}"/>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89" name="TextovéPole 1">
          <a:extLst>
            <a:ext uri="{FF2B5EF4-FFF2-40B4-BE49-F238E27FC236}">
              <a16:creationId xmlns:a16="http://schemas.microsoft.com/office/drawing/2014/main" id="{1CD81203-D5C6-4736-B092-B390657A4AD1}"/>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90" name="TextovéPole 1">
          <a:extLst>
            <a:ext uri="{FF2B5EF4-FFF2-40B4-BE49-F238E27FC236}">
              <a16:creationId xmlns:a16="http://schemas.microsoft.com/office/drawing/2014/main" id="{EA094F7A-8C68-4205-95E8-C3FA8447A750}"/>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91" name="TextovéPole 1">
          <a:extLst>
            <a:ext uri="{FF2B5EF4-FFF2-40B4-BE49-F238E27FC236}">
              <a16:creationId xmlns:a16="http://schemas.microsoft.com/office/drawing/2014/main" id="{53E48C3C-25D4-4587-8E3A-753A724009FB}"/>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92" name="TextovéPole 1">
          <a:extLst>
            <a:ext uri="{FF2B5EF4-FFF2-40B4-BE49-F238E27FC236}">
              <a16:creationId xmlns:a16="http://schemas.microsoft.com/office/drawing/2014/main" id="{4824AC9B-C4D5-4B10-B076-824A9C605841}"/>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93" name="TextovéPole 1">
          <a:extLst>
            <a:ext uri="{FF2B5EF4-FFF2-40B4-BE49-F238E27FC236}">
              <a16:creationId xmlns:a16="http://schemas.microsoft.com/office/drawing/2014/main" id="{397FB076-A7B0-4D3B-AF71-120C1E901462}"/>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94" name="TextovéPole 1">
          <a:extLst>
            <a:ext uri="{FF2B5EF4-FFF2-40B4-BE49-F238E27FC236}">
              <a16:creationId xmlns:a16="http://schemas.microsoft.com/office/drawing/2014/main" id="{C1BD5DD9-DAE6-4560-8BD0-E3DE80CCA2F0}"/>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95" name="TextovéPole 1">
          <a:extLst>
            <a:ext uri="{FF2B5EF4-FFF2-40B4-BE49-F238E27FC236}">
              <a16:creationId xmlns:a16="http://schemas.microsoft.com/office/drawing/2014/main" id="{5956E35F-74A1-4823-A230-84C250512A68}"/>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96" name="TextovéPole 1">
          <a:extLst>
            <a:ext uri="{FF2B5EF4-FFF2-40B4-BE49-F238E27FC236}">
              <a16:creationId xmlns:a16="http://schemas.microsoft.com/office/drawing/2014/main" id="{BEB8182C-FFE6-4804-AA74-AD33005D7BB3}"/>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97" name="TextovéPole 1">
          <a:extLst>
            <a:ext uri="{FF2B5EF4-FFF2-40B4-BE49-F238E27FC236}">
              <a16:creationId xmlns:a16="http://schemas.microsoft.com/office/drawing/2014/main" id="{7E77901C-80CD-49F6-9971-7D410BAB54FE}"/>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98" name="TextovéPole 1">
          <a:extLst>
            <a:ext uri="{FF2B5EF4-FFF2-40B4-BE49-F238E27FC236}">
              <a16:creationId xmlns:a16="http://schemas.microsoft.com/office/drawing/2014/main" id="{5BAB45F8-D941-4B96-89C7-4380A144A217}"/>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399" name="TextovéPole 1">
          <a:extLst>
            <a:ext uri="{FF2B5EF4-FFF2-40B4-BE49-F238E27FC236}">
              <a16:creationId xmlns:a16="http://schemas.microsoft.com/office/drawing/2014/main" id="{0566AC72-FC53-44D7-98DE-133F0BF8FFE7}"/>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400" name="TextovéPole 1">
          <a:extLst>
            <a:ext uri="{FF2B5EF4-FFF2-40B4-BE49-F238E27FC236}">
              <a16:creationId xmlns:a16="http://schemas.microsoft.com/office/drawing/2014/main" id="{CBB12897-E847-4527-B5D4-C81982351D3A}"/>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401" name="TextovéPole 1">
          <a:extLst>
            <a:ext uri="{FF2B5EF4-FFF2-40B4-BE49-F238E27FC236}">
              <a16:creationId xmlns:a16="http://schemas.microsoft.com/office/drawing/2014/main" id="{19763E2B-4B68-44AF-9EA6-B044AFFAAA97}"/>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402" name="TextovéPole 1">
          <a:extLst>
            <a:ext uri="{FF2B5EF4-FFF2-40B4-BE49-F238E27FC236}">
              <a16:creationId xmlns:a16="http://schemas.microsoft.com/office/drawing/2014/main" id="{83C5F406-2514-4735-B862-17934523A1A9}"/>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403" name="TextovéPole 1">
          <a:extLst>
            <a:ext uri="{FF2B5EF4-FFF2-40B4-BE49-F238E27FC236}">
              <a16:creationId xmlns:a16="http://schemas.microsoft.com/office/drawing/2014/main" id="{5074EEB0-872E-46EA-986A-0696D8F280F7}"/>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404" name="TextovéPole 1">
          <a:extLst>
            <a:ext uri="{FF2B5EF4-FFF2-40B4-BE49-F238E27FC236}">
              <a16:creationId xmlns:a16="http://schemas.microsoft.com/office/drawing/2014/main" id="{FF84B3CF-81C1-41C4-8057-3ADCBB761015}"/>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405" name="TextovéPole 1">
          <a:extLst>
            <a:ext uri="{FF2B5EF4-FFF2-40B4-BE49-F238E27FC236}">
              <a16:creationId xmlns:a16="http://schemas.microsoft.com/office/drawing/2014/main" id="{0DA8FAE5-3B0F-4DD6-9329-B2B38D821B5A}"/>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406" name="TextovéPole 1">
          <a:extLst>
            <a:ext uri="{FF2B5EF4-FFF2-40B4-BE49-F238E27FC236}">
              <a16:creationId xmlns:a16="http://schemas.microsoft.com/office/drawing/2014/main" id="{5953108E-9EC9-4070-9387-0717A680CFBF}"/>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407" name="TextovéPole 1">
          <a:extLst>
            <a:ext uri="{FF2B5EF4-FFF2-40B4-BE49-F238E27FC236}">
              <a16:creationId xmlns:a16="http://schemas.microsoft.com/office/drawing/2014/main" id="{B10B7615-D0C7-4AC0-B755-FA8B79E19D9C}"/>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408" name="TextovéPole 1">
          <a:extLst>
            <a:ext uri="{FF2B5EF4-FFF2-40B4-BE49-F238E27FC236}">
              <a16:creationId xmlns:a16="http://schemas.microsoft.com/office/drawing/2014/main" id="{069F70CC-867C-4978-AA7C-3C4F9A861D72}"/>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409" name="TextovéPole 1">
          <a:extLst>
            <a:ext uri="{FF2B5EF4-FFF2-40B4-BE49-F238E27FC236}">
              <a16:creationId xmlns:a16="http://schemas.microsoft.com/office/drawing/2014/main" id="{4CA52EBA-A40D-4BE6-85B7-FC79CF677B52}"/>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410" name="TextovéPole 1">
          <a:extLst>
            <a:ext uri="{FF2B5EF4-FFF2-40B4-BE49-F238E27FC236}">
              <a16:creationId xmlns:a16="http://schemas.microsoft.com/office/drawing/2014/main" id="{F8EBB357-1DE4-4B09-956E-3EDC0CEB765C}"/>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411" name="TextovéPole 1">
          <a:extLst>
            <a:ext uri="{FF2B5EF4-FFF2-40B4-BE49-F238E27FC236}">
              <a16:creationId xmlns:a16="http://schemas.microsoft.com/office/drawing/2014/main" id="{BFAF396D-530E-4060-A277-AECCE98574ED}"/>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412" name="TextovéPole 1">
          <a:extLst>
            <a:ext uri="{FF2B5EF4-FFF2-40B4-BE49-F238E27FC236}">
              <a16:creationId xmlns:a16="http://schemas.microsoft.com/office/drawing/2014/main" id="{9F186B8D-FB02-481F-B5F1-F0B2353D5877}"/>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413" name="TextovéPole 1">
          <a:extLst>
            <a:ext uri="{FF2B5EF4-FFF2-40B4-BE49-F238E27FC236}">
              <a16:creationId xmlns:a16="http://schemas.microsoft.com/office/drawing/2014/main" id="{201EA781-4F82-4D6B-880E-9A31D8777DC6}"/>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414" name="TextovéPole 1">
          <a:extLst>
            <a:ext uri="{FF2B5EF4-FFF2-40B4-BE49-F238E27FC236}">
              <a16:creationId xmlns:a16="http://schemas.microsoft.com/office/drawing/2014/main" id="{4998D561-E770-4F2B-8448-C41093B533A7}"/>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415" name="TextovéPole 1">
          <a:extLst>
            <a:ext uri="{FF2B5EF4-FFF2-40B4-BE49-F238E27FC236}">
              <a16:creationId xmlns:a16="http://schemas.microsoft.com/office/drawing/2014/main" id="{0BD54AD7-A0DE-4F49-9BC9-00C5B6F2D6CC}"/>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416" name="TextovéPole 1">
          <a:extLst>
            <a:ext uri="{FF2B5EF4-FFF2-40B4-BE49-F238E27FC236}">
              <a16:creationId xmlns:a16="http://schemas.microsoft.com/office/drawing/2014/main" id="{C7214933-4E29-486E-9E25-0D4458E138D4}"/>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417" name="TextovéPole 1">
          <a:extLst>
            <a:ext uri="{FF2B5EF4-FFF2-40B4-BE49-F238E27FC236}">
              <a16:creationId xmlns:a16="http://schemas.microsoft.com/office/drawing/2014/main" id="{EB3A8C1C-DF3E-4B6F-8CEF-451864AAA75F}"/>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418" name="TextovéPole 1">
          <a:extLst>
            <a:ext uri="{FF2B5EF4-FFF2-40B4-BE49-F238E27FC236}">
              <a16:creationId xmlns:a16="http://schemas.microsoft.com/office/drawing/2014/main" id="{4D88849C-D01F-4E05-86DB-9534619A54CB}"/>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419" name="TextovéPole 1">
          <a:extLst>
            <a:ext uri="{FF2B5EF4-FFF2-40B4-BE49-F238E27FC236}">
              <a16:creationId xmlns:a16="http://schemas.microsoft.com/office/drawing/2014/main" id="{5F5940B8-35BD-4CE3-BC0B-055318D98AFA}"/>
            </a:ext>
          </a:extLst>
        </xdr:cNvPr>
        <xdr:cNvSpPr txBox="1"/>
      </xdr:nvSpPr>
      <xdr:spPr>
        <a:xfrm>
          <a:off x="938299" y="760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20" name="TextovéPole 1">
          <a:extLst>
            <a:ext uri="{FF2B5EF4-FFF2-40B4-BE49-F238E27FC236}">
              <a16:creationId xmlns:a16="http://schemas.microsoft.com/office/drawing/2014/main" id="{0F64B756-219F-435C-BC9D-81928F84860B}"/>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21" name="TextovéPole 1">
          <a:extLst>
            <a:ext uri="{FF2B5EF4-FFF2-40B4-BE49-F238E27FC236}">
              <a16:creationId xmlns:a16="http://schemas.microsoft.com/office/drawing/2014/main" id="{82FF7094-A44B-4466-8F1B-FD8A6BEEE32B}"/>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22" name="TextovéPole 1">
          <a:extLst>
            <a:ext uri="{FF2B5EF4-FFF2-40B4-BE49-F238E27FC236}">
              <a16:creationId xmlns:a16="http://schemas.microsoft.com/office/drawing/2014/main" id="{3C875BF9-488C-4387-BD31-9FBE19C98685}"/>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23" name="TextovéPole 1">
          <a:extLst>
            <a:ext uri="{FF2B5EF4-FFF2-40B4-BE49-F238E27FC236}">
              <a16:creationId xmlns:a16="http://schemas.microsoft.com/office/drawing/2014/main" id="{CBDB1FEA-1FBC-4800-AFC9-F2FD70C5C021}"/>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24" name="TextovéPole 1">
          <a:extLst>
            <a:ext uri="{FF2B5EF4-FFF2-40B4-BE49-F238E27FC236}">
              <a16:creationId xmlns:a16="http://schemas.microsoft.com/office/drawing/2014/main" id="{B797A191-1F1D-4305-BF4E-C3600EA262AB}"/>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25" name="TextovéPole 1">
          <a:extLst>
            <a:ext uri="{FF2B5EF4-FFF2-40B4-BE49-F238E27FC236}">
              <a16:creationId xmlns:a16="http://schemas.microsoft.com/office/drawing/2014/main" id="{A53C8EC1-4989-4AE2-80F1-2E5C29DF850B}"/>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26" name="TextovéPole 1">
          <a:extLst>
            <a:ext uri="{FF2B5EF4-FFF2-40B4-BE49-F238E27FC236}">
              <a16:creationId xmlns:a16="http://schemas.microsoft.com/office/drawing/2014/main" id="{5BA18D55-9255-45C5-BC41-C1C1A0CC4C3B}"/>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27" name="TextovéPole 1">
          <a:extLst>
            <a:ext uri="{FF2B5EF4-FFF2-40B4-BE49-F238E27FC236}">
              <a16:creationId xmlns:a16="http://schemas.microsoft.com/office/drawing/2014/main" id="{61986336-760D-4277-B69A-D0C2F9F306F6}"/>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28" name="TextovéPole 1">
          <a:extLst>
            <a:ext uri="{FF2B5EF4-FFF2-40B4-BE49-F238E27FC236}">
              <a16:creationId xmlns:a16="http://schemas.microsoft.com/office/drawing/2014/main" id="{DAB4A8C8-D114-4F8F-8ADA-3DC9536D1112}"/>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29" name="TextovéPole 1">
          <a:extLst>
            <a:ext uri="{FF2B5EF4-FFF2-40B4-BE49-F238E27FC236}">
              <a16:creationId xmlns:a16="http://schemas.microsoft.com/office/drawing/2014/main" id="{90330F09-D3B7-4C13-A91C-6AF8BEA3BA9E}"/>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30" name="TextovéPole 1">
          <a:extLst>
            <a:ext uri="{FF2B5EF4-FFF2-40B4-BE49-F238E27FC236}">
              <a16:creationId xmlns:a16="http://schemas.microsoft.com/office/drawing/2014/main" id="{D0EF271F-016F-4AFE-9489-9FE62B161C51}"/>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31" name="TextovéPole 1">
          <a:extLst>
            <a:ext uri="{FF2B5EF4-FFF2-40B4-BE49-F238E27FC236}">
              <a16:creationId xmlns:a16="http://schemas.microsoft.com/office/drawing/2014/main" id="{9C86BB6C-CF78-4BD3-B9FE-47711A47DAA6}"/>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32" name="TextovéPole 1">
          <a:extLst>
            <a:ext uri="{FF2B5EF4-FFF2-40B4-BE49-F238E27FC236}">
              <a16:creationId xmlns:a16="http://schemas.microsoft.com/office/drawing/2014/main" id="{D1DADE21-3361-4FD1-86E2-D8165E27B5B5}"/>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33" name="TextovéPole 1">
          <a:extLst>
            <a:ext uri="{FF2B5EF4-FFF2-40B4-BE49-F238E27FC236}">
              <a16:creationId xmlns:a16="http://schemas.microsoft.com/office/drawing/2014/main" id="{887DC477-6384-44A9-853C-6CDFACF25042}"/>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34" name="TextovéPole 1">
          <a:extLst>
            <a:ext uri="{FF2B5EF4-FFF2-40B4-BE49-F238E27FC236}">
              <a16:creationId xmlns:a16="http://schemas.microsoft.com/office/drawing/2014/main" id="{F3189F01-16D6-4709-B6B3-D190C6BCAC6F}"/>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35" name="TextovéPole 1">
          <a:extLst>
            <a:ext uri="{FF2B5EF4-FFF2-40B4-BE49-F238E27FC236}">
              <a16:creationId xmlns:a16="http://schemas.microsoft.com/office/drawing/2014/main" id="{8FBA76D8-834F-4AC4-A294-B457CCC1C776}"/>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36" name="TextovéPole 1">
          <a:extLst>
            <a:ext uri="{FF2B5EF4-FFF2-40B4-BE49-F238E27FC236}">
              <a16:creationId xmlns:a16="http://schemas.microsoft.com/office/drawing/2014/main" id="{211B6011-39FF-4913-BC33-243A7C82A42C}"/>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37" name="TextovéPole 1">
          <a:extLst>
            <a:ext uri="{FF2B5EF4-FFF2-40B4-BE49-F238E27FC236}">
              <a16:creationId xmlns:a16="http://schemas.microsoft.com/office/drawing/2014/main" id="{AAC64277-0B41-482D-B9F8-23927126B2F7}"/>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38" name="TextovéPole 1">
          <a:extLst>
            <a:ext uri="{FF2B5EF4-FFF2-40B4-BE49-F238E27FC236}">
              <a16:creationId xmlns:a16="http://schemas.microsoft.com/office/drawing/2014/main" id="{EFF4A374-DEF1-4C40-A75C-65B3BF055E54}"/>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39" name="TextovéPole 1">
          <a:extLst>
            <a:ext uri="{FF2B5EF4-FFF2-40B4-BE49-F238E27FC236}">
              <a16:creationId xmlns:a16="http://schemas.microsoft.com/office/drawing/2014/main" id="{6262A9E6-E65C-48F6-954D-A8D992B5E8E6}"/>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40" name="TextovéPole 1">
          <a:extLst>
            <a:ext uri="{FF2B5EF4-FFF2-40B4-BE49-F238E27FC236}">
              <a16:creationId xmlns:a16="http://schemas.microsoft.com/office/drawing/2014/main" id="{75B267F4-E1C8-47A7-96C7-115ECF3B85F6}"/>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41" name="TextovéPole 1">
          <a:extLst>
            <a:ext uri="{FF2B5EF4-FFF2-40B4-BE49-F238E27FC236}">
              <a16:creationId xmlns:a16="http://schemas.microsoft.com/office/drawing/2014/main" id="{92A73308-C5CF-456E-B53D-55A20AAD07BF}"/>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42" name="TextovéPole 1">
          <a:extLst>
            <a:ext uri="{FF2B5EF4-FFF2-40B4-BE49-F238E27FC236}">
              <a16:creationId xmlns:a16="http://schemas.microsoft.com/office/drawing/2014/main" id="{80AE64CE-8279-428A-B878-4F8D6F497735}"/>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43" name="TextovéPole 1">
          <a:extLst>
            <a:ext uri="{FF2B5EF4-FFF2-40B4-BE49-F238E27FC236}">
              <a16:creationId xmlns:a16="http://schemas.microsoft.com/office/drawing/2014/main" id="{673424BE-42D0-4AFD-A777-284C43057073}"/>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44" name="TextovéPole 1">
          <a:extLst>
            <a:ext uri="{FF2B5EF4-FFF2-40B4-BE49-F238E27FC236}">
              <a16:creationId xmlns:a16="http://schemas.microsoft.com/office/drawing/2014/main" id="{74CE07BA-DE0A-4989-A1AE-4612FB277DBD}"/>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45" name="TextovéPole 1">
          <a:extLst>
            <a:ext uri="{FF2B5EF4-FFF2-40B4-BE49-F238E27FC236}">
              <a16:creationId xmlns:a16="http://schemas.microsoft.com/office/drawing/2014/main" id="{D30A08E3-211F-49BA-A893-E67551588171}"/>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46" name="TextovéPole 1">
          <a:extLst>
            <a:ext uri="{FF2B5EF4-FFF2-40B4-BE49-F238E27FC236}">
              <a16:creationId xmlns:a16="http://schemas.microsoft.com/office/drawing/2014/main" id="{C1FD4154-B362-407F-B9FB-625BD60EF891}"/>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47" name="TextovéPole 1">
          <a:extLst>
            <a:ext uri="{FF2B5EF4-FFF2-40B4-BE49-F238E27FC236}">
              <a16:creationId xmlns:a16="http://schemas.microsoft.com/office/drawing/2014/main" id="{CED0E35C-BC5D-4490-9A74-14A9B93A63FB}"/>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48" name="TextovéPole 1">
          <a:extLst>
            <a:ext uri="{FF2B5EF4-FFF2-40B4-BE49-F238E27FC236}">
              <a16:creationId xmlns:a16="http://schemas.microsoft.com/office/drawing/2014/main" id="{A3D8F370-F348-45B0-A54A-B50F7AD223A4}"/>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49" name="TextovéPole 1">
          <a:extLst>
            <a:ext uri="{FF2B5EF4-FFF2-40B4-BE49-F238E27FC236}">
              <a16:creationId xmlns:a16="http://schemas.microsoft.com/office/drawing/2014/main" id="{7197B7AB-9E1D-4E7B-81E7-EF60B21BB452}"/>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50" name="TextovéPole 1">
          <a:extLst>
            <a:ext uri="{FF2B5EF4-FFF2-40B4-BE49-F238E27FC236}">
              <a16:creationId xmlns:a16="http://schemas.microsoft.com/office/drawing/2014/main" id="{55E92023-7472-4D94-A59C-F51E32FC33A9}"/>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51" name="TextovéPole 1">
          <a:extLst>
            <a:ext uri="{FF2B5EF4-FFF2-40B4-BE49-F238E27FC236}">
              <a16:creationId xmlns:a16="http://schemas.microsoft.com/office/drawing/2014/main" id="{E1E3555C-1DCF-4D9F-ADBC-CD7BE4890C11}"/>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52" name="TextovéPole 1">
          <a:extLst>
            <a:ext uri="{FF2B5EF4-FFF2-40B4-BE49-F238E27FC236}">
              <a16:creationId xmlns:a16="http://schemas.microsoft.com/office/drawing/2014/main" id="{F103C567-C2AE-425B-AC2D-08A0D8E53268}"/>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53" name="TextovéPole 1">
          <a:extLst>
            <a:ext uri="{FF2B5EF4-FFF2-40B4-BE49-F238E27FC236}">
              <a16:creationId xmlns:a16="http://schemas.microsoft.com/office/drawing/2014/main" id="{FC0A54D6-113C-4643-AD55-EF3ECC76E47B}"/>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54" name="TextovéPole 1">
          <a:extLst>
            <a:ext uri="{FF2B5EF4-FFF2-40B4-BE49-F238E27FC236}">
              <a16:creationId xmlns:a16="http://schemas.microsoft.com/office/drawing/2014/main" id="{9C22E509-E706-42CE-A8E1-A330B9B22C99}"/>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55" name="TextovéPole 1">
          <a:extLst>
            <a:ext uri="{FF2B5EF4-FFF2-40B4-BE49-F238E27FC236}">
              <a16:creationId xmlns:a16="http://schemas.microsoft.com/office/drawing/2014/main" id="{D24550F3-C0C5-4C0D-AEE1-81BA49565062}"/>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56" name="TextovéPole 1">
          <a:extLst>
            <a:ext uri="{FF2B5EF4-FFF2-40B4-BE49-F238E27FC236}">
              <a16:creationId xmlns:a16="http://schemas.microsoft.com/office/drawing/2014/main" id="{7B846729-9C75-4A81-96E7-57796848BC29}"/>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57" name="TextovéPole 1">
          <a:extLst>
            <a:ext uri="{FF2B5EF4-FFF2-40B4-BE49-F238E27FC236}">
              <a16:creationId xmlns:a16="http://schemas.microsoft.com/office/drawing/2014/main" id="{54EE4CEC-018B-4EB3-992F-A348B645DE8F}"/>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58" name="TextovéPole 1">
          <a:extLst>
            <a:ext uri="{FF2B5EF4-FFF2-40B4-BE49-F238E27FC236}">
              <a16:creationId xmlns:a16="http://schemas.microsoft.com/office/drawing/2014/main" id="{46E5189B-67FE-4813-93BE-E44A8E36371B}"/>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59" name="TextovéPole 1">
          <a:extLst>
            <a:ext uri="{FF2B5EF4-FFF2-40B4-BE49-F238E27FC236}">
              <a16:creationId xmlns:a16="http://schemas.microsoft.com/office/drawing/2014/main" id="{689B26E6-AD4C-4514-8EDA-5CABB326051A}"/>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60" name="TextovéPole 1">
          <a:extLst>
            <a:ext uri="{FF2B5EF4-FFF2-40B4-BE49-F238E27FC236}">
              <a16:creationId xmlns:a16="http://schemas.microsoft.com/office/drawing/2014/main" id="{99B32898-AF01-4306-BFB8-C25C7C91002C}"/>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61" name="TextovéPole 1">
          <a:extLst>
            <a:ext uri="{FF2B5EF4-FFF2-40B4-BE49-F238E27FC236}">
              <a16:creationId xmlns:a16="http://schemas.microsoft.com/office/drawing/2014/main" id="{12B58C01-F3E7-404E-87E0-D982F6D41264}"/>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62" name="TextovéPole 1">
          <a:extLst>
            <a:ext uri="{FF2B5EF4-FFF2-40B4-BE49-F238E27FC236}">
              <a16:creationId xmlns:a16="http://schemas.microsoft.com/office/drawing/2014/main" id="{8CE16518-1045-4851-BDD8-04488400DEB0}"/>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63" name="TextovéPole 1">
          <a:extLst>
            <a:ext uri="{FF2B5EF4-FFF2-40B4-BE49-F238E27FC236}">
              <a16:creationId xmlns:a16="http://schemas.microsoft.com/office/drawing/2014/main" id="{F62D2251-8699-41E1-830C-12121A7D9793}"/>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64" name="TextovéPole 1">
          <a:extLst>
            <a:ext uri="{FF2B5EF4-FFF2-40B4-BE49-F238E27FC236}">
              <a16:creationId xmlns:a16="http://schemas.microsoft.com/office/drawing/2014/main" id="{A5CCA17A-AD12-4ADC-9576-B16B45B89443}"/>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65" name="TextovéPole 1">
          <a:extLst>
            <a:ext uri="{FF2B5EF4-FFF2-40B4-BE49-F238E27FC236}">
              <a16:creationId xmlns:a16="http://schemas.microsoft.com/office/drawing/2014/main" id="{6622E5B2-7D77-492D-B771-D51DEDE1C9F5}"/>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66" name="TextovéPole 1">
          <a:extLst>
            <a:ext uri="{FF2B5EF4-FFF2-40B4-BE49-F238E27FC236}">
              <a16:creationId xmlns:a16="http://schemas.microsoft.com/office/drawing/2014/main" id="{22BDAD00-719C-49F6-A1A8-3633DD0A829A}"/>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67" name="TextovéPole 1">
          <a:extLst>
            <a:ext uri="{FF2B5EF4-FFF2-40B4-BE49-F238E27FC236}">
              <a16:creationId xmlns:a16="http://schemas.microsoft.com/office/drawing/2014/main" id="{8E6FF8EA-2CA3-4CD5-B5D1-FB6CD36498A0}"/>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68" name="TextovéPole 1">
          <a:extLst>
            <a:ext uri="{FF2B5EF4-FFF2-40B4-BE49-F238E27FC236}">
              <a16:creationId xmlns:a16="http://schemas.microsoft.com/office/drawing/2014/main" id="{894486C4-6987-4A34-A548-7B681616ADBC}"/>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69" name="TextovéPole 1">
          <a:extLst>
            <a:ext uri="{FF2B5EF4-FFF2-40B4-BE49-F238E27FC236}">
              <a16:creationId xmlns:a16="http://schemas.microsoft.com/office/drawing/2014/main" id="{1DE480A7-B223-4438-A345-73713A1DD201}"/>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70" name="TextovéPole 1">
          <a:extLst>
            <a:ext uri="{FF2B5EF4-FFF2-40B4-BE49-F238E27FC236}">
              <a16:creationId xmlns:a16="http://schemas.microsoft.com/office/drawing/2014/main" id="{64812608-7DEC-4E04-8776-180E74A84B1C}"/>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71" name="TextovéPole 1">
          <a:extLst>
            <a:ext uri="{FF2B5EF4-FFF2-40B4-BE49-F238E27FC236}">
              <a16:creationId xmlns:a16="http://schemas.microsoft.com/office/drawing/2014/main" id="{CE99837F-5FFB-4DB2-BDC0-6C8E71CFA259}"/>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72" name="TextovéPole 1">
          <a:extLst>
            <a:ext uri="{FF2B5EF4-FFF2-40B4-BE49-F238E27FC236}">
              <a16:creationId xmlns:a16="http://schemas.microsoft.com/office/drawing/2014/main" id="{4DADF04A-ABB2-4D79-A6A2-DC1FFD6E972F}"/>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73" name="TextovéPole 1">
          <a:extLst>
            <a:ext uri="{FF2B5EF4-FFF2-40B4-BE49-F238E27FC236}">
              <a16:creationId xmlns:a16="http://schemas.microsoft.com/office/drawing/2014/main" id="{42F58162-5363-41B5-AE7B-36F56B252D5D}"/>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74" name="TextovéPole 1">
          <a:extLst>
            <a:ext uri="{FF2B5EF4-FFF2-40B4-BE49-F238E27FC236}">
              <a16:creationId xmlns:a16="http://schemas.microsoft.com/office/drawing/2014/main" id="{DD335E63-8C49-416A-A491-1E0F5ED9091E}"/>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75" name="TextovéPole 1">
          <a:extLst>
            <a:ext uri="{FF2B5EF4-FFF2-40B4-BE49-F238E27FC236}">
              <a16:creationId xmlns:a16="http://schemas.microsoft.com/office/drawing/2014/main" id="{3CF51118-8EDD-4486-AE39-42F41D8DB7F5}"/>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76" name="TextovéPole 1">
          <a:extLst>
            <a:ext uri="{FF2B5EF4-FFF2-40B4-BE49-F238E27FC236}">
              <a16:creationId xmlns:a16="http://schemas.microsoft.com/office/drawing/2014/main" id="{71B85487-B84B-4F71-8AD5-DB09624FBDBE}"/>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77" name="TextovéPole 1">
          <a:extLst>
            <a:ext uri="{FF2B5EF4-FFF2-40B4-BE49-F238E27FC236}">
              <a16:creationId xmlns:a16="http://schemas.microsoft.com/office/drawing/2014/main" id="{E704B54E-D6C6-4215-90EC-A1081825C404}"/>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78" name="TextovéPole 1">
          <a:extLst>
            <a:ext uri="{FF2B5EF4-FFF2-40B4-BE49-F238E27FC236}">
              <a16:creationId xmlns:a16="http://schemas.microsoft.com/office/drawing/2014/main" id="{52044FC9-C389-4B71-8A90-1329914CA105}"/>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79" name="TextovéPole 1">
          <a:extLst>
            <a:ext uri="{FF2B5EF4-FFF2-40B4-BE49-F238E27FC236}">
              <a16:creationId xmlns:a16="http://schemas.microsoft.com/office/drawing/2014/main" id="{A327AB13-D76A-4E94-90BA-5F58D057AB8A}"/>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80" name="TextovéPole 1">
          <a:extLst>
            <a:ext uri="{FF2B5EF4-FFF2-40B4-BE49-F238E27FC236}">
              <a16:creationId xmlns:a16="http://schemas.microsoft.com/office/drawing/2014/main" id="{825F233C-16A0-40B7-8126-7A556440BF01}"/>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81" name="TextovéPole 1">
          <a:extLst>
            <a:ext uri="{FF2B5EF4-FFF2-40B4-BE49-F238E27FC236}">
              <a16:creationId xmlns:a16="http://schemas.microsoft.com/office/drawing/2014/main" id="{AAB25428-0D15-4A26-8BED-D104EF0A54E5}"/>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82" name="TextovéPole 1">
          <a:extLst>
            <a:ext uri="{FF2B5EF4-FFF2-40B4-BE49-F238E27FC236}">
              <a16:creationId xmlns:a16="http://schemas.microsoft.com/office/drawing/2014/main" id="{1B6A3E8D-4A82-47A6-9898-156E7AB7BC17}"/>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83" name="TextovéPole 1">
          <a:extLst>
            <a:ext uri="{FF2B5EF4-FFF2-40B4-BE49-F238E27FC236}">
              <a16:creationId xmlns:a16="http://schemas.microsoft.com/office/drawing/2014/main" id="{2C334EAD-B18C-41AF-A0BB-57D308ADC0EB}"/>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84" name="TextovéPole 1">
          <a:extLst>
            <a:ext uri="{FF2B5EF4-FFF2-40B4-BE49-F238E27FC236}">
              <a16:creationId xmlns:a16="http://schemas.microsoft.com/office/drawing/2014/main" id="{8B6DCB50-F54D-4CDB-9D5C-DD588FE8B8FA}"/>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85" name="TextovéPole 1">
          <a:extLst>
            <a:ext uri="{FF2B5EF4-FFF2-40B4-BE49-F238E27FC236}">
              <a16:creationId xmlns:a16="http://schemas.microsoft.com/office/drawing/2014/main" id="{8A11D21A-2649-4605-A4F9-1AFB287DA606}"/>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86" name="TextovéPole 1">
          <a:extLst>
            <a:ext uri="{FF2B5EF4-FFF2-40B4-BE49-F238E27FC236}">
              <a16:creationId xmlns:a16="http://schemas.microsoft.com/office/drawing/2014/main" id="{F7B6921C-58E5-4887-B037-C12F8B1E9A84}"/>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87" name="TextovéPole 1">
          <a:extLst>
            <a:ext uri="{FF2B5EF4-FFF2-40B4-BE49-F238E27FC236}">
              <a16:creationId xmlns:a16="http://schemas.microsoft.com/office/drawing/2014/main" id="{13B9DD7E-8A6B-467D-8BFD-94C898752BB4}"/>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88" name="TextovéPole 1">
          <a:extLst>
            <a:ext uri="{FF2B5EF4-FFF2-40B4-BE49-F238E27FC236}">
              <a16:creationId xmlns:a16="http://schemas.microsoft.com/office/drawing/2014/main" id="{E74E097D-3BF2-4D32-B171-4BA41B1684A1}"/>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89" name="TextovéPole 1">
          <a:extLst>
            <a:ext uri="{FF2B5EF4-FFF2-40B4-BE49-F238E27FC236}">
              <a16:creationId xmlns:a16="http://schemas.microsoft.com/office/drawing/2014/main" id="{44FC44A6-1E00-46F8-A2DA-D0149152244A}"/>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90" name="TextovéPole 1">
          <a:extLst>
            <a:ext uri="{FF2B5EF4-FFF2-40B4-BE49-F238E27FC236}">
              <a16:creationId xmlns:a16="http://schemas.microsoft.com/office/drawing/2014/main" id="{F65A51F3-7B84-49EF-9C39-E78B56349946}"/>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91" name="TextovéPole 1">
          <a:extLst>
            <a:ext uri="{FF2B5EF4-FFF2-40B4-BE49-F238E27FC236}">
              <a16:creationId xmlns:a16="http://schemas.microsoft.com/office/drawing/2014/main" id="{5CE580F2-45EA-4A16-876E-FAD74480958F}"/>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92" name="TextovéPole 1">
          <a:extLst>
            <a:ext uri="{FF2B5EF4-FFF2-40B4-BE49-F238E27FC236}">
              <a16:creationId xmlns:a16="http://schemas.microsoft.com/office/drawing/2014/main" id="{E76D3411-0927-4D89-921A-78E854586D44}"/>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93" name="TextovéPole 1">
          <a:extLst>
            <a:ext uri="{FF2B5EF4-FFF2-40B4-BE49-F238E27FC236}">
              <a16:creationId xmlns:a16="http://schemas.microsoft.com/office/drawing/2014/main" id="{44E40109-CA4B-43C0-9725-76FF05257D42}"/>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94" name="TextovéPole 1">
          <a:extLst>
            <a:ext uri="{FF2B5EF4-FFF2-40B4-BE49-F238E27FC236}">
              <a16:creationId xmlns:a16="http://schemas.microsoft.com/office/drawing/2014/main" id="{13D584B4-A53F-45FC-8689-962BC2E504E4}"/>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95" name="TextovéPole 1">
          <a:extLst>
            <a:ext uri="{FF2B5EF4-FFF2-40B4-BE49-F238E27FC236}">
              <a16:creationId xmlns:a16="http://schemas.microsoft.com/office/drawing/2014/main" id="{6B6B8258-55EB-4540-92E4-42F97380AC5A}"/>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96" name="TextovéPole 1">
          <a:extLst>
            <a:ext uri="{FF2B5EF4-FFF2-40B4-BE49-F238E27FC236}">
              <a16:creationId xmlns:a16="http://schemas.microsoft.com/office/drawing/2014/main" id="{C04F5A97-0C7D-4617-A82C-C75C1211947F}"/>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97" name="TextovéPole 1">
          <a:extLst>
            <a:ext uri="{FF2B5EF4-FFF2-40B4-BE49-F238E27FC236}">
              <a16:creationId xmlns:a16="http://schemas.microsoft.com/office/drawing/2014/main" id="{AB371236-DA28-438A-88B4-86234A058CEA}"/>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98" name="TextovéPole 1">
          <a:extLst>
            <a:ext uri="{FF2B5EF4-FFF2-40B4-BE49-F238E27FC236}">
              <a16:creationId xmlns:a16="http://schemas.microsoft.com/office/drawing/2014/main" id="{42AA353B-B1E7-4705-B99F-0E2D0D0EC03C}"/>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499" name="TextovéPole 1">
          <a:extLst>
            <a:ext uri="{FF2B5EF4-FFF2-40B4-BE49-F238E27FC236}">
              <a16:creationId xmlns:a16="http://schemas.microsoft.com/office/drawing/2014/main" id="{82D58F7E-E370-4421-9DC5-0783B680BB36}"/>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00" name="TextovéPole 1">
          <a:extLst>
            <a:ext uri="{FF2B5EF4-FFF2-40B4-BE49-F238E27FC236}">
              <a16:creationId xmlns:a16="http://schemas.microsoft.com/office/drawing/2014/main" id="{656A81BF-FC3E-4AD3-BEB2-A401135162C2}"/>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01" name="TextovéPole 1">
          <a:extLst>
            <a:ext uri="{FF2B5EF4-FFF2-40B4-BE49-F238E27FC236}">
              <a16:creationId xmlns:a16="http://schemas.microsoft.com/office/drawing/2014/main" id="{E09ADAE5-FE75-4ECB-9A96-A68ECB2D9ABE}"/>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02" name="TextovéPole 1">
          <a:extLst>
            <a:ext uri="{FF2B5EF4-FFF2-40B4-BE49-F238E27FC236}">
              <a16:creationId xmlns:a16="http://schemas.microsoft.com/office/drawing/2014/main" id="{19EBEEEA-B581-4928-9BE4-3E01D52A6F72}"/>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03" name="TextovéPole 1">
          <a:extLst>
            <a:ext uri="{FF2B5EF4-FFF2-40B4-BE49-F238E27FC236}">
              <a16:creationId xmlns:a16="http://schemas.microsoft.com/office/drawing/2014/main" id="{6F85C104-DCAD-4833-BCD1-025F90902091}"/>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04" name="TextovéPole 1">
          <a:extLst>
            <a:ext uri="{FF2B5EF4-FFF2-40B4-BE49-F238E27FC236}">
              <a16:creationId xmlns:a16="http://schemas.microsoft.com/office/drawing/2014/main" id="{5F3D8E72-C062-438F-8632-1E7A7CEE9D70}"/>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05" name="TextovéPole 1">
          <a:extLst>
            <a:ext uri="{FF2B5EF4-FFF2-40B4-BE49-F238E27FC236}">
              <a16:creationId xmlns:a16="http://schemas.microsoft.com/office/drawing/2014/main" id="{B8B23323-B760-4729-BB4A-3E7B56078E6A}"/>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06" name="TextovéPole 1">
          <a:extLst>
            <a:ext uri="{FF2B5EF4-FFF2-40B4-BE49-F238E27FC236}">
              <a16:creationId xmlns:a16="http://schemas.microsoft.com/office/drawing/2014/main" id="{9B832989-BD0C-4D4E-A682-1F27FCFB02F8}"/>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07" name="TextovéPole 1">
          <a:extLst>
            <a:ext uri="{FF2B5EF4-FFF2-40B4-BE49-F238E27FC236}">
              <a16:creationId xmlns:a16="http://schemas.microsoft.com/office/drawing/2014/main" id="{E029E990-2680-4DD4-86E3-46502EA57A5E}"/>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08" name="TextovéPole 1">
          <a:extLst>
            <a:ext uri="{FF2B5EF4-FFF2-40B4-BE49-F238E27FC236}">
              <a16:creationId xmlns:a16="http://schemas.microsoft.com/office/drawing/2014/main" id="{201A5EE8-6BA1-4006-BCC8-BB08E9BD094B}"/>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09" name="TextovéPole 1">
          <a:extLst>
            <a:ext uri="{FF2B5EF4-FFF2-40B4-BE49-F238E27FC236}">
              <a16:creationId xmlns:a16="http://schemas.microsoft.com/office/drawing/2014/main" id="{34A1E1A8-BEC2-4B8F-839B-5C4F09674BD1}"/>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10" name="TextovéPole 1">
          <a:extLst>
            <a:ext uri="{FF2B5EF4-FFF2-40B4-BE49-F238E27FC236}">
              <a16:creationId xmlns:a16="http://schemas.microsoft.com/office/drawing/2014/main" id="{844B1F18-748A-412A-9FDB-F06889C61A48}"/>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11" name="TextovéPole 1">
          <a:extLst>
            <a:ext uri="{FF2B5EF4-FFF2-40B4-BE49-F238E27FC236}">
              <a16:creationId xmlns:a16="http://schemas.microsoft.com/office/drawing/2014/main" id="{44EE95C3-F09A-4D95-A56A-78CC5D833921}"/>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12" name="TextovéPole 1">
          <a:extLst>
            <a:ext uri="{FF2B5EF4-FFF2-40B4-BE49-F238E27FC236}">
              <a16:creationId xmlns:a16="http://schemas.microsoft.com/office/drawing/2014/main" id="{D23A2BC5-5751-4987-B83A-62E6944C36B9}"/>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13" name="TextovéPole 1">
          <a:extLst>
            <a:ext uri="{FF2B5EF4-FFF2-40B4-BE49-F238E27FC236}">
              <a16:creationId xmlns:a16="http://schemas.microsoft.com/office/drawing/2014/main" id="{FDC48597-7ED2-47E2-98DE-AA62AB694A37}"/>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14" name="TextovéPole 1">
          <a:extLst>
            <a:ext uri="{FF2B5EF4-FFF2-40B4-BE49-F238E27FC236}">
              <a16:creationId xmlns:a16="http://schemas.microsoft.com/office/drawing/2014/main" id="{0C30F4EB-8AAE-48E1-9701-049ADD6E55F3}"/>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15" name="TextovéPole 1">
          <a:extLst>
            <a:ext uri="{FF2B5EF4-FFF2-40B4-BE49-F238E27FC236}">
              <a16:creationId xmlns:a16="http://schemas.microsoft.com/office/drawing/2014/main" id="{F4B1CCCE-5BE6-44BB-85AB-FCE4AF8183D7}"/>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16" name="TextovéPole 1">
          <a:extLst>
            <a:ext uri="{FF2B5EF4-FFF2-40B4-BE49-F238E27FC236}">
              <a16:creationId xmlns:a16="http://schemas.microsoft.com/office/drawing/2014/main" id="{0D0E4480-C49A-49EB-97E8-584D812F4AF9}"/>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17" name="TextovéPole 1">
          <a:extLst>
            <a:ext uri="{FF2B5EF4-FFF2-40B4-BE49-F238E27FC236}">
              <a16:creationId xmlns:a16="http://schemas.microsoft.com/office/drawing/2014/main" id="{428CA48A-82C7-476B-B863-556130E6C737}"/>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18" name="TextovéPole 1">
          <a:extLst>
            <a:ext uri="{FF2B5EF4-FFF2-40B4-BE49-F238E27FC236}">
              <a16:creationId xmlns:a16="http://schemas.microsoft.com/office/drawing/2014/main" id="{F6FDAB1C-01FD-4735-9134-0A8401B03A49}"/>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19" name="TextovéPole 1">
          <a:extLst>
            <a:ext uri="{FF2B5EF4-FFF2-40B4-BE49-F238E27FC236}">
              <a16:creationId xmlns:a16="http://schemas.microsoft.com/office/drawing/2014/main" id="{D08A47E2-6E71-47F0-B05D-165877ACA2DD}"/>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20" name="TextovéPole 1">
          <a:extLst>
            <a:ext uri="{FF2B5EF4-FFF2-40B4-BE49-F238E27FC236}">
              <a16:creationId xmlns:a16="http://schemas.microsoft.com/office/drawing/2014/main" id="{F7473B06-91F3-4F8F-BD91-A019F1E14ADC}"/>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21" name="TextovéPole 1">
          <a:extLst>
            <a:ext uri="{FF2B5EF4-FFF2-40B4-BE49-F238E27FC236}">
              <a16:creationId xmlns:a16="http://schemas.microsoft.com/office/drawing/2014/main" id="{673E3256-D69C-4A5D-9D14-AD03B2B914E1}"/>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22" name="TextovéPole 1">
          <a:extLst>
            <a:ext uri="{FF2B5EF4-FFF2-40B4-BE49-F238E27FC236}">
              <a16:creationId xmlns:a16="http://schemas.microsoft.com/office/drawing/2014/main" id="{3DE3A838-FD33-4989-9E6A-342E0B050651}"/>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23" name="TextovéPole 1">
          <a:extLst>
            <a:ext uri="{FF2B5EF4-FFF2-40B4-BE49-F238E27FC236}">
              <a16:creationId xmlns:a16="http://schemas.microsoft.com/office/drawing/2014/main" id="{3357034C-B33A-4594-8E68-451C47042DDC}"/>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24" name="TextovéPole 1">
          <a:extLst>
            <a:ext uri="{FF2B5EF4-FFF2-40B4-BE49-F238E27FC236}">
              <a16:creationId xmlns:a16="http://schemas.microsoft.com/office/drawing/2014/main" id="{57D32FA3-DC41-4A92-84E3-30B16A71A52C}"/>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25" name="TextovéPole 1">
          <a:extLst>
            <a:ext uri="{FF2B5EF4-FFF2-40B4-BE49-F238E27FC236}">
              <a16:creationId xmlns:a16="http://schemas.microsoft.com/office/drawing/2014/main" id="{1E3C2C1E-F090-4163-91B8-9859DEB0665C}"/>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26" name="TextovéPole 1">
          <a:extLst>
            <a:ext uri="{FF2B5EF4-FFF2-40B4-BE49-F238E27FC236}">
              <a16:creationId xmlns:a16="http://schemas.microsoft.com/office/drawing/2014/main" id="{0C44377A-AC75-47C6-A2D7-C56E74587C62}"/>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27" name="TextovéPole 1">
          <a:extLst>
            <a:ext uri="{FF2B5EF4-FFF2-40B4-BE49-F238E27FC236}">
              <a16:creationId xmlns:a16="http://schemas.microsoft.com/office/drawing/2014/main" id="{9824B078-F049-4D01-99D0-612DE2ECB0FD}"/>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28" name="TextovéPole 1">
          <a:extLst>
            <a:ext uri="{FF2B5EF4-FFF2-40B4-BE49-F238E27FC236}">
              <a16:creationId xmlns:a16="http://schemas.microsoft.com/office/drawing/2014/main" id="{09647AE5-5DE6-47FD-BDBE-6BC151DB5AD5}"/>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29" name="TextovéPole 1">
          <a:extLst>
            <a:ext uri="{FF2B5EF4-FFF2-40B4-BE49-F238E27FC236}">
              <a16:creationId xmlns:a16="http://schemas.microsoft.com/office/drawing/2014/main" id="{659FC6E4-E12E-4D31-90D8-02DF4A38E98E}"/>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30" name="TextovéPole 1">
          <a:extLst>
            <a:ext uri="{FF2B5EF4-FFF2-40B4-BE49-F238E27FC236}">
              <a16:creationId xmlns:a16="http://schemas.microsoft.com/office/drawing/2014/main" id="{A13827A1-C749-49C8-9A51-4EA1F36C0517}"/>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31" name="TextovéPole 1">
          <a:extLst>
            <a:ext uri="{FF2B5EF4-FFF2-40B4-BE49-F238E27FC236}">
              <a16:creationId xmlns:a16="http://schemas.microsoft.com/office/drawing/2014/main" id="{69950139-F40A-4BF3-9198-ECB21B9C0B52}"/>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32" name="TextovéPole 1">
          <a:extLst>
            <a:ext uri="{FF2B5EF4-FFF2-40B4-BE49-F238E27FC236}">
              <a16:creationId xmlns:a16="http://schemas.microsoft.com/office/drawing/2014/main" id="{F8064E40-BD85-4222-87D7-CAADB73B8A29}"/>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33" name="TextovéPole 1">
          <a:extLst>
            <a:ext uri="{FF2B5EF4-FFF2-40B4-BE49-F238E27FC236}">
              <a16:creationId xmlns:a16="http://schemas.microsoft.com/office/drawing/2014/main" id="{EA3F155E-DC33-490B-B268-8475CFA212FC}"/>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34" name="TextovéPole 1">
          <a:extLst>
            <a:ext uri="{FF2B5EF4-FFF2-40B4-BE49-F238E27FC236}">
              <a16:creationId xmlns:a16="http://schemas.microsoft.com/office/drawing/2014/main" id="{7A33D77F-DFAD-4FFF-AEA6-8B443CAD7FF1}"/>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35" name="TextovéPole 1">
          <a:extLst>
            <a:ext uri="{FF2B5EF4-FFF2-40B4-BE49-F238E27FC236}">
              <a16:creationId xmlns:a16="http://schemas.microsoft.com/office/drawing/2014/main" id="{9CB36B2A-B0FF-48DD-A563-089D2384354B}"/>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36" name="TextovéPole 1">
          <a:extLst>
            <a:ext uri="{FF2B5EF4-FFF2-40B4-BE49-F238E27FC236}">
              <a16:creationId xmlns:a16="http://schemas.microsoft.com/office/drawing/2014/main" id="{195E7420-C757-40DF-A71F-DC0420D3730F}"/>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37" name="TextovéPole 1">
          <a:extLst>
            <a:ext uri="{FF2B5EF4-FFF2-40B4-BE49-F238E27FC236}">
              <a16:creationId xmlns:a16="http://schemas.microsoft.com/office/drawing/2014/main" id="{321D91F1-167F-4948-80D2-3D60365B0A66}"/>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38" name="TextovéPole 1">
          <a:extLst>
            <a:ext uri="{FF2B5EF4-FFF2-40B4-BE49-F238E27FC236}">
              <a16:creationId xmlns:a16="http://schemas.microsoft.com/office/drawing/2014/main" id="{FADAE3D7-DA64-4DBA-8E1C-564458991D03}"/>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39" name="TextovéPole 1">
          <a:extLst>
            <a:ext uri="{FF2B5EF4-FFF2-40B4-BE49-F238E27FC236}">
              <a16:creationId xmlns:a16="http://schemas.microsoft.com/office/drawing/2014/main" id="{4EDC08EE-A370-4E52-8745-CB125E888835}"/>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40" name="TextovéPole 1">
          <a:extLst>
            <a:ext uri="{FF2B5EF4-FFF2-40B4-BE49-F238E27FC236}">
              <a16:creationId xmlns:a16="http://schemas.microsoft.com/office/drawing/2014/main" id="{629C7A04-6856-4FEA-B4E9-B06A7D797667}"/>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41" name="TextovéPole 1">
          <a:extLst>
            <a:ext uri="{FF2B5EF4-FFF2-40B4-BE49-F238E27FC236}">
              <a16:creationId xmlns:a16="http://schemas.microsoft.com/office/drawing/2014/main" id="{19A779C0-2E10-445E-91F8-5B94AF01495A}"/>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42" name="TextovéPole 1">
          <a:extLst>
            <a:ext uri="{FF2B5EF4-FFF2-40B4-BE49-F238E27FC236}">
              <a16:creationId xmlns:a16="http://schemas.microsoft.com/office/drawing/2014/main" id="{0672134A-E36F-420C-A055-7ACB66CD0E53}"/>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43" name="TextovéPole 1">
          <a:extLst>
            <a:ext uri="{FF2B5EF4-FFF2-40B4-BE49-F238E27FC236}">
              <a16:creationId xmlns:a16="http://schemas.microsoft.com/office/drawing/2014/main" id="{4F6EDEEF-BE9B-452A-9B0C-8DE81E9E2C92}"/>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44" name="TextovéPole 1">
          <a:extLst>
            <a:ext uri="{FF2B5EF4-FFF2-40B4-BE49-F238E27FC236}">
              <a16:creationId xmlns:a16="http://schemas.microsoft.com/office/drawing/2014/main" id="{A1A65B64-1502-40A1-B782-AA53DCF70092}"/>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45" name="TextovéPole 1">
          <a:extLst>
            <a:ext uri="{FF2B5EF4-FFF2-40B4-BE49-F238E27FC236}">
              <a16:creationId xmlns:a16="http://schemas.microsoft.com/office/drawing/2014/main" id="{62A6AEF5-114C-44DA-B2A7-1C2C5004F6DC}"/>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46" name="TextovéPole 1">
          <a:extLst>
            <a:ext uri="{FF2B5EF4-FFF2-40B4-BE49-F238E27FC236}">
              <a16:creationId xmlns:a16="http://schemas.microsoft.com/office/drawing/2014/main" id="{4E036B6A-9B49-42BD-962E-20B6E3AA32DF}"/>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47" name="TextovéPole 1">
          <a:extLst>
            <a:ext uri="{FF2B5EF4-FFF2-40B4-BE49-F238E27FC236}">
              <a16:creationId xmlns:a16="http://schemas.microsoft.com/office/drawing/2014/main" id="{AFB72F78-6C16-41BB-8E26-D644CB8C5EE0}"/>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48" name="TextovéPole 1">
          <a:extLst>
            <a:ext uri="{FF2B5EF4-FFF2-40B4-BE49-F238E27FC236}">
              <a16:creationId xmlns:a16="http://schemas.microsoft.com/office/drawing/2014/main" id="{454CC94A-3318-4DEB-BAE1-0E2FC3450757}"/>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49" name="TextovéPole 1">
          <a:extLst>
            <a:ext uri="{FF2B5EF4-FFF2-40B4-BE49-F238E27FC236}">
              <a16:creationId xmlns:a16="http://schemas.microsoft.com/office/drawing/2014/main" id="{6EED1BC7-FD8F-46FA-BB6F-6E9C1D9D1A9D}"/>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50" name="TextovéPole 1">
          <a:extLst>
            <a:ext uri="{FF2B5EF4-FFF2-40B4-BE49-F238E27FC236}">
              <a16:creationId xmlns:a16="http://schemas.microsoft.com/office/drawing/2014/main" id="{A0EE24A1-F274-4656-9C94-518ACABCFEAF}"/>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51" name="TextovéPole 1">
          <a:extLst>
            <a:ext uri="{FF2B5EF4-FFF2-40B4-BE49-F238E27FC236}">
              <a16:creationId xmlns:a16="http://schemas.microsoft.com/office/drawing/2014/main" id="{8A6EFDFA-411A-4BBA-9CEE-6D440FB1A97E}"/>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52" name="TextovéPole 1">
          <a:extLst>
            <a:ext uri="{FF2B5EF4-FFF2-40B4-BE49-F238E27FC236}">
              <a16:creationId xmlns:a16="http://schemas.microsoft.com/office/drawing/2014/main" id="{24D15B56-EDFE-4544-AAA8-529FC1D87216}"/>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53" name="TextovéPole 1">
          <a:extLst>
            <a:ext uri="{FF2B5EF4-FFF2-40B4-BE49-F238E27FC236}">
              <a16:creationId xmlns:a16="http://schemas.microsoft.com/office/drawing/2014/main" id="{CD2CB5C4-AB93-4572-BF56-619E7B1DF9BC}"/>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54" name="TextovéPole 1">
          <a:extLst>
            <a:ext uri="{FF2B5EF4-FFF2-40B4-BE49-F238E27FC236}">
              <a16:creationId xmlns:a16="http://schemas.microsoft.com/office/drawing/2014/main" id="{4280D735-F214-4864-9879-356F79EF93F6}"/>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55" name="TextovéPole 1">
          <a:extLst>
            <a:ext uri="{FF2B5EF4-FFF2-40B4-BE49-F238E27FC236}">
              <a16:creationId xmlns:a16="http://schemas.microsoft.com/office/drawing/2014/main" id="{5847B1B6-5637-4061-86E9-3272D4AE76CA}"/>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56" name="TextovéPole 1">
          <a:extLst>
            <a:ext uri="{FF2B5EF4-FFF2-40B4-BE49-F238E27FC236}">
              <a16:creationId xmlns:a16="http://schemas.microsoft.com/office/drawing/2014/main" id="{389FD9ED-A142-424A-A601-46B01AF7F352}"/>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57" name="TextovéPole 1">
          <a:extLst>
            <a:ext uri="{FF2B5EF4-FFF2-40B4-BE49-F238E27FC236}">
              <a16:creationId xmlns:a16="http://schemas.microsoft.com/office/drawing/2014/main" id="{C0575957-B1F4-4A7B-9790-BECD78BBD19C}"/>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58" name="TextovéPole 1">
          <a:extLst>
            <a:ext uri="{FF2B5EF4-FFF2-40B4-BE49-F238E27FC236}">
              <a16:creationId xmlns:a16="http://schemas.microsoft.com/office/drawing/2014/main" id="{F48865FB-AEA7-47E0-966B-810808240CAB}"/>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59" name="TextovéPole 1">
          <a:extLst>
            <a:ext uri="{FF2B5EF4-FFF2-40B4-BE49-F238E27FC236}">
              <a16:creationId xmlns:a16="http://schemas.microsoft.com/office/drawing/2014/main" id="{6DDE9817-4BDA-43E4-8DBE-38ADFDF1661E}"/>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60" name="TextovéPole 1">
          <a:extLst>
            <a:ext uri="{FF2B5EF4-FFF2-40B4-BE49-F238E27FC236}">
              <a16:creationId xmlns:a16="http://schemas.microsoft.com/office/drawing/2014/main" id="{9E868F70-EE01-4BB0-A71E-A7C7EB20D24B}"/>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61" name="TextovéPole 1">
          <a:extLst>
            <a:ext uri="{FF2B5EF4-FFF2-40B4-BE49-F238E27FC236}">
              <a16:creationId xmlns:a16="http://schemas.microsoft.com/office/drawing/2014/main" id="{E89A0CB3-3029-4285-AD76-75E8884BEE86}"/>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62" name="TextovéPole 1">
          <a:extLst>
            <a:ext uri="{FF2B5EF4-FFF2-40B4-BE49-F238E27FC236}">
              <a16:creationId xmlns:a16="http://schemas.microsoft.com/office/drawing/2014/main" id="{698EE218-9273-49DC-B7EE-385152791B84}"/>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63" name="TextovéPole 1">
          <a:extLst>
            <a:ext uri="{FF2B5EF4-FFF2-40B4-BE49-F238E27FC236}">
              <a16:creationId xmlns:a16="http://schemas.microsoft.com/office/drawing/2014/main" id="{DFAF7E9F-FC7F-4614-A5EF-3C0F5483088B}"/>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64" name="TextovéPole 1">
          <a:extLst>
            <a:ext uri="{FF2B5EF4-FFF2-40B4-BE49-F238E27FC236}">
              <a16:creationId xmlns:a16="http://schemas.microsoft.com/office/drawing/2014/main" id="{0BE3586A-C52F-4504-82A5-F594FE00D076}"/>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65" name="TextovéPole 1">
          <a:extLst>
            <a:ext uri="{FF2B5EF4-FFF2-40B4-BE49-F238E27FC236}">
              <a16:creationId xmlns:a16="http://schemas.microsoft.com/office/drawing/2014/main" id="{F8794338-273E-4AFD-B633-0F71A2DCCC5D}"/>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66" name="TextovéPole 1">
          <a:extLst>
            <a:ext uri="{FF2B5EF4-FFF2-40B4-BE49-F238E27FC236}">
              <a16:creationId xmlns:a16="http://schemas.microsoft.com/office/drawing/2014/main" id="{9255A1B2-5EBA-4642-8EFD-FBD8B7FE0499}"/>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67" name="TextovéPole 1">
          <a:extLst>
            <a:ext uri="{FF2B5EF4-FFF2-40B4-BE49-F238E27FC236}">
              <a16:creationId xmlns:a16="http://schemas.microsoft.com/office/drawing/2014/main" id="{675B4AF0-A2A6-4A63-AA6D-AF618B9CD306}"/>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68" name="TextovéPole 1">
          <a:extLst>
            <a:ext uri="{FF2B5EF4-FFF2-40B4-BE49-F238E27FC236}">
              <a16:creationId xmlns:a16="http://schemas.microsoft.com/office/drawing/2014/main" id="{FDCDFE06-91E8-49A8-9542-5C3B51BA057C}"/>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69" name="TextovéPole 1">
          <a:extLst>
            <a:ext uri="{FF2B5EF4-FFF2-40B4-BE49-F238E27FC236}">
              <a16:creationId xmlns:a16="http://schemas.microsoft.com/office/drawing/2014/main" id="{440772E1-3244-4615-A369-AEEB2444EE49}"/>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70" name="TextovéPole 1">
          <a:extLst>
            <a:ext uri="{FF2B5EF4-FFF2-40B4-BE49-F238E27FC236}">
              <a16:creationId xmlns:a16="http://schemas.microsoft.com/office/drawing/2014/main" id="{6DF6956E-2F2A-4E56-9ECC-7D4301CB00CF}"/>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71" name="TextovéPole 1">
          <a:extLst>
            <a:ext uri="{FF2B5EF4-FFF2-40B4-BE49-F238E27FC236}">
              <a16:creationId xmlns:a16="http://schemas.microsoft.com/office/drawing/2014/main" id="{A43FAD36-378B-44B6-A26C-083C2CBC92E2}"/>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72" name="TextovéPole 1">
          <a:extLst>
            <a:ext uri="{FF2B5EF4-FFF2-40B4-BE49-F238E27FC236}">
              <a16:creationId xmlns:a16="http://schemas.microsoft.com/office/drawing/2014/main" id="{CBBE819D-6D8F-49C4-A45C-63517EAECAE3}"/>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73" name="TextovéPole 1">
          <a:extLst>
            <a:ext uri="{FF2B5EF4-FFF2-40B4-BE49-F238E27FC236}">
              <a16:creationId xmlns:a16="http://schemas.microsoft.com/office/drawing/2014/main" id="{91EFC1F6-E8B9-4958-80EC-5E9EF71C7889}"/>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74" name="TextovéPole 1">
          <a:extLst>
            <a:ext uri="{FF2B5EF4-FFF2-40B4-BE49-F238E27FC236}">
              <a16:creationId xmlns:a16="http://schemas.microsoft.com/office/drawing/2014/main" id="{BF96BA8F-BC3F-4988-A26D-7F083D855DB3}"/>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75" name="TextovéPole 1">
          <a:extLst>
            <a:ext uri="{FF2B5EF4-FFF2-40B4-BE49-F238E27FC236}">
              <a16:creationId xmlns:a16="http://schemas.microsoft.com/office/drawing/2014/main" id="{B0B8FB32-6A33-461D-974E-8DEABF606C92}"/>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76" name="TextovéPole 1">
          <a:extLst>
            <a:ext uri="{FF2B5EF4-FFF2-40B4-BE49-F238E27FC236}">
              <a16:creationId xmlns:a16="http://schemas.microsoft.com/office/drawing/2014/main" id="{100A48C4-3874-4297-A314-A008E1AC8FED}"/>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77" name="TextovéPole 1">
          <a:extLst>
            <a:ext uri="{FF2B5EF4-FFF2-40B4-BE49-F238E27FC236}">
              <a16:creationId xmlns:a16="http://schemas.microsoft.com/office/drawing/2014/main" id="{06FF73DA-638D-4BBB-A9AA-830977681D98}"/>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78" name="TextovéPole 1">
          <a:extLst>
            <a:ext uri="{FF2B5EF4-FFF2-40B4-BE49-F238E27FC236}">
              <a16:creationId xmlns:a16="http://schemas.microsoft.com/office/drawing/2014/main" id="{1271757D-328F-4E8A-86F2-B236A091DD6D}"/>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79" name="TextovéPole 1">
          <a:extLst>
            <a:ext uri="{FF2B5EF4-FFF2-40B4-BE49-F238E27FC236}">
              <a16:creationId xmlns:a16="http://schemas.microsoft.com/office/drawing/2014/main" id="{EDD57646-CE23-4CF2-BD2E-125A19125274}"/>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80" name="TextovéPole 1">
          <a:extLst>
            <a:ext uri="{FF2B5EF4-FFF2-40B4-BE49-F238E27FC236}">
              <a16:creationId xmlns:a16="http://schemas.microsoft.com/office/drawing/2014/main" id="{B5FAF16C-A62D-4F3A-88DF-6E325824581C}"/>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81" name="TextovéPole 1">
          <a:extLst>
            <a:ext uri="{FF2B5EF4-FFF2-40B4-BE49-F238E27FC236}">
              <a16:creationId xmlns:a16="http://schemas.microsoft.com/office/drawing/2014/main" id="{B091FAB5-4B6E-498C-89D0-82EBDE414A81}"/>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82" name="TextovéPole 1">
          <a:extLst>
            <a:ext uri="{FF2B5EF4-FFF2-40B4-BE49-F238E27FC236}">
              <a16:creationId xmlns:a16="http://schemas.microsoft.com/office/drawing/2014/main" id="{596B3253-1D7F-40BF-BF56-63FFB3C2669B}"/>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83" name="TextovéPole 1">
          <a:extLst>
            <a:ext uri="{FF2B5EF4-FFF2-40B4-BE49-F238E27FC236}">
              <a16:creationId xmlns:a16="http://schemas.microsoft.com/office/drawing/2014/main" id="{16B85F93-B752-450F-8C3D-7A7BDBD2216D}"/>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84" name="TextovéPole 1">
          <a:extLst>
            <a:ext uri="{FF2B5EF4-FFF2-40B4-BE49-F238E27FC236}">
              <a16:creationId xmlns:a16="http://schemas.microsoft.com/office/drawing/2014/main" id="{EA52C19D-24E1-4ADF-81EE-32D6C74B26A3}"/>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85" name="TextovéPole 1">
          <a:extLst>
            <a:ext uri="{FF2B5EF4-FFF2-40B4-BE49-F238E27FC236}">
              <a16:creationId xmlns:a16="http://schemas.microsoft.com/office/drawing/2014/main" id="{82ECE792-24E2-492D-9D86-510C99E88596}"/>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86" name="TextovéPole 1">
          <a:extLst>
            <a:ext uri="{FF2B5EF4-FFF2-40B4-BE49-F238E27FC236}">
              <a16:creationId xmlns:a16="http://schemas.microsoft.com/office/drawing/2014/main" id="{B1AB1DC4-BBAB-4ADE-BC4C-F0D64412169B}"/>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87" name="TextovéPole 1">
          <a:extLst>
            <a:ext uri="{FF2B5EF4-FFF2-40B4-BE49-F238E27FC236}">
              <a16:creationId xmlns:a16="http://schemas.microsoft.com/office/drawing/2014/main" id="{E7F46340-9FA5-4CFD-8958-A65829746984}"/>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88" name="TextovéPole 1">
          <a:extLst>
            <a:ext uri="{FF2B5EF4-FFF2-40B4-BE49-F238E27FC236}">
              <a16:creationId xmlns:a16="http://schemas.microsoft.com/office/drawing/2014/main" id="{D709F1B3-FEAD-4E0E-8F12-912B73E34684}"/>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89" name="TextovéPole 1">
          <a:extLst>
            <a:ext uri="{FF2B5EF4-FFF2-40B4-BE49-F238E27FC236}">
              <a16:creationId xmlns:a16="http://schemas.microsoft.com/office/drawing/2014/main" id="{F2B799F6-04EF-483C-8A53-5FCDFED0646F}"/>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90" name="TextovéPole 1">
          <a:extLst>
            <a:ext uri="{FF2B5EF4-FFF2-40B4-BE49-F238E27FC236}">
              <a16:creationId xmlns:a16="http://schemas.microsoft.com/office/drawing/2014/main" id="{8B1EF3A5-7CA7-45E7-A21B-520140F5C49D}"/>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91" name="TextovéPole 1">
          <a:extLst>
            <a:ext uri="{FF2B5EF4-FFF2-40B4-BE49-F238E27FC236}">
              <a16:creationId xmlns:a16="http://schemas.microsoft.com/office/drawing/2014/main" id="{E3A225AA-5604-4C41-819B-AB5B91027AFF}"/>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92" name="TextovéPole 1">
          <a:extLst>
            <a:ext uri="{FF2B5EF4-FFF2-40B4-BE49-F238E27FC236}">
              <a16:creationId xmlns:a16="http://schemas.microsoft.com/office/drawing/2014/main" id="{A512F383-4C2E-49F2-9EA8-B41BCCB21244}"/>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93" name="TextovéPole 1">
          <a:extLst>
            <a:ext uri="{FF2B5EF4-FFF2-40B4-BE49-F238E27FC236}">
              <a16:creationId xmlns:a16="http://schemas.microsoft.com/office/drawing/2014/main" id="{64376236-E9DD-4B8B-BD88-B626D618244B}"/>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94" name="TextovéPole 1">
          <a:extLst>
            <a:ext uri="{FF2B5EF4-FFF2-40B4-BE49-F238E27FC236}">
              <a16:creationId xmlns:a16="http://schemas.microsoft.com/office/drawing/2014/main" id="{23E52477-6252-4F59-B47B-D3B722DA584A}"/>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95" name="TextovéPole 1">
          <a:extLst>
            <a:ext uri="{FF2B5EF4-FFF2-40B4-BE49-F238E27FC236}">
              <a16:creationId xmlns:a16="http://schemas.microsoft.com/office/drawing/2014/main" id="{2138ADE9-6830-4E25-A530-823046EF15DB}"/>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96" name="TextovéPole 1">
          <a:extLst>
            <a:ext uri="{FF2B5EF4-FFF2-40B4-BE49-F238E27FC236}">
              <a16:creationId xmlns:a16="http://schemas.microsoft.com/office/drawing/2014/main" id="{20AF80C3-B41E-49FD-91D9-5A9F7423E4CE}"/>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97" name="TextovéPole 1">
          <a:extLst>
            <a:ext uri="{FF2B5EF4-FFF2-40B4-BE49-F238E27FC236}">
              <a16:creationId xmlns:a16="http://schemas.microsoft.com/office/drawing/2014/main" id="{E824CC6D-9EB3-42FD-8A0A-E5A92F918AA2}"/>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98" name="TextovéPole 1">
          <a:extLst>
            <a:ext uri="{FF2B5EF4-FFF2-40B4-BE49-F238E27FC236}">
              <a16:creationId xmlns:a16="http://schemas.microsoft.com/office/drawing/2014/main" id="{0CCAB233-9EE2-4B26-A017-09AD77F76DC2}"/>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599" name="TextovéPole 1">
          <a:extLst>
            <a:ext uri="{FF2B5EF4-FFF2-40B4-BE49-F238E27FC236}">
              <a16:creationId xmlns:a16="http://schemas.microsoft.com/office/drawing/2014/main" id="{275068E8-52CC-497A-B16A-C27CB55952EB}"/>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00" name="TextovéPole 1">
          <a:extLst>
            <a:ext uri="{FF2B5EF4-FFF2-40B4-BE49-F238E27FC236}">
              <a16:creationId xmlns:a16="http://schemas.microsoft.com/office/drawing/2014/main" id="{CAAEBBCB-FA54-4B05-BAB3-EA842423A2E0}"/>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01" name="TextovéPole 1">
          <a:extLst>
            <a:ext uri="{FF2B5EF4-FFF2-40B4-BE49-F238E27FC236}">
              <a16:creationId xmlns:a16="http://schemas.microsoft.com/office/drawing/2014/main" id="{08031191-6D51-47F3-AA93-92DF5D8F0136}"/>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02" name="TextovéPole 1">
          <a:extLst>
            <a:ext uri="{FF2B5EF4-FFF2-40B4-BE49-F238E27FC236}">
              <a16:creationId xmlns:a16="http://schemas.microsoft.com/office/drawing/2014/main" id="{4527B3D7-EFCA-4DED-A78A-2567B41F2174}"/>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03" name="TextovéPole 1">
          <a:extLst>
            <a:ext uri="{FF2B5EF4-FFF2-40B4-BE49-F238E27FC236}">
              <a16:creationId xmlns:a16="http://schemas.microsoft.com/office/drawing/2014/main" id="{1F831F94-47BF-4EDD-B1FB-CAEE3E91D515}"/>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04" name="TextovéPole 1">
          <a:extLst>
            <a:ext uri="{FF2B5EF4-FFF2-40B4-BE49-F238E27FC236}">
              <a16:creationId xmlns:a16="http://schemas.microsoft.com/office/drawing/2014/main" id="{07762B1C-19BD-4787-8149-7A8D57163DC5}"/>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05" name="TextovéPole 1">
          <a:extLst>
            <a:ext uri="{FF2B5EF4-FFF2-40B4-BE49-F238E27FC236}">
              <a16:creationId xmlns:a16="http://schemas.microsoft.com/office/drawing/2014/main" id="{E08BFAAA-A77F-4636-B6D5-51F735AADAD4}"/>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06" name="TextovéPole 1">
          <a:extLst>
            <a:ext uri="{FF2B5EF4-FFF2-40B4-BE49-F238E27FC236}">
              <a16:creationId xmlns:a16="http://schemas.microsoft.com/office/drawing/2014/main" id="{0DB69711-B017-4A22-A897-FBC0E9676E3A}"/>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07" name="TextovéPole 1">
          <a:extLst>
            <a:ext uri="{FF2B5EF4-FFF2-40B4-BE49-F238E27FC236}">
              <a16:creationId xmlns:a16="http://schemas.microsoft.com/office/drawing/2014/main" id="{0D2BB55B-E97E-4E58-AFDD-D97B9144DC6C}"/>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08" name="TextovéPole 1">
          <a:extLst>
            <a:ext uri="{FF2B5EF4-FFF2-40B4-BE49-F238E27FC236}">
              <a16:creationId xmlns:a16="http://schemas.microsoft.com/office/drawing/2014/main" id="{BDC92EA2-5BF2-4B61-AA7F-3897AD07FFAF}"/>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09" name="TextovéPole 1">
          <a:extLst>
            <a:ext uri="{FF2B5EF4-FFF2-40B4-BE49-F238E27FC236}">
              <a16:creationId xmlns:a16="http://schemas.microsoft.com/office/drawing/2014/main" id="{69485377-84ED-4E8C-840B-DC60088FA83F}"/>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10" name="TextovéPole 1">
          <a:extLst>
            <a:ext uri="{FF2B5EF4-FFF2-40B4-BE49-F238E27FC236}">
              <a16:creationId xmlns:a16="http://schemas.microsoft.com/office/drawing/2014/main" id="{8036FE0A-78D5-47C5-B5FC-DEE88B4D15A4}"/>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11" name="TextovéPole 1">
          <a:extLst>
            <a:ext uri="{FF2B5EF4-FFF2-40B4-BE49-F238E27FC236}">
              <a16:creationId xmlns:a16="http://schemas.microsoft.com/office/drawing/2014/main" id="{4B5208D1-54A4-45D5-A73B-D47B294DA0C6}"/>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12" name="TextovéPole 1">
          <a:extLst>
            <a:ext uri="{FF2B5EF4-FFF2-40B4-BE49-F238E27FC236}">
              <a16:creationId xmlns:a16="http://schemas.microsoft.com/office/drawing/2014/main" id="{23739438-3125-42DA-802D-AC57913559EF}"/>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13" name="TextovéPole 1">
          <a:extLst>
            <a:ext uri="{FF2B5EF4-FFF2-40B4-BE49-F238E27FC236}">
              <a16:creationId xmlns:a16="http://schemas.microsoft.com/office/drawing/2014/main" id="{7A6F80F0-D864-4007-80D6-0BA88DC480F4}"/>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14" name="TextovéPole 1">
          <a:extLst>
            <a:ext uri="{FF2B5EF4-FFF2-40B4-BE49-F238E27FC236}">
              <a16:creationId xmlns:a16="http://schemas.microsoft.com/office/drawing/2014/main" id="{CC989AC2-D09F-472C-8D38-FCAD673F61E0}"/>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15" name="TextovéPole 1">
          <a:extLst>
            <a:ext uri="{FF2B5EF4-FFF2-40B4-BE49-F238E27FC236}">
              <a16:creationId xmlns:a16="http://schemas.microsoft.com/office/drawing/2014/main" id="{615CA5BB-94AB-4D27-A0B4-BDFD598B2879}"/>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16" name="TextovéPole 1">
          <a:extLst>
            <a:ext uri="{FF2B5EF4-FFF2-40B4-BE49-F238E27FC236}">
              <a16:creationId xmlns:a16="http://schemas.microsoft.com/office/drawing/2014/main" id="{DFE3596A-44BB-42C1-A649-173F859E85B4}"/>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17" name="TextovéPole 1">
          <a:extLst>
            <a:ext uri="{FF2B5EF4-FFF2-40B4-BE49-F238E27FC236}">
              <a16:creationId xmlns:a16="http://schemas.microsoft.com/office/drawing/2014/main" id="{01876174-6564-4B93-B99D-487E98A19443}"/>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18" name="TextovéPole 1">
          <a:extLst>
            <a:ext uri="{FF2B5EF4-FFF2-40B4-BE49-F238E27FC236}">
              <a16:creationId xmlns:a16="http://schemas.microsoft.com/office/drawing/2014/main" id="{DDDFD439-6BD7-4272-88C4-E61012B85532}"/>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19" name="TextovéPole 1">
          <a:extLst>
            <a:ext uri="{FF2B5EF4-FFF2-40B4-BE49-F238E27FC236}">
              <a16:creationId xmlns:a16="http://schemas.microsoft.com/office/drawing/2014/main" id="{87994299-5E3B-4F8E-B850-174685F6BA51}"/>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20" name="TextovéPole 1">
          <a:extLst>
            <a:ext uri="{FF2B5EF4-FFF2-40B4-BE49-F238E27FC236}">
              <a16:creationId xmlns:a16="http://schemas.microsoft.com/office/drawing/2014/main" id="{2EC4B40E-A2EB-4A6A-8063-E0C50F2AEC62}"/>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21" name="TextovéPole 1">
          <a:extLst>
            <a:ext uri="{FF2B5EF4-FFF2-40B4-BE49-F238E27FC236}">
              <a16:creationId xmlns:a16="http://schemas.microsoft.com/office/drawing/2014/main" id="{85B20F14-C862-4C09-A7CF-AA63809D6011}"/>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22" name="TextovéPole 1">
          <a:extLst>
            <a:ext uri="{FF2B5EF4-FFF2-40B4-BE49-F238E27FC236}">
              <a16:creationId xmlns:a16="http://schemas.microsoft.com/office/drawing/2014/main" id="{19A3C014-7CDA-477A-96C7-F170F8DD00D7}"/>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23" name="TextovéPole 1">
          <a:extLst>
            <a:ext uri="{FF2B5EF4-FFF2-40B4-BE49-F238E27FC236}">
              <a16:creationId xmlns:a16="http://schemas.microsoft.com/office/drawing/2014/main" id="{4F2CEDF7-7C22-44CC-8B13-1B02C592AA80}"/>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24" name="TextovéPole 1">
          <a:extLst>
            <a:ext uri="{FF2B5EF4-FFF2-40B4-BE49-F238E27FC236}">
              <a16:creationId xmlns:a16="http://schemas.microsoft.com/office/drawing/2014/main" id="{7FC7A278-360A-45DA-A5DE-71CE884AA515}"/>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25" name="TextovéPole 1">
          <a:extLst>
            <a:ext uri="{FF2B5EF4-FFF2-40B4-BE49-F238E27FC236}">
              <a16:creationId xmlns:a16="http://schemas.microsoft.com/office/drawing/2014/main" id="{28FA7AD6-1D7F-42B3-85F4-C32A80799B87}"/>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26" name="TextovéPole 1">
          <a:extLst>
            <a:ext uri="{FF2B5EF4-FFF2-40B4-BE49-F238E27FC236}">
              <a16:creationId xmlns:a16="http://schemas.microsoft.com/office/drawing/2014/main" id="{0E333316-4792-4154-B99D-19A1A869B777}"/>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627" name="TextovéPole 1">
          <a:extLst>
            <a:ext uri="{FF2B5EF4-FFF2-40B4-BE49-F238E27FC236}">
              <a16:creationId xmlns:a16="http://schemas.microsoft.com/office/drawing/2014/main" id="{5E924B86-2FB0-49DB-96A1-F5AB4109BEA7}"/>
            </a:ext>
          </a:extLst>
        </xdr:cNvPr>
        <xdr:cNvSpPr txBox="1"/>
      </xdr:nvSpPr>
      <xdr:spPr>
        <a:xfrm>
          <a:off x="741449" y="845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28" name="TextovéPole 1">
          <a:extLst>
            <a:ext uri="{FF2B5EF4-FFF2-40B4-BE49-F238E27FC236}">
              <a16:creationId xmlns:a16="http://schemas.microsoft.com/office/drawing/2014/main" id="{84CFD231-6BA0-4CE3-9482-7CCDA91D05D6}"/>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29" name="TextovéPole 1">
          <a:extLst>
            <a:ext uri="{FF2B5EF4-FFF2-40B4-BE49-F238E27FC236}">
              <a16:creationId xmlns:a16="http://schemas.microsoft.com/office/drawing/2014/main" id="{7C7939DC-96A1-4F6E-800B-F0B5BD4A2E03}"/>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30" name="TextovéPole 1">
          <a:extLst>
            <a:ext uri="{FF2B5EF4-FFF2-40B4-BE49-F238E27FC236}">
              <a16:creationId xmlns:a16="http://schemas.microsoft.com/office/drawing/2014/main" id="{6F664614-583E-44FA-A487-E63C837EEF09}"/>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31" name="TextovéPole 1">
          <a:extLst>
            <a:ext uri="{FF2B5EF4-FFF2-40B4-BE49-F238E27FC236}">
              <a16:creationId xmlns:a16="http://schemas.microsoft.com/office/drawing/2014/main" id="{9383BC8D-E1E9-468F-8F80-89D3B4F76A3C}"/>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32" name="TextovéPole 1">
          <a:extLst>
            <a:ext uri="{FF2B5EF4-FFF2-40B4-BE49-F238E27FC236}">
              <a16:creationId xmlns:a16="http://schemas.microsoft.com/office/drawing/2014/main" id="{125E4767-7D5D-4189-BF89-EB565906DA99}"/>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33" name="TextovéPole 1">
          <a:extLst>
            <a:ext uri="{FF2B5EF4-FFF2-40B4-BE49-F238E27FC236}">
              <a16:creationId xmlns:a16="http://schemas.microsoft.com/office/drawing/2014/main" id="{1CA5471E-8F0F-4FEB-B17E-C74122D515F8}"/>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34" name="TextovéPole 1">
          <a:extLst>
            <a:ext uri="{FF2B5EF4-FFF2-40B4-BE49-F238E27FC236}">
              <a16:creationId xmlns:a16="http://schemas.microsoft.com/office/drawing/2014/main" id="{E9A33485-A836-4B47-9DEF-6509CA35FFA8}"/>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35" name="TextovéPole 1">
          <a:extLst>
            <a:ext uri="{FF2B5EF4-FFF2-40B4-BE49-F238E27FC236}">
              <a16:creationId xmlns:a16="http://schemas.microsoft.com/office/drawing/2014/main" id="{3B05F661-E575-403C-BFA0-4399689D392F}"/>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36" name="TextovéPole 1">
          <a:extLst>
            <a:ext uri="{FF2B5EF4-FFF2-40B4-BE49-F238E27FC236}">
              <a16:creationId xmlns:a16="http://schemas.microsoft.com/office/drawing/2014/main" id="{0FE3DC3F-C90B-4467-B020-60189D9DF764}"/>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37" name="TextovéPole 1">
          <a:extLst>
            <a:ext uri="{FF2B5EF4-FFF2-40B4-BE49-F238E27FC236}">
              <a16:creationId xmlns:a16="http://schemas.microsoft.com/office/drawing/2014/main" id="{36C8F2BC-0AFA-4F8D-BB53-D24B904E3B4B}"/>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38" name="TextovéPole 1">
          <a:extLst>
            <a:ext uri="{FF2B5EF4-FFF2-40B4-BE49-F238E27FC236}">
              <a16:creationId xmlns:a16="http://schemas.microsoft.com/office/drawing/2014/main" id="{2B007807-674E-48AD-A02D-6985123DBD22}"/>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39" name="TextovéPole 1">
          <a:extLst>
            <a:ext uri="{FF2B5EF4-FFF2-40B4-BE49-F238E27FC236}">
              <a16:creationId xmlns:a16="http://schemas.microsoft.com/office/drawing/2014/main" id="{C82314E0-1351-4295-A42B-D9E9B3D22432}"/>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40" name="TextovéPole 1">
          <a:extLst>
            <a:ext uri="{FF2B5EF4-FFF2-40B4-BE49-F238E27FC236}">
              <a16:creationId xmlns:a16="http://schemas.microsoft.com/office/drawing/2014/main" id="{F85EBA7C-2CA5-4DBE-87E6-00646B2A780C}"/>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41" name="TextovéPole 1">
          <a:extLst>
            <a:ext uri="{FF2B5EF4-FFF2-40B4-BE49-F238E27FC236}">
              <a16:creationId xmlns:a16="http://schemas.microsoft.com/office/drawing/2014/main" id="{39C613CD-FC48-4809-AE2C-53368744F7DB}"/>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42" name="TextovéPole 1">
          <a:extLst>
            <a:ext uri="{FF2B5EF4-FFF2-40B4-BE49-F238E27FC236}">
              <a16:creationId xmlns:a16="http://schemas.microsoft.com/office/drawing/2014/main" id="{9F9B87EE-1854-47AC-8630-DB445389371A}"/>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43" name="TextovéPole 1">
          <a:extLst>
            <a:ext uri="{FF2B5EF4-FFF2-40B4-BE49-F238E27FC236}">
              <a16:creationId xmlns:a16="http://schemas.microsoft.com/office/drawing/2014/main" id="{CB9585D6-6C88-4B76-A254-B91C0788C122}"/>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44" name="TextovéPole 1">
          <a:extLst>
            <a:ext uri="{FF2B5EF4-FFF2-40B4-BE49-F238E27FC236}">
              <a16:creationId xmlns:a16="http://schemas.microsoft.com/office/drawing/2014/main" id="{A660C65C-3095-469D-ABF9-B791EF376AB5}"/>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45" name="TextovéPole 1">
          <a:extLst>
            <a:ext uri="{FF2B5EF4-FFF2-40B4-BE49-F238E27FC236}">
              <a16:creationId xmlns:a16="http://schemas.microsoft.com/office/drawing/2014/main" id="{9671CE4F-C534-4719-A020-883833F4B1D7}"/>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46" name="TextovéPole 1">
          <a:extLst>
            <a:ext uri="{FF2B5EF4-FFF2-40B4-BE49-F238E27FC236}">
              <a16:creationId xmlns:a16="http://schemas.microsoft.com/office/drawing/2014/main" id="{CA8EE152-D4B8-463F-BF94-CA50F98C7F0F}"/>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47" name="TextovéPole 1">
          <a:extLst>
            <a:ext uri="{FF2B5EF4-FFF2-40B4-BE49-F238E27FC236}">
              <a16:creationId xmlns:a16="http://schemas.microsoft.com/office/drawing/2014/main" id="{7BA2B6ED-F185-4EA8-9A96-418FA1A14864}"/>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48" name="TextovéPole 1">
          <a:extLst>
            <a:ext uri="{FF2B5EF4-FFF2-40B4-BE49-F238E27FC236}">
              <a16:creationId xmlns:a16="http://schemas.microsoft.com/office/drawing/2014/main" id="{8ECB1B4A-6301-4319-8297-79F453E54BB3}"/>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49" name="TextovéPole 1">
          <a:extLst>
            <a:ext uri="{FF2B5EF4-FFF2-40B4-BE49-F238E27FC236}">
              <a16:creationId xmlns:a16="http://schemas.microsoft.com/office/drawing/2014/main" id="{AAAAA195-91D9-4F8A-B576-96A6AE933A27}"/>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50" name="TextovéPole 1">
          <a:extLst>
            <a:ext uri="{FF2B5EF4-FFF2-40B4-BE49-F238E27FC236}">
              <a16:creationId xmlns:a16="http://schemas.microsoft.com/office/drawing/2014/main" id="{CE608572-B871-4F45-98F3-5DC602FBDD03}"/>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51" name="TextovéPole 1">
          <a:extLst>
            <a:ext uri="{FF2B5EF4-FFF2-40B4-BE49-F238E27FC236}">
              <a16:creationId xmlns:a16="http://schemas.microsoft.com/office/drawing/2014/main" id="{A600F5D4-118E-43A4-AAFC-FAA674D75555}"/>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52" name="TextovéPole 1">
          <a:extLst>
            <a:ext uri="{FF2B5EF4-FFF2-40B4-BE49-F238E27FC236}">
              <a16:creationId xmlns:a16="http://schemas.microsoft.com/office/drawing/2014/main" id="{E65BB9D9-7272-446E-90B1-F1A03E913992}"/>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53" name="TextovéPole 1">
          <a:extLst>
            <a:ext uri="{FF2B5EF4-FFF2-40B4-BE49-F238E27FC236}">
              <a16:creationId xmlns:a16="http://schemas.microsoft.com/office/drawing/2014/main" id="{13FF5796-804F-44A0-BF9B-45F7F77135B7}"/>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54" name="TextovéPole 1">
          <a:extLst>
            <a:ext uri="{FF2B5EF4-FFF2-40B4-BE49-F238E27FC236}">
              <a16:creationId xmlns:a16="http://schemas.microsoft.com/office/drawing/2014/main" id="{2EE02FC5-7203-40AA-872A-451326223B48}"/>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55" name="TextovéPole 1">
          <a:extLst>
            <a:ext uri="{FF2B5EF4-FFF2-40B4-BE49-F238E27FC236}">
              <a16:creationId xmlns:a16="http://schemas.microsoft.com/office/drawing/2014/main" id="{D022216A-D6CB-4034-85C5-A417E99F9EA4}"/>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56" name="TextovéPole 1">
          <a:extLst>
            <a:ext uri="{FF2B5EF4-FFF2-40B4-BE49-F238E27FC236}">
              <a16:creationId xmlns:a16="http://schemas.microsoft.com/office/drawing/2014/main" id="{1C192C20-3012-4ED0-81D9-023FF9C44FB1}"/>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57" name="TextovéPole 1">
          <a:extLst>
            <a:ext uri="{FF2B5EF4-FFF2-40B4-BE49-F238E27FC236}">
              <a16:creationId xmlns:a16="http://schemas.microsoft.com/office/drawing/2014/main" id="{3AF73F00-F374-4EFF-9662-15CCB49B0D43}"/>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58" name="TextovéPole 1">
          <a:extLst>
            <a:ext uri="{FF2B5EF4-FFF2-40B4-BE49-F238E27FC236}">
              <a16:creationId xmlns:a16="http://schemas.microsoft.com/office/drawing/2014/main" id="{BC242E73-3FD9-41E1-8C07-F2ED3D367FFD}"/>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59" name="TextovéPole 1">
          <a:extLst>
            <a:ext uri="{FF2B5EF4-FFF2-40B4-BE49-F238E27FC236}">
              <a16:creationId xmlns:a16="http://schemas.microsoft.com/office/drawing/2014/main" id="{7DB57CE6-84BB-44B4-8CE2-781255956187}"/>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60" name="TextovéPole 1">
          <a:extLst>
            <a:ext uri="{FF2B5EF4-FFF2-40B4-BE49-F238E27FC236}">
              <a16:creationId xmlns:a16="http://schemas.microsoft.com/office/drawing/2014/main" id="{6D47D65C-3F9B-45A7-BF4F-F52CABB6D1E9}"/>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61" name="TextovéPole 1">
          <a:extLst>
            <a:ext uri="{FF2B5EF4-FFF2-40B4-BE49-F238E27FC236}">
              <a16:creationId xmlns:a16="http://schemas.microsoft.com/office/drawing/2014/main" id="{E689C5E5-CAAF-4A0B-AF19-DD08A3B51F1C}"/>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62" name="TextovéPole 1">
          <a:extLst>
            <a:ext uri="{FF2B5EF4-FFF2-40B4-BE49-F238E27FC236}">
              <a16:creationId xmlns:a16="http://schemas.microsoft.com/office/drawing/2014/main" id="{59E67F69-3DB1-4AF2-8AA6-FD212ACA3AEF}"/>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63" name="TextovéPole 1">
          <a:extLst>
            <a:ext uri="{FF2B5EF4-FFF2-40B4-BE49-F238E27FC236}">
              <a16:creationId xmlns:a16="http://schemas.microsoft.com/office/drawing/2014/main" id="{83C871A7-CF32-48C3-AD2A-9284BAC081CE}"/>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64" name="TextovéPole 1">
          <a:extLst>
            <a:ext uri="{FF2B5EF4-FFF2-40B4-BE49-F238E27FC236}">
              <a16:creationId xmlns:a16="http://schemas.microsoft.com/office/drawing/2014/main" id="{646B9F42-512C-4BDE-BE27-8DD73E0722A2}"/>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65" name="TextovéPole 1">
          <a:extLst>
            <a:ext uri="{FF2B5EF4-FFF2-40B4-BE49-F238E27FC236}">
              <a16:creationId xmlns:a16="http://schemas.microsoft.com/office/drawing/2014/main" id="{A72DDEF5-88F4-4825-9FD7-105F4A109F53}"/>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66" name="TextovéPole 1">
          <a:extLst>
            <a:ext uri="{FF2B5EF4-FFF2-40B4-BE49-F238E27FC236}">
              <a16:creationId xmlns:a16="http://schemas.microsoft.com/office/drawing/2014/main" id="{FA472900-8850-4ECD-A3C3-64576AFA3F4E}"/>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67" name="TextovéPole 1">
          <a:extLst>
            <a:ext uri="{FF2B5EF4-FFF2-40B4-BE49-F238E27FC236}">
              <a16:creationId xmlns:a16="http://schemas.microsoft.com/office/drawing/2014/main" id="{2F3590B4-BF47-448F-92A9-404B25A0EF55}"/>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68" name="TextovéPole 1">
          <a:extLst>
            <a:ext uri="{FF2B5EF4-FFF2-40B4-BE49-F238E27FC236}">
              <a16:creationId xmlns:a16="http://schemas.microsoft.com/office/drawing/2014/main" id="{56142B61-E288-4D44-B4CA-09A3251520B8}"/>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69" name="TextovéPole 1">
          <a:extLst>
            <a:ext uri="{FF2B5EF4-FFF2-40B4-BE49-F238E27FC236}">
              <a16:creationId xmlns:a16="http://schemas.microsoft.com/office/drawing/2014/main" id="{756967BF-2B69-4294-BB76-9866A773095E}"/>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70" name="TextovéPole 1">
          <a:extLst>
            <a:ext uri="{FF2B5EF4-FFF2-40B4-BE49-F238E27FC236}">
              <a16:creationId xmlns:a16="http://schemas.microsoft.com/office/drawing/2014/main" id="{C67C161E-0EAA-4433-92C3-0403FE1C6383}"/>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71" name="TextovéPole 1">
          <a:extLst>
            <a:ext uri="{FF2B5EF4-FFF2-40B4-BE49-F238E27FC236}">
              <a16:creationId xmlns:a16="http://schemas.microsoft.com/office/drawing/2014/main" id="{64D17EAD-48FD-4093-9C3E-B999A1BB58B4}"/>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72" name="TextovéPole 1">
          <a:extLst>
            <a:ext uri="{FF2B5EF4-FFF2-40B4-BE49-F238E27FC236}">
              <a16:creationId xmlns:a16="http://schemas.microsoft.com/office/drawing/2014/main" id="{24DFE9F2-F80D-41A1-AEFC-5AFF8FB2806A}"/>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73" name="TextovéPole 1">
          <a:extLst>
            <a:ext uri="{FF2B5EF4-FFF2-40B4-BE49-F238E27FC236}">
              <a16:creationId xmlns:a16="http://schemas.microsoft.com/office/drawing/2014/main" id="{232E29F9-761E-457E-B8CE-6521CABB59C3}"/>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74" name="TextovéPole 1">
          <a:extLst>
            <a:ext uri="{FF2B5EF4-FFF2-40B4-BE49-F238E27FC236}">
              <a16:creationId xmlns:a16="http://schemas.microsoft.com/office/drawing/2014/main" id="{C3283858-8597-4B5D-9DFA-2A5BA9DCD977}"/>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75" name="TextovéPole 1">
          <a:extLst>
            <a:ext uri="{FF2B5EF4-FFF2-40B4-BE49-F238E27FC236}">
              <a16:creationId xmlns:a16="http://schemas.microsoft.com/office/drawing/2014/main" id="{A1B5ABF2-D159-4716-8EF9-C79DA8D5E947}"/>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76" name="TextovéPole 1">
          <a:extLst>
            <a:ext uri="{FF2B5EF4-FFF2-40B4-BE49-F238E27FC236}">
              <a16:creationId xmlns:a16="http://schemas.microsoft.com/office/drawing/2014/main" id="{FB11236B-E11B-4F6D-BB2E-15FEF6129B95}"/>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77" name="TextovéPole 1">
          <a:extLst>
            <a:ext uri="{FF2B5EF4-FFF2-40B4-BE49-F238E27FC236}">
              <a16:creationId xmlns:a16="http://schemas.microsoft.com/office/drawing/2014/main" id="{A6FADB42-161B-4FAC-9C60-FB1D58C12F90}"/>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78" name="TextovéPole 1">
          <a:extLst>
            <a:ext uri="{FF2B5EF4-FFF2-40B4-BE49-F238E27FC236}">
              <a16:creationId xmlns:a16="http://schemas.microsoft.com/office/drawing/2014/main" id="{BAE49F86-CE5E-49EB-8FA1-BE85D1CA6F1C}"/>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79" name="TextovéPole 1">
          <a:extLst>
            <a:ext uri="{FF2B5EF4-FFF2-40B4-BE49-F238E27FC236}">
              <a16:creationId xmlns:a16="http://schemas.microsoft.com/office/drawing/2014/main" id="{CD6B524D-5698-41A2-BA01-A6074FAA0A0B}"/>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80" name="TextovéPole 1">
          <a:extLst>
            <a:ext uri="{FF2B5EF4-FFF2-40B4-BE49-F238E27FC236}">
              <a16:creationId xmlns:a16="http://schemas.microsoft.com/office/drawing/2014/main" id="{D4D09131-351A-4FD6-8620-047F49DB6FD1}"/>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81" name="TextovéPole 1">
          <a:extLst>
            <a:ext uri="{FF2B5EF4-FFF2-40B4-BE49-F238E27FC236}">
              <a16:creationId xmlns:a16="http://schemas.microsoft.com/office/drawing/2014/main" id="{87A38900-EA0A-4425-88E7-03508253D31F}"/>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82" name="TextovéPole 1">
          <a:extLst>
            <a:ext uri="{FF2B5EF4-FFF2-40B4-BE49-F238E27FC236}">
              <a16:creationId xmlns:a16="http://schemas.microsoft.com/office/drawing/2014/main" id="{38F4AFD9-6AF1-49DA-A646-C086046EF206}"/>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83" name="TextovéPole 1">
          <a:extLst>
            <a:ext uri="{FF2B5EF4-FFF2-40B4-BE49-F238E27FC236}">
              <a16:creationId xmlns:a16="http://schemas.microsoft.com/office/drawing/2014/main" id="{769F2A5D-3717-484C-BA0A-171E6A6F6BCD}"/>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84" name="TextovéPole 1">
          <a:extLst>
            <a:ext uri="{FF2B5EF4-FFF2-40B4-BE49-F238E27FC236}">
              <a16:creationId xmlns:a16="http://schemas.microsoft.com/office/drawing/2014/main" id="{22EC99D4-16F5-4E92-B98F-0AC5207201D8}"/>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85" name="TextovéPole 1">
          <a:extLst>
            <a:ext uri="{FF2B5EF4-FFF2-40B4-BE49-F238E27FC236}">
              <a16:creationId xmlns:a16="http://schemas.microsoft.com/office/drawing/2014/main" id="{75F94FDC-30F9-4634-8CF9-EE2F818818E1}"/>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86" name="TextovéPole 1">
          <a:extLst>
            <a:ext uri="{FF2B5EF4-FFF2-40B4-BE49-F238E27FC236}">
              <a16:creationId xmlns:a16="http://schemas.microsoft.com/office/drawing/2014/main" id="{6CF9073C-E895-475E-8A11-0661F10A5863}"/>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87" name="TextovéPole 1">
          <a:extLst>
            <a:ext uri="{FF2B5EF4-FFF2-40B4-BE49-F238E27FC236}">
              <a16:creationId xmlns:a16="http://schemas.microsoft.com/office/drawing/2014/main" id="{BCBDC04D-BDEA-4A1F-B9FC-5B85E618D6C5}"/>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88" name="TextovéPole 1">
          <a:extLst>
            <a:ext uri="{FF2B5EF4-FFF2-40B4-BE49-F238E27FC236}">
              <a16:creationId xmlns:a16="http://schemas.microsoft.com/office/drawing/2014/main" id="{0B893B41-6A0C-489E-B9E5-794FE2399178}"/>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89" name="TextovéPole 1">
          <a:extLst>
            <a:ext uri="{FF2B5EF4-FFF2-40B4-BE49-F238E27FC236}">
              <a16:creationId xmlns:a16="http://schemas.microsoft.com/office/drawing/2014/main" id="{C09DF30C-E1EB-4888-8E6E-4877047EA7E9}"/>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90" name="TextovéPole 1">
          <a:extLst>
            <a:ext uri="{FF2B5EF4-FFF2-40B4-BE49-F238E27FC236}">
              <a16:creationId xmlns:a16="http://schemas.microsoft.com/office/drawing/2014/main" id="{3CE92469-D610-4460-BF49-263CDCFFE81F}"/>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91" name="TextovéPole 1">
          <a:extLst>
            <a:ext uri="{FF2B5EF4-FFF2-40B4-BE49-F238E27FC236}">
              <a16:creationId xmlns:a16="http://schemas.microsoft.com/office/drawing/2014/main" id="{EE8DBDBF-85C5-451C-BF8B-3A76C746AE7E}"/>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92" name="TextovéPole 1">
          <a:extLst>
            <a:ext uri="{FF2B5EF4-FFF2-40B4-BE49-F238E27FC236}">
              <a16:creationId xmlns:a16="http://schemas.microsoft.com/office/drawing/2014/main" id="{F1749C97-6F85-4CD8-852F-260FD48EB46D}"/>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93" name="TextovéPole 1">
          <a:extLst>
            <a:ext uri="{FF2B5EF4-FFF2-40B4-BE49-F238E27FC236}">
              <a16:creationId xmlns:a16="http://schemas.microsoft.com/office/drawing/2014/main" id="{2A44B538-8A69-4F97-859C-676DEF29B74D}"/>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94" name="TextovéPole 1">
          <a:extLst>
            <a:ext uri="{FF2B5EF4-FFF2-40B4-BE49-F238E27FC236}">
              <a16:creationId xmlns:a16="http://schemas.microsoft.com/office/drawing/2014/main" id="{BE962CB5-BDD6-4B8F-B5DD-7BE5DFD52020}"/>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95" name="TextovéPole 1">
          <a:extLst>
            <a:ext uri="{FF2B5EF4-FFF2-40B4-BE49-F238E27FC236}">
              <a16:creationId xmlns:a16="http://schemas.microsoft.com/office/drawing/2014/main" id="{89BD19FD-A5B3-40D1-8362-E0113A691474}"/>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96" name="TextovéPole 1">
          <a:extLst>
            <a:ext uri="{FF2B5EF4-FFF2-40B4-BE49-F238E27FC236}">
              <a16:creationId xmlns:a16="http://schemas.microsoft.com/office/drawing/2014/main" id="{D5964669-EFB2-4A0C-BCF6-2A83BC8FF586}"/>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97" name="TextovéPole 1">
          <a:extLst>
            <a:ext uri="{FF2B5EF4-FFF2-40B4-BE49-F238E27FC236}">
              <a16:creationId xmlns:a16="http://schemas.microsoft.com/office/drawing/2014/main" id="{C2BCFAEA-D0D7-4367-A1A1-BBBD81D93422}"/>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98" name="TextovéPole 1">
          <a:extLst>
            <a:ext uri="{FF2B5EF4-FFF2-40B4-BE49-F238E27FC236}">
              <a16:creationId xmlns:a16="http://schemas.microsoft.com/office/drawing/2014/main" id="{1CE2359B-E49D-4146-B571-E9BA860687E0}"/>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699" name="TextovéPole 1">
          <a:extLst>
            <a:ext uri="{FF2B5EF4-FFF2-40B4-BE49-F238E27FC236}">
              <a16:creationId xmlns:a16="http://schemas.microsoft.com/office/drawing/2014/main" id="{1BA7DAF5-FB5F-4086-A5ED-32E6B8741548}"/>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00" name="TextovéPole 1">
          <a:extLst>
            <a:ext uri="{FF2B5EF4-FFF2-40B4-BE49-F238E27FC236}">
              <a16:creationId xmlns:a16="http://schemas.microsoft.com/office/drawing/2014/main" id="{86F8B7C7-DE71-4313-AA0D-2004220A2F87}"/>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01" name="TextovéPole 1">
          <a:extLst>
            <a:ext uri="{FF2B5EF4-FFF2-40B4-BE49-F238E27FC236}">
              <a16:creationId xmlns:a16="http://schemas.microsoft.com/office/drawing/2014/main" id="{D2C98A15-323F-47E4-9FBA-F91AEB1F45A5}"/>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02" name="TextovéPole 1">
          <a:extLst>
            <a:ext uri="{FF2B5EF4-FFF2-40B4-BE49-F238E27FC236}">
              <a16:creationId xmlns:a16="http://schemas.microsoft.com/office/drawing/2014/main" id="{D132ECAA-1DC0-472B-9A0D-B68C52E6BE2A}"/>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03" name="TextovéPole 1">
          <a:extLst>
            <a:ext uri="{FF2B5EF4-FFF2-40B4-BE49-F238E27FC236}">
              <a16:creationId xmlns:a16="http://schemas.microsoft.com/office/drawing/2014/main" id="{A128679C-33EB-4178-A337-4EEDF2FF6CC4}"/>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04" name="TextovéPole 1">
          <a:extLst>
            <a:ext uri="{FF2B5EF4-FFF2-40B4-BE49-F238E27FC236}">
              <a16:creationId xmlns:a16="http://schemas.microsoft.com/office/drawing/2014/main" id="{6347217F-90C9-4751-86D1-9D7DB40E5658}"/>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05" name="TextovéPole 1">
          <a:extLst>
            <a:ext uri="{FF2B5EF4-FFF2-40B4-BE49-F238E27FC236}">
              <a16:creationId xmlns:a16="http://schemas.microsoft.com/office/drawing/2014/main" id="{45C98BEF-7441-408C-831E-6D3755B9C7CC}"/>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06" name="TextovéPole 1">
          <a:extLst>
            <a:ext uri="{FF2B5EF4-FFF2-40B4-BE49-F238E27FC236}">
              <a16:creationId xmlns:a16="http://schemas.microsoft.com/office/drawing/2014/main" id="{1A207A1B-05B4-4547-8B5F-4009EAAD5DE6}"/>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07" name="TextovéPole 1">
          <a:extLst>
            <a:ext uri="{FF2B5EF4-FFF2-40B4-BE49-F238E27FC236}">
              <a16:creationId xmlns:a16="http://schemas.microsoft.com/office/drawing/2014/main" id="{296A64B0-858C-4749-8763-06FEA47920CF}"/>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08" name="TextovéPole 1">
          <a:extLst>
            <a:ext uri="{FF2B5EF4-FFF2-40B4-BE49-F238E27FC236}">
              <a16:creationId xmlns:a16="http://schemas.microsoft.com/office/drawing/2014/main" id="{E3E62F57-A0B6-4752-B48B-C93686F3285A}"/>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09" name="TextovéPole 1">
          <a:extLst>
            <a:ext uri="{FF2B5EF4-FFF2-40B4-BE49-F238E27FC236}">
              <a16:creationId xmlns:a16="http://schemas.microsoft.com/office/drawing/2014/main" id="{8E6A20CE-C86D-4A49-861D-89E2B889A4FF}"/>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10" name="TextovéPole 1">
          <a:extLst>
            <a:ext uri="{FF2B5EF4-FFF2-40B4-BE49-F238E27FC236}">
              <a16:creationId xmlns:a16="http://schemas.microsoft.com/office/drawing/2014/main" id="{3A96B438-9F4F-4E94-9A57-1083385E1F9D}"/>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11" name="TextovéPole 1">
          <a:extLst>
            <a:ext uri="{FF2B5EF4-FFF2-40B4-BE49-F238E27FC236}">
              <a16:creationId xmlns:a16="http://schemas.microsoft.com/office/drawing/2014/main" id="{F8B52B3A-4D8B-48B0-8129-1D4859D9B5B8}"/>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12" name="TextovéPole 1">
          <a:extLst>
            <a:ext uri="{FF2B5EF4-FFF2-40B4-BE49-F238E27FC236}">
              <a16:creationId xmlns:a16="http://schemas.microsoft.com/office/drawing/2014/main" id="{007A9932-54B9-4E81-96A0-C8E453246C58}"/>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13" name="TextovéPole 1">
          <a:extLst>
            <a:ext uri="{FF2B5EF4-FFF2-40B4-BE49-F238E27FC236}">
              <a16:creationId xmlns:a16="http://schemas.microsoft.com/office/drawing/2014/main" id="{8B21F1F4-B5F3-42CE-99C9-A580D8317876}"/>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14" name="TextovéPole 1">
          <a:extLst>
            <a:ext uri="{FF2B5EF4-FFF2-40B4-BE49-F238E27FC236}">
              <a16:creationId xmlns:a16="http://schemas.microsoft.com/office/drawing/2014/main" id="{6F2755EF-CA61-4B17-88A0-A9D6A5EACDD8}"/>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15" name="TextovéPole 1">
          <a:extLst>
            <a:ext uri="{FF2B5EF4-FFF2-40B4-BE49-F238E27FC236}">
              <a16:creationId xmlns:a16="http://schemas.microsoft.com/office/drawing/2014/main" id="{54BD40D0-22CD-4A16-A934-0D399C965B61}"/>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16" name="TextovéPole 1">
          <a:extLst>
            <a:ext uri="{FF2B5EF4-FFF2-40B4-BE49-F238E27FC236}">
              <a16:creationId xmlns:a16="http://schemas.microsoft.com/office/drawing/2014/main" id="{F8372598-0F8E-47B9-BF28-2DB6FEC749CA}"/>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17" name="TextovéPole 1">
          <a:extLst>
            <a:ext uri="{FF2B5EF4-FFF2-40B4-BE49-F238E27FC236}">
              <a16:creationId xmlns:a16="http://schemas.microsoft.com/office/drawing/2014/main" id="{0C798AD3-4EA2-4AAE-A888-42BD15D42328}"/>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18" name="TextovéPole 1">
          <a:extLst>
            <a:ext uri="{FF2B5EF4-FFF2-40B4-BE49-F238E27FC236}">
              <a16:creationId xmlns:a16="http://schemas.microsoft.com/office/drawing/2014/main" id="{12D19883-390D-4117-9A11-D2982A8F6FFF}"/>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19" name="TextovéPole 1">
          <a:extLst>
            <a:ext uri="{FF2B5EF4-FFF2-40B4-BE49-F238E27FC236}">
              <a16:creationId xmlns:a16="http://schemas.microsoft.com/office/drawing/2014/main" id="{0364E68E-B0D6-4226-AE6B-793A67DB874C}"/>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20" name="TextovéPole 1">
          <a:extLst>
            <a:ext uri="{FF2B5EF4-FFF2-40B4-BE49-F238E27FC236}">
              <a16:creationId xmlns:a16="http://schemas.microsoft.com/office/drawing/2014/main" id="{73216F80-16AE-4181-8E64-7745FBEDF80E}"/>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21" name="TextovéPole 1">
          <a:extLst>
            <a:ext uri="{FF2B5EF4-FFF2-40B4-BE49-F238E27FC236}">
              <a16:creationId xmlns:a16="http://schemas.microsoft.com/office/drawing/2014/main" id="{D8A4FCF3-A0AE-4EED-A926-646FF094E5D8}"/>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22" name="TextovéPole 1">
          <a:extLst>
            <a:ext uri="{FF2B5EF4-FFF2-40B4-BE49-F238E27FC236}">
              <a16:creationId xmlns:a16="http://schemas.microsoft.com/office/drawing/2014/main" id="{9470C650-395D-4BF0-B10C-777AB7F697A6}"/>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23" name="TextovéPole 1">
          <a:extLst>
            <a:ext uri="{FF2B5EF4-FFF2-40B4-BE49-F238E27FC236}">
              <a16:creationId xmlns:a16="http://schemas.microsoft.com/office/drawing/2014/main" id="{441AB031-BCD9-4148-B494-1D3BBC76AEFE}"/>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24" name="TextovéPole 1">
          <a:extLst>
            <a:ext uri="{FF2B5EF4-FFF2-40B4-BE49-F238E27FC236}">
              <a16:creationId xmlns:a16="http://schemas.microsoft.com/office/drawing/2014/main" id="{E88B1444-E006-4FDA-994A-6D83C2B15945}"/>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25" name="TextovéPole 1">
          <a:extLst>
            <a:ext uri="{FF2B5EF4-FFF2-40B4-BE49-F238E27FC236}">
              <a16:creationId xmlns:a16="http://schemas.microsoft.com/office/drawing/2014/main" id="{21D715C9-8FC9-4915-AEFB-06C2F2EE56E9}"/>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26" name="TextovéPole 1">
          <a:extLst>
            <a:ext uri="{FF2B5EF4-FFF2-40B4-BE49-F238E27FC236}">
              <a16:creationId xmlns:a16="http://schemas.microsoft.com/office/drawing/2014/main" id="{F0EE38A1-4223-4AC3-8F71-DEC728B24318}"/>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27" name="TextovéPole 1">
          <a:extLst>
            <a:ext uri="{FF2B5EF4-FFF2-40B4-BE49-F238E27FC236}">
              <a16:creationId xmlns:a16="http://schemas.microsoft.com/office/drawing/2014/main" id="{C23AF473-22DD-4A7A-A709-F9EF7BCDF9A6}"/>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28" name="TextovéPole 1">
          <a:extLst>
            <a:ext uri="{FF2B5EF4-FFF2-40B4-BE49-F238E27FC236}">
              <a16:creationId xmlns:a16="http://schemas.microsoft.com/office/drawing/2014/main" id="{A10FF4DD-18AC-4085-BE30-89B02AAF1766}"/>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29" name="TextovéPole 1">
          <a:extLst>
            <a:ext uri="{FF2B5EF4-FFF2-40B4-BE49-F238E27FC236}">
              <a16:creationId xmlns:a16="http://schemas.microsoft.com/office/drawing/2014/main" id="{1E7CE25A-17D5-4738-8D7A-94C3E7EFE22A}"/>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30" name="TextovéPole 1">
          <a:extLst>
            <a:ext uri="{FF2B5EF4-FFF2-40B4-BE49-F238E27FC236}">
              <a16:creationId xmlns:a16="http://schemas.microsoft.com/office/drawing/2014/main" id="{FB2C1E8B-6CC6-4CC6-B066-6B1E46C73628}"/>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31" name="TextovéPole 1">
          <a:extLst>
            <a:ext uri="{FF2B5EF4-FFF2-40B4-BE49-F238E27FC236}">
              <a16:creationId xmlns:a16="http://schemas.microsoft.com/office/drawing/2014/main" id="{C30DA0F2-FE39-4635-ADAA-B924E98CB084}"/>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32" name="TextovéPole 1">
          <a:extLst>
            <a:ext uri="{FF2B5EF4-FFF2-40B4-BE49-F238E27FC236}">
              <a16:creationId xmlns:a16="http://schemas.microsoft.com/office/drawing/2014/main" id="{DF8280B1-9D88-449A-B7BB-48ED1C110E7F}"/>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33" name="TextovéPole 1">
          <a:extLst>
            <a:ext uri="{FF2B5EF4-FFF2-40B4-BE49-F238E27FC236}">
              <a16:creationId xmlns:a16="http://schemas.microsoft.com/office/drawing/2014/main" id="{52DDBFC1-A9F6-4F45-A69D-3BB3997F9A1E}"/>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34" name="TextovéPole 1">
          <a:extLst>
            <a:ext uri="{FF2B5EF4-FFF2-40B4-BE49-F238E27FC236}">
              <a16:creationId xmlns:a16="http://schemas.microsoft.com/office/drawing/2014/main" id="{B3C0C1E1-38FC-48E1-8DE4-702C4E561A8A}"/>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35" name="TextovéPole 1">
          <a:extLst>
            <a:ext uri="{FF2B5EF4-FFF2-40B4-BE49-F238E27FC236}">
              <a16:creationId xmlns:a16="http://schemas.microsoft.com/office/drawing/2014/main" id="{C4DAC922-EFB2-4EA5-9782-F550E39AC035}"/>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36" name="TextovéPole 1">
          <a:extLst>
            <a:ext uri="{FF2B5EF4-FFF2-40B4-BE49-F238E27FC236}">
              <a16:creationId xmlns:a16="http://schemas.microsoft.com/office/drawing/2014/main" id="{F17A56CA-72D6-4777-99CA-1AF7ECC1D934}"/>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37" name="TextovéPole 1">
          <a:extLst>
            <a:ext uri="{FF2B5EF4-FFF2-40B4-BE49-F238E27FC236}">
              <a16:creationId xmlns:a16="http://schemas.microsoft.com/office/drawing/2014/main" id="{6B843AF1-EB5A-4B49-9583-6194DCAEE6B2}"/>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38" name="TextovéPole 1">
          <a:extLst>
            <a:ext uri="{FF2B5EF4-FFF2-40B4-BE49-F238E27FC236}">
              <a16:creationId xmlns:a16="http://schemas.microsoft.com/office/drawing/2014/main" id="{E8A62885-0BFF-4EE3-839D-E3775146F21F}"/>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39" name="TextovéPole 1">
          <a:extLst>
            <a:ext uri="{FF2B5EF4-FFF2-40B4-BE49-F238E27FC236}">
              <a16:creationId xmlns:a16="http://schemas.microsoft.com/office/drawing/2014/main" id="{06F3DB55-7046-48F1-A70F-EF2B57E82A04}"/>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40" name="TextovéPole 1">
          <a:extLst>
            <a:ext uri="{FF2B5EF4-FFF2-40B4-BE49-F238E27FC236}">
              <a16:creationId xmlns:a16="http://schemas.microsoft.com/office/drawing/2014/main" id="{BB035CD4-6B5B-4DAC-A7F4-908EAE889B3B}"/>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41" name="TextovéPole 1">
          <a:extLst>
            <a:ext uri="{FF2B5EF4-FFF2-40B4-BE49-F238E27FC236}">
              <a16:creationId xmlns:a16="http://schemas.microsoft.com/office/drawing/2014/main" id="{AFB91DA8-6FF8-40C9-A315-B4224FD5367A}"/>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42" name="TextovéPole 1">
          <a:extLst>
            <a:ext uri="{FF2B5EF4-FFF2-40B4-BE49-F238E27FC236}">
              <a16:creationId xmlns:a16="http://schemas.microsoft.com/office/drawing/2014/main" id="{148F63EB-9769-416C-A2CB-C3F1C7A3B068}"/>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43" name="TextovéPole 1">
          <a:extLst>
            <a:ext uri="{FF2B5EF4-FFF2-40B4-BE49-F238E27FC236}">
              <a16:creationId xmlns:a16="http://schemas.microsoft.com/office/drawing/2014/main" id="{A54ED822-AC3B-419D-B9D8-C7337C7B91A0}"/>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44" name="TextovéPole 1">
          <a:extLst>
            <a:ext uri="{FF2B5EF4-FFF2-40B4-BE49-F238E27FC236}">
              <a16:creationId xmlns:a16="http://schemas.microsoft.com/office/drawing/2014/main" id="{19A43BA3-BF56-4C17-B8B6-825F7C7EE57A}"/>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45" name="TextovéPole 1">
          <a:extLst>
            <a:ext uri="{FF2B5EF4-FFF2-40B4-BE49-F238E27FC236}">
              <a16:creationId xmlns:a16="http://schemas.microsoft.com/office/drawing/2014/main" id="{AF8078EC-36FC-46EA-A8E5-E91E88F4C400}"/>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46" name="TextovéPole 1">
          <a:extLst>
            <a:ext uri="{FF2B5EF4-FFF2-40B4-BE49-F238E27FC236}">
              <a16:creationId xmlns:a16="http://schemas.microsoft.com/office/drawing/2014/main" id="{286CB232-DD5A-4260-B233-5E0C6FBD7A6F}"/>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47" name="TextovéPole 1">
          <a:extLst>
            <a:ext uri="{FF2B5EF4-FFF2-40B4-BE49-F238E27FC236}">
              <a16:creationId xmlns:a16="http://schemas.microsoft.com/office/drawing/2014/main" id="{3738CD7E-5FEC-4CB3-9BC1-D99D1B2B2700}"/>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48" name="TextovéPole 1">
          <a:extLst>
            <a:ext uri="{FF2B5EF4-FFF2-40B4-BE49-F238E27FC236}">
              <a16:creationId xmlns:a16="http://schemas.microsoft.com/office/drawing/2014/main" id="{970442BF-CDEA-4A89-9A73-5E94932493F7}"/>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49" name="TextovéPole 1">
          <a:extLst>
            <a:ext uri="{FF2B5EF4-FFF2-40B4-BE49-F238E27FC236}">
              <a16:creationId xmlns:a16="http://schemas.microsoft.com/office/drawing/2014/main" id="{3852E4A9-369B-4D7B-9AFF-87D09C3056BE}"/>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50" name="TextovéPole 1">
          <a:extLst>
            <a:ext uri="{FF2B5EF4-FFF2-40B4-BE49-F238E27FC236}">
              <a16:creationId xmlns:a16="http://schemas.microsoft.com/office/drawing/2014/main" id="{046D6397-44A8-4B18-A421-48285062C3B5}"/>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51" name="TextovéPole 1">
          <a:extLst>
            <a:ext uri="{FF2B5EF4-FFF2-40B4-BE49-F238E27FC236}">
              <a16:creationId xmlns:a16="http://schemas.microsoft.com/office/drawing/2014/main" id="{89F6E195-A70F-4C3C-B2CA-56867BE50351}"/>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52" name="TextovéPole 1">
          <a:extLst>
            <a:ext uri="{FF2B5EF4-FFF2-40B4-BE49-F238E27FC236}">
              <a16:creationId xmlns:a16="http://schemas.microsoft.com/office/drawing/2014/main" id="{0DF44B91-48E9-4349-AAF7-DF4A37D51C73}"/>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53" name="TextovéPole 1">
          <a:extLst>
            <a:ext uri="{FF2B5EF4-FFF2-40B4-BE49-F238E27FC236}">
              <a16:creationId xmlns:a16="http://schemas.microsoft.com/office/drawing/2014/main" id="{4F490576-0E8A-4A80-9F4C-080629E6F85E}"/>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54" name="TextovéPole 1">
          <a:extLst>
            <a:ext uri="{FF2B5EF4-FFF2-40B4-BE49-F238E27FC236}">
              <a16:creationId xmlns:a16="http://schemas.microsoft.com/office/drawing/2014/main" id="{807C3480-A429-46A5-84D1-C0C945888ECC}"/>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55" name="TextovéPole 1">
          <a:extLst>
            <a:ext uri="{FF2B5EF4-FFF2-40B4-BE49-F238E27FC236}">
              <a16:creationId xmlns:a16="http://schemas.microsoft.com/office/drawing/2014/main" id="{1FA820F6-D6A3-4EED-97B6-5AF4734F0A27}"/>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56" name="TextovéPole 1">
          <a:extLst>
            <a:ext uri="{FF2B5EF4-FFF2-40B4-BE49-F238E27FC236}">
              <a16:creationId xmlns:a16="http://schemas.microsoft.com/office/drawing/2014/main" id="{AAE33C3F-3685-4B64-BECF-D6926522A899}"/>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57" name="TextovéPole 1">
          <a:extLst>
            <a:ext uri="{FF2B5EF4-FFF2-40B4-BE49-F238E27FC236}">
              <a16:creationId xmlns:a16="http://schemas.microsoft.com/office/drawing/2014/main" id="{103613D7-5E88-48CA-8E13-A9C5533F5639}"/>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58" name="TextovéPole 1">
          <a:extLst>
            <a:ext uri="{FF2B5EF4-FFF2-40B4-BE49-F238E27FC236}">
              <a16:creationId xmlns:a16="http://schemas.microsoft.com/office/drawing/2014/main" id="{24BF15DA-3139-488F-BC49-55AFDEDCD4EC}"/>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59" name="TextovéPole 1">
          <a:extLst>
            <a:ext uri="{FF2B5EF4-FFF2-40B4-BE49-F238E27FC236}">
              <a16:creationId xmlns:a16="http://schemas.microsoft.com/office/drawing/2014/main" id="{C9CED304-83D9-4D3F-AC2A-F1188966D35C}"/>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60" name="TextovéPole 1">
          <a:extLst>
            <a:ext uri="{FF2B5EF4-FFF2-40B4-BE49-F238E27FC236}">
              <a16:creationId xmlns:a16="http://schemas.microsoft.com/office/drawing/2014/main" id="{D2A99823-A680-464E-BC2E-B1534985FEFE}"/>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61" name="TextovéPole 1">
          <a:extLst>
            <a:ext uri="{FF2B5EF4-FFF2-40B4-BE49-F238E27FC236}">
              <a16:creationId xmlns:a16="http://schemas.microsoft.com/office/drawing/2014/main" id="{F7F16136-F133-47D6-87A9-B56B1CECDDEB}"/>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62" name="TextovéPole 1">
          <a:extLst>
            <a:ext uri="{FF2B5EF4-FFF2-40B4-BE49-F238E27FC236}">
              <a16:creationId xmlns:a16="http://schemas.microsoft.com/office/drawing/2014/main" id="{6D004D0B-E2B6-4D1A-B40C-C3BDFE1AE533}"/>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63" name="TextovéPole 1">
          <a:extLst>
            <a:ext uri="{FF2B5EF4-FFF2-40B4-BE49-F238E27FC236}">
              <a16:creationId xmlns:a16="http://schemas.microsoft.com/office/drawing/2014/main" id="{97CD638A-21F8-4AA9-9200-93FBA303049D}"/>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64" name="TextovéPole 1">
          <a:extLst>
            <a:ext uri="{FF2B5EF4-FFF2-40B4-BE49-F238E27FC236}">
              <a16:creationId xmlns:a16="http://schemas.microsoft.com/office/drawing/2014/main" id="{5CBE56E7-2B3D-4A72-9484-CB9016FB15E3}"/>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65" name="TextovéPole 1">
          <a:extLst>
            <a:ext uri="{FF2B5EF4-FFF2-40B4-BE49-F238E27FC236}">
              <a16:creationId xmlns:a16="http://schemas.microsoft.com/office/drawing/2014/main" id="{71ADC4C1-71FA-4546-A402-A0161B661DBA}"/>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66" name="TextovéPole 1">
          <a:extLst>
            <a:ext uri="{FF2B5EF4-FFF2-40B4-BE49-F238E27FC236}">
              <a16:creationId xmlns:a16="http://schemas.microsoft.com/office/drawing/2014/main" id="{6E1280B5-FEBF-47AE-80E9-199CC791D27E}"/>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67" name="TextovéPole 1">
          <a:extLst>
            <a:ext uri="{FF2B5EF4-FFF2-40B4-BE49-F238E27FC236}">
              <a16:creationId xmlns:a16="http://schemas.microsoft.com/office/drawing/2014/main" id="{8F575AD1-79F4-4D59-BDDC-C0DF7D763C8A}"/>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68" name="TextovéPole 1">
          <a:extLst>
            <a:ext uri="{FF2B5EF4-FFF2-40B4-BE49-F238E27FC236}">
              <a16:creationId xmlns:a16="http://schemas.microsoft.com/office/drawing/2014/main" id="{E4C07690-333C-4AE4-BB38-81766F35DD21}"/>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69" name="TextovéPole 1">
          <a:extLst>
            <a:ext uri="{FF2B5EF4-FFF2-40B4-BE49-F238E27FC236}">
              <a16:creationId xmlns:a16="http://schemas.microsoft.com/office/drawing/2014/main" id="{65F85940-F66D-44B9-A08D-C6EE7F325725}"/>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70" name="TextovéPole 1">
          <a:extLst>
            <a:ext uri="{FF2B5EF4-FFF2-40B4-BE49-F238E27FC236}">
              <a16:creationId xmlns:a16="http://schemas.microsoft.com/office/drawing/2014/main" id="{C936872A-C63C-4630-9CCC-9AC85E30E958}"/>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71" name="TextovéPole 1">
          <a:extLst>
            <a:ext uri="{FF2B5EF4-FFF2-40B4-BE49-F238E27FC236}">
              <a16:creationId xmlns:a16="http://schemas.microsoft.com/office/drawing/2014/main" id="{4FC0BEDF-5CA8-4778-BF1F-4AC9059026EF}"/>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72" name="TextovéPole 1">
          <a:extLst>
            <a:ext uri="{FF2B5EF4-FFF2-40B4-BE49-F238E27FC236}">
              <a16:creationId xmlns:a16="http://schemas.microsoft.com/office/drawing/2014/main" id="{C2FB69A1-2BAB-4AFC-9120-FC0C8734A045}"/>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73" name="TextovéPole 1">
          <a:extLst>
            <a:ext uri="{FF2B5EF4-FFF2-40B4-BE49-F238E27FC236}">
              <a16:creationId xmlns:a16="http://schemas.microsoft.com/office/drawing/2014/main" id="{15188182-CACF-43EA-B94F-3DD216D2F3C3}"/>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74" name="TextovéPole 1">
          <a:extLst>
            <a:ext uri="{FF2B5EF4-FFF2-40B4-BE49-F238E27FC236}">
              <a16:creationId xmlns:a16="http://schemas.microsoft.com/office/drawing/2014/main" id="{C4301EA5-3659-4C90-BB16-7200A806FBC2}"/>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75" name="TextovéPole 1">
          <a:extLst>
            <a:ext uri="{FF2B5EF4-FFF2-40B4-BE49-F238E27FC236}">
              <a16:creationId xmlns:a16="http://schemas.microsoft.com/office/drawing/2014/main" id="{7EEA5781-9EBD-46AC-B41F-598A5799B4B0}"/>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76" name="TextovéPole 1">
          <a:extLst>
            <a:ext uri="{FF2B5EF4-FFF2-40B4-BE49-F238E27FC236}">
              <a16:creationId xmlns:a16="http://schemas.microsoft.com/office/drawing/2014/main" id="{82825A74-D37B-4274-B658-AD011BAE6004}"/>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77" name="TextovéPole 1">
          <a:extLst>
            <a:ext uri="{FF2B5EF4-FFF2-40B4-BE49-F238E27FC236}">
              <a16:creationId xmlns:a16="http://schemas.microsoft.com/office/drawing/2014/main" id="{51EA108C-29F2-4DBD-B113-756D615B9AD7}"/>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78" name="TextovéPole 1">
          <a:extLst>
            <a:ext uri="{FF2B5EF4-FFF2-40B4-BE49-F238E27FC236}">
              <a16:creationId xmlns:a16="http://schemas.microsoft.com/office/drawing/2014/main" id="{0ECB5FEF-5E65-4A0F-9FCF-75D88DC92015}"/>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79" name="TextovéPole 1">
          <a:extLst>
            <a:ext uri="{FF2B5EF4-FFF2-40B4-BE49-F238E27FC236}">
              <a16:creationId xmlns:a16="http://schemas.microsoft.com/office/drawing/2014/main" id="{930141D3-7AAC-40B1-8367-4C442D244EB4}"/>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80" name="TextovéPole 1">
          <a:extLst>
            <a:ext uri="{FF2B5EF4-FFF2-40B4-BE49-F238E27FC236}">
              <a16:creationId xmlns:a16="http://schemas.microsoft.com/office/drawing/2014/main" id="{4B63887C-3B76-496A-A048-321023C6D708}"/>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81" name="TextovéPole 1">
          <a:extLst>
            <a:ext uri="{FF2B5EF4-FFF2-40B4-BE49-F238E27FC236}">
              <a16:creationId xmlns:a16="http://schemas.microsoft.com/office/drawing/2014/main" id="{C8876FFB-74B0-413E-8DF2-BAFF93938300}"/>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82" name="TextovéPole 1">
          <a:extLst>
            <a:ext uri="{FF2B5EF4-FFF2-40B4-BE49-F238E27FC236}">
              <a16:creationId xmlns:a16="http://schemas.microsoft.com/office/drawing/2014/main" id="{442B2E3A-ECA4-4CD9-9E80-9AC366294A21}"/>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83" name="TextovéPole 1">
          <a:extLst>
            <a:ext uri="{FF2B5EF4-FFF2-40B4-BE49-F238E27FC236}">
              <a16:creationId xmlns:a16="http://schemas.microsoft.com/office/drawing/2014/main" id="{C5CFF606-AFC1-449F-9379-2C7134CDE3E4}"/>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84" name="TextovéPole 1">
          <a:extLst>
            <a:ext uri="{FF2B5EF4-FFF2-40B4-BE49-F238E27FC236}">
              <a16:creationId xmlns:a16="http://schemas.microsoft.com/office/drawing/2014/main" id="{7B1292E3-6EEE-4CDD-82F3-44AB2EAD0321}"/>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85" name="TextovéPole 1">
          <a:extLst>
            <a:ext uri="{FF2B5EF4-FFF2-40B4-BE49-F238E27FC236}">
              <a16:creationId xmlns:a16="http://schemas.microsoft.com/office/drawing/2014/main" id="{92A83944-02A6-4091-9A3D-C99DA588D4AD}"/>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86" name="TextovéPole 1">
          <a:extLst>
            <a:ext uri="{FF2B5EF4-FFF2-40B4-BE49-F238E27FC236}">
              <a16:creationId xmlns:a16="http://schemas.microsoft.com/office/drawing/2014/main" id="{71AFE30F-F363-453B-8F67-805CC35835CB}"/>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87" name="TextovéPole 1">
          <a:extLst>
            <a:ext uri="{FF2B5EF4-FFF2-40B4-BE49-F238E27FC236}">
              <a16:creationId xmlns:a16="http://schemas.microsoft.com/office/drawing/2014/main" id="{CE201204-2455-41E6-BFC0-2569F596827A}"/>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88" name="TextovéPole 1">
          <a:extLst>
            <a:ext uri="{FF2B5EF4-FFF2-40B4-BE49-F238E27FC236}">
              <a16:creationId xmlns:a16="http://schemas.microsoft.com/office/drawing/2014/main" id="{F767E939-DB41-49E0-9967-F8821EB3FB50}"/>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89" name="TextovéPole 1">
          <a:extLst>
            <a:ext uri="{FF2B5EF4-FFF2-40B4-BE49-F238E27FC236}">
              <a16:creationId xmlns:a16="http://schemas.microsoft.com/office/drawing/2014/main" id="{858B0B26-A1ED-4982-89C4-8F2880D44072}"/>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90" name="TextovéPole 1">
          <a:extLst>
            <a:ext uri="{FF2B5EF4-FFF2-40B4-BE49-F238E27FC236}">
              <a16:creationId xmlns:a16="http://schemas.microsoft.com/office/drawing/2014/main" id="{2D8C29E5-78B2-4C5D-BA65-7C20093B3CF5}"/>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91" name="TextovéPole 1">
          <a:extLst>
            <a:ext uri="{FF2B5EF4-FFF2-40B4-BE49-F238E27FC236}">
              <a16:creationId xmlns:a16="http://schemas.microsoft.com/office/drawing/2014/main" id="{B4BC5100-2FBD-4F1C-85F7-F7C80C11DE7C}"/>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92" name="TextovéPole 1">
          <a:extLst>
            <a:ext uri="{FF2B5EF4-FFF2-40B4-BE49-F238E27FC236}">
              <a16:creationId xmlns:a16="http://schemas.microsoft.com/office/drawing/2014/main" id="{977ACE2C-A17C-4DEB-B7A7-39535495E73E}"/>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93" name="TextovéPole 1">
          <a:extLst>
            <a:ext uri="{FF2B5EF4-FFF2-40B4-BE49-F238E27FC236}">
              <a16:creationId xmlns:a16="http://schemas.microsoft.com/office/drawing/2014/main" id="{B7036BE5-BD23-414E-B649-9012C21882C6}"/>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94" name="TextovéPole 1">
          <a:extLst>
            <a:ext uri="{FF2B5EF4-FFF2-40B4-BE49-F238E27FC236}">
              <a16:creationId xmlns:a16="http://schemas.microsoft.com/office/drawing/2014/main" id="{61B324B5-53D1-4680-BDEE-C1CBAD30A23F}"/>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95" name="TextovéPole 1">
          <a:extLst>
            <a:ext uri="{FF2B5EF4-FFF2-40B4-BE49-F238E27FC236}">
              <a16:creationId xmlns:a16="http://schemas.microsoft.com/office/drawing/2014/main" id="{09709D77-0209-473F-9E98-4B5C255C78CE}"/>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96" name="TextovéPole 1">
          <a:extLst>
            <a:ext uri="{FF2B5EF4-FFF2-40B4-BE49-F238E27FC236}">
              <a16:creationId xmlns:a16="http://schemas.microsoft.com/office/drawing/2014/main" id="{7742F326-E8F1-4693-A537-A5F7B9056000}"/>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97" name="TextovéPole 1">
          <a:extLst>
            <a:ext uri="{FF2B5EF4-FFF2-40B4-BE49-F238E27FC236}">
              <a16:creationId xmlns:a16="http://schemas.microsoft.com/office/drawing/2014/main" id="{22372B67-3457-44A9-8F28-1CA2E0BEC409}"/>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98" name="TextovéPole 1">
          <a:extLst>
            <a:ext uri="{FF2B5EF4-FFF2-40B4-BE49-F238E27FC236}">
              <a16:creationId xmlns:a16="http://schemas.microsoft.com/office/drawing/2014/main" id="{862193DD-DD63-4474-B990-F5F467086777}"/>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799" name="TextovéPole 1">
          <a:extLst>
            <a:ext uri="{FF2B5EF4-FFF2-40B4-BE49-F238E27FC236}">
              <a16:creationId xmlns:a16="http://schemas.microsoft.com/office/drawing/2014/main" id="{5543C5D6-6223-4695-9890-1359F11B792A}"/>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00" name="TextovéPole 1">
          <a:extLst>
            <a:ext uri="{FF2B5EF4-FFF2-40B4-BE49-F238E27FC236}">
              <a16:creationId xmlns:a16="http://schemas.microsoft.com/office/drawing/2014/main" id="{8006DF65-EF9D-4DCA-9DBF-2758D8ED0705}"/>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01" name="TextovéPole 1">
          <a:extLst>
            <a:ext uri="{FF2B5EF4-FFF2-40B4-BE49-F238E27FC236}">
              <a16:creationId xmlns:a16="http://schemas.microsoft.com/office/drawing/2014/main" id="{D3554A70-DCFD-43F4-BA55-AEB2FC10C462}"/>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02" name="TextovéPole 1">
          <a:extLst>
            <a:ext uri="{FF2B5EF4-FFF2-40B4-BE49-F238E27FC236}">
              <a16:creationId xmlns:a16="http://schemas.microsoft.com/office/drawing/2014/main" id="{04C5997D-F991-4978-A05E-03F000DDE3A4}"/>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03" name="TextovéPole 1">
          <a:extLst>
            <a:ext uri="{FF2B5EF4-FFF2-40B4-BE49-F238E27FC236}">
              <a16:creationId xmlns:a16="http://schemas.microsoft.com/office/drawing/2014/main" id="{8D2526F6-5AC9-4EBD-9883-81E13951C072}"/>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04" name="TextovéPole 1">
          <a:extLst>
            <a:ext uri="{FF2B5EF4-FFF2-40B4-BE49-F238E27FC236}">
              <a16:creationId xmlns:a16="http://schemas.microsoft.com/office/drawing/2014/main" id="{34F1F654-6C62-44DC-8040-9ECE8990B6D2}"/>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05" name="TextovéPole 1">
          <a:extLst>
            <a:ext uri="{FF2B5EF4-FFF2-40B4-BE49-F238E27FC236}">
              <a16:creationId xmlns:a16="http://schemas.microsoft.com/office/drawing/2014/main" id="{BB2217F3-9E09-40B7-A0EC-8AB81C07F4CF}"/>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06" name="TextovéPole 1">
          <a:extLst>
            <a:ext uri="{FF2B5EF4-FFF2-40B4-BE49-F238E27FC236}">
              <a16:creationId xmlns:a16="http://schemas.microsoft.com/office/drawing/2014/main" id="{1EA23F1C-CDA1-44E8-8C49-F612D024B039}"/>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07" name="TextovéPole 1">
          <a:extLst>
            <a:ext uri="{FF2B5EF4-FFF2-40B4-BE49-F238E27FC236}">
              <a16:creationId xmlns:a16="http://schemas.microsoft.com/office/drawing/2014/main" id="{EED6F720-EBEE-44FB-970C-A46F7F5B774D}"/>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08" name="TextovéPole 1">
          <a:extLst>
            <a:ext uri="{FF2B5EF4-FFF2-40B4-BE49-F238E27FC236}">
              <a16:creationId xmlns:a16="http://schemas.microsoft.com/office/drawing/2014/main" id="{D54C1CA2-1977-4B60-8D83-4173BA0BAF5C}"/>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09" name="TextovéPole 1">
          <a:extLst>
            <a:ext uri="{FF2B5EF4-FFF2-40B4-BE49-F238E27FC236}">
              <a16:creationId xmlns:a16="http://schemas.microsoft.com/office/drawing/2014/main" id="{021B7E01-D1EE-467B-B91E-3D4F916447EA}"/>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10" name="TextovéPole 1">
          <a:extLst>
            <a:ext uri="{FF2B5EF4-FFF2-40B4-BE49-F238E27FC236}">
              <a16:creationId xmlns:a16="http://schemas.microsoft.com/office/drawing/2014/main" id="{723A6A26-F5F9-4E63-8C82-D8CD9021A9C8}"/>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11" name="TextovéPole 1">
          <a:extLst>
            <a:ext uri="{FF2B5EF4-FFF2-40B4-BE49-F238E27FC236}">
              <a16:creationId xmlns:a16="http://schemas.microsoft.com/office/drawing/2014/main" id="{03D4E5FE-CF63-4DBD-9103-CDB5D4C05A3C}"/>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12" name="TextovéPole 1">
          <a:extLst>
            <a:ext uri="{FF2B5EF4-FFF2-40B4-BE49-F238E27FC236}">
              <a16:creationId xmlns:a16="http://schemas.microsoft.com/office/drawing/2014/main" id="{F84AA765-00FB-417B-8AC7-7C20315DA252}"/>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13" name="TextovéPole 1">
          <a:extLst>
            <a:ext uri="{FF2B5EF4-FFF2-40B4-BE49-F238E27FC236}">
              <a16:creationId xmlns:a16="http://schemas.microsoft.com/office/drawing/2014/main" id="{39C95457-3E58-4625-B4C5-E45B31778330}"/>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14" name="TextovéPole 1">
          <a:extLst>
            <a:ext uri="{FF2B5EF4-FFF2-40B4-BE49-F238E27FC236}">
              <a16:creationId xmlns:a16="http://schemas.microsoft.com/office/drawing/2014/main" id="{6B18FBA3-ACDD-4561-89F1-D784A64E27A0}"/>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15" name="TextovéPole 1">
          <a:extLst>
            <a:ext uri="{FF2B5EF4-FFF2-40B4-BE49-F238E27FC236}">
              <a16:creationId xmlns:a16="http://schemas.microsoft.com/office/drawing/2014/main" id="{4AE570EF-4F6A-41EE-A0EC-A10B0988FFBD}"/>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16" name="TextovéPole 1">
          <a:extLst>
            <a:ext uri="{FF2B5EF4-FFF2-40B4-BE49-F238E27FC236}">
              <a16:creationId xmlns:a16="http://schemas.microsoft.com/office/drawing/2014/main" id="{5657FFA3-3145-49D1-A13A-531201061FC1}"/>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17" name="TextovéPole 1">
          <a:extLst>
            <a:ext uri="{FF2B5EF4-FFF2-40B4-BE49-F238E27FC236}">
              <a16:creationId xmlns:a16="http://schemas.microsoft.com/office/drawing/2014/main" id="{E5EAD05E-2D0A-440E-823B-83D41467D95F}"/>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18" name="TextovéPole 1">
          <a:extLst>
            <a:ext uri="{FF2B5EF4-FFF2-40B4-BE49-F238E27FC236}">
              <a16:creationId xmlns:a16="http://schemas.microsoft.com/office/drawing/2014/main" id="{82996189-BB2A-4685-9C4B-C1B329EF5405}"/>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19" name="TextovéPole 1">
          <a:extLst>
            <a:ext uri="{FF2B5EF4-FFF2-40B4-BE49-F238E27FC236}">
              <a16:creationId xmlns:a16="http://schemas.microsoft.com/office/drawing/2014/main" id="{FD6EB764-937D-48B5-96D1-170EBEB716FD}"/>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20" name="TextovéPole 1">
          <a:extLst>
            <a:ext uri="{FF2B5EF4-FFF2-40B4-BE49-F238E27FC236}">
              <a16:creationId xmlns:a16="http://schemas.microsoft.com/office/drawing/2014/main" id="{2BB1A5AA-E0DA-41F8-8C86-24DA0B227576}"/>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21" name="TextovéPole 1">
          <a:extLst>
            <a:ext uri="{FF2B5EF4-FFF2-40B4-BE49-F238E27FC236}">
              <a16:creationId xmlns:a16="http://schemas.microsoft.com/office/drawing/2014/main" id="{DC1E9892-15FC-46AE-A877-972F7BDA9A6F}"/>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22" name="TextovéPole 1">
          <a:extLst>
            <a:ext uri="{FF2B5EF4-FFF2-40B4-BE49-F238E27FC236}">
              <a16:creationId xmlns:a16="http://schemas.microsoft.com/office/drawing/2014/main" id="{D801551D-C548-44FB-917E-8106E3BFC8AF}"/>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23" name="TextovéPole 1">
          <a:extLst>
            <a:ext uri="{FF2B5EF4-FFF2-40B4-BE49-F238E27FC236}">
              <a16:creationId xmlns:a16="http://schemas.microsoft.com/office/drawing/2014/main" id="{9DE32ED4-6D7A-480F-B26D-BEFD2F3EF83B}"/>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24" name="TextovéPole 1">
          <a:extLst>
            <a:ext uri="{FF2B5EF4-FFF2-40B4-BE49-F238E27FC236}">
              <a16:creationId xmlns:a16="http://schemas.microsoft.com/office/drawing/2014/main" id="{E6A28A83-1E05-4978-97C6-936CE1196F51}"/>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25" name="TextovéPole 1">
          <a:extLst>
            <a:ext uri="{FF2B5EF4-FFF2-40B4-BE49-F238E27FC236}">
              <a16:creationId xmlns:a16="http://schemas.microsoft.com/office/drawing/2014/main" id="{AD9D59A4-23C0-48B6-85C4-AFCEA43376AC}"/>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26" name="TextovéPole 1">
          <a:extLst>
            <a:ext uri="{FF2B5EF4-FFF2-40B4-BE49-F238E27FC236}">
              <a16:creationId xmlns:a16="http://schemas.microsoft.com/office/drawing/2014/main" id="{A9E71718-E96C-4A08-B9BE-AD9CB7C5E2BD}"/>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27" name="TextovéPole 1">
          <a:extLst>
            <a:ext uri="{FF2B5EF4-FFF2-40B4-BE49-F238E27FC236}">
              <a16:creationId xmlns:a16="http://schemas.microsoft.com/office/drawing/2014/main" id="{93C3D8DB-9306-4D42-B597-C43194C8F7B3}"/>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28" name="TextovéPole 1">
          <a:extLst>
            <a:ext uri="{FF2B5EF4-FFF2-40B4-BE49-F238E27FC236}">
              <a16:creationId xmlns:a16="http://schemas.microsoft.com/office/drawing/2014/main" id="{FD9683B3-218B-427D-869E-36FBAF706E64}"/>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29" name="TextovéPole 1">
          <a:extLst>
            <a:ext uri="{FF2B5EF4-FFF2-40B4-BE49-F238E27FC236}">
              <a16:creationId xmlns:a16="http://schemas.microsoft.com/office/drawing/2014/main" id="{1EA7BC76-C7CF-4CD0-A533-294AF0FF84D4}"/>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30" name="TextovéPole 1">
          <a:extLst>
            <a:ext uri="{FF2B5EF4-FFF2-40B4-BE49-F238E27FC236}">
              <a16:creationId xmlns:a16="http://schemas.microsoft.com/office/drawing/2014/main" id="{19C66240-871D-477D-A0EC-E85EE8FB12C3}"/>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31" name="TextovéPole 1">
          <a:extLst>
            <a:ext uri="{FF2B5EF4-FFF2-40B4-BE49-F238E27FC236}">
              <a16:creationId xmlns:a16="http://schemas.microsoft.com/office/drawing/2014/main" id="{C5286470-41DD-4338-9E38-8B8388B7A490}"/>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32" name="TextovéPole 1">
          <a:extLst>
            <a:ext uri="{FF2B5EF4-FFF2-40B4-BE49-F238E27FC236}">
              <a16:creationId xmlns:a16="http://schemas.microsoft.com/office/drawing/2014/main" id="{A0D2D8FF-8651-449A-AAD4-B1F696B6CB36}"/>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33" name="TextovéPole 1">
          <a:extLst>
            <a:ext uri="{FF2B5EF4-FFF2-40B4-BE49-F238E27FC236}">
              <a16:creationId xmlns:a16="http://schemas.microsoft.com/office/drawing/2014/main" id="{8F493F62-45DC-4631-8E5E-3BEBA7946536}"/>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34" name="TextovéPole 1">
          <a:extLst>
            <a:ext uri="{FF2B5EF4-FFF2-40B4-BE49-F238E27FC236}">
              <a16:creationId xmlns:a16="http://schemas.microsoft.com/office/drawing/2014/main" id="{AEAD339D-0F1B-4E63-B04C-CD7001561D74}"/>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50</xdr:row>
      <xdr:rowOff>0</xdr:rowOff>
    </xdr:from>
    <xdr:ext cx="184731" cy="264560"/>
    <xdr:sp macro="" textlink="">
      <xdr:nvSpPr>
        <xdr:cNvPr id="835" name="TextovéPole 1">
          <a:extLst>
            <a:ext uri="{FF2B5EF4-FFF2-40B4-BE49-F238E27FC236}">
              <a16:creationId xmlns:a16="http://schemas.microsoft.com/office/drawing/2014/main" id="{F7A33A95-4782-41BD-977C-5A948F6B0246}"/>
            </a:ext>
          </a:extLst>
        </xdr:cNvPr>
        <xdr:cNvSpPr txBox="1"/>
      </xdr:nvSpPr>
      <xdr:spPr>
        <a:xfrm>
          <a:off x="938299" y="847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36" name="TextovéPole 1">
          <a:extLst>
            <a:ext uri="{FF2B5EF4-FFF2-40B4-BE49-F238E27FC236}">
              <a16:creationId xmlns:a16="http://schemas.microsoft.com/office/drawing/2014/main" id="{772B8137-48F4-4F79-9C9F-9AE9B817BCCD}"/>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37" name="TextovéPole 1">
          <a:extLst>
            <a:ext uri="{FF2B5EF4-FFF2-40B4-BE49-F238E27FC236}">
              <a16:creationId xmlns:a16="http://schemas.microsoft.com/office/drawing/2014/main" id="{7AF592D8-F04B-4BA2-A6B0-8852825DCAE2}"/>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38" name="TextovéPole 1">
          <a:extLst>
            <a:ext uri="{FF2B5EF4-FFF2-40B4-BE49-F238E27FC236}">
              <a16:creationId xmlns:a16="http://schemas.microsoft.com/office/drawing/2014/main" id="{5AAF9D6E-81BA-4DDD-ADF2-55F2E63BBB20}"/>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39" name="TextovéPole 1">
          <a:extLst>
            <a:ext uri="{FF2B5EF4-FFF2-40B4-BE49-F238E27FC236}">
              <a16:creationId xmlns:a16="http://schemas.microsoft.com/office/drawing/2014/main" id="{CE66687C-DB0A-44EA-A7EA-064840DB8EF7}"/>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40" name="TextovéPole 1">
          <a:extLst>
            <a:ext uri="{FF2B5EF4-FFF2-40B4-BE49-F238E27FC236}">
              <a16:creationId xmlns:a16="http://schemas.microsoft.com/office/drawing/2014/main" id="{47B3456C-8E4E-4D0A-BE43-4ECA7F3C3B50}"/>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41" name="TextovéPole 1">
          <a:extLst>
            <a:ext uri="{FF2B5EF4-FFF2-40B4-BE49-F238E27FC236}">
              <a16:creationId xmlns:a16="http://schemas.microsoft.com/office/drawing/2014/main" id="{E855A5C5-65F4-4179-A0BF-3D60AF4B197B}"/>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42" name="TextovéPole 1">
          <a:extLst>
            <a:ext uri="{FF2B5EF4-FFF2-40B4-BE49-F238E27FC236}">
              <a16:creationId xmlns:a16="http://schemas.microsoft.com/office/drawing/2014/main" id="{2ABD1A41-0388-4923-AA8A-7AF18FD3CE0E}"/>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43" name="TextovéPole 1">
          <a:extLst>
            <a:ext uri="{FF2B5EF4-FFF2-40B4-BE49-F238E27FC236}">
              <a16:creationId xmlns:a16="http://schemas.microsoft.com/office/drawing/2014/main" id="{336C6F5E-9626-4503-9D0E-EF7DB9C52CAD}"/>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44" name="TextovéPole 1">
          <a:extLst>
            <a:ext uri="{FF2B5EF4-FFF2-40B4-BE49-F238E27FC236}">
              <a16:creationId xmlns:a16="http://schemas.microsoft.com/office/drawing/2014/main" id="{60397DA2-D662-4904-B43C-5063B18CD835}"/>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45" name="TextovéPole 1">
          <a:extLst>
            <a:ext uri="{FF2B5EF4-FFF2-40B4-BE49-F238E27FC236}">
              <a16:creationId xmlns:a16="http://schemas.microsoft.com/office/drawing/2014/main" id="{6735F730-7E00-4AEE-8FD6-40DAE934D744}"/>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46" name="TextovéPole 1">
          <a:extLst>
            <a:ext uri="{FF2B5EF4-FFF2-40B4-BE49-F238E27FC236}">
              <a16:creationId xmlns:a16="http://schemas.microsoft.com/office/drawing/2014/main" id="{5192BDDA-F8E8-436C-8AA8-FA834AF290BE}"/>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47" name="TextovéPole 1">
          <a:extLst>
            <a:ext uri="{FF2B5EF4-FFF2-40B4-BE49-F238E27FC236}">
              <a16:creationId xmlns:a16="http://schemas.microsoft.com/office/drawing/2014/main" id="{3402883D-030F-4F91-A628-9CF862328992}"/>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48" name="TextovéPole 1">
          <a:extLst>
            <a:ext uri="{FF2B5EF4-FFF2-40B4-BE49-F238E27FC236}">
              <a16:creationId xmlns:a16="http://schemas.microsoft.com/office/drawing/2014/main" id="{D2840B8D-D739-4A33-A117-7CC386A4D11B}"/>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49" name="TextovéPole 1">
          <a:extLst>
            <a:ext uri="{FF2B5EF4-FFF2-40B4-BE49-F238E27FC236}">
              <a16:creationId xmlns:a16="http://schemas.microsoft.com/office/drawing/2014/main" id="{C4F27C6B-A778-44A9-AFD8-37517931F26C}"/>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50" name="TextovéPole 1">
          <a:extLst>
            <a:ext uri="{FF2B5EF4-FFF2-40B4-BE49-F238E27FC236}">
              <a16:creationId xmlns:a16="http://schemas.microsoft.com/office/drawing/2014/main" id="{E41B0725-6304-4DC8-BB06-D0DECDFE0E59}"/>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51" name="TextovéPole 1">
          <a:extLst>
            <a:ext uri="{FF2B5EF4-FFF2-40B4-BE49-F238E27FC236}">
              <a16:creationId xmlns:a16="http://schemas.microsoft.com/office/drawing/2014/main" id="{A354DCF2-D7DC-4621-B4CB-695807DACBDF}"/>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52" name="TextovéPole 1">
          <a:extLst>
            <a:ext uri="{FF2B5EF4-FFF2-40B4-BE49-F238E27FC236}">
              <a16:creationId xmlns:a16="http://schemas.microsoft.com/office/drawing/2014/main" id="{F5A68EF1-8D26-46A9-8F09-A17ADF17884F}"/>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53" name="TextovéPole 1">
          <a:extLst>
            <a:ext uri="{FF2B5EF4-FFF2-40B4-BE49-F238E27FC236}">
              <a16:creationId xmlns:a16="http://schemas.microsoft.com/office/drawing/2014/main" id="{769805B1-F2D3-4B97-B119-B695407F3F59}"/>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54" name="TextovéPole 1">
          <a:extLst>
            <a:ext uri="{FF2B5EF4-FFF2-40B4-BE49-F238E27FC236}">
              <a16:creationId xmlns:a16="http://schemas.microsoft.com/office/drawing/2014/main" id="{2DA1D192-E593-4559-8D69-78D1BBBBE3AA}"/>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55" name="TextovéPole 1">
          <a:extLst>
            <a:ext uri="{FF2B5EF4-FFF2-40B4-BE49-F238E27FC236}">
              <a16:creationId xmlns:a16="http://schemas.microsoft.com/office/drawing/2014/main" id="{08A12B2E-EEF7-46B9-8310-7CFE881C9386}"/>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56" name="TextovéPole 1">
          <a:extLst>
            <a:ext uri="{FF2B5EF4-FFF2-40B4-BE49-F238E27FC236}">
              <a16:creationId xmlns:a16="http://schemas.microsoft.com/office/drawing/2014/main" id="{F7FCB047-AC66-43C2-B7D6-E164EAAA596B}"/>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57" name="TextovéPole 1">
          <a:extLst>
            <a:ext uri="{FF2B5EF4-FFF2-40B4-BE49-F238E27FC236}">
              <a16:creationId xmlns:a16="http://schemas.microsoft.com/office/drawing/2014/main" id="{338DCEE2-484C-4AD8-9BAC-E4A475492841}"/>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58" name="TextovéPole 1">
          <a:extLst>
            <a:ext uri="{FF2B5EF4-FFF2-40B4-BE49-F238E27FC236}">
              <a16:creationId xmlns:a16="http://schemas.microsoft.com/office/drawing/2014/main" id="{94D0F7E6-718D-47A6-A428-26D00D133CCE}"/>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59" name="TextovéPole 1">
          <a:extLst>
            <a:ext uri="{FF2B5EF4-FFF2-40B4-BE49-F238E27FC236}">
              <a16:creationId xmlns:a16="http://schemas.microsoft.com/office/drawing/2014/main" id="{4F2426CD-B997-4E43-AFE8-0AECDFEDDDA9}"/>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60" name="TextovéPole 1">
          <a:extLst>
            <a:ext uri="{FF2B5EF4-FFF2-40B4-BE49-F238E27FC236}">
              <a16:creationId xmlns:a16="http://schemas.microsoft.com/office/drawing/2014/main" id="{D72B16AA-A0BE-49F6-9ED6-1E08458F8AED}"/>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61" name="TextovéPole 1">
          <a:extLst>
            <a:ext uri="{FF2B5EF4-FFF2-40B4-BE49-F238E27FC236}">
              <a16:creationId xmlns:a16="http://schemas.microsoft.com/office/drawing/2014/main" id="{093C1B2F-CF03-4CB8-B007-28DAA524B533}"/>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62" name="TextovéPole 1">
          <a:extLst>
            <a:ext uri="{FF2B5EF4-FFF2-40B4-BE49-F238E27FC236}">
              <a16:creationId xmlns:a16="http://schemas.microsoft.com/office/drawing/2014/main" id="{51E1467E-703C-4E46-9D2B-45E3C975A610}"/>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63" name="TextovéPole 1">
          <a:extLst>
            <a:ext uri="{FF2B5EF4-FFF2-40B4-BE49-F238E27FC236}">
              <a16:creationId xmlns:a16="http://schemas.microsoft.com/office/drawing/2014/main" id="{CC1E2F75-E9FB-4AC5-AF90-8DBDFD453185}"/>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64" name="TextovéPole 1">
          <a:extLst>
            <a:ext uri="{FF2B5EF4-FFF2-40B4-BE49-F238E27FC236}">
              <a16:creationId xmlns:a16="http://schemas.microsoft.com/office/drawing/2014/main" id="{D31F437B-F27A-45EB-99CF-19442D9233D9}"/>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65" name="TextovéPole 1">
          <a:extLst>
            <a:ext uri="{FF2B5EF4-FFF2-40B4-BE49-F238E27FC236}">
              <a16:creationId xmlns:a16="http://schemas.microsoft.com/office/drawing/2014/main" id="{19810C08-E68E-4238-835F-C91D7CDD7784}"/>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66" name="TextovéPole 1">
          <a:extLst>
            <a:ext uri="{FF2B5EF4-FFF2-40B4-BE49-F238E27FC236}">
              <a16:creationId xmlns:a16="http://schemas.microsoft.com/office/drawing/2014/main" id="{3F57BC96-3053-4D94-87A2-08B4915F1232}"/>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67" name="TextovéPole 1">
          <a:extLst>
            <a:ext uri="{FF2B5EF4-FFF2-40B4-BE49-F238E27FC236}">
              <a16:creationId xmlns:a16="http://schemas.microsoft.com/office/drawing/2014/main" id="{916FF4E8-C3E7-4CFD-AE6F-DDAE091A5DE6}"/>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68" name="TextovéPole 1">
          <a:extLst>
            <a:ext uri="{FF2B5EF4-FFF2-40B4-BE49-F238E27FC236}">
              <a16:creationId xmlns:a16="http://schemas.microsoft.com/office/drawing/2014/main" id="{A4013C22-120F-4FEA-9357-9F9AE2621E00}"/>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69" name="TextovéPole 1">
          <a:extLst>
            <a:ext uri="{FF2B5EF4-FFF2-40B4-BE49-F238E27FC236}">
              <a16:creationId xmlns:a16="http://schemas.microsoft.com/office/drawing/2014/main" id="{ADD3047D-0C6A-493B-825B-063CAE838A9D}"/>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70" name="TextovéPole 1">
          <a:extLst>
            <a:ext uri="{FF2B5EF4-FFF2-40B4-BE49-F238E27FC236}">
              <a16:creationId xmlns:a16="http://schemas.microsoft.com/office/drawing/2014/main" id="{462F953D-4070-4731-8D4C-3A36CA32DBB9}"/>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71" name="TextovéPole 1">
          <a:extLst>
            <a:ext uri="{FF2B5EF4-FFF2-40B4-BE49-F238E27FC236}">
              <a16:creationId xmlns:a16="http://schemas.microsoft.com/office/drawing/2014/main" id="{0068B2FC-E879-4EEA-BB0F-266D76CC7436}"/>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72" name="TextovéPole 1">
          <a:extLst>
            <a:ext uri="{FF2B5EF4-FFF2-40B4-BE49-F238E27FC236}">
              <a16:creationId xmlns:a16="http://schemas.microsoft.com/office/drawing/2014/main" id="{9FFF16FB-FA8E-40C6-B904-1A36C2475A4C}"/>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73" name="TextovéPole 1">
          <a:extLst>
            <a:ext uri="{FF2B5EF4-FFF2-40B4-BE49-F238E27FC236}">
              <a16:creationId xmlns:a16="http://schemas.microsoft.com/office/drawing/2014/main" id="{7667CADD-FD03-43A5-9A1B-61788EAC42FB}"/>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74" name="TextovéPole 1">
          <a:extLst>
            <a:ext uri="{FF2B5EF4-FFF2-40B4-BE49-F238E27FC236}">
              <a16:creationId xmlns:a16="http://schemas.microsoft.com/office/drawing/2014/main" id="{C59EC787-93F0-4AB4-B467-8D1C83CCB670}"/>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75" name="TextovéPole 1">
          <a:extLst>
            <a:ext uri="{FF2B5EF4-FFF2-40B4-BE49-F238E27FC236}">
              <a16:creationId xmlns:a16="http://schemas.microsoft.com/office/drawing/2014/main" id="{F495194B-1719-4518-A46F-FFD5F434F56A}"/>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76" name="TextovéPole 1">
          <a:extLst>
            <a:ext uri="{FF2B5EF4-FFF2-40B4-BE49-F238E27FC236}">
              <a16:creationId xmlns:a16="http://schemas.microsoft.com/office/drawing/2014/main" id="{FEFFDDCD-A9EB-4C31-A41F-306310FF86A7}"/>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77" name="TextovéPole 1">
          <a:extLst>
            <a:ext uri="{FF2B5EF4-FFF2-40B4-BE49-F238E27FC236}">
              <a16:creationId xmlns:a16="http://schemas.microsoft.com/office/drawing/2014/main" id="{6274EDB8-209A-4AB4-ADC8-F13BBD86EA44}"/>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78" name="TextovéPole 1">
          <a:extLst>
            <a:ext uri="{FF2B5EF4-FFF2-40B4-BE49-F238E27FC236}">
              <a16:creationId xmlns:a16="http://schemas.microsoft.com/office/drawing/2014/main" id="{005987A0-BDEE-45DB-A61C-F395FE386F9E}"/>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79" name="TextovéPole 1">
          <a:extLst>
            <a:ext uri="{FF2B5EF4-FFF2-40B4-BE49-F238E27FC236}">
              <a16:creationId xmlns:a16="http://schemas.microsoft.com/office/drawing/2014/main" id="{281FA1ED-130F-49C8-ABE0-B4EE5764447B}"/>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80" name="TextovéPole 1">
          <a:extLst>
            <a:ext uri="{FF2B5EF4-FFF2-40B4-BE49-F238E27FC236}">
              <a16:creationId xmlns:a16="http://schemas.microsoft.com/office/drawing/2014/main" id="{E63DB8EA-542D-42C8-B51A-1D5E84AE9E84}"/>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81" name="TextovéPole 1">
          <a:extLst>
            <a:ext uri="{FF2B5EF4-FFF2-40B4-BE49-F238E27FC236}">
              <a16:creationId xmlns:a16="http://schemas.microsoft.com/office/drawing/2014/main" id="{A978DB39-86B7-49A2-995C-7017BC4E94F1}"/>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82" name="TextovéPole 1">
          <a:extLst>
            <a:ext uri="{FF2B5EF4-FFF2-40B4-BE49-F238E27FC236}">
              <a16:creationId xmlns:a16="http://schemas.microsoft.com/office/drawing/2014/main" id="{95C42170-9CDF-4D56-A640-8CFCC8A35514}"/>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83" name="TextovéPole 1">
          <a:extLst>
            <a:ext uri="{FF2B5EF4-FFF2-40B4-BE49-F238E27FC236}">
              <a16:creationId xmlns:a16="http://schemas.microsoft.com/office/drawing/2014/main" id="{067B2474-E810-4D1D-880A-F86E31265F08}"/>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84" name="TextovéPole 1">
          <a:extLst>
            <a:ext uri="{FF2B5EF4-FFF2-40B4-BE49-F238E27FC236}">
              <a16:creationId xmlns:a16="http://schemas.microsoft.com/office/drawing/2014/main" id="{DF915BE2-DC73-4E21-AC4E-509E6C084847}"/>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85" name="TextovéPole 1">
          <a:extLst>
            <a:ext uri="{FF2B5EF4-FFF2-40B4-BE49-F238E27FC236}">
              <a16:creationId xmlns:a16="http://schemas.microsoft.com/office/drawing/2014/main" id="{1DB62B96-5B46-4ABA-A507-8EACC7ACB127}"/>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86" name="TextovéPole 1">
          <a:extLst>
            <a:ext uri="{FF2B5EF4-FFF2-40B4-BE49-F238E27FC236}">
              <a16:creationId xmlns:a16="http://schemas.microsoft.com/office/drawing/2014/main" id="{9D37C49C-DAE0-427A-8DE5-FD778CDDE05B}"/>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87" name="TextovéPole 1">
          <a:extLst>
            <a:ext uri="{FF2B5EF4-FFF2-40B4-BE49-F238E27FC236}">
              <a16:creationId xmlns:a16="http://schemas.microsoft.com/office/drawing/2014/main" id="{32324BB2-166A-492F-9A2D-355FE52077FE}"/>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88" name="TextovéPole 1">
          <a:extLst>
            <a:ext uri="{FF2B5EF4-FFF2-40B4-BE49-F238E27FC236}">
              <a16:creationId xmlns:a16="http://schemas.microsoft.com/office/drawing/2014/main" id="{FDA31136-00B1-4CA0-BBA3-3BC7D30F742C}"/>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89" name="TextovéPole 1">
          <a:extLst>
            <a:ext uri="{FF2B5EF4-FFF2-40B4-BE49-F238E27FC236}">
              <a16:creationId xmlns:a16="http://schemas.microsoft.com/office/drawing/2014/main" id="{15DD10D8-7859-4EF6-A43B-DE44D146F59F}"/>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90" name="TextovéPole 1">
          <a:extLst>
            <a:ext uri="{FF2B5EF4-FFF2-40B4-BE49-F238E27FC236}">
              <a16:creationId xmlns:a16="http://schemas.microsoft.com/office/drawing/2014/main" id="{8ACBA11B-DAB0-4440-9C15-AEDBD440CF5F}"/>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91" name="TextovéPole 1">
          <a:extLst>
            <a:ext uri="{FF2B5EF4-FFF2-40B4-BE49-F238E27FC236}">
              <a16:creationId xmlns:a16="http://schemas.microsoft.com/office/drawing/2014/main" id="{52FD589B-141E-43BE-BD13-64F76DB3AD9C}"/>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92" name="TextovéPole 1">
          <a:extLst>
            <a:ext uri="{FF2B5EF4-FFF2-40B4-BE49-F238E27FC236}">
              <a16:creationId xmlns:a16="http://schemas.microsoft.com/office/drawing/2014/main" id="{A334115F-9887-40AF-ABD7-A84A076EAB2C}"/>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93" name="TextovéPole 1">
          <a:extLst>
            <a:ext uri="{FF2B5EF4-FFF2-40B4-BE49-F238E27FC236}">
              <a16:creationId xmlns:a16="http://schemas.microsoft.com/office/drawing/2014/main" id="{3CD1BB40-6B6C-4A42-AE6C-A40FD0D3A049}"/>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94" name="TextovéPole 1">
          <a:extLst>
            <a:ext uri="{FF2B5EF4-FFF2-40B4-BE49-F238E27FC236}">
              <a16:creationId xmlns:a16="http://schemas.microsoft.com/office/drawing/2014/main" id="{F4DE310B-E6D5-499C-B43E-17B2CCCEF19E}"/>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95" name="TextovéPole 1">
          <a:extLst>
            <a:ext uri="{FF2B5EF4-FFF2-40B4-BE49-F238E27FC236}">
              <a16:creationId xmlns:a16="http://schemas.microsoft.com/office/drawing/2014/main" id="{8598D593-941E-4D11-BD54-F741B0EAF6B3}"/>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96" name="TextovéPole 1">
          <a:extLst>
            <a:ext uri="{FF2B5EF4-FFF2-40B4-BE49-F238E27FC236}">
              <a16:creationId xmlns:a16="http://schemas.microsoft.com/office/drawing/2014/main" id="{1E4CD082-D37A-40DF-BA56-951C93FA85E6}"/>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97" name="TextovéPole 1">
          <a:extLst>
            <a:ext uri="{FF2B5EF4-FFF2-40B4-BE49-F238E27FC236}">
              <a16:creationId xmlns:a16="http://schemas.microsoft.com/office/drawing/2014/main" id="{26EF9D17-56A0-47F9-96AD-194BDFB07856}"/>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98" name="TextovéPole 1">
          <a:extLst>
            <a:ext uri="{FF2B5EF4-FFF2-40B4-BE49-F238E27FC236}">
              <a16:creationId xmlns:a16="http://schemas.microsoft.com/office/drawing/2014/main" id="{F72DE0B9-83B1-47DE-90ED-A9FC9B427F07}"/>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899" name="TextovéPole 1">
          <a:extLst>
            <a:ext uri="{FF2B5EF4-FFF2-40B4-BE49-F238E27FC236}">
              <a16:creationId xmlns:a16="http://schemas.microsoft.com/office/drawing/2014/main" id="{D90B22A4-B272-4B54-BC7C-766DFF303195}"/>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00" name="TextovéPole 1">
          <a:extLst>
            <a:ext uri="{FF2B5EF4-FFF2-40B4-BE49-F238E27FC236}">
              <a16:creationId xmlns:a16="http://schemas.microsoft.com/office/drawing/2014/main" id="{7743CFE3-6689-4602-AEE8-5E6939DC6A1C}"/>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01" name="TextovéPole 1">
          <a:extLst>
            <a:ext uri="{FF2B5EF4-FFF2-40B4-BE49-F238E27FC236}">
              <a16:creationId xmlns:a16="http://schemas.microsoft.com/office/drawing/2014/main" id="{92FD6E81-FD0E-44B0-B713-525DF68DE3A1}"/>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02" name="TextovéPole 1">
          <a:extLst>
            <a:ext uri="{FF2B5EF4-FFF2-40B4-BE49-F238E27FC236}">
              <a16:creationId xmlns:a16="http://schemas.microsoft.com/office/drawing/2014/main" id="{C0382E02-4000-47B9-8F5B-97CE40F7C950}"/>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03" name="TextovéPole 1">
          <a:extLst>
            <a:ext uri="{FF2B5EF4-FFF2-40B4-BE49-F238E27FC236}">
              <a16:creationId xmlns:a16="http://schemas.microsoft.com/office/drawing/2014/main" id="{0AA1BE2E-A6B4-4D76-B3F2-47040F9C22A3}"/>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04" name="TextovéPole 1">
          <a:extLst>
            <a:ext uri="{FF2B5EF4-FFF2-40B4-BE49-F238E27FC236}">
              <a16:creationId xmlns:a16="http://schemas.microsoft.com/office/drawing/2014/main" id="{C4E7F48D-2B0C-48E7-8023-34DFF83E8A65}"/>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05" name="TextovéPole 1">
          <a:extLst>
            <a:ext uri="{FF2B5EF4-FFF2-40B4-BE49-F238E27FC236}">
              <a16:creationId xmlns:a16="http://schemas.microsoft.com/office/drawing/2014/main" id="{73BAE355-E316-4EB9-8472-9B86962EDDFD}"/>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06" name="TextovéPole 1">
          <a:extLst>
            <a:ext uri="{FF2B5EF4-FFF2-40B4-BE49-F238E27FC236}">
              <a16:creationId xmlns:a16="http://schemas.microsoft.com/office/drawing/2014/main" id="{16802709-7E4B-417F-B25D-4E820701AB30}"/>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07" name="TextovéPole 1">
          <a:extLst>
            <a:ext uri="{FF2B5EF4-FFF2-40B4-BE49-F238E27FC236}">
              <a16:creationId xmlns:a16="http://schemas.microsoft.com/office/drawing/2014/main" id="{56C1E9DB-FC75-4FF5-90C7-E910E90D4160}"/>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08" name="TextovéPole 1">
          <a:extLst>
            <a:ext uri="{FF2B5EF4-FFF2-40B4-BE49-F238E27FC236}">
              <a16:creationId xmlns:a16="http://schemas.microsoft.com/office/drawing/2014/main" id="{F9730E9A-4CC7-47E4-A9C0-4FDF461935A7}"/>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09" name="TextovéPole 1">
          <a:extLst>
            <a:ext uri="{FF2B5EF4-FFF2-40B4-BE49-F238E27FC236}">
              <a16:creationId xmlns:a16="http://schemas.microsoft.com/office/drawing/2014/main" id="{577C72C6-3E95-4DC2-9EAB-7EC036861664}"/>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10" name="TextovéPole 1">
          <a:extLst>
            <a:ext uri="{FF2B5EF4-FFF2-40B4-BE49-F238E27FC236}">
              <a16:creationId xmlns:a16="http://schemas.microsoft.com/office/drawing/2014/main" id="{CE543D0A-0A32-4D9D-8DE2-C14910096A19}"/>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11" name="TextovéPole 1">
          <a:extLst>
            <a:ext uri="{FF2B5EF4-FFF2-40B4-BE49-F238E27FC236}">
              <a16:creationId xmlns:a16="http://schemas.microsoft.com/office/drawing/2014/main" id="{2A312464-BA1F-4316-8918-8072FA05A6DB}"/>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12" name="TextovéPole 1">
          <a:extLst>
            <a:ext uri="{FF2B5EF4-FFF2-40B4-BE49-F238E27FC236}">
              <a16:creationId xmlns:a16="http://schemas.microsoft.com/office/drawing/2014/main" id="{F28A4ED5-334B-4552-9F40-BDDA3862DFBE}"/>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13" name="TextovéPole 1">
          <a:extLst>
            <a:ext uri="{FF2B5EF4-FFF2-40B4-BE49-F238E27FC236}">
              <a16:creationId xmlns:a16="http://schemas.microsoft.com/office/drawing/2014/main" id="{2F887854-6F31-421F-857E-5FF7F9BE1BDB}"/>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14" name="TextovéPole 1">
          <a:extLst>
            <a:ext uri="{FF2B5EF4-FFF2-40B4-BE49-F238E27FC236}">
              <a16:creationId xmlns:a16="http://schemas.microsoft.com/office/drawing/2014/main" id="{F76021F6-A992-4BE0-A257-AAB08381B887}"/>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15" name="TextovéPole 1">
          <a:extLst>
            <a:ext uri="{FF2B5EF4-FFF2-40B4-BE49-F238E27FC236}">
              <a16:creationId xmlns:a16="http://schemas.microsoft.com/office/drawing/2014/main" id="{3F66DD3D-B23D-42E0-9B65-534025BA0C33}"/>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16" name="TextovéPole 1">
          <a:extLst>
            <a:ext uri="{FF2B5EF4-FFF2-40B4-BE49-F238E27FC236}">
              <a16:creationId xmlns:a16="http://schemas.microsoft.com/office/drawing/2014/main" id="{C2E999DF-CD96-4AC5-A453-CCFE5F371230}"/>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17" name="TextovéPole 1">
          <a:extLst>
            <a:ext uri="{FF2B5EF4-FFF2-40B4-BE49-F238E27FC236}">
              <a16:creationId xmlns:a16="http://schemas.microsoft.com/office/drawing/2014/main" id="{6BF0299D-27E7-481A-BD92-B812C19CDD85}"/>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18" name="TextovéPole 1">
          <a:extLst>
            <a:ext uri="{FF2B5EF4-FFF2-40B4-BE49-F238E27FC236}">
              <a16:creationId xmlns:a16="http://schemas.microsoft.com/office/drawing/2014/main" id="{74075DCA-9D3A-425D-A2D6-E144069B7352}"/>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19" name="TextovéPole 1">
          <a:extLst>
            <a:ext uri="{FF2B5EF4-FFF2-40B4-BE49-F238E27FC236}">
              <a16:creationId xmlns:a16="http://schemas.microsoft.com/office/drawing/2014/main" id="{6DD04FDE-8250-4E2A-8B3C-BFEB14AB8C33}"/>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20" name="TextovéPole 1">
          <a:extLst>
            <a:ext uri="{FF2B5EF4-FFF2-40B4-BE49-F238E27FC236}">
              <a16:creationId xmlns:a16="http://schemas.microsoft.com/office/drawing/2014/main" id="{3FB1077E-3193-4915-B7C4-400AC25CFBF9}"/>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21" name="TextovéPole 1">
          <a:extLst>
            <a:ext uri="{FF2B5EF4-FFF2-40B4-BE49-F238E27FC236}">
              <a16:creationId xmlns:a16="http://schemas.microsoft.com/office/drawing/2014/main" id="{507C3607-8B36-47C8-82A6-A42AC8F34FBF}"/>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22" name="TextovéPole 1">
          <a:extLst>
            <a:ext uri="{FF2B5EF4-FFF2-40B4-BE49-F238E27FC236}">
              <a16:creationId xmlns:a16="http://schemas.microsoft.com/office/drawing/2014/main" id="{E4892D31-E8BB-4E6B-A916-C17314491D78}"/>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23" name="TextovéPole 1">
          <a:extLst>
            <a:ext uri="{FF2B5EF4-FFF2-40B4-BE49-F238E27FC236}">
              <a16:creationId xmlns:a16="http://schemas.microsoft.com/office/drawing/2014/main" id="{0EC4CEDB-7B41-47D4-A76E-772455F13AC8}"/>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24" name="TextovéPole 1">
          <a:extLst>
            <a:ext uri="{FF2B5EF4-FFF2-40B4-BE49-F238E27FC236}">
              <a16:creationId xmlns:a16="http://schemas.microsoft.com/office/drawing/2014/main" id="{30110A35-F2AF-4EE0-ADDF-F105B24FD0B1}"/>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25" name="TextovéPole 1">
          <a:extLst>
            <a:ext uri="{FF2B5EF4-FFF2-40B4-BE49-F238E27FC236}">
              <a16:creationId xmlns:a16="http://schemas.microsoft.com/office/drawing/2014/main" id="{8FABE014-CAB0-4042-9ED2-434B35AE64B6}"/>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26" name="TextovéPole 1">
          <a:extLst>
            <a:ext uri="{FF2B5EF4-FFF2-40B4-BE49-F238E27FC236}">
              <a16:creationId xmlns:a16="http://schemas.microsoft.com/office/drawing/2014/main" id="{B7A99AA7-0FE7-4231-B302-61DCB07CB56A}"/>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27" name="TextovéPole 1">
          <a:extLst>
            <a:ext uri="{FF2B5EF4-FFF2-40B4-BE49-F238E27FC236}">
              <a16:creationId xmlns:a16="http://schemas.microsoft.com/office/drawing/2014/main" id="{6F037FA5-9841-4C23-92AA-5871B3BB28D8}"/>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28" name="TextovéPole 1">
          <a:extLst>
            <a:ext uri="{FF2B5EF4-FFF2-40B4-BE49-F238E27FC236}">
              <a16:creationId xmlns:a16="http://schemas.microsoft.com/office/drawing/2014/main" id="{13FDB555-2647-4FA6-A75B-AF31B87CA1FF}"/>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29" name="TextovéPole 1">
          <a:extLst>
            <a:ext uri="{FF2B5EF4-FFF2-40B4-BE49-F238E27FC236}">
              <a16:creationId xmlns:a16="http://schemas.microsoft.com/office/drawing/2014/main" id="{D90360DB-7BC9-405F-985C-FC0280AB59EB}"/>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30" name="TextovéPole 1">
          <a:extLst>
            <a:ext uri="{FF2B5EF4-FFF2-40B4-BE49-F238E27FC236}">
              <a16:creationId xmlns:a16="http://schemas.microsoft.com/office/drawing/2014/main" id="{7BF430EF-7679-4190-8D75-9EBC9358B410}"/>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31" name="TextovéPole 1">
          <a:extLst>
            <a:ext uri="{FF2B5EF4-FFF2-40B4-BE49-F238E27FC236}">
              <a16:creationId xmlns:a16="http://schemas.microsoft.com/office/drawing/2014/main" id="{E27569CE-9F15-4C82-9604-D481DADAEE8C}"/>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32" name="TextovéPole 1">
          <a:extLst>
            <a:ext uri="{FF2B5EF4-FFF2-40B4-BE49-F238E27FC236}">
              <a16:creationId xmlns:a16="http://schemas.microsoft.com/office/drawing/2014/main" id="{3A76ECFC-A46C-4574-AC4F-0589E911EF9F}"/>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33" name="TextovéPole 1">
          <a:extLst>
            <a:ext uri="{FF2B5EF4-FFF2-40B4-BE49-F238E27FC236}">
              <a16:creationId xmlns:a16="http://schemas.microsoft.com/office/drawing/2014/main" id="{674A9782-DF4E-4C53-9686-9B757881583E}"/>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34" name="TextovéPole 1">
          <a:extLst>
            <a:ext uri="{FF2B5EF4-FFF2-40B4-BE49-F238E27FC236}">
              <a16:creationId xmlns:a16="http://schemas.microsoft.com/office/drawing/2014/main" id="{4A2A9D0D-DD5A-4F92-AFCA-1F41BD1E443F}"/>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35" name="TextovéPole 1">
          <a:extLst>
            <a:ext uri="{FF2B5EF4-FFF2-40B4-BE49-F238E27FC236}">
              <a16:creationId xmlns:a16="http://schemas.microsoft.com/office/drawing/2014/main" id="{554416FA-4E90-4EB0-B1EE-F1FB6D8713DB}"/>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36" name="TextovéPole 1">
          <a:extLst>
            <a:ext uri="{FF2B5EF4-FFF2-40B4-BE49-F238E27FC236}">
              <a16:creationId xmlns:a16="http://schemas.microsoft.com/office/drawing/2014/main" id="{290918C6-5845-41F8-8AA7-A9603DC6C99F}"/>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37" name="TextovéPole 1">
          <a:extLst>
            <a:ext uri="{FF2B5EF4-FFF2-40B4-BE49-F238E27FC236}">
              <a16:creationId xmlns:a16="http://schemas.microsoft.com/office/drawing/2014/main" id="{7E74C0F5-CC91-412D-A458-9382BA5ECD7C}"/>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38" name="TextovéPole 1">
          <a:extLst>
            <a:ext uri="{FF2B5EF4-FFF2-40B4-BE49-F238E27FC236}">
              <a16:creationId xmlns:a16="http://schemas.microsoft.com/office/drawing/2014/main" id="{B63724CF-2217-4896-9FD6-27D54AAFC96C}"/>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39" name="TextovéPole 1">
          <a:extLst>
            <a:ext uri="{FF2B5EF4-FFF2-40B4-BE49-F238E27FC236}">
              <a16:creationId xmlns:a16="http://schemas.microsoft.com/office/drawing/2014/main" id="{A139A260-8F4D-4DC6-8B01-89D9CCDA74EB}"/>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40" name="TextovéPole 1">
          <a:extLst>
            <a:ext uri="{FF2B5EF4-FFF2-40B4-BE49-F238E27FC236}">
              <a16:creationId xmlns:a16="http://schemas.microsoft.com/office/drawing/2014/main" id="{9C5CEABC-24DC-4EAE-A865-AD5260FCDB6A}"/>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41" name="TextovéPole 1">
          <a:extLst>
            <a:ext uri="{FF2B5EF4-FFF2-40B4-BE49-F238E27FC236}">
              <a16:creationId xmlns:a16="http://schemas.microsoft.com/office/drawing/2014/main" id="{8F31722C-D931-41C2-9DEA-CB90DC283224}"/>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42" name="TextovéPole 1">
          <a:extLst>
            <a:ext uri="{FF2B5EF4-FFF2-40B4-BE49-F238E27FC236}">
              <a16:creationId xmlns:a16="http://schemas.microsoft.com/office/drawing/2014/main" id="{37C2A6B1-AC90-41C2-ACF8-D3FF47274198}"/>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43" name="TextovéPole 1">
          <a:extLst>
            <a:ext uri="{FF2B5EF4-FFF2-40B4-BE49-F238E27FC236}">
              <a16:creationId xmlns:a16="http://schemas.microsoft.com/office/drawing/2014/main" id="{F2AD7D07-E344-42C5-8468-96C3592B8FC0}"/>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44" name="TextovéPole 1">
          <a:extLst>
            <a:ext uri="{FF2B5EF4-FFF2-40B4-BE49-F238E27FC236}">
              <a16:creationId xmlns:a16="http://schemas.microsoft.com/office/drawing/2014/main" id="{8361CBFC-CC58-4D07-A888-304FECCCDF34}"/>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45" name="TextovéPole 1">
          <a:extLst>
            <a:ext uri="{FF2B5EF4-FFF2-40B4-BE49-F238E27FC236}">
              <a16:creationId xmlns:a16="http://schemas.microsoft.com/office/drawing/2014/main" id="{9D518F62-ECD2-40C4-BCD2-BDB9A36E738A}"/>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46" name="TextovéPole 1">
          <a:extLst>
            <a:ext uri="{FF2B5EF4-FFF2-40B4-BE49-F238E27FC236}">
              <a16:creationId xmlns:a16="http://schemas.microsoft.com/office/drawing/2014/main" id="{3C6E5124-9359-4D50-BFDE-E769C5FCF52B}"/>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47" name="TextovéPole 1">
          <a:extLst>
            <a:ext uri="{FF2B5EF4-FFF2-40B4-BE49-F238E27FC236}">
              <a16:creationId xmlns:a16="http://schemas.microsoft.com/office/drawing/2014/main" id="{AA07E904-BA21-424E-8FCC-43755568CE93}"/>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48" name="TextovéPole 1">
          <a:extLst>
            <a:ext uri="{FF2B5EF4-FFF2-40B4-BE49-F238E27FC236}">
              <a16:creationId xmlns:a16="http://schemas.microsoft.com/office/drawing/2014/main" id="{F26BBAF5-47C4-467A-8B97-204F6F8E74E5}"/>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49" name="TextovéPole 1">
          <a:extLst>
            <a:ext uri="{FF2B5EF4-FFF2-40B4-BE49-F238E27FC236}">
              <a16:creationId xmlns:a16="http://schemas.microsoft.com/office/drawing/2014/main" id="{58A912FE-9E68-456D-A2CE-91919594B303}"/>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50" name="TextovéPole 1">
          <a:extLst>
            <a:ext uri="{FF2B5EF4-FFF2-40B4-BE49-F238E27FC236}">
              <a16:creationId xmlns:a16="http://schemas.microsoft.com/office/drawing/2014/main" id="{AC57130D-C2A8-472F-9C59-A9488224F7C8}"/>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51" name="TextovéPole 1">
          <a:extLst>
            <a:ext uri="{FF2B5EF4-FFF2-40B4-BE49-F238E27FC236}">
              <a16:creationId xmlns:a16="http://schemas.microsoft.com/office/drawing/2014/main" id="{EEA863A3-CC34-4D9E-8009-23518B7593C3}"/>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52" name="TextovéPole 1">
          <a:extLst>
            <a:ext uri="{FF2B5EF4-FFF2-40B4-BE49-F238E27FC236}">
              <a16:creationId xmlns:a16="http://schemas.microsoft.com/office/drawing/2014/main" id="{F8206841-134A-4087-98AB-9B1BE01024FF}"/>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53" name="TextovéPole 1">
          <a:extLst>
            <a:ext uri="{FF2B5EF4-FFF2-40B4-BE49-F238E27FC236}">
              <a16:creationId xmlns:a16="http://schemas.microsoft.com/office/drawing/2014/main" id="{1B93283D-D8CE-4C25-8C42-9D72BF6DC533}"/>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54" name="TextovéPole 1">
          <a:extLst>
            <a:ext uri="{FF2B5EF4-FFF2-40B4-BE49-F238E27FC236}">
              <a16:creationId xmlns:a16="http://schemas.microsoft.com/office/drawing/2014/main" id="{A4CFE4F8-5A2B-44F6-96AE-BBF642D4643F}"/>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55" name="TextovéPole 1">
          <a:extLst>
            <a:ext uri="{FF2B5EF4-FFF2-40B4-BE49-F238E27FC236}">
              <a16:creationId xmlns:a16="http://schemas.microsoft.com/office/drawing/2014/main" id="{240E5D9D-3D08-4244-A75E-C0D69FA8594E}"/>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56" name="TextovéPole 1">
          <a:extLst>
            <a:ext uri="{FF2B5EF4-FFF2-40B4-BE49-F238E27FC236}">
              <a16:creationId xmlns:a16="http://schemas.microsoft.com/office/drawing/2014/main" id="{06F4DA8C-EB6A-451C-8210-6411D45FAA3B}"/>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57" name="TextovéPole 1">
          <a:extLst>
            <a:ext uri="{FF2B5EF4-FFF2-40B4-BE49-F238E27FC236}">
              <a16:creationId xmlns:a16="http://schemas.microsoft.com/office/drawing/2014/main" id="{EEED1235-5CC4-49DB-91F3-367519E97035}"/>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58" name="TextovéPole 1">
          <a:extLst>
            <a:ext uri="{FF2B5EF4-FFF2-40B4-BE49-F238E27FC236}">
              <a16:creationId xmlns:a16="http://schemas.microsoft.com/office/drawing/2014/main" id="{E6D24013-C663-417F-BD0E-03966540BBDD}"/>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59" name="TextovéPole 1">
          <a:extLst>
            <a:ext uri="{FF2B5EF4-FFF2-40B4-BE49-F238E27FC236}">
              <a16:creationId xmlns:a16="http://schemas.microsoft.com/office/drawing/2014/main" id="{83341122-AED7-4C2F-A3FC-B029F7549635}"/>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60" name="TextovéPole 1">
          <a:extLst>
            <a:ext uri="{FF2B5EF4-FFF2-40B4-BE49-F238E27FC236}">
              <a16:creationId xmlns:a16="http://schemas.microsoft.com/office/drawing/2014/main" id="{07917C95-0AC8-4BAE-8C59-3C64D61863D9}"/>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61" name="TextovéPole 1">
          <a:extLst>
            <a:ext uri="{FF2B5EF4-FFF2-40B4-BE49-F238E27FC236}">
              <a16:creationId xmlns:a16="http://schemas.microsoft.com/office/drawing/2014/main" id="{79292FC2-9A9D-4873-BB17-52108584A590}"/>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62" name="TextovéPole 1">
          <a:extLst>
            <a:ext uri="{FF2B5EF4-FFF2-40B4-BE49-F238E27FC236}">
              <a16:creationId xmlns:a16="http://schemas.microsoft.com/office/drawing/2014/main" id="{A49BE1AC-D14B-4C82-AADA-8D102E4F2E0A}"/>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63" name="TextovéPole 1">
          <a:extLst>
            <a:ext uri="{FF2B5EF4-FFF2-40B4-BE49-F238E27FC236}">
              <a16:creationId xmlns:a16="http://schemas.microsoft.com/office/drawing/2014/main" id="{949CB3EB-84C4-4334-AD73-E3389EAF3DC4}"/>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64" name="TextovéPole 1">
          <a:extLst>
            <a:ext uri="{FF2B5EF4-FFF2-40B4-BE49-F238E27FC236}">
              <a16:creationId xmlns:a16="http://schemas.microsoft.com/office/drawing/2014/main" id="{AC863742-C6ED-4F58-A95E-B29D76D2B2ED}"/>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65" name="TextovéPole 1">
          <a:extLst>
            <a:ext uri="{FF2B5EF4-FFF2-40B4-BE49-F238E27FC236}">
              <a16:creationId xmlns:a16="http://schemas.microsoft.com/office/drawing/2014/main" id="{064FC42E-7AB9-4D5E-9E69-42D3B8210321}"/>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66" name="TextovéPole 1">
          <a:extLst>
            <a:ext uri="{FF2B5EF4-FFF2-40B4-BE49-F238E27FC236}">
              <a16:creationId xmlns:a16="http://schemas.microsoft.com/office/drawing/2014/main" id="{C90A282E-D57F-4117-974C-A1044D61CEC4}"/>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67" name="TextovéPole 1">
          <a:extLst>
            <a:ext uri="{FF2B5EF4-FFF2-40B4-BE49-F238E27FC236}">
              <a16:creationId xmlns:a16="http://schemas.microsoft.com/office/drawing/2014/main" id="{E656E3A2-D6BD-4927-9463-C4E2EAA5A38A}"/>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68" name="TextovéPole 1">
          <a:extLst>
            <a:ext uri="{FF2B5EF4-FFF2-40B4-BE49-F238E27FC236}">
              <a16:creationId xmlns:a16="http://schemas.microsoft.com/office/drawing/2014/main" id="{3C715E33-FBA9-4196-9BCE-21A9CBF83A17}"/>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69" name="TextovéPole 1">
          <a:extLst>
            <a:ext uri="{FF2B5EF4-FFF2-40B4-BE49-F238E27FC236}">
              <a16:creationId xmlns:a16="http://schemas.microsoft.com/office/drawing/2014/main" id="{837557F3-6D7E-418F-8222-53288ED686F6}"/>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70" name="TextovéPole 1">
          <a:extLst>
            <a:ext uri="{FF2B5EF4-FFF2-40B4-BE49-F238E27FC236}">
              <a16:creationId xmlns:a16="http://schemas.microsoft.com/office/drawing/2014/main" id="{B41339C9-B117-457E-B805-2715D72F8DAF}"/>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71" name="TextovéPole 1">
          <a:extLst>
            <a:ext uri="{FF2B5EF4-FFF2-40B4-BE49-F238E27FC236}">
              <a16:creationId xmlns:a16="http://schemas.microsoft.com/office/drawing/2014/main" id="{2093C8B9-C00D-4D20-AA91-7B5C60470154}"/>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72" name="TextovéPole 1">
          <a:extLst>
            <a:ext uri="{FF2B5EF4-FFF2-40B4-BE49-F238E27FC236}">
              <a16:creationId xmlns:a16="http://schemas.microsoft.com/office/drawing/2014/main" id="{3723AF65-FCE7-4A4A-BD8E-9842C966A387}"/>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73" name="TextovéPole 1">
          <a:extLst>
            <a:ext uri="{FF2B5EF4-FFF2-40B4-BE49-F238E27FC236}">
              <a16:creationId xmlns:a16="http://schemas.microsoft.com/office/drawing/2014/main" id="{BF56D13A-7C45-4710-B110-7BDABAC01D1E}"/>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74" name="TextovéPole 1">
          <a:extLst>
            <a:ext uri="{FF2B5EF4-FFF2-40B4-BE49-F238E27FC236}">
              <a16:creationId xmlns:a16="http://schemas.microsoft.com/office/drawing/2014/main" id="{125CC514-5000-4750-85B3-5F645E32C9C9}"/>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75" name="TextovéPole 1">
          <a:extLst>
            <a:ext uri="{FF2B5EF4-FFF2-40B4-BE49-F238E27FC236}">
              <a16:creationId xmlns:a16="http://schemas.microsoft.com/office/drawing/2014/main" id="{066CBCCD-DB8F-4255-B7FE-8CA30E805899}"/>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76" name="TextovéPole 1">
          <a:extLst>
            <a:ext uri="{FF2B5EF4-FFF2-40B4-BE49-F238E27FC236}">
              <a16:creationId xmlns:a16="http://schemas.microsoft.com/office/drawing/2014/main" id="{BE5FA9EC-B27B-4977-A558-227179DB9932}"/>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77" name="TextovéPole 1">
          <a:extLst>
            <a:ext uri="{FF2B5EF4-FFF2-40B4-BE49-F238E27FC236}">
              <a16:creationId xmlns:a16="http://schemas.microsoft.com/office/drawing/2014/main" id="{9BD6CF51-8394-4F89-BF42-019A9CCB354D}"/>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78" name="TextovéPole 1">
          <a:extLst>
            <a:ext uri="{FF2B5EF4-FFF2-40B4-BE49-F238E27FC236}">
              <a16:creationId xmlns:a16="http://schemas.microsoft.com/office/drawing/2014/main" id="{98BEA01F-467D-4625-9632-381858FD1F07}"/>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79" name="TextovéPole 1">
          <a:extLst>
            <a:ext uri="{FF2B5EF4-FFF2-40B4-BE49-F238E27FC236}">
              <a16:creationId xmlns:a16="http://schemas.microsoft.com/office/drawing/2014/main" id="{FFD1E08F-DEF1-4406-BAAA-CDF69E05CF92}"/>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80" name="TextovéPole 1">
          <a:extLst>
            <a:ext uri="{FF2B5EF4-FFF2-40B4-BE49-F238E27FC236}">
              <a16:creationId xmlns:a16="http://schemas.microsoft.com/office/drawing/2014/main" id="{F6C5134D-35CA-44BD-925E-71B75031369A}"/>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81" name="TextovéPole 1">
          <a:extLst>
            <a:ext uri="{FF2B5EF4-FFF2-40B4-BE49-F238E27FC236}">
              <a16:creationId xmlns:a16="http://schemas.microsoft.com/office/drawing/2014/main" id="{B04A2F43-0D64-4019-A7E1-02120CDA0176}"/>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82" name="TextovéPole 1">
          <a:extLst>
            <a:ext uri="{FF2B5EF4-FFF2-40B4-BE49-F238E27FC236}">
              <a16:creationId xmlns:a16="http://schemas.microsoft.com/office/drawing/2014/main" id="{04D61A0C-C7AC-49C4-87C4-66064D7A5D9B}"/>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83" name="TextovéPole 1">
          <a:extLst>
            <a:ext uri="{FF2B5EF4-FFF2-40B4-BE49-F238E27FC236}">
              <a16:creationId xmlns:a16="http://schemas.microsoft.com/office/drawing/2014/main" id="{F1947061-077D-4F2E-9479-E51297FC82AF}"/>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84" name="TextovéPole 1">
          <a:extLst>
            <a:ext uri="{FF2B5EF4-FFF2-40B4-BE49-F238E27FC236}">
              <a16:creationId xmlns:a16="http://schemas.microsoft.com/office/drawing/2014/main" id="{0B0F8709-A79E-444E-B936-FA53E0B048C0}"/>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85" name="TextovéPole 1">
          <a:extLst>
            <a:ext uri="{FF2B5EF4-FFF2-40B4-BE49-F238E27FC236}">
              <a16:creationId xmlns:a16="http://schemas.microsoft.com/office/drawing/2014/main" id="{CA276874-4F77-424C-87B6-7C0C75063558}"/>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86" name="TextovéPole 1">
          <a:extLst>
            <a:ext uri="{FF2B5EF4-FFF2-40B4-BE49-F238E27FC236}">
              <a16:creationId xmlns:a16="http://schemas.microsoft.com/office/drawing/2014/main" id="{03D1BCB7-3BEA-4311-BF43-6FF50CF3A9CA}"/>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87" name="TextovéPole 1">
          <a:extLst>
            <a:ext uri="{FF2B5EF4-FFF2-40B4-BE49-F238E27FC236}">
              <a16:creationId xmlns:a16="http://schemas.microsoft.com/office/drawing/2014/main" id="{928BA283-001C-4694-869F-DA6CE71F4478}"/>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88" name="TextovéPole 1">
          <a:extLst>
            <a:ext uri="{FF2B5EF4-FFF2-40B4-BE49-F238E27FC236}">
              <a16:creationId xmlns:a16="http://schemas.microsoft.com/office/drawing/2014/main" id="{CD0B48D3-1B3C-4FEE-BCD2-CE4B040A92AC}"/>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89" name="TextovéPole 1">
          <a:extLst>
            <a:ext uri="{FF2B5EF4-FFF2-40B4-BE49-F238E27FC236}">
              <a16:creationId xmlns:a16="http://schemas.microsoft.com/office/drawing/2014/main" id="{100EAF8E-6B55-4B78-8158-5D1B23D47795}"/>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90" name="TextovéPole 1">
          <a:extLst>
            <a:ext uri="{FF2B5EF4-FFF2-40B4-BE49-F238E27FC236}">
              <a16:creationId xmlns:a16="http://schemas.microsoft.com/office/drawing/2014/main" id="{3DFCE7E5-9575-40C3-9805-0EC5B3114CB9}"/>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91" name="TextovéPole 1">
          <a:extLst>
            <a:ext uri="{FF2B5EF4-FFF2-40B4-BE49-F238E27FC236}">
              <a16:creationId xmlns:a16="http://schemas.microsoft.com/office/drawing/2014/main" id="{F60B8B86-2398-470D-B20B-D30A71554BFB}"/>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92" name="TextovéPole 1">
          <a:extLst>
            <a:ext uri="{FF2B5EF4-FFF2-40B4-BE49-F238E27FC236}">
              <a16:creationId xmlns:a16="http://schemas.microsoft.com/office/drawing/2014/main" id="{3EDF69BE-1120-4AED-B47B-6051D94ED1BE}"/>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93" name="TextovéPole 1">
          <a:extLst>
            <a:ext uri="{FF2B5EF4-FFF2-40B4-BE49-F238E27FC236}">
              <a16:creationId xmlns:a16="http://schemas.microsoft.com/office/drawing/2014/main" id="{392A678B-1C12-4EFE-913D-9C790B3B0FC1}"/>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94" name="TextovéPole 1">
          <a:extLst>
            <a:ext uri="{FF2B5EF4-FFF2-40B4-BE49-F238E27FC236}">
              <a16:creationId xmlns:a16="http://schemas.microsoft.com/office/drawing/2014/main" id="{24B8CCD2-FF1D-47A7-BF52-DA4E8538FD24}"/>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95" name="TextovéPole 1">
          <a:extLst>
            <a:ext uri="{FF2B5EF4-FFF2-40B4-BE49-F238E27FC236}">
              <a16:creationId xmlns:a16="http://schemas.microsoft.com/office/drawing/2014/main" id="{0412FEE0-CA3D-4EE6-B5D1-D3004424351B}"/>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96" name="TextovéPole 1">
          <a:extLst>
            <a:ext uri="{FF2B5EF4-FFF2-40B4-BE49-F238E27FC236}">
              <a16:creationId xmlns:a16="http://schemas.microsoft.com/office/drawing/2014/main" id="{087C898D-E274-4D43-A56E-C7965DCECA79}"/>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97" name="TextovéPole 1">
          <a:extLst>
            <a:ext uri="{FF2B5EF4-FFF2-40B4-BE49-F238E27FC236}">
              <a16:creationId xmlns:a16="http://schemas.microsoft.com/office/drawing/2014/main" id="{7C310BC3-825C-4E3B-92DB-78F7BA627F6D}"/>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98" name="TextovéPole 1">
          <a:extLst>
            <a:ext uri="{FF2B5EF4-FFF2-40B4-BE49-F238E27FC236}">
              <a16:creationId xmlns:a16="http://schemas.microsoft.com/office/drawing/2014/main" id="{6112D1E7-E5FD-4214-9910-1EC2CAB1A4D0}"/>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999" name="TextovéPole 1">
          <a:extLst>
            <a:ext uri="{FF2B5EF4-FFF2-40B4-BE49-F238E27FC236}">
              <a16:creationId xmlns:a16="http://schemas.microsoft.com/office/drawing/2014/main" id="{5C1910C6-CA1F-4916-87D8-8C7A4F948985}"/>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00" name="TextovéPole 1">
          <a:extLst>
            <a:ext uri="{FF2B5EF4-FFF2-40B4-BE49-F238E27FC236}">
              <a16:creationId xmlns:a16="http://schemas.microsoft.com/office/drawing/2014/main" id="{2EFC5F63-6F3E-400F-ADCC-91CB2B1CA4CA}"/>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01" name="TextovéPole 1">
          <a:extLst>
            <a:ext uri="{FF2B5EF4-FFF2-40B4-BE49-F238E27FC236}">
              <a16:creationId xmlns:a16="http://schemas.microsoft.com/office/drawing/2014/main" id="{C54F8283-CE83-4E95-831C-4A2F7EE26AB5}"/>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02" name="TextovéPole 1">
          <a:extLst>
            <a:ext uri="{FF2B5EF4-FFF2-40B4-BE49-F238E27FC236}">
              <a16:creationId xmlns:a16="http://schemas.microsoft.com/office/drawing/2014/main" id="{5279C547-FD5D-42EE-AAF7-F8D738D4F521}"/>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03" name="TextovéPole 1">
          <a:extLst>
            <a:ext uri="{FF2B5EF4-FFF2-40B4-BE49-F238E27FC236}">
              <a16:creationId xmlns:a16="http://schemas.microsoft.com/office/drawing/2014/main" id="{ABC9DDA2-A21B-4B99-BCBA-CB85F5708012}"/>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04" name="TextovéPole 1">
          <a:extLst>
            <a:ext uri="{FF2B5EF4-FFF2-40B4-BE49-F238E27FC236}">
              <a16:creationId xmlns:a16="http://schemas.microsoft.com/office/drawing/2014/main" id="{390AD0F3-1FBA-447F-A44B-381439337239}"/>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05" name="TextovéPole 1">
          <a:extLst>
            <a:ext uri="{FF2B5EF4-FFF2-40B4-BE49-F238E27FC236}">
              <a16:creationId xmlns:a16="http://schemas.microsoft.com/office/drawing/2014/main" id="{AEB7DE63-EED0-45EB-96F0-89CFEC6E21D2}"/>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06" name="TextovéPole 1">
          <a:extLst>
            <a:ext uri="{FF2B5EF4-FFF2-40B4-BE49-F238E27FC236}">
              <a16:creationId xmlns:a16="http://schemas.microsoft.com/office/drawing/2014/main" id="{CF9A74BD-67D8-4CB9-9B0F-566662A18296}"/>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07" name="TextovéPole 1">
          <a:extLst>
            <a:ext uri="{FF2B5EF4-FFF2-40B4-BE49-F238E27FC236}">
              <a16:creationId xmlns:a16="http://schemas.microsoft.com/office/drawing/2014/main" id="{1D774432-6952-4178-B489-D93C6013613A}"/>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08" name="TextovéPole 1">
          <a:extLst>
            <a:ext uri="{FF2B5EF4-FFF2-40B4-BE49-F238E27FC236}">
              <a16:creationId xmlns:a16="http://schemas.microsoft.com/office/drawing/2014/main" id="{F04D0DD7-F38E-429E-A0E7-B166F87BC525}"/>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09" name="TextovéPole 1">
          <a:extLst>
            <a:ext uri="{FF2B5EF4-FFF2-40B4-BE49-F238E27FC236}">
              <a16:creationId xmlns:a16="http://schemas.microsoft.com/office/drawing/2014/main" id="{9844E1D9-AC30-4797-A1F7-8772D9B9FF36}"/>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10" name="TextovéPole 1">
          <a:extLst>
            <a:ext uri="{FF2B5EF4-FFF2-40B4-BE49-F238E27FC236}">
              <a16:creationId xmlns:a16="http://schemas.microsoft.com/office/drawing/2014/main" id="{2B9066E6-0D35-48B1-9EE2-0CA3D7EF7768}"/>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11" name="TextovéPole 1">
          <a:extLst>
            <a:ext uri="{FF2B5EF4-FFF2-40B4-BE49-F238E27FC236}">
              <a16:creationId xmlns:a16="http://schemas.microsoft.com/office/drawing/2014/main" id="{CC3C747F-8EE7-48B4-96A1-14FDEC1DFE96}"/>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12" name="TextovéPole 1">
          <a:extLst>
            <a:ext uri="{FF2B5EF4-FFF2-40B4-BE49-F238E27FC236}">
              <a16:creationId xmlns:a16="http://schemas.microsoft.com/office/drawing/2014/main" id="{D0E5C9FB-65FF-4D6A-87AF-29457045B26C}"/>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13" name="TextovéPole 1">
          <a:extLst>
            <a:ext uri="{FF2B5EF4-FFF2-40B4-BE49-F238E27FC236}">
              <a16:creationId xmlns:a16="http://schemas.microsoft.com/office/drawing/2014/main" id="{5E347120-BD03-4197-8289-306B77C018C1}"/>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14" name="TextovéPole 1">
          <a:extLst>
            <a:ext uri="{FF2B5EF4-FFF2-40B4-BE49-F238E27FC236}">
              <a16:creationId xmlns:a16="http://schemas.microsoft.com/office/drawing/2014/main" id="{DF0459F4-C9F4-4E2C-80B4-357355728CEF}"/>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15" name="TextovéPole 1">
          <a:extLst>
            <a:ext uri="{FF2B5EF4-FFF2-40B4-BE49-F238E27FC236}">
              <a16:creationId xmlns:a16="http://schemas.microsoft.com/office/drawing/2014/main" id="{B4D30F9D-80DB-4A7B-ADD2-5A65E7B57122}"/>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16" name="TextovéPole 1">
          <a:extLst>
            <a:ext uri="{FF2B5EF4-FFF2-40B4-BE49-F238E27FC236}">
              <a16:creationId xmlns:a16="http://schemas.microsoft.com/office/drawing/2014/main" id="{D65DF9E7-D47C-4A9D-8B02-90CF71A80CEE}"/>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17" name="TextovéPole 1">
          <a:extLst>
            <a:ext uri="{FF2B5EF4-FFF2-40B4-BE49-F238E27FC236}">
              <a16:creationId xmlns:a16="http://schemas.microsoft.com/office/drawing/2014/main" id="{09C9D009-4843-4728-8E6C-6778D4D0A139}"/>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18" name="TextovéPole 1">
          <a:extLst>
            <a:ext uri="{FF2B5EF4-FFF2-40B4-BE49-F238E27FC236}">
              <a16:creationId xmlns:a16="http://schemas.microsoft.com/office/drawing/2014/main" id="{74F66CFF-23A6-40D5-AD13-840CCC052D12}"/>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19" name="TextovéPole 1">
          <a:extLst>
            <a:ext uri="{FF2B5EF4-FFF2-40B4-BE49-F238E27FC236}">
              <a16:creationId xmlns:a16="http://schemas.microsoft.com/office/drawing/2014/main" id="{CC009A0B-6F43-42DD-A81F-5D8819504646}"/>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20" name="TextovéPole 1">
          <a:extLst>
            <a:ext uri="{FF2B5EF4-FFF2-40B4-BE49-F238E27FC236}">
              <a16:creationId xmlns:a16="http://schemas.microsoft.com/office/drawing/2014/main" id="{24CDD48E-6D4B-4568-AD86-AE7C7A4DA8CC}"/>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21" name="TextovéPole 1">
          <a:extLst>
            <a:ext uri="{FF2B5EF4-FFF2-40B4-BE49-F238E27FC236}">
              <a16:creationId xmlns:a16="http://schemas.microsoft.com/office/drawing/2014/main" id="{E119E812-A001-4110-8277-295246BA789F}"/>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22" name="TextovéPole 1">
          <a:extLst>
            <a:ext uri="{FF2B5EF4-FFF2-40B4-BE49-F238E27FC236}">
              <a16:creationId xmlns:a16="http://schemas.microsoft.com/office/drawing/2014/main" id="{60EB7B52-67AF-4523-90DB-9BF5CB151F83}"/>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23" name="TextovéPole 1">
          <a:extLst>
            <a:ext uri="{FF2B5EF4-FFF2-40B4-BE49-F238E27FC236}">
              <a16:creationId xmlns:a16="http://schemas.microsoft.com/office/drawing/2014/main" id="{8AE3184C-82B4-41C6-A4F4-46C815F8A7B1}"/>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24" name="TextovéPole 1">
          <a:extLst>
            <a:ext uri="{FF2B5EF4-FFF2-40B4-BE49-F238E27FC236}">
              <a16:creationId xmlns:a16="http://schemas.microsoft.com/office/drawing/2014/main" id="{5EDA5125-D71B-4C90-A3D2-679C714E0538}"/>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25" name="TextovéPole 1">
          <a:extLst>
            <a:ext uri="{FF2B5EF4-FFF2-40B4-BE49-F238E27FC236}">
              <a16:creationId xmlns:a16="http://schemas.microsoft.com/office/drawing/2014/main" id="{732B3042-65CB-442E-B455-992D791CE0BD}"/>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26" name="TextovéPole 1">
          <a:extLst>
            <a:ext uri="{FF2B5EF4-FFF2-40B4-BE49-F238E27FC236}">
              <a16:creationId xmlns:a16="http://schemas.microsoft.com/office/drawing/2014/main" id="{669B97F9-1A4A-4AEE-9C67-1D3998DCE28E}"/>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27" name="TextovéPole 1">
          <a:extLst>
            <a:ext uri="{FF2B5EF4-FFF2-40B4-BE49-F238E27FC236}">
              <a16:creationId xmlns:a16="http://schemas.microsoft.com/office/drawing/2014/main" id="{221674D2-F566-43BA-A153-D9183DFAD804}"/>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28" name="TextovéPole 1">
          <a:extLst>
            <a:ext uri="{FF2B5EF4-FFF2-40B4-BE49-F238E27FC236}">
              <a16:creationId xmlns:a16="http://schemas.microsoft.com/office/drawing/2014/main" id="{455808C9-3F24-486F-97E9-5D9988D661DD}"/>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29" name="TextovéPole 1">
          <a:extLst>
            <a:ext uri="{FF2B5EF4-FFF2-40B4-BE49-F238E27FC236}">
              <a16:creationId xmlns:a16="http://schemas.microsoft.com/office/drawing/2014/main" id="{9EA2FF8E-0076-43B5-90CD-15A43E7593E0}"/>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30" name="TextovéPole 1">
          <a:extLst>
            <a:ext uri="{FF2B5EF4-FFF2-40B4-BE49-F238E27FC236}">
              <a16:creationId xmlns:a16="http://schemas.microsoft.com/office/drawing/2014/main" id="{06CAE04B-9A12-4221-9DA2-592D7EA1544A}"/>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31" name="TextovéPole 1">
          <a:extLst>
            <a:ext uri="{FF2B5EF4-FFF2-40B4-BE49-F238E27FC236}">
              <a16:creationId xmlns:a16="http://schemas.microsoft.com/office/drawing/2014/main" id="{9CD112C5-CC25-4F7C-A28D-80401C190110}"/>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32" name="TextovéPole 1">
          <a:extLst>
            <a:ext uri="{FF2B5EF4-FFF2-40B4-BE49-F238E27FC236}">
              <a16:creationId xmlns:a16="http://schemas.microsoft.com/office/drawing/2014/main" id="{CA294D56-DA5F-447A-91C7-54ACED5DA3EB}"/>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33" name="TextovéPole 1">
          <a:extLst>
            <a:ext uri="{FF2B5EF4-FFF2-40B4-BE49-F238E27FC236}">
              <a16:creationId xmlns:a16="http://schemas.microsoft.com/office/drawing/2014/main" id="{A9A78C51-40FA-47BC-854B-82076BBB6347}"/>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34" name="TextovéPole 1">
          <a:extLst>
            <a:ext uri="{FF2B5EF4-FFF2-40B4-BE49-F238E27FC236}">
              <a16:creationId xmlns:a16="http://schemas.microsoft.com/office/drawing/2014/main" id="{6523EA1F-61FB-463A-8A56-5DED47DBE896}"/>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35" name="TextovéPole 1">
          <a:extLst>
            <a:ext uri="{FF2B5EF4-FFF2-40B4-BE49-F238E27FC236}">
              <a16:creationId xmlns:a16="http://schemas.microsoft.com/office/drawing/2014/main" id="{4DA33E6C-97F0-4240-BCDB-19E802F52F20}"/>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36" name="TextovéPole 1">
          <a:extLst>
            <a:ext uri="{FF2B5EF4-FFF2-40B4-BE49-F238E27FC236}">
              <a16:creationId xmlns:a16="http://schemas.microsoft.com/office/drawing/2014/main" id="{BF9DF0F3-3B6A-4216-A3EB-7E1713239AF0}"/>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37" name="TextovéPole 1">
          <a:extLst>
            <a:ext uri="{FF2B5EF4-FFF2-40B4-BE49-F238E27FC236}">
              <a16:creationId xmlns:a16="http://schemas.microsoft.com/office/drawing/2014/main" id="{DDC1B4B8-F57F-4682-9213-F1EB59DB30FB}"/>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38" name="TextovéPole 1">
          <a:extLst>
            <a:ext uri="{FF2B5EF4-FFF2-40B4-BE49-F238E27FC236}">
              <a16:creationId xmlns:a16="http://schemas.microsoft.com/office/drawing/2014/main" id="{B484DA14-2A2C-4E13-BD09-374E12AB1103}"/>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39" name="TextovéPole 1">
          <a:extLst>
            <a:ext uri="{FF2B5EF4-FFF2-40B4-BE49-F238E27FC236}">
              <a16:creationId xmlns:a16="http://schemas.microsoft.com/office/drawing/2014/main" id="{3F519316-9911-4B7C-B1F2-27DC4D82D226}"/>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40" name="TextovéPole 1">
          <a:extLst>
            <a:ext uri="{FF2B5EF4-FFF2-40B4-BE49-F238E27FC236}">
              <a16:creationId xmlns:a16="http://schemas.microsoft.com/office/drawing/2014/main" id="{2E39FB12-ACE7-47DA-AE49-FF9950D26626}"/>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41" name="TextovéPole 1">
          <a:extLst>
            <a:ext uri="{FF2B5EF4-FFF2-40B4-BE49-F238E27FC236}">
              <a16:creationId xmlns:a16="http://schemas.microsoft.com/office/drawing/2014/main" id="{BB11585F-FAEF-4A97-A7F9-93B02183890B}"/>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42" name="TextovéPole 1">
          <a:extLst>
            <a:ext uri="{FF2B5EF4-FFF2-40B4-BE49-F238E27FC236}">
              <a16:creationId xmlns:a16="http://schemas.microsoft.com/office/drawing/2014/main" id="{8558658D-DABF-4BE9-9BFC-D9BE37A3304A}"/>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6</xdr:col>
      <xdr:colOff>481099</xdr:colOff>
      <xdr:row>51</xdr:row>
      <xdr:rowOff>0</xdr:rowOff>
    </xdr:from>
    <xdr:ext cx="184731" cy="264560"/>
    <xdr:sp macro="" textlink="">
      <xdr:nvSpPr>
        <xdr:cNvPr id="1043" name="TextovéPole 1">
          <a:extLst>
            <a:ext uri="{FF2B5EF4-FFF2-40B4-BE49-F238E27FC236}">
              <a16:creationId xmlns:a16="http://schemas.microsoft.com/office/drawing/2014/main" id="{63ACEC22-A8A9-4808-AD5C-47EA16438EE0}"/>
            </a:ext>
          </a:extLst>
        </xdr:cNvPr>
        <xdr:cNvSpPr txBox="1"/>
      </xdr:nvSpPr>
      <xdr:spPr>
        <a:xfrm>
          <a:off x="938299"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500149</xdr:colOff>
      <xdr:row>188</xdr:row>
      <xdr:rowOff>0</xdr:rowOff>
    </xdr:from>
    <xdr:ext cx="197926" cy="264560"/>
    <xdr:sp macro="" textlink="">
      <xdr:nvSpPr>
        <xdr:cNvPr id="2" name="TextovéPole 1">
          <a:extLst>
            <a:ext uri="{FF2B5EF4-FFF2-40B4-BE49-F238E27FC236}">
              <a16:creationId xmlns:a16="http://schemas.microsoft.com/office/drawing/2014/main" id="{CEEF6568-07C3-4641-891A-1281E8B6761F}"/>
            </a:ext>
          </a:extLst>
        </xdr:cNvPr>
        <xdr:cNvSpPr txBox="1"/>
      </xdr:nvSpPr>
      <xdr:spPr>
        <a:xfrm>
          <a:off x="2227349" y="32258000"/>
          <a:ext cx="197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8</xdr:col>
      <xdr:colOff>500149</xdr:colOff>
      <xdr:row>188</xdr:row>
      <xdr:rowOff>0</xdr:rowOff>
    </xdr:from>
    <xdr:ext cx="197926" cy="264560"/>
    <xdr:sp macro="" textlink="">
      <xdr:nvSpPr>
        <xdr:cNvPr id="3" name="TextovéPole 1">
          <a:extLst>
            <a:ext uri="{FF2B5EF4-FFF2-40B4-BE49-F238E27FC236}">
              <a16:creationId xmlns:a16="http://schemas.microsoft.com/office/drawing/2014/main" id="{9FF58747-405E-44A7-AAE0-CCFE19E73055}"/>
            </a:ext>
          </a:extLst>
        </xdr:cNvPr>
        <xdr:cNvSpPr txBox="1"/>
      </xdr:nvSpPr>
      <xdr:spPr>
        <a:xfrm>
          <a:off x="2227349" y="30435550"/>
          <a:ext cx="197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481099</xdr:colOff>
      <xdr:row>163</xdr:row>
      <xdr:rowOff>0</xdr:rowOff>
    </xdr:from>
    <xdr:ext cx="184731" cy="264560"/>
    <xdr:sp macro="" textlink="">
      <xdr:nvSpPr>
        <xdr:cNvPr id="3" name="TextovéPole 1">
          <a:extLst>
            <a:ext uri="{FF2B5EF4-FFF2-40B4-BE49-F238E27FC236}">
              <a16:creationId xmlns:a16="http://schemas.microsoft.com/office/drawing/2014/main" id="{00000000-0008-0000-0500-000003000000}"/>
            </a:ext>
          </a:extLst>
        </xdr:cNvPr>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5" name="TextovéPole 1">
          <a:extLst>
            <a:ext uri="{FF2B5EF4-FFF2-40B4-BE49-F238E27FC236}">
              <a16:creationId xmlns:a16="http://schemas.microsoft.com/office/drawing/2014/main" id="{00000000-0008-0000-0500-000005000000}"/>
            </a:ext>
          </a:extLst>
        </xdr:cNvPr>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6" name="TextovéPole 1">
          <a:extLst>
            <a:ext uri="{FF2B5EF4-FFF2-40B4-BE49-F238E27FC236}">
              <a16:creationId xmlns:a16="http://schemas.microsoft.com/office/drawing/2014/main" id="{00000000-0008-0000-0500-000006000000}"/>
            </a:ext>
          </a:extLst>
        </xdr:cNvPr>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7" name="TextovéPole 1">
          <a:extLst>
            <a:ext uri="{FF2B5EF4-FFF2-40B4-BE49-F238E27FC236}">
              <a16:creationId xmlns:a16="http://schemas.microsoft.com/office/drawing/2014/main" id="{00000000-0008-0000-0500-000007000000}"/>
            </a:ext>
          </a:extLst>
        </xdr:cNvPr>
        <xdr:cNvSpPr txBox="1"/>
      </xdr:nvSpPr>
      <xdr:spPr>
        <a:xfrm>
          <a:off x="2471824" y="6880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8" name="TextovéPole 1">
          <a:extLst>
            <a:ext uri="{FF2B5EF4-FFF2-40B4-BE49-F238E27FC236}">
              <a16:creationId xmlns:a16="http://schemas.microsoft.com/office/drawing/2014/main" id="{00000000-0008-0000-0500-000008000000}"/>
            </a:ext>
          </a:extLst>
        </xdr:cNvPr>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9" name="TextovéPole 1">
          <a:extLst>
            <a:ext uri="{FF2B5EF4-FFF2-40B4-BE49-F238E27FC236}">
              <a16:creationId xmlns:a16="http://schemas.microsoft.com/office/drawing/2014/main" id="{00000000-0008-0000-0500-000009000000}"/>
            </a:ext>
          </a:extLst>
        </xdr:cNvPr>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10" name="TextovéPole 1">
          <a:extLst>
            <a:ext uri="{FF2B5EF4-FFF2-40B4-BE49-F238E27FC236}">
              <a16:creationId xmlns:a16="http://schemas.microsoft.com/office/drawing/2014/main" id="{00000000-0008-0000-0500-00000A000000}"/>
            </a:ext>
          </a:extLst>
        </xdr:cNvPr>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26" name="TextovéPole 1">
          <a:extLst>
            <a:ext uri="{FF2B5EF4-FFF2-40B4-BE49-F238E27FC236}">
              <a16:creationId xmlns:a16="http://schemas.microsoft.com/office/drawing/2014/main" id="{00000000-0008-0000-0500-00001A000000}"/>
            </a:ext>
          </a:extLst>
        </xdr:cNvPr>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27" name="TextovéPole 1">
          <a:extLst>
            <a:ext uri="{FF2B5EF4-FFF2-40B4-BE49-F238E27FC236}">
              <a16:creationId xmlns:a16="http://schemas.microsoft.com/office/drawing/2014/main" id="{00000000-0008-0000-0500-00001B000000}"/>
            </a:ext>
          </a:extLst>
        </xdr:cNvPr>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28" name="TextovéPole 1">
          <a:extLst>
            <a:ext uri="{FF2B5EF4-FFF2-40B4-BE49-F238E27FC236}">
              <a16:creationId xmlns:a16="http://schemas.microsoft.com/office/drawing/2014/main" id="{00000000-0008-0000-0500-00001C000000}"/>
            </a:ext>
          </a:extLst>
        </xdr:cNvPr>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29" name="TextovéPole 1">
          <a:extLst>
            <a:ext uri="{FF2B5EF4-FFF2-40B4-BE49-F238E27FC236}">
              <a16:creationId xmlns:a16="http://schemas.microsoft.com/office/drawing/2014/main" id="{00000000-0008-0000-0500-00001D000000}"/>
            </a:ext>
          </a:extLst>
        </xdr:cNvPr>
        <xdr:cNvSpPr txBox="1"/>
      </xdr:nvSpPr>
      <xdr:spPr>
        <a:xfrm>
          <a:off x="2833774" y="6704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0" name="TextovéPole 1">
          <a:extLst>
            <a:ext uri="{FF2B5EF4-FFF2-40B4-BE49-F238E27FC236}">
              <a16:creationId xmlns:a16="http://schemas.microsoft.com/office/drawing/2014/main" id="{00000000-0008-0000-0500-00001E000000}"/>
            </a:ext>
          </a:extLst>
        </xdr:cNvPr>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1" name="TextovéPole 1">
          <a:extLst>
            <a:ext uri="{FF2B5EF4-FFF2-40B4-BE49-F238E27FC236}">
              <a16:creationId xmlns:a16="http://schemas.microsoft.com/office/drawing/2014/main" id="{00000000-0008-0000-0500-00001F000000}"/>
            </a:ext>
          </a:extLst>
        </xdr:cNvPr>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2" name="TextovéPole 1">
          <a:extLst>
            <a:ext uri="{FF2B5EF4-FFF2-40B4-BE49-F238E27FC236}">
              <a16:creationId xmlns:a16="http://schemas.microsoft.com/office/drawing/2014/main" id="{00000000-0008-0000-0500-000020000000}"/>
            </a:ext>
          </a:extLst>
        </xdr:cNvPr>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17" name="TextovéPole 1">
          <a:extLst>
            <a:ext uri="{FF2B5EF4-FFF2-40B4-BE49-F238E27FC236}">
              <a16:creationId xmlns:a16="http://schemas.microsoft.com/office/drawing/2014/main" id="{00000000-0008-0000-0500-000011000000}"/>
            </a:ext>
          </a:extLst>
        </xdr:cNvPr>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18" name="TextovéPole 1">
          <a:extLst>
            <a:ext uri="{FF2B5EF4-FFF2-40B4-BE49-F238E27FC236}">
              <a16:creationId xmlns:a16="http://schemas.microsoft.com/office/drawing/2014/main" id="{00000000-0008-0000-0500-000012000000}"/>
            </a:ext>
          </a:extLst>
        </xdr:cNvPr>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20" name="TextovéPole 1">
          <a:extLst>
            <a:ext uri="{FF2B5EF4-FFF2-40B4-BE49-F238E27FC236}">
              <a16:creationId xmlns:a16="http://schemas.microsoft.com/office/drawing/2014/main" id="{00000000-0008-0000-0500-000014000000}"/>
            </a:ext>
          </a:extLst>
        </xdr:cNvPr>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21" name="TextovéPole 1">
          <a:extLst>
            <a:ext uri="{FF2B5EF4-FFF2-40B4-BE49-F238E27FC236}">
              <a16:creationId xmlns:a16="http://schemas.microsoft.com/office/drawing/2014/main" id="{00000000-0008-0000-0500-000015000000}"/>
            </a:ext>
          </a:extLst>
        </xdr:cNvPr>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22" name="TextovéPole 1">
          <a:extLst>
            <a:ext uri="{FF2B5EF4-FFF2-40B4-BE49-F238E27FC236}">
              <a16:creationId xmlns:a16="http://schemas.microsoft.com/office/drawing/2014/main" id="{00000000-0008-0000-0500-000016000000}"/>
            </a:ext>
          </a:extLst>
        </xdr:cNvPr>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23" name="TextovéPole 1">
          <a:extLst>
            <a:ext uri="{FF2B5EF4-FFF2-40B4-BE49-F238E27FC236}">
              <a16:creationId xmlns:a16="http://schemas.microsoft.com/office/drawing/2014/main" id="{00000000-0008-0000-0500-000017000000}"/>
            </a:ext>
          </a:extLst>
        </xdr:cNvPr>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24" name="TextovéPole 1">
          <a:extLst>
            <a:ext uri="{FF2B5EF4-FFF2-40B4-BE49-F238E27FC236}">
              <a16:creationId xmlns:a16="http://schemas.microsoft.com/office/drawing/2014/main" id="{00000000-0008-0000-0500-000018000000}"/>
            </a:ext>
          </a:extLst>
        </xdr:cNvPr>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25" name="TextovéPole 1">
          <a:extLst>
            <a:ext uri="{FF2B5EF4-FFF2-40B4-BE49-F238E27FC236}">
              <a16:creationId xmlns:a16="http://schemas.microsoft.com/office/drawing/2014/main" id="{00000000-0008-0000-0500-000019000000}"/>
            </a:ext>
          </a:extLst>
        </xdr:cNvPr>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3" name="TextovéPole 1">
          <a:extLst>
            <a:ext uri="{FF2B5EF4-FFF2-40B4-BE49-F238E27FC236}">
              <a16:creationId xmlns:a16="http://schemas.microsoft.com/office/drawing/2014/main" id="{00000000-0008-0000-0500-000021000000}"/>
            </a:ext>
          </a:extLst>
        </xdr:cNvPr>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4" name="TextovéPole 1">
          <a:extLst>
            <a:ext uri="{FF2B5EF4-FFF2-40B4-BE49-F238E27FC236}">
              <a16:creationId xmlns:a16="http://schemas.microsoft.com/office/drawing/2014/main" id="{00000000-0008-0000-0500-000022000000}"/>
            </a:ext>
          </a:extLst>
        </xdr:cNvPr>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5" name="TextovéPole 1">
          <a:extLst>
            <a:ext uri="{FF2B5EF4-FFF2-40B4-BE49-F238E27FC236}">
              <a16:creationId xmlns:a16="http://schemas.microsoft.com/office/drawing/2014/main" id="{00000000-0008-0000-0500-000023000000}"/>
            </a:ext>
          </a:extLst>
        </xdr:cNvPr>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6" name="TextovéPole 1">
          <a:extLst>
            <a:ext uri="{FF2B5EF4-FFF2-40B4-BE49-F238E27FC236}">
              <a16:creationId xmlns:a16="http://schemas.microsoft.com/office/drawing/2014/main" id="{00000000-0008-0000-0500-000024000000}"/>
            </a:ext>
          </a:extLst>
        </xdr:cNvPr>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37" name="TextovéPole 1">
          <a:extLst>
            <a:ext uri="{FF2B5EF4-FFF2-40B4-BE49-F238E27FC236}">
              <a16:creationId xmlns:a16="http://schemas.microsoft.com/office/drawing/2014/main" id="{00000000-0008-0000-0500-000025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38" name="TextovéPole 1">
          <a:extLst>
            <a:ext uri="{FF2B5EF4-FFF2-40B4-BE49-F238E27FC236}">
              <a16:creationId xmlns:a16="http://schemas.microsoft.com/office/drawing/2014/main" id="{00000000-0008-0000-0500-000026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39" name="TextovéPole 1">
          <a:extLst>
            <a:ext uri="{FF2B5EF4-FFF2-40B4-BE49-F238E27FC236}">
              <a16:creationId xmlns:a16="http://schemas.microsoft.com/office/drawing/2014/main" id="{00000000-0008-0000-0500-000027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41" name="TextovéPole 1">
          <a:extLst>
            <a:ext uri="{FF2B5EF4-FFF2-40B4-BE49-F238E27FC236}">
              <a16:creationId xmlns:a16="http://schemas.microsoft.com/office/drawing/2014/main" id="{00000000-0008-0000-0500-000029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42" name="TextovéPole 1">
          <a:extLst>
            <a:ext uri="{FF2B5EF4-FFF2-40B4-BE49-F238E27FC236}">
              <a16:creationId xmlns:a16="http://schemas.microsoft.com/office/drawing/2014/main" id="{00000000-0008-0000-0500-00002A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43" name="TextovéPole 1">
          <a:extLst>
            <a:ext uri="{FF2B5EF4-FFF2-40B4-BE49-F238E27FC236}">
              <a16:creationId xmlns:a16="http://schemas.microsoft.com/office/drawing/2014/main" id="{00000000-0008-0000-0500-00002B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44" name="TextovéPole 1">
          <a:extLst>
            <a:ext uri="{FF2B5EF4-FFF2-40B4-BE49-F238E27FC236}">
              <a16:creationId xmlns:a16="http://schemas.microsoft.com/office/drawing/2014/main" id="{00000000-0008-0000-0500-00002C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45" name="TextovéPole 1">
          <a:extLst>
            <a:ext uri="{FF2B5EF4-FFF2-40B4-BE49-F238E27FC236}">
              <a16:creationId xmlns:a16="http://schemas.microsoft.com/office/drawing/2014/main" id="{00000000-0008-0000-0500-00002D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46" name="TextovéPole 1">
          <a:extLst>
            <a:ext uri="{FF2B5EF4-FFF2-40B4-BE49-F238E27FC236}">
              <a16:creationId xmlns:a16="http://schemas.microsoft.com/office/drawing/2014/main" id="{00000000-0008-0000-0500-00002E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48" name="TextovéPole 1">
          <a:extLst>
            <a:ext uri="{FF2B5EF4-FFF2-40B4-BE49-F238E27FC236}">
              <a16:creationId xmlns:a16="http://schemas.microsoft.com/office/drawing/2014/main" id="{00000000-0008-0000-0500-000030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49" name="TextovéPole 1">
          <a:extLst>
            <a:ext uri="{FF2B5EF4-FFF2-40B4-BE49-F238E27FC236}">
              <a16:creationId xmlns:a16="http://schemas.microsoft.com/office/drawing/2014/main" id="{00000000-0008-0000-0500-000031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50" name="TextovéPole 1">
          <a:extLst>
            <a:ext uri="{FF2B5EF4-FFF2-40B4-BE49-F238E27FC236}">
              <a16:creationId xmlns:a16="http://schemas.microsoft.com/office/drawing/2014/main" id="{00000000-0008-0000-0500-000032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51" name="TextovéPole 1">
          <a:extLst>
            <a:ext uri="{FF2B5EF4-FFF2-40B4-BE49-F238E27FC236}">
              <a16:creationId xmlns:a16="http://schemas.microsoft.com/office/drawing/2014/main" id="{00000000-0008-0000-0500-000033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52" name="TextovéPole 1">
          <a:extLst>
            <a:ext uri="{FF2B5EF4-FFF2-40B4-BE49-F238E27FC236}">
              <a16:creationId xmlns:a16="http://schemas.microsoft.com/office/drawing/2014/main" id="{00000000-0008-0000-0500-000034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53" name="TextovéPole 1">
          <a:extLst>
            <a:ext uri="{FF2B5EF4-FFF2-40B4-BE49-F238E27FC236}">
              <a16:creationId xmlns:a16="http://schemas.microsoft.com/office/drawing/2014/main" id="{00000000-0008-0000-0500-000035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54" name="TextovéPole 1">
          <a:extLst>
            <a:ext uri="{FF2B5EF4-FFF2-40B4-BE49-F238E27FC236}">
              <a16:creationId xmlns:a16="http://schemas.microsoft.com/office/drawing/2014/main" id="{00000000-0008-0000-0500-000036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55" name="TextovéPole 1">
          <a:extLst>
            <a:ext uri="{FF2B5EF4-FFF2-40B4-BE49-F238E27FC236}">
              <a16:creationId xmlns:a16="http://schemas.microsoft.com/office/drawing/2014/main" id="{00000000-0008-0000-0500-000037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56" name="TextovéPole 1">
          <a:extLst>
            <a:ext uri="{FF2B5EF4-FFF2-40B4-BE49-F238E27FC236}">
              <a16:creationId xmlns:a16="http://schemas.microsoft.com/office/drawing/2014/main" id="{00000000-0008-0000-0500-000038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57" name="TextovéPole 1">
          <a:extLst>
            <a:ext uri="{FF2B5EF4-FFF2-40B4-BE49-F238E27FC236}">
              <a16:creationId xmlns:a16="http://schemas.microsoft.com/office/drawing/2014/main" id="{00000000-0008-0000-0500-000039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58" name="TextovéPole 1">
          <a:extLst>
            <a:ext uri="{FF2B5EF4-FFF2-40B4-BE49-F238E27FC236}">
              <a16:creationId xmlns:a16="http://schemas.microsoft.com/office/drawing/2014/main" id="{00000000-0008-0000-0500-00003A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59" name="TextovéPole 1">
          <a:extLst>
            <a:ext uri="{FF2B5EF4-FFF2-40B4-BE49-F238E27FC236}">
              <a16:creationId xmlns:a16="http://schemas.microsoft.com/office/drawing/2014/main" id="{00000000-0008-0000-0500-00003B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60" name="TextovéPole 1">
          <a:extLst>
            <a:ext uri="{FF2B5EF4-FFF2-40B4-BE49-F238E27FC236}">
              <a16:creationId xmlns:a16="http://schemas.microsoft.com/office/drawing/2014/main" id="{00000000-0008-0000-0500-00003C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8</xdr:col>
      <xdr:colOff>481099</xdr:colOff>
      <xdr:row>160</xdr:row>
      <xdr:rowOff>0</xdr:rowOff>
    </xdr:from>
    <xdr:ext cx="184731" cy="264560"/>
    <xdr:sp macro="" textlink="">
      <xdr:nvSpPr>
        <xdr:cNvPr id="61" name="TextovéPole 1">
          <a:extLst>
            <a:ext uri="{FF2B5EF4-FFF2-40B4-BE49-F238E27FC236}">
              <a16:creationId xmlns:a16="http://schemas.microsoft.com/office/drawing/2014/main" id="{00000000-0008-0000-0500-00003D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63" name="TextovéPole 1">
          <a:extLst>
            <a:ext uri="{FF2B5EF4-FFF2-40B4-BE49-F238E27FC236}">
              <a16:creationId xmlns:a16="http://schemas.microsoft.com/office/drawing/2014/main" id="{00000000-0008-0000-0500-00003F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64" name="TextovéPole 1">
          <a:extLst>
            <a:ext uri="{FF2B5EF4-FFF2-40B4-BE49-F238E27FC236}">
              <a16:creationId xmlns:a16="http://schemas.microsoft.com/office/drawing/2014/main" id="{00000000-0008-0000-0500-000040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65" name="TextovéPole 1">
          <a:extLst>
            <a:ext uri="{FF2B5EF4-FFF2-40B4-BE49-F238E27FC236}">
              <a16:creationId xmlns:a16="http://schemas.microsoft.com/office/drawing/2014/main" id="{00000000-0008-0000-0500-000041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67" name="TextovéPole 1">
          <a:extLst>
            <a:ext uri="{FF2B5EF4-FFF2-40B4-BE49-F238E27FC236}">
              <a16:creationId xmlns:a16="http://schemas.microsoft.com/office/drawing/2014/main" id="{00000000-0008-0000-0500-000043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68" name="TextovéPole 1">
          <a:extLst>
            <a:ext uri="{FF2B5EF4-FFF2-40B4-BE49-F238E27FC236}">
              <a16:creationId xmlns:a16="http://schemas.microsoft.com/office/drawing/2014/main" id="{00000000-0008-0000-0500-000044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69" name="TextovéPole 1">
          <a:extLst>
            <a:ext uri="{FF2B5EF4-FFF2-40B4-BE49-F238E27FC236}">
              <a16:creationId xmlns:a16="http://schemas.microsoft.com/office/drawing/2014/main" id="{00000000-0008-0000-0500-000045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70" name="TextovéPole 1">
          <a:extLst>
            <a:ext uri="{FF2B5EF4-FFF2-40B4-BE49-F238E27FC236}">
              <a16:creationId xmlns:a16="http://schemas.microsoft.com/office/drawing/2014/main" id="{00000000-0008-0000-0500-000046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71" name="TextovéPole 1">
          <a:extLst>
            <a:ext uri="{FF2B5EF4-FFF2-40B4-BE49-F238E27FC236}">
              <a16:creationId xmlns:a16="http://schemas.microsoft.com/office/drawing/2014/main" id="{00000000-0008-0000-0500-000047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72" name="TextovéPole 1">
          <a:extLst>
            <a:ext uri="{FF2B5EF4-FFF2-40B4-BE49-F238E27FC236}">
              <a16:creationId xmlns:a16="http://schemas.microsoft.com/office/drawing/2014/main" id="{00000000-0008-0000-0500-000048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74" name="TextovéPole 1">
          <a:extLst>
            <a:ext uri="{FF2B5EF4-FFF2-40B4-BE49-F238E27FC236}">
              <a16:creationId xmlns:a16="http://schemas.microsoft.com/office/drawing/2014/main" id="{00000000-0008-0000-0500-00004A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75" name="TextovéPole 1">
          <a:extLst>
            <a:ext uri="{FF2B5EF4-FFF2-40B4-BE49-F238E27FC236}">
              <a16:creationId xmlns:a16="http://schemas.microsoft.com/office/drawing/2014/main" id="{00000000-0008-0000-0500-00004B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76" name="TextovéPole 1">
          <a:extLst>
            <a:ext uri="{FF2B5EF4-FFF2-40B4-BE49-F238E27FC236}">
              <a16:creationId xmlns:a16="http://schemas.microsoft.com/office/drawing/2014/main" id="{00000000-0008-0000-0500-00004C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77" name="TextovéPole 1">
          <a:extLst>
            <a:ext uri="{FF2B5EF4-FFF2-40B4-BE49-F238E27FC236}">
              <a16:creationId xmlns:a16="http://schemas.microsoft.com/office/drawing/2014/main" id="{00000000-0008-0000-0500-00004D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78" name="TextovéPole 1">
          <a:extLst>
            <a:ext uri="{FF2B5EF4-FFF2-40B4-BE49-F238E27FC236}">
              <a16:creationId xmlns:a16="http://schemas.microsoft.com/office/drawing/2014/main" id="{00000000-0008-0000-0500-00004E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79" name="TextovéPole 1">
          <a:extLst>
            <a:ext uri="{FF2B5EF4-FFF2-40B4-BE49-F238E27FC236}">
              <a16:creationId xmlns:a16="http://schemas.microsoft.com/office/drawing/2014/main" id="{00000000-0008-0000-0500-00004F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80" name="TextovéPole 1">
          <a:extLst>
            <a:ext uri="{FF2B5EF4-FFF2-40B4-BE49-F238E27FC236}">
              <a16:creationId xmlns:a16="http://schemas.microsoft.com/office/drawing/2014/main" id="{00000000-0008-0000-0500-000050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81" name="TextovéPole 1">
          <a:extLst>
            <a:ext uri="{FF2B5EF4-FFF2-40B4-BE49-F238E27FC236}">
              <a16:creationId xmlns:a16="http://schemas.microsoft.com/office/drawing/2014/main" id="{00000000-0008-0000-0500-000051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82" name="TextovéPole 1">
          <a:extLst>
            <a:ext uri="{FF2B5EF4-FFF2-40B4-BE49-F238E27FC236}">
              <a16:creationId xmlns:a16="http://schemas.microsoft.com/office/drawing/2014/main" id="{00000000-0008-0000-0500-000052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83" name="TextovéPole 1">
          <a:extLst>
            <a:ext uri="{FF2B5EF4-FFF2-40B4-BE49-F238E27FC236}">
              <a16:creationId xmlns:a16="http://schemas.microsoft.com/office/drawing/2014/main" id="{00000000-0008-0000-0500-000053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84" name="TextovéPole 1">
          <a:extLst>
            <a:ext uri="{FF2B5EF4-FFF2-40B4-BE49-F238E27FC236}">
              <a16:creationId xmlns:a16="http://schemas.microsoft.com/office/drawing/2014/main" id="{00000000-0008-0000-0500-000054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85" name="TextovéPole 1">
          <a:extLst>
            <a:ext uri="{FF2B5EF4-FFF2-40B4-BE49-F238E27FC236}">
              <a16:creationId xmlns:a16="http://schemas.microsoft.com/office/drawing/2014/main" id="{00000000-0008-0000-0500-000055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86" name="TextovéPole 1">
          <a:extLst>
            <a:ext uri="{FF2B5EF4-FFF2-40B4-BE49-F238E27FC236}">
              <a16:creationId xmlns:a16="http://schemas.microsoft.com/office/drawing/2014/main" id="{00000000-0008-0000-0500-000056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87" name="TextovéPole 1">
          <a:extLst>
            <a:ext uri="{FF2B5EF4-FFF2-40B4-BE49-F238E27FC236}">
              <a16:creationId xmlns:a16="http://schemas.microsoft.com/office/drawing/2014/main" id="{00000000-0008-0000-0500-000057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9</xdr:col>
      <xdr:colOff>481099</xdr:colOff>
      <xdr:row>160</xdr:row>
      <xdr:rowOff>0</xdr:rowOff>
    </xdr:from>
    <xdr:ext cx="184731" cy="264560"/>
    <xdr:sp macro="" textlink="">
      <xdr:nvSpPr>
        <xdr:cNvPr id="88" name="TextovéPole 1">
          <a:extLst>
            <a:ext uri="{FF2B5EF4-FFF2-40B4-BE49-F238E27FC236}">
              <a16:creationId xmlns:a16="http://schemas.microsoft.com/office/drawing/2014/main" id="{00000000-0008-0000-0500-000058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89" name="TextovéPole 1">
          <a:extLst>
            <a:ext uri="{FF2B5EF4-FFF2-40B4-BE49-F238E27FC236}">
              <a16:creationId xmlns:a16="http://schemas.microsoft.com/office/drawing/2014/main" id="{00000000-0008-0000-0500-000059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90" name="TextovéPole 1">
          <a:extLst>
            <a:ext uri="{FF2B5EF4-FFF2-40B4-BE49-F238E27FC236}">
              <a16:creationId xmlns:a16="http://schemas.microsoft.com/office/drawing/2014/main" id="{00000000-0008-0000-0500-00005A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91" name="TextovéPole 1">
          <a:extLst>
            <a:ext uri="{FF2B5EF4-FFF2-40B4-BE49-F238E27FC236}">
              <a16:creationId xmlns:a16="http://schemas.microsoft.com/office/drawing/2014/main" id="{00000000-0008-0000-0500-00005B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92" name="TextovéPole 1">
          <a:extLst>
            <a:ext uri="{FF2B5EF4-FFF2-40B4-BE49-F238E27FC236}">
              <a16:creationId xmlns:a16="http://schemas.microsoft.com/office/drawing/2014/main" id="{00000000-0008-0000-0500-00005C00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93" name="TextovéPole 1">
          <a:extLst>
            <a:ext uri="{FF2B5EF4-FFF2-40B4-BE49-F238E27FC236}">
              <a16:creationId xmlns:a16="http://schemas.microsoft.com/office/drawing/2014/main" id="{00000000-0008-0000-0500-00005D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94" name="TextovéPole 1">
          <a:extLst>
            <a:ext uri="{FF2B5EF4-FFF2-40B4-BE49-F238E27FC236}">
              <a16:creationId xmlns:a16="http://schemas.microsoft.com/office/drawing/2014/main" id="{00000000-0008-0000-0500-00005E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95" name="TextovéPole 1">
          <a:extLst>
            <a:ext uri="{FF2B5EF4-FFF2-40B4-BE49-F238E27FC236}">
              <a16:creationId xmlns:a16="http://schemas.microsoft.com/office/drawing/2014/main" id="{00000000-0008-0000-0500-00005F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96" name="TextovéPole 1">
          <a:extLst>
            <a:ext uri="{FF2B5EF4-FFF2-40B4-BE49-F238E27FC236}">
              <a16:creationId xmlns:a16="http://schemas.microsoft.com/office/drawing/2014/main" id="{00000000-0008-0000-0500-000060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97" name="TextovéPole 1">
          <a:extLst>
            <a:ext uri="{FF2B5EF4-FFF2-40B4-BE49-F238E27FC236}">
              <a16:creationId xmlns:a16="http://schemas.microsoft.com/office/drawing/2014/main" id="{00000000-0008-0000-0500-000061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98" name="TextovéPole 1">
          <a:extLst>
            <a:ext uri="{FF2B5EF4-FFF2-40B4-BE49-F238E27FC236}">
              <a16:creationId xmlns:a16="http://schemas.microsoft.com/office/drawing/2014/main" id="{00000000-0008-0000-0500-000062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100" name="TextovéPole 1">
          <a:extLst>
            <a:ext uri="{FF2B5EF4-FFF2-40B4-BE49-F238E27FC236}">
              <a16:creationId xmlns:a16="http://schemas.microsoft.com/office/drawing/2014/main" id="{00000000-0008-0000-0500-000064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101" name="TextovéPole 1">
          <a:extLst>
            <a:ext uri="{FF2B5EF4-FFF2-40B4-BE49-F238E27FC236}">
              <a16:creationId xmlns:a16="http://schemas.microsoft.com/office/drawing/2014/main" id="{00000000-0008-0000-0500-000065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102" name="TextovéPole 1">
          <a:extLst>
            <a:ext uri="{FF2B5EF4-FFF2-40B4-BE49-F238E27FC236}">
              <a16:creationId xmlns:a16="http://schemas.microsoft.com/office/drawing/2014/main" id="{00000000-0008-0000-0500-000066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103" name="TextovéPole 1">
          <a:extLst>
            <a:ext uri="{FF2B5EF4-FFF2-40B4-BE49-F238E27FC236}">
              <a16:creationId xmlns:a16="http://schemas.microsoft.com/office/drawing/2014/main" id="{00000000-0008-0000-0500-000067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104" name="TextovéPole 1">
          <a:extLst>
            <a:ext uri="{FF2B5EF4-FFF2-40B4-BE49-F238E27FC236}">
              <a16:creationId xmlns:a16="http://schemas.microsoft.com/office/drawing/2014/main" id="{00000000-0008-0000-0500-000068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105" name="TextovéPole 1">
          <a:extLst>
            <a:ext uri="{FF2B5EF4-FFF2-40B4-BE49-F238E27FC236}">
              <a16:creationId xmlns:a16="http://schemas.microsoft.com/office/drawing/2014/main" id="{00000000-0008-0000-0500-000069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106" name="TextovéPole 1">
          <a:extLst>
            <a:ext uri="{FF2B5EF4-FFF2-40B4-BE49-F238E27FC236}">
              <a16:creationId xmlns:a16="http://schemas.microsoft.com/office/drawing/2014/main" id="{00000000-0008-0000-0500-00006A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107" name="TextovéPole 1">
          <a:extLst>
            <a:ext uri="{FF2B5EF4-FFF2-40B4-BE49-F238E27FC236}">
              <a16:creationId xmlns:a16="http://schemas.microsoft.com/office/drawing/2014/main" id="{00000000-0008-0000-0500-00006B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108" name="TextovéPole 1">
          <a:extLst>
            <a:ext uri="{FF2B5EF4-FFF2-40B4-BE49-F238E27FC236}">
              <a16:creationId xmlns:a16="http://schemas.microsoft.com/office/drawing/2014/main" id="{00000000-0008-0000-0500-00006C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109" name="TextovéPole 1">
          <a:extLst>
            <a:ext uri="{FF2B5EF4-FFF2-40B4-BE49-F238E27FC236}">
              <a16:creationId xmlns:a16="http://schemas.microsoft.com/office/drawing/2014/main" id="{00000000-0008-0000-0500-00006D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110" name="TextovéPole 1">
          <a:extLst>
            <a:ext uri="{FF2B5EF4-FFF2-40B4-BE49-F238E27FC236}">
              <a16:creationId xmlns:a16="http://schemas.microsoft.com/office/drawing/2014/main" id="{00000000-0008-0000-0500-00006E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111" name="TextovéPole 1">
          <a:extLst>
            <a:ext uri="{FF2B5EF4-FFF2-40B4-BE49-F238E27FC236}">
              <a16:creationId xmlns:a16="http://schemas.microsoft.com/office/drawing/2014/main" id="{00000000-0008-0000-0500-00006F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112" name="TextovéPole 1">
          <a:extLst>
            <a:ext uri="{FF2B5EF4-FFF2-40B4-BE49-F238E27FC236}">
              <a16:creationId xmlns:a16="http://schemas.microsoft.com/office/drawing/2014/main" id="{00000000-0008-0000-0500-000070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113" name="TextovéPole 1">
          <a:extLst>
            <a:ext uri="{FF2B5EF4-FFF2-40B4-BE49-F238E27FC236}">
              <a16:creationId xmlns:a16="http://schemas.microsoft.com/office/drawing/2014/main" id="{00000000-0008-0000-0500-000071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10</xdr:col>
      <xdr:colOff>481099</xdr:colOff>
      <xdr:row>160</xdr:row>
      <xdr:rowOff>0</xdr:rowOff>
    </xdr:from>
    <xdr:ext cx="184731" cy="264560"/>
    <xdr:sp macro="" textlink="">
      <xdr:nvSpPr>
        <xdr:cNvPr id="114" name="TextovéPole 1">
          <a:extLst>
            <a:ext uri="{FF2B5EF4-FFF2-40B4-BE49-F238E27FC236}">
              <a16:creationId xmlns:a16="http://schemas.microsoft.com/office/drawing/2014/main" id="{00000000-0008-0000-0500-000072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15" name="TextovéPole 1">
          <a:extLst>
            <a:ext uri="{FF2B5EF4-FFF2-40B4-BE49-F238E27FC236}">
              <a16:creationId xmlns:a16="http://schemas.microsoft.com/office/drawing/2014/main" id="{00000000-0008-0000-0500-000073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16" name="TextovéPole 1">
          <a:extLst>
            <a:ext uri="{FF2B5EF4-FFF2-40B4-BE49-F238E27FC236}">
              <a16:creationId xmlns:a16="http://schemas.microsoft.com/office/drawing/2014/main" id="{00000000-0008-0000-0500-000074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17" name="TextovéPole 1">
          <a:extLst>
            <a:ext uri="{FF2B5EF4-FFF2-40B4-BE49-F238E27FC236}">
              <a16:creationId xmlns:a16="http://schemas.microsoft.com/office/drawing/2014/main" id="{00000000-0008-0000-0500-000075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18" name="TextovéPole 1">
          <a:extLst>
            <a:ext uri="{FF2B5EF4-FFF2-40B4-BE49-F238E27FC236}">
              <a16:creationId xmlns:a16="http://schemas.microsoft.com/office/drawing/2014/main" id="{00000000-0008-0000-0500-00007600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19" name="TextovéPole 1">
          <a:extLst>
            <a:ext uri="{FF2B5EF4-FFF2-40B4-BE49-F238E27FC236}">
              <a16:creationId xmlns:a16="http://schemas.microsoft.com/office/drawing/2014/main" id="{00000000-0008-0000-0500-000077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20" name="TextovéPole 1">
          <a:extLst>
            <a:ext uri="{FF2B5EF4-FFF2-40B4-BE49-F238E27FC236}">
              <a16:creationId xmlns:a16="http://schemas.microsoft.com/office/drawing/2014/main" id="{00000000-0008-0000-0500-000078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21" name="TextovéPole 1">
          <a:extLst>
            <a:ext uri="{FF2B5EF4-FFF2-40B4-BE49-F238E27FC236}">
              <a16:creationId xmlns:a16="http://schemas.microsoft.com/office/drawing/2014/main" id="{00000000-0008-0000-0500-000079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22" name="TextovéPole 1">
          <a:extLst>
            <a:ext uri="{FF2B5EF4-FFF2-40B4-BE49-F238E27FC236}">
              <a16:creationId xmlns:a16="http://schemas.microsoft.com/office/drawing/2014/main" id="{00000000-0008-0000-0500-00007A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23" name="TextovéPole 1">
          <a:extLst>
            <a:ext uri="{FF2B5EF4-FFF2-40B4-BE49-F238E27FC236}">
              <a16:creationId xmlns:a16="http://schemas.microsoft.com/office/drawing/2014/main" id="{00000000-0008-0000-0500-00007B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24" name="TextovéPole 1">
          <a:extLst>
            <a:ext uri="{FF2B5EF4-FFF2-40B4-BE49-F238E27FC236}">
              <a16:creationId xmlns:a16="http://schemas.microsoft.com/office/drawing/2014/main" id="{00000000-0008-0000-0500-00007C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26" name="TextovéPole 1">
          <a:extLst>
            <a:ext uri="{FF2B5EF4-FFF2-40B4-BE49-F238E27FC236}">
              <a16:creationId xmlns:a16="http://schemas.microsoft.com/office/drawing/2014/main" id="{00000000-0008-0000-0500-00007E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27" name="TextovéPole 1">
          <a:extLst>
            <a:ext uri="{FF2B5EF4-FFF2-40B4-BE49-F238E27FC236}">
              <a16:creationId xmlns:a16="http://schemas.microsoft.com/office/drawing/2014/main" id="{00000000-0008-0000-0500-00007F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28" name="TextovéPole 1">
          <a:extLst>
            <a:ext uri="{FF2B5EF4-FFF2-40B4-BE49-F238E27FC236}">
              <a16:creationId xmlns:a16="http://schemas.microsoft.com/office/drawing/2014/main" id="{00000000-0008-0000-0500-000080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29" name="TextovéPole 1">
          <a:extLst>
            <a:ext uri="{FF2B5EF4-FFF2-40B4-BE49-F238E27FC236}">
              <a16:creationId xmlns:a16="http://schemas.microsoft.com/office/drawing/2014/main" id="{00000000-0008-0000-0500-000081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30" name="TextovéPole 1">
          <a:extLst>
            <a:ext uri="{FF2B5EF4-FFF2-40B4-BE49-F238E27FC236}">
              <a16:creationId xmlns:a16="http://schemas.microsoft.com/office/drawing/2014/main" id="{00000000-0008-0000-0500-000082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31" name="TextovéPole 1">
          <a:extLst>
            <a:ext uri="{FF2B5EF4-FFF2-40B4-BE49-F238E27FC236}">
              <a16:creationId xmlns:a16="http://schemas.microsoft.com/office/drawing/2014/main" id="{00000000-0008-0000-0500-000083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32" name="TextovéPole 1">
          <a:extLst>
            <a:ext uri="{FF2B5EF4-FFF2-40B4-BE49-F238E27FC236}">
              <a16:creationId xmlns:a16="http://schemas.microsoft.com/office/drawing/2014/main" id="{00000000-0008-0000-0500-000084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33" name="TextovéPole 1">
          <a:extLst>
            <a:ext uri="{FF2B5EF4-FFF2-40B4-BE49-F238E27FC236}">
              <a16:creationId xmlns:a16="http://schemas.microsoft.com/office/drawing/2014/main" id="{00000000-0008-0000-0500-000085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34" name="TextovéPole 1">
          <a:extLst>
            <a:ext uri="{FF2B5EF4-FFF2-40B4-BE49-F238E27FC236}">
              <a16:creationId xmlns:a16="http://schemas.microsoft.com/office/drawing/2014/main" id="{00000000-0008-0000-0500-000086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35" name="TextovéPole 1">
          <a:extLst>
            <a:ext uri="{FF2B5EF4-FFF2-40B4-BE49-F238E27FC236}">
              <a16:creationId xmlns:a16="http://schemas.microsoft.com/office/drawing/2014/main" id="{00000000-0008-0000-0500-000087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36" name="TextovéPole 1">
          <a:extLst>
            <a:ext uri="{FF2B5EF4-FFF2-40B4-BE49-F238E27FC236}">
              <a16:creationId xmlns:a16="http://schemas.microsoft.com/office/drawing/2014/main" id="{00000000-0008-0000-0500-000088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37" name="TextovéPole 1">
          <a:extLst>
            <a:ext uri="{FF2B5EF4-FFF2-40B4-BE49-F238E27FC236}">
              <a16:creationId xmlns:a16="http://schemas.microsoft.com/office/drawing/2014/main" id="{00000000-0008-0000-0500-000089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38" name="TextovéPole 1">
          <a:extLst>
            <a:ext uri="{FF2B5EF4-FFF2-40B4-BE49-F238E27FC236}">
              <a16:creationId xmlns:a16="http://schemas.microsoft.com/office/drawing/2014/main" id="{00000000-0008-0000-0500-00008A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39" name="TextovéPole 1">
          <a:extLst>
            <a:ext uri="{FF2B5EF4-FFF2-40B4-BE49-F238E27FC236}">
              <a16:creationId xmlns:a16="http://schemas.microsoft.com/office/drawing/2014/main" id="{00000000-0008-0000-0500-00008B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11</xdr:col>
      <xdr:colOff>481099</xdr:colOff>
      <xdr:row>160</xdr:row>
      <xdr:rowOff>0</xdr:rowOff>
    </xdr:from>
    <xdr:ext cx="184731" cy="264560"/>
    <xdr:sp macro="" textlink="">
      <xdr:nvSpPr>
        <xdr:cNvPr id="140" name="TextovéPole 1">
          <a:extLst>
            <a:ext uri="{FF2B5EF4-FFF2-40B4-BE49-F238E27FC236}">
              <a16:creationId xmlns:a16="http://schemas.microsoft.com/office/drawing/2014/main" id="{00000000-0008-0000-0500-00008C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41" name="TextovéPole 1">
          <a:extLst>
            <a:ext uri="{FF2B5EF4-FFF2-40B4-BE49-F238E27FC236}">
              <a16:creationId xmlns:a16="http://schemas.microsoft.com/office/drawing/2014/main" id="{00000000-0008-0000-0500-00008D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42" name="TextovéPole 1">
          <a:extLst>
            <a:ext uri="{FF2B5EF4-FFF2-40B4-BE49-F238E27FC236}">
              <a16:creationId xmlns:a16="http://schemas.microsoft.com/office/drawing/2014/main" id="{00000000-0008-0000-0500-00008E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43" name="TextovéPole 1">
          <a:extLst>
            <a:ext uri="{FF2B5EF4-FFF2-40B4-BE49-F238E27FC236}">
              <a16:creationId xmlns:a16="http://schemas.microsoft.com/office/drawing/2014/main" id="{00000000-0008-0000-0500-00008F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44" name="TextovéPole 1">
          <a:extLst>
            <a:ext uri="{FF2B5EF4-FFF2-40B4-BE49-F238E27FC236}">
              <a16:creationId xmlns:a16="http://schemas.microsoft.com/office/drawing/2014/main" id="{00000000-0008-0000-0500-00009000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45" name="TextovéPole 1">
          <a:extLst>
            <a:ext uri="{FF2B5EF4-FFF2-40B4-BE49-F238E27FC236}">
              <a16:creationId xmlns:a16="http://schemas.microsoft.com/office/drawing/2014/main" id="{00000000-0008-0000-0500-000091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46" name="TextovéPole 1">
          <a:extLst>
            <a:ext uri="{FF2B5EF4-FFF2-40B4-BE49-F238E27FC236}">
              <a16:creationId xmlns:a16="http://schemas.microsoft.com/office/drawing/2014/main" id="{00000000-0008-0000-0500-000092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47" name="TextovéPole 1">
          <a:extLst>
            <a:ext uri="{FF2B5EF4-FFF2-40B4-BE49-F238E27FC236}">
              <a16:creationId xmlns:a16="http://schemas.microsoft.com/office/drawing/2014/main" id="{00000000-0008-0000-0500-000093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48" name="TextovéPole 1">
          <a:extLst>
            <a:ext uri="{FF2B5EF4-FFF2-40B4-BE49-F238E27FC236}">
              <a16:creationId xmlns:a16="http://schemas.microsoft.com/office/drawing/2014/main" id="{00000000-0008-0000-0500-000094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49" name="TextovéPole 1">
          <a:extLst>
            <a:ext uri="{FF2B5EF4-FFF2-40B4-BE49-F238E27FC236}">
              <a16:creationId xmlns:a16="http://schemas.microsoft.com/office/drawing/2014/main" id="{00000000-0008-0000-0500-000095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50" name="TextovéPole 1">
          <a:extLst>
            <a:ext uri="{FF2B5EF4-FFF2-40B4-BE49-F238E27FC236}">
              <a16:creationId xmlns:a16="http://schemas.microsoft.com/office/drawing/2014/main" id="{00000000-0008-0000-0500-000096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52" name="TextovéPole 1">
          <a:extLst>
            <a:ext uri="{FF2B5EF4-FFF2-40B4-BE49-F238E27FC236}">
              <a16:creationId xmlns:a16="http://schemas.microsoft.com/office/drawing/2014/main" id="{00000000-0008-0000-0500-000098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53" name="TextovéPole 1">
          <a:extLst>
            <a:ext uri="{FF2B5EF4-FFF2-40B4-BE49-F238E27FC236}">
              <a16:creationId xmlns:a16="http://schemas.microsoft.com/office/drawing/2014/main" id="{00000000-0008-0000-0500-000099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54" name="TextovéPole 1">
          <a:extLst>
            <a:ext uri="{FF2B5EF4-FFF2-40B4-BE49-F238E27FC236}">
              <a16:creationId xmlns:a16="http://schemas.microsoft.com/office/drawing/2014/main" id="{00000000-0008-0000-0500-00009A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55" name="TextovéPole 1">
          <a:extLst>
            <a:ext uri="{FF2B5EF4-FFF2-40B4-BE49-F238E27FC236}">
              <a16:creationId xmlns:a16="http://schemas.microsoft.com/office/drawing/2014/main" id="{00000000-0008-0000-0500-00009B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56" name="TextovéPole 1">
          <a:extLst>
            <a:ext uri="{FF2B5EF4-FFF2-40B4-BE49-F238E27FC236}">
              <a16:creationId xmlns:a16="http://schemas.microsoft.com/office/drawing/2014/main" id="{00000000-0008-0000-0500-00009C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57" name="TextovéPole 1">
          <a:extLst>
            <a:ext uri="{FF2B5EF4-FFF2-40B4-BE49-F238E27FC236}">
              <a16:creationId xmlns:a16="http://schemas.microsoft.com/office/drawing/2014/main" id="{00000000-0008-0000-0500-00009D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58" name="TextovéPole 1">
          <a:extLst>
            <a:ext uri="{FF2B5EF4-FFF2-40B4-BE49-F238E27FC236}">
              <a16:creationId xmlns:a16="http://schemas.microsoft.com/office/drawing/2014/main" id="{00000000-0008-0000-0500-00009E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59" name="TextovéPole 1">
          <a:extLst>
            <a:ext uri="{FF2B5EF4-FFF2-40B4-BE49-F238E27FC236}">
              <a16:creationId xmlns:a16="http://schemas.microsoft.com/office/drawing/2014/main" id="{00000000-0008-0000-0500-00009F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60" name="TextovéPole 1">
          <a:extLst>
            <a:ext uri="{FF2B5EF4-FFF2-40B4-BE49-F238E27FC236}">
              <a16:creationId xmlns:a16="http://schemas.microsoft.com/office/drawing/2014/main" id="{00000000-0008-0000-0500-0000A0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61" name="TextovéPole 1">
          <a:extLst>
            <a:ext uri="{FF2B5EF4-FFF2-40B4-BE49-F238E27FC236}">
              <a16:creationId xmlns:a16="http://schemas.microsoft.com/office/drawing/2014/main" id="{00000000-0008-0000-0500-0000A1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62" name="TextovéPole 1">
          <a:extLst>
            <a:ext uri="{FF2B5EF4-FFF2-40B4-BE49-F238E27FC236}">
              <a16:creationId xmlns:a16="http://schemas.microsoft.com/office/drawing/2014/main" id="{00000000-0008-0000-0500-0000A2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63" name="TextovéPole 1">
          <a:extLst>
            <a:ext uri="{FF2B5EF4-FFF2-40B4-BE49-F238E27FC236}">
              <a16:creationId xmlns:a16="http://schemas.microsoft.com/office/drawing/2014/main" id="{00000000-0008-0000-0500-0000A3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64" name="TextovéPole 1">
          <a:extLst>
            <a:ext uri="{FF2B5EF4-FFF2-40B4-BE49-F238E27FC236}">
              <a16:creationId xmlns:a16="http://schemas.microsoft.com/office/drawing/2014/main" id="{00000000-0008-0000-0500-0000A4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65" name="TextovéPole 1">
          <a:extLst>
            <a:ext uri="{FF2B5EF4-FFF2-40B4-BE49-F238E27FC236}">
              <a16:creationId xmlns:a16="http://schemas.microsoft.com/office/drawing/2014/main" id="{00000000-0008-0000-0500-0000A5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12</xdr:col>
      <xdr:colOff>481099</xdr:colOff>
      <xdr:row>160</xdr:row>
      <xdr:rowOff>0</xdr:rowOff>
    </xdr:from>
    <xdr:ext cx="184731" cy="264560"/>
    <xdr:sp macro="" textlink="">
      <xdr:nvSpPr>
        <xdr:cNvPr id="166" name="TextovéPole 1">
          <a:extLst>
            <a:ext uri="{FF2B5EF4-FFF2-40B4-BE49-F238E27FC236}">
              <a16:creationId xmlns:a16="http://schemas.microsoft.com/office/drawing/2014/main" id="{00000000-0008-0000-0500-0000A6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67" name="TextovéPole 1">
          <a:extLst>
            <a:ext uri="{FF2B5EF4-FFF2-40B4-BE49-F238E27FC236}">
              <a16:creationId xmlns:a16="http://schemas.microsoft.com/office/drawing/2014/main" id="{00000000-0008-0000-0500-0000A7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68" name="TextovéPole 1">
          <a:extLst>
            <a:ext uri="{FF2B5EF4-FFF2-40B4-BE49-F238E27FC236}">
              <a16:creationId xmlns:a16="http://schemas.microsoft.com/office/drawing/2014/main" id="{00000000-0008-0000-0500-0000A8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69" name="TextovéPole 1">
          <a:extLst>
            <a:ext uri="{FF2B5EF4-FFF2-40B4-BE49-F238E27FC236}">
              <a16:creationId xmlns:a16="http://schemas.microsoft.com/office/drawing/2014/main" id="{00000000-0008-0000-0500-0000A9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70" name="TextovéPole 1">
          <a:extLst>
            <a:ext uri="{FF2B5EF4-FFF2-40B4-BE49-F238E27FC236}">
              <a16:creationId xmlns:a16="http://schemas.microsoft.com/office/drawing/2014/main" id="{00000000-0008-0000-0500-0000AA00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71" name="TextovéPole 1">
          <a:extLst>
            <a:ext uri="{FF2B5EF4-FFF2-40B4-BE49-F238E27FC236}">
              <a16:creationId xmlns:a16="http://schemas.microsoft.com/office/drawing/2014/main" id="{00000000-0008-0000-0500-0000AB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72" name="TextovéPole 1">
          <a:extLst>
            <a:ext uri="{FF2B5EF4-FFF2-40B4-BE49-F238E27FC236}">
              <a16:creationId xmlns:a16="http://schemas.microsoft.com/office/drawing/2014/main" id="{00000000-0008-0000-0500-0000AC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73" name="TextovéPole 1">
          <a:extLst>
            <a:ext uri="{FF2B5EF4-FFF2-40B4-BE49-F238E27FC236}">
              <a16:creationId xmlns:a16="http://schemas.microsoft.com/office/drawing/2014/main" id="{00000000-0008-0000-0500-0000AD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74" name="TextovéPole 1">
          <a:extLst>
            <a:ext uri="{FF2B5EF4-FFF2-40B4-BE49-F238E27FC236}">
              <a16:creationId xmlns:a16="http://schemas.microsoft.com/office/drawing/2014/main" id="{00000000-0008-0000-0500-0000AE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75" name="TextovéPole 1">
          <a:extLst>
            <a:ext uri="{FF2B5EF4-FFF2-40B4-BE49-F238E27FC236}">
              <a16:creationId xmlns:a16="http://schemas.microsoft.com/office/drawing/2014/main" id="{00000000-0008-0000-0500-0000AF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76" name="TextovéPole 1">
          <a:extLst>
            <a:ext uri="{FF2B5EF4-FFF2-40B4-BE49-F238E27FC236}">
              <a16:creationId xmlns:a16="http://schemas.microsoft.com/office/drawing/2014/main" id="{00000000-0008-0000-0500-0000B0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77" name="TextovéPole 1">
          <a:extLst>
            <a:ext uri="{FF2B5EF4-FFF2-40B4-BE49-F238E27FC236}">
              <a16:creationId xmlns:a16="http://schemas.microsoft.com/office/drawing/2014/main" id="{00000000-0008-0000-0500-0000B100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78" name="TextovéPole 1">
          <a:extLst>
            <a:ext uri="{FF2B5EF4-FFF2-40B4-BE49-F238E27FC236}">
              <a16:creationId xmlns:a16="http://schemas.microsoft.com/office/drawing/2014/main" id="{00000000-0008-0000-0500-0000B2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79" name="TextovéPole 1">
          <a:extLst>
            <a:ext uri="{FF2B5EF4-FFF2-40B4-BE49-F238E27FC236}">
              <a16:creationId xmlns:a16="http://schemas.microsoft.com/office/drawing/2014/main" id="{00000000-0008-0000-0500-0000B3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80" name="TextovéPole 1">
          <a:extLst>
            <a:ext uri="{FF2B5EF4-FFF2-40B4-BE49-F238E27FC236}">
              <a16:creationId xmlns:a16="http://schemas.microsoft.com/office/drawing/2014/main" id="{00000000-0008-0000-0500-0000B4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81" name="TextovéPole 1">
          <a:extLst>
            <a:ext uri="{FF2B5EF4-FFF2-40B4-BE49-F238E27FC236}">
              <a16:creationId xmlns:a16="http://schemas.microsoft.com/office/drawing/2014/main" id="{00000000-0008-0000-0500-0000B5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82" name="TextovéPole 1">
          <a:extLst>
            <a:ext uri="{FF2B5EF4-FFF2-40B4-BE49-F238E27FC236}">
              <a16:creationId xmlns:a16="http://schemas.microsoft.com/office/drawing/2014/main" id="{00000000-0008-0000-0500-0000B6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83" name="TextovéPole 1">
          <a:extLst>
            <a:ext uri="{FF2B5EF4-FFF2-40B4-BE49-F238E27FC236}">
              <a16:creationId xmlns:a16="http://schemas.microsoft.com/office/drawing/2014/main" id="{00000000-0008-0000-0500-0000B7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84" name="TextovéPole 1">
          <a:extLst>
            <a:ext uri="{FF2B5EF4-FFF2-40B4-BE49-F238E27FC236}">
              <a16:creationId xmlns:a16="http://schemas.microsoft.com/office/drawing/2014/main" id="{00000000-0008-0000-0500-0000B8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85" name="TextovéPole 1">
          <a:extLst>
            <a:ext uri="{FF2B5EF4-FFF2-40B4-BE49-F238E27FC236}">
              <a16:creationId xmlns:a16="http://schemas.microsoft.com/office/drawing/2014/main" id="{00000000-0008-0000-0500-0000B9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86" name="TextovéPole 1">
          <a:extLst>
            <a:ext uri="{FF2B5EF4-FFF2-40B4-BE49-F238E27FC236}">
              <a16:creationId xmlns:a16="http://schemas.microsoft.com/office/drawing/2014/main" id="{00000000-0008-0000-0500-0000BA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87" name="TextovéPole 1">
          <a:extLst>
            <a:ext uri="{FF2B5EF4-FFF2-40B4-BE49-F238E27FC236}">
              <a16:creationId xmlns:a16="http://schemas.microsoft.com/office/drawing/2014/main" id="{00000000-0008-0000-0500-0000BB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88" name="TextovéPole 1">
          <a:extLst>
            <a:ext uri="{FF2B5EF4-FFF2-40B4-BE49-F238E27FC236}">
              <a16:creationId xmlns:a16="http://schemas.microsoft.com/office/drawing/2014/main" id="{00000000-0008-0000-0500-0000BC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89" name="TextovéPole 1">
          <a:extLst>
            <a:ext uri="{FF2B5EF4-FFF2-40B4-BE49-F238E27FC236}">
              <a16:creationId xmlns:a16="http://schemas.microsoft.com/office/drawing/2014/main" id="{00000000-0008-0000-0500-0000BD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90" name="TextovéPole 1">
          <a:extLst>
            <a:ext uri="{FF2B5EF4-FFF2-40B4-BE49-F238E27FC236}">
              <a16:creationId xmlns:a16="http://schemas.microsoft.com/office/drawing/2014/main" id="{00000000-0008-0000-0500-0000BE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91" name="TextovéPole 1">
          <a:extLst>
            <a:ext uri="{FF2B5EF4-FFF2-40B4-BE49-F238E27FC236}">
              <a16:creationId xmlns:a16="http://schemas.microsoft.com/office/drawing/2014/main" id="{00000000-0008-0000-0500-0000BF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13</xdr:col>
      <xdr:colOff>481099</xdr:colOff>
      <xdr:row>160</xdr:row>
      <xdr:rowOff>0</xdr:rowOff>
    </xdr:from>
    <xdr:ext cx="184731" cy="264560"/>
    <xdr:sp macro="" textlink="">
      <xdr:nvSpPr>
        <xdr:cNvPr id="192" name="TextovéPole 1">
          <a:extLst>
            <a:ext uri="{FF2B5EF4-FFF2-40B4-BE49-F238E27FC236}">
              <a16:creationId xmlns:a16="http://schemas.microsoft.com/office/drawing/2014/main" id="{00000000-0008-0000-0500-0000C0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193" name="TextovéPole 1">
          <a:extLst>
            <a:ext uri="{FF2B5EF4-FFF2-40B4-BE49-F238E27FC236}">
              <a16:creationId xmlns:a16="http://schemas.microsoft.com/office/drawing/2014/main" id="{00000000-0008-0000-0500-0000C1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194" name="TextovéPole 1">
          <a:extLst>
            <a:ext uri="{FF2B5EF4-FFF2-40B4-BE49-F238E27FC236}">
              <a16:creationId xmlns:a16="http://schemas.microsoft.com/office/drawing/2014/main" id="{00000000-0008-0000-0500-0000C2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195" name="TextovéPole 1">
          <a:extLst>
            <a:ext uri="{FF2B5EF4-FFF2-40B4-BE49-F238E27FC236}">
              <a16:creationId xmlns:a16="http://schemas.microsoft.com/office/drawing/2014/main" id="{00000000-0008-0000-0500-0000C3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196" name="TextovéPole 1">
          <a:extLst>
            <a:ext uri="{FF2B5EF4-FFF2-40B4-BE49-F238E27FC236}">
              <a16:creationId xmlns:a16="http://schemas.microsoft.com/office/drawing/2014/main" id="{00000000-0008-0000-0500-0000C400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197" name="TextovéPole 1">
          <a:extLst>
            <a:ext uri="{FF2B5EF4-FFF2-40B4-BE49-F238E27FC236}">
              <a16:creationId xmlns:a16="http://schemas.microsoft.com/office/drawing/2014/main" id="{00000000-0008-0000-0500-0000C5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198" name="TextovéPole 1">
          <a:extLst>
            <a:ext uri="{FF2B5EF4-FFF2-40B4-BE49-F238E27FC236}">
              <a16:creationId xmlns:a16="http://schemas.microsoft.com/office/drawing/2014/main" id="{00000000-0008-0000-0500-0000C6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199" name="TextovéPole 1">
          <a:extLst>
            <a:ext uri="{FF2B5EF4-FFF2-40B4-BE49-F238E27FC236}">
              <a16:creationId xmlns:a16="http://schemas.microsoft.com/office/drawing/2014/main" id="{00000000-0008-0000-0500-0000C7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200" name="TextovéPole 1">
          <a:extLst>
            <a:ext uri="{FF2B5EF4-FFF2-40B4-BE49-F238E27FC236}">
              <a16:creationId xmlns:a16="http://schemas.microsoft.com/office/drawing/2014/main" id="{00000000-0008-0000-0500-0000C8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201" name="TextovéPole 1">
          <a:extLst>
            <a:ext uri="{FF2B5EF4-FFF2-40B4-BE49-F238E27FC236}">
              <a16:creationId xmlns:a16="http://schemas.microsoft.com/office/drawing/2014/main" id="{00000000-0008-0000-0500-0000C9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202" name="TextovéPole 1">
          <a:extLst>
            <a:ext uri="{FF2B5EF4-FFF2-40B4-BE49-F238E27FC236}">
              <a16:creationId xmlns:a16="http://schemas.microsoft.com/office/drawing/2014/main" id="{00000000-0008-0000-0500-0000CA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203" name="TextovéPole 1">
          <a:extLst>
            <a:ext uri="{FF2B5EF4-FFF2-40B4-BE49-F238E27FC236}">
              <a16:creationId xmlns:a16="http://schemas.microsoft.com/office/drawing/2014/main" id="{00000000-0008-0000-0500-0000CB00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204" name="TextovéPole 1">
          <a:extLst>
            <a:ext uri="{FF2B5EF4-FFF2-40B4-BE49-F238E27FC236}">
              <a16:creationId xmlns:a16="http://schemas.microsoft.com/office/drawing/2014/main" id="{00000000-0008-0000-0500-0000CC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205" name="TextovéPole 1">
          <a:extLst>
            <a:ext uri="{FF2B5EF4-FFF2-40B4-BE49-F238E27FC236}">
              <a16:creationId xmlns:a16="http://schemas.microsoft.com/office/drawing/2014/main" id="{00000000-0008-0000-0500-0000CD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206" name="TextovéPole 1">
          <a:extLst>
            <a:ext uri="{FF2B5EF4-FFF2-40B4-BE49-F238E27FC236}">
              <a16:creationId xmlns:a16="http://schemas.microsoft.com/office/drawing/2014/main" id="{00000000-0008-0000-0500-0000CE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207" name="TextovéPole 1">
          <a:extLst>
            <a:ext uri="{FF2B5EF4-FFF2-40B4-BE49-F238E27FC236}">
              <a16:creationId xmlns:a16="http://schemas.microsoft.com/office/drawing/2014/main" id="{00000000-0008-0000-0500-0000CF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208" name="TextovéPole 1">
          <a:extLst>
            <a:ext uri="{FF2B5EF4-FFF2-40B4-BE49-F238E27FC236}">
              <a16:creationId xmlns:a16="http://schemas.microsoft.com/office/drawing/2014/main" id="{00000000-0008-0000-0500-0000D0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209" name="TextovéPole 1">
          <a:extLst>
            <a:ext uri="{FF2B5EF4-FFF2-40B4-BE49-F238E27FC236}">
              <a16:creationId xmlns:a16="http://schemas.microsoft.com/office/drawing/2014/main" id="{00000000-0008-0000-0500-0000D1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210" name="TextovéPole 1">
          <a:extLst>
            <a:ext uri="{FF2B5EF4-FFF2-40B4-BE49-F238E27FC236}">
              <a16:creationId xmlns:a16="http://schemas.microsoft.com/office/drawing/2014/main" id="{00000000-0008-0000-0500-0000D2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211" name="TextovéPole 1">
          <a:extLst>
            <a:ext uri="{FF2B5EF4-FFF2-40B4-BE49-F238E27FC236}">
              <a16:creationId xmlns:a16="http://schemas.microsoft.com/office/drawing/2014/main" id="{00000000-0008-0000-0500-0000D3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212" name="TextovéPole 1">
          <a:extLst>
            <a:ext uri="{FF2B5EF4-FFF2-40B4-BE49-F238E27FC236}">
              <a16:creationId xmlns:a16="http://schemas.microsoft.com/office/drawing/2014/main" id="{00000000-0008-0000-0500-0000D4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213" name="TextovéPole 1">
          <a:extLst>
            <a:ext uri="{FF2B5EF4-FFF2-40B4-BE49-F238E27FC236}">
              <a16:creationId xmlns:a16="http://schemas.microsoft.com/office/drawing/2014/main" id="{00000000-0008-0000-0500-0000D5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214" name="TextovéPole 1">
          <a:extLst>
            <a:ext uri="{FF2B5EF4-FFF2-40B4-BE49-F238E27FC236}">
              <a16:creationId xmlns:a16="http://schemas.microsoft.com/office/drawing/2014/main" id="{00000000-0008-0000-0500-0000D6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215" name="TextovéPole 1">
          <a:extLst>
            <a:ext uri="{FF2B5EF4-FFF2-40B4-BE49-F238E27FC236}">
              <a16:creationId xmlns:a16="http://schemas.microsoft.com/office/drawing/2014/main" id="{00000000-0008-0000-0500-0000D7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216" name="TextovéPole 1">
          <a:extLst>
            <a:ext uri="{FF2B5EF4-FFF2-40B4-BE49-F238E27FC236}">
              <a16:creationId xmlns:a16="http://schemas.microsoft.com/office/drawing/2014/main" id="{00000000-0008-0000-0500-0000D8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217" name="TextovéPole 1">
          <a:extLst>
            <a:ext uri="{FF2B5EF4-FFF2-40B4-BE49-F238E27FC236}">
              <a16:creationId xmlns:a16="http://schemas.microsoft.com/office/drawing/2014/main" id="{00000000-0008-0000-0500-0000D9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14</xdr:col>
      <xdr:colOff>481099</xdr:colOff>
      <xdr:row>160</xdr:row>
      <xdr:rowOff>0</xdr:rowOff>
    </xdr:from>
    <xdr:ext cx="184731" cy="264560"/>
    <xdr:sp macro="" textlink="">
      <xdr:nvSpPr>
        <xdr:cNvPr id="218" name="TextovéPole 1">
          <a:extLst>
            <a:ext uri="{FF2B5EF4-FFF2-40B4-BE49-F238E27FC236}">
              <a16:creationId xmlns:a16="http://schemas.microsoft.com/office/drawing/2014/main" id="{00000000-0008-0000-0500-0000DA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19" name="TextovéPole 1">
          <a:extLst>
            <a:ext uri="{FF2B5EF4-FFF2-40B4-BE49-F238E27FC236}">
              <a16:creationId xmlns:a16="http://schemas.microsoft.com/office/drawing/2014/main" id="{00000000-0008-0000-0500-0000DB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20" name="TextovéPole 1">
          <a:extLst>
            <a:ext uri="{FF2B5EF4-FFF2-40B4-BE49-F238E27FC236}">
              <a16:creationId xmlns:a16="http://schemas.microsoft.com/office/drawing/2014/main" id="{00000000-0008-0000-0500-0000DC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21" name="TextovéPole 1">
          <a:extLst>
            <a:ext uri="{FF2B5EF4-FFF2-40B4-BE49-F238E27FC236}">
              <a16:creationId xmlns:a16="http://schemas.microsoft.com/office/drawing/2014/main" id="{00000000-0008-0000-0500-0000DD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22" name="TextovéPole 1">
          <a:extLst>
            <a:ext uri="{FF2B5EF4-FFF2-40B4-BE49-F238E27FC236}">
              <a16:creationId xmlns:a16="http://schemas.microsoft.com/office/drawing/2014/main" id="{00000000-0008-0000-0500-0000DE00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23" name="TextovéPole 1">
          <a:extLst>
            <a:ext uri="{FF2B5EF4-FFF2-40B4-BE49-F238E27FC236}">
              <a16:creationId xmlns:a16="http://schemas.microsoft.com/office/drawing/2014/main" id="{00000000-0008-0000-0500-0000DF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24" name="TextovéPole 1">
          <a:extLst>
            <a:ext uri="{FF2B5EF4-FFF2-40B4-BE49-F238E27FC236}">
              <a16:creationId xmlns:a16="http://schemas.microsoft.com/office/drawing/2014/main" id="{00000000-0008-0000-0500-0000E0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25" name="TextovéPole 1">
          <a:extLst>
            <a:ext uri="{FF2B5EF4-FFF2-40B4-BE49-F238E27FC236}">
              <a16:creationId xmlns:a16="http://schemas.microsoft.com/office/drawing/2014/main" id="{00000000-0008-0000-0500-0000E1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26" name="TextovéPole 1">
          <a:extLst>
            <a:ext uri="{FF2B5EF4-FFF2-40B4-BE49-F238E27FC236}">
              <a16:creationId xmlns:a16="http://schemas.microsoft.com/office/drawing/2014/main" id="{00000000-0008-0000-0500-0000E2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27" name="TextovéPole 1">
          <a:extLst>
            <a:ext uri="{FF2B5EF4-FFF2-40B4-BE49-F238E27FC236}">
              <a16:creationId xmlns:a16="http://schemas.microsoft.com/office/drawing/2014/main" id="{00000000-0008-0000-0500-0000E3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28" name="TextovéPole 1">
          <a:extLst>
            <a:ext uri="{FF2B5EF4-FFF2-40B4-BE49-F238E27FC236}">
              <a16:creationId xmlns:a16="http://schemas.microsoft.com/office/drawing/2014/main" id="{00000000-0008-0000-0500-0000E4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29" name="TextovéPole 1">
          <a:extLst>
            <a:ext uri="{FF2B5EF4-FFF2-40B4-BE49-F238E27FC236}">
              <a16:creationId xmlns:a16="http://schemas.microsoft.com/office/drawing/2014/main" id="{00000000-0008-0000-0500-0000E500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30" name="TextovéPole 1">
          <a:extLst>
            <a:ext uri="{FF2B5EF4-FFF2-40B4-BE49-F238E27FC236}">
              <a16:creationId xmlns:a16="http://schemas.microsoft.com/office/drawing/2014/main" id="{00000000-0008-0000-0500-0000E6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31" name="TextovéPole 1">
          <a:extLst>
            <a:ext uri="{FF2B5EF4-FFF2-40B4-BE49-F238E27FC236}">
              <a16:creationId xmlns:a16="http://schemas.microsoft.com/office/drawing/2014/main" id="{00000000-0008-0000-0500-0000E7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32" name="TextovéPole 1">
          <a:extLst>
            <a:ext uri="{FF2B5EF4-FFF2-40B4-BE49-F238E27FC236}">
              <a16:creationId xmlns:a16="http://schemas.microsoft.com/office/drawing/2014/main" id="{00000000-0008-0000-0500-0000E8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33" name="TextovéPole 1">
          <a:extLst>
            <a:ext uri="{FF2B5EF4-FFF2-40B4-BE49-F238E27FC236}">
              <a16:creationId xmlns:a16="http://schemas.microsoft.com/office/drawing/2014/main" id="{00000000-0008-0000-0500-0000E9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34" name="TextovéPole 1">
          <a:extLst>
            <a:ext uri="{FF2B5EF4-FFF2-40B4-BE49-F238E27FC236}">
              <a16:creationId xmlns:a16="http://schemas.microsoft.com/office/drawing/2014/main" id="{00000000-0008-0000-0500-0000EA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35" name="TextovéPole 1">
          <a:extLst>
            <a:ext uri="{FF2B5EF4-FFF2-40B4-BE49-F238E27FC236}">
              <a16:creationId xmlns:a16="http://schemas.microsoft.com/office/drawing/2014/main" id="{00000000-0008-0000-0500-0000EB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36" name="TextovéPole 1">
          <a:extLst>
            <a:ext uri="{FF2B5EF4-FFF2-40B4-BE49-F238E27FC236}">
              <a16:creationId xmlns:a16="http://schemas.microsoft.com/office/drawing/2014/main" id="{00000000-0008-0000-0500-0000EC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37" name="TextovéPole 1">
          <a:extLst>
            <a:ext uri="{FF2B5EF4-FFF2-40B4-BE49-F238E27FC236}">
              <a16:creationId xmlns:a16="http://schemas.microsoft.com/office/drawing/2014/main" id="{00000000-0008-0000-0500-0000ED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38" name="TextovéPole 1">
          <a:extLst>
            <a:ext uri="{FF2B5EF4-FFF2-40B4-BE49-F238E27FC236}">
              <a16:creationId xmlns:a16="http://schemas.microsoft.com/office/drawing/2014/main" id="{00000000-0008-0000-0500-0000EE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39" name="TextovéPole 1">
          <a:extLst>
            <a:ext uri="{FF2B5EF4-FFF2-40B4-BE49-F238E27FC236}">
              <a16:creationId xmlns:a16="http://schemas.microsoft.com/office/drawing/2014/main" id="{00000000-0008-0000-0500-0000EF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40" name="TextovéPole 1">
          <a:extLst>
            <a:ext uri="{FF2B5EF4-FFF2-40B4-BE49-F238E27FC236}">
              <a16:creationId xmlns:a16="http://schemas.microsoft.com/office/drawing/2014/main" id="{00000000-0008-0000-0500-0000F0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41" name="TextovéPole 1">
          <a:extLst>
            <a:ext uri="{FF2B5EF4-FFF2-40B4-BE49-F238E27FC236}">
              <a16:creationId xmlns:a16="http://schemas.microsoft.com/office/drawing/2014/main" id="{00000000-0008-0000-0500-0000F1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42" name="TextovéPole 1">
          <a:extLst>
            <a:ext uri="{FF2B5EF4-FFF2-40B4-BE49-F238E27FC236}">
              <a16:creationId xmlns:a16="http://schemas.microsoft.com/office/drawing/2014/main" id="{00000000-0008-0000-0500-0000F2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43" name="TextovéPole 1">
          <a:extLst>
            <a:ext uri="{FF2B5EF4-FFF2-40B4-BE49-F238E27FC236}">
              <a16:creationId xmlns:a16="http://schemas.microsoft.com/office/drawing/2014/main" id="{00000000-0008-0000-0500-0000F3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15</xdr:col>
      <xdr:colOff>481099</xdr:colOff>
      <xdr:row>160</xdr:row>
      <xdr:rowOff>0</xdr:rowOff>
    </xdr:from>
    <xdr:ext cx="184731" cy="264560"/>
    <xdr:sp macro="" textlink="">
      <xdr:nvSpPr>
        <xdr:cNvPr id="244" name="TextovéPole 1">
          <a:extLst>
            <a:ext uri="{FF2B5EF4-FFF2-40B4-BE49-F238E27FC236}">
              <a16:creationId xmlns:a16="http://schemas.microsoft.com/office/drawing/2014/main" id="{00000000-0008-0000-0500-0000F4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45" name="TextovéPole 1">
          <a:extLst>
            <a:ext uri="{FF2B5EF4-FFF2-40B4-BE49-F238E27FC236}">
              <a16:creationId xmlns:a16="http://schemas.microsoft.com/office/drawing/2014/main" id="{00000000-0008-0000-0500-0000F5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46" name="TextovéPole 1">
          <a:extLst>
            <a:ext uri="{FF2B5EF4-FFF2-40B4-BE49-F238E27FC236}">
              <a16:creationId xmlns:a16="http://schemas.microsoft.com/office/drawing/2014/main" id="{00000000-0008-0000-0500-0000F6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47" name="TextovéPole 1">
          <a:extLst>
            <a:ext uri="{FF2B5EF4-FFF2-40B4-BE49-F238E27FC236}">
              <a16:creationId xmlns:a16="http://schemas.microsoft.com/office/drawing/2014/main" id="{00000000-0008-0000-0500-0000F7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48" name="TextovéPole 1">
          <a:extLst>
            <a:ext uri="{FF2B5EF4-FFF2-40B4-BE49-F238E27FC236}">
              <a16:creationId xmlns:a16="http://schemas.microsoft.com/office/drawing/2014/main" id="{00000000-0008-0000-0500-0000F800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49" name="TextovéPole 1">
          <a:extLst>
            <a:ext uri="{FF2B5EF4-FFF2-40B4-BE49-F238E27FC236}">
              <a16:creationId xmlns:a16="http://schemas.microsoft.com/office/drawing/2014/main" id="{00000000-0008-0000-0500-0000F9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50" name="TextovéPole 1">
          <a:extLst>
            <a:ext uri="{FF2B5EF4-FFF2-40B4-BE49-F238E27FC236}">
              <a16:creationId xmlns:a16="http://schemas.microsoft.com/office/drawing/2014/main" id="{00000000-0008-0000-0500-0000FA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51" name="TextovéPole 1">
          <a:extLst>
            <a:ext uri="{FF2B5EF4-FFF2-40B4-BE49-F238E27FC236}">
              <a16:creationId xmlns:a16="http://schemas.microsoft.com/office/drawing/2014/main" id="{00000000-0008-0000-0500-0000FB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52" name="TextovéPole 1">
          <a:extLst>
            <a:ext uri="{FF2B5EF4-FFF2-40B4-BE49-F238E27FC236}">
              <a16:creationId xmlns:a16="http://schemas.microsoft.com/office/drawing/2014/main" id="{00000000-0008-0000-0500-0000FC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53" name="TextovéPole 1">
          <a:extLst>
            <a:ext uri="{FF2B5EF4-FFF2-40B4-BE49-F238E27FC236}">
              <a16:creationId xmlns:a16="http://schemas.microsoft.com/office/drawing/2014/main" id="{00000000-0008-0000-0500-0000FD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54" name="TextovéPole 1">
          <a:extLst>
            <a:ext uri="{FF2B5EF4-FFF2-40B4-BE49-F238E27FC236}">
              <a16:creationId xmlns:a16="http://schemas.microsoft.com/office/drawing/2014/main" id="{00000000-0008-0000-0500-0000FE00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55" name="TextovéPole 1">
          <a:extLst>
            <a:ext uri="{FF2B5EF4-FFF2-40B4-BE49-F238E27FC236}">
              <a16:creationId xmlns:a16="http://schemas.microsoft.com/office/drawing/2014/main" id="{00000000-0008-0000-0500-0000FF00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56" name="TextovéPole 1">
          <a:extLst>
            <a:ext uri="{FF2B5EF4-FFF2-40B4-BE49-F238E27FC236}">
              <a16:creationId xmlns:a16="http://schemas.microsoft.com/office/drawing/2014/main" id="{00000000-0008-0000-0500-000000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57" name="TextovéPole 1">
          <a:extLst>
            <a:ext uri="{FF2B5EF4-FFF2-40B4-BE49-F238E27FC236}">
              <a16:creationId xmlns:a16="http://schemas.microsoft.com/office/drawing/2014/main" id="{00000000-0008-0000-0500-000001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58" name="TextovéPole 1">
          <a:extLst>
            <a:ext uri="{FF2B5EF4-FFF2-40B4-BE49-F238E27FC236}">
              <a16:creationId xmlns:a16="http://schemas.microsoft.com/office/drawing/2014/main" id="{00000000-0008-0000-0500-000002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59" name="TextovéPole 1">
          <a:extLst>
            <a:ext uri="{FF2B5EF4-FFF2-40B4-BE49-F238E27FC236}">
              <a16:creationId xmlns:a16="http://schemas.microsoft.com/office/drawing/2014/main" id="{00000000-0008-0000-0500-000003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60" name="TextovéPole 1">
          <a:extLst>
            <a:ext uri="{FF2B5EF4-FFF2-40B4-BE49-F238E27FC236}">
              <a16:creationId xmlns:a16="http://schemas.microsoft.com/office/drawing/2014/main" id="{00000000-0008-0000-0500-000004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61" name="TextovéPole 1">
          <a:extLst>
            <a:ext uri="{FF2B5EF4-FFF2-40B4-BE49-F238E27FC236}">
              <a16:creationId xmlns:a16="http://schemas.microsoft.com/office/drawing/2014/main" id="{00000000-0008-0000-0500-000005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62" name="TextovéPole 1">
          <a:extLst>
            <a:ext uri="{FF2B5EF4-FFF2-40B4-BE49-F238E27FC236}">
              <a16:creationId xmlns:a16="http://schemas.microsoft.com/office/drawing/2014/main" id="{00000000-0008-0000-0500-000006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63" name="TextovéPole 1">
          <a:extLst>
            <a:ext uri="{FF2B5EF4-FFF2-40B4-BE49-F238E27FC236}">
              <a16:creationId xmlns:a16="http://schemas.microsoft.com/office/drawing/2014/main" id="{00000000-0008-0000-0500-000007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64" name="TextovéPole 1">
          <a:extLst>
            <a:ext uri="{FF2B5EF4-FFF2-40B4-BE49-F238E27FC236}">
              <a16:creationId xmlns:a16="http://schemas.microsoft.com/office/drawing/2014/main" id="{00000000-0008-0000-0500-000008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65" name="TextovéPole 1">
          <a:extLst>
            <a:ext uri="{FF2B5EF4-FFF2-40B4-BE49-F238E27FC236}">
              <a16:creationId xmlns:a16="http://schemas.microsoft.com/office/drawing/2014/main" id="{00000000-0008-0000-0500-000009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66" name="TextovéPole 1">
          <a:extLst>
            <a:ext uri="{FF2B5EF4-FFF2-40B4-BE49-F238E27FC236}">
              <a16:creationId xmlns:a16="http://schemas.microsoft.com/office/drawing/2014/main" id="{00000000-0008-0000-0500-00000A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67" name="TextovéPole 1">
          <a:extLst>
            <a:ext uri="{FF2B5EF4-FFF2-40B4-BE49-F238E27FC236}">
              <a16:creationId xmlns:a16="http://schemas.microsoft.com/office/drawing/2014/main" id="{00000000-0008-0000-0500-00000B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68" name="TextovéPole 1">
          <a:extLst>
            <a:ext uri="{FF2B5EF4-FFF2-40B4-BE49-F238E27FC236}">
              <a16:creationId xmlns:a16="http://schemas.microsoft.com/office/drawing/2014/main" id="{00000000-0008-0000-0500-00000C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16</xdr:col>
      <xdr:colOff>481099</xdr:colOff>
      <xdr:row>160</xdr:row>
      <xdr:rowOff>0</xdr:rowOff>
    </xdr:from>
    <xdr:ext cx="184731" cy="264560"/>
    <xdr:sp macro="" textlink="">
      <xdr:nvSpPr>
        <xdr:cNvPr id="269" name="TextovéPole 1">
          <a:extLst>
            <a:ext uri="{FF2B5EF4-FFF2-40B4-BE49-F238E27FC236}">
              <a16:creationId xmlns:a16="http://schemas.microsoft.com/office/drawing/2014/main" id="{00000000-0008-0000-0500-00000D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71" name="TextovéPole 1">
          <a:extLst>
            <a:ext uri="{FF2B5EF4-FFF2-40B4-BE49-F238E27FC236}">
              <a16:creationId xmlns:a16="http://schemas.microsoft.com/office/drawing/2014/main" id="{00000000-0008-0000-0500-00000F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72" name="TextovéPole 1">
          <a:extLst>
            <a:ext uri="{FF2B5EF4-FFF2-40B4-BE49-F238E27FC236}">
              <a16:creationId xmlns:a16="http://schemas.microsoft.com/office/drawing/2014/main" id="{00000000-0008-0000-0500-000010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73" name="TextovéPole 1">
          <a:extLst>
            <a:ext uri="{FF2B5EF4-FFF2-40B4-BE49-F238E27FC236}">
              <a16:creationId xmlns:a16="http://schemas.microsoft.com/office/drawing/2014/main" id="{00000000-0008-0000-0500-000011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74" name="TextovéPole 1">
          <a:extLst>
            <a:ext uri="{FF2B5EF4-FFF2-40B4-BE49-F238E27FC236}">
              <a16:creationId xmlns:a16="http://schemas.microsoft.com/office/drawing/2014/main" id="{00000000-0008-0000-0500-00001201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75" name="TextovéPole 1">
          <a:extLst>
            <a:ext uri="{FF2B5EF4-FFF2-40B4-BE49-F238E27FC236}">
              <a16:creationId xmlns:a16="http://schemas.microsoft.com/office/drawing/2014/main" id="{00000000-0008-0000-0500-000013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76" name="TextovéPole 1">
          <a:extLst>
            <a:ext uri="{FF2B5EF4-FFF2-40B4-BE49-F238E27FC236}">
              <a16:creationId xmlns:a16="http://schemas.microsoft.com/office/drawing/2014/main" id="{00000000-0008-0000-0500-000014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77" name="TextovéPole 1">
          <a:extLst>
            <a:ext uri="{FF2B5EF4-FFF2-40B4-BE49-F238E27FC236}">
              <a16:creationId xmlns:a16="http://schemas.microsoft.com/office/drawing/2014/main" id="{00000000-0008-0000-0500-000015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78" name="TextovéPole 1">
          <a:extLst>
            <a:ext uri="{FF2B5EF4-FFF2-40B4-BE49-F238E27FC236}">
              <a16:creationId xmlns:a16="http://schemas.microsoft.com/office/drawing/2014/main" id="{00000000-0008-0000-0500-000016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79" name="TextovéPole 1">
          <a:extLst>
            <a:ext uri="{FF2B5EF4-FFF2-40B4-BE49-F238E27FC236}">
              <a16:creationId xmlns:a16="http://schemas.microsoft.com/office/drawing/2014/main" id="{00000000-0008-0000-0500-000017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80" name="TextovéPole 1">
          <a:extLst>
            <a:ext uri="{FF2B5EF4-FFF2-40B4-BE49-F238E27FC236}">
              <a16:creationId xmlns:a16="http://schemas.microsoft.com/office/drawing/2014/main" id="{00000000-0008-0000-0500-000018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81" name="TextovéPole 1">
          <a:extLst>
            <a:ext uri="{FF2B5EF4-FFF2-40B4-BE49-F238E27FC236}">
              <a16:creationId xmlns:a16="http://schemas.microsoft.com/office/drawing/2014/main" id="{00000000-0008-0000-0500-00001901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82" name="TextovéPole 1">
          <a:extLst>
            <a:ext uri="{FF2B5EF4-FFF2-40B4-BE49-F238E27FC236}">
              <a16:creationId xmlns:a16="http://schemas.microsoft.com/office/drawing/2014/main" id="{00000000-0008-0000-0500-00001A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83" name="TextovéPole 1">
          <a:extLst>
            <a:ext uri="{FF2B5EF4-FFF2-40B4-BE49-F238E27FC236}">
              <a16:creationId xmlns:a16="http://schemas.microsoft.com/office/drawing/2014/main" id="{00000000-0008-0000-0500-00001B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84" name="TextovéPole 1">
          <a:extLst>
            <a:ext uri="{FF2B5EF4-FFF2-40B4-BE49-F238E27FC236}">
              <a16:creationId xmlns:a16="http://schemas.microsoft.com/office/drawing/2014/main" id="{00000000-0008-0000-0500-00001C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85" name="TextovéPole 1">
          <a:extLst>
            <a:ext uri="{FF2B5EF4-FFF2-40B4-BE49-F238E27FC236}">
              <a16:creationId xmlns:a16="http://schemas.microsoft.com/office/drawing/2014/main" id="{00000000-0008-0000-0500-00001D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86" name="TextovéPole 1">
          <a:extLst>
            <a:ext uri="{FF2B5EF4-FFF2-40B4-BE49-F238E27FC236}">
              <a16:creationId xmlns:a16="http://schemas.microsoft.com/office/drawing/2014/main" id="{00000000-0008-0000-0500-00001E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87" name="TextovéPole 1">
          <a:extLst>
            <a:ext uri="{FF2B5EF4-FFF2-40B4-BE49-F238E27FC236}">
              <a16:creationId xmlns:a16="http://schemas.microsoft.com/office/drawing/2014/main" id="{00000000-0008-0000-0500-00001F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88" name="TextovéPole 1">
          <a:extLst>
            <a:ext uri="{FF2B5EF4-FFF2-40B4-BE49-F238E27FC236}">
              <a16:creationId xmlns:a16="http://schemas.microsoft.com/office/drawing/2014/main" id="{00000000-0008-0000-0500-000020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89" name="TextovéPole 1">
          <a:extLst>
            <a:ext uri="{FF2B5EF4-FFF2-40B4-BE49-F238E27FC236}">
              <a16:creationId xmlns:a16="http://schemas.microsoft.com/office/drawing/2014/main" id="{00000000-0008-0000-0500-000021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90" name="TextovéPole 1">
          <a:extLst>
            <a:ext uri="{FF2B5EF4-FFF2-40B4-BE49-F238E27FC236}">
              <a16:creationId xmlns:a16="http://schemas.microsoft.com/office/drawing/2014/main" id="{00000000-0008-0000-0500-000022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91" name="TextovéPole 1">
          <a:extLst>
            <a:ext uri="{FF2B5EF4-FFF2-40B4-BE49-F238E27FC236}">
              <a16:creationId xmlns:a16="http://schemas.microsoft.com/office/drawing/2014/main" id="{00000000-0008-0000-0500-000023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92" name="TextovéPole 1">
          <a:extLst>
            <a:ext uri="{FF2B5EF4-FFF2-40B4-BE49-F238E27FC236}">
              <a16:creationId xmlns:a16="http://schemas.microsoft.com/office/drawing/2014/main" id="{00000000-0008-0000-0500-000024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93" name="TextovéPole 1">
          <a:extLst>
            <a:ext uri="{FF2B5EF4-FFF2-40B4-BE49-F238E27FC236}">
              <a16:creationId xmlns:a16="http://schemas.microsoft.com/office/drawing/2014/main" id="{00000000-0008-0000-0500-000025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94" name="TextovéPole 1">
          <a:extLst>
            <a:ext uri="{FF2B5EF4-FFF2-40B4-BE49-F238E27FC236}">
              <a16:creationId xmlns:a16="http://schemas.microsoft.com/office/drawing/2014/main" id="{00000000-0008-0000-0500-000026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17</xdr:col>
      <xdr:colOff>481099</xdr:colOff>
      <xdr:row>160</xdr:row>
      <xdr:rowOff>0</xdr:rowOff>
    </xdr:from>
    <xdr:ext cx="184731" cy="264560"/>
    <xdr:sp macro="" textlink="">
      <xdr:nvSpPr>
        <xdr:cNvPr id="295" name="TextovéPole 1">
          <a:extLst>
            <a:ext uri="{FF2B5EF4-FFF2-40B4-BE49-F238E27FC236}">
              <a16:creationId xmlns:a16="http://schemas.microsoft.com/office/drawing/2014/main" id="{00000000-0008-0000-0500-000027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297" name="TextovéPole 1">
          <a:extLst>
            <a:ext uri="{FF2B5EF4-FFF2-40B4-BE49-F238E27FC236}">
              <a16:creationId xmlns:a16="http://schemas.microsoft.com/office/drawing/2014/main" id="{00000000-0008-0000-0500-000029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298" name="TextovéPole 1">
          <a:extLst>
            <a:ext uri="{FF2B5EF4-FFF2-40B4-BE49-F238E27FC236}">
              <a16:creationId xmlns:a16="http://schemas.microsoft.com/office/drawing/2014/main" id="{00000000-0008-0000-0500-00002A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299" name="TextovéPole 1">
          <a:extLst>
            <a:ext uri="{FF2B5EF4-FFF2-40B4-BE49-F238E27FC236}">
              <a16:creationId xmlns:a16="http://schemas.microsoft.com/office/drawing/2014/main" id="{00000000-0008-0000-0500-00002B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00" name="TextovéPole 1">
          <a:extLst>
            <a:ext uri="{FF2B5EF4-FFF2-40B4-BE49-F238E27FC236}">
              <a16:creationId xmlns:a16="http://schemas.microsoft.com/office/drawing/2014/main" id="{00000000-0008-0000-0500-00002C01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01" name="TextovéPole 1">
          <a:extLst>
            <a:ext uri="{FF2B5EF4-FFF2-40B4-BE49-F238E27FC236}">
              <a16:creationId xmlns:a16="http://schemas.microsoft.com/office/drawing/2014/main" id="{00000000-0008-0000-0500-00002D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02" name="TextovéPole 1">
          <a:extLst>
            <a:ext uri="{FF2B5EF4-FFF2-40B4-BE49-F238E27FC236}">
              <a16:creationId xmlns:a16="http://schemas.microsoft.com/office/drawing/2014/main" id="{00000000-0008-0000-0500-00002E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03" name="TextovéPole 1">
          <a:extLst>
            <a:ext uri="{FF2B5EF4-FFF2-40B4-BE49-F238E27FC236}">
              <a16:creationId xmlns:a16="http://schemas.microsoft.com/office/drawing/2014/main" id="{00000000-0008-0000-0500-00002F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04" name="TextovéPole 1">
          <a:extLst>
            <a:ext uri="{FF2B5EF4-FFF2-40B4-BE49-F238E27FC236}">
              <a16:creationId xmlns:a16="http://schemas.microsoft.com/office/drawing/2014/main" id="{00000000-0008-0000-0500-000030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05" name="TextovéPole 1">
          <a:extLst>
            <a:ext uri="{FF2B5EF4-FFF2-40B4-BE49-F238E27FC236}">
              <a16:creationId xmlns:a16="http://schemas.microsoft.com/office/drawing/2014/main" id="{00000000-0008-0000-0500-000031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06" name="TextovéPole 1">
          <a:extLst>
            <a:ext uri="{FF2B5EF4-FFF2-40B4-BE49-F238E27FC236}">
              <a16:creationId xmlns:a16="http://schemas.microsoft.com/office/drawing/2014/main" id="{00000000-0008-0000-0500-000032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07" name="TextovéPole 1">
          <a:extLst>
            <a:ext uri="{FF2B5EF4-FFF2-40B4-BE49-F238E27FC236}">
              <a16:creationId xmlns:a16="http://schemas.microsoft.com/office/drawing/2014/main" id="{00000000-0008-0000-0500-00003301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08" name="TextovéPole 1">
          <a:extLst>
            <a:ext uri="{FF2B5EF4-FFF2-40B4-BE49-F238E27FC236}">
              <a16:creationId xmlns:a16="http://schemas.microsoft.com/office/drawing/2014/main" id="{00000000-0008-0000-0500-000034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09" name="TextovéPole 1">
          <a:extLst>
            <a:ext uri="{FF2B5EF4-FFF2-40B4-BE49-F238E27FC236}">
              <a16:creationId xmlns:a16="http://schemas.microsoft.com/office/drawing/2014/main" id="{00000000-0008-0000-0500-000035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10" name="TextovéPole 1">
          <a:extLst>
            <a:ext uri="{FF2B5EF4-FFF2-40B4-BE49-F238E27FC236}">
              <a16:creationId xmlns:a16="http://schemas.microsoft.com/office/drawing/2014/main" id="{00000000-0008-0000-0500-000036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11" name="TextovéPole 1">
          <a:extLst>
            <a:ext uri="{FF2B5EF4-FFF2-40B4-BE49-F238E27FC236}">
              <a16:creationId xmlns:a16="http://schemas.microsoft.com/office/drawing/2014/main" id="{00000000-0008-0000-0500-000037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12" name="TextovéPole 1">
          <a:extLst>
            <a:ext uri="{FF2B5EF4-FFF2-40B4-BE49-F238E27FC236}">
              <a16:creationId xmlns:a16="http://schemas.microsoft.com/office/drawing/2014/main" id="{00000000-0008-0000-0500-000038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13" name="TextovéPole 1">
          <a:extLst>
            <a:ext uri="{FF2B5EF4-FFF2-40B4-BE49-F238E27FC236}">
              <a16:creationId xmlns:a16="http://schemas.microsoft.com/office/drawing/2014/main" id="{00000000-0008-0000-0500-000039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14" name="TextovéPole 1">
          <a:extLst>
            <a:ext uri="{FF2B5EF4-FFF2-40B4-BE49-F238E27FC236}">
              <a16:creationId xmlns:a16="http://schemas.microsoft.com/office/drawing/2014/main" id="{00000000-0008-0000-0500-00003A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15" name="TextovéPole 1">
          <a:extLst>
            <a:ext uri="{FF2B5EF4-FFF2-40B4-BE49-F238E27FC236}">
              <a16:creationId xmlns:a16="http://schemas.microsoft.com/office/drawing/2014/main" id="{00000000-0008-0000-0500-00003B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16" name="TextovéPole 1">
          <a:extLst>
            <a:ext uri="{FF2B5EF4-FFF2-40B4-BE49-F238E27FC236}">
              <a16:creationId xmlns:a16="http://schemas.microsoft.com/office/drawing/2014/main" id="{00000000-0008-0000-0500-00003C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17" name="TextovéPole 1">
          <a:extLst>
            <a:ext uri="{FF2B5EF4-FFF2-40B4-BE49-F238E27FC236}">
              <a16:creationId xmlns:a16="http://schemas.microsoft.com/office/drawing/2014/main" id="{00000000-0008-0000-0500-00003D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18" name="TextovéPole 1">
          <a:extLst>
            <a:ext uri="{FF2B5EF4-FFF2-40B4-BE49-F238E27FC236}">
              <a16:creationId xmlns:a16="http://schemas.microsoft.com/office/drawing/2014/main" id="{00000000-0008-0000-0500-00003E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19" name="TextovéPole 1">
          <a:extLst>
            <a:ext uri="{FF2B5EF4-FFF2-40B4-BE49-F238E27FC236}">
              <a16:creationId xmlns:a16="http://schemas.microsoft.com/office/drawing/2014/main" id="{00000000-0008-0000-0500-00003F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20" name="TextovéPole 1">
          <a:extLst>
            <a:ext uri="{FF2B5EF4-FFF2-40B4-BE49-F238E27FC236}">
              <a16:creationId xmlns:a16="http://schemas.microsoft.com/office/drawing/2014/main" id="{00000000-0008-0000-0500-000040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21" name="TextovéPole 1">
          <a:extLst>
            <a:ext uri="{FF2B5EF4-FFF2-40B4-BE49-F238E27FC236}">
              <a16:creationId xmlns:a16="http://schemas.microsoft.com/office/drawing/2014/main" id="{00000000-0008-0000-0500-000041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322" name="TextovéPole 1">
          <a:extLst>
            <a:ext uri="{FF2B5EF4-FFF2-40B4-BE49-F238E27FC236}">
              <a16:creationId xmlns:a16="http://schemas.microsoft.com/office/drawing/2014/main" id="{00000000-0008-0000-0500-000042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23" name="TextovéPole 1">
          <a:extLst>
            <a:ext uri="{FF2B5EF4-FFF2-40B4-BE49-F238E27FC236}">
              <a16:creationId xmlns:a16="http://schemas.microsoft.com/office/drawing/2014/main" id="{00000000-0008-0000-0500-000043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24" name="TextovéPole 1">
          <a:extLst>
            <a:ext uri="{FF2B5EF4-FFF2-40B4-BE49-F238E27FC236}">
              <a16:creationId xmlns:a16="http://schemas.microsoft.com/office/drawing/2014/main" id="{00000000-0008-0000-0500-000044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25" name="TextovéPole 1">
          <a:extLst>
            <a:ext uri="{FF2B5EF4-FFF2-40B4-BE49-F238E27FC236}">
              <a16:creationId xmlns:a16="http://schemas.microsoft.com/office/drawing/2014/main" id="{00000000-0008-0000-0500-000045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26" name="TextovéPole 1">
          <a:extLst>
            <a:ext uri="{FF2B5EF4-FFF2-40B4-BE49-F238E27FC236}">
              <a16:creationId xmlns:a16="http://schemas.microsoft.com/office/drawing/2014/main" id="{00000000-0008-0000-0500-00004601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27" name="TextovéPole 1">
          <a:extLst>
            <a:ext uri="{FF2B5EF4-FFF2-40B4-BE49-F238E27FC236}">
              <a16:creationId xmlns:a16="http://schemas.microsoft.com/office/drawing/2014/main" id="{00000000-0008-0000-0500-000047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28" name="TextovéPole 1">
          <a:extLst>
            <a:ext uri="{FF2B5EF4-FFF2-40B4-BE49-F238E27FC236}">
              <a16:creationId xmlns:a16="http://schemas.microsoft.com/office/drawing/2014/main" id="{00000000-0008-0000-0500-000048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29" name="TextovéPole 1">
          <a:extLst>
            <a:ext uri="{FF2B5EF4-FFF2-40B4-BE49-F238E27FC236}">
              <a16:creationId xmlns:a16="http://schemas.microsoft.com/office/drawing/2014/main" id="{00000000-0008-0000-0500-000049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30" name="TextovéPole 1">
          <a:extLst>
            <a:ext uri="{FF2B5EF4-FFF2-40B4-BE49-F238E27FC236}">
              <a16:creationId xmlns:a16="http://schemas.microsoft.com/office/drawing/2014/main" id="{00000000-0008-0000-0500-00004A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31" name="TextovéPole 1">
          <a:extLst>
            <a:ext uri="{FF2B5EF4-FFF2-40B4-BE49-F238E27FC236}">
              <a16:creationId xmlns:a16="http://schemas.microsoft.com/office/drawing/2014/main" id="{00000000-0008-0000-0500-00004B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32" name="TextovéPole 1">
          <a:extLst>
            <a:ext uri="{FF2B5EF4-FFF2-40B4-BE49-F238E27FC236}">
              <a16:creationId xmlns:a16="http://schemas.microsoft.com/office/drawing/2014/main" id="{00000000-0008-0000-0500-00004C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33" name="TextovéPole 1">
          <a:extLst>
            <a:ext uri="{FF2B5EF4-FFF2-40B4-BE49-F238E27FC236}">
              <a16:creationId xmlns:a16="http://schemas.microsoft.com/office/drawing/2014/main" id="{00000000-0008-0000-0500-00004D01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34" name="TextovéPole 1">
          <a:extLst>
            <a:ext uri="{FF2B5EF4-FFF2-40B4-BE49-F238E27FC236}">
              <a16:creationId xmlns:a16="http://schemas.microsoft.com/office/drawing/2014/main" id="{00000000-0008-0000-0500-00004E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35" name="TextovéPole 1">
          <a:extLst>
            <a:ext uri="{FF2B5EF4-FFF2-40B4-BE49-F238E27FC236}">
              <a16:creationId xmlns:a16="http://schemas.microsoft.com/office/drawing/2014/main" id="{00000000-0008-0000-0500-00004F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36" name="TextovéPole 1">
          <a:extLst>
            <a:ext uri="{FF2B5EF4-FFF2-40B4-BE49-F238E27FC236}">
              <a16:creationId xmlns:a16="http://schemas.microsoft.com/office/drawing/2014/main" id="{00000000-0008-0000-0500-000050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37" name="TextovéPole 1">
          <a:extLst>
            <a:ext uri="{FF2B5EF4-FFF2-40B4-BE49-F238E27FC236}">
              <a16:creationId xmlns:a16="http://schemas.microsoft.com/office/drawing/2014/main" id="{00000000-0008-0000-0500-000051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38" name="TextovéPole 1">
          <a:extLst>
            <a:ext uri="{FF2B5EF4-FFF2-40B4-BE49-F238E27FC236}">
              <a16:creationId xmlns:a16="http://schemas.microsoft.com/office/drawing/2014/main" id="{00000000-0008-0000-0500-000052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39" name="TextovéPole 1">
          <a:extLst>
            <a:ext uri="{FF2B5EF4-FFF2-40B4-BE49-F238E27FC236}">
              <a16:creationId xmlns:a16="http://schemas.microsoft.com/office/drawing/2014/main" id="{00000000-0008-0000-0500-000053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40" name="TextovéPole 1">
          <a:extLst>
            <a:ext uri="{FF2B5EF4-FFF2-40B4-BE49-F238E27FC236}">
              <a16:creationId xmlns:a16="http://schemas.microsoft.com/office/drawing/2014/main" id="{00000000-0008-0000-0500-000054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41" name="TextovéPole 1">
          <a:extLst>
            <a:ext uri="{FF2B5EF4-FFF2-40B4-BE49-F238E27FC236}">
              <a16:creationId xmlns:a16="http://schemas.microsoft.com/office/drawing/2014/main" id="{00000000-0008-0000-0500-000055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49" name="TextovéPole 1">
          <a:extLst>
            <a:ext uri="{FF2B5EF4-FFF2-40B4-BE49-F238E27FC236}">
              <a16:creationId xmlns:a16="http://schemas.microsoft.com/office/drawing/2014/main" id="{00000000-0008-0000-0500-00005D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50" name="TextovéPole 1">
          <a:extLst>
            <a:ext uri="{FF2B5EF4-FFF2-40B4-BE49-F238E27FC236}">
              <a16:creationId xmlns:a16="http://schemas.microsoft.com/office/drawing/2014/main" id="{00000000-0008-0000-0500-00005E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51" name="TextovéPole 1">
          <a:extLst>
            <a:ext uri="{FF2B5EF4-FFF2-40B4-BE49-F238E27FC236}">
              <a16:creationId xmlns:a16="http://schemas.microsoft.com/office/drawing/2014/main" id="{00000000-0008-0000-0500-00005F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52" name="TextovéPole 1">
          <a:extLst>
            <a:ext uri="{FF2B5EF4-FFF2-40B4-BE49-F238E27FC236}">
              <a16:creationId xmlns:a16="http://schemas.microsoft.com/office/drawing/2014/main" id="{00000000-0008-0000-0500-00006001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53" name="TextovéPole 1">
          <a:extLst>
            <a:ext uri="{FF2B5EF4-FFF2-40B4-BE49-F238E27FC236}">
              <a16:creationId xmlns:a16="http://schemas.microsoft.com/office/drawing/2014/main" id="{00000000-0008-0000-0500-000061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54" name="TextovéPole 1">
          <a:extLst>
            <a:ext uri="{FF2B5EF4-FFF2-40B4-BE49-F238E27FC236}">
              <a16:creationId xmlns:a16="http://schemas.microsoft.com/office/drawing/2014/main" id="{00000000-0008-0000-0500-000062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55" name="TextovéPole 1">
          <a:extLst>
            <a:ext uri="{FF2B5EF4-FFF2-40B4-BE49-F238E27FC236}">
              <a16:creationId xmlns:a16="http://schemas.microsoft.com/office/drawing/2014/main" id="{00000000-0008-0000-0500-000063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56" name="TextovéPole 1">
          <a:extLst>
            <a:ext uri="{FF2B5EF4-FFF2-40B4-BE49-F238E27FC236}">
              <a16:creationId xmlns:a16="http://schemas.microsoft.com/office/drawing/2014/main" id="{00000000-0008-0000-0500-000064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57" name="TextovéPole 1">
          <a:extLst>
            <a:ext uri="{FF2B5EF4-FFF2-40B4-BE49-F238E27FC236}">
              <a16:creationId xmlns:a16="http://schemas.microsoft.com/office/drawing/2014/main" id="{00000000-0008-0000-0500-000065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58" name="TextovéPole 1">
          <a:extLst>
            <a:ext uri="{FF2B5EF4-FFF2-40B4-BE49-F238E27FC236}">
              <a16:creationId xmlns:a16="http://schemas.microsoft.com/office/drawing/2014/main" id="{00000000-0008-0000-0500-000066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59" name="TextovéPole 1">
          <a:extLst>
            <a:ext uri="{FF2B5EF4-FFF2-40B4-BE49-F238E27FC236}">
              <a16:creationId xmlns:a16="http://schemas.microsoft.com/office/drawing/2014/main" id="{00000000-0008-0000-0500-00006701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60" name="TextovéPole 1">
          <a:extLst>
            <a:ext uri="{FF2B5EF4-FFF2-40B4-BE49-F238E27FC236}">
              <a16:creationId xmlns:a16="http://schemas.microsoft.com/office/drawing/2014/main" id="{00000000-0008-0000-0500-000068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61" name="TextovéPole 1">
          <a:extLst>
            <a:ext uri="{FF2B5EF4-FFF2-40B4-BE49-F238E27FC236}">
              <a16:creationId xmlns:a16="http://schemas.microsoft.com/office/drawing/2014/main" id="{00000000-0008-0000-0500-000069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62" name="TextovéPole 1">
          <a:extLst>
            <a:ext uri="{FF2B5EF4-FFF2-40B4-BE49-F238E27FC236}">
              <a16:creationId xmlns:a16="http://schemas.microsoft.com/office/drawing/2014/main" id="{00000000-0008-0000-0500-00006A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63" name="TextovéPole 1">
          <a:extLst>
            <a:ext uri="{FF2B5EF4-FFF2-40B4-BE49-F238E27FC236}">
              <a16:creationId xmlns:a16="http://schemas.microsoft.com/office/drawing/2014/main" id="{00000000-0008-0000-0500-00006B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64" name="TextovéPole 1">
          <a:extLst>
            <a:ext uri="{FF2B5EF4-FFF2-40B4-BE49-F238E27FC236}">
              <a16:creationId xmlns:a16="http://schemas.microsoft.com/office/drawing/2014/main" id="{00000000-0008-0000-0500-00006C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65" name="TextovéPole 1">
          <a:extLst>
            <a:ext uri="{FF2B5EF4-FFF2-40B4-BE49-F238E27FC236}">
              <a16:creationId xmlns:a16="http://schemas.microsoft.com/office/drawing/2014/main" id="{00000000-0008-0000-0500-00006D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66" name="TextovéPole 1">
          <a:extLst>
            <a:ext uri="{FF2B5EF4-FFF2-40B4-BE49-F238E27FC236}">
              <a16:creationId xmlns:a16="http://schemas.microsoft.com/office/drawing/2014/main" id="{00000000-0008-0000-0500-00006E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67" name="TextovéPole 1">
          <a:extLst>
            <a:ext uri="{FF2B5EF4-FFF2-40B4-BE49-F238E27FC236}">
              <a16:creationId xmlns:a16="http://schemas.microsoft.com/office/drawing/2014/main" id="{00000000-0008-0000-0500-00006F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68" name="TextovéPole 1">
          <a:extLst>
            <a:ext uri="{FF2B5EF4-FFF2-40B4-BE49-F238E27FC236}">
              <a16:creationId xmlns:a16="http://schemas.microsoft.com/office/drawing/2014/main" id="{00000000-0008-0000-0500-000070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69" name="TextovéPole 1">
          <a:extLst>
            <a:ext uri="{FF2B5EF4-FFF2-40B4-BE49-F238E27FC236}">
              <a16:creationId xmlns:a16="http://schemas.microsoft.com/office/drawing/2014/main" id="{00000000-0008-0000-0500-000071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70" name="TextovéPole 1">
          <a:extLst>
            <a:ext uri="{FF2B5EF4-FFF2-40B4-BE49-F238E27FC236}">
              <a16:creationId xmlns:a16="http://schemas.microsoft.com/office/drawing/2014/main" id="{00000000-0008-0000-0500-000072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71" name="TextovéPole 1">
          <a:extLst>
            <a:ext uri="{FF2B5EF4-FFF2-40B4-BE49-F238E27FC236}">
              <a16:creationId xmlns:a16="http://schemas.microsoft.com/office/drawing/2014/main" id="{00000000-0008-0000-0500-000073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72" name="TextovéPole 1">
          <a:extLst>
            <a:ext uri="{FF2B5EF4-FFF2-40B4-BE49-F238E27FC236}">
              <a16:creationId xmlns:a16="http://schemas.microsoft.com/office/drawing/2014/main" id="{00000000-0008-0000-0500-000074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73" name="TextovéPole 1">
          <a:extLst>
            <a:ext uri="{FF2B5EF4-FFF2-40B4-BE49-F238E27FC236}">
              <a16:creationId xmlns:a16="http://schemas.microsoft.com/office/drawing/2014/main" id="{00000000-0008-0000-0500-000075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75" name="TextovéPole 1">
          <a:extLst>
            <a:ext uri="{FF2B5EF4-FFF2-40B4-BE49-F238E27FC236}">
              <a16:creationId xmlns:a16="http://schemas.microsoft.com/office/drawing/2014/main" id="{00000000-0008-0000-0500-000077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76" name="TextovéPole 1">
          <a:extLst>
            <a:ext uri="{FF2B5EF4-FFF2-40B4-BE49-F238E27FC236}">
              <a16:creationId xmlns:a16="http://schemas.microsoft.com/office/drawing/2014/main" id="{00000000-0008-0000-0500-000078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77" name="TextovéPole 1">
          <a:extLst>
            <a:ext uri="{FF2B5EF4-FFF2-40B4-BE49-F238E27FC236}">
              <a16:creationId xmlns:a16="http://schemas.microsoft.com/office/drawing/2014/main" id="{00000000-0008-0000-0500-000079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78" name="TextovéPole 1">
          <a:extLst>
            <a:ext uri="{FF2B5EF4-FFF2-40B4-BE49-F238E27FC236}">
              <a16:creationId xmlns:a16="http://schemas.microsoft.com/office/drawing/2014/main" id="{00000000-0008-0000-0500-00007A01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79" name="TextovéPole 1">
          <a:extLst>
            <a:ext uri="{FF2B5EF4-FFF2-40B4-BE49-F238E27FC236}">
              <a16:creationId xmlns:a16="http://schemas.microsoft.com/office/drawing/2014/main" id="{00000000-0008-0000-0500-00007B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80" name="TextovéPole 1">
          <a:extLst>
            <a:ext uri="{FF2B5EF4-FFF2-40B4-BE49-F238E27FC236}">
              <a16:creationId xmlns:a16="http://schemas.microsoft.com/office/drawing/2014/main" id="{00000000-0008-0000-0500-00007C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81" name="TextovéPole 1">
          <a:extLst>
            <a:ext uri="{FF2B5EF4-FFF2-40B4-BE49-F238E27FC236}">
              <a16:creationId xmlns:a16="http://schemas.microsoft.com/office/drawing/2014/main" id="{00000000-0008-0000-0500-00007D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82" name="TextovéPole 1">
          <a:extLst>
            <a:ext uri="{FF2B5EF4-FFF2-40B4-BE49-F238E27FC236}">
              <a16:creationId xmlns:a16="http://schemas.microsoft.com/office/drawing/2014/main" id="{00000000-0008-0000-0500-00007E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83" name="TextovéPole 1">
          <a:extLst>
            <a:ext uri="{FF2B5EF4-FFF2-40B4-BE49-F238E27FC236}">
              <a16:creationId xmlns:a16="http://schemas.microsoft.com/office/drawing/2014/main" id="{00000000-0008-0000-0500-00007F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84" name="TextovéPole 1">
          <a:extLst>
            <a:ext uri="{FF2B5EF4-FFF2-40B4-BE49-F238E27FC236}">
              <a16:creationId xmlns:a16="http://schemas.microsoft.com/office/drawing/2014/main" id="{00000000-0008-0000-0500-000080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85" name="TextovéPole 1">
          <a:extLst>
            <a:ext uri="{FF2B5EF4-FFF2-40B4-BE49-F238E27FC236}">
              <a16:creationId xmlns:a16="http://schemas.microsoft.com/office/drawing/2014/main" id="{00000000-0008-0000-0500-00008101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86" name="TextovéPole 1">
          <a:extLst>
            <a:ext uri="{FF2B5EF4-FFF2-40B4-BE49-F238E27FC236}">
              <a16:creationId xmlns:a16="http://schemas.microsoft.com/office/drawing/2014/main" id="{00000000-0008-0000-0500-000082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87" name="TextovéPole 1">
          <a:extLst>
            <a:ext uri="{FF2B5EF4-FFF2-40B4-BE49-F238E27FC236}">
              <a16:creationId xmlns:a16="http://schemas.microsoft.com/office/drawing/2014/main" id="{00000000-0008-0000-0500-000083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88" name="TextovéPole 1">
          <a:extLst>
            <a:ext uri="{FF2B5EF4-FFF2-40B4-BE49-F238E27FC236}">
              <a16:creationId xmlns:a16="http://schemas.microsoft.com/office/drawing/2014/main" id="{00000000-0008-0000-0500-000084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89" name="TextovéPole 1">
          <a:extLst>
            <a:ext uri="{FF2B5EF4-FFF2-40B4-BE49-F238E27FC236}">
              <a16:creationId xmlns:a16="http://schemas.microsoft.com/office/drawing/2014/main" id="{00000000-0008-0000-0500-000085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90" name="TextovéPole 1">
          <a:extLst>
            <a:ext uri="{FF2B5EF4-FFF2-40B4-BE49-F238E27FC236}">
              <a16:creationId xmlns:a16="http://schemas.microsoft.com/office/drawing/2014/main" id="{00000000-0008-0000-0500-000086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91" name="TextovéPole 1">
          <a:extLst>
            <a:ext uri="{FF2B5EF4-FFF2-40B4-BE49-F238E27FC236}">
              <a16:creationId xmlns:a16="http://schemas.microsoft.com/office/drawing/2014/main" id="{00000000-0008-0000-0500-000087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92" name="TextovéPole 1">
          <a:extLst>
            <a:ext uri="{FF2B5EF4-FFF2-40B4-BE49-F238E27FC236}">
              <a16:creationId xmlns:a16="http://schemas.microsoft.com/office/drawing/2014/main" id="{00000000-0008-0000-0500-000088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93" name="TextovéPole 1">
          <a:extLst>
            <a:ext uri="{FF2B5EF4-FFF2-40B4-BE49-F238E27FC236}">
              <a16:creationId xmlns:a16="http://schemas.microsoft.com/office/drawing/2014/main" id="{00000000-0008-0000-0500-000089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94" name="TextovéPole 1">
          <a:extLst>
            <a:ext uri="{FF2B5EF4-FFF2-40B4-BE49-F238E27FC236}">
              <a16:creationId xmlns:a16="http://schemas.microsoft.com/office/drawing/2014/main" id="{00000000-0008-0000-0500-00008A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95" name="TextovéPole 1">
          <a:extLst>
            <a:ext uri="{FF2B5EF4-FFF2-40B4-BE49-F238E27FC236}">
              <a16:creationId xmlns:a16="http://schemas.microsoft.com/office/drawing/2014/main" id="{00000000-0008-0000-0500-00008B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96" name="TextovéPole 1">
          <a:extLst>
            <a:ext uri="{FF2B5EF4-FFF2-40B4-BE49-F238E27FC236}">
              <a16:creationId xmlns:a16="http://schemas.microsoft.com/office/drawing/2014/main" id="{00000000-0008-0000-0500-00008C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97" name="TextovéPole 1">
          <a:extLst>
            <a:ext uri="{FF2B5EF4-FFF2-40B4-BE49-F238E27FC236}">
              <a16:creationId xmlns:a16="http://schemas.microsoft.com/office/drawing/2014/main" id="{00000000-0008-0000-0500-00008D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98" name="TextovéPole 1">
          <a:extLst>
            <a:ext uri="{FF2B5EF4-FFF2-40B4-BE49-F238E27FC236}">
              <a16:creationId xmlns:a16="http://schemas.microsoft.com/office/drawing/2014/main" id="{00000000-0008-0000-0500-00008E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399" name="TextovéPole 1">
          <a:extLst>
            <a:ext uri="{FF2B5EF4-FFF2-40B4-BE49-F238E27FC236}">
              <a16:creationId xmlns:a16="http://schemas.microsoft.com/office/drawing/2014/main" id="{00000000-0008-0000-0500-00008F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21</xdr:col>
      <xdr:colOff>481099</xdr:colOff>
      <xdr:row>160</xdr:row>
      <xdr:rowOff>0</xdr:rowOff>
    </xdr:from>
    <xdr:ext cx="184731" cy="264560"/>
    <xdr:sp macro="" textlink="">
      <xdr:nvSpPr>
        <xdr:cNvPr id="400" name="TextovéPole 1">
          <a:extLst>
            <a:ext uri="{FF2B5EF4-FFF2-40B4-BE49-F238E27FC236}">
              <a16:creationId xmlns:a16="http://schemas.microsoft.com/office/drawing/2014/main" id="{00000000-0008-0000-0500-000090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01" name="TextovéPole 1">
          <a:extLst>
            <a:ext uri="{FF2B5EF4-FFF2-40B4-BE49-F238E27FC236}">
              <a16:creationId xmlns:a16="http://schemas.microsoft.com/office/drawing/2014/main" id="{00000000-0008-0000-0500-000091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02" name="TextovéPole 1">
          <a:extLst>
            <a:ext uri="{FF2B5EF4-FFF2-40B4-BE49-F238E27FC236}">
              <a16:creationId xmlns:a16="http://schemas.microsoft.com/office/drawing/2014/main" id="{00000000-0008-0000-0500-000092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03" name="TextovéPole 1">
          <a:extLst>
            <a:ext uri="{FF2B5EF4-FFF2-40B4-BE49-F238E27FC236}">
              <a16:creationId xmlns:a16="http://schemas.microsoft.com/office/drawing/2014/main" id="{00000000-0008-0000-0500-000093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04" name="TextovéPole 1">
          <a:extLst>
            <a:ext uri="{FF2B5EF4-FFF2-40B4-BE49-F238E27FC236}">
              <a16:creationId xmlns:a16="http://schemas.microsoft.com/office/drawing/2014/main" id="{00000000-0008-0000-0500-00009401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05" name="TextovéPole 1">
          <a:extLst>
            <a:ext uri="{FF2B5EF4-FFF2-40B4-BE49-F238E27FC236}">
              <a16:creationId xmlns:a16="http://schemas.microsoft.com/office/drawing/2014/main" id="{00000000-0008-0000-0500-000095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06" name="TextovéPole 1">
          <a:extLst>
            <a:ext uri="{FF2B5EF4-FFF2-40B4-BE49-F238E27FC236}">
              <a16:creationId xmlns:a16="http://schemas.microsoft.com/office/drawing/2014/main" id="{00000000-0008-0000-0500-000096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07" name="TextovéPole 1">
          <a:extLst>
            <a:ext uri="{FF2B5EF4-FFF2-40B4-BE49-F238E27FC236}">
              <a16:creationId xmlns:a16="http://schemas.microsoft.com/office/drawing/2014/main" id="{00000000-0008-0000-0500-000097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08" name="TextovéPole 1">
          <a:extLst>
            <a:ext uri="{FF2B5EF4-FFF2-40B4-BE49-F238E27FC236}">
              <a16:creationId xmlns:a16="http://schemas.microsoft.com/office/drawing/2014/main" id="{00000000-0008-0000-0500-000098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09" name="TextovéPole 1">
          <a:extLst>
            <a:ext uri="{FF2B5EF4-FFF2-40B4-BE49-F238E27FC236}">
              <a16:creationId xmlns:a16="http://schemas.microsoft.com/office/drawing/2014/main" id="{00000000-0008-0000-0500-000099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10" name="TextovéPole 1">
          <a:extLst>
            <a:ext uri="{FF2B5EF4-FFF2-40B4-BE49-F238E27FC236}">
              <a16:creationId xmlns:a16="http://schemas.microsoft.com/office/drawing/2014/main" id="{00000000-0008-0000-0500-00009A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11" name="TextovéPole 1">
          <a:extLst>
            <a:ext uri="{FF2B5EF4-FFF2-40B4-BE49-F238E27FC236}">
              <a16:creationId xmlns:a16="http://schemas.microsoft.com/office/drawing/2014/main" id="{00000000-0008-0000-0500-00009B01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12" name="TextovéPole 1">
          <a:extLst>
            <a:ext uri="{FF2B5EF4-FFF2-40B4-BE49-F238E27FC236}">
              <a16:creationId xmlns:a16="http://schemas.microsoft.com/office/drawing/2014/main" id="{00000000-0008-0000-0500-00009C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13" name="TextovéPole 1">
          <a:extLst>
            <a:ext uri="{FF2B5EF4-FFF2-40B4-BE49-F238E27FC236}">
              <a16:creationId xmlns:a16="http://schemas.microsoft.com/office/drawing/2014/main" id="{00000000-0008-0000-0500-00009D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14" name="TextovéPole 1">
          <a:extLst>
            <a:ext uri="{FF2B5EF4-FFF2-40B4-BE49-F238E27FC236}">
              <a16:creationId xmlns:a16="http://schemas.microsoft.com/office/drawing/2014/main" id="{00000000-0008-0000-0500-00009E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15" name="TextovéPole 1">
          <a:extLst>
            <a:ext uri="{FF2B5EF4-FFF2-40B4-BE49-F238E27FC236}">
              <a16:creationId xmlns:a16="http://schemas.microsoft.com/office/drawing/2014/main" id="{00000000-0008-0000-0500-00009F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16" name="TextovéPole 1">
          <a:extLst>
            <a:ext uri="{FF2B5EF4-FFF2-40B4-BE49-F238E27FC236}">
              <a16:creationId xmlns:a16="http://schemas.microsoft.com/office/drawing/2014/main" id="{00000000-0008-0000-0500-0000A0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17" name="TextovéPole 1">
          <a:extLst>
            <a:ext uri="{FF2B5EF4-FFF2-40B4-BE49-F238E27FC236}">
              <a16:creationId xmlns:a16="http://schemas.microsoft.com/office/drawing/2014/main" id="{00000000-0008-0000-0500-0000A1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18" name="TextovéPole 1">
          <a:extLst>
            <a:ext uri="{FF2B5EF4-FFF2-40B4-BE49-F238E27FC236}">
              <a16:creationId xmlns:a16="http://schemas.microsoft.com/office/drawing/2014/main" id="{00000000-0008-0000-0500-0000A2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19" name="TextovéPole 1">
          <a:extLst>
            <a:ext uri="{FF2B5EF4-FFF2-40B4-BE49-F238E27FC236}">
              <a16:creationId xmlns:a16="http://schemas.microsoft.com/office/drawing/2014/main" id="{00000000-0008-0000-0500-0000A3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20" name="TextovéPole 1">
          <a:extLst>
            <a:ext uri="{FF2B5EF4-FFF2-40B4-BE49-F238E27FC236}">
              <a16:creationId xmlns:a16="http://schemas.microsoft.com/office/drawing/2014/main" id="{00000000-0008-0000-0500-0000A4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21" name="TextovéPole 1">
          <a:extLst>
            <a:ext uri="{FF2B5EF4-FFF2-40B4-BE49-F238E27FC236}">
              <a16:creationId xmlns:a16="http://schemas.microsoft.com/office/drawing/2014/main" id="{00000000-0008-0000-0500-0000A5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22" name="TextovéPole 1">
          <a:extLst>
            <a:ext uri="{FF2B5EF4-FFF2-40B4-BE49-F238E27FC236}">
              <a16:creationId xmlns:a16="http://schemas.microsoft.com/office/drawing/2014/main" id="{00000000-0008-0000-0500-0000A6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23" name="TextovéPole 1">
          <a:extLst>
            <a:ext uri="{FF2B5EF4-FFF2-40B4-BE49-F238E27FC236}">
              <a16:creationId xmlns:a16="http://schemas.microsoft.com/office/drawing/2014/main" id="{00000000-0008-0000-0500-0000A7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22</xdr:col>
      <xdr:colOff>481099</xdr:colOff>
      <xdr:row>160</xdr:row>
      <xdr:rowOff>0</xdr:rowOff>
    </xdr:from>
    <xdr:ext cx="184731" cy="264560"/>
    <xdr:sp macro="" textlink="">
      <xdr:nvSpPr>
        <xdr:cNvPr id="424" name="TextovéPole 1">
          <a:extLst>
            <a:ext uri="{FF2B5EF4-FFF2-40B4-BE49-F238E27FC236}">
              <a16:creationId xmlns:a16="http://schemas.microsoft.com/office/drawing/2014/main" id="{00000000-0008-0000-0500-0000A8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27" name="TextovéPole 1">
          <a:extLst>
            <a:ext uri="{FF2B5EF4-FFF2-40B4-BE49-F238E27FC236}">
              <a16:creationId xmlns:a16="http://schemas.microsoft.com/office/drawing/2014/main" id="{00000000-0008-0000-0500-0000AB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28" name="TextovéPole 1">
          <a:extLst>
            <a:ext uri="{FF2B5EF4-FFF2-40B4-BE49-F238E27FC236}">
              <a16:creationId xmlns:a16="http://schemas.microsoft.com/office/drawing/2014/main" id="{00000000-0008-0000-0500-0000AC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29" name="TextovéPole 1">
          <a:extLst>
            <a:ext uri="{FF2B5EF4-FFF2-40B4-BE49-F238E27FC236}">
              <a16:creationId xmlns:a16="http://schemas.microsoft.com/office/drawing/2014/main" id="{00000000-0008-0000-0500-0000AD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30" name="TextovéPole 1">
          <a:extLst>
            <a:ext uri="{FF2B5EF4-FFF2-40B4-BE49-F238E27FC236}">
              <a16:creationId xmlns:a16="http://schemas.microsoft.com/office/drawing/2014/main" id="{00000000-0008-0000-0500-0000AE01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31" name="TextovéPole 1">
          <a:extLst>
            <a:ext uri="{FF2B5EF4-FFF2-40B4-BE49-F238E27FC236}">
              <a16:creationId xmlns:a16="http://schemas.microsoft.com/office/drawing/2014/main" id="{00000000-0008-0000-0500-0000AF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32" name="TextovéPole 1">
          <a:extLst>
            <a:ext uri="{FF2B5EF4-FFF2-40B4-BE49-F238E27FC236}">
              <a16:creationId xmlns:a16="http://schemas.microsoft.com/office/drawing/2014/main" id="{00000000-0008-0000-0500-0000B0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33" name="TextovéPole 1">
          <a:extLst>
            <a:ext uri="{FF2B5EF4-FFF2-40B4-BE49-F238E27FC236}">
              <a16:creationId xmlns:a16="http://schemas.microsoft.com/office/drawing/2014/main" id="{00000000-0008-0000-0500-0000B1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34" name="TextovéPole 1">
          <a:extLst>
            <a:ext uri="{FF2B5EF4-FFF2-40B4-BE49-F238E27FC236}">
              <a16:creationId xmlns:a16="http://schemas.microsoft.com/office/drawing/2014/main" id="{00000000-0008-0000-0500-0000B2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35" name="TextovéPole 1">
          <a:extLst>
            <a:ext uri="{FF2B5EF4-FFF2-40B4-BE49-F238E27FC236}">
              <a16:creationId xmlns:a16="http://schemas.microsoft.com/office/drawing/2014/main" id="{00000000-0008-0000-0500-0000B3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36" name="TextovéPole 1">
          <a:extLst>
            <a:ext uri="{FF2B5EF4-FFF2-40B4-BE49-F238E27FC236}">
              <a16:creationId xmlns:a16="http://schemas.microsoft.com/office/drawing/2014/main" id="{00000000-0008-0000-0500-0000B4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37" name="TextovéPole 1">
          <a:extLst>
            <a:ext uri="{FF2B5EF4-FFF2-40B4-BE49-F238E27FC236}">
              <a16:creationId xmlns:a16="http://schemas.microsoft.com/office/drawing/2014/main" id="{00000000-0008-0000-0500-0000B501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38" name="TextovéPole 1">
          <a:extLst>
            <a:ext uri="{FF2B5EF4-FFF2-40B4-BE49-F238E27FC236}">
              <a16:creationId xmlns:a16="http://schemas.microsoft.com/office/drawing/2014/main" id="{00000000-0008-0000-0500-0000B6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39" name="TextovéPole 1">
          <a:extLst>
            <a:ext uri="{FF2B5EF4-FFF2-40B4-BE49-F238E27FC236}">
              <a16:creationId xmlns:a16="http://schemas.microsoft.com/office/drawing/2014/main" id="{00000000-0008-0000-0500-0000B7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40" name="TextovéPole 1">
          <a:extLst>
            <a:ext uri="{FF2B5EF4-FFF2-40B4-BE49-F238E27FC236}">
              <a16:creationId xmlns:a16="http://schemas.microsoft.com/office/drawing/2014/main" id="{00000000-0008-0000-0500-0000B8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41" name="TextovéPole 1">
          <a:extLst>
            <a:ext uri="{FF2B5EF4-FFF2-40B4-BE49-F238E27FC236}">
              <a16:creationId xmlns:a16="http://schemas.microsoft.com/office/drawing/2014/main" id="{00000000-0008-0000-0500-0000B9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42" name="TextovéPole 1">
          <a:extLst>
            <a:ext uri="{FF2B5EF4-FFF2-40B4-BE49-F238E27FC236}">
              <a16:creationId xmlns:a16="http://schemas.microsoft.com/office/drawing/2014/main" id="{00000000-0008-0000-0500-0000BA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43" name="TextovéPole 1">
          <a:extLst>
            <a:ext uri="{FF2B5EF4-FFF2-40B4-BE49-F238E27FC236}">
              <a16:creationId xmlns:a16="http://schemas.microsoft.com/office/drawing/2014/main" id="{00000000-0008-0000-0500-0000BB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44" name="TextovéPole 1">
          <a:extLst>
            <a:ext uri="{FF2B5EF4-FFF2-40B4-BE49-F238E27FC236}">
              <a16:creationId xmlns:a16="http://schemas.microsoft.com/office/drawing/2014/main" id="{00000000-0008-0000-0500-0000BC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45" name="TextovéPole 1">
          <a:extLst>
            <a:ext uri="{FF2B5EF4-FFF2-40B4-BE49-F238E27FC236}">
              <a16:creationId xmlns:a16="http://schemas.microsoft.com/office/drawing/2014/main" id="{00000000-0008-0000-0500-0000BD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46" name="TextovéPole 1">
          <a:extLst>
            <a:ext uri="{FF2B5EF4-FFF2-40B4-BE49-F238E27FC236}">
              <a16:creationId xmlns:a16="http://schemas.microsoft.com/office/drawing/2014/main" id="{00000000-0008-0000-0500-0000BE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47" name="TextovéPole 1">
          <a:extLst>
            <a:ext uri="{FF2B5EF4-FFF2-40B4-BE49-F238E27FC236}">
              <a16:creationId xmlns:a16="http://schemas.microsoft.com/office/drawing/2014/main" id="{00000000-0008-0000-0500-0000BF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48" name="TextovéPole 1">
          <a:extLst>
            <a:ext uri="{FF2B5EF4-FFF2-40B4-BE49-F238E27FC236}">
              <a16:creationId xmlns:a16="http://schemas.microsoft.com/office/drawing/2014/main" id="{00000000-0008-0000-0500-0000C0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49" name="TextovéPole 1">
          <a:extLst>
            <a:ext uri="{FF2B5EF4-FFF2-40B4-BE49-F238E27FC236}">
              <a16:creationId xmlns:a16="http://schemas.microsoft.com/office/drawing/2014/main" id="{00000000-0008-0000-0500-0000C1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50" name="TextovéPole 1">
          <a:extLst>
            <a:ext uri="{FF2B5EF4-FFF2-40B4-BE49-F238E27FC236}">
              <a16:creationId xmlns:a16="http://schemas.microsoft.com/office/drawing/2014/main" id="{00000000-0008-0000-0500-0000C2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23</xdr:col>
      <xdr:colOff>481099</xdr:colOff>
      <xdr:row>160</xdr:row>
      <xdr:rowOff>0</xdr:rowOff>
    </xdr:from>
    <xdr:ext cx="184731" cy="264560"/>
    <xdr:sp macro="" textlink="">
      <xdr:nvSpPr>
        <xdr:cNvPr id="451" name="TextovéPole 1">
          <a:extLst>
            <a:ext uri="{FF2B5EF4-FFF2-40B4-BE49-F238E27FC236}">
              <a16:creationId xmlns:a16="http://schemas.microsoft.com/office/drawing/2014/main" id="{00000000-0008-0000-0500-0000C3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53" name="TextovéPole 1">
          <a:extLst>
            <a:ext uri="{FF2B5EF4-FFF2-40B4-BE49-F238E27FC236}">
              <a16:creationId xmlns:a16="http://schemas.microsoft.com/office/drawing/2014/main" id="{00000000-0008-0000-0500-0000C5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54" name="TextovéPole 1">
          <a:extLst>
            <a:ext uri="{FF2B5EF4-FFF2-40B4-BE49-F238E27FC236}">
              <a16:creationId xmlns:a16="http://schemas.microsoft.com/office/drawing/2014/main" id="{00000000-0008-0000-0500-0000C6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55" name="TextovéPole 1">
          <a:extLst>
            <a:ext uri="{FF2B5EF4-FFF2-40B4-BE49-F238E27FC236}">
              <a16:creationId xmlns:a16="http://schemas.microsoft.com/office/drawing/2014/main" id="{00000000-0008-0000-0500-0000C7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56" name="TextovéPole 1">
          <a:extLst>
            <a:ext uri="{FF2B5EF4-FFF2-40B4-BE49-F238E27FC236}">
              <a16:creationId xmlns:a16="http://schemas.microsoft.com/office/drawing/2014/main" id="{00000000-0008-0000-0500-0000C801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57" name="TextovéPole 1">
          <a:extLst>
            <a:ext uri="{FF2B5EF4-FFF2-40B4-BE49-F238E27FC236}">
              <a16:creationId xmlns:a16="http://schemas.microsoft.com/office/drawing/2014/main" id="{00000000-0008-0000-0500-0000C9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58" name="TextovéPole 1">
          <a:extLst>
            <a:ext uri="{FF2B5EF4-FFF2-40B4-BE49-F238E27FC236}">
              <a16:creationId xmlns:a16="http://schemas.microsoft.com/office/drawing/2014/main" id="{00000000-0008-0000-0500-0000CA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59" name="TextovéPole 1">
          <a:extLst>
            <a:ext uri="{FF2B5EF4-FFF2-40B4-BE49-F238E27FC236}">
              <a16:creationId xmlns:a16="http://schemas.microsoft.com/office/drawing/2014/main" id="{00000000-0008-0000-0500-0000CB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60" name="TextovéPole 1">
          <a:extLst>
            <a:ext uri="{FF2B5EF4-FFF2-40B4-BE49-F238E27FC236}">
              <a16:creationId xmlns:a16="http://schemas.microsoft.com/office/drawing/2014/main" id="{00000000-0008-0000-0500-0000CC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61" name="TextovéPole 1">
          <a:extLst>
            <a:ext uri="{FF2B5EF4-FFF2-40B4-BE49-F238E27FC236}">
              <a16:creationId xmlns:a16="http://schemas.microsoft.com/office/drawing/2014/main" id="{00000000-0008-0000-0500-0000CD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62" name="TextovéPole 1">
          <a:extLst>
            <a:ext uri="{FF2B5EF4-FFF2-40B4-BE49-F238E27FC236}">
              <a16:creationId xmlns:a16="http://schemas.microsoft.com/office/drawing/2014/main" id="{00000000-0008-0000-0500-0000CE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63" name="TextovéPole 1">
          <a:extLst>
            <a:ext uri="{FF2B5EF4-FFF2-40B4-BE49-F238E27FC236}">
              <a16:creationId xmlns:a16="http://schemas.microsoft.com/office/drawing/2014/main" id="{00000000-0008-0000-0500-0000CF01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64" name="TextovéPole 1">
          <a:extLst>
            <a:ext uri="{FF2B5EF4-FFF2-40B4-BE49-F238E27FC236}">
              <a16:creationId xmlns:a16="http://schemas.microsoft.com/office/drawing/2014/main" id="{00000000-0008-0000-0500-0000D0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65" name="TextovéPole 1">
          <a:extLst>
            <a:ext uri="{FF2B5EF4-FFF2-40B4-BE49-F238E27FC236}">
              <a16:creationId xmlns:a16="http://schemas.microsoft.com/office/drawing/2014/main" id="{00000000-0008-0000-0500-0000D1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66" name="TextovéPole 1">
          <a:extLst>
            <a:ext uri="{FF2B5EF4-FFF2-40B4-BE49-F238E27FC236}">
              <a16:creationId xmlns:a16="http://schemas.microsoft.com/office/drawing/2014/main" id="{00000000-0008-0000-0500-0000D2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67" name="TextovéPole 1">
          <a:extLst>
            <a:ext uri="{FF2B5EF4-FFF2-40B4-BE49-F238E27FC236}">
              <a16:creationId xmlns:a16="http://schemas.microsoft.com/office/drawing/2014/main" id="{00000000-0008-0000-0500-0000D3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68" name="TextovéPole 1">
          <a:extLst>
            <a:ext uri="{FF2B5EF4-FFF2-40B4-BE49-F238E27FC236}">
              <a16:creationId xmlns:a16="http://schemas.microsoft.com/office/drawing/2014/main" id="{00000000-0008-0000-0500-0000D4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69" name="TextovéPole 1">
          <a:extLst>
            <a:ext uri="{FF2B5EF4-FFF2-40B4-BE49-F238E27FC236}">
              <a16:creationId xmlns:a16="http://schemas.microsoft.com/office/drawing/2014/main" id="{00000000-0008-0000-0500-0000D5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70" name="TextovéPole 1">
          <a:extLst>
            <a:ext uri="{FF2B5EF4-FFF2-40B4-BE49-F238E27FC236}">
              <a16:creationId xmlns:a16="http://schemas.microsoft.com/office/drawing/2014/main" id="{00000000-0008-0000-0500-0000D6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71" name="TextovéPole 1">
          <a:extLst>
            <a:ext uri="{FF2B5EF4-FFF2-40B4-BE49-F238E27FC236}">
              <a16:creationId xmlns:a16="http://schemas.microsoft.com/office/drawing/2014/main" id="{00000000-0008-0000-0500-0000D7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72" name="TextovéPole 1">
          <a:extLst>
            <a:ext uri="{FF2B5EF4-FFF2-40B4-BE49-F238E27FC236}">
              <a16:creationId xmlns:a16="http://schemas.microsoft.com/office/drawing/2014/main" id="{00000000-0008-0000-0500-0000D8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73" name="TextovéPole 1">
          <a:extLst>
            <a:ext uri="{FF2B5EF4-FFF2-40B4-BE49-F238E27FC236}">
              <a16:creationId xmlns:a16="http://schemas.microsoft.com/office/drawing/2014/main" id="{00000000-0008-0000-0500-0000D9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74" name="TextovéPole 1">
          <a:extLst>
            <a:ext uri="{FF2B5EF4-FFF2-40B4-BE49-F238E27FC236}">
              <a16:creationId xmlns:a16="http://schemas.microsoft.com/office/drawing/2014/main" id="{00000000-0008-0000-0500-0000DA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75" name="TextovéPole 1">
          <a:extLst>
            <a:ext uri="{FF2B5EF4-FFF2-40B4-BE49-F238E27FC236}">
              <a16:creationId xmlns:a16="http://schemas.microsoft.com/office/drawing/2014/main" id="{00000000-0008-0000-0500-0000DB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76" name="TextovéPole 1">
          <a:extLst>
            <a:ext uri="{FF2B5EF4-FFF2-40B4-BE49-F238E27FC236}">
              <a16:creationId xmlns:a16="http://schemas.microsoft.com/office/drawing/2014/main" id="{00000000-0008-0000-0500-0000DC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77" name="TextovéPole 1">
          <a:extLst>
            <a:ext uri="{FF2B5EF4-FFF2-40B4-BE49-F238E27FC236}">
              <a16:creationId xmlns:a16="http://schemas.microsoft.com/office/drawing/2014/main" id="{00000000-0008-0000-0500-0000DD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478" name="TextovéPole 1">
          <a:extLst>
            <a:ext uri="{FF2B5EF4-FFF2-40B4-BE49-F238E27FC236}">
              <a16:creationId xmlns:a16="http://schemas.microsoft.com/office/drawing/2014/main" id="{00000000-0008-0000-0500-0000DE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479" name="TextovéPole 1">
          <a:extLst>
            <a:ext uri="{FF2B5EF4-FFF2-40B4-BE49-F238E27FC236}">
              <a16:creationId xmlns:a16="http://schemas.microsoft.com/office/drawing/2014/main" id="{00000000-0008-0000-0500-0000DF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480" name="TextovéPole 1">
          <a:extLst>
            <a:ext uri="{FF2B5EF4-FFF2-40B4-BE49-F238E27FC236}">
              <a16:creationId xmlns:a16="http://schemas.microsoft.com/office/drawing/2014/main" id="{00000000-0008-0000-0500-0000E0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481" name="TextovéPole 1">
          <a:extLst>
            <a:ext uri="{FF2B5EF4-FFF2-40B4-BE49-F238E27FC236}">
              <a16:creationId xmlns:a16="http://schemas.microsoft.com/office/drawing/2014/main" id="{00000000-0008-0000-0500-0000E1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482" name="TextovéPole 1">
          <a:extLst>
            <a:ext uri="{FF2B5EF4-FFF2-40B4-BE49-F238E27FC236}">
              <a16:creationId xmlns:a16="http://schemas.microsoft.com/office/drawing/2014/main" id="{00000000-0008-0000-0500-0000E201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483" name="TextovéPole 1">
          <a:extLst>
            <a:ext uri="{FF2B5EF4-FFF2-40B4-BE49-F238E27FC236}">
              <a16:creationId xmlns:a16="http://schemas.microsoft.com/office/drawing/2014/main" id="{00000000-0008-0000-0500-0000E3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484" name="TextovéPole 1">
          <a:extLst>
            <a:ext uri="{FF2B5EF4-FFF2-40B4-BE49-F238E27FC236}">
              <a16:creationId xmlns:a16="http://schemas.microsoft.com/office/drawing/2014/main" id="{00000000-0008-0000-0500-0000E4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485" name="TextovéPole 1">
          <a:extLst>
            <a:ext uri="{FF2B5EF4-FFF2-40B4-BE49-F238E27FC236}">
              <a16:creationId xmlns:a16="http://schemas.microsoft.com/office/drawing/2014/main" id="{00000000-0008-0000-0500-0000E5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486" name="TextovéPole 1">
          <a:extLst>
            <a:ext uri="{FF2B5EF4-FFF2-40B4-BE49-F238E27FC236}">
              <a16:creationId xmlns:a16="http://schemas.microsoft.com/office/drawing/2014/main" id="{00000000-0008-0000-0500-0000E6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487" name="TextovéPole 1">
          <a:extLst>
            <a:ext uri="{FF2B5EF4-FFF2-40B4-BE49-F238E27FC236}">
              <a16:creationId xmlns:a16="http://schemas.microsoft.com/office/drawing/2014/main" id="{00000000-0008-0000-0500-0000E7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488" name="TextovéPole 1">
          <a:extLst>
            <a:ext uri="{FF2B5EF4-FFF2-40B4-BE49-F238E27FC236}">
              <a16:creationId xmlns:a16="http://schemas.microsoft.com/office/drawing/2014/main" id="{00000000-0008-0000-0500-0000E8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489" name="TextovéPole 1">
          <a:extLst>
            <a:ext uri="{FF2B5EF4-FFF2-40B4-BE49-F238E27FC236}">
              <a16:creationId xmlns:a16="http://schemas.microsoft.com/office/drawing/2014/main" id="{00000000-0008-0000-0500-0000E901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490" name="TextovéPole 1">
          <a:extLst>
            <a:ext uri="{FF2B5EF4-FFF2-40B4-BE49-F238E27FC236}">
              <a16:creationId xmlns:a16="http://schemas.microsoft.com/office/drawing/2014/main" id="{00000000-0008-0000-0500-0000EA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491" name="TextovéPole 1">
          <a:extLst>
            <a:ext uri="{FF2B5EF4-FFF2-40B4-BE49-F238E27FC236}">
              <a16:creationId xmlns:a16="http://schemas.microsoft.com/office/drawing/2014/main" id="{00000000-0008-0000-0500-0000EB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492" name="TextovéPole 1">
          <a:extLst>
            <a:ext uri="{FF2B5EF4-FFF2-40B4-BE49-F238E27FC236}">
              <a16:creationId xmlns:a16="http://schemas.microsoft.com/office/drawing/2014/main" id="{00000000-0008-0000-0500-0000EC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493" name="TextovéPole 1">
          <a:extLst>
            <a:ext uri="{FF2B5EF4-FFF2-40B4-BE49-F238E27FC236}">
              <a16:creationId xmlns:a16="http://schemas.microsoft.com/office/drawing/2014/main" id="{00000000-0008-0000-0500-0000ED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494" name="TextovéPole 1">
          <a:extLst>
            <a:ext uri="{FF2B5EF4-FFF2-40B4-BE49-F238E27FC236}">
              <a16:creationId xmlns:a16="http://schemas.microsoft.com/office/drawing/2014/main" id="{00000000-0008-0000-0500-0000EE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495" name="TextovéPole 1">
          <a:extLst>
            <a:ext uri="{FF2B5EF4-FFF2-40B4-BE49-F238E27FC236}">
              <a16:creationId xmlns:a16="http://schemas.microsoft.com/office/drawing/2014/main" id="{00000000-0008-0000-0500-0000EF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496" name="TextovéPole 1">
          <a:extLst>
            <a:ext uri="{FF2B5EF4-FFF2-40B4-BE49-F238E27FC236}">
              <a16:creationId xmlns:a16="http://schemas.microsoft.com/office/drawing/2014/main" id="{00000000-0008-0000-0500-0000F0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497" name="TextovéPole 1">
          <a:extLst>
            <a:ext uri="{FF2B5EF4-FFF2-40B4-BE49-F238E27FC236}">
              <a16:creationId xmlns:a16="http://schemas.microsoft.com/office/drawing/2014/main" id="{00000000-0008-0000-0500-0000F1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498" name="TextovéPole 1">
          <a:extLst>
            <a:ext uri="{FF2B5EF4-FFF2-40B4-BE49-F238E27FC236}">
              <a16:creationId xmlns:a16="http://schemas.microsoft.com/office/drawing/2014/main" id="{00000000-0008-0000-0500-0000F2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499" name="TextovéPole 1">
          <a:extLst>
            <a:ext uri="{FF2B5EF4-FFF2-40B4-BE49-F238E27FC236}">
              <a16:creationId xmlns:a16="http://schemas.microsoft.com/office/drawing/2014/main" id="{00000000-0008-0000-0500-0000F3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500" name="TextovéPole 1">
          <a:extLst>
            <a:ext uri="{FF2B5EF4-FFF2-40B4-BE49-F238E27FC236}">
              <a16:creationId xmlns:a16="http://schemas.microsoft.com/office/drawing/2014/main" id="{00000000-0008-0000-0500-0000F4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501" name="TextovéPole 1">
          <a:extLst>
            <a:ext uri="{FF2B5EF4-FFF2-40B4-BE49-F238E27FC236}">
              <a16:creationId xmlns:a16="http://schemas.microsoft.com/office/drawing/2014/main" id="{00000000-0008-0000-0500-0000F5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502" name="TextovéPole 1">
          <a:extLst>
            <a:ext uri="{FF2B5EF4-FFF2-40B4-BE49-F238E27FC236}">
              <a16:creationId xmlns:a16="http://schemas.microsoft.com/office/drawing/2014/main" id="{00000000-0008-0000-0500-0000F6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503" name="TextovéPole 1">
          <a:extLst>
            <a:ext uri="{FF2B5EF4-FFF2-40B4-BE49-F238E27FC236}">
              <a16:creationId xmlns:a16="http://schemas.microsoft.com/office/drawing/2014/main" id="{00000000-0008-0000-0500-0000F7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504" name="TextovéPole 1">
          <a:extLst>
            <a:ext uri="{FF2B5EF4-FFF2-40B4-BE49-F238E27FC236}">
              <a16:creationId xmlns:a16="http://schemas.microsoft.com/office/drawing/2014/main" id="{00000000-0008-0000-0500-0000F8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05" name="TextovéPole 1">
          <a:extLst>
            <a:ext uri="{FF2B5EF4-FFF2-40B4-BE49-F238E27FC236}">
              <a16:creationId xmlns:a16="http://schemas.microsoft.com/office/drawing/2014/main" id="{00000000-0008-0000-0500-0000F9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06" name="TextovéPole 1">
          <a:extLst>
            <a:ext uri="{FF2B5EF4-FFF2-40B4-BE49-F238E27FC236}">
              <a16:creationId xmlns:a16="http://schemas.microsoft.com/office/drawing/2014/main" id="{00000000-0008-0000-0500-0000FA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07" name="TextovéPole 1">
          <a:extLst>
            <a:ext uri="{FF2B5EF4-FFF2-40B4-BE49-F238E27FC236}">
              <a16:creationId xmlns:a16="http://schemas.microsoft.com/office/drawing/2014/main" id="{00000000-0008-0000-0500-0000FB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08" name="TextovéPole 1">
          <a:extLst>
            <a:ext uri="{FF2B5EF4-FFF2-40B4-BE49-F238E27FC236}">
              <a16:creationId xmlns:a16="http://schemas.microsoft.com/office/drawing/2014/main" id="{00000000-0008-0000-0500-0000FC01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09" name="TextovéPole 1">
          <a:extLst>
            <a:ext uri="{FF2B5EF4-FFF2-40B4-BE49-F238E27FC236}">
              <a16:creationId xmlns:a16="http://schemas.microsoft.com/office/drawing/2014/main" id="{00000000-0008-0000-0500-0000FD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10" name="TextovéPole 1">
          <a:extLst>
            <a:ext uri="{FF2B5EF4-FFF2-40B4-BE49-F238E27FC236}">
              <a16:creationId xmlns:a16="http://schemas.microsoft.com/office/drawing/2014/main" id="{00000000-0008-0000-0500-0000FE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11" name="TextovéPole 1">
          <a:extLst>
            <a:ext uri="{FF2B5EF4-FFF2-40B4-BE49-F238E27FC236}">
              <a16:creationId xmlns:a16="http://schemas.microsoft.com/office/drawing/2014/main" id="{00000000-0008-0000-0500-0000FF01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12" name="TextovéPole 1">
          <a:extLst>
            <a:ext uri="{FF2B5EF4-FFF2-40B4-BE49-F238E27FC236}">
              <a16:creationId xmlns:a16="http://schemas.microsoft.com/office/drawing/2014/main" id="{00000000-0008-0000-0500-000000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13" name="TextovéPole 1">
          <a:extLst>
            <a:ext uri="{FF2B5EF4-FFF2-40B4-BE49-F238E27FC236}">
              <a16:creationId xmlns:a16="http://schemas.microsoft.com/office/drawing/2014/main" id="{00000000-0008-0000-0500-000001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14" name="TextovéPole 1">
          <a:extLst>
            <a:ext uri="{FF2B5EF4-FFF2-40B4-BE49-F238E27FC236}">
              <a16:creationId xmlns:a16="http://schemas.microsoft.com/office/drawing/2014/main" id="{00000000-0008-0000-0500-000002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15" name="TextovéPole 1">
          <a:extLst>
            <a:ext uri="{FF2B5EF4-FFF2-40B4-BE49-F238E27FC236}">
              <a16:creationId xmlns:a16="http://schemas.microsoft.com/office/drawing/2014/main" id="{00000000-0008-0000-0500-00000302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16" name="TextovéPole 1">
          <a:extLst>
            <a:ext uri="{FF2B5EF4-FFF2-40B4-BE49-F238E27FC236}">
              <a16:creationId xmlns:a16="http://schemas.microsoft.com/office/drawing/2014/main" id="{00000000-0008-0000-0500-000004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17" name="TextovéPole 1">
          <a:extLst>
            <a:ext uri="{FF2B5EF4-FFF2-40B4-BE49-F238E27FC236}">
              <a16:creationId xmlns:a16="http://schemas.microsoft.com/office/drawing/2014/main" id="{00000000-0008-0000-0500-000005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18" name="TextovéPole 1">
          <a:extLst>
            <a:ext uri="{FF2B5EF4-FFF2-40B4-BE49-F238E27FC236}">
              <a16:creationId xmlns:a16="http://schemas.microsoft.com/office/drawing/2014/main" id="{00000000-0008-0000-0500-000006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19" name="TextovéPole 1">
          <a:extLst>
            <a:ext uri="{FF2B5EF4-FFF2-40B4-BE49-F238E27FC236}">
              <a16:creationId xmlns:a16="http://schemas.microsoft.com/office/drawing/2014/main" id="{00000000-0008-0000-0500-000007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20" name="TextovéPole 1">
          <a:extLst>
            <a:ext uri="{FF2B5EF4-FFF2-40B4-BE49-F238E27FC236}">
              <a16:creationId xmlns:a16="http://schemas.microsoft.com/office/drawing/2014/main" id="{00000000-0008-0000-0500-000008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21" name="TextovéPole 1">
          <a:extLst>
            <a:ext uri="{FF2B5EF4-FFF2-40B4-BE49-F238E27FC236}">
              <a16:creationId xmlns:a16="http://schemas.microsoft.com/office/drawing/2014/main" id="{00000000-0008-0000-0500-000009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22" name="TextovéPole 1">
          <a:extLst>
            <a:ext uri="{FF2B5EF4-FFF2-40B4-BE49-F238E27FC236}">
              <a16:creationId xmlns:a16="http://schemas.microsoft.com/office/drawing/2014/main" id="{00000000-0008-0000-0500-00000A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23" name="TextovéPole 1">
          <a:extLst>
            <a:ext uri="{FF2B5EF4-FFF2-40B4-BE49-F238E27FC236}">
              <a16:creationId xmlns:a16="http://schemas.microsoft.com/office/drawing/2014/main" id="{00000000-0008-0000-0500-00000B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24" name="TextovéPole 1">
          <a:extLst>
            <a:ext uri="{FF2B5EF4-FFF2-40B4-BE49-F238E27FC236}">
              <a16:creationId xmlns:a16="http://schemas.microsoft.com/office/drawing/2014/main" id="{00000000-0008-0000-0500-00000C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25" name="TextovéPole 1">
          <a:extLst>
            <a:ext uri="{FF2B5EF4-FFF2-40B4-BE49-F238E27FC236}">
              <a16:creationId xmlns:a16="http://schemas.microsoft.com/office/drawing/2014/main" id="{00000000-0008-0000-0500-00000D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26" name="TextovéPole 1">
          <a:extLst>
            <a:ext uri="{FF2B5EF4-FFF2-40B4-BE49-F238E27FC236}">
              <a16:creationId xmlns:a16="http://schemas.microsoft.com/office/drawing/2014/main" id="{00000000-0008-0000-0500-00000E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27" name="TextovéPole 1">
          <a:extLst>
            <a:ext uri="{FF2B5EF4-FFF2-40B4-BE49-F238E27FC236}">
              <a16:creationId xmlns:a16="http://schemas.microsoft.com/office/drawing/2014/main" id="{00000000-0008-0000-0500-00000F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28" name="TextovéPole 1">
          <a:extLst>
            <a:ext uri="{FF2B5EF4-FFF2-40B4-BE49-F238E27FC236}">
              <a16:creationId xmlns:a16="http://schemas.microsoft.com/office/drawing/2014/main" id="{00000000-0008-0000-0500-000010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29" name="TextovéPole 1">
          <a:extLst>
            <a:ext uri="{FF2B5EF4-FFF2-40B4-BE49-F238E27FC236}">
              <a16:creationId xmlns:a16="http://schemas.microsoft.com/office/drawing/2014/main" id="{00000000-0008-0000-0500-000011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530" name="TextovéPole 1">
          <a:extLst>
            <a:ext uri="{FF2B5EF4-FFF2-40B4-BE49-F238E27FC236}">
              <a16:creationId xmlns:a16="http://schemas.microsoft.com/office/drawing/2014/main" id="{00000000-0008-0000-0500-000012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31" name="TextovéPole 1">
          <a:extLst>
            <a:ext uri="{FF2B5EF4-FFF2-40B4-BE49-F238E27FC236}">
              <a16:creationId xmlns:a16="http://schemas.microsoft.com/office/drawing/2014/main" id="{00000000-0008-0000-0500-000013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32" name="TextovéPole 1">
          <a:extLst>
            <a:ext uri="{FF2B5EF4-FFF2-40B4-BE49-F238E27FC236}">
              <a16:creationId xmlns:a16="http://schemas.microsoft.com/office/drawing/2014/main" id="{00000000-0008-0000-0500-000014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33" name="TextovéPole 1">
          <a:extLst>
            <a:ext uri="{FF2B5EF4-FFF2-40B4-BE49-F238E27FC236}">
              <a16:creationId xmlns:a16="http://schemas.microsoft.com/office/drawing/2014/main" id="{00000000-0008-0000-0500-000015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34" name="TextovéPole 1">
          <a:extLst>
            <a:ext uri="{FF2B5EF4-FFF2-40B4-BE49-F238E27FC236}">
              <a16:creationId xmlns:a16="http://schemas.microsoft.com/office/drawing/2014/main" id="{00000000-0008-0000-0500-00001602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35" name="TextovéPole 1">
          <a:extLst>
            <a:ext uri="{FF2B5EF4-FFF2-40B4-BE49-F238E27FC236}">
              <a16:creationId xmlns:a16="http://schemas.microsoft.com/office/drawing/2014/main" id="{00000000-0008-0000-0500-000017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36" name="TextovéPole 1">
          <a:extLst>
            <a:ext uri="{FF2B5EF4-FFF2-40B4-BE49-F238E27FC236}">
              <a16:creationId xmlns:a16="http://schemas.microsoft.com/office/drawing/2014/main" id="{00000000-0008-0000-0500-000018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37" name="TextovéPole 1">
          <a:extLst>
            <a:ext uri="{FF2B5EF4-FFF2-40B4-BE49-F238E27FC236}">
              <a16:creationId xmlns:a16="http://schemas.microsoft.com/office/drawing/2014/main" id="{00000000-0008-0000-0500-000019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38" name="TextovéPole 1">
          <a:extLst>
            <a:ext uri="{FF2B5EF4-FFF2-40B4-BE49-F238E27FC236}">
              <a16:creationId xmlns:a16="http://schemas.microsoft.com/office/drawing/2014/main" id="{00000000-0008-0000-0500-00001A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39" name="TextovéPole 1">
          <a:extLst>
            <a:ext uri="{FF2B5EF4-FFF2-40B4-BE49-F238E27FC236}">
              <a16:creationId xmlns:a16="http://schemas.microsoft.com/office/drawing/2014/main" id="{00000000-0008-0000-0500-00001B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40" name="TextovéPole 1">
          <a:extLst>
            <a:ext uri="{FF2B5EF4-FFF2-40B4-BE49-F238E27FC236}">
              <a16:creationId xmlns:a16="http://schemas.microsoft.com/office/drawing/2014/main" id="{00000000-0008-0000-0500-00001C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41" name="TextovéPole 1">
          <a:extLst>
            <a:ext uri="{FF2B5EF4-FFF2-40B4-BE49-F238E27FC236}">
              <a16:creationId xmlns:a16="http://schemas.microsoft.com/office/drawing/2014/main" id="{00000000-0008-0000-0500-00001D02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42" name="TextovéPole 1">
          <a:extLst>
            <a:ext uri="{FF2B5EF4-FFF2-40B4-BE49-F238E27FC236}">
              <a16:creationId xmlns:a16="http://schemas.microsoft.com/office/drawing/2014/main" id="{00000000-0008-0000-0500-00001E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43" name="TextovéPole 1">
          <a:extLst>
            <a:ext uri="{FF2B5EF4-FFF2-40B4-BE49-F238E27FC236}">
              <a16:creationId xmlns:a16="http://schemas.microsoft.com/office/drawing/2014/main" id="{00000000-0008-0000-0500-00001F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44" name="TextovéPole 1">
          <a:extLst>
            <a:ext uri="{FF2B5EF4-FFF2-40B4-BE49-F238E27FC236}">
              <a16:creationId xmlns:a16="http://schemas.microsoft.com/office/drawing/2014/main" id="{00000000-0008-0000-0500-000020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45" name="TextovéPole 1">
          <a:extLst>
            <a:ext uri="{FF2B5EF4-FFF2-40B4-BE49-F238E27FC236}">
              <a16:creationId xmlns:a16="http://schemas.microsoft.com/office/drawing/2014/main" id="{00000000-0008-0000-0500-000021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46" name="TextovéPole 1">
          <a:extLst>
            <a:ext uri="{FF2B5EF4-FFF2-40B4-BE49-F238E27FC236}">
              <a16:creationId xmlns:a16="http://schemas.microsoft.com/office/drawing/2014/main" id="{00000000-0008-0000-0500-000022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47" name="TextovéPole 1">
          <a:extLst>
            <a:ext uri="{FF2B5EF4-FFF2-40B4-BE49-F238E27FC236}">
              <a16:creationId xmlns:a16="http://schemas.microsoft.com/office/drawing/2014/main" id="{00000000-0008-0000-0500-000023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48" name="TextovéPole 1">
          <a:extLst>
            <a:ext uri="{FF2B5EF4-FFF2-40B4-BE49-F238E27FC236}">
              <a16:creationId xmlns:a16="http://schemas.microsoft.com/office/drawing/2014/main" id="{00000000-0008-0000-0500-000024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49" name="TextovéPole 1">
          <a:extLst>
            <a:ext uri="{FF2B5EF4-FFF2-40B4-BE49-F238E27FC236}">
              <a16:creationId xmlns:a16="http://schemas.microsoft.com/office/drawing/2014/main" id="{00000000-0008-0000-0500-000025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50" name="TextovéPole 1">
          <a:extLst>
            <a:ext uri="{FF2B5EF4-FFF2-40B4-BE49-F238E27FC236}">
              <a16:creationId xmlns:a16="http://schemas.microsoft.com/office/drawing/2014/main" id="{00000000-0008-0000-0500-000026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51" name="TextovéPole 1">
          <a:extLst>
            <a:ext uri="{FF2B5EF4-FFF2-40B4-BE49-F238E27FC236}">
              <a16:creationId xmlns:a16="http://schemas.microsoft.com/office/drawing/2014/main" id="{00000000-0008-0000-0500-000027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52" name="TextovéPole 1">
          <a:extLst>
            <a:ext uri="{FF2B5EF4-FFF2-40B4-BE49-F238E27FC236}">
              <a16:creationId xmlns:a16="http://schemas.microsoft.com/office/drawing/2014/main" id="{00000000-0008-0000-0500-000028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53" name="TextovéPole 1">
          <a:extLst>
            <a:ext uri="{FF2B5EF4-FFF2-40B4-BE49-F238E27FC236}">
              <a16:creationId xmlns:a16="http://schemas.microsoft.com/office/drawing/2014/main" id="{00000000-0008-0000-0500-000029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54" name="TextovéPole 1">
          <a:extLst>
            <a:ext uri="{FF2B5EF4-FFF2-40B4-BE49-F238E27FC236}">
              <a16:creationId xmlns:a16="http://schemas.microsoft.com/office/drawing/2014/main" id="{00000000-0008-0000-0500-00002A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27</xdr:col>
      <xdr:colOff>481099</xdr:colOff>
      <xdr:row>160</xdr:row>
      <xdr:rowOff>0</xdr:rowOff>
    </xdr:from>
    <xdr:ext cx="184731" cy="264560"/>
    <xdr:sp macro="" textlink="">
      <xdr:nvSpPr>
        <xdr:cNvPr id="555" name="TextovéPole 1">
          <a:extLst>
            <a:ext uri="{FF2B5EF4-FFF2-40B4-BE49-F238E27FC236}">
              <a16:creationId xmlns:a16="http://schemas.microsoft.com/office/drawing/2014/main" id="{00000000-0008-0000-0500-00002B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57" name="TextovéPole 1">
          <a:extLst>
            <a:ext uri="{FF2B5EF4-FFF2-40B4-BE49-F238E27FC236}">
              <a16:creationId xmlns:a16="http://schemas.microsoft.com/office/drawing/2014/main" id="{00000000-0008-0000-0500-00002D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58" name="TextovéPole 1">
          <a:extLst>
            <a:ext uri="{FF2B5EF4-FFF2-40B4-BE49-F238E27FC236}">
              <a16:creationId xmlns:a16="http://schemas.microsoft.com/office/drawing/2014/main" id="{00000000-0008-0000-0500-00002E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59" name="TextovéPole 1">
          <a:extLst>
            <a:ext uri="{FF2B5EF4-FFF2-40B4-BE49-F238E27FC236}">
              <a16:creationId xmlns:a16="http://schemas.microsoft.com/office/drawing/2014/main" id="{00000000-0008-0000-0500-00002F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60" name="TextovéPole 1">
          <a:extLst>
            <a:ext uri="{FF2B5EF4-FFF2-40B4-BE49-F238E27FC236}">
              <a16:creationId xmlns:a16="http://schemas.microsoft.com/office/drawing/2014/main" id="{00000000-0008-0000-0500-00003002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61" name="TextovéPole 1">
          <a:extLst>
            <a:ext uri="{FF2B5EF4-FFF2-40B4-BE49-F238E27FC236}">
              <a16:creationId xmlns:a16="http://schemas.microsoft.com/office/drawing/2014/main" id="{00000000-0008-0000-0500-000031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62" name="TextovéPole 1">
          <a:extLst>
            <a:ext uri="{FF2B5EF4-FFF2-40B4-BE49-F238E27FC236}">
              <a16:creationId xmlns:a16="http://schemas.microsoft.com/office/drawing/2014/main" id="{00000000-0008-0000-0500-000032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63" name="TextovéPole 1">
          <a:extLst>
            <a:ext uri="{FF2B5EF4-FFF2-40B4-BE49-F238E27FC236}">
              <a16:creationId xmlns:a16="http://schemas.microsoft.com/office/drawing/2014/main" id="{00000000-0008-0000-0500-000033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64" name="TextovéPole 1">
          <a:extLst>
            <a:ext uri="{FF2B5EF4-FFF2-40B4-BE49-F238E27FC236}">
              <a16:creationId xmlns:a16="http://schemas.microsoft.com/office/drawing/2014/main" id="{00000000-0008-0000-0500-000034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65" name="TextovéPole 1">
          <a:extLst>
            <a:ext uri="{FF2B5EF4-FFF2-40B4-BE49-F238E27FC236}">
              <a16:creationId xmlns:a16="http://schemas.microsoft.com/office/drawing/2014/main" id="{00000000-0008-0000-0500-000035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66" name="TextovéPole 1">
          <a:extLst>
            <a:ext uri="{FF2B5EF4-FFF2-40B4-BE49-F238E27FC236}">
              <a16:creationId xmlns:a16="http://schemas.microsoft.com/office/drawing/2014/main" id="{00000000-0008-0000-0500-000036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67" name="TextovéPole 1">
          <a:extLst>
            <a:ext uri="{FF2B5EF4-FFF2-40B4-BE49-F238E27FC236}">
              <a16:creationId xmlns:a16="http://schemas.microsoft.com/office/drawing/2014/main" id="{00000000-0008-0000-0500-00003702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68" name="TextovéPole 1">
          <a:extLst>
            <a:ext uri="{FF2B5EF4-FFF2-40B4-BE49-F238E27FC236}">
              <a16:creationId xmlns:a16="http://schemas.microsoft.com/office/drawing/2014/main" id="{00000000-0008-0000-0500-000038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69" name="TextovéPole 1">
          <a:extLst>
            <a:ext uri="{FF2B5EF4-FFF2-40B4-BE49-F238E27FC236}">
              <a16:creationId xmlns:a16="http://schemas.microsoft.com/office/drawing/2014/main" id="{00000000-0008-0000-0500-000039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70" name="TextovéPole 1">
          <a:extLst>
            <a:ext uri="{FF2B5EF4-FFF2-40B4-BE49-F238E27FC236}">
              <a16:creationId xmlns:a16="http://schemas.microsoft.com/office/drawing/2014/main" id="{00000000-0008-0000-0500-00003A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71" name="TextovéPole 1">
          <a:extLst>
            <a:ext uri="{FF2B5EF4-FFF2-40B4-BE49-F238E27FC236}">
              <a16:creationId xmlns:a16="http://schemas.microsoft.com/office/drawing/2014/main" id="{00000000-0008-0000-0500-00003B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72" name="TextovéPole 1">
          <a:extLst>
            <a:ext uri="{FF2B5EF4-FFF2-40B4-BE49-F238E27FC236}">
              <a16:creationId xmlns:a16="http://schemas.microsoft.com/office/drawing/2014/main" id="{00000000-0008-0000-0500-00003C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73" name="TextovéPole 1">
          <a:extLst>
            <a:ext uri="{FF2B5EF4-FFF2-40B4-BE49-F238E27FC236}">
              <a16:creationId xmlns:a16="http://schemas.microsoft.com/office/drawing/2014/main" id="{00000000-0008-0000-0500-00003D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74" name="TextovéPole 1">
          <a:extLst>
            <a:ext uri="{FF2B5EF4-FFF2-40B4-BE49-F238E27FC236}">
              <a16:creationId xmlns:a16="http://schemas.microsoft.com/office/drawing/2014/main" id="{00000000-0008-0000-0500-00003E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75" name="TextovéPole 1">
          <a:extLst>
            <a:ext uri="{FF2B5EF4-FFF2-40B4-BE49-F238E27FC236}">
              <a16:creationId xmlns:a16="http://schemas.microsoft.com/office/drawing/2014/main" id="{00000000-0008-0000-0500-00003F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76" name="TextovéPole 1">
          <a:extLst>
            <a:ext uri="{FF2B5EF4-FFF2-40B4-BE49-F238E27FC236}">
              <a16:creationId xmlns:a16="http://schemas.microsoft.com/office/drawing/2014/main" id="{00000000-0008-0000-0500-000040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77" name="TextovéPole 1">
          <a:extLst>
            <a:ext uri="{FF2B5EF4-FFF2-40B4-BE49-F238E27FC236}">
              <a16:creationId xmlns:a16="http://schemas.microsoft.com/office/drawing/2014/main" id="{00000000-0008-0000-0500-000041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78" name="TextovéPole 1">
          <a:extLst>
            <a:ext uri="{FF2B5EF4-FFF2-40B4-BE49-F238E27FC236}">
              <a16:creationId xmlns:a16="http://schemas.microsoft.com/office/drawing/2014/main" id="{00000000-0008-0000-0500-000042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28</xdr:col>
      <xdr:colOff>481099</xdr:colOff>
      <xdr:row>160</xdr:row>
      <xdr:rowOff>0</xdr:rowOff>
    </xdr:from>
    <xdr:ext cx="184731" cy="264560"/>
    <xdr:sp macro="" textlink="">
      <xdr:nvSpPr>
        <xdr:cNvPr id="579" name="TextovéPole 1">
          <a:extLst>
            <a:ext uri="{FF2B5EF4-FFF2-40B4-BE49-F238E27FC236}">
              <a16:creationId xmlns:a16="http://schemas.microsoft.com/office/drawing/2014/main" id="{00000000-0008-0000-0500-000043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583" name="TextovéPole 1">
          <a:extLst>
            <a:ext uri="{FF2B5EF4-FFF2-40B4-BE49-F238E27FC236}">
              <a16:creationId xmlns:a16="http://schemas.microsoft.com/office/drawing/2014/main" id="{00000000-0008-0000-0500-000047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584" name="TextovéPole 1">
          <a:extLst>
            <a:ext uri="{FF2B5EF4-FFF2-40B4-BE49-F238E27FC236}">
              <a16:creationId xmlns:a16="http://schemas.microsoft.com/office/drawing/2014/main" id="{00000000-0008-0000-0500-000048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585" name="TextovéPole 1">
          <a:extLst>
            <a:ext uri="{FF2B5EF4-FFF2-40B4-BE49-F238E27FC236}">
              <a16:creationId xmlns:a16="http://schemas.microsoft.com/office/drawing/2014/main" id="{00000000-0008-0000-0500-000049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586" name="TextovéPole 1">
          <a:extLst>
            <a:ext uri="{FF2B5EF4-FFF2-40B4-BE49-F238E27FC236}">
              <a16:creationId xmlns:a16="http://schemas.microsoft.com/office/drawing/2014/main" id="{00000000-0008-0000-0500-00004A02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587" name="TextovéPole 1">
          <a:extLst>
            <a:ext uri="{FF2B5EF4-FFF2-40B4-BE49-F238E27FC236}">
              <a16:creationId xmlns:a16="http://schemas.microsoft.com/office/drawing/2014/main" id="{00000000-0008-0000-0500-00004B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588" name="TextovéPole 1">
          <a:extLst>
            <a:ext uri="{FF2B5EF4-FFF2-40B4-BE49-F238E27FC236}">
              <a16:creationId xmlns:a16="http://schemas.microsoft.com/office/drawing/2014/main" id="{00000000-0008-0000-0500-00004C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589" name="TextovéPole 1">
          <a:extLst>
            <a:ext uri="{FF2B5EF4-FFF2-40B4-BE49-F238E27FC236}">
              <a16:creationId xmlns:a16="http://schemas.microsoft.com/office/drawing/2014/main" id="{00000000-0008-0000-0500-00004D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590" name="TextovéPole 1">
          <a:extLst>
            <a:ext uri="{FF2B5EF4-FFF2-40B4-BE49-F238E27FC236}">
              <a16:creationId xmlns:a16="http://schemas.microsoft.com/office/drawing/2014/main" id="{00000000-0008-0000-0500-00004E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591" name="TextovéPole 1">
          <a:extLst>
            <a:ext uri="{FF2B5EF4-FFF2-40B4-BE49-F238E27FC236}">
              <a16:creationId xmlns:a16="http://schemas.microsoft.com/office/drawing/2014/main" id="{00000000-0008-0000-0500-00004F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592" name="TextovéPole 1">
          <a:extLst>
            <a:ext uri="{FF2B5EF4-FFF2-40B4-BE49-F238E27FC236}">
              <a16:creationId xmlns:a16="http://schemas.microsoft.com/office/drawing/2014/main" id="{00000000-0008-0000-0500-000050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593" name="TextovéPole 1">
          <a:extLst>
            <a:ext uri="{FF2B5EF4-FFF2-40B4-BE49-F238E27FC236}">
              <a16:creationId xmlns:a16="http://schemas.microsoft.com/office/drawing/2014/main" id="{00000000-0008-0000-0500-00005102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594" name="TextovéPole 1">
          <a:extLst>
            <a:ext uri="{FF2B5EF4-FFF2-40B4-BE49-F238E27FC236}">
              <a16:creationId xmlns:a16="http://schemas.microsoft.com/office/drawing/2014/main" id="{00000000-0008-0000-0500-000052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595" name="TextovéPole 1">
          <a:extLst>
            <a:ext uri="{FF2B5EF4-FFF2-40B4-BE49-F238E27FC236}">
              <a16:creationId xmlns:a16="http://schemas.microsoft.com/office/drawing/2014/main" id="{00000000-0008-0000-0500-000053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596" name="TextovéPole 1">
          <a:extLst>
            <a:ext uri="{FF2B5EF4-FFF2-40B4-BE49-F238E27FC236}">
              <a16:creationId xmlns:a16="http://schemas.microsoft.com/office/drawing/2014/main" id="{00000000-0008-0000-0500-000054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597" name="TextovéPole 1">
          <a:extLst>
            <a:ext uri="{FF2B5EF4-FFF2-40B4-BE49-F238E27FC236}">
              <a16:creationId xmlns:a16="http://schemas.microsoft.com/office/drawing/2014/main" id="{00000000-0008-0000-0500-000055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598" name="TextovéPole 1">
          <a:extLst>
            <a:ext uri="{FF2B5EF4-FFF2-40B4-BE49-F238E27FC236}">
              <a16:creationId xmlns:a16="http://schemas.microsoft.com/office/drawing/2014/main" id="{00000000-0008-0000-0500-000056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599" name="TextovéPole 1">
          <a:extLst>
            <a:ext uri="{FF2B5EF4-FFF2-40B4-BE49-F238E27FC236}">
              <a16:creationId xmlns:a16="http://schemas.microsoft.com/office/drawing/2014/main" id="{00000000-0008-0000-0500-000057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600" name="TextovéPole 1">
          <a:extLst>
            <a:ext uri="{FF2B5EF4-FFF2-40B4-BE49-F238E27FC236}">
              <a16:creationId xmlns:a16="http://schemas.microsoft.com/office/drawing/2014/main" id="{00000000-0008-0000-0500-000058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601" name="TextovéPole 1">
          <a:extLst>
            <a:ext uri="{FF2B5EF4-FFF2-40B4-BE49-F238E27FC236}">
              <a16:creationId xmlns:a16="http://schemas.microsoft.com/office/drawing/2014/main" id="{00000000-0008-0000-0500-000059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602" name="TextovéPole 1">
          <a:extLst>
            <a:ext uri="{FF2B5EF4-FFF2-40B4-BE49-F238E27FC236}">
              <a16:creationId xmlns:a16="http://schemas.microsoft.com/office/drawing/2014/main" id="{00000000-0008-0000-0500-00005A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603" name="TextovéPole 1">
          <a:extLst>
            <a:ext uri="{FF2B5EF4-FFF2-40B4-BE49-F238E27FC236}">
              <a16:creationId xmlns:a16="http://schemas.microsoft.com/office/drawing/2014/main" id="{00000000-0008-0000-0500-00005B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604" name="TextovéPole 1">
          <a:extLst>
            <a:ext uri="{FF2B5EF4-FFF2-40B4-BE49-F238E27FC236}">
              <a16:creationId xmlns:a16="http://schemas.microsoft.com/office/drawing/2014/main" id="{00000000-0008-0000-0500-00005C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605" name="TextovéPole 1">
          <a:extLst>
            <a:ext uri="{FF2B5EF4-FFF2-40B4-BE49-F238E27FC236}">
              <a16:creationId xmlns:a16="http://schemas.microsoft.com/office/drawing/2014/main" id="{00000000-0008-0000-0500-00005D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606" name="TextovéPole 1">
          <a:extLst>
            <a:ext uri="{FF2B5EF4-FFF2-40B4-BE49-F238E27FC236}">
              <a16:creationId xmlns:a16="http://schemas.microsoft.com/office/drawing/2014/main" id="{00000000-0008-0000-0500-00005E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607" name="TextovéPole 1">
          <a:extLst>
            <a:ext uri="{FF2B5EF4-FFF2-40B4-BE49-F238E27FC236}">
              <a16:creationId xmlns:a16="http://schemas.microsoft.com/office/drawing/2014/main" id="{00000000-0008-0000-0500-00005F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29</xdr:col>
      <xdr:colOff>481099</xdr:colOff>
      <xdr:row>160</xdr:row>
      <xdr:rowOff>0</xdr:rowOff>
    </xdr:from>
    <xdr:ext cx="184731" cy="264560"/>
    <xdr:sp macro="" textlink="">
      <xdr:nvSpPr>
        <xdr:cNvPr id="608" name="TextovéPole 1">
          <a:extLst>
            <a:ext uri="{FF2B5EF4-FFF2-40B4-BE49-F238E27FC236}">
              <a16:creationId xmlns:a16="http://schemas.microsoft.com/office/drawing/2014/main" id="{00000000-0008-0000-0500-000060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09" name="TextovéPole 1">
          <a:extLst>
            <a:ext uri="{FF2B5EF4-FFF2-40B4-BE49-F238E27FC236}">
              <a16:creationId xmlns:a16="http://schemas.microsoft.com/office/drawing/2014/main" id="{00000000-0008-0000-0500-000061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10" name="TextovéPole 1">
          <a:extLst>
            <a:ext uri="{FF2B5EF4-FFF2-40B4-BE49-F238E27FC236}">
              <a16:creationId xmlns:a16="http://schemas.microsoft.com/office/drawing/2014/main" id="{00000000-0008-0000-0500-000062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11" name="TextovéPole 1">
          <a:extLst>
            <a:ext uri="{FF2B5EF4-FFF2-40B4-BE49-F238E27FC236}">
              <a16:creationId xmlns:a16="http://schemas.microsoft.com/office/drawing/2014/main" id="{00000000-0008-0000-0500-000063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12" name="TextovéPole 1">
          <a:extLst>
            <a:ext uri="{FF2B5EF4-FFF2-40B4-BE49-F238E27FC236}">
              <a16:creationId xmlns:a16="http://schemas.microsoft.com/office/drawing/2014/main" id="{00000000-0008-0000-0500-00006402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13" name="TextovéPole 1">
          <a:extLst>
            <a:ext uri="{FF2B5EF4-FFF2-40B4-BE49-F238E27FC236}">
              <a16:creationId xmlns:a16="http://schemas.microsoft.com/office/drawing/2014/main" id="{00000000-0008-0000-0500-000065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14" name="TextovéPole 1">
          <a:extLst>
            <a:ext uri="{FF2B5EF4-FFF2-40B4-BE49-F238E27FC236}">
              <a16:creationId xmlns:a16="http://schemas.microsoft.com/office/drawing/2014/main" id="{00000000-0008-0000-0500-000066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15" name="TextovéPole 1">
          <a:extLst>
            <a:ext uri="{FF2B5EF4-FFF2-40B4-BE49-F238E27FC236}">
              <a16:creationId xmlns:a16="http://schemas.microsoft.com/office/drawing/2014/main" id="{00000000-0008-0000-0500-000067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16" name="TextovéPole 1">
          <a:extLst>
            <a:ext uri="{FF2B5EF4-FFF2-40B4-BE49-F238E27FC236}">
              <a16:creationId xmlns:a16="http://schemas.microsoft.com/office/drawing/2014/main" id="{00000000-0008-0000-0500-000068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17" name="TextovéPole 1">
          <a:extLst>
            <a:ext uri="{FF2B5EF4-FFF2-40B4-BE49-F238E27FC236}">
              <a16:creationId xmlns:a16="http://schemas.microsoft.com/office/drawing/2014/main" id="{00000000-0008-0000-0500-000069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18" name="TextovéPole 1">
          <a:extLst>
            <a:ext uri="{FF2B5EF4-FFF2-40B4-BE49-F238E27FC236}">
              <a16:creationId xmlns:a16="http://schemas.microsoft.com/office/drawing/2014/main" id="{00000000-0008-0000-0500-00006A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19" name="TextovéPole 1">
          <a:extLst>
            <a:ext uri="{FF2B5EF4-FFF2-40B4-BE49-F238E27FC236}">
              <a16:creationId xmlns:a16="http://schemas.microsoft.com/office/drawing/2014/main" id="{00000000-0008-0000-0500-00006B02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20" name="TextovéPole 1">
          <a:extLst>
            <a:ext uri="{FF2B5EF4-FFF2-40B4-BE49-F238E27FC236}">
              <a16:creationId xmlns:a16="http://schemas.microsoft.com/office/drawing/2014/main" id="{00000000-0008-0000-0500-00006C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21" name="TextovéPole 1">
          <a:extLst>
            <a:ext uri="{FF2B5EF4-FFF2-40B4-BE49-F238E27FC236}">
              <a16:creationId xmlns:a16="http://schemas.microsoft.com/office/drawing/2014/main" id="{00000000-0008-0000-0500-00006D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22" name="TextovéPole 1">
          <a:extLst>
            <a:ext uri="{FF2B5EF4-FFF2-40B4-BE49-F238E27FC236}">
              <a16:creationId xmlns:a16="http://schemas.microsoft.com/office/drawing/2014/main" id="{00000000-0008-0000-0500-00006E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23" name="TextovéPole 1">
          <a:extLst>
            <a:ext uri="{FF2B5EF4-FFF2-40B4-BE49-F238E27FC236}">
              <a16:creationId xmlns:a16="http://schemas.microsoft.com/office/drawing/2014/main" id="{00000000-0008-0000-0500-00006F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24" name="TextovéPole 1">
          <a:extLst>
            <a:ext uri="{FF2B5EF4-FFF2-40B4-BE49-F238E27FC236}">
              <a16:creationId xmlns:a16="http://schemas.microsoft.com/office/drawing/2014/main" id="{00000000-0008-0000-0500-000070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25" name="TextovéPole 1">
          <a:extLst>
            <a:ext uri="{FF2B5EF4-FFF2-40B4-BE49-F238E27FC236}">
              <a16:creationId xmlns:a16="http://schemas.microsoft.com/office/drawing/2014/main" id="{00000000-0008-0000-0500-000071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26" name="TextovéPole 1">
          <a:extLst>
            <a:ext uri="{FF2B5EF4-FFF2-40B4-BE49-F238E27FC236}">
              <a16:creationId xmlns:a16="http://schemas.microsoft.com/office/drawing/2014/main" id="{00000000-0008-0000-0500-000072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27" name="TextovéPole 1">
          <a:extLst>
            <a:ext uri="{FF2B5EF4-FFF2-40B4-BE49-F238E27FC236}">
              <a16:creationId xmlns:a16="http://schemas.microsoft.com/office/drawing/2014/main" id="{00000000-0008-0000-0500-000073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28" name="TextovéPole 1">
          <a:extLst>
            <a:ext uri="{FF2B5EF4-FFF2-40B4-BE49-F238E27FC236}">
              <a16:creationId xmlns:a16="http://schemas.microsoft.com/office/drawing/2014/main" id="{00000000-0008-0000-0500-000074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29" name="TextovéPole 1">
          <a:extLst>
            <a:ext uri="{FF2B5EF4-FFF2-40B4-BE49-F238E27FC236}">
              <a16:creationId xmlns:a16="http://schemas.microsoft.com/office/drawing/2014/main" id="{00000000-0008-0000-0500-000075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30" name="TextovéPole 1">
          <a:extLst>
            <a:ext uri="{FF2B5EF4-FFF2-40B4-BE49-F238E27FC236}">
              <a16:creationId xmlns:a16="http://schemas.microsoft.com/office/drawing/2014/main" id="{00000000-0008-0000-0500-000076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31" name="TextovéPole 1">
          <a:extLst>
            <a:ext uri="{FF2B5EF4-FFF2-40B4-BE49-F238E27FC236}">
              <a16:creationId xmlns:a16="http://schemas.microsoft.com/office/drawing/2014/main" id="{00000000-0008-0000-0500-000077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32" name="TextovéPole 1">
          <a:extLst>
            <a:ext uri="{FF2B5EF4-FFF2-40B4-BE49-F238E27FC236}">
              <a16:creationId xmlns:a16="http://schemas.microsoft.com/office/drawing/2014/main" id="{00000000-0008-0000-0500-000078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33" name="TextovéPole 1">
          <a:extLst>
            <a:ext uri="{FF2B5EF4-FFF2-40B4-BE49-F238E27FC236}">
              <a16:creationId xmlns:a16="http://schemas.microsoft.com/office/drawing/2014/main" id="{00000000-0008-0000-0500-000079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35" name="TextovéPole 1">
          <a:extLst>
            <a:ext uri="{FF2B5EF4-FFF2-40B4-BE49-F238E27FC236}">
              <a16:creationId xmlns:a16="http://schemas.microsoft.com/office/drawing/2014/main" id="{00000000-0008-0000-0500-00007B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36" name="TextovéPole 1">
          <a:extLst>
            <a:ext uri="{FF2B5EF4-FFF2-40B4-BE49-F238E27FC236}">
              <a16:creationId xmlns:a16="http://schemas.microsoft.com/office/drawing/2014/main" id="{00000000-0008-0000-0500-00007C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37" name="TextovéPole 1">
          <a:extLst>
            <a:ext uri="{FF2B5EF4-FFF2-40B4-BE49-F238E27FC236}">
              <a16:creationId xmlns:a16="http://schemas.microsoft.com/office/drawing/2014/main" id="{00000000-0008-0000-0500-00007D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38" name="TextovéPole 1">
          <a:extLst>
            <a:ext uri="{FF2B5EF4-FFF2-40B4-BE49-F238E27FC236}">
              <a16:creationId xmlns:a16="http://schemas.microsoft.com/office/drawing/2014/main" id="{00000000-0008-0000-0500-00007E02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39" name="TextovéPole 1">
          <a:extLst>
            <a:ext uri="{FF2B5EF4-FFF2-40B4-BE49-F238E27FC236}">
              <a16:creationId xmlns:a16="http://schemas.microsoft.com/office/drawing/2014/main" id="{00000000-0008-0000-0500-00007F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40" name="TextovéPole 1">
          <a:extLst>
            <a:ext uri="{FF2B5EF4-FFF2-40B4-BE49-F238E27FC236}">
              <a16:creationId xmlns:a16="http://schemas.microsoft.com/office/drawing/2014/main" id="{00000000-0008-0000-0500-000080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41" name="TextovéPole 1">
          <a:extLst>
            <a:ext uri="{FF2B5EF4-FFF2-40B4-BE49-F238E27FC236}">
              <a16:creationId xmlns:a16="http://schemas.microsoft.com/office/drawing/2014/main" id="{00000000-0008-0000-0500-000081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42" name="TextovéPole 1">
          <a:extLst>
            <a:ext uri="{FF2B5EF4-FFF2-40B4-BE49-F238E27FC236}">
              <a16:creationId xmlns:a16="http://schemas.microsoft.com/office/drawing/2014/main" id="{00000000-0008-0000-0500-000082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43" name="TextovéPole 1">
          <a:extLst>
            <a:ext uri="{FF2B5EF4-FFF2-40B4-BE49-F238E27FC236}">
              <a16:creationId xmlns:a16="http://schemas.microsoft.com/office/drawing/2014/main" id="{00000000-0008-0000-0500-000083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44" name="TextovéPole 1">
          <a:extLst>
            <a:ext uri="{FF2B5EF4-FFF2-40B4-BE49-F238E27FC236}">
              <a16:creationId xmlns:a16="http://schemas.microsoft.com/office/drawing/2014/main" id="{00000000-0008-0000-0500-000084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45" name="TextovéPole 1">
          <a:extLst>
            <a:ext uri="{FF2B5EF4-FFF2-40B4-BE49-F238E27FC236}">
              <a16:creationId xmlns:a16="http://schemas.microsoft.com/office/drawing/2014/main" id="{00000000-0008-0000-0500-00008502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46" name="TextovéPole 1">
          <a:extLst>
            <a:ext uri="{FF2B5EF4-FFF2-40B4-BE49-F238E27FC236}">
              <a16:creationId xmlns:a16="http://schemas.microsoft.com/office/drawing/2014/main" id="{00000000-0008-0000-0500-000086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47" name="TextovéPole 1">
          <a:extLst>
            <a:ext uri="{FF2B5EF4-FFF2-40B4-BE49-F238E27FC236}">
              <a16:creationId xmlns:a16="http://schemas.microsoft.com/office/drawing/2014/main" id="{00000000-0008-0000-0500-000087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48" name="TextovéPole 1">
          <a:extLst>
            <a:ext uri="{FF2B5EF4-FFF2-40B4-BE49-F238E27FC236}">
              <a16:creationId xmlns:a16="http://schemas.microsoft.com/office/drawing/2014/main" id="{00000000-0008-0000-0500-000088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49" name="TextovéPole 1">
          <a:extLst>
            <a:ext uri="{FF2B5EF4-FFF2-40B4-BE49-F238E27FC236}">
              <a16:creationId xmlns:a16="http://schemas.microsoft.com/office/drawing/2014/main" id="{00000000-0008-0000-0500-000089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50" name="TextovéPole 1">
          <a:extLst>
            <a:ext uri="{FF2B5EF4-FFF2-40B4-BE49-F238E27FC236}">
              <a16:creationId xmlns:a16="http://schemas.microsoft.com/office/drawing/2014/main" id="{00000000-0008-0000-0500-00008A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51" name="TextovéPole 1">
          <a:extLst>
            <a:ext uri="{FF2B5EF4-FFF2-40B4-BE49-F238E27FC236}">
              <a16:creationId xmlns:a16="http://schemas.microsoft.com/office/drawing/2014/main" id="{00000000-0008-0000-0500-00008B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52" name="TextovéPole 1">
          <a:extLst>
            <a:ext uri="{FF2B5EF4-FFF2-40B4-BE49-F238E27FC236}">
              <a16:creationId xmlns:a16="http://schemas.microsoft.com/office/drawing/2014/main" id="{00000000-0008-0000-0500-00008C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53" name="TextovéPole 1">
          <a:extLst>
            <a:ext uri="{FF2B5EF4-FFF2-40B4-BE49-F238E27FC236}">
              <a16:creationId xmlns:a16="http://schemas.microsoft.com/office/drawing/2014/main" id="{00000000-0008-0000-0500-00008D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54" name="TextovéPole 1">
          <a:extLst>
            <a:ext uri="{FF2B5EF4-FFF2-40B4-BE49-F238E27FC236}">
              <a16:creationId xmlns:a16="http://schemas.microsoft.com/office/drawing/2014/main" id="{00000000-0008-0000-0500-00008E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55" name="TextovéPole 1">
          <a:extLst>
            <a:ext uri="{FF2B5EF4-FFF2-40B4-BE49-F238E27FC236}">
              <a16:creationId xmlns:a16="http://schemas.microsoft.com/office/drawing/2014/main" id="{00000000-0008-0000-0500-00008F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56" name="TextovéPole 1">
          <a:extLst>
            <a:ext uri="{FF2B5EF4-FFF2-40B4-BE49-F238E27FC236}">
              <a16:creationId xmlns:a16="http://schemas.microsoft.com/office/drawing/2014/main" id="{00000000-0008-0000-0500-000090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57" name="TextovéPole 1">
          <a:extLst>
            <a:ext uri="{FF2B5EF4-FFF2-40B4-BE49-F238E27FC236}">
              <a16:creationId xmlns:a16="http://schemas.microsoft.com/office/drawing/2014/main" id="{00000000-0008-0000-0500-000091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58" name="TextovéPole 1">
          <a:extLst>
            <a:ext uri="{FF2B5EF4-FFF2-40B4-BE49-F238E27FC236}">
              <a16:creationId xmlns:a16="http://schemas.microsoft.com/office/drawing/2014/main" id="{00000000-0008-0000-0500-000092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59" name="TextovéPole 1">
          <a:extLst>
            <a:ext uri="{FF2B5EF4-FFF2-40B4-BE49-F238E27FC236}">
              <a16:creationId xmlns:a16="http://schemas.microsoft.com/office/drawing/2014/main" id="{00000000-0008-0000-0500-000093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60" name="TextovéPole 1">
          <a:extLst>
            <a:ext uri="{FF2B5EF4-FFF2-40B4-BE49-F238E27FC236}">
              <a16:creationId xmlns:a16="http://schemas.microsoft.com/office/drawing/2014/main" id="{00000000-0008-0000-0500-000094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61" name="TextovéPole 1">
          <a:extLst>
            <a:ext uri="{FF2B5EF4-FFF2-40B4-BE49-F238E27FC236}">
              <a16:creationId xmlns:a16="http://schemas.microsoft.com/office/drawing/2014/main" id="{00000000-0008-0000-0500-000095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62" name="TextovéPole 1">
          <a:extLst>
            <a:ext uri="{FF2B5EF4-FFF2-40B4-BE49-F238E27FC236}">
              <a16:creationId xmlns:a16="http://schemas.microsoft.com/office/drawing/2014/main" id="{00000000-0008-0000-0500-000096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63" name="TextovéPole 1">
          <a:extLst>
            <a:ext uri="{FF2B5EF4-FFF2-40B4-BE49-F238E27FC236}">
              <a16:creationId xmlns:a16="http://schemas.microsoft.com/office/drawing/2014/main" id="{00000000-0008-0000-0500-000097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64" name="TextovéPole 1">
          <a:extLst>
            <a:ext uri="{FF2B5EF4-FFF2-40B4-BE49-F238E27FC236}">
              <a16:creationId xmlns:a16="http://schemas.microsoft.com/office/drawing/2014/main" id="{00000000-0008-0000-0500-00009802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65" name="TextovéPole 1">
          <a:extLst>
            <a:ext uri="{FF2B5EF4-FFF2-40B4-BE49-F238E27FC236}">
              <a16:creationId xmlns:a16="http://schemas.microsoft.com/office/drawing/2014/main" id="{00000000-0008-0000-0500-000099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66" name="TextovéPole 1">
          <a:extLst>
            <a:ext uri="{FF2B5EF4-FFF2-40B4-BE49-F238E27FC236}">
              <a16:creationId xmlns:a16="http://schemas.microsoft.com/office/drawing/2014/main" id="{00000000-0008-0000-0500-00009A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67" name="TextovéPole 1">
          <a:extLst>
            <a:ext uri="{FF2B5EF4-FFF2-40B4-BE49-F238E27FC236}">
              <a16:creationId xmlns:a16="http://schemas.microsoft.com/office/drawing/2014/main" id="{00000000-0008-0000-0500-00009B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68" name="TextovéPole 1">
          <a:extLst>
            <a:ext uri="{FF2B5EF4-FFF2-40B4-BE49-F238E27FC236}">
              <a16:creationId xmlns:a16="http://schemas.microsoft.com/office/drawing/2014/main" id="{00000000-0008-0000-0500-00009C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69" name="TextovéPole 1">
          <a:extLst>
            <a:ext uri="{FF2B5EF4-FFF2-40B4-BE49-F238E27FC236}">
              <a16:creationId xmlns:a16="http://schemas.microsoft.com/office/drawing/2014/main" id="{00000000-0008-0000-0500-00009D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70" name="TextovéPole 1">
          <a:extLst>
            <a:ext uri="{FF2B5EF4-FFF2-40B4-BE49-F238E27FC236}">
              <a16:creationId xmlns:a16="http://schemas.microsoft.com/office/drawing/2014/main" id="{00000000-0008-0000-0500-00009E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71" name="TextovéPole 1">
          <a:extLst>
            <a:ext uri="{FF2B5EF4-FFF2-40B4-BE49-F238E27FC236}">
              <a16:creationId xmlns:a16="http://schemas.microsoft.com/office/drawing/2014/main" id="{00000000-0008-0000-0500-00009F02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72" name="TextovéPole 1">
          <a:extLst>
            <a:ext uri="{FF2B5EF4-FFF2-40B4-BE49-F238E27FC236}">
              <a16:creationId xmlns:a16="http://schemas.microsoft.com/office/drawing/2014/main" id="{00000000-0008-0000-0500-0000A0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73" name="TextovéPole 1">
          <a:extLst>
            <a:ext uri="{FF2B5EF4-FFF2-40B4-BE49-F238E27FC236}">
              <a16:creationId xmlns:a16="http://schemas.microsoft.com/office/drawing/2014/main" id="{00000000-0008-0000-0500-0000A1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74" name="TextovéPole 1">
          <a:extLst>
            <a:ext uri="{FF2B5EF4-FFF2-40B4-BE49-F238E27FC236}">
              <a16:creationId xmlns:a16="http://schemas.microsoft.com/office/drawing/2014/main" id="{00000000-0008-0000-0500-0000A2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75" name="TextovéPole 1">
          <a:extLst>
            <a:ext uri="{FF2B5EF4-FFF2-40B4-BE49-F238E27FC236}">
              <a16:creationId xmlns:a16="http://schemas.microsoft.com/office/drawing/2014/main" id="{00000000-0008-0000-0500-0000A3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76" name="TextovéPole 1">
          <a:extLst>
            <a:ext uri="{FF2B5EF4-FFF2-40B4-BE49-F238E27FC236}">
              <a16:creationId xmlns:a16="http://schemas.microsoft.com/office/drawing/2014/main" id="{00000000-0008-0000-0500-0000A4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77" name="TextovéPole 1">
          <a:extLst>
            <a:ext uri="{FF2B5EF4-FFF2-40B4-BE49-F238E27FC236}">
              <a16:creationId xmlns:a16="http://schemas.microsoft.com/office/drawing/2014/main" id="{00000000-0008-0000-0500-0000A5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78" name="TextovéPole 1">
          <a:extLst>
            <a:ext uri="{FF2B5EF4-FFF2-40B4-BE49-F238E27FC236}">
              <a16:creationId xmlns:a16="http://schemas.microsoft.com/office/drawing/2014/main" id="{00000000-0008-0000-0500-0000A6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79" name="TextovéPole 1">
          <a:extLst>
            <a:ext uri="{FF2B5EF4-FFF2-40B4-BE49-F238E27FC236}">
              <a16:creationId xmlns:a16="http://schemas.microsoft.com/office/drawing/2014/main" id="{00000000-0008-0000-0500-0000A7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80" name="TextovéPole 1">
          <a:extLst>
            <a:ext uri="{FF2B5EF4-FFF2-40B4-BE49-F238E27FC236}">
              <a16:creationId xmlns:a16="http://schemas.microsoft.com/office/drawing/2014/main" id="{00000000-0008-0000-0500-0000A8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81" name="TextovéPole 1">
          <a:extLst>
            <a:ext uri="{FF2B5EF4-FFF2-40B4-BE49-F238E27FC236}">
              <a16:creationId xmlns:a16="http://schemas.microsoft.com/office/drawing/2014/main" id="{00000000-0008-0000-0500-0000A9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82" name="TextovéPole 1">
          <a:extLst>
            <a:ext uri="{FF2B5EF4-FFF2-40B4-BE49-F238E27FC236}">
              <a16:creationId xmlns:a16="http://schemas.microsoft.com/office/drawing/2014/main" id="{00000000-0008-0000-0500-0000AA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83" name="TextovéPole 1">
          <a:extLst>
            <a:ext uri="{FF2B5EF4-FFF2-40B4-BE49-F238E27FC236}">
              <a16:creationId xmlns:a16="http://schemas.microsoft.com/office/drawing/2014/main" id="{00000000-0008-0000-0500-0000AB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84" name="TextovéPole 1">
          <a:extLst>
            <a:ext uri="{FF2B5EF4-FFF2-40B4-BE49-F238E27FC236}">
              <a16:creationId xmlns:a16="http://schemas.microsoft.com/office/drawing/2014/main" id="{00000000-0008-0000-0500-0000AC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85" name="TextovéPole 1">
          <a:extLst>
            <a:ext uri="{FF2B5EF4-FFF2-40B4-BE49-F238E27FC236}">
              <a16:creationId xmlns:a16="http://schemas.microsoft.com/office/drawing/2014/main" id="{00000000-0008-0000-0500-0000AD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87" name="TextovéPole 1">
          <a:extLst>
            <a:ext uri="{FF2B5EF4-FFF2-40B4-BE49-F238E27FC236}">
              <a16:creationId xmlns:a16="http://schemas.microsoft.com/office/drawing/2014/main" id="{00000000-0008-0000-0500-0000AF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88" name="TextovéPole 1">
          <a:extLst>
            <a:ext uri="{FF2B5EF4-FFF2-40B4-BE49-F238E27FC236}">
              <a16:creationId xmlns:a16="http://schemas.microsoft.com/office/drawing/2014/main" id="{00000000-0008-0000-0500-0000B0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89" name="TextovéPole 1">
          <a:extLst>
            <a:ext uri="{FF2B5EF4-FFF2-40B4-BE49-F238E27FC236}">
              <a16:creationId xmlns:a16="http://schemas.microsoft.com/office/drawing/2014/main" id="{00000000-0008-0000-0500-0000B1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90" name="TextovéPole 1">
          <a:extLst>
            <a:ext uri="{FF2B5EF4-FFF2-40B4-BE49-F238E27FC236}">
              <a16:creationId xmlns:a16="http://schemas.microsoft.com/office/drawing/2014/main" id="{00000000-0008-0000-0500-0000B202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91" name="TextovéPole 1">
          <a:extLst>
            <a:ext uri="{FF2B5EF4-FFF2-40B4-BE49-F238E27FC236}">
              <a16:creationId xmlns:a16="http://schemas.microsoft.com/office/drawing/2014/main" id="{00000000-0008-0000-0500-0000B3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92" name="TextovéPole 1">
          <a:extLst>
            <a:ext uri="{FF2B5EF4-FFF2-40B4-BE49-F238E27FC236}">
              <a16:creationId xmlns:a16="http://schemas.microsoft.com/office/drawing/2014/main" id="{00000000-0008-0000-0500-0000B4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93" name="TextovéPole 1">
          <a:extLst>
            <a:ext uri="{FF2B5EF4-FFF2-40B4-BE49-F238E27FC236}">
              <a16:creationId xmlns:a16="http://schemas.microsoft.com/office/drawing/2014/main" id="{00000000-0008-0000-0500-0000B5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94" name="TextovéPole 1">
          <a:extLst>
            <a:ext uri="{FF2B5EF4-FFF2-40B4-BE49-F238E27FC236}">
              <a16:creationId xmlns:a16="http://schemas.microsoft.com/office/drawing/2014/main" id="{00000000-0008-0000-0500-0000B6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95" name="TextovéPole 1">
          <a:extLst>
            <a:ext uri="{FF2B5EF4-FFF2-40B4-BE49-F238E27FC236}">
              <a16:creationId xmlns:a16="http://schemas.microsoft.com/office/drawing/2014/main" id="{00000000-0008-0000-0500-0000B7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96" name="TextovéPole 1">
          <a:extLst>
            <a:ext uri="{FF2B5EF4-FFF2-40B4-BE49-F238E27FC236}">
              <a16:creationId xmlns:a16="http://schemas.microsoft.com/office/drawing/2014/main" id="{00000000-0008-0000-0500-0000B8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97" name="TextovéPole 1">
          <a:extLst>
            <a:ext uri="{FF2B5EF4-FFF2-40B4-BE49-F238E27FC236}">
              <a16:creationId xmlns:a16="http://schemas.microsoft.com/office/drawing/2014/main" id="{00000000-0008-0000-0500-0000B902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98" name="TextovéPole 1">
          <a:extLst>
            <a:ext uri="{FF2B5EF4-FFF2-40B4-BE49-F238E27FC236}">
              <a16:creationId xmlns:a16="http://schemas.microsoft.com/office/drawing/2014/main" id="{00000000-0008-0000-0500-0000BA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699" name="TextovéPole 1">
          <a:extLst>
            <a:ext uri="{FF2B5EF4-FFF2-40B4-BE49-F238E27FC236}">
              <a16:creationId xmlns:a16="http://schemas.microsoft.com/office/drawing/2014/main" id="{00000000-0008-0000-0500-0000BB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00" name="TextovéPole 1">
          <a:extLst>
            <a:ext uri="{FF2B5EF4-FFF2-40B4-BE49-F238E27FC236}">
              <a16:creationId xmlns:a16="http://schemas.microsoft.com/office/drawing/2014/main" id="{00000000-0008-0000-0500-0000BC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01" name="TextovéPole 1">
          <a:extLst>
            <a:ext uri="{FF2B5EF4-FFF2-40B4-BE49-F238E27FC236}">
              <a16:creationId xmlns:a16="http://schemas.microsoft.com/office/drawing/2014/main" id="{00000000-0008-0000-0500-0000BD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02" name="TextovéPole 1">
          <a:extLst>
            <a:ext uri="{FF2B5EF4-FFF2-40B4-BE49-F238E27FC236}">
              <a16:creationId xmlns:a16="http://schemas.microsoft.com/office/drawing/2014/main" id="{00000000-0008-0000-0500-0000BE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03" name="TextovéPole 1">
          <a:extLst>
            <a:ext uri="{FF2B5EF4-FFF2-40B4-BE49-F238E27FC236}">
              <a16:creationId xmlns:a16="http://schemas.microsoft.com/office/drawing/2014/main" id="{00000000-0008-0000-0500-0000BF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04" name="TextovéPole 1">
          <a:extLst>
            <a:ext uri="{FF2B5EF4-FFF2-40B4-BE49-F238E27FC236}">
              <a16:creationId xmlns:a16="http://schemas.microsoft.com/office/drawing/2014/main" id="{00000000-0008-0000-0500-0000C0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05" name="TextovéPole 1">
          <a:extLst>
            <a:ext uri="{FF2B5EF4-FFF2-40B4-BE49-F238E27FC236}">
              <a16:creationId xmlns:a16="http://schemas.microsoft.com/office/drawing/2014/main" id="{00000000-0008-0000-0500-0000C1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06" name="TextovéPole 1">
          <a:extLst>
            <a:ext uri="{FF2B5EF4-FFF2-40B4-BE49-F238E27FC236}">
              <a16:creationId xmlns:a16="http://schemas.microsoft.com/office/drawing/2014/main" id="{00000000-0008-0000-0500-0000C2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07" name="TextovéPole 1">
          <a:extLst>
            <a:ext uri="{FF2B5EF4-FFF2-40B4-BE49-F238E27FC236}">
              <a16:creationId xmlns:a16="http://schemas.microsoft.com/office/drawing/2014/main" id="{00000000-0008-0000-0500-0000C3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08" name="TextovéPole 1">
          <a:extLst>
            <a:ext uri="{FF2B5EF4-FFF2-40B4-BE49-F238E27FC236}">
              <a16:creationId xmlns:a16="http://schemas.microsoft.com/office/drawing/2014/main" id="{00000000-0008-0000-0500-0000C4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09" name="TextovéPole 1">
          <a:extLst>
            <a:ext uri="{FF2B5EF4-FFF2-40B4-BE49-F238E27FC236}">
              <a16:creationId xmlns:a16="http://schemas.microsoft.com/office/drawing/2014/main" id="{00000000-0008-0000-0500-0000C5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10" name="TextovéPole 1">
          <a:extLst>
            <a:ext uri="{FF2B5EF4-FFF2-40B4-BE49-F238E27FC236}">
              <a16:creationId xmlns:a16="http://schemas.microsoft.com/office/drawing/2014/main" id="{00000000-0008-0000-0500-0000C6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11" name="TextovéPole 1">
          <a:extLst>
            <a:ext uri="{FF2B5EF4-FFF2-40B4-BE49-F238E27FC236}">
              <a16:creationId xmlns:a16="http://schemas.microsoft.com/office/drawing/2014/main" id="{00000000-0008-0000-0500-0000C7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12" name="TextovéPole 1">
          <a:extLst>
            <a:ext uri="{FF2B5EF4-FFF2-40B4-BE49-F238E27FC236}">
              <a16:creationId xmlns:a16="http://schemas.microsoft.com/office/drawing/2014/main" id="{00000000-0008-0000-0500-0000C8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13" name="TextovéPole 1">
          <a:extLst>
            <a:ext uri="{FF2B5EF4-FFF2-40B4-BE49-F238E27FC236}">
              <a16:creationId xmlns:a16="http://schemas.microsoft.com/office/drawing/2014/main" id="{00000000-0008-0000-0500-0000C9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14" name="TextovéPole 1">
          <a:extLst>
            <a:ext uri="{FF2B5EF4-FFF2-40B4-BE49-F238E27FC236}">
              <a16:creationId xmlns:a16="http://schemas.microsoft.com/office/drawing/2014/main" id="{00000000-0008-0000-0500-0000CA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15" name="TextovéPole 1">
          <a:extLst>
            <a:ext uri="{FF2B5EF4-FFF2-40B4-BE49-F238E27FC236}">
              <a16:creationId xmlns:a16="http://schemas.microsoft.com/office/drawing/2014/main" id="{00000000-0008-0000-0500-0000CB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16" name="TextovéPole 1">
          <a:extLst>
            <a:ext uri="{FF2B5EF4-FFF2-40B4-BE49-F238E27FC236}">
              <a16:creationId xmlns:a16="http://schemas.microsoft.com/office/drawing/2014/main" id="{00000000-0008-0000-0500-0000CC02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17" name="TextovéPole 1">
          <a:extLst>
            <a:ext uri="{FF2B5EF4-FFF2-40B4-BE49-F238E27FC236}">
              <a16:creationId xmlns:a16="http://schemas.microsoft.com/office/drawing/2014/main" id="{00000000-0008-0000-0500-0000CD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18" name="TextovéPole 1">
          <a:extLst>
            <a:ext uri="{FF2B5EF4-FFF2-40B4-BE49-F238E27FC236}">
              <a16:creationId xmlns:a16="http://schemas.microsoft.com/office/drawing/2014/main" id="{00000000-0008-0000-0500-0000CE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19" name="TextovéPole 1">
          <a:extLst>
            <a:ext uri="{FF2B5EF4-FFF2-40B4-BE49-F238E27FC236}">
              <a16:creationId xmlns:a16="http://schemas.microsoft.com/office/drawing/2014/main" id="{00000000-0008-0000-0500-0000CF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20" name="TextovéPole 1">
          <a:extLst>
            <a:ext uri="{FF2B5EF4-FFF2-40B4-BE49-F238E27FC236}">
              <a16:creationId xmlns:a16="http://schemas.microsoft.com/office/drawing/2014/main" id="{00000000-0008-0000-0500-0000D0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21" name="TextovéPole 1">
          <a:extLst>
            <a:ext uri="{FF2B5EF4-FFF2-40B4-BE49-F238E27FC236}">
              <a16:creationId xmlns:a16="http://schemas.microsoft.com/office/drawing/2014/main" id="{00000000-0008-0000-0500-0000D1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22" name="TextovéPole 1">
          <a:extLst>
            <a:ext uri="{FF2B5EF4-FFF2-40B4-BE49-F238E27FC236}">
              <a16:creationId xmlns:a16="http://schemas.microsoft.com/office/drawing/2014/main" id="{00000000-0008-0000-0500-0000D2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23" name="TextovéPole 1">
          <a:extLst>
            <a:ext uri="{FF2B5EF4-FFF2-40B4-BE49-F238E27FC236}">
              <a16:creationId xmlns:a16="http://schemas.microsoft.com/office/drawing/2014/main" id="{00000000-0008-0000-0500-0000D302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24" name="TextovéPole 1">
          <a:extLst>
            <a:ext uri="{FF2B5EF4-FFF2-40B4-BE49-F238E27FC236}">
              <a16:creationId xmlns:a16="http://schemas.microsoft.com/office/drawing/2014/main" id="{00000000-0008-0000-0500-0000D4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25" name="TextovéPole 1">
          <a:extLst>
            <a:ext uri="{FF2B5EF4-FFF2-40B4-BE49-F238E27FC236}">
              <a16:creationId xmlns:a16="http://schemas.microsoft.com/office/drawing/2014/main" id="{00000000-0008-0000-0500-0000D5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26" name="TextovéPole 1">
          <a:extLst>
            <a:ext uri="{FF2B5EF4-FFF2-40B4-BE49-F238E27FC236}">
              <a16:creationId xmlns:a16="http://schemas.microsoft.com/office/drawing/2014/main" id="{00000000-0008-0000-0500-0000D6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27" name="TextovéPole 1">
          <a:extLst>
            <a:ext uri="{FF2B5EF4-FFF2-40B4-BE49-F238E27FC236}">
              <a16:creationId xmlns:a16="http://schemas.microsoft.com/office/drawing/2014/main" id="{00000000-0008-0000-0500-0000D7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28" name="TextovéPole 1">
          <a:extLst>
            <a:ext uri="{FF2B5EF4-FFF2-40B4-BE49-F238E27FC236}">
              <a16:creationId xmlns:a16="http://schemas.microsoft.com/office/drawing/2014/main" id="{00000000-0008-0000-0500-0000D8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29" name="TextovéPole 1">
          <a:extLst>
            <a:ext uri="{FF2B5EF4-FFF2-40B4-BE49-F238E27FC236}">
              <a16:creationId xmlns:a16="http://schemas.microsoft.com/office/drawing/2014/main" id="{00000000-0008-0000-0500-0000D9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30" name="TextovéPole 1">
          <a:extLst>
            <a:ext uri="{FF2B5EF4-FFF2-40B4-BE49-F238E27FC236}">
              <a16:creationId xmlns:a16="http://schemas.microsoft.com/office/drawing/2014/main" id="{00000000-0008-0000-0500-0000DA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31" name="TextovéPole 1">
          <a:extLst>
            <a:ext uri="{FF2B5EF4-FFF2-40B4-BE49-F238E27FC236}">
              <a16:creationId xmlns:a16="http://schemas.microsoft.com/office/drawing/2014/main" id="{00000000-0008-0000-0500-0000DB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32" name="TextovéPole 1">
          <a:extLst>
            <a:ext uri="{FF2B5EF4-FFF2-40B4-BE49-F238E27FC236}">
              <a16:creationId xmlns:a16="http://schemas.microsoft.com/office/drawing/2014/main" id="{00000000-0008-0000-0500-0000DC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33" name="TextovéPole 1">
          <a:extLst>
            <a:ext uri="{FF2B5EF4-FFF2-40B4-BE49-F238E27FC236}">
              <a16:creationId xmlns:a16="http://schemas.microsoft.com/office/drawing/2014/main" id="{00000000-0008-0000-0500-0000DD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34" name="TextovéPole 1">
          <a:extLst>
            <a:ext uri="{FF2B5EF4-FFF2-40B4-BE49-F238E27FC236}">
              <a16:creationId xmlns:a16="http://schemas.microsoft.com/office/drawing/2014/main" id="{00000000-0008-0000-0500-0000DE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35" name="TextovéPole 1">
          <a:extLst>
            <a:ext uri="{FF2B5EF4-FFF2-40B4-BE49-F238E27FC236}">
              <a16:creationId xmlns:a16="http://schemas.microsoft.com/office/drawing/2014/main" id="{00000000-0008-0000-0500-0000DF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36" name="TextovéPole 1">
          <a:extLst>
            <a:ext uri="{FF2B5EF4-FFF2-40B4-BE49-F238E27FC236}">
              <a16:creationId xmlns:a16="http://schemas.microsoft.com/office/drawing/2014/main" id="{00000000-0008-0000-0500-0000E0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37" name="TextovéPole 1">
          <a:extLst>
            <a:ext uri="{FF2B5EF4-FFF2-40B4-BE49-F238E27FC236}">
              <a16:creationId xmlns:a16="http://schemas.microsoft.com/office/drawing/2014/main" id="{00000000-0008-0000-0500-0000E1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38" name="TextovéPole 1">
          <a:extLst>
            <a:ext uri="{FF2B5EF4-FFF2-40B4-BE49-F238E27FC236}">
              <a16:creationId xmlns:a16="http://schemas.microsoft.com/office/drawing/2014/main" id="{00000000-0008-0000-0500-0000E2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39" name="TextovéPole 1">
          <a:extLst>
            <a:ext uri="{FF2B5EF4-FFF2-40B4-BE49-F238E27FC236}">
              <a16:creationId xmlns:a16="http://schemas.microsoft.com/office/drawing/2014/main" id="{00000000-0008-0000-0500-0000E3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40" name="TextovéPole 1">
          <a:extLst>
            <a:ext uri="{FF2B5EF4-FFF2-40B4-BE49-F238E27FC236}">
              <a16:creationId xmlns:a16="http://schemas.microsoft.com/office/drawing/2014/main" id="{00000000-0008-0000-0500-0000E4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41" name="TextovéPole 1">
          <a:extLst>
            <a:ext uri="{FF2B5EF4-FFF2-40B4-BE49-F238E27FC236}">
              <a16:creationId xmlns:a16="http://schemas.microsoft.com/office/drawing/2014/main" id="{00000000-0008-0000-0500-0000E5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42" name="TextovéPole 1">
          <a:extLst>
            <a:ext uri="{FF2B5EF4-FFF2-40B4-BE49-F238E27FC236}">
              <a16:creationId xmlns:a16="http://schemas.microsoft.com/office/drawing/2014/main" id="{00000000-0008-0000-0500-0000E602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43" name="TextovéPole 1">
          <a:extLst>
            <a:ext uri="{FF2B5EF4-FFF2-40B4-BE49-F238E27FC236}">
              <a16:creationId xmlns:a16="http://schemas.microsoft.com/office/drawing/2014/main" id="{00000000-0008-0000-0500-0000E7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44" name="TextovéPole 1">
          <a:extLst>
            <a:ext uri="{FF2B5EF4-FFF2-40B4-BE49-F238E27FC236}">
              <a16:creationId xmlns:a16="http://schemas.microsoft.com/office/drawing/2014/main" id="{00000000-0008-0000-0500-0000E8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45" name="TextovéPole 1">
          <a:extLst>
            <a:ext uri="{FF2B5EF4-FFF2-40B4-BE49-F238E27FC236}">
              <a16:creationId xmlns:a16="http://schemas.microsoft.com/office/drawing/2014/main" id="{00000000-0008-0000-0500-0000E9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46" name="TextovéPole 1">
          <a:extLst>
            <a:ext uri="{FF2B5EF4-FFF2-40B4-BE49-F238E27FC236}">
              <a16:creationId xmlns:a16="http://schemas.microsoft.com/office/drawing/2014/main" id="{00000000-0008-0000-0500-0000EA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47" name="TextovéPole 1">
          <a:extLst>
            <a:ext uri="{FF2B5EF4-FFF2-40B4-BE49-F238E27FC236}">
              <a16:creationId xmlns:a16="http://schemas.microsoft.com/office/drawing/2014/main" id="{00000000-0008-0000-0500-0000EB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48" name="TextovéPole 1">
          <a:extLst>
            <a:ext uri="{FF2B5EF4-FFF2-40B4-BE49-F238E27FC236}">
              <a16:creationId xmlns:a16="http://schemas.microsoft.com/office/drawing/2014/main" id="{00000000-0008-0000-0500-0000EC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49" name="TextovéPole 1">
          <a:extLst>
            <a:ext uri="{FF2B5EF4-FFF2-40B4-BE49-F238E27FC236}">
              <a16:creationId xmlns:a16="http://schemas.microsoft.com/office/drawing/2014/main" id="{00000000-0008-0000-0500-0000ED02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50" name="TextovéPole 1">
          <a:extLst>
            <a:ext uri="{FF2B5EF4-FFF2-40B4-BE49-F238E27FC236}">
              <a16:creationId xmlns:a16="http://schemas.microsoft.com/office/drawing/2014/main" id="{00000000-0008-0000-0500-0000EE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51" name="TextovéPole 1">
          <a:extLst>
            <a:ext uri="{FF2B5EF4-FFF2-40B4-BE49-F238E27FC236}">
              <a16:creationId xmlns:a16="http://schemas.microsoft.com/office/drawing/2014/main" id="{00000000-0008-0000-0500-0000EF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52" name="TextovéPole 1">
          <a:extLst>
            <a:ext uri="{FF2B5EF4-FFF2-40B4-BE49-F238E27FC236}">
              <a16:creationId xmlns:a16="http://schemas.microsoft.com/office/drawing/2014/main" id="{00000000-0008-0000-0500-0000F0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53" name="TextovéPole 1">
          <a:extLst>
            <a:ext uri="{FF2B5EF4-FFF2-40B4-BE49-F238E27FC236}">
              <a16:creationId xmlns:a16="http://schemas.microsoft.com/office/drawing/2014/main" id="{00000000-0008-0000-0500-0000F1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54" name="TextovéPole 1">
          <a:extLst>
            <a:ext uri="{FF2B5EF4-FFF2-40B4-BE49-F238E27FC236}">
              <a16:creationId xmlns:a16="http://schemas.microsoft.com/office/drawing/2014/main" id="{00000000-0008-0000-0500-0000F2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55" name="TextovéPole 1">
          <a:extLst>
            <a:ext uri="{FF2B5EF4-FFF2-40B4-BE49-F238E27FC236}">
              <a16:creationId xmlns:a16="http://schemas.microsoft.com/office/drawing/2014/main" id="{00000000-0008-0000-0500-0000F3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56" name="TextovéPole 1">
          <a:extLst>
            <a:ext uri="{FF2B5EF4-FFF2-40B4-BE49-F238E27FC236}">
              <a16:creationId xmlns:a16="http://schemas.microsoft.com/office/drawing/2014/main" id="{00000000-0008-0000-0500-0000F4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57" name="TextovéPole 1">
          <a:extLst>
            <a:ext uri="{FF2B5EF4-FFF2-40B4-BE49-F238E27FC236}">
              <a16:creationId xmlns:a16="http://schemas.microsoft.com/office/drawing/2014/main" id="{00000000-0008-0000-0500-0000F5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58" name="TextovéPole 1">
          <a:extLst>
            <a:ext uri="{FF2B5EF4-FFF2-40B4-BE49-F238E27FC236}">
              <a16:creationId xmlns:a16="http://schemas.microsoft.com/office/drawing/2014/main" id="{00000000-0008-0000-0500-0000F6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59" name="TextovéPole 1">
          <a:extLst>
            <a:ext uri="{FF2B5EF4-FFF2-40B4-BE49-F238E27FC236}">
              <a16:creationId xmlns:a16="http://schemas.microsoft.com/office/drawing/2014/main" id="{00000000-0008-0000-0500-0000F7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60" name="TextovéPole 1">
          <a:extLst>
            <a:ext uri="{FF2B5EF4-FFF2-40B4-BE49-F238E27FC236}">
              <a16:creationId xmlns:a16="http://schemas.microsoft.com/office/drawing/2014/main" id="{00000000-0008-0000-0500-0000F8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61" name="TextovéPole 1">
          <a:extLst>
            <a:ext uri="{FF2B5EF4-FFF2-40B4-BE49-F238E27FC236}">
              <a16:creationId xmlns:a16="http://schemas.microsoft.com/office/drawing/2014/main" id="{00000000-0008-0000-0500-0000F9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62" name="TextovéPole 1">
          <a:extLst>
            <a:ext uri="{FF2B5EF4-FFF2-40B4-BE49-F238E27FC236}">
              <a16:creationId xmlns:a16="http://schemas.microsoft.com/office/drawing/2014/main" id="{00000000-0008-0000-0500-0000FA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63" name="TextovéPole 1">
          <a:extLst>
            <a:ext uri="{FF2B5EF4-FFF2-40B4-BE49-F238E27FC236}">
              <a16:creationId xmlns:a16="http://schemas.microsoft.com/office/drawing/2014/main" id="{00000000-0008-0000-0500-0000FB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64" name="TextovéPole 1">
          <a:extLst>
            <a:ext uri="{FF2B5EF4-FFF2-40B4-BE49-F238E27FC236}">
              <a16:creationId xmlns:a16="http://schemas.microsoft.com/office/drawing/2014/main" id="{00000000-0008-0000-0500-0000FC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65" name="TextovéPole 1">
          <a:extLst>
            <a:ext uri="{FF2B5EF4-FFF2-40B4-BE49-F238E27FC236}">
              <a16:creationId xmlns:a16="http://schemas.microsoft.com/office/drawing/2014/main" id="{00000000-0008-0000-0500-0000FD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66" name="TextovéPole 1">
          <a:extLst>
            <a:ext uri="{FF2B5EF4-FFF2-40B4-BE49-F238E27FC236}">
              <a16:creationId xmlns:a16="http://schemas.microsoft.com/office/drawing/2014/main" id="{00000000-0008-0000-0500-0000FE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67" name="TextovéPole 1">
          <a:extLst>
            <a:ext uri="{FF2B5EF4-FFF2-40B4-BE49-F238E27FC236}">
              <a16:creationId xmlns:a16="http://schemas.microsoft.com/office/drawing/2014/main" id="{00000000-0008-0000-0500-0000FF02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68" name="TextovéPole 1">
          <a:extLst>
            <a:ext uri="{FF2B5EF4-FFF2-40B4-BE49-F238E27FC236}">
              <a16:creationId xmlns:a16="http://schemas.microsoft.com/office/drawing/2014/main" id="{00000000-0008-0000-0500-00000003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69" name="TextovéPole 1">
          <a:extLst>
            <a:ext uri="{FF2B5EF4-FFF2-40B4-BE49-F238E27FC236}">
              <a16:creationId xmlns:a16="http://schemas.microsoft.com/office/drawing/2014/main" id="{00000000-0008-0000-0500-00000103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70" name="TextovéPole 1">
          <a:extLst>
            <a:ext uri="{FF2B5EF4-FFF2-40B4-BE49-F238E27FC236}">
              <a16:creationId xmlns:a16="http://schemas.microsoft.com/office/drawing/2014/main" id="{00000000-0008-0000-0500-00000203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71" name="TextovéPole 1">
          <a:extLst>
            <a:ext uri="{FF2B5EF4-FFF2-40B4-BE49-F238E27FC236}">
              <a16:creationId xmlns:a16="http://schemas.microsoft.com/office/drawing/2014/main" id="{00000000-0008-0000-0500-00000303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72" name="TextovéPole 1">
          <a:extLst>
            <a:ext uri="{FF2B5EF4-FFF2-40B4-BE49-F238E27FC236}">
              <a16:creationId xmlns:a16="http://schemas.microsoft.com/office/drawing/2014/main" id="{00000000-0008-0000-0500-00000403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73" name="TextovéPole 1">
          <a:extLst>
            <a:ext uri="{FF2B5EF4-FFF2-40B4-BE49-F238E27FC236}">
              <a16:creationId xmlns:a16="http://schemas.microsoft.com/office/drawing/2014/main" id="{00000000-0008-0000-0500-00000503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74" name="TextovéPole 1">
          <a:extLst>
            <a:ext uri="{FF2B5EF4-FFF2-40B4-BE49-F238E27FC236}">
              <a16:creationId xmlns:a16="http://schemas.microsoft.com/office/drawing/2014/main" id="{00000000-0008-0000-0500-00000603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75" name="TextovéPole 1">
          <a:extLst>
            <a:ext uri="{FF2B5EF4-FFF2-40B4-BE49-F238E27FC236}">
              <a16:creationId xmlns:a16="http://schemas.microsoft.com/office/drawing/2014/main" id="{00000000-0008-0000-0500-000007030000}"/>
            </a:ext>
          </a:extLst>
        </xdr:cNvPr>
        <xdr:cNvSpPr txBox="1"/>
      </xdr:nvSpPr>
      <xdr:spPr>
        <a:xfrm>
          <a:off x="244733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76" name="TextovéPole 1">
          <a:extLst>
            <a:ext uri="{FF2B5EF4-FFF2-40B4-BE49-F238E27FC236}">
              <a16:creationId xmlns:a16="http://schemas.microsoft.com/office/drawing/2014/main" id="{00000000-0008-0000-0500-00000803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77" name="TextovéPole 1">
          <a:extLst>
            <a:ext uri="{FF2B5EF4-FFF2-40B4-BE49-F238E27FC236}">
              <a16:creationId xmlns:a16="http://schemas.microsoft.com/office/drawing/2014/main" id="{00000000-0008-0000-0500-00000903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78" name="TextovéPole 1">
          <a:extLst>
            <a:ext uri="{FF2B5EF4-FFF2-40B4-BE49-F238E27FC236}">
              <a16:creationId xmlns:a16="http://schemas.microsoft.com/office/drawing/2014/main" id="{00000000-0008-0000-0500-00000A03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79" name="TextovéPole 1">
          <a:extLst>
            <a:ext uri="{FF2B5EF4-FFF2-40B4-BE49-F238E27FC236}">
              <a16:creationId xmlns:a16="http://schemas.microsoft.com/office/drawing/2014/main" id="{00000000-0008-0000-0500-00000B03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80" name="TextovéPole 1">
          <a:extLst>
            <a:ext uri="{FF2B5EF4-FFF2-40B4-BE49-F238E27FC236}">
              <a16:creationId xmlns:a16="http://schemas.microsoft.com/office/drawing/2014/main" id="{00000000-0008-0000-0500-00000C03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81" name="TextovéPole 1">
          <a:extLst>
            <a:ext uri="{FF2B5EF4-FFF2-40B4-BE49-F238E27FC236}">
              <a16:creationId xmlns:a16="http://schemas.microsoft.com/office/drawing/2014/main" id="{00000000-0008-0000-0500-00000D03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82" name="TextovéPole 1">
          <a:extLst>
            <a:ext uri="{FF2B5EF4-FFF2-40B4-BE49-F238E27FC236}">
              <a16:creationId xmlns:a16="http://schemas.microsoft.com/office/drawing/2014/main" id="{00000000-0008-0000-0500-00000E03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83" name="TextovéPole 1">
          <a:extLst>
            <a:ext uri="{FF2B5EF4-FFF2-40B4-BE49-F238E27FC236}">
              <a16:creationId xmlns:a16="http://schemas.microsoft.com/office/drawing/2014/main" id="{00000000-0008-0000-0500-00000F03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84" name="TextovéPole 1">
          <a:extLst>
            <a:ext uri="{FF2B5EF4-FFF2-40B4-BE49-F238E27FC236}">
              <a16:creationId xmlns:a16="http://schemas.microsoft.com/office/drawing/2014/main" id="{00000000-0008-0000-0500-00001003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85" name="TextovéPole 1">
          <a:extLst>
            <a:ext uri="{FF2B5EF4-FFF2-40B4-BE49-F238E27FC236}">
              <a16:creationId xmlns:a16="http://schemas.microsoft.com/office/drawing/2014/main" id="{00000000-0008-0000-0500-00001103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86" name="TextovéPole 1">
          <a:extLst>
            <a:ext uri="{FF2B5EF4-FFF2-40B4-BE49-F238E27FC236}">
              <a16:creationId xmlns:a16="http://schemas.microsoft.com/office/drawing/2014/main" id="{00000000-0008-0000-0500-00001203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87" name="TextovéPole 1">
          <a:extLst>
            <a:ext uri="{FF2B5EF4-FFF2-40B4-BE49-F238E27FC236}">
              <a16:creationId xmlns:a16="http://schemas.microsoft.com/office/drawing/2014/main" id="{00000000-0008-0000-0500-00001303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88" name="TextovéPole 1">
          <a:extLst>
            <a:ext uri="{FF2B5EF4-FFF2-40B4-BE49-F238E27FC236}">
              <a16:creationId xmlns:a16="http://schemas.microsoft.com/office/drawing/2014/main" id="{00000000-0008-0000-0500-00001403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89" name="TextovéPole 1">
          <a:extLst>
            <a:ext uri="{FF2B5EF4-FFF2-40B4-BE49-F238E27FC236}">
              <a16:creationId xmlns:a16="http://schemas.microsoft.com/office/drawing/2014/main" id="{00000000-0008-0000-0500-00001503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790" name="TextovéPole 1">
          <a:extLst>
            <a:ext uri="{FF2B5EF4-FFF2-40B4-BE49-F238E27FC236}">
              <a16:creationId xmlns:a16="http://schemas.microsoft.com/office/drawing/2014/main" id="{00000000-0008-0000-0500-000016030000}"/>
            </a:ext>
          </a:extLst>
        </xdr:cNvPr>
        <xdr:cNvSpPr txBox="1"/>
      </xdr:nvSpPr>
      <xdr:spPr>
        <a:xfrm>
          <a:off x="244733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791" name="TextovéPole 1">
          <a:extLst>
            <a:ext uri="{FF2B5EF4-FFF2-40B4-BE49-F238E27FC236}">
              <a16:creationId xmlns:a16="http://schemas.microsoft.com/office/drawing/2014/main" id="{00000000-0008-0000-0500-000017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792" name="TextovéPole 1">
          <a:extLst>
            <a:ext uri="{FF2B5EF4-FFF2-40B4-BE49-F238E27FC236}">
              <a16:creationId xmlns:a16="http://schemas.microsoft.com/office/drawing/2014/main" id="{00000000-0008-0000-0500-000018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793" name="TextovéPole 1">
          <a:extLst>
            <a:ext uri="{FF2B5EF4-FFF2-40B4-BE49-F238E27FC236}">
              <a16:creationId xmlns:a16="http://schemas.microsoft.com/office/drawing/2014/main" id="{00000000-0008-0000-0500-000019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794" name="TextovéPole 1">
          <a:extLst>
            <a:ext uri="{FF2B5EF4-FFF2-40B4-BE49-F238E27FC236}">
              <a16:creationId xmlns:a16="http://schemas.microsoft.com/office/drawing/2014/main" id="{00000000-0008-0000-0500-00001A030000}"/>
            </a:ext>
          </a:extLst>
        </xdr:cNvPr>
        <xdr:cNvSpPr txBox="1"/>
      </xdr:nvSpPr>
      <xdr:spPr>
        <a:xfrm>
          <a:off x="18418715"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795" name="TextovéPole 1">
          <a:extLst>
            <a:ext uri="{FF2B5EF4-FFF2-40B4-BE49-F238E27FC236}">
              <a16:creationId xmlns:a16="http://schemas.microsoft.com/office/drawing/2014/main" id="{00000000-0008-0000-0500-00001B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796" name="TextovéPole 1">
          <a:extLst>
            <a:ext uri="{FF2B5EF4-FFF2-40B4-BE49-F238E27FC236}">
              <a16:creationId xmlns:a16="http://schemas.microsoft.com/office/drawing/2014/main" id="{00000000-0008-0000-0500-00001C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797" name="TextovéPole 1">
          <a:extLst>
            <a:ext uri="{FF2B5EF4-FFF2-40B4-BE49-F238E27FC236}">
              <a16:creationId xmlns:a16="http://schemas.microsoft.com/office/drawing/2014/main" id="{00000000-0008-0000-0500-00001D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798" name="TextovéPole 1">
          <a:extLst>
            <a:ext uri="{FF2B5EF4-FFF2-40B4-BE49-F238E27FC236}">
              <a16:creationId xmlns:a16="http://schemas.microsoft.com/office/drawing/2014/main" id="{00000000-0008-0000-0500-00001E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799" name="TextovéPole 1">
          <a:extLst>
            <a:ext uri="{FF2B5EF4-FFF2-40B4-BE49-F238E27FC236}">
              <a16:creationId xmlns:a16="http://schemas.microsoft.com/office/drawing/2014/main" id="{00000000-0008-0000-0500-00001F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800" name="TextovéPole 1">
          <a:extLst>
            <a:ext uri="{FF2B5EF4-FFF2-40B4-BE49-F238E27FC236}">
              <a16:creationId xmlns:a16="http://schemas.microsoft.com/office/drawing/2014/main" id="{00000000-0008-0000-0500-000020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801" name="TextovéPole 1">
          <a:extLst>
            <a:ext uri="{FF2B5EF4-FFF2-40B4-BE49-F238E27FC236}">
              <a16:creationId xmlns:a16="http://schemas.microsoft.com/office/drawing/2014/main" id="{00000000-0008-0000-0500-000021030000}"/>
            </a:ext>
          </a:extLst>
        </xdr:cNvPr>
        <xdr:cNvSpPr txBox="1"/>
      </xdr:nvSpPr>
      <xdr:spPr>
        <a:xfrm>
          <a:off x="18418715"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802" name="TextovéPole 1">
          <a:extLst>
            <a:ext uri="{FF2B5EF4-FFF2-40B4-BE49-F238E27FC236}">
              <a16:creationId xmlns:a16="http://schemas.microsoft.com/office/drawing/2014/main" id="{00000000-0008-0000-0500-000022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803" name="TextovéPole 1">
          <a:extLst>
            <a:ext uri="{FF2B5EF4-FFF2-40B4-BE49-F238E27FC236}">
              <a16:creationId xmlns:a16="http://schemas.microsoft.com/office/drawing/2014/main" id="{00000000-0008-0000-0500-000023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804" name="TextovéPole 1">
          <a:extLst>
            <a:ext uri="{FF2B5EF4-FFF2-40B4-BE49-F238E27FC236}">
              <a16:creationId xmlns:a16="http://schemas.microsoft.com/office/drawing/2014/main" id="{00000000-0008-0000-0500-000024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805" name="TextovéPole 1">
          <a:extLst>
            <a:ext uri="{FF2B5EF4-FFF2-40B4-BE49-F238E27FC236}">
              <a16:creationId xmlns:a16="http://schemas.microsoft.com/office/drawing/2014/main" id="{00000000-0008-0000-0500-000025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806" name="TextovéPole 1">
          <a:extLst>
            <a:ext uri="{FF2B5EF4-FFF2-40B4-BE49-F238E27FC236}">
              <a16:creationId xmlns:a16="http://schemas.microsoft.com/office/drawing/2014/main" id="{00000000-0008-0000-0500-000026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807" name="TextovéPole 1">
          <a:extLst>
            <a:ext uri="{FF2B5EF4-FFF2-40B4-BE49-F238E27FC236}">
              <a16:creationId xmlns:a16="http://schemas.microsoft.com/office/drawing/2014/main" id="{00000000-0008-0000-0500-000027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808" name="TextovéPole 1">
          <a:extLst>
            <a:ext uri="{FF2B5EF4-FFF2-40B4-BE49-F238E27FC236}">
              <a16:creationId xmlns:a16="http://schemas.microsoft.com/office/drawing/2014/main" id="{00000000-0008-0000-0500-000028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809" name="TextovéPole 1">
          <a:extLst>
            <a:ext uri="{FF2B5EF4-FFF2-40B4-BE49-F238E27FC236}">
              <a16:creationId xmlns:a16="http://schemas.microsoft.com/office/drawing/2014/main" id="{00000000-0008-0000-0500-000029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810" name="TextovéPole 1">
          <a:extLst>
            <a:ext uri="{FF2B5EF4-FFF2-40B4-BE49-F238E27FC236}">
              <a16:creationId xmlns:a16="http://schemas.microsoft.com/office/drawing/2014/main" id="{00000000-0008-0000-0500-00002A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811" name="TextovéPole 1">
          <a:extLst>
            <a:ext uri="{FF2B5EF4-FFF2-40B4-BE49-F238E27FC236}">
              <a16:creationId xmlns:a16="http://schemas.microsoft.com/office/drawing/2014/main" id="{00000000-0008-0000-0500-00002B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812" name="TextovéPole 1">
          <a:extLst>
            <a:ext uri="{FF2B5EF4-FFF2-40B4-BE49-F238E27FC236}">
              <a16:creationId xmlns:a16="http://schemas.microsoft.com/office/drawing/2014/main" id="{00000000-0008-0000-0500-00002C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813" name="TextovéPole 1">
          <a:extLst>
            <a:ext uri="{FF2B5EF4-FFF2-40B4-BE49-F238E27FC236}">
              <a16:creationId xmlns:a16="http://schemas.microsoft.com/office/drawing/2014/main" id="{00000000-0008-0000-0500-00002D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814" name="TextovéPole 1">
          <a:extLst>
            <a:ext uri="{FF2B5EF4-FFF2-40B4-BE49-F238E27FC236}">
              <a16:creationId xmlns:a16="http://schemas.microsoft.com/office/drawing/2014/main" id="{00000000-0008-0000-0500-00002E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815" name="TextovéPole 1">
          <a:extLst>
            <a:ext uri="{FF2B5EF4-FFF2-40B4-BE49-F238E27FC236}">
              <a16:creationId xmlns:a16="http://schemas.microsoft.com/office/drawing/2014/main" id="{00000000-0008-0000-0500-00002F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24</xdr:col>
      <xdr:colOff>481099</xdr:colOff>
      <xdr:row>160</xdr:row>
      <xdr:rowOff>0</xdr:rowOff>
    </xdr:from>
    <xdr:ext cx="184731" cy="264560"/>
    <xdr:sp macro="" textlink="">
      <xdr:nvSpPr>
        <xdr:cNvPr id="816" name="TextovéPole 1">
          <a:extLst>
            <a:ext uri="{FF2B5EF4-FFF2-40B4-BE49-F238E27FC236}">
              <a16:creationId xmlns:a16="http://schemas.microsoft.com/office/drawing/2014/main" id="{00000000-0008-0000-0500-000030030000}"/>
            </a:ext>
          </a:extLst>
        </xdr:cNvPr>
        <xdr:cNvSpPr txBox="1"/>
      </xdr:nvSpPr>
      <xdr:spPr>
        <a:xfrm>
          <a:off x="18418715"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17" name="TextovéPole 1">
          <a:extLst>
            <a:ext uri="{FF2B5EF4-FFF2-40B4-BE49-F238E27FC236}">
              <a16:creationId xmlns:a16="http://schemas.microsoft.com/office/drawing/2014/main" id="{00000000-0008-0000-0500-000031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18" name="TextovéPole 1">
          <a:extLst>
            <a:ext uri="{FF2B5EF4-FFF2-40B4-BE49-F238E27FC236}">
              <a16:creationId xmlns:a16="http://schemas.microsoft.com/office/drawing/2014/main" id="{00000000-0008-0000-0500-000032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19" name="TextovéPole 1">
          <a:extLst>
            <a:ext uri="{FF2B5EF4-FFF2-40B4-BE49-F238E27FC236}">
              <a16:creationId xmlns:a16="http://schemas.microsoft.com/office/drawing/2014/main" id="{00000000-0008-0000-0500-000033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20" name="TextovéPole 1">
          <a:extLst>
            <a:ext uri="{FF2B5EF4-FFF2-40B4-BE49-F238E27FC236}">
              <a16:creationId xmlns:a16="http://schemas.microsoft.com/office/drawing/2014/main" id="{00000000-0008-0000-0500-000034030000}"/>
            </a:ext>
          </a:extLst>
        </xdr:cNvPr>
        <xdr:cNvSpPr txBox="1"/>
      </xdr:nvSpPr>
      <xdr:spPr>
        <a:xfrm>
          <a:off x="18898368"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21" name="TextovéPole 1">
          <a:extLst>
            <a:ext uri="{FF2B5EF4-FFF2-40B4-BE49-F238E27FC236}">
              <a16:creationId xmlns:a16="http://schemas.microsoft.com/office/drawing/2014/main" id="{00000000-0008-0000-0500-000035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22" name="TextovéPole 1">
          <a:extLst>
            <a:ext uri="{FF2B5EF4-FFF2-40B4-BE49-F238E27FC236}">
              <a16:creationId xmlns:a16="http://schemas.microsoft.com/office/drawing/2014/main" id="{00000000-0008-0000-0500-000036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23" name="TextovéPole 1">
          <a:extLst>
            <a:ext uri="{FF2B5EF4-FFF2-40B4-BE49-F238E27FC236}">
              <a16:creationId xmlns:a16="http://schemas.microsoft.com/office/drawing/2014/main" id="{00000000-0008-0000-0500-000037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24" name="TextovéPole 1">
          <a:extLst>
            <a:ext uri="{FF2B5EF4-FFF2-40B4-BE49-F238E27FC236}">
              <a16:creationId xmlns:a16="http://schemas.microsoft.com/office/drawing/2014/main" id="{00000000-0008-0000-0500-000038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25" name="TextovéPole 1">
          <a:extLst>
            <a:ext uri="{FF2B5EF4-FFF2-40B4-BE49-F238E27FC236}">
              <a16:creationId xmlns:a16="http://schemas.microsoft.com/office/drawing/2014/main" id="{00000000-0008-0000-0500-000039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26" name="TextovéPole 1">
          <a:extLst>
            <a:ext uri="{FF2B5EF4-FFF2-40B4-BE49-F238E27FC236}">
              <a16:creationId xmlns:a16="http://schemas.microsoft.com/office/drawing/2014/main" id="{00000000-0008-0000-0500-00003A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27" name="TextovéPole 1">
          <a:extLst>
            <a:ext uri="{FF2B5EF4-FFF2-40B4-BE49-F238E27FC236}">
              <a16:creationId xmlns:a16="http://schemas.microsoft.com/office/drawing/2014/main" id="{00000000-0008-0000-0500-00003B030000}"/>
            </a:ext>
          </a:extLst>
        </xdr:cNvPr>
        <xdr:cNvSpPr txBox="1"/>
      </xdr:nvSpPr>
      <xdr:spPr>
        <a:xfrm>
          <a:off x="18898368"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28" name="TextovéPole 1">
          <a:extLst>
            <a:ext uri="{FF2B5EF4-FFF2-40B4-BE49-F238E27FC236}">
              <a16:creationId xmlns:a16="http://schemas.microsoft.com/office/drawing/2014/main" id="{00000000-0008-0000-0500-00003C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29" name="TextovéPole 1">
          <a:extLst>
            <a:ext uri="{FF2B5EF4-FFF2-40B4-BE49-F238E27FC236}">
              <a16:creationId xmlns:a16="http://schemas.microsoft.com/office/drawing/2014/main" id="{00000000-0008-0000-0500-00003D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30" name="TextovéPole 1">
          <a:extLst>
            <a:ext uri="{FF2B5EF4-FFF2-40B4-BE49-F238E27FC236}">
              <a16:creationId xmlns:a16="http://schemas.microsoft.com/office/drawing/2014/main" id="{00000000-0008-0000-0500-00003E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31" name="TextovéPole 1">
          <a:extLst>
            <a:ext uri="{FF2B5EF4-FFF2-40B4-BE49-F238E27FC236}">
              <a16:creationId xmlns:a16="http://schemas.microsoft.com/office/drawing/2014/main" id="{00000000-0008-0000-0500-00003F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32" name="TextovéPole 1">
          <a:extLst>
            <a:ext uri="{FF2B5EF4-FFF2-40B4-BE49-F238E27FC236}">
              <a16:creationId xmlns:a16="http://schemas.microsoft.com/office/drawing/2014/main" id="{00000000-0008-0000-0500-000040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33" name="TextovéPole 1">
          <a:extLst>
            <a:ext uri="{FF2B5EF4-FFF2-40B4-BE49-F238E27FC236}">
              <a16:creationId xmlns:a16="http://schemas.microsoft.com/office/drawing/2014/main" id="{00000000-0008-0000-0500-000041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34" name="TextovéPole 1">
          <a:extLst>
            <a:ext uri="{FF2B5EF4-FFF2-40B4-BE49-F238E27FC236}">
              <a16:creationId xmlns:a16="http://schemas.microsoft.com/office/drawing/2014/main" id="{00000000-0008-0000-0500-000042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35" name="TextovéPole 1">
          <a:extLst>
            <a:ext uri="{FF2B5EF4-FFF2-40B4-BE49-F238E27FC236}">
              <a16:creationId xmlns:a16="http://schemas.microsoft.com/office/drawing/2014/main" id="{00000000-0008-0000-0500-000043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36" name="TextovéPole 1">
          <a:extLst>
            <a:ext uri="{FF2B5EF4-FFF2-40B4-BE49-F238E27FC236}">
              <a16:creationId xmlns:a16="http://schemas.microsoft.com/office/drawing/2014/main" id="{00000000-0008-0000-0500-000044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37" name="TextovéPole 1">
          <a:extLst>
            <a:ext uri="{FF2B5EF4-FFF2-40B4-BE49-F238E27FC236}">
              <a16:creationId xmlns:a16="http://schemas.microsoft.com/office/drawing/2014/main" id="{00000000-0008-0000-0500-000045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38" name="TextovéPole 1">
          <a:extLst>
            <a:ext uri="{FF2B5EF4-FFF2-40B4-BE49-F238E27FC236}">
              <a16:creationId xmlns:a16="http://schemas.microsoft.com/office/drawing/2014/main" id="{00000000-0008-0000-0500-000046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39" name="TextovéPole 1">
          <a:extLst>
            <a:ext uri="{FF2B5EF4-FFF2-40B4-BE49-F238E27FC236}">
              <a16:creationId xmlns:a16="http://schemas.microsoft.com/office/drawing/2014/main" id="{00000000-0008-0000-0500-000047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25</xdr:col>
      <xdr:colOff>481099</xdr:colOff>
      <xdr:row>160</xdr:row>
      <xdr:rowOff>0</xdr:rowOff>
    </xdr:from>
    <xdr:ext cx="184731" cy="264560"/>
    <xdr:sp macro="" textlink="">
      <xdr:nvSpPr>
        <xdr:cNvPr id="840" name="TextovéPole 1">
          <a:extLst>
            <a:ext uri="{FF2B5EF4-FFF2-40B4-BE49-F238E27FC236}">
              <a16:creationId xmlns:a16="http://schemas.microsoft.com/office/drawing/2014/main" id="{00000000-0008-0000-0500-000048030000}"/>
            </a:ext>
          </a:extLst>
        </xdr:cNvPr>
        <xdr:cNvSpPr txBox="1"/>
      </xdr:nvSpPr>
      <xdr:spPr>
        <a:xfrm>
          <a:off x="18898368"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42" name="TextovéPole 1">
          <a:extLst>
            <a:ext uri="{FF2B5EF4-FFF2-40B4-BE49-F238E27FC236}">
              <a16:creationId xmlns:a16="http://schemas.microsoft.com/office/drawing/2014/main" id="{00000000-0008-0000-0500-00004A030000}"/>
            </a:ext>
          </a:extLst>
        </xdr:cNvPr>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43" name="TextovéPole 1">
          <a:extLst>
            <a:ext uri="{FF2B5EF4-FFF2-40B4-BE49-F238E27FC236}">
              <a16:creationId xmlns:a16="http://schemas.microsoft.com/office/drawing/2014/main" id="{00000000-0008-0000-0500-00004B030000}"/>
            </a:ext>
          </a:extLst>
        </xdr:cNvPr>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44" name="TextovéPole 1">
          <a:extLst>
            <a:ext uri="{FF2B5EF4-FFF2-40B4-BE49-F238E27FC236}">
              <a16:creationId xmlns:a16="http://schemas.microsoft.com/office/drawing/2014/main" id="{00000000-0008-0000-0500-00004C030000}"/>
            </a:ext>
          </a:extLst>
        </xdr:cNvPr>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45" name="TextovéPole 1">
          <a:extLst>
            <a:ext uri="{FF2B5EF4-FFF2-40B4-BE49-F238E27FC236}">
              <a16:creationId xmlns:a16="http://schemas.microsoft.com/office/drawing/2014/main" id="{00000000-0008-0000-0500-00004D030000}"/>
            </a:ext>
          </a:extLst>
        </xdr:cNvPr>
        <xdr:cNvSpPr txBox="1"/>
      </xdr:nvSpPr>
      <xdr:spPr>
        <a:xfrm>
          <a:off x="1989849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46" name="TextovéPole 1">
          <a:extLst>
            <a:ext uri="{FF2B5EF4-FFF2-40B4-BE49-F238E27FC236}">
              <a16:creationId xmlns:a16="http://schemas.microsoft.com/office/drawing/2014/main" id="{00000000-0008-0000-0500-00004E030000}"/>
            </a:ext>
          </a:extLst>
        </xdr:cNvPr>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47" name="TextovéPole 1">
          <a:extLst>
            <a:ext uri="{FF2B5EF4-FFF2-40B4-BE49-F238E27FC236}">
              <a16:creationId xmlns:a16="http://schemas.microsoft.com/office/drawing/2014/main" id="{00000000-0008-0000-0500-00004F030000}"/>
            </a:ext>
          </a:extLst>
        </xdr:cNvPr>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48" name="TextovéPole 1">
          <a:extLst>
            <a:ext uri="{FF2B5EF4-FFF2-40B4-BE49-F238E27FC236}">
              <a16:creationId xmlns:a16="http://schemas.microsoft.com/office/drawing/2014/main" id="{00000000-0008-0000-0500-000050030000}"/>
            </a:ext>
          </a:extLst>
        </xdr:cNvPr>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49" name="TextovéPole 1">
          <a:extLst>
            <a:ext uri="{FF2B5EF4-FFF2-40B4-BE49-F238E27FC236}">
              <a16:creationId xmlns:a16="http://schemas.microsoft.com/office/drawing/2014/main" id="{00000000-0008-0000-0500-000051030000}"/>
            </a:ext>
          </a:extLst>
        </xdr:cNvPr>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50" name="TextovéPole 1">
          <a:extLst>
            <a:ext uri="{FF2B5EF4-FFF2-40B4-BE49-F238E27FC236}">
              <a16:creationId xmlns:a16="http://schemas.microsoft.com/office/drawing/2014/main" id="{00000000-0008-0000-0500-000052030000}"/>
            </a:ext>
          </a:extLst>
        </xdr:cNvPr>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51" name="TextovéPole 1">
          <a:extLst>
            <a:ext uri="{FF2B5EF4-FFF2-40B4-BE49-F238E27FC236}">
              <a16:creationId xmlns:a16="http://schemas.microsoft.com/office/drawing/2014/main" id="{00000000-0008-0000-0500-000053030000}"/>
            </a:ext>
          </a:extLst>
        </xdr:cNvPr>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52" name="TextovéPole 1">
          <a:extLst>
            <a:ext uri="{FF2B5EF4-FFF2-40B4-BE49-F238E27FC236}">
              <a16:creationId xmlns:a16="http://schemas.microsoft.com/office/drawing/2014/main" id="{00000000-0008-0000-0500-000054030000}"/>
            </a:ext>
          </a:extLst>
        </xdr:cNvPr>
        <xdr:cNvSpPr txBox="1"/>
      </xdr:nvSpPr>
      <xdr:spPr>
        <a:xfrm>
          <a:off x="19898492" y="62620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53" name="TextovéPole 1">
          <a:extLst>
            <a:ext uri="{FF2B5EF4-FFF2-40B4-BE49-F238E27FC236}">
              <a16:creationId xmlns:a16="http://schemas.microsoft.com/office/drawing/2014/main" id="{00000000-0008-0000-0500-000055030000}"/>
            </a:ext>
          </a:extLst>
        </xdr:cNvPr>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54" name="TextovéPole 1">
          <a:extLst>
            <a:ext uri="{FF2B5EF4-FFF2-40B4-BE49-F238E27FC236}">
              <a16:creationId xmlns:a16="http://schemas.microsoft.com/office/drawing/2014/main" id="{00000000-0008-0000-0500-000056030000}"/>
            </a:ext>
          </a:extLst>
        </xdr:cNvPr>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55" name="TextovéPole 1">
          <a:extLst>
            <a:ext uri="{FF2B5EF4-FFF2-40B4-BE49-F238E27FC236}">
              <a16:creationId xmlns:a16="http://schemas.microsoft.com/office/drawing/2014/main" id="{00000000-0008-0000-0500-000057030000}"/>
            </a:ext>
          </a:extLst>
        </xdr:cNvPr>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56" name="TextovéPole 1">
          <a:extLst>
            <a:ext uri="{FF2B5EF4-FFF2-40B4-BE49-F238E27FC236}">
              <a16:creationId xmlns:a16="http://schemas.microsoft.com/office/drawing/2014/main" id="{00000000-0008-0000-0500-000058030000}"/>
            </a:ext>
          </a:extLst>
        </xdr:cNvPr>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57" name="TextovéPole 1">
          <a:extLst>
            <a:ext uri="{FF2B5EF4-FFF2-40B4-BE49-F238E27FC236}">
              <a16:creationId xmlns:a16="http://schemas.microsoft.com/office/drawing/2014/main" id="{00000000-0008-0000-0500-000059030000}"/>
            </a:ext>
          </a:extLst>
        </xdr:cNvPr>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58" name="TextovéPole 1">
          <a:extLst>
            <a:ext uri="{FF2B5EF4-FFF2-40B4-BE49-F238E27FC236}">
              <a16:creationId xmlns:a16="http://schemas.microsoft.com/office/drawing/2014/main" id="{00000000-0008-0000-0500-00005A030000}"/>
            </a:ext>
          </a:extLst>
        </xdr:cNvPr>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59" name="TextovéPole 1">
          <a:extLst>
            <a:ext uri="{FF2B5EF4-FFF2-40B4-BE49-F238E27FC236}">
              <a16:creationId xmlns:a16="http://schemas.microsoft.com/office/drawing/2014/main" id="{00000000-0008-0000-0500-00005B030000}"/>
            </a:ext>
          </a:extLst>
        </xdr:cNvPr>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60" name="TextovéPole 1">
          <a:extLst>
            <a:ext uri="{FF2B5EF4-FFF2-40B4-BE49-F238E27FC236}">
              <a16:creationId xmlns:a16="http://schemas.microsoft.com/office/drawing/2014/main" id="{00000000-0008-0000-0500-00005C030000}"/>
            </a:ext>
          </a:extLst>
        </xdr:cNvPr>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61" name="TextovéPole 1">
          <a:extLst>
            <a:ext uri="{FF2B5EF4-FFF2-40B4-BE49-F238E27FC236}">
              <a16:creationId xmlns:a16="http://schemas.microsoft.com/office/drawing/2014/main" id="{00000000-0008-0000-0500-00005D030000}"/>
            </a:ext>
          </a:extLst>
        </xdr:cNvPr>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62" name="TextovéPole 1">
          <a:extLst>
            <a:ext uri="{FF2B5EF4-FFF2-40B4-BE49-F238E27FC236}">
              <a16:creationId xmlns:a16="http://schemas.microsoft.com/office/drawing/2014/main" id="{00000000-0008-0000-0500-00005E030000}"/>
            </a:ext>
          </a:extLst>
        </xdr:cNvPr>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63" name="TextovéPole 1">
          <a:extLst>
            <a:ext uri="{FF2B5EF4-FFF2-40B4-BE49-F238E27FC236}">
              <a16:creationId xmlns:a16="http://schemas.microsoft.com/office/drawing/2014/main" id="{00000000-0008-0000-0500-00005F030000}"/>
            </a:ext>
          </a:extLst>
        </xdr:cNvPr>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26</xdr:col>
      <xdr:colOff>481099</xdr:colOff>
      <xdr:row>160</xdr:row>
      <xdr:rowOff>0</xdr:rowOff>
    </xdr:from>
    <xdr:ext cx="184731" cy="264560"/>
    <xdr:sp macro="" textlink="">
      <xdr:nvSpPr>
        <xdr:cNvPr id="864" name="TextovéPole 1">
          <a:extLst>
            <a:ext uri="{FF2B5EF4-FFF2-40B4-BE49-F238E27FC236}">
              <a16:creationId xmlns:a16="http://schemas.microsoft.com/office/drawing/2014/main" id="{00000000-0008-0000-0500-000060030000}"/>
            </a:ext>
          </a:extLst>
        </xdr:cNvPr>
        <xdr:cNvSpPr txBox="1"/>
      </xdr:nvSpPr>
      <xdr:spPr>
        <a:xfrm>
          <a:off x="19898492" y="62368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65" name="TextovéPole 1">
          <a:extLst>
            <a:ext uri="{FF2B5EF4-FFF2-40B4-BE49-F238E27FC236}">
              <a16:creationId xmlns:a16="http://schemas.microsoft.com/office/drawing/2014/main" id="{00000000-0008-0000-0500-000061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66" name="TextovéPole 1">
          <a:extLst>
            <a:ext uri="{FF2B5EF4-FFF2-40B4-BE49-F238E27FC236}">
              <a16:creationId xmlns:a16="http://schemas.microsoft.com/office/drawing/2014/main" id="{00000000-0008-0000-0500-000062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67" name="TextovéPole 1">
          <a:extLst>
            <a:ext uri="{FF2B5EF4-FFF2-40B4-BE49-F238E27FC236}">
              <a16:creationId xmlns:a16="http://schemas.microsoft.com/office/drawing/2014/main" id="{00000000-0008-0000-0500-000063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68" name="TextovéPole 1">
          <a:extLst>
            <a:ext uri="{FF2B5EF4-FFF2-40B4-BE49-F238E27FC236}">
              <a16:creationId xmlns:a16="http://schemas.microsoft.com/office/drawing/2014/main" id="{00000000-0008-0000-0500-000064030000}"/>
            </a:ext>
          </a:extLst>
        </xdr:cNvPr>
        <xdr:cNvSpPr txBox="1"/>
      </xdr:nvSpPr>
      <xdr:spPr>
        <a:xfrm>
          <a:off x="27710694" y="62126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69" name="TextovéPole 1">
          <a:extLst>
            <a:ext uri="{FF2B5EF4-FFF2-40B4-BE49-F238E27FC236}">
              <a16:creationId xmlns:a16="http://schemas.microsoft.com/office/drawing/2014/main" id="{00000000-0008-0000-0500-000065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70" name="TextovéPole 1">
          <a:extLst>
            <a:ext uri="{FF2B5EF4-FFF2-40B4-BE49-F238E27FC236}">
              <a16:creationId xmlns:a16="http://schemas.microsoft.com/office/drawing/2014/main" id="{00000000-0008-0000-0500-000066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71" name="TextovéPole 1">
          <a:extLst>
            <a:ext uri="{FF2B5EF4-FFF2-40B4-BE49-F238E27FC236}">
              <a16:creationId xmlns:a16="http://schemas.microsoft.com/office/drawing/2014/main" id="{00000000-0008-0000-0500-000067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72" name="TextovéPole 1">
          <a:extLst>
            <a:ext uri="{FF2B5EF4-FFF2-40B4-BE49-F238E27FC236}">
              <a16:creationId xmlns:a16="http://schemas.microsoft.com/office/drawing/2014/main" id="{00000000-0008-0000-0500-000068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73" name="TextovéPole 1">
          <a:extLst>
            <a:ext uri="{FF2B5EF4-FFF2-40B4-BE49-F238E27FC236}">
              <a16:creationId xmlns:a16="http://schemas.microsoft.com/office/drawing/2014/main" id="{00000000-0008-0000-0500-000069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74" name="TextovéPole 1">
          <a:extLst>
            <a:ext uri="{FF2B5EF4-FFF2-40B4-BE49-F238E27FC236}">
              <a16:creationId xmlns:a16="http://schemas.microsoft.com/office/drawing/2014/main" id="{00000000-0008-0000-0500-00006A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75" name="TextovéPole 1">
          <a:extLst>
            <a:ext uri="{FF2B5EF4-FFF2-40B4-BE49-F238E27FC236}">
              <a16:creationId xmlns:a16="http://schemas.microsoft.com/office/drawing/2014/main" id="{00000000-0008-0000-0500-00006B030000}"/>
            </a:ext>
          </a:extLst>
        </xdr:cNvPr>
        <xdr:cNvSpPr txBox="1"/>
      </xdr:nvSpPr>
      <xdr:spPr>
        <a:xfrm>
          <a:off x="27710694" y="62126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76" name="TextovéPole 1">
          <a:extLst>
            <a:ext uri="{FF2B5EF4-FFF2-40B4-BE49-F238E27FC236}">
              <a16:creationId xmlns:a16="http://schemas.microsoft.com/office/drawing/2014/main" id="{00000000-0008-0000-0500-00006C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77" name="TextovéPole 1">
          <a:extLst>
            <a:ext uri="{FF2B5EF4-FFF2-40B4-BE49-F238E27FC236}">
              <a16:creationId xmlns:a16="http://schemas.microsoft.com/office/drawing/2014/main" id="{00000000-0008-0000-0500-00006D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78" name="TextovéPole 1">
          <a:extLst>
            <a:ext uri="{FF2B5EF4-FFF2-40B4-BE49-F238E27FC236}">
              <a16:creationId xmlns:a16="http://schemas.microsoft.com/office/drawing/2014/main" id="{00000000-0008-0000-0500-00006E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79" name="TextovéPole 1">
          <a:extLst>
            <a:ext uri="{FF2B5EF4-FFF2-40B4-BE49-F238E27FC236}">
              <a16:creationId xmlns:a16="http://schemas.microsoft.com/office/drawing/2014/main" id="{00000000-0008-0000-0500-00006F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80" name="TextovéPole 1">
          <a:extLst>
            <a:ext uri="{FF2B5EF4-FFF2-40B4-BE49-F238E27FC236}">
              <a16:creationId xmlns:a16="http://schemas.microsoft.com/office/drawing/2014/main" id="{00000000-0008-0000-0500-000070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81" name="TextovéPole 1">
          <a:extLst>
            <a:ext uri="{FF2B5EF4-FFF2-40B4-BE49-F238E27FC236}">
              <a16:creationId xmlns:a16="http://schemas.microsoft.com/office/drawing/2014/main" id="{00000000-0008-0000-0500-000071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82" name="TextovéPole 1">
          <a:extLst>
            <a:ext uri="{FF2B5EF4-FFF2-40B4-BE49-F238E27FC236}">
              <a16:creationId xmlns:a16="http://schemas.microsoft.com/office/drawing/2014/main" id="{00000000-0008-0000-0500-000072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83" name="TextovéPole 1">
          <a:extLst>
            <a:ext uri="{FF2B5EF4-FFF2-40B4-BE49-F238E27FC236}">
              <a16:creationId xmlns:a16="http://schemas.microsoft.com/office/drawing/2014/main" id="{00000000-0008-0000-0500-000073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84" name="TextovéPole 1">
          <a:extLst>
            <a:ext uri="{FF2B5EF4-FFF2-40B4-BE49-F238E27FC236}">
              <a16:creationId xmlns:a16="http://schemas.microsoft.com/office/drawing/2014/main" id="{00000000-0008-0000-0500-000074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85" name="TextovéPole 1">
          <a:extLst>
            <a:ext uri="{FF2B5EF4-FFF2-40B4-BE49-F238E27FC236}">
              <a16:creationId xmlns:a16="http://schemas.microsoft.com/office/drawing/2014/main" id="{00000000-0008-0000-0500-000075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86" name="TextovéPole 1">
          <a:extLst>
            <a:ext uri="{FF2B5EF4-FFF2-40B4-BE49-F238E27FC236}">
              <a16:creationId xmlns:a16="http://schemas.microsoft.com/office/drawing/2014/main" id="{00000000-0008-0000-0500-000076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87" name="TextovéPole 1">
          <a:extLst>
            <a:ext uri="{FF2B5EF4-FFF2-40B4-BE49-F238E27FC236}">
              <a16:creationId xmlns:a16="http://schemas.microsoft.com/office/drawing/2014/main" id="{00000000-0008-0000-0500-000077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88" name="TextovéPole 1">
          <a:extLst>
            <a:ext uri="{FF2B5EF4-FFF2-40B4-BE49-F238E27FC236}">
              <a16:creationId xmlns:a16="http://schemas.microsoft.com/office/drawing/2014/main" id="{00000000-0008-0000-0500-000078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89" name="TextovéPole 1">
          <a:extLst>
            <a:ext uri="{FF2B5EF4-FFF2-40B4-BE49-F238E27FC236}">
              <a16:creationId xmlns:a16="http://schemas.microsoft.com/office/drawing/2014/main" id="{00000000-0008-0000-0500-000079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90" name="TextovéPole 1">
          <a:extLst>
            <a:ext uri="{FF2B5EF4-FFF2-40B4-BE49-F238E27FC236}">
              <a16:creationId xmlns:a16="http://schemas.microsoft.com/office/drawing/2014/main" id="{00000000-0008-0000-0500-00007A030000}"/>
            </a:ext>
          </a:extLst>
        </xdr:cNvPr>
        <xdr:cNvSpPr txBox="1"/>
      </xdr:nvSpPr>
      <xdr:spPr>
        <a:xfrm>
          <a:off x="277106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91" name="TextovéPole 1">
          <a:extLst>
            <a:ext uri="{FF2B5EF4-FFF2-40B4-BE49-F238E27FC236}">
              <a16:creationId xmlns:a16="http://schemas.microsoft.com/office/drawing/2014/main" id="{00000000-0008-0000-0500-00007B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92" name="TextovéPole 1">
          <a:extLst>
            <a:ext uri="{FF2B5EF4-FFF2-40B4-BE49-F238E27FC236}">
              <a16:creationId xmlns:a16="http://schemas.microsoft.com/office/drawing/2014/main" id="{00000000-0008-0000-0500-00007C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93" name="TextovéPole 1">
          <a:extLst>
            <a:ext uri="{FF2B5EF4-FFF2-40B4-BE49-F238E27FC236}">
              <a16:creationId xmlns:a16="http://schemas.microsoft.com/office/drawing/2014/main" id="{00000000-0008-0000-0500-00007D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94" name="TextovéPole 1">
          <a:extLst>
            <a:ext uri="{FF2B5EF4-FFF2-40B4-BE49-F238E27FC236}">
              <a16:creationId xmlns:a16="http://schemas.microsoft.com/office/drawing/2014/main" id="{00000000-0008-0000-0500-00007E030000}"/>
            </a:ext>
          </a:extLst>
        </xdr:cNvPr>
        <xdr:cNvSpPr txBox="1"/>
      </xdr:nvSpPr>
      <xdr:spPr>
        <a:xfrm>
          <a:off x="28186944" y="62126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95" name="TextovéPole 1">
          <a:extLst>
            <a:ext uri="{FF2B5EF4-FFF2-40B4-BE49-F238E27FC236}">
              <a16:creationId xmlns:a16="http://schemas.microsoft.com/office/drawing/2014/main" id="{00000000-0008-0000-0500-00007F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96" name="TextovéPole 1">
          <a:extLst>
            <a:ext uri="{FF2B5EF4-FFF2-40B4-BE49-F238E27FC236}">
              <a16:creationId xmlns:a16="http://schemas.microsoft.com/office/drawing/2014/main" id="{00000000-0008-0000-0500-000080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97" name="TextovéPole 1">
          <a:extLst>
            <a:ext uri="{FF2B5EF4-FFF2-40B4-BE49-F238E27FC236}">
              <a16:creationId xmlns:a16="http://schemas.microsoft.com/office/drawing/2014/main" id="{00000000-0008-0000-0500-000081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98" name="TextovéPole 1">
          <a:extLst>
            <a:ext uri="{FF2B5EF4-FFF2-40B4-BE49-F238E27FC236}">
              <a16:creationId xmlns:a16="http://schemas.microsoft.com/office/drawing/2014/main" id="{00000000-0008-0000-0500-000082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899" name="TextovéPole 1">
          <a:extLst>
            <a:ext uri="{FF2B5EF4-FFF2-40B4-BE49-F238E27FC236}">
              <a16:creationId xmlns:a16="http://schemas.microsoft.com/office/drawing/2014/main" id="{00000000-0008-0000-0500-000083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00" name="TextovéPole 1">
          <a:extLst>
            <a:ext uri="{FF2B5EF4-FFF2-40B4-BE49-F238E27FC236}">
              <a16:creationId xmlns:a16="http://schemas.microsoft.com/office/drawing/2014/main" id="{00000000-0008-0000-0500-000084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01" name="TextovéPole 1">
          <a:extLst>
            <a:ext uri="{FF2B5EF4-FFF2-40B4-BE49-F238E27FC236}">
              <a16:creationId xmlns:a16="http://schemas.microsoft.com/office/drawing/2014/main" id="{00000000-0008-0000-0500-000085030000}"/>
            </a:ext>
          </a:extLst>
        </xdr:cNvPr>
        <xdr:cNvSpPr txBox="1"/>
      </xdr:nvSpPr>
      <xdr:spPr>
        <a:xfrm>
          <a:off x="28186944" y="62126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02" name="TextovéPole 1">
          <a:extLst>
            <a:ext uri="{FF2B5EF4-FFF2-40B4-BE49-F238E27FC236}">
              <a16:creationId xmlns:a16="http://schemas.microsoft.com/office/drawing/2014/main" id="{00000000-0008-0000-0500-000086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03" name="TextovéPole 1">
          <a:extLst>
            <a:ext uri="{FF2B5EF4-FFF2-40B4-BE49-F238E27FC236}">
              <a16:creationId xmlns:a16="http://schemas.microsoft.com/office/drawing/2014/main" id="{00000000-0008-0000-0500-000087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04" name="TextovéPole 1">
          <a:extLst>
            <a:ext uri="{FF2B5EF4-FFF2-40B4-BE49-F238E27FC236}">
              <a16:creationId xmlns:a16="http://schemas.microsoft.com/office/drawing/2014/main" id="{00000000-0008-0000-0500-000088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05" name="TextovéPole 1">
          <a:extLst>
            <a:ext uri="{FF2B5EF4-FFF2-40B4-BE49-F238E27FC236}">
              <a16:creationId xmlns:a16="http://schemas.microsoft.com/office/drawing/2014/main" id="{00000000-0008-0000-0500-000089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06" name="TextovéPole 1">
          <a:extLst>
            <a:ext uri="{FF2B5EF4-FFF2-40B4-BE49-F238E27FC236}">
              <a16:creationId xmlns:a16="http://schemas.microsoft.com/office/drawing/2014/main" id="{00000000-0008-0000-0500-00008A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07" name="TextovéPole 1">
          <a:extLst>
            <a:ext uri="{FF2B5EF4-FFF2-40B4-BE49-F238E27FC236}">
              <a16:creationId xmlns:a16="http://schemas.microsoft.com/office/drawing/2014/main" id="{00000000-0008-0000-0500-00008B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08" name="TextovéPole 1">
          <a:extLst>
            <a:ext uri="{FF2B5EF4-FFF2-40B4-BE49-F238E27FC236}">
              <a16:creationId xmlns:a16="http://schemas.microsoft.com/office/drawing/2014/main" id="{00000000-0008-0000-0500-00008C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09" name="TextovéPole 1">
          <a:extLst>
            <a:ext uri="{FF2B5EF4-FFF2-40B4-BE49-F238E27FC236}">
              <a16:creationId xmlns:a16="http://schemas.microsoft.com/office/drawing/2014/main" id="{00000000-0008-0000-0500-00008D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10" name="TextovéPole 1">
          <a:extLst>
            <a:ext uri="{FF2B5EF4-FFF2-40B4-BE49-F238E27FC236}">
              <a16:creationId xmlns:a16="http://schemas.microsoft.com/office/drawing/2014/main" id="{00000000-0008-0000-0500-00008E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11" name="TextovéPole 1">
          <a:extLst>
            <a:ext uri="{FF2B5EF4-FFF2-40B4-BE49-F238E27FC236}">
              <a16:creationId xmlns:a16="http://schemas.microsoft.com/office/drawing/2014/main" id="{00000000-0008-0000-0500-00008F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12" name="TextovéPole 1">
          <a:extLst>
            <a:ext uri="{FF2B5EF4-FFF2-40B4-BE49-F238E27FC236}">
              <a16:creationId xmlns:a16="http://schemas.microsoft.com/office/drawing/2014/main" id="{00000000-0008-0000-0500-000090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13" name="TextovéPole 1">
          <a:extLst>
            <a:ext uri="{FF2B5EF4-FFF2-40B4-BE49-F238E27FC236}">
              <a16:creationId xmlns:a16="http://schemas.microsoft.com/office/drawing/2014/main" id="{00000000-0008-0000-0500-000091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14" name="TextovéPole 1">
          <a:extLst>
            <a:ext uri="{FF2B5EF4-FFF2-40B4-BE49-F238E27FC236}">
              <a16:creationId xmlns:a16="http://schemas.microsoft.com/office/drawing/2014/main" id="{00000000-0008-0000-0500-000092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15" name="TextovéPole 1">
          <a:extLst>
            <a:ext uri="{FF2B5EF4-FFF2-40B4-BE49-F238E27FC236}">
              <a16:creationId xmlns:a16="http://schemas.microsoft.com/office/drawing/2014/main" id="{00000000-0008-0000-0500-000093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16" name="TextovéPole 1">
          <a:extLst>
            <a:ext uri="{FF2B5EF4-FFF2-40B4-BE49-F238E27FC236}">
              <a16:creationId xmlns:a16="http://schemas.microsoft.com/office/drawing/2014/main" id="{00000000-0008-0000-0500-000094030000}"/>
            </a:ext>
          </a:extLst>
        </xdr:cNvPr>
        <xdr:cNvSpPr txBox="1"/>
      </xdr:nvSpPr>
      <xdr:spPr>
        <a:xfrm>
          <a:off x="2818694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17" name="TextovéPole 1">
          <a:extLst>
            <a:ext uri="{FF2B5EF4-FFF2-40B4-BE49-F238E27FC236}">
              <a16:creationId xmlns:a16="http://schemas.microsoft.com/office/drawing/2014/main" id="{00000000-0008-0000-0500-000095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18" name="TextovéPole 1">
          <a:extLst>
            <a:ext uri="{FF2B5EF4-FFF2-40B4-BE49-F238E27FC236}">
              <a16:creationId xmlns:a16="http://schemas.microsoft.com/office/drawing/2014/main" id="{00000000-0008-0000-0500-000096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19" name="TextovéPole 1">
          <a:extLst>
            <a:ext uri="{FF2B5EF4-FFF2-40B4-BE49-F238E27FC236}">
              <a16:creationId xmlns:a16="http://schemas.microsoft.com/office/drawing/2014/main" id="{00000000-0008-0000-0500-000097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20" name="TextovéPole 1">
          <a:extLst>
            <a:ext uri="{FF2B5EF4-FFF2-40B4-BE49-F238E27FC236}">
              <a16:creationId xmlns:a16="http://schemas.microsoft.com/office/drawing/2014/main" id="{00000000-0008-0000-0500-000098030000}"/>
            </a:ext>
          </a:extLst>
        </xdr:cNvPr>
        <xdr:cNvSpPr txBox="1"/>
      </xdr:nvSpPr>
      <xdr:spPr>
        <a:xfrm>
          <a:off x="29187069" y="62126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21" name="TextovéPole 1">
          <a:extLst>
            <a:ext uri="{FF2B5EF4-FFF2-40B4-BE49-F238E27FC236}">
              <a16:creationId xmlns:a16="http://schemas.microsoft.com/office/drawing/2014/main" id="{00000000-0008-0000-0500-000099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22" name="TextovéPole 1">
          <a:extLst>
            <a:ext uri="{FF2B5EF4-FFF2-40B4-BE49-F238E27FC236}">
              <a16:creationId xmlns:a16="http://schemas.microsoft.com/office/drawing/2014/main" id="{00000000-0008-0000-0500-00009A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23" name="TextovéPole 1">
          <a:extLst>
            <a:ext uri="{FF2B5EF4-FFF2-40B4-BE49-F238E27FC236}">
              <a16:creationId xmlns:a16="http://schemas.microsoft.com/office/drawing/2014/main" id="{00000000-0008-0000-0500-00009B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24" name="TextovéPole 1">
          <a:extLst>
            <a:ext uri="{FF2B5EF4-FFF2-40B4-BE49-F238E27FC236}">
              <a16:creationId xmlns:a16="http://schemas.microsoft.com/office/drawing/2014/main" id="{00000000-0008-0000-0500-00009C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25" name="TextovéPole 1">
          <a:extLst>
            <a:ext uri="{FF2B5EF4-FFF2-40B4-BE49-F238E27FC236}">
              <a16:creationId xmlns:a16="http://schemas.microsoft.com/office/drawing/2014/main" id="{00000000-0008-0000-0500-00009D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26" name="TextovéPole 1">
          <a:extLst>
            <a:ext uri="{FF2B5EF4-FFF2-40B4-BE49-F238E27FC236}">
              <a16:creationId xmlns:a16="http://schemas.microsoft.com/office/drawing/2014/main" id="{00000000-0008-0000-0500-00009E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27" name="TextovéPole 1">
          <a:extLst>
            <a:ext uri="{FF2B5EF4-FFF2-40B4-BE49-F238E27FC236}">
              <a16:creationId xmlns:a16="http://schemas.microsoft.com/office/drawing/2014/main" id="{00000000-0008-0000-0500-00009F030000}"/>
            </a:ext>
          </a:extLst>
        </xdr:cNvPr>
        <xdr:cNvSpPr txBox="1"/>
      </xdr:nvSpPr>
      <xdr:spPr>
        <a:xfrm>
          <a:off x="29187069" y="62126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28" name="TextovéPole 1">
          <a:extLst>
            <a:ext uri="{FF2B5EF4-FFF2-40B4-BE49-F238E27FC236}">
              <a16:creationId xmlns:a16="http://schemas.microsoft.com/office/drawing/2014/main" id="{00000000-0008-0000-0500-0000A0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29" name="TextovéPole 1">
          <a:extLst>
            <a:ext uri="{FF2B5EF4-FFF2-40B4-BE49-F238E27FC236}">
              <a16:creationId xmlns:a16="http://schemas.microsoft.com/office/drawing/2014/main" id="{00000000-0008-0000-0500-0000A1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30" name="TextovéPole 1">
          <a:extLst>
            <a:ext uri="{FF2B5EF4-FFF2-40B4-BE49-F238E27FC236}">
              <a16:creationId xmlns:a16="http://schemas.microsoft.com/office/drawing/2014/main" id="{00000000-0008-0000-0500-0000A2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31" name="TextovéPole 1">
          <a:extLst>
            <a:ext uri="{FF2B5EF4-FFF2-40B4-BE49-F238E27FC236}">
              <a16:creationId xmlns:a16="http://schemas.microsoft.com/office/drawing/2014/main" id="{00000000-0008-0000-0500-0000A3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32" name="TextovéPole 1">
          <a:extLst>
            <a:ext uri="{FF2B5EF4-FFF2-40B4-BE49-F238E27FC236}">
              <a16:creationId xmlns:a16="http://schemas.microsoft.com/office/drawing/2014/main" id="{00000000-0008-0000-0500-0000A4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33" name="TextovéPole 1">
          <a:extLst>
            <a:ext uri="{FF2B5EF4-FFF2-40B4-BE49-F238E27FC236}">
              <a16:creationId xmlns:a16="http://schemas.microsoft.com/office/drawing/2014/main" id="{00000000-0008-0000-0500-0000A5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34" name="TextovéPole 1">
          <a:extLst>
            <a:ext uri="{FF2B5EF4-FFF2-40B4-BE49-F238E27FC236}">
              <a16:creationId xmlns:a16="http://schemas.microsoft.com/office/drawing/2014/main" id="{00000000-0008-0000-0500-0000A6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35" name="TextovéPole 1">
          <a:extLst>
            <a:ext uri="{FF2B5EF4-FFF2-40B4-BE49-F238E27FC236}">
              <a16:creationId xmlns:a16="http://schemas.microsoft.com/office/drawing/2014/main" id="{00000000-0008-0000-0500-0000A7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36" name="TextovéPole 1">
          <a:extLst>
            <a:ext uri="{FF2B5EF4-FFF2-40B4-BE49-F238E27FC236}">
              <a16:creationId xmlns:a16="http://schemas.microsoft.com/office/drawing/2014/main" id="{00000000-0008-0000-0500-0000A8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37" name="TextovéPole 1">
          <a:extLst>
            <a:ext uri="{FF2B5EF4-FFF2-40B4-BE49-F238E27FC236}">
              <a16:creationId xmlns:a16="http://schemas.microsoft.com/office/drawing/2014/main" id="{00000000-0008-0000-0500-0000A9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38" name="TextovéPole 1">
          <a:extLst>
            <a:ext uri="{FF2B5EF4-FFF2-40B4-BE49-F238E27FC236}">
              <a16:creationId xmlns:a16="http://schemas.microsoft.com/office/drawing/2014/main" id="{00000000-0008-0000-0500-0000AA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39" name="TextovéPole 1">
          <a:extLst>
            <a:ext uri="{FF2B5EF4-FFF2-40B4-BE49-F238E27FC236}">
              <a16:creationId xmlns:a16="http://schemas.microsoft.com/office/drawing/2014/main" id="{00000000-0008-0000-0500-0000AB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40" name="TextovéPole 1">
          <a:extLst>
            <a:ext uri="{FF2B5EF4-FFF2-40B4-BE49-F238E27FC236}">
              <a16:creationId xmlns:a16="http://schemas.microsoft.com/office/drawing/2014/main" id="{00000000-0008-0000-0500-0000AC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41" name="TextovéPole 1">
          <a:extLst>
            <a:ext uri="{FF2B5EF4-FFF2-40B4-BE49-F238E27FC236}">
              <a16:creationId xmlns:a16="http://schemas.microsoft.com/office/drawing/2014/main" id="{00000000-0008-0000-0500-0000AD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42" name="TextovéPole 1">
          <a:extLst>
            <a:ext uri="{FF2B5EF4-FFF2-40B4-BE49-F238E27FC236}">
              <a16:creationId xmlns:a16="http://schemas.microsoft.com/office/drawing/2014/main" id="{00000000-0008-0000-0500-0000AE030000}"/>
            </a:ext>
          </a:extLst>
        </xdr:cNvPr>
        <xdr:cNvSpPr txBox="1"/>
      </xdr:nvSpPr>
      <xdr:spPr>
        <a:xfrm>
          <a:off x="29187069"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43" name="TextovéPole 1">
          <a:extLst>
            <a:ext uri="{FF2B5EF4-FFF2-40B4-BE49-F238E27FC236}">
              <a16:creationId xmlns:a16="http://schemas.microsoft.com/office/drawing/2014/main" id="{00000000-0008-0000-0500-0000AF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44" name="TextovéPole 1">
          <a:extLst>
            <a:ext uri="{FF2B5EF4-FFF2-40B4-BE49-F238E27FC236}">
              <a16:creationId xmlns:a16="http://schemas.microsoft.com/office/drawing/2014/main" id="{00000000-0008-0000-0500-0000B0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45" name="TextovéPole 1">
          <a:extLst>
            <a:ext uri="{FF2B5EF4-FFF2-40B4-BE49-F238E27FC236}">
              <a16:creationId xmlns:a16="http://schemas.microsoft.com/office/drawing/2014/main" id="{00000000-0008-0000-0500-0000B1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46" name="TextovéPole 1">
          <a:extLst>
            <a:ext uri="{FF2B5EF4-FFF2-40B4-BE49-F238E27FC236}">
              <a16:creationId xmlns:a16="http://schemas.microsoft.com/office/drawing/2014/main" id="{00000000-0008-0000-0500-0000B2030000}"/>
            </a:ext>
          </a:extLst>
        </xdr:cNvPr>
        <xdr:cNvSpPr txBox="1"/>
      </xdr:nvSpPr>
      <xdr:spPr>
        <a:xfrm>
          <a:off x="30187194" y="62126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47" name="TextovéPole 1">
          <a:extLst>
            <a:ext uri="{FF2B5EF4-FFF2-40B4-BE49-F238E27FC236}">
              <a16:creationId xmlns:a16="http://schemas.microsoft.com/office/drawing/2014/main" id="{00000000-0008-0000-0500-0000B3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48" name="TextovéPole 1">
          <a:extLst>
            <a:ext uri="{FF2B5EF4-FFF2-40B4-BE49-F238E27FC236}">
              <a16:creationId xmlns:a16="http://schemas.microsoft.com/office/drawing/2014/main" id="{00000000-0008-0000-0500-0000B4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49" name="TextovéPole 1">
          <a:extLst>
            <a:ext uri="{FF2B5EF4-FFF2-40B4-BE49-F238E27FC236}">
              <a16:creationId xmlns:a16="http://schemas.microsoft.com/office/drawing/2014/main" id="{00000000-0008-0000-0500-0000B5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50" name="TextovéPole 1">
          <a:extLst>
            <a:ext uri="{FF2B5EF4-FFF2-40B4-BE49-F238E27FC236}">
              <a16:creationId xmlns:a16="http://schemas.microsoft.com/office/drawing/2014/main" id="{00000000-0008-0000-0500-0000B6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51" name="TextovéPole 1">
          <a:extLst>
            <a:ext uri="{FF2B5EF4-FFF2-40B4-BE49-F238E27FC236}">
              <a16:creationId xmlns:a16="http://schemas.microsoft.com/office/drawing/2014/main" id="{00000000-0008-0000-0500-0000B7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52" name="TextovéPole 1">
          <a:extLst>
            <a:ext uri="{FF2B5EF4-FFF2-40B4-BE49-F238E27FC236}">
              <a16:creationId xmlns:a16="http://schemas.microsoft.com/office/drawing/2014/main" id="{00000000-0008-0000-0500-0000B8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53" name="TextovéPole 1">
          <a:extLst>
            <a:ext uri="{FF2B5EF4-FFF2-40B4-BE49-F238E27FC236}">
              <a16:creationId xmlns:a16="http://schemas.microsoft.com/office/drawing/2014/main" id="{00000000-0008-0000-0500-0000B9030000}"/>
            </a:ext>
          </a:extLst>
        </xdr:cNvPr>
        <xdr:cNvSpPr txBox="1"/>
      </xdr:nvSpPr>
      <xdr:spPr>
        <a:xfrm>
          <a:off x="30187194" y="62126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54" name="TextovéPole 1">
          <a:extLst>
            <a:ext uri="{FF2B5EF4-FFF2-40B4-BE49-F238E27FC236}">
              <a16:creationId xmlns:a16="http://schemas.microsoft.com/office/drawing/2014/main" id="{00000000-0008-0000-0500-0000BA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55" name="TextovéPole 1">
          <a:extLst>
            <a:ext uri="{FF2B5EF4-FFF2-40B4-BE49-F238E27FC236}">
              <a16:creationId xmlns:a16="http://schemas.microsoft.com/office/drawing/2014/main" id="{00000000-0008-0000-0500-0000BB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56" name="TextovéPole 1">
          <a:extLst>
            <a:ext uri="{FF2B5EF4-FFF2-40B4-BE49-F238E27FC236}">
              <a16:creationId xmlns:a16="http://schemas.microsoft.com/office/drawing/2014/main" id="{00000000-0008-0000-0500-0000BC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57" name="TextovéPole 1">
          <a:extLst>
            <a:ext uri="{FF2B5EF4-FFF2-40B4-BE49-F238E27FC236}">
              <a16:creationId xmlns:a16="http://schemas.microsoft.com/office/drawing/2014/main" id="{00000000-0008-0000-0500-0000BD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58" name="TextovéPole 1">
          <a:extLst>
            <a:ext uri="{FF2B5EF4-FFF2-40B4-BE49-F238E27FC236}">
              <a16:creationId xmlns:a16="http://schemas.microsoft.com/office/drawing/2014/main" id="{00000000-0008-0000-0500-0000BE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59" name="TextovéPole 1">
          <a:extLst>
            <a:ext uri="{FF2B5EF4-FFF2-40B4-BE49-F238E27FC236}">
              <a16:creationId xmlns:a16="http://schemas.microsoft.com/office/drawing/2014/main" id="{00000000-0008-0000-0500-0000BF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60" name="TextovéPole 1">
          <a:extLst>
            <a:ext uri="{FF2B5EF4-FFF2-40B4-BE49-F238E27FC236}">
              <a16:creationId xmlns:a16="http://schemas.microsoft.com/office/drawing/2014/main" id="{00000000-0008-0000-0500-0000C0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61" name="TextovéPole 1">
          <a:extLst>
            <a:ext uri="{FF2B5EF4-FFF2-40B4-BE49-F238E27FC236}">
              <a16:creationId xmlns:a16="http://schemas.microsoft.com/office/drawing/2014/main" id="{00000000-0008-0000-0500-0000C1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62" name="TextovéPole 1">
          <a:extLst>
            <a:ext uri="{FF2B5EF4-FFF2-40B4-BE49-F238E27FC236}">
              <a16:creationId xmlns:a16="http://schemas.microsoft.com/office/drawing/2014/main" id="{00000000-0008-0000-0500-0000C2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63" name="TextovéPole 1">
          <a:extLst>
            <a:ext uri="{FF2B5EF4-FFF2-40B4-BE49-F238E27FC236}">
              <a16:creationId xmlns:a16="http://schemas.microsoft.com/office/drawing/2014/main" id="{00000000-0008-0000-0500-0000C3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64" name="TextovéPole 1">
          <a:extLst>
            <a:ext uri="{FF2B5EF4-FFF2-40B4-BE49-F238E27FC236}">
              <a16:creationId xmlns:a16="http://schemas.microsoft.com/office/drawing/2014/main" id="{00000000-0008-0000-0500-0000C4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65" name="TextovéPole 1">
          <a:extLst>
            <a:ext uri="{FF2B5EF4-FFF2-40B4-BE49-F238E27FC236}">
              <a16:creationId xmlns:a16="http://schemas.microsoft.com/office/drawing/2014/main" id="{00000000-0008-0000-0500-0000C5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66" name="TextovéPole 1">
          <a:extLst>
            <a:ext uri="{FF2B5EF4-FFF2-40B4-BE49-F238E27FC236}">
              <a16:creationId xmlns:a16="http://schemas.microsoft.com/office/drawing/2014/main" id="{00000000-0008-0000-0500-0000C6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67" name="TextovéPole 1">
          <a:extLst>
            <a:ext uri="{FF2B5EF4-FFF2-40B4-BE49-F238E27FC236}">
              <a16:creationId xmlns:a16="http://schemas.microsoft.com/office/drawing/2014/main" id="{00000000-0008-0000-0500-0000C7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30</xdr:col>
      <xdr:colOff>0</xdr:colOff>
      <xdr:row>160</xdr:row>
      <xdr:rowOff>0</xdr:rowOff>
    </xdr:from>
    <xdr:ext cx="184731" cy="264560"/>
    <xdr:sp macro="" textlink="">
      <xdr:nvSpPr>
        <xdr:cNvPr id="968" name="TextovéPole 1">
          <a:extLst>
            <a:ext uri="{FF2B5EF4-FFF2-40B4-BE49-F238E27FC236}">
              <a16:creationId xmlns:a16="http://schemas.microsoft.com/office/drawing/2014/main" id="{00000000-0008-0000-0500-0000C8030000}"/>
            </a:ext>
          </a:extLst>
        </xdr:cNvPr>
        <xdr:cNvSpPr txBox="1"/>
      </xdr:nvSpPr>
      <xdr:spPr>
        <a:xfrm>
          <a:off x="30187194" y="61876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69" name="TextovéPole 1">
          <a:extLst>
            <a:ext uri="{FF2B5EF4-FFF2-40B4-BE49-F238E27FC236}">
              <a16:creationId xmlns:a16="http://schemas.microsoft.com/office/drawing/2014/main" id="{00000000-0008-0000-0500-0000C9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70" name="TextovéPole 1">
          <a:extLst>
            <a:ext uri="{FF2B5EF4-FFF2-40B4-BE49-F238E27FC236}">
              <a16:creationId xmlns:a16="http://schemas.microsoft.com/office/drawing/2014/main" id="{00000000-0008-0000-0500-0000CA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71" name="TextovéPole 1">
          <a:extLst>
            <a:ext uri="{FF2B5EF4-FFF2-40B4-BE49-F238E27FC236}">
              <a16:creationId xmlns:a16="http://schemas.microsoft.com/office/drawing/2014/main" id="{00000000-0008-0000-0500-0000CB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72" name="TextovéPole 1">
          <a:extLst>
            <a:ext uri="{FF2B5EF4-FFF2-40B4-BE49-F238E27FC236}">
              <a16:creationId xmlns:a16="http://schemas.microsoft.com/office/drawing/2014/main" id="{00000000-0008-0000-0500-0000CC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73" name="TextovéPole 1">
          <a:extLst>
            <a:ext uri="{FF2B5EF4-FFF2-40B4-BE49-F238E27FC236}">
              <a16:creationId xmlns:a16="http://schemas.microsoft.com/office/drawing/2014/main" id="{00000000-0008-0000-0500-0000CD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74" name="TextovéPole 1">
          <a:extLst>
            <a:ext uri="{FF2B5EF4-FFF2-40B4-BE49-F238E27FC236}">
              <a16:creationId xmlns:a16="http://schemas.microsoft.com/office/drawing/2014/main" id="{00000000-0008-0000-0500-0000CE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75" name="TextovéPole 1">
          <a:extLst>
            <a:ext uri="{FF2B5EF4-FFF2-40B4-BE49-F238E27FC236}">
              <a16:creationId xmlns:a16="http://schemas.microsoft.com/office/drawing/2014/main" id="{00000000-0008-0000-0500-0000CF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76" name="TextovéPole 1">
          <a:extLst>
            <a:ext uri="{FF2B5EF4-FFF2-40B4-BE49-F238E27FC236}">
              <a16:creationId xmlns:a16="http://schemas.microsoft.com/office/drawing/2014/main" id="{00000000-0008-0000-0500-0000D0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77" name="TextovéPole 1">
          <a:extLst>
            <a:ext uri="{FF2B5EF4-FFF2-40B4-BE49-F238E27FC236}">
              <a16:creationId xmlns:a16="http://schemas.microsoft.com/office/drawing/2014/main" id="{00000000-0008-0000-0500-0000D1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78" name="TextovéPole 1">
          <a:extLst>
            <a:ext uri="{FF2B5EF4-FFF2-40B4-BE49-F238E27FC236}">
              <a16:creationId xmlns:a16="http://schemas.microsoft.com/office/drawing/2014/main" id="{00000000-0008-0000-0500-0000D2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79" name="TextovéPole 1">
          <a:extLst>
            <a:ext uri="{FF2B5EF4-FFF2-40B4-BE49-F238E27FC236}">
              <a16:creationId xmlns:a16="http://schemas.microsoft.com/office/drawing/2014/main" id="{00000000-0008-0000-0500-0000D3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80" name="TextovéPole 1">
          <a:extLst>
            <a:ext uri="{FF2B5EF4-FFF2-40B4-BE49-F238E27FC236}">
              <a16:creationId xmlns:a16="http://schemas.microsoft.com/office/drawing/2014/main" id="{00000000-0008-0000-0500-0000D4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81" name="TextovéPole 1">
          <a:extLst>
            <a:ext uri="{FF2B5EF4-FFF2-40B4-BE49-F238E27FC236}">
              <a16:creationId xmlns:a16="http://schemas.microsoft.com/office/drawing/2014/main" id="{00000000-0008-0000-0500-0000D5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82" name="TextovéPole 1">
          <a:extLst>
            <a:ext uri="{FF2B5EF4-FFF2-40B4-BE49-F238E27FC236}">
              <a16:creationId xmlns:a16="http://schemas.microsoft.com/office/drawing/2014/main" id="{00000000-0008-0000-0500-0000D6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83" name="TextovéPole 1">
          <a:extLst>
            <a:ext uri="{FF2B5EF4-FFF2-40B4-BE49-F238E27FC236}">
              <a16:creationId xmlns:a16="http://schemas.microsoft.com/office/drawing/2014/main" id="{00000000-0008-0000-0500-0000D7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84" name="TextovéPole 1">
          <a:extLst>
            <a:ext uri="{FF2B5EF4-FFF2-40B4-BE49-F238E27FC236}">
              <a16:creationId xmlns:a16="http://schemas.microsoft.com/office/drawing/2014/main" id="{00000000-0008-0000-0500-0000D8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85" name="TextovéPole 1">
          <a:extLst>
            <a:ext uri="{FF2B5EF4-FFF2-40B4-BE49-F238E27FC236}">
              <a16:creationId xmlns:a16="http://schemas.microsoft.com/office/drawing/2014/main" id="{00000000-0008-0000-0500-0000D9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86" name="TextovéPole 1">
          <a:extLst>
            <a:ext uri="{FF2B5EF4-FFF2-40B4-BE49-F238E27FC236}">
              <a16:creationId xmlns:a16="http://schemas.microsoft.com/office/drawing/2014/main" id="{00000000-0008-0000-0500-0000DA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87" name="TextovéPole 1">
          <a:extLst>
            <a:ext uri="{FF2B5EF4-FFF2-40B4-BE49-F238E27FC236}">
              <a16:creationId xmlns:a16="http://schemas.microsoft.com/office/drawing/2014/main" id="{00000000-0008-0000-0500-0000DB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88" name="TextovéPole 1">
          <a:extLst>
            <a:ext uri="{FF2B5EF4-FFF2-40B4-BE49-F238E27FC236}">
              <a16:creationId xmlns:a16="http://schemas.microsoft.com/office/drawing/2014/main" id="{00000000-0008-0000-0500-0000DC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89" name="TextovéPole 1">
          <a:extLst>
            <a:ext uri="{FF2B5EF4-FFF2-40B4-BE49-F238E27FC236}">
              <a16:creationId xmlns:a16="http://schemas.microsoft.com/office/drawing/2014/main" id="{00000000-0008-0000-0500-0000DD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90" name="TextovéPole 1">
          <a:extLst>
            <a:ext uri="{FF2B5EF4-FFF2-40B4-BE49-F238E27FC236}">
              <a16:creationId xmlns:a16="http://schemas.microsoft.com/office/drawing/2014/main" id="{00000000-0008-0000-0500-0000DE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91" name="TextovéPole 1">
          <a:extLst>
            <a:ext uri="{FF2B5EF4-FFF2-40B4-BE49-F238E27FC236}">
              <a16:creationId xmlns:a16="http://schemas.microsoft.com/office/drawing/2014/main" id="{00000000-0008-0000-0500-0000DF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18</xdr:col>
      <xdr:colOff>481099</xdr:colOff>
      <xdr:row>160</xdr:row>
      <xdr:rowOff>0</xdr:rowOff>
    </xdr:from>
    <xdr:ext cx="184731" cy="264560"/>
    <xdr:sp macro="" textlink="">
      <xdr:nvSpPr>
        <xdr:cNvPr id="992" name="TextovéPole 1">
          <a:extLst>
            <a:ext uri="{FF2B5EF4-FFF2-40B4-BE49-F238E27FC236}">
              <a16:creationId xmlns:a16="http://schemas.microsoft.com/office/drawing/2014/main" id="{00000000-0008-0000-0500-0000E0030000}"/>
            </a:ext>
          </a:extLst>
        </xdr:cNvPr>
        <xdr:cNvSpPr txBox="1"/>
      </xdr:nvSpPr>
      <xdr:spPr>
        <a:xfrm>
          <a:off x="18896099"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993" name="TextovéPole 1">
          <a:extLst>
            <a:ext uri="{FF2B5EF4-FFF2-40B4-BE49-F238E27FC236}">
              <a16:creationId xmlns:a16="http://schemas.microsoft.com/office/drawing/2014/main" id="{00000000-0008-0000-0500-0000E1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994" name="TextovéPole 1">
          <a:extLst>
            <a:ext uri="{FF2B5EF4-FFF2-40B4-BE49-F238E27FC236}">
              <a16:creationId xmlns:a16="http://schemas.microsoft.com/office/drawing/2014/main" id="{00000000-0008-0000-0500-0000E2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995" name="TextovéPole 1">
          <a:extLst>
            <a:ext uri="{FF2B5EF4-FFF2-40B4-BE49-F238E27FC236}">
              <a16:creationId xmlns:a16="http://schemas.microsoft.com/office/drawing/2014/main" id="{00000000-0008-0000-0500-0000E3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996" name="TextovéPole 1">
          <a:extLst>
            <a:ext uri="{FF2B5EF4-FFF2-40B4-BE49-F238E27FC236}">
              <a16:creationId xmlns:a16="http://schemas.microsoft.com/office/drawing/2014/main" id="{00000000-0008-0000-0500-0000E4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997" name="TextovéPole 1">
          <a:extLst>
            <a:ext uri="{FF2B5EF4-FFF2-40B4-BE49-F238E27FC236}">
              <a16:creationId xmlns:a16="http://schemas.microsoft.com/office/drawing/2014/main" id="{00000000-0008-0000-0500-0000E5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998" name="TextovéPole 1">
          <a:extLst>
            <a:ext uri="{FF2B5EF4-FFF2-40B4-BE49-F238E27FC236}">
              <a16:creationId xmlns:a16="http://schemas.microsoft.com/office/drawing/2014/main" id="{00000000-0008-0000-0500-0000E6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999" name="TextovéPole 1">
          <a:extLst>
            <a:ext uri="{FF2B5EF4-FFF2-40B4-BE49-F238E27FC236}">
              <a16:creationId xmlns:a16="http://schemas.microsoft.com/office/drawing/2014/main" id="{00000000-0008-0000-0500-0000E7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00" name="TextovéPole 1">
          <a:extLst>
            <a:ext uri="{FF2B5EF4-FFF2-40B4-BE49-F238E27FC236}">
              <a16:creationId xmlns:a16="http://schemas.microsoft.com/office/drawing/2014/main" id="{00000000-0008-0000-0500-0000E8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01" name="TextovéPole 1">
          <a:extLst>
            <a:ext uri="{FF2B5EF4-FFF2-40B4-BE49-F238E27FC236}">
              <a16:creationId xmlns:a16="http://schemas.microsoft.com/office/drawing/2014/main" id="{00000000-0008-0000-0500-0000E9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02" name="TextovéPole 1">
          <a:extLst>
            <a:ext uri="{FF2B5EF4-FFF2-40B4-BE49-F238E27FC236}">
              <a16:creationId xmlns:a16="http://schemas.microsoft.com/office/drawing/2014/main" id="{00000000-0008-0000-0500-0000EA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03" name="TextovéPole 1">
          <a:extLst>
            <a:ext uri="{FF2B5EF4-FFF2-40B4-BE49-F238E27FC236}">
              <a16:creationId xmlns:a16="http://schemas.microsoft.com/office/drawing/2014/main" id="{00000000-0008-0000-0500-0000EB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04" name="TextovéPole 1">
          <a:extLst>
            <a:ext uri="{FF2B5EF4-FFF2-40B4-BE49-F238E27FC236}">
              <a16:creationId xmlns:a16="http://schemas.microsoft.com/office/drawing/2014/main" id="{00000000-0008-0000-0500-0000EC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05" name="TextovéPole 1">
          <a:extLst>
            <a:ext uri="{FF2B5EF4-FFF2-40B4-BE49-F238E27FC236}">
              <a16:creationId xmlns:a16="http://schemas.microsoft.com/office/drawing/2014/main" id="{00000000-0008-0000-0500-0000ED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06" name="TextovéPole 1">
          <a:extLst>
            <a:ext uri="{FF2B5EF4-FFF2-40B4-BE49-F238E27FC236}">
              <a16:creationId xmlns:a16="http://schemas.microsoft.com/office/drawing/2014/main" id="{00000000-0008-0000-0500-0000EE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07" name="TextovéPole 1">
          <a:extLst>
            <a:ext uri="{FF2B5EF4-FFF2-40B4-BE49-F238E27FC236}">
              <a16:creationId xmlns:a16="http://schemas.microsoft.com/office/drawing/2014/main" id="{00000000-0008-0000-0500-0000EF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08" name="TextovéPole 1">
          <a:extLst>
            <a:ext uri="{FF2B5EF4-FFF2-40B4-BE49-F238E27FC236}">
              <a16:creationId xmlns:a16="http://schemas.microsoft.com/office/drawing/2014/main" id="{00000000-0008-0000-0500-0000F0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09" name="TextovéPole 1">
          <a:extLst>
            <a:ext uri="{FF2B5EF4-FFF2-40B4-BE49-F238E27FC236}">
              <a16:creationId xmlns:a16="http://schemas.microsoft.com/office/drawing/2014/main" id="{00000000-0008-0000-0500-0000F1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10" name="TextovéPole 1">
          <a:extLst>
            <a:ext uri="{FF2B5EF4-FFF2-40B4-BE49-F238E27FC236}">
              <a16:creationId xmlns:a16="http://schemas.microsoft.com/office/drawing/2014/main" id="{00000000-0008-0000-0500-0000F2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11" name="TextovéPole 1">
          <a:extLst>
            <a:ext uri="{FF2B5EF4-FFF2-40B4-BE49-F238E27FC236}">
              <a16:creationId xmlns:a16="http://schemas.microsoft.com/office/drawing/2014/main" id="{00000000-0008-0000-0500-0000F3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12" name="TextovéPole 1">
          <a:extLst>
            <a:ext uri="{FF2B5EF4-FFF2-40B4-BE49-F238E27FC236}">
              <a16:creationId xmlns:a16="http://schemas.microsoft.com/office/drawing/2014/main" id="{00000000-0008-0000-0500-0000F4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13" name="TextovéPole 1">
          <a:extLst>
            <a:ext uri="{FF2B5EF4-FFF2-40B4-BE49-F238E27FC236}">
              <a16:creationId xmlns:a16="http://schemas.microsoft.com/office/drawing/2014/main" id="{00000000-0008-0000-0500-0000F5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14" name="TextovéPole 1">
          <a:extLst>
            <a:ext uri="{FF2B5EF4-FFF2-40B4-BE49-F238E27FC236}">
              <a16:creationId xmlns:a16="http://schemas.microsoft.com/office/drawing/2014/main" id="{00000000-0008-0000-0500-0000F6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15" name="TextovéPole 1">
          <a:extLst>
            <a:ext uri="{FF2B5EF4-FFF2-40B4-BE49-F238E27FC236}">
              <a16:creationId xmlns:a16="http://schemas.microsoft.com/office/drawing/2014/main" id="{00000000-0008-0000-0500-0000F7030000}"/>
            </a:ext>
          </a:extLst>
        </xdr:cNvPr>
        <xdr:cNvSpPr txBox="1"/>
      </xdr:nvSpPr>
      <xdr:spPr>
        <a:xfrm>
          <a:off x="19380287"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16" name="TextovéPole 1">
          <a:extLst>
            <a:ext uri="{FF2B5EF4-FFF2-40B4-BE49-F238E27FC236}">
              <a16:creationId xmlns:a16="http://schemas.microsoft.com/office/drawing/2014/main" id="{00000000-0008-0000-0500-0000F803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17" name="TextovéPole 1">
          <a:extLst>
            <a:ext uri="{FF2B5EF4-FFF2-40B4-BE49-F238E27FC236}">
              <a16:creationId xmlns:a16="http://schemas.microsoft.com/office/drawing/2014/main" id="{00000000-0008-0000-0500-0000F903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18" name="TextovéPole 1">
          <a:extLst>
            <a:ext uri="{FF2B5EF4-FFF2-40B4-BE49-F238E27FC236}">
              <a16:creationId xmlns:a16="http://schemas.microsoft.com/office/drawing/2014/main" id="{00000000-0008-0000-0500-0000FA03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19" name="TextovéPole 1">
          <a:extLst>
            <a:ext uri="{FF2B5EF4-FFF2-40B4-BE49-F238E27FC236}">
              <a16:creationId xmlns:a16="http://schemas.microsoft.com/office/drawing/2014/main" id="{00000000-0008-0000-0500-0000FB03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20" name="TextovéPole 1">
          <a:extLst>
            <a:ext uri="{FF2B5EF4-FFF2-40B4-BE49-F238E27FC236}">
              <a16:creationId xmlns:a16="http://schemas.microsoft.com/office/drawing/2014/main" id="{00000000-0008-0000-0500-0000FC03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21" name="TextovéPole 1">
          <a:extLst>
            <a:ext uri="{FF2B5EF4-FFF2-40B4-BE49-F238E27FC236}">
              <a16:creationId xmlns:a16="http://schemas.microsoft.com/office/drawing/2014/main" id="{00000000-0008-0000-0500-0000FD03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22" name="TextovéPole 1">
          <a:extLst>
            <a:ext uri="{FF2B5EF4-FFF2-40B4-BE49-F238E27FC236}">
              <a16:creationId xmlns:a16="http://schemas.microsoft.com/office/drawing/2014/main" id="{00000000-0008-0000-0500-0000FE03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23" name="TextovéPole 1">
          <a:extLst>
            <a:ext uri="{FF2B5EF4-FFF2-40B4-BE49-F238E27FC236}">
              <a16:creationId xmlns:a16="http://schemas.microsoft.com/office/drawing/2014/main" id="{00000000-0008-0000-0500-0000FF03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24" name="TextovéPole 1">
          <a:extLst>
            <a:ext uri="{FF2B5EF4-FFF2-40B4-BE49-F238E27FC236}">
              <a16:creationId xmlns:a16="http://schemas.microsoft.com/office/drawing/2014/main" id="{00000000-0008-0000-0500-00000004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25" name="TextovéPole 1">
          <a:extLst>
            <a:ext uri="{FF2B5EF4-FFF2-40B4-BE49-F238E27FC236}">
              <a16:creationId xmlns:a16="http://schemas.microsoft.com/office/drawing/2014/main" id="{00000000-0008-0000-0500-00000104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26" name="TextovéPole 1">
          <a:extLst>
            <a:ext uri="{FF2B5EF4-FFF2-40B4-BE49-F238E27FC236}">
              <a16:creationId xmlns:a16="http://schemas.microsoft.com/office/drawing/2014/main" id="{00000000-0008-0000-0500-00000204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27" name="TextovéPole 1">
          <a:extLst>
            <a:ext uri="{FF2B5EF4-FFF2-40B4-BE49-F238E27FC236}">
              <a16:creationId xmlns:a16="http://schemas.microsoft.com/office/drawing/2014/main" id="{00000000-0008-0000-0500-00000304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28" name="TextovéPole 1">
          <a:extLst>
            <a:ext uri="{FF2B5EF4-FFF2-40B4-BE49-F238E27FC236}">
              <a16:creationId xmlns:a16="http://schemas.microsoft.com/office/drawing/2014/main" id="{00000000-0008-0000-0500-00000404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29" name="TextovéPole 1">
          <a:extLst>
            <a:ext uri="{FF2B5EF4-FFF2-40B4-BE49-F238E27FC236}">
              <a16:creationId xmlns:a16="http://schemas.microsoft.com/office/drawing/2014/main" id="{00000000-0008-0000-0500-00000504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30" name="TextovéPole 1">
          <a:extLst>
            <a:ext uri="{FF2B5EF4-FFF2-40B4-BE49-F238E27FC236}">
              <a16:creationId xmlns:a16="http://schemas.microsoft.com/office/drawing/2014/main" id="{00000000-0008-0000-0500-00000604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31" name="TextovéPole 1">
          <a:extLst>
            <a:ext uri="{FF2B5EF4-FFF2-40B4-BE49-F238E27FC236}">
              <a16:creationId xmlns:a16="http://schemas.microsoft.com/office/drawing/2014/main" id="{00000000-0008-0000-0500-00000704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32" name="TextovéPole 1">
          <a:extLst>
            <a:ext uri="{FF2B5EF4-FFF2-40B4-BE49-F238E27FC236}">
              <a16:creationId xmlns:a16="http://schemas.microsoft.com/office/drawing/2014/main" id="{00000000-0008-0000-0500-00000804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33" name="TextovéPole 1">
          <a:extLst>
            <a:ext uri="{FF2B5EF4-FFF2-40B4-BE49-F238E27FC236}">
              <a16:creationId xmlns:a16="http://schemas.microsoft.com/office/drawing/2014/main" id="{00000000-0008-0000-0500-00000904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34" name="TextovéPole 1">
          <a:extLst>
            <a:ext uri="{FF2B5EF4-FFF2-40B4-BE49-F238E27FC236}">
              <a16:creationId xmlns:a16="http://schemas.microsoft.com/office/drawing/2014/main" id="{00000000-0008-0000-0500-00000A04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35" name="TextovéPole 1">
          <a:extLst>
            <a:ext uri="{FF2B5EF4-FFF2-40B4-BE49-F238E27FC236}">
              <a16:creationId xmlns:a16="http://schemas.microsoft.com/office/drawing/2014/main" id="{00000000-0008-0000-0500-00000B04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36" name="TextovéPole 1">
          <a:extLst>
            <a:ext uri="{FF2B5EF4-FFF2-40B4-BE49-F238E27FC236}">
              <a16:creationId xmlns:a16="http://schemas.microsoft.com/office/drawing/2014/main" id="{00000000-0008-0000-0500-00000C04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37" name="TextovéPole 1">
          <a:extLst>
            <a:ext uri="{FF2B5EF4-FFF2-40B4-BE49-F238E27FC236}">
              <a16:creationId xmlns:a16="http://schemas.microsoft.com/office/drawing/2014/main" id="{00000000-0008-0000-0500-00000D04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38" name="TextovéPole 1">
          <a:extLst>
            <a:ext uri="{FF2B5EF4-FFF2-40B4-BE49-F238E27FC236}">
              <a16:creationId xmlns:a16="http://schemas.microsoft.com/office/drawing/2014/main" id="{00000000-0008-0000-0500-00000E040000}"/>
            </a:ext>
          </a:extLst>
        </xdr:cNvPr>
        <xdr:cNvSpPr txBox="1"/>
      </xdr:nvSpPr>
      <xdr:spPr>
        <a:xfrm>
          <a:off x="20380412" y="62968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2" name="TextovéPole 1">
          <a:extLst>
            <a:ext uri="{FF2B5EF4-FFF2-40B4-BE49-F238E27FC236}">
              <a16:creationId xmlns:a16="http://schemas.microsoft.com/office/drawing/2014/main" id="{765DC695-AEFB-464D-9F5F-28B3D1D8521E}"/>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4" name="TextovéPole 1">
          <a:extLst>
            <a:ext uri="{FF2B5EF4-FFF2-40B4-BE49-F238E27FC236}">
              <a16:creationId xmlns:a16="http://schemas.microsoft.com/office/drawing/2014/main" id="{AC3E859D-DC3D-4A9C-9207-7333A07A5E69}"/>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1" name="TextovéPole 1">
          <a:extLst>
            <a:ext uri="{FF2B5EF4-FFF2-40B4-BE49-F238E27FC236}">
              <a16:creationId xmlns:a16="http://schemas.microsoft.com/office/drawing/2014/main" id="{573D95C0-5345-4693-A7CC-E267CA7545F7}"/>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2" name="TextovéPole 1">
          <a:extLst>
            <a:ext uri="{FF2B5EF4-FFF2-40B4-BE49-F238E27FC236}">
              <a16:creationId xmlns:a16="http://schemas.microsoft.com/office/drawing/2014/main" id="{5214AE10-1180-4A6A-8B6C-B3E5A55EAF32}"/>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3" name="TextovéPole 1">
          <a:extLst>
            <a:ext uri="{FF2B5EF4-FFF2-40B4-BE49-F238E27FC236}">
              <a16:creationId xmlns:a16="http://schemas.microsoft.com/office/drawing/2014/main" id="{D62C46BF-5F08-420E-81F5-36B5F081567E}"/>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4" name="TextovéPole 1">
          <a:extLst>
            <a:ext uri="{FF2B5EF4-FFF2-40B4-BE49-F238E27FC236}">
              <a16:creationId xmlns:a16="http://schemas.microsoft.com/office/drawing/2014/main" id="{1C674FD4-365D-4AA4-9EED-583002B4FEA8}"/>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5" name="TextovéPole 1">
          <a:extLst>
            <a:ext uri="{FF2B5EF4-FFF2-40B4-BE49-F238E27FC236}">
              <a16:creationId xmlns:a16="http://schemas.microsoft.com/office/drawing/2014/main" id="{7C3A2E42-D44D-4B35-8FE8-DAC8787C419C}"/>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6" name="TextovéPole 1">
          <a:extLst>
            <a:ext uri="{FF2B5EF4-FFF2-40B4-BE49-F238E27FC236}">
              <a16:creationId xmlns:a16="http://schemas.microsoft.com/office/drawing/2014/main" id="{D5562432-6F77-4D58-8D9A-1EBACA97B8B3}"/>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9" name="TextovéPole 1">
          <a:extLst>
            <a:ext uri="{FF2B5EF4-FFF2-40B4-BE49-F238E27FC236}">
              <a16:creationId xmlns:a16="http://schemas.microsoft.com/office/drawing/2014/main" id="{AD74A3C4-A356-45E3-A801-BC80F0DF6AF3}"/>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40" name="TextovéPole 1">
          <a:extLst>
            <a:ext uri="{FF2B5EF4-FFF2-40B4-BE49-F238E27FC236}">
              <a16:creationId xmlns:a16="http://schemas.microsoft.com/office/drawing/2014/main" id="{91C9E27D-9D72-4315-B005-B5E62CA29873}"/>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47" name="TextovéPole 1">
          <a:extLst>
            <a:ext uri="{FF2B5EF4-FFF2-40B4-BE49-F238E27FC236}">
              <a16:creationId xmlns:a16="http://schemas.microsoft.com/office/drawing/2014/main" id="{0B1E6D31-94A7-4DC0-BC94-A17343DDB67F}"/>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62" name="TextovéPole 1">
          <a:extLst>
            <a:ext uri="{FF2B5EF4-FFF2-40B4-BE49-F238E27FC236}">
              <a16:creationId xmlns:a16="http://schemas.microsoft.com/office/drawing/2014/main" id="{EB2482EE-7264-4ABC-AAD5-69F7A4180953}"/>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66" name="TextovéPole 1">
          <a:extLst>
            <a:ext uri="{FF2B5EF4-FFF2-40B4-BE49-F238E27FC236}">
              <a16:creationId xmlns:a16="http://schemas.microsoft.com/office/drawing/2014/main" id="{F304DF60-30DA-4CB9-BA35-56B7772211B6}"/>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73" name="TextovéPole 1">
          <a:extLst>
            <a:ext uri="{FF2B5EF4-FFF2-40B4-BE49-F238E27FC236}">
              <a16:creationId xmlns:a16="http://schemas.microsoft.com/office/drawing/2014/main" id="{AB44080D-C2C7-4861-BAB5-76960ED5F34A}"/>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99" name="TextovéPole 1">
          <a:extLst>
            <a:ext uri="{FF2B5EF4-FFF2-40B4-BE49-F238E27FC236}">
              <a16:creationId xmlns:a16="http://schemas.microsoft.com/office/drawing/2014/main" id="{A3A17EA7-F2C1-4087-B72F-30B219F0E379}"/>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25" name="TextovéPole 1">
          <a:extLst>
            <a:ext uri="{FF2B5EF4-FFF2-40B4-BE49-F238E27FC236}">
              <a16:creationId xmlns:a16="http://schemas.microsoft.com/office/drawing/2014/main" id="{D5F78FF0-052E-4F13-97A0-5366412B33DE}"/>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51" name="TextovéPole 1">
          <a:extLst>
            <a:ext uri="{FF2B5EF4-FFF2-40B4-BE49-F238E27FC236}">
              <a16:creationId xmlns:a16="http://schemas.microsoft.com/office/drawing/2014/main" id="{54B16845-63C4-41EB-9399-DF7DA1685E1F}"/>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270" name="TextovéPole 1">
          <a:extLst>
            <a:ext uri="{FF2B5EF4-FFF2-40B4-BE49-F238E27FC236}">
              <a16:creationId xmlns:a16="http://schemas.microsoft.com/office/drawing/2014/main" id="{F5DD3E01-634D-424F-978C-DDC80D72513A}"/>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296" name="TextovéPole 1">
          <a:extLst>
            <a:ext uri="{FF2B5EF4-FFF2-40B4-BE49-F238E27FC236}">
              <a16:creationId xmlns:a16="http://schemas.microsoft.com/office/drawing/2014/main" id="{A42BA3D0-FFAC-4420-AD94-7ABE0C42EF9F}"/>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42" name="TextovéPole 1">
          <a:extLst>
            <a:ext uri="{FF2B5EF4-FFF2-40B4-BE49-F238E27FC236}">
              <a16:creationId xmlns:a16="http://schemas.microsoft.com/office/drawing/2014/main" id="{C462DC1F-1D5E-47B4-A789-EFCB3E166675}"/>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43" name="TextovéPole 1">
          <a:extLst>
            <a:ext uri="{FF2B5EF4-FFF2-40B4-BE49-F238E27FC236}">
              <a16:creationId xmlns:a16="http://schemas.microsoft.com/office/drawing/2014/main" id="{034DC3F9-4D65-47EA-B083-3CB177AF0FAC}"/>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44" name="TextovéPole 1">
          <a:extLst>
            <a:ext uri="{FF2B5EF4-FFF2-40B4-BE49-F238E27FC236}">
              <a16:creationId xmlns:a16="http://schemas.microsoft.com/office/drawing/2014/main" id="{A928DB21-E712-4344-B58D-9F7982D1415B}"/>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45" name="TextovéPole 1">
          <a:extLst>
            <a:ext uri="{FF2B5EF4-FFF2-40B4-BE49-F238E27FC236}">
              <a16:creationId xmlns:a16="http://schemas.microsoft.com/office/drawing/2014/main" id="{DAF48771-FD47-4B8E-BC28-A6DE18558988}"/>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46" name="TextovéPole 1">
          <a:extLst>
            <a:ext uri="{FF2B5EF4-FFF2-40B4-BE49-F238E27FC236}">
              <a16:creationId xmlns:a16="http://schemas.microsoft.com/office/drawing/2014/main" id="{706C9DCB-27DC-4ACA-96CF-58E97431AA65}"/>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47" name="TextovéPole 1">
          <a:extLst>
            <a:ext uri="{FF2B5EF4-FFF2-40B4-BE49-F238E27FC236}">
              <a16:creationId xmlns:a16="http://schemas.microsoft.com/office/drawing/2014/main" id="{0962F5FE-06B8-4B78-A9DD-91C8D8FB3868}"/>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348" name="TextovéPole 1">
          <a:extLst>
            <a:ext uri="{FF2B5EF4-FFF2-40B4-BE49-F238E27FC236}">
              <a16:creationId xmlns:a16="http://schemas.microsoft.com/office/drawing/2014/main" id="{C63A6EFB-4C55-47FC-B81A-1AEFC4F731C4}"/>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374" name="TextovéPole 1">
          <a:extLst>
            <a:ext uri="{FF2B5EF4-FFF2-40B4-BE49-F238E27FC236}">
              <a16:creationId xmlns:a16="http://schemas.microsoft.com/office/drawing/2014/main" id="{1167E989-DDF0-414B-8F67-9242017FB07A}"/>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425" name="TextovéPole 1">
          <a:extLst>
            <a:ext uri="{FF2B5EF4-FFF2-40B4-BE49-F238E27FC236}">
              <a16:creationId xmlns:a16="http://schemas.microsoft.com/office/drawing/2014/main" id="{89D99FD3-9822-4A12-B7DB-D08B567076EE}"/>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426" name="TextovéPole 1">
          <a:extLst>
            <a:ext uri="{FF2B5EF4-FFF2-40B4-BE49-F238E27FC236}">
              <a16:creationId xmlns:a16="http://schemas.microsoft.com/office/drawing/2014/main" id="{0F278EDB-936A-4617-99C3-BA7A1C687875}"/>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452" name="TextovéPole 1">
          <a:extLst>
            <a:ext uri="{FF2B5EF4-FFF2-40B4-BE49-F238E27FC236}">
              <a16:creationId xmlns:a16="http://schemas.microsoft.com/office/drawing/2014/main" id="{AF58C822-9A9D-4584-A670-0E33B8AF7D97}"/>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556" name="TextovéPole 1">
          <a:extLst>
            <a:ext uri="{FF2B5EF4-FFF2-40B4-BE49-F238E27FC236}">
              <a16:creationId xmlns:a16="http://schemas.microsoft.com/office/drawing/2014/main" id="{5346A4B3-EF89-4C85-892E-555AFBC17659}"/>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580" name="TextovéPole 1">
          <a:extLst>
            <a:ext uri="{FF2B5EF4-FFF2-40B4-BE49-F238E27FC236}">
              <a16:creationId xmlns:a16="http://schemas.microsoft.com/office/drawing/2014/main" id="{FA9453BA-38F5-4C35-893F-D4BA012A3E39}"/>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581" name="TextovéPole 1">
          <a:extLst>
            <a:ext uri="{FF2B5EF4-FFF2-40B4-BE49-F238E27FC236}">
              <a16:creationId xmlns:a16="http://schemas.microsoft.com/office/drawing/2014/main" id="{E72163DC-992F-4FCB-AB06-6E4EBA1CAD23}"/>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582" name="TextovéPole 1">
          <a:extLst>
            <a:ext uri="{FF2B5EF4-FFF2-40B4-BE49-F238E27FC236}">
              <a16:creationId xmlns:a16="http://schemas.microsoft.com/office/drawing/2014/main" id="{4560C45A-88D6-4F8B-A01C-09C4F6DF87D2}"/>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634" name="TextovéPole 1">
          <a:extLst>
            <a:ext uri="{FF2B5EF4-FFF2-40B4-BE49-F238E27FC236}">
              <a16:creationId xmlns:a16="http://schemas.microsoft.com/office/drawing/2014/main" id="{1824C8F0-45AC-41C2-BB52-570F206AE3B9}"/>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686" name="TextovéPole 1">
          <a:extLst>
            <a:ext uri="{FF2B5EF4-FFF2-40B4-BE49-F238E27FC236}">
              <a16:creationId xmlns:a16="http://schemas.microsoft.com/office/drawing/2014/main" id="{77D1CD11-FF63-4CFA-94A0-9BD8FED26BC1}"/>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841" name="TextovéPole 1">
          <a:extLst>
            <a:ext uri="{FF2B5EF4-FFF2-40B4-BE49-F238E27FC236}">
              <a16:creationId xmlns:a16="http://schemas.microsoft.com/office/drawing/2014/main" id="{5FDB3335-6976-4498-8ACC-DEA436444534}"/>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39" name="TextovéPole 1">
          <a:extLst>
            <a:ext uri="{FF2B5EF4-FFF2-40B4-BE49-F238E27FC236}">
              <a16:creationId xmlns:a16="http://schemas.microsoft.com/office/drawing/2014/main" id="{8F03371D-5DAF-4834-9877-2F731A417B75}"/>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40" name="TextovéPole 1">
          <a:extLst>
            <a:ext uri="{FF2B5EF4-FFF2-40B4-BE49-F238E27FC236}">
              <a16:creationId xmlns:a16="http://schemas.microsoft.com/office/drawing/2014/main" id="{1D6D3412-83A1-494E-953A-B65A36242A4E}"/>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41" name="TextovéPole 1">
          <a:extLst>
            <a:ext uri="{FF2B5EF4-FFF2-40B4-BE49-F238E27FC236}">
              <a16:creationId xmlns:a16="http://schemas.microsoft.com/office/drawing/2014/main" id="{B57DAB16-3590-4172-952E-CFFB4946CF99}"/>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42" name="TextovéPole 1">
          <a:extLst>
            <a:ext uri="{FF2B5EF4-FFF2-40B4-BE49-F238E27FC236}">
              <a16:creationId xmlns:a16="http://schemas.microsoft.com/office/drawing/2014/main" id="{72090F77-1CC8-48B1-BE67-9872FA33BB8E}"/>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43" name="TextovéPole 1">
          <a:extLst>
            <a:ext uri="{FF2B5EF4-FFF2-40B4-BE49-F238E27FC236}">
              <a16:creationId xmlns:a16="http://schemas.microsoft.com/office/drawing/2014/main" id="{EE106F9E-31FC-4F69-A936-5C97321D6D54}"/>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44" name="TextovéPole 1">
          <a:extLst>
            <a:ext uri="{FF2B5EF4-FFF2-40B4-BE49-F238E27FC236}">
              <a16:creationId xmlns:a16="http://schemas.microsoft.com/office/drawing/2014/main" id="{4BEB31B8-42A4-470A-908F-6DCFB8227ABC}"/>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45" name="TextovéPole 1">
          <a:extLst>
            <a:ext uri="{FF2B5EF4-FFF2-40B4-BE49-F238E27FC236}">
              <a16:creationId xmlns:a16="http://schemas.microsoft.com/office/drawing/2014/main" id="{8113CD9A-D095-43D6-B996-8D1FECA0D3FA}"/>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46" name="TextovéPole 1">
          <a:extLst>
            <a:ext uri="{FF2B5EF4-FFF2-40B4-BE49-F238E27FC236}">
              <a16:creationId xmlns:a16="http://schemas.microsoft.com/office/drawing/2014/main" id="{6F47C21C-963F-4BFE-AA90-F2E1041BCA0D}"/>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47" name="TextovéPole 1">
          <a:extLst>
            <a:ext uri="{FF2B5EF4-FFF2-40B4-BE49-F238E27FC236}">
              <a16:creationId xmlns:a16="http://schemas.microsoft.com/office/drawing/2014/main" id="{C4897617-955C-4CB3-9D29-93A2518A1B1C}"/>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48" name="TextovéPole 1">
          <a:extLst>
            <a:ext uri="{FF2B5EF4-FFF2-40B4-BE49-F238E27FC236}">
              <a16:creationId xmlns:a16="http://schemas.microsoft.com/office/drawing/2014/main" id="{4AFEE5BB-2EFE-48F2-BE73-9A919A6347B6}"/>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49" name="TextovéPole 1">
          <a:extLst>
            <a:ext uri="{FF2B5EF4-FFF2-40B4-BE49-F238E27FC236}">
              <a16:creationId xmlns:a16="http://schemas.microsoft.com/office/drawing/2014/main" id="{8A16D1FB-32DB-4E77-973D-9223103304E2}"/>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50" name="TextovéPole 1">
          <a:extLst>
            <a:ext uri="{FF2B5EF4-FFF2-40B4-BE49-F238E27FC236}">
              <a16:creationId xmlns:a16="http://schemas.microsoft.com/office/drawing/2014/main" id="{3DB3F9E0-9307-4313-A714-32B9730F1881}"/>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51" name="TextovéPole 1">
          <a:extLst>
            <a:ext uri="{FF2B5EF4-FFF2-40B4-BE49-F238E27FC236}">
              <a16:creationId xmlns:a16="http://schemas.microsoft.com/office/drawing/2014/main" id="{EEA3BA3F-3BAE-4771-88D5-9DDA40B33F84}"/>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52" name="TextovéPole 1">
          <a:extLst>
            <a:ext uri="{FF2B5EF4-FFF2-40B4-BE49-F238E27FC236}">
              <a16:creationId xmlns:a16="http://schemas.microsoft.com/office/drawing/2014/main" id="{CFE545CF-8C48-4E62-86E8-2B28A6B25914}"/>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53" name="TextovéPole 1">
          <a:extLst>
            <a:ext uri="{FF2B5EF4-FFF2-40B4-BE49-F238E27FC236}">
              <a16:creationId xmlns:a16="http://schemas.microsoft.com/office/drawing/2014/main" id="{CA6F609B-5765-4347-851D-803B262F8533}"/>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54" name="TextovéPole 1">
          <a:extLst>
            <a:ext uri="{FF2B5EF4-FFF2-40B4-BE49-F238E27FC236}">
              <a16:creationId xmlns:a16="http://schemas.microsoft.com/office/drawing/2014/main" id="{A6A478C1-B7B6-43EE-B791-913AAE252710}"/>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55" name="TextovéPole 1">
          <a:extLst>
            <a:ext uri="{FF2B5EF4-FFF2-40B4-BE49-F238E27FC236}">
              <a16:creationId xmlns:a16="http://schemas.microsoft.com/office/drawing/2014/main" id="{F3EFD03B-C5F7-448B-90B2-6E2138A84741}"/>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56" name="TextovéPole 1">
          <a:extLst>
            <a:ext uri="{FF2B5EF4-FFF2-40B4-BE49-F238E27FC236}">
              <a16:creationId xmlns:a16="http://schemas.microsoft.com/office/drawing/2014/main" id="{39D034AB-D7DE-414F-8DE4-5FC0EB2212D1}"/>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57" name="TextovéPole 1">
          <a:extLst>
            <a:ext uri="{FF2B5EF4-FFF2-40B4-BE49-F238E27FC236}">
              <a16:creationId xmlns:a16="http://schemas.microsoft.com/office/drawing/2014/main" id="{56D62C11-FF13-41EC-AA3A-CF856463E8CF}"/>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58" name="TextovéPole 1">
          <a:extLst>
            <a:ext uri="{FF2B5EF4-FFF2-40B4-BE49-F238E27FC236}">
              <a16:creationId xmlns:a16="http://schemas.microsoft.com/office/drawing/2014/main" id="{5E5C8ABB-1782-42F5-A7E7-93C434749191}"/>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59" name="TextovéPole 1">
          <a:extLst>
            <a:ext uri="{FF2B5EF4-FFF2-40B4-BE49-F238E27FC236}">
              <a16:creationId xmlns:a16="http://schemas.microsoft.com/office/drawing/2014/main" id="{B690775B-1577-473F-8E85-9920628ABEDF}"/>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60" name="TextovéPole 1">
          <a:extLst>
            <a:ext uri="{FF2B5EF4-FFF2-40B4-BE49-F238E27FC236}">
              <a16:creationId xmlns:a16="http://schemas.microsoft.com/office/drawing/2014/main" id="{0E269599-EF4B-4703-82AE-BB0FE1668F13}"/>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61" name="TextovéPole 1">
          <a:extLst>
            <a:ext uri="{FF2B5EF4-FFF2-40B4-BE49-F238E27FC236}">
              <a16:creationId xmlns:a16="http://schemas.microsoft.com/office/drawing/2014/main" id="{4E2F8A36-5BD6-42EA-800D-3A499A74E251}"/>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62" name="TextovéPole 1">
          <a:extLst>
            <a:ext uri="{FF2B5EF4-FFF2-40B4-BE49-F238E27FC236}">
              <a16:creationId xmlns:a16="http://schemas.microsoft.com/office/drawing/2014/main" id="{06D67277-C625-4D4B-BC34-5711F6196B76}"/>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63" name="TextovéPole 1">
          <a:extLst>
            <a:ext uri="{FF2B5EF4-FFF2-40B4-BE49-F238E27FC236}">
              <a16:creationId xmlns:a16="http://schemas.microsoft.com/office/drawing/2014/main" id="{4BE01DC6-BAAC-4EE2-86DD-D4132C731820}"/>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64" name="TextovéPole 1">
          <a:extLst>
            <a:ext uri="{FF2B5EF4-FFF2-40B4-BE49-F238E27FC236}">
              <a16:creationId xmlns:a16="http://schemas.microsoft.com/office/drawing/2014/main" id="{B0BEE182-67DF-4A7C-8198-7F18B64B3EBF}"/>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65" name="TextovéPole 1">
          <a:extLst>
            <a:ext uri="{FF2B5EF4-FFF2-40B4-BE49-F238E27FC236}">
              <a16:creationId xmlns:a16="http://schemas.microsoft.com/office/drawing/2014/main" id="{E5CCF3C6-D51B-4EE4-91ED-C51DF6284747}"/>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66" name="TextovéPole 1">
          <a:extLst>
            <a:ext uri="{FF2B5EF4-FFF2-40B4-BE49-F238E27FC236}">
              <a16:creationId xmlns:a16="http://schemas.microsoft.com/office/drawing/2014/main" id="{7DD7EDF6-6867-4D42-B871-08615B230B5F}"/>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67" name="TextovéPole 1">
          <a:extLst>
            <a:ext uri="{FF2B5EF4-FFF2-40B4-BE49-F238E27FC236}">
              <a16:creationId xmlns:a16="http://schemas.microsoft.com/office/drawing/2014/main" id="{05AFC3CD-C766-4F31-AF5C-00CD4C9312B6}"/>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68" name="TextovéPole 1">
          <a:extLst>
            <a:ext uri="{FF2B5EF4-FFF2-40B4-BE49-F238E27FC236}">
              <a16:creationId xmlns:a16="http://schemas.microsoft.com/office/drawing/2014/main" id="{B4B55303-CBB2-4CAB-B8CC-4764B6DF3BBA}"/>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69" name="TextovéPole 1">
          <a:extLst>
            <a:ext uri="{FF2B5EF4-FFF2-40B4-BE49-F238E27FC236}">
              <a16:creationId xmlns:a16="http://schemas.microsoft.com/office/drawing/2014/main" id="{167A0920-23F8-42F1-8C30-A91AD60DDB2E}"/>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19</xdr:col>
      <xdr:colOff>481099</xdr:colOff>
      <xdr:row>160</xdr:row>
      <xdr:rowOff>0</xdr:rowOff>
    </xdr:from>
    <xdr:ext cx="184731" cy="264560"/>
    <xdr:sp macro="" textlink="">
      <xdr:nvSpPr>
        <xdr:cNvPr id="1070" name="TextovéPole 1">
          <a:extLst>
            <a:ext uri="{FF2B5EF4-FFF2-40B4-BE49-F238E27FC236}">
              <a16:creationId xmlns:a16="http://schemas.microsoft.com/office/drawing/2014/main" id="{6ED21F8D-181B-4815-A5D8-7FB2A275ECAA}"/>
            </a:ext>
          </a:extLst>
        </xdr:cNvPr>
        <xdr:cNvSpPr txBox="1"/>
      </xdr:nvSpPr>
      <xdr:spPr>
        <a:xfrm>
          <a:off x="15433232"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71" name="TextovéPole 1">
          <a:extLst>
            <a:ext uri="{FF2B5EF4-FFF2-40B4-BE49-F238E27FC236}">
              <a16:creationId xmlns:a16="http://schemas.microsoft.com/office/drawing/2014/main" id="{61A86028-49C4-4AB4-AB04-17C447E38D28}"/>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72" name="TextovéPole 1">
          <a:extLst>
            <a:ext uri="{FF2B5EF4-FFF2-40B4-BE49-F238E27FC236}">
              <a16:creationId xmlns:a16="http://schemas.microsoft.com/office/drawing/2014/main" id="{866F3D00-41CD-4592-A9DA-1DBD6BC42B9E}"/>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73" name="TextovéPole 1">
          <a:extLst>
            <a:ext uri="{FF2B5EF4-FFF2-40B4-BE49-F238E27FC236}">
              <a16:creationId xmlns:a16="http://schemas.microsoft.com/office/drawing/2014/main" id="{396C8B44-7BA8-4494-9794-3F8DD8069BA4}"/>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74" name="TextovéPole 1">
          <a:extLst>
            <a:ext uri="{FF2B5EF4-FFF2-40B4-BE49-F238E27FC236}">
              <a16:creationId xmlns:a16="http://schemas.microsoft.com/office/drawing/2014/main" id="{71C114FB-18CC-4582-9D56-C0C45F46DA4D}"/>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75" name="TextovéPole 1">
          <a:extLst>
            <a:ext uri="{FF2B5EF4-FFF2-40B4-BE49-F238E27FC236}">
              <a16:creationId xmlns:a16="http://schemas.microsoft.com/office/drawing/2014/main" id="{51828F5D-898C-4D14-B222-2479DAEB0E2F}"/>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76" name="TextovéPole 1">
          <a:extLst>
            <a:ext uri="{FF2B5EF4-FFF2-40B4-BE49-F238E27FC236}">
              <a16:creationId xmlns:a16="http://schemas.microsoft.com/office/drawing/2014/main" id="{816BD631-FEC4-4106-8E63-8EE4C5FC5BAD}"/>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77" name="TextovéPole 1">
          <a:extLst>
            <a:ext uri="{FF2B5EF4-FFF2-40B4-BE49-F238E27FC236}">
              <a16:creationId xmlns:a16="http://schemas.microsoft.com/office/drawing/2014/main" id="{7ABFCBDD-A2F9-418F-93B7-C10A6C1CCF0A}"/>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78" name="TextovéPole 1">
          <a:extLst>
            <a:ext uri="{FF2B5EF4-FFF2-40B4-BE49-F238E27FC236}">
              <a16:creationId xmlns:a16="http://schemas.microsoft.com/office/drawing/2014/main" id="{0910A703-E0C0-44CB-8F21-57521D316E32}"/>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79" name="TextovéPole 1">
          <a:extLst>
            <a:ext uri="{FF2B5EF4-FFF2-40B4-BE49-F238E27FC236}">
              <a16:creationId xmlns:a16="http://schemas.microsoft.com/office/drawing/2014/main" id="{903FE76E-0CE4-4327-ACF0-CA8B5C738164}"/>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80" name="TextovéPole 1">
          <a:extLst>
            <a:ext uri="{FF2B5EF4-FFF2-40B4-BE49-F238E27FC236}">
              <a16:creationId xmlns:a16="http://schemas.microsoft.com/office/drawing/2014/main" id="{FEA08F18-5152-4FC7-B74F-1B82AECF0A6E}"/>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81" name="TextovéPole 1">
          <a:extLst>
            <a:ext uri="{FF2B5EF4-FFF2-40B4-BE49-F238E27FC236}">
              <a16:creationId xmlns:a16="http://schemas.microsoft.com/office/drawing/2014/main" id="{74CAFE1D-59C5-43B6-A3F7-456CD854CC72}"/>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82" name="TextovéPole 1">
          <a:extLst>
            <a:ext uri="{FF2B5EF4-FFF2-40B4-BE49-F238E27FC236}">
              <a16:creationId xmlns:a16="http://schemas.microsoft.com/office/drawing/2014/main" id="{12B4A556-3819-4B06-8A00-7B3284CE1C98}"/>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83" name="TextovéPole 1">
          <a:extLst>
            <a:ext uri="{FF2B5EF4-FFF2-40B4-BE49-F238E27FC236}">
              <a16:creationId xmlns:a16="http://schemas.microsoft.com/office/drawing/2014/main" id="{7ECEB695-58AC-42F1-A4D2-7174DFA90B45}"/>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84" name="TextovéPole 1">
          <a:extLst>
            <a:ext uri="{FF2B5EF4-FFF2-40B4-BE49-F238E27FC236}">
              <a16:creationId xmlns:a16="http://schemas.microsoft.com/office/drawing/2014/main" id="{305C9369-0B09-442B-A2B5-0567B13A2E39}"/>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85" name="TextovéPole 1">
          <a:extLst>
            <a:ext uri="{FF2B5EF4-FFF2-40B4-BE49-F238E27FC236}">
              <a16:creationId xmlns:a16="http://schemas.microsoft.com/office/drawing/2014/main" id="{B4634699-ACF3-4BA1-972D-1F2B4E8AE564}"/>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86" name="TextovéPole 1">
          <a:extLst>
            <a:ext uri="{FF2B5EF4-FFF2-40B4-BE49-F238E27FC236}">
              <a16:creationId xmlns:a16="http://schemas.microsoft.com/office/drawing/2014/main" id="{D3B60748-D18A-4129-9E78-3215AE2649BA}"/>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87" name="TextovéPole 1">
          <a:extLst>
            <a:ext uri="{FF2B5EF4-FFF2-40B4-BE49-F238E27FC236}">
              <a16:creationId xmlns:a16="http://schemas.microsoft.com/office/drawing/2014/main" id="{D0FC05FC-6896-4687-B8A4-249AFAB69AFE}"/>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88" name="TextovéPole 1">
          <a:extLst>
            <a:ext uri="{FF2B5EF4-FFF2-40B4-BE49-F238E27FC236}">
              <a16:creationId xmlns:a16="http://schemas.microsoft.com/office/drawing/2014/main" id="{EFC93645-35CD-4319-A5B4-BAC19ABB3392}"/>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89" name="TextovéPole 1">
          <a:extLst>
            <a:ext uri="{FF2B5EF4-FFF2-40B4-BE49-F238E27FC236}">
              <a16:creationId xmlns:a16="http://schemas.microsoft.com/office/drawing/2014/main" id="{828467E4-21ED-402C-B22E-CDCCE80DEFB1}"/>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90" name="TextovéPole 1">
          <a:extLst>
            <a:ext uri="{FF2B5EF4-FFF2-40B4-BE49-F238E27FC236}">
              <a16:creationId xmlns:a16="http://schemas.microsoft.com/office/drawing/2014/main" id="{13C4C554-3496-465A-AC7E-2FAB28F423E3}"/>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91" name="TextovéPole 1">
          <a:extLst>
            <a:ext uri="{FF2B5EF4-FFF2-40B4-BE49-F238E27FC236}">
              <a16:creationId xmlns:a16="http://schemas.microsoft.com/office/drawing/2014/main" id="{13FF3CAD-85D8-42D1-A678-A2A8D985CA5C}"/>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92" name="TextovéPole 1">
          <a:extLst>
            <a:ext uri="{FF2B5EF4-FFF2-40B4-BE49-F238E27FC236}">
              <a16:creationId xmlns:a16="http://schemas.microsoft.com/office/drawing/2014/main" id="{C073F137-9ECA-4679-AD3D-2A0A0FF2C8B9}"/>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20</xdr:col>
      <xdr:colOff>481099</xdr:colOff>
      <xdr:row>160</xdr:row>
      <xdr:rowOff>0</xdr:rowOff>
    </xdr:from>
    <xdr:ext cx="184731" cy="264560"/>
    <xdr:sp macro="" textlink="">
      <xdr:nvSpPr>
        <xdr:cNvPr id="1093" name="TextovéPole 1">
          <a:extLst>
            <a:ext uri="{FF2B5EF4-FFF2-40B4-BE49-F238E27FC236}">
              <a16:creationId xmlns:a16="http://schemas.microsoft.com/office/drawing/2014/main" id="{25C94E42-92E6-4299-8076-BED1D6B4B573}"/>
            </a:ext>
          </a:extLst>
        </xdr:cNvPr>
        <xdr:cNvSpPr txBox="1"/>
      </xdr:nvSpPr>
      <xdr:spPr>
        <a:xfrm>
          <a:off x="15913523" y="282959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45</xdr:col>
      <xdr:colOff>19050</xdr:colOff>
      <xdr:row>59</xdr:row>
      <xdr:rowOff>0</xdr:rowOff>
    </xdr:from>
    <xdr:to>
      <xdr:col>45</xdr:col>
      <xdr:colOff>19050</xdr:colOff>
      <xdr:row>60</xdr:row>
      <xdr:rowOff>28575</xdr:rowOff>
    </xdr:to>
    <xdr:sp macro="" textlink="">
      <xdr:nvSpPr>
        <xdr:cNvPr id="2" name="Line 28">
          <a:extLst>
            <a:ext uri="{FF2B5EF4-FFF2-40B4-BE49-F238E27FC236}">
              <a16:creationId xmlns:a16="http://schemas.microsoft.com/office/drawing/2014/main" id="{00000000-0008-0000-0700-000002000000}"/>
            </a:ext>
          </a:extLst>
        </xdr:cNvPr>
        <xdr:cNvSpPr>
          <a:spLocks noChangeShapeType="1"/>
        </xdr:cNvSpPr>
      </xdr:nvSpPr>
      <xdr:spPr bwMode="auto">
        <a:xfrm>
          <a:off x="74523600" y="22469475"/>
          <a:ext cx="0" cy="9525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7</xdr:col>
      <xdr:colOff>481099</xdr:colOff>
      <xdr:row>159</xdr:row>
      <xdr:rowOff>0</xdr:rowOff>
    </xdr:from>
    <xdr:ext cx="184731" cy="264560"/>
    <xdr:sp macro="" textlink="">
      <xdr:nvSpPr>
        <xdr:cNvPr id="3" name="TextovéPole 1">
          <a:extLst>
            <a:ext uri="{FF2B5EF4-FFF2-40B4-BE49-F238E27FC236}">
              <a16:creationId xmlns:a16="http://schemas.microsoft.com/office/drawing/2014/main" id="{00000000-0008-0000-0700-000003000000}"/>
            </a:ext>
          </a:extLst>
        </xdr:cNvPr>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45</xdr:col>
      <xdr:colOff>19050</xdr:colOff>
      <xdr:row>65</xdr:row>
      <xdr:rowOff>0</xdr:rowOff>
    </xdr:from>
    <xdr:to>
      <xdr:col>45</xdr:col>
      <xdr:colOff>19050</xdr:colOff>
      <xdr:row>66</xdr:row>
      <xdr:rowOff>0</xdr:rowOff>
    </xdr:to>
    <xdr:sp macro="" textlink="">
      <xdr:nvSpPr>
        <xdr:cNvPr id="4" name="Line 28">
          <a:extLst>
            <a:ext uri="{FF2B5EF4-FFF2-40B4-BE49-F238E27FC236}">
              <a16:creationId xmlns:a16="http://schemas.microsoft.com/office/drawing/2014/main" id="{00000000-0008-0000-0700-000004000000}"/>
            </a:ext>
          </a:extLst>
        </xdr:cNvPr>
        <xdr:cNvSpPr>
          <a:spLocks noChangeShapeType="1"/>
        </xdr:cNvSpPr>
      </xdr:nvSpPr>
      <xdr:spPr bwMode="auto">
        <a:xfrm>
          <a:off x="74523600" y="26831925"/>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7</xdr:col>
      <xdr:colOff>481099</xdr:colOff>
      <xdr:row>159</xdr:row>
      <xdr:rowOff>0</xdr:rowOff>
    </xdr:from>
    <xdr:ext cx="184731" cy="264560"/>
    <xdr:sp macro="" textlink="">
      <xdr:nvSpPr>
        <xdr:cNvPr id="5" name="TextovéPole 1">
          <a:extLst>
            <a:ext uri="{FF2B5EF4-FFF2-40B4-BE49-F238E27FC236}">
              <a16:creationId xmlns:a16="http://schemas.microsoft.com/office/drawing/2014/main" id="{00000000-0008-0000-0700-000005000000}"/>
            </a:ext>
          </a:extLst>
        </xdr:cNvPr>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6" name="TextovéPole 1">
          <a:extLst>
            <a:ext uri="{FF2B5EF4-FFF2-40B4-BE49-F238E27FC236}">
              <a16:creationId xmlns:a16="http://schemas.microsoft.com/office/drawing/2014/main" id="{00000000-0008-0000-0700-000006000000}"/>
            </a:ext>
          </a:extLst>
        </xdr:cNvPr>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7" name="TextovéPole 1">
          <a:extLst>
            <a:ext uri="{FF2B5EF4-FFF2-40B4-BE49-F238E27FC236}">
              <a16:creationId xmlns:a16="http://schemas.microsoft.com/office/drawing/2014/main" id="{00000000-0008-0000-0700-000007000000}"/>
            </a:ext>
          </a:extLst>
        </xdr:cNvPr>
        <xdr:cNvSpPr txBox="1"/>
      </xdr:nvSpPr>
      <xdr:spPr>
        <a:xfrm>
          <a:off x="2471824" y="6880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8" name="TextovéPole 1">
          <a:extLst>
            <a:ext uri="{FF2B5EF4-FFF2-40B4-BE49-F238E27FC236}">
              <a16:creationId xmlns:a16="http://schemas.microsoft.com/office/drawing/2014/main" id="{00000000-0008-0000-0700-000008000000}"/>
            </a:ext>
          </a:extLst>
        </xdr:cNvPr>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9" name="TextovéPole 1">
          <a:extLst>
            <a:ext uri="{FF2B5EF4-FFF2-40B4-BE49-F238E27FC236}">
              <a16:creationId xmlns:a16="http://schemas.microsoft.com/office/drawing/2014/main" id="{00000000-0008-0000-0700-000009000000}"/>
            </a:ext>
          </a:extLst>
        </xdr:cNvPr>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10" name="TextovéPole 1">
          <a:extLst>
            <a:ext uri="{FF2B5EF4-FFF2-40B4-BE49-F238E27FC236}">
              <a16:creationId xmlns:a16="http://schemas.microsoft.com/office/drawing/2014/main" id="{00000000-0008-0000-0700-00000A000000}"/>
            </a:ext>
          </a:extLst>
        </xdr:cNvPr>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12" name="TextovéPole 1">
          <a:extLst>
            <a:ext uri="{FF2B5EF4-FFF2-40B4-BE49-F238E27FC236}">
              <a16:creationId xmlns:a16="http://schemas.microsoft.com/office/drawing/2014/main" id="{00000000-0008-0000-0700-00000C000000}"/>
            </a:ext>
          </a:extLst>
        </xdr:cNvPr>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13" name="TextovéPole 1">
          <a:extLst>
            <a:ext uri="{FF2B5EF4-FFF2-40B4-BE49-F238E27FC236}">
              <a16:creationId xmlns:a16="http://schemas.microsoft.com/office/drawing/2014/main" id="{00000000-0008-0000-0700-00000D000000}"/>
            </a:ext>
          </a:extLst>
        </xdr:cNvPr>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14" name="TextovéPole 1">
          <a:extLst>
            <a:ext uri="{FF2B5EF4-FFF2-40B4-BE49-F238E27FC236}">
              <a16:creationId xmlns:a16="http://schemas.microsoft.com/office/drawing/2014/main" id="{00000000-0008-0000-0700-00000E000000}"/>
            </a:ext>
          </a:extLst>
        </xdr:cNvPr>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15" name="TextovéPole 1">
          <a:extLst>
            <a:ext uri="{FF2B5EF4-FFF2-40B4-BE49-F238E27FC236}">
              <a16:creationId xmlns:a16="http://schemas.microsoft.com/office/drawing/2014/main" id="{00000000-0008-0000-0700-00000F000000}"/>
            </a:ext>
          </a:extLst>
        </xdr:cNvPr>
        <xdr:cNvSpPr txBox="1"/>
      </xdr:nvSpPr>
      <xdr:spPr>
        <a:xfrm>
          <a:off x="2833774" y="671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16" name="TextovéPole 1">
          <a:extLst>
            <a:ext uri="{FF2B5EF4-FFF2-40B4-BE49-F238E27FC236}">
              <a16:creationId xmlns:a16="http://schemas.microsoft.com/office/drawing/2014/main" id="{00000000-0008-0000-0700-000010000000}"/>
            </a:ext>
          </a:extLst>
        </xdr:cNvPr>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17" name="TextovéPole 1">
          <a:extLst>
            <a:ext uri="{FF2B5EF4-FFF2-40B4-BE49-F238E27FC236}">
              <a16:creationId xmlns:a16="http://schemas.microsoft.com/office/drawing/2014/main" id="{00000000-0008-0000-0700-000011000000}"/>
            </a:ext>
          </a:extLst>
        </xdr:cNvPr>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18" name="TextovéPole 1">
          <a:extLst>
            <a:ext uri="{FF2B5EF4-FFF2-40B4-BE49-F238E27FC236}">
              <a16:creationId xmlns:a16="http://schemas.microsoft.com/office/drawing/2014/main" id="{00000000-0008-0000-0700-000012000000}"/>
            </a:ext>
          </a:extLst>
        </xdr:cNvPr>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19" name="TextovéPole 1">
          <a:extLst>
            <a:ext uri="{FF2B5EF4-FFF2-40B4-BE49-F238E27FC236}">
              <a16:creationId xmlns:a16="http://schemas.microsoft.com/office/drawing/2014/main" id="{00000000-0008-0000-0700-000013000000}"/>
            </a:ext>
          </a:extLst>
        </xdr:cNvPr>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0" name="TextovéPole 1">
          <a:extLst>
            <a:ext uri="{FF2B5EF4-FFF2-40B4-BE49-F238E27FC236}">
              <a16:creationId xmlns:a16="http://schemas.microsoft.com/office/drawing/2014/main" id="{00000000-0008-0000-0700-000014000000}"/>
            </a:ext>
          </a:extLst>
        </xdr:cNvPr>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1" name="TextovéPole 1">
          <a:extLst>
            <a:ext uri="{FF2B5EF4-FFF2-40B4-BE49-F238E27FC236}">
              <a16:creationId xmlns:a16="http://schemas.microsoft.com/office/drawing/2014/main" id="{00000000-0008-0000-0700-000015000000}"/>
            </a:ext>
          </a:extLst>
        </xdr:cNvPr>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2" name="TextovéPole 1">
          <a:extLst>
            <a:ext uri="{FF2B5EF4-FFF2-40B4-BE49-F238E27FC236}">
              <a16:creationId xmlns:a16="http://schemas.microsoft.com/office/drawing/2014/main" id="{00000000-0008-0000-0700-000016000000}"/>
            </a:ext>
          </a:extLst>
        </xdr:cNvPr>
        <xdr:cNvSpPr txBox="1"/>
      </xdr:nvSpPr>
      <xdr:spPr>
        <a:xfrm>
          <a:off x="2833774" y="671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3" name="TextovéPole 1">
          <a:extLst>
            <a:ext uri="{FF2B5EF4-FFF2-40B4-BE49-F238E27FC236}">
              <a16:creationId xmlns:a16="http://schemas.microsoft.com/office/drawing/2014/main" id="{00000000-0008-0000-0700-000017000000}"/>
            </a:ext>
          </a:extLst>
        </xdr:cNvPr>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4" name="TextovéPole 1">
          <a:extLst>
            <a:ext uri="{FF2B5EF4-FFF2-40B4-BE49-F238E27FC236}">
              <a16:creationId xmlns:a16="http://schemas.microsoft.com/office/drawing/2014/main" id="{00000000-0008-0000-0700-000018000000}"/>
            </a:ext>
          </a:extLst>
        </xdr:cNvPr>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5" name="TextovéPole 1">
          <a:extLst>
            <a:ext uri="{FF2B5EF4-FFF2-40B4-BE49-F238E27FC236}">
              <a16:creationId xmlns:a16="http://schemas.microsoft.com/office/drawing/2014/main" id="{00000000-0008-0000-0700-000019000000}"/>
            </a:ext>
          </a:extLst>
        </xdr:cNvPr>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7" name="TextovéPole 1">
          <a:extLst>
            <a:ext uri="{FF2B5EF4-FFF2-40B4-BE49-F238E27FC236}">
              <a16:creationId xmlns:a16="http://schemas.microsoft.com/office/drawing/2014/main" id="{00000000-0008-0000-0700-00001B000000}"/>
            </a:ext>
          </a:extLst>
        </xdr:cNvPr>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8" name="TextovéPole 1">
          <a:extLst>
            <a:ext uri="{FF2B5EF4-FFF2-40B4-BE49-F238E27FC236}">
              <a16:creationId xmlns:a16="http://schemas.microsoft.com/office/drawing/2014/main" id="{00000000-0008-0000-0700-00001C000000}"/>
            </a:ext>
          </a:extLst>
        </xdr:cNvPr>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9" name="TextovéPole 1">
          <a:extLst>
            <a:ext uri="{FF2B5EF4-FFF2-40B4-BE49-F238E27FC236}">
              <a16:creationId xmlns:a16="http://schemas.microsoft.com/office/drawing/2014/main" id="{00000000-0008-0000-0700-00001D000000}"/>
            </a:ext>
          </a:extLst>
        </xdr:cNvPr>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0" name="TextovéPole 1">
          <a:extLst>
            <a:ext uri="{FF2B5EF4-FFF2-40B4-BE49-F238E27FC236}">
              <a16:creationId xmlns:a16="http://schemas.microsoft.com/office/drawing/2014/main" id="{00000000-0008-0000-0700-00001E000000}"/>
            </a:ext>
          </a:extLst>
        </xdr:cNvPr>
        <xdr:cNvSpPr txBox="1"/>
      </xdr:nvSpPr>
      <xdr:spPr>
        <a:xfrm>
          <a:off x="2419437" y="74471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1" name="TextovéPole 1">
          <a:extLst>
            <a:ext uri="{FF2B5EF4-FFF2-40B4-BE49-F238E27FC236}">
              <a16:creationId xmlns:a16="http://schemas.microsoft.com/office/drawing/2014/main" id="{00000000-0008-0000-0700-00001F000000}"/>
            </a:ext>
          </a:extLst>
        </xdr:cNvPr>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2" name="TextovéPole 1">
          <a:extLst>
            <a:ext uri="{FF2B5EF4-FFF2-40B4-BE49-F238E27FC236}">
              <a16:creationId xmlns:a16="http://schemas.microsoft.com/office/drawing/2014/main" id="{00000000-0008-0000-0700-000020000000}"/>
            </a:ext>
          </a:extLst>
        </xdr:cNvPr>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3" name="TextovéPole 1">
          <a:extLst>
            <a:ext uri="{FF2B5EF4-FFF2-40B4-BE49-F238E27FC236}">
              <a16:creationId xmlns:a16="http://schemas.microsoft.com/office/drawing/2014/main" id="{00000000-0008-0000-0700-000021000000}"/>
            </a:ext>
          </a:extLst>
        </xdr:cNvPr>
        <xdr:cNvSpPr txBox="1"/>
      </xdr:nvSpPr>
      <xdr:spPr>
        <a:xfrm>
          <a:off x="2419437" y="7421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4" name="TextovéPole 1">
          <a:extLst>
            <a:ext uri="{FF2B5EF4-FFF2-40B4-BE49-F238E27FC236}">
              <a16:creationId xmlns:a16="http://schemas.microsoft.com/office/drawing/2014/main" id="{00000000-0008-0000-0700-000022000000}"/>
            </a:ext>
          </a:extLst>
        </xdr:cNvPr>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5" name="TextovéPole 1">
          <a:extLst>
            <a:ext uri="{FF2B5EF4-FFF2-40B4-BE49-F238E27FC236}">
              <a16:creationId xmlns:a16="http://schemas.microsoft.com/office/drawing/2014/main" id="{00000000-0008-0000-0700-000023000000}"/>
            </a:ext>
          </a:extLst>
        </xdr:cNvPr>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6" name="TextovéPole 1">
          <a:extLst>
            <a:ext uri="{FF2B5EF4-FFF2-40B4-BE49-F238E27FC236}">
              <a16:creationId xmlns:a16="http://schemas.microsoft.com/office/drawing/2014/main" id="{00000000-0008-0000-0700-000024000000}"/>
            </a:ext>
          </a:extLst>
        </xdr:cNvPr>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7" name="TextovéPole 1">
          <a:extLst>
            <a:ext uri="{FF2B5EF4-FFF2-40B4-BE49-F238E27FC236}">
              <a16:creationId xmlns:a16="http://schemas.microsoft.com/office/drawing/2014/main" id="{00000000-0008-0000-0700-000025000000}"/>
            </a:ext>
          </a:extLst>
        </xdr:cNvPr>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8" name="TextovéPole 1">
          <a:extLst>
            <a:ext uri="{FF2B5EF4-FFF2-40B4-BE49-F238E27FC236}">
              <a16:creationId xmlns:a16="http://schemas.microsoft.com/office/drawing/2014/main" id="{00000000-0008-0000-0700-000026000000}"/>
            </a:ext>
          </a:extLst>
        </xdr:cNvPr>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9" name="TextovéPole 1">
          <a:extLst>
            <a:ext uri="{FF2B5EF4-FFF2-40B4-BE49-F238E27FC236}">
              <a16:creationId xmlns:a16="http://schemas.microsoft.com/office/drawing/2014/main" id="{00000000-0008-0000-0700-000027000000}"/>
            </a:ext>
          </a:extLst>
        </xdr:cNvPr>
        <xdr:cNvSpPr txBox="1"/>
      </xdr:nvSpPr>
      <xdr:spPr>
        <a:xfrm>
          <a:off x="2419437" y="71394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0" name="TextovéPole 1">
          <a:extLst>
            <a:ext uri="{FF2B5EF4-FFF2-40B4-BE49-F238E27FC236}">
              <a16:creationId xmlns:a16="http://schemas.microsoft.com/office/drawing/2014/main" id="{00000000-0008-0000-0700-000028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1" name="TextovéPole 1">
          <a:extLst>
            <a:ext uri="{FF2B5EF4-FFF2-40B4-BE49-F238E27FC236}">
              <a16:creationId xmlns:a16="http://schemas.microsoft.com/office/drawing/2014/main" id="{00000000-0008-0000-0700-000029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2" name="TextovéPole 1">
          <a:extLst>
            <a:ext uri="{FF2B5EF4-FFF2-40B4-BE49-F238E27FC236}">
              <a16:creationId xmlns:a16="http://schemas.microsoft.com/office/drawing/2014/main" id="{00000000-0008-0000-0700-00002A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3" name="TextovéPole 1">
          <a:extLst>
            <a:ext uri="{FF2B5EF4-FFF2-40B4-BE49-F238E27FC236}">
              <a16:creationId xmlns:a16="http://schemas.microsoft.com/office/drawing/2014/main" id="{00000000-0008-0000-0700-00002B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4" name="TextovéPole 1">
          <a:extLst>
            <a:ext uri="{FF2B5EF4-FFF2-40B4-BE49-F238E27FC236}">
              <a16:creationId xmlns:a16="http://schemas.microsoft.com/office/drawing/2014/main" id="{00000000-0008-0000-0700-00002C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5" name="TextovéPole 1">
          <a:extLst>
            <a:ext uri="{FF2B5EF4-FFF2-40B4-BE49-F238E27FC236}">
              <a16:creationId xmlns:a16="http://schemas.microsoft.com/office/drawing/2014/main" id="{00000000-0008-0000-0700-00002D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6" name="TextovéPole 1">
          <a:extLst>
            <a:ext uri="{FF2B5EF4-FFF2-40B4-BE49-F238E27FC236}">
              <a16:creationId xmlns:a16="http://schemas.microsoft.com/office/drawing/2014/main" id="{00000000-0008-0000-0700-00002E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7" name="TextovéPole 1">
          <a:extLst>
            <a:ext uri="{FF2B5EF4-FFF2-40B4-BE49-F238E27FC236}">
              <a16:creationId xmlns:a16="http://schemas.microsoft.com/office/drawing/2014/main" id="{00000000-0008-0000-0700-00002F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8" name="TextovéPole 1">
          <a:extLst>
            <a:ext uri="{FF2B5EF4-FFF2-40B4-BE49-F238E27FC236}">
              <a16:creationId xmlns:a16="http://schemas.microsoft.com/office/drawing/2014/main" id="{00000000-0008-0000-0700-000030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9" name="TextovéPole 1">
          <a:extLst>
            <a:ext uri="{FF2B5EF4-FFF2-40B4-BE49-F238E27FC236}">
              <a16:creationId xmlns:a16="http://schemas.microsoft.com/office/drawing/2014/main" id="{00000000-0008-0000-0700-000031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50" name="TextovéPole 1">
          <a:extLst>
            <a:ext uri="{FF2B5EF4-FFF2-40B4-BE49-F238E27FC236}">
              <a16:creationId xmlns:a16="http://schemas.microsoft.com/office/drawing/2014/main" id="{00000000-0008-0000-0700-000032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51" name="TextovéPole 1">
          <a:extLst>
            <a:ext uri="{FF2B5EF4-FFF2-40B4-BE49-F238E27FC236}">
              <a16:creationId xmlns:a16="http://schemas.microsoft.com/office/drawing/2014/main" id="{00000000-0008-0000-0700-000033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52" name="TextovéPole 1">
          <a:extLst>
            <a:ext uri="{FF2B5EF4-FFF2-40B4-BE49-F238E27FC236}">
              <a16:creationId xmlns:a16="http://schemas.microsoft.com/office/drawing/2014/main" id="{00000000-0008-0000-0700-000034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53" name="TextovéPole 1">
          <a:extLst>
            <a:ext uri="{FF2B5EF4-FFF2-40B4-BE49-F238E27FC236}">
              <a16:creationId xmlns:a16="http://schemas.microsoft.com/office/drawing/2014/main" id="{00000000-0008-0000-0700-000035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54" name="TextovéPole 1">
          <a:extLst>
            <a:ext uri="{FF2B5EF4-FFF2-40B4-BE49-F238E27FC236}">
              <a16:creationId xmlns:a16="http://schemas.microsoft.com/office/drawing/2014/main" id="{00000000-0008-0000-0700-000036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55" name="TextovéPole 1">
          <a:extLst>
            <a:ext uri="{FF2B5EF4-FFF2-40B4-BE49-F238E27FC236}">
              <a16:creationId xmlns:a16="http://schemas.microsoft.com/office/drawing/2014/main" id="{00000000-0008-0000-0700-000037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56" name="TextovéPole 1">
          <a:extLst>
            <a:ext uri="{FF2B5EF4-FFF2-40B4-BE49-F238E27FC236}">
              <a16:creationId xmlns:a16="http://schemas.microsoft.com/office/drawing/2014/main" id="{00000000-0008-0000-0700-000038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57" name="TextovéPole 1">
          <a:extLst>
            <a:ext uri="{FF2B5EF4-FFF2-40B4-BE49-F238E27FC236}">
              <a16:creationId xmlns:a16="http://schemas.microsoft.com/office/drawing/2014/main" id="{00000000-0008-0000-0700-000039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58" name="TextovéPole 1">
          <a:extLst>
            <a:ext uri="{FF2B5EF4-FFF2-40B4-BE49-F238E27FC236}">
              <a16:creationId xmlns:a16="http://schemas.microsoft.com/office/drawing/2014/main" id="{00000000-0008-0000-0700-00003A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59" name="TextovéPole 1">
          <a:extLst>
            <a:ext uri="{FF2B5EF4-FFF2-40B4-BE49-F238E27FC236}">
              <a16:creationId xmlns:a16="http://schemas.microsoft.com/office/drawing/2014/main" id="{00000000-0008-0000-0700-00003B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60" name="TextovéPole 1">
          <a:extLst>
            <a:ext uri="{FF2B5EF4-FFF2-40B4-BE49-F238E27FC236}">
              <a16:creationId xmlns:a16="http://schemas.microsoft.com/office/drawing/2014/main" id="{00000000-0008-0000-0700-00003C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61" name="TextovéPole 1">
          <a:extLst>
            <a:ext uri="{FF2B5EF4-FFF2-40B4-BE49-F238E27FC236}">
              <a16:creationId xmlns:a16="http://schemas.microsoft.com/office/drawing/2014/main" id="{00000000-0008-0000-0700-00003D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62" name="TextovéPole 1">
          <a:extLst>
            <a:ext uri="{FF2B5EF4-FFF2-40B4-BE49-F238E27FC236}">
              <a16:creationId xmlns:a16="http://schemas.microsoft.com/office/drawing/2014/main" id="{00000000-0008-0000-0700-00003E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63" name="TextovéPole 1">
          <a:extLst>
            <a:ext uri="{FF2B5EF4-FFF2-40B4-BE49-F238E27FC236}">
              <a16:creationId xmlns:a16="http://schemas.microsoft.com/office/drawing/2014/main" id="{00000000-0008-0000-0700-00003F000000}"/>
            </a:ext>
          </a:extLst>
        </xdr:cNvPr>
        <xdr:cNvSpPr txBox="1"/>
      </xdr:nvSpPr>
      <xdr:spPr>
        <a:xfrm>
          <a:off x="2438487" y="62069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11" name="TextovéPole 1">
          <a:extLst>
            <a:ext uri="{FF2B5EF4-FFF2-40B4-BE49-F238E27FC236}">
              <a16:creationId xmlns:a16="http://schemas.microsoft.com/office/drawing/2014/main" id="{0AB54D29-21F1-473C-9DF5-87F41B4E01B3}"/>
            </a:ext>
          </a:extLst>
        </xdr:cNvPr>
        <xdr:cNvSpPr txBox="1"/>
      </xdr:nvSpPr>
      <xdr:spPr>
        <a:xfrm>
          <a:off x="2373399" y="712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64" name="TextovéPole 1">
          <a:extLst>
            <a:ext uri="{FF2B5EF4-FFF2-40B4-BE49-F238E27FC236}">
              <a16:creationId xmlns:a16="http://schemas.microsoft.com/office/drawing/2014/main" id="{083D4509-849F-41CF-A4A3-8CDA3A612C4C}"/>
            </a:ext>
          </a:extLst>
        </xdr:cNvPr>
        <xdr:cNvSpPr txBox="1"/>
      </xdr:nvSpPr>
      <xdr:spPr>
        <a:xfrm>
          <a:off x="2373399" y="712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65" name="TextovéPole 1">
          <a:extLst>
            <a:ext uri="{FF2B5EF4-FFF2-40B4-BE49-F238E27FC236}">
              <a16:creationId xmlns:a16="http://schemas.microsoft.com/office/drawing/2014/main" id="{B5B3D5E3-B625-416F-BC97-9FF32729581F}"/>
            </a:ext>
          </a:extLst>
        </xdr:cNvPr>
        <xdr:cNvSpPr txBox="1"/>
      </xdr:nvSpPr>
      <xdr:spPr>
        <a:xfrm>
          <a:off x="2373399" y="712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66" name="TextovéPole 1">
          <a:extLst>
            <a:ext uri="{FF2B5EF4-FFF2-40B4-BE49-F238E27FC236}">
              <a16:creationId xmlns:a16="http://schemas.microsoft.com/office/drawing/2014/main" id="{5C937FA1-4EF1-4FC8-84C2-6F6B4737584A}"/>
            </a:ext>
          </a:extLst>
        </xdr:cNvPr>
        <xdr:cNvSpPr txBox="1"/>
      </xdr:nvSpPr>
      <xdr:spPr>
        <a:xfrm>
          <a:off x="2373399" y="712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67" name="TextovéPole 1">
          <a:extLst>
            <a:ext uri="{FF2B5EF4-FFF2-40B4-BE49-F238E27FC236}">
              <a16:creationId xmlns:a16="http://schemas.microsoft.com/office/drawing/2014/main" id="{77339311-B041-431F-8ED4-239D00E9E823}"/>
            </a:ext>
          </a:extLst>
        </xdr:cNvPr>
        <xdr:cNvSpPr txBox="1"/>
      </xdr:nvSpPr>
      <xdr:spPr>
        <a:xfrm>
          <a:off x="2373399" y="712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68" name="TextovéPole 1">
          <a:extLst>
            <a:ext uri="{FF2B5EF4-FFF2-40B4-BE49-F238E27FC236}">
              <a16:creationId xmlns:a16="http://schemas.microsoft.com/office/drawing/2014/main" id="{6906822A-8A98-4190-A5C0-DAA7E4AEBED6}"/>
            </a:ext>
          </a:extLst>
        </xdr:cNvPr>
        <xdr:cNvSpPr txBox="1"/>
      </xdr:nvSpPr>
      <xdr:spPr>
        <a:xfrm>
          <a:off x="2373399" y="712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95" name="TextovéPole 1">
          <a:extLst>
            <a:ext uri="{FF2B5EF4-FFF2-40B4-BE49-F238E27FC236}">
              <a16:creationId xmlns:a16="http://schemas.microsoft.com/office/drawing/2014/main" id="{F5AA35A0-A56A-4028-81DD-C694AF865149}"/>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96" name="TextovéPole 1">
          <a:extLst>
            <a:ext uri="{FF2B5EF4-FFF2-40B4-BE49-F238E27FC236}">
              <a16:creationId xmlns:a16="http://schemas.microsoft.com/office/drawing/2014/main" id="{3BF59973-5CA9-4CDF-845E-93372E57F1B8}"/>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97" name="TextovéPole 1">
          <a:extLst>
            <a:ext uri="{FF2B5EF4-FFF2-40B4-BE49-F238E27FC236}">
              <a16:creationId xmlns:a16="http://schemas.microsoft.com/office/drawing/2014/main" id="{89798C95-CCDD-4727-AB4B-86DAE7560D6D}"/>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98" name="TextovéPole 1">
          <a:extLst>
            <a:ext uri="{FF2B5EF4-FFF2-40B4-BE49-F238E27FC236}">
              <a16:creationId xmlns:a16="http://schemas.microsoft.com/office/drawing/2014/main" id="{763EAAEA-3D25-433A-8FE8-A4BB680B2F06}"/>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99" name="TextovéPole 1">
          <a:extLst>
            <a:ext uri="{FF2B5EF4-FFF2-40B4-BE49-F238E27FC236}">
              <a16:creationId xmlns:a16="http://schemas.microsoft.com/office/drawing/2014/main" id="{34554D39-3FC9-47B9-B80D-46EFD61B9068}"/>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00" name="TextovéPole 1">
          <a:extLst>
            <a:ext uri="{FF2B5EF4-FFF2-40B4-BE49-F238E27FC236}">
              <a16:creationId xmlns:a16="http://schemas.microsoft.com/office/drawing/2014/main" id="{FA6332A7-9DD1-4634-BE58-9C31DF9B5E4A}"/>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01" name="TextovéPole 1">
          <a:extLst>
            <a:ext uri="{FF2B5EF4-FFF2-40B4-BE49-F238E27FC236}">
              <a16:creationId xmlns:a16="http://schemas.microsoft.com/office/drawing/2014/main" id="{13D705B3-B421-4725-B293-61336ED05222}"/>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02" name="TextovéPole 1">
          <a:extLst>
            <a:ext uri="{FF2B5EF4-FFF2-40B4-BE49-F238E27FC236}">
              <a16:creationId xmlns:a16="http://schemas.microsoft.com/office/drawing/2014/main" id="{FFC3D8F6-B3A2-47B4-9AE1-3158DCD2D8F3}"/>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03" name="TextovéPole 1">
          <a:extLst>
            <a:ext uri="{FF2B5EF4-FFF2-40B4-BE49-F238E27FC236}">
              <a16:creationId xmlns:a16="http://schemas.microsoft.com/office/drawing/2014/main" id="{DC3A4700-ED11-4E02-AB60-93EC6AE63041}"/>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04" name="TextovéPole 1">
          <a:extLst>
            <a:ext uri="{FF2B5EF4-FFF2-40B4-BE49-F238E27FC236}">
              <a16:creationId xmlns:a16="http://schemas.microsoft.com/office/drawing/2014/main" id="{411E7C5F-C9EA-4264-ABD0-E697CC8E0A1E}"/>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05" name="TextovéPole 1">
          <a:extLst>
            <a:ext uri="{FF2B5EF4-FFF2-40B4-BE49-F238E27FC236}">
              <a16:creationId xmlns:a16="http://schemas.microsoft.com/office/drawing/2014/main" id="{767D873D-188C-49EC-B92E-AA1E45BA29E6}"/>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06" name="TextovéPole 1">
          <a:extLst>
            <a:ext uri="{FF2B5EF4-FFF2-40B4-BE49-F238E27FC236}">
              <a16:creationId xmlns:a16="http://schemas.microsoft.com/office/drawing/2014/main" id="{B89E1F88-6792-4EDF-80F8-3CFBDD2D2AFA}"/>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07" name="TextovéPole 1">
          <a:extLst>
            <a:ext uri="{FF2B5EF4-FFF2-40B4-BE49-F238E27FC236}">
              <a16:creationId xmlns:a16="http://schemas.microsoft.com/office/drawing/2014/main" id="{4999E506-0FAD-47BA-ADDE-3129C63B1D81}"/>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08" name="TextovéPole 1">
          <a:extLst>
            <a:ext uri="{FF2B5EF4-FFF2-40B4-BE49-F238E27FC236}">
              <a16:creationId xmlns:a16="http://schemas.microsoft.com/office/drawing/2014/main" id="{F69AF8FC-4693-4676-BD1F-D834BE0F0F15}"/>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09" name="TextovéPole 1">
          <a:extLst>
            <a:ext uri="{FF2B5EF4-FFF2-40B4-BE49-F238E27FC236}">
              <a16:creationId xmlns:a16="http://schemas.microsoft.com/office/drawing/2014/main" id="{A9A17C2B-CC59-47C4-B596-B06F13C8BE67}"/>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10" name="TextovéPole 1">
          <a:extLst>
            <a:ext uri="{FF2B5EF4-FFF2-40B4-BE49-F238E27FC236}">
              <a16:creationId xmlns:a16="http://schemas.microsoft.com/office/drawing/2014/main" id="{21E6C9EF-3997-4489-A67C-AAAA33D0D729}"/>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11" name="TextovéPole 1">
          <a:extLst>
            <a:ext uri="{FF2B5EF4-FFF2-40B4-BE49-F238E27FC236}">
              <a16:creationId xmlns:a16="http://schemas.microsoft.com/office/drawing/2014/main" id="{FD49C9D6-C07B-4F17-9FE1-0E77C6BA557B}"/>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12" name="TextovéPole 1">
          <a:extLst>
            <a:ext uri="{FF2B5EF4-FFF2-40B4-BE49-F238E27FC236}">
              <a16:creationId xmlns:a16="http://schemas.microsoft.com/office/drawing/2014/main" id="{33C9FD9C-E1F8-49AB-94C0-2DA8D5E3E2C9}"/>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13" name="TextovéPole 1">
          <a:extLst>
            <a:ext uri="{FF2B5EF4-FFF2-40B4-BE49-F238E27FC236}">
              <a16:creationId xmlns:a16="http://schemas.microsoft.com/office/drawing/2014/main" id="{AE8D055C-B884-40F2-B6FE-2989519984C5}"/>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14" name="TextovéPole 1">
          <a:extLst>
            <a:ext uri="{FF2B5EF4-FFF2-40B4-BE49-F238E27FC236}">
              <a16:creationId xmlns:a16="http://schemas.microsoft.com/office/drawing/2014/main" id="{5EE1BAC4-82AF-47A6-A659-10A513577B01}"/>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15" name="TextovéPole 1">
          <a:extLst>
            <a:ext uri="{FF2B5EF4-FFF2-40B4-BE49-F238E27FC236}">
              <a16:creationId xmlns:a16="http://schemas.microsoft.com/office/drawing/2014/main" id="{3097CBFA-678B-4E06-AFF8-67488F677353}"/>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16" name="TextovéPole 1">
          <a:extLst>
            <a:ext uri="{FF2B5EF4-FFF2-40B4-BE49-F238E27FC236}">
              <a16:creationId xmlns:a16="http://schemas.microsoft.com/office/drawing/2014/main" id="{552EDBE7-2944-498D-BB4B-79790F7F7EB6}"/>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17" name="TextovéPole 1">
          <a:extLst>
            <a:ext uri="{FF2B5EF4-FFF2-40B4-BE49-F238E27FC236}">
              <a16:creationId xmlns:a16="http://schemas.microsoft.com/office/drawing/2014/main" id="{0D994206-881A-4ACB-A4F3-7F6280C78D1E}"/>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18" name="TextovéPole 1">
          <a:extLst>
            <a:ext uri="{FF2B5EF4-FFF2-40B4-BE49-F238E27FC236}">
              <a16:creationId xmlns:a16="http://schemas.microsoft.com/office/drawing/2014/main" id="{7208987B-FE72-4A79-95EF-139C5A2814DB}"/>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19" name="TextovéPole 1">
          <a:extLst>
            <a:ext uri="{FF2B5EF4-FFF2-40B4-BE49-F238E27FC236}">
              <a16:creationId xmlns:a16="http://schemas.microsoft.com/office/drawing/2014/main" id="{6138ABCB-FD10-4E8F-901F-2BA89181F170}"/>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20" name="TextovéPole 1">
          <a:extLst>
            <a:ext uri="{FF2B5EF4-FFF2-40B4-BE49-F238E27FC236}">
              <a16:creationId xmlns:a16="http://schemas.microsoft.com/office/drawing/2014/main" id="{21E5F423-A039-4BBE-AC5E-D25C8F250D8F}"/>
            </a:ext>
          </a:extLst>
        </xdr:cNvPr>
        <xdr:cNvSpPr txBox="1"/>
      </xdr:nvSpPr>
      <xdr:spPr>
        <a:xfrm>
          <a:off x="7008899" y="290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26" name="TextovéPole 1">
          <a:extLst>
            <a:ext uri="{FF2B5EF4-FFF2-40B4-BE49-F238E27FC236}">
              <a16:creationId xmlns:a16="http://schemas.microsoft.com/office/drawing/2014/main" id="{17F20212-B402-4F68-A7BC-3269327C445A}"/>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69" name="TextovéPole 1">
          <a:extLst>
            <a:ext uri="{FF2B5EF4-FFF2-40B4-BE49-F238E27FC236}">
              <a16:creationId xmlns:a16="http://schemas.microsoft.com/office/drawing/2014/main" id="{31E3417E-BE41-41FE-8CC5-FD5D06AFC7E4}"/>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70" name="TextovéPole 1">
          <a:extLst>
            <a:ext uri="{FF2B5EF4-FFF2-40B4-BE49-F238E27FC236}">
              <a16:creationId xmlns:a16="http://schemas.microsoft.com/office/drawing/2014/main" id="{4B679850-E8BC-41D8-BC15-821EB862097F}"/>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71" name="TextovéPole 1">
          <a:extLst>
            <a:ext uri="{FF2B5EF4-FFF2-40B4-BE49-F238E27FC236}">
              <a16:creationId xmlns:a16="http://schemas.microsoft.com/office/drawing/2014/main" id="{E29AC2EE-BE07-42E2-908A-C08776533827}"/>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72" name="TextovéPole 1">
          <a:extLst>
            <a:ext uri="{FF2B5EF4-FFF2-40B4-BE49-F238E27FC236}">
              <a16:creationId xmlns:a16="http://schemas.microsoft.com/office/drawing/2014/main" id="{9DB80A87-FF8F-4FB9-B084-9F4BFC8E985E}"/>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73" name="TextovéPole 1">
          <a:extLst>
            <a:ext uri="{FF2B5EF4-FFF2-40B4-BE49-F238E27FC236}">
              <a16:creationId xmlns:a16="http://schemas.microsoft.com/office/drawing/2014/main" id="{EADF42F8-9B4B-4083-9A3A-2E935DC95679}"/>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74" name="TextovéPole 1">
          <a:extLst>
            <a:ext uri="{FF2B5EF4-FFF2-40B4-BE49-F238E27FC236}">
              <a16:creationId xmlns:a16="http://schemas.microsoft.com/office/drawing/2014/main" id="{4052795E-9FA1-49B7-BB6F-449195FD534C}"/>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75" name="TextovéPole 1">
          <a:extLst>
            <a:ext uri="{FF2B5EF4-FFF2-40B4-BE49-F238E27FC236}">
              <a16:creationId xmlns:a16="http://schemas.microsoft.com/office/drawing/2014/main" id="{2F71D42A-5D83-4A51-BB0F-3A617C42087A}"/>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76" name="TextovéPole 1">
          <a:extLst>
            <a:ext uri="{FF2B5EF4-FFF2-40B4-BE49-F238E27FC236}">
              <a16:creationId xmlns:a16="http://schemas.microsoft.com/office/drawing/2014/main" id="{635F9B05-D6D5-492D-BE0E-86D88E0C4CE0}"/>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77" name="TextovéPole 1">
          <a:extLst>
            <a:ext uri="{FF2B5EF4-FFF2-40B4-BE49-F238E27FC236}">
              <a16:creationId xmlns:a16="http://schemas.microsoft.com/office/drawing/2014/main" id="{76278579-E1BB-45E1-B010-1A039BC3BE68}"/>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78" name="TextovéPole 1">
          <a:extLst>
            <a:ext uri="{FF2B5EF4-FFF2-40B4-BE49-F238E27FC236}">
              <a16:creationId xmlns:a16="http://schemas.microsoft.com/office/drawing/2014/main" id="{1FD5B8B9-6713-490B-B38B-0CC1B9B89426}"/>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79" name="TextovéPole 1">
          <a:extLst>
            <a:ext uri="{FF2B5EF4-FFF2-40B4-BE49-F238E27FC236}">
              <a16:creationId xmlns:a16="http://schemas.microsoft.com/office/drawing/2014/main" id="{BEC55B1E-6E53-4929-9D59-AD172B2334A5}"/>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80" name="TextovéPole 1">
          <a:extLst>
            <a:ext uri="{FF2B5EF4-FFF2-40B4-BE49-F238E27FC236}">
              <a16:creationId xmlns:a16="http://schemas.microsoft.com/office/drawing/2014/main" id="{2012CBC7-1035-4E59-B93A-ABC4E73437DD}"/>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81" name="TextovéPole 1">
          <a:extLst>
            <a:ext uri="{FF2B5EF4-FFF2-40B4-BE49-F238E27FC236}">
              <a16:creationId xmlns:a16="http://schemas.microsoft.com/office/drawing/2014/main" id="{B3FE62DB-211A-4010-BBC9-4080F4925ACA}"/>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82" name="TextovéPole 1">
          <a:extLst>
            <a:ext uri="{FF2B5EF4-FFF2-40B4-BE49-F238E27FC236}">
              <a16:creationId xmlns:a16="http://schemas.microsoft.com/office/drawing/2014/main" id="{B3081DDD-716C-4DA2-9047-0C04349CDA58}"/>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83" name="TextovéPole 1">
          <a:extLst>
            <a:ext uri="{FF2B5EF4-FFF2-40B4-BE49-F238E27FC236}">
              <a16:creationId xmlns:a16="http://schemas.microsoft.com/office/drawing/2014/main" id="{5894F07B-38ED-48C3-B010-3C4123811FE4}"/>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84" name="TextovéPole 1">
          <a:extLst>
            <a:ext uri="{FF2B5EF4-FFF2-40B4-BE49-F238E27FC236}">
              <a16:creationId xmlns:a16="http://schemas.microsoft.com/office/drawing/2014/main" id="{E49F8392-4CD8-4964-8E53-CFA4D54C7469}"/>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85" name="TextovéPole 1">
          <a:extLst>
            <a:ext uri="{FF2B5EF4-FFF2-40B4-BE49-F238E27FC236}">
              <a16:creationId xmlns:a16="http://schemas.microsoft.com/office/drawing/2014/main" id="{4333F032-02BA-459D-B78D-3062278991E4}"/>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86" name="TextovéPole 1">
          <a:extLst>
            <a:ext uri="{FF2B5EF4-FFF2-40B4-BE49-F238E27FC236}">
              <a16:creationId xmlns:a16="http://schemas.microsoft.com/office/drawing/2014/main" id="{850FA2E0-7D39-4729-96E2-22286BC8289C}"/>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87" name="TextovéPole 1">
          <a:extLst>
            <a:ext uri="{FF2B5EF4-FFF2-40B4-BE49-F238E27FC236}">
              <a16:creationId xmlns:a16="http://schemas.microsoft.com/office/drawing/2014/main" id="{CD819045-F082-456C-9441-F988C6E76B1F}"/>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88" name="TextovéPole 1">
          <a:extLst>
            <a:ext uri="{FF2B5EF4-FFF2-40B4-BE49-F238E27FC236}">
              <a16:creationId xmlns:a16="http://schemas.microsoft.com/office/drawing/2014/main" id="{0D22053F-E61E-4BCC-AA32-26A7AFA7BCB4}"/>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89" name="TextovéPole 1">
          <a:extLst>
            <a:ext uri="{FF2B5EF4-FFF2-40B4-BE49-F238E27FC236}">
              <a16:creationId xmlns:a16="http://schemas.microsoft.com/office/drawing/2014/main" id="{1BEE0160-0DAC-42A0-AE28-F6334AF33FE8}"/>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90" name="TextovéPole 1">
          <a:extLst>
            <a:ext uri="{FF2B5EF4-FFF2-40B4-BE49-F238E27FC236}">
              <a16:creationId xmlns:a16="http://schemas.microsoft.com/office/drawing/2014/main" id="{59A3B58F-E2BE-4114-8C67-386A97867CC4}"/>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91" name="TextovéPole 1">
          <a:extLst>
            <a:ext uri="{FF2B5EF4-FFF2-40B4-BE49-F238E27FC236}">
              <a16:creationId xmlns:a16="http://schemas.microsoft.com/office/drawing/2014/main" id="{AC6FE62B-0BD0-43DE-8C9F-EC7D1CDA636D}"/>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92" name="TextovéPole 1">
          <a:extLst>
            <a:ext uri="{FF2B5EF4-FFF2-40B4-BE49-F238E27FC236}">
              <a16:creationId xmlns:a16="http://schemas.microsoft.com/office/drawing/2014/main" id="{60E4B24F-206C-425A-94BE-682066513D62}"/>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93" name="TextovéPole 1">
          <a:extLst>
            <a:ext uri="{FF2B5EF4-FFF2-40B4-BE49-F238E27FC236}">
              <a16:creationId xmlns:a16="http://schemas.microsoft.com/office/drawing/2014/main" id="{BC9D3ACE-D4D3-4B7F-9E70-CAA239041DF1}"/>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45</xdr:col>
      <xdr:colOff>19050</xdr:colOff>
      <xdr:row>59</xdr:row>
      <xdr:rowOff>0</xdr:rowOff>
    </xdr:from>
    <xdr:to>
      <xdr:col>45</xdr:col>
      <xdr:colOff>19050</xdr:colOff>
      <xdr:row>60</xdr:row>
      <xdr:rowOff>28575</xdr:rowOff>
    </xdr:to>
    <xdr:sp macro="" textlink="">
      <xdr:nvSpPr>
        <xdr:cNvPr id="2" name="Line 28">
          <a:extLst>
            <a:ext uri="{FF2B5EF4-FFF2-40B4-BE49-F238E27FC236}">
              <a16:creationId xmlns:a16="http://schemas.microsoft.com/office/drawing/2014/main" id="{E02C8756-DD61-4F93-9F25-9F5B4F1B26A6}"/>
            </a:ext>
          </a:extLst>
        </xdr:cNvPr>
        <xdr:cNvSpPr>
          <a:spLocks noChangeShapeType="1"/>
        </xdr:cNvSpPr>
      </xdr:nvSpPr>
      <xdr:spPr bwMode="auto">
        <a:xfrm>
          <a:off x="49764950" y="12477750"/>
          <a:ext cx="0" cy="2825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7</xdr:col>
      <xdr:colOff>481099</xdr:colOff>
      <xdr:row>160</xdr:row>
      <xdr:rowOff>0</xdr:rowOff>
    </xdr:from>
    <xdr:ext cx="184731" cy="264560"/>
    <xdr:sp macro="" textlink="">
      <xdr:nvSpPr>
        <xdr:cNvPr id="3" name="TextovéPole 1">
          <a:extLst>
            <a:ext uri="{FF2B5EF4-FFF2-40B4-BE49-F238E27FC236}">
              <a16:creationId xmlns:a16="http://schemas.microsoft.com/office/drawing/2014/main" id="{E1CAF4BB-2DE1-45EF-9767-A2F6CB66DB02}"/>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45</xdr:col>
      <xdr:colOff>19050</xdr:colOff>
      <xdr:row>65</xdr:row>
      <xdr:rowOff>0</xdr:rowOff>
    </xdr:from>
    <xdr:to>
      <xdr:col>45</xdr:col>
      <xdr:colOff>19050</xdr:colOff>
      <xdr:row>66</xdr:row>
      <xdr:rowOff>0</xdr:rowOff>
    </xdr:to>
    <xdr:sp macro="" textlink="">
      <xdr:nvSpPr>
        <xdr:cNvPr id="4" name="Line 28">
          <a:extLst>
            <a:ext uri="{FF2B5EF4-FFF2-40B4-BE49-F238E27FC236}">
              <a16:creationId xmlns:a16="http://schemas.microsoft.com/office/drawing/2014/main" id="{FBC743E4-6E47-44AF-9A1B-6CDBB9B60825}"/>
            </a:ext>
          </a:extLst>
        </xdr:cNvPr>
        <xdr:cNvSpPr>
          <a:spLocks noChangeShapeType="1"/>
        </xdr:cNvSpPr>
      </xdr:nvSpPr>
      <xdr:spPr bwMode="auto">
        <a:xfrm>
          <a:off x="49764950" y="14503400"/>
          <a:ext cx="0" cy="2540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7</xdr:col>
      <xdr:colOff>481099</xdr:colOff>
      <xdr:row>160</xdr:row>
      <xdr:rowOff>0</xdr:rowOff>
    </xdr:from>
    <xdr:ext cx="184731" cy="264560"/>
    <xdr:sp macro="" textlink="">
      <xdr:nvSpPr>
        <xdr:cNvPr id="5" name="TextovéPole 1">
          <a:extLst>
            <a:ext uri="{FF2B5EF4-FFF2-40B4-BE49-F238E27FC236}">
              <a16:creationId xmlns:a16="http://schemas.microsoft.com/office/drawing/2014/main" id="{1BA1DD73-2E22-4403-87FD-074ECEA569AD}"/>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6" name="TextovéPole 1">
          <a:extLst>
            <a:ext uri="{FF2B5EF4-FFF2-40B4-BE49-F238E27FC236}">
              <a16:creationId xmlns:a16="http://schemas.microsoft.com/office/drawing/2014/main" id="{913D5E3C-32EE-4507-8F04-6C1278594EAA}"/>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7" name="TextovéPole 1">
          <a:extLst>
            <a:ext uri="{FF2B5EF4-FFF2-40B4-BE49-F238E27FC236}">
              <a16:creationId xmlns:a16="http://schemas.microsoft.com/office/drawing/2014/main" id="{CA98A2A3-202C-45BD-A81D-62C0A1298C2D}"/>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8" name="TextovéPole 1">
          <a:extLst>
            <a:ext uri="{FF2B5EF4-FFF2-40B4-BE49-F238E27FC236}">
              <a16:creationId xmlns:a16="http://schemas.microsoft.com/office/drawing/2014/main" id="{4E2705E2-82B3-40FB-A78B-AF506E606853}"/>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9" name="TextovéPole 1">
          <a:extLst>
            <a:ext uri="{FF2B5EF4-FFF2-40B4-BE49-F238E27FC236}">
              <a16:creationId xmlns:a16="http://schemas.microsoft.com/office/drawing/2014/main" id="{F2F1F462-985F-4FCD-B078-1B5C4D582D3D}"/>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0" name="TextovéPole 1">
          <a:extLst>
            <a:ext uri="{FF2B5EF4-FFF2-40B4-BE49-F238E27FC236}">
              <a16:creationId xmlns:a16="http://schemas.microsoft.com/office/drawing/2014/main" id="{1B4AF459-61A8-4D2B-B67D-153820FE0E4C}"/>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1" name="TextovéPole 1">
          <a:extLst>
            <a:ext uri="{FF2B5EF4-FFF2-40B4-BE49-F238E27FC236}">
              <a16:creationId xmlns:a16="http://schemas.microsoft.com/office/drawing/2014/main" id="{733CB647-6FDD-48E9-9E16-ACD3C05CEAB4}"/>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2" name="TextovéPole 1">
          <a:extLst>
            <a:ext uri="{FF2B5EF4-FFF2-40B4-BE49-F238E27FC236}">
              <a16:creationId xmlns:a16="http://schemas.microsoft.com/office/drawing/2014/main" id="{36EEBE80-53A4-42A3-AF16-CD7AA7B3BA8E}"/>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3" name="TextovéPole 1">
          <a:extLst>
            <a:ext uri="{FF2B5EF4-FFF2-40B4-BE49-F238E27FC236}">
              <a16:creationId xmlns:a16="http://schemas.microsoft.com/office/drawing/2014/main" id="{01C09FC9-F539-4917-8CBD-D2A804A5F021}"/>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4" name="TextovéPole 1">
          <a:extLst>
            <a:ext uri="{FF2B5EF4-FFF2-40B4-BE49-F238E27FC236}">
              <a16:creationId xmlns:a16="http://schemas.microsoft.com/office/drawing/2014/main" id="{1DA156E3-CD1F-4DE7-964A-22419ECDF2BD}"/>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5" name="TextovéPole 1">
          <a:extLst>
            <a:ext uri="{FF2B5EF4-FFF2-40B4-BE49-F238E27FC236}">
              <a16:creationId xmlns:a16="http://schemas.microsoft.com/office/drawing/2014/main" id="{67B692E0-C204-488A-91E4-CFB275318B88}"/>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6" name="TextovéPole 1">
          <a:extLst>
            <a:ext uri="{FF2B5EF4-FFF2-40B4-BE49-F238E27FC236}">
              <a16:creationId xmlns:a16="http://schemas.microsoft.com/office/drawing/2014/main" id="{60039BD3-223B-4B9E-AE47-5436FFF4F095}"/>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7" name="TextovéPole 1">
          <a:extLst>
            <a:ext uri="{FF2B5EF4-FFF2-40B4-BE49-F238E27FC236}">
              <a16:creationId xmlns:a16="http://schemas.microsoft.com/office/drawing/2014/main" id="{940F0F9D-C9A8-4DD8-8C3C-399CD00F66AF}"/>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8" name="TextovéPole 1">
          <a:extLst>
            <a:ext uri="{FF2B5EF4-FFF2-40B4-BE49-F238E27FC236}">
              <a16:creationId xmlns:a16="http://schemas.microsoft.com/office/drawing/2014/main" id="{0AD4A973-4400-4F9A-AC94-D55C01EF8E48}"/>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9" name="TextovéPole 1">
          <a:extLst>
            <a:ext uri="{FF2B5EF4-FFF2-40B4-BE49-F238E27FC236}">
              <a16:creationId xmlns:a16="http://schemas.microsoft.com/office/drawing/2014/main" id="{DE1C0580-9964-4EA5-B28F-15E005E6EF36}"/>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20" name="TextovéPole 1">
          <a:extLst>
            <a:ext uri="{FF2B5EF4-FFF2-40B4-BE49-F238E27FC236}">
              <a16:creationId xmlns:a16="http://schemas.microsoft.com/office/drawing/2014/main" id="{3096C8A9-457C-45F4-BCCF-071AFC75C933}"/>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21" name="TextovéPole 1">
          <a:extLst>
            <a:ext uri="{FF2B5EF4-FFF2-40B4-BE49-F238E27FC236}">
              <a16:creationId xmlns:a16="http://schemas.microsoft.com/office/drawing/2014/main" id="{E26B50A5-0F03-4690-8878-4F042366824A}"/>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22" name="TextovéPole 1">
          <a:extLst>
            <a:ext uri="{FF2B5EF4-FFF2-40B4-BE49-F238E27FC236}">
              <a16:creationId xmlns:a16="http://schemas.microsoft.com/office/drawing/2014/main" id="{DDB7ED7B-5109-46BF-BE38-A23ED5C0B413}"/>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23" name="TextovéPole 1">
          <a:extLst>
            <a:ext uri="{FF2B5EF4-FFF2-40B4-BE49-F238E27FC236}">
              <a16:creationId xmlns:a16="http://schemas.microsoft.com/office/drawing/2014/main" id="{04B46120-3470-40F9-987B-A34A539674E0}"/>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24" name="TextovéPole 1">
          <a:extLst>
            <a:ext uri="{FF2B5EF4-FFF2-40B4-BE49-F238E27FC236}">
              <a16:creationId xmlns:a16="http://schemas.microsoft.com/office/drawing/2014/main" id="{8963C54F-9534-4979-96D4-D826E7EBF84F}"/>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25" name="TextovéPole 1">
          <a:extLst>
            <a:ext uri="{FF2B5EF4-FFF2-40B4-BE49-F238E27FC236}">
              <a16:creationId xmlns:a16="http://schemas.microsoft.com/office/drawing/2014/main" id="{CC08424F-CE7F-4EBD-97C7-3DABAC289A44}"/>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26" name="TextovéPole 1">
          <a:extLst>
            <a:ext uri="{FF2B5EF4-FFF2-40B4-BE49-F238E27FC236}">
              <a16:creationId xmlns:a16="http://schemas.microsoft.com/office/drawing/2014/main" id="{BE312E08-6205-4D04-81B2-1826061413C8}"/>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27" name="TextovéPole 1">
          <a:extLst>
            <a:ext uri="{FF2B5EF4-FFF2-40B4-BE49-F238E27FC236}">
              <a16:creationId xmlns:a16="http://schemas.microsoft.com/office/drawing/2014/main" id="{067E900B-9884-4B30-9015-7D5CB3CFF6F0}"/>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28" name="TextovéPole 1">
          <a:extLst>
            <a:ext uri="{FF2B5EF4-FFF2-40B4-BE49-F238E27FC236}">
              <a16:creationId xmlns:a16="http://schemas.microsoft.com/office/drawing/2014/main" id="{65FDFDDD-F033-4758-96B8-DA5DA73A28D2}"/>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29" name="TextovéPole 1">
          <a:extLst>
            <a:ext uri="{FF2B5EF4-FFF2-40B4-BE49-F238E27FC236}">
              <a16:creationId xmlns:a16="http://schemas.microsoft.com/office/drawing/2014/main" id="{5136FFF3-94A0-4371-B1DD-4393F981AD9F}"/>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0" name="TextovéPole 1">
          <a:extLst>
            <a:ext uri="{FF2B5EF4-FFF2-40B4-BE49-F238E27FC236}">
              <a16:creationId xmlns:a16="http://schemas.microsoft.com/office/drawing/2014/main" id="{568E72BA-D9E6-4027-A4F4-8B9016C093CB}"/>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1" name="TextovéPole 1">
          <a:extLst>
            <a:ext uri="{FF2B5EF4-FFF2-40B4-BE49-F238E27FC236}">
              <a16:creationId xmlns:a16="http://schemas.microsoft.com/office/drawing/2014/main" id="{EE0D198C-71F8-4177-9852-E2B507919BC8}"/>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2" name="TextovéPole 1">
          <a:extLst>
            <a:ext uri="{FF2B5EF4-FFF2-40B4-BE49-F238E27FC236}">
              <a16:creationId xmlns:a16="http://schemas.microsoft.com/office/drawing/2014/main" id="{2C6EB383-0EA1-496B-8472-1C2F1E65DD66}"/>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3" name="TextovéPole 1">
          <a:extLst>
            <a:ext uri="{FF2B5EF4-FFF2-40B4-BE49-F238E27FC236}">
              <a16:creationId xmlns:a16="http://schemas.microsoft.com/office/drawing/2014/main" id="{A9D2E688-9471-4117-BE99-8E67E1650D9F}"/>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4" name="TextovéPole 1">
          <a:extLst>
            <a:ext uri="{FF2B5EF4-FFF2-40B4-BE49-F238E27FC236}">
              <a16:creationId xmlns:a16="http://schemas.microsoft.com/office/drawing/2014/main" id="{7088666F-6B11-425C-8407-88F0BFE58FAC}"/>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5" name="TextovéPole 1">
          <a:extLst>
            <a:ext uri="{FF2B5EF4-FFF2-40B4-BE49-F238E27FC236}">
              <a16:creationId xmlns:a16="http://schemas.microsoft.com/office/drawing/2014/main" id="{B169B8C9-D74F-4D53-A5CF-28DD9A79B8C3}"/>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6" name="TextovéPole 1">
          <a:extLst>
            <a:ext uri="{FF2B5EF4-FFF2-40B4-BE49-F238E27FC236}">
              <a16:creationId xmlns:a16="http://schemas.microsoft.com/office/drawing/2014/main" id="{1142DB9B-CB78-4A9F-A5CA-80B883C6E294}"/>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7" name="TextovéPole 1">
          <a:extLst>
            <a:ext uri="{FF2B5EF4-FFF2-40B4-BE49-F238E27FC236}">
              <a16:creationId xmlns:a16="http://schemas.microsoft.com/office/drawing/2014/main" id="{DE08BC53-ECD8-4378-BC80-1384F3782589}"/>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8" name="TextovéPole 1">
          <a:extLst>
            <a:ext uri="{FF2B5EF4-FFF2-40B4-BE49-F238E27FC236}">
              <a16:creationId xmlns:a16="http://schemas.microsoft.com/office/drawing/2014/main" id="{A5BB3B71-24B5-4597-9EF8-3A01A3A866B7}"/>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9" name="TextovéPole 1">
          <a:extLst>
            <a:ext uri="{FF2B5EF4-FFF2-40B4-BE49-F238E27FC236}">
              <a16:creationId xmlns:a16="http://schemas.microsoft.com/office/drawing/2014/main" id="{CF425E58-3AB4-4BEF-9320-5FED988E2683}"/>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0" name="TextovéPole 1">
          <a:extLst>
            <a:ext uri="{FF2B5EF4-FFF2-40B4-BE49-F238E27FC236}">
              <a16:creationId xmlns:a16="http://schemas.microsoft.com/office/drawing/2014/main" id="{49BE4F2A-B989-46BF-AD7E-B2F256CD9104}"/>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1" name="TextovéPole 1">
          <a:extLst>
            <a:ext uri="{FF2B5EF4-FFF2-40B4-BE49-F238E27FC236}">
              <a16:creationId xmlns:a16="http://schemas.microsoft.com/office/drawing/2014/main" id="{A174DCD8-D3B4-4188-ADAD-ABDBF779A65E}"/>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2" name="TextovéPole 1">
          <a:extLst>
            <a:ext uri="{FF2B5EF4-FFF2-40B4-BE49-F238E27FC236}">
              <a16:creationId xmlns:a16="http://schemas.microsoft.com/office/drawing/2014/main" id="{BCB64376-B69D-4F37-B61D-C9D5F4C5D047}"/>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3" name="TextovéPole 1">
          <a:extLst>
            <a:ext uri="{FF2B5EF4-FFF2-40B4-BE49-F238E27FC236}">
              <a16:creationId xmlns:a16="http://schemas.microsoft.com/office/drawing/2014/main" id="{04ED106C-414E-4516-A662-A1D5550D5E35}"/>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4" name="TextovéPole 1">
          <a:extLst>
            <a:ext uri="{FF2B5EF4-FFF2-40B4-BE49-F238E27FC236}">
              <a16:creationId xmlns:a16="http://schemas.microsoft.com/office/drawing/2014/main" id="{66BC0110-C259-4818-8D08-F6BDD5F12C67}"/>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5" name="TextovéPole 1">
          <a:extLst>
            <a:ext uri="{FF2B5EF4-FFF2-40B4-BE49-F238E27FC236}">
              <a16:creationId xmlns:a16="http://schemas.microsoft.com/office/drawing/2014/main" id="{0CE96194-C2D9-4F83-AE77-77E09E143E59}"/>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6" name="TextovéPole 1">
          <a:extLst>
            <a:ext uri="{FF2B5EF4-FFF2-40B4-BE49-F238E27FC236}">
              <a16:creationId xmlns:a16="http://schemas.microsoft.com/office/drawing/2014/main" id="{1EA8E056-65FA-438E-8FA4-F727939F1608}"/>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7" name="TextovéPole 1">
          <a:extLst>
            <a:ext uri="{FF2B5EF4-FFF2-40B4-BE49-F238E27FC236}">
              <a16:creationId xmlns:a16="http://schemas.microsoft.com/office/drawing/2014/main" id="{C7F26D7E-7B37-44CD-890C-D2A7CB928C6F}"/>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8" name="TextovéPole 1">
          <a:extLst>
            <a:ext uri="{FF2B5EF4-FFF2-40B4-BE49-F238E27FC236}">
              <a16:creationId xmlns:a16="http://schemas.microsoft.com/office/drawing/2014/main" id="{5CEB06A0-9D18-4B23-870A-F96D4318214A}"/>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9" name="TextovéPole 1">
          <a:extLst>
            <a:ext uri="{FF2B5EF4-FFF2-40B4-BE49-F238E27FC236}">
              <a16:creationId xmlns:a16="http://schemas.microsoft.com/office/drawing/2014/main" id="{77C4F967-B456-42BE-BF4D-DF6D7230C710}"/>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50" name="TextovéPole 1">
          <a:extLst>
            <a:ext uri="{FF2B5EF4-FFF2-40B4-BE49-F238E27FC236}">
              <a16:creationId xmlns:a16="http://schemas.microsoft.com/office/drawing/2014/main" id="{5EA11507-5863-4E47-862B-F73F7F32E2B7}"/>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51" name="TextovéPole 1">
          <a:extLst>
            <a:ext uri="{FF2B5EF4-FFF2-40B4-BE49-F238E27FC236}">
              <a16:creationId xmlns:a16="http://schemas.microsoft.com/office/drawing/2014/main" id="{238A87DA-B5C7-482F-95DD-7D6B162A2C72}"/>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52" name="TextovéPole 1">
          <a:extLst>
            <a:ext uri="{FF2B5EF4-FFF2-40B4-BE49-F238E27FC236}">
              <a16:creationId xmlns:a16="http://schemas.microsoft.com/office/drawing/2014/main" id="{59539D9D-3D99-4BCD-80F1-EEDED34756BB}"/>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53" name="TextovéPole 1">
          <a:extLst>
            <a:ext uri="{FF2B5EF4-FFF2-40B4-BE49-F238E27FC236}">
              <a16:creationId xmlns:a16="http://schemas.microsoft.com/office/drawing/2014/main" id="{52D0B8B4-0041-42BF-9FD9-0E9A10CE1325}"/>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54" name="TextovéPole 1">
          <a:extLst>
            <a:ext uri="{FF2B5EF4-FFF2-40B4-BE49-F238E27FC236}">
              <a16:creationId xmlns:a16="http://schemas.microsoft.com/office/drawing/2014/main" id="{0F1A83BA-F089-4926-9EBF-00705A35D6E2}"/>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55" name="TextovéPole 1">
          <a:extLst>
            <a:ext uri="{FF2B5EF4-FFF2-40B4-BE49-F238E27FC236}">
              <a16:creationId xmlns:a16="http://schemas.microsoft.com/office/drawing/2014/main" id="{48F42470-F763-40DE-8353-9ED0099E7B71}"/>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56" name="TextovéPole 1">
          <a:extLst>
            <a:ext uri="{FF2B5EF4-FFF2-40B4-BE49-F238E27FC236}">
              <a16:creationId xmlns:a16="http://schemas.microsoft.com/office/drawing/2014/main" id="{4E788F15-3CAB-4414-BF17-A905DF974E64}"/>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57" name="TextovéPole 1">
          <a:extLst>
            <a:ext uri="{FF2B5EF4-FFF2-40B4-BE49-F238E27FC236}">
              <a16:creationId xmlns:a16="http://schemas.microsoft.com/office/drawing/2014/main" id="{97EBA853-8AEE-4F22-89ED-F356F2C6EB03}"/>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58" name="TextovéPole 1">
          <a:extLst>
            <a:ext uri="{FF2B5EF4-FFF2-40B4-BE49-F238E27FC236}">
              <a16:creationId xmlns:a16="http://schemas.microsoft.com/office/drawing/2014/main" id="{9E5AD965-5324-40D0-AA70-6044452B53D6}"/>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59" name="TextovéPole 1">
          <a:extLst>
            <a:ext uri="{FF2B5EF4-FFF2-40B4-BE49-F238E27FC236}">
              <a16:creationId xmlns:a16="http://schemas.microsoft.com/office/drawing/2014/main" id="{89FEA021-FC54-4989-B72F-FB8FD601EBAF}"/>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60" name="TextovéPole 1">
          <a:extLst>
            <a:ext uri="{FF2B5EF4-FFF2-40B4-BE49-F238E27FC236}">
              <a16:creationId xmlns:a16="http://schemas.microsoft.com/office/drawing/2014/main" id="{95A79D3D-7697-4B17-A8B2-AC76D24CB42B}"/>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61" name="TextovéPole 1">
          <a:extLst>
            <a:ext uri="{FF2B5EF4-FFF2-40B4-BE49-F238E27FC236}">
              <a16:creationId xmlns:a16="http://schemas.microsoft.com/office/drawing/2014/main" id="{026816AE-2AAC-41F9-B8B4-A8DB5186A089}"/>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62" name="TextovéPole 1">
          <a:extLst>
            <a:ext uri="{FF2B5EF4-FFF2-40B4-BE49-F238E27FC236}">
              <a16:creationId xmlns:a16="http://schemas.microsoft.com/office/drawing/2014/main" id="{92BBED1B-0E3E-4FBC-88F9-A228ECE2CA88}"/>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63" name="TextovéPole 1">
          <a:extLst>
            <a:ext uri="{FF2B5EF4-FFF2-40B4-BE49-F238E27FC236}">
              <a16:creationId xmlns:a16="http://schemas.microsoft.com/office/drawing/2014/main" id="{F96D5710-1ECB-40BF-822E-5701D355A3A5}"/>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64" name="TextovéPole 1">
          <a:extLst>
            <a:ext uri="{FF2B5EF4-FFF2-40B4-BE49-F238E27FC236}">
              <a16:creationId xmlns:a16="http://schemas.microsoft.com/office/drawing/2014/main" id="{3BBAE734-973A-4FAC-BE60-3F4F850007EB}"/>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65" name="TextovéPole 1">
          <a:extLst>
            <a:ext uri="{FF2B5EF4-FFF2-40B4-BE49-F238E27FC236}">
              <a16:creationId xmlns:a16="http://schemas.microsoft.com/office/drawing/2014/main" id="{98AA3F34-0EDA-4B1C-9034-B7302B18F00B}"/>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66" name="TextovéPole 1">
          <a:extLst>
            <a:ext uri="{FF2B5EF4-FFF2-40B4-BE49-F238E27FC236}">
              <a16:creationId xmlns:a16="http://schemas.microsoft.com/office/drawing/2014/main" id="{B857B559-F139-44D6-9D64-1E3A4DF5713B}"/>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67" name="TextovéPole 1">
          <a:extLst>
            <a:ext uri="{FF2B5EF4-FFF2-40B4-BE49-F238E27FC236}">
              <a16:creationId xmlns:a16="http://schemas.microsoft.com/office/drawing/2014/main" id="{AA073AE9-2A65-4FE9-A0B4-C9CD37BB3010}"/>
            </a:ext>
          </a:extLst>
        </xdr:cNvPr>
        <xdr:cNvSpPr txBox="1"/>
      </xdr:nvSpPr>
      <xdr:spPr>
        <a:xfrm>
          <a:off x="2824249" y="410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68" name="TextovéPole 1">
          <a:extLst>
            <a:ext uri="{FF2B5EF4-FFF2-40B4-BE49-F238E27FC236}">
              <a16:creationId xmlns:a16="http://schemas.microsoft.com/office/drawing/2014/main" id="{29281EDD-F673-4759-939F-87E73DF4388C}"/>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69" name="TextovéPole 1">
          <a:extLst>
            <a:ext uri="{FF2B5EF4-FFF2-40B4-BE49-F238E27FC236}">
              <a16:creationId xmlns:a16="http://schemas.microsoft.com/office/drawing/2014/main" id="{B74C4DE1-022F-45D9-810D-68013A553D4A}"/>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70" name="TextovéPole 1">
          <a:extLst>
            <a:ext uri="{FF2B5EF4-FFF2-40B4-BE49-F238E27FC236}">
              <a16:creationId xmlns:a16="http://schemas.microsoft.com/office/drawing/2014/main" id="{79BA1011-5590-431A-8529-A3944C0330D9}"/>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71" name="TextovéPole 1">
          <a:extLst>
            <a:ext uri="{FF2B5EF4-FFF2-40B4-BE49-F238E27FC236}">
              <a16:creationId xmlns:a16="http://schemas.microsoft.com/office/drawing/2014/main" id="{4AE5674A-15D1-4E77-A57E-8C488BDFBBC6}"/>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72" name="TextovéPole 1">
          <a:extLst>
            <a:ext uri="{FF2B5EF4-FFF2-40B4-BE49-F238E27FC236}">
              <a16:creationId xmlns:a16="http://schemas.microsoft.com/office/drawing/2014/main" id="{C2353C6A-3453-4791-A50B-07C0C688F83D}"/>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73" name="TextovéPole 1">
          <a:extLst>
            <a:ext uri="{FF2B5EF4-FFF2-40B4-BE49-F238E27FC236}">
              <a16:creationId xmlns:a16="http://schemas.microsoft.com/office/drawing/2014/main" id="{4D9317C8-F398-46D0-B9CD-F850F77CFE57}"/>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74" name="TextovéPole 1">
          <a:extLst>
            <a:ext uri="{FF2B5EF4-FFF2-40B4-BE49-F238E27FC236}">
              <a16:creationId xmlns:a16="http://schemas.microsoft.com/office/drawing/2014/main" id="{ADAD87CF-37F5-46FF-A5C3-0FDE0ABCEB04}"/>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75" name="TextovéPole 1">
          <a:extLst>
            <a:ext uri="{FF2B5EF4-FFF2-40B4-BE49-F238E27FC236}">
              <a16:creationId xmlns:a16="http://schemas.microsoft.com/office/drawing/2014/main" id="{51A05CB7-9422-4065-9227-C572A8CF8A0F}"/>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76" name="TextovéPole 1">
          <a:extLst>
            <a:ext uri="{FF2B5EF4-FFF2-40B4-BE49-F238E27FC236}">
              <a16:creationId xmlns:a16="http://schemas.microsoft.com/office/drawing/2014/main" id="{F6800F71-927F-45BE-B422-6ABA66FFB179}"/>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77" name="TextovéPole 1">
          <a:extLst>
            <a:ext uri="{FF2B5EF4-FFF2-40B4-BE49-F238E27FC236}">
              <a16:creationId xmlns:a16="http://schemas.microsoft.com/office/drawing/2014/main" id="{B2B2909A-DCB7-43DC-BF82-08C06E025D4F}"/>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78" name="TextovéPole 1">
          <a:extLst>
            <a:ext uri="{FF2B5EF4-FFF2-40B4-BE49-F238E27FC236}">
              <a16:creationId xmlns:a16="http://schemas.microsoft.com/office/drawing/2014/main" id="{CDE39ADB-2B67-4960-99CE-93EF14199CF0}"/>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79" name="TextovéPole 1">
          <a:extLst>
            <a:ext uri="{FF2B5EF4-FFF2-40B4-BE49-F238E27FC236}">
              <a16:creationId xmlns:a16="http://schemas.microsoft.com/office/drawing/2014/main" id="{53F76E9D-0130-49A1-8825-35C9A331B8E7}"/>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80" name="TextovéPole 1">
          <a:extLst>
            <a:ext uri="{FF2B5EF4-FFF2-40B4-BE49-F238E27FC236}">
              <a16:creationId xmlns:a16="http://schemas.microsoft.com/office/drawing/2014/main" id="{2FE08439-02F7-4D62-B3A8-23E6B37BB068}"/>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81" name="TextovéPole 1">
          <a:extLst>
            <a:ext uri="{FF2B5EF4-FFF2-40B4-BE49-F238E27FC236}">
              <a16:creationId xmlns:a16="http://schemas.microsoft.com/office/drawing/2014/main" id="{E97341B1-C4A0-48B3-A9D0-9F3B13DAD932}"/>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82" name="TextovéPole 1">
          <a:extLst>
            <a:ext uri="{FF2B5EF4-FFF2-40B4-BE49-F238E27FC236}">
              <a16:creationId xmlns:a16="http://schemas.microsoft.com/office/drawing/2014/main" id="{818C25A4-5E44-48B8-A3F2-BAD8FB34DCC0}"/>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83" name="TextovéPole 1">
          <a:extLst>
            <a:ext uri="{FF2B5EF4-FFF2-40B4-BE49-F238E27FC236}">
              <a16:creationId xmlns:a16="http://schemas.microsoft.com/office/drawing/2014/main" id="{6DA6A869-DE51-4820-A73C-AAB80ECFC6CC}"/>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84" name="TextovéPole 1">
          <a:extLst>
            <a:ext uri="{FF2B5EF4-FFF2-40B4-BE49-F238E27FC236}">
              <a16:creationId xmlns:a16="http://schemas.microsoft.com/office/drawing/2014/main" id="{FF7848A5-5C48-46ED-8549-826115BC0384}"/>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85" name="TextovéPole 1">
          <a:extLst>
            <a:ext uri="{FF2B5EF4-FFF2-40B4-BE49-F238E27FC236}">
              <a16:creationId xmlns:a16="http://schemas.microsoft.com/office/drawing/2014/main" id="{8FB82BD0-025E-4D70-83C7-8A2455BD0433}"/>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86" name="TextovéPole 1">
          <a:extLst>
            <a:ext uri="{FF2B5EF4-FFF2-40B4-BE49-F238E27FC236}">
              <a16:creationId xmlns:a16="http://schemas.microsoft.com/office/drawing/2014/main" id="{BAA72C5F-B284-442C-AF5E-552B1036D476}"/>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87" name="TextovéPole 1">
          <a:extLst>
            <a:ext uri="{FF2B5EF4-FFF2-40B4-BE49-F238E27FC236}">
              <a16:creationId xmlns:a16="http://schemas.microsoft.com/office/drawing/2014/main" id="{C22D663A-A71E-4C0E-8735-6365008A9112}"/>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88" name="TextovéPole 1">
          <a:extLst>
            <a:ext uri="{FF2B5EF4-FFF2-40B4-BE49-F238E27FC236}">
              <a16:creationId xmlns:a16="http://schemas.microsoft.com/office/drawing/2014/main" id="{B3EADECC-B2AA-4987-B176-483ADD4E7CE3}"/>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89" name="TextovéPole 1">
          <a:extLst>
            <a:ext uri="{FF2B5EF4-FFF2-40B4-BE49-F238E27FC236}">
              <a16:creationId xmlns:a16="http://schemas.microsoft.com/office/drawing/2014/main" id="{5BD8CF66-EED0-4E45-8B28-6B3197A0B683}"/>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90" name="TextovéPole 1">
          <a:extLst>
            <a:ext uri="{FF2B5EF4-FFF2-40B4-BE49-F238E27FC236}">
              <a16:creationId xmlns:a16="http://schemas.microsoft.com/office/drawing/2014/main" id="{B87BAE84-3B4C-4C3C-8065-8AD1516C9A24}"/>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91" name="TextovéPole 1">
          <a:extLst>
            <a:ext uri="{FF2B5EF4-FFF2-40B4-BE49-F238E27FC236}">
              <a16:creationId xmlns:a16="http://schemas.microsoft.com/office/drawing/2014/main" id="{20913B41-501A-494A-8D3A-7F93C2486C04}"/>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92" name="TextovéPole 1">
          <a:extLst>
            <a:ext uri="{FF2B5EF4-FFF2-40B4-BE49-F238E27FC236}">
              <a16:creationId xmlns:a16="http://schemas.microsoft.com/office/drawing/2014/main" id="{9AD5A66C-ED4A-4EBC-90A3-10190C3DFA58}"/>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93" name="TextovéPole 1">
          <a:extLst>
            <a:ext uri="{FF2B5EF4-FFF2-40B4-BE49-F238E27FC236}">
              <a16:creationId xmlns:a16="http://schemas.microsoft.com/office/drawing/2014/main" id="{07CF34EF-D0CA-47F6-A5CF-327285B1DBD8}"/>
            </a:ext>
          </a:extLst>
        </xdr:cNvPr>
        <xdr:cNvSpPr txBox="1"/>
      </xdr:nvSpPr>
      <xdr:spPr>
        <a:xfrm>
          <a:off x="2824249" y="4132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94" name="TextovéPole 1">
          <a:extLst>
            <a:ext uri="{FF2B5EF4-FFF2-40B4-BE49-F238E27FC236}">
              <a16:creationId xmlns:a16="http://schemas.microsoft.com/office/drawing/2014/main" id="{0E800CD5-20FB-4B93-AF1C-AA3E152CE460}"/>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95" name="TextovéPole 1">
          <a:extLst>
            <a:ext uri="{FF2B5EF4-FFF2-40B4-BE49-F238E27FC236}">
              <a16:creationId xmlns:a16="http://schemas.microsoft.com/office/drawing/2014/main" id="{D85F9E69-A142-4571-96C5-70C233393A05}"/>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96" name="TextovéPole 1">
          <a:extLst>
            <a:ext uri="{FF2B5EF4-FFF2-40B4-BE49-F238E27FC236}">
              <a16:creationId xmlns:a16="http://schemas.microsoft.com/office/drawing/2014/main" id="{F27DC301-4B16-40A0-A0B4-CF483C01D0D6}"/>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97" name="TextovéPole 1">
          <a:extLst>
            <a:ext uri="{FF2B5EF4-FFF2-40B4-BE49-F238E27FC236}">
              <a16:creationId xmlns:a16="http://schemas.microsoft.com/office/drawing/2014/main" id="{8B588E54-05FB-4131-B064-EF0F1D8DD7FE}"/>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98" name="TextovéPole 1">
          <a:extLst>
            <a:ext uri="{FF2B5EF4-FFF2-40B4-BE49-F238E27FC236}">
              <a16:creationId xmlns:a16="http://schemas.microsoft.com/office/drawing/2014/main" id="{B0ECFCD5-6BBE-4788-86E5-2026891CCA95}"/>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99" name="TextovéPole 1">
          <a:extLst>
            <a:ext uri="{FF2B5EF4-FFF2-40B4-BE49-F238E27FC236}">
              <a16:creationId xmlns:a16="http://schemas.microsoft.com/office/drawing/2014/main" id="{A73BE3A6-FEF9-4164-B17D-36FCBB9CB874}"/>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100" name="TextovéPole 1">
          <a:extLst>
            <a:ext uri="{FF2B5EF4-FFF2-40B4-BE49-F238E27FC236}">
              <a16:creationId xmlns:a16="http://schemas.microsoft.com/office/drawing/2014/main" id="{6B6BECB6-5277-4AD0-8EC9-B7EAED8B3ECF}"/>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101" name="TextovéPole 1">
          <a:extLst>
            <a:ext uri="{FF2B5EF4-FFF2-40B4-BE49-F238E27FC236}">
              <a16:creationId xmlns:a16="http://schemas.microsoft.com/office/drawing/2014/main" id="{EF04C6C0-AA62-450B-A948-F4AEC1D1AE0B}"/>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102" name="TextovéPole 1">
          <a:extLst>
            <a:ext uri="{FF2B5EF4-FFF2-40B4-BE49-F238E27FC236}">
              <a16:creationId xmlns:a16="http://schemas.microsoft.com/office/drawing/2014/main" id="{C19A7EA5-EFFE-4EA7-9E1D-C6AAC5F8BC68}"/>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103" name="TextovéPole 1">
          <a:extLst>
            <a:ext uri="{FF2B5EF4-FFF2-40B4-BE49-F238E27FC236}">
              <a16:creationId xmlns:a16="http://schemas.microsoft.com/office/drawing/2014/main" id="{13866417-3F07-4150-AA75-4E11FED56C2F}"/>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104" name="TextovéPole 1">
          <a:extLst>
            <a:ext uri="{FF2B5EF4-FFF2-40B4-BE49-F238E27FC236}">
              <a16:creationId xmlns:a16="http://schemas.microsoft.com/office/drawing/2014/main" id="{1ABC2170-5B44-4055-9344-96859179091A}"/>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105" name="TextovéPole 1">
          <a:extLst>
            <a:ext uri="{FF2B5EF4-FFF2-40B4-BE49-F238E27FC236}">
              <a16:creationId xmlns:a16="http://schemas.microsoft.com/office/drawing/2014/main" id="{F648FE19-771F-400B-8975-492F3F2C2CE4}"/>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106" name="TextovéPole 1">
          <a:extLst>
            <a:ext uri="{FF2B5EF4-FFF2-40B4-BE49-F238E27FC236}">
              <a16:creationId xmlns:a16="http://schemas.microsoft.com/office/drawing/2014/main" id="{BC2D9A63-F058-4105-A207-BF6C0900236E}"/>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107" name="TextovéPole 1">
          <a:extLst>
            <a:ext uri="{FF2B5EF4-FFF2-40B4-BE49-F238E27FC236}">
              <a16:creationId xmlns:a16="http://schemas.microsoft.com/office/drawing/2014/main" id="{213B7B1C-A0A6-45D4-9A47-E603B5641EFF}"/>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108" name="TextovéPole 1">
          <a:extLst>
            <a:ext uri="{FF2B5EF4-FFF2-40B4-BE49-F238E27FC236}">
              <a16:creationId xmlns:a16="http://schemas.microsoft.com/office/drawing/2014/main" id="{16E53188-6E9D-4C6E-A598-6C7352B0766E}"/>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109" name="TextovéPole 1">
          <a:extLst>
            <a:ext uri="{FF2B5EF4-FFF2-40B4-BE49-F238E27FC236}">
              <a16:creationId xmlns:a16="http://schemas.microsoft.com/office/drawing/2014/main" id="{C170C1B2-55F9-45A4-A98B-C4AAD30DFB44}"/>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110" name="TextovéPole 1">
          <a:extLst>
            <a:ext uri="{FF2B5EF4-FFF2-40B4-BE49-F238E27FC236}">
              <a16:creationId xmlns:a16="http://schemas.microsoft.com/office/drawing/2014/main" id="{317045B5-F8E6-4E78-ADF1-836F322717D6}"/>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111" name="TextovéPole 1">
          <a:extLst>
            <a:ext uri="{FF2B5EF4-FFF2-40B4-BE49-F238E27FC236}">
              <a16:creationId xmlns:a16="http://schemas.microsoft.com/office/drawing/2014/main" id="{3BD49F55-0AF1-4B87-ADC2-0274C2F17C3C}"/>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112" name="TextovéPole 1">
          <a:extLst>
            <a:ext uri="{FF2B5EF4-FFF2-40B4-BE49-F238E27FC236}">
              <a16:creationId xmlns:a16="http://schemas.microsoft.com/office/drawing/2014/main" id="{9372D6AE-758A-4019-8F7C-57C8C19EF0B4}"/>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113" name="TextovéPole 1">
          <a:extLst>
            <a:ext uri="{FF2B5EF4-FFF2-40B4-BE49-F238E27FC236}">
              <a16:creationId xmlns:a16="http://schemas.microsoft.com/office/drawing/2014/main" id="{05336E22-2E80-4C22-B58C-73198646E594}"/>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114" name="TextovéPole 1">
          <a:extLst>
            <a:ext uri="{FF2B5EF4-FFF2-40B4-BE49-F238E27FC236}">
              <a16:creationId xmlns:a16="http://schemas.microsoft.com/office/drawing/2014/main" id="{687A56B1-5954-47D5-B31B-CFD33DFD5CB3}"/>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115" name="TextovéPole 1">
          <a:extLst>
            <a:ext uri="{FF2B5EF4-FFF2-40B4-BE49-F238E27FC236}">
              <a16:creationId xmlns:a16="http://schemas.microsoft.com/office/drawing/2014/main" id="{8116287D-3EC1-4D84-81D2-C47DC440B043}"/>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116" name="TextovéPole 1">
          <a:extLst>
            <a:ext uri="{FF2B5EF4-FFF2-40B4-BE49-F238E27FC236}">
              <a16:creationId xmlns:a16="http://schemas.microsoft.com/office/drawing/2014/main" id="{404D08BB-F4B3-422D-BF9A-4FD6DA7ACA5B}"/>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117" name="TextovéPole 1">
          <a:extLst>
            <a:ext uri="{FF2B5EF4-FFF2-40B4-BE49-F238E27FC236}">
              <a16:creationId xmlns:a16="http://schemas.microsoft.com/office/drawing/2014/main" id="{A258A9C0-424B-412D-B1B1-178433D73015}"/>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118" name="TextovéPole 1">
          <a:extLst>
            <a:ext uri="{FF2B5EF4-FFF2-40B4-BE49-F238E27FC236}">
              <a16:creationId xmlns:a16="http://schemas.microsoft.com/office/drawing/2014/main" id="{DDE4DB1E-19FC-4F57-A28F-F42CC67FFC81}"/>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119" name="TextovéPole 1">
          <a:extLst>
            <a:ext uri="{FF2B5EF4-FFF2-40B4-BE49-F238E27FC236}">
              <a16:creationId xmlns:a16="http://schemas.microsoft.com/office/drawing/2014/main" id="{BAE78FE9-141B-42F8-98B3-8990285D745D}"/>
            </a:ext>
          </a:extLst>
        </xdr:cNvPr>
        <xdr:cNvSpPr txBox="1"/>
      </xdr:nvSpPr>
      <xdr:spPr>
        <a:xfrm>
          <a:off x="2316249" y="2908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45</xdr:col>
      <xdr:colOff>19050</xdr:colOff>
      <xdr:row>59</xdr:row>
      <xdr:rowOff>0</xdr:rowOff>
    </xdr:from>
    <xdr:to>
      <xdr:col>45</xdr:col>
      <xdr:colOff>19050</xdr:colOff>
      <xdr:row>60</xdr:row>
      <xdr:rowOff>28575</xdr:rowOff>
    </xdr:to>
    <xdr:sp macro="" textlink="">
      <xdr:nvSpPr>
        <xdr:cNvPr id="120" name="Line 28">
          <a:extLst>
            <a:ext uri="{FF2B5EF4-FFF2-40B4-BE49-F238E27FC236}">
              <a16:creationId xmlns:a16="http://schemas.microsoft.com/office/drawing/2014/main" id="{71A96A76-8392-4453-82DF-FAE28B7A685B}"/>
            </a:ext>
          </a:extLst>
        </xdr:cNvPr>
        <xdr:cNvSpPr>
          <a:spLocks noChangeShapeType="1"/>
        </xdr:cNvSpPr>
      </xdr:nvSpPr>
      <xdr:spPr bwMode="auto">
        <a:xfrm>
          <a:off x="49961800" y="12299950"/>
          <a:ext cx="0" cy="2825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7</xdr:col>
      <xdr:colOff>481099</xdr:colOff>
      <xdr:row>160</xdr:row>
      <xdr:rowOff>0</xdr:rowOff>
    </xdr:from>
    <xdr:ext cx="184731" cy="264560"/>
    <xdr:sp macro="" textlink="">
      <xdr:nvSpPr>
        <xdr:cNvPr id="121" name="TextovéPole 1">
          <a:extLst>
            <a:ext uri="{FF2B5EF4-FFF2-40B4-BE49-F238E27FC236}">
              <a16:creationId xmlns:a16="http://schemas.microsoft.com/office/drawing/2014/main" id="{9AF318C6-D160-47E2-A8F6-4CE7A1E3C90D}"/>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45</xdr:col>
      <xdr:colOff>19050</xdr:colOff>
      <xdr:row>65</xdr:row>
      <xdr:rowOff>0</xdr:rowOff>
    </xdr:from>
    <xdr:to>
      <xdr:col>45</xdr:col>
      <xdr:colOff>19050</xdr:colOff>
      <xdr:row>66</xdr:row>
      <xdr:rowOff>0</xdr:rowOff>
    </xdr:to>
    <xdr:sp macro="" textlink="">
      <xdr:nvSpPr>
        <xdr:cNvPr id="122" name="Line 28">
          <a:extLst>
            <a:ext uri="{FF2B5EF4-FFF2-40B4-BE49-F238E27FC236}">
              <a16:creationId xmlns:a16="http://schemas.microsoft.com/office/drawing/2014/main" id="{D0ABFC09-2063-4D60-90A4-F9C26E67B037}"/>
            </a:ext>
          </a:extLst>
        </xdr:cNvPr>
        <xdr:cNvSpPr>
          <a:spLocks noChangeShapeType="1"/>
        </xdr:cNvSpPr>
      </xdr:nvSpPr>
      <xdr:spPr bwMode="auto">
        <a:xfrm>
          <a:off x="49961800" y="14325600"/>
          <a:ext cx="0" cy="2540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7</xdr:col>
      <xdr:colOff>481099</xdr:colOff>
      <xdr:row>160</xdr:row>
      <xdr:rowOff>0</xdr:rowOff>
    </xdr:from>
    <xdr:ext cx="184731" cy="264560"/>
    <xdr:sp macro="" textlink="">
      <xdr:nvSpPr>
        <xdr:cNvPr id="123" name="TextovéPole 1">
          <a:extLst>
            <a:ext uri="{FF2B5EF4-FFF2-40B4-BE49-F238E27FC236}">
              <a16:creationId xmlns:a16="http://schemas.microsoft.com/office/drawing/2014/main" id="{251B8E88-0E63-493C-AD8B-D113C5E9794D}"/>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24" name="TextovéPole 1">
          <a:extLst>
            <a:ext uri="{FF2B5EF4-FFF2-40B4-BE49-F238E27FC236}">
              <a16:creationId xmlns:a16="http://schemas.microsoft.com/office/drawing/2014/main" id="{0DC39FB8-B346-4BCC-8579-C2649BE4B304}"/>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25" name="TextovéPole 1">
          <a:extLst>
            <a:ext uri="{FF2B5EF4-FFF2-40B4-BE49-F238E27FC236}">
              <a16:creationId xmlns:a16="http://schemas.microsoft.com/office/drawing/2014/main" id="{01E3DDFB-3FA0-4CEB-A92C-A6DE74D9416E}"/>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26" name="TextovéPole 1">
          <a:extLst>
            <a:ext uri="{FF2B5EF4-FFF2-40B4-BE49-F238E27FC236}">
              <a16:creationId xmlns:a16="http://schemas.microsoft.com/office/drawing/2014/main" id="{EA99FB4B-2AA3-4643-92F0-7C9F01BEA58B}"/>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27" name="TextovéPole 1">
          <a:extLst>
            <a:ext uri="{FF2B5EF4-FFF2-40B4-BE49-F238E27FC236}">
              <a16:creationId xmlns:a16="http://schemas.microsoft.com/office/drawing/2014/main" id="{3AC5F11F-1D9A-4C94-AA61-A62635569384}"/>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28" name="TextovéPole 1">
          <a:extLst>
            <a:ext uri="{FF2B5EF4-FFF2-40B4-BE49-F238E27FC236}">
              <a16:creationId xmlns:a16="http://schemas.microsoft.com/office/drawing/2014/main" id="{11FE9951-1888-44AB-9C0D-6874CB1D4B2E}"/>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29" name="TextovéPole 1">
          <a:extLst>
            <a:ext uri="{FF2B5EF4-FFF2-40B4-BE49-F238E27FC236}">
              <a16:creationId xmlns:a16="http://schemas.microsoft.com/office/drawing/2014/main" id="{E55904D3-79E6-4F56-940F-E8B89B01A185}"/>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30" name="TextovéPole 1">
          <a:extLst>
            <a:ext uri="{FF2B5EF4-FFF2-40B4-BE49-F238E27FC236}">
              <a16:creationId xmlns:a16="http://schemas.microsoft.com/office/drawing/2014/main" id="{6A787B93-C1C3-4FFF-AEE2-15A57FE02FF3}"/>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31" name="TextovéPole 1">
          <a:extLst>
            <a:ext uri="{FF2B5EF4-FFF2-40B4-BE49-F238E27FC236}">
              <a16:creationId xmlns:a16="http://schemas.microsoft.com/office/drawing/2014/main" id="{50517DEC-BBB0-4C7C-80DC-9C7BDA175DFF}"/>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32" name="TextovéPole 1">
          <a:extLst>
            <a:ext uri="{FF2B5EF4-FFF2-40B4-BE49-F238E27FC236}">
              <a16:creationId xmlns:a16="http://schemas.microsoft.com/office/drawing/2014/main" id="{DA8D2EF5-149B-4707-B6D6-CAC721D40BA2}"/>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33" name="TextovéPole 1">
          <a:extLst>
            <a:ext uri="{FF2B5EF4-FFF2-40B4-BE49-F238E27FC236}">
              <a16:creationId xmlns:a16="http://schemas.microsoft.com/office/drawing/2014/main" id="{B47657EE-9D35-446E-8091-CD5AC3A55B18}"/>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34" name="TextovéPole 1">
          <a:extLst>
            <a:ext uri="{FF2B5EF4-FFF2-40B4-BE49-F238E27FC236}">
              <a16:creationId xmlns:a16="http://schemas.microsoft.com/office/drawing/2014/main" id="{17D52B5A-B63A-4DAD-819F-3A685A60B2B6}"/>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35" name="TextovéPole 1">
          <a:extLst>
            <a:ext uri="{FF2B5EF4-FFF2-40B4-BE49-F238E27FC236}">
              <a16:creationId xmlns:a16="http://schemas.microsoft.com/office/drawing/2014/main" id="{ED596DE9-CA5C-4998-A7FA-727135503D75}"/>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36" name="TextovéPole 1">
          <a:extLst>
            <a:ext uri="{FF2B5EF4-FFF2-40B4-BE49-F238E27FC236}">
              <a16:creationId xmlns:a16="http://schemas.microsoft.com/office/drawing/2014/main" id="{7E46D163-B2E3-45FC-A636-C37C5D124FC3}"/>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37" name="TextovéPole 1">
          <a:extLst>
            <a:ext uri="{FF2B5EF4-FFF2-40B4-BE49-F238E27FC236}">
              <a16:creationId xmlns:a16="http://schemas.microsoft.com/office/drawing/2014/main" id="{C4C9B247-BA6C-4C46-82A2-FAC65C6C91FF}"/>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38" name="TextovéPole 1">
          <a:extLst>
            <a:ext uri="{FF2B5EF4-FFF2-40B4-BE49-F238E27FC236}">
              <a16:creationId xmlns:a16="http://schemas.microsoft.com/office/drawing/2014/main" id="{C72B53C4-0EBC-4699-A45A-8FE229229518}"/>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39" name="TextovéPole 1">
          <a:extLst>
            <a:ext uri="{FF2B5EF4-FFF2-40B4-BE49-F238E27FC236}">
              <a16:creationId xmlns:a16="http://schemas.microsoft.com/office/drawing/2014/main" id="{A1243D5D-1187-4A80-BFDA-55C59D0B0C19}"/>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40" name="TextovéPole 1">
          <a:extLst>
            <a:ext uri="{FF2B5EF4-FFF2-40B4-BE49-F238E27FC236}">
              <a16:creationId xmlns:a16="http://schemas.microsoft.com/office/drawing/2014/main" id="{06E64FFB-CF75-49A0-91A9-935D2DC1FCA8}"/>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41" name="TextovéPole 1">
          <a:extLst>
            <a:ext uri="{FF2B5EF4-FFF2-40B4-BE49-F238E27FC236}">
              <a16:creationId xmlns:a16="http://schemas.microsoft.com/office/drawing/2014/main" id="{5C9CDF5E-912E-4D00-A5E8-2268E72924DB}"/>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42" name="TextovéPole 1">
          <a:extLst>
            <a:ext uri="{FF2B5EF4-FFF2-40B4-BE49-F238E27FC236}">
              <a16:creationId xmlns:a16="http://schemas.microsoft.com/office/drawing/2014/main" id="{65658AD4-D625-41FB-8319-17883A9E4F6C}"/>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43" name="TextovéPole 1">
          <a:extLst>
            <a:ext uri="{FF2B5EF4-FFF2-40B4-BE49-F238E27FC236}">
              <a16:creationId xmlns:a16="http://schemas.microsoft.com/office/drawing/2014/main" id="{6A0E39C7-58BF-4F5D-8B41-C7E9C3378543}"/>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44" name="TextovéPole 1">
          <a:extLst>
            <a:ext uri="{FF2B5EF4-FFF2-40B4-BE49-F238E27FC236}">
              <a16:creationId xmlns:a16="http://schemas.microsoft.com/office/drawing/2014/main" id="{0D46FA97-DF85-420C-8393-F3BCD9EA9325}"/>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45" name="TextovéPole 1">
          <a:extLst>
            <a:ext uri="{FF2B5EF4-FFF2-40B4-BE49-F238E27FC236}">
              <a16:creationId xmlns:a16="http://schemas.microsoft.com/office/drawing/2014/main" id="{604C6C32-1E82-4C34-AA7F-C93D2753F909}"/>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46" name="TextovéPole 1">
          <a:extLst>
            <a:ext uri="{FF2B5EF4-FFF2-40B4-BE49-F238E27FC236}">
              <a16:creationId xmlns:a16="http://schemas.microsoft.com/office/drawing/2014/main" id="{894CAFC5-4AD5-423A-9623-B53455038697}"/>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47" name="TextovéPole 1">
          <a:extLst>
            <a:ext uri="{FF2B5EF4-FFF2-40B4-BE49-F238E27FC236}">
              <a16:creationId xmlns:a16="http://schemas.microsoft.com/office/drawing/2014/main" id="{77CA6C53-F8B7-4382-827A-57D307BB5870}"/>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48" name="TextovéPole 1">
          <a:extLst>
            <a:ext uri="{FF2B5EF4-FFF2-40B4-BE49-F238E27FC236}">
              <a16:creationId xmlns:a16="http://schemas.microsoft.com/office/drawing/2014/main" id="{3D966664-5810-4026-BB41-3810C5583AD3}"/>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49" name="TextovéPole 1">
          <a:extLst>
            <a:ext uri="{FF2B5EF4-FFF2-40B4-BE49-F238E27FC236}">
              <a16:creationId xmlns:a16="http://schemas.microsoft.com/office/drawing/2014/main" id="{DFF1B73A-B519-4A00-A1A6-7D70CD31E5ED}"/>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50" name="TextovéPole 1">
          <a:extLst>
            <a:ext uri="{FF2B5EF4-FFF2-40B4-BE49-F238E27FC236}">
              <a16:creationId xmlns:a16="http://schemas.microsoft.com/office/drawing/2014/main" id="{5C3D9B32-740E-4EA3-8C9C-039DFB587AA6}"/>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51" name="TextovéPole 1">
          <a:extLst>
            <a:ext uri="{FF2B5EF4-FFF2-40B4-BE49-F238E27FC236}">
              <a16:creationId xmlns:a16="http://schemas.microsoft.com/office/drawing/2014/main" id="{B568F691-6CDD-4AE7-B104-9496870954C6}"/>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52" name="TextovéPole 1">
          <a:extLst>
            <a:ext uri="{FF2B5EF4-FFF2-40B4-BE49-F238E27FC236}">
              <a16:creationId xmlns:a16="http://schemas.microsoft.com/office/drawing/2014/main" id="{02CE480E-A3A4-41AC-A018-A79EFE70F624}"/>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53" name="TextovéPole 1">
          <a:extLst>
            <a:ext uri="{FF2B5EF4-FFF2-40B4-BE49-F238E27FC236}">
              <a16:creationId xmlns:a16="http://schemas.microsoft.com/office/drawing/2014/main" id="{E0639BB9-F515-42F7-8157-ED242EA15F2C}"/>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54" name="TextovéPole 1">
          <a:extLst>
            <a:ext uri="{FF2B5EF4-FFF2-40B4-BE49-F238E27FC236}">
              <a16:creationId xmlns:a16="http://schemas.microsoft.com/office/drawing/2014/main" id="{78629FB2-45C3-436E-94E2-134B396CC7E8}"/>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55" name="TextovéPole 1">
          <a:extLst>
            <a:ext uri="{FF2B5EF4-FFF2-40B4-BE49-F238E27FC236}">
              <a16:creationId xmlns:a16="http://schemas.microsoft.com/office/drawing/2014/main" id="{B6AA35A9-9E8E-4F58-A397-12414EDF4800}"/>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56" name="TextovéPole 1">
          <a:extLst>
            <a:ext uri="{FF2B5EF4-FFF2-40B4-BE49-F238E27FC236}">
              <a16:creationId xmlns:a16="http://schemas.microsoft.com/office/drawing/2014/main" id="{DB33925D-5613-43A8-A453-703A1A4C28F6}"/>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57" name="TextovéPole 1">
          <a:extLst>
            <a:ext uri="{FF2B5EF4-FFF2-40B4-BE49-F238E27FC236}">
              <a16:creationId xmlns:a16="http://schemas.microsoft.com/office/drawing/2014/main" id="{65CEF02B-DA46-4880-8063-8B01F79FF868}"/>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58" name="TextovéPole 1">
          <a:extLst>
            <a:ext uri="{FF2B5EF4-FFF2-40B4-BE49-F238E27FC236}">
              <a16:creationId xmlns:a16="http://schemas.microsoft.com/office/drawing/2014/main" id="{E6DDDE65-2E29-492D-9E2B-0613413A7031}"/>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59" name="TextovéPole 1">
          <a:extLst>
            <a:ext uri="{FF2B5EF4-FFF2-40B4-BE49-F238E27FC236}">
              <a16:creationId xmlns:a16="http://schemas.microsoft.com/office/drawing/2014/main" id="{38ACD46A-B8ED-4C1E-9203-5A7B4AF46571}"/>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60" name="TextovéPole 1">
          <a:extLst>
            <a:ext uri="{FF2B5EF4-FFF2-40B4-BE49-F238E27FC236}">
              <a16:creationId xmlns:a16="http://schemas.microsoft.com/office/drawing/2014/main" id="{1101C723-DBB8-4488-8554-871A2404DCDC}"/>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61" name="TextovéPole 1">
          <a:extLst>
            <a:ext uri="{FF2B5EF4-FFF2-40B4-BE49-F238E27FC236}">
              <a16:creationId xmlns:a16="http://schemas.microsoft.com/office/drawing/2014/main" id="{18EAABE4-1B66-409D-B44B-94150EB8D6B0}"/>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62" name="TextovéPole 1">
          <a:extLst>
            <a:ext uri="{FF2B5EF4-FFF2-40B4-BE49-F238E27FC236}">
              <a16:creationId xmlns:a16="http://schemas.microsoft.com/office/drawing/2014/main" id="{123729C0-7210-42DD-B405-CA4B02C30AD2}"/>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63" name="TextovéPole 1">
          <a:extLst>
            <a:ext uri="{FF2B5EF4-FFF2-40B4-BE49-F238E27FC236}">
              <a16:creationId xmlns:a16="http://schemas.microsoft.com/office/drawing/2014/main" id="{F8F4C529-2245-480A-8338-3D944FA267A4}"/>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64" name="TextovéPole 1">
          <a:extLst>
            <a:ext uri="{FF2B5EF4-FFF2-40B4-BE49-F238E27FC236}">
              <a16:creationId xmlns:a16="http://schemas.microsoft.com/office/drawing/2014/main" id="{F9A511F8-FF7D-4B9A-88D1-A3851CA42152}"/>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65" name="TextovéPole 1">
          <a:extLst>
            <a:ext uri="{FF2B5EF4-FFF2-40B4-BE49-F238E27FC236}">
              <a16:creationId xmlns:a16="http://schemas.microsoft.com/office/drawing/2014/main" id="{E3256FD1-EE51-412E-84C5-2A1E6981E250}"/>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66" name="TextovéPole 1">
          <a:extLst>
            <a:ext uri="{FF2B5EF4-FFF2-40B4-BE49-F238E27FC236}">
              <a16:creationId xmlns:a16="http://schemas.microsoft.com/office/drawing/2014/main" id="{B0C08ECA-DEFD-4DD8-8BBE-4B898A93537E}"/>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67" name="TextovéPole 1">
          <a:extLst>
            <a:ext uri="{FF2B5EF4-FFF2-40B4-BE49-F238E27FC236}">
              <a16:creationId xmlns:a16="http://schemas.microsoft.com/office/drawing/2014/main" id="{11AD8838-CD57-498E-827C-4C0CF12B0B5E}"/>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68" name="TextovéPole 1">
          <a:extLst>
            <a:ext uri="{FF2B5EF4-FFF2-40B4-BE49-F238E27FC236}">
              <a16:creationId xmlns:a16="http://schemas.microsoft.com/office/drawing/2014/main" id="{C4D5BC2C-B058-470A-87B0-C595DE233D2B}"/>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69" name="TextovéPole 1">
          <a:extLst>
            <a:ext uri="{FF2B5EF4-FFF2-40B4-BE49-F238E27FC236}">
              <a16:creationId xmlns:a16="http://schemas.microsoft.com/office/drawing/2014/main" id="{72D1AAAD-34EB-4920-9A0E-594198543AFF}"/>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70" name="TextovéPole 1">
          <a:extLst>
            <a:ext uri="{FF2B5EF4-FFF2-40B4-BE49-F238E27FC236}">
              <a16:creationId xmlns:a16="http://schemas.microsoft.com/office/drawing/2014/main" id="{5262D1EE-FB40-4B8D-97F4-62B9CFC96F4E}"/>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71" name="TextovéPole 1">
          <a:extLst>
            <a:ext uri="{FF2B5EF4-FFF2-40B4-BE49-F238E27FC236}">
              <a16:creationId xmlns:a16="http://schemas.microsoft.com/office/drawing/2014/main" id="{AC3EE31B-C746-4362-B6AE-884E7EE6ADC1}"/>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72" name="TextovéPole 1">
          <a:extLst>
            <a:ext uri="{FF2B5EF4-FFF2-40B4-BE49-F238E27FC236}">
              <a16:creationId xmlns:a16="http://schemas.microsoft.com/office/drawing/2014/main" id="{3F885ECD-648F-444E-AE9C-51D9D4EA427C}"/>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73" name="TextovéPole 1">
          <a:extLst>
            <a:ext uri="{FF2B5EF4-FFF2-40B4-BE49-F238E27FC236}">
              <a16:creationId xmlns:a16="http://schemas.microsoft.com/office/drawing/2014/main" id="{2B87F364-DAB6-4BC5-A230-22F86499753C}"/>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74" name="TextovéPole 1">
          <a:extLst>
            <a:ext uri="{FF2B5EF4-FFF2-40B4-BE49-F238E27FC236}">
              <a16:creationId xmlns:a16="http://schemas.microsoft.com/office/drawing/2014/main" id="{174C08E0-E6F9-47FF-8918-3D6F27EB3A5B}"/>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75" name="TextovéPole 1">
          <a:extLst>
            <a:ext uri="{FF2B5EF4-FFF2-40B4-BE49-F238E27FC236}">
              <a16:creationId xmlns:a16="http://schemas.microsoft.com/office/drawing/2014/main" id="{A862B667-1469-4F1F-84A9-B75F8720013B}"/>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76" name="TextovéPole 1">
          <a:extLst>
            <a:ext uri="{FF2B5EF4-FFF2-40B4-BE49-F238E27FC236}">
              <a16:creationId xmlns:a16="http://schemas.microsoft.com/office/drawing/2014/main" id="{AC5F84C4-F4C3-4997-995B-9F170BE4199A}"/>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77" name="TextovéPole 1">
          <a:extLst>
            <a:ext uri="{FF2B5EF4-FFF2-40B4-BE49-F238E27FC236}">
              <a16:creationId xmlns:a16="http://schemas.microsoft.com/office/drawing/2014/main" id="{0F6BCAA3-E405-4F2C-A0A4-A9A9EDA64680}"/>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78" name="TextovéPole 1">
          <a:extLst>
            <a:ext uri="{FF2B5EF4-FFF2-40B4-BE49-F238E27FC236}">
              <a16:creationId xmlns:a16="http://schemas.microsoft.com/office/drawing/2014/main" id="{5AEC92CA-E03A-480C-854A-4B3265F496CA}"/>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79" name="TextovéPole 1">
          <a:extLst>
            <a:ext uri="{FF2B5EF4-FFF2-40B4-BE49-F238E27FC236}">
              <a16:creationId xmlns:a16="http://schemas.microsoft.com/office/drawing/2014/main" id="{CEFFE847-AC08-48C4-A8A3-4B7B49FCA472}"/>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80" name="TextovéPole 1">
          <a:extLst>
            <a:ext uri="{FF2B5EF4-FFF2-40B4-BE49-F238E27FC236}">
              <a16:creationId xmlns:a16="http://schemas.microsoft.com/office/drawing/2014/main" id="{715137B7-1167-4594-A793-AB6F452730D1}"/>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81" name="TextovéPole 1">
          <a:extLst>
            <a:ext uri="{FF2B5EF4-FFF2-40B4-BE49-F238E27FC236}">
              <a16:creationId xmlns:a16="http://schemas.microsoft.com/office/drawing/2014/main" id="{81C355A0-AEAF-4C6D-BB29-24A97007809F}"/>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82" name="TextovéPole 1">
          <a:extLst>
            <a:ext uri="{FF2B5EF4-FFF2-40B4-BE49-F238E27FC236}">
              <a16:creationId xmlns:a16="http://schemas.microsoft.com/office/drawing/2014/main" id="{74BDA2BA-F431-46A0-BEA6-C8C8FBB8ABCE}"/>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83" name="TextovéPole 1">
          <a:extLst>
            <a:ext uri="{FF2B5EF4-FFF2-40B4-BE49-F238E27FC236}">
              <a16:creationId xmlns:a16="http://schemas.microsoft.com/office/drawing/2014/main" id="{B8DA1475-4EC4-488A-AC13-F07742CAC8DB}"/>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84" name="TextovéPole 1">
          <a:extLst>
            <a:ext uri="{FF2B5EF4-FFF2-40B4-BE49-F238E27FC236}">
              <a16:creationId xmlns:a16="http://schemas.microsoft.com/office/drawing/2014/main" id="{E738E391-A134-415C-933F-7EE6A85BA9F8}"/>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185" name="TextovéPole 1">
          <a:extLst>
            <a:ext uri="{FF2B5EF4-FFF2-40B4-BE49-F238E27FC236}">
              <a16:creationId xmlns:a16="http://schemas.microsoft.com/office/drawing/2014/main" id="{AD532369-1E7F-46AC-9759-C804397E30D6}"/>
            </a:ext>
          </a:extLst>
        </xdr:cNvPr>
        <xdr:cNvSpPr txBox="1"/>
      </xdr:nvSpPr>
      <xdr:spPr>
        <a:xfrm>
          <a:off x="2894099" y="4142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186" name="TextovéPole 1">
          <a:extLst>
            <a:ext uri="{FF2B5EF4-FFF2-40B4-BE49-F238E27FC236}">
              <a16:creationId xmlns:a16="http://schemas.microsoft.com/office/drawing/2014/main" id="{D3CAEFBF-265D-4B4C-BF89-F4AF746CC527}"/>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187" name="TextovéPole 1">
          <a:extLst>
            <a:ext uri="{FF2B5EF4-FFF2-40B4-BE49-F238E27FC236}">
              <a16:creationId xmlns:a16="http://schemas.microsoft.com/office/drawing/2014/main" id="{ED005595-9C59-44B3-B6FF-A9B999BBECBF}"/>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188" name="TextovéPole 1">
          <a:extLst>
            <a:ext uri="{FF2B5EF4-FFF2-40B4-BE49-F238E27FC236}">
              <a16:creationId xmlns:a16="http://schemas.microsoft.com/office/drawing/2014/main" id="{21E9FBFE-645C-4482-9F7F-175C8C3ED59F}"/>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189" name="TextovéPole 1">
          <a:extLst>
            <a:ext uri="{FF2B5EF4-FFF2-40B4-BE49-F238E27FC236}">
              <a16:creationId xmlns:a16="http://schemas.microsoft.com/office/drawing/2014/main" id="{1B33264A-8A09-49EA-BA48-29BC7EC0833D}"/>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190" name="TextovéPole 1">
          <a:extLst>
            <a:ext uri="{FF2B5EF4-FFF2-40B4-BE49-F238E27FC236}">
              <a16:creationId xmlns:a16="http://schemas.microsoft.com/office/drawing/2014/main" id="{971C2CF7-1CD7-480A-8668-051026986BCD}"/>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191" name="TextovéPole 1">
          <a:extLst>
            <a:ext uri="{FF2B5EF4-FFF2-40B4-BE49-F238E27FC236}">
              <a16:creationId xmlns:a16="http://schemas.microsoft.com/office/drawing/2014/main" id="{49D7D4B8-2B1C-4EF8-9BCF-9B118EAD035C}"/>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192" name="TextovéPole 1">
          <a:extLst>
            <a:ext uri="{FF2B5EF4-FFF2-40B4-BE49-F238E27FC236}">
              <a16:creationId xmlns:a16="http://schemas.microsoft.com/office/drawing/2014/main" id="{729D8D64-B676-4367-AE5F-079E02CE751D}"/>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193" name="TextovéPole 1">
          <a:extLst>
            <a:ext uri="{FF2B5EF4-FFF2-40B4-BE49-F238E27FC236}">
              <a16:creationId xmlns:a16="http://schemas.microsoft.com/office/drawing/2014/main" id="{4950F425-7E08-4214-9207-CAAA05C6E669}"/>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194" name="TextovéPole 1">
          <a:extLst>
            <a:ext uri="{FF2B5EF4-FFF2-40B4-BE49-F238E27FC236}">
              <a16:creationId xmlns:a16="http://schemas.microsoft.com/office/drawing/2014/main" id="{3EB319F7-DE9C-4AB2-99CD-A47796D3E31E}"/>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195" name="TextovéPole 1">
          <a:extLst>
            <a:ext uri="{FF2B5EF4-FFF2-40B4-BE49-F238E27FC236}">
              <a16:creationId xmlns:a16="http://schemas.microsoft.com/office/drawing/2014/main" id="{4418A6A0-8A18-49F1-A5EB-0814AD8D56AA}"/>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196" name="TextovéPole 1">
          <a:extLst>
            <a:ext uri="{FF2B5EF4-FFF2-40B4-BE49-F238E27FC236}">
              <a16:creationId xmlns:a16="http://schemas.microsoft.com/office/drawing/2014/main" id="{F24389B5-7B12-41D2-A382-0C30C8231FDA}"/>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197" name="TextovéPole 1">
          <a:extLst>
            <a:ext uri="{FF2B5EF4-FFF2-40B4-BE49-F238E27FC236}">
              <a16:creationId xmlns:a16="http://schemas.microsoft.com/office/drawing/2014/main" id="{E1D11C7A-87FD-4DBF-9E91-5D297187508A}"/>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198" name="TextovéPole 1">
          <a:extLst>
            <a:ext uri="{FF2B5EF4-FFF2-40B4-BE49-F238E27FC236}">
              <a16:creationId xmlns:a16="http://schemas.microsoft.com/office/drawing/2014/main" id="{E3254BE8-E090-4F04-920D-59FA487CA09B}"/>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199" name="TextovéPole 1">
          <a:extLst>
            <a:ext uri="{FF2B5EF4-FFF2-40B4-BE49-F238E27FC236}">
              <a16:creationId xmlns:a16="http://schemas.microsoft.com/office/drawing/2014/main" id="{00405D65-FF5A-47E5-8D04-E27D2F3C8CF4}"/>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200" name="TextovéPole 1">
          <a:extLst>
            <a:ext uri="{FF2B5EF4-FFF2-40B4-BE49-F238E27FC236}">
              <a16:creationId xmlns:a16="http://schemas.microsoft.com/office/drawing/2014/main" id="{D60E2516-F6E0-4E5A-BDD9-2ECB6F50EC2A}"/>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201" name="TextovéPole 1">
          <a:extLst>
            <a:ext uri="{FF2B5EF4-FFF2-40B4-BE49-F238E27FC236}">
              <a16:creationId xmlns:a16="http://schemas.microsoft.com/office/drawing/2014/main" id="{774EB539-BFD1-4E36-B0B6-5607C4762E60}"/>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202" name="TextovéPole 1">
          <a:extLst>
            <a:ext uri="{FF2B5EF4-FFF2-40B4-BE49-F238E27FC236}">
              <a16:creationId xmlns:a16="http://schemas.microsoft.com/office/drawing/2014/main" id="{CEDDFAA2-0504-4407-97A5-2C3028A1E6FF}"/>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203" name="TextovéPole 1">
          <a:extLst>
            <a:ext uri="{FF2B5EF4-FFF2-40B4-BE49-F238E27FC236}">
              <a16:creationId xmlns:a16="http://schemas.microsoft.com/office/drawing/2014/main" id="{0F8B12B1-1761-4914-A7AB-1635BF91D9C5}"/>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204" name="TextovéPole 1">
          <a:extLst>
            <a:ext uri="{FF2B5EF4-FFF2-40B4-BE49-F238E27FC236}">
              <a16:creationId xmlns:a16="http://schemas.microsoft.com/office/drawing/2014/main" id="{F1ECD9F0-5989-461D-A9B6-DA48CDF6DF0D}"/>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205" name="TextovéPole 1">
          <a:extLst>
            <a:ext uri="{FF2B5EF4-FFF2-40B4-BE49-F238E27FC236}">
              <a16:creationId xmlns:a16="http://schemas.microsoft.com/office/drawing/2014/main" id="{ED653207-ACC3-4A5B-BEA2-B734186AE775}"/>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206" name="TextovéPole 1">
          <a:extLst>
            <a:ext uri="{FF2B5EF4-FFF2-40B4-BE49-F238E27FC236}">
              <a16:creationId xmlns:a16="http://schemas.microsoft.com/office/drawing/2014/main" id="{998FCD90-E612-483E-96AE-39EE390D2A44}"/>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207" name="TextovéPole 1">
          <a:extLst>
            <a:ext uri="{FF2B5EF4-FFF2-40B4-BE49-F238E27FC236}">
              <a16:creationId xmlns:a16="http://schemas.microsoft.com/office/drawing/2014/main" id="{6EAC3352-DBCE-42A1-BCD5-2809B23C2FBC}"/>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208" name="TextovéPole 1">
          <a:extLst>
            <a:ext uri="{FF2B5EF4-FFF2-40B4-BE49-F238E27FC236}">
              <a16:creationId xmlns:a16="http://schemas.microsoft.com/office/drawing/2014/main" id="{95DDE727-386D-42DB-AFD8-557B632509DF}"/>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209" name="TextovéPole 1">
          <a:extLst>
            <a:ext uri="{FF2B5EF4-FFF2-40B4-BE49-F238E27FC236}">
              <a16:creationId xmlns:a16="http://schemas.microsoft.com/office/drawing/2014/main" id="{4F11C8AB-93D6-44AF-BC8F-916282018F5B}"/>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210" name="TextovéPole 1">
          <a:extLst>
            <a:ext uri="{FF2B5EF4-FFF2-40B4-BE49-F238E27FC236}">
              <a16:creationId xmlns:a16="http://schemas.microsoft.com/office/drawing/2014/main" id="{D709439D-C39B-462E-97CA-76417CC73A2E}"/>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161</xdr:row>
      <xdr:rowOff>0</xdr:rowOff>
    </xdr:from>
    <xdr:ext cx="184731" cy="264560"/>
    <xdr:sp macro="" textlink="">
      <xdr:nvSpPr>
        <xdr:cNvPr id="211" name="TextovéPole 1">
          <a:extLst>
            <a:ext uri="{FF2B5EF4-FFF2-40B4-BE49-F238E27FC236}">
              <a16:creationId xmlns:a16="http://schemas.microsoft.com/office/drawing/2014/main" id="{0950ACA3-C2C6-4447-914E-760063BF1D22}"/>
            </a:ext>
          </a:extLst>
        </xdr:cNvPr>
        <xdr:cNvSpPr txBox="1"/>
      </xdr:nvSpPr>
      <xdr:spPr>
        <a:xfrm>
          <a:off x="2894099" y="416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12" name="TextovéPole 1">
          <a:extLst>
            <a:ext uri="{FF2B5EF4-FFF2-40B4-BE49-F238E27FC236}">
              <a16:creationId xmlns:a16="http://schemas.microsoft.com/office/drawing/2014/main" id="{CC89FF1E-D1AC-4330-BE41-75A463E237E2}"/>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13" name="TextovéPole 1">
          <a:extLst>
            <a:ext uri="{FF2B5EF4-FFF2-40B4-BE49-F238E27FC236}">
              <a16:creationId xmlns:a16="http://schemas.microsoft.com/office/drawing/2014/main" id="{62644611-E439-4E1E-B105-C94533314FC1}"/>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14" name="TextovéPole 1">
          <a:extLst>
            <a:ext uri="{FF2B5EF4-FFF2-40B4-BE49-F238E27FC236}">
              <a16:creationId xmlns:a16="http://schemas.microsoft.com/office/drawing/2014/main" id="{8BEB005F-B6CF-4F9B-AE60-03CEDDA1B346}"/>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15" name="TextovéPole 1">
          <a:extLst>
            <a:ext uri="{FF2B5EF4-FFF2-40B4-BE49-F238E27FC236}">
              <a16:creationId xmlns:a16="http://schemas.microsoft.com/office/drawing/2014/main" id="{0343DE50-7DAE-4521-8F24-DD78661B3985}"/>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16" name="TextovéPole 1">
          <a:extLst>
            <a:ext uri="{FF2B5EF4-FFF2-40B4-BE49-F238E27FC236}">
              <a16:creationId xmlns:a16="http://schemas.microsoft.com/office/drawing/2014/main" id="{9D22114D-606F-4AF2-A51E-87162375D883}"/>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17" name="TextovéPole 1">
          <a:extLst>
            <a:ext uri="{FF2B5EF4-FFF2-40B4-BE49-F238E27FC236}">
              <a16:creationId xmlns:a16="http://schemas.microsoft.com/office/drawing/2014/main" id="{CFA879B0-0123-4F32-887E-1143A4BDF5A8}"/>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18" name="TextovéPole 1">
          <a:extLst>
            <a:ext uri="{FF2B5EF4-FFF2-40B4-BE49-F238E27FC236}">
              <a16:creationId xmlns:a16="http://schemas.microsoft.com/office/drawing/2014/main" id="{7F0E0A4C-2131-4242-922B-131C101D2892}"/>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19" name="TextovéPole 1">
          <a:extLst>
            <a:ext uri="{FF2B5EF4-FFF2-40B4-BE49-F238E27FC236}">
              <a16:creationId xmlns:a16="http://schemas.microsoft.com/office/drawing/2014/main" id="{B491EFCF-4776-413B-96B3-6BB80D515BB6}"/>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20" name="TextovéPole 1">
          <a:extLst>
            <a:ext uri="{FF2B5EF4-FFF2-40B4-BE49-F238E27FC236}">
              <a16:creationId xmlns:a16="http://schemas.microsoft.com/office/drawing/2014/main" id="{2DCCDE0C-F8D5-4BF8-8FD9-E292BD1B52AC}"/>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21" name="TextovéPole 1">
          <a:extLst>
            <a:ext uri="{FF2B5EF4-FFF2-40B4-BE49-F238E27FC236}">
              <a16:creationId xmlns:a16="http://schemas.microsoft.com/office/drawing/2014/main" id="{284BD9B1-2431-4E18-8873-CC389A089488}"/>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22" name="TextovéPole 1">
          <a:extLst>
            <a:ext uri="{FF2B5EF4-FFF2-40B4-BE49-F238E27FC236}">
              <a16:creationId xmlns:a16="http://schemas.microsoft.com/office/drawing/2014/main" id="{5672DAC1-DDE2-4D3A-A1B7-0958478B844F}"/>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23" name="TextovéPole 1">
          <a:extLst>
            <a:ext uri="{FF2B5EF4-FFF2-40B4-BE49-F238E27FC236}">
              <a16:creationId xmlns:a16="http://schemas.microsoft.com/office/drawing/2014/main" id="{149EEADB-EBF5-491E-94AE-F7726E8DC7E4}"/>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24" name="TextovéPole 1">
          <a:extLst>
            <a:ext uri="{FF2B5EF4-FFF2-40B4-BE49-F238E27FC236}">
              <a16:creationId xmlns:a16="http://schemas.microsoft.com/office/drawing/2014/main" id="{87109D42-A8F6-4FA0-B57A-B5A1E1BD9526}"/>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25" name="TextovéPole 1">
          <a:extLst>
            <a:ext uri="{FF2B5EF4-FFF2-40B4-BE49-F238E27FC236}">
              <a16:creationId xmlns:a16="http://schemas.microsoft.com/office/drawing/2014/main" id="{6E589416-3E63-4141-B232-4DEB30BCABB2}"/>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26" name="TextovéPole 1">
          <a:extLst>
            <a:ext uri="{FF2B5EF4-FFF2-40B4-BE49-F238E27FC236}">
              <a16:creationId xmlns:a16="http://schemas.microsoft.com/office/drawing/2014/main" id="{0CB4DF4B-5099-45CB-AFC8-054F2E137D30}"/>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27" name="TextovéPole 1">
          <a:extLst>
            <a:ext uri="{FF2B5EF4-FFF2-40B4-BE49-F238E27FC236}">
              <a16:creationId xmlns:a16="http://schemas.microsoft.com/office/drawing/2014/main" id="{12E3E893-DBD7-4B88-86E9-D2C04DA0C13F}"/>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28" name="TextovéPole 1">
          <a:extLst>
            <a:ext uri="{FF2B5EF4-FFF2-40B4-BE49-F238E27FC236}">
              <a16:creationId xmlns:a16="http://schemas.microsoft.com/office/drawing/2014/main" id="{44C96202-5DB3-4F99-9101-A6D5894F50DA}"/>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29" name="TextovéPole 1">
          <a:extLst>
            <a:ext uri="{FF2B5EF4-FFF2-40B4-BE49-F238E27FC236}">
              <a16:creationId xmlns:a16="http://schemas.microsoft.com/office/drawing/2014/main" id="{085BF741-FD6E-4379-9014-B0237C101773}"/>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30" name="TextovéPole 1">
          <a:extLst>
            <a:ext uri="{FF2B5EF4-FFF2-40B4-BE49-F238E27FC236}">
              <a16:creationId xmlns:a16="http://schemas.microsoft.com/office/drawing/2014/main" id="{FF5AD905-E1BA-422C-B467-9FD302BC3BDD}"/>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31" name="TextovéPole 1">
          <a:extLst>
            <a:ext uri="{FF2B5EF4-FFF2-40B4-BE49-F238E27FC236}">
              <a16:creationId xmlns:a16="http://schemas.microsoft.com/office/drawing/2014/main" id="{3DB03BEB-A92D-477A-B193-B0A4EBC84C66}"/>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32" name="TextovéPole 1">
          <a:extLst>
            <a:ext uri="{FF2B5EF4-FFF2-40B4-BE49-F238E27FC236}">
              <a16:creationId xmlns:a16="http://schemas.microsoft.com/office/drawing/2014/main" id="{81E72EB6-E5A7-47FB-ACF4-244D2612742D}"/>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33" name="TextovéPole 1">
          <a:extLst>
            <a:ext uri="{FF2B5EF4-FFF2-40B4-BE49-F238E27FC236}">
              <a16:creationId xmlns:a16="http://schemas.microsoft.com/office/drawing/2014/main" id="{448BF55B-2CEC-45A4-A5B9-691BA3CE6CF3}"/>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34" name="TextovéPole 1">
          <a:extLst>
            <a:ext uri="{FF2B5EF4-FFF2-40B4-BE49-F238E27FC236}">
              <a16:creationId xmlns:a16="http://schemas.microsoft.com/office/drawing/2014/main" id="{B560358D-0458-4F89-81AE-3115F1AC2D1E}"/>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35" name="TextovéPole 1">
          <a:extLst>
            <a:ext uri="{FF2B5EF4-FFF2-40B4-BE49-F238E27FC236}">
              <a16:creationId xmlns:a16="http://schemas.microsoft.com/office/drawing/2014/main" id="{4E226D03-91AC-45AE-A3C3-70233DA68425}"/>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36" name="TextovéPole 1">
          <a:extLst>
            <a:ext uri="{FF2B5EF4-FFF2-40B4-BE49-F238E27FC236}">
              <a16:creationId xmlns:a16="http://schemas.microsoft.com/office/drawing/2014/main" id="{4F0BE639-5B2F-4AEA-A437-0474D44C7109}"/>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164</xdr:row>
      <xdr:rowOff>0</xdr:rowOff>
    </xdr:from>
    <xdr:ext cx="184731" cy="264560"/>
    <xdr:sp macro="" textlink="">
      <xdr:nvSpPr>
        <xdr:cNvPr id="237" name="TextovéPole 1">
          <a:extLst>
            <a:ext uri="{FF2B5EF4-FFF2-40B4-BE49-F238E27FC236}">
              <a16:creationId xmlns:a16="http://schemas.microsoft.com/office/drawing/2014/main" id="{4DE60F98-F3A6-4ED2-9852-140772D471CE}"/>
            </a:ext>
          </a:extLst>
        </xdr:cNvPr>
        <xdr:cNvSpPr txBox="1"/>
      </xdr:nvSpPr>
      <xdr:spPr>
        <a:xfrm>
          <a:off x="2894099" y="425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45</xdr:col>
      <xdr:colOff>19050</xdr:colOff>
      <xdr:row>59</xdr:row>
      <xdr:rowOff>0</xdr:rowOff>
    </xdr:from>
    <xdr:to>
      <xdr:col>45</xdr:col>
      <xdr:colOff>19050</xdr:colOff>
      <xdr:row>60</xdr:row>
      <xdr:rowOff>28575</xdr:rowOff>
    </xdr:to>
    <xdr:sp macro="" textlink="">
      <xdr:nvSpPr>
        <xdr:cNvPr id="238" name="Line 28">
          <a:extLst>
            <a:ext uri="{FF2B5EF4-FFF2-40B4-BE49-F238E27FC236}">
              <a16:creationId xmlns:a16="http://schemas.microsoft.com/office/drawing/2014/main" id="{28B806AF-0815-4CF3-B2A4-35006B3D2CAB}"/>
            </a:ext>
          </a:extLst>
        </xdr:cNvPr>
        <xdr:cNvSpPr>
          <a:spLocks noChangeShapeType="1"/>
        </xdr:cNvSpPr>
      </xdr:nvSpPr>
      <xdr:spPr bwMode="auto">
        <a:xfrm>
          <a:off x="50152300" y="12299950"/>
          <a:ext cx="0" cy="2825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19050</xdr:colOff>
      <xdr:row>65</xdr:row>
      <xdr:rowOff>0</xdr:rowOff>
    </xdr:from>
    <xdr:to>
      <xdr:col>45</xdr:col>
      <xdr:colOff>19050</xdr:colOff>
      <xdr:row>66</xdr:row>
      <xdr:rowOff>0</xdr:rowOff>
    </xdr:to>
    <xdr:sp macro="" textlink="">
      <xdr:nvSpPr>
        <xdr:cNvPr id="239" name="Line 28">
          <a:extLst>
            <a:ext uri="{FF2B5EF4-FFF2-40B4-BE49-F238E27FC236}">
              <a16:creationId xmlns:a16="http://schemas.microsoft.com/office/drawing/2014/main" id="{F911CC4D-D63D-4A1B-93B7-617DCD6B4BD6}"/>
            </a:ext>
          </a:extLst>
        </xdr:cNvPr>
        <xdr:cNvSpPr>
          <a:spLocks noChangeShapeType="1"/>
        </xdr:cNvSpPr>
      </xdr:nvSpPr>
      <xdr:spPr bwMode="auto">
        <a:xfrm>
          <a:off x="50152300" y="14325600"/>
          <a:ext cx="0" cy="2540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7</xdr:col>
      <xdr:colOff>481099</xdr:colOff>
      <xdr:row>159</xdr:row>
      <xdr:rowOff>0</xdr:rowOff>
    </xdr:from>
    <xdr:ext cx="184731" cy="264560"/>
    <xdr:sp macro="" textlink="">
      <xdr:nvSpPr>
        <xdr:cNvPr id="240" name="TextovéPole 1">
          <a:extLst>
            <a:ext uri="{FF2B5EF4-FFF2-40B4-BE49-F238E27FC236}">
              <a16:creationId xmlns:a16="http://schemas.microsoft.com/office/drawing/2014/main" id="{0E8AD992-6B3B-4517-9A7E-C7DCA7119E06}"/>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41" name="TextovéPole 1">
          <a:extLst>
            <a:ext uri="{FF2B5EF4-FFF2-40B4-BE49-F238E27FC236}">
              <a16:creationId xmlns:a16="http://schemas.microsoft.com/office/drawing/2014/main" id="{A5C4A983-68BA-4818-8E7E-AA5C46B6D85C}"/>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42" name="TextovéPole 1">
          <a:extLst>
            <a:ext uri="{FF2B5EF4-FFF2-40B4-BE49-F238E27FC236}">
              <a16:creationId xmlns:a16="http://schemas.microsoft.com/office/drawing/2014/main" id="{45D3B6EB-5A75-414A-B8B8-8ED218FB5929}"/>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43" name="TextovéPole 1">
          <a:extLst>
            <a:ext uri="{FF2B5EF4-FFF2-40B4-BE49-F238E27FC236}">
              <a16:creationId xmlns:a16="http://schemas.microsoft.com/office/drawing/2014/main" id="{180D30FC-437C-4EA7-96CE-91271A4925DB}"/>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44" name="TextovéPole 1">
          <a:extLst>
            <a:ext uri="{FF2B5EF4-FFF2-40B4-BE49-F238E27FC236}">
              <a16:creationId xmlns:a16="http://schemas.microsoft.com/office/drawing/2014/main" id="{EAC6ED0F-A360-4364-8BC3-AC6DBC7F41E4}"/>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45" name="TextovéPole 1">
          <a:extLst>
            <a:ext uri="{FF2B5EF4-FFF2-40B4-BE49-F238E27FC236}">
              <a16:creationId xmlns:a16="http://schemas.microsoft.com/office/drawing/2014/main" id="{DFFB2989-CB58-49CA-BF00-E73EC3ACC3D7}"/>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46" name="TextovéPole 1">
          <a:extLst>
            <a:ext uri="{FF2B5EF4-FFF2-40B4-BE49-F238E27FC236}">
              <a16:creationId xmlns:a16="http://schemas.microsoft.com/office/drawing/2014/main" id="{25F404D5-D14B-4C25-A79C-5DA4B4E61B17}"/>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47" name="TextovéPole 1">
          <a:extLst>
            <a:ext uri="{FF2B5EF4-FFF2-40B4-BE49-F238E27FC236}">
              <a16:creationId xmlns:a16="http://schemas.microsoft.com/office/drawing/2014/main" id="{C8EFF123-CF6F-492B-BDB1-FA427C013DF1}"/>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48" name="TextovéPole 1">
          <a:extLst>
            <a:ext uri="{FF2B5EF4-FFF2-40B4-BE49-F238E27FC236}">
              <a16:creationId xmlns:a16="http://schemas.microsoft.com/office/drawing/2014/main" id="{1B971AEC-8F64-45B5-974E-D2CB05F59985}"/>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49" name="TextovéPole 1">
          <a:extLst>
            <a:ext uri="{FF2B5EF4-FFF2-40B4-BE49-F238E27FC236}">
              <a16:creationId xmlns:a16="http://schemas.microsoft.com/office/drawing/2014/main" id="{64ADF281-F9F9-4DB3-B7FC-C5A3CACCC320}"/>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50" name="TextovéPole 1">
          <a:extLst>
            <a:ext uri="{FF2B5EF4-FFF2-40B4-BE49-F238E27FC236}">
              <a16:creationId xmlns:a16="http://schemas.microsoft.com/office/drawing/2014/main" id="{9AA2EDF1-8DE1-4B91-90D8-DF3A0E84FAA9}"/>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51" name="TextovéPole 1">
          <a:extLst>
            <a:ext uri="{FF2B5EF4-FFF2-40B4-BE49-F238E27FC236}">
              <a16:creationId xmlns:a16="http://schemas.microsoft.com/office/drawing/2014/main" id="{25E26525-76CB-4894-8BC4-90A220068337}"/>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52" name="TextovéPole 1">
          <a:extLst>
            <a:ext uri="{FF2B5EF4-FFF2-40B4-BE49-F238E27FC236}">
              <a16:creationId xmlns:a16="http://schemas.microsoft.com/office/drawing/2014/main" id="{5FB9EEAB-54BF-47D9-906A-61CE2F0ADB3E}"/>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53" name="TextovéPole 1">
          <a:extLst>
            <a:ext uri="{FF2B5EF4-FFF2-40B4-BE49-F238E27FC236}">
              <a16:creationId xmlns:a16="http://schemas.microsoft.com/office/drawing/2014/main" id="{D9DB5216-5BFB-4DB2-8E8D-C24CCDE7860A}"/>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54" name="TextovéPole 1">
          <a:extLst>
            <a:ext uri="{FF2B5EF4-FFF2-40B4-BE49-F238E27FC236}">
              <a16:creationId xmlns:a16="http://schemas.microsoft.com/office/drawing/2014/main" id="{FCED69D0-9636-4AFD-B2CE-25C78B731D0C}"/>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55" name="TextovéPole 1">
          <a:extLst>
            <a:ext uri="{FF2B5EF4-FFF2-40B4-BE49-F238E27FC236}">
              <a16:creationId xmlns:a16="http://schemas.microsoft.com/office/drawing/2014/main" id="{767AD939-B0EC-44FA-9B24-FDB25DBDD6D6}"/>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56" name="TextovéPole 1">
          <a:extLst>
            <a:ext uri="{FF2B5EF4-FFF2-40B4-BE49-F238E27FC236}">
              <a16:creationId xmlns:a16="http://schemas.microsoft.com/office/drawing/2014/main" id="{8E2CEA2D-923E-4DFA-9BC4-81EEF888D9A8}"/>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57" name="TextovéPole 1">
          <a:extLst>
            <a:ext uri="{FF2B5EF4-FFF2-40B4-BE49-F238E27FC236}">
              <a16:creationId xmlns:a16="http://schemas.microsoft.com/office/drawing/2014/main" id="{D135A2AA-1BCD-4D67-85C6-677FD0FB2005}"/>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58" name="TextovéPole 1">
          <a:extLst>
            <a:ext uri="{FF2B5EF4-FFF2-40B4-BE49-F238E27FC236}">
              <a16:creationId xmlns:a16="http://schemas.microsoft.com/office/drawing/2014/main" id="{577549B5-D5F3-47E6-BB0A-749E56F3F9FE}"/>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59" name="TextovéPole 1">
          <a:extLst>
            <a:ext uri="{FF2B5EF4-FFF2-40B4-BE49-F238E27FC236}">
              <a16:creationId xmlns:a16="http://schemas.microsoft.com/office/drawing/2014/main" id="{CE9798FD-BB8B-40ED-A50D-02D9D5559FFF}"/>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60" name="TextovéPole 1">
          <a:extLst>
            <a:ext uri="{FF2B5EF4-FFF2-40B4-BE49-F238E27FC236}">
              <a16:creationId xmlns:a16="http://schemas.microsoft.com/office/drawing/2014/main" id="{625C5C25-EB4A-4868-A2A5-DF7D4E683F2D}"/>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61" name="TextovéPole 1">
          <a:extLst>
            <a:ext uri="{FF2B5EF4-FFF2-40B4-BE49-F238E27FC236}">
              <a16:creationId xmlns:a16="http://schemas.microsoft.com/office/drawing/2014/main" id="{B22237DD-D2EE-406A-A77A-EBF184D18B2B}"/>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62" name="TextovéPole 1">
          <a:extLst>
            <a:ext uri="{FF2B5EF4-FFF2-40B4-BE49-F238E27FC236}">
              <a16:creationId xmlns:a16="http://schemas.microsoft.com/office/drawing/2014/main" id="{DB1B3FE8-D93D-4B5A-8EA9-5C0B3598F438}"/>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63" name="TextovéPole 1">
          <a:extLst>
            <a:ext uri="{FF2B5EF4-FFF2-40B4-BE49-F238E27FC236}">
              <a16:creationId xmlns:a16="http://schemas.microsoft.com/office/drawing/2014/main" id="{CE6CB9A9-D765-400B-BC17-B78A1D798182}"/>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64" name="TextovéPole 1">
          <a:extLst>
            <a:ext uri="{FF2B5EF4-FFF2-40B4-BE49-F238E27FC236}">
              <a16:creationId xmlns:a16="http://schemas.microsoft.com/office/drawing/2014/main" id="{A835F25E-E381-4479-AAF1-8D44110603C5}"/>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65" name="TextovéPole 1">
          <a:extLst>
            <a:ext uri="{FF2B5EF4-FFF2-40B4-BE49-F238E27FC236}">
              <a16:creationId xmlns:a16="http://schemas.microsoft.com/office/drawing/2014/main" id="{4F8317E1-4A7E-4813-AAE0-AE65C5E0637C}"/>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66" name="TextovéPole 1">
          <a:extLst>
            <a:ext uri="{FF2B5EF4-FFF2-40B4-BE49-F238E27FC236}">
              <a16:creationId xmlns:a16="http://schemas.microsoft.com/office/drawing/2014/main" id="{2F4D2E56-E1D8-4888-B97D-5E9B583B6AE8}"/>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67" name="TextovéPole 1">
          <a:extLst>
            <a:ext uri="{FF2B5EF4-FFF2-40B4-BE49-F238E27FC236}">
              <a16:creationId xmlns:a16="http://schemas.microsoft.com/office/drawing/2014/main" id="{0057B547-679E-4018-8D71-988452AEB4C4}"/>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68" name="TextovéPole 1">
          <a:extLst>
            <a:ext uri="{FF2B5EF4-FFF2-40B4-BE49-F238E27FC236}">
              <a16:creationId xmlns:a16="http://schemas.microsoft.com/office/drawing/2014/main" id="{D94526F6-8031-4696-8354-5D18A27000C6}"/>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69" name="TextovéPole 1">
          <a:extLst>
            <a:ext uri="{FF2B5EF4-FFF2-40B4-BE49-F238E27FC236}">
              <a16:creationId xmlns:a16="http://schemas.microsoft.com/office/drawing/2014/main" id="{E8E36688-50B9-4D52-972C-545831017FF5}"/>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70" name="TextovéPole 1">
          <a:extLst>
            <a:ext uri="{FF2B5EF4-FFF2-40B4-BE49-F238E27FC236}">
              <a16:creationId xmlns:a16="http://schemas.microsoft.com/office/drawing/2014/main" id="{F505BB31-F331-493E-8A16-A82AB5F35A8A}"/>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71" name="TextovéPole 1">
          <a:extLst>
            <a:ext uri="{FF2B5EF4-FFF2-40B4-BE49-F238E27FC236}">
              <a16:creationId xmlns:a16="http://schemas.microsoft.com/office/drawing/2014/main" id="{064AB398-0814-4B77-959E-3165F656A1CB}"/>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72" name="TextovéPole 1">
          <a:extLst>
            <a:ext uri="{FF2B5EF4-FFF2-40B4-BE49-F238E27FC236}">
              <a16:creationId xmlns:a16="http://schemas.microsoft.com/office/drawing/2014/main" id="{77032502-3F72-48E6-99D3-1A14A58AEAA6}"/>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73" name="TextovéPole 1">
          <a:extLst>
            <a:ext uri="{FF2B5EF4-FFF2-40B4-BE49-F238E27FC236}">
              <a16:creationId xmlns:a16="http://schemas.microsoft.com/office/drawing/2014/main" id="{5A5C3432-26F6-49D0-98EE-57DF7BB967A8}"/>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74" name="TextovéPole 1">
          <a:extLst>
            <a:ext uri="{FF2B5EF4-FFF2-40B4-BE49-F238E27FC236}">
              <a16:creationId xmlns:a16="http://schemas.microsoft.com/office/drawing/2014/main" id="{F5D019CB-715B-4939-AFCA-F05AE28FD586}"/>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75" name="TextovéPole 1">
          <a:extLst>
            <a:ext uri="{FF2B5EF4-FFF2-40B4-BE49-F238E27FC236}">
              <a16:creationId xmlns:a16="http://schemas.microsoft.com/office/drawing/2014/main" id="{3D5E07CD-8440-43A9-ABCB-F4DC78B7E99A}"/>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76" name="TextovéPole 1">
          <a:extLst>
            <a:ext uri="{FF2B5EF4-FFF2-40B4-BE49-F238E27FC236}">
              <a16:creationId xmlns:a16="http://schemas.microsoft.com/office/drawing/2014/main" id="{80B42B2B-0231-492F-A89B-84601E3A879F}"/>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77" name="TextovéPole 1">
          <a:extLst>
            <a:ext uri="{FF2B5EF4-FFF2-40B4-BE49-F238E27FC236}">
              <a16:creationId xmlns:a16="http://schemas.microsoft.com/office/drawing/2014/main" id="{6F7875C2-9F72-4618-A0DF-0EFFF62F443D}"/>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78" name="TextovéPole 1">
          <a:extLst>
            <a:ext uri="{FF2B5EF4-FFF2-40B4-BE49-F238E27FC236}">
              <a16:creationId xmlns:a16="http://schemas.microsoft.com/office/drawing/2014/main" id="{798B1E1A-5E57-4A65-819B-9EE7748CF4E5}"/>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79" name="TextovéPole 1">
          <a:extLst>
            <a:ext uri="{FF2B5EF4-FFF2-40B4-BE49-F238E27FC236}">
              <a16:creationId xmlns:a16="http://schemas.microsoft.com/office/drawing/2014/main" id="{40161ACD-82A6-4973-9651-F822CC792E5B}"/>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80" name="TextovéPole 1">
          <a:extLst>
            <a:ext uri="{FF2B5EF4-FFF2-40B4-BE49-F238E27FC236}">
              <a16:creationId xmlns:a16="http://schemas.microsoft.com/office/drawing/2014/main" id="{B2BF43C0-31E4-44E9-A0AA-7A0491B66778}"/>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81" name="TextovéPole 1">
          <a:extLst>
            <a:ext uri="{FF2B5EF4-FFF2-40B4-BE49-F238E27FC236}">
              <a16:creationId xmlns:a16="http://schemas.microsoft.com/office/drawing/2014/main" id="{45B7DD46-3157-4AAD-BF12-4B82986A040C}"/>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82" name="TextovéPole 1">
          <a:extLst>
            <a:ext uri="{FF2B5EF4-FFF2-40B4-BE49-F238E27FC236}">
              <a16:creationId xmlns:a16="http://schemas.microsoft.com/office/drawing/2014/main" id="{CA4E74B8-9BA5-4BCE-A10D-5B3A084A6C62}"/>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83" name="TextovéPole 1">
          <a:extLst>
            <a:ext uri="{FF2B5EF4-FFF2-40B4-BE49-F238E27FC236}">
              <a16:creationId xmlns:a16="http://schemas.microsoft.com/office/drawing/2014/main" id="{A7DAC9B0-637A-45C6-B7F8-47BC829EB161}"/>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84" name="TextovéPole 1">
          <a:extLst>
            <a:ext uri="{FF2B5EF4-FFF2-40B4-BE49-F238E27FC236}">
              <a16:creationId xmlns:a16="http://schemas.microsoft.com/office/drawing/2014/main" id="{1DFC4B8C-4E97-4DCB-B278-D00933C8B279}"/>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85" name="TextovéPole 1">
          <a:extLst>
            <a:ext uri="{FF2B5EF4-FFF2-40B4-BE49-F238E27FC236}">
              <a16:creationId xmlns:a16="http://schemas.microsoft.com/office/drawing/2014/main" id="{234654E8-A700-40B7-BCBA-DB93E634FC60}"/>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86" name="TextovéPole 1">
          <a:extLst>
            <a:ext uri="{FF2B5EF4-FFF2-40B4-BE49-F238E27FC236}">
              <a16:creationId xmlns:a16="http://schemas.microsoft.com/office/drawing/2014/main" id="{96A873D6-569D-461E-A608-C6D5960D281A}"/>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87" name="TextovéPole 1">
          <a:extLst>
            <a:ext uri="{FF2B5EF4-FFF2-40B4-BE49-F238E27FC236}">
              <a16:creationId xmlns:a16="http://schemas.microsoft.com/office/drawing/2014/main" id="{2ACCFFE6-A81F-42C1-B68A-B31356211EC0}"/>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88" name="TextovéPole 1">
          <a:extLst>
            <a:ext uri="{FF2B5EF4-FFF2-40B4-BE49-F238E27FC236}">
              <a16:creationId xmlns:a16="http://schemas.microsoft.com/office/drawing/2014/main" id="{51FB815A-AFC6-492A-8DD1-17DCF49DDD51}"/>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89" name="TextovéPole 1">
          <a:extLst>
            <a:ext uri="{FF2B5EF4-FFF2-40B4-BE49-F238E27FC236}">
              <a16:creationId xmlns:a16="http://schemas.microsoft.com/office/drawing/2014/main" id="{E1F91B7F-9668-4B8B-9E24-8D30ED749542}"/>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90" name="TextovéPole 1">
          <a:extLst>
            <a:ext uri="{FF2B5EF4-FFF2-40B4-BE49-F238E27FC236}">
              <a16:creationId xmlns:a16="http://schemas.microsoft.com/office/drawing/2014/main" id="{4306492A-0D0F-46BD-928B-848EA68FA900}"/>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91" name="TextovéPole 1">
          <a:extLst>
            <a:ext uri="{FF2B5EF4-FFF2-40B4-BE49-F238E27FC236}">
              <a16:creationId xmlns:a16="http://schemas.microsoft.com/office/drawing/2014/main" id="{EE6DF498-EB84-4E7D-944E-13615499481D}"/>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92" name="TextovéPole 1">
          <a:extLst>
            <a:ext uri="{FF2B5EF4-FFF2-40B4-BE49-F238E27FC236}">
              <a16:creationId xmlns:a16="http://schemas.microsoft.com/office/drawing/2014/main" id="{7D83F529-F9F8-4D5F-81AF-2978252910DE}"/>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93" name="TextovéPole 1">
          <a:extLst>
            <a:ext uri="{FF2B5EF4-FFF2-40B4-BE49-F238E27FC236}">
              <a16:creationId xmlns:a16="http://schemas.microsoft.com/office/drawing/2014/main" id="{876725B8-2865-4A6D-A447-5EB6023569F0}"/>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94" name="TextovéPole 1">
          <a:extLst>
            <a:ext uri="{FF2B5EF4-FFF2-40B4-BE49-F238E27FC236}">
              <a16:creationId xmlns:a16="http://schemas.microsoft.com/office/drawing/2014/main" id="{0B389E3D-0240-4816-8B5D-47989867D396}"/>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95" name="TextovéPole 1">
          <a:extLst>
            <a:ext uri="{FF2B5EF4-FFF2-40B4-BE49-F238E27FC236}">
              <a16:creationId xmlns:a16="http://schemas.microsoft.com/office/drawing/2014/main" id="{31D92428-5311-4A26-9B2F-1A8A7CD03112}"/>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96" name="TextovéPole 1">
          <a:extLst>
            <a:ext uri="{FF2B5EF4-FFF2-40B4-BE49-F238E27FC236}">
              <a16:creationId xmlns:a16="http://schemas.microsoft.com/office/drawing/2014/main" id="{B59CAAC5-4E1B-4C6E-A1F7-F4DB7F4D7BBC}"/>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97" name="TextovéPole 1">
          <a:extLst>
            <a:ext uri="{FF2B5EF4-FFF2-40B4-BE49-F238E27FC236}">
              <a16:creationId xmlns:a16="http://schemas.microsoft.com/office/drawing/2014/main" id="{5B1800A4-64E7-48CB-83F6-338E23E8EFAF}"/>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98" name="TextovéPole 1">
          <a:extLst>
            <a:ext uri="{FF2B5EF4-FFF2-40B4-BE49-F238E27FC236}">
              <a16:creationId xmlns:a16="http://schemas.microsoft.com/office/drawing/2014/main" id="{F84632D3-3C14-4813-9DE3-B70E110A273A}"/>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299" name="TextovéPole 1">
          <a:extLst>
            <a:ext uri="{FF2B5EF4-FFF2-40B4-BE49-F238E27FC236}">
              <a16:creationId xmlns:a16="http://schemas.microsoft.com/office/drawing/2014/main" id="{702EDD72-71BD-4AD5-BB07-63B899BB6963}"/>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00" name="TextovéPole 1">
          <a:extLst>
            <a:ext uri="{FF2B5EF4-FFF2-40B4-BE49-F238E27FC236}">
              <a16:creationId xmlns:a16="http://schemas.microsoft.com/office/drawing/2014/main" id="{AB04144E-D53A-4BA6-81BF-8412CC046CD4}"/>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01" name="TextovéPole 1">
          <a:extLst>
            <a:ext uri="{FF2B5EF4-FFF2-40B4-BE49-F238E27FC236}">
              <a16:creationId xmlns:a16="http://schemas.microsoft.com/office/drawing/2014/main" id="{A990D7D6-6B4E-4230-AB9A-5529FC76082F}"/>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02" name="TextovéPole 1">
          <a:extLst>
            <a:ext uri="{FF2B5EF4-FFF2-40B4-BE49-F238E27FC236}">
              <a16:creationId xmlns:a16="http://schemas.microsoft.com/office/drawing/2014/main" id="{3AC56305-1FA3-4448-A1EB-5CF2E7840CE5}"/>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03" name="TextovéPole 1">
          <a:extLst>
            <a:ext uri="{FF2B5EF4-FFF2-40B4-BE49-F238E27FC236}">
              <a16:creationId xmlns:a16="http://schemas.microsoft.com/office/drawing/2014/main" id="{2B881AED-AF11-47FD-BAC7-54D15698EAEC}"/>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04" name="TextovéPole 1">
          <a:extLst>
            <a:ext uri="{FF2B5EF4-FFF2-40B4-BE49-F238E27FC236}">
              <a16:creationId xmlns:a16="http://schemas.microsoft.com/office/drawing/2014/main" id="{73F4D93F-A5BC-4007-A735-69B72FBFFCAB}"/>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05" name="TextovéPole 1">
          <a:extLst>
            <a:ext uri="{FF2B5EF4-FFF2-40B4-BE49-F238E27FC236}">
              <a16:creationId xmlns:a16="http://schemas.microsoft.com/office/drawing/2014/main" id="{A01BFAB2-9859-4EAB-BED1-C1481EE959EE}"/>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06" name="TextovéPole 1">
          <a:extLst>
            <a:ext uri="{FF2B5EF4-FFF2-40B4-BE49-F238E27FC236}">
              <a16:creationId xmlns:a16="http://schemas.microsoft.com/office/drawing/2014/main" id="{49523578-7244-44C2-99A5-56A3A8A776E6}"/>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07" name="TextovéPole 1">
          <a:extLst>
            <a:ext uri="{FF2B5EF4-FFF2-40B4-BE49-F238E27FC236}">
              <a16:creationId xmlns:a16="http://schemas.microsoft.com/office/drawing/2014/main" id="{8CA86BF0-AD9A-4BBC-BD2B-8072538C6F77}"/>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08" name="TextovéPole 1">
          <a:extLst>
            <a:ext uri="{FF2B5EF4-FFF2-40B4-BE49-F238E27FC236}">
              <a16:creationId xmlns:a16="http://schemas.microsoft.com/office/drawing/2014/main" id="{8B08462D-BF36-4784-8061-F41A9634A6A4}"/>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09" name="TextovéPole 1">
          <a:extLst>
            <a:ext uri="{FF2B5EF4-FFF2-40B4-BE49-F238E27FC236}">
              <a16:creationId xmlns:a16="http://schemas.microsoft.com/office/drawing/2014/main" id="{3ECA7215-DAC2-4F09-B3BD-8106B7AC8209}"/>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10" name="TextovéPole 1">
          <a:extLst>
            <a:ext uri="{FF2B5EF4-FFF2-40B4-BE49-F238E27FC236}">
              <a16:creationId xmlns:a16="http://schemas.microsoft.com/office/drawing/2014/main" id="{C3D6A799-735A-42EE-B3E9-D1E1674D9314}"/>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11" name="TextovéPole 1">
          <a:extLst>
            <a:ext uri="{FF2B5EF4-FFF2-40B4-BE49-F238E27FC236}">
              <a16:creationId xmlns:a16="http://schemas.microsoft.com/office/drawing/2014/main" id="{FC2C73E7-54D9-4091-941D-F923CD736460}"/>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12" name="TextovéPole 1">
          <a:extLst>
            <a:ext uri="{FF2B5EF4-FFF2-40B4-BE49-F238E27FC236}">
              <a16:creationId xmlns:a16="http://schemas.microsoft.com/office/drawing/2014/main" id="{BE581873-04F4-4963-B6DD-9F053E2B2714}"/>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13" name="TextovéPole 1">
          <a:extLst>
            <a:ext uri="{FF2B5EF4-FFF2-40B4-BE49-F238E27FC236}">
              <a16:creationId xmlns:a16="http://schemas.microsoft.com/office/drawing/2014/main" id="{1C8C90F0-EC97-44B5-91A8-C97E6096BDE8}"/>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14" name="TextovéPole 1">
          <a:extLst>
            <a:ext uri="{FF2B5EF4-FFF2-40B4-BE49-F238E27FC236}">
              <a16:creationId xmlns:a16="http://schemas.microsoft.com/office/drawing/2014/main" id="{0F223CD9-51F8-4B0A-8979-D0009617BDCC}"/>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15" name="TextovéPole 1">
          <a:extLst>
            <a:ext uri="{FF2B5EF4-FFF2-40B4-BE49-F238E27FC236}">
              <a16:creationId xmlns:a16="http://schemas.microsoft.com/office/drawing/2014/main" id="{C0A081CE-B90E-4A82-9B9C-42450CEF070F}"/>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16" name="TextovéPole 1">
          <a:extLst>
            <a:ext uri="{FF2B5EF4-FFF2-40B4-BE49-F238E27FC236}">
              <a16:creationId xmlns:a16="http://schemas.microsoft.com/office/drawing/2014/main" id="{4A646BE0-0F00-4777-9654-E9D848D86B77}"/>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17" name="TextovéPole 1">
          <a:extLst>
            <a:ext uri="{FF2B5EF4-FFF2-40B4-BE49-F238E27FC236}">
              <a16:creationId xmlns:a16="http://schemas.microsoft.com/office/drawing/2014/main" id="{8AC93242-9E7E-4FCB-82C3-AA7C4B0D7993}"/>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18" name="TextovéPole 1">
          <a:extLst>
            <a:ext uri="{FF2B5EF4-FFF2-40B4-BE49-F238E27FC236}">
              <a16:creationId xmlns:a16="http://schemas.microsoft.com/office/drawing/2014/main" id="{88B1A4A2-21D5-4695-B770-DB8A80B3094A}"/>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19" name="TextovéPole 1">
          <a:extLst>
            <a:ext uri="{FF2B5EF4-FFF2-40B4-BE49-F238E27FC236}">
              <a16:creationId xmlns:a16="http://schemas.microsoft.com/office/drawing/2014/main" id="{7A75A0D1-0C06-42C9-A0EF-2285FA47C0D8}"/>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20" name="TextovéPole 1">
          <a:extLst>
            <a:ext uri="{FF2B5EF4-FFF2-40B4-BE49-F238E27FC236}">
              <a16:creationId xmlns:a16="http://schemas.microsoft.com/office/drawing/2014/main" id="{DA87504F-E4DD-4CCC-BCFF-1B74850A8F6D}"/>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21" name="TextovéPole 1">
          <a:extLst>
            <a:ext uri="{FF2B5EF4-FFF2-40B4-BE49-F238E27FC236}">
              <a16:creationId xmlns:a16="http://schemas.microsoft.com/office/drawing/2014/main" id="{CEA3DDFD-EBE3-40BA-A6E4-18E0766D69C1}"/>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22" name="TextovéPole 1">
          <a:extLst>
            <a:ext uri="{FF2B5EF4-FFF2-40B4-BE49-F238E27FC236}">
              <a16:creationId xmlns:a16="http://schemas.microsoft.com/office/drawing/2014/main" id="{AA5B6782-7734-4CC4-9705-F401885F3770}"/>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23" name="TextovéPole 1">
          <a:extLst>
            <a:ext uri="{FF2B5EF4-FFF2-40B4-BE49-F238E27FC236}">
              <a16:creationId xmlns:a16="http://schemas.microsoft.com/office/drawing/2014/main" id="{B5738B6E-60E3-4068-AC1A-83B633F926F1}"/>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24" name="TextovéPole 1">
          <a:extLst>
            <a:ext uri="{FF2B5EF4-FFF2-40B4-BE49-F238E27FC236}">
              <a16:creationId xmlns:a16="http://schemas.microsoft.com/office/drawing/2014/main" id="{7D525D37-3C49-4454-A96E-5BB89E64E248}"/>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25" name="TextovéPole 1">
          <a:extLst>
            <a:ext uri="{FF2B5EF4-FFF2-40B4-BE49-F238E27FC236}">
              <a16:creationId xmlns:a16="http://schemas.microsoft.com/office/drawing/2014/main" id="{D5423448-427E-4FFE-BD89-D1ACB5E25D29}"/>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26" name="TextovéPole 1">
          <a:extLst>
            <a:ext uri="{FF2B5EF4-FFF2-40B4-BE49-F238E27FC236}">
              <a16:creationId xmlns:a16="http://schemas.microsoft.com/office/drawing/2014/main" id="{0C2F246E-FECF-44F0-A926-04703BEC8517}"/>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27" name="TextovéPole 1">
          <a:extLst>
            <a:ext uri="{FF2B5EF4-FFF2-40B4-BE49-F238E27FC236}">
              <a16:creationId xmlns:a16="http://schemas.microsoft.com/office/drawing/2014/main" id="{AB95FFAD-B350-43BD-A7BA-EC05A14E2B8F}"/>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28" name="TextovéPole 1">
          <a:extLst>
            <a:ext uri="{FF2B5EF4-FFF2-40B4-BE49-F238E27FC236}">
              <a16:creationId xmlns:a16="http://schemas.microsoft.com/office/drawing/2014/main" id="{E508975F-FD39-4B98-9EE0-14FC59D2374B}"/>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329" name="TextovéPole 1">
          <a:extLst>
            <a:ext uri="{FF2B5EF4-FFF2-40B4-BE49-F238E27FC236}">
              <a16:creationId xmlns:a16="http://schemas.microsoft.com/office/drawing/2014/main" id="{7FE3616E-BB41-4DF1-B3A6-C311C6A86ED8}"/>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30" name="TextovéPole 1">
          <a:extLst>
            <a:ext uri="{FF2B5EF4-FFF2-40B4-BE49-F238E27FC236}">
              <a16:creationId xmlns:a16="http://schemas.microsoft.com/office/drawing/2014/main" id="{1CEDD23F-71F5-4D8B-934E-2E3116DA605D}"/>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31" name="TextovéPole 1">
          <a:extLst>
            <a:ext uri="{FF2B5EF4-FFF2-40B4-BE49-F238E27FC236}">
              <a16:creationId xmlns:a16="http://schemas.microsoft.com/office/drawing/2014/main" id="{32ABBD0F-0F59-4BB3-98EC-D97281A1DD25}"/>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32" name="TextovéPole 1">
          <a:extLst>
            <a:ext uri="{FF2B5EF4-FFF2-40B4-BE49-F238E27FC236}">
              <a16:creationId xmlns:a16="http://schemas.microsoft.com/office/drawing/2014/main" id="{6EC0919C-5D22-43EB-AB0B-F536907E17E1}"/>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33" name="TextovéPole 1">
          <a:extLst>
            <a:ext uri="{FF2B5EF4-FFF2-40B4-BE49-F238E27FC236}">
              <a16:creationId xmlns:a16="http://schemas.microsoft.com/office/drawing/2014/main" id="{7FA50735-DB78-414E-AFD3-16D4FD3C1F6F}"/>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34" name="TextovéPole 1">
          <a:extLst>
            <a:ext uri="{FF2B5EF4-FFF2-40B4-BE49-F238E27FC236}">
              <a16:creationId xmlns:a16="http://schemas.microsoft.com/office/drawing/2014/main" id="{8B90EA81-DB39-4CE9-8A84-AB4D8967A507}"/>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35" name="TextovéPole 1">
          <a:extLst>
            <a:ext uri="{FF2B5EF4-FFF2-40B4-BE49-F238E27FC236}">
              <a16:creationId xmlns:a16="http://schemas.microsoft.com/office/drawing/2014/main" id="{8FD2C5C8-69D8-412C-B72A-5E808B4B5DD1}"/>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36" name="TextovéPole 1">
          <a:extLst>
            <a:ext uri="{FF2B5EF4-FFF2-40B4-BE49-F238E27FC236}">
              <a16:creationId xmlns:a16="http://schemas.microsoft.com/office/drawing/2014/main" id="{2FF2384F-8D1E-4CAB-B6A1-D10FC5FC1B2F}"/>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37" name="TextovéPole 1">
          <a:extLst>
            <a:ext uri="{FF2B5EF4-FFF2-40B4-BE49-F238E27FC236}">
              <a16:creationId xmlns:a16="http://schemas.microsoft.com/office/drawing/2014/main" id="{3A378CF0-5B37-4265-9066-37132FBB1F8F}"/>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38" name="TextovéPole 1">
          <a:extLst>
            <a:ext uri="{FF2B5EF4-FFF2-40B4-BE49-F238E27FC236}">
              <a16:creationId xmlns:a16="http://schemas.microsoft.com/office/drawing/2014/main" id="{725643A2-3E8D-4AC0-9D88-1D03471E8A97}"/>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39" name="TextovéPole 1">
          <a:extLst>
            <a:ext uri="{FF2B5EF4-FFF2-40B4-BE49-F238E27FC236}">
              <a16:creationId xmlns:a16="http://schemas.microsoft.com/office/drawing/2014/main" id="{61EF0EF0-EFCB-43E6-B99A-D9DCC38107E8}"/>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40" name="TextovéPole 1">
          <a:extLst>
            <a:ext uri="{FF2B5EF4-FFF2-40B4-BE49-F238E27FC236}">
              <a16:creationId xmlns:a16="http://schemas.microsoft.com/office/drawing/2014/main" id="{35C0D56D-88B1-4E93-851E-2782BA7ABE12}"/>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41" name="TextovéPole 1">
          <a:extLst>
            <a:ext uri="{FF2B5EF4-FFF2-40B4-BE49-F238E27FC236}">
              <a16:creationId xmlns:a16="http://schemas.microsoft.com/office/drawing/2014/main" id="{4785F9FF-026E-40EA-8D03-7A681025933D}"/>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42" name="TextovéPole 1">
          <a:extLst>
            <a:ext uri="{FF2B5EF4-FFF2-40B4-BE49-F238E27FC236}">
              <a16:creationId xmlns:a16="http://schemas.microsoft.com/office/drawing/2014/main" id="{158C43D1-0EB8-48F6-AB87-592C8C04C00D}"/>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43" name="TextovéPole 1">
          <a:extLst>
            <a:ext uri="{FF2B5EF4-FFF2-40B4-BE49-F238E27FC236}">
              <a16:creationId xmlns:a16="http://schemas.microsoft.com/office/drawing/2014/main" id="{94E958F2-5035-41A5-9536-C8DF8B0C3F78}"/>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44" name="TextovéPole 1">
          <a:extLst>
            <a:ext uri="{FF2B5EF4-FFF2-40B4-BE49-F238E27FC236}">
              <a16:creationId xmlns:a16="http://schemas.microsoft.com/office/drawing/2014/main" id="{8B220DC6-A325-4111-9B98-5B88F39D5BD6}"/>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45" name="TextovéPole 1">
          <a:extLst>
            <a:ext uri="{FF2B5EF4-FFF2-40B4-BE49-F238E27FC236}">
              <a16:creationId xmlns:a16="http://schemas.microsoft.com/office/drawing/2014/main" id="{21F05944-E3EE-4A92-9806-A9FED6E28F6E}"/>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46" name="TextovéPole 1">
          <a:extLst>
            <a:ext uri="{FF2B5EF4-FFF2-40B4-BE49-F238E27FC236}">
              <a16:creationId xmlns:a16="http://schemas.microsoft.com/office/drawing/2014/main" id="{5F5A1959-6429-495C-8241-80FFEA4E94F7}"/>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47" name="TextovéPole 1">
          <a:extLst>
            <a:ext uri="{FF2B5EF4-FFF2-40B4-BE49-F238E27FC236}">
              <a16:creationId xmlns:a16="http://schemas.microsoft.com/office/drawing/2014/main" id="{1EBA9F18-20B9-45AE-A4E8-1AE30CED5B66}"/>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48" name="TextovéPole 1">
          <a:extLst>
            <a:ext uri="{FF2B5EF4-FFF2-40B4-BE49-F238E27FC236}">
              <a16:creationId xmlns:a16="http://schemas.microsoft.com/office/drawing/2014/main" id="{E2BA28DD-8E62-489F-943F-7C8F947E94E6}"/>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49" name="TextovéPole 1">
          <a:extLst>
            <a:ext uri="{FF2B5EF4-FFF2-40B4-BE49-F238E27FC236}">
              <a16:creationId xmlns:a16="http://schemas.microsoft.com/office/drawing/2014/main" id="{3B2F1798-EBEE-46A7-A922-8B091F414C0A}"/>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50" name="TextovéPole 1">
          <a:extLst>
            <a:ext uri="{FF2B5EF4-FFF2-40B4-BE49-F238E27FC236}">
              <a16:creationId xmlns:a16="http://schemas.microsoft.com/office/drawing/2014/main" id="{3A16FE53-4790-427C-98BE-11CA8B6D0971}"/>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51" name="TextovéPole 1">
          <a:extLst>
            <a:ext uri="{FF2B5EF4-FFF2-40B4-BE49-F238E27FC236}">
              <a16:creationId xmlns:a16="http://schemas.microsoft.com/office/drawing/2014/main" id="{01AC0F95-5F12-4AD4-9F6C-58E51F9613E4}"/>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52" name="TextovéPole 1">
          <a:extLst>
            <a:ext uri="{FF2B5EF4-FFF2-40B4-BE49-F238E27FC236}">
              <a16:creationId xmlns:a16="http://schemas.microsoft.com/office/drawing/2014/main" id="{17EAF7E2-6CF3-4A08-8688-1E5561F72499}"/>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53" name="TextovéPole 1">
          <a:extLst>
            <a:ext uri="{FF2B5EF4-FFF2-40B4-BE49-F238E27FC236}">
              <a16:creationId xmlns:a16="http://schemas.microsoft.com/office/drawing/2014/main" id="{332626BA-4D66-4CBD-9A67-EC2D8A467EE1}"/>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54" name="TextovéPole 1">
          <a:extLst>
            <a:ext uri="{FF2B5EF4-FFF2-40B4-BE49-F238E27FC236}">
              <a16:creationId xmlns:a16="http://schemas.microsoft.com/office/drawing/2014/main" id="{8BA272CB-ED5D-4B4D-93D1-199BC7437B15}"/>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355" name="TextovéPole 1">
          <a:extLst>
            <a:ext uri="{FF2B5EF4-FFF2-40B4-BE49-F238E27FC236}">
              <a16:creationId xmlns:a16="http://schemas.microsoft.com/office/drawing/2014/main" id="{08039D4B-8EA8-4732-9D2E-1D580C5EC731}"/>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45</xdr:col>
      <xdr:colOff>19050</xdr:colOff>
      <xdr:row>59</xdr:row>
      <xdr:rowOff>0</xdr:rowOff>
    </xdr:from>
    <xdr:to>
      <xdr:col>45</xdr:col>
      <xdr:colOff>19050</xdr:colOff>
      <xdr:row>60</xdr:row>
      <xdr:rowOff>28575</xdr:rowOff>
    </xdr:to>
    <xdr:sp macro="" textlink="">
      <xdr:nvSpPr>
        <xdr:cNvPr id="356" name="Line 28">
          <a:extLst>
            <a:ext uri="{FF2B5EF4-FFF2-40B4-BE49-F238E27FC236}">
              <a16:creationId xmlns:a16="http://schemas.microsoft.com/office/drawing/2014/main" id="{8057C606-28DE-42BB-A701-F40B896152F7}"/>
            </a:ext>
          </a:extLst>
        </xdr:cNvPr>
        <xdr:cNvSpPr>
          <a:spLocks noChangeShapeType="1"/>
        </xdr:cNvSpPr>
      </xdr:nvSpPr>
      <xdr:spPr bwMode="auto">
        <a:xfrm>
          <a:off x="50152300" y="12979400"/>
          <a:ext cx="0" cy="2825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19050</xdr:colOff>
      <xdr:row>65</xdr:row>
      <xdr:rowOff>0</xdr:rowOff>
    </xdr:from>
    <xdr:to>
      <xdr:col>45</xdr:col>
      <xdr:colOff>19050</xdr:colOff>
      <xdr:row>66</xdr:row>
      <xdr:rowOff>0</xdr:rowOff>
    </xdr:to>
    <xdr:sp macro="" textlink="">
      <xdr:nvSpPr>
        <xdr:cNvPr id="357" name="Line 28">
          <a:extLst>
            <a:ext uri="{FF2B5EF4-FFF2-40B4-BE49-F238E27FC236}">
              <a16:creationId xmlns:a16="http://schemas.microsoft.com/office/drawing/2014/main" id="{9AF27BC8-E579-49A4-A9CD-E89991AF0559}"/>
            </a:ext>
          </a:extLst>
        </xdr:cNvPr>
        <xdr:cNvSpPr>
          <a:spLocks noChangeShapeType="1"/>
        </xdr:cNvSpPr>
      </xdr:nvSpPr>
      <xdr:spPr bwMode="auto">
        <a:xfrm>
          <a:off x="50152300" y="15005050"/>
          <a:ext cx="0" cy="2540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19050</xdr:colOff>
      <xdr:row>59</xdr:row>
      <xdr:rowOff>0</xdr:rowOff>
    </xdr:from>
    <xdr:to>
      <xdr:col>45</xdr:col>
      <xdr:colOff>19050</xdr:colOff>
      <xdr:row>60</xdr:row>
      <xdr:rowOff>28575</xdr:rowOff>
    </xdr:to>
    <xdr:sp macro="" textlink="">
      <xdr:nvSpPr>
        <xdr:cNvPr id="358" name="Line 28">
          <a:extLst>
            <a:ext uri="{FF2B5EF4-FFF2-40B4-BE49-F238E27FC236}">
              <a16:creationId xmlns:a16="http://schemas.microsoft.com/office/drawing/2014/main" id="{2BC9B885-B3D8-455D-9294-EF7E1A1B616C}"/>
            </a:ext>
          </a:extLst>
        </xdr:cNvPr>
        <xdr:cNvSpPr>
          <a:spLocks noChangeShapeType="1"/>
        </xdr:cNvSpPr>
      </xdr:nvSpPr>
      <xdr:spPr bwMode="auto">
        <a:xfrm>
          <a:off x="50152300" y="12979400"/>
          <a:ext cx="0" cy="2825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19050</xdr:colOff>
      <xdr:row>65</xdr:row>
      <xdr:rowOff>0</xdr:rowOff>
    </xdr:from>
    <xdr:to>
      <xdr:col>45</xdr:col>
      <xdr:colOff>19050</xdr:colOff>
      <xdr:row>66</xdr:row>
      <xdr:rowOff>0</xdr:rowOff>
    </xdr:to>
    <xdr:sp macro="" textlink="">
      <xdr:nvSpPr>
        <xdr:cNvPr id="359" name="Line 28">
          <a:extLst>
            <a:ext uri="{FF2B5EF4-FFF2-40B4-BE49-F238E27FC236}">
              <a16:creationId xmlns:a16="http://schemas.microsoft.com/office/drawing/2014/main" id="{4767EBC9-ECDE-4A20-A737-B0CC8A311054}"/>
            </a:ext>
          </a:extLst>
        </xdr:cNvPr>
        <xdr:cNvSpPr>
          <a:spLocks noChangeShapeType="1"/>
        </xdr:cNvSpPr>
      </xdr:nvSpPr>
      <xdr:spPr bwMode="auto">
        <a:xfrm>
          <a:off x="50152300" y="15005050"/>
          <a:ext cx="0" cy="2540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19050</xdr:colOff>
      <xdr:row>59</xdr:row>
      <xdr:rowOff>0</xdr:rowOff>
    </xdr:from>
    <xdr:to>
      <xdr:col>45</xdr:col>
      <xdr:colOff>19050</xdr:colOff>
      <xdr:row>60</xdr:row>
      <xdr:rowOff>28575</xdr:rowOff>
    </xdr:to>
    <xdr:sp macro="" textlink="">
      <xdr:nvSpPr>
        <xdr:cNvPr id="360" name="Line 28">
          <a:extLst>
            <a:ext uri="{FF2B5EF4-FFF2-40B4-BE49-F238E27FC236}">
              <a16:creationId xmlns:a16="http://schemas.microsoft.com/office/drawing/2014/main" id="{35C34121-B023-468E-9769-3DF4E164AEBC}"/>
            </a:ext>
          </a:extLst>
        </xdr:cNvPr>
        <xdr:cNvSpPr>
          <a:spLocks noChangeShapeType="1"/>
        </xdr:cNvSpPr>
      </xdr:nvSpPr>
      <xdr:spPr bwMode="auto">
        <a:xfrm>
          <a:off x="50152300" y="12979400"/>
          <a:ext cx="0" cy="2825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19050</xdr:colOff>
      <xdr:row>65</xdr:row>
      <xdr:rowOff>0</xdr:rowOff>
    </xdr:from>
    <xdr:to>
      <xdr:col>45</xdr:col>
      <xdr:colOff>19050</xdr:colOff>
      <xdr:row>66</xdr:row>
      <xdr:rowOff>0</xdr:rowOff>
    </xdr:to>
    <xdr:sp macro="" textlink="">
      <xdr:nvSpPr>
        <xdr:cNvPr id="361" name="Line 28">
          <a:extLst>
            <a:ext uri="{FF2B5EF4-FFF2-40B4-BE49-F238E27FC236}">
              <a16:creationId xmlns:a16="http://schemas.microsoft.com/office/drawing/2014/main" id="{33740A62-5317-4057-957E-7EF088A3EF72}"/>
            </a:ext>
          </a:extLst>
        </xdr:cNvPr>
        <xdr:cNvSpPr>
          <a:spLocks noChangeShapeType="1"/>
        </xdr:cNvSpPr>
      </xdr:nvSpPr>
      <xdr:spPr bwMode="auto">
        <a:xfrm>
          <a:off x="50152300" y="15005050"/>
          <a:ext cx="0" cy="2540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19050</xdr:colOff>
      <xdr:row>59</xdr:row>
      <xdr:rowOff>0</xdr:rowOff>
    </xdr:from>
    <xdr:to>
      <xdr:col>45</xdr:col>
      <xdr:colOff>19050</xdr:colOff>
      <xdr:row>60</xdr:row>
      <xdr:rowOff>28575</xdr:rowOff>
    </xdr:to>
    <xdr:sp macro="" textlink="">
      <xdr:nvSpPr>
        <xdr:cNvPr id="362" name="Line 28">
          <a:extLst>
            <a:ext uri="{FF2B5EF4-FFF2-40B4-BE49-F238E27FC236}">
              <a16:creationId xmlns:a16="http://schemas.microsoft.com/office/drawing/2014/main" id="{C96166F8-24E6-48AF-B927-EBD86EC1FE2E}"/>
            </a:ext>
          </a:extLst>
        </xdr:cNvPr>
        <xdr:cNvSpPr>
          <a:spLocks noChangeShapeType="1"/>
        </xdr:cNvSpPr>
      </xdr:nvSpPr>
      <xdr:spPr bwMode="auto">
        <a:xfrm>
          <a:off x="50152300" y="12979400"/>
          <a:ext cx="0" cy="2825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7</xdr:col>
      <xdr:colOff>481099</xdr:colOff>
      <xdr:row>159</xdr:row>
      <xdr:rowOff>0</xdr:rowOff>
    </xdr:from>
    <xdr:ext cx="184731" cy="264560"/>
    <xdr:sp macro="" textlink="">
      <xdr:nvSpPr>
        <xdr:cNvPr id="363" name="TextovéPole 1">
          <a:extLst>
            <a:ext uri="{FF2B5EF4-FFF2-40B4-BE49-F238E27FC236}">
              <a16:creationId xmlns:a16="http://schemas.microsoft.com/office/drawing/2014/main" id="{8C01D661-C173-48E8-A2EE-89EE74BB771F}"/>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45</xdr:col>
      <xdr:colOff>19050</xdr:colOff>
      <xdr:row>65</xdr:row>
      <xdr:rowOff>0</xdr:rowOff>
    </xdr:from>
    <xdr:to>
      <xdr:col>45</xdr:col>
      <xdr:colOff>19050</xdr:colOff>
      <xdr:row>66</xdr:row>
      <xdr:rowOff>0</xdr:rowOff>
    </xdr:to>
    <xdr:sp macro="" textlink="">
      <xdr:nvSpPr>
        <xdr:cNvPr id="364" name="Line 28">
          <a:extLst>
            <a:ext uri="{FF2B5EF4-FFF2-40B4-BE49-F238E27FC236}">
              <a16:creationId xmlns:a16="http://schemas.microsoft.com/office/drawing/2014/main" id="{9113307D-D232-49D8-A85E-956A8E83181E}"/>
            </a:ext>
          </a:extLst>
        </xdr:cNvPr>
        <xdr:cNvSpPr>
          <a:spLocks noChangeShapeType="1"/>
        </xdr:cNvSpPr>
      </xdr:nvSpPr>
      <xdr:spPr bwMode="auto">
        <a:xfrm>
          <a:off x="50152300" y="15005050"/>
          <a:ext cx="0" cy="2540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7</xdr:col>
      <xdr:colOff>481099</xdr:colOff>
      <xdr:row>159</xdr:row>
      <xdr:rowOff>0</xdr:rowOff>
    </xdr:from>
    <xdr:ext cx="184731" cy="264560"/>
    <xdr:sp macro="" textlink="">
      <xdr:nvSpPr>
        <xdr:cNvPr id="365" name="TextovéPole 1">
          <a:extLst>
            <a:ext uri="{FF2B5EF4-FFF2-40B4-BE49-F238E27FC236}">
              <a16:creationId xmlns:a16="http://schemas.microsoft.com/office/drawing/2014/main" id="{FA3E16AE-1CE7-47B5-8A31-0CF8BF43B90D}"/>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66" name="TextovéPole 1">
          <a:extLst>
            <a:ext uri="{FF2B5EF4-FFF2-40B4-BE49-F238E27FC236}">
              <a16:creationId xmlns:a16="http://schemas.microsoft.com/office/drawing/2014/main" id="{52EC83A9-6950-47D5-B87F-1D3F0EB853D5}"/>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67" name="TextovéPole 1">
          <a:extLst>
            <a:ext uri="{FF2B5EF4-FFF2-40B4-BE49-F238E27FC236}">
              <a16:creationId xmlns:a16="http://schemas.microsoft.com/office/drawing/2014/main" id="{0BD3322B-7267-49BB-9DB5-404EE4FCB361}"/>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68" name="TextovéPole 1">
          <a:extLst>
            <a:ext uri="{FF2B5EF4-FFF2-40B4-BE49-F238E27FC236}">
              <a16:creationId xmlns:a16="http://schemas.microsoft.com/office/drawing/2014/main" id="{9EF8E887-B9F9-4DD9-92C4-88BAE5B07205}"/>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69" name="TextovéPole 1">
          <a:extLst>
            <a:ext uri="{FF2B5EF4-FFF2-40B4-BE49-F238E27FC236}">
              <a16:creationId xmlns:a16="http://schemas.microsoft.com/office/drawing/2014/main" id="{275D942E-C563-4636-A2EA-E9BF725833D5}"/>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70" name="TextovéPole 1">
          <a:extLst>
            <a:ext uri="{FF2B5EF4-FFF2-40B4-BE49-F238E27FC236}">
              <a16:creationId xmlns:a16="http://schemas.microsoft.com/office/drawing/2014/main" id="{9BB576C1-3630-4616-9156-A7621202765C}"/>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71" name="TextovéPole 1">
          <a:extLst>
            <a:ext uri="{FF2B5EF4-FFF2-40B4-BE49-F238E27FC236}">
              <a16:creationId xmlns:a16="http://schemas.microsoft.com/office/drawing/2014/main" id="{8844CABB-BF3C-42CA-9662-290A74FD0467}"/>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72" name="TextovéPole 1">
          <a:extLst>
            <a:ext uri="{FF2B5EF4-FFF2-40B4-BE49-F238E27FC236}">
              <a16:creationId xmlns:a16="http://schemas.microsoft.com/office/drawing/2014/main" id="{405AF085-496F-46C3-AB59-2D3449C9C9BD}"/>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73" name="TextovéPole 1">
          <a:extLst>
            <a:ext uri="{FF2B5EF4-FFF2-40B4-BE49-F238E27FC236}">
              <a16:creationId xmlns:a16="http://schemas.microsoft.com/office/drawing/2014/main" id="{F13BD9C3-8514-4EDB-BF14-49CDDC41BBEB}"/>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74" name="TextovéPole 1">
          <a:extLst>
            <a:ext uri="{FF2B5EF4-FFF2-40B4-BE49-F238E27FC236}">
              <a16:creationId xmlns:a16="http://schemas.microsoft.com/office/drawing/2014/main" id="{A9038C7E-EF05-46EA-9924-82F03AB198C8}"/>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75" name="TextovéPole 1">
          <a:extLst>
            <a:ext uri="{FF2B5EF4-FFF2-40B4-BE49-F238E27FC236}">
              <a16:creationId xmlns:a16="http://schemas.microsoft.com/office/drawing/2014/main" id="{5268BDB8-5770-4CAE-850B-7CCEE90581C2}"/>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76" name="TextovéPole 1">
          <a:extLst>
            <a:ext uri="{FF2B5EF4-FFF2-40B4-BE49-F238E27FC236}">
              <a16:creationId xmlns:a16="http://schemas.microsoft.com/office/drawing/2014/main" id="{6BCDADB8-9BAB-4288-AB67-49A819B09EBF}"/>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77" name="TextovéPole 1">
          <a:extLst>
            <a:ext uri="{FF2B5EF4-FFF2-40B4-BE49-F238E27FC236}">
              <a16:creationId xmlns:a16="http://schemas.microsoft.com/office/drawing/2014/main" id="{7F8E8AD6-5BF2-4658-B627-BCF70FE7FC06}"/>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78" name="TextovéPole 1">
          <a:extLst>
            <a:ext uri="{FF2B5EF4-FFF2-40B4-BE49-F238E27FC236}">
              <a16:creationId xmlns:a16="http://schemas.microsoft.com/office/drawing/2014/main" id="{758F2723-8F9C-4949-9524-712B4480DE48}"/>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79" name="TextovéPole 1">
          <a:extLst>
            <a:ext uri="{FF2B5EF4-FFF2-40B4-BE49-F238E27FC236}">
              <a16:creationId xmlns:a16="http://schemas.microsoft.com/office/drawing/2014/main" id="{F349896D-9AD1-412E-A478-BDC849FC72DB}"/>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80" name="TextovéPole 1">
          <a:extLst>
            <a:ext uri="{FF2B5EF4-FFF2-40B4-BE49-F238E27FC236}">
              <a16:creationId xmlns:a16="http://schemas.microsoft.com/office/drawing/2014/main" id="{2CDE3791-D22C-48B1-A4D0-87B202911F10}"/>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81" name="TextovéPole 1">
          <a:extLst>
            <a:ext uri="{FF2B5EF4-FFF2-40B4-BE49-F238E27FC236}">
              <a16:creationId xmlns:a16="http://schemas.microsoft.com/office/drawing/2014/main" id="{1FDC1ADC-1158-4646-8EE5-F4F862BEDB51}"/>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82" name="TextovéPole 1">
          <a:extLst>
            <a:ext uri="{FF2B5EF4-FFF2-40B4-BE49-F238E27FC236}">
              <a16:creationId xmlns:a16="http://schemas.microsoft.com/office/drawing/2014/main" id="{E50C329F-D356-40D8-A0F6-DDAEE1288597}"/>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83" name="TextovéPole 1">
          <a:extLst>
            <a:ext uri="{FF2B5EF4-FFF2-40B4-BE49-F238E27FC236}">
              <a16:creationId xmlns:a16="http://schemas.microsoft.com/office/drawing/2014/main" id="{7C1D53DD-55C9-4862-AE11-97F40095B85C}"/>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84" name="TextovéPole 1">
          <a:extLst>
            <a:ext uri="{FF2B5EF4-FFF2-40B4-BE49-F238E27FC236}">
              <a16:creationId xmlns:a16="http://schemas.microsoft.com/office/drawing/2014/main" id="{A82AF91D-9C9D-4BA9-B57C-DBB794F9E76F}"/>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85" name="TextovéPole 1">
          <a:extLst>
            <a:ext uri="{FF2B5EF4-FFF2-40B4-BE49-F238E27FC236}">
              <a16:creationId xmlns:a16="http://schemas.microsoft.com/office/drawing/2014/main" id="{81628E5A-8658-4F73-949B-2A59B2C5A840}"/>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86" name="TextovéPole 1">
          <a:extLst>
            <a:ext uri="{FF2B5EF4-FFF2-40B4-BE49-F238E27FC236}">
              <a16:creationId xmlns:a16="http://schemas.microsoft.com/office/drawing/2014/main" id="{1F6BFF13-9246-47A9-8EBE-7F22C28809F3}"/>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87" name="TextovéPole 1">
          <a:extLst>
            <a:ext uri="{FF2B5EF4-FFF2-40B4-BE49-F238E27FC236}">
              <a16:creationId xmlns:a16="http://schemas.microsoft.com/office/drawing/2014/main" id="{F4F8CF7D-A616-4C0E-A531-2BBE0B7F208C}"/>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88" name="TextovéPole 1">
          <a:extLst>
            <a:ext uri="{FF2B5EF4-FFF2-40B4-BE49-F238E27FC236}">
              <a16:creationId xmlns:a16="http://schemas.microsoft.com/office/drawing/2014/main" id="{01BC9D00-D155-4FF3-A42C-1F31C35525CC}"/>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89" name="TextovéPole 1">
          <a:extLst>
            <a:ext uri="{FF2B5EF4-FFF2-40B4-BE49-F238E27FC236}">
              <a16:creationId xmlns:a16="http://schemas.microsoft.com/office/drawing/2014/main" id="{61935F85-D58E-438C-8373-BBA2386650D4}"/>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90" name="TextovéPole 1">
          <a:extLst>
            <a:ext uri="{FF2B5EF4-FFF2-40B4-BE49-F238E27FC236}">
              <a16:creationId xmlns:a16="http://schemas.microsoft.com/office/drawing/2014/main" id="{835C4A3D-DDA5-4E7A-A1F2-2081B4E68C12}"/>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91" name="TextovéPole 1">
          <a:extLst>
            <a:ext uri="{FF2B5EF4-FFF2-40B4-BE49-F238E27FC236}">
              <a16:creationId xmlns:a16="http://schemas.microsoft.com/office/drawing/2014/main" id="{174D0065-EAD2-4C40-96AE-2F5C738472B7}"/>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92" name="TextovéPole 1">
          <a:extLst>
            <a:ext uri="{FF2B5EF4-FFF2-40B4-BE49-F238E27FC236}">
              <a16:creationId xmlns:a16="http://schemas.microsoft.com/office/drawing/2014/main" id="{7A884B7E-BF77-4423-9AA6-005C545DF804}"/>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93" name="TextovéPole 1">
          <a:extLst>
            <a:ext uri="{FF2B5EF4-FFF2-40B4-BE49-F238E27FC236}">
              <a16:creationId xmlns:a16="http://schemas.microsoft.com/office/drawing/2014/main" id="{0195E5D9-E183-4293-A65C-858AE8C27CD1}"/>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94" name="TextovéPole 1">
          <a:extLst>
            <a:ext uri="{FF2B5EF4-FFF2-40B4-BE49-F238E27FC236}">
              <a16:creationId xmlns:a16="http://schemas.microsoft.com/office/drawing/2014/main" id="{1FE73867-C3FE-4974-9B1B-48D307AE2BA8}"/>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95" name="TextovéPole 1">
          <a:extLst>
            <a:ext uri="{FF2B5EF4-FFF2-40B4-BE49-F238E27FC236}">
              <a16:creationId xmlns:a16="http://schemas.microsoft.com/office/drawing/2014/main" id="{F5852E8F-8F09-432B-B3E6-94A1FAC790F2}"/>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96" name="TextovéPole 1">
          <a:extLst>
            <a:ext uri="{FF2B5EF4-FFF2-40B4-BE49-F238E27FC236}">
              <a16:creationId xmlns:a16="http://schemas.microsoft.com/office/drawing/2014/main" id="{44805A5E-1BB9-40C8-9615-67DFD60840B9}"/>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97" name="TextovéPole 1">
          <a:extLst>
            <a:ext uri="{FF2B5EF4-FFF2-40B4-BE49-F238E27FC236}">
              <a16:creationId xmlns:a16="http://schemas.microsoft.com/office/drawing/2014/main" id="{091FF78C-C65A-462B-A1E9-00295527747F}"/>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98" name="TextovéPole 1">
          <a:extLst>
            <a:ext uri="{FF2B5EF4-FFF2-40B4-BE49-F238E27FC236}">
              <a16:creationId xmlns:a16="http://schemas.microsoft.com/office/drawing/2014/main" id="{074ACA63-F0F0-42BB-A119-2AFCF7492BB0}"/>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399" name="TextovéPole 1">
          <a:extLst>
            <a:ext uri="{FF2B5EF4-FFF2-40B4-BE49-F238E27FC236}">
              <a16:creationId xmlns:a16="http://schemas.microsoft.com/office/drawing/2014/main" id="{98676BCD-AD2B-4872-8408-FCFFAF2E2F1D}"/>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00" name="TextovéPole 1">
          <a:extLst>
            <a:ext uri="{FF2B5EF4-FFF2-40B4-BE49-F238E27FC236}">
              <a16:creationId xmlns:a16="http://schemas.microsoft.com/office/drawing/2014/main" id="{D6FABC37-8A7F-49A0-8C3C-0798A4262B45}"/>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01" name="TextovéPole 1">
          <a:extLst>
            <a:ext uri="{FF2B5EF4-FFF2-40B4-BE49-F238E27FC236}">
              <a16:creationId xmlns:a16="http://schemas.microsoft.com/office/drawing/2014/main" id="{D76B5552-C618-4F8B-8C25-39C8165977AB}"/>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02" name="TextovéPole 1">
          <a:extLst>
            <a:ext uri="{FF2B5EF4-FFF2-40B4-BE49-F238E27FC236}">
              <a16:creationId xmlns:a16="http://schemas.microsoft.com/office/drawing/2014/main" id="{18F02057-2B55-40C8-8156-6B5F061AD6A9}"/>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03" name="TextovéPole 1">
          <a:extLst>
            <a:ext uri="{FF2B5EF4-FFF2-40B4-BE49-F238E27FC236}">
              <a16:creationId xmlns:a16="http://schemas.microsoft.com/office/drawing/2014/main" id="{813A486B-39E3-4D97-934D-84DDE5162467}"/>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04" name="TextovéPole 1">
          <a:extLst>
            <a:ext uri="{FF2B5EF4-FFF2-40B4-BE49-F238E27FC236}">
              <a16:creationId xmlns:a16="http://schemas.microsoft.com/office/drawing/2014/main" id="{3D02341C-982F-42FA-8A08-DB493FF8882E}"/>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05" name="TextovéPole 1">
          <a:extLst>
            <a:ext uri="{FF2B5EF4-FFF2-40B4-BE49-F238E27FC236}">
              <a16:creationId xmlns:a16="http://schemas.microsoft.com/office/drawing/2014/main" id="{109B87B3-9350-4B3D-B539-5EF00F4AA647}"/>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06" name="TextovéPole 1">
          <a:extLst>
            <a:ext uri="{FF2B5EF4-FFF2-40B4-BE49-F238E27FC236}">
              <a16:creationId xmlns:a16="http://schemas.microsoft.com/office/drawing/2014/main" id="{98DE7A5C-A241-4A56-BA39-13054378AF83}"/>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07" name="TextovéPole 1">
          <a:extLst>
            <a:ext uri="{FF2B5EF4-FFF2-40B4-BE49-F238E27FC236}">
              <a16:creationId xmlns:a16="http://schemas.microsoft.com/office/drawing/2014/main" id="{43991A6D-F7A2-42E9-9F16-34F39236BD74}"/>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08" name="TextovéPole 1">
          <a:extLst>
            <a:ext uri="{FF2B5EF4-FFF2-40B4-BE49-F238E27FC236}">
              <a16:creationId xmlns:a16="http://schemas.microsoft.com/office/drawing/2014/main" id="{8A64C13E-17AC-4D9A-97FC-2D41CAAEA430}"/>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09" name="TextovéPole 1">
          <a:extLst>
            <a:ext uri="{FF2B5EF4-FFF2-40B4-BE49-F238E27FC236}">
              <a16:creationId xmlns:a16="http://schemas.microsoft.com/office/drawing/2014/main" id="{AD072C37-C8DC-41F3-8088-3EA68FD73656}"/>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10" name="TextovéPole 1">
          <a:extLst>
            <a:ext uri="{FF2B5EF4-FFF2-40B4-BE49-F238E27FC236}">
              <a16:creationId xmlns:a16="http://schemas.microsoft.com/office/drawing/2014/main" id="{0EC77843-5A0B-497F-93BF-51D48660F72C}"/>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11" name="TextovéPole 1">
          <a:extLst>
            <a:ext uri="{FF2B5EF4-FFF2-40B4-BE49-F238E27FC236}">
              <a16:creationId xmlns:a16="http://schemas.microsoft.com/office/drawing/2014/main" id="{73D9BDA4-89E4-43E5-8C31-BA9C4FD59A2C}"/>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12" name="TextovéPole 1">
          <a:extLst>
            <a:ext uri="{FF2B5EF4-FFF2-40B4-BE49-F238E27FC236}">
              <a16:creationId xmlns:a16="http://schemas.microsoft.com/office/drawing/2014/main" id="{CECF09D9-C253-4F23-AB9D-C8C164F64C97}"/>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13" name="TextovéPole 1">
          <a:extLst>
            <a:ext uri="{FF2B5EF4-FFF2-40B4-BE49-F238E27FC236}">
              <a16:creationId xmlns:a16="http://schemas.microsoft.com/office/drawing/2014/main" id="{DDFFACAD-A742-4B3B-A6B2-775C8CF1B7A5}"/>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14" name="TextovéPole 1">
          <a:extLst>
            <a:ext uri="{FF2B5EF4-FFF2-40B4-BE49-F238E27FC236}">
              <a16:creationId xmlns:a16="http://schemas.microsoft.com/office/drawing/2014/main" id="{8801F2D1-BC8A-427A-8B34-EBB6FBBA03D5}"/>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15" name="TextovéPole 1">
          <a:extLst>
            <a:ext uri="{FF2B5EF4-FFF2-40B4-BE49-F238E27FC236}">
              <a16:creationId xmlns:a16="http://schemas.microsoft.com/office/drawing/2014/main" id="{C888BCC3-3584-4D90-ABE1-97865A63C485}"/>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16" name="TextovéPole 1">
          <a:extLst>
            <a:ext uri="{FF2B5EF4-FFF2-40B4-BE49-F238E27FC236}">
              <a16:creationId xmlns:a16="http://schemas.microsoft.com/office/drawing/2014/main" id="{C6A7E8F5-61E2-410C-B87D-739F3E95B579}"/>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17" name="TextovéPole 1">
          <a:extLst>
            <a:ext uri="{FF2B5EF4-FFF2-40B4-BE49-F238E27FC236}">
              <a16:creationId xmlns:a16="http://schemas.microsoft.com/office/drawing/2014/main" id="{F15FAAD0-37DE-43C3-939A-00DE678C70D0}"/>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18" name="TextovéPole 1">
          <a:extLst>
            <a:ext uri="{FF2B5EF4-FFF2-40B4-BE49-F238E27FC236}">
              <a16:creationId xmlns:a16="http://schemas.microsoft.com/office/drawing/2014/main" id="{08FB3C25-A417-42A3-AAEE-2C476C0E5B1C}"/>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19" name="TextovéPole 1">
          <a:extLst>
            <a:ext uri="{FF2B5EF4-FFF2-40B4-BE49-F238E27FC236}">
              <a16:creationId xmlns:a16="http://schemas.microsoft.com/office/drawing/2014/main" id="{FF82DAD4-60F8-46CC-8286-93EAF89CE990}"/>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20" name="TextovéPole 1">
          <a:extLst>
            <a:ext uri="{FF2B5EF4-FFF2-40B4-BE49-F238E27FC236}">
              <a16:creationId xmlns:a16="http://schemas.microsoft.com/office/drawing/2014/main" id="{9524EAB3-8B68-4A03-ADAA-A575030AAE3A}"/>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21" name="TextovéPole 1">
          <a:extLst>
            <a:ext uri="{FF2B5EF4-FFF2-40B4-BE49-F238E27FC236}">
              <a16:creationId xmlns:a16="http://schemas.microsoft.com/office/drawing/2014/main" id="{C0128ABE-A855-491D-81EE-CCF0EB10B318}"/>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22" name="TextovéPole 1">
          <a:extLst>
            <a:ext uri="{FF2B5EF4-FFF2-40B4-BE49-F238E27FC236}">
              <a16:creationId xmlns:a16="http://schemas.microsoft.com/office/drawing/2014/main" id="{299107B6-6398-4748-9647-3A85548FC6FF}"/>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23" name="TextovéPole 1">
          <a:extLst>
            <a:ext uri="{FF2B5EF4-FFF2-40B4-BE49-F238E27FC236}">
              <a16:creationId xmlns:a16="http://schemas.microsoft.com/office/drawing/2014/main" id="{0783FF1A-B36B-4FC8-B6B7-83AA933D00BB}"/>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24" name="TextovéPole 1">
          <a:extLst>
            <a:ext uri="{FF2B5EF4-FFF2-40B4-BE49-F238E27FC236}">
              <a16:creationId xmlns:a16="http://schemas.microsoft.com/office/drawing/2014/main" id="{4630DA8E-6FCC-4C8F-9A4E-966FE1A3B7BE}"/>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25" name="TextovéPole 1">
          <a:extLst>
            <a:ext uri="{FF2B5EF4-FFF2-40B4-BE49-F238E27FC236}">
              <a16:creationId xmlns:a16="http://schemas.microsoft.com/office/drawing/2014/main" id="{C3751368-A8F7-4114-9B00-3BC57589CA45}"/>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26" name="TextovéPole 1">
          <a:extLst>
            <a:ext uri="{FF2B5EF4-FFF2-40B4-BE49-F238E27FC236}">
              <a16:creationId xmlns:a16="http://schemas.microsoft.com/office/drawing/2014/main" id="{0766037A-5A63-40E7-92D5-93D973071300}"/>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159</xdr:row>
      <xdr:rowOff>0</xdr:rowOff>
    </xdr:from>
    <xdr:ext cx="184731" cy="264560"/>
    <xdr:sp macro="" textlink="">
      <xdr:nvSpPr>
        <xdr:cNvPr id="427" name="TextovéPole 1">
          <a:extLst>
            <a:ext uri="{FF2B5EF4-FFF2-40B4-BE49-F238E27FC236}">
              <a16:creationId xmlns:a16="http://schemas.microsoft.com/office/drawing/2014/main" id="{060A3E71-2E61-4AF5-98FE-8DC06F996C4F}"/>
            </a:ext>
          </a:extLst>
        </xdr:cNvPr>
        <xdr:cNvSpPr txBox="1"/>
      </xdr:nvSpPr>
      <xdr:spPr>
        <a:xfrm>
          <a:off x="2894099" y="4645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28" name="TextovéPole 1">
          <a:extLst>
            <a:ext uri="{FF2B5EF4-FFF2-40B4-BE49-F238E27FC236}">
              <a16:creationId xmlns:a16="http://schemas.microsoft.com/office/drawing/2014/main" id="{ED198625-1659-4818-BCD3-A19161A46D7A}"/>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29" name="TextovéPole 1">
          <a:extLst>
            <a:ext uri="{FF2B5EF4-FFF2-40B4-BE49-F238E27FC236}">
              <a16:creationId xmlns:a16="http://schemas.microsoft.com/office/drawing/2014/main" id="{6377FC36-2219-4A14-88B8-0A047C315889}"/>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30" name="TextovéPole 1">
          <a:extLst>
            <a:ext uri="{FF2B5EF4-FFF2-40B4-BE49-F238E27FC236}">
              <a16:creationId xmlns:a16="http://schemas.microsoft.com/office/drawing/2014/main" id="{2BCD9B94-4677-4CEA-990B-2B35F6180579}"/>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31" name="TextovéPole 1">
          <a:extLst>
            <a:ext uri="{FF2B5EF4-FFF2-40B4-BE49-F238E27FC236}">
              <a16:creationId xmlns:a16="http://schemas.microsoft.com/office/drawing/2014/main" id="{33130482-3F30-47CA-87FB-6649D0FE9967}"/>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32" name="TextovéPole 1">
          <a:extLst>
            <a:ext uri="{FF2B5EF4-FFF2-40B4-BE49-F238E27FC236}">
              <a16:creationId xmlns:a16="http://schemas.microsoft.com/office/drawing/2014/main" id="{704C5F00-F860-420B-98D5-A75DA368914C}"/>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33" name="TextovéPole 1">
          <a:extLst>
            <a:ext uri="{FF2B5EF4-FFF2-40B4-BE49-F238E27FC236}">
              <a16:creationId xmlns:a16="http://schemas.microsoft.com/office/drawing/2014/main" id="{3FD1C58B-3CE6-45A1-B6DB-1B1B8EFC63BC}"/>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34" name="TextovéPole 1">
          <a:extLst>
            <a:ext uri="{FF2B5EF4-FFF2-40B4-BE49-F238E27FC236}">
              <a16:creationId xmlns:a16="http://schemas.microsoft.com/office/drawing/2014/main" id="{A997FDF5-74D3-4D31-A3FC-7753FE9BFD0C}"/>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35" name="TextovéPole 1">
          <a:extLst>
            <a:ext uri="{FF2B5EF4-FFF2-40B4-BE49-F238E27FC236}">
              <a16:creationId xmlns:a16="http://schemas.microsoft.com/office/drawing/2014/main" id="{0AFC4642-1CCE-46B4-8F40-E60FD3C6A4FC}"/>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36" name="TextovéPole 1">
          <a:extLst>
            <a:ext uri="{FF2B5EF4-FFF2-40B4-BE49-F238E27FC236}">
              <a16:creationId xmlns:a16="http://schemas.microsoft.com/office/drawing/2014/main" id="{E9174E15-C8B7-49F4-B5E9-70F1B2A44055}"/>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37" name="TextovéPole 1">
          <a:extLst>
            <a:ext uri="{FF2B5EF4-FFF2-40B4-BE49-F238E27FC236}">
              <a16:creationId xmlns:a16="http://schemas.microsoft.com/office/drawing/2014/main" id="{2F8A4FE2-7778-4F4E-9E16-E26B08B59F92}"/>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38" name="TextovéPole 1">
          <a:extLst>
            <a:ext uri="{FF2B5EF4-FFF2-40B4-BE49-F238E27FC236}">
              <a16:creationId xmlns:a16="http://schemas.microsoft.com/office/drawing/2014/main" id="{6E2D5CC2-1FAB-46AA-A425-9337BE3A779E}"/>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39" name="TextovéPole 1">
          <a:extLst>
            <a:ext uri="{FF2B5EF4-FFF2-40B4-BE49-F238E27FC236}">
              <a16:creationId xmlns:a16="http://schemas.microsoft.com/office/drawing/2014/main" id="{921CDA31-79BA-4FDF-B088-1D18C3394FEA}"/>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40" name="TextovéPole 1">
          <a:extLst>
            <a:ext uri="{FF2B5EF4-FFF2-40B4-BE49-F238E27FC236}">
              <a16:creationId xmlns:a16="http://schemas.microsoft.com/office/drawing/2014/main" id="{7DC9D1B6-79F3-4790-92AB-E92C510B037E}"/>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41" name="TextovéPole 1">
          <a:extLst>
            <a:ext uri="{FF2B5EF4-FFF2-40B4-BE49-F238E27FC236}">
              <a16:creationId xmlns:a16="http://schemas.microsoft.com/office/drawing/2014/main" id="{040DD605-0D38-4FA9-8B17-514988B2E1E9}"/>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42" name="TextovéPole 1">
          <a:extLst>
            <a:ext uri="{FF2B5EF4-FFF2-40B4-BE49-F238E27FC236}">
              <a16:creationId xmlns:a16="http://schemas.microsoft.com/office/drawing/2014/main" id="{3BD44370-AE7A-406B-AB75-037551E927E7}"/>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43" name="TextovéPole 1">
          <a:extLst>
            <a:ext uri="{FF2B5EF4-FFF2-40B4-BE49-F238E27FC236}">
              <a16:creationId xmlns:a16="http://schemas.microsoft.com/office/drawing/2014/main" id="{3C745630-9DEC-49BD-A530-AABAE7BB6F51}"/>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44" name="TextovéPole 1">
          <a:extLst>
            <a:ext uri="{FF2B5EF4-FFF2-40B4-BE49-F238E27FC236}">
              <a16:creationId xmlns:a16="http://schemas.microsoft.com/office/drawing/2014/main" id="{6ADABF19-7047-46CC-90C8-13AC1413F647}"/>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45" name="TextovéPole 1">
          <a:extLst>
            <a:ext uri="{FF2B5EF4-FFF2-40B4-BE49-F238E27FC236}">
              <a16:creationId xmlns:a16="http://schemas.microsoft.com/office/drawing/2014/main" id="{38821CF5-B807-44D5-8D1C-2B5CF9EB067F}"/>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46" name="TextovéPole 1">
          <a:extLst>
            <a:ext uri="{FF2B5EF4-FFF2-40B4-BE49-F238E27FC236}">
              <a16:creationId xmlns:a16="http://schemas.microsoft.com/office/drawing/2014/main" id="{733F411A-0F60-4992-96E9-7C08013B1FC6}"/>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47" name="TextovéPole 1">
          <a:extLst>
            <a:ext uri="{FF2B5EF4-FFF2-40B4-BE49-F238E27FC236}">
              <a16:creationId xmlns:a16="http://schemas.microsoft.com/office/drawing/2014/main" id="{1316BBE9-5C84-459A-A92C-A2C2467E4156}"/>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48" name="TextovéPole 1">
          <a:extLst>
            <a:ext uri="{FF2B5EF4-FFF2-40B4-BE49-F238E27FC236}">
              <a16:creationId xmlns:a16="http://schemas.microsoft.com/office/drawing/2014/main" id="{003ED3ED-54D6-4B97-A247-48210CC6DA81}"/>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49" name="TextovéPole 1">
          <a:extLst>
            <a:ext uri="{FF2B5EF4-FFF2-40B4-BE49-F238E27FC236}">
              <a16:creationId xmlns:a16="http://schemas.microsoft.com/office/drawing/2014/main" id="{A53291F4-4FAF-4F36-9B45-000AD8EA1BE8}"/>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50" name="TextovéPole 1">
          <a:extLst>
            <a:ext uri="{FF2B5EF4-FFF2-40B4-BE49-F238E27FC236}">
              <a16:creationId xmlns:a16="http://schemas.microsoft.com/office/drawing/2014/main" id="{214B2508-0D49-46D9-878A-BDDAF83F8BB2}"/>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51" name="TextovéPole 1">
          <a:extLst>
            <a:ext uri="{FF2B5EF4-FFF2-40B4-BE49-F238E27FC236}">
              <a16:creationId xmlns:a16="http://schemas.microsoft.com/office/drawing/2014/main" id="{232385ED-3A6F-4958-B4A5-388F14AD2700}"/>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52" name="TextovéPole 1">
          <a:extLst>
            <a:ext uri="{FF2B5EF4-FFF2-40B4-BE49-F238E27FC236}">
              <a16:creationId xmlns:a16="http://schemas.microsoft.com/office/drawing/2014/main" id="{849A2206-C7B4-4AAF-93A7-B66AFFF6975C}"/>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160</xdr:row>
      <xdr:rowOff>0</xdr:rowOff>
    </xdr:from>
    <xdr:ext cx="184731" cy="264560"/>
    <xdr:sp macro="" textlink="">
      <xdr:nvSpPr>
        <xdr:cNvPr id="453" name="TextovéPole 1">
          <a:extLst>
            <a:ext uri="{FF2B5EF4-FFF2-40B4-BE49-F238E27FC236}">
              <a16:creationId xmlns:a16="http://schemas.microsoft.com/office/drawing/2014/main" id="{24013BAA-DC9C-43AF-BFE5-071E27D89733}"/>
            </a:ext>
          </a:extLst>
        </xdr:cNvPr>
        <xdr:cNvSpPr txBox="1"/>
      </xdr:nvSpPr>
      <xdr:spPr>
        <a:xfrm>
          <a:off x="2894099" y="4668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54" name="TextovéPole 1">
          <a:extLst>
            <a:ext uri="{FF2B5EF4-FFF2-40B4-BE49-F238E27FC236}">
              <a16:creationId xmlns:a16="http://schemas.microsoft.com/office/drawing/2014/main" id="{163FDA14-A1AE-4CF8-A71E-5B3F81F70C94}"/>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55" name="TextovéPole 1">
          <a:extLst>
            <a:ext uri="{FF2B5EF4-FFF2-40B4-BE49-F238E27FC236}">
              <a16:creationId xmlns:a16="http://schemas.microsoft.com/office/drawing/2014/main" id="{F2306C0E-A7A4-4891-92F4-535B57DE8705}"/>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56" name="TextovéPole 1">
          <a:extLst>
            <a:ext uri="{FF2B5EF4-FFF2-40B4-BE49-F238E27FC236}">
              <a16:creationId xmlns:a16="http://schemas.microsoft.com/office/drawing/2014/main" id="{814E8B8E-6A39-4764-940D-721CB5D50D7C}"/>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57" name="TextovéPole 1">
          <a:extLst>
            <a:ext uri="{FF2B5EF4-FFF2-40B4-BE49-F238E27FC236}">
              <a16:creationId xmlns:a16="http://schemas.microsoft.com/office/drawing/2014/main" id="{BB945914-D7B5-4F92-8CD7-7AABF76C5ED9}"/>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58" name="TextovéPole 1">
          <a:extLst>
            <a:ext uri="{FF2B5EF4-FFF2-40B4-BE49-F238E27FC236}">
              <a16:creationId xmlns:a16="http://schemas.microsoft.com/office/drawing/2014/main" id="{DE66D096-491A-4279-8612-E67F4EB250CD}"/>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59" name="TextovéPole 1">
          <a:extLst>
            <a:ext uri="{FF2B5EF4-FFF2-40B4-BE49-F238E27FC236}">
              <a16:creationId xmlns:a16="http://schemas.microsoft.com/office/drawing/2014/main" id="{37618373-1640-4231-BAAD-AE1F80222600}"/>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60" name="TextovéPole 1">
          <a:extLst>
            <a:ext uri="{FF2B5EF4-FFF2-40B4-BE49-F238E27FC236}">
              <a16:creationId xmlns:a16="http://schemas.microsoft.com/office/drawing/2014/main" id="{099D692E-6078-4BF1-B9C4-4DC4EC30E7FD}"/>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61" name="TextovéPole 1">
          <a:extLst>
            <a:ext uri="{FF2B5EF4-FFF2-40B4-BE49-F238E27FC236}">
              <a16:creationId xmlns:a16="http://schemas.microsoft.com/office/drawing/2014/main" id="{C111C593-847D-4350-BA22-1F787EDAE1E7}"/>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62" name="TextovéPole 1">
          <a:extLst>
            <a:ext uri="{FF2B5EF4-FFF2-40B4-BE49-F238E27FC236}">
              <a16:creationId xmlns:a16="http://schemas.microsoft.com/office/drawing/2014/main" id="{E95D4C50-1FA2-4DF8-ACA8-AD3D83FED4AB}"/>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63" name="TextovéPole 1">
          <a:extLst>
            <a:ext uri="{FF2B5EF4-FFF2-40B4-BE49-F238E27FC236}">
              <a16:creationId xmlns:a16="http://schemas.microsoft.com/office/drawing/2014/main" id="{DEC6560A-1926-4A38-97D6-1474F3EA53FC}"/>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64" name="TextovéPole 1">
          <a:extLst>
            <a:ext uri="{FF2B5EF4-FFF2-40B4-BE49-F238E27FC236}">
              <a16:creationId xmlns:a16="http://schemas.microsoft.com/office/drawing/2014/main" id="{A5BFD526-FEF4-479E-B122-EA3411D3FB40}"/>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65" name="TextovéPole 1">
          <a:extLst>
            <a:ext uri="{FF2B5EF4-FFF2-40B4-BE49-F238E27FC236}">
              <a16:creationId xmlns:a16="http://schemas.microsoft.com/office/drawing/2014/main" id="{E4C94615-A832-4172-9247-01204468ED89}"/>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66" name="TextovéPole 1">
          <a:extLst>
            <a:ext uri="{FF2B5EF4-FFF2-40B4-BE49-F238E27FC236}">
              <a16:creationId xmlns:a16="http://schemas.microsoft.com/office/drawing/2014/main" id="{2BE9C702-C988-4081-A4D7-508772F6C8B5}"/>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67" name="TextovéPole 1">
          <a:extLst>
            <a:ext uri="{FF2B5EF4-FFF2-40B4-BE49-F238E27FC236}">
              <a16:creationId xmlns:a16="http://schemas.microsoft.com/office/drawing/2014/main" id="{2309E703-FBE8-4A45-B3AB-D93C9971D8C1}"/>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68" name="TextovéPole 1">
          <a:extLst>
            <a:ext uri="{FF2B5EF4-FFF2-40B4-BE49-F238E27FC236}">
              <a16:creationId xmlns:a16="http://schemas.microsoft.com/office/drawing/2014/main" id="{1DF09401-E415-459F-B037-A43DA8139AB9}"/>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69" name="TextovéPole 1">
          <a:extLst>
            <a:ext uri="{FF2B5EF4-FFF2-40B4-BE49-F238E27FC236}">
              <a16:creationId xmlns:a16="http://schemas.microsoft.com/office/drawing/2014/main" id="{96EACFDE-1437-421D-8638-8813A71E9B53}"/>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70" name="TextovéPole 1">
          <a:extLst>
            <a:ext uri="{FF2B5EF4-FFF2-40B4-BE49-F238E27FC236}">
              <a16:creationId xmlns:a16="http://schemas.microsoft.com/office/drawing/2014/main" id="{94748FBB-B162-4B6C-9BC6-F4A7AF9CE1E9}"/>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71" name="TextovéPole 1">
          <a:extLst>
            <a:ext uri="{FF2B5EF4-FFF2-40B4-BE49-F238E27FC236}">
              <a16:creationId xmlns:a16="http://schemas.microsoft.com/office/drawing/2014/main" id="{152EDE13-4FBA-4EAB-A48E-A7D3A3ED0C15}"/>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72" name="TextovéPole 1">
          <a:extLst>
            <a:ext uri="{FF2B5EF4-FFF2-40B4-BE49-F238E27FC236}">
              <a16:creationId xmlns:a16="http://schemas.microsoft.com/office/drawing/2014/main" id="{7DFAA4BB-92F1-4241-AA14-CF79B1460520}"/>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73" name="TextovéPole 1">
          <a:extLst>
            <a:ext uri="{FF2B5EF4-FFF2-40B4-BE49-F238E27FC236}">
              <a16:creationId xmlns:a16="http://schemas.microsoft.com/office/drawing/2014/main" id="{C4A2804E-122E-410D-A6C2-A27D0F7E115B}"/>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74" name="TextovéPole 1">
          <a:extLst>
            <a:ext uri="{FF2B5EF4-FFF2-40B4-BE49-F238E27FC236}">
              <a16:creationId xmlns:a16="http://schemas.microsoft.com/office/drawing/2014/main" id="{C1849541-F9AF-48B9-B7C6-3ED744DBC64E}"/>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75" name="TextovéPole 1">
          <a:extLst>
            <a:ext uri="{FF2B5EF4-FFF2-40B4-BE49-F238E27FC236}">
              <a16:creationId xmlns:a16="http://schemas.microsoft.com/office/drawing/2014/main" id="{DAF75797-4AA9-4852-8D45-F0640BBD1D46}"/>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76" name="TextovéPole 1">
          <a:extLst>
            <a:ext uri="{FF2B5EF4-FFF2-40B4-BE49-F238E27FC236}">
              <a16:creationId xmlns:a16="http://schemas.microsoft.com/office/drawing/2014/main" id="{DDB86F16-BF2B-458C-A35D-BC5E03E47EB6}"/>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77" name="TextovéPole 1">
          <a:extLst>
            <a:ext uri="{FF2B5EF4-FFF2-40B4-BE49-F238E27FC236}">
              <a16:creationId xmlns:a16="http://schemas.microsoft.com/office/drawing/2014/main" id="{2C5E2409-7ECB-477A-8D39-FB1B663A2D46}"/>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78" name="TextovéPole 1">
          <a:extLst>
            <a:ext uri="{FF2B5EF4-FFF2-40B4-BE49-F238E27FC236}">
              <a16:creationId xmlns:a16="http://schemas.microsoft.com/office/drawing/2014/main" id="{ABEA9517-B709-43CE-9AE9-D121D2191B55}"/>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7</xdr:col>
      <xdr:colOff>481099</xdr:colOff>
      <xdr:row>163</xdr:row>
      <xdr:rowOff>0</xdr:rowOff>
    </xdr:from>
    <xdr:ext cx="184731" cy="264560"/>
    <xdr:sp macro="" textlink="">
      <xdr:nvSpPr>
        <xdr:cNvPr id="479" name="TextovéPole 1">
          <a:extLst>
            <a:ext uri="{FF2B5EF4-FFF2-40B4-BE49-F238E27FC236}">
              <a16:creationId xmlns:a16="http://schemas.microsoft.com/office/drawing/2014/main" id="{94EB048F-8C84-47D1-9948-A35E01773AF4}"/>
            </a:ext>
          </a:extLst>
        </xdr:cNvPr>
        <xdr:cNvSpPr txBox="1"/>
      </xdr:nvSpPr>
      <xdr:spPr>
        <a:xfrm>
          <a:off x="2894099" y="4759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220871</xdr:colOff>
      <xdr:row>3</xdr:row>
      <xdr:rowOff>130175</xdr:rowOff>
    </xdr:from>
    <xdr:to>
      <xdr:col>19</xdr:col>
      <xdr:colOff>82827</xdr:colOff>
      <xdr:row>22</xdr:row>
      <xdr:rowOff>131141</xdr:rowOff>
    </xdr:to>
    <xdr:graphicFrame macro="">
      <xdr:nvGraphicFramePr>
        <xdr:cNvPr id="2" name="Chart 1">
          <a:extLst>
            <a:ext uri="{FF2B5EF4-FFF2-40B4-BE49-F238E27FC236}">
              <a16:creationId xmlns:a16="http://schemas.microsoft.com/office/drawing/2014/main" id="{85C8DA80-995F-44D2-B3F3-41E55CACE2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18</xdr:col>
      <xdr:colOff>472054</xdr:colOff>
      <xdr:row>46</xdr:row>
      <xdr:rowOff>965</xdr:rowOff>
    </xdr:to>
    <xdr:graphicFrame macro="">
      <xdr:nvGraphicFramePr>
        <xdr:cNvPr id="3" name="Chart 2">
          <a:extLst>
            <a:ext uri="{FF2B5EF4-FFF2-40B4-BE49-F238E27FC236}">
              <a16:creationId xmlns:a16="http://schemas.microsoft.com/office/drawing/2014/main" id="{8C2E44CE-D284-4C56-A1FC-CD85FB81C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Fachrizal Subrata" id="{BBDCBD2A-C12C-456A-A110-5BCAC7BD29EA}" userId="S::fachrizal.subrata@ojk.go.id::587302d4-c9f6-4e51-a5ac-e2e5a4c6355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79" dT="2025-05-06T12:24:23.93" personId="{BBDCBD2A-C12C-456A-A110-5BCAC7BD29EA}" id="{F9B77547-82D9-4D03-8C5A-AFF0037A4E51}">
    <text>Harusnya di blok jga kan ya?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B2:K22"/>
  <sheetViews>
    <sheetView showGridLines="0" zoomScale="95" zoomScaleNormal="55" workbookViewId="0">
      <selection activeCell="I19" sqref="I19"/>
    </sheetView>
  </sheetViews>
  <sheetFormatPr defaultColWidth="9.1796875" defaultRowHeight="14.5"/>
  <cols>
    <col min="1" max="1" width="2.6328125" customWidth="1"/>
    <col min="9" max="9" width="25.1796875" customWidth="1"/>
    <col min="10" max="10" width="47.81640625" customWidth="1"/>
    <col min="11" max="11" width="6.453125" customWidth="1"/>
  </cols>
  <sheetData>
    <row r="2" spans="2:11" ht="18.5">
      <c r="H2" s="15"/>
    </row>
    <row r="3" spans="2:11" ht="18.5">
      <c r="H3" s="15"/>
    </row>
    <row r="4" spans="2:11" ht="15" thickBot="1"/>
    <row r="5" spans="2:11" ht="15.5">
      <c r="B5" s="1"/>
      <c r="C5" s="2"/>
      <c r="D5" s="2"/>
      <c r="E5" s="2"/>
      <c r="F5" s="2"/>
      <c r="G5" s="2"/>
      <c r="H5" s="2"/>
      <c r="I5" s="2"/>
      <c r="J5" s="2"/>
      <c r="K5" s="3"/>
    </row>
    <row r="6" spans="2:11" ht="15.5">
      <c r="B6" s="4">
        <v>1</v>
      </c>
      <c r="C6" s="5" t="s">
        <v>248</v>
      </c>
      <c r="D6" s="5"/>
      <c r="E6" s="5"/>
      <c r="F6" s="5"/>
      <c r="G6" s="5"/>
      <c r="H6" s="5"/>
      <c r="I6" s="5"/>
      <c r="J6" s="519" t="s">
        <v>246</v>
      </c>
      <c r="K6" s="6"/>
    </row>
    <row r="7" spans="2:11" ht="15.5">
      <c r="B7" s="4"/>
      <c r="C7" s="5"/>
      <c r="D7" s="5"/>
      <c r="E7" s="5"/>
      <c r="F7" s="5"/>
      <c r="G7" s="5"/>
      <c r="H7" s="5"/>
      <c r="I7" s="5"/>
      <c r="J7" s="7"/>
      <c r="K7" s="6"/>
    </row>
    <row r="8" spans="2:11" ht="15.5">
      <c r="B8" s="4">
        <v>2</v>
      </c>
      <c r="C8" s="17" t="s">
        <v>247</v>
      </c>
      <c r="D8" s="5"/>
      <c r="E8" s="5"/>
      <c r="F8" s="5"/>
      <c r="G8" s="5"/>
      <c r="H8" s="5"/>
      <c r="I8" s="5"/>
      <c r="J8" s="518"/>
      <c r="K8" s="6"/>
    </row>
    <row r="9" spans="2:11" ht="15.5">
      <c r="B9" s="4"/>
      <c r="C9" s="5"/>
      <c r="D9" s="5"/>
      <c r="E9" s="5"/>
      <c r="F9" s="5"/>
      <c r="G9" s="5"/>
      <c r="H9" s="5"/>
      <c r="I9" s="5"/>
      <c r="J9" s="5"/>
      <c r="K9" s="6"/>
    </row>
    <row r="10" spans="2:11" ht="15.5">
      <c r="B10" s="4">
        <v>3</v>
      </c>
      <c r="C10" s="5" t="s">
        <v>249</v>
      </c>
      <c r="D10" s="5"/>
      <c r="E10" s="5"/>
      <c r="F10" s="5"/>
      <c r="H10" s="5"/>
      <c r="I10" s="5"/>
      <c r="J10" s="520" t="s">
        <v>413</v>
      </c>
      <c r="K10" s="6"/>
    </row>
    <row r="11" spans="2:11" ht="15.5">
      <c r="B11" s="4"/>
      <c r="C11" s="5"/>
      <c r="D11" s="5"/>
      <c r="E11" s="5"/>
      <c r="F11" s="5"/>
      <c r="G11" s="5"/>
      <c r="H11" s="5"/>
      <c r="I11" s="5"/>
      <c r="J11" s="5"/>
      <c r="K11" s="6"/>
    </row>
    <row r="12" spans="2:11" ht="15.5">
      <c r="B12" s="4">
        <v>4</v>
      </c>
      <c r="C12" s="5" t="s">
        <v>402</v>
      </c>
      <c r="D12" s="5"/>
      <c r="E12" s="5"/>
      <c r="F12" s="5"/>
      <c r="G12" s="5"/>
      <c r="H12" s="5"/>
      <c r="I12" s="5"/>
      <c r="J12" s="518" t="s">
        <v>434</v>
      </c>
      <c r="K12" s="6"/>
    </row>
    <row r="13" spans="2:11" ht="15.5">
      <c r="B13" s="4"/>
      <c r="C13" s="5"/>
      <c r="D13" s="5"/>
      <c r="E13" s="5"/>
      <c r="F13" s="5"/>
      <c r="G13" s="5"/>
      <c r="H13" s="5"/>
      <c r="I13" s="5"/>
      <c r="J13" s="5"/>
      <c r="K13" s="6"/>
    </row>
    <row r="14" spans="2:11" ht="15.5">
      <c r="B14" s="4">
        <v>5</v>
      </c>
      <c r="C14" s="5" t="s">
        <v>291</v>
      </c>
      <c r="D14" s="5"/>
      <c r="E14" s="5"/>
      <c r="F14" s="5"/>
      <c r="G14" s="5"/>
      <c r="H14" s="5"/>
      <c r="I14" s="5"/>
      <c r="J14" s="521">
        <v>45747</v>
      </c>
      <c r="K14" s="6"/>
    </row>
    <row r="15" spans="2:11" ht="15.5">
      <c r="B15" s="4"/>
      <c r="C15" s="5"/>
      <c r="D15" s="5"/>
      <c r="E15" s="5"/>
      <c r="F15" s="5"/>
      <c r="G15" s="5"/>
      <c r="H15" s="5"/>
      <c r="I15" s="5"/>
      <c r="J15" s="7"/>
      <c r="K15" s="6"/>
    </row>
    <row r="16" spans="2:11" ht="15.5">
      <c r="B16" s="4">
        <v>6</v>
      </c>
      <c r="C16" s="5" t="s">
        <v>289</v>
      </c>
      <c r="D16" s="5"/>
      <c r="E16" s="5"/>
      <c r="F16" s="5"/>
      <c r="G16" s="5"/>
      <c r="H16" s="5"/>
      <c r="I16" s="5"/>
      <c r="J16" s="9" t="s">
        <v>73</v>
      </c>
      <c r="K16" s="6"/>
    </row>
    <row r="17" spans="2:11" ht="15.5">
      <c r="B17" s="4"/>
      <c r="C17" s="5"/>
      <c r="D17" s="5"/>
      <c r="E17" s="5"/>
      <c r="F17" s="5"/>
      <c r="G17" s="5"/>
      <c r="H17" s="5"/>
      <c r="I17" s="5"/>
      <c r="J17" s="7"/>
      <c r="K17" s="6"/>
    </row>
    <row r="18" spans="2:11" ht="15.5">
      <c r="B18" s="4">
        <v>7</v>
      </c>
      <c r="C18" s="5" t="s">
        <v>290</v>
      </c>
      <c r="D18" s="5"/>
      <c r="E18" s="5"/>
      <c r="F18" s="5"/>
      <c r="G18" s="5"/>
      <c r="H18" s="5"/>
      <c r="I18" s="5"/>
      <c r="J18" s="8" t="s">
        <v>250</v>
      </c>
      <c r="K18" s="6"/>
    </row>
    <row r="19" spans="2:11" ht="16" thickBot="1">
      <c r="B19" s="10"/>
      <c r="C19" s="11"/>
      <c r="D19" s="11"/>
      <c r="E19" s="11"/>
      <c r="F19" s="11"/>
      <c r="G19" s="11"/>
      <c r="H19" s="11"/>
      <c r="I19" s="11"/>
      <c r="J19" s="12"/>
      <c r="K19" s="13"/>
    </row>
    <row r="20" spans="2:11" ht="15.5">
      <c r="B20" s="14"/>
      <c r="C20" s="5"/>
      <c r="D20" s="5"/>
      <c r="E20" s="5"/>
      <c r="F20" s="5"/>
      <c r="G20" s="5"/>
      <c r="H20" s="5"/>
      <c r="I20" s="5"/>
      <c r="J20" s="5"/>
      <c r="K20" s="5"/>
    </row>
    <row r="21" spans="2:11">
      <c r="C21" t="s">
        <v>293</v>
      </c>
    </row>
    <row r="22" spans="2:11" ht="15.5">
      <c r="B22" s="14"/>
      <c r="C22" s="5" t="s">
        <v>292</v>
      </c>
      <c r="D22" s="5"/>
      <c r="E22" s="5"/>
      <c r="F22" s="5"/>
      <c r="G22" s="5"/>
      <c r="H22" s="5"/>
      <c r="I22" s="5"/>
      <c r="J22" s="9"/>
    </row>
  </sheetData>
  <sheetProtection selectLockedCells="1"/>
  <dataValidations count="4">
    <dataValidation type="list" allowBlank="1" showInputMessage="1" showErrorMessage="1" sqref="J18" xr:uid="{00000000-0002-0000-0000-000000000000}">
      <formula1>Units</formula1>
    </dataValidation>
    <dataValidation type="list" allowBlank="1" showInputMessage="1" showErrorMessage="1" sqref="J12" xr:uid="{00000000-0002-0000-0000-000001000000}">
      <formula1>RepBasis</formula1>
    </dataValidation>
    <dataValidation type="list" allowBlank="1" showInputMessage="1" showErrorMessage="1" sqref="J16" xr:uid="{00000000-0002-0000-0000-000002000000}">
      <formula1>RepCurr</formula1>
    </dataValidation>
    <dataValidation type="list" allowBlank="1" showInputMessage="1" showErrorMessage="1" sqref="J22" xr:uid="{00000000-0002-0000-0000-000003000000}">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D1:WXH86"/>
  <sheetViews>
    <sheetView showGridLines="0" zoomScale="87" zoomScaleNormal="55" workbookViewId="0">
      <pane xSplit="7" ySplit="14" topLeftCell="J24" activePane="bottomRight" state="frozen"/>
      <selection pane="topRight"/>
      <selection pane="bottomLeft"/>
      <selection pane="bottomRight" activeCell="K23" sqref="K23"/>
    </sheetView>
  </sheetViews>
  <sheetFormatPr defaultColWidth="11.36328125" defaultRowHeight="12.5"/>
  <cols>
    <col min="1" max="3" width="0.81640625" style="22" customWidth="1"/>
    <col min="4" max="6" width="1.36328125" style="20" customWidth="1"/>
    <col min="7" max="7" width="70.36328125" style="21" customWidth="1"/>
    <col min="8" max="8" width="1.453125" style="21" customWidth="1"/>
    <col min="9" max="9" width="1.36328125" style="20" customWidth="1"/>
    <col min="10" max="10" width="19.81640625" style="22" bestFit="1" customWidth="1"/>
    <col min="11" max="11" width="18.36328125" style="22" bestFit="1" customWidth="1"/>
    <col min="12" max="12" width="24" style="22" customWidth="1"/>
    <col min="13" max="13" width="20.6328125" style="22" bestFit="1" customWidth="1"/>
    <col min="14" max="52" width="18.36328125" style="22" customWidth="1"/>
    <col min="53" max="53" width="22.81640625" style="22" customWidth="1"/>
    <col min="54" max="193" width="11.36328125" style="22"/>
    <col min="194" max="194" width="2.6328125" style="22" customWidth="1"/>
    <col min="195" max="195" width="7" style="22" customWidth="1"/>
    <col min="196" max="196" width="9.6328125" style="22" bestFit="1" customWidth="1"/>
    <col min="197" max="197" width="76" style="22" customWidth="1"/>
    <col min="198" max="198" width="14.36328125" style="22" customWidth="1"/>
    <col min="199" max="207" width="11.36328125" style="22" customWidth="1"/>
    <col min="208" max="214" width="9.6328125" style="22" customWidth="1"/>
    <col min="215" max="215" width="11.36328125" style="22" customWidth="1"/>
    <col min="216" max="222" width="9.6328125" style="22" customWidth="1"/>
    <col min="223" max="223" width="11.36328125" style="22" customWidth="1"/>
    <col min="224" max="230" width="9.6328125" style="22" customWidth="1"/>
    <col min="231" max="231" width="11.36328125" style="22" customWidth="1"/>
    <col min="232" max="238" width="9.6328125" style="22" customWidth="1"/>
    <col min="239" max="239" width="11.36328125" style="22" customWidth="1"/>
    <col min="240" max="266" width="9.6328125" style="22" customWidth="1"/>
    <col min="267" max="267" width="11.36328125" style="22" customWidth="1"/>
    <col min="268" max="300" width="9.6328125" style="22" customWidth="1"/>
    <col min="301" max="308" width="11.36328125" style="22" customWidth="1"/>
    <col min="309" max="449" width="11.36328125" style="22"/>
    <col min="450" max="450" width="2.6328125" style="22" customWidth="1"/>
    <col min="451" max="451" width="7" style="22" customWidth="1"/>
    <col min="452" max="452" width="9.6328125" style="22" bestFit="1" customWidth="1"/>
    <col min="453" max="453" width="76" style="22" customWidth="1"/>
    <col min="454" max="454" width="14.36328125" style="22" customWidth="1"/>
    <col min="455" max="463" width="11.36328125" style="22" customWidth="1"/>
    <col min="464" max="470" width="9.6328125" style="22" customWidth="1"/>
    <col min="471" max="471" width="11.36328125" style="22" customWidth="1"/>
    <col min="472" max="478" width="9.6328125" style="22" customWidth="1"/>
    <col min="479" max="479" width="11.36328125" style="22" customWidth="1"/>
    <col min="480" max="486" width="9.6328125" style="22" customWidth="1"/>
    <col min="487" max="487" width="11.36328125" style="22" customWidth="1"/>
    <col min="488" max="494" width="9.6328125" style="22" customWidth="1"/>
    <col min="495" max="495" width="11.36328125" style="22" customWidth="1"/>
    <col min="496" max="522" width="9.6328125" style="22" customWidth="1"/>
    <col min="523" max="523" width="11.36328125" style="22" customWidth="1"/>
    <col min="524" max="556" width="9.6328125" style="22" customWidth="1"/>
    <col min="557" max="564" width="11.36328125" style="22" customWidth="1"/>
    <col min="565" max="705" width="11.36328125" style="22"/>
    <col min="706" max="706" width="2.6328125" style="22" customWidth="1"/>
    <col min="707" max="707" width="7" style="22" customWidth="1"/>
    <col min="708" max="708" width="9.6328125" style="22" bestFit="1" customWidth="1"/>
    <col min="709" max="709" width="76" style="22" customWidth="1"/>
    <col min="710" max="710" width="14.36328125" style="22" customWidth="1"/>
    <col min="711" max="719" width="11.36328125" style="22" customWidth="1"/>
    <col min="720" max="726" width="9.6328125" style="22" customWidth="1"/>
    <col min="727" max="727" width="11.36328125" style="22" customWidth="1"/>
    <col min="728" max="734" width="9.6328125" style="22" customWidth="1"/>
    <col min="735" max="735" width="11.36328125" style="22" customWidth="1"/>
    <col min="736" max="742" width="9.6328125" style="22" customWidth="1"/>
    <col min="743" max="743" width="11.36328125" style="22" customWidth="1"/>
    <col min="744" max="750" width="9.6328125" style="22" customWidth="1"/>
    <col min="751" max="751" width="11.36328125" style="22" customWidth="1"/>
    <col min="752" max="778" width="9.6328125" style="22" customWidth="1"/>
    <col min="779" max="779" width="11.36328125" style="22" customWidth="1"/>
    <col min="780" max="812" width="9.6328125" style="22" customWidth="1"/>
    <col min="813" max="820" width="11.36328125" style="22" customWidth="1"/>
    <col min="821" max="961" width="11.36328125" style="22"/>
    <col min="962" max="962" width="2.6328125" style="22" customWidth="1"/>
    <col min="963" max="963" width="7" style="22" customWidth="1"/>
    <col min="964" max="964" width="9.6328125" style="22" bestFit="1" customWidth="1"/>
    <col min="965" max="965" width="76" style="22" customWidth="1"/>
    <col min="966" max="966" width="14.36328125" style="22" customWidth="1"/>
    <col min="967" max="975" width="11.36328125" style="22" customWidth="1"/>
    <col min="976" max="982" width="9.6328125" style="22" customWidth="1"/>
    <col min="983" max="983" width="11.36328125" style="22" customWidth="1"/>
    <col min="984" max="990" width="9.6328125" style="22" customWidth="1"/>
    <col min="991" max="991" width="11.36328125" style="22" customWidth="1"/>
    <col min="992" max="998" width="9.6328125" style="22" customWidth="1"/>
    <col min="999" max="999" width="11.36328125" style="22" customWidth="1"/>
    <col min="1000" max="1006" width="9.6328125" style="22" customWidth="1"/>
    <col min="1007" max="1007" width="11.36328125" style="22" customWidth="1"/>
    <col min="1008" max="1034" width="9.6328125" style="22" customWidth="1"/>
    <col min="1035" max="1035" width="11.36328125" style="22" customWidth="1"/>
    <col min="1036" max="1068" width="9.6328125" style="22" customWidth="1"/>
    <col min="1069" max="1076" width="11.36328125" style="22" customWidth="1"/>
    <col min="1077" max="1217" width="11.36328125" style="22"/>
    <col min="1218" max="1218" width="2.6328125" style="22" customWidth="1"/>
    <col min="1219" max="1219" width="7" style="22" customWidth="1"/>
    <col min="1220" max="1220" width="9.6328125" style="22" bestFit="1" customWidth="1"/>
    <col min="1221" max="1221" width="76" style="22" customWidth="1"/>
    <col min="1222" max="1222" width="14.36328125" style="22" customWidth="1"/>
    <col min="1223" max="1231" width="11.36328125" style="22" customWidth="1"/>
    <col min="1232" max="1238" width="9.6328125" style="22" customWidth="1"/>
    <col min="1239" max="1239" width="11.36328125" style="22" customWidth="1"/>
    <col min="1240" max="1246" width="9.6328125" style="22" customWidth="1"/>
    <col min="1247" max="1247" width="11.36328125" style="22" customWidth="1"/>
    <col min="1248" max="1254" width="9.6328125" style="22" customWidth="1"/>
    <col min="1255" max="1255" width="11.36328125" style="22" customWidth="1"/>
    <col min="1256" max="1262" width="9.6328125" style="22" customWidth="1"/>
    <col min="1263" max="1263" width="11.36328125" style="22" customWidth="1"/>
    <col min="1264" max="1290" width="9.6328125" style="22" customWidth="1"/>
    <col min="1291" max="1291" width="11.36328125" style="22" customWidth="1"/>
    <col min="1292" max="1324" width="9.6328125" style="22" customWidth="1"/>
    <col min="1325" max="1332" width="11.36328125" style="22" customWidth="1"/>
    <col min="1333" max="1473" width="11.36328125" style="22"/>
    <col min="1474" max="1474" width="2.6328125" style="22" customWidth="1"/>
    <col min="1475" max="1475" width="7" style="22" customWidth="1"/>
    <col min="1476" max="1476" width="9.6328125" style="22" bestFit="1" customWidth="1"/>
    <col min="1477" max="1477" width="76" style="22" customWidth="1"/>
    <col min="1478" max="1478" width="14.36328125" style="22" customWidth="1"/>
    <col min="1479" max="1487" width="11.36328125" style="22" customWidth="1"/>
    <col min="1488" max="1494" width="9.6328125" style="22" customWidth="1"/>
    <col min="1495" max="1495" width="11.36328125" style="22" customWidth="1"/>
    <col min="1496" max="1502" width="9.6328125" style="22" customWidth="1"/>
    <col min="1503" max="1503" width="11.36328125" style="22" customWidth="1"/>
    <col min="1504" max="1510" width="9.6328125" style="22" customWidth="1"/>
    <col min="1511" max="1511" width="11.36328125" style="22" customWidth="1"/>
    <col min="1512" max="1518" width="9.6328125" style="22" customWidth="1"/>
    <col min="1519" max="1519" width="11.36328125" style="22" customWidth="1"/>
    <col min="1520" max="1546" width="9.6328125" style="22" customWidth="1"/>
    <col min="1547" max="1547" width="11.36328125" style="22" customWidth="1"/>
    <col min="1548" max="1580" width="9.6328125" style="22" customWidth="1"/>
    <col min="1581" max="1588" width="11.36328125" style="22" customWidth="1"/>
    <col min="1589" max="1729" width="11.36328125" style="22"/>
    <col min="1730" max="1730" width="2.6328125" style="22" customWidth="1"/>
    <col min="1731" max="1731" width="7" style="22" customWidth="1"/>
    <col min="1732" max="1732" width="9.6328125" style="22" bestFit="1" customWidth="1"/>
    <col min="1733" max="1733" width="76" style="22" customWidth="1"/>
    <col min="1734" max="1734" width="14.36328125" style="22" customWidth="1"/>
    <col min="1735" max="1743" width="11.36328125" style="22" customWidth="1"/>
    <col min="1744" max="1750" width="9.6328125" style="22" customWidth="1"/>
    <col min="1751" max="1751" width="11.36328125" style="22" customWidth="1"/>
    <col min="1752" max="1758" width="9.6328125" style="22" customWidth="1"/>
    <col min="1759" max="1759" width="11.36328125" style="22" customWidth="1"/>
    <col min="1760" max="1766" width="9.6328125" style="22" customWidth="1"/>
    <col min="1767" max="1767" width="11.36328125" style="22" customWidth="1"/>
    <col min="1768" max="1774" width="9.6328125" style="22" customWidth="1"/>
    <col min="1775" max="1775" width="11.36328125" style="22" customWidth="1"/>
    <col min="1776" max="1802" width="9.6328125" style="22" customWidth="1"/>
    <col min="1803" max="1803" width="11.36328125" style="22" customWidth="1"/>
    <col min="1804" max="1836" width="9.6328125" style="22" customWidth="1"/>
    <col min="1837" max="1844" width="11.36328125" style="22" customWidth="1"/>
    <col min="1845" max="1985" width="11.36328125" style="22"/>
    <col min="1986" max="1986" width="2.6328125" style="22" customWidth="1"/>
    <col min="1987" max="1987" width="7" style="22" customWidth="1"/>
    <col min="1988" max="1988" width="9.6328125" style="22" bestFit="1" customWidth="1"/>
    <col min="1989" max="1989" width="76" style="22" customWidth="1"/>
    <col min="1990" max="1990" width="14.36328125" style="22" customWidth="1"/>
    <col min="1991" max="1999" width="11.36328125" style="22" customWidth="1"/>
    <col min="2000" max="2006" width="9.6328125" style="22" customWidth="1"/>
    <col min="2007" max="2007" width="11.36328125" style="22" customWidth="1"/>
    <col min="2008" max="2014" width="9.6328125" style="22" customWidth="1"/>
    <col min="2015" max="2015" width="11.36328125" style="22" customWidth="1"/>
    <col min="2016" max="2022" width="9.6328125" style="22" customWidth="1"/>
    <col min="2023" max="2023" width="11.36328125" style="22" customWidth="1"/>
    <col min="2024" max="2030" width="9.6328125" style="22" customWidth="1"/>
    <col min="2031" max="2031" width="11.36328125" style="22" customWidth="1"/>
    <col min="2032" max="2058" width="9.6328125" style="22" customWidth="1"/>
    <col min="2059" max="2059" width="11.36328125" style="22" customWidth="1"/>
    <col min="2060" max="2092" width="9.6328125" style="22" customWidth="1"/>
    <col min="2093" max="2100" width="11.36328125" style="22" customWidth="1"/>
    <col min="2101" max="2241" width="11.36328125" style="22"/>
    <col min="2242" max="2242" width="2.6328125" style="22" customWidth="1"/>
    <col min="2243" max="2243" width="7" style="22" customWidth="1"/>
    <col min="2244" max="2244" width="9.6328125" style="22" bestFit="1" customWidth="1"/>
    <col min="2245" max="2245" width="76" style="22" customWidth="1"/>
    <col min="2246" max="2246" width="14.36328125" style="22" customWidth="1"/>
    <col min="2247" max="2255" width="11.36328125" style="22" customWidth="1"/>
    <col min="2256" max="2262" width="9.6328125" style="22" customWidth="1"/>
    <col min="2263" max="2263" width="11.36328125" style="22" customWidth="1"/>
    <col min="2264" max="2270" width="9.6328125" style="22" customWidth="1"/>
    <col min="2271" max="2271" width="11.36328125" style="22" customWidth="1"/>
    <col min="2272" max="2278" width="9.6328125" style="22" customWidth="1"/>
    <col min="2279" max="2279" width="11.36328125" style="22" customWidth="1"/>
    <col min="2280" max="2286" width="9.6328125" style="22" customWidth="1"/>
    <col min="2287" max="2287" width="11.36328125" style="22" customWidth="1"/>
    <col min="2288" max="2314" width="9.6328125" style="22" customWidth="1"/>
    <col min="2315" max="2315" width="11.36328125" style="22" customWidth="1"/>
    <col min="2316" max="2348" width="9.6328125" style="22" customWidth="1"/>
    <col min="2349" max="2356" width="11.36328125" style="22" customWidth="1"/>
    <col min="2357" max="2497" width="11.36328125" style="22"/>
    <col min="2498" max="2498" width="2.6328125" style="22" customWidth="1"/>
    <col min="2499" max="2499" width="7" style="22" customWidth="1"/>
    <col min="2500" max="2500" width="9.6328125" style="22" bestFit="1" customWidth="1"/>
    <col min="2501" max="2501" width="76" style="22" customWidth="1"/>
    <col min="2502" max="2502" width="14.36328125" style="22" customWidth="1"/>
    <col min="2503" max="2511" width="11.36328125" style="22" customWidth="1"/>
    <col min="2512" max="2518" width="9.6328125" style="22" customWidth="1"/>
    <col min="2519" max="2519" width="11.36328125" style="22" customWidth="1"/>
    <col min="2520" max="2526" width="9.6328125" style="22" customWidth="1"/>
    <col min="2527" max="2527" width="11.36328125" style="22" customWidth="1"/>
    <col min="2528" max="2534" width="9.6328125" style="22" customWidth="1"/>
    <col min="2535" max="2535" width="11.36328125" style="22" customWidth="1"/>
    <col min="2536" max="2542" width="9.6328125" style="22" customWidth="1"/>
    <col min="2543" max="2543" width="11.36328125" style="22" customWidth="1"/>
    <col min="2544" max="2570" width="9.6328125" style="22" customWidth="1"/>
    <col min="2571" max="2571" width="11.36328125" style="22" customWidth="1"/>
    <col min="2572" max="2604" width="9.6328125" style="22" customWidth="1"/>
    <col min="2605" max="2612" width="11.36328125" style="22" customWidth="1"/>
    <col min="2613" max="2753" width="11.36328125" style="22"/>
    <col min="2754" max="2754" width="2.6328125" style="22" customWidth="1"/>
    <col min="2755" max="2755" width="7" style="22" customWidth="1"/>
    <col min="2756" max="2756" width="9.6328125" style="22" bestFit="1" customWidth="1"/>
    <col min="2757" max="2757" width="76" style="22" customWidth="1"/>
    <col min="2758" max="2758" width="14.36328125" style="22" customWidth="1"/>
    <col min="2759" max="2767" width="11.36328125" style="22" customWidth="1"/>
    <col min="2768" max="2774" width="9.6328125" style="22" customWidth="1"/>
    <col min="2775" max="2775" width="11.36328125" style="22" customWidth="1"/>
    <col min="2776" max="2782" width="9.6328125" style="22" customWidth="1"/>
    <col min="2783" max="2783" width="11.36328125" style="22" customWidth="1"/>
    <col min="2784" max="2790" width="9.6328125" style="22" customWidth="1"/>
    <col min="2791" max="2791" width="11.36328125" style="22" customWidth="1"/>
    <col min="2792" max="2798" width="9.6328125" style="22" customWidth="1"/>
    <col min="2799" max="2799" width="11.36328125" style="22" customWidth="1"/>
    <col min="2800" max="2826" width="9.6328125" style="22" customWidth="1"/>
    <col min="2827" max="2827" width="11.36328125" style="22" customWidth="1"/>
    <col min="2828" max="2860" width="9.6328125" style="22" customWidth="1"/>
    <col min="2861" max="2868" width="11.36328125" style="22" customWidth="1"/>
    <col min="2869" max="3009" width="11.36328125" style="22"/>
    <col min="3010" max="3010" width="2.6328125" style="22" customWidth="1"/>
    <col min="3011" max="3011" width="7" style="22" customWidth="1"/>
    <col min="3012" max="3012" width="9.6328125" style="22" bestFit="1" customWidth="1"/>
    <col min="3013" max="3013" width="76" style="22" customWidth="1"/>
    <col min="3014" max="3014" width="14.36328125" style="22" customWidth="1"/>
    <col min="3015" max="3023" width="11.36328125" style="22" customWidth="1"/>
    <col min="3024" max="3030" width="9.6328125" style="22" customWidth="1"/>
    <col min="3031" max="3031" width="11.36328125" style="22" customWidth="1"/>
    <col min="3032" max="3038" width="9.6328125" style="22" customWidth="1"/>
    <col min="3039" max="3039" width="11.36328125" style="22" customWidth="1"/>
    <col min="3040" max="3046" width="9.6328125" style="22" customWidth="1"/>
    <col min="3047" max="3047" width="11.36328125" style="22" customWidth="1"/>
    <col min="3048" max="3054" width="9.6328125" style="22" customWidth="1"/>
    <col min="3055" max="3055" width="11.36328125" style="22" customWidth="1"/>
    <col min="3056" max="3082" width="9.6328125" style="22" customWidth="1"/>
    <col min="3083" max="3083" width="11.36328125" style="22" customWidth="1"/>
    <col min="3084" max="3116" width="9.6328125" style="22" customWidth="1"/>
    <col min="3117" max="3124" width="11.36328125" style="22" customWidth="1"/>
    <col min="3125" max="3265" width="11.36328125" style="22"/>
    <col min="3266" max="3266" width="2.6328125" style="22" customWidth="1"/>
    <col min="3267" max="3267" width="7" style="22" customWidth="1"/>
    <col min="3268" max="3268" width="9.6328125" style="22" bestFit="1" customWidth="1"/>
    <col min="3269" max="3269" width="76" style="22" customWidth="1"/>
    <col min="3270" max="3270" width="14.36328125" style="22" customWidth="1"/>
    <col min="3271" max="3279" width="11.36328125" style="22" customWidth="1"/>
    <col min="3280" max="3286" width="9.6328125" style="22" customWidth="1"/>
    <col min="3287" max="3287" width="11.36328125" style="22" customWidth="1"/>
    <col min="3288" max="3294" width="9.6328125" style="22" customWidth="1"/>
    <col min="3295" max="3295" width="11.36328125" style="22" customWidth="1"/>
    <col min="3296" max="3302" width="9.6328125" style="22" customWidth="1"/>
    <col min="3303" max="3303" width="11.36328125" style="22" customWidth="1"/>
    <col min="3304" max="3310" width="9.6328125" style="22" customWidth="1"/>
    <col min="3311" max="3311" width="11.36328125" style="22" customWidth="1"/>
    <col min="3312" max="3338" width="9.6328125" style="22" customWidth="1"/>
    <col min="3339" max="3339" width="11.36328125" style="22" customWidth="1"/>
    <col min="3340" max="3372" width="9.6328125" style="22" customWidth="1"/>
    <col min="3373" max="3380" width="11.36328125" style="22" customWidth="1"/>
    <col min="3381" max="3521" width="11.36328125" style="22"/>
    <col min="3522" max="3522" width="2.6328125" style="22" customWidth="1"/>
    <col min="3523" max="3523" width="7" style="22" customWidth="1"/>
    <col min="3524" max="3524" width="9.6328125" style="22" bestFit="1" customWidth="1"/>
    <col min="3525" max="3525" width="76" style="22" customWidth="1"/>
    <col min="3526" max="3526" width="14.36328125" style="22" customWidth="1"/>
    <col min="3527" max="3535" width="11.36328125" style="22" customWidth="1"/>
    <col min="3536" max="3542" width="9.6328125" style="22" customWidth="1"/>
    <col min="3543" max="3543" width="11.36328125" style="22" customWidth="1"/>
    <col min="3544" max="3550" width="9.6328125" style="22" customWidth="1"/>
    <col min="3551" max="3551" width="11.36328125" style="22" customWidth="1"/>
    <col min="3552" max="3558" width="9.6328125" style="22" customWidth="1"/>
    <col min="3559" max="3559" width="11.36328125" style="22" customWidth="1"/>
    <col min="3560" max="3566" width="9.6328125" style="22" customWidth="1"/>
    <col min="3567" max="3567" width="11.36328125" style="22" customWidth="1"/>
    <col min="3568" max="3594" width="9.6328125" style="22" customWidth="1"/>
    <col min="3595" max="3595" width="11.36328125" style="22" customWidth="1"/>
    <col min="3596" max="3628" width="9.6328125" style="22" customWidth="1"/>
    <col min="3629" max="3636" width="11.36328125" style="22" customWidth="1"/>
    <col min="3637" max="3777" width="11.36328125" style="22"/>
    <col min="3778" max="3778" width="2.6328125" style="22" customWidth="1"/>
    <col min="3779" max="3779" width="7" style="22" customWidth="1"/>
    <col min="3780" max="3780" width="9.6328125" style="22" bestFit="1" customWidth="1"/>
    <col min="3781" max="3781" width="76" style="22" customWidth="1"/>
    <col min="3782" max="3782" width="14.36328125" style="22" customWidth="1"/>
    <col min="3783" max="3791" width="11.36328125" style="22" customWidth="1"/>
    <col min="3792" max="3798" width="9.6328125" style="22" customWidth="1"/>
    <col min="3799" max="3799" width="11.36328125" style="22" customWidth="1"/>
    <col min="3800" max="3806" width="9.6328125" style="22" customWidth="1"/>
    <col min="3807" max="3807" width="11.36328125" style="22" customWidth="1"/>
    <col min="3808" max="3814" width="9.6328125" style="22" customWidth="1"/>
    <col min="3815" max="3815" width="11.36328125" style="22" customWidth="1"/>
    <col min="3816" max="3822" width="9.6328125" style="22" customWidth="1"/>
    <col min="3823" max="3823" width="11.36328125" style="22" customWidth="1"/>
    <col min="3824" max="3850" width="9.6328125" style="22" customWidth="1"/>
    <col min="3851" max="3851" width="11.36328125" style="22" customWidth="1"/>
    <col min="3852" max="3884" width="9.6328125" style="22" customWidth="1"/>
    <col min="3885" max="3892" width="11.36328125" style="22" customWidth="1"/>
    <col min="3893" max="4033" width="11.36328125" style="22"/>
    <col min="4034" max="4034" width="2.6328125" style="22" customWidth="1"/>
    <col min="4035" max="4035" width="7" style="22" customWidth="1"/>
    <col min="4036" max="4036" width="9.6328125" style="22" bestFit="1" customWidth="1"/>
    <col min="4037" max="4037" width="76" style="22" customWidth="1"/>
    <col min="4038" max="4038" width="14.36328125" style="22" customWidth="1"/>
    <col min="4039" max="4047" width="11.36328125" style="22" customWidth="1"/>
    <col min="4048" max="4054" width="9.6328125" style="22" customWidth="1"/>
    <col min="4055" max="4055" width="11.36328125" style="22" customWidth="1"/>
    <col min="4056" max="4062" width="9.6328125" style="22" customWidth="1"/>
    <col min="4063" max="4063" width="11.36328125" style="22" customWidth="1"/>
    <col min="4064" max="4070" width="9.6328125" style="22" customWidth="1"/>
    <col min="4071" max="4071" width="11.36328125" style="22" customWidth="1"/>
    <col min="4072" max="4078" width="9.6328125" style="22" customWidth="1"/>
    <col min="4079" max="4079" width="11.36328125" style="22" customWidth="1"/>
    <col min="4080" max="4106" width="9.6328125" style="22" customWidth="1"/>
    <col min="4107" max="4107" width="11.36328125" style="22" customWidth="1"/>
    <col min="4108" max="4140" width="9.6328125" style="22" customWidth="1"/>
    <col min="4141" max="4148" width="11.36328125" style="22" customWidth="1"/>
    <col min="4149" max="4289" width="11.36328125" style="22"/>
    <col min="4290" max="4290" width="2.6328125" style="22" customWidth="1"/>
    <col min="4291" max="4291" width="7" style="22" customWidth="1"/>
    <col min="4292" max="4292" width="9.6328125" style="22" bestFit="1" customWidth="1"/>
    <col min="4293" max="4293" width="76" style="22" customWidth="1"/>
    <col min="4294" max="4294" width="14.36328125" style="22" customWidth="1"/>
    <col min="4295" max="4303" width="11.36328125" style="22" customWidth="1"/>
    <col min="4304" max="4310" width="9.6328125" style="22" customWidth="1"/>
    <col min="4311" max="4311" width="11.36328125" style="22" customWidth="1"/>
    <col min="4312" max="4318" width="9.6328125" style="22" customWidth="1"/>
    <col min="4319" max="4319" width="11.36328125" style="22" customWidth="1"/>
    <col min="4320" max="4326" width="9.6328125" style="22" customWidth="1"/>
    <col min="4327" max="4327" width="11.36328125" style="22" customWidth="1"/>
    <col min="4328" max="4334" width="9.6328125" style="22" customWidth="1"/>
    <col min="4335" max="4335" width="11.36328125" style="22" customWidth="1"/>
    <col min="4336" max="4362" width="9.6328125" style="22" customWidth="1"/>
    <col min="4363" max="4363" width="11.36328125" style="22" customWidth="1"/>
    <col min="4364" max="4396" width="9.6328125" style="22" customWidth="1"/>
    <col min="4397" max="4404" width="11.36328125" style="22" customWidth="1"/>
    <col min="4405" max="4545" width="11.36328125" style="22"/>
    <col min="4546" max="4546" width="2.6328125" style="22" customWidth="1"/>
    <col min="4547" max="4547" width="7" style="22" customWidth="1"/>
    <col min="4548" max="4548" width="9.6328125" style="22" bestFit="1" customWidth="1"/>
    <col min="4549" max="4549" width="76" style="22" customWidth="1"/>
    <col min="4550" max="4550" width="14.36328125" style="22" customWidth="1"/>
    <col min="4551" max="4559" width="11.36328125" style="22" customWidth="1"/>
    <col min="4560" max="4566" width="9.6328125" style="22" customWidth="1"/>
    <col min="4567" max="4567" width="11.36328125" style="22" customWidth="1"/>
    <col min="4568" max="4574" width="9.6328125" style="22" customWidth="1"/>
    <col min="4575" max="4575" width="11.36328125" style="22" customWidth="1"/>
    <col min="4576" max="4582" width="9.6328125" style="22" customWidth="1"/>
    <col min="4583" max="4583" width="11.36328125" style="22" customWidth="1"/>
    <col min="4584" max="4590" width="9.6328125" style="22" customWidth="1"/>
    <col min="4591" max="4591" width="11.36328125" style="22" customWidth="1"/>
    <col min="4592" max="4618" width="9.6328125" style="22" customWidth="1"/>
    <col min="4619" max="4619" width="11.36328125" style="22" customWidth="1"/>
    <col min="4620" max="4652" width="9.6328125" style="22" customWidth="1"/>
    <col min="4653" max="4660" width="11.36328125" style="22" customWidth="1"/>
    <col min="4661" max="4801" width="11.36328125" style="22"/>
    <col min="4802" max="4802" width="2.6328125" style="22" customWidth="1"/>
    <col min="4803" max="4803" width="7" style="22" customWidth="1"/>
    <col min="4804" max="4804" width="9.6328125" style="22" bestFit="1" customWidth="1"/>
    <col min="4805" max="4805" width="76" style="22" customWidth="1"/>
    <col min="4806" max="4806" width="14.36328125" style="22" customWidth="1"/>
    <col min="4807" max="4815" width="11.36328125" style="22" customWidth="1"/>
    <col min="4816" max="4822" width="9.6328125" style="22" customWidth="1"/>
    <col min="4823" max="4823" width="11.36328125" style="22" customWidth="1"/>
    <col min="4824" max="4830" width="9.6328125" style="22" customWidth="1"/>
    <col min="4831" max="4831" width="11.36328125" style="22" customWidth="1"/>
    <col min="4832" max="4838" width="9.6328125" style="22" customWidth="1"/>
    <col min="4839" max="4839" width="11.36328125" style="22" customWidth="1"/>
    <col min="4840" max="4846" width="9.6328125" style="22" customWidth="1"/>
    <col min="4847" max="4847" width="11.36328125" style="22" customWidth="1"/>
    <col min="4848" max="4874" width="9.6328125" style="22" customWidth="1"/>
    <col min="4875" max="4875" width="11.36328125" style="22" customWidth="1"/>
    <col min="4876" max="4908" width="9.6328125" style="22" customWidth="1"/>
    <col min="4909" max="4916" width="11.36328125" style="22" customWidth="1"/>
    <col min="4917" max="5057" width="11.36328125" style="22"/>
    <col min="5058" max="5058" width="2.6328125" style="22" customWidth="1"/>
    <col min="5059" max="5059" width="7" style="22" customWidth="1"/>
    <col min="5060" max="5060" width="9.6328125" style="22" bestFit="1" customWidth="1"/>
    <col min="5061" max="5061" width="76" style="22" customWidth="1"/>
    <col min="5062" max="5062" width="14.36328125" style="22" customWidth="1"/>
    <col min="5063" max="5071" width="11.36328125" style="22" customWidth="1"/>
    <col min="5072" max="5078" width="9.6328125" style="22" customWidth="1"/>
    <col min="5079" max="5079" width="11.36328125" style="22" customWidth="1"/>
    <col min="5080" max="5086" width="9.6328125" style="22" customWidth="1"/>
    <col min="5087" max="5087" width="11.36328125" style="22" customWidth="1"/>
    <col min="5088" max="5094" width="9.6328125" style="22" customWidth="1"/>
    <col min="5095" max="5095" width="11.36328125" style="22" customWidth="1"/>
    <col min="5096" max="5102" width="9.6328125" style="22" customWidth="1"/>
    <col min="5103" max="5103" width="11.36328125" style="22" customWidth="1"/>
    <col min="5104" max="5130" width="9.6328125" style="22" customWidth="1"/>
    <col min="5131" max="5131" width="11.36328125" style="22" customWidth="1"/>
    <col min="5132" max="5164" width="9.6328125" style="22" customWidth="1"/>
    <col min="5165" max="5172" width="11.36328125" style="22" customWidth="1"/>
    <col min="5173" max="5313" width="11.36328125" style="22"/>
    <col min="5314" max="5314" width="2.6328125" style="22" customWidth="1"/>
    <col min="5315" max="5315" width="7" style="22" customWidth="1"/>
    <col min="5316" max="5316" width="9.6328125" style="22" bestFit="1" customWidth="1"/>
    <col min="5317" max="5317" width="76" style="22" customWidth="1"/>
    <col min="5318" max="5318" width="14.36328125" style="22" customWidth="1"/>
    <col min="5319" max="5327" width="11.36328125" style="22" customWidth="1"/>
    <col min="5328" max="5334" width="9.6328125" style="22" customWidth="1"/>
    <col min="5335" max="5335" width="11.36328125" style="22" customWidth="1"/>
    <col min="5336" max="5342" width="9.6328125" style="22" customWidth="1"/>
    <col min="5343" max="5343" width="11.36328125" style="22" customWidth="1"/>
    <col min="5344" max="5350" width="9.6328125" style="22" customWidth="1"/>
    <col min="5351" max="5351" width="11.36328125" style="22" customWidth="1"/>
    <col min="5352" max="5358" width="9.6328125" style="22" customWidth="1"/>
    <col min="5359" max="5359" width="11.36328125" style="22" customWidth="1"/>
    <col min="5360" max="5386" width="9.6328125" style="22" customWidth="1"/>
    <col min="5387" max="5387" width="11.36328125" style="22" customWidth="1"/>
    <col min="5388" max="5420" width="9.6328125" style="22" customWidth="1"/>
    <col min="5421" max="5428" width="11.36328125" style="22" customWidth="1"/>
    <col min="5429" max="5569" width="11.36328125" style="22"/>
    <col min="5570" max="5570" width="2.6328125" style="22" customWidth="1"/>
    <col min="5571" max="5571" width="7" style="22" customWidth="1"/>
    <col min="5572" max="5572" width="9.6328125" style="22" bestFit="1" customWidth="1"/>
    <col min="5573" max="5573" width="76" style="22" customWidth="1"/>
    <col min="5574" max="5574" width="14.36328125" style="22" customWidth="1"/>
    <col min="5575" max="5583" width="11.36328125" style="22" customWidth="1"/>
    <col min="5584" max="5590" width="9.6328125" style="22" customWidth="1"/>
    <col min="5591" max="5591" width="11.36328125" style="22" customWidth="1"/>
    <col min="5592" max="5598" width="9.6328125" style="22" customWidth="1"/>
    <col min="5599" max="5599" width="11.36328125" style="22" customWidth="1"/>
    <col min="5600" max="5606" width="9.6328125" style="22" customWidth="1"/>
    <col min="5607" max="5607" width="11.36328125" style="22" customWidth="1"/>
    <col min="5608" max="5614" width="9.6328125" style="22" customWidth="1"/>
    <col min="5615" max="5615" width="11.36328125" style="22" customWidth="1"/>
    <col min="5616" max="5642" width="9.6328125" style="22" customWidth="1"/>
    <col min="5643" max="5643" width="11.36328125" style="22" customWidth="1"/>
    <col min="5644" max="5676" width="9.6328125" style="22" customWidth="1"/>
    <col min="5677" max="5684" width="11.36328125" style="22" customWidth="1"/>
    <col min="5685" max="5825" width="11.36328125" style="22"/>
    <col min="5826" max="5826" width="2.6328125" style="22" customWidth="1"/>
    <col min="5827" max="5827" width="7" style="22" customWidth="1"/>
    <col min="5828" max="5828" width="9.6328125" style="22" bestFit="1" customWidth="1"/>
    <col min="5829" max="5829" width="76" style="22" customWidth="1"/>
    <col min="5830" max="5830" width="14.36328125" style="22" customWidth="1"/>
    <col min="5831" max="5839" width="11.36328125" style="22" customWidth="1"/>
    <col min="5840" max="5846" width="9.6328125" style="22" customWidth="1"/>
    <col min="5847" max="5847" width="11.36328125" style="22" customWidth="1"/>
    <col min="5848" max="5854" width="9.6328125" style="22" customWidth="1"/>
    <col min="5855" max="5855" width="11.36328125" style="22" customWidth="1"/>
    <col min="5856" max="5862" width="9.6328125" style="22" customWidth="1"/>
    <col min="5863" max="5863" width="11.36328125" style="22" customWidth="1"/>
    <col min="5864" max="5870" width="9.6328125" style="22" customWidth="1"/>
    <col min="5871" max="5871" width="11.36328125" style="22" customWidth="1"/>
    <col min="5872" max="5898" width="9.6328125" style="22" customWidth="1"/>
    <col min="5899" max="5899" width="11.36328125" style="22" customWidth="1"/>
    <col min="5900" max="5932" width="9.6328125" style="22" customWidth="1"/>
    <col min="5933" max="5940" width="11.36328125" style="22" customWidth="1"/>
    <col min="5941" max="6081" width="11.36328125" style="22"/>
    <col min="6082" max="6082" width="2.6328125" style="22" customWidth="1"/>
    <col min="6083" max="6083" width="7" style="22" customWidth="1"/>
    <col min="6084" max="6084" width="9.6328125" style="22" bestFit="1" customWidth="1"/>
    <col min="6085" max="6085" width="76" style="22" customWidth="1"/>
    <col min="6086" max="6086" width="14.36328125" style="22" customWidth="1"/>
    <col min="6087" max="6095" width="11.36328125" style="22" customWidth="1"/>
    <col min="6096" max="6102" width="9.6328125" style="22" customWidth="1"/>
    <col min="6103" max="6103" width="11.36328125" style="22" customWidth="1"/>
    <col min="6104" max="6110" width="9.6328125" style="22" customWidth="1"/>
    <col min="6111" max="6111" width="11.36328125" style="22" customWidth="1"/>
    <col min="6112" max="6118" width="9.6328125" style="22" customWidth="1"/>
    <col min="6119" max="6119" width="11.36328125" style="22" customWidth="1"/>
    <col min="6120" max="6126" width="9.6328125" style="22" customWidth="1"/>
    <col min="6127" max="6127" width="11.36328125" style="22" customWidth="1"/>
    <col min="6128" max="6154" width="9.6328125" style="22" customWidth="1"/>
    <col min="6155" max="6155" width="11.36328125" style="22" customWidth="1"/>
    <col min="6156" max="6188" width="9.6328125" style="22" customWidth="1"/>
    <col min="6189" max="6196" width="11.36328125" style="22" customWidth="1"/>
    <col min="6197" max="6337" width="11.36328125" style="22"/>
    <col min="6338" max="6338" width="2.6328125" style="22" customWidth="1"/>
    <col min="6339" max="6339" width="7" style="22" customWidth="1"/>
    <col min="6340" max="6340" width="9.6328125" style="22" bestFit="1" customWidth="1"/>
    <col min="6341" max="6341" width="76" style="22" customWidth="1"/>
    <col min="6342" max="6342" width="14.36328125" style="22" customWidth="1"/>
    <col min="6343" max="6351" width="11.36328125" style="22" customWidth="1"/>
    <col min="6352" max="6358" width="9.6328125" style="22" customWidth="1"/>
    <col min="6359" max="6359" width="11.36328125" style="22" customWidth="1"/>
    <col min="6360" max="6366" width="9.6328125" style="22" customWidth="1"/>
    <col min="6367" max="6367" width="11.36328125" style="22" customWidth="1"/>
    <col min="6368" max="6374" width="9.6328125" style="22" customWidth="1"/>
    <col min="6375" max="6375" width="11.36328125" style="22" customWidth="1"/>
    <col min="6376" max="6382" width="9.6328125" style="22" customWidth="1"/>
    <col min="6383" max="6383" width="11.36328125" style="22" customWidth="1"/>
    <col min="6384" max="6410" width="9.6328125" style="22" customWidth="1"/>
    <col min="6411" max="6411" width="11.36328125" style="22" customWidth="1"/>
    <col min="6412" max="6444" width="9.6328125" style="22" customWidth="1"/>
    <col min="6445" max="6452" width="11.36328125" style="22" customWidth="1"/>
    <col min="6453" max="6593" width="11.36328125" style="22"/>
    <col min="6594" max="6594" width="2.6328125" style="22" customWidth="1"/>
    <col min="6595" max="6595" width="7" style="22" customWidth="1"/>
    <col min="6596" max="6596" width="9.6328125" style="22" bestFit="1" customWidth="1"/>
    <col min="6597" max="6597" width="76" style="22" customWidth="1"/>
    <col min="6598" max="6598" width="14.36328125" style="22" customWidth="1"/>
    <col min="6599" max="6607" width="11.36328125" style="22" customWidth="1"/>
    <col min="6608" max="6614" width="9.6328125" style="22" customWidth="1"/>
    <col min="6615" max="6615" width="11.36328125" style="22" customWidth="1"/>
    <col min="6616" max="6622" width="9.6328125" style="22" customWidth="1"/>
    <col min="6623" max="6623" width="11.36328125" style="22" customWidth="1"/>
    <col min="6624" max="6630" width="9.6328125" style="22" customWidth="1"/>
    <col min="6631" max="6631" width="11.36328125" style="22" customWidth="1"/>
    <col min="6632" max="6638" width="9.6328125" style="22" customWidth="1"/>
    <col min="6639" max="6639" width="11.36328125" style="22" customWidth="1"/>
    <col min="6640" max="6666" width="9.6328125" style="22" customWidth="1"/>
    <col min="6667" max="6667" width="11.36328125" style="22" customWidth="1"/>
    <col min="6668" max="6700" width="9.6328125" style="22" customWidth="1"/>
    <col min="6701" max="6708" width="11.36328125" style="22" customWidth="1"/>
    <col min="6709" max="6849" width="11.36328125" style="22"/>
    <col min="6850" max="6850" width="2.6328125" style="22" customWidth="1"/>
    <col min="6851" max="6851" width="7" style="22" customWidth="1"/>
    <col min="6852" max="6852" width="9.6328125" style="22" bestFit="1" customWidth="1"/>
    <col min="6853" max="6853" width="76" style="22" customWidth="1"/>
    <col min="6854" max="6854" width="14.36328125" style="22" customWidth="1"/>
    <col min="6855" max="6863" width="11.36328125" style="22" customWidth="1"/>
    <col min="6864" max="6870" width="9.6328125" style="22" customWidth="1"/>
    <col min="6871" max="6871" width="11.36328125" style="22" customWidth="1"/>
    <col min="6872" max="6878" width="9.6328125" style="22" customWidth="1"/>
    <col min="6879" max="6879" width="11.36328125" style="22" customWidth="1"/>
    <col min="6880" max="6886" width="9.6328125" style="22" customWidth="1"/>
    <col min="6887" max="6887" width="11.36328125" style="22" customWidth="1"/>
    <col min="6888" max="6894" width="9.6328125" style="22" customWidth="1"/>
    <col min="6895" max="6895" width="11.36328125" style="22" customWidth="1"/>
    <col min="6896" max="6922" width="9.6328125" style="22" customWidth="1"/>
    <col min="6923" max="6923" width="11.36328125" style="22" customWidth="1"/>
    <col min="6924" max="6956" width="9.6328125" style="22" customWidth="1"/>
    <col min="6957" max="6964" width="11.36328125" style="22" customWidth="1"/>
    <col min="6965" max="7105" width="11.36328125" style="22"/>
    <col min="7106" max="7106" width="2.6328125" style="22" customWidth="1"/>
    <col min="7107" max="7107" width="7" style="22" customWidth="1"/>
    <col min="7108" max="7108" width="9.6328125" style="22" bestFit="1" customWidth="1"/>
    <col min="7109" max="7109" width="76" style="22" customWidth="1"/>
    <col min="7110" max="7110" width="14.36328125" style="22" customWidth="1"/>
    <col min="7111" max="7119" width="11.36328125" style="22" customWidth="1"/>
    <col min="7120" max="7126" width="9.6328125" style="22" customWidth="1"/>
    <col min="7127" max="7127" width="11.36328125" style="22" customWidth="1"/>
    <col min="7128" max="7134" width="9.6328125" style="22" customWidth="1"/>
    <col min="7135" max="7135" width="11.36328125" style="22" customWidth="1"/>
    <col min="7136" max="7142" width="9.6328125" style="22" customWidth="1"/>
    <col min="7143" max="7143" width="11.36328125" style="22" customWidth="1"/>
    <col min="7144" max="7150" width="9.6328125" style="22" customWidth="1"/>
    <col min="7151" max="7151" width="11.36328125" style="22" customWidth="1"/>
    <col min="7152" max="7178" width="9.6328125" style="22" customWidth="1"/>
    <col min="7179" max="7179" width="11.36328125" style="22" customWidth="1"/>
    <col min="7180" max="7212" width="9.6328125" style="22" customWidth="1"/>
    <col min="7213" max="7220" width="11.36328125" style="22" customWidth="1"/>
    <col min="7221" max="7361" width="11.36328125" style="22"/>
    <col min="7362" max="7362" width="2.6328125" style="22" customWidth="1"/>
    <col min="7363" max="7363" width="7" style="22" customWidth="1"/>
    <col min="7364" max="7364" width="9.6328125" style="22" bestFit="1" customWidth="1"/>
    <col min="7365" max="7365" width="76" style="22" customWidth="1"/>
    <col min="7366" max="7366" width="14.36328125" style="22" customWidth="1"/>
    <col min="7367" max="7375" width="11.36328125" style="22" customWidth="1"/>
    <col min="7376" max="7382" width="9.6328125" style="22" customWidth="1"/>
    <col min="7383" max="7383" width="11.36328125" style="22" customWidth="1"/>
    <col min="7384" max="7390" width="9.6328125" style="22" customWidth="1"/>
    <col min="7391" max="7391" width="11.36328125" style="22" customWidth="1"/>
    <col min="7392" max="7398" width="9.6328125" style="22" customWidth="1"/>
    <col min="7399" max="7399" width="11.36328125" style="22" customWidth="1"/>
    <col min="7400" max="7406" width="9.6328125" style="22" customWidth="1"/>
    <col min="7407" max="7407" width="11.36328125" style="22" customWidth="1"/>
    <col min="7408" max="7434" width="9.6328125" style="22" customWidth="1"/>
    <col min="7435" max="7435" width="11.36328125" style="22" customWidth="1"/>
    <col min="7436" max="7468" width="9.6328125" style="22" customWidth="1"/>
    <col min="7469" max="7476" width="11.36328125" style="22" customWidth="1"/>
    <col min="7477" max="7617" width="11.36328125" style="22"/>
    <col min="7618" max="7618" width="2.6328125" style="22" customWidth="1"/>
    <col min="7619" max="7619" width="7" style="22" customWidth="1"/>
    <col min="7620" max="7620" width="9.6328125" style="22" bestFit="1" customWidth="1"/>
    <col min="7621" max="7621" width="76" style="22" customWidth="1"/>
    <col min="7622" max="7622" width="14.36328125" style="22" customWidth="1"/>
    <col min="7623" max="7631" width="11.36328125" style="22" customWidth="1"/>
    <col min="7632" max="7638" width="9.6328125" style="22" customWidth="1"/>
    <col min="7639" max="7639" width="11.36328125" style="22" customWidth="1"/>
    <col min="7640" max="7646" width="9.6328125" style="22" customWidth="1"/>
    <col min="7647" max="7647" width="11.36328125" style="22" customWidth="1"/>
    <col min="7648" max="7654" width="9.6328125" style="22" customWidth="1"/>
    <col min="7655" max="7655" width="11.36328125" style="22" customWidth="1"/>
    <col min="7656" max="7662" width="9.6328125" style="22" customWidth="1"/>
    <col min="7663" max="7663" width="11.36328125" style="22" customWidth="1"/>
    <col min="7664" max="7690" width="9.6328125" style="22" customWidth="1"/>
    <col min="7691" max="7691" width="11.36328125" style="22" customWidth="1"/>
    <col min="7692" max="7724" width="9.6328125" style="22" customWidth="1"/>
    <col min="7725" max="7732" width="11.36328125" style="22" customWidth="1"/>
    <col min="7733" max="7873" width="11.36328125" style="22"/>
    <col min="7874" max="7874" width="2.6328125" style="22" customWidth="1"/>
    <col min="7875" max="7875" width="7" style="22" customWidth="1"/>
    <col min="7876" max="7876" width="9.6328125" style="22" bestFit="1" customWidth="1"/>
    <col min="7877" max="7877" width="76" style="22" customWidth="1"/>
    <col min="7878" max="7878" width="14.36328125" style="22" customWidth="1"/>
    <col min="7879" max="7887" width="11.36328125" style="22" customWidth="1"/>
    <col min="7888" max="7894" width="9.6328125" style="22" customWidth="1"/>
    <col min="7895" max="7895" width="11.36328125" style="22" customWidth="1"/>
    <col min="7896" max="7902" width="9.6328125" style="22" customWidth="1"/>
    <col min="7903" max="7903" width="11.36328125" style="22" customWidth="1"/>
    <col min="7904" max="7910" width="9.6328125" style="22" customWidth="1"/>
    <col min="7911" max="7911" width="11.36328125" style="22" customWidth="1"/>
    <col min="7912" max="7918" width="9.6328125" style="22" customWidth="1"/>
    <col min="7919" max="7919" width="11.36328125" style="22" customWidth="1"/>
    <col min="7920" max="7946" width="9.6328125" style="22" customWidth="1"/>
    <col min="7947" max="7947" width="11.36328125" style="22" customWidth="1"/>
    <col min="7948" max="7980" width="9.6328125" style="22" customWidth="1"/>
    <col min="7981" max="7988" width="11.36328125" style="22" customWidth="1"/>
    <col min="7989" max="8129" width="11.36328125" style="22"/>
    <col min="8130" max="8130" width="2.6328125" style="22" customWidth="1"/>
    <col min="8131" max="8131" width="7" style="22" customWidth="1"/>
    <col min="8132" max="8132" width="9.6328125" style="22" bestFit="1" customWidth="1"/>
    <col min="8133" max="8133" width="76" style="22" customWidth="1"/>
    <col min="8134" max="8134" width="14.36328125" style="22" customWidth="1"/>
    <col min="8135" max="8143" width="11.36328125" style="22" customWidth="1"/>
    <col min="8144" max="8150" width="9.6328125" style="22" customWidth="1"/>
    <col min="8151" max="8151" width="11.36328125" style="22" customWidth="1"/>
    <col min="8152" max="8158" width="9.6328125" style="22" customWidth="1"/>
    <col min="8159" max="8159" width="11.36328125" style="22" customWidth="1"/>
    <col min="8160" max="8166" width="9.6328125" style="22" customWidth="1"/>
    <col min="8167" max="8167" width="11.36328125" style="22" customWidth="1"/>
    <col min="8168" max="8174" width="9.6328125" style="22" customWidth="1"/>
    <col min="8175" max="8175" width="11.36328125" style="22" customWidth="1"/>
    <col min="8176" max="8202" width="9.6328125" style="22" customWidth="1"/>
    <col min="8203" max="8203" width="11.36328125" style="22" customWidth="1"/>
    <col min="8204" max="8236" width="9.6328125" style="22" customWidth="1"/>
    <col min="8237" max="8244" width="11.36328125" style="22" customWidth="1"/>
    <col min="8245" max="8385" width="11.36328125" style="22"/>
    <col min="8386" max="8386" width="2.6328125" style="22" customWidth="1"/>
    <col min="8387" max="8387" width="7" style="22" customWidth="1"/>
    <col min="8388" max="8388" width="9.6328125" style="22" bestFit="1" customWidth="1"/>
    <col min="8389" max="8389" width="76" style="22" customWidth="1"/>
    <col min="8390" max="8390" width="14.36328125" style="22" customWidth="1"/>
    <col min="8391" max="8399" width="11.36328125" style="22" customWidth="1"/>
    <col min="8400" max="8406" width="9.6328125" style="22" customWidth="1"/>
    <col min="8407" max="8407" width="11.36328125" style="22" customWidth="1"/>
    <col min="8408" max="8414" width="9.6328125" style="22" customWidth="1"/>
    <col min="8415" max="8415" width="11.36328125" style="22" customWidth="1"/>
    <col min="8416" max="8422" width="9.6328125" style="22" customWidth="1"/>
    <col min="8423" max="8423" width="11.36328125" style="22" customWidth="1"/>
    <col min="8424" max="8430" width="9.6328125" style="22" customWidth="1"/>
    <col min="8431" max="8431" width="11.36328125" style="22" customWidth="1"/>
    <col min="8432" max="8458" width="9.6328125" style="22" customWidth="1"/>
    <col min="8459" max="8459" width="11.36328125" style="22" customWidth="1"/>
    <col min="8460" max="8492" width="9.6328125" style="22" customWidth="1"/>
    <col min="8493" max="8500" width="11.36328125" style="22" customWidth="1"/>
    <col min="8501" max="8641" width="11.36328125" style="22"/>
    <col min="8642" max="8642" width="2.6328125" style="22" customWidth="1"/>
    <col min="8643" max="8643" width="7" style="22" customWidth="1"/>
    <col min="8644" max="8644" width="9.6328125" style="22" bestFit="1" customWidth="1"/>
    <col min="8645" max="8645" width="76" style="22" customWidth="1"/>
    <col min="8646" max="8646" width="14.36328125" style="22" customWidth="1"/>
    <col min="8647" max="8655" width="11.36328125" style="22" customWidth="1"/>
    <col min="8656" max="8662" width="9.6328125" style="22" customWidth="1"/>
    <col min="8663" max="8663" width="11.36328125" style="22" customWidth="1"/>
    <col min="8664" max="8670" width="9.6328125" style="22" customWidth="1"/>
    <col min="8671" max="8671" width="11.36328125" style="22" customWidth="1"/>
    <col min="8672" max="8678" width="9.6328125" style="22" customWidth="1"/>
    <col min="8679" max="8679" width="11.36328125" style="22" customWidth="1"/>
    <col min="8680" max="8686" width="9.6328125" style="22" customWidth="1"/>
    <col min="8687" max="8687" width="11.36328125" style="22" customWidth="1"/>
    <col min="8688" max="8714" width="9.6328125" style="22" customWidth="1"/>
    <col min="8715" max="8715" width="11.36328125" style="22" customWidth="1"/>
    <col min="8716" max="8748" width="9.6328125" style="22" customWidth="1"/>
    <col min="8749" max="8756" width="11.36328125" style="22" customWidth="1"/>
    <col min="8757" max="8897" width="11.36328125" style="22"/>
    <col min="8898" max="8898" width="2.6328125" style="22" customWidth="1"/>
    <col min="8899" max="8899" width="7" style="22" customWidth="1"/>
    <col min="8900" max="8900" width="9.6328125" style="22" bestFit="1" customWidth="1"/>
    <col min="8901" max="8901" width="76" style="22" customWidth="1"/>
    <col min="8902" max="8902" width="14.36328125" style="22" customWidth="1"/>
    <col min="8903" max="8911" width="11.36328125" style="22" customWidth="1"/>
    <col min="8912" max="8918" width="9.6328125" style="22" customWidth="1"/>
    <col min="8919" max="8919" width="11.36328125" style="22" customWidth="1"/>
    <col min="8920" max="8926" width="9.6328125" style="22" customWidth="1"/>
    <col min="8927" max="8927" width="11.36328125" style="22" customWidth="1"/>
    <col min="8928" max="8934" width="9.6328125" style="22" customWidth="1"/>
    <col min="8935" max="8935" width="11.36328125" style="22" customWidth="1"/>
    <col min="8936" max="8942" width="9.6328125" style="22" customWidth="1"/>
    <col min="8943" max="8943" width="11.36328125" style="22" customWidth="1"/>
    <col min="8944" max="8970" width="9.6328125" style="22" customWidth="1"/>
    <col min="8971" max="8971" width="11.36328125" style="22" customWidth="1"/>
    <col min="8972" max="9004" width="9.6328125" style="22" customWidth="1"/>
    <col min="9005" max="9012" width="11.36328125" style="22" customWidth="1"/>
    <col min="9013" max="9153" width="11.36328125" style="22"/>
    <col min="9154" max="9154" width="2.6328125" style="22" customWidth="1"/>
    <col min="9155" max="9155" width="7" style="22" customWidth="1"/>
    <col min="9156" max="9156" width="9.6328125" style="22" bestFit="1" customWidth="1"/>
    <col min="9157" max="9157" width="76" style="22" customWidth="1"/>
    <col min="9158" max="9158" width="14.36328125" style="22" customWidth="1"/>
    <col min="9159" max="9167" width="11.36328125" style="22" customWidth="1"/>
    <col min="9168" max="9174" width="9.6328125" style="22" customWidth="1"/>
    <col min="9175" max="9175" width="11.36328125" style="22" customWidth="1"/>
    <col min="9176" max="9182" width="9.6328125" style="22" customWidth="1"/>
    <col min="9183" max="9183" width="11.36328125" style="22" customWidth="1"/>
    <col min="9184" max="9190" width="9.6328125" style="22" customWidth="1"/>
    <col min="9191" max="9191" width="11.36328125" style="22" customWidth="1"/>
    <col min="9192" max="9198" width="9.6328125" style="22" customWidth="1"/>
    <col min="9199" max="9199" width="11.36328125" style="22" customWidth="1"/>
    <col min="9200" max="9226" width="9.6328125" style="22" customWidth="1"/>
    <col min="9227" max="9227" width="11.36328125" style="22" customWidth="1"/>
    <col min="9228" max="9260" width="9.6328125" style="22" customWidth="1"/>
    <col min="9261" max="9268" width="11.36328125" style="22" customWidth="1"/>
    <col min="9269" max="9409" width="11.36328125" style="22"/>
    <col min="9410" max="9410" width="2.6328125" style="22" customWidth="1"/>
    <col min="9411" max="9411" width="7" style="22" customWidth="1"/>
    <col min="9412" max="9412" width="9.6328125" style="22" bestFit="1" customWidth="1"/>
    <col min="9413" max="9413" width="76" style="22" customWidth="1"/>
    <col min="9414" max="9414" width="14.36328125" style="22" customWidth="1"/>
    <col min="9415" max="9423" width="11.36328125" style="22" customWidth="1"/>
    <col min="9424" max="9430" width="9.6328125" style="22" customWidth="1"/>
    <col min="9431" max="9431" width="11.36328125" style="22" customWidth="1"/>
    <col min="9432" max="9438" width="9.6328125" style="22" customWidth="1"/>
    <col min="9439" max="9439" width="11.36328125" style="22" customWidth="1"/>
    <col min="9440" max="9446" width="9.6328125" style="22" customWidth="1"/>
    <col min="9447" max="9447" width="11.36328125" style="22" customWidth="1"/>
    <col min="9448" max="9454" width="9.6328125" style="22" customWidth="1"/>
    <col min="9455" max="9455" width="11.36328125" style="22" customWidth="1"/>
    <col min="9456" max="9482" width="9.6328125" style="22" customWidth="1"/>
    <col min="9483" max="9483" width="11.36328125" style="22" customWidth="1"/>
    <col min="9484" max="9516" width="9.6328125" style="22" customWidth="1"/>
    <col min="9517" max="9524" width="11.36328125" style="22" customWidth="1"/>
    <col min="9525" max="9665" width="11.36328125" style="22"/>
    <col min="9666" max="9666" width="2.6328125" style="22" customWidth="1"/>
    <col min="9667" max="9667" width="7" style="22" customWidth="1"/>
    <col min="9668" max="9668" width="9.6328125" style="22" bestFit="1" customWidth="1"/>
    <col min="9669" max="9669" width="76" style="22" customWidth="1"/>
    <col min="9670" max="9670" width="14.36328125" style="22" customWidth="1"/>
    <col min="9671" max="9679" width="11.36328125" style="22" customWidth="1"/>
    <col min="9680" max="9686" width="9.6328125" style="22" customWidth="1"/>
    <col min="9687" max="9687" width="11.36328125" style="22" customWidth="1"/>
    <col min="9688" max="9694" width="9.6328125" style="22" customWidth="1"/>
    <col min="9695" max="9695" width="11.36328125" style="22" customWidth="1"/>
    <col min="9696" max="9702" width="9.6328125" style="22" customWidth="1"/>
    <col min="9703" max="9703" width="11.36328125" style="22" customWidth="1"/>
    <col min="9704" max="9710" width="9.6328125" style="22" customWidth="1"/>
    <col min="9711" max="9711" width="11.36328125" style="22" customWidth="1"/>
    <col min="9712" max="9738" width="9.6328125" style="22" customWidth="1"/>
    <col min="9739" max="9739" width="11.36328125" style="22" customWidth="1"/>
    <col min="9740" max="9772" width="9.6328125" style="22" customWidth="1"/>
    <col min="9773" max="9780" width="11.36328125" style="22" customWidth="1"/>
    <col min="9781" max="9921" width="11.36328125" style="22"/>
    <col min="9922" max="9922" width="2.6328125" style="22" customWidth="1"/>
    <col min="9923" max="9923" width="7" style="22" customWidth="1"/>
    <col min="9924" max="9924" width="9.6328125" style="22" bestFit="1" customWidth="1"/>
    <col min="9925" max="9925" width="76" style="22" customWidth="1"/>
    <col min="9926" max="9926" width="14.36328125" style="22" customWidth="1"/>
    <col min="9927" max="9935" width="11.36328125" style="22" customWidth="1"/>
    <col min="9936" max="9942" width="9.6328125" style="22" customWidth="1"/>
    <col min="9943" max="9943" width="11.36328125" style="22" customWidth="1"/>
    <col min="9944" max="9950" width="9.6328125" style="22" customWidth="1"/>
    <col min="9951" max="9951" width="11.36328125" style="22" customWidth="1"/>
    <col min="9952" max="9958" width="9.6328125" style="22" customWidth="1"/>
    <col min="9959" max="9959" width="11.36328125" style="22" customWidth="1"/>
    <col min="9960" max="9966" width="9.6328125" style="22" customWidth="1"/>
    <col min="9967" max="9967" width="11.36328125" style="22" customWidth="1"/>
    <col min="9968" max="9994" width="9.6328125" style="22" customWidth="1"/>
    <col min="9995" max="9995" width="11.36328125" style="22" customWidth="1"/>
    <col min="9996" max="10028" width="9.6328125" style="22" customWidth="1"/>
    <col min="10029" max="10036" width="11.36328125" style="22" customWidth="1"/>
    <col min="10037" max="10177" width="11.36328125" style="22"/>
    <col min="10178" max="10178" width="2.6328125" style="22" customWidth="1"/>
    <col min="10179" max="10179" width="7" style="22" customWidth="1"/>
    <col min="10180" max="10180" width="9.6328125" style="22" bestFit="1" customWidth="1"/>
    <col min="10181" max="10181" width="76" style="22" customWidth="1"/>
    <col min="10182" max="10182" width="14.36328125" style="22" customWidth="1"/>
    <col min="10183" max="10191" width="11.36328125" style="22" customWidth="1"/>
    <col min="10192" max="10198" width="9.6328125" style="22" customWidth="1"/>
    <col min="10199" max="10199" width="11.36328125" style="22" customWidth="1"/>
    <col min="10200" max="10206" width="9.6328125" style="22" customWidth="1"/>
    <col min="10207" max="10207" width="11.36328125" style="22" customWidth="1"/>
    <col min="10208" max="10214" width="9.6328125" style="22" customWidth="1"/>
    <col min="10215" max="10215" width="11.36328125" style="22" customWidth="1"/>
    <col min="10216" max="10222" width="9.6328125" style="22" customWidth="1"/>
    <col min="10223" max="10223" width="11.36328125" style="22" customWidth="1"/>
    <col min="10224" max="10250" width="9.6328125" style="22" customWidth="1"/>
    <col min="10251" max="10251" width="11.36328125" style="22" customWidth="1"/>
    <col min="10252" max="10284" width="9.6328125" style="22" customWidth="1"/>
    <col min="10285" max="10292" width="11.36328125" style="22" customWidth="1"/>
    <col min="10293" max="10433" width="11.36328125" style="22"/>
    <col min="10434" max="10434" width="2.6328125" style="22" customWidth="1"/>
    <col min="10435" max="10435" width="7" style="22" customWidth="1"/>
    <col min="10436" max="10436" width="9.6328125" style="22" bestFit="1" customWidth="1"/>
    <col min="10437" max="10437" width="76" style="22" customWidth="1"/>
    <col min="10438" max="10438" width="14.36328125" style="22" customWidth="1"/>
    <col min="10439" max="10447" width="11.36328125" style="22" customWidth="1"/>
    <col min="10448" max="10454" width="9.6328125" style="22" customWidth="1"/>
    <col min="10455" max="10455" width="11.36328125" style="22" customWidth="1"/>
    <col min="10456" max="10462" width="9.6328125" style="22" customWidth="1"/>
    <col min="10463" max="10463" width="11.36328125" style="22" customWidth="1"/>
    <col min="10464" max="10470" width="9.6328125" style="22" customWidth="1"/>
    <col min="10471" max="10471" width="11.36328125" style="22" customWidth="1"/>
    <col min="10472" max="10478" width="9.6328125" style="22" customWidth="1"/>
    <col min="10479" max="10479" width="11.36328125" style="22" customWidth="1"/>
    <col min="10480" max="10506" width="9.6328125" style="22" customWidth="1"/>
    <col min="10507" max="10507" width="11.36328125" style="22" customWidth="1"/>
    <col min="10508" max="10540" width="9.6328125" style="22" customWidth="1"/>
    <col min="10541" max="10548" width="11.36328125" style="22" customWidth="1"/>
    <col min="10549" max="10689" width="11.36328125" style="22"/>
    <col min="10690" max="10690" width="2.6328125" style="22" customWidth="1"/>
    <col min="10691" max="10691" width="7" style="22" customWidth="1"/>
    <col min="10692" max="10692" width="9.6328125" style="22" bestFit="1" customWidth="1"/>
    <col min="10693" max="10693" width="76" style="22" customWidth="1"/>
    <col min="10694" max="10694" width="14.36328125" style="22" customWidth="1"/>
    <col min="10695" max="10703" width="11.36328125" style="22" customWidth="1"/>
    <col min="10704" max="10710" width="9.6328125" style="22" customWidth="1"/>
    <col min="10711" max="10711" width="11.36328125" style="22" customWidth="1"/>
    <col min="10712" max="10718" width="9.6328125" style="22" customWidth="1"/>
    <col min="10719" max="10719" width="11.36328125" style="22" customWidth="1"/>
    <col min="10720" max="10726" width="9.6328125" style="22" customWidth="1"/>
    <col min="10727" max="10727" width="11.36328125" style="22" customWidth="1"/>
    <col min="10728" max="10734" width="9.6328125" style="22" customWidth="1"/>
    <col min="10735" max="10735" width="11.36328125" style="22" customWidth="1"/>
    <col min="10736" max="10762" width="9.6328125" style="22" customWidth="1"/>
    <col min="10763" max="10763" width="11.36328125" style="22" customWidth="1"/>
    <col min="10764" max="10796" width="9.6328125" style="22" customWidth="1"/>
    <col min="10797" max="10804" width="11.36328125" style="22" customWidth="1"/>
    <col min="10805" max="10945" width="11.36328125" style="22"/>
    <col min="10946" max="10946" width="2.6328125" style="22" customWidth="1"/>
    <col min="10947" max="10947" width="7" style="22" customWidth="1"/>
    <col min="10948" max="10948" width="9.6328125" style="22" bestFit="1" customWidth="1"/>
    <col min="10949" max="10949" width="76" style="22" customWidth="1"/>
    <col min="10950" max="10950" width="14.36328125" style="22" customWidth="1"/>
    <col min="10951" max="10959" width="11.36328125" style="22" customWidth="1"/>
    <col min="10960" max="10966" width="9.6328125" style="22" customWidth="1"/>
    <col min="10967" max="10967" width="11.36328125" style="22" customWidth="1"/>
    <col min="10968" max="10974" width="9.6328125" style="22" customWidth="1"/>
    <col min="10975" max="10975" width="11.36328125" style="22" customWidth="1"/>
    <col min="10976" max="10982" width="9.6328125" style="22" customWidth="1"/>
    <col min="10983" max="10983" width="11.36328125" style="22" customWidth="1"/>
    <col min="10984" max="10990" width="9.6328125" style="22" customWidth="1"/>
    <col min="10991" max="10991" width="11.36328125" style="22" customWidth="1"/>
    <col min="10992" max="11018" width="9.6328125" style="22" customWidth="1"/>
    <col min="11019" max="11019" width="11.36328125" style="22" customWidth="1"/>
    <col min="11020" max="11052" width="9.6328125" style="22" customWidth="1"/>
    <col min="11053" max="11060" width="11.36328125" style="22" customWidth="1"/>
    <col min="11061" max="11201" width="11.36328125" style="22"/>
    <col min="11202" max="11202" width="2.6328125" style="22" customWidth="1"/>
    <col min="11203" max="11203" width="7" style="22" customWidth="1"/>
    <col min="11204" max="11204" width="9.6328125" style="22" bestFit="1" customWidth="1"/>
    <col min="11205" max="11205" width="76" style="22" customWidth="1"/>
    <col min="11206" max="11206" width="14.36328125" style="22" customWidth="1"/>
    <col min="11207" max="11215" width="11.36328125" style="22" customWidth="1"/>
    <col min="11216" max="11222" width="9.6328125" style="22" customWidth="1"/>
    <col min="11223" max="11223" width="11.36328125" style="22" customWidth="1"/>
    <col min="11224" max="11230" width="9.6328125" style="22" customWidth="1"/>
    <col min="11231" max="11231" width="11.36328125" style="22" customWidth="1"/>
    <col min="11232" max="11238" width="9.6328125" style="22" customWidth="1"/>
    <col min="11239" max="11239" width="11.36328125" style="22" customWidth="1"/>
    <col min="11240" max="11246" width="9.6328125" style="22" customWidth="1"/>
    <col min="11247" max="11247" width="11.36328125" style="22" customWidth="1"/>
    <col min="11248" max="11274" width="9.6328125" style="22" customWidth="1"/>
    <col min="11275" max="11275" width="11.36328125" style="22" customWidth="1"/>
    <col min="11276" max="11308" width="9.6328125" style="22" customWidth="1"/>
    <col min="11309" max="11316" width="11.36328125" style="22" customWidth="1"/>
    <col min="11317" max="11457" width="11.36328125" style="22"/>
    <col min="11458" max="11458" width="2.6328125" style="22" customWidth="1"/>
    <col min="11459" max="11459" width="7" style="22" customWidth="1"/>
    <col min="11460" max="11460" width="9.6328125" style="22" bestFit="1" customWidth="1"/>
    <col min="11461" max="11461" width="76" style="22" customWidth="1"/>
    <col min="11462" max="11462" width="14.36328125" style="22" customWidth="1"/>
    <col min="11463" max="11471" width="11.36328125" style="22" customWidth="1"/>
    <col min="11472" max="11478" width="9.6328125" style="22" customWidth="1"/>
    <col min="11479" max="11479" width="11.36328125" style="22" customWidth="1"/>
    <col min="11480" max="11486" width="9.6328125" style="22" customWidth="1"/>
    <col min="11487" max="11487" width="11.36328125" style="22" customWidth="1"/>
    <col min="11488" max="11494" width="9.6328125" style="22" customWidth="1"/>
    <col min="11495" max="11495" width="11.36328125" style="22" customWidth="1"/>
    <col min="11496" max="11502" width="9.6328125" style="22" customWidth="1"/>
    <col min="11503" max="11503" width="11.36328125" style="22" customWidth="1"/>
    <col min="11504" max="11530" width="9.6328125" style="22" customWidth="1"/>
    <col min="11531" max="11531" width="11.36328125" style="22" customWidth="1"/>
    <col min="11532" max="11564" width="9.6328125" style="22" customWidth="1"/>
    <col min="11565" max="11572" width="11.36328125" style="22" customWidth="1"/>
    <col min="11573" max="11713" width="11.36328125" style="22"/>
    <col min="11714" max="11714" width="2.6328125" style="22" customWidth="1"/>
    <col min="11715" max="11715" width="7" style="22" customWidth="1"/>
    <col min="11716" max="11716" width="9.6328125" style="22" bestFit="1" customWidth="1"/>
    <col min="11717" max="11717" width="76" style="22" customWidth="1"/>
    <col min="11718" max="11718" width="14.36328125" style="22" customWidth="1"/>
    <col min="11719" max="11727" width="11.36328125" style="22" customWidth="1"/>
    <col min="11728" max="11734" width="9.6328125" style="22" customWidth="1"/>
    <col min="11735" max="11735" width="11.36328125" style="22" customWidth="1"/>
    <col min="11736" max="11742" width="9.6328125" style="22" customWidth="1"/>
    <col min="11743" max="11743" width="11.36328125" style="22" customWidth="1"/>
    <col min="11744" max="11750" width="9.6328125" style="22" customWidth="1"/>
    <col min="11751" max="11751" width="11.36328125" style="22" customWidth="1"/>
    <col min="11752" max="11758" width="9.6328125" style="22" customWidth="1"/>
    <col min="11759" max="11759" width="11.36328125" style="22" customWidth="1"/>
    <col min="11760" max="11786" width="9.6328125" style="22" customWidth="1"/>
    <col min="11787" max="11787" width="11.36328125" style="22" customWidth="1"/>
    <col min="11788" max="11820" width="9.6328125" style="22" customWidth="1"/>
    <col min="11821" max="11828" width="11.36328125" style="22" customWidth="1"/>
    <col min="11829" max="11969" width="11.36328125" style="22"/>
    <col min="11970" max="11970" width="2.6328125" style="22" customWidth="1"/>
    <col min="11971" max="11971" width="7" style="22" customWidth="1"/>
    <col min="11972" max="11972" width="9.6328125" style="22" bestFit="1" customWidth="1"/>
    <col min="11973" max="11973" width="76" style="22" customWidth="1"/>
    <col min="11974" max="11974" width="14.36328125" style="22" customWidth="1"/>
    <col min="11975" max="11983" width="11.36328125" style="22" customWidth="1"/>
    <col min="11984" max="11990" width="9.6328125" style="22" customWidth="1"/>
    <col min="11991" max="11991" width="11.36328125" style="22" customWidth="1"/>
    <col min="11992" max="11998" width="9.6328125" style="22" customWidth="1"/>
    <col min="11999" max="11999" width="11.36328125" style="22" customWidth="1"/>
    <col min="12000" max="12006" width="9.6328125" style="22" customWidth="1"/>
    <col min="12007" max="12007" width="11.36328125" style="22" customWidth="1"/>
    <col min="12008" max="12014" width="9.6328125" style="22" customWidth="1"/>
    <col min="12015" max="12015" width="11.36328125" style="22" customWidth="1"/>
    <col min="12016" max="12042" width="9.6328125" style="22" customWidth="1"/>
    <col min="12043" max="12043" width="11.36328125" style="22" customWidth="1"/>
    <col min="12044" max="12076" width="9.6328125" style="22" customWidth="1"/>
    <col min="12077" max="12084" width="11.36328125" style="22" customWidth="1"/>
    <col min="12085" max="12225" width="11.36328125" style="22"/>
    <col min="12226" max="12226" width="2.6328125" style="22" customWidth="1"/>
    <col min="12227" max="12227" width="7" style="22" customWidth="1"/>
    <col min="12228" max="12228" width="9.6328125" style="22" bestFit="1" customWidth="1"/>
    <col min="12229" max="12229" width="76" style="22" customWidth="1"/>
    <col min="12230" max="12230" width="14.36328125" style="22" customWidth="1"/>
    <col min="12231" max="12239" width="11.36328125" style="22" customWidth="1"/>
    <col min="12240" max="12246" width="9.6328125" style="22" customWidth="1"/>
    <col min="12247" max="12247" width="11.36328125" style="22" customWidth="1"/>
    <col min="12248" max="12254" width="9.6328125" style="22" customWidth="1"/>
    <col min="12255" max="12255" width="11.36328125" style="22" customWidth="1"/>
    <col min="12256" max="12262" width="9.6328125" style="22" customWidth="1"/>
    <col min="12263" max="12263" width="11.36328125" style="22" customWidth="1"/>
    <col min="12264" max="12270" width="9.6328125" style="22" customWidth="1"/>
    <col min="12271" max="12271" width="11.36328125" style="22" customWidth="1"/>
    <col min="12272" max="12298" width="9.6328125" style="22" customWidth="1"/>
    <col min="12299" max="12299" width="11.36328125" style="22" customWidth="1"/>
    <col min="12300" max="12332" width="9.6328125" style="22" customWidth="1"/>
    <col min="12333" max="12340" width="11.36328125" style="22" customWidth="1"/>
    <col min="12341" max="12481" width="11.36328125" style="22"/>
    <col min="12482" max="12482" width="2.6328125" style="22" customWidth="1"/>
    <col min="12483" max="12483" width="7" style="22" customWidth="1"/>
    <col min="12484" max="12484" width="9.6328125" style="22" bestFit="1" customWidth="1"/>
    <col min="12485" max="12485" width="76" style="22" customWidth="1"/>
    <col min="12486" max="12486" width="14.36328125" style="22" customWidth="1"/>
    <col min="12487" max="12495" width="11.36328125" style="22" customWidth="1"/>
    <col min="12496" max="12502" width="9.6328125" style="22" customWidth="1"/>
    <col min="12503" max="12503" width="11.36328125" style="22" customWidth="1"/>
    <col min="12504" max="12510" width="9.6328125" style="22" customWidth="1"/>
    <col min="12511" max="12511" width="11.36328125" style="22" customWidth="1"/>
    <col min="12512" max="12518" width="9.6328125" style="22" customWidth="1"/>
    <col min="12519" max="12519" width="11.36328125" style="22" customWidth="1"/>
    <col min="12520" max="12526" width="9.6328125" style="22" customWidth="1"/>
    <col min="12527" max="12527" width="11.36328125" style="22" customWidth="1"/>
    <col min="12528" max="12554" width="9.6328125" style="22" customWidth="1"/>
    <col min="12555" max="12555" width="11.36328125" style="22" customWidth="1"/>
    <col min="12556" max="12588" width="9.6328125" style="22" customWidth="1"/>
    <col min="12589" max="12596" width="11.36328125" style="22" customWidth="1"/>
    <col min="12597" max="12737" width="11.36328125" style="22"/>
    <col min="12738" max="12738" width="2.6328125" style="22" customWidth="1"/>
    <col min="12739" max="12739" width="7" style="22" customWidth="1"/>
    <col min="12740" max="12740" width="9.6328125" style="22" bestFit="1" customWidth="1"/>
    <col min="12741" max="12741" width="76" style="22" customWidth="1"/>
    <col min="12742" max="12742" width="14.36328125" style="22" customWidth="1"/>
    <col min="12743" max="12751" width="11.36328125" style="22" customWidth="1"/>
    <col min="12752" max="12758" width="9.6328125" style="22" customWidth="1"/>
    <col min="12759" max="12759" width="11.36328125" style="22" customWidth="1"/>
    <col min="12760" max="12766" width="9.6328125" style="22" customWidth="1"/>
    <col min="12767" max="12767" width="11.36328125" style="22" customWidth="1"/>
    <col min="12768" max="12774" width="9.6328125" style="22" customWidth="1"/>
    <col min="12775" max="12775" width="11.36328125" style="22" customWidth="1"/>
    <col min="12776" max="12782" width="9.6328125" style="22" customWidth="1"/>
    <col min="12783" max="12783" width="11.36328125" style="22" customWidth="1"/>
    <col min="12784" max="12810" width="9.6328125" style="22" customWidth="1"/>
    <col min="12811" max="12811" width="11.36328125" style="22" customWidth="1"/>
    <col min="12812" max="12844" width="9.6328125" style="22" customWidth="1"/>
    <col min="12845" max="12852" width="11.36328125" style="22" customWidth="1"/>
    <col min="12853" max="12993" width="11.36328125" style="22"/>
    <col min="12994" max="12994" width="2.6328125" style="22" customWidth="1"/>
    <col min="12995" max="12995" width="7" style="22" customWidth="1"/>
    <col min="12996" max="12996" width="9.6328125" style="22" bestFit="1" customWidth="1"/>
    <col min="12997" max="12997" width="76" style="22" customWidth="1"/>
    <col min="12998" max="12998" width="14.36328125" style="22" customWidth="1"/>
    <col min="12999" max="13007" width="11.36328125" style="22" customWidth="1"/>
    <col min="13008" max="13014" width="9.6328125" style="22" customWidth="1"/>
    <col min="13015" max="13015" width="11.36328125" style="22" customWidth="1"/>
    <col min="13016" max="13022" width="9.6328125" style="22" customWidth="1"/>
    <col min="13023" max="13023" width="11.36328125" style="22" customWidth="1"/>
    <col min="13024" max="13030" width="9.6328125" style="22" customWidth="1"/>
    <col min="13031" max="13031" width="11.36328125" style="22" customWidth="1"/>
    <col min="13032" max="13038" width="9.6328125" style="22" customWidth="1"/>
    <col min="13039" max="13039" width="11.36328125" style="22" customWidth="1"/>
    <col min="13040" max="13066" width="9.6328125" style="22" customWidth="1"/>
    <col min="13067" max="13067" width="11.36328125" style="22" customWidth="1"/>
    <col min="13068" max="13100" width="9.6328125" style="22" customWidth="1"/>
    <col min="13101" max="13108" width="11.36328125" style="22" customWidth="1"/>
    <col min="13109" max="13249" width="11.36328125" style="22"/>
    <col min="13250" max="13250" width="2.6328125" style="22" customWidth="1"/>
    <col min="13251" max="13251" width="7" style="22" customWidth="1"/>
    <col min="13252" max="13252" width="9.6328125" style="22" bestFit="1" customWidth="1"/>
    <col min="13253" max="13253" width="76" style="22" customWidth="1"/>
    <col min="13254" max="13254" width="14.36328125" style="22" customWidth="1"/>
    <col min="13255" max="13263" width="11.36328125" style="22" customWidth="1"/>
    <col min="13264" max="13270" width="9.6328125" style="22" customWidth="1"/>
    <col min="13271" max="13271" width="11.36328125" style="22" customWidth="1"/>
    <col min="13272" max="13278" width="9.6328125" style="22" customWidth="1"/>
    <col min="13279" max="13279" width="11.36328125" style="22" customWidth="1"/>
    <col min="13280" max="13286" width="9.6328125" style="22" customWidth="1"/>
    <col min="13287" max="13287" width="11.36328125" style="22" customWidth="1"/>
    <col min="13288" max="13294" width="9.6328125" style="22" customWidth="1"/>
    <col min="13295" max="13295" width="11.36328125" style="22" customWidth="1"/>
    <col min="13296" max="13322" width="9.6328125" style="22" customWidth="1"/>
    <col min="13323" max="13323" width="11.36328125" style="22" customWidth="1"/>
    <col min="13324" max="13356" width="9.6328125" style="22" customWidth="1"/>
    <col min="13357" max="13364" width="11.36328125" style="22" customWidth="1"/>
    <col min="13365" max="13505" width="11.36328125" style="22"/>
    <col min="13506" max="13506" width="2.6328125" style="22" customWidth="1"/>
    <col min="13507" max="13507" width="7" style="22" customWidth="1"/>
    <col min="13508" max="13508" width="9.6328125" style="22" bestFit="1" customWidth="1"/>
    <col min="13509" max="13509" width="76" style="22" customWidth="1"/>
    <col min="13510" max="13510" width="14.36328125" style="22" customWidth="1"/>
    <col min="13511" max="13519" width="11.36328125" style="22" customWidth="1"/>
    <col min="13520" max="13526" width="9.6328125" style="22" customWidth="1"/>
    <col min="13527" max="13527" width="11.36328125" style="22" customWidth="1"/>
    <col min="13528" max="13534" width="9.6328125" style="22" customWidth="1"/>
    <col min="13535" max="13535" width="11.36328125" style="22" customWidth="1"/>
    <col min="13536" max="13542" width="9.6328125" style="22" customWidth="1"/>
    <col min="13543" max="13543" width="11.36328125" style="22" customWidth="1"/>
    <col min="13544" max="13550" width="9.6328125" style="22" customWidth="1"/>
    <col min="13551" max="13551" width="11.36328125" style="22" customWidth="1"/>
    <col min="13552" max="13578" width="9.6328125" style="22" customWidth="1"/>
    <col min="13579" max="13579" width="11.36328125" style="22" customWidth="1"/>
    <col min="13580" max="13612" width="9.6328125" style="22" customWidth="1"/>
    <col min="13613" max="13620" width="11.36328125" style="22" customWidth="1"/>
    <col min="13621" max="13761" width="11.36328125" style="22"/>
    <col min="13762" max="13762" width="2.6328125" style="22" customWidth="1"/>
    <col min="13763" max="13763" width="7" style="22" customWidth="1"/>
    <col min="13764" max="13764" width="9.6328125" style="22" bestFit="1" customWidth="1"/>
    <col min="13765" max="13765" width="76" style="22" customWidth="1"/>
    <col min="13766" max="13766" width="14.36328125" style="22" customWidth="1"/>
    <col min="13767" max="13775" width="11.36328125" style="22" customWidth="1"/>
    <col min="13776" max="13782" width="9.6328125" style="22" customWidth="1"/>
    <col min="13783" max="13783" width="11.36328125" style="22" customWidth="1"/>
    <col min="13784" max="13790" width="9.6328125" style="22" customWidth="1"/>
    <col min="13791" max="13791" width="11.36328125" style="22" customWidth="1"/>
    <col min="13792" max="13798" width="9.6328125" style="22" customWidth="1"/>
    <col min="13799" max="13799" width="11.36328125" style="22" customWidth="1"/>
    <col min="13800" max="13806" width="9.6328125" style="22" customWidth="1"/>
    <col min="13807" max="13807" width="11.36328125" style="22" customWidth="1"/>
    <col min="13808" max="13834" width="9.6328125" style="22" customWidth="1"/>
    <col min="13835" max="13835" width="11.36328125" style="22" customWidth="1"/>
    <col min="13836" max="13868" width="9.6328125" style="22" customWidth="1"/>
    <col min="13869" max="13876" width="11.36328125" style="22" customWidth="1"/>
    <col min="13877" max="14017" width="11.36328125" style="22"/>
    <col min="14018" max="14018" width="2.6328125" style="22" customWidth="1"/>
    <col min="14019" max="14019" width="7" style="22" customWidth="1"/>
    <col min="14020" max="14020" width="9.6328125" style="22" bestFit="1" customWidth="1"/>
    <col min="14021" max="14021" width="76" style="22" customWidth="1"/>
    <col min="14022" max="14022" width="14.36328125" style="22" customWidth="1"/>
    <col min="14023" max="14031" width="11.36328125" style="22" customWidth="1"/>
    <col min="14032" max="14038" width="9.6328125" style="22" customWidth="1"/>
    <col min="14039" max="14039" width="11.36328125" style="22" customWidth="1"/>
    <col min="14040" max="14046" width="9.6328125" style="22" customWidth="1"/>
    <col min="14047" max="14047" width="11.36328125" style="22" customWidth="1"/>
    <col min="14048" max="14054" width="9.6328125" style="22" customWidth="1"/>
    <col min="14055" max="14055" width="11.36328125" style="22" customWidth="1"/>
    <col min="14056" max="14062" width="9.6328125" style="22" customWidth="1"/>
    <col min="14063" max="14063" width="11.36328125" style="22" customWidth="1"/>
    <col min="14064" max="14090" width="9.6328125" style="22" customWidth="1"/>
    <col min="14091" max="14091" width="11.36328125" style="22" customWidth="1"/>
    <col min="14092" max="14124" width="9.6328125" style="22" customWidth="1"/>
    <col min="14125" max="14132" width="11.36328125" style="22" customWidth="1"/>
    <col min="14133" max="14273" width="11.36328125" style="22"/>
    <col min="14274" max="14274" width="2.6328125" style="22" customWidth="1"/>
    <col min="14275" max="14275" width="7" style="22" customWidth="1"/>
    <col min="14276" max="14276" width="9.6328125" style="22" bestFit="1" customWidth="1"/>
    <col min="14277" max="14277" width="76" style="22" customWidth="1"/>
    <col min="14278" max="14278" width="14.36328125" style="22" customWidth="1"/>
    <col min="14279" max="14287" width="11.36328125" style="22" customWidth="1"/>
    <col min="14288" max="14294" width="9.6328125" style="22" customWidth="1"/>
    <col min="14295" max="14295" width="11.36328125" style="22" customWidth="1"/>
    <col min="14296" max="14302" width="9.6328125" style="22" customWidth="1"/>
    <col min="14303" max="14303" width="11.36328125" style="22" customWidth="1"/>
    <col min="14304" max="14310" width="9.6328125" style="22" customWidth="1"/>
    <col min="14311" max="14311" width="11.36328125" style="22" customWidth="1"/>
    <col min="14312" max="14318" width="9.6328125" style="22" customWidth="1"/>
    <col min="14319" max="14319" width="11.36328125" style="22" customWidth="1"/>
    <col min="14320" max="14346" width="9.6328125" style="22" customWidth="1"/>
    <col min="14347" max="14347" width="11.36328125" style="22" customWidth="1"/>
    <col min="14348" max="14380" width="9.6328125" style="22" customWidth="1"/>
    <col min="14381" max="14388" width="11.36328125" style="22" customWidth="1"/>
    <col min="14389" max="14529" width="11.36328125" style="22"/>
    <col min="14530" max="14530" width="2.6328125" style="22" customWidth="1"/>
    <col min="14531" max="14531" width="7" style="22" customWidth="1"/>
    <col min="14532" max="14532" width="9.6328125" style="22" bestFit="1" customWidth="1"/>
    <col min="14533" max="14533" width="76" style="22" customWidth="1"/>
    <col min="14534" max="14534" width="14.36328125" style="22" customWidth="1"/>
    <col min="14535" max="14543" width="11.36328125" style="22" customWidth="1"/>
    <col min="14544" max="14550" width="9.6328125" style="22" customWidth="1"/>
    <col min="14551" max="14551" width="11.36328125" style="22" customWidth="1"/>
    <col min="14552" max="14558" width="9.6328125" style="22" customWidth="1"/>
    <col min="14559" max="14559" width="11.36328125" style="22" customWidth="1"/>
    <col min="14560" max="14566" width="9.6328125" style="22" customWidth="1"/>
    <col min="14567" max="14567" width="11.36328125" style="22" customWidth="1"/>
    <col min="14568" max="14574" width="9.6328125" style="22" customWidth="1"/>
    <col min="14575" max="14575" width="11.36328125" style="22" customWidth="1"/>
    <col min="14576" max="14602" width="9.6328125" style="22" customWidth="1"/>
    <col min="14603" max="14603" width="11.36328125" style="22" customWidth="1"/>
    <col min="14604" max="14636" width="9.6328125" style="22" customWidth="1"/>
    <col min="14637" max="14644" width="11.36328125" style="22" customWidth="1"/>
    <col min="14645" max="14785" width="11.36328125" style="22"/>
    <col min="14786" max="14786" width="2.6328125" style="22" customWidth="1"/>
    <col min="14787" max="14787" width="7" style="22" customWidth="1"/>
    <col min="14788" max="14788" width="9.6328125" style="22" bestFit="1" customWidth="1"/>
    <col min="14789" max="14789" width="76" style="22" customWidth="1"/>
    <col min="14790" max="14790" width="14.36328125" style="22" customWidth="1"/>
    <col min="14791" max="14799" width="11.36328125" style="22" customWidth="1"/>
    <col min="14800" max="14806" width="9.6328125" style="22" customWidth="1"/>
    <col min="14807" max="14807" width="11.36328125" style="22" customWidth="1"/>
    <col min="14808" max="14814" width="9.6328125" style="22" customWidth="1"/>
    <col min="14815" max="14815" width="11.36328125" style="22" customWidth="1"/>
    <col min="14816" max="14822" width="9.6328125" style="22" customWidth="1"/>
    <col min="14823" max="14823" width="11.36328125" style="22" customWidth="1"/>
    <col min="14824" max="14830" width="9.6328125" style="22" customWidth="1"/>
    <col min="14831" max="14831" width="11.36328125" style="22" customWidth="1"/>
    <col min="14832" max="14858" width="9.6328125" style="22" customWidth="1"/>
    <col min="14859" max="14859" width="11.36328125" style="22" customWidth="1"/>
    <col min="14860" max="14892" width="9.6328125" style="22" customWidth="1"/>
    <col min="14893" max="14900" width="11.36328125" style="22" customWidth="1"/>
    <col min="14901" max="15041" width="11.36328125" style="22"/>
    <col min="15042" max="15042" width="2.6328125" style="22" customWidth="1"/>
    <col min="15043" max="15043" width="7" style="22" customWidth="1"/>
    <col min="15044" max="15044" width="9.6328125" style="22" bestFit="1" customWidth="1"/>
    <col min="15045" max="15045" width="76" style="22" customWidth="1"/>
    <col min="15046" max="15046" width="14.36328125" style="22" customWidth="1"/>
    <col min="15047" max="15055" width="11.36328125" style="22" customWidth="1"/>
    <col min="15056" max="15062" width="9.6328125" style="22" customWidth="1"/>
    <col min="15063" max="15063" width="11.36328125" style="22" customWidth="1"/>
    <col min="15064" max="15070" width="9.6328125" style="22" customWidth="1"/>
    <col min="15071" max="15071" width="11.36328125" style="22" customWidth="1"/>
    <col min="15072" max="15078" width="9.6328125" style="22" customWidth="1"/>
    <col min="15079" max="15079" width="11.36328125" style="22" customWidth="1"/>
    <col min="15080" max="15086" width="9.6328125" style="22" customWidth="1"/>
    <col min="15087" max="15087" width="11.36328125" style="22" customWidth="1"/>
    <col min="15088" max="15114" width="9.6328125" style="22" customWidth="1"/>
    <col min="15115" max="15115" width="11.36328125" style="22" customWidth="1"/>
    <col min="15116" max="15148" width="9.6328125" style="22" customWidth="1"/>
    <col min="15149" max="15156" width="11.36328125" style="22" customWidth="1"/>
    <col min="15157" max="15297" width="11.36328125" style="22"/>
    <col min="15298" max="15298" width="2.6328125" style="22" customWidth="1"/>
    <col min="15299" max="15299" width="7" style="22" customWidth="1"/>
    <col min="15300" max="15300" width="9.6328125" style="22" bestFit="1" customWidth="1"/>
    <col min="15301" max="15301" width="76" style="22" customWidth="1"/>
    <col min="15302" max="15302" width="14.36328125" style="22" customWidth="1"/>
    <col min="15303" max="15311" width="11.36328125" style="22" customWidth="1"/>
    <col min="15312" max="15318" width="9.6328125" style="22" customWidth="1"/>
    <col min="15319" max="15319" width="11.36328125" style="22" customWidth="1"/>
    <col min="15320" max="15326" width="9.6328125" style="22" customWidth="1"/>
    <col min="15327" max="15327" width="11.36328125" style="22" customWidth="1"/>
    <col min="15328" max="15334" width="9.6328125" style="22" customWidth="1"/>
    <col min="15335" max="15335" width="11.36328125" style="22" customWidth="1"/>
    <col min="15336" max="15342" width="9.6328125" style="22" customWidth="1"/>
    <col min="15343" max="15343" width="11.36328125" style="22" customWidth="1"/>
    <col min="15344" max="15370" width="9.6328125" style="22" customWidth="1"/>
    <col min="15371" max="15371" width="11.36328125" style="22" customWidth="1"/>
    <col min="15372" max="15404" width="9.6328125" style="22" customWidth="1"/>
    <col min="15405" max="15412" width="11.36328125" style="22" customWidth="1"/>
    <col min="15413" max="15553" width="11.36328125" style="22"/>
    <col min="15554" max="15554" width="2.6328125" style="22" customWidth="1"/>
    <col min="15555" max="15555" width="7" style="22" customWidth="1"/>
    <col min="15556" max="15556" width="9.6328125" style="22" bestFit="1" customWidth="1"/>
    <col min="15557" max="15557" width="76" style="22" customWidth="1"/>
    <col min="15558" max="15558" width="14.36328125" style="22" customWidth="1"/>
    <col min="15559" max="15567" width="11.36328125" style="22" customWidth="1"/>
    <col min="15568" max="15574" width="9.6328125" style="22" customWidth="1"/>
    <col min="15575" max="15575" width="11.36328125" style="22" customWidth="1"/>
    <col min="15576" max="15582" width="9.6328125" style="22" customWidth="1"/>
    <col min="15583" max="15583" width="11.36328125" style="22" customWidth="1"/>
    <col min="15584" max="15590" width="9.6328125" style="22" customWidth="1"/>
    <col min="15591" max="15591" width="11.36328125" style="22" customWidth="1"/>
    <col min="15592" max="15598" width="9.6328125" style="22" customWidth="1"/>
    <col min="15599" max="15599" width="11.36328125" style="22" customWidth="1"/>
    <col min="15600" max="15626" width="9.6328125" style="22" customWidth="1"/>
    <col min="15627" max="15627" width="11.36328125" style="22" customWidth="1"/>
    <col min="15628" max="15660" width="9.6328125" style="22" customWidth="1"/>
    <col min="15661" max="15668" width="11.36328125" style="22" customWidth="1"/>
    <col min="15669" max="15809" width="11.36328125" style="22"/>
    <col min="15810" max="15810" width="2.6328125" style="22" customWidth="1"/>
    <col min="15811" max="15811" width="7" style="22" customWidth="1"/>
    <col min="15812" max="15812" width="9.6328125" style="22" bestFit="1" customWidth="1"/>
    <col min="15813" max="15813" width="76" style="22" customWidth="1"/>
    <col min="15814" max="15814" width="14.36328125" style="22" customWidth="1"/>
    <col min="15815" max="15823" width="11.36328125" style="22" customWidth="1"/>
    <col min="15824" max="15830" width="9.6328125" style="22" customWidth="1"/>
    <col min="15831" max="15831" width="11.36328125" style="22" customWidth="1"/>
    <col min="15832" max="15838" width="9.6328125" style="22" customWidth="1"/>
    <col min="15839" max="15839" width="11.36328125" style="22" customWidth="1"/>
    <col min="15840" max="15846" width="9.6328125" style="22" customWidth="1"/>
    <col min="15847" max="15847" width="11.36328125" style="22" customWidth="1"/>
    <col min="15848" max="15854" width="9.6328125" style="22" customWidth="1"/>
    <col min="15855" max="15855" width="11.36328125" style="22" customWidth="1"/>
    <col min="15856" max="15882" width="9.6328125" style="22" customWidth="1"/>
    <col min="15883" max="15883" width="11.36328125" style="22" customWidth="1"/>
    <col min="15884" max="15916" width="9.6328125" style="22" customWidth="1"/>
    <col min="15917" max="15924" width="11.36328125" style="22" customWidth="1"/>
    <col min="15925" max="16065" width="11.36328125" style="22"/>
    <col min="16066" max="16066" width="2.6328125" style="22" customWidth="1"/>
    <col min="16067" max="16067" width="7" style="22" customWidth="1"/>
    <col min="16068" max="16068" width="9.6328125" style="22" bestFit="1" customWidth="1"/>
    <col min="16069" max="16069" width="76" style="22" customWidth="1"/>
    <col min="16070" max="16070" width="14.36328125" style="22" customWidth="1"/>
    <col min="16071" max="16079" width="11.36328125" style="22" customWidth="1"/>
    <col min="16080" max="16086" width="9.6328125" style="22" customWidth="1"/>
    <col min="16087" max="16087" width="11.36328125" style="22" customWidth="1"/>
    <col min="16088" max="16094" width="9.6328125" style="22" customWidth="1"/>
    <col min="16095" max="16095" width="11.36328125" style="22" customWidth="1"/>
    <col min="16096" max="16102" width="9.6328125" style="22" customWidth="1"/>
    <col min="16103" max="16103" width="11.36328125" style="22" customWidth="1"/>
    <col min="16104" max="16110" width="9.6328125" style="22" customWidth="1"/>
    <col min="16111" max="16111" width="11.36328125" style="22" customWidth="1"/>
    <col min="16112" max="16138" width="9.6328125" style="22" customWidth="1"/>
    <col min="16139" max="16139" width="11.36328125" style="22" customWidth="1"/>
    <col min="16140" max="16172" width="9.6328125" style="22" customWidth="1"/>
    <col min="16173" max="16180" width="11.36328125" style="22" customWidth="1"/>
    <col min="16181" max="16384" width="11.36328125" style="22"/>
  </cols>
  <sheetData>
    <row r="1" spans="4:53" s="23" customFormat="1" ht="6" customHeight="1">
      <c r="D1" s="20"/>
      <c r="E1" s="21"/>
      <c r="F1" s="21"/>
      <c r="G1" s="20"/>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row>
    <row r="2" spans="4:53" s="23" customFormat="1" ht="14" customHeight="1">
      <c r="D2" s="20"/>
      <c r="E2" s="21"/>
      <c r="F2" s="21"/>
      <c r="G2" s="20"/>
      <c r="H2" s="22"/>
      <c r="K2" s="279"/>
    </row>
    <row r="3" spans="4:53" s="23" customFormat="1" ht="6" customHeight="1">
      <c r="D3" s="20"/>
      <c r="E3" s="21"/>
      <c r="F3" s="21"/>
      <c r="G3" s="20"/>
      <c r="H3" s="22"/>
    </row>
    <row r="4" spans="4:53" s="23" customFormat="1" ht="6" customHeight="1">
      <c r="D4" s="20"/>
      <c r="E4" s="21"/>
      <c r="F4" s="21"/>
      <c r="G4" s="20"/>
      <c r="H4" s="22"/>
    </row>
    <row r="5" spans="4:53" s="23" customFormat="1" ht="6" customHeight="1">
      <c r="D5" s="20"/>
      <c r="E5" s="21"/>
      <c r="F5" s="21"/>
      <c r="G5" s="20"/>
      <c r="H5" s="22"/>
    </row>
    <row r="6" spans="4:53" s="23" customFormat="1" ht="13.5" customHeight="1">
      <c r="D6" s="20"/>
      <c r="E6" s="21"/>
      <c r="F6" s="21"/>
      <c r="G6" s="251" t="s">
        <v>254</v>
      </c>
      <c r="H6" s="22"/>
    </row>
    <row r="7" spans="4:53" s="23" customFormat="1">
      <c r="D7" s="20"/>
      <c r="E7" s="21"/>
      <c r="F7" s="21"/>
      <c r="G7" s="20"/>
      <c r="H7" s="22"/>
      <c r="L7" s="24" t="s">
        <v>286</v>
      </c>
    </row>
    <row r="8" spans="4:53" s="23" customFormat="1" ht="6" customHeight="1">
      <c r="D8" s="20"/>
      <c r="E8" s="21"/>
      <c r="F8" s="21"/>
      <c r="G8" s="20"/>
      <c r="H8" s="22"/>
    </row>
    <row r="9" spans="4:53" s="30" customFormat="1" ht="20" customHeight="1">
      <c r="D9" s="25"/>
      <c r="E9" s="25"/>
      <c r="F9" s="25"/>
      <c r="G9" s="302" t="str">
        <f>'Header &amp; Notes'!J10&amp;" - "&amp;'Header &amp; Notes'!J12&amp;" : "&amp;(TEXT('Header &amp; Notes'!J14,"DD/MM/YYYY"))</f>
        <v>Bank x - Individual : 31/03/2025</v>
      </c>
      <c r="H9" s="27"/>
      <c r="I9" s="28"/>
      <c r="K9" s="28"/>
      <c r="M9" s="23"/>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row>
    <row r="10" spans="4:53" s="30" customFormat="1" ht="10.5" customHeight="1">
      <c r="D10" s="25"/>
      <c r="E10" s="25"/>
      <c r="F10" s="25"/>
      <c r="G10" s="31"/>
      <c r="H10" s="27"/>
      <c r="I10" s="28"/>
      <c r="J10" s="29"/>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row>
    <row r="11" spans="4:53" s="30" customFormat="1" ht="13">
      <c r="D11" s="16"/>
      <c r="E11" s="16"/>
      <c r="F11" s="16"/>
      <c r="G11" s="32" t="s">
        <v>66</v>
      </c>
      <c r="H11" s="33"/>
      <c r="I11" s="33"/>
      <c r="J11" s="30" t="str">
        <f>TEXT(J12,"ddd")</f>
        <v>Mon</v>
      </c>
    </row>
    <row r="12" spans="4:53" s="30" customFormat="1" ht="12.75" customHeight="1" thickBot="1">
      <c r="D12" s="16"/>
      <c r="E12" s="16"/>
      <c r="F12" s="16"/>
      <c r="G12" s="32" t="s">
        <v>67</v>
      </c>
      <c r="H12" s="33"/>
      <c r="I12" s="33"/>
      <c r="J12" s="278">
        <f>'Header &amp; Notes'!J14</f>
        <v>45747</v>
      </c>
      <c r="K12" s="278">
        <f>J12+1</f>
        <v>45748</v>
      </c>
      <c r="L12" s="278">
        <f>J12+1</f>
        <v>45748</v>
      </c>
      <c r="M12" s="278">
        <f t="shared" ref="M12:AJ12" si="0">L12+1</f>
        <v>45749</v>
      </c>
      <c r="N12" s="278">
        <f t="shared" si="0"/>
        <v>45750</v>
      </c>
      <c r="O12" s="278">
        <f t="shared" si="0"/>
        <v>45751</v>
      </c>
      <c r="P12" s="278">
        <f>O12+1</f>
        <v>45752</v>
      </c>
      <c r="Q12" s="278">
        <f t="shared" si="0"/>
        <v>45753</v>
      </c>
      <c r="R12" s="278">
        <f t="shared" si="0"/>
        <v>45754</v>
      </c>
      <c r="S12" s="278">
        <f t="shared" si="0"/>
        <v>45755</v>
      </c>
      <c r="T12" s="278">
        <f t="shared" si="0"/>
        <v>45756</v>
      </c>
      <c r="U12" s="278">
        <f t="shared" si="0"/>
        <v>45757</v>
      </c>
      <c r="V12" s="278">
        <f t="shared" si="0"/>
        <v>45758</v>
      </c>
      <c r="W12" s="278">
        <f t="shared" si="0"/>
        <v>45759</v>
      </c>
      <c r="X12" s="278">
        <f t="shared" si="0"/>
        <v>45760</v>
      </c>
      <c r="Y12" s="278">
        <f t="shared" si="0"/>
        <v>45761</v>
      </c>
      <c r="Z12" s="278">
        <f t="shared" si="0"/>
        <v>45762</v>
      </c>
      <c r="AA12" s="278">
        <f t="shared" si="0"/>
        <v>45763</v>
      </c>
      <c r="AB12" s="278">
        <f t="shared" si="0"/>
        <v>45764</v>
      </c>
      <c r="AC12" s="278">
        <f t="shared" si="0"/>
        <v>45765</v>
      </c>
      <c r="AD12" s="278">
        <f t="shared" si="0"/>
        <v>45766</v>
      </c>
      <c r="AE12" s="278">
        <f t="shared" si="0"/>
        <v>45767</v>
      </c>
      <c r="AF12" s="278">
        <f t="shared" si="0"/>
        <v>45768</v>
      </c>
      <c r="AG12" s="278">
        <f t="shared" si="0"/>
        <v>45769</v>
      </c>
      <c r="AH12" s="278">
        <f t="shared" si="0"/>
        <v>45770</v>
      </c>
      <c r="AI12" s="278">
        <f t="shared" si="0"/>
        <v>45771</v>
      </c>
      <c r="AJ12" s="278">
        <f t="shared" si="0"/>
        <v>45772</v>
      </c>
      <c r="AK12" s="278">
        <f t="shared" ref="AK12" si="1">AJ12+1</f>
        <v>45773</v>
      </c>
      <c r="AL12" s="278">
        <f t="shared" ref="AL12" si="2">AK12+1</f>
        <v>45774</v>
      </c>
      <c r="AM12" s="278">
        <f t="shared" ref="AM12" si="3">AL12+1</f>
        <v>45775</v>
      </c>
      <c r="AN12" s="278">
        <f t="shared" ref="AN12" si="4">AM12+1</f>
        <v>45776</v>
      </c>
      <c r="AO12" s="278">
        <f t="shared" ref="AO12" si="5">AN12+1</f>
        <v>45777</v>
      </c>
      <c r="AP12" s="278">
        <f>AO12+7</f>
        <v>45784</v>
      </c>
      <c r="AQ12" s="278">
        <f>AP12+23</f>
        <v>45807</v>
      </c>
      <c r="AR12" s="278">
        <f>AQ12+30</f>
        <v>45837</v>
      </c>
      <c r="AS12" s="278">
        <f t="shared" ref="AS12:AW12" si="6">AR12+30</f>
        <v>45867</v>
      </c>
      <c r="AT12" s="278">
        <f t="shared" si="6"/>
        <v>45897</v>
      </c>
      <c r="AU12" s="278">
        <f>AT12+180</f>
        <v>46077</v>
      </c>
      <c r="AV12" s="278">
        <f>AU12+365</f>
        <v>46442</v>
      </c>
      <c r="AW12" s="278">
        <f t="shared" si="6"/>
        <v>46472</v>
      </c>
      <c r="AX12" s="278">
        <f>AW12+365</f>
        <v>46837</v>
      </c>
      <c r="AY12" s="278">
        <f>AX12+365*3</f>
        <v>47932</v>
      </c>
      <c r="AZ12" s="278">
        <f>AY12+365</f>
        <v>48297</v>
      </c>
    </row>
    <row r="13" spans="4:53" s="34" customFormat="1" ht="27" customHeight="1">
      <c r="D13" s="16"/>
      <c r="E13" s="16"/>
      <c r="F13" s="16"/>
      <c r="G13" s="293"/>
      <c r="H13" s="554"/>
      <c r="I13" s="555"/>
      <c r="J13" s="294" t="s">
        <v>20</v>
      </c>
      <c r="K13" s="294" t="s">
        <v>193</v>
      </c>
      <c r="L13" s="294" t="s">
        <v>63</v>
      </c>
      <c r="M13" s="294" t="s">
        <v>194</v>
      </c>
      <c r="N13" s="294" t="s">
        <v>195</v>
      </c>
      <c r="O13" s="294" t="s">
        <v>196</v>
      </c>
      <c r="P13" s="294" t="s">
        <v>197</v>
      </c>
      <c r="Q13" s="294" t="s">
        <v>198</v>
      </c>
      <c r="R13" s="294" t="s">
        <v>199</v>
      </c>
      <c r="S13" s="294" t="s">
        <v>345</v>
      </c>
      <c r="T13" s="294" t="s">
        <v>346</v>
      </c>
      <c r="U13" s="294" t="s">
        <v>347</v>
      </c>
      <c r="V13" s="294" t="s">
        <v>348</v>
      </c>
      <c r="W13" s="294" t="s">
        <v>349</v>
      </c>
      <c r="X13" s="294" t="s">
        <v>350</v>
      </c>
      <c r="Y13" s="294" t="s">
        <v>351</v>
      </c>
      <c r="Z13" s="294" t="s">
        <v>352</v>
      </c>
      <c r="AA13" s="294" t="s">
        <v>353</v>
      </c>
      <c r="AB13" s="294" t="s">
        <v>354</v>
      </c>
      <c r="AC13" s="294" t="s">
        <v>355</v>
      </c>
      <c r="AD13" s="294" t="s">
        <v>356</v>
      </c>
      <c r="AE13" s="294" t="s">
        <v>357</v>
      </c>
      <c r="AF13" s="294" t="s">
        <v>358</v>
      </c>
      <c r="AG13" s="294" t="s">
        <v>359</v>
      </c>
      <c r="AH13" s="294" t="s">
        <v>360</v>
      </c>
      <c r="AI13" s="294" t="s">
        <v>361</v>
      </c>
      <c r="AJ13" s="294" t="s">
        <v>362</v>
      </c>
      <c r="AK13" s="294" t="s">
        <v>363</v>
      </c>
      <c r="AL13" s="294" t="s">
        <v>364</v>
      </c>
      <c r="AM13" s="294" t="s">
        <v>365</v>
      </c>
      <c r="AN13" s="294" t="s">
        <v>366</v>
      </c>
      <c r="AO13" s="294" t="s">
        <v>367</v>
      </c>
      <c r="AP13" s="295" t="s">
        <v>200</v>
      </c>
      <c r="AQ13" s="295" t="s">
        <v>237</v>
      </c>
      <c r="AR13" s="295" t="s">
        <v>202</v>
      </c>
      <c r="AS13" s="295" t="s">
        <v>203</v>
      </c>
      <c r="AT13" s="295" t="s">
        <v>204</v>
      </c>
      <c r="AU13" s="295" t="s">
        <v>205</v>
      </c>
      <c r="AV13" s="295" t="s">
        <v>206</v>
      </c>
      <c r="AW13" s="295" t="s">
        <v>207</v>
      </c>
      <c r="AX13" s="295" t="s">
        <v>208</v>
      </c>
      <c r="AY13" s="295" t="s">
        <v>238</v>
      </c>
      <c r="AZ13" s="296" t="s">
        <v>210</v>
      </c>
    </row>
    <row r="14" spans="4:53" s="34" customFormat="1" ht="12.75" customHeight="1">
      <c r="D14" s="16"/>
      <c r="E14" s="16"/>
      <c r="F14" s="16"/>
      <c r="G14" s="297"/>
      <c r="H14" s="298"/>
      <c r="I14" s="299"/>
      <c r="J14" s="300" t="s">
        <v>16</v>
      </c>
      <c r="K14" s="301" t="s">
        <v>17</v>
      </c>
      <c r="L14" s="301" t="s">
        <v>18</v>
      </c>
      <c r="M14" s="301" t="s">
        <v>21</v>
      </c>
      <c r="N14" s="301" t="s">
        <v>22</v>
      </c>
      <c r="O14" s="301" t="s">
        <v>23</v>
      </c>
      <c r="P14" s="301" t="s">
        <v>24</v>
      </c>
      <c r="Q14" s="301" t="s">
        <v>25</v>
      </c>
      <c r="R14" s="301" t="s">
        <v>26</v>
      </c>
      <c r="S14" s="301" t="s">
        <v>27</v>
      </c>
      <c r="T14" s="301" t="s">
        <v>28</v>
      </c>
      <c r="U14" s="301" t="s">
        <v>29</v>
      </c>
      <c r="V14" s="301" t="s">
        <v>30</v>
      </c>
      <c r="W14" s="301" t="s">
        <v>31</v>
      </c>
      <c r="X14" s="301" t="s">
        <v>32</v>
      </c>
      <c r="Y14" s="301" t="s">
        <v>33</v>
      </c>
      <c r="Z14" s="301" t="s">
        <v>35</v>
      </c>
      <c r="AA14" s="301" t="s">
        <v>37</v>
      </c>
      <c r="AB14" s="301" t="s">
        <v>39</v>
      </c>
      <c r="AC14" s="301" t="s">
        <v>41</v>
      </c>
      <c r="AD14" s="301" t="s">
        <v>43</v>
      </c>
      <c r="AE14" s="301" t="s">
        <v>44</v>
      </c>
      <c r="AF14" s="301" t="s">
        <v>45</v>
      </c>
      <c r="AG14" s="301" t="s">
        <v>336</v>
      </c>
      <c r="AH14" s="301" t="s">
        <v>369</v>
      </c>
      <c r="AI14" s="301" t="s">
        <v>370</v>
      </c>
      <c r="AJ14" s="301" t="s">
        <v>371</v>
      </c>
      <c r="AK14" s="301" t="s">
        <v>372</v>
      </c>
      <c r="AL14" s="301" t="s">
        <v>373</v>
      </c>
      <c r="AM14" s="301" t="s">
        <v>381</v>
      </c>
      <c r="AN14" s="301" t="s">
        <v>382</v>
      </c>
      <c r="AO14" s="301" t="s">
        <v>383</v>
      </c>
      <c r="AP14" s="301" t="s">
        <v>30</v>
      </c>
      <c r="AQ14" s="301" t="s">
        <v>31</v>
      </c>
      <c r="AR14" s="301" t="s">
        <v>32</v>
      </c>
      <c r="AS14" s="301" t="s">
        <v>33</v>
      </c>
      <c r="AT14" s="301" t="s">
        <v>35</v>
      </c>
      <c r="AU14" s="301" t="s">
        <v>37</v>
      </c>
      <c r="AV14" s="301" t="s">
        <v>39</v>
      </c>
      <c r="AW14" s="301" t="s">
        <v>41</v>
      </c>
      <c r="AX14" s="301" t="s">
        <v>43</v>
      </c>
      <c r="AY14" s="301" t="s">
        <v>44</v>
      </c>
      <c r="AZ14" s="301" t="s">
        <v>45</v>
      </c>
    </row>
    <row r="15" spans="4:53" s="42" customFormat="1">
      <c r="D15" s="37"/>
      <c r="E15" s="37"/>
      <c r="F15" s="37"/>
      <c r="G15" s="38"/>
      <c r="H15" s="303"/>
      <c r="I15" s="304"/>
      <c r="J15" s="39"/>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1"/>
    </row>
    <row r="16" spans="4:53" s="23" customFormat="1" ht="13">
      <c r="D16" s="43"/>
      <c r="E16" s="44"/>
      <c r="F16" s="44"/>
      <c r="G16" s="45" t="s">
        <v>68</v>
      </c>
      <c r="H16" s="305"/>
      <c r="I16" s="306"/>
      <c r="J16" s="46"/>
      <c r="K16" s="47"/>
      <c r="L16" s="47"/>
      <c r="M16" s="47"/>
      <c r="N16" s="47"/>
      <c r="O16" s="47"/>
      <c r="P16" s="47"/>
      <c r="Q16" s="47"/>
      <c r="R16" s="47"/>
      <c r="S16" s="65"/>
      <c r="T16" s="65"/>
      <c r="U16" s="65"/>
      <c r="V16" s="65"/>
      <c r="W16" s="65"/>
      <c r="X16" s="65"/>
      <c r="Y16" s="65"/>
      <c r="Z16" s="65"/>
      <c r="AA16" s="65"/>
      <c r="AB16" s="65"/>
      <c r="AC16" s="65"/>
      <c r="AD16" s="65"/>
      <c r="AE16" s="65"/>
      <c r="AF16" s="65"/>
      <c r="AG16" s="65"/>
      <c r="AH16" s="65"/>
      <c r="AI16" s="65"/>
      <c r="AJ16" s="65"/>
      <c r="AK16" s="65"/>
      <c r="AL16" s="65"/>
      <c r="AM16" s="65"/>
      <c r="AN16" s="65"/>
      <c r="AO16" s="65"/>
      <c r="AP16" s="47"/>
      <c r="AQ16" s="47"/>
      <c r="AR16" s="47"/>
      <c r="AS16" s="47"/>
      <c r="AT16" s="47"/>
      <c r="AU16" s="47"/>
      <c r="AV16" s="47"/>
      <c r="AW16" s="47"/>
      <c r="AX16" s="47"/>
      <c r="AY16" s="47"/>
      <c r="AZ16" s="47"/>
    </row>
    <row r="17" spans="4:53" s="23" customFormat="1" ht="19.5" customHeight="1">
      <c r="D17" s="20"/>
      <c r="E17" s="21"/>
      <c r="F17" s="21"/>
      <c r="G17" s="38" t="s">
        <v>262</v>
      </c>
      <c r="H17" s="38"/>
      <c r="I17" s="20"/>
      <c r="J17" s="287">
        <f>'LCR &amp; Benchmark'!K88+'LCR &amp; Benchmark'!K89+'LCR &amp; Benchmark'!K90+'LCR &amp; Benchmark'!K94+'LCR &amp; Benchmark'!K97</f>
        <v>0</v>
      </c>
      <c r="K17" s="288">
        <f t="shared" ref="K17:AZ17" si="7">$J17</f>
        <v>0</v>
      </c>
      <c r="L17" s="288">
        <f t="shared" si="7"/>
        <v>0</v>
      </c>
      <c r="M17" s="288">
        <f t="shared" si="7"/>
        <v>0</v>
      </c>
      <c r="N17" s="288">
        <f t="shared" si="7"/>
        <v>0</v>
      </c>
      <c r="O17" s="288">
        <f t="shared" si="7"/>
        <v>0</v>
      </c>
      <c r="P17" s="288">
        <f t="shared" si="7"/>
        <v>0</v>
      </c>
      <c r="Q17" s="288">
        <f t="shared" si="7"/>
        <v>0</v>
      </c>
      <c r="R17" s="288">
        <f t="shared" si="7"/>
        <v>0</v>
      </c>
      <c r="S17" s="288">
        <f t="shared" si="7"/>
        <v>0</v>
      </c>
      <c r="T17" s="288">
        <f t="shared" si="7"/>
        <v>0</v>
      </c>
      <c r="U17" s="288">
        <f t="shared" si="7"/>
        <v>0</v>
      </c>
      <c r="V17" s="288">
        <f t="shared" si="7"/>
        <v>0</v>
      </c>
      <c r="W17" s="288">
        <f t="shared" si="7"/>
        <v>0</v>
      </c>
      <c r="X17" s="288">
        <f t="shared" si="7"/>
        <v>0</v>
      </c>
      <c r="Y17" s="288">
        <f t="shared" si="7"/>
        <v>0</v>
      </c>
      <c r="Z17" s="288">
        <f t="shared" si="7"/>
        <v>0</v>
      </c>
      <c r="AA17" s="288">
        <f t="shared" si="7"/>
        <v>0</v>
      </c>
      <c r="AB17" s="288">
        <f t="shared" si="7"/>
        <v>0</v>
      </c>
      <c r="AC17" s="288">
        <f t="shared" si="7"/>
        <v>0</v>
      </c>
      <c r="AD17" s="288">
        <f t="shared" si="7"/>
        <v>0</v>
      </c>
      <c r="AE17" s="288">
        <f t="shared" si="7"/>
        <v>0</v>
      </c>
      <c r="AF17" s="288">
        <f t="shared" si="7"/>
        <v>0</v>
      </c>
      <c r="AG17" s="288">
        <f t="shared" si="7"/>
        <v>0</v>
      </c>
      <c r="AH17" s="288">
        <f t="shared" si="7"/>
        <v>0</v>
      </c>
      <c r="AI17" s="288">
        <f t="shared" si="7"/>
        <v>0</v>
      </c>
      <c r="AJ17" s="288">
        <f t="shared" si="7"/>
        <v>0</v>
      </c>
      <c r="AK17" s="288">
        <f t="shared" si="7"/>
        <v>0</v>
      </c>
      <c r="AL17" s="288">
        <f t="shared" si="7"/>
        <v>0</v>
      </c>
      <c r="AM17" s="288">
        <f t="shared" si="7"/>
        <v>0</v>
      </c>
      <c r="AN17" s="288">
        <f t="shared" si="7"/>
        <v>0</v>
      </c>
      <c r="AO17" s="288">
        <f t="shared" si="7"/>
        <v>0</v>
      </c>
      <c r="AP17" s="288">
        <f t="shared" si="7"/>
        <v>0</v>
      </c>
      <c r="AQ17" s="288">
        <f t="shared" si="7"/>
        <v>0</v>
      </c>
      <c r="AR17" s="288">
        <f t="shared" si="7"/>
        <v>0</v>
      </c>
      <c r="AS17" s="288">
        <f t="shared" si="7"/>
        <v>0</v>
      </c>
      <c r="AT17" s="288">
        <f t="shared" si="7"/>
        <v>0</v>
      </c>
      <c r="AU17" s="288">
        <f t="shared" si="7"/>
        <v>0</v>
      </c>
      <c r="AV17" s="288">
        <f t="shared" si="7"/>
        <v>0</v>
      </c>
      <c r="AW17" s="288">
        <f t="shared" si="7"/>
        <v>0</v>
      </c>
      <c r="AX17" s="288">
        <f t="shared" si="7"/>
        <v>0</v>
      </c>
      <c r="AY17" s="288">
        <f t="shared" si="7"/>
        <v>0</v>
      </c>
      <c r="AZ17" s="288">
        <f t="shared" si="7"/>
        <v>0</v>
      </c>
    </row>
    <row r="18" spans="4:53" s="23" customFormat="1" ht="5.5" customHeight="1">
      <c r="D18" s="20"/>
      <c r="E18" s="21"/>
      <c r="F18" s="21"/>
      <c r="G18" s="282"/>
      <c r="H18" s="285"/>
      <c r="I18" s="286"/>
      <c r="J18" s="283"/>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4"/>
      <c r="AU18" s="284"/>
      <c r="AV18" s="284"/>
      <c r="AW18" s="284"/>
      <c r="AX18" s="284"/>
      <c r="AY18" s="284"/>
      <c r="AZ18" s="284"/>
    </row>
    <row r="19" spans="4:53" s="23" customFormat="1">
      <c r="D19" s="20"/>
      <c r="E19" s="21"/>
      <c r="F19" s="21"/>
      <c r="G19" s="38" t="s">
        <v>374</v>
      </c>
      <c r="H19" s="289"/>
      <c r="I19" s="290"/>
      <c r="J19" s="291"/>
      <c r="K19" s="48">
        <f>'LCR &amp; Benchmark'!L84</f>
        <v>0</v>
      </c>
      <c r="L19" s="48">
        <f>'LCR &amp; Benchmark'!M84</f>
        <v>0</v>
      </c>
      <c r="M19" s="48">
        <f>'LCR &amp; Benchmark'!N84</f>
        <v>0</v>
      </c>
      <c r="N19" s="48">
        <f>'LCR &amp; Benchmark'!O84</f>
        <v>0</v>
      </c>
      <c r="O19" s="48">
        <f>'LCR &amp; Benchmark'!P84</f>
        <v>0</v>
      </c>
      <c r="P19" s="48">
        <f>'LCR &amp; Benchmark'!Q84</f>
        <v>0</v>
      </c>
      <c r="Q19" s="48">
        <f>'LCR &amp; Benchmark'!R84</f>
        <v>0</v>
      </c>
      <c r="R19" s="48">
        <f>'LCR &amp; Benchmark'!S84</f>
        <v>0</v>
      </c>
      <c r="S19" s="48">
        <f>'LCR &amp; Benchmark'!T84</f>
        <v>0</v>
      </c>
      <c r="T19" s="48">
        <f>'LCR &amp; Benchmark'!U84</f>
        <v>0</v>
      </c>
      <c r="U19" s="48">
        <f>'LCR &amp; Benchmark'!V84</f>
        <v>0</v>
      </c>
      <c r="V19" s="48">
        <f>'LCR &amp; Benchmark'!W84</f>
        <v>0</v>
      </c>
      <c r="W19" s="48">
        <f>'LCR &amp; Benchmark'!X84</f>
        <v>0</v>
      </c>
      <c r="X19" s="48">
        <f>'LCR &amp; Benchmark'!Y84</f>
        <v>0</v>
      </c>
      <c r="Y19" s="48">
        <f>'LCR &amp; Benchmark'!Z84</f>
        <v>0</v>
      </c>
      <c r="Z19" s="48">
        <f>'LCR &amp; Benchmark'!AA84</f>
        <v>0</v>
      </c>
      <c r="AA19" s="48">
        <f>'LCR &amp; Benchmark'!AB84</f>
        <v>0</v>
      </c>
      <c r="AB19" s="48">
        <f>'LCR &amp; Benchmark'!AC84</f>
        <v>0</v>
      </c>
      <c r="AC19" s="48">
        <f>'LCR &amp; Benchmark'!AD84</f>
        <v>0</v>
      </c>
      <c r="AD19" s="48">
        <f>'LCR &amp; Benchmark'!AE84</f>
        <v>0</v>
      </c>
      <c r="AE19" s="48">
        <f>'LCR &amp; Benchmark'!AF84</f>
        <v>0</v>
      </c>
      <c r="AF19" s="48">
        <f>'LCR &amp; Benchmark'!AG84</f>
        <v>0</v>
      </c>
      <c r="AG19" s="48">
        <f>'LCR &amp; Benchmark'!AH84</f>
        <v>0</v>
      </c>
      <c r="AH19" s="48">
        <f>'LCR &amp; Benchmark'!AI84</f>
        <v>0</v>
      </c>
      <c r="AI19" s="48">
        <f>'LCR &amp; Benchmark'!AJ84</f>
        <v>0</v>
      </c>
      <c r="AJ19" s="48">
        <f>'LCR &amp; Benchmark'!AK84</f>
        <v>0</v>
      </c>
      <c r="AK19" s="48">
        <f>'LCR &amp; Benchmark'!AL84</f>
        <v>0</v>
      </c>
      <c r="AL19" s="48">
        <f>'LCR &amp; Benchmark'!AM84</f>
        <v>0</v>
      </c>
      <c r="AM19" s="48">
        <f>'LCR &amp; Benchmark'!AN84</f>
        <v>0</v>
      </c>
      <c r="AN19" s="48">
        <f>'LCR &amp; Benchmark'!AO84</f>
        <v>0</v>
      </c>
      <c r="AO19" s="48">
        <f>'LCR &amp; Benchmark'!AP84</f>
        <v>0</v>
      </c>
      <c r="AP19" s="48">
        <f>'LCR &amp; Benchmark'!AQ84</f>
        <v>0</v>
      </c>
      <c r="AQ19" s="48">
        <f>'LCR &amp; Benchmark'!AR84</f>
        <v>0</v>
      </c>
      <c r="AR19" s="48">
        <f>'LCR &amp; Benchmark'!AS84</f>
        <v>0</v>
      </c>
      <c r="AS19" s="48">
        <f>'LCR &amp; Benchmark'!AT84</f>
        <v>0</v>
      </c>
      <c r="AT19" s="48">
        <f>'LCR &amp; Benchmark'!AU84</f>
        <v>0</v>
      </c>
      <c r="AU19" s="48">
        <f>'LCR &amp; Benchmark'!AV84</f>
        <v>0</v>
      </c>
      <c r="AV19" s="48">
        <f>'LCR &amp; Benchmark'!AW84</f>
        <v>0</v>
      </c>
      <c r="AW19" s="48">
        <f>'LCR &amp; Benchmark'!AX84</f>
        <v>0</v>
      </c>
      <c r="AX19" s="48">
        <f>'LCR &amp; Benchmark'!AY84</f>
        <v>0</v>
      </c>
      <c r="AY19" s="48">
        <f>'LCR &amp; Benchmark'!AZ84</f>
        <v>0</v>
      </c>
      <c r="AZ19" s="48">
        <f>'LCR &amp; Benchmark'!BA84</f>
        <v>0</v>
      </c>
      <c r="BA19" s="49"/>
    </row>
    <row r="20" spans="4:53" s="23" customFormat="1">
      <c r="D20" s="20"/>
      <c r="E20" s="21"/>
      <c r="F20" s="21"/>
      <c r="G20" s="38" t="s">
        <v>375</v>
      </c>
      <c r="H20" s="289"/>
      <c r="I20" s="290"/>
      <c r="J20" s="291"/>
      <c r="K20" s="48">
        <f>SUM('LCR &amp; Benchmark'!L55,'LCR &amp; Benchmark'!L110,'LCR &amp; Benchmark'!L117,'LCR &amp; Benchmark'!L120,'LCR &amp; Benchmark'!L125,'LCR &amp; Benchmark'!L130,'LCR &amp; Benchmark'!L134)</f>
        <v>0</v>
      </c>
      <c r="L20" s="48">
        <f>SUM('LCR &amp; Benchmark'!M55,'LCR &amp; Benchmark'!M110,'LCR &amp; Benchmark'!M117,'LCR &amp; Benchmark'!M120,'LCR &amp; Benchmark'!M125,'LCR &amp; Benchmark'!M130,'LCR &amp; Benchmark'!M134)</f>
        <v>0</v>
      </c>
      <c r="M20" s="48">
        <f>SUM('LCR &amp; Benchmark'!N55,'LCR &amp; Benchmark'!N110,'LCR &amp; Benchmark'!N117,'LCR &amp; Benchmark'!N120,'LCR &amp; Benchmark'!N125,'LCR &amp; Benchmark'!N130,'LCR &amp; Benchmark'!N134)</f>
        <v>0</v>
      </c>
      <c r="N20" s="48">
        <f>SUM('LCR &amp; Benchmark'!O55,'LCR &amp; Benchmark'!O110,'LCR &amp; Benchmark'!O117,'LCR &amp; Benchmark'!O120,'LCR &amp; Benchmark'!O125,'LCR &amp; Benchmark'!O130,'LCR &amp; Benchmark'!O134)</f>
        <v>0</v>
      </c>
      <c r="O20" s="48">
        <f>SUM('LCR &amp; Benchmark'!P55,'LCR &amp; Benchmark'!P110,'LCR &amp; Benchmark'!P117,'LCR &amp; Benchmark'!P120,'LCR &amp; Benchmark'!P125,'LCR &amp; Benchmark'!P130,'LCR &amp; Benchmark'!P134)</f>
        <v>0</v>
      </c>
      <c r="P20" s="48">
        <f>SUM('LCR &amp; Benchmark'!Q55,'LCR &amp; Benchmark'!Q110,'LCR &amp; Benchmark'!Q117,'LCR &amp; Benchmark'!Q120,'LCR &amp; Benchmark'!Q125,'LCR &amp; Benchmark'!Q130,'LCR &amp; Benchmark'!Q134)</f>
        <v>0</v>
      </c>
      <c r="Q20" s="48">
        <f>SUM('LCR &amp; Benchmark'!R55,'LCR &amp; Benchmark'!R110,'LCR &amp; Benchmark'!R117,'LCR &amp; Benchmark'!R120,'LCR &amp; Benchmark'!R125,'LCR &amp; Benchmark'!R130,'LCR &amp; Benchmark'!R134)</f>
        <v>0</v>
      </c>
      <c r="R20" s="48">
        <f>SUM('LCR &amp; Benchmark'!S55,'LCR &amp; Benchmark'!S110,'LCR &amp; Benchmark'!S117,'LCR &amp; Benchmark'!S120,'LCR &amp; Benchmark'!S125,'LCR &amp; Benchmark'!S130,'LCR &amp; Benchmark'!S134)</f>
        <v>0</v>
      </c>
      <c r="S20" s="48">
        <f>SUM('LCR &amp; Benchmark'!T55,'LCR &amp; Benchmark'!T110,'LCR &amp; Benchmark'!T117,'LCR &amp; Benchmark'!T120,'LCR &amp; Benchmark'!T125,'LCR &amp; Benchmark'!T130,'LCR &amp; Benchmark'!T134)</f>
        <v>0</v>
      </c>
      <c r="T20" s="48">
        <f>SUM('LCR &amp; Benchmark'!U55,'LCR &amp; Benchmark'!U110,'LCR &amp; Benchmark'!U117,'LCR &amp; Benchmark'!U120,'LCR &amp; Benchmark'!U125,'LCR &amp; Benchmark'!U130,'LCR &amp; Benchmark'!U134)</f>
        <v>0</v>
      </c>
      <c r="U20" s="48">
        <f>SUM('LCR &amp; Benchmark'!V55,'LCR &amp; Benchmark'!V110,'LCR &amp; Benchmark'!V117,'LCR &amp; Benchmark'!V120,'LCR &amp; Benchmark'!V125,'LCR &amp; Benchmark'!V130,'LCR &amp; Benchmark'!V134)</f>
        <v>0</v>
      </c>
      <c r="V20" s="48">
        <f>SUM('LCR &amp; Benchmark'!W55,'LCR &amp; Benchmark'!W110,'LCR &amp; Benchmark'!W117,'LCR &amp; Benchmark'!W120,'LCR &amp; Benchmark'!W125,'LCR &amp; Benchmark'!W130,'LCR &amp; Benchmark'!W134)</f>
        <v>0</v>
      </c>
      <c r="W20" s="48">
        <f>SUM('LCR &amp; Benchmark'!X55,'LCR &amp; Benchmark'!X110,'LCR &amp; Benchmark'!X117,'LCR &amp; Benchmark'!X120,'LCR &amp; Benchmark'!X125,'LCR &amp; Benchmark'!X130,'LCR &amp; Benchmark'!X134)</f>
        <v>0</v>
      </c>
      <c r="X20" s="48">
        <f>SUM('LCR &amp; Benchmark'!Y55,'LCR &amp; Benchmark'!Y110,'LCR &amp; Benchmark'!Y117,'LCR &amp; Benchmark'!Y120,'LCR &amp; Benchmark'!Y125,'LCR &amp; Benchmark'!Y130,'LCR &amp; Benchmark'!Y134)</f>
        <v>0</v>
      </c>
      <c r="Y20" s="48">
        <f>SUM('LCR &amp; Benchmark'!Z55,'LCR &amp; Benchmark'!Z110,'LCR &amp; Benchmark'!Z117,'LCR &amp; Benchmark'!Z120,'LCR &amp; Benchmark'!Z125,'LCR &amp; Benchmark'!Z130,'LCR &amp; Benchmark'!Z134)</f>
        <v>0</v>
      </c>
      <c r="Z20" s="48">
        <f>SUM('LCR &amp; Benchmark'!AA55,'LCR &amp; Benchmark'!AA110,'LCR &amp; Benchmark'!AA117,'LCR &amp; Benchmark'!AA120,'LCR &amp; Benchmark'!AA125,'LCR &amp; Benchmark'!AA130,'LCR &amp; Benchmark'!AA134)</f>
        <v>0</v>
      </c>
      <c r="AA20" s="48">
        <f>SUM('LCR &amp; Benchmark'!AB55,'LCR &amp; Benchmark'!AB110,'LCR &amp; Benchmark'!AB117,'LCR &amp; Benchmark'!AB120,'LCR &amp; Benchmark'!AB125,'LCR &amp; Benchmark'!AB130,'LCR &amp; Benchmark'!AB134)</f>
        <v>0</v>
      </c>
      <c r="AB20" s="48">
        <f>SUM('LCR &amp; Benchmark'!AC55,'LCR &amp; Benchmark'!AC110,'LCR &amp; Benchmark'!AC117,'LCR &amp; Benchmark'!AC120,'LCR &amp; Benchmark'!AC125,'LCR &amp; Benchmark'!AC130,'LCR &amp; Benchmark'!AC134)</f>
        <v>0</v>
      </c>
      <c r="AC20" s="48">
        <f>SUM('LCR &amp; Benchmark'!AD55,'LCR &amp; Benchmark'!AD110,'LCR &amp; Benchmark'!AD117,'LCR &amp; Benchmark'!AD120,'LCR &amp; Benchmark'!AD125,'LCR &amp; Benchmark'!AD130,'LCR &amp; Benchmark'!AD134)</f>
        <v>0</v>
      </c>
      <c r="AD20" s="48">
        <f>SUM('LCR &amp; Benchmark'!AE55,'LCR &amp; Benchmark'!AE110,'LCR &amp; Benchmark'!AE117,'LCR &amp; Benchmark'!AE120,'LCR &amp; Benchmark'!AE125,'LCR &amp; Benchmark'!AE130,'LCR &amp; Benchmark'!AE134)</f>
        <v>0</v>
      </c>
      <c r="AE20" s="48">
        <f>SUM('LCR &amp; Benchmark'!AF55,'LCR &amp; Benchmark'!AF110,'LCR &amp; Benchmark'!AF117,'LCR &amp; Benchmark'!AF120,'LCR &amp; Benchmark'!AF125,'LCR &amp; Benchmark'!AF130,'LCR &amp; Benchmark'!AF134)</f>
        <v>0</v>
      </c>
      <c r="AF20" s="48">
        <f>SUM('LCR &amp; Benchmark'!AG55,'LCR &amp; Benchmark'!AG110,'LCR &amp; Benchmark'!AG117,'LCR &amp; Benchmark'!AG120,'LCR &amp; Benchmark'!AG125,'LCR &amp; Benchmark'!AG130,'LCR &amp; Benchmark'!AG134)</f>
        <v>0</v>
      </c>
      <c r="AG20" s="48">
        <f>SUM('LCR &amp; Benchmark'!AH55,'LCR &amp; Benchmark'!AH110,'LCR &amp; Benchmark'!AH117,'LCR &amp; Benchmark'!AH120,'LCR &amp; Benchmark'!AH125,'LCR &amp; Benchmark'!AH130,'LCR &amp; Benchmark'!AH134)</f>
        <v>0</v>
      </c>
      <c r="AH20" s="48">
        <f>SUM('LCR &amp; Benchmark'!AI55,'LCR &amp; Benchmark'!AI110,'LCR &amp; Benchmark'!AI117,'LCR &amp; Benchmark'!AI120,'LCR &amp; Benchmark'!AI125,'LCR &amp; Benchmark'!AI130,'LCR &amp; Benchmark'!AI134)</f>
        <v>0</v>
      </c>
      <c r="AI20" s="48">
        <f>SUM('LCR &amp; Benchmark'!AJ55,'LCR &amp; Benchmark'!AJ110,'LCR &amp; Benchmark'!AJ117,'LCR &amp; Benchmark'!AJ120,'LCR &amp; Benchmark'!AJ125,'LCR &amp; Benchmark'!AJ130,'LCR &amp; Benchmark'!AJ134)</f>
        <v>0</v>
      </c>
      <c r="AJ20" s="48">
        <f>SUM('LCR &amp; Benchmark'!AK55,'LCR &amp; Benchmark'!AK110,'LCR &amp; Benchmark'!AK117,'LCR &amp; Benchmark'!AK120,'LCR &amp; Benchmark'!AK125,'LCR &amp; Benchmark'!AK130,'LCR &amp; Benchmark'!AK134)</f>
        <v>0</v>
      </c>
      <c r="AK20" s="48">
        <f>SUM('LCR &amp; Benchmark'!AL55,'LCR &amp; Benchmark'!AL110,'LCR &amp; Benchmark'!AL117,'LCR &amp; Benchmark'!AL120,'LCR &amp; Benchmark'!AL125,'LCR &amp; Benchmark'!AL130,'LCR &amp; Benchmark'!AL134)</f>
        <v>0</v>
      </c>
      <c r="AL20" s="48">
        <f>SUM('LCR &amp; Benchmark'!AM55,'LCR &amp; Benchmark'!AM110,'LCR &amp; Benchmark'!AM117,'LCR &amp; Benchmark'!AM120,'LCR &amp; Benchmark'!AM125,'LCR &amp; Benchmark'!AM130,'LCR &amp; Benchmark'!AM134)</f>
        <v>0</v>
      </c>
      <c r="AM20" s="48">
        <f>SUM('LCR &amp; Benchmark'!AN55,'LCR &amp; Benchmark'!AN110,'LCR &amp; Benchmark'!AN117,'LCR &amp; Benchmark'!AN120,'LCR &amp; Benchmark'!AN125,'LCR &amp; Benchmark'!AN130,'LCR &amp; Benchmark'!AN134)</f>
        <v>0</v>
      </c>
      <c r="AN20" s="48">
        <f>SUM('LCR &amp; Benchmark'!AO55,'LCR &amp; Benchmark'!AO110,'LCR &amp; Benchmark'!AO117,'LCR &amp; Benchmark'!AO120,'LCR &amp; Benchmark'!AO125,'LCR &amp; Benchmark'!AO130,'LCR &amp; Benchmark'!AO134)</f>
        <v>0</v>
      </c>
      <c r="AO20" s="48">
        <f>SUM('LCR &amp; Benchmark'!AP55,'LCR &amp; Benchmark'!AP110,'LCR &amp; Benchmark'!AP117,'LCR &amp; Benchmark'!AP120,'LCR &amp; Benchmark'!AP125,'LCR &amp; Benchmark'!AP130,'LCR &amp; Benchmark'!AP134)</f>
        <v>0</v>
      </c>
      <c r="AP20" s="48">
        <f>SUM('LCR &amp; Benchmark'!AQ55,'LCR &amp; Benchmark'!AQ110,'LCR &amp; Benchmark'!AQ117,'LCR &amp; Benchmark'!AQ120,'LCR &amp; Benchmark'!AQ125,'LCR &amp; Benchmark'!AQ130,'LCR &amp; Benchmark'!AQ134)</f>
        <v>0</v>
      </c>
      <c r="AQ20" s="48">
        <f>SUM('LCR &amp; Benchmark'!AR55,'LCR &amp; Benchmark'!AR110,'LCR &amp; Benchmark'!AR117,'LCR &amp; Benchmark'!AR120,'LCR &amp; Benchmark'!AR125,'LCR &amp; Benchmark'!AR130,'LCR &amp; Benchmark'!AR134)</f>
        <v>0</v>
      </c>
      <c r="AR20" s="48">
        <f>SUM('LCR &amp; Benchmark'!AS55,'LCR &amp; Benchmark'!AS110,'LCR &amp; Benchmark'!AS117,'LCR &amp; Benchmark'!AS120,'LCR &amp; Benchmark'!AS125,'LCR &amp; Benchmark'!AS130,'LCR &amp; Benchmark'!AS134)</f>
        <v>0</v>
      </c>
      <c r="AS20" s="48">
        <f>SUM('LCR &amp; Benchmark'!AT55,'LCR &amp; Benchmark'!AT110,'LCR &amp; Benchmark'!AT117,'LCR &amp; Benchmark'!AT120,'LCR &amp; Benchmark'!AT125,'LCR &amp; Benchmark'!AT130,'LCR &amp; Benchmark'!AT134)</f>
        <v>0</v>
      </c>
      <c r="AT20" s="48">
        <f>SUM('LCR &amp; Benchmark'!AU55,'LCR &amp; Benchmark'!AU110,'LCR &amp; Benchmark'!AU117,'LCR &amp; Benchmark'!AU120,'LCR &amp; Benchmark'!AU125,'LCR &amp; Benchmark'!AU130,'LCR &amp; Benchmark'!AU134)</f>
        <v>0</v>
      </c>
      <c r="AU20" s="48">
        <f>SUM('LCR &amp; Benchmark'!AV55,'LCR &amp; Benchmark'!AV110,'LCR &amp; Benchmark'!AV117,'LCR &amp; Benchmark'!AV120,'LCR &amp; Benchmark'!AV125,'LCR &amp; Benchmark'!AV130,'LCR &amp; Benchmark'!AV134)</f>
        <v>0</v>
      </c>
      <c r="AV20" s="48">
        <f>SUM('LCR &amp; Benchmark'!AW55,'LCR &amp; Benchmark'!AW110,'LCR &amp; Benchmark'!AW117,'LCR &amp; Benchmark'!AW120,'LCR &amp; Benchmark'!AW125,'LCR &amp; Benchmark'!AW130,'LCR &amp; Benchmark'!AW134)</f>
        <v>0</v>
      </c>
      <c r="AW20" s="48">
        <f>SUM('LCR &amp; Benchmark'!AX55,'LCR &amp; Benchmark'!AX110,'LCR &amp; Benchmark'!AX117,'LCR &amp; Benchmark'!AX120,'LCR &amp; Benchmark'!AX125,'LCR &amp; Benchmark'!AX130,'LCR &amp; Benchmark'!AX134)</f>
        <v>0</v>
      </c>
      <c r="AX20" s="48">
        <f>SUM('LCR &amp; Benchmark'!AY55,'LCR &amp; Benchmark'!AY110,'LCR &amp; Benchmark'!AY117,'LCR &amp; Benchmark'!AY120,'LCR &amp; Benchmark'!AY125,'LCR &amp; Benchmark'!AY130,'LCR &amp; Benchmark'!AY134)</f>
        <v>0</v>
      </c>
      <c r="AY20" s="48">
        <f>SUM('LCR &amp; Benchmark'!AZ55,'LCR &amp; Benchmark'!AZ110,'LCR &amp; Benchmark'!AZ117,'LCR &amp; Benchmark'!AZ120,'LCR &amp; Benchmark'!AZ125,'LCR &amp; Benchmark'!AZ130,'LCR &amp; Benchmark'!AZ134)</f>
        <v>0</v>
      </c>
      <c r="AZ20" s="48">
        <f>SUM('LCR &amp; Benchmark'!BA55,'LCR &amp; Benchmark'!BA110,'LCR &amp; Benchmark'!BA117,'LCR &amp; Benchmark'!BA120,'LCR &amp; Benchmark'!BA125,'LCR &amp; Benchmark'!BA130,'LCR &amp; Benchmark'!BA134)</f>
        <v>0</v>
      </c>
      <c r="BA20" s="49"/>
    </row>
    <row r="21" spans="4:53" s="23" customFormat="1">
      <c r="D21" s="20"/>
      <c r="E21" s="21"/>
      <c r="F21" s="21"/>
      <c r="G21" s="38" t="s">
        <v>264</v>
      </c>
      <c r="H21" s="289"/>
      <c r="I21" s="290"/>
      <c r="J21" s="291"/>
      <c r="K21" s="48">
        <f>K19</f>
        <v>0</v>
      </c>
      <c r="L21" s="48">
        <f>L19+K21</f>
        <v>0</v>
      </c>
      <c r="M21" s="48">
        <f t="shared" ref="M21:AZ21" si="8">M19+L21</f>
        <v>0</v>
      </c>
      <c r="N21" s="48">
        <f t="shared" si="8"/>
        <v>0</v>
      </c>
      <c r="O21" s="48">
        <f t="shared" si="8"/>
        <v>0</v>
      </c>
      <c r="P21" s="48">
        <f t="shared" si="8"/>
        <v>0</v>
      </c>
      <c r="Q21" s="48">
        <f t="shared" si="8"/>
        <v>0</v>
      </c>
      <c r="R21" s="48">
        <f t="shared" si="8"/>
        <v>0</v>
      </c>
      <c r="S21" s="48">
        <f t="shared" si="8"/>
        <v>0</v>
      </c>
      <c r="T21" s="48">
        <f t="shared" si="8"/>
        <v>0</v>
      </c>
      <c r="U21" s="48">
        <f t="shared" si="8"/>
        <v>0</v>
      </c>
      <c r="V21" s="48">
        <f t="shared" si="8"/>
        <v>0</v>
      </c>
      <c r="W21" s="48">
        <f t="shared" si="8"/>
        <v>0</v>
      </c>
      <c r="X21" s="48">
        <f t="shared" si="8"/>
        <v>0</v>
      </c>
      <c r="Y21" s="48">
        <f t="shared" si="8"/>
        <v>0</v>
      </c>
      <c r="Z21" s="48">
        <f t="shared" si="8"/>
        <v>0</v>
      </c>
      <c r="AA21" s="48">
        <f t="shared" si="8"/>
        <v>0</v>
      </c>
      <c r="AB21" s="48">
        <f t="shared" si="8"/>
        <v>0</v>
      </c>
      <c r="AC21" s="48">
        <f t="shared" si="8"/>
        <v>0</v>
      </c>
      <c r="AD21" s="48">
        <f t="shared" si="8"/>
        <v>0</v>
      </c>
      <c r="AE21" s="48">
        <f t="shared" si="8"/>
        <v>0</v>
      </c>
      <c r="AF21" s="48">
        <f t="shared" si="8"/>
        <v>0</v>
      </c>
      <c r="AG21" s="48">
        <f t="shared" si="8"/>
        <v>0</v>
      </c>
      <c r="AH21" s="48">
        <f t="shared" si="8"/>
        <v>0</v>
      </c>
      <c r="AI21" s="48">
        <f t="shared" si="8"/>
        <v>0</v>
      </c>
      <c r="AJ21" s="48">
        <f t="shared" si="8"/>
        <v>0</v>
      </c>
      <c r="AK21" s="48">
        <f t="shared" si="8"/>
        <v>0</v>
      </c>
      <c r="AL21" s="48">
        <f t="shared" si="8"/>
        <v>0</v>
      </c>
      <c r="AM21" s="48">
        <f t="shared" si="8"/>
        <v>0</v>
      </c>
      <c r="AN21" s="48">
        <f t="shared" si="8"/>
        <v>0</v>
      </c>
      <c r="AO21" s="48">
        <f t="shared" si="8"/>
        <v>0</v>
      </c>
      <c r="AP21" s="48">
        <f t="shared" si="8"/>
        <v>0</v>
      </c>
      <c r="AQ21" s="48">
        <f t="shared" si="8"/>
        <v>0</v>
      </c>
      <c r="AR21" s="48">
        <f t="shared" si="8"/>
        <v>0</v>
      </c>
      <c r="AS21" s="48">
        <f t="shared" si="8"/>
        <v>0</v>
      </c>
      <c r="AT21" s="48">
        <f t="shared" si="8"/>
        <v>0</v>
      </c>
      <c r="AU21" s="48">
        <f t="shared" si="8"/>
        <v>0</v>
      </c>
      <c r="AV21" s="48">
        <f t="shared" si="8"/>
        <v>0</v>
      </c>
      <c r="AW21" s="48">
        <f t="shared" si="8"/>
        <v>0</v>
      </c>
      <c r="AX21" s="48">
        <f t="shared" si="8"/>
        <v>0</v>
      </c>
      <c r="AY21" s="48">
        <f t="shared" si="8"/>
        <v>0</v>
      </c>
      <c r="AZ21" s="48">
        <f t="shared" si="8"/>
        <v>0</v>
      </c>
      <c r="BA21" s="49"/>
    </row>
    <row r="22" spans="4:53" s="23" customFormat="1">
      <c r="D22" s="20"/>
      <c r="E22" s="21"/>
      <c r="F22" s="21"/>
      <c r="G22" s="38" t="s">
        <v>265</v>
      </c>
      <c r="H22" s="289"/>
      <c r="I22" s="290"/>
      <c r="J22" s="291"/>
      <c r="K22" s="48">
        <f>K20</f>
        <v>0</v>
      </c>
      <c r="L22" s="48">
        <f>L20+K22</f>
        <v>0</v>
      </c>
      <c r="M22" s="48">
        <f t="shared" ref="M22:AZ22" si="9">M20+L22</f>
        <v>0</v>
      </c>
      <c r="N22" s="48">
        <f t="shared" si="9"/>
        <v>0</v>
      </c>
      <c r="O22" s="48">
        <f t="shared" si="9"/>
        <v>0</v>
      </c>
      <c r="P22" s="48">
        <f t="shared" si="9"/>
        <v>0</v>
      </c>
      <c r="Q22" s="48">
        <f t="shared" si="9"/>
        <v>0</v>
      </c>
      <c r="R22" s="48">
        <f t="shared" si="9"/>
        <v>0</v>
      </c>
      <c r="S22" s="48">
        <f t="shared" si="9"/>
        <v>0</v>
      </c>
      <c r="T22" s="48">
        <f t="shared" si="9"/>
        <v>0</v>
      </c>
      <c r="U22" s="48">
        <f t="shared" si="9"/>
        <v>0</v>
      </c>
      <c r="V22" s="48">
        <f t="shared" si="9"/>
        <v>0</v>
      </c>
      <c r="W22" s="48">
        <f t="shared" si="9"/>
        <v>0</v>
      </c>
      <c r="X22" s="48">
        <f t="shared" si="9"/>
        <v>0</v>
      </c>
      <c r="Y22" s="48">
        <f t="shared" si="9"/>
        <v>0</v>
      </c>
      <c r="Z22" s="48">
        <f t="shared" si="9"/>
        <v>0</v>
      </c>
      <c r="AA22" s="48">
        <f t="shared" si="9"/>
        <v>0</v>
      </c>
      <c r="AB22" s="48">
        <f t="shared" si="9"/>
        <v>0</v>
      </c>
      <c r="AC22" s="48">
        <f t="shared" si="9"/>
        <v>0</v>
      </c>
      <c r="AD22" s="48">
        <f t="shared" si="9"/>
        <v>0</v>
      </c>
      <c r="AE22" s="48">
        <f t="shared" si="9"/>
        <v>0</v>
      </c>
      <c r="AF22" s="48">
        <f t="shared" si="9"/>
        <v>0</v>
      </c>
      <c r="AG22" s="48">
        <f t="shared" si="9"/>
        <v>0</v>
      </c>
      <c r="AH22" s="48">
        <f t="shared" si="9"/>
        <v>0</v>
      </c>
      <c r="AI22" s="48">
        <f t="shared" si="9"/>
        <v>0</v>
      </c>
      <c r="AJ22" s="48">
        <f t="shared" si="9"/>
        <v>0</v>
      </c>
      <c r="AK22" s="48">
        <f t="shared" si="9"/>
        <v>0</v>
      </c>
      <c r="AL22" s="48">
        <f t="shared" si="9"/>
        <v>0</v>
      </c>
      <c r="AM22" s="48">
        <f t="shared" si="9"/>
        <v>0</v>
      </c>
      <c r="AN22" s="48">
        <f t="shared" si="9"/>
        <v>0</v>
      </c>
      <c r="AO22" s="48">
        <f t="shared" si="9"/>
        <v>0</v>
      </c>
      <c r="AP22" s="48">
        <f t="shared" si="9"/>
        <v>0</v>
      </c>
      <c r="AQ22" s="48">
        <f t="shared" si="9"/>
        <v>0</v>
      </c>
      <c r="AR22" s="48">
        <f t="shared" si="9"/>
        <v>0</v>
      </c>
      <c r="AS22" s="48">
        <f t="shared" si="9"/>
        <v>0</v>
      </c>
      <c r="AT22" s="48">
        <f t="shared" si="9"/>
        <v>0</v>
      </c>
      <c r="AU22" s="48">
        <f t="shared" si="9"/>
        <v>0</v>
      </c>
      <c r="AV22" s="48">
        <f t="shared" si="9"/>
        <v>0</v>
      </c>
      <c r="AW22" s="48">
        <f t="shared" si="9"/>
        <v>0</v>
      </c>
      <c r="AX22" s="48">
        <f t="shared" si="9"/>
        <v>0</v>
      </c>
      <c r="AY22" s="48">
        <f t="shared" si="9"/>
        <v>0</v>
      </c>
      <c r="AZ22" s="48">
        <f t="shared" si="9"/>
        <v>0</v>
      </c>
      <c r="BA22" s="49"/>
    </row>
    <row r="23" spans="4:53" s="23" customFormat="1" ht="13">
      <c r="D23" s="20"/>
      <c r="E23" s="21"/>
      <c r="F23" s="21"/>
      <c r="G23" s="332" t="s">
        <v>395</v>
      </c>
      <c r="H23" s="289"/>
      <c r="I23" s="290"/>
      <c r="J23" s="291"/>
      <c r="K23" s="48">
        <f>'LCR &amp; Benchmark'!L78</f>
        <v>0</v>
      </c>
      <c r="L23" s="48">
        <f>'LCR &amp; Benchmark'!M78</f>
        <v>0</v>
      </c>
      <c r="M23" s="48">
        <f>'LCR &amp; Benchmark'!N78</f>
        <v>0</v>
      </c>
      <c r="N23" s="48">
        <f>'LCR &amp; Benchmark'!O78</f>
        <v>0</v>
      </c>
      <c r="O23" s="48">
        <f>'LCR &amp; Benchmark'!P78</f>
        <v>0</v>
      </c>
      <c r="P23" s="48">
        <f>'LCR &amp; Benchmark'!Q78</f>
        <v>0</v>
      </c>
      <c r="Q23" s="48">
        <f>'LCR &amp; Benchmark'!R78</f>
        <v>0</v>
      </c>
      <c r="R23" s="48">
        <f>'LCR &amp; Benchmark'!S78</f>
        <v>0</v>
      </c>
      <c r="S23" s="48">
        <f>'LCR &amp; Benchmark'!T78</f>
        <v>0</v>
      </c>
      <c r="T23" s="48">
        <f>'LCR &amp; Benchmark'!U78</f>
        <v>0</v>
      </c>
      <c r="U23" s="48">
        <f>'LCR &amp; Benchmark'!V78</f>
        <v>0</v>
      </c>
      <c r="V23" s="48">
        <f>'LCR &amp; Benchmark'!W78</f>
        <v>0</v>
      </c>
      <c r="W23" s="48">
        <f>'LCR &amp; Benchmark'!X78</f>
        <v>0</v>
      </c>
      <c r="X23" s="48">
        <f>'LCR &amp; Benchmark'!Y78</f>
        <v>0</v>
      </c>
      <c r="Y23" s="48">
        <f>'LCR &amp; Benchmark'!Z78</f>
        <v>0</v>
      </c>
      <c r="Z23" s="48">
        <f>'LCR &amp; Benchmark'!AA78</f>
        <v>0</v>
      </c>
      <c r="AA23" s="48">
        <f>'LCR &amp; Benchmark'!AB78</f>
        <v>0</v>
      </c>
      <c r="AB23" s="48">
        <f>'LCR &amp; Benchmark'!AC78</f>
        <v>0</v>
      </c>
      <c r="AC23" s="48">
        <f>'LCR &amp; Benchmark'!AD78</f>
        <v>0</v>
      </c>
      <c r="AD23" s="48">
        <f>'LCR &amp; Benchmark'!AE78</f>
        <v>0</v>
      </c>
      <c r="AE23" s="48">
        <f>'LCR &amp; Benchmark'!AF78</f>
        <v>0</v>
      </c>
      <c r="AF23" s="48">
        <f>'LCR &amp; Benchmark'!AG78</f>
        <v>0</v>
      </c>
      <c r="AG23" s="48">
        <f>'LCR &amp; Benchmark'!AH78</f>
        <v>0</v>
      </c>
      <c r="AH23" s="48">
        <f>'LCR &amp; Benchmark'!AI78</f>
        <v>0</v>
      </c>
      <c r="AI23" s="48">
        <f>'LCR &amp; Benchmark'!AJ78</f>
        <v>0</v>
      </c>
      <c r="AJ23" s="48">
        <f>'LCR &amp; Benchmark'!AK78</f>
        <v>0</v>
      </c>
      <c r="AK23" s="48">
        <f>'LCR &amp; Benchmark'!AL78</f>
        <v>0</v>
      </c>
      <c r="AL23" s="48">
        <f>'LCR &amp; Benchmark'!AM78</f>
        <v>0</v>
      </c>
      <c r="AM23" s="48">
        <f>'LCR &amp; Benchmark'!AN78</f>
        <v>0</v>
      </c>
      <c r="AN23" s="48">
        <f>'LCR &amp; Benchmark'!AO78</f>
        <v>0</v>
      </c>
      <c r="AO23" s="48">
        <f>'LCR &amp; Benchmark'!AP78</f>
        <v>0</v>
      </c>
      <c r="AP23" s="48">
        <f>'LCR &amp; Benchmark'!AQ78</f>
        <v>0</v>
      </c>
      <c r="AQ23" s="48">
        <f>'LCR &amp; Benchmark'!AR78</f>
        <v>0</v>
      </c>
      <c r="AR23" s="48">
        <f>'LCR &amp; Benchmark'!AS78</f>
        <v>0</v>
      </c>
      <c r="AS23" s="48">
        <f>'LCR &amp; Benchmark'!AT78</f>
        <v>0</v>
      </c>
      <c r="AT23" s="48">
        <f>'LCR &amp; Benchmark'!AU78</f>
        <v>0</v>
      </c>
      <c r="AU23" s="48">
        <f>'LCR &amp; Benchmark'!AV78</f>
        <v>0</v>
      </c>
      <c r="AV23" s="48">
        <f>'LCR &amp; Benchmark'!AW78</f>
        <v>0</v>
      </c>
      <c r="AW23" s="48">
        <f>'LCR &amp; Benchmark'!AX78</f>
        <v>0</v>
      </c>
      <c r="AX23" s="48">
        <f>'LCR &amp; Benchmark'!AY78</f>
        <v>0</v>
      </c>
      <c r="AY23" s="48">
        <f>'LCR &amp; Benchmark'!AZ78</f>
        <v>0</v>
      </c>
      <c r="AZ23" s="48">
        <f>'LCR &amp; Benchmark'!BA78</f>
        <v>0</v>
      </c>
      <c r="BA23" s="49"/>
    </row>
    <row r="24" spans="4:53" s="23" customFormat="1" ht="13">
      <c r="D24" s="20"/>
      <c r="E24" s="21"/>
      <c r="F24" s="21"/>
      <c r="G24" s="332" t="s">
        <v>376</v>
      </c>
      <c r="H24" s="289"/>
      <c r="I24" s="290"/>
      <c r="J24" s="291"/>
      <c r="K24" s="48">
        <f>'LCR &amp; Benchmark'!L52</f>
        <v>0</v>
      </c>
      <c r="L24" s="48">
        <f>'LCR &amp; Benchmark'!M52</f>
        <v>0</v>
      </c>
      <c r="M24" s="48">
        <f>'LCR &amp; Benchmark'!N52</f>
        <v>0</v>
      </c>
      <c r="N24" s="48">
        <f>'LCR &amp; Benchmark'!O52</f>
        <v>0</v>
      </c>
      <c r="O24" s="48">
        <f>'LCR &amp; Benchmark'!P52</f>
        <v>0</v>
      </c>
      <c r="P24" s="48">
        <f>'LCR &amp; Benchmark'!Q52</f>
        <v>0</v>
      </c>
      <c r="Q24" s="48">
        <f>'LCR &amp; Benchmark'!R52</f>
        <v>0</v>
      </c>
      <c r="R24" s="48">
        <f>'LCR &amp; Benchmark'!S52</f>
        <v>0</v>
      </c>
      <c r="S24" s="48">
        <f>'LCR &amp; Benchmark'!T52</f>
        <v>0</v>
      </c>
      <c r="T24" s="48">
        <f>'LCR &amp; Benchmark'!U52</f>
        <v>0</v>
      </c>
      <c r="U24" s="48">
        <f>'LCR &amp; Benchmark'!V52</f>
        <v>0</v>
      </c>
      <c r="V24" s="48">
        <f>'LCR &amp; Benchmark'!W52</f>
        <v>0</v>
      </c>
      <c r="W24" s="48">
        <f>'LCR &amp; Benchmark'!X52</f>
        <v>0</v>
      </c>
      <c r="X24" s="48">
        <f>'LCR &amp; Benchmark'!Y52</f>
        <v>0</v>
      </c>
      <c r="Y24" s="48">
        <f>'LCR &amp; Benchmark'!Z52</f>
        <v>0</v>
      </c>
      <c r="Z24" s="48">
        <f>'LCR &amp; Benchmark'!AA52</f>
        <v>0</v>
      </c>
      <c r="AA24" s="48">
        <f>'LCR &amp; Benchmark'!AB52</f>
        <v>0</v>
      </c>
      <c r="AB24" s="48">
        <f>'LCR &amp; Benchmark'!AC52</f>
        <v>0</v>
      </c>
      <c r="AC24" s="48">
        <f>'LCR &amp; Benchmark'!AD52</f>
        <v>0</v>
      </c>
      <c r="AD24" s="48">
        <f>'LCR &amp; Benchmark'!AE52</f>
        <v>0</v>
      </c>
      <c r="AE24" s="48">
        <f>'LCR &amp; Benchmark'!AF52</f>
        <v>0</v>
      </c>
      <c r="AF24" s="48">
        <f>'LCR &amp; Benchmark'!AG52</f>
        <v>0</v>
      </c>
      <c r="AG24" s="48">
        <f>'LCR &amp; Benchmark'!AH52</f>
        <v>0</v>
      </c>
      <c r="AH24" s="48">
        <f>'LCR &amp; Benchmark'!AI52</f>
        <v>0</v>
      </c>
      <c r="AI24" s="48">
        <f>'LCR &amp; Benchmark'!AJ52</f>
        <v>0</v>
      </c>
      <c r="AJ24" s="48">
        <f>'LCR &amp; Benchmark'!AK52</f>
        <v>0</v>
      </c>
      <c r="AK24" s="48">
        <f>'LCR &amp; Benchmark'!AL52</f>
        <v>0</v>
      </c>
      <c r="AL24" s="48">
        <f>'LCR &amp; Benchmark'!AM52</f>
        <v>0</v>
      </c>
      <c r="AM24" s="48">
        <f>'LCR &amp; Benchmark'!AN52</f>
        <v>0</v>
      </c>
      <c r="AN24" s="48">
        <f>'LCR &amp; Benchmark'!AO52</f>
        <v>0</v>
      </c>
      <c r="AO24" s="48">
        <f>'LCR &amp; Benchmark'!AP52</f>
        <v>0</v>
      </c>
      <c r="AP24" s="48">
        <f>'LCR &amp; Benchmark'!AQ52</f>
        <v>0</v>
      </c>
      <c r="AQ24" s="48">
        <f>'LCR &amp; Benchmark'!AR52</f>
        <v>0</v>
      </c>
      <c r="AR24" s="48">
        <f>'LCR &amp; Benchmark'!AS52</f>
        <v>0</v>
      </c>
      <c r="AS24" s="48">
        <f>'LCR &amp; Benchmark'!AT52</f>
        <v>0</v>
      </c>
      <c r="AT24" s="48">
        <f>'LCR &amp; Benchmark'!AU52</f>
        <v>0</v>
      </c>
      <c r="AU24" s="48">
        <f>'LCR &amp; Benchmark'!AV52</f>
        <v>0</v>
      </c>
      <c r="AV24" s="48">
        <f>'LCR &amp; Benchmark'!AW52</f>
        <v>0</v>
      </c>
      <c r="AW24" s="48">
        <f>'LCR &amp; Benchmark'!AX52</f>
        <v>0</v>
      </c>
      <c r="AX24" s="48">
        <f>'LCR &amp; Benchmark'!AY52</f>
        <v>0</v>
      </c>
      <c r="AY24" s="48">
        <f>'LCR &amp; Benchmark'!AZ52</f>
        <v>0</v>
      </c>
      <c r="AZ24" s="48">
        <f>'LCR &amp; Benchmark'!BA52</f>
        <v>0</v>
      </c>
      <c r="BA24" s="49"/>
    </row>
    <row r="25" spans="4:53" s="23" customFormat="1">
      <c r="D25" s="20"/>
      <c r="E25" s="21"/>
      <c r="F25" s="21"/>
      <c r="G25" s="38" t="s">
        <v>263</v>
      </c>
      <c r="H25" s="289"/>
      <c r="I25" s="290"/>
      <c r="J25" s="291"/>
      <c r="K25" s="48">
        <f>('LCR &amp; Benchmark'!L184)</f>
        <v>0</v>
      </c>
      <c r="L25" s="48">
        <f>('LCR &amp; Benchmark'!M184)</f>
        <v>0</v>
      </c>
      <c r="M25" s="48">
        <f>('LCR &amp; Benchmark'!N184)</f>
        <v>0</v>
      </c>
      <c r="N25" s="48">
        <f>('LCR &amp; Benchmark'!O184)</f>
        <v>0</v>
      </c>
      <c r="O25" s="48">
        <f>('LCR &amp; Benchmark'!P184)</f>
        <v>0</v>
      </c>
      <c r="P25" s="48">
        <f>('LCR &amp; Benchmark'!Q184)</f>
        <v>0</v>
      </c>
      <c r="Q25" s="48">
        <f>('LCR &amp; Benchmark'!R184)</f>
        <v>0</v>
      </c>
      <c r="R25" s="48">
        <f>('LCR &amp; Benchmark'!S184)</f>
        <v>0</v>
      </c>
      <c r="S25" s="48">
        <f>('LCR &amp; Benchmark'!T184)</f>
        <v>0</v>
      </c>
      <c r="T25" s="48">
        <f>('LCR &amp; Benchmark'!U184)</f>
        <v>0</v>
      </c>
      <c r="U25" s="48">
        <f>('LCR &amp; Benchmark'!V184)</f>
        <v>0</v>
      </c>
      <c r="V25" s="48">
        <f>('LCR &amp; Benchmark'!W184)</f>
        <v>0</v>
      </c>
      <c r="W25" s="48">
        <f>('LCR &amp; Benchmark'!X184)</f>
        <v>0</v>
      </c>
      <c r="X25" s="48">
        <f>('LCR &amp; Benchmark'!Y184)</f>
        <v>0</v>
      </c>
      <c r="Y25" s="48">
        <f>('LCR &amp; Benchmark'!Z184)</f>
        <v>0</v>
      </c>
      <c r="Z25" s="48">
        <f>('LCR &amp; Benchmark'!AA184)</f>
        <v>0</v>
      </c>
      <c r="AA25" s="48">
        <f>('LCR &amp; Benchmark'!AB184)</f>
        <v>0</v>
      </c>
      <c r="AB25" s="48">
        <f>('LCR &amp; Benchmark'!AC184)</f>
        <v>0</v>
      </c>
      <c r="AC25" s="48">
        <f>('LCR &amp; Benchmark'!AD184)</f>
        <v>0</v>
      </c>
      <c r="AD25" s="48">
        <f>('LCR &amp; Benchmark'!AE184)</f>
        <v>0</v>
      </c>
      <c r="AE25" s="48">
        <f>('LCR &amp; Benchmark'!AF184)</f>
        <v>0</v>
      </c>
      <c r="AF25" s="48">
        <f>('LCR &amp; Benchmark'!AG184)</f>
        <v>0</v>
      </c>
      <c r="AG25" s="48">
        <f>('LCR &amp; Benchmark'!AH184)</f>
        <v>0</v>
      </c>
      <c r="AH25" s="48">
        <f>('LCR &amp; Benchmark'!AI184)</f>
        <v>0</v>
      </c>
      <c r="AI25" s="48">
        <f>('LCR &amp; Benchmark'!AJ184)</f>
        <v>0</v>
      </c>
      <c r="AJ25" s="48">
        <f>('LCR &amp; Benchmark'!AK184)</f>
        <v>0</v>
      </c>
      <c r="AK25" s="48">
        <f>('LCR &amp; Benchmark'!AL184)</f>
        <v>0</v>
      </c>
      <c r="AL25" s="48">
        <f>('LCR &amp; Benchmark'!AM184)</f>
        <v>0</v>
      </c>
      <c r="AM25" s="48">
        <f>('LCR &amp; Benchmark'!AN184)</f>
        <v>0</v>
      </c>
      <c r="AN25" s="48">
        <f>('LCR &amp; Benchmark'!AO184)</f>
        <v>0</v>
      </c>
      <c r="AO25" s="48">
        <f>('LCR &amp; Benchmark'!AP184)</f>
        <v>0</v>
      </c>
      <c r="AP25" s="48">
        <f>('LCR &amp; Benchmark'!AQ184)</f>
        <v>0</v>
      </c>
      <c r="AQ25" s="48">
        <f>('LCR &amp; Benchmark'!AR184)</f>
        <v>0</v>
      </c>
      <c r="AR25" s="48">
        <f>('LCR &amp; Benchmark'!AS184)</f>
        <v>0</v>
      </c>
      <c r="AS25" s="48">
        <f>('LCR &amp; Benchmark'!AT184)</f>
        <v>0</v>
      </c>
      <c r="AT25" s="48">
        <f>('LCR &amp; Benchmark'!AU184)</f>
        <v>0</v>
      </c>
      <c r="AU25" s="48">
        <f>('LCR &amp; Benchmark'!AV184)</f>
        <v>0</v>
      </c>
      <c r="AV25" s="48">
        <f>('LCR &amp; Benchmark'!AW184)</f>
        <v>0</v>
      </c>
      <c r="AW25" s="48">
        <f>('LCR &amp; Benchmark'!AX184)</f>
        <v>0</v>
      </c>
      <c r="AX25" s="48">
        <f>('LCR &amp; Benchmark'!AY184)</f>
        <v>0</v>
      </c>
      <c r="AY25" s="48">
        <f>('LCR &amp; Benchmark'!AZ184)</f>
        <v>0</v>
      </c>
      <c r="AZ25" s="48">
        <f>('LCR &amp; Benchmark'!BA184)</f>
        <v>0</v>
      </c>
      <c r="BA25" s="49"/>
    </row>
    <row r="26" spans="4:53" s="23" customFormat="1">
      <c r="D26" s="20"/>
      <c r="E26" s="21"/>
      <c r="F26" s="21"/>
      <c r="G26" s="38" t="s">
        <v>377</v>
      </c>
      <c r="H26" s="289"/>
      <c r="I26" s="290"/>
      <c r="J26" s="291"/>
      <c r="K26" s="48">
        <f>K22+K25</f>
        <v>0</v>
      </c>
      <c r="L26" s="48">
        <f t="shared" ref="L26:AZ26" si="10">L20+L25+K26</f>
        <v>0</v>
      </c>
      <c r="M26" s="48">
        <f t="shared" si="10"/>
        <v>0</v>
      </c>
      <c r="N26" s="48">
        <f t="shared" si="10"/>
        <v>0</v>
      </c>
      <c r="O26" s="48">
        <f t="shared" si="10"/>
        <v>0</v>
      </c>
      <c r="P26" s="48">
        <f t="shared" si="10"/>
        <v>0</v>
      </c>
      <c r="Q26" s="48">
        <f t="shared" si="10"/>
        <v>0</v>
      </c>
      <c r="R26" s="48">
        <f t="shared" si="10"/>
        <v>0</v>
      </c>
      <c r="S26" s="48">
        <f t="shared" si="10"/>
        <v>0</v>
      </c>
      <c r="T26" s="48">
        <f t="shared" si="10"/>
        <v>0</v>
      </c>
      <c r="U26" s="48">
        <f t="shared" si="10"/>
        <v>0</v>
      </c>
      <c r="V26" s="48">
        <f t="shared" si="10"/>
        <v>0</v>
      </c>
      <c r="W26" s="48">
        <f t="shared" si="10"/>
        <v>0</v>
      </c>
      <c r="X26" s="48">
        <f t="shared" si="10"/>
        <v>0</v>
      </c>
      <c r="Y26" s="48">
        <f t="shared" si="10"/>
        <v>0</v>
      </c>
      <c r="Z26" s="48">
        <f t="shared" si="10"/>
        <v>0</v>
      </c>
      <c r="AA26" s="48">
        <f t="shared" si="10"/>
        <v>0</v>
      </c>
      <c r="AB26" s="48">
        <f t="shared" si="10"/>
        <v>0</v>
      </c>
      <c r="AC26" s="48">
        <f t="shared" si="10"/>
        <v>0</v>
      </c>
      <c r="AD26" s="48">
        <f t="shared" si="10"/>
        <v>0</v>
      </c>
      <c r="AE26" s="48">
        <f t="shared" si="10"/>
        <v>0</v>
      </c>
      <c r="AF26" s="48">
        <f t="shared" si="10"/>
        <v>0</v>
      </c>
      <c r="AG26" s="48">
        <f t="shared" si="10"/>
        <v>0</v>
      </c>
      <c r="AH26" s="48">
        <f t="shared" si="10"/>
        <v>0</v>
      </c>
      <c r="AI26" s="48">
        <f t="shared" si="10"/>
        <v>0</v>
      </c>
      <c r="AJ26" s="48">
        <f t="shared" si="10"/>
        <v>0</v>
      </c>
      <c r="AK26" s="48">
        <f t="shared" si="10"/>
        <v>0</v>
      </c>
      <c r="AL26" s="48">
        <f t="shared" si="10"/>
        <v>0</v>
      </c>
      <c r="AM26" s="48">
        <f t="shared" si="10"/>
        <v>0</v>
      </c>
      <c r="AN26" s="48">
        <f t="shared" si="10"/>
        <v>0</v>
      </c>
      <c r="AO26" s="48">
        <f t="shared" si="10"/>
        <v>0</v>
      </c>
      <c r="AP26" s="48">
        <f t="shared" si="10"/>
        <v>0</v>
      </c>
      <c r="AQ26" s="48">
        <f t="shared" si="10"/>
        <v>0</v>
      </c>
      <c r="AR26" s="48">
        <f t="shared" si="10"/>
        <v>0</v>
      </c>
      <c r="AS26" s="48">
        <f t="shared" si="10"/>
        <v>0</v>
      </c>
      <c r="AT26" s="48">
        <f t="shared" si="10"/>
        <v>0</v>
      </c>
      <c r="AU26" s="48">
        <f t="shared" si="10"/>
        <v>0</v>
      </c>
      <c r="AV26" s="48">
        <f t="shared" si="10"/>
        <v>0</v>
      </c>
      <c r="AW26" s="48">
        <f t="shared" si="10"/>
        <v>0</v>
      </c>
      <c r="AX26" s="48">
        <f t="shared" si="10"/>
        <v>0</v>
      </c>
      <c r="AY26" s="48">
        <f t="shared" si="10"/>
        <v>0</v>
      </c>
      <c r="AZ26" s="48">
        <f t="shared" si="10"/>
        <v>0</v>
      </c>
      <c r="BA26" s="49"/>
    </row>
    <row r="27" spans="4:53" s="23" customFormat="1">
      <c r="D27" s="20"/>
      <c r="E27" s="21"/>
      <c r="F27" s="21"/>
      <c r="G27" s="38" t="s">
        <v>378</v>
      </c>
      <c r="H27" s="289"/>
      <c r="I27" s="290"/>
      <c r="J27" s="291"/>
      <c r="K27" s="50">
        <f t="shared" ref="K27:AZ27" si="11">K21+K26</f>
        <v>0</v>
      </c>
      <c r="L27" s="50">
        <f t="shared" si="11"/>
        <v>0</v>
      </c>
      <c r="M27" s="50">
        <f t="shared" si="11"/>
        <v>0</v>
      </c>
      <c r="N27" s="50">
        <f t="shared" si="11"/>
        <v>0</v>
      </c>
      <c r="O27" s="50">
        <f t="shared" si="11"/>
        <v>0</v>
      </c>
      <c r="P27" s="50">
        <f t="shared" si="11"/>
        <v>0</v>
      </c>
      <c r="Q27" s="50">
        <f t="shared" si="11"/>
        <v>0</v>
      </c>
      <c r="R27" s="50">
        <f t="shared" si="11"/>
        <v>0</v>
      </c>
      <c r="S27" s="50">
        <f t="shared" si="11"/>
        <v>0</v>
      </c>
      <c r="T27" s="50">
        <f t="shared" si="11"/>
        <v>0</v>
      </c>
      <c r="U27" s="50">
        <f t="shared" si="11"/>
        <v>0</v>
      </c>
      <c r="V27" s="50">
        <f t="shared" si="11"/>
        <v>0</v>
      </c>
      <c r="W27" s="50">
        <f t="shared" si="11"/>
        <v>0</v>
      </c>
      <c r="X27" s="50">
        <f t="shared" si="11"/>
        <v>0</v>
      </c>
      <c r="Y27" s="50">
        <f t="shared" si="11"/>
        <v>0</v>
      </c>
      <c r="Z27" s="50">
        <f t="shared" si="11"/>
        <v>0</v>
      </c>
      <c r="AA27" s="50">
        <f t="shared" si="11"/>
        <v>0</v>
      </c>
      <c r="AB27" s="50">
        <f t="shared" si="11"/>
        <v>0</v>
      </c>
      <c r="AC27" s="50">
        <f t="shared" si="11"/>
        <v>0</v>
      </c>
      <c r="AD27" s="50">
        <f t="shared" si="11"/>
        <v>0</v>
      </c>
      <c r="AE27" s="50">
        <f t="shared" si="11"/>
        <v>0</v>
      </c>
      <c r="AF27" s="50">
        <f t="shared" si="11"/>
        <v>0</v>
      </c>
      <c r="AG27" s="50">
        <f t="shared" si="11"/>
        <v>0</v>
      </c>
      <c r="AH27" s="50">
        <f t="shared" si="11"/>
        <v>0</v>
      </c>
      <c r="AI27" s="50">
        <f t="shared" si="11"/>
        <v>0</v>
      </c>
      <c r="AJ27" s="50">
        <f t="shared" si="11"/>
        <v>0</v>
      </c>
      <c r="AK27" s="50">
        <f t="shared" si="11"/>
        <v>0</v>
      </c>
      <c r="AL27" s="50">
        <f t="shared" si="11"/>
        <v>0</v>
      </c>
      <c r="AM27" s="50">
        <f t="shared" si="11"/>
        <v>0</v>
      </c>
      <c r="AN27" s="50">
        <f t="shared" si="11"/>
        <v>0</v>
      </c>
      <c r="AO27" s="50">
        <f t="shared" si="11"/>
        <v>0</v>
      </c>
      <c r="AP27" s="50">
        <f t="shared" si="11"/>
        <v>0</v>
      </c>
      <c r="AQ27" s="50">
        <f t="shared" si="11"/>
        <v>0</v>
      </c>
      <c r="AR27" s="50">
        <f t="shared" si="11"/>
        <v>0</v>
      </c>
      <c r="AS27" s="50">
        <f t="shared" si="11"/>
        <v>0</v>
      </c>
      <c r="AT27" s="50">
        <f t="shared" si="11"/>
        <v>0</v>
      </c>
      <c r="AU27" s="50">
        <f t="shared" si="11"/>
        <v>0</v>
      </c>
      <c r="AV27" s="50">
        <f t="shared" si="11"/>
        <v>0</v>
      </c>
      <c r="AW27" s="50">
        <f t="shared" si="11"/>
        <v>0</v>
      </c>
      <c r="AX27" s="50">
        <f t="shared" si="11"/>
        <v>0</v>
      </c>
      <c r="AY27" s="50">
        <f t="shared" si="11"/>
        <v>0</v>
      </c>
      <c r="AZ27" s="50">
        <f t="shared" si="11"/>
        <v>0</v>
      </c>
      <c r="BA27" s="49"/>
    </row>
    <row r="28" spans="4:53" s="23" customFormat="1">
      <c r="D28" s="20"/>
      <c r="E28" s="21"/>
      <c r="F28" s="21"/>
      <c r="G28" s="38" t="s">
        <v>266</v>
      </c>
      <c r="H28" s="289"/>
      <c r="I28" s="290"/>
      <c r="J28" s="291"/>
      <c r="K28" s="50">
        <f>K27-SUM($K25:K25)</f>
        <v>0</v>
      </c>
      <c r="L28" s="50">
        <f>L27-SUM($K25:L25)</f>
        <v>0</v>
      </c>
      <c r="M28" s="50">
        <f>M27-SUM($K25:M25)</f>
        <v>0</v>
      </c>
      <c r="N28" s="50">
        <f>N27-SUM($K25:N25)</f>
        <v>0</v>
      </c>
      <c r="O28" s="50">
        <f>O27-SUM($K25:O25)</f>
        <v>0</v>
      </c>
      <c r="P28" s="50">
        <f>P27-SUM($K25:P25)</f>
        <v>0</v>
      </c>
      <c r="Q28" s="50">
        <f>Q27-SUM($K25:Q25)</f>
        <v>0</v>
      </c>
      <c r="R28" s="50">
        <f>R27-SUM($K25:R25)</f>
        <v>0</v>
      </c>
      <c r="S28" s="50">
        <f>S27-SUM($K25:S25)</f>
        <v>0</v>
      </c>
      <c r="T28" s="50">
        <f>T27-SUM($K25:T25)</f>
        <v>0</v>
      </c>
      <c r="U28" s="50">
        <f>U27-SUM($K25:U25)</f>
        <v>0</v>
      </c>
      <c r="V28" s="50">
        <f>V27-SUM($K25:V25)</f>
        <v>0</v>
      </c>
      <c r="W28" s="50">
        <f>W27-SUM($K25:W25)</f>
        <v>0</v>
      </c>
      <c r="X28" s="50">
        <f>X27-SUM($K25:X25)</f>
        <v>0</v>
      </c>
      <c r="Y28" s="50">
        <f>Y27-SUM($K25:Y25)</f>
        <v>0</v>
      </c>
      <c r="Z28" s="50">
        <f>Z27-SUM($K25:Z25)</f>
        <v>0</v>
      </c>
      <c r="AA28" s="50">
        <f>AA27-SUM($K25:AA25)</f>
        <v>0</v>
      </c>
      <c r="AB28" s="50">
        <f>AB27-SUM($K25:AB25)</f>
        <v>0</v>
      </c>
      <c r="AC28" s="50">
        <f>AC27-SUM($K25:AC25)</f>
        <v>0</v>
      </c>
      <c r="AD28" s="50">
        <f>AD27-SUM($K25:AD25)</f>
        <v>0</v>
      </c>
      <c r="AE28" s="50">
        <f>AE27-SUM($K25:AE25)</f>
        <v>0</v>
      </c>
      <c r="AF28" s="50">
        <f>AF27-SUM($K25:AF25)</f>
        <v>0</v>
      </c>
      <c r="AG28" s="50">
        <f>AG27-SUM($K25:AG25)</f>
        <v>0</v>
      </c>
      <c r="AH28" s="50">
        <f>AH27-SUM($K25:AH25)</f>
        <v>0</v>
      </c>
      <c r="AI28" s="50">
        <f>AI27-SUM($K25:AI25)</f>
        <v>0</v>
      </c>
      <c r="AJ28" s="50">
        <f>AJ27-SUM($K25:AJ25)</f>
        <v>0</v>
      </c>
      <c r="AK28" s="50">
        <f>AK27-SUM($K25:AK25)</f>
        <v>0</v>
      </c>
      <c r="AL28" s="50">
        <f>AL27-SUM($K25:AL25)</f>
        <v>0</v>
      </c>
      <c r="AM28" s="50">
        <f>AM27-SUM($K25:AM25)</f>
        <v>0</v>
      </c>
      <c r="AN28" s="50">
        <f>AN27-SUM($K25:AN25)</f>
        <v>0</v>
      </c>
      <c r="AO28" s="50">
        <f>AO27-SUM($K25:AO25)</f>
        <v>0</v>
      </c>
      <c r="AP28" s="50">
        <f>AP27-SUM($K25:AP25)</f>
        <v>0</v>
      </c>
      <c r="AQ28" s="50">
        <f>AQ27-SUM($K25:AQ25)</f>
        <v>0</v>
      </c>
      <c r="AR28" s="50">
        <f>AR27-SUM($K25:AR25)</f>
        <v>0</v>
      </c>
      <c r="AS28" s="50">
        <f>AS27-SUM($K25:AS25)</f>
        <v>0</v>
      </c>
      <c r="AT28" s="50">
        <f>AT27-SUM($K25:AT25)</f>
        <v>0</v>
      </c>
      <c r="AU28" s="50">
        <f>AU27-SUM($K25:AU25)</f>
        <v>0</v>
      </c>
      <c r="AV28" s="50">
        <f>AV27-SUM($K25:AV25)</f>
        <v>0</v>
      </c>
      <c r="AW28" s="50">
        <f>AW27-SUM($K25:AW25)</f>
        <v>0</v>
      </c>
      <c r="AX28" s="50">
        <f>AX27-SUM($K25:AX25)</f>
        <v>0</v>
      </c>
      <c r="AY28" s="50">
        <f>AY27-SUM($K25:AY25)</f>
        <v>0</v>
      </c>
      <c r="AZ28" s="50">
        <f>AZ27-SUM($K25:AZ25)</f>
        <v>0</v>
      </c>
      <c r="BA28" s="49"/>
    </row>
    <row r="29" spans="4:53" s="23" customFormat="1">
      <c r="D29" s="20"/>
      <c r="E29" s="21"/>
      <c r="F29" s="21"/>
      <c r="G29" s="38" t="s">
        <v>267</v>
      </c>
      <c r="H29" s="289"/>
      <c r="I29" s="290"/>
      <c r="J29" s="291"/>
      <c r="K29" s="50">
        <f t="shared" ref="K29:AZ29" si="12">K17+K28</f>
        <v>0</v>
      </c>
      <c r="L29" s="50">
        <f t="shared" si="12"/>
        <v>0</v>
      </c>
      <c r="M29" s="50">
        <f t="shared" si="12"/>
        <v>0</v>
      </c>
      <c r="N29" s="50">
        <f t="shared" si="12"/>
        <v>0</v>
      </c>
      <c r="O29" s="50">
        <f t="shared" si="12"/>
        <v>0</v>
      </c>
      <c r="P29" s="50">
        <f t="shared" si="12"/>
        <v>0</v>
      </c>
      <c r="Q29" s="50">
        <f t="shared" si="12"/>
        <v>0</v>
      </c>
      <c r="R29" s="50">
        <f t="shared" si="12"/>
        <v>0</v>
      </c>
      <c r="S29" s="50">
        <f t="shared" si="12"/>
        <v>0</v>
      </c>
      <c r="T29" s="50">
        <f t="shared" si="12"/>
        <v>0</v>
      </c>
      <c r="U29" s="50">
        <f t="shared" si="12"/>
        <v>0</v>
      </c>
      <c r="V29" s="50">
        <f t="shared" si="12"/>
        <v>0</v>
      </c>
      <c r="W29" s="50">
        <f t="shared" si="12"/>
        <v>0</v>
      </c>
      <c r="X29" s="50">
        <f t="shared" si="12"/>
        <v>0</v>
      </c>
      <c r="Y29" s="50">
        <f t="shared" si="12"/>
        <v>0</v>
      </c>
      <c r="Z29" s="50">
        <f t="shared" si="12"/>
        <v>0</v>
      </c>
      <c r="AA29" s="50">
        <f t="shared" si="12"/>
        <v>0</v>
      </c>
      <c r="AB29" s="50">
        <f t="shared" si="12"/>
        <v>0</v>
      </c>
      <c r="AC29" s="50">
        <f t="shared" si="12"/>
        <v>0</v>
      </c>
      <c r="AD29" s="50">
        <f t="shared" si="12"/>
        <v>0</v>
      </c>
      <c r="AE29" s="50">
        <f t="shared" si="12"/>
        <v>0</v>
      </c>
      <c r="AF29" s="50">
        <f t="shared" si="12"/>
        <v>0</v>
      </c>
      <c r="AG29" s="50">
        <f t="shared" si="12"/>
        <v>0</v>
      </c>
      <c r="AH29" s="50">
        <f t="shared" si="12"/>
        <v>0</v>
      </c>
      <c r="AI29" s="50">
        <f t="shared" si="12"/>
        <v>0</v>
      </c>
      <c r="AJ29" s="50">
        <f t="shared" si="12"/>
        <v>0</v>
      </c>
      <c r="AK29" s="50">
        <f t="shared" si="12"/>
        <v>0</v>
      </c>
      <c r="AL29" s="50">
        <f t="shared" si="12"/>
        <v>0</v>
      </c>
      <c r="AM29" s="50">
        <f t="shared" si="12"/>
        <v>0</v>
      </c>
      <c r="AN29" s="50">
        <f t="shared" si="12"/>
        <v>0</v>
      </c>
      <c r="AO29" s="50">
        <f t="shared" si="12"/>
        <v>0</v>
      </c>
      <c r="AP29" s="50">
        <f t="shared" si="12"/>
        <v>0</v>
      </c>
      <c r="AQ29" s="50">
        <f t="shared" si="12"/>
        <v>0</v>
      </c>
      <c r="AR29" s="50">
        <f t="shared" si="12"/>
        <v>0</v>
      </c>
      <c r="AS29" s="50">
        <f t="shared" si="12"/>
        <v>0</v>
      </c>
      <c r="AT29" s="50">
        <f t="shared" si="12"/>
        <v>0</v>
      </c>
      <c r="AU29" s="50">
        <f t="shared" si="12"/>
        <v>0</v>
      </c>
      <c r="AV29" s="50">
        <f t="shared" si="12"/>
        <v>0</v>
      </c>
      <c r="AW29" s="50">
        <f t="shared" si="12"/>
        <v>0</v>
      </c>
      <c r="AX29" s="50">
        <f t="shared" si="12"/>
        <v>0</v>
      </c>
      <c r="AY29" s="50">
        <f t="shared" si="12"/>
        <v>0</v>
      </c>
      <c r="AZ29" s="50">
        <f t="shared" si="12"/>
        <v>0</v>
      </c>
    </row>
    <row r="30" spans="4:53" s="23" customFormat="1">
      <c r="D30" s="20"/>
      <c r="E30" s="21"/>
      <c r="F30" s="21"/>
      <c r="G30" s="38" t="s">
        <v>380</v>
      </c>
      <c r="H30" s="289"/>
      <c r="I30" s="290"/>
      <c r="J30" s="291"/>
      <c r="K30" s="333" t="e">
        <f>J17/(ABS(AO22)-MIN(AO21,ABS(AO22)*75%))</f>
        <v>#DIV/0!</v>
      </c>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291"/>
      <c r="AQ30" s="291"/>
      <c r="AR30" s="291"/>
      <c r="AS30" s="291"/>
      <c r="AT30" s="292"/>
      <c r="AU30" s="292"/>
      <c r="AV30" s="292"/>
      <c r="AW30" s="292"/>
      <c r="AX30" s="292"/>
      <c r="AY30" s="292"/>
      <c r="AZ30" s="292"/>
    </row>
    <row r="31" spans="4:53" s="23" customFormat="1">
      <c r="D31" s="20"/>
      <c r="E31" s="21"/>
      <c r="F31" s="21"/>
      <c r="G31" s="38" t="s">
        <v>412</v>
      </c>
      <c r="H31" s="289"/>
      <c r="I31" s="290"/>
      <c r="J31" s="291"/>
      <c r="K31" s="333" t="e">
        <f>J17/(ABS(AO26)-MIN(AO21,ABS(AO26)*75%))</f>
        <v>#DIV/0!</v>
      </c>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291"/>
      <c r="AQ31" s="291"/>
      <c r="AR31" s="291"/>
      <c r="AS31" s="291"/>
      <c r="AT31" s="292"/>
      <c r="AU31" s="292"/>
      <c r="AV31" s="292"/>
      <c r="AW31" s="292"/>
      <c r="AX31" s="292"/>
      <c r="AY31" s="292"/>
      <c r="AZ31" s="292"/>
    </row>
    <row r="32" spans="4:53" s="23" customFormat="1">
      <c r="D32" s="20"/>
      <c r="E32" s="21"/>
      <c r="F32" s="21"/>
      <c r="G32" s="38" t="s">
        <v>379</v>
      </c>
      <c r="H32" s="289"/>
      <c r="I32" s="290"/>
      <c r="J32" s="291"/>
      <c r="K32" s="281" t="e">
        <f>AO27/AO28</f>
        <v>#DIV/0!</v>
      </c>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291"/>
      <c r="AQ32" s="291"/>
      <c r="AR32" s="291"/>
      <c r="AS32" s="291"/>
      <c r="AT32" s="292"/>
      <c r="AU32" s="292"/>
      <c r="AV32" s="292"/>
      <c r="AW32" s="292"/>
      <c r="AX32" s="292"/>
      <c r="AY32" s="292"/>
      <c r="AZ32" s="292"/>
    </row>
    <row r="33" spans="4:16180" s="23" customFormat="1">
      <c r="D33" s="20"/>
      <c r="E33" s="21"/>
      <c r="F33" s="21"/>
      <c r="G33" s="51"/>
      <c r="H33" s="51"/>
      <c r="I33" s="51"/>
      <c r="J33" s="51"/>
      <c r="K33" s="51"/>
      <c r="L33" s="280"/>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291"/>
      <c r="AQ33" s="291"/>
      <c r="AR33" s="291"/>
      <c r="AS33" s="291"/>
      <c r="AT33" s="292"/>
      <c r="AU33" s="292"/>
      <c r="AV33" s="292"/>
      <c r="AW33" s="292"/>
      <c r="AX33" s="292"/>
      <c r="AY33" s="292"/>
      <c r="AZ33" s="292"/>
    </row>
    <row r="34" spans="4:16180" s="23" customFormat="1" ht="13">
      <c r="D34" s="43"/>
      <c r="E34" s="44"/>
      <c r="F34" s="44"/>
      <c r="G34" s="45" t="s">
        <v>393</v>
      </c>
      <c r="H34" s="46"/>
      <c r="I34" s="46"/>
      <c r="J34" s="46"/>
      <c r="K34" s="46"/>
      <c r="L34" s="52"/>
      <c r="M34" s="52"/>
      <c r="N34" s="52"/>
      <c r="O34" s="52"/>
      <c r="P34" s="52"/>
      <c r="Q34" s="52"/>
      <c r="R34" s="52"/>
      <c r="S34" s="67"/>
      <c r="T34" s="67"/>
      <c r="U34" s="67"/>
      <c r="V34" s="67"/>
      <c r="W34" s="67"/>
      <c r="X34" s="67"/>
      <c r="Y34" s="67"/>
      <c r="Z34" s="67"/>
      <c r="AA34" s="67"/>
      <c r="AB34" s="67"/>
      <c r="AC34" s="67"/>
      <c r="AD34" s="67"/>
      <c r="AE34" s="67"/>
      <c r="AF34" s="67"/>
      <c r="AG34" s="67"/>
      <c r="AH34" s="67"/>
      <c r="AI34" s="67"/>
      <c r="AJ34" s="67"/>
      <c r="AK34" s="67"/>
      <c r="AL34" s="67"/>
      <c r="AM34" s="67"/>
      <c r="AN34" s="67"/>
      <c r="AO34" s="67"/>
      <c r="AP34" s="327"/>
      <c r="AQ34" s="327"/>
      <c r="AR34" s="327"/>
      <c r="AS34" s="327"/>
      <c r="AT34" s="328"/>
      <c r="AU34" s="328"/>
      <c r="AV34" s="328"/>
      <c r="AW34" s="328"/>
      <c r="AX34" s="328"/>
      <c r="AY34" s="328"/>
      <c r="AZ34" s="328"/>
    </row>
    <row r="35" spans="4:16180" s="23" customFormat="1">
      <c r="D35" s="20"/>
      <c r="E35" s="21"/>
      <c r="F35" s="21"/>
      <c r="G35" s="21" t="s">
        <v>244</v>
      </c>
      <c r="H35" s="307"/>
      <c r="I35" s="290"/>
      <c r="J35" s="48">
        <f>MIN(Dashboard!L$29:AO$29)</f>
        <v>0</v>
      </c>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2"/>
      <c r="AU35" s="292"/>
      <c r="AV35" s="292"/>
      <c r="AW35" s="292"/>
      <c r="AX35" s="292"/>
      <c r="AY35" s="292"/>
      <c r="AZ35" s="292"/>
    </row>
    <row r="36" spans="4:16180" s="23" customFormat="1">
      <c r="D36" s="20"/>
      <c r="E36" s="21"/>
      <c r="F36" s="21"/>
      <c r="G36" s="53" t="s">
        <v>245</v>
      </c>
      <c r="H36" s="308"/>
      <c r="I36" s="309"/>
      <c r="J36" s="54" t="str">
        <f>INDEX(Dashboard!$L$13:$AO$13,1,MATCH(J35,Dashboard!L29:AO29,0))</f>
        <v>O/N</v>
      </c>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row>
    <row r="37" spans="4:16180" s="23" customFormat="1">
      <c r="D37" s="55"/>
      <c r="E37" s="56"/>
      <c r="F37" s="56"/>
      <c r="G37" s="57" t="s">
        <v>240</v>
      </c>
      <c r="H37" s="308"/>
      <c r="I37" s="309"/>
      <c r="J37" s="54">
        <f>MIN(Dashboard!L$27:AP$27)</f>
        <v>0</v>
      </c>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row>
    <row r="38" spans="4:16180" s="23" customFormat="1">
      <c r="D38" s="55"/>
      <c r="E38" s="56"/>
      <c r="F38" s="56"/>
      <c r="G38" s="21" t="s">
        <v>239</v>
      </c>
      <c r="H38" s="308"/>
      <c r="I38" s="309"/>
      <c r="J38" s="54">
        <f>MIN(L$29:AP$29)</f>
        <v>0</v>
      </c>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row>
    <row r="39" spans="4:16180" s="58" customFormat="1">
      <c r="D39" s="20"/>
      <c r="E39" s="21"/>
      <c r="F39" s="21"/>
      <c r="G39" s="53" t="s">
        <v>241</v>
      </c>
      <c r="H39" s="310"/>
      <c r="I39" s="311"/>
      <c r="J39" s="196" t="str">
        <f>IF(SUM(Dashboard!L$39:AO$39)&gt;0,INDEX(Dashboard!L$12:AO$12,1,MATCH(1,Dashboard!L$39:AO$39,0)),"Di luar zona 30h")</f>
        <v>Di luar zona 30h</v>
      </c>
      <c r="K39" s="322">
        <f>IF(Dashboard!K29&gt;=0,0,1)</f>
        <v>0</v>
      </c>
      <c r="L39" s="322">
        <f>IF(Dashboard!L29&gt;=0,0,1)</f>
        <v>0</v>
      </c>
      <c r="M39" s="322">
        <f>IF(Dashboard!M29&gt;=0,0,1)</f>
        <v>0</v>
      </c>
      <c r="N39" s="322">
        <f>IF(Dashboard!N29&gt;=0,0,1)</f>
        <v>0</v>
      </c>
      <c r="O39" s="322">
        <f>IF(Dashboard!O29&gt;=0,0,1)</f>
        <v>0</v>
      </c>
      <c r="P39" s="322">
        <f>IF(Dashboard!P29&gt;=0,0,1)</f>
        <v>0</v>
      </c>
      <c r="Q39" s="322">
        <f>IF(Dashboard!Q29&gt;=0,0,1)</f>
        <v>0</v>
      </c>
      <c r="R39" s="322">
        <f>IF(Dashboard!R29&gt;=0,0,1)</f>
        <v>0</v>
      </c>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f>IF(Dashboard!AP29&gt;=0,0,1)</f>
        <v>0</v>
      </c>
      <c r="AQ39" s="322">
        <f>IF(Dashboard!AQ29&gt;=0,0,1)</f>
        <v>0</v>
      </c>
      <c r="AR39" s="322">
        <f>IF(Dashboard!AR29&gt;=0,0,1)</f>
        <v>0</v>
      </c>
      <c r="AS39" s="323"/>
      <c r="AT39" s="323"/>
      <c r="AU39" s="323"/>
      <c r="AV39" s="323"/>
      <c r="AW39" s="323"/>
      <c r="AX39" s="323"/>
      <c r="AY39" s="323"/>
      <c r="AZ39" s="3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3"/>
      <c r="NI39" s="23"/>
      <c r="NJ39" s="23"/>
      <c r="NK39" s="23"/>
      <c r="NL39" s="23"/>
      <c r="NM39" s="23"/>
      <c r="NN39" s="23"/>
      <c r="NO39" s="23"/>
      <c r="NP39" s="23"/>
      <c r="NQ39" s="23"/>
      <c r="NR39" s="23"/>
      <c r="NS39" s="23"/>
      <c r="NT39" s="23"/>
      <c r="NU39" s="23"/>
      <c r="NV39" s="23"/>
      <c r="NW39" s="23"/>
      <c r="NX39" s="23"/>
      <c r="NY39" s="23"/>
      <c r="NZ39" s="23"/>
      <c r="OA39" s="23"/>
      <c r="OB39" s="23"/>
      <c r="OC39" s="23"/>
      <c r="OD39" s="23"/>
      <c r="OE39" s="23"/>
      <c r="OF39" s="23"/>
      <c r="OG39" s="23"/>
      <c r="OH39" s="23"/>
      <c r="OI39" s="23"/>
      <c r="OJ39" s="23"/>
      <c r="OK39" s="23"/>
      <c r="OL39" s="23"/>
      <c r="OM39" s="23"/>
      <c r="ON39" s="23"/>
      <c r="OO39" s="23"/>
      <c r="OP39" s="23"/>
      <c r="OQ39" s="23"/>
      <c r="OR39" s="23"/>
      <c r="OS39" s="23"/>
      <c r="OT39" s="23"/>
      <c r="OU39" s="23"/>
      <c r="OV39" s="23"/>
      <c r="OW39" s="23"/>
      <c r="OX39" s="23"/>
      <c r="OY39" s="23"/>
      <c r="OZ39" s="23"/>
      <c r="PA39" s="23"/>
      <c r="PB39" s="23"/>
      <c r="PC39" s="23"/>
      <c r="PD39" s="23"/>
      <c r="PE39" s="23"/>
      <c r="PF39" s="23"/>
      <c r="PG39" s="23"/>
      <c r="PH39" s="23"/>
      <c r="PI39" s="23"/>
      <c r="PJ39" s="23"/>
      <c r="PK39" s="23"/>
      <c r="PL39" s="23"/>
      <c r="PM39" s="23"/>
      <c r="PN39" s="23"/>
      <c r="PO39" s="23"/>
      <c r="PP39" s="23"/>
      <c r="PQ39" s="23"/>
      <c r="PR39" s="23"/>
      <c r="PS39" s="23"/>
      <c r="PT39" s="23"/>
      <c r="PU39" s="23"/>
      <c r="PV39" s="23"/>
      <c r="PW39" s="23"/>
      <c r="PX39" s="23"/>
      <c r="PY39" s="23"/>
      <c r="PZ39" s="23"/>
      <c r="QA39" s="23"/>
      <c r="QB39" s="23"/>
      <c r="QC39" s="23"/>
      <c r="QD39" s="23"/>
      <c r="QE39" s="23"/>
      <c r="QF39" s="23"/>
      <c r="QG39" s="23"/>
      <c r="QH39" s="23"/>
      <c r="QI39" s="23"/>
      <c r="QJ39" s="23"/>
      <c r="QK39" s="23"/>
      <c r="QL39" s="23"/>
      <c r="QM39" s="23"/>
      <c r="QN39" s="23"/>
      <c r="QO39" s="23"/>
      <c r="QP39" s="23"/>
      <c r="QQ39" s="23"/>
      <c r="QR39" s="23"/>
      <c r="QS39" s="23"/>
      <c r="QT39" s="23"/>
      <c r="QU39" s="23"/>
      <c r="QV39" s="23"/>
      <c r="QW39" s="23"/>
      <c r="QX39" s="23"/>
      <c r="QY39" s="23"/>
      <c r="QZ39" s="23"/>
      <c r="RA39" s="23"/>
      <c r="RB39" s="23"/>
      <c r="RC39" s="23"/>
      <c r="RD39" s="23"/>
      <c r="RE39" s="23"/>
      <c r="RF39" s="23"/>
      <c r="RG39" s="23"/>
      <c r="RH39" s="23"/>
      <c r="RI39" s="23"/>
      <c r="RJ39" s="23"/>
      <c r="RK39" s="23"/>
      <c r="RL39" s="23"/>
      <c r="RM39" s="23"/>
      <c r="RN39" s="23"/>
      <c r="RO39" s="23"/>
      <c r="RP39" s="23"/>
      <c r="RQ39" s="23"/>
      <c r="RR39" s="23"/>
      <c r="RS39" s="23"/>
      <c r="RT39" s="23"/>
      <c r="RU39" s="23"/>
      <c r="RV39" s="23"/>
      <c r="RW39" s="23"/>
      <c r="RX39" s="23"/>
      <c r="RY39" s="23"/>
      <c r="RZ39" s="23"/>
      <c r="SA39" s="23"/>
      <c r="SB39" s="23"/>
      <c r="SC39" s="23"/>
      <c r="SD39" s="23"/>
      <c r="SE39" s="23"/>
      <c r="SF39" s="23"/>
      <c r="SG39" s="23"/>
      <c r="SH39" s="23"/>
      <c r="SI39" s="23"/>
      <c r="SJ39" s="23"/>
      <c r="SK39" s="23"/>
      <c r="SL39" s="23"/>
      <c r="SM39" s="23"/>
      <c r="SN39" s="23"/>
      <c r="SO39" s="23"/>
      <c r="SP39" s="23"/>
      <c r="SQ39" s="23"/>
      <c r="SR39" s="23"/>
      <c r="SS39" s="23"/>
      <c r="ST39" s="23"/>
      <c r="SU39" s="23"/>
      <c r="SV39" s="23"/>
      <c r="SW39" s="23"/>
      <c r="SX39" s="23"/>
      <c r="SY39" s="23"/>
      <c r="SZ39" s="23"/>
      <c r="TA39" s="23"/>
      <c r="TB39" s="23"/>
      <c r="TC39" s="23"/>
      <c r="TD39" s="23"/>
      <c r="TE39" s="23"/>
      <c r="TF39" s="23"/>
      <c r="TG39" s="23"/>
      <c r="TH39" s="23"/>
      <c r="TI39" s="23"/>
      <c r="TJ39" s="23"/>
      <c r="TK39" s="23"/>
      <c r="TL39" s="23"/>
      <c r="TM39" s="23"/>
      <c r="TN39" s="23"/>
      <c r="TO39" s="23"/>
      <c r="TP39" s="23"/>
      <c r="TQ39" s="23"/>
      <c r="TR39" s="23"/>
      <c r="TS39" s="23"/>
      <c r="TT39" s="23"/>
      <c r="TU39" s="23"/>
      <c r="TV39" s="23"/>
      <c r="TW39" s="23"/>
      <c r="TX39" s="23"/>
      <c r="TY39" s="23"/>
      <c r="TZ39" s="23"/>
      <c r="UA39" s="23"/>
      <c r="UB39" s="23"/>
      <c r="UC39" s="23"/>
      <c r="UD39" s="23"/>
      <c r="UE39" s="23"/>
      <c r="UF39" s="23"/>
      <c r="UG39" s="23"/>
      <c r="UH39" s="23"/>
      <c r="UI39" s="23"/>
      <c r="UJ39" s="23"/>
      <c r="UK39" s="23"/>
      <c r="UL39" s="23"/>
      <c r="UM39" s="23"/>
      <c r="UN39" s="23"/>
      <c r="UO39" s="23"/>
      <c r="UP39" s="23"/>
      <c r="UQ39" s="23"/>
      <c r="UR39" s="23"/>
      <c r="US39" s="23"/>
      <c r="UT39" s="23"/>
      <c r="UU39" s="23"/>
      <c r="UV39" s="23"/>
      <c r="UW39" s="23"/>
      <c r="UX39" s="23"/>
      <c r="UY39" s="23"/>
      <c r="UZ39" s="23"/>
      <c r="VA39" s="23"/>
      <c r="VB39" s="23"/>
      <c r="VC39" s="23"/>
      <c r="VD39" s="23"/>
      <c r="VE39" s="23"/>
      <c r="VF39" s="23"/>
      <c r="VG39" s="23"/>
      <c r="VH39" s="23"/>
      <c r="VI39" s="23"/>
      <c r="VJ39" s="23"/>
      <c r="VK39" s="23"/>
      <c r="VL39" s="23"/>
      <c r="VM39" s="23"/>
      <c r="VN39" s="23"/>
      <c r="VO39" s="23"/>
      <c r="VP39" s="23"/>
      <c r="VQ39" s="23"/>
      <c r="VR39" s="23"/>
      <c r="VS39" s="23"/>
      <c r="VT39" s="23"/>
      <c r="VU39" s="23"/>
      <c r="VV39" s="23"/>
      <c r="VW39" s="23"/>
      <c r="VX39" s="23"/>
      <c r="VY39" s="23"/>
      <c r="VZ39" s="23"/>
      <c r="WA39" s="23"/>
      <c r="WB39" s="23"/>
      <c r="WC39" s="23"/>
      <c r="WD39" s="23"/>
      <c r="WE39" s="23"/>
      <c r="WF39" s="23"/>
      <c r="WG39" s="23"/>
      <c r="WH39" s="23"/>
      <c r="WI39" s="23"/>
      <c r="WJ39" s="23"/>
      <c r="WK39" s="23"/>
      <c r="WL39" s="23"/>
      <c r="WM39" s="23"/>
      <c r="WN39" s="23"/>
      <c r="WO39" s="23"/>
      <c r="WP39" s="23"/>
      <c r="WQ39" s="23"/>
      <c r="WR39" s="23"/>
      <c r="WS39" s="23"/>
      <c r="WT39" s="23"/>
      <c r="WU39" s="23"/>
      <c r="WV39" s="23"/>
      <c r="WW39" s="23"/>
      <c r="WX39" s="23"/>
      <c r="WY39" s="23"/>
      <c r="WZ39" s="23"/>
      <c r="XA39" s="23"/>
      <c r="XB39" s="23"/>
      <c r="XC39" s="23"/>
      <c r="XD39" s="23"/>
      <c r="XE39" s="23"/>
      <c r="XF39" s="23"/>
      <c r="XG39" s="23"/>
      <c r="XH39" s="23"/>
      <c r="XI39" s="23"/>
      <c r="XJ39" s="23"/>
      <c r="XK39" s="23"/>
      <c r="XL39" s="23"/>
      <c r="XM39" s="23"/>
      <c r="XN39" s="23"/>
      <c r="XO39" s="23"/>
      <c r="XP39" s="23"/>
      <c r="XQ39" s="23"/>
      <c r="XR39" s="23"/>
      <c r="XS39" s="23"/>
      <c r="XT39" s="23"/>
      <c r="XU39" s="23"/>
      <c r="XV39" s="23"/>
      <c r="XW39" s="23"/>
      <c r="XX39" s="23"/>
      <c r="XY39" s="23"/>
      <c r="XZ39" s="23"/>
      <c r="YA39" s="23"/>
      <c r="YB39" s="23"/>
      <c r="YC39" s="23"/>
      <c r="YD39" s="23"/>
      <c r="YE39" s="23"/>
      <c r="YF39" s="23"/>
      <c r="YG39" s="23"/>
      <c r="YH39" s="23"/>
      <c r="YI39" s="23"/>
      <c r="YJ39" s="23"/>
      <c r="YK39" s="23"/>
      <c r="YL39" s="23"/>
      <c r="YM39" s="23"/>
      <c r="YN39" s="23"/>
      <c r="YO39" s="23"/>
      <c r="YP39" s="23"/>
      <c r="YQ39" s="23"/>
      <c r="YR39" s="23"/>
      <c r="YS39" s="23"/>
      <c r="YT39" s="23"/>
      <c r="YU39" s="23"/>
      <c r="YV39" s="23"/>
      <c r="YW39" s="23"/>
      <c r="YX39" s="23"/>
      <c r="YY39" s="23"/>
      <c r="YZ39" s="23"/>
      <c r="ZA39" s="23"/>
      <c r="ZB39" s="23"/>
      <c r="ZC39" s="23"/>
      <c r="ZD39" s="23"/>
      <c r="ZE39" s="23"/>
      <c r="ZF39" s="23"/>
      <c r="ZG39" s="23"/>
      <c r="ZH39" s="23"/>
      <c r="ZI39" s="23"/>
      <c r="ZJ39" s="23"/>
      <c r="ZK39" s="23"/>
      <c r="ZL39" s="23"/>
      <c r="ZM39" s="23"/>
      <c r="ZN39" s="23"/>
      <c r="ZO39" s="23"/>
      <c r="ZP39" s="23"/>
      <c r="ZQ39" s="23"/>
      <c r="ZR39" s="23"/>
      <c r="ZS39" s="23"/>
      <c r="ZT39" s="23"/>
      <c r="ZU39" s="23"/>
      <c r="ZV39" s="23"/>
      <c r="ZW39" s="23"/>
      <c r="ZX39" s="23"/>
      <c r="ZY39" s="23"/>
      <c r="ZZ39" s="23"/>
      <c r="AAA39" s="23"/>
      <c r="AAB39" s="23"/>
      <c r="AAC39" s="23"/>
      <c r="AAD39" s="23"/>
      <c r="AAE39" s="23"/>
      <c r="AAF39" s="23"/>
      <c r="AAG39" s="23"/>
      <c r="AAH39" s="23"/>
      <c r="AAI39" s="23"/>
      <c r="AAJ39" s="23"/>
      <c r="AAK39" s="23"/>
      <c r="AAL39" s="23"/>
      <c r="AAM39" s="23"/>
      <c r="AAN39" s="23"/>
      <c r="AAO39" s="23"/>
      <c r="AAP39" s="23"/>
      <c r="AAQ39" s="23"/>
      <c r="AAR39" s="23"/>
      <c r="AAS39" s="23"/>
      <c r="AAT39" s="23"/>
      <c r="AAU39" s="23"/>
      <c r="AAV39" s="23"/>
      <c r="AAW39" s="23"/>
      <c r="AAX39" s="23"/>
      <c r="AAY39" s="23"/>
      <c r="AAZ39" s="23"/>
      <c r="ABA39" s="23"/>
      <c r="ABB39" s="23"/>
      <c r="ABC39" s="23"/>
      <c r="ABD39" s="23"/>
      <c r="ABE39" s="23"/>
      <c r="ABF39" s="23"/>
      <c r="ABG39" s="23"/>
      <c r="ABH39" s="23"/>
      <c r="ABI39" s="23"/>
      <c r="ABJ39" s="23"/>
      <c r="ABK39" s="23"/>
      <c r="ABL39" s="23"/>
      <c r="ABM39" s="23"/>
      <c r="ABN39" s="23"/>
      <c r="ABO39" s="23"/>
      <c r="ABP39" s="23"/>
      <c r="ABQ39" s="23"/>
      <c r="ABR39" s="23"/>
      <c r="ABS39" s="23"/>
      <c r="ABT39" s="23"/>
      <c r="ABU39" s="23"/>
      <c r="ABV39" s="23"/>
      <c r="ABW39" s="23"/>
      <c r="ABX39" s="23"/>
      <c r="ABY39" s="23"/>
      <c r="ABZ39" s="23"/>
      <c r="ACA39" s="23"/>
      <c r="ACB39" s="23"/>
      <c r="ACC39" s="23"/>
      <c r="ACD39" s="23"/>
      <c r="ACE39" s="23"/>
      <c r="ACF39" s="23"/>
      <c r="ACG39" s="23"/>
      <c r="ACH39" s="23"/>
      <c r="ACI39" s="23"/>
      <c r="ACJ39" s="23"/>
      <c r="ACK39" s="23"/>
      <c r="ACL39" s="23"/>
      <c r="ACM39" s="23"/>
      <c r="ACN39" s="23"/>
      <c r="ACO39" s="23"/>
      <c r="ACP39" s="23"/>
      <c r="ACQ39" s="23"/>
      <c r="ACR39" s="23"/>
      <c r="ACS39" s="23"/>
      <c r="ACT39" s="23"/>
      <c r="ACU39" s="23"/>
      <c r="ACV39" s="23"/>
      <c r="ACW39" s="23"/>
      <c r="ACX39" s="23"/>
      <c r="ACY39" s="23"/>
      <c r="ACZ39" s="23"/>
      <c r="ADA39" s="23"/>
      <c r="ADB39" s="23"/>
      <c r="ADC39" s="23"/>
      <c r="ADD39" s="23"/>
      <c r="ADE39" s="23"/>
      <c r="ADF39" s="23"/>
      <c r="ADG39" s="23"/>
      <c r="ADH39" s="23"/>
      <c r="ADI39" s="23"/>
      <c r="ADJ39" s="23"/>
      <c r="ADK39" s="23"/>
      <c r="ADL39" s="23"/>
      <c r="ADM39" s="23"/>
      <c r="ADN39" s="23"/>
      <c r="ADO39" s="23"/>
      <c r="ADP39" s="23"/>
      <c r="ADQ39" s="23"/>
      <c r="ADR39" s="23"/>
      <c r="ADS39" s="23"/>
      <c r="ADT39" s="23"/>
      <c r="ADU39" s="23"/>
      <c r="ADV39" s="23"/>
      <c r="ADW39" s="23"/>
      <c r="ADX39" s="23"/>
      <c r="ADY39" s="23"/>
      <c r="ADZ39" s="23"/>
      <c r="AEA39" s="23"/>
      <c r="AEB39" s="23"/>
      <c r="AEC39" s="23"/>
      <c r="AED39" s="23"/>
      <c r="AEE39" s="23"/>
      <c r="AEF39" s="23"/>
      <c r="AEG39" s="23"/>
      <c r="AEH39" s="23"/>
      <c r="AEI39" s="23"/>
      <c r="AEJ39" s="23"/>
      <c r="AEK39" s="23"/>
      <c r="AEL39" s="23"/>
      <c r="AEM39" s="23"/>
      <c r="AEN39" s="23"/>
      <c r="AEO39" s="23"/>
      <c r="AEP39" s="23"/>
      <c r="AEQ39" s="23"/>
      <c r="AER39" s="23"/>
      <c r="AES39" s="23"/>
      <c r="AET39" s="23"/>
      <c r="AEU39" s="23"/>
      <c r="AEV39" s="23"/>
      <c r="AEW39" s="23"/>
      <c r="AEX39" s="23"/>
      <c r="AEY39" s="23"/>
      <c r="AEZ39" s="23"/>
      <c r="AFA39" s="23"/>
      <c r="AFB39" s="23"/>
      <c r="AFC39" s="23"/>
      <c r="AFD39" s="23"/>
      <c r="AFE39" s="23"/>
      <c r="AFF39" s="23"/>
      <c r="AFG39" s="23"/>
      <c r="AFH39" s="23"/>
      <c r="AFI39" s="23"/>
      <c r="AFJ39" s="23"/>
      <c r="AFK39" s="23"/>
      <c r="AFL39" s="23"/>
      <c r="AFM39" s="23"/>
      <c r="AFN39" s="23"/>
      <c r="AFO39" s="23"/>
      <c r="AFP39" s="23"/>
      <c r="AFQ39" s="23"/>
      <c r="AFR39" s="23"/>
      <c r="AFS39" s="23"/>
      <c r="AFT39" s="23"/>
      <c r="AFU39" s="23"/>
      <c r="AFV39" s="23"/>
      <c r="AFW39" s="23"/>
      <c r="AFX39" s="23"/>
      <c r="AFY39" s="23"/>
      <c r="AFZ39" s="23"/>
      <c r="AGA39" s="23"/>
      <c r="AGB39" s="23"/>
      <c r="AGC39" s="23"/>
      <c r="AGD39" s="23"/>
      <c r="AGE39" s="23"/>
      <c r="AGF39" s="23"/>
      <c r="AGG39" s="23"/>
      <c r="AGH39" s="23"/>
      <c r="AGI39" s="23"/>
      <c r="AGJ39" s="23"/>
      <c r="AGK39" s="23"/>
      <c r="AGL39" s="23"/>
      <c r="AGM39" s="23"/>
      <c r="AGN39" s="23"/>
      <c r="AGO39" s="23"/>
      <c r="AGP39" s="23"/>
      <c r="AGQ39" s="23"/>
      <c r="AGR39" s="23"/>
      <c r="AGS39" s="23"/>
      <c r="AGT39" s="23"/>
      <c r="AGU39" s="23"/>
      <c r="AGV39" s="23"/>
      <c r="AGW39" s="23"/>
      <c r="AGX39" s="23"/>
      <c r="AGY39" s="23"/>
      <c r="AGZ39" s="23"/>
      <c r="AHA39" s="23"/>
      <c r="AHB39" s="23"/>
      <c r="AHC39" s="23"/>
      <c r="AHD39" s="23"/>
      <c r="AHE39" s="23"/>
      <c r="AHF39" s="23"/>
      <c r="AHG39" s="23"/>
      <c r="AHH39" s="23"/>
      <c r="AHI39" s="23"/>
      <c r="AHJ39" s="23"/>
      <c r="AHK39" s="23"/>
      <c r="AHL39" s="23"/>
      <c r="AHM39" s="23"/>
      <c r="AHN39" s="23"/>
      <c r="AHO39" s="23"/>
      <c r="AHP39" s="23"/>
      <c r="AHQ39" s="23"/>
      <c r="AHR39" s="23"/>
      <c r="AHS39" s="23"/>
      <c r="AHT39" s="23"/>
      <c r="AHU39" s="23"/>
      <c r="AHV39" s="23"/>
      <c r="AHW39" s="23"/>
      <c r="AHX39" s="23"/>
      <c r="AHY39" s="23"/>
      <c r="AHZ39" s="23"/>
      <c r="AIA39" s="23"/>
      <c r="AIB39" s="23"/>
      <c r="AIC39" s="23"/>
      <c r="AID39" s="23"/>
      <c r="AIE39" s="23"/>
      <c r="AIF39" s="23"/>
      <c r="AIG39" s="23"/>
      <c r="AIH39" s="23"/>
      <c r="AII39" s="23"/>
      <c r="AIJ39" s="23"/>
      <c r="AIK39" s="23"/>
      <c r="AIL39" s="23"/>
      <c r="AIM39" s="23"/>
      <c r="AIN39" s="23"/>
      <c r="AIO39" s="23"/>
      <c r="AIP39" s="23"/>
      <c r="AIQ39" s="23"/>
      <c r="AIR39" s="23"/>
      <c r="AIS39" s="23"/>
      <c r="AIT39" s="23"/>
      <c r="AIU39" s="23"/>
      <c r="AIV39" s="23"/>
      <c r="AIW39" s="23"/>
      <c r="AIX39" s="23"/>
      <c r="AIY39" s="23"/>
      <c r="AIZ39" s="23"/>
      <c r="AJA39" s="23"/>
      <c r="AJB39" s="23"/>
      <c r="AJC39" s="23"/>
      <c r="AJD39" s="23"/>
      <c r="AJE39" s="23"/>
      <c r="AJF39" s="23"/>
      <c r="AJG39" s="23"/>
      <c r="AJH39" s="23"/>
      <c r="AJI39" s="23"/>
      <c r="AJJ39" s="23"/>
      <c r="AJK39" s="23"/>
      <c r="AJL39" s="23"/>
      <c r="AJM39" s="23"/>
      <c r="AJN39" s="23"/>
      <c r="AJO39" s="23"/>
      <c r="AJP39" s="23"/>
      <c r="AJQ39" s="23"/>
      <c r="AJR39" s="23"/>
      <c r="AJS39" s="23"/>
      <c r="AJT39" s="23"/>
      <c r="AJU39" s="23"/>
      <c r="AJV39" s="23"/>
      <c r="AJW39" s="23"/>
      <c r="AJX39" s="23"/>
      <c r="AJY39" s="23"/>
      <c r="AJZ39" s="23"/>
      <c r="AKA39" s="23"/>
      <c r="AKB39" s="23"/>
      <c r="AKC39" s="23"/>
      <c r="AKD39" s="23"/>
      <c r="AKE39" s="23"/>
      <c r="AKF39" s="23"/>
      <c r="AKG39" s="23"/>
      <c r="AKH39" s="23"/>
      <c r="AKI39" s="23"/>
      <c r="AKJ39" s="23"/>
      <c r="AKK39" s="23"/>
      <c r="AKL39" s="23"/>
      <c r="AKM39" s="23"/>
      <c r="AKN39" s="23"/>
      <c r="AKO39" s="23"/>
      <c r="AKP39" s="23"/>
      <c r="AKQ39" s="23"/>
      <c r="AKR39" s="23"/>
      <c r="AKS39" s="23"/>
      <c r="AKT39" s="23"/>
      <c r="AKU39" s="23"/>
      <c r="AKV39" s="23"/>
      <c r="AKW39" s="23"/>
      <c r="AKX39" s="23"/>
      <c r="AKY39" s="23"/>
      <c r="AKZ39" s="23"/>
      <c r="ALA39" s="23"/>
      <c r="ALB39" s="23"/>
      <c r="ALC39" s="23"/>
      <c r="ALD39" s="23"/>
      <c r="ALE39" s="23"/>
      <c r="ALF39" s="23"/>
      <c r="ALG39" s="23"/>
      <c r="ALH39" s="23"/>
      <c r="ALI39" s="23"/>
      <c r="ALJ39" s="23"/>
      <c r="ALK39" s="23"/>
      <c r="ALL39" s="23"/>
      <c r="ALM39" s="23"/>
      <c r="ALN39" s="23"/>
      <c r="ALO39" s="23"/>
      <c r="ALP39" s="23"/>
      <c r="ALQ39" s="23"/>
      <c r="ALR39" s="23"/>
      <c r="ALS39" s="23"/>
      <c r="ALT39" s="23"/>
      <c r="ALU39" s="23"/>
      <c r="ALV39" s="23"/>
      <c r="ALW39" s="23"/>
      <c r="ALX39" s="23"/>
      <c r="ALY39" s="23"/>
      <c r="ALZ39" s="23"/>
      <c r="AMA39" s="23"/>
      <c r="AMB39" s="23"/>
      <c r="AMC39" s="23"/>
      <c r="AMD39" s="23"/>
      <c r="AME39" s="23"/>
      <c r="AMF39" s="23"/>
      <c r="AMG39" s="23"/>
      <c r="AMH39" s="23"/>
      <c r="AMI39" s="23"/>
      <c r="AMJ39" s="23"/>
      <c r="AMK39" s="23"/>
      <c r="AML39" s="23"/>
      <c r="AMM39" s="23"/>
      <c r="AMN39" s="23"/>
      <c r="AMO39" s="23"/>
      <c r="AMP39" s="23"/>
      <c r="AMQ39" s="23"/>
      <c r="AMR39" s="23"/>
      <c r="AMS39" s="23"/>
      <c r="AMT39" s="23"/>
      <c r="AMU39" s="23"/>
      <c r="AMV39" s="23"/>
      <c r="AMW39" s="23"/>
      <c r="AMX39" s="23"/>
      <c r="AMY39" s="23"/>
      <c r="AMZ39" s="23"/>
      <c r="ANA39" s="23"/>
      <c r="ANB39" s="23"/>
      <c r="ANC39" s="23"/>
      <c r="AND39" s="23"/>
      <c r="ANE39" s="23"/>
      <c r="ANF39" s="23"/>
      <c r="ANG39" s="23"/>
      <c r="ANH39" s="23"/>
      <c r="ANI39" s="23"/>
      <c r="ANJ39" s="23"/>
      <c r="ANK39" s="23"/>
      <c r="ANL39" s="23"/>
      <c r="ANM39" s="23"/>
      <c r="ANN39" s="23"/>
      <c r="ANO39" s="23"/>
      <c r="ANP39" s="23"/>
      <c r="ANQ39" s="23"/>
      <c r="ANR39" s="23"/>
      <c r="ANS39" s="23"/>
      <c r="ANT39" s="23"/>
      <c r="ANU39" s="23"/>
      <c r="ANV39" s="23"/>
      <c r="ANW39" s="23"/>
      <c r="ANX39" s="23"/>
      <c r="ANY39" s="23"/>
      <c r="ANZ39" s="23"/>
      <c r="AOA39" s="23"/>
      <c r="AOB39" s="23"/>
      <c r="AOC39" s="23"/>
      <c r="AOD39" s="23"/>
      <c r="AOE39" s="23"/>
      <c r="AOF39" s="23"/>
      <c r="AOG39" s="23"/>
      <c r="AOH39" s="23"/>
      <c r="AOI39" s="23"/>
      <c r="AOJ39" s="23"/>
      <c r="AOK39" s="23"/>
      <c r="AOL39" s="23"/>
      <c r="AOM39" s="23"/>
      <c r="AON39" s="23"/>
      <c r="AOO39" s="23"/>
      <c r="AOP39" s="23"/>
      <c r="AOQ39" s="23"/>
      <c r="AOR39" s="23"/>
      <c r="AOS39" s="23"/>
      <c r="AOT39" s="23"/>
      <c r="AOU39" s="23"/>
      <c r="AOV39" s="23"/>
      <c r="AOW39" s="23"/>
      <c r="AOX39" s="23"/>
      <c r="AOY39" s="23"/>
      <c r="AOZ39" s="23"/>
      <c r="APA39" s="23"/>
      <c r="APB39" s="23"/>
      <c r="APC39" s="23"/>
      <c r="APD39" s="23"/>
      <c r="APE39" s="23"/>
      <c r="APF39" s="23"/>
      <c r="APG39" s="23"/>
      <c r="APH39" s="23"/>
      <c r="API39" s="23"/>
      <c r="APJ39" s="23"/>
      <c r="APK39" s="23"/>
      <c r="APL39" s="23"/>
      <c r="APM39" s="23"/>
      <c r="APN39" s="23"/>
      <c r="APO39" s="23"/>
      <c r="APP39" s="23"/>
      <c r="APQ39" s="23"/>
      <c r="APR39" s="23"/>
      <c r="APS39" s="23"/>
      <c r="APT39" s="23"/>
      <c r="APU39" s="23"/>
      <c r="APV39" s="23"/>
      <c r="APW39" s="23"/>
      <c r="APX39" s="23"/>
      <c r="APY39" s="23"/>
      <c r="APZ39" s="23"/>
      <c r="AQA39" s="23"/>
      <c r="AQB39" s="23"/>
      <c r="AQC39" s="23"/>
      <c r="AQD39" s="23"/>
      <c r="AQE39" s="23"/>
      <c r="AQF39" s="23"/>
      <c r="AQG39" s="23"/>
      <c r="AQH39" s="23"/>
      <c r="AQI39" s="23"/>
      <c r="AQJ39" s="23"/>
      <c r="AQK39" s="23"/>
      <c r="AQL39" s="23"/>
      <c r="AQM39" s="23"/>
      <c r="AQN39" s="23"/>
      <c r="AQO39" s="23"/>
      <c r="AQP39" s="23"/>
      <c r="AQQ39" s="23"/>
      <c r="AQR39" s="23"/>
      <c r="AQS39" s="23"/>
      <c r="AQT39" s="23"/>
      <c r="AQU39" s="23"/>
      <c r="AQV39" s="23"/>
      <c r="AQW39" s="23"/>
      <c r="AQX39" s="23"/>
      <c r="AQY39" s="23"/>
      <c r="AQZ39" s="23"/>
      <c r="ARA39" s="23"/>
      <c r="ARB39" s="23"/>
      <c r="ARC39" s="23"/>
      <c r="ARD39" s="23"/>
      <c r="ARE39" s="23"/>
      <c r="ARF39" s="23"/>
      <c r="ARG39" s="23"/>
      <c r="ARH39" s="23"/>
      <c r="ARI39" s="23"/>
      <c r="ARJ39" s="23"/>
      <c r="ARK39" s="23"/>
      <c r="ARL39" s="23"/>
      <c r="ARM39" s="23"/>
      <c r="ARN39" s="23"/>
      <c r="ARO39" s="23"/>
      <c r="ARP39" s="23"/>
      <c r="ARQ39" s="23"/>
      <c r="ARR39" s="23"/>
      <c r="ARS39" s="23"/>
      <c r="ART39" s="23"/>
      <c r="ARU39" s="23"/>
      <c r="ARV39" s="23"/>
      <c r="ARW39" s="23"/>
      <c r="ARX39" s="23"/>
      <c r="ARY39" s="23"/>
      <c r="ARZ39" s="23"/>
      <c r="ASA39" s="23"/>
      <c r="ASB39" s="23"/>
      <c r="ASC39" s="23"/>
      <c r="ASD39" s="23"/>
      <c r="ASE39" s="23"/>
      <c r="ASF39" s="23"/>
      <c r="ASG39" s="23"/>
      <c r="ASH39" s="23"/>
      <c r="ASI39" s="23"/>
      <c r="ASJ39" s="23"/>
      <c r="ASK39" s="23"/>
      <c r="ASL39" s="23"/>
      <c r="ASM39" s="23"/>
      <c r="ASN39" s="23"/>
      <c r="ASO39" s="23"/>
      <c r="ASP39" s="23"/>
      <c r="ASQ39" s="23"/>
      <c r="ASR39" s="23"/>
      <c r="ASS39" s="23"/>
      <c r="AST39" s="23"/>
      <c r="ASU39" s="23"/>
      <c r="ASV39" s="23"/>
      <c r="ASW39" s="23"/>
      <c r="ASX39" s="23"/>
      <c r="ASY39" s="23"/>
      <c r="ASZ39" s="23"/>
      <c r="ATA39" s="23"/>
      <c r="ATB39" s="23"/>
      <c r="ATC39" s="23"/>
      <c r="ATD39" s="23"/>
      <c r="ATE39" s="23"/>
      <c r="ATF39" s="23"/>
      <c r="ATG39" s="23"/>
      <c r="ATH39" s="23"/>
      <c r="ATI39" s="23"/>
      <c r="ATJ39" s="23"/>
      <c r="ATK39" s="23"/>
      <c r="ATL39" s="23"/>
      <c r="ATM39" s="23"/>
      <c r="ATN39" s="23"/>
      <c r="ATO39" s="23"/>
      <c r="ATP39" s="23"/>
      <c r="ATQ39" s="23"/>
      <c r="ATR39" s="23"/>
      <c r="ATS39" s="23"/>
      <c r="ATT39" s="23"/>
      <c r="ATU39" s="23"/>
      <c r="ATV39" s="23"/>
      <c r="ATW39" s="23"/>
      <c r="ATX39" s="23"/>
      <c r="ATY39" s="23"/>
      <c r="ATZ39" s="23"/>
      <c r="AUA39" s="23"/>
      <c r="AUB39" s="23"/>
      <c r="AUC39" s="23"/>
      <c r="AUD39" s="23"/>
      <c r="AUE39" s="23"/>
      <c r="AUF39" s="23"/>
      <c r="AUG39" s="23"/>
      <c r="AUH39" s="23"/>
      <c r="AUI39" s="23"/>
      <c r="AUJ39" s="23"/>
      <c r="AUK39" s="23"/>
      <c r="AUL39" s="23"/>
      <c r="AUM39" s="23"/>
      <c r="AUN39" s="23"/>
      <c r="AUO39" s="23"/>
      <c r="AUP39" s="23"/>
      <c r="AUQ39" s="23"/>
      <c r="AUR39" s="23"/>
      <c r="AUS39" s="23"/>
      <c r="AUT39" s="23"/>
      <c r="AUU39" s="23"/>
      <c r="AUV39" s="23"/>
      <c r="AUW39" s="23"/>
      <c r="AUX39" s="23"/>
      <c r="AUY39" s="23"/>
      <c r="AUZ39" s="23"/>
      <c r="AVA39" s="23"/>
      <c r="AVB39" s="23"/>
      <c r="AVC39" s="23"/>
      <c r="AVD39" s="23"/>
      <c r="AVE39" s="23"/>
      <c r="AVF39" s="23"/>
      <c r="AVG39" s="23"/>
      <c r="AVH39" s="23"/>
      <c r="AVI39" s="23"/>
      <c r="AVJ39" s="23"/>
      <c r="AVK39" s="23"/>
      <c r="AVL39" s="23"/>
      <c r="AVM39" s="23"/>
      <c r="AVN39" s="23"/>
      <c r="AVO39" s="23"/>
      <c r="AVP39" s="23"/>
      <c r="AVQ39" s="23"/>
      <c r="AVR39" s="23"/>
      <c r="AVS39" s="23"/>
      <c r="AVT39" s="23"/>
      <c r="AVU39" s="23"/>
      <c r="AVV39" s="23"/>
      <c r="AVW39" s="23"/>
      <c r="AVX39" s="23"/>
      <c r="AVY39" s="23"/>
      <c r="AVZ39" s="23"/>
      <c r="AWA39" s="23"/>
      <c r="AWB39" s="23"/>
      <c r="AWC39" s="23"/>
      <c r="AWD39" s="23"/>
      <c r="AWE39" s="23"/>
      <c r="AWF39" s="23"/>
      <c r="AWG39" s="23"/>
      <c r="AWH39" s="23"/>
      <c r="AWI39" s="23"/>
      <c r="AWJ39" s="23"/>
      <c r="AWK39" s="23"/>
      <c r="AWL39" s="23"/>
      <c r="AWM39" s="23"/>
      <c r="AWN39" s="23"/>
      <c r="AWO39" s="23"/>
      <c r="AWP39" s="23"/>
      <c r="AWQ39" s="23"/>
      <c r="AWR39" s="23"/>
      <c r="AWS39" s="23"/>
      <c r="AWT39" s="23"/>
      <c r="AWU39" s="23"/>
      <c r="AWV39" s="23"/>
      <c r="AWW39" s="23"/>
      <c r="AWX39" s="23"/>
      <c r="AWY39" s="23"/>
      <c r="AWZ39" s="23"/>
      <c r="AXA39" s="23"/>
      <c r="AXB39" s="23"/>
      <c r="AXC39" s="23"/>
      <c r="AXD39" s="23"/>
      <c r="AXE39" s="23"/>
      <c r="AXF39" s="23"/>
      <c r="AXG39" s="23"/>
      <c r="AXH39" s="23"/>
      <c r="AXI39" s="23"/>
      <c r="AXJ39" s="23"/>
      <c r="AXK39" s="23"/>
      <c r="AXL39" s="23"/>
      <c r="AXM39" s="23"/>
      <c r="AXN39" s="23"/>
      <c r="AXO39" s="23"/>
      <c r="AXP39" s="23"/>
      <c r="AXQ39" s="23"/>
      <c r="AXR39" s="23"/>
      <c r="AXS39" s="23"/>
      <c r="AXT39" s="23"/>
      <c r="AXU39" s="23"/>
      <c r="AXV39" s="23"/>
      <c r="AXW39" s="23"/>
      <c r="AXX39" s="23"/>
      <c r="AXY39" s="23"/>
      <c r="AXZ39" s="23"/>
      <c r="AYA39" s="23"/>
      <c r="AYB39" s="23"/>
      <c r="AYC39" s="23"/>
      <c r="AYD39" s="23"/>
      <c r="AYE39" s="23"/>
      <c r="AYF39" s="23"/>
      <c r="AYG39" s="23"/>
      <c r="AYH39" s="23"/>
      <c r="AYI39" s="23"/>
      <c r="AYJ39" s="23"/>
      <c r="AYK39" s="23"/>
      <c r="AYL39" s="23"/>
      <c r="AYM39" s="23"/>
      <c r="AYN39" s="23"/>
      <c r="AYO39" s="23"/>
      <c r="AYP39" s="23"/>
      <c r="AYQ39" s="23"/>
      <c r="AYR39" s="23"/>
      <c r="AYS39" s="23"/>
      <c r="AYT39" s="23"/>
      <c r="AYU39" s="23"/>
      <c r="AYV39" s="23"/>
      <c r="AYW39" s="23"/>
      <c r="AYX39" s="23"/>
      <c r="AYY39" s="23"/>
      <c r="AYZ39" s="23"/>
      <c r="AZA39" s="23"/>
      <c r="AZB39" s="23"/>
      <c r="AZC39" s="23"/>
      <c r="AZD39" s="23"/>
      <c r="AZE39" s="23"/>
      <c r="AZF39" s="23"/>
      <c r="AZG39" s="23"/>
      <c r="AZH39" s="23"/>
      <c r="AZI39" s="23"/>
      <c r="AZJ39" s="23"/>
      <c r="AZK39" s="23"/>
      <c r="AZL39" s="23"/>
      <c r="AZM39" s="23"/>
      <c r="AZN39" s="23"/>
      <c r="AZO39" s="23"/>
      <c r="AZP39" s="23"/>
      <c r="AZQ39" s="23"/>
      <c r="AZR39" s="23"/>
      <c r="AZS39" s="23"/>
      <c r="AZT39" s="23"/>
      <c r="AZU39" s="23"/>
      <c r="AZV39" s="23"/>
      <c r="AZW39" s="23"/>
      <c r="AZX39" s="23"/>
      <c r="AZY39" s="23"/>
      <c r="AZZ39" s="23"/>
      <c r="BAA39" s="23"/>
      <c r="BAB39" s="23"/>
      <c r="BAC39" s="23"/>
      <c r="BAD39" s="23"/>
      <c r="BAE39" s="23"/>
      <c r="BAF39" s="23"/>
      <c r="BAG39" s="23"/>
      <c r="BAH39" s="23"/>
      <c r="BAI39" s="23"/>
      <c r="BAJ39" s="23"/>
      <c r="BAK39" s="23"/>
      <c r="BAL39" s="23"/>
      <c r="BAM39" s="23"/>
      <c r="BAN39" s="23"/>
      <c r="BAO39" s="23"/>
      <c r="BAP39" s="23"/>
      <c r="BAQ39" s="23"/>
      <c r="BAR39" s="23"/>
      <c r="BAS39" s="23"/>
      <c r="BAT39" s="23"/>
      <c r="BAU39" s="23"/>
      <c r="BAV39" s="23"/>
      <c r="BAW39" s="23"/>
      <c r="BAX39" s="23"/>
      <c r="BAY39" s="23"/>
      <c r="BAZ39" s="23"/>
      <c r="BBA39" s="23"/>
      <c r="BBB39" s="23"/>
      <c r="BBC39" s="23"/>
      <c r="BBD39" s="23"/>
      <c r="BBE39" s="23"/>
      <c r="BBF39" s="23"/>
      <c r="BBG39" s="23"/>
      <c r="BBH39" s="23"/>
      <c r="BBI39" s="23"/>
      <c r="BBJ39" s="23"/>
      <c r="BBK39" s="23"/>
      <c r="BBL39" s="23"/>
      <c r="BBM39" s="23"/>
      <c r="BBN39" s="23"/>
      <c r="BBO39" s="23"/>
      <c r="BBP39" s="23"/>
      <c r="BBQ39" s="23"/>
      <c r="BBR39" s="23"/>
      <c r="BBS39" s="23"/>
      <c r="BBT39" s="23"/>
      <c r="BBU39" s="23"/>
      <c r="BBV39" s="23"/>
      <c r="BBW39" s="23"/>
      <c r="BBX39" s="23"/>
      <c r="BBY39" s="23"/>
      <c r="BBZ39" s="23"/>
      <c r="BCA39" s="23"/>
      <c r="BCB39" s="23"/>
      <c r="BCC39" s="23"/>
      <c r="BCD39" s="23"/>
      <c r="BCE39" s="23"/>
      <c r="BCF39" s="23"/>
      <c r="BCG39" s="23"/>
      <c r="BCH39" s="23"/>
      <c r="BCI39" s="23"/>
      <c r="BCJ39" s="23"/>
      <c r="BCK39" s="23"/>
      <c r="BCL39" s="23"/>
      <c r="BCM39" s="23"/>
      <c r="BCN39" s="23"/>
      <c r="BCO39" s="23"/>
      <c r="BCP39" s="23"/>
      <c r="BCQ39" s="23"/>
      <c r="BCR39" s="23"/>
      <c r="BCS39" s="23"/>
      <c r="BCT39" s="23"/>
      <c r="BCU39" s="23"/>
      <c r="BCV39" s="23"/>
      <c r="BCW39" s="23"/>
      <c r="BCX39" s="23"/>
      <c r="BCY39" s="23"/>
      <c r="BCZ39" s="23"/>
      <c r="BDA39" s="23"/>
      <c r="BDB39" s="23"/>
      <c r="BDC39" s="23"/>
      <c r="BDD39" s="23"/>
      <c r="BDE39" s="23"/>
      <c r="BDF39" s="23"/>
      <c r="BDG39" s="23"/>
      <c r="BDH39" s="23"/>
      <c r="BDI39" s="23"/>
      <c r="BDJ39" s="23"/>
      <c r="BDK39" s="23"/>
      <c r="BDL39" s="23"/>
      <c r="BDM39" s="23"/>
      <c r="BDN39" s="23"/>
      <c r="BDO39" s="23"/>
      <c r="BDP39" s="23"/>
      <c r="BDQ39" s="23"/>
      <c r="BDR39" s="23"/>
      <c r="BDS39" s="23"/>
      <c r="BDT39" s="23"/>
      <c r="BDU39" s="23"/>
      <c r="BDV39" s="23"/>
      <c r="BDW39" s="23"/>
      <c r="BDX39" s="23"/>
      <c r="BDY39" s="23"/>
      <c r="BDZ39" s="23"/>
      <c r="BEA39" s="23"/>
      <c r="BEB39" s="23"/>
      <c r="BEC39" s="23"/>
      <c r="BED39" s="23"/>
      <c r="BEE39" s="23"/>
      <c r="BEF39" s="23"/>
      <c r="BEG39" s="23"/>
      <c r="BEH39" s="23"/>
      <c r="BEI39" s="23"/>
      <c r="BEJ39" s="23"/>
      <c r="BEK39" s="23"/>
      <c r="BEL39" s="23"/>
      <c r="BEM39" s="23"/>
      <c r="BEN39" s="23"/>
      <c r="BEO39" s="23"/>
      <c r="BEP39" s="23"/>
      <c r="BEQ39" s="23"/>
      <c r="BER39" s="23"/>
      <c r="BES39" s="23"/>
      <c r="BET39" s="23"/>
      <c r="BEU39" s="23"/>
      <c r="BEV39" s="23"/>
      <c r="BEW39" s="23"/>
      <c r="BEX39" s="23"/>
      <c r="BEY39" s="23"/>
      <c r="BEZ39" s="23"/>
      <c r="BFA39" s="23"/>
      <c r="BFB39" s="23"/>
      <c r="BFC39" s="23"/>
      <c r="BFD39" s="23"/>
      <c r="BFE39" s="23"/>
      <c r="BFF39" s="23"/>
      <c r="BFG39" s="23"/>
      <c r="BFH39" s="23"/>
      <c r="BFI39" s="23"/>
      <c r="BFJ39" s="23"/>
      <c r="BFK39" s="23"/>
      <c r="BFL39" s="23"/>
      <c r="BFM39" s="23"/>
      <c r="BFN39" s="23"/>
      <c r="BFO39" s="23"/>
      <c r="BFP39" s="23"/>
      <c r="BFQ39" s="23"/>
      <c r="BFR39" s="23"/>
      <c r="BFS39" s="23"/>
      <c r="BFT39" s="23"/>
      <c r="BFU39" s="23"/>
      <c r="BFV39" s="23"/>
      <c r="BFW39" s="23"/>
      <c r="BFX39" s="23"/>
      <c r="BFY39" s="23"/>
      <c r="BFZ39" s="23"/>
      <c r="BGA39" s="23"/>
      <c r="BGB39" s="23"/>
      <c r="BGC39" s="23"/>
      <c r="BGD39" s="23"/>
      <c r="BGE39" s="23"/>
      <c r="BGF39" s="23"/>
      <c r="BGG39" s="23"/>
      <c r="BGH39" s="23"/>
      <c r="BGI39" s="23"/>
      <c r="BGJ39" s="23"/>
      <c r="BGK39" s="23"/>
      <c r="BGL39" s="23"/>
      <c r="BGM39" s="23"/>
      <c r="BGN39" s="23"/>
      <c r="BGO39" s="23"/>
      <c r="BGP39" s="23"/>
      <c r="BGQ39" s="23"/>
      <c r="BGR39" s="23"/>
      <c r="BGS39" s="23"/>
      <c r="BGT39" s="23"/>
      <c r="BGU39" s="23"/>
      <c r="BGV39" s="23"/>
      <c r="BGW39" s="23"/>
      <c r="BGX39" s="23"/>
      <c r="BGY39" s="23"/>
      <c r="BGZ39" s="23"/>
      <c r="BHA39" s="23"/>
      <c r="BHB39" s="23"/>
      <c r="BHC39" s="23"/>
      <c r="BHD39" s="23"/>
      <c r="BHE39" s="23"/>
      <c r="BHF39" s="23"/>
      <c r="BHG39" s="23"/>
      <c r="BHH39" s="23"/>
      <c r="BHI39" s="23"/>
      <c r="BHJ39" s="23"/>
      <c r="BHK39" s="23"/>
      <c r="BHL39" s="23"/>
      <c r="BHM39" s="23"/>
      <c r="BHN39" s="23"/>
      <c r="BHO39" s="23"/>
      <c r="BHP39" s="23"/>
      <c r="BHQ39" s="23"/>
      <c r="BHR39" s="23"/>
      <c r="BHS39" s="23"/>
      <c r="BHT39" s="23"/>
      <c r="BHU39" s="23"/>
      <c r="BHV39" s="23"/>
      <c r="BHW39" s="23"/>
      <c r="BHX39" s="23"/>
      <c r="BHY39" s="23"/>
      <c r="BHZ39" s="23"/>
      <c r="BIA39" s="23"/>
      <c r="BIB39" s="23"/>
      <c r="BIC39" s="23"/>
      <c r="BID39" s="23"/>
      <c r="BIE39" s="23"/>
      <c r="BIF39" s="23"/>
      <c r="BIG39" s="23"/>
      <c r="BIH39" s="23"/>
      <c r="BII39" s="23"/>
      <c r="BIJ39" s="23"/>
      <c r="BIK39" s="23"/>
      <c r="BIL39" s="23"/>
      <c r="BIM39" s="23"/>
      <c r="BIN39" s="23"/>
      <c r="BIO39" s="23"/>
      <c r="BIP39" s="23"/>
      <c r="BIQ39" s="23"/>
      <c r="BIR39" s="23"/>
      <c r="BIS39" s="23"/>
      <c r="BIT39" s="23"/>
      <c r="BIU39" s="23"/>
      <c r="BIV39" s="23"/>
      <c r="BIW39" s="23"/>
      <c r="BIX39" s="23"/>
      <c r="BIY39" s="23"/>
      <c r="BIZ39" s="23"/>
      <c r="BJA39" s="23"/>
      <c r="BJB39" s="23"/>
      <c r="BJC39" s="23"/>
      <c r="BJD39" s="23"/>
      <c r="BJE39" s="23"/>
      <c r="BJF39" s="23"/>
      <c r="BJG39" s="23"/>
      <c r="BJH39" s="23"/>
      <c r="BJI39" s="23"/>
      <c r="BJJ39" s="23"/>
      <c r="BJK39" s="23"/>
      <c r="BJL39" s="23"/>
      <c r="BJM39" s="23"/>
      <c r="BJN39" s="23"/>
      <c r="BJO39" s="23"/>
      <c r="BJP39" s="23"/>
      <c r="BJQ39" s="23"/>
      <c r="BJR39" s="23"/>
      <c r="BJS39" s="23"/>
      <c r="BJT39" s="23"/>
      <c r="BJU39" s="23"/>
      <c r="BJV39" s="23"/>
      <c r="BJW39" s="23"/>
      <c r="BJX39" s="23"/>
      <c r="BJY39" s="23"/>
      <c r="BJZ39" s="23"/>
      <c r="BKA39" s="23"/>
      <c r="BKB39" s="23"/>
      <c r="BKC39" s="23"/>
      <c r="BKD39" s="23"/>
      <c r="BKE39" s="23"/>
      <c r="BKF39" s="23"/>
      <c r="BKG39" s="23"/>
      <c r="BKH39" s="23"/>
      <c r="BKI39" s="23"/>
      <c r="BKJ39" s="23"/>
      <c r="BKK39" s="23"/>
      <c r="BKL39" s="23"/>
      <c r="BKM39" s="23"/>
      <c r="BKN39" s="23"/>
      <c r="BKO39" s="23"/>
      <c r="BKP39" s="23"/>
      <c r="BKQ39" s="23"/>
      <c r="BKR39" s="23"/>
      <c r="BKS39" s="23"/>
      <c r="BKT39" s="23"/>
      <c r="BKU39" s="23"/>
      <c r="BKV39" s="23"/>
      <c r="BKW39" s="23"/>
      <c r="BKX39" s="23"/>
      <c r="BKY39" s="23"/>
      <c r="BKZ39" s="23"/>
      <c r="BLA39" s="23"/>
      <c r="BLB39" s="23"/>
      <c r="BLC39" s="23"/>
      <c r="BLD39" s="23"/>
      <c r="BLE39" s="23"/>
      <c r="BLF39" s="23"/>
      <c r="BLG39" s="23"/>
      <c r="BLH39" s="23"/>
      <c r="BLI39" s="23"/>
      <c r="BLJ39" s="23"/>
      <c r="BLK39" s="23"/>
      <c r="BLL39" s="23"/>
      <c r="BLM39" s="23"/>
      <c r="BLN39" s="23"/>
      <c r="BLO39" s="23"/>
      <c r="BLP39" s="23"/>
      <c r="BLQ39" s="23"/>
      <c r="BLR39" s="23"/>
      <c r="BLS39" s="23"/>
      <c r="BLT39" s="23"/>
      <c r="BLU39" s="23"/>
      <c r="BLV39" s="23"/>
      <c r="BLW39" s="23"/>
      <c r="BLX39" s="23"/>
      <c r="BLY39" s="23"/>
      <c r="BLZ39" s="23"/>
      <c r="BMA39" s="23"/>
      <c r="BMB39" s="23"/>
      <c r="BMC39" s="23"/>
      <c r="BMD39" s="23"/>
      <c r="BME39" s="23"/>
      <c r="BMF39" s="23"/>
      <c r="BMG39" s="23"/>
      <c r="BMH39" s="23"/>
      <c r="BMI39" s="23"/>
      <c r="BMJ39" s="23"/>
      <c r="BMK39" s="23"/>
      <c r="BML39" s="23"/>
      <c r="BMM39" s="23"/>
      <c r="BMN39" s="23"/>
      <c r="BMO39" s="23"/>
      <c r="BMP39" s="23"/>
      <c r="BMQ39" s="23"/>
      <c r="BMR39" s="23"/>
      <c r="BMS39" s="23"/>
      <c r="BMT39" s="23"/>
      <c r="BMU39" s="23"/>
      <c r="BMV39" s="23"/>
      <c r="BMW39" s="23"/>
      <c r="BMX39" s="23"/>
      <c r="BMY39" s="23"/>
      <c r="BMZ39" s="23"/>
      <c r="BNA39" s="23"/>
      <c r="BNB39" s="23"/>
      <c r="BNC39" s="23"/>
      <c r="BND39" s="23"/>
      <c r="BNE39" s="23"/>
      <c r="BNF39" s="23"/>
      <c r="BNG39" s="23"/>
      <c r="BNH39" s="23"/>
      <c r="BNI39" s="23"/>
      <c r="BNJ39" s="23"/>
      <c r="BNK39" s="23"/>
      <c r="BNL39" s="23"/>
      <c r="BNM39" s="23"/>
      <c r="BNN39" s="23"/>
      <c r="BNO39" s="23"/>
      <c r="BNP39" s="23"/>
      <c r="BNQ39" s="23"/>
      <c r="BNR39" s="23"/>
      <c r="BNS39" s="23"/>
      <c r="BNT39" s="23"/>
      <c r="BNU39" s="23"/>
      <c r="BNV39" s="23"/>
      <c r="BNW39" s="23"/>
      <c r="BNX39" s="23"/>
      <c r="BNY39" s="23"/>
      <c r="BNZ39" s="23"/>
      <c r="BOA39" s="23"/>
      <c r="BOB39" s="23"/>
      <c r="BOC39" s="23"/>
      <c r="BOD39" s="23"/>
      <c r="BOE39" s="23"/>
      <c r="BOF39" s="23"/>
      <c r="BOG39" s="23"/>
      <c r="BOH39" s="23"/>
      <c r="BOI39" s="23"/>
      <c r="BOJ39" s="23"/>
      <c r="BOK39" s="23"/>
      <c r="BOL39" s="23"/>
      <c r="BOM39" s="23"/>
      <c r="BON39" s="23"/>
      <c r="BOO39" s="23"/>
      <c r="BOP39" s="23"/>
      <c r="BOQ39" s="23"/>
      <c r="BOR39" s="23"/>
      <c r="BOS39" s="23"/>
      <c r="BOT39" s="23"/>
      <c r="BOU39" s="23"/>
      <c r="BOV39" s="23"/>
      <c r="BOW39" s="23"/>
      <c r="BOX39" s="23"/>
      <c r="BOY39" s="23"/>
      <c r="BOZ39" s="23"/>
      <c r="BPA39" s="23"/>
      <c r="BPB39" s="23"/>
      <c r="BPC39" s="23"/>
      <c r="BPD39" s="23"/>
      <c r="BPE39" s="23"/>
      <c r="BPF39" s="23"/>
      <c r="BPG39" s="23"/>
      <c r="BPH39" s="23"/>
      <c r="BPI39" s="23"/>
      <c r="BPJ39" s="23"/>
      <c r="BPK39" s="23"/>
      <c r="BPL39" s="23"/>
      <c r="BPM39" s="23"/>
      <c r="BPN39" s="23"/>
      <c r="BPO39" s="23"/>
      <c r="BPP39" s="23"/>
      <c r="BPQ39" s="23"/>
      <c r="BPR39" s="23"/>
      <c r="BPS39" s="23"/>
      <c r="BPT39" s="23"/>
      <c r="BPU39" s="23"/>
      <c r="BPV39" s="23"/>
      <c r="BPW39" s="23"/>
      <c r="BPX39" s="23"/>
      <c r="BPY39" s="23"/>
      <c r="BPZ39" s="23"/>
      <c r="BQA39" s="23"/>
      <c r="BQB39" s="23"/>
      <c r="BQC39" s="23"/>
      <c r="BQD39" s="23"/>
      <c r="BQE39" s="23"/>
      <c r="BQF39" s="23"/>
      <c r="BQG39" s="23"/>
      <c r="BQH39" s="23"/>
      <c r="BQI39" s="23"/>
      <c r="BQJ39" s="23"/>
      <c r="BQK39" s="23"/>
      <c r="BQL39" s="23"/>
      <c r="BQM39" s="23"/>
      <c r="BQN39" s="23"/>
      <c r="BQO39" s="23"/>
      <c r="BQP39" s="23"/>
      <c r="BQQ39" s="23"/>
      <c r="BQR39" s="23"/>
      <c r="BQS39" s="23"/>
      <c r="BQT39" s="23"/>
      <c r="BQU39" s="23"/>
      <c r="BQV39" s="23"/>
      <c r="BQW39" s="23"/>
      <c r="BQX39" s="23"/>
      <c r="BQY39" s="23"/>
      <c r="BQZ39" s="23"/>
      <c r="BRA39" s="23"/>
      <c r="BRB39" s="23"/>
      <c r="BRC39" s="23"/>
      <c r="BRD39" s="23"/>
      <c r="BRE39" s="23"/>
      <c r="BRF39" s="23"/>
      <c r="BRG39" s="23"/>
      <c r="BRH39" s="23"/>
      <c r="BRI39" s="23"/>
      <c r="BRJ39" s="23"/>
      <c r="BRK39" s="23"/>
      <c r="BRL39" s="23"/>
      <c r="BRM39" s="23"/>
      <c r="BRN39" s="23"/>
      <c r="BRO39" s="23"/>
      <c r="BRP39" s="23"/>
      <c r="BRQ39" s="23"/>
      <c r="BRR39" s="23"/>
      <c r="BRS39" s="23"/>
      <c r="BRT39" s="23"/>
      <c r="BRU39" s="23"/>
      <c r="BRV39" s="23"/>
      <c r="BRW39" s="23"/>
      <c r="BRX39" s="23"/>
      <c r="BRY39" s="23"/>
      <c r="BRZ39" s="23"/>
      <c r="BSA39" s="23"/>
      <c r="BSB39" s="23"/>
      <c r="BSC39" s="23"/>
      <c r="BSD39" s="23"/>
      <c r="BSE39" s="23"/>
      <c r="BSF39" s="23"/>
      <c r="BSG39" s="23"/>
      <c r="BSH39" s="23"/>
      <c r="BSI39" s="23"/>
      <c r="BSJ39" s="23"/>
      <c r="BSK39" s="23"/>
      <c r="BSL39" s="23"/>
      <c r="BSM39" s="23"/>
      <c r="BSN39" s="23"/>
      <c r="BSO39" s="23"/>
      <c r="BSP39" s="23"/>
      <c r="BSQ39" s="23"/>
      <c r="BSR39" s="23"/>
      <c r="BSS39" s="23"/>
      <c r="BST39" s="23"/>
      <c r="BSU39" s="23"/>
      <c r="BSV39" s="23"/>
      <c r="BSW39" s="23"/>
      <c r="BSX39" s="23"/>
      <c r="BSY39" s="23"/>
      <c r="BSZ39" s="23"/>
      <c r="BTA39" s="23"/>
      <c r="BTB39" s="23"/>
      <c r="BTC39" s="23"/>
      <c r="BTD39" s="23"/>
      <c r="BTE39" s="23"/>
      <c r="BTF39" s="23"/>
      <c r="BTG39" s="23"/>
      <c r="BTH39" s="23"/>
      <c r="BTI39" s="23"/>
      <c r="BTJ39" s="23"/>
      <c r="BTK39" s="23"/>
      <c r="BTL39" s="23"/>
      <c r="BTM39" s="23"/>
      <c r="BTN39" s="23"/>
      <c r="BTO39" s="23"/>
      <c r="BTP39" s="23"/>
      <c r="BTQ39" s="23"/>
      <c r="BTR39" s="23"/>
      <c r="BTS39" s="23"/>
      <c r="BTT39" s="23"/>
      <c r="BTU39" s="23"/>
      <c r="BTV39" s="23"/>
      <c r="BTW39" s="23"/>
      <c r="BTX39" s="23"/>
      <c r="BTY39" s="23"/>
      <c r="BTZ39" s="23"/>
      <c r="BUA39" s="23"/>
      <c r="BUB39" s="23"/>
      <c r="BUC39" s="23"/>
      <c r="BUD39" s="23"/>
      <c r="BUE39" s="23"/>
      <c r="BUF39" s="23"/>
      <c r="BUG39" s="23"/>
      <c r="BUH39" s="23"/>
      <c r="BUI39" s="23"/>
      <c r="BUJ39" s="23"/>
      <c r="BUK39" s="23"/>
      <c r="BUL39" s="23"/>
      <c r="BUM39" s="23"/>
      <c r="BUN39" s="23"/>
      <c r="BUO39" s="23"/>
      <c r="BUP39" s="23"/>
      <c r="BUQ39" s="23"/>
      <c r="BUR39" s="23"/>
      <c r="BUS39" s="23"/>
      <c r="BUT39" s="23"/>
      <c r="BUU39" s="23"/>
      <c r="BUV39" s="23"/>
      <c r="BUW39" s="23"/>
      <c r="BUX39" s="23"/>
      <c r="BUY39" s="23"/>
      <c r="BUZ39" s="23"/>
      <c r="BVA39" s="23"/>
      <c r="BVB39" s="23"/>
      <c r="BVC39" s="23"/>
      <c r="BVD39" s="23"/>
      <c r="BVE39" s="23"/>
      <c r="BVF39" s="23"/>
      <c r="BVG39" s="23"/>
      <c r="BVH39" s="23"/>
      <c r="BVI39" s="23"/>
      <c r="BVJ39" s="23"/>
      <c r="BVK39" s="23"/>
      <c r="BVL39" s="23"/>
      <c r="BVM39" s="23"/>
      <c r="BVN39" s="23"/>
      <c r="BVO39" s="23"/>
      <c r="BVP39" s="23"/>
      <c r="BVQ39" s="23"/>
      <c r="BVR39" s="23"/>
      <c r="BVS39" s="23"/>
      <c r="BVT39" s="23"/>
      <c r="BVU39" s="23"/>
      <c r="BVV39" s="23"/>
      <c r="BVW39" s="23"/>
      <c r="BVX39" s="23"/>
      <c r="BVY39" s="23"/>
      <c r="BVZ39" s="23"/>
      <c r="BWA39" s="23"/>
      <c r="BWB39" s="23"/>
      <c r="BWC39" s="23"/>
      <c r="BWD39" s="23"/>
      <c r="BWE39" s="23"/>
      <c r="BWF39" s="23"/>
      <c r="BWG39" s="23"/>
      <c r="BWH39" s="23"/>
      <c r="BWI39" s="23"/>
      <c r="BWJ39" s="23"/>
      <c r="BWK39" s="23"/>
      <c r="BWL39" s="23"/>
      <c r="BWM39" s="23"/>
      <c r="BWN39" s="23"/>
      <c r="BWO39" s="23"/>
      <c r="BWP39" s="23"/>
      <c r="BWQ39" s="23"/>
      <c r="BWR39" s="23"/>
      <c r="BWS39" s="23"/>
      <c r="BWT39" s="23"/>
      <c r="BWU39" s="23"/>
      <c r="BWV39" s="23"/>
      <c r="BWW39" s="23"/>
      <c r="BWX39" s="23"/>
      <c r="BWY39" s="23"/>
      <c r="BWZ39" s="23"/>
      <c r="BXA39" s="23"/>
      <c r="BXB39" s="23"/>
      <c r="BXC39" s="23"/>
      <c r="BXD39" s="23"/>
      <c r="BXE39" s="23"/>
      <c r="BXF39" s="23"/>
      <c r="BXG39" s="23"/>
      <c r="BXH39" s="23"/>
      <c r="BXI39" s="23"/>
      <c r="BXJ39" s="23"/>
      <c r="BXK39" s="23"/>
      <c r="BXL39" s="23"/>
      <c r="BXM39" s="23"/>
      <c r="BXN39" s="23"/>
      <c r="BXO39" s="23"/>
      <c r="BXP39" s="23"/>
      <c r="BXQ39" s="23"/>
      <c r="BXR39" s="23"/>
      <c r="BXS39" s="23"/>
      <c r="BXT39" s="23"/>
      <c r="BXU39" s="23"/>
      <c r="BXV39" s="23"/>
      <c r="BXW39" s="23"/>
      <c r="BXX39" s="23"/>
      <c r="BXY39" s="23"/>
      <c r="BXZ39" s="23"/>
      <c r="BYA39" s="23"/>
      <c r="BYB39" s="23"/>
      <c r="BYC39" s="23"/>
      <c r="BYD39" s="23"/>
      <c r="BYE39" s="23"/>
      <c r="BYF39" s="23"/>
      <c r="BYG39" s="23"/>
      <c r="BYH39" s="23"/>
      <c r="BYI39" s="23"/>
      <c r="BYJ39" s="23"/>
      <c r="BYK39" s="23"/>
      <c r="BYL39" s="23"/>
      <c r="BYM39" s="23"/>
      <c r="BYN39" s="23"/>
      <c r="BYO39" s="23"/>
      <c r="BYP39" s="23"/>
      <c r="BYQ39" s="23"/>
      <c r="BYR39" s="23"/>
      <c r="BYS39" s="23"/>
      <c r="BYT39" s="23"/>
      <c r="BYU39" s="23"/>
      <c r="BYV39" s="23"/>
      <c r="BYW39" s="23"/>
      <c r="BYX39" s="23"/>
      <c r="BYY39" s="23"/>
      <c r="BYZ39" s="23"/>
      <c r="BZA39" s="23"/>
      <c r="BZB39" s="23"/>
      <c r="BZC39" s="23"/>
      <c r="BZD39" s="23"/>
      <c r="BZE39" s="23"/>
      <c r="BZF39" s="23"/>
      <c r="BZG39" s="23"/>
      <c r="BZH39" s="23"/>
      <c r="BZI39" s="23"/>
      <c r="BZJ39" s="23"/>
      <c r="BZK39" s="23"/>
      <c r="BZL39" s="23"/>
      <c r="BZM39" s="23"/>
      <c r="BZN39" s="23"/>
      <c r="BZO39" s="23"/>
      <c r="BZP39" s="23"/>
      <c r="BZQ39" s="23"/>
      <c r="BZR39" s="23"/>
      <c r="BZS39" s="23"/>
      <c r="BZT39" s="23"/>
      <c r="BZU39" s="23"/>
      <c r="BZV39" s="23"/>
      <c r="BZW39" s="23"/>
      <c r="BZX39" s="23"/>
      <c r="BZY39" s="23"/>
      <c r="BZZ39" s="23"/>
      <c r="CAA39" s="23"/>
      <c r="CAB39" s="23"/>
      <c r="CAC39" s="23"/>
      <c r="CAD39" s="23"/>
      <c r="CAE39" s="23"/>
      <c r="CAF39" s="23"/>
      <c r="CAG39" s="23"/>
      <c r="CAH39" s="23"/>
      <c r="CAI39" s="23"/>
      <c r="CAJ39" s="23"/>
      <c r="CAK39" s="23"/>
      <c r="CAL39" s="23"/>
      <c r="CAM39" s="23"/>
      <c r="CAN39" s="23"/>
      <c r="CAO39" s="23"/>
      <c r="CAP39" s="23"/>
      <c r="CAQ39" s="23"/>
      <c r="CAR39" s="23"/>
      <c r="CAS39" s="23"/>
      <c r="CAT39" s="23"/>
      <c r="CAU39" s="23"/>
      <c r="CAV39" s="23"/>
      <c r="CAW39" s="23"/>
      <c r="CAX39" s="23"/>
      <c r="CAY39" s="23"/>
      <c r="CAZ39" s="23"/>
      <c r="CBA39" s="23"/>
      <c r="CBB39" s="23"/>
      <c r="CBC39" s="23"/>
      <c r="CBD39" s="23"/>
      <c r="CBE39" s="23"/>
      <c r="CBF39" s="23"/>
      <c r="CBG39" s="23"/>
      <c r="CBH39" s="23"/>
      <c r="CBI39" s="23"/>
      <c r="CBJ39" s="23"/>
      <c r="CBK39" s="23"/>
      <c r="CBL39" s="23"/>
      <c r="CBM39" s="23"/>
      <c r="CBN39" s="23"/>
      <c r="CBO39" s="23"/>
      <c r="CBP39" s="23"/>
      <c r="CBQ39" s="23"/>
      <c r="CBR39" s="23"/>
      <c r="CBS39" s="23"/>
      <c r="CBT39" s="23"/>
      <c r="CBU39" s="23"/>
      <c r="CBV39" s="23"/>
      <c r="CBW39" s="23"/>
      <c r="CBX39" s="23"/>
      <c r="CBY39" s="23"/>
      <c r="CBZ39" s="23"/>
      <c r="CCA39" s="23"/>
      <c r="CCB39" s="23"/>
      <c r="CCC39" s="23"/>
      <c r="CCD39" s="23"/>
      <c r="CCE39" s="23"/>
      <c r="CCF39" s="23"/>
      <c r="CCG39" s="23"/>
      <c r="CCH39" s="23"/>
      <c r="CCI39" s="23"/>
      <c r="CCJ39" s="23"/>
      <c r="CCK39" s="23"/>
      <c r="CCL39" s="23"/>
      <c r="CCM39" s="23"/>
      <c r="CCN39" s="23"/>
      <c r="CCO39" s="23"/>
      <c r="CCP39" s="23"/>
      <c r="CCQ39" s="23"/>
      <c r="CCR39" s="23"/>
      <c r="CCS39" s="23"/>
      <c r="CCT39" s="23"/>
      <c r="CCU39" s="23"/>
      <c r="CCV39" s="23"/>
      <c r="CCW39" s="23"/>
      <c r="CCX39" s="23"/>
      <c r="CCY39" s="23"/>
      <c r="CCZ39" s="23"/>
      <c r="CDA39" s="23"/>
      <c r="CDB39" s="23"/>
      <c r="CDC39" s="23"/>
      <c r="CDD39" s="23"/>
      <c r="CDE39" s="23"/>
      <c r="CDF39" s="23"/>
      <c r="CDG39" s="23"/>
      <c r="CDH39" s="23"/>
      <c r="CDI39" s="23"/>
      <c r="CDJ39" s="23"/>
      <c r="CDK39" s="23"/>
      <c r="CDL39" s="23"/>
      <c r="CDM39" s="23"/>
      <c r="CDN39" s="23"/>
      <c r="CDO39" s="23"/>
      <c r="CDP39" s="23"/>
      <c r="CDQ39" s="23"/>
      <c r="CDR39" s="23"/>
      <c r="CDS39" s="23"/>
      <c r="CDT39" s="23"/>
      <c r="CDU39" s="23"/>
      <c r="CDV39" s="23"/>
      <c r="CDW39" s="23"/>
      <c r="CDX39" s="23"/>
      <c r="CDY39" s="23"/>
      <c r="CDZ39" s="23"/>
      <c r="CEA39" s="23"/>
      <c r="CEB39" s="23"/>
      <c r="CEC39" s="23"/>
      <c r="CED39" s="23"/>
      <c r="CEE39" s="23"/>
      <c r="CEF39" s="23"/>
      <c r="CEG39" s="23"/>
      <c r="CEH39" s="23"/>
      <c r="CEI39" s="23"/>
      <c r="CEJ39" s="23"/>
      <c r="CEK39" s="23"/>
      <c r="CEL39" s="23"/>
      <c r="CEM39" s="23"/>
      <c r="CEN39" s="23"/>
      <c r="CEO39" s="23"/>
      <c r="CEP39" s="23"/>
      <c r="CEQ39" s="23"/>
      <c r="CER39" s="23"/>
      <c r="CES39" s="23"/>
      <c r="CET39" s="23"/>
      <c r="CEU39" s="23"/>
      <c r="CEV39" s="23"/>
      <c r="CEW39" s="23"/>
      <c r="CEX39" s="23"/>
      <c r="CEY39" s="23"/>
      <c r="CEZ39" s="23"/>
      <c r="CFA39" s="23"/>
      <c r="CFB39" s="23"/>
      <c r="CFC39" s="23"/>
      <c r="CFD39" s="23"/>
      <c r="CFE39" s="23"/>
      <c r="CFF39" s="23"/>
      <c r="CFG39" s="23"/>
      <c r="CFH39" s="23"/>
      <c r="CFI39" s="23"/>
      <c r="CFJ39" s="23"/>
      <c r="CFK39" s="23"/>
      <c r="CFL39" s="23"/>
      <c r="CFM39" s="23"/>
      <c r="CFN39" s="23"/>
      <c r="CFO39" s="23"/>
      <c r="CFP39" s="23"/>
      <c r="CFQ39" s="23"/>
      <c r="CFR39" s="23"/>
      <c r="CFS39" s="23"/>
      <c r="CFT39" s="23"/>
      <c r="CFU39" s="23"/>
      <c r="CFV39" s="23"/>
      <c r="CFW39" s="23"/>
      <c r="CFX39" s="23"/>
      <c r="CFY39" s="23"/>
      <c r="CFZ39" s="23"/>
      <c r="CGA39" s="23"/>
      <c r="CGB39" s="23"/>
      <c r="CGC39" s="23"/>
      <c r="CGD39" s="23"/>
      <c r="CGE39" s="23"/>
      <c r="CGF39" s="23"/>
      <c r="CGG39" s="23"/>
      <c r="CGH39" s="23"/>
      <c r="CGI39" s="23"/>
      <c r="CGJ39" s="23"/>
      <c r="CGK39" s="23"/>
      <c r="CGL39" s="23"/>
      <c r="CGM39" s="23"/>
      <c r="CGN39" s="23"/>
      <c r="CGO39" s="23"/>
      <c r="CGP39" s="23"/>
      <c r="CGQ39" s="23"/>
      <c r="CGR39" s="23"/>
      <c r="CGS39" s="23"/>
      <c r="CGT39" s="23"/>
      <c r="CGU39" s="23"/>
      <c r="CGV39" s="23"/>
      <c r="CGW39" s="23"/>
      <c r="CGX39" s="23"/>
      <c r="CGY39" s="23"/>
      <c r="CGZ39" s="23"/>
      <c r="CHA39" s="23"/>
      <c r="CHB39" s="23"/>
      <c r="CHC39" s="23"/>
      <c r="CHD39" s="23"/>
      <c r="CHE39" s="23"/>
      <c r="CHF39" s="23"/>
      <c r="CHG39" s="23"/>
      <c r="CHH39" s="23"/>
      <c r="CHI39" s="23"/>
      <c r="CHJ39" s="23"/>
      <c r="CHK39" s="23"/>
      <c r="CHL39" s="23"/>
      <c r="CHM39" s="23"/>
      <c r="CHN39" s="23"/>
      <c r="CHO39" s="23"/>
      <c r="CHP39" s="23"/>
      <c r="CHQ39" s="23"/>
      <c r="CHR39" s="23"/>
      <c r="CHS39" s="23"/>
      <c r="CHT39" s="23"/>
      <c r="CHU39" s="23"/>
      <c r="CHV39" s="23"/>
      <c r="CHW39" s="23"/>
      <c r="CHX39" s="23"/>
      <c r="CHY39" s="23"/>
      <c r="CHZ39" s="23"/>
      <c r="CIA39" s="23"/>
      <c r="CIB39" s="23"/>
      <c r="CIC39" s="23"/>
      <c r="CID39" s="23"/>
      <c r="CIE39" s="23"/>
      <c r="CIF39" s="23"/>
      <c r="CIG39" s="23"/>
      <c r="CIH39" s="23"/>
      <c r="CII39" s="23"/>
      <c r="CIJ39" s="23"/>
      <c r="CIK39" s="23"/>
      <c r="CIL39" s="23"/>
      <c r="CIM39" s="23"/>
      <c r="CIN39" s="23"/>
      <c r="CIO39" s="23"/>
      <c r="CIP39" s="23"/>
      <c r="CIQ39" s="23"/>
      <c r="CIR39" s="23"/>
      <c r="CIS39" s="23"/>
      <c r="CIT39" s="23"/>
      <c r="CIU39" s="23"/>
      <c r="CIV39" s="23"/>
      <c r="CIW39" s="23"/>
      <c r="CIX39" s="23"/>
      <c r="CIY39" s="23"/>
      <c r="CIZ39" s="23"/>
      <c r="CJA39" s="23"/>
      <c r="CJB39" s="23"/>
      <c r="CJC39" s="23"/>
      <c r="CJD39" s="23"/>
      <c r="CJE39" s="23"/>
      <c r="CJF39" s="23"/>
      <c r="CJG39" s="23"/>
      <c r="CJH39" s="23"/>
      <c r="CJI39" s="23"/>
      <c r="CJJ39" s="23"/>
      <c r="CJK39" s="23"/>
      <c r="CJL39" s="23"/>
      <c r="CJM39" s="23"/>
      <c r="CJN39" s="23"/>
      <c r="CJO39" s="23"/>
      <c r="CJP39" s="23"/>
      <c r="CJQ39" s="23"/>
      <c r="CJR39" s="23"/>
      <c r="CJS39" s="23"/>
      <c r="CJT39" s="23"/>
      <c r="CJU39" s="23"/>
      <c r="CJV39" s="23"/>
      <c r="CJW39" s="23"/>
      <c r="CJX39" s="23"/>
      <c r="CJY39" s="23"/>
      <c r="CJZ39" s="23"/>
      <c r="CKA39" s="23"/>
      <c r="CKB39" s="23"/>
      <c r="CKC39" s="23"/>
      <c r="CKD39" s="23"/>
      <c r="CKE39" s="23"/>
      <c r="CKF39" s="23"/>
      <c r="CKG39" s="23"/>
      <c r="CKH39" s="23"/>
      <c r="CKI39" s="23"/>
      <c r="CKJ39" s="23"/>
      <c r="CKK39" s="23"/>
      <c r="CKL39" s="23"/>
      <c r="CKM39" s="23"/>
      <c r="CKN39" s="23"/>
      <c r="CKO39" s="23"/>
      <c r="CKP39" s="23"/>
      <c r="CKQ39" s="23"/>
      <c r="CKR39" s="23"/>
      <c r="CKS39" s="23"/>
      <c r="CKT39" s="23"/>
      <c r="CKU39" s="23"/>
      <c r="CKV39" s="23"/>
      <c r="CKW39" s="23"/>
      <c r="CKX39" s="23"/>
      <c r="CKY39" s="23"/>
      <c r="CKZ39" s="23"/>
      <c r="CLA39" s="23"/>
      <c r="CLB39" s="23"/>
      <c r="CLC39" s="23"/>
      <c r="CLD39" s="23"/>
      <c r="CLE39" s="23"/>
      <c r="CLF39" s="23"/>
      <c r="CLG39" s="23"/>
      <c r="CLH39" s="23"/>
      <c r="CLI39" s="23"/>
      <c r="CLJ39" s="23"/>
      <c r="CLK39" s="23"/>
      <c r="CLL39" s="23"/>
      <c r="CLM39" s="23"/>
      <c r="CLN39" s="23"/>
      <c r="CLO39" s="23"/>
      <c r="CLP39" s="23"/>
      <c r="CLQ39" s="23"/>
      <c r="CLR39" s="23"/>
      <c r="CLS39" s="23"/>
      <c r="CLT39" s="23"/>
      <c r="CLU39" s="23"/>
      <c r="CLV39" s="23"/>
      <c r="CLW39" s="23"/>
      <c r="CLX39" s="23"/>
      <c r="CLY39" s="23"/>
      <c r="CLZ39" s="23"/>
      <c r="CMA39" s="23"/>
      <c r="CMB39" s="23"/>
      <c r="CMC39" s="23"/>
      <c r="CMD39" s="23"/>
      <c r="CME39" s="23"/>
      <c r="CMF39" s="23"/>
      <c r="CMG39" s="23"/>
      <c r="CMH39" s="23"/>
      <c r="CMI39" s="23"/>
      <c r="CMJ39" s="23"/>
      <c r="CMK39" s="23"/>
      <c r="CML39" s="23"/>
      <c r="CMM39" s="23"/>
      <c r="CMN39" s="23"/>
      <c r="CMO39" s="23"/>
      <c r="CMP39" s="23"/>
      <c r="CMQ39" s="23"/>
      <c r="CMR39" s="23"/>
      <c r="CMS39" s="23"/>
      <c r="CMT39" s="23"/>
      <c r="CMU39" s="23"/>
      <c r="CMV39" s="23"/>
      <c r="CMW39" s="23"/>
      <c r="CMX39" s="23"/>
      <c r="CMY39" s="23"/>
      <c r="CMZ39" s="23"/>
      <c r="CNA39" s="23"/>
      <c r="CNB39" s="23"/>
      <c r="CNC39" s="23"/>
      <c r="CND39" s="23"/>
      <c r="CNE39" s="23"/>
      <c r="CNF39" s="23"/>
      <c r="CNG39" s="23"/>
      <c r="CNH39" s="23"/>
      <c r="CNI39" s="23"/>
      <c r="CNJ39" s="23"/>
      <c r="CNK39" s="23"/>
      <c r="CNL39" s="23"/>
      <c r="CNM39" s="23"/>
      <c r="CNN39" s="23"/>
      <c r="CNO39" s="23"/>
      <c r="CNP39" s="23"/>
      <c r="CNQ39" s="23"/>
      <c r="CNR39" s="23"/>
      <c r="CNS39" s="23"/>
      <c r="CNT39" s="23"/>
      <c r="CNU39" s="23"/>
      <c r="CNV39" s="23"/>
      <c r="CNW39" s="23"/>
      <c r="CNX39" s="23"/>
      <c r="CNY39" s="23"/>
      <c r="CNZ39" s="23"/>
      <c r="COA39" s="23"/>
      <c r="COB39" s="23"/>
      <c r="COC39" s="23"/>
      <c r="COD39" s="23"/>
      <c r="COE39" s="23"/>
      <c r="COF39" s="23"/>
      <c r="COG39" s="23"/>
      <c r="COH39" s="23"/>
      <c r="COI39" s="23"/>
      <c r="COJ39" s="23"/>
      <c r="COK39" s="23"/>
      <c r="COL39" s="23"/>
      <c r="COM39" s="23"/>
      <c r="CON39" s="23"/>
      <c r="COO39" s="23"/>
      <c r="COP39" s="23"/>
      <c r="COQ39" s="23"/>
      <c r="COR39" s="23"/>
      <c r="COS39" s="23"/>
      <c r="COT39" s="23"/>
      <c r="COU39" s="23"/>
      <c r="COV39" s="23"/>
      <c r="COW39" s="23"/>
      <c r="COX39" s="23"/>
      <c r="COY39" s="23"/>
      <c r="COZ39" s="23"/>
      <c r="CPA39" s="23"/>
      <c r="CPB39" s="23"/>
      <c r="CPC39" s="23"/>
      <c r="CPD39" s="23"/>
      <c r="CPE39" s="23"/>
      <c r="CPF39" s="23"/>
      <c r="CPG39" s="23"/>
      <c r="CPH39" s="23"/>
      <c r="CPI39" s="23"/>
      <c r="CPJ39" s="23"/>
      <c r="CPK39" s="23"/>
      <c r="CPL39" s="23"/>
      <c r="CPM39" s="23"/>
      <c r="CPN39" s="23"/>
      <c r="CPO39" s="23"/>
      <c r="CPP39" s="23"/>
      <c r="CPQ39" s="23"/>
      <c r="CPR39" s="23"/>
      <c r="CPS39" s="23"/>
      <c r="CPT39" s="23"/>
      <c r="CPU39" s="23"/>
      <c r="CPV39" s="23"/>
      <c r="CPW39" s="23"/>
      <c r="CPX39" s="23"/>
      <c r="CPY39" s="23"/>
      <c r="CPZ39" s="23"/>
      <c r="CQA39" s="23"/>
      <c r="CQB39" s="23"/>
      <c r="CQC39" s="23"/>
      <c r="CQD39" s="23"/>
      <c r="CQE39" s="23"/>
      <c r="CQF39" s="23"/>
      <c r="CQG39" s="23"/>
      <c r="CQH39" s="23"/>
      <c r="CQI39" s="23"/>
      <c r="CQJ39" s="23"/>
      <c r="CQK39" s="23"/>
      <c r="CQL39" s="23"/>
      <c r="CQM39" s="23"/>
      <c r="CQN39" s="23"/>
      <c r="CQO39" s="23"/>
      <c r="CQP39" s="23"/>
      <c r="CQQ39" s="23"/>
      <c r="CQR39" s="23"/>
      <c r="CQS39" s="23"/>
      <c r="CQT39" s="23"/>
      <c r="CQU39" s="23"/>
      <c r="CQV39" s="23"/>
      <c r="CQW39" s="23"/>
      <c r="CQX39" s="23"/>
      <c r="CQY39" s="23"/>
      <c r="CQZ39" s="23"/>
      <c r="CRA39" s="23"/>
      <c r="CRB39" s="23"/>
      <c r="CRC39" s="23"/>
      <c r="CRD39" s="23"/>
      <c r="CRE39" s="23"/>
      <c r="CRF39" s="23"/>
      <c r="CRG39" s="23"/>
      <c r="CRH39" s="23"/>
      <c r="CRI39" s="23"/>
      <c r="CRJ39" s="23"/>
      <c r="CRK39" s="23"/>
      <c r="CRL39" s="23"/>
      <c r="CRM39" s="23"/>
      <c r="CRN39" s="23"/>
      <c r="CRO39" s="23"/>
      <c r="CRP39" s="23"/>
      <c r="CRQ39" s="23"/>
      <c r="CRR39" s="23"/>
      <c r="CRS39" s="23"/>
      <c r="CRT39" s="23"/>
      <c r="CRU39" s="23"/>
      <c r="CRV39" s="23"/>
      <c r="CRW39" s="23"/>
      <c r="CRX39" s="23"/>
      <c r="CRY39" s="23"/>
      <c r="CRZ39" s="23"/>
      <c r="CSA39" s="23"/>
      <c r="CSB39" s="23"/>
      <c r="CSC39" s="23"/>
      <c r="CSD39" s="23"/>
      <c r="CSE39" s="23"/>
      <c r="CSF39" s="23"/>
      <c r="CSG39" s="23"/>
      <c r="CSH39" s="23"/>
      <c r="CSI39" s="23"/>
      <c r="CSJ39" s="23"/>
      <c r="CSK39" s="23"/>
      <c r="CSL39" s="23"/>
      <c r="CSM39" s="23"/>
      <c r="CSN39" s="23"/>
      <c r="CSO39" s="23"/>
      <c r="CSP39" s="23"/>
      <c r="CSQ39" s="23"/>
      <c r="CSR39" s="23"/>
      <c r="CSS39" s="23"/>
      <c r="CST39" s="23"/>
      <c r="CSU39" s="23"/>
      <c r="CSV39" s="23"/>
      <c r="CSW39" s="23"/>
      <c r="CSX39" s="23"/>
      <c r="CSY39" s="23"/>
      <c r="CSZ39" s="23"/>
      <c r="CTA39" s="23"/>
      <c r="CTB39" s="23"/>
      <c r="CTC39" s="23"/>
      <c r="CTD39" s="23"/>
      <c r="CTE39" s="23"/>
      <c r="CTF39" s="23"/>
      <c r="CTG39" s="23"/>
      <c r="CTH39" s="23"/>
      <c r="CTI39" s="23"/>
      <c r="CTJ39" s="23"/>
      <c r="CTK39" s="23"/>
      <c r="CTL39" s="23"/>
      <c r="CTM39" s="23"/>
      <c r="CTN39" s="23"/>
      <c r="CTO39" s="23"/>
      <c r="CTP39" s="23"/>
      <c r="CTQ39" s="23"/>
      <c r="CTR39" s="23"/>
      <c r="CTS39" s="23"/>
      <c r="CTT39" s="23"/>
      <c r="CTU39" s="23"/>
      <c r="CTV39" s="23"/>
      <c r="CTW39" s="23"/>
      <c r="CTX39" s="23"/>
      <c r="CTY39" s="23"/>
      <c r="CTZ39" s="23"/>
      <c r="CUA39" s="23"/>
      <c r="CUB39" s="23"/>
      <c r="CUC39" s="23"/>
      <c r="CUD39" s="23"/>
      <c r="CUE39" s="23"/>
      <c r="CUF39" s="23"/>
      <c r="CUG39" s="23"/>
      <c r="CUH39" s="23"/>
      <c r="CUI39" s="23"/>
      <c r="CUJ39" s="23"/>
      <c r="CUK39" s="23"/>
      <c r="CUL39" s="23"/>
      <c r="CUM39" s="23"/>
      <c r="CUN39" s="23"/>
      <c r="CUO39" s="23"/>
      <c r="CUP39" s="23"/>
      <c r="CUQ39" s="23"/>
      <c r="CUR39" s="23"/>
      <c r="CUS39" s="23"/>
      <c r="CUT39" s="23"/>
      <c r="CUU39" s="23"/>
      <c r="CUV39" s="23"/>
      <c r="CUW39" s="23"/>
      <c r="CUX39" s="23"/>
      <c r="CUY39" s="23"/>
      <c r="CUZ39" s="23"/>
      <c r="CVA39" s="23"/>
      <c r="CVB39" s="23"/>
      <c r="CVC39" s="23"/>
      <c r="CVD39" s="23"/>
      <c r="CVE39" s="23"/>
      <c r="CVF39" s="23"/>
      <c r="CVG39" s="23"/>
      <c r="CVH39" s="23"/>
      <c r="CVI39" s="23"/>
      <c r="CVJ39" s="23"/>
      <c r="CVK39" s="23"/>
      <c r="CVL39" s="23"/>
      <c r="CVM39" s="23"/>
      <c r="CVN39" s="23"/>
      <c r="CVO39" s="23"/>
      <c r="CVP39" s="23"/>
      <c r="CVQ39" s="23"/>
      <c r="CVR39" s="23"/>
      <c r="CVS39" s="23"/>
      <c r="CVT39" s="23"/>
      <c r="CVU39" s="23"/>
      <c r="CVV39" s="23"/>
      <c r="CVW39" s="23"/>
      <c r="CVX39" s="23"/>
      <c r="CVY39" s="23"/>
      <c r="CVZ39" s="23"/>
      <c r="CWA39" s="23"/>
      <c r="CWB39" s="23"/>
      <c r="CWC39" s="23"/>
      <c r="CWD39" s="23"/>
      <c r="CWE39" s="23"/>
      <c r="CWF39" s="23"/>
      <c r="CWG39" s="23"/>
      <c r="CWH39" s="23"/>
      <c r="CWI39" s="23"/>
      <c r="CWJ39" s="23"/>
      <c r="CWK39" s="23"/>
      <c r="CWL39" s="23"/>
      <c r="CWM39" s="23"/>
      <c r="CWN39" s="23"/>
      <c r="CWO39" s="23"/>
      <c r="CWP39" s="23"/>
      <c r="CWQ39" s="23"/>
      <c r="CWR39" s="23"/>
      <c r="CWS39" s="23"/>
      <c r="CWT39" s="23"/>
      <c r="CWU39" s="23"/>
      <c r="CWV39" s="23"/>
      <c r="CWW39" s="23"/>
      <c r="CWX39" s="23"/>
      <c r="CWY39" s="23"/>
      <c r="CWZ39" s="23"/>
      <c r="CXA39" s="23"/>
      <c r="CXB39" s="23"/>
      <c r="CXC39" s="23"/>
      <c r="CXD39" s="23"/>
      <c r="CXE39" s="23"/>
      <c r="CXF39" s="23"/>
      <c r="CXG39" s="23"/>
      <c r="CXH39" s="23"/>
      <c r="CXI39" s="23"/>
      <c r="CXJ39" s="23"/>
      <c r="CXK39" s="23"/>
      <c r="CXL39" s="23"/>
      <c r="CXM39" s="23"/>
      <c r="CXN39" s="23"/>
      <c r="CXO39" s="23"/>
      <c r="CXP39" s="23"/>
      <c r="CXQ39" s="23"/>
      <c r="CXR39" s="23"/>
      <c r="CXS39" s="23"/>
      <c r="CXT39" s="23"/>
      <c r="CXU39" s="23"/>
      <c r="CXV39" s="23"/>
      <c r="CXW39" s="23"/>
      <c r="CXX39" s="23"/>
      <c r="CXY39" s="23"/>
      <c r="CXZ39" s="23"/>
      <c r="CYA39" s="23"/>
      <c r="CYB39" s="23"/>
      <c r="CYC39" s="23"/>
      <c r="CYD39" s="23"/>
      <c r="CYE39" s="23"/>
      <c r="CYF39" s="23"/>
      <c r="CYG39" s="23"/>
      <c r="CYH39" s="23"/>
      <c r="CYI39" s="23"/>
      <c r="CYJ39" s="23"/>
      <c r="CYK39" s="23"/>
      <c r="CYL39" s="23"/>
      <c r="CYM39" s="23"/>
      <c r="CYN39" s="23"/>
      <c r="CYO39" s="23"/>
      <c r="CYP39" s="23"/>
      <c r="CYQ39" s="23"/>
      <c r="CYR39" s="23"/>
      <c r="CYS39" s="23"/>
      <c r="CYT39" s="23"/>
      <c r="CYU39" s="23"/>
      <c r="CYV39" s="23"/>
      <c r="CYW39" s="23"/>
      <c r="CYX39" s="23"/>
      <c r="CYY39" s="23"/>
      <c r="CYZ39" s="23"/>
      <c r="CZA39" s="23"/>
      <c r="CZB39" s="23"/>
      <c r="CZC39" s="23"/>
      <c r="CZD39" s="23"/>
      <c r="CZE39" s="23"/>
      <c r="CZF39" s="23"/>
      <c r="CZG39" s="23"/>
      <c r="CZH39" s="23"/>
      <c r="CZI39" s="23"/>
      <c r="CZJ39" s="23"/>
      <c r="CZK39" s="23"/>
      <c r="CZL39" s="23"/>
      <c r="CZM39" s="23"/>
      <c r="CZN39" s="23"/>
      <c r="CZO39" s="23"/>
      <c r="CZP39" s="23"/>
      <c r="CZQ39" s="23"/>
      <c r="CZR39" s="23"/>
      <c r="CZS39" s="23"/>
      <c r="CZT39" s="23"/>
      <c r="CZU39" s="23"/>
      <c r="CZV39" s="23"/>
      <c r="CZW39" s="23"/>
      <c r="CZX39" s="23"/>
      <c r="CZY39" s="23"/>
      <c r="CZZ39" s="23"/>
      <c r="DAA39" s="23"/>
      <c r="DAB39" s="23"/>
      <c r="DAC39" s="23"/>
      <c r="DAD39" s="23"/>
      <c r="DAE39" s="23"/>
      <c r="DAF39" s="23"/>
      <c r="DAG39" s="23"/>
      <c r="DAH39" s="23"/>
      <c r="DAI39" s="23"/>
      <c r="DAJ39" s="23"/>
      <c r="DAK39" s="23"/>
      <c r="DAL39" s="23"/>
      <c r="DAM39" s="23"/>
      <c r="DAN39" s="23"/>
      <c r="DAO39" s="23"/>
      <c r="DAP39" s="23"/>
      <c r="DAQ39" s="23"/>
      <c r="DAR39" s="23"/>
      <c r="DAS39" s="23"/>
      <c r="DAT39" s="23"/>
      <c r="DAU39" s="23"/>
      <c r="DAV39" s="23"/>
      <c r="DAW39" s="23"/>
      <c r="DAX39" s="23"/>
      <c r="DAY39" s="23"/>
      <c r="DAZ39" s="23"/>
      <c r="DBA39" s="23"/>
      <c r="DBB39" s="23"/>
      <c r="DBC39" s="23"/>
      <c r="DBD39" s="23"/>
      <c r="DBE39" s="23"/>
      <c r="DBF39" s="23"/>
      <c r="DBG39" s="23"/>
      <c r="DBH39" s="23"/>
      <c r="DBI39" s="23"/>
      <c r="DBJ39" s="23"/>
      <c r="DBK39" s="23"/>
      <c r="DBL39" s="23"/>
      <c r="DBM39" s="23"/>
      <c r="DBN39" s="23"/>
      <c r="DBO39" s="23"/>
      <c r="DBP39" s="23"/>
      <c r="DBQ39" s="23"/>
      <c r="DBR39" s="23"/>
      <c r="DBS39" s="23"/>
      <c r="DBT39" s="23"/>
      <c r="DBU39" s="23"/>
      <c r="DBV39" s="23"/>
      <c r="DBW39" s="23"/>
      <c r="DBX39" s="23"/>
      <c r="DBY39" s="23"/>
      <c r="DBZ39" s="23"/>
      <c r="DCA39" s="23"/>
      <c r="DCB39" s="23"/>
      <c r="DCC39" s="23"/>
      <c r="DCD39" s="23"/>
      <c r="DCE39" s="23"/>
      <c r="DCF39" s="23"/>
      <c r="DCG39" s="23"/>
      <c r="DCH39" s="23"/>
      <c r="DCI39" s="23"/>
      <c r="DCJ39" s="23"/>
      <c r="DCK39" s="23"/>
      <c r="DCL39" s="23"/>
      <c r="DCM39" s="23"/>
      <c r="DCN39" s="23"/>
      <c r="DCO39" s="23"/>
      <c r="DCP39" s="23"/>
      <c r="DCQ39" s="23"/>
      <c r="DCR39" s="23"/>
      <c r="DCS39" s="23"/>
      <c r="DCT39" s="23"/>
      <c r="DCU39" s="23"/>
      <c r="DCV39" s="23"/>
      <c r="DCW39" s="23"/>
      <c r="DCX39" s="23"/>
      <c r="DCY39" s="23"/>
      <c r="DCZ39" s="23"/>
      <c r="DDA39" s="23"/>
      <c r="DDB39" s="23"/>
      <c r="DDC39" s="23"/>
      <c r="DDD39" s="23"/>
      <c r="DDE39" s="23"/>
      <c r="DDF39" s="23"/>
      <c r="DDG39" s="23"/>
      <c r="DDH39" s="23"/>
      <c r="DDI39" s="23"/>
      <c r="DDJ39" s="23"/>
      <c r="DDK39" s="23"/>
      <c r="DDL39" s="23"/>
      <c r="DDM39" s="23"/>
      <c r="DDN39" s="23"/>
      <c r="DDO39" s="23"/>
      <c r="DDP39" s="23"/>
      <c r="DDQ39" s="23"/>
      <c r="DDR39" s="23"/>
      <c r="DDS39" s="23"/>
      <c r="DDT39" s="23"/>
      <c r="DDU39" s="23"/>
      <c r="DDV39" s="23"/>
      <c r="DDW39" s="23"/>
      <c r="DDX39" s="23"/>
      <c r="DDY39" s="23"/>
      <c r="DDZ39" s="23"/>
      <c r="DEA39" s="23"/>
      <c r="DEB39" s="23"/>
      <c r="DEC39" s="23"/>
      <c r="DED39" s="23"/>
      <c r="DEE39" s="23"/>
      <c r="DEF39" s="23"/>
      <c r="DEG39" s="23"/>
      <c r="DEH39" s="23"/>
      <c r="DEI39" s="23"/>
      <c r="DEJ39" s="23"/>
      <c r="DEK39" s="23"/>
      <c r="DEL39" s="23"/>
      <c r="DEM39" s="23"/>
      <c r="DEN39" s="23"/>
      <c r="DEO39" s="23"/>
      <c r="DEP39" s="23"/>
      <c r="DEQ39" s="23"/>
      <c r="DER39" s="23"/>
      <c r="DES39" s="23"/>
      <c r="DET39" s="23"/>
      <c r="DEU39" s="23"/>
      <c r="DEV39" s="23"/>
      <c r="DEW39" s="23"/>
      <c r="DEX39" s="23"/>
      <c r="DEY39" s="23"/>
      <c r="DEZ39" s="23"/>
      <c r="DFA39" s="23"/>
      <c r="DFB39" s="23"/>
      <c r="DFC39" s="23"/>
      <c r="DFD39" s="23"/>
      <c r="DFE39" s="23"/>
      <c r="DFF39" s="23"/>
      <c r="DFG39" s="23"/>
      <c r="DFH39" s="23"/>
      <c r="DFI39" s="23"/>
      <c r="DFJ39" s="23"/>
      <c r="DFK39" s="23"/>
      <c r="DFL39" s="23"/>
      <c r="DFM39" s="23"/>
      <c r="DFN39" s="23"/>
      <c r="DFO39" s="23"/>
      <c r="DFP39" s="23"/>
      <c r="DFQ39" s="23"/>
      <c r="DFR39" s="23"/>
      <c r="DFS39" s="23"/>
      <c r="DFT39" s="23"/>
      <c r="DFU39" s="23"/>
      <c r="DFV39" s="23"/>
      <c r="DFW39" s="23"/>
      <c r="DFX39" s="23"/>
      <c r="DFY39" s="23"/>
      <c r="DFZ39" s="23"/>
      <c r="DGA39" s="23"/>
      <c r="DGB39" s="23"/>
      <c r="DGC39" s="23"/>
      <c r="DGD39" s="23"/>
      <c r="DGE39" s="23"/>
      <c r="DGF39" s="23"/>
      <c r="DGG39" s="23"/>
      <c r="DGH39" s="23"/>
      <c r="DGI39" s="23"/>
      <c r="DGJ39" s="23"/>
      <c r="DGK39" s="23"/>
      <c r="DGL39" s="23"/>
      <c r="DGM39" s="23"/>
      <c r="DGN39" s="23"/>
      <c r="DGO39" s="23"/>
      <c r="DGP39" s="23"/>
      <c r="DGQ39" s="23"/>
      <c r="DGR39" s="23"/>
      <c r="DGS39" s="23"/>
      <c r="DGT39" s="23"/>
      <c r="DGU39" s="23"/>
      <c r="DGV39" s="23"/>
      <c r="DGW39" s="23"/>
      <c r="DGX39" s="23"/>
      <c r="DGY39" s="23"/>
      <c r="DGZ39" s="23"/>
      <c r="DHA39" s="23"/>
      <c r="DHB39" s="23"/>
      <c r="DHC39" s="23"/>
      <c r="DHD39" s="23"/>
      <c r="DHE39" s="23"/>
      <c r="DHF39" s="23"/>
      <c r="DHG39" s="23"/>
      <c r="DHH39" s="23"/>
      <c r="DHI39" s="23"/>
      <c r="DHJ39" s="23"/>
      <c r="DHK39" s="23"/>
      <c r="DHL39" s="23"/>
      <c r="DHM39" s="23"/>
      <c r="DHN39" s="23"/>
      <c r="DHO39" s="23"/>
      <c r="DHP39" s="23"/>
      <c r="DHQ39" s="23"/>
      <c r="DHR39" s="23"/>
      <c r="DHS39" s="23"/>
      <c r="DHT39" s="23"/>
      <c r="DHU39" s="23"/>
      <c r="DHV39" s="23"/>
      <c r="DHW39" s="23"/>
      <c r="DHX39" s="23"/>
      <c r="DHY39" s="23"/>
      <c r="DHZ39" s="23"/>
      <c r="DIA39" s="23"/>
      <c r="DIB39" s="23"/>
      <c r="DIC39" s="23"/>
      <c r="DID39" s="23"/>
      <c r="DIE39" s="23"/>
      <c r="DIF39" s="23"/>
      <c r="DIG39" s="23"/>
      <c r="DIH39" s="23"/>
      <c r="DII39" s="23"/>
      <c r="DIJ39" s="23"/>
      <c r="DIK39" s="23"/>
      <c r="DIL39" s="23"/>
      <c r="DIM39" s="23"/>
      <c r="DIN39" s="23"/>
      <c r="DIO39" s="23"/>
      <c r="DIP39" s="23"/>
      <c r="DIQ39" s="23"/>
      <c r="DIR39" s="23"/>
      <c r="DIS39" s="23"/>
      <c r="DIT39" s="23"/>
      <c r="DIU39" s="23"/>
      <c r="DIV39" s="23"/>
      <c r="DIW39" s="23"/>
      <c r="DIX39" s="23"/>
      <c r="DIY39" s="23"/>
      <c r="DIZ39" s="23"/>
      <c r="DJA39" s="23"/>
      <c r="DJB39" s="23"/>
      <c r="DJC39" s="23"/>
      <c r="DJD39" s="23"/>
      <c r="DJE39" s="23"/>
      <c r="DJF39" s="23"/>
      <c r="DJG39" s="23"/>
      <c r="DJH39" s="23"/>
      <c r="DJI39" s="23"/>
      <c r="DJJ39" s="23"/>
      <c r="DJK39" s="23"/>
      <c r="DJL39" s="23"/>
      <c r="DJM39" s="23"/>
      <c r="DJN39" s="23"/>
      <c r="DJO39" s="23"/>
      <c r="DJP39" s="23"/>
      <c r="DJQ39" s="23"/>
      <c r="DJR39" s="23"/>
      <c r="DJS39" s="23"/>
      <c r="DJT39" s="23"/>
      <c r="DJU39" s="23"/>
      <c r="DJV39" s="23"/>
      <c r="DJW39" s="23"/>
      <c r="DJX39" s="23"/>
      <c r="DJY39" s="23"/>
      <c r="DJZ39" s="23"/>
      <c r="DKA39" s="23"/>
      <c r="DKB39" s="23"/>
      <c r="DKC39" s="23"/>
      <c r="DKD39" s="23"/>
      <c r="DKE39" s="23"/>
      <c r="DKF39" s="23"/>
      <c r="DKG39" s="23"/>
      <c r="DKH39" s="23"/>
      <c r="DKI39" s="23"/>
      <c r="DKJ39" s="23"/>
      <c r="DKK39" s="23"/>
      <c r="DKL39" s="23"/>
      <c r="DKM39" s="23"/>
      <c r="DKN39" s="23"/>
      <c r="DKO39" s="23"/>
      <c r="DKP39" s="23"/>
      <c r="DKQ39" s="23"/>
      <c r="DKR39" s="23"/>
      <c r="DKS39" s="23"/>
      <c r="DKT39" s="23"/>
      <c r="DKU39" s="23"/>
      <c r="DKV39" s="23"/>
      <c r="DKW39" s="23"/>
      <c r="DKX39" s="23"/>
      <c r="DKY39" s="23"/>
      <c r="DKZ39" s="23"/>
      <c r="DLA39" s="23"/>
      <c r="DLB39" s="23"/>
      <c r="DLC39" s="23"/>
      <c r="DLD39" s="23"/>
      <c r="DLE39" s="23"/>
      <c r="DLF39" s="23"/>
      <c r="DLG39" s="23"/>
      <c r="DLH39" s="23"/>
      <c r="DLI39" s="23"/>
      <c r="DLJ39" s="23"/>
      <c r="DLK39" s="23"/>
      <c r="DLL39" s="23"/>
      <c r="DLM39" s="23"/>
      <c r="DLN39" s="23"/>
      <c r="DLO39" s="23"/>
      <c r="DLP39" s="23"/>
      <c r="DLQ39" s="23"/>
      <c r="DLR39" s="23"/>
      <c r="DLS39" s="23"/>
      <c r="DLT39" s="23"/>
      <c r="DLU39" s="23"/>
      <c r="DLV39" s="23"/>
      <c r="DLW39" s="23"/>
      <c r="DLX39" s="23"/>
      <c r="DLY39" s="23"/>
      <c r="DLZ39" s="23"/>
      <c r="DMA39" s="23"/>
      <c r="DMB39" s="23"/>
      <c r="DMC39" s="23"/>
      <c r="DMD39" s="23"/>
      <c r="DME39" s="23"/>
      <c r="DMF39" s="23"/>
      <c r="DMG39" s="23"/>
      <c r="DMH39" s="23"/>
      <c r="DMI39" s="23"/>
      <c r="DMJ39" s="23"/>
      <c r="DMK39" s="23"/>
      <c r="DML39" s="23"/>
      <c r="DMM39" s="23"/>
      <c r="DMN39" s="23"/>
      <c r="DMO39" s="23"/>
      <c r="DMP39" s="23"/>
      <c r="DMQ39" s="23"/>
      <c r="DMR39" s="23"/>
      <c r="DMS39" s="23"/>
      <c r="DMT39" s="23"/>
      <c r="DMU39" s="23"/>
      <c r="DMV39" s="23"/>
      <c r="DMW39" s="23"/>
      <c r="DMX39" s="23"/>
      <c r="DMY39" s="23"/>
      <c r="DMZ39" s="23"/>
      <c r="DNA39" s="23"/>
      <c r="DNB39" s="23"/>
      <c r="DNC39" s="23"/>
      <c r="DND39" s="23"/>
      <c r="DNE39" s="23"/>
      <c r="DNF39" s="23"/>
      <c r="DNG39" s="23"/>
      <c r="DNH39" s="23"/>
      <c r="DNI39" s="23"/>
      <c r="DNJ39" s="23"/>
      <c r="DNK39" s="23"/>
      <c r="DNL39" s="23"/>
      <c r="DNM39" s="23"/>
      <c r="DNN39" s="23"/>
      <c r="DNO39" s="23"/>
      <c r="DNP39" s="23"/>
      <c r="DNQ39" s="23"/>
      <c r="DNR39" s="23"/>
      <c r="DNS39" s="23"/>
      <c r="DNT39" s="23"/>
      <c r="DNU39" s="23"/>
      <c r="DNV39" s="23"/>
      <c r="DNW39" s="23"/>
      <c r="DNX39" s="23"/>
      <c r="DNY39" s="23"/>
      <c r="DNZ39" s="23"/>
      <c r="DOA39" s="23"/>
      <c r="DOB39" s="23"/>
      <c r="DOC39" s="23"/>
      <c r="DOD39" s="23"/>
      <c r="DOE39" s="23"/>
      <c r="DOF39" s="23"/>
      <c r="DOG39" s="23"/>
      <c r="DOH39" s="23"/>
      <c r="DOI39" s="23"/>
      <c r="DOJ39" s="23"/>
      <c r="DOK39" s="23"/>
      <c r="DOL39" s="23"/>
      <c r="DOM39" s="23"/>
      <c r="DON39" s="23"/>
      <c r="DOO39" s="23"/>
      <c r="DOP39" s="23"/>
      <c r="DOQ39" s="23"/>
      <c r="DOR39" s="23"/>
      <c r="DOS39" s="23"/>
      <c r="DOT39" s="23"/>
      <c r="DOU39" s="23"/>
      <c r="DOV39" s="23"/>
      <c r="DOW39" s="23"/>
      <c r="DOX39" s="23"/>
      <c r="DOY39" s="23"/>
      <c r="DOZ39" s="23"/>
      <c r="DPA39" s="23"/>
      <c r="DPB39" s="23"/>
      <c r="DPC39" s="23"/>
      <c r="DPD39" s="23"/>
      <c r="DPE39" s="23"/>
      <c r="DPF39" s="23"/>
      <c r="DPG39" s="23"/>
      <c r="DPH39" s="23"/>
      <c r="DPI39" s="23"/>
      <c r="DPJ39" s="23"/>
      <c r="DPK39" s="23"/>
      <c r="DPL39" s="23"/>
      <c r="DPM39" s="23"/>
      <c r="DPN39" s="23"/>
      <c r="DPO39" s="23"/>
      <c r="DPP39" s="23"/>
      <c r="DPQ39" s="23"/>
      <c r="DPR39" s="23"/>
      <c r="DPS39" s="23"/>
      <c r="DPT39" s="23"/>
      <c r="DPU39" s="23"/>
      <c r="DPV39" s="23"/>
      <c r="DPW39" s="23"/>
      <c r="DPX39" s="23"/>
      <c r="DPY39" s="23"/>
      <c r="DPZ39" s="23"/>
      <c r="DQA39" s="23"/>
      <c r="DQB39" s="23"/>
      <c r="DQC39" s="23"/>
      <c r="DQD39" s="23"/>
      <c r="DQE39" s="23"/>
      <c r="DQF39" s="23"/>
      <c r="DQG39" s="23"/>
      <c r="DQH39" s="23"/>
      <c r="DQI39" s="23"/>
      <c r="DQJ39" s="23"/>
      <c r="DQK39" s="23"/>
      <c r="DQL39" s="23"/>
      <c r="DQM39" s="23"/>
      <c r="DQN39" s="23"/>
      <c r="DQO39" s="23"/>
      <c r="DQP39" s="23"/>
      <c r="DQQ39" s="23"/>
      <c r="DQR39" s="23"/>
      <c r="DQS39" s="23"/>
      <c r="DQT39" s="23"/>
      <c r="DQU39" s="23"/>
      <c r="DQV39" s="23"/>
      <c r="DQW39" s="23"/>
      <c r="DQX39" s="23"/>
      <c r="DQY39" s="23"/>
      <c r="DQZ39" s="23"/>
      <c r="DRA39" s="23"/>
      <c r="DRB39" s="23"/>
      <c r="DRC39" s="23"/>
      <c r="DRD39" s="23"/>
      <c r="DRE39" s="23"/>
      <c r="DRF39" s="23"/>
      <c r="DRG39" s="23"/>
      <c r="DRH39" s="23"/>
      <c r="DRI39" s="23"/>
      <c r="DRJ39" s="23"/>
      <c r="DRK39" s="23"/>
      <c r="DRL39" s="23"/>
      <c r="DRM39" s="23"/>
      <c r="DRN39" s="23"/>
      <c r="DRO39" s="23"/>
      <c r="DRP39" s="23"/>
      <c r="DRQ39" s="23"/>
      <c r="DRR39" s="23"/>
      <c r="DRS39" s="23"/>
      <c r="DRT39" s="23"/>
      <c r="DRU39" s="23"/>
      <c r="DRV39" s="23"/>
      <c r="DRW39" s="23"/>
      <c r="DRX39" s="23"/>
      <c r="DRY39" s="23"/>
      <c r="DRZ39" s="23"/>
      <c r="DSA39" s="23"/>
      <c r="DSB39" s="23"/>
      <c r="DSC39" s="23"/>
      <c r="DSD39" s="23"/>
      <c r="DSE39" s="23"/>
      <c r="DSF39" s="23"/>
      <c r="DSG39" s="23"/>
      <c r="DSH39" s="23"/>
      <c r="DSI39" s="23"/>
      <c r="DSJ39" s="23"/>
      <c r="DSK39" s="23"/>
      <c r="DSL39" s="23"/>
      <c r="DSM39" s="23"/>
      <c r="DSN39" s="23"/>
      <c r="DSO39" s="23"/>
      <c r="DSP39" s="23"/>
      <c r="DSQ39" s="23"/>
      <c r="DSR39" s="23"/>
      <c r="DSS39" s="23"/>
      <c r="DST39" s="23"/>
      <c r="DSU39" s="23"/>
      <c r="DSV39" s="23"/>
      <c r="DSW39" s="23"/>
      <c r="DSX39" s="23"/>
      <c r="DSY39" s="23"/>
      <c r="DSZ39" s="23"/>
      <c r="DTA39" s="23"/>
      <c r="DTB39" s="23"/>
      <c r="DTC39" s="23"/>
      <c r="DTD39" s="23"/>
      <c r="DTE39" s="23"/>
      <c r="DTF39" s="23"/>
      <c r="DTG39" s="23"/>
      <c r="DTH39" s="23"/>
      <c r="DTI39" s="23"/>
      <c r="DTJ39" s="23"/>
      <c r="DTK39" s="23"/>
      <c r="DTL39" s="23"/>
      <c r="DTM39" s="23"/>
      <c r="DTN39" s="23"/>
      <c r="DTO39" s="23"/>
      <c r="DTP39" s="23"/>
      <c r="DTQ39" s="23"/>
      <c r="DTR39" s="23"/>
      <c r="DTS39" s="23"/>
      <c r="DTT39" s="23"/>
      <c r="DTU39" s="23"/>
      <c r="DTV39" s="23"/>
      <c r="DTW39" s="23"/>
      <c r="DTX39" s="23"/>
      <c r="DTY39" s="23"/>
      <c r="DTZ39" s="23"/>
      <c r="DUA39" s="23"/>
      <c r="DUB39" s="23"/>
      <c r="DUC39" s="23"/>
      <c r="DUD39" s="23"/>
      <c r="DUE39" s="23"/>
      <c r="DUF39" s="23"/>
      <c r="DUG39" s="23"/>
      <c r="DUH39" s="23"/>
      <c r="DUI39" s="23"/>
      <c r="DUJ39" s="23"/>
      <c r="DUK39" s="23"/>
      <c r="DUL39" s="23"/>
      <c r="DUM39" s="23"/>
      <c r="DUN39" s="23"/>
      <c r="DUO39" s="23"/>
      <c r="DUP39" s="23"/>
      <c r="DUQ39" s="23"/>
      <c r="DUR39" s="23"/>
      <c r="DUS39" s="23"/>
      <c r="DUT39" s="23"/>
      <c r="DUU39" s="23"/>
      <c r="DUV39" s="23"/>
      <c r="DUW39" s="23"/>
      <c r="DUX39" s="23"/>
      <c r="DUY39" s="23"/>
      <c r="DUZ39" s="23"/>
      <c r="DVA39" s="23"/>
      <c r="DVB39" s="23"/>
      <c r="DVC39" s="23"/>
      <c r="DVD39" s="23"/>
      <c r="DVE39" s="23"/>
      <c r="DVF39" s="23"/>
      <c r="DVG39" s="23"/>
      <c r="DVH39" s="23"/>
      <c r="DVI39" s="23"/>
      <c r="DVJ39" s="23"/>
      <c r="DVK39" s="23"/>
      <c r="DVL39" s="23"/>
      <c r="DVM39" s="23"/>
      <c r="DVN39" s="23"/>
      <c r="DVO39" s="23"/>
      <c r="DVP39" s="23"/>
      <c r="DVQ39" s="23"/>
      <c r="DVR39" s="23"/>
      <c r="DVS39" s="23"/>
      <c r="DVT39" s="23"/>
      <c r="DVU39" s="23"/>
      <c r="DVV39" s="23"/>
      <c r="DVW39" s="23"/>
      <c r="DVX39" s="23"/>
      <c r="DVY39" s="23"/>
      <c r="DVZ39" s="23"/>
      <c r="DWA39" s="23"/>
      <c r="DWB39" s="23"/>
      <c r="DWC39" s="23"/>
      <c r="DWD39" s="23"/>
      <c r="DWE39" s="23"/>
      <c r="DWF39" s="23"/>
      <c r="DWG39" s="23"/>
      <c r="DWH39" s="23"/>
      <c r="DWI39" s="23"/>
      <c r="DWJ39" s="23"/>
      <c r="DWK39" s="23"/>
      <c r="DWL39" s="23"/>
      <c r="DWM39" s="23"/>
      <c r="DWN39" s="23"/>
      <c r="DWO39" s="23"/>
      <c r="DWP39" s="23"/>
      <c r="DWQ39" s="23"/>
      <c r="DWR39" s="23"/>
      <c r="DWS39" s="23"/>
      <c r="DWT39" s="23"/>
      <c r="DWU39" s="23"/>
      <c r="DWV39" s="23"/>
      <c r="DWW39" s="23"/>
      <c r="DWX39" s="23"/>
      <c r="DWY39" s="23"/>
      <c r="DWZ39" s="23"/>
      <c r="DXA39" s="23"/>
      <c r="DXB39" s="23"/>
      <c r="DXC39" s="23"/>
      <c r="DXD39" s="23"/>
      <c r="DXE39" s="23"/>
      <c r="DXF39" s="23"/>
      <c r="DXG39" s="23"/>
      <c r="DXH39" s="23"/>
      <c r="DXI39" s="23"/>
      <c r="DXJ39" s="23"/>
      <c r="DXK39" s="23"/>
      <c r="DXL39" s="23"/>
      <c r="DXM39" s="23"/>
      <c r="DXN39" s="23"/>
      <c r="DXO39" s="23"/>
      <c r="DXP39" s="23"/>
      <c r="DXQ39" s="23"/>
      <c r="DXR39" s="23"/>
      <c r="DXS39" s="23"/>
      <c r="DXT39" s="23"/>
      <c r="DXU39" s="23"/>
      <c r="DXV39" s="23"/>
      <c r="DXW39" s="23"/>
      <c r="DXX39" s="23"/>
      <c r="DXY39" s="23"/>
      <c r="DXZ39" s="23"/>
      <c r="DYA39" s="23"/>
      <c r="DYB39" s="23"/>
      <c r="DYC39" s="23"/>
      <c r="DYD39" s="23"/>
      <c r="DYE39" s="23"/>
      <c r="DYF39" s="23"/>
      <c r="DYG39" s="23"/>
      <c r="DYH39" s="23"/>
      <c r="DYI39" s="23"/>
      <c r="DYJ39" s="23"/>
      <c r="DYK39" s="23"/>
      <c r="DYL39" s="23"/>
      <c r="DYM39" s="23"/>
      <c r="DYN39" s="23"/>
      <c r="DYO39" s="23"/>
      <c r="DYP39" s="23"/>
      <c r="DYQ39" s="23"/>
      <c r="DYR39" s="23"/>
      <c r="DYS39" s="23"/>
      <c r="DYT39" s="23"/>
      <c r="DYU39" s="23"/>
      <c r="DYV39" s="23"/>
      <c r="DYW39" s="23"/>
      <c r="DYX39" s="23"/>
      <c r="DYY39" s="23"/>
      <c r="DYZ39" s="23"/>
      <c r="DZA39" s="23"/>
      <c r="DZB39" s="23"/>
      <c r="DZC39" s="23"/>
      <c r="DZD39" s="23"/>
      <c r="DZE39" s="23"/>
      <c r="DZF39" s="23"/>
      <c r="DZG39" s="23"/>
      <c r="DZH39" s="23"/>
      <c r="DZI39" s="23"/>
      <c r="DZJ39" s="23"/>
      <c r="DZK39" s="23"/>
      <c r="DZL39" s="23"/>
      <c r="DZM39" s="23"/>
      <c r="DZN39" s="23"/>
      <c r="DZO39" s="23"/>
      <c r="DZP39" s="23"/>
      <c r="DZQ39" s="23"/>
      <c r="DZR39" s="23"/>
      <c r="DZS39" s="23"/>
      <c r="DZT39" s="23"/>
      <c r="DZU39" s="23"/>
      <c r="DZV39" s="23"/>
      <c r="DZW39" s="23"/>
      <c r="DZX39" s="23"/>
      <c r="DZY39" s="23"/>
      <c r="DZZ39" s="23"/>
      <c r="EAA39" s="23"/>
      <c r="EAB39" s="23"/>
      <c r="EAC39" s="23"/>
      <c r="EAD39" s="23"/>
      <c r="EAE39" s="23"/>
      <c r="EAF39" s="23"/>
      <c r="EAG39" s="23"/>
      <c r="EAH39" s="23"/>
      <c r="EAI39" s="23"/>
      <c r="EAJ39" s="23"/>
      <c r="EAK39" s="23"/>
      <c r="EAL39" s="23"/>
      <c r="EAM39" s="23"/>
      <c r="EAN39" s="23"/>
      <c r="EAO39" s="23"/>
      <c r="EAP39" s="23"/>
      <c r="EAQ39" s="23"/>
      <c r="EAR39" s="23"/>
      <c r="EAS39" s="23"/>
      <c r="EAT39" s="23"/>
      <c r="EAU39" s="23"/>
      <c r="EAV39" s="23"/>
      <c r="EAW39" s="23"/>
      <c r="EAX39" s="23"/>
      <c r="EAY39" s="23"/>
      <c r="EAZ39" s="23"/>
      <c r="EBA39" s="23"/>
      <c r="EBB39" s="23"/>
      <c r="EBC39" s="23"/>
      <c r="EBD39" s="23"/>
      <c r="EBE39" s="23"/>
      <c r="EBF39" s="23"/>
      <c r="EBG39" s="23"/>
      <c r="EBH39" s="23"/>
      <c r="EBI39" s="23"/>
      <c r="EBJ39" s="23"/>
      <c r="EBK39" s="23"/>
      <c r="EBL39" s="23"/>
      <c r="EBM39" s="23"/>
      <c r="EBN39" s="23"/>
      <c r="EBO39" s="23"/>
      <c r="EBP39" s="23"/>
      <c r="EBQ39" s="23"/>
      <c r="EBR39" s="23"/>
      <c r="EBS39" s="23"/>
      <c r="EBT39" s="23"/>
      <c r="EBU39" s="23"/>
      <c r="EBV39" s="23"/>
      <c r="EBW39" s="23"/>
      <c r="EBX39" s="23"/>
      <c r="EBY39" s="23"/>
      <c r="EBZ39" s="23"/>
      <c r="ECA39" s="23"/>
      <c r="ECB39" s="23"/>
      <c r="ECC39" s="23"/>
      <c r="ECD39" s="23"/>
      <c r="ECE39" s="23"/>
      <c r="ECF39" s="23"/>
      <c r="ECG39" s="23"/>
      <c r="ECH39" s="23"/>
      <c r="ECI39" s="23"/>
      <c r="ECJ39" s="23"/>
      <c r="ECK39" s="23"/>
      <c r="ECL39" s="23"/>
      <c r="ECM39" s="23"/>
      <c r="ECN39" s="23"/>
      <c r="ECO39" s="23"/>
      <c r="ECP39" s="23"/>
      <c r="ECQ39" s="23"/>
      <c r="ECR39" s="23"/>
      <c r="ECS39" s="23"/>
      <c r="ECT39" s="23"/>
      <c r="ECU39" s="23"/>
      <c r="ECV39" s="23"/>
      <c r="ECW39" s="23"/>
      <c r="ECX39" s="23"/>
      <c r="ECY39" s="23"/>
      <c r="ECZ39" s="23"/>
      <c r="EDA39" s="23"/>
      <c r="EDB39" s="23"/>
      <c r="EDC39" s="23"/>
      <c r="EDD39" s="23"/>
      <c r="EDE39" s="23"/>
      <c r="EDF39" s="23"/>
      <c r="EDG39" s="23"/>
      <c r="EDH39" s="23"/>
      <c r="EDI39" s="23"/>
      <c r="EDJ39" s="23"/>
      <c r="EDK39" s="23"/>
      <c r="EDL39" s="23"/>
      <c r="EDM39" s="23"/>
      <c r="EDN39" s="23"/>
      <c r="EDO39" s="23"/>
      <c r="EDP39" s="23"/>
      <c r="EDQ39" s="23"/>
      <c r="EDR39" s="23"/>
      <c r="EDS39" s="23"/>
      <c r="EDT39" s="23"/>
      <c r="EDU39" s="23"/>
      <c r="EDV39" s="23"/>
      <c r="EDW39" s="23"/>
      <c r="EDX39" s="23"/>
      <c r="EDY39" s="23"/>
      <c r="EDZ39" s="23"/>
      <c r="EEA39" s="23"/>
      <c r="EEB39" s="23"/>
      <c r="EEC39" s="23"/>
      <c r="EED39" s="23"/>
      <c r="EEE39" s="23"/>
      <c r="EEF39" s="23"/>
      <c r="EEG39" s="23"/>
      <c r="EEH39" s="23"/>
      <c r="EEI39" s="23"/>
      <c r="EEJ39" s="23"/>
      <c r="EEK39" s="23"/>
      <c r="EEL39" s="23"/>
      <c r="EEM39" s="23"/>
      <c r="EEN39" s="23"/>
      <c r="EEO39" s="23"/>
      <c r="EEP39" s="23"/>
      <c r="EEQ39" s="23"/>
      <c r="EER39" s="23"/>
      <c r="EES39" s="23"/>
      <c r="EET39" s="23"/>
      <c r="EEU39" s="23"/>
      <c r="EEV39" s="23"/>
      <c r="EEW39" s="23"/>
      <c r="EEX39" s="23"/>
      <c r="EEY39" s="23"/>
      <c r="EEZ39" s="23"/>
      <c r="EFA39" s="23"/>
      <c r="EFB39" s="23"/>
      <c r="EFC39" s="23"/>
      <c r="EFD39" s="23"/>
      <c r="EFE39" s="23"/>
      <c r="EFF39" s="23"/>
      <c r="EFG39" s="23"/>
      <c r="EFH39" s="23"/>
      <c r="EFI39" s="23"/>
      <c r="EFJ39" s="23"/>
      <c r="EFK39" s="23"/>
      <c r="EFL39" s="23"/>
      <c r="EFM39" s="23"/>
      <c r="EFN39" s="23"/>
      <c r="EFO39" s="23"/>
      <c r="EFP39" s="23"/>
      <c r="EFQ39" s="23"/>
      <c r="EFR39" s="23"/>
      <c r="EFS39" s="23"/>
      <c r="EFT39" s="23"/>
      <c r="EFU39" s="23"/>
      <c r="EFV39" s="23"/>
      <c r="EFW39" s="23"/>
      <c r="EFX39" s="23"/>
      <c r="EFY39" s="23"/>
      <c r="EFZ39" s="23"/>
      <c r="EGA39" s="23"/>
      <c r="EGB39" s="23"/>
      <c r="EGC39" s="23"/>
      <c r="EGD39" s="23"/>
      <c r="EGE39" s="23"/>
      <c r="EGF39" s="23"/>
      <c r="EGG39" s="23"/>
      <c r="EGH39" s="23"/>
      <c r="EGI39" s="23"/>
      <c r="EGJ39" s="23"/>
      <c r="EGK39" s="23"/>
      <c r="EGL39" s="23"/>
      <c r="EGM39" s="23"/>
      <c r="EGN39" s="23"/>
      <c r="EGO39" s="23"/>
      <c r="EGP39" s="23"/>
      <c r="EGQ39" s="23"/>
      <c r="EGR39" s="23"/>
      <c r="EGS39" s="23"/>
      <c r="EGT39" s="23"/>
      <c r="EGU39" s="23"/>
      <c r="EGV39" s="23"/>
      <c r="EGW39" s="23"/>
      <c r="EGX39" s="23"/>
      <c r="EGY39" s="23"/>
      <c r="EGZ39" s="23"/>
      <c r="EHA39" s="23"/>
      <c r="EHB39" s="23"/>
      <c r="EHC39" s="23"/>
      <c r="EHD39" s="23"/>
      <c r="EHE39" s="23"/>
      <c r="EHF39" s="23"/>
      <c r="EHG39" s="23"/>
      <c r="EHH39" s="23"/>
      <c r="EHI39" s="23"/>
      <c r="EHJ39" s="23"/>
      <c r="EHK39" s="23"/>
      <c r="EHL39" s="23"/>
      <c r="EHM39" s="23"/>
      <c r="EHN39" s="23"/>
      <c r="EHO39" s="23"/>
      <c r="EHP39" s="23"/>
      <c r="EHQ39" s="23"/>
      <c r="EHR39" s="23"/>
      <c r="EHS39" s="23"/>
      <c r="EHT39" s="23"/>
      <c r="EHU39" s="23"/>
      <c r="EHV39" s="23"/>
      <c r="EHW39" s="23"/>
      <c r="EHX39" s="23"/>
      <c r="EHY39" s="23"/>
      <c r="EHZ39" s="23"/>
      <c r="EIA39" s="23"/>
      <c r="EIB39" s="23"/>
      <c r="EIC39" s="23"/>
      <c r="EID39" s="23"/>
      <c r="EIE39" s="23"/>
      <c r="EIF39" s="23"/>
      <c r="EIG39" s="23"/>
      <c r="EIH39" s="23"/>
      <c r="EII39" s="23"/>
      <c r="EIJ39" s="23"/>
      <c r="EIK39" s="23"/>
      <c r="EIL39" s="23"/>
      <c r="EIM39" s="23"/>
      <c r="EIN39" s="23"/>
      <c r="EIO39" s="23"/>
      <c r="EIP39" s="23"/>
      <c r="EIQ39" s="23"/>
      <c r="EIR39" s="23"/>
      <c r="EIS39" s="23"/>
      <c r="EIT39" s="23"/>
      <c r="EIU39" s="23"/>
      <c r="EIV39" s="23"/>
      <c r="EIW39" s="23"/>
      <c r="EIX39" s="23"/>
      <c r="EIY39" s="23"/>
      <c r="EIZ39" s="23"/>
      <c r="EJA39" s="23"/>
      <c r="EJB39" s="23"/>
      <c r="EJC39" s="23"/>
      <c r="EJD39" s="23"/>
      <c r="EJE39" s="23"/>
      <c r="EJF39" s="23"/>
      <c r="EJG39" s="23"/>
      <c r="EJH39" s="23"/>
      <c r="EJI39" s="23"/>
      <c r="EJJ39" s="23"/>
      <c r="EJK39" s="23"/>
      <c r="EJL39" s="23"/>
      <c r="EJM39" s="23"/>
      <c r="EJN39" s="23"/>
      <c r="EJO39" s="23"/>
      <c r="EJP39" s="23"/>
      <c r="EJQ39" s="23"/>
      <c r="EJR39" s="23"/>
      <c r="EJS39" s="23"/>
      <c r="EJT39" s="23"/>
      <c r="EJU39" s="23"/>
      <c r="EJV39" s="23"/>
      <c r="EJW39" s="23"/>
      <c r="EJX39" s="23"/>
      <c r="EJY39" s="23"/>
      <c r="EJZ39" s="23"/>
      <c r="EKA39" s="23"/>
      <c r="EKB39" s="23"/>
      <c r="EKC39" s="23"/>
      <c r="EKD39" s="23"/>
      <c r="EKE39" s="23"/>
      <c r="EKF39" s="23"/>
      <c r="EKG39" s="23"/>
      <c r="EKH39" s="23"/>
      <c r="EKI39" s="23"/>
      <c r="EKJ39" s="23"/>
      <c r="EKK39" s="23"/>
      <c r="EKL39" s="23"/>
      <c r="EKM39" s="23"/>
      <c r="EKN39" s="23"/>
      <c r="EKO39" s="23"/>
      <c r="EKP39" s="23"/>
      <c r="EKQ39" s="23"/>
      <c r="EKR39" s="23"/>
      <c r="EKS39" s="23"/>
      <c r="EKT39" s="23"/>
      <c r="EKU39" s="23"/>
      <c r="EKV39" s="23"/>
      <c r="EKW39" s="23"/>
      <c r="EKX39" s="23"/>
      <c r="EKY39" s="23"/>
      <c r="EKZ39" s="23"/>
      <c r="ELA39" s="23"/>
      <c r="ELB39" s="23"/>
      <c r="ELC39" s="23"/>
      <c r="ELD39" s="23"/>
      <c r="ELE39" s="23"/>
      <c r="ELF39" s="23"/>
      <c r="ELG39" s="23"/>
      <c r="ELH39" s="23"/>
      <c r="ELI39" s="23"/>
      <c r="ELJ39" s="23"/>
      <c r="ELK39" s="23"/>
      <c r="ELL39" s="23"/>
      <c r="ELM39" s="23"/>
      <c r="ELN39" s="23"/>
      <c r="ELO39" s="23"/>
      <c r="ELP39" s="23"/>
      <c r="ELQ39" s="23"/>
      <c r="ELR39" s="23"/>
      <c r="ELS39" s="23"/>
      <c r="ELT39" s="23"/>
      <c r="ELU39" s="23"/>
      <c r="ELV39" s="23"/>
      <c r="ELW39" s="23"/>
      <c r="ELX39" s="23"/>
      <c r="ELY39" s="23"/>
      <c r="ELZ39" s="23"/>
      <c r="EMA39" s="23"/>
      <c r="EMB39" s="23"/>
      <c r="EMC39" s="23"/>
      <c r="EMD39" s="23"/>
      <c r="EME39" s="23"/>
      <c r="EMF39" s="23"/>
      <c r="EMG39" s="23"/>
      <c r="EMH39" s="23"/>
      <c r="EMI39" s="23"/>
      <c r="EMJ39" s="23"/>
      <c r="EMK39" s="23"/>
      <c r="EML39" s="23"/>
      <c r="EMM39" s="23"/>
      <c r="EMN39" s="23"/>
      <c r="EMO39" s="23"/>
      <c r="EMP39" s="23"/>
      <c r="EMQ39" s="23"/>
      <c r="EMR39" s="23"/>
      <c r="EMS39" s="23"/>
      <c r="EMT39" s="23"/>
      <c r="EMU39" s="23"/>
      <c r="EMV39" s="23"/>
      <c r="EMW39" s="23"/>
      <c r="EMX39" s="23"/>
      <c r="EMY39" s="23"/>
      <c r="EMZ39" s="23"/>
      <c r="ENA39" s="23"/>
      <c r="ENB39" s="23"/>
      <c r="ENC39" s="23"/>
      <c r="END39" s="23"/>
      <c r="ENE39" s="23"/>
      <c r="ENF39" s="23"/>
      <c r="ENG39" s="23"/>
      <c r="ENH39" s="23"/>
      <c r="ENI39" s="23"/>
      <c r="ENJ39" s="23"/>
      <c r="ENK39" s="23"/>
      <c r="ENL39" s="23"/>
      <c r="ENM39" s="23"/>
      <c r="ENN39" s="23"/>
      <c r="ENO39" s="23"/>
      <c r="ENP39" s="23"/>
      <c r="ENQ39" s="23"/>
      <c r="ENR39" s="23"/>
      <c r="ENS39" s="23"/>
      <c r="ENT39" s="23"/>
      <c r="ENU39" s="23"/>
      <c r="ENV39" s="23"/>
      <c r="ENW39" s="23"/>
      <c r="ENX39" s="23"/>
      <c r="ENY39" s="23"/>
      <c r="ENZ39" s="23"/>
      <c r="EOA39" s="23"/>
      <c r="EOB39" s="23"/>
      <c r="EOC39" s="23"/>
      <c r="EOD39" s="23"/>
      <c r="EOE39" s="23"/>
      <c r="EOF39" s="23"/>
      <c r="EOG39" s="23"/>
      <c r="EOH39" s="23"/>
      <c r="EOI39" s="23"/>
      <c r="EOJ39" s="23"/>
      <c r="EOK39" s="23"/>
      <c r="EOL39" s="23"/>
      <c r="EOM39" s="23"/>
      <c r="EON39" s="23"/>
      <c r="EOO39" s="23"/>
      <c r="EOP39" s="23"/>
      <c r="EOQ39" s="23"/>
      <c r="EOR39" s="23"/>
      <c r="EOS39" s="23"/>
      <c r="EOT39" s="23"/>
      <c r="EOU39" s="23"/>
      <c r="EOV39" s="23"/>
      <c r="EOW39" s="23"/>
      <c r="EOX39" s="23"/>
      <c r="EOY39" s="23"/>
      <c r="EOZ39" s="23"/>
      <c r="EPA39" s="23"/>
      <c r="EPB39" s="23"/>
      <c r="EPC39" s="23"/>
      <c r="EPD39" s="23"/>
      <c r="EPE39" s="23"/>
      <c r="EPF39" s="23"/>
      <c r="EPG39" s="23"/>
      <c r="EPH39" s="23"/>
      <c r="EPI39" s="23"/>
      <c r="EPJ39" s="23"/>
      <c r="EPK39" s="23"/>
      <c r="EPL39" s="23"/>
      <c r="EPM39" s="23"/>
      <c r="EPN39" s="23"/>
      <c r="EPO39" s="23"/>
      <c r="EPP39" s="23"/>
      <c r="EPQ39" s="23"/>
      <c r="EPR39" s="23"/>
      <c r="EPS39" s="23"/>
      <c r="EPT39" s="23"/>
      <c r="EPU39" s="23"/>
      <c r="EPV39" s="23"/>
      <c r="EPW39" s="23"/>
      <c r="EPX39" s="23"/>
      <c r="EPY39" s="23"/>
      <c r="EPZ39" s="23"/>
      <c r="EQA39" s="23"/>
      <c r="EQB39" s="23"/>
      <c r="EQC39" s="23"/>
      <c r="EQD39" s="23"/>
      <c r="EQE39" s="23"/>
      <c r="EQF39" s="23"/>
      <c r="EQG39" s="23"/>
      <c r="EQH39" s="23"/>
      <c r="EQI39" s="23"/>
      <c r="EQJ39" s="23"/>
      <c r="EQK39" s="23"/>
      <c r="EQL39" s="23"/>
      <c r="EQM39" s="23"/>
      <c r="EQN39" s="23"/>
      <c r="EQO39" s="23"/>
      <c r="EQP39" s="23"/>
      <c r="EQQ39" s="23"/>
      <c r="EQR39" s="23"/>
      <c r="EQS39" s="23"/>
      <c r="EQT39" s="23"/>
      <c r="EQU39" s="23"/>
      <c r="EQV39" s="23"/>
      <c r="EQW39" s="23"/>
      <c r="EQX39" s="23"/>
      <c r="EQY39" s="23"/>
      <c r="EQZ39" s="23"/>
      <c r="ERA39" s="23"/>
      <c r="ERB39" s="23"/>
      <c r="ERC39" s="23"/>
      <c r="ERD39" s="23"/>
      <c r="ERE39" s="23"/>
      <c r="ERF39" s="23"/>
      <c r="ERG39" s="23"/>
      <c r="ERH39" s="23"/>
      <c r="ERI39" s="23"/>
      <c r="ERJ39" s="23"/>
      <c r="ERK39" s="23"/>
      <c r="ERL39" s="23"/>
      <c r="ERM39" s="23"/>
      <c r="ERN39" s="23"/>
      <c r="ERO39" s="23"/>
      <c r="ERP39" s="23"/>
      <c r="ERQ39" s="23"/>
      <c r="ERR39" s="23"/>
      <c r="ERS39" s="23"/>
      <c r="ERT39" s="23"/>
      <c r="ERU39" s="23"/>
      <c r="ERV39" s="23"/>
      <c r="ERW39" s="23"/>
      <c r="ERX39" s="23"/>
      <c r="ERY39" s="23"/>
      <c r="ERZ39" s="23"/>
      <c r="ESA39" s="23"/>
      <c r="ESB39" s="23"/>
      <c r="ESC39" s="23"/>
      <c r="ESD39" s="23"/>
      <c r="ESE39" s="23"/>
      <c r="ESF39" s="23"/>
      <c r="ESG39" s="23"/>
      <c r="ESH39" s="23"/>
      <c r="ESI39" s="23"/>
      <c r="ESJ39" s="23"/>
      <c r="ESK39" s="23"/>
      <c r="ESL39" s="23"/>
      <c r="ESM39" s="23"/>
      <c r="ESN39" s="23"/>
      <c r="ESO39" s="23"/>
      <c r="ESP39" s="23"/>
      <c r="ESQ39" s="23"/>
      <c r="ESR39" s="23"/>
      <c r="ESS39" s="23"/>
      <c r="EST39" s="23"/>
      <c r="ESU39" s="23"/>
      <c r="ESV39" s="23"/>
      <c r="ESW39" s="23"/>
      <c r="ESX39" s="23"/>
      <c r="ESY39" s="23"/>
      <c r="ESZ39" s="23"/>
      <c r="ETA39" s="23"/>
      <c r="ETB39" s="23"/>
      <c r="ETC39" s="23"/>
      <c r="ETD39" s="23"/>
      <c r="ETE39" s="23"/>
      <c r="ETF39" s="23"/>
      <c r="ETG39" s="23"/>
      <c r="ETH39" s="23"/>
      <c r="ETI39" s="23"/>
      <c r="ETJ39" s="23"/>
      <c r="ETK39" s="23"/>
      <c r="ETL39" s="23"/>
      <c r="ETM39" s="23"/>
      <c r="ETN39" s="23"/>
      <c r="ETO39" s="23"/>
      <c r="ETP39" s="23"/>
      <c r="ETQ39" s="23"/>
      <c r="ETR39" s="23"/>
      <c r="ETS39" s="23"/>
      <c r="ETT39" s="23"/>
      <c r="ETU39" s="23"/>
      <c r="ETV39" s="23"/>
      <c r="ETW39" s="23"/>
      <c r="ETX39" s="23"/>
      <c r="ETY39" s="23"/>
      <c r="ETZ39" s="23"/>
      <c r="EUA39" s="23"/>
      <c r="EUB39" s="23"/>
      <c r="EUC39" s="23"/>
      <c r="EUD39" s="23"/>
      <c r="EUE39" s="23"/>
      <c r="EUF39" s="23"/>
      <c r="EUG39" s="23"/>
      <c r="EUH39" s="23"/>
      <c r="EUI39" s="23"/>
      <c r="EUJ39" s="23"/>
      <c r="EUK39" s="23"/>
      <c r="EUL39" s="23"/>
      <c r="EUM39" s="23"/>
      <c r="EUN39" s="23"/>
      <c r="EUO39" s="23"/>
      <c r="EUP39" s="23"/>
      <c r="EUQ39" s="23"/>
      <c r="EUR39" s="23"/>
      <c r="EUS39" s="23"/>
      <c r="EUT39" s="23"/>
      <c r="EUU39" s="23"/>
      <c r="EUV39" s="23"/>
      <c r="EUW39" s="23"/>
      <c r="EUX39" s="23"/>
      <c r="EUY39" s="23"/>
      <c r="EUZ39" s="23"/>
      <c r="EVA39" s="23"/>
      <c r="EVB39" s="23"/>
      <c r="EVC39" s="23"/>
      <c r="EVD39" s="23"/>
      <c r="EVE39" s="23"/>
      <c r="EVF39" s="23"/>
      <c r="EVG39" s="23"/>
      <c r="EVH39" s="23"/>
      <c r="EVI39" s="23"/>
      <c r="EVJ39" s="23"/>
      <c r="EVK39" s="23"/>
      <c r="EVL39" s="23"/>
      <c r="EVM39" s="23"/>
      <c r="EVN39" s="23"/>
      <c r="EVO39" s="23"/>
      <c r="EVP39" s="23"/>
      <c r="EVQ39" s="23"/>
      <c r="EVR39" s="23"/>
      <c r="EVS39" s="23"/>
      <c r="EVT39" s="23"/>
      <c r="EVU39" s="23"/>
      <c r="EVV39" s="23"/>
      <c r="EVW39" s="23"/>
      <c r="EVX39" s="23"/>
      <c r="EVY39" s="23"/>
      <c r="EVZ39" s="23"/>
      <c r="EWA39" s="23"/>
      <c r="EWB39" s="23"/>
      <c r="EWC39" s="23"/>
      <c r="EWD39" s="23"/>
      <c r="EWE39" s="23"/>
      <c r="EWF39" s="23"/>
      <c r="EWG39" s="23"/>
      <c r="EWH39" s="23"/>
      <c r="EWI39" s="23"/>
      <c r="EWJ39" s="23"/>
      <c r="EWK39" s="23"/>
      <c r="EWL39" s="23"/>
      <c r="EWM39" s="23"/>
      <c r="EWN39" s="23"/>
      <c r="EWO39" s="23"/>
      <c r="EWP39" s="23"/>
      <c r="EWQ39" s="23"/>
      <c r="EWR39" s="23"/>
      <c r="EWS39" s="23"/>
      <c r="EWT39" s="23"/>
      <c r="EWU39" s="23"/>
      <c r="EWV39" s="23"/>
      <c r="EWW39" s="23"/>
      <c r="EWX39" s="23"/>
      <c r="EWY39" s="23"/>
      <c r="EWZ39" s="23"/>
      <c r="EXA39" s="23"/>
      <c r="EXB39" s="23"/>
      <c r="EXC39" s="23"/>
      <c r="EXD39" s="23"/>
      <c r="EXE39" s="23"/>
      <c r="EXF39" s="23"/>
      <c r="EXG39" s="23"/>
      <c r="EXH39" s="23"/>
      <c r="EXI39" s="23"/>
      <c r="EXJ39" s="23"/>
      <c r="EXK39" s="23"/>
      <c r="EXL39" s="23"/>
      <c r="EXM39" s="23"/>
      <c r="EXN39" s="23"/>
      <c r="EXO39" s="23"/>
      <c r="EXP39" s="23"/>
      <c r="EXQ39" s="23"/>
      <c r="EXR39" s="23"/>
      <c r="EXS39" s="23"/>
      <c r="EXT39" s="23"/>
      <c r="EXU39" s="23"/>
      <c r="EXV39" s="23"/>
      <c r="EXW39" s="23"/>
      <c r="EXX39" s="23"/>
      <c r="EXY39" s="23"/>
      <c r="EXZ39" s="23"/>
      <c r="EYA39" s="23"/>
      <c r="EYB39" s="23"/>
      <c r="EYC39" s="23"/>
      <c r="EYD39" s="23"/>
      <c r="EYE39" s="23"/>
      <c r="EYF39" s="23"/>
      <c r="EYG39" s="23"/>
      <c r="EYH39" s="23"/>
      <c r="EYI39" s="23"/>
      <c r="EYJ39" s="23"/>
      <c r="EYK39" s="23"/>
      <c r="EYL39" s="23"/>
      <c r="EYM39" s="23"/>
      <c r="EYN39" s="23"/>
      <c r="EYO39" s="23"/>
      <c r="EYP39" s="23"/>
      <c r="EYQ39" s="23"/>
      <c r="EYR39" s="23"/>
      <c r="EYS39" s="23"/>
      <c r="EYT39" s="23"/>
      <c r="EYU39" s="23"/>
      <c r="EYV39" s="23"/>
      <c r="EYW39" s="23"/>
      <c r="EYX39" s="23"/>
      <c r="EYY39" s="23"/>
      <c r="EYZ39" s="23"/>
      <c r="EZA39" s="23"/>
      <c r="EZB39" s="23"/>
      <c r="EZC39" s="23"/>
      <c r="EZD39" s="23"/>
      <c r="EZE39" s="23"/>
      <c r="EZF39" s="23"/>
      <c r="EZG39" s="23"/>
      <c r="EZH39" s="23"/>
      <c r="EZI39" s="23"/>
      <c r="EZJ39" s="23"/>
      <c r="EZK39" s="23"/>
      <c r="EZL39" s="23"/>
      <c r="EZM39" s="23"/>
      <c r="EZN39" s="23"/>
      <c r="EZO39" s="23"/>
      <c r="EZP39" s="23"/>
      <c r="EZQ39" s="23"/>
      <c r="EZR39" s="23"/>
      <c r="EZS39" s="23"/>
      <c r="EZT39" s="23"/>
      <c r="EZU39" s="23"/>
      <c r="EZV39" s="23"/>
      <c r="EZW39" s="23"/>
      <c r="EZX39" s="23"/>
      <c r="EZY39" s="23"/>
      <c r="EZZ39" s="23"/>
      <c r="FAA39" s="23"/>
      <c r="FAB39" s="23"/>
      <c r="FAC39" s="23"/>
      <c r="FAD39" s="23"/>
      <c r="FAE39" s="23"/>
      <c r="FAF39" s="23"/>
      <c r="FAG39" s="23"/>
      <c r="FAH39" s="23"/>
      <c r="FAI39" s="23"/>
      <c r="FAJ39" s="23"/>
      <c r="FAK39" s="23"/>
      <c r="FAL39" s="23"/>
      <c r="FAM39" s="23"/>
      <c r="FAN39" s="23"/>
      <c r="FAO39" s="23"/>
      <c r="FAP39" s="23"/>
      <c r="FAQ39" s="23"/>
      <c r="FAR39" s="23"/>
      <c r="FAS39" s="23"/>
      <c r="FAT39" s="23"/>
      <c r="FAU39" s="23"/>
      <c r="FAV39" s="23"/>
      <c r="FAW39" s="23"/>
      <c r="FAX39" s="23"/>
      <c r="FAY39" s="23"/>
      <c r="FAZ39" s="23"/>
      <c r="FBA39" s="23"/>
      <c r="FBB39" s="23"/>
      <c r="FBC39" s="23"/>
      <c r="FBD39" s="23"/>
      <c r="FBE39" s="23"/>
      <c r="FBF39" s="23"/>
      <c r="FBG39" s="23"/>
      <c r="FBH39" s="23"/>
      <c r="FBI39" s="23"/>
      <c r="FBJ39" s="23"/>
      <c r="FBK39" s="23"/>
      <c r="FBL39" s="23"/>
      <c r="FBM39" s="23"/>
      <c r="FBN39" s="23"/>
      <c r="FBO39" s="23"/>
      <c r="FBP39" s="23"/>
      <c r="FBQ39" s="23"/>
      <c r="FBR39" s="23"/>
      <c r="FBS39" s="23"/>
      <c r="FBT39" s="23"/>
      <c r="FBU39" s="23"/>
      <c r="FBV39" s="23"/>
      <c r="FBW39" s="23"/>
      <c r="FBX39" s="23"/>
      <c r="FBY39" s="23"/>
      <c r="FBZ39" s="23"/>
      <c r="FCA39" s="23"/>
      <c r="FCB39" s="23"/>
      <c r="FCC39" s="23"/>
      <c r="FCD39" s="23"/>
      <c r="FCE39" s="23"/>
      <c r="FCF39" s="23"/>
      <c r="FCG39" s="23"/>
      <c r="FCH39" s="23"/>
      <c r="FCI39" s="23"/>
      <c r="FCJ39" s="23"/>
      <c r="FCK39" s="23"/>
      <c r="FCL39" s="23"/>
      <c r="FCM39" s="23"/>
      <c r="FCN39" s="23"/>
      <c r="FCO39" s="23"/>
      <c r="FCP39" s="23"/>
      <c r="FCQ39" s="23"/>
      <c r="FCR39" s="23"/>
      <c r="FCS39" s="23"/>
      <c r="FCT39" s="23"/>
      <c r="FCU39" s="23"/>
      <c r="FCV39" s="23"/>
      <c r="FCW39" s="23"/>
      <c r="FCX39" s="23"/>
      <c r="FCY39" s="23"/>
      <c r="FCZ39" s="23"/>
      <c r="FDA39" s="23"/>
      <c r="FDB39" s="23"/>
      <c r="FDC39" s="23"/>
      <c r="FDD39" s="23"/>
      <c r="FDE39" s="23"/>
      <c r="FDF39" s="23"/>
      <c r="FDG39" s="23"/>
      <c r="FDH39" s="23"/>
      <c r="FDI39" s="23"/>
      <c r="FDJ39" s="23"/>
      <c r="FDK39" s="23"/>
      <c r="FDL39" s="23"/>
      <c r="FDM39" s="23"/>
      <c r="FDN39" s="23"/>
      <c r="FDO39" s="23"/>
      <c r="FDP39" s="23"/>
      <c r="FDQ39" s="23"/>
      <c r="FDR39" s="23"/>
      <c r="FDS39" s="23"/>
      <c r="FDT39" s="23"/>
      <c r="FDU39" s="23"/>
      <c r="FDV39" s="23"/>
      <c r="FDW39" s="23"/>
      <c r="FDX39" s="23"/>
      <c r="FDY39" s="23"/>
      <c r="FDZ39" s="23"/>
      <c r="FEA39" s="23"/>
      <c r="FEB39" s="23"/>
      <c r="FEC39" s="23"/>
      <c r="FED39" s="23"/>
      <c r="FEE39" s="23"/>
      <c r="FEF39" s="23"/>
      <c r="FEG39" s="23"/>
      <c r="FEH39" s="23"/>
      <c r="FEI39" s="23"/>
      <c r="FEJ39" s="23"/>
      <c r="FEK39" s="23"/>
      <c r="FEL39" s="23"/>
      <c r="FEM39" s="23"/>
      <c r="FEN39" s="23"/>
      <c r="FEO39" s="23"/>
      <c r="FEP39" s="23"/>
      <c r="FEQ39" s="23"/>
      <c r="FER39" s="23"/>
      <c r="FES39" s="23"/>
      <c r="FET39" s="23"/>
      <c r="FEU39" s="23"/>
      <c r="FEV39" s="23"/>
      <c r="FEW39" s="23"/>
      <c r="FEX39" s="23"/>
      <c r="FEY39" s="23"/>
      <c r="FEZ39" s="23"/>
      <c r="FFA39" s="23"/>
      <c r="FFB39" s="23"/>
      <c r="FFC39" s="23"/>
      <c r="FFD39" s="23"/>
      <c r="FFE39" s="23"/>
      <c r="FFF39" s="23"/>
      <c r="FFG39" s="23"/>
      <c r="FFH39" s="23"/>
      <c r="FFI39" s="23"/>
      <c r="FFJ39" s="23"/>
      <c r="FFK39" s="23"/>
      <c r="FFL39" s="23"/>
      <c r="FFM39" s="23"/>
      <c r="FFN39" s="23"/>
      <c r="FFO39" s="23"/>
      <c r="FFP39" s="23"/>
      <c r="FFQ39" s="23"/>
      <c r="FFR39" s="23"/>
      <c r="FFS39" s="23"/>
      <c r="FFT39" s="23"/>
      <c r="FFU39" s="23"/>
      <c r="FFV39" s="23"/>
      <c r="FFW39" s="23"/>
      <c r="FFX39" s="23"/>
      <c r="FFY39" s="23"/>
      <c r="FFZ39" s="23"/>
      <c r="FGA39" s="23"/>
      <c r="FGB39" s="23"/>
      <c r="FGC39" s="23"/>
      <c r="FGD39" s="23"/>
      <c r="FGE39" s="23"/>
      <c r="FGF39" s="23"/>
      <c r="FGG39" s="23"/>
      <c r="FGH39" s="23"/>
      <c r="FGI39" s="23"/>
      <c r="FGJ39" s="23"/>
      <c r="FGK39" s="23"/>
      <c r="FGL39" s="23"/>
      <c r="FGM39" s="23"/>
      <c r="FGN39" s="23"/>
      <c r="FGO39" s="23"/>
      <c r="FGP39" s="23"/>
      <c r="FGQ39" s="23"/>
      <c r="FGR39" s="23"/>
      <c r="FGS39" s="23"/>
      <c r="FGT39" s="23"/>
      <c r="FGU39" s="23"/>
      <c r="FGV39" s="23"/>
      <c r="FGW39" s="23"/>
      <c r="FGX39" s="23"/>
      <c r="FGY39" s="23"/>
      <c r="FGZ39" s="23"/>
      <c r="FHA39" s="23"/>
      <c r="FHB39" s="23"/>
      <c r="FHC39" s="23"/>
      <c r="FHD39" s="23"/>
      <c r="FHE39" s="23"/>
      <c r="FHF39" s="23"/>
      <c r="FHG39" s="23"/>
      <c r="FHH39" s="23"/>
      <c r="FHI39" s="23"/>
      <c r="FHJ39" s="23"/>
      <c r="FHK39" s="23"/>
      <c r="FHL39" s="23"/>
      <c r="FHM39" s="23"/>
      <c r="FHN39" s="23"/>
      <c r="FHO39" s="23"/>
      <c r="FHP39" s="23"/>
      <c r="FHQ39" s="23"/>
      <c r="FHR39" s="23"/>
      <c r="FHS39" s="23"/>
      <c r="FHT39" s="23"/>
      <c r="FHU39" s="23"/>
      <c r="FHV39" s="23"/>
      <c r="FHW39" s="23"/>
      <c r="FHX39" s="23"/>
      <c r="FHY39" s="23"/>
      <c r="FHZ39" s="23"/>
      <c r="FIA39" s="23"/>
      <c r="FIB39" s="23"/>
      <c r="FIC39" s="23"/>
      <c r="FID39" s="23"/>
      <c r="FIE39" s="23"/>
      <c r="FIF39" s="23"/>
      <c r="FIG39" s="23"/>
      <c r="FIH39" s="23"/>
      <c r="FII39" s="23"/>
      <c r="FIJ39" s="23"/>
      <c r="FIK39" s="23"/>
      <c r="FIL39" s="23"/>
      <c r="FIM39" s="23"/>
      <c r="FIN39" s="23"/>
      <c r="FIO39" s="23"/>
      <c r="FIP39" s="23"/>
      <c r="FIQ39" s="23"/>
      <c r="FIR39" s="23"/>
      <c r="FIS39" s="23"/>
      <c r="FIT39" s="23"/>
      <c r="FIU39" s="23"/>
      <c r="FIV39" s="23"/>
      <c r="FIW39" s="23"/>
      <c r="FIX39" s="23"/>
      <c r="FIY39" s="23"/>
      <c r="FIZ39" s="23"/>
      <c r="FJA39" s="23"/>
      <c r="FJB39" s="23"/>
      <c r="FJC39" s="23"/>
      <c r="FJD39" s="23"/>
      <c r="FJE39" s="23"/>
      <c r="FJF39" s="23"/>
      <c r="FJG39" s="23"/>
      <c r="FJH39" s="23"/>
      <c r="FJI39" s="23"/>
      <c r="FJJ39" s="23"/>
      <c r="FJK39" s="23"/>
      <c r="FJL39" s="23"/>
      <c r="FJM39" s="23"/>
      <c r="FJN39" s="23"/>
      <c r="FJO39" s="23"/>
      <c r="FJP39" s="23"/>
      <c r="FJQ39" s="23"/>
      <c r="FJR39" s="23"/>
      <c r="FJS39" s="23"/>
      <c r="FJT39" s="23"/>
      <c r="FJU39" s="23"/>
      <c r="FJV39" s="23"/>
      <c r="FJW39" s="23"/>
      <c r="FJX39" s="23"/>
      <c r="FJY39" s="23"/>
      <c r="FJZ39" s="23"/>
      <c r="FKA39" s="23"/>
      <c r="FKB39" s="23"/>
      <c r="FKC39" s="23"/>
      <c r="FKD39" s="23"/>
      <c r="FKE39" s="23"/>
      <c r="FKF39" s="23"/>
      <c r="FKG39" s="23"/>
      <c r="FKH39" s="23"/>
      <c r="FKI39" s="23"/>
      <c r="FKJ39" s="23"/>
      <c r="FKK39" s="23"/>
      <c r="FKL39" s="23"/>
      <c r="FKM39" s="23"/>
      <c r="FKN39" s="23"/>
      <c r="FKO39" s="23"/>
      <c r="FKP39" s="23"/>
      <c r="FKQ39" s="23"/>
      <c r="FKR39" s="23"/>
      <c r="FKS39" s="23"/>
      <c r="FKT39" s="23"/>
      <c r="FKU39" s="23"/>
      <c r="FKV39" s="23"/>
      <c r="FKW39" s="23"/>
      <c r="FKX39" s="23"/>
      <c r="FKY39" s="23"/>
      <c r="FKZ39" s="23"/>
      <c r="FLA39" s="23"/>
      <c r="FLB39" s="23"/>
      <c r="FLC39" s="23"/>
      <c r="FLD39" s="23"/>
      <c r="FLE39" s="23"/>
      <c r="FLF39" s="23"/>
      <c r="FLG39" s="23"/>
      <c r="FLH39" s="23"/>
      <c r="FLI39" s="23"/>
      <c r="FLJ39" s="23"/>
      <c r="FLK39" s="23"/>
      <c r="FLL39" s="23"/>
      <c r="FLM39" s="23"/>
      <c r="FLN39" s="23"/>
      <c r="FLO39" s="23"/>
      <c r="FLP39" s="23"/>
      <c r="FLQ39" s="23"/>
      <c r="FLR39" s="23"/>
      <c r="FLS39" s="23"/>
      <c r="FLT39" s="23"/>
      <c r="FLU39" s="23"/>
      <c r="FLV39" s="23"/>
      <c r="FLW39" s="23"/>
      <c r="FLX39" s="23"/>
      <c r="FLY39" s="23"/>
      <c r="FLZ39" s="23"/>
      <c r="FMA39" s="23"/>
      <c r="FMB39" s="23"/>
      <c r="FMC39" s="23"/>
      <c r="FMD39" s="23"/>
      <c r="FME39" s="23"/>
      <c r="FMF39" s="23"/>
      <c r="FMG39" s="23"/>
      <c r="FMH39" s="23"/>
      <c r="FMI39" s="23"/>
      <c r="FMJ39" s="23"/>
      <c r="FMK39" s="23"/>
      <c r="FML39" s="23"/>
      <c r="FMM39" s="23"/>
      <c r="FMN39" s="23"/>
      <c r="FMO39" s="23"/>
      <c r="FMP39" s="23"/>
      <c r="FMQ39" s="23"/>
      <c r="FMR39" s="23"/>
      <c r="FMS39" s="23"/>
      <c r="FMT39" s="23"/>
      <c r="FMU39" s="23"/>
      <c r="FMV39" s="23"/>
      <c r="FMW39" s="23"/>
      <c r="FMX39" s="23"/>
      <c r="FMY39" s="23"/>
      <c r="FMZ39" s="23"/>
      <c r="FNA39" s="23"/>
      <c r="FNB39" s="23"/>
      <c r="FNC39" s="23"/>
      <c r="FND39" s="23"/>
      <c r="FNE39" s="23"/>
      <c r="FNF39" s="23"/>
      <c r="FNG39" s="23"/>
      <c r="FNH39" s="23"/>
      <c r="FNI39" s="23"/>
      <c r="FNJ39" s="23"/>
      <c r="FNK39" s="23"/>
      <c r="FNL39" s="23"/>
      <c r="FNM39" s="23"/>
      <c r="FNN39" s="23"/>
      <c r="FNO39" s="23"/>
      <c r="FNP39" s="23"/>
      <c r="FNQ39" s="23"/>
      <c r="FNR39" s="23"/>
      <c r="FNS39" s="23"/>
      <c r="FNT39" s="23"/>
      <c r="FNU39" s="23"/>
      <c r="FNV39" s="23"/>
      <c r="FNW39" s="23"/>
      <c r="FNX39" s="23"/>
      <c r="FNY39" s="23"/>
      <c r="FNZ39" s="23"/>
      <c r="FOA39" s="23"/>
      <c r="FOB39" s="23"/>
      <c r="FOC39" s="23"/>
      <c r="FOD39" s="23"/>
      <c r="FOE39" s="23"/>
      <c r="FOF39" s="23"/>
      <c r="FOG39" s="23"/>
      <c r="FOH39" s="23"/>
      <c r="FOI39" s="23"/>
      <c r="FOJ39" s="23"/>
      <c r="FOK39" s="23"/>
      <c r="FOL39" s="23"/>
      <c r="FOM39" s="23"/>
      <c r="FON39" s="23"/>
      <c r="FOO39" s="23"/>
      <c r="FOP39" s="23"/>
      <c r="FOQ39" s="23"/>
      <c r="FOR39" s="23"/>
      <c r="FOS39" s="23"/>
      <c r="FOT39" s="23"/>
      <c r="FOU39" s="23"/>
      <c r="FOV39" s="23"/>
      <c r="FOW39" s="23"/>
      <c r="FOX39" s="23"/>
      <c r="FOY39" s="23"/>
      <c r="FOZ39" s="23"/>
      <c r="FPA39" s="23"/>
      <c r="FPB39" s="23"/>
      <c r="FPC39" s="23"/>
      <c r="FPD39" s="23"/>
      <c r="FPE39" s="23"/>
      <c r="FPF39" s="23"/>
      <c r="FPG39" s="23"/>
      <c r="FPH39" s="23"/>
      <c r="FPI39" s="23"/>
      <c r="FPJ39" s="23"/>
      <c r="FPK39" s="23"/>
      <c r="FPL39" s="23"/>
      <c r="FPM39" s="23"/>
      <c r="FPN39" s="23"/>
      <c r="FPO39" s="23"/>
      <c r="FPP39" s="23"/>
      <c r="FPQ39" s="23"/>
      <c r="FPR39" s="23"/>
      <c r="FPS39" s="23"/>
      <c r="FPT39" s="23"/>
      <c r="FPU39" s="23"/>
      <c r="FPV39" s="23"/>
      <c r="FPW39" s="23"/>
      <c r="FPX39" s="23"/>
      <c r="FPY39" s="23"/>
      <c r="FPZ39" s="23"/>
      <c r="FQA39" s="23"/>
      <c r="FQB39" s="23"/>
      <c r="FQC39" s="23"/>
      <c r="FQD39" s="23"/>
      <c r="FQE39" s="23"/>
      <c r="FQF39" s="23"/>
      <c r="FQG39" s="23"/>
      <c r="FQH39" s="23"/>
      <c r="FQI39" s="23"/>
      <c r="FQJ39" s="23"/>
      <c r="FQK39" s="23"/>
      <c r="FQL39" s="23"/>
      <c r="FQM39" s="23"/>
      <c r="FQN39" s="23"/>
      <c r="FQO39" s="23"/>
      <c r="FQP39" s="23"/>
      <c r="FQQ39" s="23"/>
      <c r="FQR39" s="23"/>
      <c r="FQS39" s="23"/>
      <c r="FQT39" s="23"/>
      <c r="FQU39" s="23"/>
      <c r="FQV39" s="23"/>
      <c r="FQW39" s="23"/>
      <c r="FQX39" s="23"/>
      <c r="FQY39" s="23"/>
      <c r="FQZ39" s="23"/>
      <c r="FRA39" s="23"/>
      <c r="FRB39" s="23"/>
      <c r="FRC39" s="23"/>
      <c r="FRD39" s="23"/>
      <c r="FRE39" s="23"/>
      <c r="FRF39" s="23"/>
      <c r="FRG39" s="23"/>
      <c r="FRH39" s="23"/>
      <c r="FRI39" s="23"/>
      <c r="FRJ39" s="23"/>
      <c r="FRK39" s="23"/>
      <c r="FRL39" s="23"/>
      <c r="FRM39" s="23"/>
      <c r="FRN39" s="23"/>
      <c r="FRO39" s="23"/>
      <c r="FRP39" s="23"/>
      <c r="FRQ39" s="23"/>
      <c r="FRR39" s="23"/>
      <c r="FRS39" s="23"/>
      <c r="FRT39" s="23"/>
      <c r="FRU39" s="23"/>
      <c r="FRV39" s="23"/>
      <c r="FRW39" s="23"/>
      <c r="FRX39" s="23"/>
      <c r="FRY39" s="23"/>
      <c r="FRZ39" s="23"/>
      <c r="FSA39" s="23"/>
      <c r="FSB39" s="23"/>
      <c r="FSC39" s="23"/>
      <c r="FSD39" s="23"/>
      <c r="FSE39" s="23"/>
      <c r="FSF39" s="23"/>
      <c r="FSG39" s="23"/>
      <c r="FSH39" s="23"/>
      <c r="FSI39" s="23"/>
      <c r="FSJ39" s="23"/>
      <c r="FSK39" s="23"/>
      <c r="FSL39" s="23"/>
      <c r="FSM39" s="23"/>
      <c r="FSN39" s="23"/>
      <c r="FSO39" s="23"/>
      <c r="FSP39" s="23"/>
      <c r="FSQ39" s="23"/>
      <c r="FSR39" s="23"/>
      <c r="FSS39" s="23"/>
      <c r="FST39" s="23"/>
      <c r="FSU39" s="23"/>
      <c r="FSV39" s="23"/>
      <c r="FSW39" s="23"/>
      <c r="FSX39" s="23"/>
      <c r="FSY39" s="23"/>
      <c r="FSZ39" s="23"/>
      <c r="FTA39" s="23"/>
      <c r="FTB39" s="23"/>
      <c r="FTC39" s="23"/>
      <c r="FTD39" s="23"/>
      <c r="FTE39" s="23"/>
      <c r="FTF39" s="23"/>
      <c r="FTG39" s="23"/>
      <c r="FTH39" s="23"/>
      <c r="FTI39" s="23"/>
      <c r="FTJ39" s="23"/>
      <c r="FTK39" s="23"/>
      <c r="FTL39" s="23"/>
      <c r="FTM39" s="23"/>
      <c r="FTN39" s="23"/>
      <c r="FTO39" s="23"/>
      <c r="FTP39" s="23"/>
      <c r="FTQ39" s="23"/>
      <c r="FTR39" s="23"/>
      <c r="FTS39" s="23"/>
      <c r="FTT39" s="23"/>
      <c r="FTU39" s="23"/>
      <c r="FTV39" s="23"/>
      <c r="FTW39" s="23"/>
      <c r="FTX39" s="23"/>
      <c r="FTY39" s="23"/>
      <c r="FTZ39" s="23"/>
      <c r="FUA39" s="23"/>
      <c r="FUB39" s="23"/>
      <c r="FUC39" s="23"/>
      <c r="FUD39" s="23"/>
      <c r="FUE39" s="23"/>
      <c r="FUF39" s="23"/>
      <c r="FUG39" s="23"/>
      <c r="FUH39" s="23"/>
      <c r="FUI39" s="23"/>
      <c r="FUJ39" s="23"/>
      <c r="FUK39" s="23"/>
      <c r="FUL39" s="23"/>
      <c r="FUM39" s="23"/>
      <c r="FUN39" s="23"/>
      <c r="FUO39" s="23"/>
      <c r="FUP39" s="23"/>
      <c r="FUQ39" s="23"/>
      <c r="FUR39" s="23"/>
      <c r="FUS39" s="23"/>
      <c r="FUT39" s="23"/>
      <c r="FUU39" s="23"/>
      <c r="FUV39" s="23"/>
      <c r="FUW39" s="23"/>
      <c r="FUX39" s="23"/>
      <c r="FUY39" s="23"/>
      <c r="FUZ39" s="23"/>
      <c r="FVA39" s="23"/>
      <c r="FVB39" s="23"/>
      <c r="FVC39" s="23"/>
      <c r="FVD39" s="23"/>
      <c r="FVE39" s="23"/>
      <c r="FVF39" s="23"/>
      <c r="FVG39" s="23"/>
      <c r="FVH39" s="23"/>
      <c r="FVI39" s="23"/>
      <c r="FVJ39" s="23"/>
      <c r="FVK39" s="23"/>
      <c r="FVL39" s="23"/>
      <c r="FVM39" s="23"/>
      <c r="FVN39" s="23"/>
      <c r="FVO39" s="23"/>
      <c r="FVP39" s="23"/>
      <c r="FVQ39" s="23"/>
      <c r="FVR39" s="23"/>
      <c r="FVS39" s="23"/>
      <c r="FVT39" s="23"/>
      <c r="FVU39" s="23"/>
      <c r="FVV39" s="23"/>
      <c r="FVW39" s="23"/>
      <c r="FVX39" s="23"/>
      <c r="FVY39" s="23"/>
      <c r="FVZ39" s="23"/>
      <c r="FWA39" s="23"/>
      <c r="FWB39" s="23"/>
      <c r="FWC39" s="23"/>
      <c r="FWD39" s="23"/>
      <c r="FWE39" s="23"/>
      <c r="FWF39" s="23"/>
      <c r="FWG39" s="23"/>
      <c r="FWH39" s="23"/>
      <c r="FWI39" s="23"/>
      <c r="FWJ39" s="23"/>
      <c r="FWK39" s="23"/>
      <c r="FWL39" s="23"/>
      <c r="FWM39" s="23"/>
      <c r="FWN39" s="23"/>
      <c r="FWO39" s="23"/>
      <c r="FWP39" s="23"/>
      <c r="FWQ39" s="23"/>
      <c r="FWR39" s="23"/>
      <c r="FWS39" s="23"/>
      <c r="FWT39" s="23"/>
      <c r="FWU39" s="23"/>
      <c r="FWV39" s="23"/>
      <c r="FWW39" s="23"/>
      <c r="FWX39" s="23"/>
      <c r="FWY39" s="23"/>
      <c r="FWZ39" s="23"/>
      <c r="FXA39" s="23"/>
      <c r="FXB39" s="23"/>
      <c r="FXC39" s="23"/>
      <c r="FXD39" s="23"/>
      <c r="FXE39" s="23"/>
      <c r="FXF39" s="23"/>
      <c r="FXG39" s="23"/>
      <c r="FXH39" s="23"/>
      <c r="FXI39" s="23"/>
      <c r="FXJ39" s="23"/>
      <c r="FXK39" s="23"/>
      <c r="FXL39" s="23"/>
      <c r="FXM39" s="23"/>
      <c r="FXN39" s="23"/>
      <c r="FXO39" s="23"/>
      <c r="FXP39" s="23"/>
      <c r="FXQ39" s="23"/>
      <c r="FXR39" s="23"/>
      <c r="FXS39" s="23"/>
      <c r="FXT39" s="23"/>
      <c r="FXU39" s="23"/>
      <c r="FXV39" s="23"/>
      <c r="FXW39" s="23"/>
      <c r="FXX39" s="23"/>
      <c r="FXY39" s="23"/>
      <c r="FXZ39" s="23"/>
      <c r="FYA39" s="23"/>
      <c r="FYB39" s="23"/>
      <c r="FYC39" s="23"/>
      <c r="FYD39" s="23"/>
      <c r="FYE39" s="23"/>
      <c r="FYF39" s="23"/>
      <c r="FYG39" s="23"/>
      <c r="FYH39" s="23"/>
      <c r="FYI39" s="23"/>
      <c r="FYJ39" s="23"/>
      <c r="FYK39" s="23"/>
      <c r="FYL39" s="23"/>
      <c r="FYM39" s="23"/>
      <c r="FYN39" s="23"/>
      <c r="FYO39" s="23"/>
      <c r="FYP39" s="23"/>
      <c r="FYQ39" s="23"/>
      <c r="FYR39" s="23"/>
      <c r="FYS39" s="23"/>
      <c r="FYT39" s="23"/>
      <c r="FYU39" s="23"/>
      <c r="FYV39" s="23"/>
      <c r="FYW39" s="23"/>
      <c r="FYX39" s="23"/>
      <c r="FYY39" s="23"/>
      <c r="FYZ39" s="23"/>
      <c r="FZA39" s="23"/>
      <c r="FZB39" s="23"/>
      <c r="FZC39" s="23"/>
      <c r="FZD39" s="23"/>
      <c r="FZE39" s="23"/>
      <c r="FZF39" s="23"/>
      <c r="FZG39" s="23"/>
      <c r="FZH39" s="23"/>
      <c r="FZI39" s="23"/>
      <c r="FZJ39" s="23"/>
      <c r="FZK39" s="23"/>
      <c r="FZL39" s="23"/>
      <c r="FZM39" s="23"/>
      <c r="FZN39" s="23"/>
      <c r="FZO39" s="23"/>
      <c r="FZP39" s="23"/>
      <c r="FZQ39" s="23"/>
      <c r="FZR39" s="23"/>
      <c r="FZS39" s="23"/>
      <c r="FZT39" s="23"/>
      <c r="FZU39" s="23"/>
      <c r="FZV39" s="23"/>
      <c r="FZW39" s="23"/>
      <c r="FZX39" s="23"/>
      <c r="FZY39" s="23"/>
      <c r="FZZ39" s="23"/>
      <c r="GAA39" s="23"/>
      <c r="GAB39" s="23"/>
      <c r="GAC39" s="23"/>
      <c r="GAD39" s="23"/>
      <c r="GAE39" s="23"/>
      <c r="GAF39" s="23"/>
      <c r="GAG39" s="23"/>
      <c r="GAH39" s="23"/>
      <c r="GAI39" s="23"/>
      <c r="GAJ39" s="23"/>
      <c r="GAK39" s="23"/>
      <c r="GAL39" s="23"/>
      <c r="GAM39" s="23"/>
      <c r="GAN39" s="23"/>
      <c r="GAO39" s="23"/>
      <c r="GAP39" s="23"/>
      <c r="GAQ39" s="23"/>
      <c r="GAR39" s="23"/>
      <c r="GAS39" s="23"/>
      <c r="GAT39" s="23"/>
      <c r="GAU39" s="23"/>
      <c r="GAV39" s="23"/>
      <c r="GAW39" s="23"/>
      <c r="GAX39" s="23"/>
      <c r="GAY39" s="23"/>
      <c r="GAZ39" s="23"/>
      <c r="GBA39" s="23"/>
      <c r="GBB39" s="23"/>
      <c r="GBC39" s="23"/>
      <c r="GBD39" s="23"/>
      <c r="GBE39" s="23"/>
      <c r="GBF39" s="23"/>
      <c r="GBG39" s="23"/>
      <c r="GBH39" s="23"/>
      <c r="GBI39" s="23"/>
      <c r="GBJ39" s="23"/>
      <c r="GBK39" s="23"/>
      <c r="GBL39" s="23"/>
      <c r="GBM39" s="23"/>
      <c r="GBN39" s="23"/>
      <c r="GBO39" s="23"/>
      <c r="GBP39" s="23"/>
      <c r="GBQ39" s="23"/>
      <c r="GBR39" s="23"/>
      <c r="GBS39" s="23"/>
      <c r="GBT39" s="23"/>
      <c r="GBU39" s="23"/>
      <c r="GBV39" s="23"/>
      <c r="GBW39" s="23"/>
      <c r="GBX39" s="23"/>
      <c r="GBY39" s="23"/>
      <c r="GBZ39" s="23"/>
      <c r="GCA39" s="23"/>
      <c r="GCB39" s="23"/>
      <c r="GCC39" s="23"/>
      <c r="GCD39" s="23"/>
      <c r="GCE39" s="23"/>
      <c r="GCF39" s="23"/>
      <c r="GCG39" s="23"/>
      <c r="GCH39" s="23"/>
      <c r="GCI39" s="23"/>
      <c r="GCJ39" s="23"/>
      <c r="GCK39" s="23"/>
      <c r="GCL39" s="23"/>
      <c r="GCM39" s="23"/>
      <c r="GCN39" s="23"/>
      <c r="GCO39" s="23"/>
      <c r="GCP39" s="23"/>
      <c r="GCQ39" s="23"/>
      <c r="GCR39" s="23"/>
      <c r="GCS39" s="23"/>
      <c r="GCT39" s="23"/>
      <c r="GCU39" s="23"/>
      <c r="GCV39" s="23"/>
      <c r="GCW39" s="23"/>
      <c r="GCX39" s="23"/>
      <c r="GCY39" s="23"/>
      <c r="GCZ39" s="23"/>
      <c r="GDA39" s="23"/>
      <c r="GDB39" s="23"/>
      <c r="GDC39" s="23"/>
      <c r="GDD39" s="23"/>
      <c r="GDE39" s="23"/>
      <c r="GDF39" s="23"/>
      <c r="GDG39" s="23"/>
      <c r="GDH39" s="23"/>
      <c r="GDI39" s="23"/>
      <c r="GDJ39" s="23"/>
      <c r="GDK39" s="23"/>
      <c r="GDL39" s="23"/>
      <c r="GDM39" s="23"/>
      <c r="GDN39" s="23"/>
      <c r="GDO39" s="23"/>
      <c r="GDP39" s="23"/>
      <c r="GDQ39" s="23"/>
      <c r="GDR39" s="23"/>
      <c r="GDS39" s="23"/>
      <c r="GDT39" s="23"/>
      <c r="GDU39" s="23"/>
      <c r="GDV39" s="23"/>
      <c r="GDW39" s="23"/>
      <c r="GDX39" s="23"/>
      <c r="GDY39" s="23"/>
      <c r="GDZ39" s="23"/>
      <c r="GEA39" s="23"/>
      <c r="GEB39" s="23"/>
      <c r="GEC39" s="23"/>
      <c r="GED39" s="23"/>
      <c r="GEE39" s="23"/>
      <c r="GEF39" s="23"/>
      <c r="GEG39" s="23"/>
      <c r="GEH39" s="23"/>
      <c r="GEI39" s="23"/>
      <c r="GEJ39" s="23"/>
      <c r="GEK39" s="23"/>
      <c r="GEL39" s="23"/>
      <c r="GEM39" s="23"/>
      <c r="GEN39" s="23"/>
      <c r="GEO39" s="23"/>
      <c r="GEP39" s="23"/>
      <c r="GEQ39" s="23"/>
      <c r="GER39" s="23"/>
      <c r="GES39" s="23"/>
      <c r="GET39" s="23"/>
      <c r="GEU39" s="23"/>
      <c r="GEV39" s="23"/>
      <c r="GEW39" s="23"/>
      <c r="GEX39" s="23"/>
      <c r="GEY39" s="23"/>
      <c r="GEZ39" s="23"/>
      <c r="GFA39" s="23"/>
      <c r="GFB39" s="23"/>
      <c r="GFC39" s="23"/>
      <c r="GFD39" s="23"/>
      <c r="GFE39" s="23"/>
      <c r="GFF39" s="23"/>
      <c r="GFG39" s="23"/>
      <c r="GFH39" s="23"/>
      <c r="GFI39" s="23"/>
      <c r="GFJ39" s="23"/>
      <c r="GFK39" s="23"/>
      <c r="GFL39" s="23"/>
      <c r="GFM39" s="23"/>
      <c r="GFN39" s="23"/>
      <c r="GFO39" s="23"/>
      <c r="GFP39" s="23"/>
      <c r="GFQ39" s="23"/>
      <c r="GFR39" s="23"/>
      <c r="GFS39" s="23"/>
      <c r="GFT39" s="23"/>
      <c r="GFU39" s="23"/>
      <c r="GFV39" s="23"/>
      <c r="GFW39" s="23"/>
      <c r="GFX39" s="23"/>
      <c r="GFY39" s="23"/>
      <c r="GFZ39" s="23"/>
      <c r="GGA39" s="23"/>
      <c r="GGB39" s="23"/>
      <c r="GGC39" s="23"/>
      <c r="GGD39" s="23"/>
      <c r="GGE39" s="23"/>
      <c r="GGF39" s="23"/>
      <c r="GGG39" s="23"/>
      <c r="GGH39" s="23"/>
      <c r="GGI39" s="23"/>
      <c r="GGJ39" s="23"/>
      <c r="GGK39" s="23"/>
      <c r="GGL39" s="23"/>
      <c r="GGM39" s="23"/>
      <c r="GGN39" s="23"/>
      <c r="GGO39" s="23"/>
      <c r="GGP39" s="23"/>
      <c r="GGQ39" s="23"/>
      <c r="GGR39" s="23"/>
      <c r="GGS39" s="23"/>
      <c r="GGT39" s="23"/>
      <c r="GGU39" s="23"/>
      <c r="GGV39" s="23"/>
      <c r="GGW39" s="23"/>
      <c r="GGX39" s="23"/>
      <c r="GGY39" s="23"/>
      <c r="GGZ39" s="23"/>
      <c r="GHA39" s="23"/>
      <c r="GHB39" s="23"/>
      <c r="GHC39" s="23"/>
      <c r="GHD39" s="23"/>
      <c r="GHE39" s="23"/>
      <c r="GHF39" s="23"/>
      <c r="GHG39" s="23"/>
      <c r="GHH39" s="23"/>
      <c r="GHI39" s="23"/>
      <c r="GHJ39" s="23"/>
      <c r="GHK39" s="23"/>
      <c r="GHL39" s="23"/>
      <c r="GHM39" s="23"/>
      <c r="GHN39" s="23"/>
      <c r="GHO39" s="23"/>
      <c r="GHP39" s="23"/>
      <c r="GHQ39" s="23"/>
      <c r="GHR39" s="23"/>
      <c r="GHS39" s="23"/>
      <c r="GHT39" s="23"/>
      <c r="GHU39" s="23"/>
      <c r="GHV39" s="23"/>
      <c r="GHW39" s="23"/>
      <c r="GHX39" s="23"/>
      <c r="GHY39" s="23"/>
      <c r="GHZ39" s="23"/>
      <c r="GIA39" s="23"/>
      <c r="GIB39" s="23"/>
      <c r="GIC39" s="23"/>
      <c r="GID39" s="23"/>
      <c r="GIE39" s="23"/>
      <c r="GIF39" s="23"/>
      <c r="GIG39" s="23"/>
      <c r="GIH39" s="23"/>
      <c r="GII39" s="23"/>
      <c r="GIJ39" s="23"/>
      <c r="GIK39" s="23"/>
      <c r="GIL39" s="23"/>
      <c r="GIM39" s="23"/>
      <c r="GIN39" s="23"/>
      <c r="GIO39" s="23"/>
      <c r="GIP39" s="23"/>
      <c r="GIQ39" s="23"/>
      <c r="GIR39" s="23"/>
      <c r="GIS39" s="23"/>
      <c r="GIT39" s="23"/>
      <c r="GIU39" s="23"/>
      <c r="GIV39" s="23"/>
      <c r="GIW39" s="23"/>
      <c r="GIX39" s="23"/>
      <c r="GIY39" s="23"/>
      <c r="GIZ39" s="23"/>
      <c r="GJA39" s="23"/>
      <c r="GJB39" s="23"/>
      <c r="GJC39" s="23"/>
      <c r="GJD39" s="23"/>
      <c r="GJE39" s="23"/>
      <c r="GJF39" s="23"/>
      <c r="GJG39" s="23"/>
      <c r="GJH39" s="23"/>
      <c r="GJI39" s="23"/>
      <c r="GJJ39" s="23"/>
      <c r="GJK39" s="23"/>
      <c r="GJL39" s="23"/>
      <c r="GJM39" s="23"/>
      <c r="GJN39" s="23"/>
      <c r="GJO39" s="23"/>
      <c r="GJP39" s="23"/>
      <c r="GJQ39" s="23"/>
      <c r="GJR39" s="23"/>
      <c r="GJS39" s="23"/>
      <c r="GJT39" s="23"/>
      <c r="GJU39" s="23"/>
      <c r="GJV39" s="23"/>
      <c r="GJW39" s="23"/>
      <c r="GJX39" s="23"/>
      <c r="GJY39" s="23"/>
      <c r="GJZ39" s="23"/>
      <c r="GKA39" s="23"/>
      <c r="GKB39" s="23"/>
      <c r="GKC39" s="23"/>
      <c r="GKD39" s="23"/>
      <c r="GKE39" s="23"/>
      <c r="GKF39" s="23"/>
      <c r="GKG39" s="23"/>
      <c r="GKH39" s="23"/>
      <c r="GKI39" s="23"/>
      <c r="GKJ39" s="23"/>
      <c r="GKK39" s="23"/>
      <c r="GKL39" s="23"/>
      <c r="GKM39" s="23"/>
      <c r="GKN39" s="23"/>
      <c r="GKO39" s="23"/>
      <c r="GKP39" s="23"/>
      <c r="GKQ39" s="23"/>
      <c r="GKR39" s="23"/>
      <c r="GKS39" s="23"/>
      <c r="GKT39" s="23"/>
      <c r="GKU39" s="23"/>
      <c r="GKV39" s="23"/>
      <c r="GKW39" s="23"/>
      <c r="GKX39" s="23"/>
      <c r="GKY39" s="23"/>
      <c r="GKZ39" s="23"/>
      <c r="GLA39" s="23"/>
      <c r="GLB39" s="23"/>
      <c r="GLC39" s="23"/>
      <c r="GLD39" s="23"/>
      <c r="GLE39" s="23"/>
      <c r="GLF39" s="23"/>
      <c r="GLG39" s="23"/>
      <c r="GLH39" s="23"/>
      <c r="GLI39" s="23"/>
      <c r="GLJ39" s="23"/>
      <c r="GLK39" s="23"/>
      <c r="GLL39" s="23"/>
      <c r="GLM39" s="23"/>
      <c r="GLN39" s="23"/>
      <c r="GLO39" s="23"/>
      <c r="GLP39" s="23"/>
      <c r="GLQ39" s="23"/>
      <c r="GLR39" s="23"/>
      <c r="GLS39" s="23"/>
      <c r="GLT39" s="23"/>
      <c r="GLU39" s="23"/>
      <c r="GLV39" s="23"/>
      <c r="GLW39" s="23"/>
      <c r="GLX39" s="23"/>
      <c r="GLY39" s="23"/>
      <c r="GLZ39" s="23"/>
      <c r="GMA39" s="23"/>
      <c r="GMB39" s="23"/>
      <c r="GMC39" s="23"/>
      <c r="GMD39" s="23"/>
      <c r="GME39" s="23"/>
      <c r="GMF39" s="23"/>
      <c r="GMG39" s="23"/>
      <c r="GMH39" s="23"/>
      <c r="GMI39" s="23"/>
      <c r="GMJ39" s="23"/>
      <c r="GMK39" s="23"/>
      <c r="GML39" s="23"/>
      <c r="GMM39" s="23"/>
      <c r="GMN39" s="23"/>
      <c r="GMO39" s="23"/>
      <c r="GMP39" s="23"/>
      <c r="GMQ39" s="23"/>
      <c r="GMR39" s="23"/>
      <c r="GMS39" s="23"/>
      <c r="GMT39" s="23"/>
      <c r="GMU39" s="23"/>
      <c r="GMV39" s="23"/>
      <c r="GMW39" s="23"/>
      <c r="GMX39" s="23"/>
      <c r="GMY39" s="23"/>
      <c r="GMZ39" s="23"/>
      <c r="GNA39" s="23"/>
      <c r="GNB39" s="23"/>
      <c r="GNC39" s="23"/>
      <c r="GND39" s="23"/>
      <c r="GNE39" s="23"/>
      <c r="GNF39" s="23"/>
      <c r="GNG39" s="23"/>
      <c r="GNH39" s="23"/>
      <c r="GNI39" s="23"/>
      <c r="GNJ39" s="23"/>
      <c r="GNK39" s="23"/>
      <c r="GNL39" s="23"/>
      <c r="GNM39" s="23"/>
      <c r="GNN39" s="23"/>
      <c r="GNO39" s="23"/>
      <c r="GNP39" s="23"/>
      <c r="GNQ39" s="23"/>
      <c r="GNR39" s="23"/>
      <c r="GNS39" s="23"/>
      <c r="GNT39" s="23"/>
      <c r="GNU39" s="23"/>
      <c r="GNV39" s="23"/>
      <c r="GNW39" s="23"/>
      <c r="GNX39" s="23"/>
      <c r="GNY39" s="23"/>
      <c r="GNZ39" s="23"/>
      <c r="GOA39" s="23"/>
      <c r="GOB39" s="23"/>
      <c r="GOC39" s="23"/>
      <c r="GOD39" s="23"/>
      <c r="GOE39" s="23"/>
      <c r="GOF39" s="23"/>
      <c r="GOG39" s="23"/>
      <c r="GOH39" s="23"/>
      <c r="GOI39" s="23"/>
      <c r="GOJ39" s="23"/>
      <c r="GOK39" s="23"/>
      <c r="GOL39" s="23"/>
      <c r="GOM39" s="23"/>
      <c r="GON39" s="23"/>
      <c r="GOO39" s="23"/>
      <c r="GOP39" s="23"/>
      <c r="GOQ39" s="23"/>
      <c r="GOR39" s="23"/>
      <c r="GOS39" s="23"/>
      <c r="GOT39" s="23"/>
      <c r="GOU39" s="23"/>
      <c r="GOV39" s="23"/>
      <c r="GOW39" s="23"/>
      <c r="GOX39" s="23"/>
      <c r="GOY39" s="23"/>
      <c r="GOZ39" s="23"/>
      <c r="GPA39" s="23"/>
      <c r="GPB39" s="23"/>
      <c r="GPC39" s="23"/>
      <c r="GPD39" s="23"/>
      <c r="GPE39" s="23"/>
      <c r="GPF39" s="23"/>
      <c r="GPG39" s="23"/>
      <c r="GPH39" s="23"/>
      <c r="GPI39" s="23"/>
      <c r="GPJ39" s="23"/>
      <c r="GPK39" s="23"/>
      <c r="GPL39" s="23"/>
      <c r="GPM39" s="23"/>
      <c r="GPN39" s="23"/>
      <c r="GPO39" s="23"/>
      <c r="GPP39" s="23"/>
      <c r="GPQ39" s="23"/>
      <c r="GPR39" s="23"/>
      <c r="GPS39" s="23"/>
      <c r="GPT39" s="23"/>
      <c r="GPU39" s="23"/>
      <c r="GPV39" s="23"/>
      <c r="GPW39" s="23"/>
      <c r="GPX39" s="23"/>
      <c r="GPY39" s="23"/>
      <c r="GPZ39" s="23"/>
      <c r="GQA39" s="23"/>
      <c r="GQB39" s="23"/>
      <c r="GQC39" s="23"/>
      <c r="GQD39" s="23"/>
      <c r="GQE39" s="23"/>
      <c r="GQF39" s="23"/>
      <c r="GQG39" s="23"/>
      <c r="GQH39" s="23"/>
      <c r="GQI39" s="23"/>
      <c r="GQJ39" s="23"/>
      <c r="GQK39" s="23"/>
      <c r="GQL39" s="23"/>
      <c r="GQM39" s="23"/>
      <c r="GQN39" s="23"/>
      <c r="GQO39" s="23"/>
      <c r="GQP39" s="23"/>
      <c r="GQQ39" s="23"/>
      <c r="GQR39" s="23"/>
      <c r="GQS39" s="23"/>
      <c r="GQT39" s="23"/>
      <c r="GQU39" s="23"/>
      <c r="GQV39" s="23"/>
      <c r="GQW39" s="23"/>
      <c r="GQX39" s="23"/>
      <c r="GQY39" s="23"/>
      <c r="GQZ39" s="23"/>
      <c r="GRA39" s="23"/>
      <c r="GRB39" s="23"/>
      <c r="GRC39" s="23"/>
      <c r="GRD39" s="23"/>
      <c r="GRE39" s="23"/>
      <c r="GRF39" s="23"/>
      <c r="GRG39" s="23"/>
      <c r="GRH39" s="23"/>
      <c r="GRI39" s="23"/>
      <c r="GRJ39" s="23"/>
      <c r="GRK39" s="23"/>
      <c r="GRL39" s="23"/>
      <c r="GRM39" s="23"/>
      <c r="GRN39" s="23"/>
      <c r="GRO39" s="23"/>
      <c r="GRP39" s="23"/>
      <c r="GRQ39" s="23"/>
      <c r="GRR39" s="23"/>
      <c r="GRS39" s="23"/>
      <c r="GRT39" s="23"/>
      <c r="GRU39" s="23"/>
      <c r="GRV39" s="23"/>
      <c r="GRW39" s="23"/>
      <c r="GRX39" s="23"/>
      <c r="GRY39" s="23"/>
      <c r="GRZ39" s="23"/>
      <c r="GSA39" s="23"/>
      <c r="GSB39" s="23"/>
      <c r="GSC39" s="23"/>
      <c r="GSD39" s="23"/>
      <c r="GSE39" s="23"/>
      <c r="GSF39" s="23"/>
      <c r="GSG39" s="23"/>
      <c r="GSH39" s="23"/>
      <c r="GSI39" s="23"/>
      <c r="GSJ39" s="23"/>
      <c r="GSK39" s="23"/>
      <c r="GSL39" s="23"/>
      <c r="GSM39" s="23"/>
      <c r="GSN39" s="23"/>
      <c r="GSO39" s="23"/>
      <c r="GSP39" s="23"/>
      <c r="GSQ39" s="23"/>
      <c r="GSR39" s="23"/>
      <c r="GSS39" s="23"/>
      <c r="GST39" s="23"/>
      <c r="GSU39" s="23"/>
      <c r="GSV39" s="23"/>
      <c r="GSW39" s="23"/>
      <c r="GSX39" s="23"/>
      <c r="GSY39" s="23"/>
      <c r="GSZ39" s="23"/>
      <c r="GTA39" s="23"/>
      <c r="GTB39" s="23"/>
      <c r="GTC39" s="23"/>
      <c r="GTD39" s="23"/>
      <c r="GTE39" s="23"/>
      <c r="GTF39" s="23"/>
      <c r="GTG39" s="23"/>
      <c r="GTH39" s="23"/>
      <c r="GTI39" s="23"/>
      <c r="GTJ39" s="23"/>
      <c r="GTK39" s="23"/>
      <c r="GTL39" s="23"/>
      <c r="GTM39" s="23"/>
      <c r="GTN39" s="23"/>
      <c r="GTO39" s="23"/>
      <c r="GTP39" s="23"/>
      <c r="GTQ39" s="23"/>
      <c r="GTR39" s="23"/>
      <c r="GTS39" s="23"/>
      <c r="GTT39" s="23"/>
      <c r="GTU39" s="23"/>
      <c r="GTV39" s="23"/>
      <c r="GTW39" s="23"/>
      <c r="GTX39" s="23"/>
      <c r="GTY39" s="23"/>
      <c r="GTZ39" s="23"/>
      <c r="GUA39" s="23"/>
      <c r="GUB39" s="23"/>
      <c r="GUC39" s="23"/>
      <c r="GUD39" s="23"/>
      <c r="GUE39" s="23"/>
      <c r="GUF39" s="23"/>
      <c r="GUG39" s="23"/>
      <c r="GUH39" s="23"/>
      <c r="GUI39" s="23"/>
      <c r="GUJ39" s="23"/>
      <c r="GUK39" s="23"/>
      <c r="GUL39" s="23"/>
      <c r="GUM39" s="23"/>
      <c r="GUN39" s="23"/>
      <c r="GUO39" s="23"/>
      <c r="GUP39" s="23"/>
      <c r="GUQ39" s="23"/>
      <c r="GUR39" s="23"/>
      <c r="GUS39" s="23"/>
      <c r="GUT39" s="23"/>
      <c r="GUU39" s="23"/>
      <c r="GUV39" s="23"/>
      <c r="GUW39" s="23"/>
      <c r="GUX39" s="23"/>
      <c r="GUY39" s="23"/>
      <c r="GUZ39" s="23"/>
      <c r="GVA39" s="23"/>
      <c r="GVB39" s="23"/>
      <c r="GVC39" s="23"/>
      <c r="GVD39" s="23"/>
      <c r="GVE39" s="23"/>
      <c r="GVF39" s="23"/>
      <c r="GVG39" s="23"/>
      <c r="GVH39" s="23"/>
      <c r="GVI39" s="23"/>
      <c r="GVJ39" s="23"/>
      <c r="GVK39" s="23"/>
      <c r="GVL39" s="23"/>
      <c r="GVM39" s="23"/>
      <c r="GVN39" s="23"/>
      <c r="GVO39" s="23"/>
      <c r="GVP39" s="23"/>
      <c r="GVQ39" s="23"/>
      <c r="GVR39" s="23"/>
      <c r="GVS39" s="23"/>
      <c r="GVT39" s="23"/>
      <c r="GVU39" s="23"/>
      <c r="GVV39" s="23"/>
      <c r="GVW39" s="23"/>
      <c r="GVX39" s="23"/>
      <c r="GVY39" s="23"/>
      <c r="GVZ39" s="23"/>
      <c r="GWA39" s="23"/>
      <c r="GWB39" s="23"/>
      <c r="GWC39" s="23"/>
      <c r="GWD39" s="23"/>
      <c r="GWE39" s="23"/>
      <c r="GWF39" s="23"/>
      <c r="GWG39" s="23"/>
      <c r="GWH39" s="23"/>
      <c r="GWI39" s="23"/>
      <c r="GWJ39" s="23"/>
      <c r="GWK39" s="23"/>
      <c r="GWL39" s="23"/>
      <c r="GWM39" s="23"/>
      <c r="GWN39" s="23"/>
      <c r="GWO39" s="23"/>
      <c r="GWP39" s="23"/>
      <c r="GWQ39" s="23"/>
      <c r="GWR39" s="23"/>
      <c r="GWS39" s="23"/>
      <c r="GWT39" s="23"/>
      <c r="GWU39" s="23"/>
      <c r="GWV39" s="23"/>
      <c r="GWW39" s="23"/>
      <c r="GWX39" s="23"/>
      <c r="GWY39" s="23"/>
      <c r="GWZ39" s="23"/>
      <c r="GXA39" s="23"/>
      <c r="GXB39" s="23"/>
      <c r="GXC39" s="23"/>
      <c r="GXD39" s="23"/>
      <c r="GXE39" s="23"/>
      <c r="GXF39" s="23"/>
      <c r="GXG39" s="23"/>
      <c r="GXH39" s="23"/>
      <c r="GXI39" s="23"/>
      <c r="GXJ39" s="23"/>
      <c r="GXK39" s="23"/>
      <c r="GXL39" s="23"/>
      <c r="GXM39" s="23"/>
      <c r="GXN39" s="23"/>
      <c r="GXO39" s="23"/>
      <c r="GXP39" s="23"/>
      <c r="GXQ39" s="23"/>
      <c r="GXR39" s="23"/>
      <c r="GXS39" s="23"/>
      <c r="GXT39" s="23"/>
      <c r="GXU39" s="23"/>
      <c r="GXV39" s="23"/>
      <c r="GXW39" s="23"/>
      <c r="GXX39" s="23"/>
      <c r="GXY39" s="23"/>
      <c r="GXZ39" s="23"/>
      <c r="GYA39" s="23"/>
      <c r="GYB39" s="23"/>
      <c r="GYC39" s="23"/>
      <c r="GYD39" s="23"/>
      <c r="GYE39" s="23"/>
      <c r="GYF39" s="23"/>
      <c r="GYG39" s="23"/>
      <c r="GYH39" s="23"/>
      <c r="GYI39" s="23"/>
      <c r="GYJ39" s="23"/>
      <c r="GYK39" s="23"/>
      <c r="GYL39" s="23"/>
      <c r="GYM39" s="23"/>
      <c r="GYN39" s="23"/>
      <c r="GYO39" s="23"/>
      <c r="GYP39" s="23"/>
      <c r="GYQ39" s="23"/>
      <c r="GYR39" s="23"/>
      <c r="GYS39" s="23"/>
      <c r="GYT39" s="23"/>
      <c r="GYU39" s="23"/>
      <c r="GYV39" s="23"/>
      <c r="GYW39" s="23"/>
      <c r="GYX39" s="23"/>
      <c r="GYY39" s="23"/>
      <c r="GYZ39" s="23"/>
      <c r="GZA39" s="23"/>
      <c r="GZB39" s="23"/>
      <c r="GZC39" s="23"/>
      <c r="GZD39" s="23"/>
      <c r="GZE39" s="23"/>
      <c r="GZF39" s="23"/>
      <c r="GZG39" s="23"/>
      <c r="GZH39" s="23"/>
      <c r="GZI39" s="23"/>
      <c r="GZJ39" s="23"/>
      <c r="GZK39" s="23"/>
      <c r="GZL39" s="23"/>
      <c r="GZM39" s="23"/>
      <c r="GZN39" s="23"/>
      <c r="GZO39" s="23"/>
      <c r="GZP39" s="23"/>
      <c r="GZQ39" s="23"/>
      <c r="GZR39" s="23"/>
      <c r="GZS39" s="23"/>
      <c r="GZT39" s="23"/>
      <c r="GZU39" s="23"/>
      <c r="GZV39" s="23"/>
      <c r="GZW39" s="23"/>
      <c r="GZX39" s="23"/>
      <c r="GZY39" s="23"/>
      <c r="GZZ39" s="23"/>
      <c r="HAA39" s="23"/>
      <c r="HAB39" s="23"/>
      <c r="HAC39" s="23"/>
      <c r="HAD39" s="23"/>
      <c r="HAE39" s="23"/>
      <c r="HAF39" s="23"/>
      <c r="HAG39" s="23"/>
      <c r="HAH39" s="23"/>
      <c r="HAI39" s="23"/>
      <c r="HAJ39" s="23"/>
      <c r="HAK39" s="23"/>
      <c r="HAL39" s="23"/>
      <c r="HAM39" s="23"/>
      <c r="HAN39" s="23"/>
      <c r="HAO39" s="23"/>
      <c r="HAP39" s="23"/>
      <c r="HAQ39" s="23"/>
      <c r="HAR39" s="23"/>
      <c r="HAS39" s="23"/>
      <c r="HAT39" s="23"/>
      <c r="HAU39" s="23"/>
      <c r="HAV39" s="23"/>
      <c r="HAW39" s="23"/>
      <c r="HAX39" s="23"/>
      <c r="HAY39" s="23"/>
      <c r="HAZ39" s="23"/>
      <c r="HBA39" s="23"/>
      <c r="HBB39" s="23"/>
      <c r="HBC39" s="23"/>
      <c r="HBD39" s="23"/>
      <c r="HBE39" s="23"/>
      <c r="HBF39" s="23"/>
      <c r="HBG39" s="23"/>
      <c r="HBH39" s="23"/>
      <c r="HBI39" s="23"/>
      <c r="HBJ39" s="23"/>
      <c r="HBK39" s="23"/>
      <c r="HBL39" s="23"/>
      <c r="HBM39" s="23"/>
      <c r="HBN39" s="23"/>
      <c r="HBO39" s="23"/>
      <c r="HBP39" s="23"/>
      <c r="HBQ39" s="23"/>
      <c r="HBR39" s="23"/>
      <c r="HBS39" s="23"/>
      <c r="HBT39" s="23"/>
      <c r="HBU39" s="23"/>
      <c r="HBV39" s="23"/>
      <c r="HBW39" s="23"/>
      <c r="HBX39" s="23"/>
      <c r="HBY39" s="23"/>
      <c r="HBZ39" s="23"/>
      <c r="HCA39" s="23"/>
      <c r="HCB39" s="23"/>
      <c r="HCC39" s="23"/>
      <c r="HCD39" s="23"/>
      <c r="HCE39" s="23"/>
      <c r="HCF39" s="23"/>
      <c r="HCG39" s="23"/>
      <c r="HCH39" s="23"/>
      <c r="HCI39" s="23"/>
      <c r="HCJ39" s="23"/>
      <c r="HCK39" s="23"/>
      <c r="HCL39" s="23"/>
      <c r="HCM39" s="23"/>
      <c r="HCN39" s="23"/>
      <c r="HCO39" s="23"/>
      <c r="HCP39" s="23"/>
      <c r="HCQ39" s="23"/>
      <c r="HCR39" s="23"/>
      <c r="HCS39" s="23"/>
      <c r="HCT39" s="23"/>
      <c r="HCU39" s="23"/>
      <c r="HCV39" s="23"/>
      <c r="HCW39" s="23"/>
      <c r="HCX39" s="23"/>
      <c r="HCY39" s="23"/>
      <c r="HCZ39" s="23"/>
      <c r="HDA39" s="23"/>
      <c r="HDB39" s="23"/>
      <c r="HDC39" s="23"/>
      <c r="HDD39" s="23"/>
      <c r="HDE39" s="23"/>
      <c r="HDF39" s="23"/>
      <c r="HDG39" s="23"/>
      <c r="HDH39" s="23"/>
      <c r="HDI39" s="23"/>
      <c r="HDJ39" s="23"/>
      <c r="HDK39" s="23"/>
      <c r="HDL39" s="23"/>
      <c r="HDM39" s="23"/>
      <c r="HDN39" s="23"/>
      <c r="HDO39" s="23"/>
      <c r="HDP39" s="23"/>
      <c r="HDQ39" s="23"/>
      <c r="HDR39" s="23"/>
      <c r="HDS39" s="23"/>
      <c r="HDT39" s="23"/>
      <c r="HDU39" s="23"/>
      <c r="HDV39" s="23"/>
      <c r="HDW39" s="23"/>
      <c r="HDX39" s="23"/>
      <c r="HDY39" s="23"/>
      <c r="HDZ39" s="23"/>
      <c r="HEA39" s="23"/>
      <c r="HEB39" s="23"/>
      <c r="HEC39" s="23"/>
      <c r="HED39" s="23"/>
      <c r="HEE39" s="23"/>
      <c r="HEF39" s="23"/>
      <c r="HEG39" s="23"/>
      <c r="HEH39" s="23"/>
      <c r="HEI39" s="23"/>
      <c r="HEJ39" s="23"/>
      <c r="HEK39" s="23"/>
      <c r="HEL39" s="23"/>
      <c r="HEM39" s="23"/>
      <c r="HEN39" s="23"/>
      <c r="HEO39" s="23"/>
      <c r="HEP39" s="23"/>
      <c r="HEQ39" s="23"/>
      <c r="HER39" s="23"/>
      <c r="HES39" s="23"/>
      <c r="HET39" s="23"/>
      <c r="HEU39" s="23"/>
      <c r="HEV39" s="23"/>
      <c r="HEW39" s="23"/>
      <c r="HEX39" s="23"/>
      <c r="HEY39" s="23"/>
      <c r="HEZ39" s="23"/>
      <c r="HFA39" s="23"/>
      <c r="HFB39" s="23"/>
      <c r="HFC39" s="23"/>
      <c r="HFD39" s="23"/>
      <c r="HFE39" s="23"/>
      <c r="HFF39" s="23"/>
      <c r="HFG39" s="23"/>
      <c r="HFH39" s="23"/>
      <c r="HFI39" s="23"/>
      <c r="HFJ39" s="23"/>
      <c r="HFK39" s="23"/>
      <c r="HFL39" s="23"/>
      <c r="HFM39" s="23"/>
      <c r="HFN39" s="23"/>
      <c r="HFO39" s="23"/>
      <c r="HFP39" s="23"/>
      <c r="HFQ39" s="23"/>
      <c r="HFR39" s="23"/>
      <c r="HFS39" s="23"/>
      <c r="HFT39" s="23"/>
      <c r="HFU39" s="23"/>
      <c r="HFV39" s="23"/>
      <c r="HFW39" s="23"/>
      <c r="HFX39" s="23"/>
      <c r="HFY39" s="23"/>
      <c r="HFZ39" s="23"/>
      <c r="HGA39" s="23"/>
      <c r="HGB39" s="23"/>
      <c r="HGC39" s="23"/>
      <c r="HGD39" s="23"/>
      <c r="HGE39" s="23"/>
      <c r="HGF39" s="23"/>
      <c r="HGG39" s="23"/>
      <c r="HGH39" s="23"/>
      <c r="HGI39" s="23"/>
      <c r="HGJ39" s="23"/>
      <c r="HGK39" s="23"/>
      <c r="HGL39" s="23"/>
      <c r="HGM39" s="23"/>
      <c r="HGN39" s="23"/>
      <c r="HGO39" s="23"/>
      <c r="HGP39" s="23"/>
      <c r="HGQ39" s="23"/>
      <c r="HGR39" s="23"/>
      <c r="HGS39" s="23"/>
      <c r="HGT39" s="23"/>
      <c r="HGU39" s="23"/>
      <c r="HGV39" s="23"/>
      <c r="HGW39" s="23"/>
      <c r="HGX39" s="23"/>
      <c r="HGY39" s="23"/>
      <c r="HGZ39" s="23"/>
      <c r="HHA39" s="23"/>
      <c r="HHB39" s="23"/>
      <c r="HHC39" s="23"/>
      <c r="HHD39" s="23"/>
      <c r="HHE39" s="23"/>
      <c r="HHF39" s="23"/>
      <c r="HHG39" s="23"/>
      <c r="HHH39" s="23"/>
      <c r="HHI39" s="23"/>
      <c r="HHJ39" s="23"/>
      <c r="HHK39" s="23"/>
      <c r="HHL39" s="23"/>
      <c r="HHM39" s="23"/>
      <c r="HHN39" s="23"/>
      <c r="HHO39" s="23"/>
      <c r="HHP39" s="23"/>
      <c r="HHQ39" s="23"/>
      <c r="HHR39" s="23"/>
      <c r="HHS39" s="23"/>
      <c r="HHT39" s="23"/>
      <c r="HHU39" s="23"/>
      <c r="HHV39" s="23"/>
      <c r="HHW39" s="23"/>
      <c r="HHX39" s="23"/>
      <c r="HHY39" s="23"/>
      <c r="HHZ39" s="23"/>
      <c r="HIA39" s="23"/>
      <c r="HIB39" s="23"/>
      <c r="HIC39" s="23"/>
      <c r="HID39" s="23"/>
      <c r="HIE39" s="23"/>
      <c r="HIF39" s="23"/>
      <c r="HIG39" s="23"/>
      <c r="HIH39" s="23"/>
      <c r="HII39" s="23"/>
      <c r="HIJ39" s="23"/>
      <c r="HIK39" s="23"/>
      <c r="HIL39" s="23"/>
      <c r="HIM39" s="23"/>
      <c r="HIN39" s="23"/>
      <c r="HIO39" s="23"/>
      <c r="HIP39" s="23"/>
      <c r="HIQ39" s="23"/>
      <c r="HIR39" s="23"/>
      <c r="HIS39" s="23"/>
      <c r="HIT39" s="23"/>
      <c r="HIU39" s="23"/>
      <c r="HIV39" s="23"/>
      <c r="HIW39" s="23"/>
      <c r="HIX39" s="23"/>
      <c r="HIY39" s="23"/>
      <c r="HIZ39" s="23"/>
      <c r="HJA39" s="23"/>
      <c r="HJB39" s="23"/>
      <c r="HJC39" s="23"/>
      <c r="HJD39" s="23"/>
      <c r="HJE39" s="23"/>
      <c r="HJF39" s="23"/>
      <c r="HJG39" s="23"/>
      <c r="HJH39" s="23"/>
      <c r="HJI39" s="23"/>
      <c r="HJJ39" s="23"/>
      <c r="HJK39" s="23"/>
      <c r="HJL39" s="23"/>
      <c r="HJM39" s="23"/>
      <c r="HJN39" s="23"/>
      <c r="HJO39" s="23"/>
      <c r="HJP39" s="23"/>
      <c r="HJQ39" s="23"/>
      <c r="HJR39" s="23"/>
      <c r="HJS39" s="23"/>
      <c r="HJT39" s="23"/>
      <c r="HJU39" s="23"/>
      <c r="HJV39" s="23"/>
      <c r="HJW39" s="23"/>
      <c r="HJX39" s="23"/>
      <c r="HJY39" s="23"/>
      <c r="HJZ39" s="23"/>
      <c r="HKA39" s="23"/>
      <c r="HKB39" s="23"/>
      <c r="HKC39" s="23"/>
      <c r="HKD39" s="23"/>
      <c r="HKE39" s="23"/>
      <c r="HKF39" s="23"/>
      <c r="HKG39" s="23"/>
      <c r="HKH39" s="23"/>
      <c r="HKI39" s="23"/>
      <c r="HKJ39" s="23"/>
      <c r="HKK39" s="23"/>
      <c r="HKL39" s="23"/>
      <c r="HKM39" s="23"/>
      <c r="HKN39" s="23"/>
      <c r="HKO39" s="23"/>
      <c r="HKP39" s="23"/>
      <c r="HKQ39" s="23"/>
      <c r="HKR39" s="23"/>
      <c r="HKS39" s="23"/>
      <c r="HKT39" s="23"/>
      <c r="HKU39" s="23"/>
      <c r="HKV39" s="23"/>
      <c r="HKW39" s="23"/>
      <c r="HKX39" s="23"/>
      <c r="HKY39" s="23"/>
      <c r="HKZ39" s="23"/>
      <c r="HLA39" s="23"/>
      <c r="HLB39" s="23"/>
      <c r="HLC39" s="23"/>
      <c r="HLD39" s="23"/>
      <c r="HLE39" s="23"/>
      <c r="HLF39" s="23"/>
      <c r="HLG39" s="23"/>
      <c r="HLH39" s="23"/>
      <c r="HLI39" s="23"/>
      <c r="HLJ39" s="23"/>
      <c r="HLK39" s="23"/>
      <c r="HLL39" s="23"/>
      <c r="HLM39" s="23"/>
      <c r="HLN39" s="23"/>
      <c r="HLO39" s="23"/>
      <c r="HLP39" s="23"/>
      <c r="HLQ39" s="23"/>
      <c r="HLR39" s="23"/>
      <c r="HLS39" s="23"/>
      <c r="HLT39" s="23"/>
      <c r="HLU39" s="23"/>
      <c r="HLV39" s="23"/>
      <c r="HLW39" s="23"/>
      <c r="HLX39" s="23"/>
      <c r="HLY39" s="23"/>
      <c r="HLZ39" s="23"/>
      <c r="HMA39" s="23"/>
      <c r="HMB39" s="23"/>
      <c r="HMC39" s="23"/>
      <c r="HMD39" s="23"/>
      <c r="HME39" s="23"/>
      <c r="HMF39" s="23"/>
      <c r="HMG39" s="23"/>
      <c r="HMH39" s="23"/>
      <c r="HMI39" s="23"/>
      <c r="HMJ39" s="23"/>
      <c r="HMK39" s="23"/>
      <c r="HML39" s="23"/>
      <c r="HMM39" s="23"/>
      <c r="HMN39" s="23"/>
      <c r="HMO39" s="23"/>
      <c r="HMP39" s="23"/>
      <c r="HMQ39" s="23"/>
      <c r="HMR39" s="23"/>
      <c r="HMS39" s="23"/>
      <c r="HMT39" s="23"/>
      <c r="HMU39" s="23"/>
      <c r="HMV39" s="23"/>
      <c r="HMW39" s="23"/>
      <c r="HMX39" s="23"/>
      <c r="HMY39" s="23"/>
      <c r="HMZ39" s="23"/>
      <c r="HNA39" s="23"/>
      <c r="HNB39" s="23"/>
      <c r="HNC39" s="23"/>
      <c r="HND39" s="23"/>
      <c r="HNE39" s="23"/>
      <c r="HNF39" s="23"/>
      <c r="HNG39" s="23"/>
      <c r="HNH39" s="23"/>
      <c r="HNI39" s="23"/>
      <c r="HNJ39" s="23"/>
      <c r="HNK39" s="23"/>
      <c r="HNL39" s="23"/>
      <c r="HNM39" s="23"/>
      <c r="HNN39" s="23"/>
      <c r="HNO39" s="23"/>
      <c r="HNP39" s="23"/>
      <c r="HNQ39" s="23"/>
      <c r="HNR39" s="23"/>
      <c r="HNS39" s="23"/>
      <c r="HNT39" s="23"/>
      <c r="HNU39" s="23"/>
      <c r="HNV39" s="23"/>
      <c r="HNW39" s="23"/>
      <c r="HNX39" s="23"/>
      <c r="HNY39" s="23"/>
      <c r="HNZ39" s="23"/>
      <c r="HOA39" s="23"/>
      <c r="HOB39" s="23"/>
      <c r="HOC39" s="23"/>
      <c r="HOD39" s="23"/>
      <c r="HOE39" s="23"/>
      <c r="HOF39" s="23"/>
      <c r="HOG39" s="23"/>
      <c r="HOH39" s="23"/>
      <c r="HOI39" s="23"/>
      <c r="HOJ39" s="23"/>
      <c r="HOK39" s="23"/>
      <c r="HOL39" s="23"/>
      <c r="HOM39" s="23"/>
      <c r="HON39" s="23"/>
      <c r="HOO39" s="23"/>
      <c r="HOP39" s="23"/>
      <c r="HOQ39" s="23"/>
      <c r="HOR39" s="23"/>
      <c r="HOS39" s="23"/>
      <c r="HOT39" s="23"/>
      <c r="HOU39" s="23"/>
      <c r="HOV39" s="23"/>
      <c r="HOW39" s="23"/>
      <c r="HOX39" s="23"/>
      <c r="HOY39" s="23"/>
      <c r="HOZ39" s="23"/>
      <c r="HPA39" s="23"/>
      <c r="HPB39" s="23"/>
      <c r="HPC39" s="23"/>
      <c r="HPD39" s="23"/>
      <c r="HPE39" s="23"/>
      <c r="HPF39" s="23"/>
      <c r="HPG39" s="23"/>
      <c r="HPH39" s="23"/>
      <c r="HPI39" s="23"/>
      <c r="HPJ39" s="23"/>
      <c r="HPK39" s="23"/>
      <c r="HPL39" s="23"/>
      <c r="HPM39" s="23"/>
      <c r="HPN39" s="23"/>
      <c r="HPO39" s="23"/>
      <c r="HPP39" s="23"/>
      <c r="HPQ39" s="23"/>
      <c r="HPR39" s="23"/>
      <c r="HPS39" s="23"/>
      <c r="HPT39" s="23"/>
      <c r="HPU39" s="23"/>
      <c r="HPV39" s="23"/>
      <c r="HPW39" s="23"/>
      <c r="HPX39" s="23"/>
      <c r="HPY39" s="23"/>
      <c r="HPZ39" s="23"/>
      <c r="HQA39" s="23"/>
      <c r="HQB39" s="23"/>
      <c r="HQC39" s="23"/>
      <c r="HQD39" s="23"/>
      <c r="HQE39" s="23"/>
      <c r="HQF39" s="23"/>
      <c r="HQG39" s="23"/>
      <c r="HQH39" s="23"/>
      <c r="HQI39" s="23"/>
      <c r="HQJ39" s="23"/>
      <c r="HQK39" s="23"/>
      <c r="HQL39" s="23"/>
      <c r="HQM39" s="23"/>
      <c r="HQN39" s="23"/>
      <c r="HQO39" s="23"/>
      <c r="HQP39" s="23"/>
      <c r="HQQ39" s="23"/>
      <c r="HQR39" s="23"/>
      <c r="HQS39" s="23"/>
      <c r="HQT39" s="23"/>
      <c r="HQU39" s="23"/>
      <c r="HQV39" s="23"/>
      <c r="HQW39" s="23"/>
      <c r="HQX39" s="23"/>
      <c r="HQY39" s="23"/>
      <c r="HQZ39" s="23"/>
      <c r="HRA39" s="23"/>
      <c r="HRB39" s="23"/>
      <c r="HRC39" s="23"/>
      <c r="HRD39" s="23"/>
      <c r="HRE39" s="23"/>
      <c r="HRF39" s="23"/>
      <c r="HRG39" s="23"/>
      <c r="HRH39" s="23"/>
      <c r="HRI39" s="23"/>
      <c r="HRJ39" s="23"/>
      <c r="HRK39" s="23"/>
      <c r="HRL39" s="23"/>
      <c r="HRM39" s="23"/>
      <c r="HRN39" s="23"/>
      <c r="HRO39" s="23"/>
      <c r="HRP39" s="23"/>
      <c r="HRQ39" s="23"/>
      <c r="HRR39" s="23"/>
      <c r="HRS39" s="23"/>
      <c r="HRT39" s="23"/>
      <c r="HRU39" s="23"/>
      <c r="HRV39" s="23"/>
      <c r="HRW39" s="23"/>
      <c r="HRX39" s="23"/>
      <c r="HRY39" s="23"/>
      <c r="HRZ39" s="23"/>
      <c r="HSA39" s="23"/>
      <c r="HSB39" s="23"/>
      <c r="HSC39" s="23"/>
      <c r="HSD39" s="23"/>
      <c r="HSE39" s="23"/>
      <c r="HSF39" s="23"/>
      <c r="HSG39" s="23"/>
      <c r="HSH39" s="23"/>
      <c r="HSI39" s="23"/>
      <c r="HSJ39" s="23"/>
      <c r="HSK39" s="23"/>
      <c r="HSL39" s="23"/>
      <c r="HSM39" s="23"/>
      <c r="HSN39" s="23"/>
      <c r="HSO39" s="23"/>
      <c r="HSP39" s="23"/>
      <c r="HSQ39" s="23"/>
      <c r="HSR39" s="23"/>
      <c r="HSS39" s="23"/>
      <c r="HST39" s="23"/>
      <c r="HSU39" s="23"/>
      <c r="HSV39" s="23"/>
      <c r="HSW39" s="23"/>
      <c r="HSX39" s="23"/>
      <c r="HSY39" s="23"/>
      <c r="HSZ39" s="23"/>
      <c r="HTA39" s="23"/>
      <c r="HTB39" s="23"/>
      <c r="HTC39" s="23"/>
      <c r="HTD39" s="23"/>
      <c r="HTE39" s="23"/>
      <c r="HTF39" s="23"/>
      <c r="HTG39" s="23"/>
      <c r="HTH39" s="23"/>
      <c r="HTI39" s="23"/>
      <c r="HTJ39" s="23"/>
      <c r="HTK39" s="23"/>
      <c r="HTL39" s="23"/>
      <c r="HTM39" s="23"/>
      <c r="HTN39" s="23"/>
      <c r="HTO39" s="23"/>
      <c r="HTP39" s="23"/>
      <c r="HTQ39" s="23"/>
      <c r="HTR39" s="23"/>
      <c r="HTS39" s="23"/>
      <c r="HTT39" s="23"/>
      <c r="HTU39" s="23"/>
      <c r="HTV39" s="23"/>
      <c r="HTW39" s="23"/>
      <c r="HTX39" s="23"/>
      <c r="HTY39" s="23"/>
      <c r="HTZ39" s="23"/>
      <c r="HUA39" s="23"/>
      <c r="HUB39" s="23"/>
      <c r="HUC39" s="23"/>
      <c r="HUD39" s="23"/>
      <c r="HUE39" s="23"/>
      <c r="HUF39" s="23"/>
      <c r="HUG39" s="23"/>
      <c r="HUH39" s="23"/>
      <c r="HUI39" s="23"/>
      <c r="HUJ39" s="23"/>
      <c r="HUK39" s="23"/>
      <c r="HUL39" s="23"/>
      <c r="HUM39" s="23"/>
      <c r="HUN39" s="23"/>
      <c r="HUO39" s="23"/>
      <c r="HUP39" s="23"/>
      <c r="HUQ39" s="23"/>
      <c r="HUR39" s="23"/>
      <c r="HUS39" s="23"/>
      <c r="HUT39" s="23"/>
      <c r="HUU39" s="23"/>
      <c r="HUV39" s="23"/>
      <c r="HUW39" s="23"/>
      <c r="HUX39" s="23"/>
      <c r="HUY39" s="23"/>
      <c r="HUZ39" s="23"/>
      <c r="HVA39" s="23"/>
      <c r="HVB39" s="23"/>
      <c r="HVC39" s="23"/>
      <c r="HVD39" s="23"/>
      <c r="HVE39" s="23"/>
      <c r="HVF39" s="23"/>
      <c r="HVG39" s="23"/>
      <c r="HVH39" s="23"/>
      <c r="HVI39" s="23"/>
      <c r="HVJ39" s="23"/>
      <c r="HVK39" s="23"/>
      <c r="HVL39" s="23"/>
      <c r="HVM39" s="23"/>
      <c r="HVN39" s="23"/>
      <c r="HVO39" s="23"/>
      <c r="HVP39" s="23"/>
      <c r="HVQ39" s="23"/>
      <c r="HVR39" s="23"/>
      <c r="HVS39" s="23"/>
      <c r="HVT39" s="23"/>
      <c r="HVU39" s="23"/>
      <c r="HVV39" s="23"/>
      <c r="HVW39" s="23"/>
      <c r="HVX39" s="23"/>
      <c r="HVY39" s="23"/>
      <c r="HVZ39" s="23"/>
      <c r="HWA39" s="23"/>
      <c r="HWB39" s="23"/>
      <c r="HWC39" s="23"/>
      <c r="HWD39" s="23"/>
      <c r="HWE39" s="23"/>
      <c r="HWF39" s="23"/>
      <c r="HWG39" s="23"/>
      <c r="HWH39" s="23"/>
      <c r="HWI39" s="23"/>
      <c r="HWJ39" s="23"/>
      <c r="HWK39" s="23"/>
      <c r="HWL39" s="23"/>
      <c r="HWM39" s="23"/>
      <c r="HWN39" s="23"/>
      <c r="HWO39" s="23"/>
      <c r="HWP39" s="23"/>
      <c r="HWQ39" s="23"/>
      <c r="HWR39" s="23"/>
      <c r="HWS39" s="23"/>
      <c r="HWT39" s="23"/>
      <c r="HWU39" s="23"/>
      <c r="HWV39" s="23"/>
      <c r="HWW39" s="23"/>
      <c r="HWX39" s="23"/>
      <c r="HWY39" s="23"/>
      <c r="HWZ39" s="23"/>
      <c r="HXA39" s="23"/>
      <c r="HXB39" s="23"/>
      <c r="HXC39" s="23"/>
      <c r="HXD39" s="23"/>
      <c r="HXE39" s="23"/>
      <c r="HXF39" s="23"/>
      <c r="HXG39" s="23"/>
      <c r="HXH39" s="23"/>
      <c r="HXI39" s="23"/>
      <c r="HXJ39" s="23"/>
      <c r="HXK39" s="23"/>
      <c r="HXL39" s="23"/>
      <c r="HXM39" s="23"/>
      <c r="HXN39" s="23"/>
      <c r="HXO39" s="23"/>
      <c r="HXP39" s="23"/>
      <c r="HXQ39" s="23"/>
      <c r="HXR39" s="23"/>
      <c r="HXS39" s="23"/>
      <c r="HXT39" s="23"/>
      <c r="HXU39" s="23"/>
      <c r="HXV39" s="23"/>
      <c r="HXW39" s="23"/>
      <c r="HXX39" s="23"/>
      <c r="HXY39" s="23"/>
      <c r="HXZ39" s="23"/>
      <c r="HYA39" s="23"/>
      <c r="HYB39" s="23"/>
      <c r="HYC39" s="23"/>
      <c r="HYD39" s="23"/>
      <c r="HYE39" s="23"/>
      <c r="HYF39" s="23"/>
      <c r="HYG39" s="23"/>
      <c r="HYH39" s="23"/>
      <c r="HYI39" s="23"/>
      <c r="HYJ39" s="23"/>
      <c r="HYK39" s="23"/>
      <c r="HYL39" s="23"/>
      <c r="HYM39" s="23"/>
      <c r="HYN39" s="23"/>
      <c r="HYO39" s="23"/>
      <c r="HYP39" s="23"/>
      <c r="HYQ39" s="23"/>
      <c r="HYR39" s="23"/>
      <c r="HYS39" s="23"/>
      <c r="HYT39" s="23"/>
      <c r="HYU39" s="23"/>
      <c r="HYV39" s="23"/>
      <c r="HYW39" s="23"/>
      <c r="HYX39" s="23"/>
      <c r="HYY39" s="23"/>
      <c r="HYZ39" s="23"/>
      <c r="HZA39" s="23"/>
      <c r="HZB39" s="23"/>
      <c r="HZC39" s="23"/>
      <c r="HZD39" s="23"/>
      <c r="HZE39" s="23"/>
      <c r="HZF39" s="23"/>
      <c r="HZG39" s="23"/>
      <c r="HZH39" s="23"/>
      <c r="HZI39" s="23"/>
      <c r="HZJ39" s="23"/>
      <c r="HZK39" s="23"/>
      <c r="HZL39" s="23"/>
      <c r="HZM39" s="23"/>
      <c r="HZN39" s="23"/>
      <c r="HZO39" s="23"/>
      <c r="HZP39" s="23"/>
      <c r="HZQ39" s="23"/>
      <c r="HZR39" s="23"/>
      <c r="HZS39" s="23"/>
      <c r="HZT39" s="23"/>
      <c r="HZU39" s="23"/>
      <c r="HZV39" s="23"/>
      <c r="HZW39" s="23"/>
      <c r="HZX39" s="23"/>
      <c r="HZY39" s="23"/>
      <c r="HZZ39" s="23"/>
      <c r="IAA39" s="23"/>
      <c r="IAB39" s="23"/>
      <c r="IAC39" s="23"/>
      <c r="IAD39" s="23"/>
      <c r="IAE39" s="23"/>
      <c r="IAF39" s="23"/>
      <c r="IAG39" s="23"/>
      <c r="IAH39" s="23"/>
      <c r="IAI39" s="23"/>
      <c r="IAJ39" s="23"/>
      <c r="IAK39" s="23"/>
      <c r="IAL39" s="23"/>
      <c r="IAM39" s="23"/>
      <c r="IAN39" s="23"/>
      <c r="IAO39" s="23"/>
      <c r="IAP39" s="23"/>
      <c r="IAQ39" s="23"/>
      <c r="IAR39" s="23"/>
      <c r="IAS39" s="23"/>
      <c r="IAT39" s="23"/>
      <c r="IAU39" s="23"/>
      <c r="IAV39" s="23"/>
      <c r="IAW39" s="23"/>
      <c r="IAX39" s="23"/>
      <c r="IAY39" s="23"/>
      <c r="IAZ39" s="23"/>
      <c r="IBA39" s="23"/>
      <c r="IBB39" s="23"/>
      <c r="IBC39" s="23"/>
      <c r="IBD39" s="23"/>
      <c r="IBE39" s="23"/>
      <c r="IBF39" s="23"/>
      <c r="IBG39" s="23"/>
      <c r="IBH39" s="23"/>
      <c r="IBI39" s="23"/>
      <c r="IBJ39" s="23"/>
      <c r="IBK39" s="23"/>
      <c r="IBL39" s="23"/>
      <c r="IBM39" s="23"/>
      <c r="IBN39" s="23"/>
      <c r="IBO39" s="23"/>
      <c r="IBP39" s="23"/>
      <c r="IBQ39" s="23"/>
      <c r="IBR39" s="23"/>
      <c r="IBS39" s="23"/>
      <c r="IBT39" s="23"/>
      <c r="IBU39" s="23"/>
      <c r="IBV39" s="23"/>
      <c r="IBW39" s="23"/>
      <c r="IBX39" s="23"/>
      <c r="IBY39" s="23"/>
      <c r="IBZ39" s="23"/>
      <c r="ICA39" s="23"/>
      <c r="ICB39" s="23"/>
      <c r="ICC39" s="23"/>
      <c r="ICD39" s="23"/>
      <c r="ICE39" s="23"/>
      <c r="ICF39" s="23"/>
      <c r="ICG39" s="23"/>
      <c r="ICH39" s="23"/>
      <c r="ICI39" s="23"/>
      <c r="ICJ39" s="23"/>
      <c r="ICK39" s="23"/>
      <c r="ICL39" s="23"/>
      <c r="ICM39" s="23"/>
      <c r="ICN39" s="23"/>
      <c r="ICO39" s="23"/>
      <c r="ICP39" s="23"/>
      <c r="ICQ39" s="23"/>
      <c r="ICR39" s="23"/>
      <c r="ICS39" s="23"/>
      <c r="ICT39" s="23"/>
      <c r="ICU39" s="23"/>
      <c r="ICV39" s="23"/>
      <c r="ICW39" s="23"/>
      <c r="ICX39" s="23"/>
      <c r="ICY39" s="23"/>
      <c r="ICZ39" s="23"/>
      <c r="IDA39" s="23"/>
      <c r="IDB39" s="23"/>
      <c r="IDC39" s="23"/>
      <c r="IDD39" s="23"/>
      <c r="IDE39" s="23"/>
      <c r="IDF39" s="23"/>
      <c r="IDG39" s="23"/>
      <c r="IDH39" s="23"/>
      <c r="IDI39" s="23"/>
      <c r="IDJ39" s="23"/>
      <c r="IDK39" s="23"/>
      <c r="IDL39" s="23"/>
      <c r="IDM39" s="23"/>
      <c r="IDN39" s="23"/>
      <c r="IDO39" s="23"/>
      <c r="IDP39" s="23"/>
      <c r="IDQ39" s="23"/>
      <c r="IDR39" s="23"/>
      <c r="IDS39" s="23"/>
      <c r="IDT39" s="23"/>
      <c r="IDU39" s="23"/>
      <c r="IDV39" s="23"/>
      <c r="IDW39" s="23"/>
      <c r="IDX39" s="23"/>
      <c r="IDY39" s="23"/>
      <c r="IDZ39" s="23"/>
      <c r="IEA39" s="23"/>
      <c r="IEB39" s="23"/>
      <c r="IEC39" s="23"/>
      <c r="IED39" s="23"/>
      <c r="IEE39" s="23"/>
      <c r="IEF39" s="23"/>
      <c r="IEG39" s="23"/>
      <c r="IEH39" s="23"/>
      <c r="IEI39" s="23"/>
      <c r="IEJ39" s="23"/>
      <c r="IEK39" s="23"/>
      <c r="IEL39" s="23"/>
      <c r="IEM39" s="23"/>
      <c r="IEN39" s="23"/>
      <c r="IEO39" s="23"/>
      <c r="IEP39" s="23"/>
      <c r="IEQ39" s="23"/>
      <c r="IER39" s="23"/>
      <c r="IES39" s="23"/>
      <c r="IET39" s="23"/>
      <c r="IEU39" s="23"/>
      <c r="IEV39" s="23"/>
      <c r="IEW39" s="23"/>
      <c r="IEX39" s="23"/>
      <c r="IEY39" s="23"/>
      <c r="IEZ39" s="23"/>
      <c r="IFA39" s="23"/>
      <c r="IFB39" s="23"/>
      <c r="IFC39" s="23"/>
      <c r="IFD39" s="23"/>
      <c r="IFE39" s="23"/>
      <c r="IFF39" s="23"/>
      <c r="IFG39" s="23"/>
      <c r="IFH39" s="23"/>
      <c r="IFI39" s="23"/>
      <c r="IFJ39" s="23"/>
      <c r="IFK39" s="23"/>
      <c r="IFL39" s="23"/>
      <c r="IFM39" s="23"/>
      <c r="IFN39" s="23"/>
      <c r="IFO39" s="23"/>
      <c r="IFP39" s="23"/>
      <c r="IFQ39" s="23"/>
      <c r="IFR39" s="23"/>
      <c r="IFS39" s="23"/>
      <c r="IFT39" s="23"/>
      <c r="IFU39" s="23"/>
      <c r="IFV39" s="23"/>
      <c r="IFW39" s="23"/>
      <c r="IFX39" s="23"/>
      <c r="IFY39" s="23"/>
      <c r="IFZ39" s="23"/>
      <c r="IGA39" s="23"/>
      <c r="IGB39" s="23"/>
      <c r="IGC39" s="23"/>
      <c r="IGD39" s="23"/>
      <c r="IGE39" s="23"/>
      <c r="IGF39" s="23"/>
      <c r="IGG39" s="23"/>
      <c r="IGH39" s="23"/>
      <c r="IGI39" s="23"/>
      <c r="IGJ39" s="23"/>
      <c r="IGK39" s="23"/>
      <c r="IGL39" s="23"/>
      <c r="IGM39" s="23"/>
      <c r="IGN39" s="23"/>
      <c r="IGO39" s="23"/>
      <c r="IGP39" s="23"/>
      <c r="IGQ39" s="23"/>
      <c r="IGR39" s="23"/>
      <c r="IGS39" s="23"/>
      <c r="IGT39" s="23"/>
      <c r="IGU39" s="23"/>
      <c r="IGV39" s="23"/>
      <c r="IGW39" s="23"/>
      <c r="IGX39" s="23"/>
      <c r="IGY39" s="23"/>
      <c r="IGZ39" s="23"/>
      <c r="IHA39" s="23"/>
      <c r="IHB39" s="23"/>
      <c r="IHC39" s="23"/>
      <c r="IHD39" s="23"/>
      <c r="IHE39" s="23"/>
      <c r="IHF39" s="23"/>
      <c r="IHG39" s="23"/>
      <c r="IHH39" s="23"/>
      <c r="IHI39" s="23"/>
      <c r="IHJ39" s="23"/>
      <c r="IHK39" s="23"/>
      <c r="IHL39" s="23"/>
      <c r="IHM39" s="23"/>
      <c r="IHN39" s="23"/>
      <c r="IHO39" s="23"/>
      <c r="IHP39" s="23"/>
      <c r="IHQ39" s="23"/>
      <c r="IHR39" s="23"/>
      <c r="IHS39" s="23"/>
      <c r="IHT39" s="23"/>
      <c r="IHU39" s="23"/>
      <c r="IHV39" s="23"/>
      <c r="IHW39" s="23"/>
      <c r="IHX39" s="23"/>
      <c r="IHY39" s="23"/>
      <c r="IHZ39" s="23"/>
      <c r="IIA39" s="23"/>
      <c r="IIB39" s="23"/>
      <c r="IIC39" s="23"/>
      <c r="IID39" s="23"/>
      <c r="IIE39" s="23"/>
      <c r="IIF39" s="23"/>
      <c r="IIG39" s="23"/>
      <c r="IIH39" s="23"/>
      <c r="III39" s="23"/>
      <c r="IIJ39" s="23"/>
      <c r="IIK39" s="23"/>
      <c r="IIL39" s="23"/>
      <c r="IIM39" s="23"/>
      <c r="IIN39" s="23"/>
      <c r="IIO39" s="23"/>
      <c r="IIP39" s="23"/>
      <c r="IIQ39" s="23"/>
      <c r="IIR39" s="23"/>
      <c r="IIS39" s="23"/>
      <c r="IIT39" s="23"/>
      <c r="IIU39" s="23"/>
      <c r="IIV39" s="23"/>
      <c r="IIW39" s="23"/>
      <c r="IIX39" s="23"/>
      <c r="IIY39" s="23"/>
      <c r="IIZ39" s="23"/>
      <c r="IJA39" s="23"/>
      <c r="IJB39" s="23"/>
      <c r="IJC39" s="23"/>
      <c r="IJD39" s="23"/>
      <c r="IJE39" s="23"/>
      <c r="IJF39" s="23"/>
      <c r="IJG39" s="23"/>
      <c r="IJH39" s="23"/>
      <c r="IJI39" s="23"/>
      <c r="IJJ39" s="23"/>
      <c r="IJK39" s="23"/>
      <c r="IJL39" s="23"/>
      <c r="IJM39" s="23"/>
      <c r="IJN39" s="23"/>
      <c r="IJO39" s="23"/>
      <c r="IJP39" s="23"/>
      <c r="IJQ39" s="23"/>
      <c r="IJR39" s="23"/>
      <c r="IJS39" s="23"/>
      <c r="IJT39" s="23"/>
      <c r="IJU39" s="23"/>
      <c r="IJV39" s="23"/>
      <c r="IJW39" s="23"/>
      <c r="IJX39" s="23"/>
      <c r="IJY39" s="23"/>
      <c r="IJZ39" s="23"/>
      <c r="IKA39" s="23"/>
      <c r="IKB39" s="23"/>
      <c r="IKC39" s="23"/>
      <c r="IKD39" s="23"/>
      <c r="IKE39" s="23"/>
      <c r="IKF39" s="23"/>
      <c r="IKG39" s="23"/>
      <c r="IKH39" s="23"/>
      <c r="IKI39" s="23"/>
      <c r="IKJ39" s="23"/>
      <c r="IKK39" s="23"/>
      <c r="IKL39" s="23"/>
      <c r="IKM39" s="23"/>
      <c r="IKN39" s="23"/>
      <c r="IKO39" s="23"/>
      <c r="IKP39" s="23"/>
      <c r="IKQ39" s="23"/>
      <c r="IKR39" s="23"/>
      <c r="IKS39" s="23"/>
      <c r="IKT39" s="23"/>
      <c r="IKU39" s="23"/>
      <c r="IKV39" s="23"/>
      <c r="IKW39" s="23"/>
      <c r="IKX39" s="23"/>
      <c r="IKY39" s="23"/>
      <c r="IKZ39" s="23"/>
      <c r="ILA39" s="23"/>
      <c r="ILB39" s="23"/>
      <c r="ILC39" s="23"/>
      <c r="ILD39" s="23"/>
      <c r="ILE39" s="23"/>
      <c r="ILF39" s="23"/>
      <c r="ILG39" s="23"/>
      <c r="ILH39" s="23"/>
      <c r="ILI39" s="23"/>
      <c r="ILJ39" s="23"/>
      <c r="ILK39" s="23"/>
      <c r="ILL39" s="23"/>
      <c r="ILM39" s="23"/>
      <c r="ILN39" s="23"/>
      <c r="ILO39" s="23"/>
      <c r="ILP39" s="23"/>
      <c r="ILQ39" s="23"/>
      <c r="ILR39" s="23"/>
      <c r="ILS39" s="23"/>
      <c r="ILT39" s="23"/>
      <c r="ILU39" s="23"/>
      <c r="ILV39" s="23"/>
      <c r="ILW39" s="23"/>
      <c r="ILX39" s="23"/>
      <c r="ILY39" s="23"/>
      <c r="ILZ39" s="23"/>
      <c r="IMA39" s="23"/>
      <c r="IMB39" s="23"/>
      <c r="IMC39" s="23"/>
      <c r="IMD39" s="23"/>
      <c r="IME39" s="23"/>
      <c r="IMF39" s="23"/>
      <c r="IMG39" s="23"/>
      <c r="IMH39" s="23"/>
      <c r="IMI39" s="23"/>
      <c r="IMJ39" s="23"/>
      <c r="IMK39" s="23"/>
      <c r="IML39" s="23"/>
      <c r="IMM39" s="23"/>
      <c r="IMN39" s="23"/>
      <c r="IMO39" s="23"/>
      <c r="IMP39" s="23"/>
      <c r="IMQ39" s="23"/>
      <c r="IMR39" s="23"/>
      <c r="IMS39" s="23"/>
      <c r="IMT39" s="23"/>
      <c r="IMU39" s="23"/>
      <c r="IMV39" s="23"/>
      <c r="IMW39" s="23"/>
      <c r="IMX39" s="23"/>
      <c r="IMY39" s="23"/>
      <c r="IMZ39" s="23"/>
      <c r="INA39" s="23"/>
      <c r="INB39" s="23"/>
      <c r="INC39" s="23"/>
      <c r="IND39" s="23"/>
      <c r="INE39" s="23"/>
      <c r="INF39" s="23"/>
      <c r="ING39" s="23"/>
      <c r="INH39" s="23"/>
      <c r="INI39" s="23"/>
      <c r="INJ39" s="23"/>
      <c r="INK39" s="23"/>
      <c r="INL39" s="23"/>
      <c r="INM39" s="23"/>
      <c r="INN39" s="23"/>
      <c r="INO39" s="23"/>
      <c r="INP39" s="23"/>
      <c r="INQ39" s="23"/>
      <c r="INR39" s="23"/>
      <c r="INS39" s="23"/>
      <c r="INT39" s="23"/>
      <c r="INU39" s="23"/>
      <c r="INV39" s="23"/>
      <c r="INW39" s="23"/>
      <c r="INX39" s="23"/>
      <c r="INY39" s="23"/>
      <c r="INZ39" s="23"/>
      <c r="IOA39" s="23"/>
      <c r="IOB39" s="23"/>
      <c r="IOC39" s="23"/>
      <c r="IOD39" s="23"/>
      <c r="IOE39" s="23"/>
      <c r="IOF39" s="23"/>
      <c r="IOG39" s="23"/>
      <c r="IOH39" s="23"/>
      <c r="IOI39" s="23"/>
      <c r="IOJ39" s="23"/>
      <c r="IOK39" s="23"/>
      <c r="IOL39" s="23"/>
      <c r="IOM39" s="23"/>
      <c r="ION39" s="23"/>
      <c r="IOO39" s="23"/>
      <c r="IOP39" s="23"/>
      <c r="IOQ39" s="23"/>
      <c r="IOR39" s="23"/>
      <c r="IOS39" s="23"/>
      <c r="IOT39" s="23"/>
      <c r="IOU39" s="23"/>
      <c r="IOV39" s="23"/>
      <c r="IOW39" s="23"/>
      <c r="IOX39" s="23"/>
      <c r="IOY39" s="23"/>
      <c r="IOZ39" s="23"/>
      <c r="IPA39" s="23"/>
      <c r="IPB39" s="23"/>
      <c r="IPC39" s="23"/>
      <c r="IPD39" s="23"/>
      <c r="IPE39" s="23"/>
      <c r="IPF39" s="23"/>
      <c r="IPG39" s="23"/>
      <c r="IPH39" s="23"/>
      <c r="IPI39" s="23"/>
      <c r="IPJ39" s="23"/>
      <c r="IPK39" s="23"/>
      <c r="IPL39" s="23"/>
      <c r="IPM39" s="23"/>
      <c r="IPN39" s="23"/>
      <c r="IPO39" s="23"/>
      <c r="IPP39" s="23"/>
      <c r="IPQ39" s="23"/>
      <c r="IPR39" s="23"/>
      <c r="IPS39" s="23"/>
      <c r="IPT39" s="23"/>
      <c r="IPU39" s="23"/>
      <c r="IPV39" s="23"/>
      <c r="IPW39" s="23"/>
      <c r="IPX39" s="23"/>
      <c r="IPY39" s="23"/>
      <c r="IPZ39" s="23"/>
      <c r="IQA39" s="23"/>
      <c r="IQB39" s="23"/>
      <c r="IQC39" s="23"/>
      <c r="IQD39" s="23"/>
      <c r="IQE39" s="23"/>
      <c r="IQF39" s="23"/>
      <c r="IQG39" s="23"/>
      <c r="IQH39" s="23"/>
      <c r="IQI39" s="23"/>
      <c r="IQJ39" s="23"/>
      <c r="IQK39" s="23"/>
      <c r="IQL39" s="23"/>
      <c r="IQM39" s="23"/>
      <c r="IQN39" s="23"/>
      <c r="IQO39" s="23"/>
      <c r="IQP39" s="23"/>
      <c r="IQQ39" s="23"/>
      <c r="IQR39" s="23"/>
      <c r="IQS39" s="23"/>
      <c r="IQT39" s="23"/>
      <c r="IQU39" s="23"/>
      <c r="IQV39" s="23"/>
      <c r="IQW39" s="23"/>
      <c r="IQX39" s="23"/>
      <c r="IQY39" s="23"/>
      <c r="IQZ39" s="23"/>
      <c r="IRA39" s="23"/>
      <c r="IRB39" s="23"/>
      <c r="IRC39" s="23"/>
      <c r="IRD39" s="23"/>
      <c r="IRE39" s="23"/>
      <c r="IRF39" s="23"/>
      <c r="IRG39" s="23"/>
      <c r="IRH39" s="23"/>
      <c r="IRI39" s="23"/>
      <c r="IRJ39" s="23"/>
      <c r="IRK39" s="23"/>
      <c r="IRL39" s="23"/>
      <c r="IRM39" s="23"/>
      <c r="IRN39" s="23"/>
      <c r="IRO39" s="23"/>
      <c r="IRP39" s="23"/>
      <c r="IRQ39" s="23"/>
      <c r="IRR39" s="23"/>
      <c r="IRS39" s="23"/>
      <c r="IRT39" s="23"/>
      <c r="IRU39" s="23"/>
      <c r="IRV39" s="23"/>
      <c r="IRW39" s="23"/>
      <c r="IRX39" s="23"/>
      <c r="IRY39" s="23"/>
      <c r="IRZ39" s="23"/>
      <c r="ISA39" s="23"/>
      <c r="ISB39" s="23"/>
      <c r="ISC39" s="23"/>
      <c r="ISD39" s="23"/>
      <c r="ISE39" s="23"/>
      <c r="ISF39" s="23"/>
      <c r="ISG39" s="23"/>
      <c r="ISH39" s="23"/>
      <c r="ISI39" s="23"/>
      <c r="ISJ39" s="23"/>
      <c r="ISK39" s="23"/>
      <c r="ISL39" s="23"/>
      <c r="ISM39" s="23"/>
      <c r="ISN39" s="23"/>
      <c r="ISO39" s="23"/>
      <c r="ISP39" s="23"/>
      <c r="ISQ39" s="23"/>
      <c r="ISR39" s="23"/>
      <c r="ISS39" s="23"/>
      <c r="IST39" s="23"/>
      <c r="ISU39" s="23"/>
      <c r="ISV39" s="23"/>
      <c r="ISW39" s="23"/>
      <c r="ISX39" s="23"/>
      <c r="ISY39" s="23"/>
      <c r="ISZ39" s="23"/>
      <c r="ITA39" s="23"/>
      <c r="ITB39" s="23"/>
      <c r="ITC39" s="23"/>
      <c r="ITD39" s="23"/>
      <c r="ITE39" s="23"/>
      <c r="ITF39" s="23"/>
      <c r="ITG39" s="23"/>
      <c r="ITH39" s="23"/>
      <c r="ITI39" s="23"/>
      <c r="ITJ39" s="23"/>
      <c r="ITK39" s="23"/>
      <c r="ITL39" s="23"/>
      <c r="ITM39" s="23"/>
      <c r="ITN39" s="23"/>
      <c r="ITO39" s="23"/>
      <c r="ITP39" s="23"/>
      <c r="ITQ39" s="23"/>
      <c r="ITR39" s="23"/>
      <c r="ITS39" s="23"/>
      <c r="ITT39" s="23"/>
      <c r="ITU39" s="23"/>
      <c r="ITV39" s="23"/>
      <c r="ITW39" s="23"/>
      <c r="ITX39" s="23"/>
      <c r="ITY39" s="23"/>
      <c r="ITZ39" s="23"/>
      <c r="IUA39" s="23"/>
      <c r="IUB39" s="23"/>
      <c r="IUC39" s="23"/>
      <c r="IUD39" s="23"/>
      <c r="IUE39" s="23"/>
      <c r="IUF39" s="23"/>
      <c r="IUG39" s="23"/>
      <c r="IUH39" s="23"/>
      <c r="IUI39" s="23"/>
      <c r="IUJ39" s="23"/>
      <c r="IUK39" s="23"/>
      <c r="IUL39" s="23"/>
      <c r="IUM39" s="23"/>
      <c r="IUN39" s="23"/>
      <c r="IUO39" s="23"/>
      <c r="IUP39" s="23"/>
      <c r="IUQ39" s="23"/>
      <c r="IUR39" s="23"/>
      <c r="IUS39" s="23"/>
      <c r="IUT39" s="23"/>
      <c r="IUU39" s="23"/>
      <c r="IUV39" s="23"/>
      <c r="IUW39" s="23"/>
      <c r="IUX39" s="23"/>
      <c r="IUY39" s="23"/>
      <c r="IUZ39" s="23"/>
      <c r="IVA39" s="23"/>
      <c r="IVB39" s="23"/>
      <c r="IVC39" s="23"/>
      <c r="IVD39" s="23"/>
      <c r="IVE39" s="23"/>
      <c r="IVF39" s="23"/>
      <c r="IVG39" s="23"/>
      <c r="IVH39" s="23"/>
      <c r="IVI39" s="23"/>
      <c r="IVJ39" s="23"/>
      <c r="IVK39" s="23"/>
      <c r="IVL39" s="23"/>
      <c r="IVM39" s="23"/>
      <c r="IVN39" s="23"/>
      <c r="IVO39" s="23"/>
      <c r="IVP39" s="23"/>
      <c r="IVQ39" s="23"/>
      <c r="IVR39" s="23"/>
      <c r="IVS39" s="23"/>
      <c r="IVT39" s="23"/>
      <c r="IVU39" s="23"/>
      <c r="IVV39" s="23"/>
      <c r="IVW39" s="23"/>
      <c r="IVX39" s="23"/>
      <c r="IVY39" s="23"/>
      <c r="IVZ39" s="23"/>
      <c r="IWA39" s="23"/>
      <c r="IWB39" s="23"/>
      <c r="IWC39" s="23"/>
      <c r="IWD39" s="23"/>
      <c r="IWE39" s="23"/>
      <c r="IWF39" s="23"/>
      <c r="IWG39" s="23"/>
      <c r="IWH39" s="23"/>
      <c r="IWI39" s="23"/>
      <c r="IWJ39" s="23"/>
      <c r="IWK39" s="23"/>
      <c r="IWL39" s="23"/>
      <c r="IWM39" s="23"/>
      <c r="IWN39" s="23"/>
      <c r="IWO39" s="23"/>
      <c r="IWP39" s="23"/>
      <c r="IWQ39" s="23"/>
      <c r="IWR39" s="23"/>
      <c r="IWS39" s="23"/>
      <c r="IWT39" s="23"/>
      <c r="IWU39" s="23"/>
      <c r="IWV39" s="23"/>
      <c r="IWW39" s="23"/>
      <c r="IWX39" s="23"/>
      <c r="IWY39" s="23"/>
      <c r="IWZ39" s="23"/>
      <c r="IXA39" s="23"/>
      <c r="IXB39" s="23"/>
      <c r="IXC39" s="23"/>
      <c r="IXD39" s="23"/>
      <c r="IXE39" s="23"/>
      <c r="IXF39" s="23"/>
      <c r="IXG39" s="23"/>
      <c r="IXH39" s="23"/>
      <c r="IXI39" s="23"/>
      <c r="IXJ39" s="23"/>
      <c r="IXK39" s="23"/>
      <c r="IXL39" s="23"/>
      <c r="IXM39" s="23"/>
      <c r="IXN39" s="23"/>
      <c r="IXO39" s="23"/>
      <c r="IXP39" s="23"/>
      <c r="IXQ39" s="23"/>
      <c r="IXR39" s="23"/>
      <c r="IXS39" s="23"/>
      <c r="IXT39" s="23"/>
      <c r="IXU39" s="23"/>
      <c r="IXV39" s="23"/>
      <c r="IXW39" s="23"/>
      <c r="IXX39" s="23"/>
      <c r="IXY39" s="23"/>
      <c r="IXZ39" s="23"/>
      <c r="IYA39" s="23"/>
      <c r="IYB39" s="23"/>
      <c r="IYC39" s="23"/>
      <c r="IYD39" s="23"/>
      <c r="IYE39" s="23"/>
      <c r="IYF39" s="23"/>
      <c r="IYG39" s="23"/>
      <c r="IYH39" s="23"/>
      <c r="IYI39" s="23"/>
      <c r="IYJ39" s="23"/>
      <c r="IYK39" s="23"/>
      <c r="IYL39" s="23"/>
      <c r="IYM39" s="23"/>
      <c r="IYN39" s="23"/>
      <c r="IYO39" s="23"/>
      <c r="IYP39" s="23"/>
      <c r="IYQ39" s="23"/>
      <c r="IYR39" s="23"/>
      <c r="IYS39" s="23"/>
      <c r="IYT39" s="23"/>
      <c r="IYU39" s="23"/>
      <c r="IYV39" s="23"/>
      <c r="IYW39" s="23"/>
      <c r="IYX39" s="23"/>
      <c r="IYY39" s="23"/>
      <c r="IYZ39" s="23"/>
      <c r="IZA39" s="23"/>
      <c r="IZB39" s="23"/>
      <c r="IZC39" s="23"/>
      <c r="IZD39" s="23"/>
      <c r="IZE39" s="23"/>
      <c r="IZF39" s="23"/>
      <c r="IZG39" s="23"/>
      <c r="IZH39" s="23"/>
      <c r="IZI39" s="23"/>
      <c r="IZJ39" s="23"/>
      <c r="IZK39" s="23"/>
      <c r="IZL39" s="23"/>
      <c r="IZM39" s="23"/>
      <c r="IZN39" s="23"/>
      <c r="IZO39" s="23"/>
      <c r="IZP39" s="23"/>
      <c r="IZQ39" s="23"/>
      <c r="IZR39" s="23"/>
      <c r="IZS39" s="23"/>
      <c r="IZT39" s="23"/>
      <c r="IZU39" s="23"/>
      <c r="IZV39" s="23"/>
      <c r="IZW39" s="23"/>
      <c r="IZX39" s="23"/>
      <c r="IZY39" s="23"/>
      <c r="IZZ39" s="23"/>
      <c r="JAA39" s="23"/>
      <c r="JAB39" s="23"/>
      <c r="JAC39" s="23"/>
      <c r="JAD39" s="23"/>
      <c r="JAE39" s="23"/>
      <c r="JAF39" s="23"/>
      <c r="JAG39" s="23"/>
      <c r="JAH39" s="23"/>
      <c r="JAI39" s="23"/>
      <c r="JAJ39" s="23"/>
      <c r="JAK39" s="23"/>
      <c r="JAL39" s="23"/>
      <c r="JAM39" s="23"/>
      <c r="JAN39" s="23"/>
      <c r="JAO39" s="23"/>
      <c r="JAP39" s="23"/>
      <c r="JAQ39" s="23"/>
      <c r="JAR39" s="23"/>
      <c r="JAS39" s="23"/>
      <c r="JAT39" s="23"/>
      <c r="JAU39" s="23"/>
      <c r="JAV39" s="23"/>
      <c r="JAW39" s="23"/>
      <c r="JAX39" s="23"/>
      <c r="JAY39" s="23"/>
      <c r="JAZ39" s="23"/>
      <c r="JBA39" s="23"/>
      <c r="JBB39" s="23"/>
      <c r="JBC39" s="23"/>
      <c r="JBD39" s="23"/>
      <c r="JBE39" s="23"/>
      <c r="JBF39" s="23"/>
      <c r="JBG39" s="23"/>
      <c r="JBH39" s="23"/>
      <c r="JBI39" s="23"/>
      <c r="JBJ39" s="23"/>
      <c r="JBK39" s="23"/>
      <c r="JBL39" s="23"/>
      <c r="JBM39" s="23"/>
      <c r="JBN39" s="23"/>
      <c r="JBO39" s="23"/>
      <c r="JBP39" s="23"/>
      <c r="JBQ39" s="23"/>
      <c r="JBR39" s="23"/>
      <c r="JBS39" s="23"/>
      <c r="JBT39" s="23"/>
      <c r="JBU39" s="23"/>
      <c r="JBV39" s="23"/>
      <c r="JBW39" s="23"/>
      <c r="JBX39" s="23"/>
      <c r="JBY39" s="23"/>
      <c r="JBZ39" s="23"/>
      <c r="JCA39" s="23"/>
      <c r="JCB39" s="23"/>
      <c r="JCC39" s="23"/>
      <c r="JCD39" s="23"/>
      <c r="JCE39" s="23"/>
      <c r="JCF39" s="23"/>
      <c r="JCG39" s="23"/>
      <c r="JCH39" s="23"/>
      <c r="JCI39" s="23"/>
      <c r="JCJ39" s="23"/>
      <c r="JCK39" s="23"/>
      <c r="JCL39" s="23"/>
      <c r="JCM39" s="23"/>
      <c r="JCN39" s="23"/>
      <c r="JCO39" s="23"/>
      <c r="JCP39" s="23"/>
      <c r="JCQ39" s="23"/>
      <c r="JCR39" s="23"/>
      <c r="JCS39" s="23"/>
      <c r="JCT39" s="23"/>
      <c r="JCU39" s="23"/>
      <c r="JCV39" s="23"/>
      <c r="JCW39" s="23"/>
      <c r="JCX39" s="23"/>
      <c r="JCY39" s="23"/>
      <c r="JCZ39" s="23"/>
      <c r="JDA39" s="23"/>
      <c r="JDB39" s="23"/>
      <c r="JDC39" s="23"/>
      <c r="JDD39" s="23"/>
      <c r="JDE39" s="23"/>
      <c r="JDF39" s="23"/>
      <c r="JDG39" s="23"/>
      <c r="JDH39" s="23"/>
      <c r="JDI39" s="23"/>
      <c r="JDJ39" s="23"/>
      <c r="JDK39" s="23"/>
      <c r="JDL39" s="23"/>
      <c r="JDM39" s="23"/>
      <c r="JDN39" s="23"/>
      <c r="JDO39" s="23"/>
      <c r="JDP39" s="23"/>
      <c r="JDQ39" s="23"/>
      <c r="JDR39" s="23"/>
      <c r="JDS39" s="23"/>
      <c r="JDT39" s="23"/>
      <c r="JDU39" s="23"/>
      <c r="JDV39" s="23"/>
      <c r="JDW39" s="23"/>
      <c r="JDX39" s="23"/>
      <c r="JDY39" s="23"/>
      <c r="JDZ39" s="23"/>
      <c r="JEA39" s="23"/>
      <c r="JEB39" s="23"/>
      <c r="JEC39" s="23"/>
      <c r="JED39" s="23"/>
      <c r="JEE39" s="23"/>
      <c r="JEF39" s="23"/>
      <c r="JEG39" s="23"/>
      <c r="JEH39" s="23"/>
      <c r="JEI39" s="23"/>
      <c r="JEJ39" s="23"/>
      <c r="JEK39" s="23"/>
      <c r="JEL39" s="23"/>
      <c r="JEM39" s="23"/>
      <c r="JEN39" s="23"/>
      <c r="JEO39" s="23"/>
      <c r="JEP39" s="23"/>
      <c r="JEQ39" s="23"/>
      <c r="JER39" s="23"/>
      <c r="JES39" s="23"/>
      <c r="JET39" s="23"/>
      <c r="JEU39" s="23"/>
      <c r="JEV39" s="23"/>
      <c r="JEW39" s="23"/>
      <c r="JEX39" s="23"/>
      <c r="JEY39" s="23"/>
      <c r="JEZ39" s="23"/>
      <c r="JFA39" s="23"/>
      <c r="JFB39" s="23"/>
      <c r="JFC39" s="23"/>
      <c r="JFD39" s="23"/>
      <c r="JFE39" s="23"/>
      <c r="JFF39" s="23"/>
      <c r="JFG39" s="23"/>
      <c r="JFH39" s="23"/>
      <c r="JFI39" s="23"/>
      <c r="JFJ39" s="23"/>
      <c r="JFK39" s="23"/>
      <c r="JFL39" s="23"/>
      <c r="JFM39" s="23"/>
      <c r="JFN39" s="23"/>
      <c r="JFO39" s="23"/>
      <c r="JFP39" s="23"/>
      <c r="JFQ39" s="23"/>
      <c r="JFR39" s="23"/>
      <c r="JFS39" s="23"/>
      <c r="JFT39" s="23"/>
      <c r="JFU39" s="23"/>
      <c r="JFV39" s="23"/>
      <c r="JFW39" s="23"/>
      <c r="JFX39" s="23"/>
      <c r="JFY39" s="23"/>
      <c r="JFZ39" s="23"/>
      <c r="JGA39" s="23"/>
      <c r="JGB39" s="23"/>
      <c r="JGC39" s="23"/>
      <c r="JGD39" s="23"/>
      <c r="JGE39" s="23"/>
      <c r="JGF39" s="23"/>
      <c r="JGG39" s="23"/>
      <c r="JGH39" s="23"/>
      <c r="JGI39" s="23"/>
      <c r="JGJ39" s="23"/>
      <c r="JGK39" s="23"/>
      <c r="JGL39" s="23"/>
      <c r="JGM39" s="23"/>
      <c r="JGN39" s="23"/>
      <c r="JGO39" s="23"/>
      <c r="JGP39" s="23"/>
      <c r="JGQ39" s="23"/>
      <c r="JGR39" s="23"/>
      <c r="JGS39" s="23"/>
      <c r="JGT39" s="23"/>
      <c r="JGU39" s="23"/>
      <c r="JGV39" s="23"/>
      <c r="JGW39" s="23"/>
      <c r="JGX39" s="23"/>
      <c r="JGY39" s="23"/>
      <c r="JGZ39" s="23"/>
      <c r="JHA39" s="23"/>
      <c r="JHB39" s="23"/>
      <c r="JHC39" s="23"/>
      <c r="JHD39" s="23"/>
      <c r="JHE39" s="23"/>
      <c r="JHF39" s="23"/>
      <c r="JHG39" s="23"/>
      <c r="JHH39" s="23"/>
      <c r="JHI39" s="23"/>
      <c r="JHJ39" s="23"/>
      <c r="JHK39" s="23"/>
      <c r="JHL39" s="23"/>
      <c r="JHM39" s="23"/>
      <c r="JHN39" s="23"/>
      <c r="JHO39" s="23"/>
      <c r="JHP39" s="23"/>
      <c r="JHQ39" s="23"/>
      <c r="JHR39" s="23"/>
      <c r="JHS39" s="23"/>
      <c r="JHT39" s="23"/>
      <c r="JHU39" s="23"/>
      <c r="JHV39" s="23"/>
      <c r="JHW39" s="23"/>
      <c r="JHX39" s="23"/>
      <c r="JHY39" s="23"/>
      <c r="JHZ39" s="23"/>
      <c r="JIA39" s="23"/>
      <c r="JIB39" s="23"/>
      <c r="JIC39" s="23"/>
      <c r="JID39" s="23"/>
      <c r="JIE39" s="23"/>
      <c r="JIF39" s="23"/>
      <c r="JIG39" s="23"/>
      <c r="JIH39" s="23"/>
      <c r="JII39" s="23"/>
      <c r="JIJ39" s="23"/>
      <c r="JIK39" s="23"/>
      <c r="JIL39" s="23"/>
      <c r="JIM39" s="23"/>
      <c r="JIN39" s="23"/>
      <c r="JIO39" s="23"/>
      <c r="JIP39" s="23"/>
      <c r="JIQ39" s="23"/>
      <c r="JIR39" s="23"/>
      <c r="JIS39" s="23"/>
      <c r="JIT39" s="23"/>
      <c r="JIU39" s="23"/>
      <c r="JIV39" s="23"/>
      <c r="JIW39" s="23"/>
      <c r="JIX39" s="23"/>
      <c r="JIY39" s="23"/>
      <c r="JIZ39" s="23"/>
      <c r="JJA39" s="23"/>
      <c r="JJB39" s="23"/>
      <c r="JJC39" s="23"/>
      <c r="JJD39" s="23"/>
      <c r="JJE39" s="23"/>
      <c r="JJF39" s="23"/>
      <c r="JJG39" s="23"/>
      <c r="JJH39" s="23"/>
      <c r="JJI39" s="23"/>
      <c r="JJJ39" s="23"/>
      <c r="JJK39" s="23"/>
      <c r="JJL39" s="23"/>
      <c r="JJM39" s="23"/>
      <c r="JJN39" s="23"/>
      <c r="JJO39" s="23"/>
      <c r="JJP39" s="23"/>
      <c r="JJQ39" s="23"/>
      <c r="JJR39" s="23"/>
      <c r="JJS39" s="23"/>
      <c r="JJT39" s="23"/>
      <c r="JJU39" s="23"/>
      <c r="JJV39" s="23"/>
      <c r="JJW39" s="23"/>
      <c r="JJX39" s="23"/>
      <c r="JJY39" s="23"/>
      <c r="JJZ39" s="23"/>
      <c r="JKA39" s="23"/>
      <c r="JKB39" s="23"/>
      <c r="JKC39" s="23"/>
      <c r="JKD39" s="23"/>
      <c r="JKE39" s="23"/>
      <c r="JKF39" s="23"/>
      <c r="JKG39" s="23"/>
      <c r="JKH39" s="23"/>
      <c r="JKI39" s="23"/>
      <c r="JKJ39" s="23"/>
      <c r="JKK39" s="23"/>
      <c r="JKL39" s="23"/>
      <c r="JKM39" s="23"/>
      <c r="JKN39" s="23"/>
      <c r="JKO39" s="23"/>
      <c r="JKP39" s="23"/>
      <c r="JKQ39" s="23"/>
      <c r="JKR39" s="23"/>
      <c r="JKS39" s="23"/>
      <c r="JKT39" s="23"/>
      <c r="JKU39" s="23"/>
      <c r="JKV39" s="23"/>
      <c r="JKW39" s="23"/>
      <c r="JKX39" s="23"/>
      <c r="JKY39" s="23"/>
      <c r="JKZ39" s="23"/>
      <c r="JLA39" s="23"/>
      <c r="JLB39" s="23"/>
      <c r="JLC39" s="23"/>
      <c r="JLD39" s="23"/>
      <c r="JLE39" s="23"/>
      <c r="JLF39" s="23"/>
      <c r="JLG39" s="23"/>
      <c r="JLH39" s="23"/>
      <c r="JLI39" s="23"/>
      <c r="JLJ39" s="23"/>
      <c r="JLK39" s="23"/>
      <c r="JLL39" s="23"/>
      <c r="JLM39" s="23"/>
      <c r="JLN39" s="23"/>
      <c r="JLO39" s="23"/>
      <c r="JLP39" s="23"/>
      <c r="JLQ39" s="23"/>
      <c r="JLR39" s="23"/>
      <c r="JLS39" s="23"/>
      <c r="JLT39" s="23"/>
      <c r="JLU39" s="23"/>
      <c r="JLV39" s="23"/>
      <c r="JLW39" s="23"/>
      <c r="JLX39" s="23"/>
      <c r="JLY39" s="23"/>
      <c r="JLZ39" s="23"/>
      <c r="JMA39" s="23"/>
      <c r="JMB39" s="23"/>
      <c r="JMC39" s="23"/>
      <c r="JMD39" s="23"/>
      <c r="JME39" s="23"/>
      <c r="JMF39" s="23"/>
      <c r="JMG39" s="23"/>
      <c r="JMH39" s="23"/>
      <c r="JMI39" s="23"/>
      <c r="JMJ39" s="23"/>
      <c r="JMK39" s="23"/>
      <c r="JML39" s="23"/>
      <c r="JMM39" s="23"/>
      <c r="JMN39" s="23"/>
      <c r="JMO39" s="23"/>
      <c r="JMP39" s="23"/>
      <c r="JMQ39" s="23"/>
      <c r="JMR39" s="23"/>
      <c r="JMS39" s="23"/>
      <c r="JMT39" s="23"/>
      <c r="JMU39" s="23"/>
      <c r="JMV39" s="23"/>
      <c r="JMW39" s="23"/>
      <c r="JMX39" s="23"/>
      <c r="JMY39" s="23"/>
      <c r="JMZ39" s="23"/>
      <c r="JNA39" s="23"/>
      <c r="JNB39" s="23"/>
      <c r="JNC39" s="23"/>
      <c r="JND39" s="23"/>
      <c r="JNE39" s="23"/>
      <c r="JNF39" s="23"/>
      <c r="JNG39" s="23"/>
      <c r="JNH39" s="23"/>
      <c r="JNI39" s="23"/>
      <c r="JNJ39" s="23"/>
      <c r="JNK39" s="23"/>
      <c r="JNL39" s="23"/>
      <c r="JNM39" s="23"/>
      <c r="JNN39" s="23"/>
      <c r="JNO39" s="23"/>
      <c r="JNP39" s="23"/>
      <c r="JNQ39" s="23"/>
      <c r="JNR39" s="23"/>
      <c r="JNS39" s="23"/>
      <c r="JNT39" s="23"/>
      <c r="JNU39" s="23"/>
      <c r="JNV39" s="23"/>
      <c r="JNW39" s="23"/>
      <c r="JNX39" s="23"/>
      <c r="JNY39" s="23"/>
      <c r="JNZ39" s="23"/>
      <c r="JOA39" s="23"/>
      <c r="JOB39" s="23"/>
      <c r="JOC39" s="23"/>
      <c r="JOD39" s="23"/>
      <c r="JOE39" s="23"/>
      <c r="JOF39" s="23"/>
      <c r="JOG39" s="23"/>
      <c r="JOH39" s="23"/>
      <c r="JOI39" s="23"/>
      <c r="JOJ39" s="23"/>
      <c r="JOK39" s="23"/>
      <c r="JOL39" s="23"/>
      <c r="JOM39" s="23"/>
      <c r="JON39" s="23"/>
      <c r="JOO39" s="23"/>
      <c r="JOP39" s="23"/>
      <c r="JOQ39" s="23"/>
      <c r="JOR39" s="23"/>
      <c r="JOS39" s="23"/>
      <c r="JOT39" s="23"/>
      <c r="JOU39" s="23"/>
      <c r="JOV39" s="23"/>
      <c r="JOW39" s="23"/>
      <c r="JOX39" s="23"/>
      <c r="JOY39" s="23"/>
      <c r="JOZ39" s="23"/>
      <c r="JPA39" s="23"/>
      <c r="JPB39" s="23"/>
      <c r="JPC39" s="23"/>
      <c r="JPD39" s="23"/>
      <c r="JPE39" s="23"/>
      <c r="JPF39" s="23"/>
      <c r="JPG39" s="23"/>
      <c r="JPH39" s="23"/>
      <c r="JPI39" s="23"/>
      <c r="JPJ39" s="23"/>
      <c r="JPK39" s="23"/>
      <c r="JPL39" s="23"/>
      <c r="JPM39" s="23"/>
      <c r="JPN39" s="23"/>
      <c r="JPO39" s="23"/>
      <c r="JPP39" s="23"/>
      <c r="JPQ39" s="23"/>
      <c r="JPR39" s="23"/>
      <c r="JPS39" s="23"/>
      <c r="JPT39" s="23"/>
      <c r="JPU39" s="23"/>
      <c r="JPV39" s="23"/>
      <c r="JPW39" s="23"/>
      <c r="JPX39" s="23"/>
      <c r="JPY39" s="23"/>
      <c r="JPZ39" s="23"/>
      <c r="JQA39" s="23"/>
      <c r="JQB39" s="23"/>
      <c r="JQC39" s="23"/>
      <c r="JQD39" s="23"/>
      <c r="JQE39" s="23"/>
      <c r="JQF39" s="23"/>
      <c r="JQG39" s="23"/>
      <c r="JQH39" s="23"/>
      <c r="JQI39" s="23"/>
      <c r="JQJ39" s="23"/>
      <c r="JQK39" s="23"/>
      <c r="JQL39" s="23"/>
      <c r="JQM39" s="23"/>
      <c r="JQN39" s="23"/>
      <c r="JQO39" s="23"/>
      <c r="JQP39" s="23"/>
      <c r="JQQ39" s="23"/>
      <c r="JQR39" s="23"/>
      <c r="JQS39" s="23"/>
      <c r="JQT39" s="23"/>
      <c r="JQU39" s="23"/>
      <c r="JQV39" s="23"/>
      <c r="JQW39" s="23"/>
      <c r="JQX39" s="23"/>
      <c r="JQY39" s="23"/>
      <c r="JQZ39" s="23"/>
      <c r="JRA39" s="23"/>
      <c r="JRB39" s="23"/>
      <c r="JRC39" s="23"/>
      <c r="JRD39" s="23"/>
      <c r="JRE39" s="23"/>
      <c r="JRF39" s="23"/>
      <c r="JRG39" s="23"/>
      <c r="JRH39" s="23"/>
      <c r="JRI39" s="23"/>
      <c r="JRJ39" s="23"/>
      <c r="JRK39" s="23"/>
      <c r="JRL39" s="23"/>
      <c r="JRM39" s="23"/>
      <c r="JRN39" s="23"/>
      <c r="JRO39" s="23"/>
      <c r="JRP39" s="23"/>
      <c r="JRQ39" s="23"/>
      <c r="JRR39" s="23"/>
      <c r="JRS39" s="23"/>
      <c r="JRT39" s="23"/>
      <c r="JRU39" s="23"/>
      <c r="JRV39" s="23"/>
      <c r="JRW39" s="23"/>
      <c r="JRX39" s="23"/>
      <c r="JRY39" s="23"/>
      <c r="JRZ39" s="23"/>
      <c r="JSA39" s="23"/>
      <c r="JSB39" s="23"/>
      <c r="JSC39" s="23"/>
      <c r="JSD39" s="23"/>
      <c r="JSE39" s="23"/>
      <c r="JSF39" s="23"/>
      <c r="JSG39" s="23"/>
      <c r="JSH39" s="23"/>
      <c r="JSI39" s="23"/>
      <c r="JSJ39" s="23"/>
      <c r="JSK39" s="23"/>
      <c r="JSL39" s="23"/>
      <c r="JSM39" s="23"/>
      <c r="JSN39" s="23"/>
      <c r="JSO39" s="23"/>
      <c r="JSP39" s="23"/>
      <c r="JSQ39" s="23"/>
      <c r="JSR39" s="23"/>
      <c r="JSS39" s="23"/>
      <c r="JST39" s="23"/>
      <c r="JSU39" s="23"/>
      <c r="JSV39" s="23"/>
      <c r="JSW39" s="23"/>
      <c r="JSX39" s="23"/>
      <c r="JSY39" s="23"/>
      <c r="JSZ39" s="23"/>
      <c r="JTA39" s="23"/>
      <c r="JTB39" s="23"/>
      <c r="JTC39" s="23"/>
      <c r="JTD39" s="23"/>
      <c r="JTE39" s="23"/>
      <c r="JTF39" s="23"/>
      <c r="JTG39" s="23"/>
      <c r="JTH39" s="23"/>
      <c r="JTI39" s="23"/>
      <c r="JTJ39" s="23"/>
      <c r="JTK39" s="23"/>
      <c r="JTL39" s="23"/>
      <c r="JTM39" s="23"/>
      <c r="JTN39" s="23"/>
      <c r="JTO39" s="23"/>
      <c r="JTP39" s="23"/>
      <c r="JTQ39" s="23"/>
      <c r="JTR39" s="23"/>
      <c r="JTS39" s="23"/>
      <c r="JTT39" s="23"/>
      <c r="JTU39" s="23"/>
      <c r="JTV39" s="23"/>
      <c r="JTW39" s="23"/>
      <c r="JTX39" s="23"/>
      <c r="JTY39" s="23"/>
      <c r="JTZ39" s="23"/>
      <c r="JUA39" s="23"/>
      <c r="JUB39" s="23"/>
      <c r="JUC39" s="23"/>
      <c r="JUD39" s="23"/>
      <c r="JUE39" s="23"/>
      <c r="JUF39" s="23"/>
      <c r="JUG39" s="23"/>
      <c r="JUH39" s="23"/>
      <c r="JUI39" s="23"/>
      <c r="JUJ39" s="23"/>
      <c r="JUK39" s="23"/>
      <c r="JUL39" s="23"/>
      <c r="JUM39" s="23"/>
      <c r="JUN39" s="23"/>
      <c r="JUO39" s="23"/>
      <c r="JUP39" s="23"/>
      <c r="JUQ39" s="23"/>
      <c r="JUR39" s="23"/>
      <c r="JUS39" s="23"/>
      <c r="JUT39" s="23"/>
      <c r="JUU39" s="23"/>
      <c r="JUV39" s="23"/>
      <c r="JUW39" s="23"/>
      <c r="JUX39" s="23"/>
      <c r="JUY39" s="23"/>
      <c r="JUZ39" s="23"/>
      <c r="JVA39" s="23"/>
      <c r="JVB39" s="23"/>
      <c r="JVC39" s="23"/>
      <c r="JVD39" s="23"/>
      <c r="JVE39" s="23"/>
      <c r="JVF39" s="23"/>
      <c r="JVG39" s="23"/>
      <c r="JVH39" s="23"/>
      <c r="JVI39" s="23"/>
      <c r="JVJ39" s="23"/>
      <c r="JVK39" s="23"/>
      <c r="JVL39" s="23"/>
      <c r="JVM39" s="23"/>
      <c r="JVN39" s="23"/>
      <c r="JVO39" s="23"/>
      <c r="JVP39" s="23"/>
      <c r="JVQ39" s="23"/>
      <c r="JVR39" s="23"/>
      <c r="JVS39" s="23"/>
      <c r="JVT39" s="23"/>
      <c r="JVU39" s="23"/>
      <c r="JVV39" s="23"/>
      <c r="JVW39" s="23"/>
      <c r="JVX39" s="23"/>
      <c r="JVY39" s="23"/>
      <c r="JVZ39" s="23"/>
      <c r="JWA39" s="23"/>
      <c r="JWB39" s="23"/>
      <c r="JWC39" s="23"/>
      <c r="JWD39" s="23"/>
      <c r="JWE39" s="23"/>
      <c r="JWF39" s="23"/>
      <c r="JWG39" s="23"/>
      <c r="JWH39" s="23"/>
      <c r="JWI39" s="23"/>
      <c r="JWJ39" s="23"/>
      <c r="JWK39" s="23"/>
      <c r="JWL39" s="23"/>
      <c r="JWM39" s="23"/>
      <c r="JWN39" s="23"/>
      <c r="JWO39" s="23"/>
      <c r="JWP39" s="23"/>
      <c r="JWQ39" s="23"/>
      <c r="JWR39" s="23"/>
      <c r="JWS39" s="23"/>
      <c r="JWT39" s="23"/>
      <c r="JWU39" s="23"/>
      <c r="JWV39" s="23"/>
      <c r="JWW39" s="23"/>
      <c r="JWX39" s="23"/>
      <c r="JWY39" s="23"/>
      <c r="JWZ39" s="23"/>
      <c r="JXA39" s="23"/>
      <c r="JXB39" s="23"/>
      <c r="JXC39" s="23"/>
      <c r="JXD39" s="23"/>
      <c r="JXE39" s="23"/>
      <c r="JXF39" s="23"/>
      <c r="JXG39" s="23"/>
      <c r="JXH39" s="23"/>
      <c r="JXI39" s="23"/>
      <c r="JXJ39" s="23"/>
      <c r="JXK39" s="23"/>
      <c r="JXL39" s="23"/>
      <c r="JXM39" s="23"/>
      <c r="JXN39" s="23"/>
      <c r="JXO39" s="23"/>
      <c r="JXP39" s="23"/>
      <c r="JXQ39" s="23"/>
      <c r="JXR39" s="23"/>
      <c r="JXS39" s="23"/>
      <c r="JXT39" s="23"/>
      <c r="JXU39" s="23"/>
      <c r="JXV39" s="23"/>
      <c r="JXW39" s="23"/>
      <c r="JXX39" s="23"/>
      <c r="JXY39" s="23"/>
      <c r="JXZ39" s="23"/>
      <c r="JYA39" s="23"/>
      <c r="JYB39" s="23"/>
      <c r="JYC39" s="23"/>
      <c r="JYD39" s="23"/>
      <c r="JYE39" s="23"/>
      <c r="JYF39" s="23"/>
      <c r="JYG39" s="23"/>
      <c r="JYH39" s="23"/>
      <c r="JYI39" s="23"/>
      <c r="JYJ39" s="23"/>
      <c r="JYK39" s="23"/>
      <c r="JYL39" s="23"/>
      <c r="JYM39" s="23"/>
      <c r="JYN39" s="23"/>
      <c r="JYO39" s="23"/>
      <c r="JYP39" s="23"/>
      <c r="JYQ39" s="23"/>
      <c r="JYR39" s="23"/>
      <c r="JYS39" s="23"/>
      <c r="JYT39" s="23"/>
      <c r="JYU39" s="23"/>
      <c r="JYV39" s="23"/>
      <c r="JYW39" s="23"/>
      <c r="JYX39" s="23"/>
      <c r="JYY39" s="23"/>
      <c r="JYZ39" s="23"/>
      <c r="JZA39" s="23"/>
      <c r="JZB39" s="23"/>
      <c r="JZC39" s="23"/>
      <c r="JZD39" s="23"/>
      <c r="JZE39" s="23"/>
      <c r="JZF39" s="23"/>
      <c r="JZG39" s="23"/>
      <c r="JZH39" s="23"/>
      <c r="JZI39" s="23"/>
      <c r="JZJ39" s="23"/>
      <c r="JZK39" s="23"/>
      <c r="JZL39" s="23"/>
      <c r="JZM39" s="23"/>
      <c r="JZN39" s="23"/>
      <c r="JZO39" s="23"/>
      <c r="JZP39" s="23"/>
      <c r="JZQ39" s="23"/>
      <c r="JZR39" s="23"/>
      <c r="JZS39" s="23"/>
      <c r="JZT39" s="23"/>
      <c r="JZU39" s="23"/>
      <c r="JZV39" s="23"/>
      <c r="JZW39" s="23"/>
      <c r="JZX39" s="23"/>
      <c r="JZY39" s="23"/>
      <c r="JZZ39" s="23"/>
      <c r="KAA39" s="23"/>
      <c r="KAB39" s="23"/>
      <c r="KAC39" s="23"/>
      <c r="KAD39" s="23"/>
      <c r="KAE39" s="23"/>
      <c r="KAF39" s="23"/>
      <c r="KAG39" s="23"/>
      <c r="KAH39" s="23"/>
      <c r="KAI39" s="23"/>
      <c r="KAJ39" s="23"/>
      <c r="KAK39" s="23"/>
      <c r="KAL39" s="23"/>
      <c r="KAM39" s="23"/>
      <c r="KAN39" s="23"/>
      <c r="KAO39" s="23"/>
      <c r="KAP39" s="23"/>
      <c r="KAQ39" s="23"/>
      <c r="KAR39" s="23"/>
      <c r="KAS39" s="23"/>
      <c r="KAT39" s="23"/>
      <c r="KAU39" s="23"/>
      <c r="KAV39" s="23"/>
      <c r="KAW39" s="23"/>
      <c r="KAX39" s="23"/>
      <c r="KAY39" s="23"/>
      <c r="KAZ39" s="23"/>
      <c r="KBA39" s="23"/>
      <c r="KBB39" s="23"/>
      <c r="KBC39" s="23"/>
      <c r="KBD39" s="23"/>
      <c r="KBE39" s="23"/>
      <c r="KBF39" s="23"/>
      <c r="KBG39" s="23"/>
      <c r="KBH39" s="23"/>
      <c r="KBI39" s="23"/>
      <c r="KBJ39" s="23"/>
      <c r="KBK39" s="23"/>
      <c r="KBL39" s="23"/>
      <c r="KBM39" s="23"/>
      <c r="KBN39" s="23"/>
      <c r="KBO39" s="23"/>
      <c r="KBP39" s="23"/>
      <c r="KBQ39" s="23"/>
      <c r="KBR39" s="23"/>
      <c r="KBS39" s="23"/>
      <c r="KBT39" s="23"/>
      <c r="KBU39" s="23"/>
      <c r="KBV39" s="23"/>
      <c r="KBW39" s="23"/>
      <c r="KBX39" s="23"/>
      <c r="KBY39" s="23"/>
      <c r="KBZ39" s="23"/>
      <c r="KCA39" s="23"/>
      <c r="KCB39" s="23"/>
      <c r="KCC39" s="23"/>
      <c r="KCD39" s="23"/>
      <c r="KCE39" s="23"/>
      <c r="KCF39" s="23"/>
      <c r="KCG39" s="23"/>
      <c r="KCH39" s="23"/>
      <c r="KCI39" s="23"/>
      <c r="KCJ39" s="23"/>
      <c r="KCK39" s="23"/>
      <c r="KCL39" s="23"/>
      <c r="KCM39" s="23"/>
      <c r="KCN39" s="23"/>
      <c r="KCO39" s="23"/>
      <c r="KCP39" s="23"/>
      <c r="KCQ39" s="23"/>
      <c r="KCR39" s="23"/>
      <c r="KCS39" s="23"/>
      <c r="KCT39" s="23"/>
      <c r="KCU39" s="23"/>
      <c r="KCV39" s="23"/>
      <c r="KCW39" s="23"/>
      <c r="KCX39" s="23"/>
      <c r="KCY39" s="23"/>
      <c r="KCZ39" s="23"/>
      <c r="KDA39" s="23"/>
      <c r="KDB39" s="23"/>
      <c r="KDC39" s="23"/>
      <c r="KDD39" s="23"/>
      <c r="KDE39" s="23"/>
      <c r="KDF39" s="23"/>
      <c r="KDG39" s="23"/>
      <c r="KDH39" s="23"/>
      <c r="KDI39" s="23"/>
      <c r="KDJ39" s="23"/>
      <c r="KDK39" s="23"/>
      <c r="KDL39" s="23"/>
      <c r="KDM39" s="23"/>
      <c r="KDN39" s="23"/>
      <c r="KDO39" s="23"/>
      <c r="KDP39" s="23"/>
      <c r="KDQ39" s="23"/>
      <c r="KDR39" s="23"/>
      <c r="KDS39" s="23"/>
      <c r="KDT39" s="23"/>
      <c r="KDU39" s="23"/>
      <c r="KDV39" s="23"/>
      <c r="KDW39" s="23"/>
      <c r="KDX39" s="23"/>
      <c r="KDY39" s="23"/>
      <c r="KDZ39" s="23"/>
      <c r="KEA39" s="23"/>
      <c r="KEB39" s="23"/>
      <c r="KEC39" s="23"/>
      <c r="KED39" s="23"/>
      <c r="KEE39" s="23"/>
      <c r="KEF39" s="23"/>
      <c r="KEG39" s="23"/>
      <c r="KEH39" s="23"/>
      <c r="KEI39" s="23"/>
      <c r="KEJ39" s="23"/>
      <c r="KEK39" s="23"/>
      <c r="KEL39" s="23"/>
      <c r="KEM39" s="23"/>
      <c r="KEN39" s="23"/>
      <c r="KEO39" s="23"/>
      <c r="KEP39" s="23"/>
      <c r="KEQ39" s="23"/>
      <c r="KER39" s="23"/>
      <c r="KES39" s="23"/>
      <c r="KET39" s="23"/>
      <c r="KEU39" s="23"/>
      <c r="KEV39" s="23"/>
      <c r="KEW39" s="23"/>
      <c r="KEX39" s="23"/>
      <c r="KEY39" s="23"/>
      <c r="KEZ39" s="23"/>
      <c r="KFA39" s="23"/>
      <c r="KFB39" s="23"/>
      <c r="KFC39" s="23"/>
      <c r="KFD39" s="23"/>
      <c r="KFE39" s="23"/>
      <c r="KFF39" s="23"/>
      <c r="KFG39" s="23"/>
      <c r="KFH39" s="23"/>
      <c r="KFI39" s="23"/>
      <c r="KFJ39" s="23"/>
      <c r="KFK39" s="23"/>
      <c r="KFL39" s="23"/>
      <c r="KFM39" s="23"/>
      <c r="KFN39" s="23"/>
      <c r="KFO39" s="23"/>
      <c r="KFP39" s="23"/>
      <c r="KFQ39" s="23"/>
      <c r="KFR39" s="23"/>
      <c r="KFS39" s="23"/>
      <c r="KFT39" s="23"/>
      <c r="KFU39" s="23"/>
      <c r="KFV39" s="23"/>
      <c r="KFW39" s="23"/>
      <c r="KFX39" s="23"/>
      <c r="KFY39" s="23"/>
      <c r="KFZ39" s="23"/>
      <c r="KGA39" s="23"/>
      <c r="KGB39" s="23"/>
      <c r="KGC39" s="23"/>
      <c r="KGD39" s="23"/>
      <c r="KGE39" s="23"/>
      <c r="KGF39" s="23"/>
      <c r="KGG39" s="23"/>
      <c r="KGH39" s="23"/>
      <c r="KGI39" s="23"/>
      <c r="KGJ39" s="23"/>
      <c r="KGK39" s="23"/>
      <c r="KGL39" s="23"/>
      <c r="KGM39" s="23"/>
      <c r="KGN39" s="23"/>
      <c r="KGO39" s="23"/>
      <c r="KGP39" s="23"/>
      <c r="KGQ39" s="23"/>
      <c r="KGR39" s="23"/>
      <c r="KGS39" s="23"/>
      <c r="KGT39" s="23"/>
      <c r="KGU39" s="23"/>
      <c r="KGV39" s="23"/>
      <c r="KGW39" s="23"/>
      <c r="KGX39" s="23"/>
      <c r="KGY39" s="23"/>
      <c r="KGZ39" s="23"/>
      <c r="KHA39" s="23"/>
      <c r="KHB39" s="23"/>
      <c r="KHC39" s="23"/>
      <c r="KHD39" s="23"/>
      <c r="KHE39" s="23"/>
      <c r="KHF39" s="23"/>
      <c r="KHG39" s="23"/>
      <c r="KHH39" s="23"/>
      <c r="KHI39" s="23"/>
      <c r="KHJ39" s="23"/>
      <c r="KHK39" s="23"/>
      <c r="KHL39" s="23"/>
      <c r="KHM39" s="23"/>
      <c r="KHN39" s="23"/>
      <c r="KHO39" s="23"/>
      <c r="KHP39" s="23"/>
      <c r="KHQ39" s="23"/>
      <c r="KHR39" s="23"/>
      <c r="KHS39" s="23"/>
      <c r="KHT39" s="23"/>
      <c r="KHU39" s="23"/>
      <c r="KHV39" s="23"/>
      <c r="KHW39" s="23"/>
      <c r="KHX39" s="23"/>
      <c r="KHY39" s="23"/>
      <c r="KHZ39" s="23"/>
      <c r="KIA39" s="23"/>
      <c r="KIB39" s="23"/>
      <c r="KIC39" s="23"/>
      <c r="KID39" s="23"/>
      <c r="KIE39" s="23"/>
      <c r="KIF39" s="23"/>
      <c r="KIG39" s="23"/>
      <c r="KIH39" s="23"/>
      <c r="KII39" s="23"/>
      <c r="KIJ39" s="23"/>
      <c r="KIK39" s="23"/>
      <c r="KIL39" s="23"/>
      <c r="KIM39" s="23"/>
      <c r="KIN39" s="23"/>
      <c r="KIO39" s="23"/>
      <c r="KIP39" s="23"/>
      <c r="KIQ39" s="23"/>
      <c r="KIR39" s="23"/>
      <c r="KIS39" s="23"/>
      <c r="KIT39" s="23"/>
      <c r="KIU39" s="23"/>
      <c r="KIV39" s="23"/>
      <c r="KIW39" s="23"/>
      <c r="KIX39" s="23"/>
      <c r="KIY39" s="23"/>
      <c r="KIZ39" s="23"/>
      <c r="KJA39" s="23"/>
      <c r="KJB39" s="23"/>
      <c r="KJC39" s="23"/>
      <c r="KJD39" s="23"/>
      <c r="KJE39" s="23"/>
      <c r="KJF39" s="23"/>
      <c r="KJG39" s="23"/>
      <c r="KJH39" s="23"/>
      <c r="KJI39" s="23"/>
      <c r="KJJ39" s="23"/>
      <c r="KJK39" s="23"/>
      <c r="KJL39" s="23"/>
      <c r="KJM39" s="23"/>
      <c r="KJN39" s="23"/>
      <c r="KJO39" s="23"/>
      <c r="KJP39" s="23"/>
      <c r="KJQ39" s="23"/>
      <c r="KJR39" s="23"/>
      <c r="KJS39" s="23"/>
      <c r="KJT39" s="23"/>
      <c r="KJU39" s="23"/>
      <c r="KJV39" s="23"/>
      <c r="KJW39" s="23"/>
      <c r="KJX39" s="23"/>
      <c r="KJY39" s="23"/>
      <c r="KJZ39" s="23"/>
      <c r="KKA39" s="23"/>
      <c r="KKB39" s="23"/>
      <c r="KKC39" s="23"/>
      <c r="KKD39" s="23"/>
      <c r="KKE39" s="23"/>
      <c r="KKF39" s="23"/>
      <c r="KKG39" s="23"/>
      <c r="KKH39" s="23"/>
      <c r="KKI39" s="23"/>
      <c r="KKJ39" s="23"/>
      <c r="KKK39" s="23"/>
      <c r="KKL39" s="23"/>
      <c r="KKM39" s="23"/>
      <c r="KKN39" s="23"/>
      <c r="KKO39" s="23"/>
      <c r="KKP39" s="23"/>
      <c r="KKQ39" s="23"/>
      <c r="KKR39" s="23"/>
      <c r="KKS39" s="23"/>
      <c r="KKT39" s="23"/>
      <c r="KKU39" s="23"/>
      <c r="KKV39" s="23"/>
      <c r="KKW39" s="23"/>
      <c r="KKX39" s="23"/>
      <c r="KKY39" s="23"/>
      <c r="KKZ39" s="23"/>
      <c r="KLA39" s="23"/>
      <c r="KLB39" s="23"/>
      <c r="KLC39" s="23"/>
      <c r="KLD39" s="23"/>
      <c r="KLE39" s="23"/>
      <c r="KLF39" s="23"/>
      <c r="KLG39" s="23"/>
      <c r="KLH39" s="23"/>
      <c r="KLI39" s="23"/>
      <c r="KLJ39" s="23"/>
      <c r="KLK39" s="23"/>
      <c r="KLL39" s="23"/>
      <c r="KLM39" s="23"/>
      <c r="KLN39" s="23"/>
      <c r="KLO39" s="23"/>
      <c r="KLP39" s="23"/>
      <c r="KLQ39" s="23"/>
      <c r="KLR39" s="23"/>
      <c r="KLS39" s="23"/>
      <c r="KLT39" s="23"/>
      <c r="KLU39" s="23"/>
      <c r="KLV39" s="23"/>
      <c r="KLW39" s="23"/>
      <c r="KLX39" s="23"/>
      <c r="KLY39" s="23"/>
      <c r="KLZ39" s="23"/>
      <c r="KMA39" s="23"/>
      <c r="KMB39" s="23"/>
      <c r="KMC39" s="23"/>
      <c r="KMD39" s="23"/>
      <c r="KME39" s="23"/>
      <c r="KMF39" s="23"/>
      <c r="KMG39" s="23"/>
      <c r="KMH39" s="23"/>
      <c r="KMI39" s="23"/>
      <c r="KMJ39" s="23"/>
      <c r="KMK39" s="23"/>
      <c r="KML39" s="23"/>
      <c r="KMM39" s="23"/>
      <c r="KMN39" s="23"/>
      <c r="KMO39" s="23"/>
      <c r="KMP39" s="23"/>
      <c r="KMQ39" s="23"/>
      <c r="KMR39" s="23"/>
      <c r="KMS39" s="23"/>
      <c r="KMT39" s="23"/>
      <c r="KMU39" s="23"/>
      <c r="KMV39" s="23"/>
      <c r="KMW39" s="23"/>
      <c r="KMX39" s="23"/>
      <c r="KMY39" s="23"/>
      <c r="KMZ39" s="23"/>
      <c r="KNA39" s="23"/>
      <c r="KNB39" s="23"/>
      <c r="KNC39" s="23"/>
      <c r="KND39" s="23"/>
      <c r="KNE39" s="23"/>
      <c r="KNF39" s="23"/>
      <c r="KNG39" s="23"/>
      <c r="KNH39" s="23"/>
      <c r="KNI39" s="23"/>
      <c r="KNJ39" s="23"/>
      <c r="KNK39" s="23"/>
      <c r="KNL39" s="23"/>
      <c r="KNM39" s="23"/>
      <c r="KNN39" s="23"/>
      <c r="KNO39" s="23"/>
      <c r="KNP39" s="23"/>
      <c r="KNQ39" s="23"/>
      <c r="KNR39" s="23"/>
      <c r="KNS39" s="23"/>
      <c r="KNT39" s="23"/>
      <c r="KNU39" s="23"/>
      <c r="KNV39" s="23"/>
      <c r="KNW39" s="23"/>
      <c r="KNX39" s="23"/>
      <c r="KNY39" s="23"/>
      <c r="KNZ39" s="23"/>
      <c r="KOA39" s="23"/>
      <c r="KOB39" s="23"/>
      <c r="KOC39" s="23"/>
      <c r="KOD39" s="23"/>
      <c r="KOE39" s="23"/>
      <c r="KOF39" s="23"/>
      <c r="KOG39" s="23"/>
      <c r="KOH39" s="23"/>
      <c r="KOI39" s="23"/>
      <c r="KOJ39" s="23"/>
      <c r="KOK39" s="23"/>
      <c r="KOL39" s="23"/>
      <c r="KOM39" s="23"/>
      <c r="KON39" s="23"/>
      <c r="KOO39" s="23"/>
      <c r="KOP39" s="23"/>
      <c r="KOQ39" s="23"/>
      <c r="KOR39" s="23"/>
      <c r="KOS39" s="23"/>
      <c r="KOT39" s="23"/>
      <c r="KOU39" s="23"/>
      <c r="KOV39" s="23"/>
      <c r="KOW39" s="23"/>
      <c r="KOX39" s="23"/>
      <c r="KOY39" s="23"/>
      <c r="KOZ39" s="23"/>
      <c r="KPA39" s="23"/>
      <c r="KPB39" s="23"/>
      <c r="KPC39" s="23"/>
      <c r="KPD39" s="23"/>
      <c r="KPE39" s="23"/>
      <c r="KPF39" s="23"/>
      <c r="KPG39" s="23"/>
      <c r="KPH39" s="23"/>
      <c r="KPI39" s="23"/>
      <c r="KPJ39" s="23"/>
      <c r="KPK39" s="23"/>
      <c r="KPL39" s="23"/>
      <c r="KPM39" s="23"/>
      <c r="KPN39" s="23"/>
      <c r="KPO39" s="23"/>
      <c r="KPP39" s="23"/>
      <c r="KPQ39" s="23"/>
      <c r="KPR39" s="23"/>
      <c r="KPS39" s="23"/>
      <c r="KPT39" s="23"/>
      <c r="KPU39" s="23"/>
      <c r="KPV39" s="23"/>
      <c r="KPW39" s="23"/>
      <c r="KPX39" s="23"/>
      <c r="KPY39" s="23"/>
      <c r="KPZ39" s="23"/>
      <c r="KQA39" s="23"/>
      <c r="KQB39" s="23"/>
      <c r="KQC39" s="23"/>
      <c r="KQD39" s="23"/>
      <c r="KQE39" s="23"/>
      <c r="KQF39" s="23"/>
      <c r="KQG39" s="23"/>
      <c r="KQH39" s="23"/>
      <c r="KQI39" s="23"/>
      <c r="KQJ39" s="23"/>
      <c r="KQK39" s="23"/>
      <c r="KQL39" s="23"/>
      <c r="KQM39" s="23"/>
      <c r="KQN39" s="23"/>
      <c r="KQO39" s="23"/>
      <c r="KQP39" s="23"/>
      <c r="KQQ39" s="23"/>
      <c r="KQR39" s="23"/>
      <c r="KQS39" s="23"/>
      <c r="KQT39" s="23"/>
      <c r="KQU39" s="23"/>
      <c r="KQV39" s="23"/>
      <c r="KQW39" s="23"/>
      <c r="KQX39" s="23"/>
      <c r="KQY39" s="23"/>
      <c r="KQZ39" s="23"/>
      <c r="KRA39" s="23"/>
      <c r="KRB39" s="23"/>
      <c r="KRC39" s="23"/>
      <c r="KRD39" s="23"/>
      <c r="KRE39" s="23"/>
      <c r="KRF39" s="23"/>
      <c r="KRG39" s="23"/>
      <c r="KRH39" s="23"/>
      <c r="KRI39" s="23"/>
      <c r="KRJ39" s="23"/>
      <c r="KRK39" s="23"/>
      <c r="KRL39" s="23"/>
      <c r="KRM39" s="23"/>
      <c r="KRN39" s="23"/>
      <c r="KRO39" s="23"/>
      <c r="KRP39" s="23"/>
      <c r="KRQ39" s="23"/>
      <c r="KRR39" s="23"/>
      <c r="KRS39" s="23"/>
      <c r="KRT39" s="23"/>
      <c r="KRU39" s="23"/>
      <c r="KRV39" s="23"/>
      <c r="KRW39" s="23"/>
      <c r="KRX39" s="23"/>
      <c r="KRY39" s="23"/>
      <c r="KRZ39" s="23"/>
      <c r="KSA39" s="23"/>
      <c r="KSB39" s="23"/>
      <c r="KSC39" s="23"/>
      <c r="KSD39" s="23"/>
      <c r="KSE39" s="23"/>
      <c r="KSF39" s="23"/>
      <c r="KSG39" s="23"/>
      <c r="KSH39" s="23"/>
      <c r="KSI39" s="23"/>
      <c r="KSJ39" s="23"/>
      <c r="KSK39" s="23"/>
      <c r="KSL39" s="23"/>
      <c r="KSM39" s="23"/>
      <c r="KSN39" s="23"/>
      <c r="KSO39" s="23"/>
      <c r="KSP39" s="23"/>
      <c r="KSQ39" s="23"/>
      <c r="KSR39" s="23"/>
      <c r="KSS39" s="23"/>
      <c r="KST39" s="23"/>
      <c r="KSU39" s="23"/>
      <c r="KSV39" s="23"/>
      <c r="KSW39" s="23"/>
      <c r="KSX39" s="23"/>
      <c r="KSY39" s="23"/>
      <c r="KSZ39" s="23"/>
      <c r="KTA39" s="23"/>
      <c r="KTB39" s="23"/>
      <c r="KTC39" s="23"/>
      <c r="KTD39" s="23"/>
      <c r="KTE39" s="23"/>
      <c r="KTF39" s="23"/>
      <c r="KTG39" s="23"/>
      <c r="KTH39" s="23"/>
      <c r="KTI39" s="23"/>
      <c r="KTJ39" s="23"/>
      <c r="KTK39" s="23"/>
      <c r="KTL39" s="23"/>
      <c r="KTM39" s="23"/>
      <c r="KTN39" s="23"/>
      <c r="KTO39" s="23"/>
      <c r="KTP39" s="23"/>
      <c r="KTQ39" s="23"/>
      <c r="KTR39" s="23"/>
      <c r="KTS39" s="23"/>
      <c r="KTT39" s="23"/>
      <c r="KTU39" s="23"/>
      <c r="KTV39" s="23"/>
      <c r="KTW39" s="23"/>
      <c r="KTX39" s="23"/>
      <c r="KTY39" s="23"/>
      <c r="KTZ39" s="23"/>
      <c r="KUA39" s="23"/>
      <c r="KUB39" s="23"/>
      <c r="KUC39" s="23"/>
      <c r="KUD39" s="23"/>
      <c r="KUE39" s="23"/>
      <c r="KUF39" s="23"/>
      <c r="KUG39" s="23"/>
      <c r="KUH39" s="23"/>
      <c r="KUI39" s="23"/>
      <c r="KUJ39" s="23"/>
      <c r="KUK39" s="23"/>
      <c r="KUL39" s="23"/>
      <c r="KUM39" s="23"/>
      <c r="KUN39" s="23"/>
      <c r="KUO39" s="23"/>
      <c r="KUP39" s="23"/>
      <c r="KUQ39" s="23"/>
      <c r="KUR39" s="23"/>
      <c r="KUS39" s="23"/>
      <c r="KUT39" s="23"/>
      <c r="KUU39" s="23"/>
      <c r="KUV39" s="23"/>
      <c r="KUW39" s="23"/>
      <c r="KUX39" s="23"/>
      <c r="KUY39" s="23"/>
      <c r="KUZ39" s="23"/>
      <c r="KVA39" s="23"/>
      <c r="KVB39" s="23"/>
      <c r="KVC39" s="23"/>
      <c r="KVD39" s="23"/>
      <c r="KVE39" s="23"/>
      <c r="KVF39" s="23"/>
      <c r="KVG39" s="23"/>
      <c r="KVH39" s="23"/>
      <c r="KVI39" s="23"/>
      <c r="KVJ39" s="23"/>
      <c r="KVK39" s="23"/>
      <c r="KVL39" s="23"/>
      <c r="KVM39" s="23"/>
      <c r="KVN39" s="23"/>
      <c r="KVO39" s="23"/>
      <c r="KVP39" s="23"/>
      <c r="KVQ39" s="23"/>
      <c r="KVR39" s="23"/>
      <c r="KVS39" s="23"/>
      <c r="KVT39" s="23"/>
      <c r="KVU39" s="23"/>
      <c r="KVV39" s="23"/>
      <c r="KVW39" s="23"/>
      <c r="KVX39" s="23"/>
      <c r="KVY39" s="23"/>
      <c r="KVZ39" s="23"/>
      <c r="KWA39" s="23"/>
      <c r="KWB39" s="23"/>
      <c r="KWC39" s="23"/>
      <c r="KWD39" s="23"/>
      <c r="KWE39" s="23"/>
      <c r="KWF39" s="23"/>
      <c r="KWG39" s="23"/>
      <c r="KWH39" s="23"/>
      <c r="KWI39" s="23"/>
      <c r="KWJ39" s="23"/>
      <c r="KWK39" s="23"/>
      <c r="KWL39" s="23"/>
      <c r="KWM39" s="23"/>
      <c r="KWN39" s="23"/>
      <c r="KWO39" s="23"/>
      <c r="KWP39" s="23"/>
      <c r="KWQ39" s="23"/>
      <c r="KWR39" s="23"/>
      <c r="KWS39" s="23"/>
      <c r="KWT39" s="23"/>
      <c r="KWU39" s="23"/>
      <c r="KWV39" s="23"/>
      <c r="KWW39" s="23"/>
      <c r="KWX39" s="23"/>
      <c r="KWY39" s="23"/>
      <c r="KWZ39" s="23"/>
      <c r="KXA39" s="23"/>
      <c r="KXB39" s="23"/>
      <c r="KXC39" s="23"/>
      <c r="KXD39" s="23"/>
      <c r="KXE39" s="23"/>
      <c r="KXF39" s="23"/>
      <c r="KXG39" s="23"/>
      <c r="KXH39" s="23"/>
      <c r="KXI39" s="23"/>
      <c r="KXJ39" s="23"/>
      <c r="KXK39" s="23"/>
      <c r="KXL39" s="23"/>
      <c r="KXM39" s="23"/>
      <c r="KXN39" s="23"/>
      <c r="KXO39" s="23"/>
      <c r="KXP39" s="23"/>
      <c r="KXQ39" s="23"/>
      <c r="KXR39" s="23"/>
      <c r="KXS39" s="23"/>
      <c r="KXT39" s="23"/>
      <c r="KXU39" s="23"/>
      <c r="KXV39" s="23"/>
      <c r="KXW39" s="23"/>
      <c r="KXX39" s="23"/>
      <c r="KXY39" s="23"/>
      <c r="KXZ39" s="23"/>
      <c r="KYA39" s="23"/>
      <c r="KYB39" s="23"/>
      <c r="KYC39" s="23"/>
      <c r="KYD39" s="23"/>
      <c r="KYE39" s="23"/>
      <c r="KYF39" s="23"/>
      <c r="KYG39" s="23"/>
      <c r="KYH39" s="23"/>
      <c r="KYI39" s="23"/>
      <c r="KYJ39" s="23"/>
      <c r="KYK39" s="23"/>
      <c r="KYL39" s="23"/>
      <c r="KYM39" s="23"/>
      <c r="KYN39" s="23"/>
      <c r="KYO39" s="23"/>
      <c r="KYP39" s="23"/>
      <c r="KYQ39" s="23"/>
      <c r="KYR39" s="23"/>
      <c r="KYS39" s="23"/>
      <c r="KYT39" s="23"/>
      <c r="KYU39" s="23"/>
      <c r="KYV39" s="23"/>
      <c r="KYW39" s="23"/>
      <c r="KYX39" s="23"/>
      <c r="KYY39" s="23"/>
      <c r="KYZ39" s="23"/>
      <c r="KZA39" s="23"/>
      <c r="KZB39" s="23"/>
      <c r="KZC39" s="23"/>
      <c r="KZD39" s="23"/>
      <c r="KZE39" s="23"/>
      <c r="KZF39" s="23"/>
      <c r="KZG39" s="23"/>
      <c r="KZH39" s="23"/>
      <c r="KZI39" s="23"/>
      <c r="KZJ39" s="23"/>
      <c r="KZK39" s="23"/>
      <c r="KZL39" s="23"/>
      <c r="KZM39" s="23"/>
      <c r="KZN39" s="23"/>
      <c r="KZO39" s="23"/>
      <c r="KZP39" s="23"/>
      <c r="KZQ39" s="23"/>
      <c r="KZR39" s="23"/>
      <c r="KZS39" s="23"/>
      <c r="KZT39" s="23"/>
      <c r="KZU39" s="23"/>
      <c r="KZV39" s="23"/>
      <c r="KZW39" s="23"/>
      <c r="KZX39" s="23"/>
      <c r="KZY39" s="23"/>
      <c r="KZZ39" s="23"/>
      <c r="LAA39" s="23"/>
      <c r="LAB39" s="23"/>
      <c r="LAC39" s="23"/>
      <c r="LAD39" s="23"/>
      <c r="LAE39" s="23"/>
      <c r="LAF39" s="23"/>
      <c r="LAG39" s="23"/>
      <c r="LAH39" s="23"/>
      <c r="LAI39" s="23"/>
      <c r="LAJ39" s="23"/>
      <c r="LAK39" s="23"/>
      <c r="LAL39" s="23"/>
      <c r="LAM39" s="23"/>
      <c r="LAN39" s="23"/>
      <c r="LAO39" s="23"/>
      <c r="LAP39" s="23"/>
      <c r="LAQ39" s="23"/>
      <c r="LAR39" s="23"/>
      <c r="LAS39" s="23"/>
      <c r="LAT39" s="23"/>
      <c r="LAU39" s="23"/>
      <c r="LAV39" s="23"/>
      <c r="LAW39" s="23"/>
      <c r="LAX39" s="23"/>
      <c r="LAY39" s="23"/>
      <c r="LAZ39" s="23"/>
      <c r="LBA39" s="23"/>
      <c r="LBB39" s="23"/>
      <c r="LBC39" s="23"/>
      <c r="LBD39" s="23"/>
      <c r="LBE39" s="23"/>
      <c r="LBF39" s="23"/>
      <c r="LBG39" s="23"/>
      <c r="LBH39" s="23"/>
      <c r="LBI39" s="23"/>
      <c r="LBJ39" s="23"/>
      <c r="LBK39" s="23"/>
      <c r="LBL39" s="23"/>
      <c r="LBM39" s="23"/>
      <c r="LBN39" s="23"/>
      <c r="LBO39" s="23"/>
      <c r="LBP39" s="23"/>
      <c r="LBQ39" s="23"/>
      <c r="LBR39" s="23"/>
      <c r="LBS39" s="23"/>
      <c r="LBT39" s="23"/>
      <c r="LBU39" s="23"/>
      <c r="LBV39" s="23"/>
      <c r="LBW39" s="23"/>
      <c r="LBX39" s="23"/>
      <c r="LBY39" s="23"/>
      <c r="LBZ39" s="23"/>
      <c r="LCA39" s="23"/>
      <c r="LCB39" s="23"/>
      <c r="LCC39" s="23"/>
      <c r="LCD39" s="23"/>
      <c r="LCE39" s="23"/>
      <c r="LCF39" s="23"/>
      <c r="LCG39" s="23"/>
      <c r="LCH39" s="23"/>
      <c r="LCI39" s="23"/>
      <c r="LCJ39" s="23"/>
      <c r="LCK39" s="23"/>
      <c r="LCL39" s="23"/>
      <c r="LCM39" s="23"/>
      <c r="LCN39" s="23"/>
      <c r="LCO39" s="23"/>
      <c r="LCP39" s="23"/>
      <c r="LCQ39" s="23"/>
      <c r="LCR39" s="23"/>
      <c r="LCS39" s="23"/>
      <c r="LCT39" s="23"/>
      <c r="LCU39" s="23"/>
      <c r="LCV39" s="23"/>
      <c r="LCW39" s="23"/>
      <c r="LCX39" s="23"/>
      <c r="LCY39" s="23"/>
      <c r="LCZ39" s="23"/>
      <c r="LDA39" s="23"/>
      <c r="LDB39" s="23"/>
      <c r="LDC39" s="23"/>
      <c r="LDD39" s="23"/>
      <c r="LDE39" s="23"/>
      <c r="LDF39" s="23"/>
      <c r="LDG39" s="23"/>
      <c r="LDH39" s="23"/>
      <c r="LDI39" s="23"/>
      <c r="LDJ39" s="23"/>
      <c r="LDK39" s="23"/>
      <c r="LDL39" s="23"/>
      <c r="LDM39" s="23"/>
      <c r="LDN39" s="23"/>
      <c r="LDO39" s="23"/>
      <c r="LDP39" s="23"/>
      <c r="LDQ39" s="23"/>
      <c r="LDR39" s="23"/>
      <c r="LDS39" s="23"/>
      <c r="LDT39" s="23"/>
      <c r="LDU39" s="23"/>
      <c r="LDV39" s="23"/>
      <c r="LDW39" s="23"/>
      <c r="LDX39" s="23"/>
      <c r="LDY39" s="23"/>
      <c r="LDZ39" s="23"/>
      <c r="LEA39" s="23"/>
      <c r="LEB39" s="23"/>
      <c r="LEC39" s="23"/>
      <c r="LED39" s="23"/>
      <c r="LEE39" s="23"/>
      <c r="LEF39" s="23"/>
      <c r="LEG39" s="23"/>
      <c r="LEH39" s="23"/>
      <c r="LEI39" s="23"/>
      <c r="LEJ39" s="23"/>
      <c r="LEK39" s="23"/>
      <c r="LEL39" s="23"/>
      <c r="LEM39" s="23"/>
      <c r="LEN39" s="23"/>
      <c r="LEO39" s="23"/>
      <c r="LEP39" s="23"/>
      <c r="LEQ39" s="23"/>
      <c r="LER39" s="23"/>
      <c r="LES39" s="23"/>
      <c r="LET39" s="23"/>
      <c r="LEU39" s="23"/>
      <c r="LEV39" s="23"/>
      <c r="LEW39" s="23"/>
      <c r="LEX39" s="23"/>
      <c r="LEY39" s="23"/>
      <c r="LEZ39" s="23"/>
      <c r="LFA39" s="23"/>
      <c r="LFB39" s="23"/>
      <c r="LFC39" s="23"/>
      <c r="LFD39" s="23"/>
      <c r="LFE39" s="23"/>
      <c r="LFF39" s="23"/>
      <c r="LFG39" s="23"/>
      <c r="LFH39" s="23"/>
      <c r="LFI39" s="23"/>
      <c r="LFJ39" s="23"/>
      <c r="LFK39" s="23"/>
      <c r="LFL39" s="23"/>
      <c r="LFM39" s="23"/>
      <c r="LFN39" s="23"/>
      <c r="LFO39" s="23"/>
      <c r="LFP39" s="23"/>
      <c r="LFQ39" s="23"/>
      <c r="LFR39" s="23"/>
      <c r="LFS39" s="23"/>
      <c r="LFT39" s="23"/>
      <c r="LFU39" s="23"/>
      <c r="LFV39" s="23"/>
      <c r="LFW39" s="23"/>
      <c r="LFX39" s="23"/>
      <c r="LFY39" s="23"/>
      <c r="LFZ39" s="23"/>
      <c r="LGA39" s="23"/>
      <c r="LGB39" s="23"/>
      <c r="LGC39" s="23"/>
      <c r="LGD39" s="23"/>
      <c r="LGE39" s="23"/>
      <c r="LGF39" s="23"/>
      <c r="LGG39" s="23"/>
      <c r="LGH39" s="23"/>
      <c r="LGI39" s="23"/>
      <c r="LGJ39" s="23"/>
      <c r="LGK39" s="23"/>
      <c r="LGL39" s="23"/>
      <c r="LGM39" s="23"/>
      <c r="LGN39" s="23"/>
      <c r="LGO39" s="23"/>
      <c r="LGP39" s="23"/>
      <c r="LGQ39" s="23"/>
      <c r="LGR39" s="23"/>
      <c r="LGS39" s="23"/>
      <c r="LGT39" s="23"/>
      <c r="LGU39" s="23"/>
      <c r="LGV39" s="23"/>
      <c r="LGW39" s="23"/>
      <c r="LGX39" s="23"/>
      <c r="LGY39" s="23"/>
      <c r="LGZ39" s="23"/>
      <c r="LHA39" s="23"/>
      <c r="LHB39" s="23"/>
      <c r="LHC39" s="23"/>
      <c r="LHD39" s="23"/>
      <c r="LHE39" s="23"/>
      <c r="LHF39" s="23"/>
      <c r="LHG39" s="23"/>
      <c r="LHH39" s="23"/>
      <c r="LHI39" s="23"/>
      <c r="LHJ39" s="23"/>
      <c r="LHK39" s="23"/>
      <c r="LHL39" s="23"/>
      <c r="LHM39" s="23"/>
      <c r="LHN39" s="23"/>
      <c r="LHO39" s="23"/>
      <c r="LHP39" s="23"/>
      <c r="LHQ39" s="23"/>
      <c r="LHR39" s="23"/>
      <c r="LHS39" s="23"/>
      <c r="LHT39" s="23"/>
      <c r="LHU39" s="23"/>
      <c r="LHV39" s="23"/>
      <c r="LHW39" s="23"/>
      <c r="LHX39" s="23"/>
      <c r="LHY39" s="23"/>
      <c r="LHZ39" s="23"/>
      <c r="LIA39" s="23"/>
      <c r="LIB39" s="23"/>
      <c r="LIC39" s="23"/>
      <c r="LID39" s="23"/>
      <c r="LIE39" s="23"/>
      <c r="LIF39" s="23"/>
      <c r="LIG39" s="23"/>
      <c r="LIH39" s="23"/>
      <c r="LII39" s="23"/>
      <c r="LIJ39" s="23"/>
      <c r="LIK39" s="23"/>
      <c r="LIL39" s="23"/>
      <c r="LIM39" s="23"/>
      <c r="LIN39" s="23"/>
      <c r="LIO39" s="23"/>
      <c r="LIP39" s="23"/>
      <c r="LIQ39" s="23"/>
      <c r="LIR39" s="23"/>
      <c r="LIS39" s="23"/>
      <c r="LIT39" s="23"/>
      <c r="LIU39" s="23"/>
      <c r="LIV39" s="23"/>
      <c r="LIW39" s="23"/>
      <c r="LIX39" s="23"/>
      <c r="LIY39" s="23"/>
      <c r="LIZ39" s="23"/>
      <c r="LJA39" s="23"/>
      <c r="LJB39" s="23"/>
      <c r="LJC39" s="23"/>
      <c r="LJD39" s="23"/>
      <c r="LJE39" s="23"/>
      <c r="LJF39" s="23"/>
      <c r="LJG39" s="23"/>
      <c r="LJH39" s="23"/>
      <c r="LJI39" s="23"/>
      <c r="LJJ39" s="23"/>
      <c r="LJK39" s="23"/>
      <c r="LJL39" s="23"/>
      <c r="LJM39" s="23"/>
      <c r="LJN39" s="23"/>
      <c r="LJO39" s="23"/>
      <c r="LJP39" s="23"/>
      <c r="LJQ39" s="23"/>
      <c r="LJR39" s="23"/>
      <c r="LJS39" s="23"/>
      <c r="LJT39" s="23"/>
      <c r="LJU39" s="23"/>
      <c r="LJV39" s="23"/>
      <c r="LJW39" s="23"/>
      <c r="LJX39" s="23"/>
      <c r="LJY39" s="23"/>
      <c r="LJZ39" s="23"/>
      <c r="LKA39" s="23"/>
      <c r="LKB39" s="23"/>
      <c r="LKC39" s="23"/>
      <c r="LKD39" s="23"/>
      <c r="LKE39" s="23"/>
      <c r="LKF39" s="23"/>
      <c r="LKG39" s="23"/>
      <c r="LKH39" s="23"/>
      <c r="LKI39" s="23"/>
      <c r="LKJ39" s="23"/>
      <c r="LKK39" s="23"/>
      <c r="LKL39" s="23"/>
      <c r="LKM39" s="23"/>
      <c r="LKN39" s="23"/>
      <c r="LKO39" s="23"/>
      <c r="LKP39" s="23"/>
      <c r="LKQ39" s="23"/>
      <c r="LKR39" s="23"/>
      <c r="LKS39" s="23"/>
      <c r="LKT39" s="23"/>
      <c r="LKU39" s="23"/>
      <c r="LKV39" s="23"/>
      <c r="LKW39" s="23"/>
      <c r="LKX39" s="23"/>
      <c r="LKY39" s="23"/>
      <c r="LKZ39" s="23"/>
      <c r="LLA39" s="23"/>
      <c r="LLB39" s="23"/>
      <c r="LLC39" s="23"/>
      <c r="LLD39" s="23"/>
      <c r="LLE39" s="23"/>
      <c r="LLF39" s="23"/>
      <c r="LLG39" s="23"/>
      <c r="LLH39" s="23"/>
      <c r="LLI39" s="23"/>
      <c r="LLJ39" s="23"/>
      <c r="LLK39" s="23"/>
      <c r="LLL39" s="23"/>
      <c r="LLM39" s="23"/>
      <c r="LLN39" s="23"/>
      <c r="LLO39" s="23"/>
      <c r="LLP39" s="23"/>
      <c r="LLQ39" s="23"/>
      <c r="LLR39" s="23"/>
      <c r="LLS39" s="23"/>
      <c r="LLT39" s="23"/>
      <c r="LLU39" s="23"/>
      <c r="LLV39" s="23"/>
      <c r="LLW39" s="23"/>
      <c r="LLX39" s="23"/>
      <c r="LLY39" s="23"/>
      <c r="LLZ39" s="23"/>
      <c r="LMA39" s="23"/>
      <c r="LMB39" s="23"/>
      <c r="LMC39" s="23"/>
      <c r="LMD39" s="23"/>
      <c r="LME39" s="23"/>
      <c r="LMF39" s="23"/>
      <c r="LMG39" s="23"/>
      <c r="LMH39" s="23"/>
      <c r="LMI39" s="23"/>
      <c r="LMJ39" s="23"/>
      <c r="LMK39" s="23"/>
      <c r="LML39" s="23"/>
      <c r="LMM39" s="23"/>
      <c r="LMN39" s="23"/>
      <c r="LMO39" s="23"/>
      <c r="LMP39" s="23"/>
      <c r="LMQ39" s="23"/>
      <c r="LMR39" s="23"/>
      <c r="LMS39" s="23"/>
      <c r="LMT39" s="23"/>
      <c r="LMU39" s="23"/>
      <c r="LMV39" s="23"/>
      <c r="LMW39" s="23"/>
      <c r="LMX39" s="23"/>
      <c r="LMY39" s="23"/>
      <c r="LMZ39" s="23"/>
      <c r="LNA39" s="23"/>
      <c r="LNB39" s="23"/>
      <c r="LNC39" s="23"/>
      <c r="LND39" s="23"/>
      <c r="LNE39" s="23"/>
      <c r="LNF39" s="23"/>
      <c r="LNG39" s="23"/>
      <c r="LNH39" s="23"/>
      <c r="LNI39" s="23"/>
      <c r="LNJ39" s="23"/>
      <c r="LNK39" s="23"/>
      <c r="LNL39" s="23"/>
      <c r="LNM39" s="23"/>
      <c r="LNN39" s="23"/>
      <c r="LNO39" s="23"/>
      <c r="LNP39" s="23"/>
      <c r="LNQ39" s="23"/>
      <c r="LNR39" s="23"/>
      <c r="LNS39" s="23"/>
      <c r="LNT39" s="23"/>
      <c r="LNU39" s="23"/>
      <c r="LNV39" s="23"/>
      <c r="LNW39" s="23"/>
      <c r="LNX39" s="23"/>
      <c r="LNY39" s="23"/>
      <c r="LNZ39" s="23"/>
      <c r="LOA39" s="23"/>
      <c r="LOB39" s="23"/>
      <c r="LOC39" s="23"/>
      <c r="LOD39" s="23"/>
      <c r="LOE39" s="23"/>
      <c r="LOF39" s="23"/>
      <c r="LOG39" s="23"/>
      <c r="LOH39" s="23"/>
      <c r="LOI39" s="23"/>
      <c r="LOJ39" s="23"/>
      <c r="LOK39" s="23"/>
      <c r="LOL39" s="23"/>
      <c r="LOM39" s="23"/>
      <c r="LON39" s="23"/>
      <c r="LOO39" s="23"/>
      <c r="LOP39" s="23"/>
      <c r="LOQ39" s="23"/>
      <c r="LOR39" s="23"/>
      <c r="LOS39" s="23"/>
      <c r="LOT39" s="23"/>
      <c r="LOU39" s="23"/>
      <c r="LOV39" s="23"/>
      <c r="LOW39" s="23"/>
      <c r="LOX39" s="23"/>
      <c r="LOY39" s="23"/>
      <c r="LOZ39" s="23"/>
      <c r="LPA39" s="23"/>
      <c r="LPB39" s="23"/>
      <c r="LPC39" s="23"/>
      <c r="LPD39" s="23"/>
      <c r="LPE39" s="23"/>
      <c r="LPF39" s="23"/>
      <c r="LPG39" s="23"/>
      <c r="LPH39" s="23"/>
      <c r="LPI39" s="23"/>
      <c r="LPJ39" s="23"/>
      <c r="LPK39" s="23"/>
      <c r="LPL39" s="23"/>
      <c r="LPM39" s="23"/>
      <c r="LPN39" s="23"/>
      <c r="LPO39" s="23"/>
      <c r="LPP39" s="23"/>
      <c r="LPQ39" s="23"/>
      <c r="LPR39" s="23"/>
      <c r="LPS39" s="23"/>
      <c r="LPT39" s="23"/>
      <c r="LPU39" s="23"/>
      <c r="LPV39" s="23"/>
      <c r="LPW39" s="23"/>
      <c r="LPX39" s="23"/>
      <c r="LPY39" s="23"/>
      <c r="LPZ39" s="23"/>
      <c r="LQA39" s="23"/>
      <c r="LQB39" s="23"/>
      <c r="LQC39" s="23"/>
      <c r="LQD39" s="23"/>
      <c r="LQE39" s="23"/>
      <c r="LQF39" s="23"/>
      <c r="LQG39" s="23"/>
      <c r="LQH39" s="23"/>
      <c r="LQI39" s="23"/>
      <c r="LQJ39" s="23"/>
      <c r="LQK39" s="23"/>
      <c r="LQL39" s="23"/>
      <c r="LQM39" s="23"/>
      <c r="LQN39" s="23"/>
      <c r="LQO39" s="23"/>
      <c r="LQP39" s="23"/>
      <c r="LQQ39" s="23"/>
      <c r="LQR39" s="23"/>
      <c r="LQS39" s="23"/>
      <c r="LQT39" s="23"/>
      <c r="LQU39" s="23"/>
      <c r="LQV39" s="23"/>
      <c r="LQW39" s="23"/>
      <c r="LQX39" s="23"/>
      <c r="LQY39" s="23"/>
      <c r="LQZ39" s="23"/>
      <c r="LRA39" s="23"/>
      <c r="LRB39" s="23"/>
      <c r="LRC39" s="23"/>
      <c r="LRD39" s="23"/>
      <c r="LRE39" s="23"/>
      <c r="LRF39" s="23"/>
      <c r="LRG39" s="23"/>
      <c r="LRH39" s="23"/>
      <c r="LRI39" s="23"/>
      <c r="LRJ39" s="23"/>
      <c r="LRK39" s="23"/>
      <c r="LRL39" s="23"/>
      <c r="LRM39" s="23"/>
      <c r="LRN39" s="23"/>
      <c r="LRO39" s="23"/>
      <c r="LRP39" s="23"/>
      <c r="LRQ39" s="23"/>
      <c r="LRR39" s="23"/>
      <c r="LRS39" s="23"/>
      <c r="LRT39" s="23"/>
      <c r="LRU39" s="23"/>
      <c r="LRV39" s="23"/>
      <c r="LRW39" s="23"/>
      <c r="LRX39" s="23"/>
      <c r="LRY39" s="23"/>
      <c r="LRZ39" s="23"/>
      <c r="LSA39" s="23"/>
      <c r="LSB39" s="23"/>
      <c r="LSC39" s="23"/>
      <c r="LSD39" s="23"/>
      <c r="LSE39" s="23"/>
      <c r="LSF39" s="23"/>
      <c r="LSG39" s="23"/>
      <c r="LSH39" s="23"/>
      <c r="LSI39" s="23"/>
      <c r="LSJ39" s="23"/>
      <c r="LSK39" s="23"/>
      <c r="LSL39" s="23"/>
      <c r="LSM39" s="23"/>
      <c r="LSN39" s="23"/>
      <c r="LSO39" s="23"/>
      <c r="LSP39" s="23"/>
      <c r="LSQ39" s="23"/>
      <c r="LSR39" s="23"/>
      <c r="LSS39" s="23"/>
      <c r="LST39" s="23"/>
      <c r="LSU39" s="23"/>
      <c r="LSV39" s="23"/>
      <c r="LSW39" s="23"/>
      <c r="LSX39" s="23"/>
      <c r="LSY39" s="23"/>
      <c r="LSZ39" s="23"/>
      <c r="LTA39" s="23"/>
      <c r="LTB39" s="23"/>
      <c r="LTC39" s="23"/>
      <c r="LTD39" s="23"/>
      <c r="LTE39" s="23"/>
      <c r="LTF39" s="23"/>
      <c r="LTG39" s="23"/>
      <c r="LTH39" s="23"/>
      <c r="LTI39" s="23"/>
      <c r="LTJ39" s="23"/>
      <c r="LTK39" s="23"/>
      <c r="LTL39" s="23"/>
      <c r="LTM39" s="23"/>
      <c r="LTN39" s="23"/>
      <c r="LTO39" s="23"/>
      <c r="LTP39" s="23"/>
      <c r="LTQ39" s="23"/>
      <c r="LTR39" s="23"/>
      <c r="LTS39" s="23"/>
      <c r="LTT39" s="23"/>
      <c r="LTU39" s="23"/>
      <c r="LTV39" s="23"/>
      <c r="LTW39" s="23"/>
      <c r="LTX39" s="23"/>
      <c r="LTY39" s="23"/>
      <c r="LTZ39" s="23"/>
      <c r="LUA39" s="23"/>
      <c r="LUB39" s="23"/>
      <c r="LUC39" s="23"/>
      <c r="LUD39" s="23"/>
      <c r="LUE39" s="23"/>
      <c r="LUF39" s="23"/>
      <c r="LUG39" s="23"/>
      <c r="LUH39" s="23"/>
      <c r="LUI39" s="23"/>
      <c r="LUJ39" s="23"/>
      <c r="LUK39" s="23"/>
      <c r="LUL39" s="23"/>
      <c r="LUM39" s="23"/>
      <c r="LUN39" s="23"/>
      <c r="LUO39" s="23"/>
      <c r="LUP39" s="23"/>
      <c r="LUQ39" s="23"/>
      <c r="LUR39" s="23"/>
      <c r="LUS39" s="23"/>
      <c r="LUT39" s="23"/>
      <c r="LUU39" s="23"/>
      <c r="LUV39" s="23"/>
      <c r="LUW39" s="23"/>
      <c r="LUX39" s="23"/>
      <c r="LUY39" s="23"/>
      <c r="LUZ39" s="23"/>
      <c r="LVA39" s="23"/>
      <c r="LVB39" s="23"/>
      <c r="LVC39" s="23"/>
      <c r="LVD39" s="23"/>
      <c r="LVE39" s="23"/>
      <c r="LVF39" s="23"/>
      <c r="LVG39" s="23"/>
      <c r="LVH39" s="23"/>
      <c r="LVI39" s="23"/>
      <c r="LVJ39" s="23"/>
      <c r="LVK39" s="23"/>
      <c r="LVL39" s="23"/>
      <c r="LVM39" s="23"/>
      <c r="LVN39" s="23"/>
      <c r="LVO39" s="23"/>
      <c r="LVP39" s="23"/>
      <c r="LVQ39" s="23"/>
      <c r="LVR39" s="23"/>
      <c r="LVS39" s="23"/>
      <c r="LVT39" s="23"/>
      <c r="LVU39" s="23"/>
      <c r="LVV39" s="23"/>
      <c r="LVW39" s="23"/>
      <c r="LVX39" s="23"/>
      <c r="LVY39" s="23"/>
      <c r="LVZ39" s="23"/>
      <c r="LWA39" s="23"/>
      <c r="LWB39" s="23"/>
      <c r="LWC39" s="23"/>
      <c r="LWD39" s="23"/>
      <c r="LWE39" s="23"/>
      <c r="LWF39" s="23"/>
      <c r="LWG39" s="23"/>
      <c r="LWH39" s="23"/>
      <c r="LWI39" s="23"/>
      <c r="LWJ39" s="23"/>
      <c r="LWK39" s="23"/>
      <c r="LWL39" s="23"/>
      <c r="LWM39" s="23"/>
      <c r="LWN39" s="23"/>
      <c r="LWO39" s="23"/>
      <c r="LWP39" s="23"/>
      <c r="LWQ39" s="23"/>
      <c r="LWR39" s="23"/>
      <c r="LWS39" s="23"/>
      <c r="LWT39" s="23"/>
      <c r="LWU39" s="23"/>
      <c r="LWV39" s="23"/>
      <c r="LWW39" s="23"/>
      <c r="LWX39" s="23"/>
      <c r="LWY39" s="23"/>
      <c r="LWZ39" s="23"/>
      <c r="LXA39" s="23"/>
      <c r="LXB39" s="23"/>
      <c r="LXC39" s="23"/>
      <c r="LXD39" s="23"/>
      <c r="LXE39" s="23"/>
      <c r="LXF39" s="23"/>
      <c r="LXG39" s="23"/>
      <c r="LXH39" s="23"/>
      <c r="LXI39" s="23"/>
      <c r="LXJ39" s="23"/>
      <c r="LXK39" s="23"/>
      <c r="LXL39" s="23"/>
      <c r="LXM39" s="23"/>
      <c r="LXN39" s="23"/>
      <c r="LXO39" s="23"/>
      <c r="LXP39" s="23"/>
      <c r="LXQ39" s="23"/>
      <c r="LXR39" s="23"/>
      <c r="LXS39" s="23"/>
      <c r="LXT39" s="23"/>
      <c r="LXU39" s="23"/>
      <c r="LXV39" s="23"/>
      <c r="LXW39" s="23"/>
      <c r="LXX39" s="23"/>
      <c r="LXY39" s="23"/>
      <c r="LXZ39" s="23"/>
      <c r="LYA39" s="23"/>
      <c r="LYB39" s="23"/>
      <c r="LYC39" s="23"/>
      <c r="LYD39" s="23"/>
      <c r="LYE39" s="23"/>
      <c r="LYF39" s="23"/>
      <c r="LYG39" s="23"/>
      <c r="LYH39" s="23"/>
      <c r="LYI39" s="23"/>
      <c r="LYJ39" s="23"/>
      <c r="LYK39" s="23"/>
      <c r="LYL39" s="23"/>
      <c r="LYM39" s="23"/>
      <c r="LYN39" s="23"/>
      <c r="LYO39" s="23"/>
      <c r="LYP39" s="23"/>
      <c r="LYQ39" s="23"/>
      <c r="LYR39" s="23"/>
      <c r="LYS39" s="23"/>
      <c r="LYT39" s="23"/>
      <c r="LYU39" s="23"/>
      <c r="LYV39" s="23"/>
      <c r="LYW39" s="23"/>
      <c r="LYX39" s="23"/>
      <c r="LYY39" s="23"/>
      <c r="LYZ39" s="23"/>
      <c r="LZA39" s="23"/>
      <c r="LZB39" s="23"/>
      <c r="LZC39" s="23"/>
      <c r="LZD39" s="23"/>
      <c r="LZE39" s="23"/>
      <c r="LZF39" s="23"/>
      <c r="LZG39" s="23"/>
      <c r="LZH39" s="23"/>
      <c r="LZI39" s="23"/>
      <c r="LZJ39" s="23"/>
      <c r="LZK39" s="23"/>
      <c r="LZL39" s="23"/>
      <c r="LZM39" s="23"/>
      <c r="LZN39" s="23"/>
      <c r="LZO39" s="23"/>
      <c r="LZP39" s="23"/>
      <c r="LZQ39" s="23"/>
      <c r="LZR39" s="23"/>
      <c r="LZS39" s="23"/>
      <c r="LZT39" s="23"/>
      <c r="LZU39" s="23"/>
      <c r="LZV39" s="23"/>
      <c r="LZW39" s="23"/>
      <c r="LZX39" s="23"/>
      <c r="LZY39" s="23"/>
      <c r="LZZ39" s="23"/>
      <c r="MAA39" s="23"/>
      <c r="MAB39" s="23"/>
      <c r="MAC39" s="23"/>
      <c r="MAD39" s="23"/>
      <c r="MAE39" s="23"/>
      <c r="MAF39" s="23"/>
      <c r="MAG39" s="23"/>
      <c r="MAH39" s="23"/>
      <c r="MAI39" s="23"/>
      <c r="MAJ39" s="23"/>
      <c r="MAK39" s="23"/>
      <c r="MAL39" s="23"/>
      <c r="MAM39" s="23"/>
      <c r="MAN39" s="23"/>
      <c r="MAO39" s="23"/>
      <c r="MAP39" s="23"/>
      <c r="MAQ39" s="23"/>
      <c r="MAR39" s="23"/>
      <c r="MAS39" s="23"/>
      <c r="MAT39" s="23"/>
      <c r="MAU39" s="23"/>
      <c r="MAV39" s="23"/>
      <c r="MAW39" s="23"/>
      <c r="MAX39" s="23"/>
      <c r="MAY39" s="23"/>
      <c r="MAZ39" s="23"/>
      <c r="MBA39" s="23"/>
      <c r="MBB39" s="23"/>
      <c r="MBC39" s="23"/>
      <c r="MBD39" s="23"/>
      <c r="MBE39" s="23"/>
      <c r="MBF39" s="23"/>
      <c r="MBG39" s="23"/>
      <c r="MBH39" s="23"/>
      <c r="MBI39" s="23"/>
      <c r="MBJ39" s="23"/>
      <c r="MBK39" s="23"/>
      <c r="MBL39" s="23"/>
      <c r="MBM39" s="23"/>
      <c r="MBN39" s="23"/>
      <c r="MBO39" s="23"/>
      <c r="MBP39" s="23"/>
      <c r="MBQ39" s="23"/>
      <c r="MBR39" s="23"/>
      <c r="MBS39" s="23"/>
      <c r="MBT39" s="23"/>
      <c r="MBU39" s="23"/>
      <c r="MBV39" s="23"/>
      <c r="MBW39" s="23"/>
      <c r="MBX39" s="23"/>
      <c r="MBY39" s="23"/>
      <c r="MBZ39" s="23"/>
      <c r="MCA39" s="23"/>
      <c r="MCB39" s="23"/>
      <c r="MCC39" s="23"/>
      <c r="MCD39" s="23"/>
      <c r="MCE39" s="23"/>
      <c r="MCF39" s="23"/>
      <c r="MCG39" s="23"/>
      <c r="MCH39" s="23"/>
      <c r="MCI39" s="23"/>
      <c r="MCJ39" s="23"/>
      <c r="MCK39" s="23"/>
      <c r="MCL39" s="23"/>
      <c r="MCM39" s="23"/>
      <c r="MCN39" s="23"/>
      <c r="MCO39" s="23"/>
      <c r="MCP39" s="23"/>
      <c r="MCQ39" s="23"/>
      <c r="MCR39" s="23"/>
      <c r="MCS39" s="23"/>
      <c r="MCT39" s="23"/>
      <c r="MCU39" s="23"/>
      <c r="MCV39" s="23"/>
      <c r="MCW39" s="23"/>
      <c r="MCX39" s="23"/>
      <c r="MCY39" s="23"/>
      <c r="MCZ39" s="23"/>
      <c r="MDA39" s="23"/>
      <c r="MDB39" s="23"/>
      <c r="MDC39" s="23"/>
      <c r="MDD39" s="23"/>
      <c r="MDE39" s="23"/>
      <c r="MDF39" s="23"/>
      <c r="MDG39" s="23"/>
      <c r="MDH39" s="23"/>
      <c r="MDI39" s="23"/>
      <c r="MDJ39" s="23"/>
      <c r="MDK39" s="23"/>
      <c r="MDL39" s="23"/>
      <c r="MDM39" s="23"/>
      <c r="MDN39" s="23"/>
      <c r="MDO39" s="23"/>
      <c r="MDP39" s="23"/>
      <c r="MDQ39" s="23"/>
      <c r="MDR39" s="23"/>
      <c r="MDS39" s="23"/>
      <c r="MDT39" s="23"/>
      <c r="MDU39" s="23"/>
      <c r="MDV39" s="23"/>
      <c r="MDW39" s="23"/>
      <c r="MDX39" s="23"/>
      <c r="MDY39" s="23"/>
      <c r="MDZ39" s="23"/>
      <c r="MEA39" s="23"/>
      <c r="MEB39" s="23"/>
      <c r="MEC39" s="23"/>
      <c r="MED39" s="23"/>
      <c r="MEE39" s="23"/>
      <c r="MEF39" s="23"/>
      <c r="MEG39" s="23"/>
      <c r="MEH39" s="23"/>
      <c r="MEI39" s="23"/>
      <c r="MEJ39" s="23"/>
      <c r="MEK39" s="23"/>
      <c r="MEL39" s="23"/>
      <c r="MEM39" s="23"/>
      <c r="MEN39" s="23"/>
      <c r="MEO39" s="23"/>
      <c r="MEP39" s="23"/>
      <c r="MEQ39" s="23"/>
      <c r="MER39" s="23"/>
      <c r="MES39" s="23"/>
      <c r="MET39" s="23"/>
      <c r="MEU39" s="23"/>
      <c r="MEV39" s="23"/>
      <c r="MEW39" s="23"/>
      <c r="MEX39" s="23"/>
      <c r="MEY39" s="23"/>
      <c r="MEZ39" s="23"/>
      <c r="MFA39" s="23"/>
      <c r="MFB39" s="23"/>
      <c r="MFC39" s="23"/>
      <c r="MFD39" s="23"/>
      <c r="MFE39" s="23"/>
      <c r="MFF39" s="23"/>
      <c r="MFG39" s="23"/>
      <c r="MFH39" s="23"/>
      <c r="MFI39" s="23"/>
      <c r="MFJ39" s="23"/>
      <c r="MFK39" s="23"/>
      <c r="MFL39" s="23"/>
      <c r="MFM39" s="23"/>
      <c r="MFN39" s="23"/>
      <c r="MFO39" s="23"/>
      <c r="MFP39" s="23"/>
      <c r="MFQ39" s="23"/>
      <c r="MFR39" s="23"/>
      <c r="MFS39" s="23"/>
      <c r="MFT39" s="23"/>
      <c r="MFU39" s="23"/>
      <c r="MFV39" s="23"/>
      <c r="MFW39" s="23"/>
      <c r="MFX39" s="23"/>
      <c r="MFY39" s="23"/>
      <c r="MFZ39" s="23"/>
      <c r="MGA39" s="23"/>
      <c r="MGB39" s="23"/>
      <c r="MGC39" s="23"/>
      <c r="MGD39" s="23"/>
      <c r="MGE39" s="23"/>
      <c r="MGF39" s="23"/>
      <c r="MGG39" s="23"/>
      <c r="MGH39" s="23"/>
      <c r="MGI39" s="23"/>
      <c r="MGJ39" s="23"/>
      <c r="MGK39" s="23"/>
      <c r="MGL39" s="23"/>
      <c r="MGM39" s="23"/>
      <c r="MGN39" s="23"/>
      <c r="MGO39" s="23"/>
      <c r="MGP39" s="23"/>
      <c r="MGQ39" s="23"/>
      <c r="MGR39" s="23"/>
      <c r="MGS39" s="23"/>
      <c r="MGT39" s="23"/>
      <c r="MGU39" s="23"/>
      <c r="MGV39" s="23"/>
      <c r="MGW39" s="23"/>
      <c r="MGX39" s="23"/>
      <c r="MGY39" s="23"/>
      <c r="MGZ39" s="23"/>
      <c r="MHA39" s="23"/>
      <c r="MHB39" s="23"/>
      <c r="MHC39" s="23"/>
      <c r="MHD39" s="23"/>
      <c r="MHE39" s="23"/>
      <c r="MHF39" s="23"/>
      <c r="MHG39" s="23"/>
      <c r="MHH39" s="23"/>
      <c r="MHI39" s="23"/>
      <c r="MHJ39" s="23"/>
      <c r="MHK39" s="23"/>
      <c r="MHL39" s="23"/>
      <c r="MHM39" s="23"/>
      <c r="MHN39" s="23"/>
      <c r="MHO39" s="23"/>
      <c r="MHP39" s="23"/>
      <c r="MHQ39" s="23"/>
      <c r="MHR39" s="23"/>
      <c r="MHS39" s="23"/>
      <c r="MHT39" s="23"/>
      <c r="MHU39" s="23"/>
      <c r="MHV39" s="23"/>
      <c r="MHW39" s="23"/>
      <c r="MHX39" s="23"/>
      <c r="MHY39" s="23"/>
      <c r="MHZ39" s="23"/>
      <c r="MIA39" s="23"/>
      <c r="MIB39" s="23"/>
      <c r="MIC39" s="23"/>
      <c r="MID39" s="23"/>
      <c r="MIE39" s="23"/>
      <c r="MIF39" s="23"/>
      <c r="MIG39" s="23"/>
      <c r="MIH39" s="23"/>
      <c r="MII39" s="23"/>
      <c r="MIJ39" s="23"/>
      <c r="MIK39" s="23"/>
      <c r="MIL39" s="23"/>
      <c r="MIM39" s="23"/>
      <c r="MIN39" s="23"/>
      <c r="MIO39" s="23"/>
      <c r="MIP39" s="23"/>
      <c r="MIQ39" s="23"/>
      <c r="MIR39" s="23"/>
      <c r="MIS39" s="23"/>
      <c r="MIT39" s="23"/>
      <c r="MIU39" s="23"/>
      <c r="MIV39" s="23"/>
      <c r="MIW39" s="23"/>
      <c r="MIX39" s="23"/>
      <c r="MIY39" s="23"/>
      <c r="MIZ39" s="23"/>
      <c r="MJA39" s="23"/>
      <c r="MJB39" s="23"/>
      <c r="MJC39" s="23"/>
      <c r="MJD39" s="23"/>
      <c r="MJE39" s="23"/>
      <c r="MJF39" s="23"/>
      <c r="MJG39" s="23"/>
      <c r="MJH39" s="23"/>
      <c r="MJI39" s="23"/>
      <c r="MJJ39" s="23"/>
      <c r="MJK39" s="23"/>
      <c r="MJL39" s="23"/>
      <c r="MJM39" s="23"/>
      <c r="MJN39" s="23"/>
      <c r="MJO39" s="23"/>
      <c r="MJP39" s="23"/>
      <c r="MJQ39" s="23"/>
      <c r="MJR39" s="23"/>
      <c r="MJS39" s="23"/>
      <c r="MJT39" s="23"/>
      <c r="MJU39" s="23"/>
      <c r="MJV39" s="23"/>
      <c r="MJW39" s="23"/>
      <c r="MJX39" s="23"/>
      <c r="MJY39" s="23"/>
      <c r="MJZ39" s="23"/>
      <c r="MKA39" s="23"/>
      <c r="MKB39" s="23"/>
      <c r="MKC39" s="23"/>
      <c r="MKD39" s="23"/>
      <c r="MKE39" s="23"/>
      <c r="MKF39" s="23"/>
      <c r="MKG39" s="23"/>
      <c r="MKH39" s="23"/>
      <c r="MKI39" s="23"/>
      <c r="MKJ39" s="23"/>
      <c r="MKK39" s="23"/>
      <c r="MKL39" s="23"/>
      <c r="MKM39" s="23"/>
      <c r="MKN39" s="23"/>
      <c r="MKO39" s="23"/>
      <c r="MKP39" s="23"/>
      <c r="MKQ39" s="23"/>
      <c r="MKR39" s="23"/>
      <c r="MKS39" s="23"/>
      <c r="MKT39" s="23"/>
      <c r="MKU39" s="23"/>
      <c r="MKV39" s="23"/>
      <c r="MKW39" s="23"/>
      <c r="MKX39" s="23"/>
      <c r="MKY39" s="23"/>
      <c r="MKZ39" s="23"/>
      <c r="MLA39" s="23"/>
      <c r="MLB39" s="23"/>
      <c r="MLC39" s="23"/>
      <c r="MLD39" s="23"/>
      <c r="MLE39" s="23"/>
      <c r="MLF39" s="23"/>
      <c r="MLG39" s="23"/>
      <c r="MLH39" s="23"/>
      <c r="MLI39" s="23"/>
      <c r="MLJ39" s="23"/>
      <c r="MLK39" s="23"/>
      <c r="MLL39" s="23"/>
      <c r="MLM39" s="23"/>
      <c r="MLN39" s="23"/>
      <c r="MLO39" s="23"/>
      <c r="MLP39" s="23"/>
      <c r="MLQ39" s="23"/>
      <c r="MLR39" s="23"/>
      <c r="MLS39" s="23"/>
      <c r="MLT39" s="23"/>
      <c r="MLU39" s="23"/>
      <c r="MLV39" s="23"/>
      <c r="MLW39" s="23"/>
      <c r="MLX39" s="23"/>
      <c r="MLY39" s="23"/>
      <c r="MLZ39" s="23"/>
      <c r="MMA39" s="23"/>
      <c r="MMB39" s="23"/>
      <c r="MMC39" s="23"/>
      <c r="MMD39" s="23"/>
      <c r="MME39" s="23"/>
      <c r="MMF39" s="23"/>
      <c r="MMG39" s="23"/>
      <c r="MMH39" s="23"/>
      <c r="MMI39" s="23"/>
      <c r="MMJ39" s="23"/>
      <c r="MMK39" s="23"/>
      <c r="MML39" s="23"/>
      <c r="MMM39" s="23"/>
      <c r="MMN39" s="23"/>
      <c r="MMO39" s="23"/>
      <c r="MMP39" s="23"/>
      <c r="MMQ39" s="23"/>
      <c r="MMR39" s="23"/>
      <c r="MMS39" s="23"/>
      <c r="MMT39" s="23"/>
      <c r="MMU39" s="23"/>
      <c r="MMV39" s="23"/>
      <c r="MMW39" s="23"/>
      <c r="MMX39" s="23"/>
      <c r="MMY39" s="23"/>
      <c r="MMZ39" s="23"/>
      <c r="MNA39" s="23"/>
      <c r="MNB39" s="23"/>
      <c r="MNC39" s="23"/>
      <c r="MND39" s="23"/>
      <c r="MNE39" s="23"/>
      <c r="MNF39" s="23"/>
      <c r="MNG39" s="23"/>
      <c r="MNH39" s="23"/>
      <c r="MNI39" s="23"/>
      <c r="MNJ39" s="23"/>
      <c r="MNK39" s="23"/>
      <c r="MNL39" s="23"/>
      <c r="MNM39" s="23"/>
      <c r="MNN39" s="23"/>
      <c r="MNO39" s="23"/>
      <c r="MNP39" s="23"/>
      <c r="MNQ39" s="23"/>
      <c r="MNR39" s="23"/>
      <c r="MNS39" s="23"/>
      <c r="MNT39" s="23"/>
      <c r="MNU39" s="23"/>
      <c r="MNV39" s="23"/>
      <c r="MNW39" s="23"/>
      <c r="MNX39" s="23"/>
      <c r="MNY39" s="23"/>
      <c r="MNZ39" s="23"/>
      <c r="MOA39" s="23"/>
      <c r="MOB39" s="23"/>
      <c r="MOC39" s="23"/>
      <c r="MOD39" s="23"/>
      <c r="MOE39" s="23"/>
      <c r="MOF39" s="23"/>
      <c r="MOG39" s="23"/>
      <c r="MOH39" s="23"/>
      <c r="MOI39" s="23"/>
      <c r="MOJ39" s="23"/>
      <c r="MOK39" s="23"/>
      <c r="MOL39" s="23"/>
      <c r="MOM39" s="23"/>
      <c r="MON39" s="23"/>
      <c r="MOO39" s="23"/>
      <c r="MOP39" s="23"/>
      <c r="MOQ39" s="23"/>
      <c r="MOR39" s="23"/>
      <c r="MOS39" s="23"/>
      <c r="MOT39" s="23"/>
      <c r="MOU39" s="23"/>
      <c r="MOV39" s="23"/>
      <c r="MOW39" s="23"/>
      <c r="MOX39" s="23"/>
      <c r="MOY39" s="23"/>
      <c r="MOZ39" s="23"/>
      <c r="MPA39" s="23"/>
      <c r="MPB39" s="23"/>
      <c r="MPC39" s="23"/>
      <c r="MPD39" s="23"/>
      <c r="MPE39" s="23"/>
      <c r="MPF39" s="23"/>
      <c r="MPG39" s="23"/>
      <c r="MPH39" s="23"/>
      <c r="MPI39" s="23"/>
      <c r="MPJ39" s="23"/>
      <c r="MPK39" s="23"/>
      <c r="MPL39" s="23"/>
      <c r="MPM39" s="23"/>
      <c r="MPN39" s="23"/>
      <c r="MPO39" s="23"/>
      <c r="MPP39" s="23"/>
      <c r="MPQ39" s="23"/>
      <c r="MPR39" s="23"/>
      <c r="MPS39" s="23"/>
      <c r="MPT39" s="23"/>
      <c r="MPU39" s="23"/>
      <c r="MPV39" s="23"/>
      <c r="MPW39" s="23"/>
      <c r="MPX39" s="23"/>
      <c r="MPY39" s="23"/>
      <c r="MPZ39" s="23"/>
      <c r="MQA39" s="23"/>
      <c r="MQB39" s="23"/>
      <c r="MQC39" s="23"/>
      <c r="MQD39" s="23"/>
      <c r="MQE39" s="23"/>
      <c r="MQF39" s="23"/>
      <c r="MQG39" s="23"/>
      <c r="MQH39" s="23"/>
      <c r="MQI39" s="23"/>
      <c r="MQJ39" s="23"/>
      <c r="MQK39" s="23"/>
      <c r="MQL39" s="23"/>
      <c r="MQM39" s="23"/>
      <c r="MQN39" s="23"/>
      <c r="MQO39" s="23"/>
      <c r="MQP39" s="23"/>
      <c r="MQQ39" s="23"/>
      <c r="MQR39" s="23"/>
      <c r="MQS39" s="23"/>
      <c r="MQT39" s="23"/>
      <c r="MQU39" s="23"/>
      <c r="MQV39" s="23"/>
      <c r="MQW39" s="23"/>
      <c r="MQX39" s="23"/>
      <c r="MQY39" s="23"/>
      <c r="MQZ39" s="23"/>
      <c r="MRA39" s="23"/>
      <c r="MRB39" s="23"/>
      <c r="MRC39" s="23"/>
      <c r="MRD39" s="23"/>
      <c r="MRE39" s="23"/>
      <c r="MRF39" s="23"/>
      <c r="MRG39" s="23"/>
      <c r="MRH39" s="23"/>
      <c r="MRI39" s="23"/>
      <c r="MRJ39" s="23"/>
      <c r="MRK39" s="23"/>
      <c r="MRL39" s="23"/>
      <c r="MRM39" s="23"/>
      <c r="MRN39" s="23"/>
      <c r="MRO39" s="23"/>
      <c r="MRP39" s="23"/>
      <c r="MRQ39" s="23"/>
      <c r="MRR39" s="23"/>
      <c r="MRS39" s="23"/>
      <c r="MRT39" s="23"/>
      <c r="MRU39" s="23"/>
      <c r="MRV39" s="23"/>
      <c r="MRW39" s="23"/>
      <c r="MRX39" s="23"/>
      <c r="MRY39" s="23"/>
      <c r="MRZ39" s="23"/>
      <c r="MSA39" s="23"/>
      <c r="MSB39" s="23"/>
      <c r="MSC39" s="23"/>
      <c r="MSD39" s="23"/>
      <c r="MSE39" s="23"/>
      <c r="MSF39" s="23"/>
      <c r="MSG39" s="23"/>
      <c r="MSH39" s="23"/>
      <c r="MSI39" s="23"/>
      <c r="MSJ39" s="23"/>
      <c r="MSK39" s="23"/>
      <c r="MSL39" s="23"/>
      <c r="MSM39" s="23"/>
      <c r="MSN39" s="23"/>
      <c r="MSO39" s="23"/>
      <c r="MSP39" s="23"/>
      <c r="MSQ39" s="23"/>
      <c r="MSR39" s="23"/>
      <c r="MSS39" s="23"/>
      <c r="MST39" s="23"/>
      <c r="MSU39" s="23"/>
      <c r="MSV39" s="23"/>
      <c r="MSW39" s="23"/>
      <c r="MSX39" s="23"/>
      <c r="MSY39" s="23"/>
      <c r="MSZ39" s="23"/>
      <c r="MTA39" s="23"/>
      <c r="MTB39" s="23"/>
      <c r="MTC39" s="23"/>
      <c r="MTD39" s="23"/>
      <c r="MTE39" s="23"/>
      <c r="MTF39" s="23"/>
      <c r="MTG39" s="23"/>
      <c r="MTH39" s="23"/>
      <c r="MTI39" s="23"/>
      <c r="MTJ39" s="23"/>
      <c r="MTK39" s="23"/>
      <c r="MTL39" s="23"/>
      <c r="MTM39" s="23"/>
      <c r="MTN39" s="23"/>
      <c r="MTO39" s="23"/>
      <c r="MTP39" s="23"/>
      <c r="MTQ39" s="23"/>
      <c r="MTR39" s="23"/>
      <c r="MTS39" s="23"/>
      <c r="MTT39" s="23"/>
      <c r="MTU39" s="23"/>
      <c r="MTV39" s="23"/>
      <c r="MTW39" s="23"/>
      <c r="MTX39" s="23"/>
      <c r="MTY39" s="23"/>
      <c r="MTZ39" s="23"/>
      <c r="MUA39" s="23"/>
      <c r="MUB39" s="23"/>
      <c r="MUC39" s="23"/>
      <c r="MUD39" s="23"/>
      <c r="MUE39" s="23"/>
      <c r="MUF39" s="23"/>
      <c r="MUG39" s="23"/>
      <c r="MUH39" s="23"/>
      <c r="MUI39" s="23"/>
      <c r="MUJ39" s="23"/>
      <c r="MUK39" s="23"/>
      <c r="MUL39" s="23"/>
      <c r="MUM39" s="23"/>
      <c r="MUN39" s="23"/>
      <c r="MUO39" s="23"/>
      <c r="MUP39" s="23"/>
      <c r="MUQ39" s="23"/>
      <c r="MUR39" s="23"/>
      <c r="MUS39" s="23"/>
      <c r="MUT39" s="23"/>
      <c r="MUU39" s="23"/>
      <c r="MUV39" s="23"/>
      <c r="MUW39" s="23"/>
      <c r="MUX39" s="23"/>
      <c r="MUY39" s="23"/>
      <c r="MUZ39" s="23"/>
      <c r="MVA39" s="23"/>
      <c r="MVB39" s="23"/>
      <c r="MVC39" s="23"/>
      <c r="MVD39" s="23"/>
      <c r="MVE39" s="23"/>
      <c r="MVF39" s="23"/>
      <c r="MVG39" s="23"/>
      <c r="MVH39" s="23"/>
      <c r="MVI39" s="23"/>
      <c r="MVJ39" s="23"/>
      <c r="MVK39" s="23"/>
      <c r="MVL39" s="23"/>
      <c r="MVM39" s="23"/>
      <c r="MVN39" s="23"/>
      <c r="MVO39" s="23"/>
      <c r="MVP39" s="23"/>
      <c r="MVQ39" s="23"/>
      <c r="MVR39" s="23"/>
      <c r="MVS39" s="23"/>
      <c r="MVT39" s="23"/>
      <c r="MVU39" s="23"/>
      <c r="MVV39" s="23"/>
      <c r="MVW39" s="23"/>
      <c r="MVX39" s="23"/>
      <c r="MVY39" s="23"/>
      <c r="MVZ39" s="23"/>
      <c r="MWA39" s="23"/>
      <c r="MWB39" s="23"/>
      <c r="MWC39" s="23"/>
      <c r="MWD39" s="23"/>
      <c r="MWE39" s="23"/>
      <c r="MWF39" s="23"/>
      <c r="MWG39" s="23"/>
      <c r="MWH39" s="23"/>
      <c r="MWI39" s="23"/>
      <c r="MWJ39" s="23"/>
      <c r="MWK39" s="23"/>
      <c r="MWL39" s="23"/>
      <c r="MWM39" s="23"/>
      <c r="MWN39" s="23"/>
      <c r="MWO39" s="23"/>
      <c r="MWP39" s="23"/>
      <c r="MWQ39" s="23"/>
      <c r="MWR39" s="23"/>
      <c r="MWS39" s="23"/>
      <c r="MWT39" s="23"/>
      <c r="MWU39" s="23"/>
      <c r="MWV39" s="23"/>
      <c r="MWW39" s="23"/>
      <c r="MWX39" s="23"/>
      <c r="MWY39" s="23"/>
      <c r="MWZ39" s="23"/>
      <c r="MXA39" s="23"/>
      <c r="MXB39" s="23"/>
      <c r="MXC39" s="23"/>
      <c r="MXD39" s="23"/>
      <c r="MXE39" s="23"/>
      <c r="MXF39" s="23"/>
      <c r="MXG39" s="23"/>
      <c r="MXH39" s="23"/>
      <c r="MXI39" s="23"/>
      <c r="MXJ39" s="23"/>
      <c r="MXK39" s="23"/>
      <c r="MXL39" s="23"/>
      <c r="MXM39" s="23"/>
      <c r="MXN39" s="23"/>
      <c r="MXO39" s="23"/>
      <c r="MXP39" s="23"/>
      <c r="MXQ39" s="23"/>
      <c r="MXR39" s="23"/>
      <c r="MXS39" s="23"/>
      <c r="MXT39" s="23"/>
      <c r="MXU39" s="23"/>
      <c r="MXV39" s="23"/>
      <c r="MXW39" s="23"/>
      <c r="MXX39" s="23"/>
      <c r="MXY39" s="23"/>
      <c r="MXZ39" s="23"/>
      <c r="MYA39" s="23"/>
      <c r="MYB39" s="23"/>
      <c r="MYC39" s="23"/>
      <c r="MYD39" s="23"/>
      <c r="MYE39" s="23"/>
      <c r="MYF39" s="23"/>
      <c r="MYG39" s="23"/>
      <c r="MYH39" s="23"/>
      <c r="MYI39" s="23"/>
      <c r="MYJ39" s="23"/>
      <c r="MYK39" s="23"/>
      <c r="MYL39" s="23"/>
      <c r="MYM39" s="23"/>
      <c r="MYN39" s="23"/>
      <c r="MYO39" s="23"/>
      <c r="MYP39" s="23"/>
      <c r="MYQ39" s="23"/>
      <c r="MYR39" s="23"/>
      <c r="MYS39" s="23"/>
      <c r="MYT39" s="23"/>
      <c r="MYU39" s="23"/>
      <c r="MYV39" s="23"/>
      <c r="MYW39" s="23"/>
      <c r="MYX39" s="23"/>
      <c r="MYY39" s="23"/>
      <c r="MYZ39" s="23"/>
      <c r="MZA39" s="23"/>
      <c r="MZB39" s="23"/>
      <c r="MZC39" s="23"/>
      <c r="MZD39" s="23"/>
      <c r="MZE39" s="23"/>
      <c r="MZF39" s="23"/>
      <c r="MZG39" s="23"/>
      <c r="MZH39" s="23"/>
      <c r="MZI39" s="23"/>
      <c r="MZJ39" s="23"/>
      <c r="MZK39" s="23"/>
      <c r="MZL39" s="23"/>
      <c r="MZM39" s="23"/>
      <c r="MZN39" s="23"/>
      <c r="MZO39" s="23"/>
      <c r="MZP39" s="23"/>
      <c r="MZQ39" s="23"/>
      <c r="MZR39" s="23"/>
      <c r="MZS39" s="23"/>
      <c r="MZT39" s="23"/>
      <c r="MZU39" s="23"/>
      <c r="MZV39" s="23"/>
      <c r="MZW39" s="23"/>
      <c r="MZX39" s="23"/>
      <c r="MZY39" s="23"/>
      <c r="MZZ39" s="23"/>
      <c r="NAA39" s="23"/>
      <c r="NAB39" s="23"/>
      <c r="NAC39" s="23"/>
      <c r="NAD39" s="23"/>
      <c r="NAE39" s="23"/>
      <c r="NAF39" s="23"/>
      <c r="NAG39" s="23"/>
      <c r="NAH39" s="23"/>
      <c r="NAI39" s="23"/>
      <c r="NAJ39" s="23"/>
      <c r="NAK39" s="23"/>
      <c r="NAL39" s="23"/>
      <c r="NAM39" s="23"/>
      <c r="NAN39" s="23"/>
      <c r="NAO39" s="23"/>
      <c r="NAP39" s="23"/>
      <c r="NAQ39" s="23"/>
      <c r="NAR39" s="23"/>
      <c r="NAS39" s="23"/>
      <c r="NAT39" s="23"/>
      <c r="NAU39" s="23"/>
      <c r="NAV39" s="23"/>
      <c r="NAW39" s="23"/>
      <c r="NAX39" s="23"/>
      <c r="NAY39" s="23"/>
      <c r="NAZ39" s="23"/>
      <c r="NBA39" s="23"/>
      <c r="NBB39" s="23"/>
      <c r="NBC39" s="23"/>
      <c r="NBD39" s="23"/>
      <c r="NBE39" s="23"/>
      <c r="NBF39" s="23"/>
      <c r="NBG39" s="23"/>
      <c r="NBH39" s="23"/>
      <c r="NBI39" s="23"/>
      <c r="NBJ39" s="23"/>
      <c r="NBK39" s="23"/>
      <c r="NBL39" s="23"/>
      <c r="NBM39" s="23"/>
      <c r="NBN39" s="23"/>
      <c r="NBO39" s="23"/>
      <c r="NBP39" s="23"/>
      <c r="NBQ39" s="23"/>
      <c r="NBR39" s="23"/>
      <c r="NBS39" s="23"/>
      <c r="NBT39" s="23"/>
      <c r="NBU39" s="23"/>
      <c r="NBV39" s="23"/>
      <c r="NBW39" s="23"/>
      <c r="NBX39" s="23"/>
      <c r="NBY39" s="23"/>
      <c r="NBZ39" s="23"/>
      <c r="NCA39" s="23"/>
      <c r="NCB39" s="23"/>
      <c r="NCC39" s="23"/>
      <c r="NCD39" s="23"/>
      <c r="NCE39" s="23"/>
      <c r="NCF39" s="23"/>
      <c r="NCG39" s="23"/>
      <c r="NCH39" s="23"/>
      <c r="NCI39" s="23"/>
      <c r="NCJ39" s="23"/>
      <c r="NCK39" s="23"/>
      <c r="NCL39" s="23"/>
      <c r="NCM39" s="23"/>
      <c r="NCN39" s="23"/>
      <c r="NCO39" s="23"/>
      <c r="NCP39" s="23"/>
      <c r="NCQ39" s="23"/>
      <c r="NCR39" s="23"/>
      <c r="NCS39" s="23"/>
      <c r="NCT39" s="23"/>
      <c r="NCU39" s="23"/>
      <c r="NCV39" s="23"/>
      <c r="NCW39" s="23"/>
      <c r="NCX39" s="23"/>
      <c r="NCY39" s="23"/>
      <c r="NCZ39" s="23"/>
      <c r="NDA39" s="23"/>
      <c r="NDB39" s="23"/>
      <c r="NDC39" s="23"/>
      <c r="NDD39" s="23"/>
      <c r="NDE39" s="23"/>
      <c r="NDF39" s="23"/>
      <c r="NDG39" s="23"/>
      <c r="NDH39" s="23"/>
      <c r="NDI39" s="23"/>
      <c r="NDJ39" s="23"/>
      <c r="NDK39" s="23"/>
      <c r="NDL39" s="23"/>
      <c r="NDM39" s="23"/>
      <c r="NDN39" s="23"/>
      <c r="NDO39" s="23"/>
      <c r="NDP39" s="23"/>
      <c r="NDQ39" s="23"/>
      <c r="NDR39" s="23"/>
      <c r="NDS39" s="23"/>
      <c r="NDT39" s="23"/>
      <c r="NDU39" s="23"/>
      <c r="NDV39" s="23"/>
      <c r="NDW39" s="23"/>
      <c r="NDX39" s="23"/>
      <c r="NDY39" s="23"/>
      <c r="NDZ39" s="23"/>
      <c r="NEA39" s="23"/>
      <c r="NEB39" s="23"/>
      <c r="NEC39" s="23"/>
      <c r="NED39" s="23"/>
      <c r="NEE39" s="23"/>
      <c r="NEF39" s="23"/>
      <c r="NEG39" s="23"/>
      <c r="NEH39" s="23"/>
      <c r="NEI39" s="23"/>
      <c r="NEJ39" s="23"/>
      <c r="NEK39" s="23"/>
      <c r="NEL39" s="23"/>
      <c r="NEM39" s="23"/>
      <c r="NEN39" s="23"/>
      <c r="NEO39" s="23"/>
      <c r="NEP39" s="23"/>
      <c r="NEQ39" s="23"/>
      <c r="NER39" s="23"/>
      <c r="NES39" s="23"/>
      <c r="NET39" s="23"/>
      <c r="NEU39" s="23"/>
      <c r="NEV39" s="23"/>
      <c r="NEW39" s="23"/>
      <c r="NEX39" s="23"/>
      <c r="NEY39" s="23"/>
      <c r="NEZ39" s="23"/>
      <c r="NFA39" s="23"/>
      <c r="NFB39" s="23"/>
      <c r="NFC39" s="23"/>
      <c r="NFD39" s="23"/>
      <c r="NFE39" s="23"/>
      <c r="NFF39" s="23"/>
      <c r="NFG39" s="23"/>
      <c r="NFH39" s="23"/>
      <c r="NFI39" s="23"/>
      <c r="NFJ39" s="23"/>
      <c r="NFK39" s="23"/>
      <c r="NFL39" s="23"/>
      <c r="NFM39" s="23"/>
      <c r="NFN39" s="23"/>
      <c r="NFO39" s="23"/>
      <c r="NFP39" s="23"/>
      <c r="NFQ39" s="23"/>
      <c r="NFR39" s="23"/>
      <c r="NFS39" s="23"/>
      <c r="NFT39" s="23"/>
      <c r="NFU39" s="23"/>
      <c r="NFV39" s="23"/>
      <c r="NFW39" s="23"/>
      <c r="NFX39" s="23"/>
      <c r="NFY39" s="23"/>
      <c r="NFZ39" s="23"/>
      <c r="NGA39" s="23"/>
      <c r="NGB39" s="23"/>
      <c r="NGC39" s="23"/>
      <c r="NGD39" s="23"/>
      <c r="NGE39" s="23"/>
      <c r="NGF39" s="23"/>
      <c r="NGG39" s="23"/>
      <c r="NGH39" s="23"/>
      <c r="NGI39" s="23"/>
      <c r="NGJ39" s="23"/>
      <c r="NGK39" s="23"/>
      <c r="NGL39" s="23"/>
      <c r="NGM39" s="23"/>
      <c r="NGN39" s="23"/>
      <c r="NGO39" s="23"/>
      <c r="NGP39" s="23"/>
      <c r="NGQ39" s="23"/>
      <c r="NGR39" s="23"/>
      <c r="NGS39" s="23"/>
      <c r="NGT39" s="23"/>
      <c r="NGU39" s="23"/>
      <c r="NGV39" s="23"/>
      <c r="NGW39" s="23"/>
      <c r="NGX39" s="23"/>
      <c r="NGY39" s="23"/>
      <c r="NGZ39" s="23"/>
      <c r="NHA39" s="23"/>
      <c r="NHB39" s="23"/>
      <c r="NHC39" s="23"/>
      <c r="NHD39" s="23"/>
      <c r="NHE39" s="23"/>
      <c r="NHF39" s="23"/>
      <c r="NHG39" s="23"/>
      <c r="NHH39" s="23"/>
      <c r="NHI39" s="23"/>
      <c r="NHJ39" s="23"/>
      <c r="NHK39" s="23"/>
      <c r="NHL39" s="23"/>
      <c r="NHM39" s="23"/>
      <c r="NHN39" s="23"/>
      <c r="NHO39" s="23"/>
      <c r="NHP39" s="23"/>
      <c r="NHQ39" s="23"/>
      <c r="NHR39" s="23"/>
      <c r="NHS39" s="23"/>
      <c r="NHT39" s="23"/>
      <c r="NHU39" s="23"/>
      <c r="NHV39" s="23"/>
      <c r="NHW39" s="23"/>
      <c r="NHX39" s="23"/>
      <c r="NHY39" s="23"/>
      <c r="NHZ39" s="23"/>
      <c r="NIA39" s="23"/>
      <c r="NIB39" s="23"/>
      <c r="NIC39" s="23"/>
      <c r="NID39" s="23"/>
      <c r="NIE39" s="23"/>
      <c r="NIF39" s="23"/>
      <c r="NIG39" s="23"/>
      <c r="NIH39" s="23"/>
      <c r="NII39" s="23"/>
      <c r="NIJ39" s="23"/>
      <c r="NIK39" s="23"/>
      <c r="NIL39" s="23"/>
      <c r="NIM39" s="23"/>
      <c r="NIN39" s="23"/>
      <c r="NIO39" s="23"/>
      <c r="NIP39" s="23"/>
      <c r="NIQ39" s="23"/>
      <c r="NIR39" s="23"/>
      <c r="NIS39" s="23"/>
      <c r="NIT39" s="23"/>
      <c r="NIU39" s="23"/>
      <c r="NIV39" s="23"/>
      <c r="NIW39" s="23"/>
      <c r="NIX39" s="23"/>
      <c r="NIY39" s="23"/>
      <c r="NIZ39" s="23"/>
      <c r="NJA39" s="23"/>
      <c r="NJB39" s="23"/>
      <c r="NJC39" s="23"/>
      <c r="NJD39" s="23"/>
      <c r="NJE39" s="23"/>
      <c r="NJF39" s="23"/>
      <c r="NJG39" s="23"/>
      <c r="NJH39" s="23"/>
      <c r="NJI39" s="23"/>
      <c r="NJJ39" s="23"/>
      <c r="NJK39" s="23"/>
      <c r="NJL39" s="23"/>
      <c r="NJM39" s="23"/>
      <c r="NJN39" s="23"/>
      <c r="NJO39" s="23"/>
      <c r="NJP39" s="23"/>
      <c r="NJQ39" s="23"/>
      <c r="NJR39" s="23"/>
      <c r="NJS39" s="23"/>
      <c r="NJT39" s="23"/>
      <c r="NJU39" s="23"/>
      <c r="NJV39" s="23"/>
      <c r="NJW39" s="23"/>
      <c r="NJX39" s="23"/>
      <c r="NJY39" s="23"/>
      <c r="NJZ39" s="23"/>
      <c r="NKA39" s="23"/>
      <c r="NKB39" s="23"/>
      <c r="NKC39" s="23"/>
      <c r="NKD39" s="23"/>
      <c r="NKE39" s="23"/>
      <c r="NKF39" s="23"/>
      <c r="NKG39" s="23"/>
      <c r="NKH39" s="23"/>
      <c r="NKI39" s="23"/>
      <c r="NKJ39" s="23"/>
      <c r="NKK39" s="23"/>
      <c r="NKL39" s="23"/>
      <c r="NKM39" s="23"/>
      <c r="NKN39" s="23"/>
      <c r="NKO39" s="23"/>
      <c r="NKP39" s="23"/>
      <c r="NKQ39" s="23"/>
      <c r="NKR39" s="23"/>
      <c r="NKS39" s="23"/>
      <c r="NKT39" s="23"/>
      <c r="NKU39" s="23"/>
      <c r="NKV39" s="23"/>
      <c r="NKW39" s="23"/>
      <c r="NKX39" s="23"/>
      <c r="NKY39" s="23"/>
      <c r="NKZ39" s="23"/>
      <c r="NLA39" s="23"/>
      <c r="NLB39" s="23"/>
      <c r="NLC39" s="23"/>
      <c r="NLD39" s="23"/>
      <c r="NLE39" s="23"/>
      <c r="NLF39" s="23"/>
      <c r="NLG39" s="23"/>
      <c r="NLH39" s="23"/>
      <c r="NLI39" s="23"/>
      <c r="NLJ39" s="23"/>
      <c r="NLK39" s="23"/>
      <c r="NLL39" s="23"/>
      <c r="NLM39" s="23"/>
      <c r="NLN39" s="23"/>
      <c r="NLO39" s="23"/>
      <c r="NLP39" s="23"/>
      <c r="NLQ39" s="23"/>
      <c r="NLR39" s="23"/>
      <c r="NLS39" s="23"/>
      <c r="NLT39" s="23"/>
      <c r="NLU39" s="23"/>
      <c r="NLV39" s="23"/>
      <c r="NLW39" s="23"/>
      <c r="NLX39" s="23"/>
      <c r="NLY39" s="23"/>
      <c r="NLZ39" s="23"/>
      <c r="NMA39" s="23"/>
      <c r="NMB39" s="23"/>
      <c r="NMC39" s="23"/>
      <c r="NMD39" s="23"/>
      <c r="NME39" s="23"/>
      <c r="NMF39" s="23"/>
      <c r="NMG39" s="23"/>
      <c r="NMH39" s="23"/>
      <c r="NMI39" s="23"/>
      <c r="NMJ39" s="23"/>
      <c r="NMK39" s="23"/>
      <c r="NML39" s="23"/>
      <c r="NMM39" s="23"/>
      <c r="NMN39" s="23"/>
      <c r="NMO39" s="23"/>
      <c r="NMP39" s="23"/>
      <c r="NMQ39" s="23"/>
      <c r="NMR39" s="23"/>
      <c r="NMS39" s="23"/>
      <c r="NMT39" s="23"/>
      <c r="NMU39" s="23"/>
      <c r="NMV39" s="23"/>
      <c r="NMW39" s="23"/>
      <c r="NMX39" s="23"/>
      <c r="NMY39" s="23"/>
      <c r="NMZ39" s="23"/>
      <c r="NNA39" s="23"/>
      <c r="NNB39" s="23"/>
      <c r="NNC39" s="23"/>
      <c r="NND39" s="23"/>
      <c r="NNE39" s="23"/>
      <c r="NNF39" s="23"/>
      <c r="NNG39" s="23"/>
      <c r="NNH39" s="23"/>
      <c r="NNI39" s="23"/>
      <c r="NNJ39" s="23"/>
      <c r="NNK39" s="23"/>
      <c r="NNL39" s="23"/>
      <c r="NNM39" s="23"/>
      <c r="NNN39" s="23"/>
      <c r="NNO39" s="23"/>
      <c r="NNP39" s="23"/>
      <c r="NNQ39" s="23"/>
      <c r="NNR39" s="23"/>
      <c r="NNS39" s="23"/>
      <c r="NNT39" s="23"/>
      <c r="NNU39" s="23"/>
      <c r="NNV39" s="23"/>
      <c r="NNW39" s="23"/>
      <c r="NNX39" s="23"/>
      <c r="NNY39" s="23"/>
      <c r="NNZ39" s="23"/>
      <c r="NOA39" s="23"/>
      <c r="NOB39" s="23"/>
      <c r="NOC39" s="23"/>
      <c r="NOD39" s="23"/>
      <c r="NOE39" s="23"/>
      <c r="NOF39" s="23"/>
      <c r="NOG39" s="23"/>
      <c r="NOH39" s="23"/>
      <c r="NOI39" s="23"/>
      <c r="NOJ39" s="23"/>
      <c r="NOK39" s="23"/>
      <c r="NOL39" s="23"/>
      <c r="NOM39" s="23"/>
      <c r="NON39" s="23"/>
      <c r="NOO39" s="23"/>
      <c r="NOP39" s="23"/>
      <c r="NOQ39" s="23"/>
      <c r="NOR39" s="23"/>
      <c r="NOS39" s="23"/>
      <c r="NOT39" s="23"/>
      <c r="NOU39" s="23"/>
      <c r="NOV39" s="23"/>
      <c r="NOW39" s="23"/>
      <c r="NOX39" s="23"/>
      <c r="NOY39" s="23"/>
      <c r="NOZ39" s="23"/>
      <c r="NPA39" s="23"/>
      <c r="NPB39" s="23"/>
      <c r="NPC39" s="23"/>
      <c r="NPD39" s="23"/>
      <c r="NPE39" s="23"/>
      <c r="NPF39" s="23"/>
      <c r="NPG39" s="23"/>
      <c r="NPH39" s="23"/>
      <c r="NPI39" s="23"/>
      <c r="NPJ39" s="23"/>
      <c r="NPK39" s="23"/>
      <c r="NPL39" s="23"/>
      <c r="NPM39" s="23"/>
      <c r="NPN39" s="23"/>
      <c r="NPO39" s="23"/>
      <c r="NPP39" s="23"/>
      <c r="NPQ39" s="23"/>
      <c r="NPR39" s="23"/>
      <c r="NPS39" s="23"/>
      <c r="NPT39" s="23"/>
      <c r="NPU39" s="23"/>
      <c r="NPV39" s="23"/>
      <c r="NPW39" s="23"/>
      <c r="NPX39" s="23"/>
      <c r="NPY39" s="23"/>
      <c r="NPZ39" s="23"/>
      <c r="NQA39" s="23"/>
      <c r="NQB39" s="23"/>
      <c r="NQC39" s="23"/>
      <c r="NQD39" s="23"/>
      <c r="NQE39" s="23"/>
      <c r="NQF39" s="23"/>
      <c r="NQG39" s="23"/>
      <c r="NQH39" s="23"/>
      <c r="NQI39" s="23"/>
      <c r="NQJ39" s="23"/>
      <c r="NQK39" s="23"/>
      <c r="NQL39" s="23"/>
      <c r="NQM39" s="23"/>
      <c r="NQN39" s="23"/>
      <c r="NQO39" s="23"/>
      <c r="NQP39" s="23"/>
      <c r="NQQ39" s="23"/>
      <c r="NQR39" s="23"/>
      <c r="NQS39" s="23"/>
      <c r="NQT39" s="23"/>
      <c r="NQU39" s="23"/>
      <c r="NQV39" s="23"/>
      <c r="NQW39" s="23"/>
      <c r="NQX39" s="23"/>
      <c r="NQY39" s="23"/>
      <c r="NQZ39" s="23"/>
      <c r="NRA39" s="23"/>
      <c r="NRB39" s="23"/>
      <c r="NRC39" s="23"/>
      <c r="NRD39" s="23"/>
      <c r="NRE39" s="23"/>
      <c r="NRF39" s="23"/>
      <c r="NRG39" s="23"/>
      <c r="NRH39" s="23"/>
      <c r="NRI39" s="23"/>
      <c r="NRJ39" s="23"/>
      <c r="NRK39" s="23"/>
      <c r="NRL39" s="23"/>
      <c r="NRM39" s="23"/>
      <c r="NRN39" s="23"/>
      <c r="NRO39" s="23"/>
      <c r="NRP39" s="23"/>
      <c r="NRQ39" s="23"/>
      <c r="NRR39" s="23"/>
      <c r="NRS39" s="23"/>
      <c r="NRT39" s="23"/>
      <c r="NRU39" s="23"/>
      <c r="NRV39" s="23"/>
      <c r="NRW39" s="23"/>
      <c r="NRX39" s="23"/>
      <c r="NRY39" s="23"/>
      <c r="NRZ39" s="23"/>
      <c r="NSA39" s="23"/>
      <c r="NSB39" s="23"/>
      <c r="NSC39" s="23"/>
      <c r="NSD39" s="23"/>
      <c r="NSE39" s="23"/>
      <c r="NSF39" s="23"/>
      <c r="NSG39" s="23"/>
      <c r="NSH39" s="23"/>
      <c r="NSI39" s="23"/>
      <c r="NSJ39" s="23"/>
      <c r="NSK39" s="23"/>
      <c r="NSL39" s="23"/>
      <c r="NSM39" s="23"/>
      <c r="NSN39" s="23"/>
      <c r="NSO39" s="23"/>
      <c r="NSP39" s="23"/>
      <c r="NSQ39" s="23"/>
      <c r="NSR39" s="23"/>
      <c r="NSS39" s="23"/>
      <c r="NST39" s="23"/>
      <c r="NSU39" s="23"/>
      <c r="NSV39" s="23"/>
      <c r="NSW39" s="23"/>
      <c r="NSX39" s="23"/>
      <c r="NSY39" s="23"/>
      <c r="NSZ39" s="23"/>
      <c r="NTA39" s="23"/>
      <c r="NTB39" s="23"/>
      <c r="NTC39" s="23"/>
      <c r="NTD39" s="23"/>
      <c r="NTE39" s="23"/>
      <c r="NTF39" s="23"/>
      <c r="NTG39" s="23"/>
      <c r="NTH39" s="23"/>
      <c r="NTI39" s="23"/>
      <c r="NTJ39" s="23"/>
      <c r="NTK39" s="23"/>
      <c r="NTL39" s="23"/>
      <c r="NTM39" s="23"/>
      <c r="NTN39" s="23"/>
      <c r="NTO39" s="23"/>
      <c r="NTP39" s="23"/>
      <c r="NTQ39" s="23"/>
      <c r="NTR39" s="23"/>
      <c r="NTS39" s="23"/>
      <c r="NTT39" s="23"/>
      <c r="NTU39" s="23"/>
      <c r="NTV39" s="23"/>
      <c r="NTW39" s="23"/>
      <c r="NTX39" s="23"/>
      <c r="NTY39" s="23"/>
      <c r="NTZ39" s="23"/>
      <c r="NUA39" s="23"/>
      <c r="NUB39" s="23"/>
      <c r="NUC39" s="23"/>
      <c r="NUD39" s="23"/>
      <c r="NUE39" s="23"/>
      <c r="NUF39" s="23"/>
      <c r="NUG39" s="23"/>
      <c r="NUH39" s="23"/>
      <c r="NUI39" s="23"/>
      <c r="NUJ39" s="23"/>
      <c r="NUK39" s="23"/>
      <c r="NUL39" s="23"/>
      <c r="NUM39" s="23"/>
      <c r="NUN39" s="23"/>
      <c r="NUO39" s="23"/>
      <c r="NUP39" s="23"/>
      <c r="NUQ39" s="23"/>
      <c r="NUR39" s="23"/>
      <c r="NUS39" s="23"/>
      <c r="NUT39" s="23"/>
      <c r="NUU39" s="23"/>
      <c r="NUV39" s="23"/>
      <c r="NUW39" s="23"/>
      <c r="NUX39" s="23"/>
      <c r="NUY39" s="23"/>
      <c r="NUZ39" s="23"/>
      <c r="NVA39" s="23"/>
      <c r="NVB39" s="23"/>
      <c r="NVC39" s="23"/>
      <c r="NVD39" s="23"/>
      <c r="NVE39" s="23"/>
      <c r="NVF39" s="23"/>
      <c r="NVG39" s="23"/>
      <c r="NVH39" s="23"/>
      <c r="NVI39" s="23"/>
      <c r="NVJ39" s="23"/>
      <c r="NVK39" s="23"/>
      <c r="NVL39" s="23"/>
      <c r="NVM39" s="23"/>
      <c r="NVN39" s="23"/>
      <c r="NVO39" s="23"/>
      <c r="NVP39" s="23"/>
      <c r="NVQ39" s="23"/>
      <c r="NVR39" s="23"/>
      <c r="NVS39" s="23"/>
      <c r="NVT39" s="23"/>
      <c r="NVU39" s="23"/>
      <c r="NVV39" s="23"/>
      <c r="NVW39" s="23"/>
      <c r="NVX39" s="23"/>
      <c r="NVY39" s="23"/>
      <c r="NVZ39" s="23"/>
      <c r="NWA39" s="23"/>
      <c r="NWB39" s="23"/>
      <c r="NWC39" s="23"/>
      <c r="NWD39" s="23"/>
      <c r="NWE39" s="23"/>
      <c r="NWF39" s="23"/>
      <c r="NWG39" s="23"/>
      <c r="NWH39" s="23"/>
      <c r="NWI39" s="23"/>
      <c r="NWJ39" s="23"/>
      <c r="NWK39" s="23"/>
      <c r="NWL39" s="23"/>
      <c r="NWM39" s="23"/>
      <c r="NWN39" s="23"/>
      <c r="NWO39" s="23"/>
      <c r="NWP39" s="23"/>
      <c r="NWQ39" s="23"/>
      <c r="NWR39" s="23"/>
      <c r="NWS39" s="23"/>
      <c r="NWT39" s="23"/>
      <c r="NWU39" s="23"/>
      <c r="NWV39" s="23"/>
      <c r="NWW39" s="23"/>
      <c r="NWX39" s="23"/>
      <c r="NWY39" s="23"/>
      <c r="NWZ39" s="23"/>
      <c r="NXA39" s="23"/>
      <c r="NXB39" s="23"/>
      <c r="NXC39" s="23"/>
      <c r="NXD39" s="23"/>
      <c r="NXE39" s="23"/>
      <c r="NXF39" s="23"/>
      <c r="NXG39" s="23"/>
      <c r="NXH39" s="23"/>
      <c r="NXI39" s="23"/>
      <c r="NXJ39" s="23"/>
      <c r="NXK39" s="23"/>
      <c r="NXL39" s="23"/>
      <c r="NXM39" s="23"/>
      <c r="NXN39" s="23"/>
      <c r="NXO39" s="23"/>
      <c r="NXP39" s="23"/>
      <c r="NXQ39" s="23"/>
      <c r="NXR39" s="23"/>
      <c r="NXS39" s="23"/>
      <c r="NXT39" s="23"/>
      <c r="NXU39" s="23"/>
      <c r="NXV39" s="23"/>
      <c r="NXW39" s="23"/>
      <c r="NXX39" s="23"/>
      <c r="NXY39" s="23"/>
      <c r="NXZ39" s="23"/>
      <c r="NYA39" s="23"/>
      <c r="NYB39" s="23"/>
      <c r="NYC39" s="23"/>
      <c r="NYD39" s="23"/>
      <c r="NYE39" s="23"/>
      <c r="NYF39" s="23"/>
      <c r="NYG39" s="23"/>
      <c r="NYH39" s="23"/>
      <c r="NYI39" s="23"/>
      <c r="NYJ39" s="23"/>
      <c r="NYK39" s="23"/>
      <c r="NYL39" s="23"/>
      <c r="NYM39" s="23"/>
      <c r="NYN39" s="23"/>
      <c r="NYO39" s="23"/>
      <c r="NYP39" s="23"/>
      <c r="NYQ39" s="23"/>
      <c r="NYR39" s="23"/>
      <c r="NYS39" s="23"/>
      <c r="NYT39" s="23"/>
      <c r="NYU39" s="23"/>
      <c r="NYV39" s="23"/>
      <c r="NYW39" s="23"/>
      <c r="NYX39" s="23"/>
      <c r="NYY39" s="23"/>
      <c r="NYZ39" s="23"/>
      <c r="NZA39" s="23"/>
      <c r="NZB39" s="23"/>
      <c r="NZC39" s="23"/>
      <c r="NZD39" s="23"/>
      <c r="NZE39" s="23"/>
      <c r="NZF39" s="23"/>
      <c r="NZG39" s="23"/>
      <c r="NZH39" s="23"/>
      <c r="NZI39" s="23"/>
      <c r="NZJ39" s="23"/>
      <c r="NZK39" s="23"/>
      <c r="NZL39" s="23"/>
      <c r="NZM39" s="23"/>
      <c r="NZN39" s="23"/>
      <c r="NZO39" s="23"/>
      <c r="NZP39" s="23"/>
      <c r="NZQ39" s="23"/>
      <c r="NZR39" s="23"/>
      <c r="NZS39" s="23"/>
      <c r="NZT39" s="23"/>
      <c r="NZU39" s="23"/>
      <c r="NZV39" s="23"/>
      <c r="NZW39" s="23"/>
      <c r="NZX39" s="23"/>
      <c r="NZY39" s="23"/>
      <c r="NZZ39" s="23"/>
      <c r="OAA39" s="23"/>
      <c r="OAB39" s="23"/>
      <c r="OAC39" s="23"/>
      <c r="OAD39" s="23"/>
      <c r="OAE39" s="23"/>
      <c r="OAF39" s="23"/>
      <c r="OAG39" s="23"/>
      <c r="OAH39" s="23"/>
      <c r="OAI39" s="23"/>
      <c r="OAJ39" s="23"/>
      <c r="OAK39" s="23"/>
      <c r="OAL39" s="23"/>
      <c r="OAM39" s="23"/>
      <c r="OAN39" s="23"/>
      <c r="OAO39" s="23"/>
      <c r="OAP39" s="23"/>
      <c r="OAQ39" s="23"/>
      <c r="OAR39" s="23"/>
      <c r="OAS39" s="23"/>
      <c r="OAT39" s="23"/>
      <c r="OAU39" s="23"/>
      <c r="OAV39" s="23"/>
      <c r="OAW39" s="23"/>
      <c r="OAX39" s="23"/>
      <c r="OAY39" s="23"/>
      <c r="OAZ39" s="23"/>
      <c r="OBA39" s="23"/>
      <c r="OBB39" s="23"/>
      <c r="OBC39" s="23"/>
      <c r="OBD39" s="23"/>
      <c r="OBE39" s="23"/>
      <c r="OBF39" s="23"/>
      <c r="OBG39" s="23"/>
      <c r="OBH39" s="23"/>
      <c r="OBI39" s="23"/>
      <c r="OBJ39" s="23"/>
      <c r="OBK39" s="23"/>
      <c r="OBL39" s="23"/>
      <c r="OBM39" s="23"/>
      <c r="OBN39" s="23"/>
      <c r="OBO39" s="23"/>
      <c r="OBP39" s="23"/>
      <c r="OBQ39" s="23"/>
      <c r="OBR39" s="23"/>
      <c r="OBS39" s="23"/>
      <c r="OBT39" s="23"/>
      <c r="OBU39" s="23"/>
      <c r="OBV39" s="23"/>
      <c r="OBW39" s="23"/>
      <c r="OBX39" s="23"/>
      <c r="OBY39" s="23"/>
      <c r="OBZ39" s="23"/>
      <c r="OCA39" s="23"/>
      <c r="OCB39" s="23"/>
      <c r="OCC39" s="23"/>
      <c r="OCD39" s="23"/>
      <c r="OCE39" s="23"/>
      <c r="OCF39" s="23"/>
      <c r="OCG39" s="23"/>
      <c r="OCH39" s="23"/>
      <c r="OCI39" s="23"/>
      <c r="OCJ39" s="23"/>
      <c r="OCK39" s="23"/>
      <c r="OCL39" s="23"/>
      <c r="OCM39" s="23"/>
      <c r="OCN39" s="23"/>
      <c r="OCO39" s="23"/>
      <c r="OCP39" s="23"/>
      <c r="OCQ39" s="23"/>
      <c r="OCR39" s="23"/>
      <c r="OCS39" s="23"/>
      <c r="OCT39" s="23"/>
      <c r="OCU39" s="23"/>
      <c r="OCV39" s="23"/>
      <c r="OCW39" s="23"/>
      <c r="OCX39" s="23"/>
      <c r="OCY39" s="23"/>
      <c r="OCZ39" s="23"/>
      <c r="ODA39" s="23"/>
      <c r="ODB39" s="23"/>
      <c r="ODC39" s="23"/>
      <c r="ODD39" s="23"/>
      <c r="ODE39" s="23"/>
      <c r="ODF39" s="23"/>
      <c r="ODG39" s="23"/>
      <c r="ODH39" s="23"/>
      <c r="ODI39" s="23"/>
      <c r="ODJ39" s="23"/>
      <c r="ODK39" s="23"/>
      <c r="ODL39" s="23"/>
      <c r="ODM39" s="23"/>
      <c r="ODN39" s="23"/>
      <c r="ODO39" s="23"/>
      <c r="ODP39" s="23"/>
      <c r="ODQ39" s="23"/>
      <c r="ODR39" s="23"/>
      <c r="ODS39" s="23"/>
      <c r="ODT39" s="23"/>
      <c r="ODU39" s="23"/>
      <c r="ODV39" s="23"/>
      <c r="ODW39" s="23"/>
      <c r="ODX39" s="23"/>
      <c r="ODY39" s="23"/>
      <c r="ODZ39" s="23"/>
      <c r="OEA39" s="23"/>
      <c r="OEB39" s="23"/>
      <c r="OEC39" s="23"/>
      <c r="OED39" s="23"/>
      <c r="OEE39" s="23"/>
      <c r="OEF39" s="23"/>
      <c r="OEG39" s="23"/>
      <c r="OEH39" s="23"/>
      <c r="OEI39" s="23"/>
      <c r="OEJ39" s="23"/>
      <c r="OEK39" s="23"/>
      <c r="OEL39" s="23"/>
      <c r="OEM39" s="23"/>
      <c r="OEN39" s="23"/>
      <c r="OEO39" s="23"/>
      <c r="OEP39" s="23"/>
      <c r="OEQ39" s="23"/>
      <c r="OER39" s="23"/>
      <c r="OES39" s="23"/>
      <c r="OET39" s="23"/>
      <c r="OEU39" s="23"/>
      <c r="OEV39" s="23"/>
      <c r="OEW39" s="23"/>
      <c r="OEX39" s="23"/>
      <c r="OEY39" s="23"/>
      <c r="OEZ39" s="23"/>
      <c r="OFA39" s="23"/>
      <c r="OFB39" s="23"/>
      <c r="OFC39" s="23"/>
      <c r="OFD39" s="23"/>
      <c r="OFE39" s="23"/>
      <c r="OFF39" s="23"/>
      <c r="OFG39" s="23"/>
      <c r="OFH39" s="23"/>
      <c r="OFI39" s="23"/>
      <c r="OFJ39" s="23"/>
      <c r="OFK39" s="23"/>
      <c r="OFL39" s="23"/>
      <c r="OFM39" s="23"/>
      <c r="OFN39" s="23"/>
      <c r="OFO39" s="23"/>
      <c r="OFP39" s="23"/>
      <c r="OFQ39" s="23"/>
      <c r="OFR39" s="23"/>
      <c r="OFS39" s="23"/>
      <c r="OFT39" s="23"/>
      <c r="OFU39" s="23"/>
      <c r="OFV39" s="23"/>
      <c r="OFW39" s="23"/>
      <c r="OFX39" s="23"/>
      <c r="OFY39" s="23"/>
      <c r="OFZ39" s="23"/>
      <c r="OGA39" s="23"/>
      <c r="OGB39" s="23"/>
      <c r="OGC39" s="23"/>
      <c r="OGD39" s="23"/>
      <c r="OGE39" s="23"/>
      <c r="OGF39" s="23"/>
      <c r="OGG39" s="23"/>
      <c r="OGH39" s="23"/>
      <c r="OGI39" s="23"/>
      <c r="OGJ39" s="23"/>
      <c r="OGK39" s="23"/>
      <c r="OGL39" s="23"/>
      <c r="OGM39" s="23"/>
      <c r="OGN39" s="23"/>
      <c r="OGO39" s="23"/>
      <c r="OGP39" s="23"/>
      <c r="OGQ39" s="23"/>
      <c r="OGR39" s="23"/>
      <c r="OGS39" s="23"/>
      <c r="OGT39" s="23"/>
      <c r="OGU39" s="23"/>
      <c r="OGV39" s="23"/>
      <c r="OGW39" s="23"/>
      <c r="OGX39" s="23"/>
      <c r="OGY39" s="23"/>
      <c r="OGZ39" s="23"/>
      <c r="OHA39" s="23"/>
      <c r="OHB39" s="23"/>
      <c r="OHC39" s="23"/>
      <c r="OHD39" s="23"/>
      <c r="OHE39" s="23"/>
      <c r="OHF39" s="23"/>
      <c r="OHG39" s="23"/>
      <c r="OHH39" s="23"/>
      <c r="OHI39" s="23"/>
      <c r="OHJ39" s="23"/>
      <c r="OHK39" s="23"/>
      <c r="OHL39" s="23"/>
      <c r="OHM39" s="23"/>
      <c r="OHN39" s="23"/>
      <c r="OHO39" s="23"/>
      <c r="OHP39" s="23"/>
      <c r="OHQ39" s="23"/>
      <c r="OHR39" s="23"/>
      <c r="OHS39" s="23"/>
      <c r="OHT39" s="23"/>
      <c r="OHU39" s="23"/>
      <c r="OHV39" s="23"/>
      <c r="OHW39" s="23"/>
      <c r="OHX39" s="23"/>
      <c r="OHY39" s="23"/>
      <c r="OHZ39" s="23"/>
      <c r="OIA39" s="23"/>
      <c r="OIB39" s="23"/>
      <c r="OIC39" s="23"/>
      <c r="OID39" s="23"/>
      <c r="OIE39" s="23"/>
      <c r="OIF39" s="23"/>
      <c r="OIG39" s="23"/>
      <c r="OIH39" s="23"/>
      <c r="OII39" s="23"/>
      <c r="OIJ39" s="23"/>
      <c r="OIK39" s="23"/>
      <c r="OIL39" s="23"/>
      <c r="OIM39" s="23"/>
      <c r="OIN39" s="23"/>
      <c r="OIO39" s="23"/>
      <c r="OIP39" s="23"/>
      <c r="OIQ39" s="23"/>
      <c r="OIR39" s="23"/>
      <c r="OIS39" s="23"/>
      <c r="OIT39" s="23"/>
      <c r="OIU39" s="23"/>
      <c r="OIV39" s="23"/>
      <c r="OIW39" s="23"/>
      <c r="OIX39" s="23"/>
      <c r="OIY39" s="23"/>
      <c r="OIZ39" s="23"/>
      <c r="OJA39" s="23"/>
      <c r="OJB39" s="23"/>
      <c r="OJC39" s="23"/>
      <c r="OJD39" s="23"/>
      <c r="OJE39" s="23"/>
      <c r="OJF39" s="23"/>
      <c r="OJG39" s="23"/>
      <c r="OJH39" s="23"/>
      <c r="OJI39" s="23"/>
      <c r="OJJ39" s="23"/>
      <c r="OJK39" s="23"/>
      <c r="OJL39" s="23"/>
      <c r="OJM39" s="23"/>
      <c r="OJN39" s="23"/>
      <c r="OJO39" s="23"/>
      <c r="OJP39" s="23"/>
      <c r="OJQ39" s="23"/>
      <c r="OJR39" s="23"/>
      <c r="OJS39" s="23"/>
      <c r="OJT39" s="23"/>
      <c r="OJU39" s="23"/>
      <c r="OJV39" s="23"/>
      <c r="OJW39" s="23"/>
      <c r="OJX39" s="23"/>
      <c r="OJY39" s="23"/>
      <c r="OJZ39" s="23"/>
      <c r="OKA39" s="23"/>
      <c r="OKB39" s="23"/>
      <c r="OKC39" s="23"/>
      <c r="OKD39" s="23"/>
      <c r="OKE39" s="23"/>
      <c r="OKF39" s="23"/>
      <c r="OKG39" s="23"/>
      <c r="OKH39" s="23"/>
      <c r="OKI39" s="23"/>
      <c r="OKJ39" s="23"/>
      <c r="OKK39" s="23"/>
      <c r="OKL39" s="23"/>
      <c r="OKM39" s="23"/>
      <c r="OKN39" s="23"/>
      <c r="OKO39" s="23"/>
      <c r="OKP39" s="23"/>
      <c r="OKQ39" s="23"/>
      <c r="OKR39" s="23"/>
      <c r="OKS39" s="23"/>
      <c r="OKT39" s="23"/>
      <c r="OKU39" s="23"/>
      <c r="OKV39" s="23"/>
      <c r="OKW39" s="23"/>
      <c r="OKX39" s="23"/>
      <c r="OKY39" s="23"/>
      <c r="OKZ39" s="23"/>
      <c r="OLA39" s="23"/>
      <c r="OLB39" s="23"/>
      <c r="OLC39" s="23"/>
      <c r="OLD39" s="23"/>
      <c r="OLE39" s="23"/>
      <c r="OLF39" s="23"/>
      <c r="OLG39" s="23"/>
      <c r="OLH39" s="23"/>
      <c r="OLI39" s="23"/>
      <c r="OLJ39" s="23"/>
      <c r="OLK39" s="23"/>
      <c r="OLL39" s="23"/>
      <c r="OLM39" s="23"/>
      <c r="OLN39" s="23"/>
      <c r="OLO39" s="23"/>
      <c r="OLP39" s="23"/>
      <c r="OLQ39" s="23"/>
      <c r="OLR39" s="23"/>
      <c r="OLS39" s="23"/>
      <c r="OLT39" s="23"/>
      <c r="OLU39" s="23"/>
      <c r="OLV39" s="23"/>
      <c r="OLW39" s="23"/>
      <c r="OLX39" s="23"/>
      <c r="OLY39" s="23"/>
      <c r="OLZ39" s="23"/>
      <c r="OMA39" s="23"/>
      <c r="OMB39" s="23"/>
      <c r="OMC39" s="23"/>
      <c r="OMD39" s="23"/>
      <c r="OME39" s="23"/>
      <c r="OMF39" s="23"/>
      <c r="OMG39" s="23"/>
      <c r="OMH39" s="23"/>
      <c r="OMI39" s="23"/>
      <c r="OMJ39" s="23"/>
      <c r="OMK39" s="23"/>
      <c r="OML39" s="23"/>
      <c r="OMM39" s="23"/>
      <c r="OMN39" s="23"/>
      <c r="OMO39" s="23"/>
      <c r="OMP39" s="23"/>
      <c r="OMQ39" s="23"/>
      <c r="OMR39" s="23"/>
      <c r="OMS39" s="23"/>
      <c r="OMT39" s="23"/>
      <c r="OMU39" s="23"/>
      <c r="OMV39" s="23"/>
      <c r="OMW39" s="23"/>
      <c r="OMX39" s="23"/>
      <c r="OMY39" s="23"/>
      <c r="OMZ39" s="23"/>
      <c r="ONA39" s="23"/>
      <c r="ONB39" s="23"/>
      <c r="ONC39" s="23"/>
      <c r="OND39" s="23"/>
      <c r="ONE39" s="23"/>
      <c r="ONF39" s="23"/>
      <c r="ONG39" s="23"/>
      <c r="ONH39" s="23"/>
      <c r="ONI39" s="23"/>
      <c r="ONJ39" s="23"/>
      <c r="ONK39" s="23"/>
      <c r="ONL39" s="23"/>
      <c r="ONM39" s="23"/>
      <c r="ONN39" s="23"/>
      <c r="ONO39" s="23"/>
      <c r="ONP39" s="23"/>
      <c r="ONQ39" s="23"/>
      <c r="ONR39" s="23"/>
      <c r="ONS39" s="23"/>
      <c r="ONT39" s="23"/>
      <c r="ONU39" s="23"/>
      <c r="ONV39" s="23"/>
      <c r="ONW39" s="23"/>
      <c r="ONX39" s="23"/>
      <c r="ONY39" s="23"/>
      <c r="ONZ39" s="23"/>
      <c r="OOA39" s="23"/>
      <c r="OOB39" s="23"/>
      <c r="OOC39" s="23"/>
      <c r="OOD39" s="23"/>
      <c r="OOE39" s="23"/>
      <c r="OOF39" s="23"/>
      <c r="OOG39" s="23"/>
      <c r="OOH39" s="23"/>
      <c r="OOI39" s="23"/>
      <c r="OOJ39" s="23"/>
      <c r="OOK39" s="23"/>
      <c r="OOL39" s="23"/>
      <c r="OOM39" s="23"/>
      <c r="OON39" s="23"/>
      <c r="OOO39" s="23"/>
      <c r="OOP39" s="23"/>
      <c r="OOQ39" s="23"/>
      <c r="OOR39" s="23"/>
      <c r="OOS39" s="23"/>
      <c r="OOT39" s="23"/>
      <c r="OOU39" s="23"/>
      <c r="OOV39" s="23"/>
      <c r="OOW39" s="23"/>
      <c r="OOX39" s="23"/>
      <c r="OOY39" s="23"/>
      <c r="OOZ39" s="23"/>
      <c r="OPA39" s="23"/>
      <c r="OPB39" s="23"/>
      <c r="OPC39" s="23"/>
      <c r="OPD39" s="23"/>
      <c r="OPE39" s="23"/>
      <c r="OPF39" s="23"/>
      <c r="OPG39" s="23"/>
      <c r="OPH39" s="23"/>
      <c r="OPI39" s="23"/>
      <c r="OPJ39" s="23"/>
      <c r="OPK39" s="23"/>
      <c r="OPL39" s="23"/>
      <c r="OPM39" s="23"/>
      <c r="OPN39" s="23"/>
      <c r="OPO39" s="23"/>
      <c r="OPP39" s="23"/>
      <c r="OPQ39" s="23"/>
      <c r="OPR39" s="23"/>
      <c r="OPS39" s="23"/>
      <c r="OPT39" s="23"/>
      <c r="OPU39" s="23"/>
      <c r="OPV39" s="23"/>
      <c r="OPW39" s="23"/>
      <c r="OPX39" s="23"/>
      <c r="OPY39" s="23"/>
      <c r="OPZ39" s="23"/>
      <c r="OQA39" s="23"/>
      <c r="OQB39" s="23"/>
      <c r="OQC39" s="23"/>
      <c r="OQD39" s="23"/>
      <c r="OQE39" s="23"/>
      <c r="OQF39" s="23"/>
      <c r="OQG39" s="23"/>
      <c r="OQH39" s="23"/>
      <c r="OQI39" s="23"/>
      <c r="OQJ39" s="23"/>
      <c r="OQK39" s="23"/>
      <c r="OQL39" s="23"/>
      <c r="OQM39" s="23"/>
      <c r="OQN39" s="23"/>
      <c r="OQO39" s="23"/>
      <c r="OQP39" s="23"/>
      <c r="OQQ39" s="23"/>
      <c r="OQR39" s="23"/>
      <c r="OQS39" s="23"/>
      <c r="OQT39" s="23"/>
      <c r="OQU39" s="23"/>
      <c r="OQV39" s="23"/>
      <c r="OQW39" s="23"/>
      <c r="OQX39" s="23"/>
      <c r="OQY39" s="23"/>
      <c r="OQZ39" s="23"/>
      <c r="ORA39" s="23"/>
      <c r="ORB39" s="23"/>
      <c r="ORC39" s="23"/>
      <c r="ORD39" s="23"/>
      <c r="ORE39" s="23"/>
      <c r="ORF39" s="23"/>
      <c r="ORG39" s="23"/>
      <c r="ORH39" s="23"/>
      <c r="ORI39" s="23"/>
      <c r="ORJ39" s="23"/>
      <c r="ORK39" s="23"/>
      <c r="ORL39" s="23"/>
      <c r="ORM39" s="23"/>
      <c r="ORN39" s="23"/>
      <c r="ORO39" s="23"/>
      <c r="ORP39" s="23"/>
      <c r="ORQ39" s="23"/>
      <c r="ORR39" s="23"/>
      <c r="ORS39" s="23"/>
      <c r="ORT39" s="23"/>
      <c r="ORU39" s="23"/>
      <c r="ORV39" s="23"/>
      <c r="ORW39" s="23"/>
      <c r="ORX39" s="23"/>
      <c r="ORY39" s="23"/>
      <c r="ORZ39" s="23"/>
      <c r="OSA39" s="23"/>
      <c r="OSB39" s="23"/>
      <c r="OSC39" s="23"/>
      <c r="OSD39" s="23"/>
      <c r="OSE39" s="23"/>
      <c r="OSF39" s="23"/>
      <c r="OSG39" s="23"/>
      <c r="OSH39" s="23"/>
      <c r="OSI39" s="23"/>
      <c r="OSJ39" s="23"/>
      <c r="OSK39" s="23"/>
      <c r="OSL39" s="23"/>
      <c r="OSM39" s="23"/>
      <c r="OSN39" s="23"/>
      <c r="OSO39" s="23"/>
      <c r="OSP39" s="23"/>
      <c r="OSQ39" s="23"/>
      <c r="OSR39" s="23"/>
      <c r="OSS39" s="23"/>
      <c r="OST39" s="23"/>
      <c r="OSU39" s="23"/>
      <c r="OSV39" s="23"/>
      <c r="OSW39" s="23"/>
      <c r="OSX39" s="23"/>
      <c r="OSY39" s="23"/>
      <c r="OSZ39" s="23"/>
      <c r="OTA39" s="23"/>
      <c r="OTB39" s="23"/>
      <c r="OTC39" s="23"/>
      <c r="OTD39" s="23"/>
      <c r="OTE39" s="23"/>
      <c r="OTF39" s="23"/>
      <c r="OTG39" s="23"/>
      <c r="OTH39" s="23"/>
      <c r="OTI39" s="23"/>
      <c r="OTJ39" s="23"/>
      <c r="OTK39" s="23"/>
      <c r="OTL39" s="23"/>
      <c r="OTM39" s="23"/>
      <c r="OTN39" s="23"/>
      <c r="OTO39" s="23"/>
      <c r="OTP39" s="23"/>
      <c r="OTQ39" s="23"/>
      <c r="OTR39" s="23"/>
      <c r="OTS39" s="23"/>
      <c r="OTT39" s="23"/>
      <c r="OTU39" s="23"/>
      <c r="OTV39" s="23"/>
      <c r="OTW39" s="23"/>
      <c r="OTX39" s="23"/>
      <c r="OTY39" s="23"/>
      <c r="OTZ39" s="23"/>
      <c r="OUA39" s="23"/>
      <c r="OUB39" s="23"/>
      <c r="OUC39" s="23"/>
      <c r="OUD39" s="23"/>
      <c r="OUE39" s="23"/>
      <c r="OUF39" s="23"/>
      <c r="OUG39" s="23"/>
      <c r="OUH39" s="23"/>
      <c r="OUI39" s="23"/>
      <c r="OUJ39" s="23"/>
      <c r="OUK39" s="23"/>
      <c r="OUL39" s="23"/>
      <c r="OUM39" s="23"/>
      <c r="OUN39" s="23"/>
      <c r="OUO39" s="23"/>
      <c r="OUP39" s="23"/>
      <c r="OUQ39" s="23"/>
      <c r="OUR39" s="23"/>
      <c r="OUS39" s="23"/>
      <c r="OUT39" s="23"/>
      <c r="OUU39" s="23"/>
      <c r="OUV39" s="23"/>
      <c r="OUW39" s="23"/>
      <c r="OUX39" s="23"/>
      <c r="OUY39" s="23"/>
      <c r="OUZ39" s="23"/>
      <c r="OVA39" s="23"/>
      <c r="OVB39" s="23"/>
      <c r="OVC39" s="23"/>
      <c r="OVD39" s="23"/>
      <c r="OVE39" s="23"/>
      <c r="OVF39" s="23"/>
      <c r="OVG39" s="23"/>
      <c r="OVH39" s="23"/>
      <c r="OVI39" s="23"/>
      <c r="OVJ39" s="23"/>
      <c r="OVK39" s="23"/>
      <c r="OVL39" s="23"/>
      <c r="OVM39" s="23"/>
      <c r="OVN39" s="23"/>
      <c r="OVO39" s="23"/>
      <c r="OVP39" s="23"/>
      <c r="OVQ39" s="23"/>
      <c r="OVR39" s="23"/>
      <c r="OVS39" s="23"/>
      <c r="OVT39" s="23"/>
      <c r="OVU39" s="23"/>
      <c r="OVV39" s="23"/>
      <c r="OVW39" s="23"/>
      <c r="OVX39" s="23"/>
      <c r="OVY39" s="23"/>
      <c r="OVZ39" s="23"/>
      <c r="OWA39" s="23"/>
      <c r="OWB39" s="23"/>
      <c r="OWC39" s="23"/>
      <c r="OWD39" s="23"/>
      <c r="OWE39" s="23"/>
      <c r="OWF39" s="23"/>
      <c r="OWG39" s="23"/>
      <c r="OWH39" s="23"/>
      <c r="OWI39" s="23"/>
      <c r="OWJ39" s="23"/>
      <c r="OWK39" s="23"/>
      <c r="OWL39" s="23"/>
      <c r="OWM39" s="23"/>
      <c r="OWN39" s="23"/>
      <c r="OWO39" s="23"/>
      <c r="OWP39" s="23"/>
      <c r="OWQ39" s="23"/>
      <c r="OWR39" s="23"/>
      <c r="OWS39" s="23"/>
      <c r="OWT39" s="23"/>
      <c r="OWU39" s="23"/>
      <c r="OWV39" s="23"/>
      <c r="OWW39" s="23"/>
      <c r="OWX39" s="23"/>
      <c r="OWY39" s="23"/>
      <c r="OWZ39" s="23"/>
      <c r="OXA39" s="23"/>
      <c r="OXB39" s="23"/>
      <c r="OXC39" s="23"/>
      <c r="OXD39" s="23"/>
      <c r="OXE39" s="23"/>
      <c r="OXF39" s="23"/>
      <c r="OXG39" s="23"/>
      <c r="OXH39" s="23"/>
      <c r="OXI39" s="23"/>
      <c r="OXJ39" s="23"/>
      <c r="OXK39" s="23"/>
      <c r="OXL39" s="23"/>
      <c r="OXM39" s="23"/>
      <c r="OXN39" s="23"/>
      <c r="OXO39" s="23"/>
      <c r="OXP39" s="23"/>
      <c r="OXQ39" s="23"/>
      <c r="OXR39" s="23"/>
      <c r="OXS39" s="23"/>
      <c r="OXT39" s="23"/>
      <c r="OXU39" s="23"/>
      <c r="OXV39" s="23"/>
      <c r="OXW39" s="23"/>
      <c r="OXX39" s="23"/>
      <c r="OXY39" s="23"/>
      <c r="OXZ39" s="23"/>
      <c r="OYA39" s="23"/>
      <c r="OYB39" s="23"/>
      <c r="OYC39" s="23"/>
      <c r="OYD39" s="23"/>
      <c r="OYE39" s="23"/>
      <c r="OYF39" s="23"/>
      <c r="OYG39" s="23"/>
      <c r="OYH39" s="23"/>
      <c r="OYI39" s="23"/>
      <c r="OYJ39" s="23"/>
      <c r="OYK39" s="23"/>
      <c r="OYL39" s="23"/>
      <c r="OYM39" s="23"/>
      <c r="OYN39" s="23"/>
      <c r="OYO39" s="23"/>
      <c r="OYP39" s="23"/>
      <c r="OYQ39" s="23"/>
      <c r="OYR39" s="23"/>
      <c r="OYS39" s="23"/>
      <c r="OYT39" s="23"/>
      <c r="OYU39" s="23"/>
      <c r="OYV39" s="23"/>
      <c r="OYW39" s="23"/>
      <c r="OYX39" s="23"/>
      <c r="OYY39" s="23"/>
      <c r="OYZ39" s="23"/>
      <c r="OZA39" s="23"/>
      <c r="OZB39" s="23"/>
      <c r="OZC39" s="23"/>
      <c r="OZD39" s="23"/>
      <c r="OZE39" s="23"/>
      <c r="OZF39" s="23"/>
      <c r="OZG39" s="23"/>
      <c r="OZH39" s="23"/>
      <c r="OZI39" s="23"/>
      <c r="OZJ39" s="23"/>
      <c r="OZK39" s="23"/>
      <c r="OZL39" s="23"/>
      <c r="OZM39" s="23"/>
      <c r="OZN39" s="23"/>
      <c r="OZO39" s="23"/>
      <c r="OZP39" s="23"/>
      <c r="OZQ39" s="23"/>
      <c r="OZR39" s="23"/>
      <c r="OZS39" s="23"/>
      <c r="OZT39" s="23"/>
      <c r="OZU39" s="23"/>
      <c r="OZV39" s="23"/>
      <c r="OZW39" s="23"/>
      <c r="OZX39" s="23"/>
      <c r="OZY39" s="23"/>
      <c r="OZZ39" s="23"/>
      <c r="PAA39" s="23"/>
      <c r="PAB39" s="23"/>
      <c r="PAC39" s="23"/>
      <c r="PAD39" s="23"/>
      <c r="PAE39" s="23"/>
      <c r="PAF39" s="23"/>
      <c r="PAG39" s="23"/>
      <c r="PAH39" s="23"/>
      <c r="PAI39" s="23"/>
      <c r="PAJ39" s="23"/>
      <c r="PAK39" s="23"/>
      <c r="PAL39" s="23"/>
      <c r="PAM39" s="23"/>
      <c r="PAN39" s="23"/>
      <c r="PAO39" s="23"/>
      <c r="PAP39" s="23"/>
      <c r="PAQ39" s="23"/>
      <c r="PAR39" s="23"/>
      <c r="PAS39" s="23"/>
      <c r="PAT39" s="23"/>
      <c r="PAU39" s="23"/>
      <c r="PAV39" s="23"/>
      <c r="PAW39" s="23"/>
      <c r="PAX39" s="23"/>
      <c r="PAY39" s="23"/>
      <c r="PAZ39" s="23"/>
      <c r="PBA39" s="23"/>
      <c r="PBB39" s="23"/>
      <c r="PBC39" s="23"/>
      <c r="PBD39" s="23"/>
      <c r="PBE39" s="23"/>
      <c r="PBF39" s="23"/>
      <c r="PBG39" s="23"/>
      <c r="PBH39" s="23"/>
      <c r="PBI39" s="23"/>
      <c r="PBJ39" s="23"/>
      <c r="PBK39" s="23"/>
      <c r="PBL39" s="23"/>
      <c r="PBM39" s="23"/>
      <c r="PBN39" s="23"/>
      <c r="PBO39" s="23"/>
      <c r="PBP39" s="23"/>
      <c r="PBQ39" s="23"/>
      <c r="PBR39" s="23"/>
      <c r="PBS39" s="23"/>
      <c r="PBT39" s="23"/>
      <c r="PBU39" s="23"/>
      <c r="PBV39" s="23"/>
      <c r="PBW39" s="23"/>
      <c r="PBX39" s="23"/>
      <c r="PBY39" s="23"/>
      <c r="PBZ39" s="23"/>
      <c r="PCA39" s="23"/>
      <c r="PCB39" s="23"/>
      <c r="PCC39" s="23"/>
      <c r="PCD39" s="23"/>
      <c r="PCE39" s="23"/>
      <c r="PCF39" s="23"/>
      <c r="PCG39" s="23"/>
      <c r="PCH39" s="23"/>
      <c r="PCI39" s="23"/>
      <c r="PCJ39" s="23"/>
      <c r="PCK39" s="23"/>
      <c r="PCL39" s="23"/>
      <c r="PCM39" s="23"/>
      <c r="PCN39" s="23"/>
      <c r="PCO39" s="23"/>
      <c r="PCP39" s="23"/>
      <c r="PCQ39" s="23"/>
      <c r="PCR39" s="23"/>
      <c r="PCS39" s="23"/>
      <c r="PCT39" s="23"/>
      <c r="PCU39" s="23"/>
      <c r="PCV39" s="23"/>
      <c r="PCW39" s="23"/>
      <c r="PCX39" s="23"/>
      <c r="PCY39" s="23"/>
      <c r="PCZ39" s="23"/>
      <c r="PDA39" s="23"/>
      <c r="PDB39" s="23"/>
      <c r="PDC39" s="23"/>
      <c r="PDD39" s="23"/>
      <c r="PDE39" s="23"/>
      <c r="PDF39" s="23"/>
      <c r="PDG39" s="23"/>
      <c r="PDH39" s="23"/>
      <c r="PDI39" s="23"/>
      <c r="PDJ39" s="23"/>
      <c r="PDK39" s="23"/>
      <c r="PDL39" s="23"/>
      <c r="PDM39" s="23"/>
      <c r="PDN39" s="23"/>
      <c r="PDO39" s="23"/>
      <c r="PDP39" s="23"/>
      <c r="PDQ39" s="23"/>
      <c r="PDR39" s="23"/>
      <c r="PDS39" s="23"/>
      <c r="PDT39" s="23"/>
      <c r="PDU39" s="23"/>
      <c r="PDV39" s="23"/>
      <c r="PDW39" s="23"/>
      <c r="PDX39" s="23"/>
      <c r="PDY39" s="23"/>
      <c r="PDZ39" s="23"/>
      <c r="PEA39" s="23"/>
      <c r="PEB39" s="23"/>
      <c r="PEC39" s="23"/>
      <c r="PED39" s="23"/>
      <c r="PEE39" s="23"/>
      <c r="PEF39" s="23"/>
      <c r="PEG39" s="23"/>
      <c r="PEH39" s="23"/>
      <c r="PEI39" s="23"/>
      <c r="PEJ39" s="23"/>
      <c r="PEK39" s="23"/>
      <c r="PEL39" s="23"/>
      <c r="PEM39" s="23"/>
      <c r="PEN39" s="23"/>
      <c r="PEO39" s="23"/>
      <c r="PEP39" s="23"/>
      <c r="PEQ39" s="23"/>
      <c r="PER39" s="23"/>
      <c r="PES39" s="23"/>
      <c r="PET39" s="23"/>
      <c r="PEU39" s="23"/>
      <c r="PEV39" s="23"/>
      <c r="PEW39" s="23"/>
      <c r="PEX39" s="23"/>
      <c r="PEY39" s="23"/>
      <c r="PEZ39" s="23"/>
      <c r="PFA39" s="23"/>
      <c r="PFB39" s="23"/>
      <c r="PFC39" s="23"/>
      <c r="PFD39" s="23"/>
      <c r="PFE39" s="23"/>
      <c r="PFF39" s="23"/>
      <c r="PFG39" s="23"/>
      <c r="PFH39" s="23"/>
      <c r="PFI39" s="23"/>
      <c r="PFJ39" s="23"/>
      <c r="PFK39" s="23"/>
      <c r="PFL39" s="23"/>
      <c r="PFM39" s="23"/>
      <c r="PFN39" s="23"/>
      <c r="PFO39" s="23"/>
      <c r="PFP39" s="23"/>
      <c r="PFQ39" s="23"/>
      <c r="PFR39" s="23"/>
      <c r="PFS39" s="23"/>
      <c r="PFT39" s="23"/>
      <c r="PFU39" s="23"/>
      <c r="PFV39" s="23"/>
      <c r="PFW39" s="23"/>
      <c r="PFX39" s="23"/>
      <c r="PFY39" s="23"/>
      <c r="PFZ39" s="23"/>
      <c r="PGA39" s="23"/>
      <c r="PGB39" s="23"/>
      <c r="PGC39" s="23"/>
      <c r="PGD39" s="23"/>
      <c r="PGE39" s="23"/>
      <c r="PGF39" s="23"/>
      <c r="PGG39" s="23"/>
      <c r="PGH39" s="23"/>
      <c r="PGI39" s="23"/>
      <c r="PGJ39" s="23"/>
      <c r="PGK39" s="23"/>
      <c r="PGL39" s="23"/>
      <c r="PGM39" s="23"/>
      <c r="PGN39" s="23"/>
      <c r="PGO39" s="23"/>
      <c r="PGP39" s="23"/>
      <c r="PGQ39" s="23"/>
      <c r="PGR39" s="23"/>
      <c r="PGS39" s="23"/>
      <c r="PGT39" s="23"/>
      <c r="PGU39" s="23"/>
      <c r="PGV39" s="23"/>
      <c r="PGW39" s="23"/>
      <c r="PGX39" s="23"/>
      <c r="PGY39" s="23"/>
      <c r="PGZ39" s="23"/>
      <c r="PHA39" s="23"/>
      <c r="PHB39" s="23"/>
      <c r="PHC39" s="23"/>
      <c r="PHD39" s="23"/>
      <c r="PHE39" s="23"/>
      <c r="PHF39" s="23"/>
      <c r="PHG39" s="23"/>
      <c r="PHH39" s="23"/>
      <c r="PHI39" s="23"/>
      <c r="PHJ39" s="23"/>
      <c r="PHK39" s="23"/>
      <c r="PHL39" s="23"/>
      <c r="PHM39" s="23"/>
      <c r="PHN39" s="23"/>
      <c r="PHO39" s="23"/>
      <c r="PHP39" s="23"/>
      <c r="PHQ39" s="23"/>
      <c r="PHR39" s="23"/>
      <c r="PHS39" s="23"/>
      <c r="PHT39" s="23"/>
      <c r="PHU39" s="23"/>
      <c r="PHV39" s="23"/>
      <c r="PHW39" s="23"/>
      <c r="PHX39" s="23"/>
      <c r="PHY39" s="23"/>
      <c r="PHZ39" s="23"/>
      <c r="PIA39" s="23"/>
      <c r="PIB39" s="23"/>
      <c r="PIC39" s="23"/>
      <c r="PID39" s="23"/>
      <c r="PIE39" s="23"/>
      <c r="PIF39" s="23"/>
      <c r="PIG39" s="23"/>
      <c r="PIH39" s="23"/>
      <c r="PII39" s="23"/>
      <c r="PIJ39" s="23"/>
      <c r="PIK39" s="23"/>
      <c r="PIL39" s="23"/>
      <c r="PIM39" s="23"/>
      <c r="PIN39" s="23"/>
      <c r="PIO39" s="23"/>
      <c r="PIP39" s="23"/>
      <c r="PIQ39" s="23"/>
      <c r="PIR39" s="23"/>
      <c r="PIS39" s="23"/>
      <c r="PIT39" s="23"/>
      <c r="PIU39" s="23"/>
      <c r="PIV39" s="23"/>
      <c r="PIW39" s="23"/>
      <c r="PIX39" s="23"/>
      <c r="PIY39" s="23"/>
      <c r="PIZ39" s="23"/>
      <c r="PJA39" s="23"/>
      <c r="PJB39" s="23"/>
      <c r="PJC39" s="23"/>
      <c r="PJD39" s="23"/>
      <c r="PJE39" s="23"/>
      <c r="PJF39" s="23"/>
      <c r="PJG39" s="23"/>
      <c r="PJH39" s="23"/>
      <c r="PJI39" s="23"/>
      <c r="PJJ39" s="23"/>
      <c r="PJK39" s="23"/>
      <c r="PJL39" s="23"/>
      <c r="PJM39" s="23"/>
      <c r="PJN39" s="23"/>
      <c r="PJO39" s="23"/>
      <c r="PJP39" s="23"/>
      <c r="PJQ39" s="23"/>
      <c r="PJR39" s="23"/>
      <c r="PJS39" s="23"/>
      <c r="PJT39" s="23"/>
      <c r="PJU39" s="23"/>
      <c r="PJV39" s="23"/>
      <c r="PJW39" s="23"/>
      <c r="PJX39" s="23"/>
      <c r="PJY39" s="23"/>
      <c r="PJZ39" s="23"/>
      <c r="PKA39" s="23"/>
      <c r="PKB39" s="23"/>
      <c r="PKC39" s="23"/>
      <c r="PKD39" s="23"/>
      <c r="PKE39" s="23"/>
      <c r="PKF39" s="23"/>
      <c r="PKG39" s="23"/>
      <c r="PKH39" s="23"/>
      <c r="PKI39" s="23"/>
      <c r="PKJ39" s="23"/>
      <c r="PKK39" s="23"/>
      <c r="PKL39" s="23"/>
      <c r="PKM39" s="23"/>
      <c r="PKN39" s="23"/>
      <c r="PKO39" s="23"/>
      <c r="PKP39" s="23"/>
      <c r="PKQ39" s="23"/>
      <c r="PKR39" s="23"/>
      <c r="PKS39" s="23"/>
      <c r="PKT39" s="23"/>
      <c r="PKU39" s="23"/>
      <c r="PKV39" s="23"/>
      <c r="PKW39" s="23"/>
      <c r="PKX39" s="23"/>
      <c r="PKY39" s="23"/>
      <c r="PKZ39" s="23"/>
      <c r="PLA39" s="23"/>
      <c r="PLB39" s="23"/>
      <c r="PLC39" s="23"/>
      <c r="PLD39" s="23"/>
      <c r="PLE39" s="23"/>
      <c r="PLF39" s="23"/>
      <c r="PLG39" s="23"/>
      <c r="PLH39" s="23"/>
      <c r="PLI39" s="23"/>
      <c r="PLJ39" s="23"/>
      <c r="PLK39" s="23"/>
      <c r="PLL39" s="23"/>
      <c r="PLM39" s="23"/>
      <c r="PLN39" s="23"/>
      <c r="PLO39" s="23"/>
      <c r="PLP39" s="23"/>
      <c r="PLQ39" s="23"/>
      <c r="PLR39" s="23"/>
      <c r="PLS39" s="23"/>
      <c r="PLT39" s="23"/>
      <c r="PLU39" s="23"/>
      <c r="PLV39" s="23"/>
      <c r="PLW39" s="23"/>
      <c r="PLX39" s="23"/>
      <c r="PLY39" s="23"/>
      <c r="PLZ39" s="23"/>
      <c r="PMA39" s="23"/>
      <c r="PMB39" s="23"/>
      <c r="PMC39" s="23"/>
      <c r="PMD39" s="23"/>
      <c r="PME39" s="23"/>
      <c r="PMF39" s="23"/>
      <c r="PMG39" s="23"/>
      <c r="PMH39" s="23"/>
      <c r="PMI39" s="23"/>
      <c r="PMJ39" s="23"/>
      <c r="PMK39" s="23"/>
      <c r="PML39" s="23"/>
      <c r="PMM39" s="23"/>
      <c r="PMN39" s="23"/>
      <c r="PMO39" s="23"/>
      <c r="PMP39" s="23"/>
      <c r="PMQ39" s="23"/>
      <c r="PMR39" s="23"/>
      <c r="PMS39" s="23"/>
      <c r="PMT39" s="23"/>
      <c r="PMU39" s="23"/>
      <c r="PMV39" s="23"/>
      <c r="PMW39" s="23"/>
      <c r="PMX39" s="23"/>
      <c r="PMY39" s="23"/>
      <c r="PMZ39" s="23"/>
      <c r="PNA39" s="23"/>
      <c r="PNB39" s="23"/>
      <c r="PNC39" s="23"/>
      <c r="PND39" s="23"/>
      <c r="PNE39" s="23"/>
      <c r="PNF39" s="23"/>
      <c r="PNG39" s="23"/>
      <c r="PNH39" s="23"/>
      <c r="PNI39" s="23"/>
      <c r="PNJ39" s="23"/>
      <c r="PNK39" s="23"/>
      <c r="PNL39" s="23"/>
      <c r="PNM39" s="23"/>
      <c r="PNN39" s="23"/>
      <c r="PNO39" s="23"/>
      <c r="PNP39" s="23"/>
      <c r="PNQ39" s="23"/>
      <c r="PNR39" s="23"/>
      <c r="PNS39" s="23"/>
      <c r="PNT39" s="23"/>
      <c r="PNU39" s="23"/>
      <c r="PNV39" s="23"/>
      <c r="PNW39" s="23"/>
      <c r="PNX39" s="23"/>
      <c r="PNY39" s="23"/>
      <c r="PNZ39" s="23"/>
      <c r="POA39" s="23"/>
      <c r="POB39" s="23"/>
      <c r="POC39" s="23"/>
      <c r="POD39" s="23"/>
      <c r="POE39" s="23"/>
      <c r="POF39" s="23"/>
      <c r="POG39" s="23"/>
      <c r="POH39" s="23"/>
      <c r="POI39" s="23"/>
      <c r="POJ39" s="23"/>
      <c r="POK39" s="23"/>
      <c r="POL39" s="23"/>
      <c r="POM39" s="23"/>
      <c r="PON39" s="23"/>
      <c r="POO39" s="23"/>
      <c r="POP39" s="23"/>
      <c r="POQ39" s="23"/>
      <c r="POR39" s="23"/>
      <c r="POS39" s="23"/>
      <c r="POT39" s="23"/>
      <c r="POU39" s="23"/>
      <c r="POV39" s="23"/>
      <c r="POW39" s="23"/>
      <c r="POX39" s="23"/>
      <c r="POY39" s="23"/>
      <c r="POZ39" s="23"/>
      <c r="PPA39" s="23"/>
      <c r="PPB39" s="23"/>
      <c r="PPC39" s="23"/>
      <c r="PPD39" s="23"/>
      <c r="PPE39" s="23"/>
      <c r="PPF39" s="23"/>
      <c r="PPG39" s="23"/>
      <c r="PPH39" s="23"/>
      <c r="PPI39" s="23"/>
      <c r="PPJ39" s="23"/>
      <c r="PPK39" s="23"/>
      <c r="PPL39" s="23"/>
      <c r="PPM39" s="23"/>
      <c r="PPN39" s="23"/>
      <c r="PPO39" s="23"/>
      <c r="PPP39" s="23"/>
      <c r="PPQ39" s="23"/>
      <c r="PPR39" s="23"/>
      <c r="PPS39" s="23"/>
      <c r="PPT39" s="23"/>
      <c r="PPU39" s="23"/>
      <c r="PPV39" s="23"/>
      <c r="PPW39" s="23"/>
      <c r="PPX39" s="23"/>
      <c r="PPY39" s="23"/>
      <c r="PPZ39" s="23"/>
      <c r="PQA39" s="23"/>
      <c r="PQB39" s="23"/>
      <c r="PQC39" s="23"/>
      <c r="PQD39" s="23"/>
      <c r="PQE39" s="23"/>
      <c r="PQF39" s="23"/>
      <c r="PQG39" s="23"/>
      <c r="PQH39" s="23"/>
      <c r="PQI39" s="23"/>
      <c r="PQJ39" s="23"/>
      <c r="PQK39" s="23"/>
      <c r="PQL39" s="23"/>
      <c r="PQM39" s="23"/>
      <c r="PQN39" s="23"/>
      <c r="PQO39" s="23"/>
      <c r="PQP39" s="23"/>
      <c r="PQQ39" s="23"/>
      <c r="PQR39" s="23"/>
      <c r="PQS39" s="23"/>
      <c r="PQT39" s="23"/>
      <c r="PQU39" s="23"/>
      <c r="PQV39" s="23"/>
      <c r="PQW39" s="23"/>
      <c r="PQX39" s="23"/>
      <c r="PQY39" s="23"/>
      <c r="PQZ39" s="23"/>
      <c r="PRA39" s="23"/>
      <c r="PRB39" s="23"/>
      <c r="PRC39" s="23"/>
      <c r="PRD39" s="23"/>
      <c r="PRE39" s="23"/>
      <c r="PRF39" s="23"/>
      <c r="PRG39" s="23"/>
      <c r="PRH39" s="23"/>
      <c r="PRI39" s="23"/>
      <c r="PRJ39" s="23"/>
      <c r="PRK39" s="23"/>
      <c r="PRL39" s="23"/>
      <c r="PRM39" s="23"/>
      <c r="PRN39" s="23"/>
      <c r="PRO39" s="23"/>
      <c r="PRP39" s="23"/>
      <c r="PRQ39" s="23"/>
      <c r="PRR39" s="23"/>
      <c r="PRS39" s="23"/>
      <c r="PRT39" s="23"/>
      <c r="PRU39" s="23"/>
      <c r="PRV39" s="23"/>
      <c r="PRW39" s="23"/>
      <c r="PRX39" s="23"/>
      <c r="PRY39" s="23"/>
      <c r="PRZ39" s="23"/>
      <c r="PSA39" s="23"/>
      <c r="PSB39" s="23"/>
      <c r="PSC39" s="23"/>
      <c r="PSD39" s="23"/>
      <c r="PSE39" s="23"/>
      <c r="PSF39" s="23"/>
      <c r="PSG39" s="23"/>
      <c r="PSH39" s="23"/>
      <c r="PSI39" s="23"/>
      <c r="PSJ39" s="23"/>
      <c r="PSK39" s="23"/>
      <c r="PSL39" s="23"/>
      <c r="PSM39" s="23"/>
      <c r="PSN39" s="23"/>
      <c r="PSO39" s="23"/>
      <c r="PSP39" s="23"/>
      <c r="PSQ39" s="23"/>
      <c r="PSR39" s="23"/>
      <c r="PSS39" s="23"/>
      <c r="PST39" s="23"/>
      <c r="PSU39" s="23"/>
      <c r="PSV39" s="23"/>
      <c r="PSW39" s="23"/>
      <c r="PSX39" s="23"/>
      <c r="PSY39" s="23"/>
      <c r="PSZ39" s="23"/>
      <c r="PTA39" s="23"/>
      <c r="PTB39" s="23"/>
      <c r="PTC39" s="23"/>
      <c r="PTD39" s="23"/>
      <c r="PTE39" s="23"/>
      <c r="PTF39" s="23"/>
      <c r="PTG39" s="23"/>
      <c r="PTH39" s="23"/>
      <c r="PTI39" s="23"/>
      <c r="PTJ39" s="23"/>
      <c r="PTK39" s="23"/>
      <c r="PTL39" s="23"/>
      <c r="PTM39" s="23"/>
      <c r="PTN39" s="23"/>
      <c r="PTO39" s="23"/>
      <c r="PTP39" s="23"/>
      <c r="PTQ39" s="23"/>
      <c r="PTR39" s="23"/>
      <c r="PTS39" s="23"/>
      <c r="PTT39" s="23"/>
      <c r="PTU39" s="23"/>
      <c r="PTV39" s="23"/>
      <c r="PTW39" s="23"/>
      <c r="PTX39" s="23"/>
      <c r="PTY39" s="23"/>
      <c r="PTZ39" s="23"/>
      <c r="PUA39" s="23"/>
      <c r="PUB39" s="23"/>
      <c r="PUC39" s="23"/>
      <c r="PUD39" s="23"/>
      <c r="PUE39" s="23"/>
      <c r="PUF39" s="23"/>
      <c r="PUG39" s="23"/>
      <c r="PUH39" s="23"/>
      <c r="PUI39" s="23"/>
      <c r="PUJ39" s="23"/>
      <c r="PUK39" s="23"/>
      <c r="PUL39" s="23"/>
      <c r="PUM39" s="23"/>
      <c r="PUN39" s="23"/>
      <c r="PUO39" s="23"/>
      <c r="PUP39" s="23"/>
      <c r="PUQ39" s="23"/>
      <c r="PUR39" s="23"/>
      <c r="PUS39" s="23"/>
      <c r="PUT39" s="23"/>
      <c r="PUU39" s="23"/>
      <c r="PUV39" s="23"/>
      <c r="PUW39" s="23"/>
      <c r="PUX39" s="23"/>
      <c r="PUY39" s="23"/>
      <c r="PUZ39" s="23"/>
      <c r="PVA39" s="23"/>
      <c r="PVB39" s="23"/>
      <c r="PVC39" s="23"/>
      <c r="PVD39" s="23"/>
      <c r="PVE39" s="23"/>
      <c r="PVF39" s="23"/>
      <c r="PVG39" s="23"/>
      <c r="PVH39" s="23"/>
      <c r="PVI39" s="23"/>
      <c r="PVJ39" s="23"/>
      <c r="PVK39" s="23"/>
      <c r="PVL39" s="23"/>
      <c r="PVM39" s="23"/>
      <c r="PVN39" s="23"/>
      <c r="PVO39" s="23"/>
      <c r="PVP39" s="23"/>
      <c r="PVQ39" s="23"/>
      <c r="PVR39" s="23"/>
      <c r="PVS39" s="23"/>
      <c r="PVT39" s="23"/>
      <c r="PVU39" s="23"/>
      <c r="PVV39" s="23"/>
      <c r="PVW39" s="23"/>
      <c r="PVX39" s="23"/>
      <c r="PVY39" s="23"/>
      <c r="PVZ39" s="23"/>
      <c r="PWA39" s="23"/>
      <c r="PWB39" s="23"/>
      <c r="PWC39" s="23"/>
      <c r="PWD39" s="23"/>
      <c r="PWE39" s="23"/>
      <c r="PWF39" s="23"/>
      <c r="PWG39" s="23"/>
      <c r="PWH39" s="23"/>
      <c r="PWI39" s="23"/>
      <c r="PWJ39" s="23"/>
      <c r="PWK39" s="23"/>
      <c r="PWL39" s="23"/>
      <c r="PWM39" s="23"/>
      <c r="PWN39" s="23"/>
      <c r="PWO39" s="23"/>
      <c r="PWP39" s="23"/>
      <c r="PWQ39" s="23"/>
      <c r="PWR39" s="23"/>
      <c r="PWS39" s="23"/>
      <c r="PWT39" s="23"/>
      <c r="PWU39" s="23"/>
      <c r="PWV39" s="23"/>
      <c r="PWW39" s="23"/>
      <c r="PWX39" s="23"/>
      <c r="PWY39" s="23"/>
      <c r="PWZ39" s="23"/>
      <c r="PXA39" s="23"/>
      <c r="PXB39" s="23"/>
      <c r="PXC39" s="23"/>
      <c r="PXD39" s="23"/>
      <c r="PXE39" s="23"/>
      <c r="PXF39" s="23"/>
      <c r="PXG39" s="23"/>
      <c r="PXH39" s="23"/>
      <c r="PXI39" s="23"/>
      <c r="PXJ39" s="23"/>
      <c r="PXK39" s="23"/>
      <c r="PXL39" s="23"/>
      <c r="PXM39" s="23"/>
      <c r="PXN39" s="23"/>
      <c r="PXO39" s="23"/>
      <c r="PXP39" s="23"/>
      <c r="PXQ39" s="23"/>
      <c r="PXR39" s="23"/>
      <c r="PXS39" s="23"/>
      <c r="PXT39" s="23"/>
      <c r="PXU39" s="23"/>
      <c r="PXV39" s="23"/>
      <c r="PXW39" s="23"/>
      <c r="PXX39" s="23"/>
      <c r="PXY39" s="23"/>
      <c r="PXZ39" s="23"/>
      <c r="PYA39" s="23"/>
      <c r="PYB39" s="23"/>
      <c r="PYC39" s="23"/>
      <c r="PYD39" s="23"/>
      <c r="PYE39" s="23"/>
      <c r="PYF39" s="23"/>
      <c r="PYG39" s="23"/>
      <c r="PYH39" s="23"/>
      <c r="PYI39" s="23"/>
      <c r="PYJ39" s="23"/>
      <c r="PYK39" s="23"/>
      <c r="PYL39" s="23"/>
      <c r="PYM39" s="23"/>
      <c r="PYN39" s="23"/>
      <c r="PYO39" s="23"/>
      <c r="PYP39" s="23"/>
      <c r="PYQ39" s="23"/>
      <c r="PYR39" s="23"/>
      <c r="PYS39" s="23"/>
      <c r="PYT39" s="23"/>
      <c r="PYU39" s="23"/>
      <c r="PYV39" s="23"/>
      <c r="PYW39" s="23"/>
      <c r="PYX39" s="23"/>
      <c r="PYY39" s="23"/>
      <c r="PYZ39" s="23"/>
      <c r="PZA39" s="23"/>
      <c r="PZB39" s="23"/>
      <c r="PZC39" s="23"/>
      <c r="PZD39" s="23"/>
      <c r="PZE39" s="23"/>
      <c r="PZF39" s="23"/>
      <c r="PZG39" s="23"/>
      <c r="PZH39" s="23"/>
      <c r="PZI39" s="23"/>
      <c r="PZJ39" s="23"/>
      <c r="PZK39" s="23"/>
      <c r="PZL39" s="23"/>
      <c r="PZM39" s="23"/>
      <c r="PZN39" s="23"/>
      <c r="PZO39" s="23"/>
      <c r="PZP39" s="23"/>
      <c r="PZQ39" s="23"/>
      <c r="PZR39" s="23"/>
      <c r="PZS39" s="23"/>
      <c r="PZT39" s="23"/>
      <c r="PZU39" s="23"/>
      <c r="PZV39" s="23"/>
      <c r="PZW39" s="23"/>
      <c r="PZX39" s="23"/>
      <c r="PZY39" s="23"/>
      <c r="PZZ39" s="23"/>
      <c r="QAA39" s="23"/>
      <c r="QAB39" s="23"/>
      <c r="QAC39" s="23"/>
      <c r="QAD39" s="23"/>
      <c r="QAE39" s="23"/>
      <c r="QAF39" s="23"/>
      <c r="QAG39" s="23"/>
      <c r="QAH39" s="23"/>
      <c r="QAI39" s="23"/>
      <c r="QAJ39" s="23"/>
      <c r="QAK39" s="23"/>
      <c r="QAL39" s="23"/>
      <c r="QAM39" s="23"/>
      <c r="QAN39" s="23"/>
      <c r="QAO39" s="23"/>
      <c r="QAP39" s="23"/>
      <c r="QAQ39" s="23"/>
      <c r="QAR39" s="23"/>
      <c r="QAS39" s="23"/>
      <c r="QAT39" s="23"/>
      <c r="QAU39" s="23"/>
      <c r="QAV39" s="23"/>
      <c r="QAW39" s="23"/>
      <c r="QAX39" s="23"/>
      <c r="QAY39" s="23"/>
      <c r="QAZ39" s="23"/>
      <c r="QBA39" s="23"/>
      <c r="QBB39" s="23"/>
      <c r="QBC39" s="23"/>
      <c r="QBD39" s="23"/>
      <c r="QBE39" s="23"/>
      <c r="QBF39" s="23"/>
      <c r="QBG39" s="23"/>
      <c r="QBH39" s="23"/>
      <c r="QBI39" s="23"/>
      <c r="QBJ39" s="23"/>
      <c r="QBK39" s="23"/>
      <c r="QBL39" s="23"/>
      <c r="QBM39" s="23"/>
      <c r="QBN39" s="23"/>
      <c r="QBO39" s="23"/>
      <c r="QBP39" s="23"/>
      <c r="QBQ39" s="23"/>
      <c r="QBR39" s="23"/>
      <c r="QBS39" s="23"/>
      <c r="QBT39" s="23"/>
      <c r="QBU39" s="23"/>
      <c r="QBV39" s="23"/>
      <c r="QBW39" s="23"/>
      <c r="QBX39" s="23"/>
      <c r="QBY39" s="23"/>
      <c r="QBZ39" s="23"/>
      <c r="QCA39" s="23"/>
      <c r="QCB39" s="23"/>
      <c r="QCC39" s="23"/>
      <c r="QCD39" s="23"/>
      <c r="QCE39" s="23"/>
      <c r="QCF39" s="23"/>
      <c r="QCG39" s="23"/>
      <c r="QCH39" s="23"/>
      <c r="QCI39" s="23"/>
      <c r="QCJ39" s="23"/>
      <c r="QCK39" s="23"/>
      <c r="QCL39" s="23"/>
      <c r="QCM39" s="23"/>
      <c r="QCN39" s="23"/>
      <c r="QCO39" s="23"/>
      <c r="QCP39" s="23"/>
      <c r="QCQ39" s="23"/>
      <c r="QCR39" s="23"/>
      <c r="QCS39" s="23"/>
      <c r="QCT39" s="23"/>
      <c r="QCU39" s="23"/>
      <c r="QCV39" s="23"/>
      <c r="QCW39" s="23"/>
      <c r="QCX39" s="23"/>
      <c r="QCY39" s="23"/>
      <c r="QCZ39" s="23"/>
      <c r="QDA39" s="23"/>
      <c r="QDB39" s="23"/>
      <c r="QDC39" s="23"/>
      <c r="QDD39" s="23"/>
      <c r="QDE39" s="23"/>
      <c r="QDF39" s="23"/>
      <c r="QDG39" s="23"/>
      <c r="QDH39" s="23"/>
      <c r="QDI39" s="23"/>
      <c r="QDJ39" s="23"/>
      <c r="QDK39" s="23"/>
      <c r="QDL39" s="23"/>
      <c r="QDM39" s="23"/>
      <c r="QDN39" s="23"/>
      <c r="QDO39" s="23"/>
      <c r="QDP39" s="23"/>
      <c r="QDQ39" s="23"/>
      <c r="QDR39" s="23"/>
      <c r="QDS39" s="23"/>
      <c r="QDT39" s="23"/>
      <c r="QDU39" s="23"/>
      <c r="QDV39" s="23"/>
      <c r="QDW39" s="23"/>
      <c r="QDX39" s="23"/>
      <c r="QDY39" s="23"/>
      <c r="QDZ39" s="23"/>
      <c r="QEA39" s="23"/>
      <c r="QEB39" s="23"/>
      <c r="QEC39" s="23"/>
      <c r="QED39" s="23"/>
      <c r="QEE39" s="23"/>
      <c r="QEF39" s="23"/>
      <c r="QEG39" s="23"/>
      <c r="QEH39" s="23"/>
      <c r="QEI39" s="23"/>
      <c r="QEJ39" s="23"/>
      <c r="QEK39" s="23"/>
      <c r="QEL39" s="23"/>
      <c r="QEM39" s="23"/>
      <c r="QEN39" s="23"/>
      <c r="QEO39" s="23"/>
      <c r="QEP39" s="23"/>
      <c r="QEQ39" s="23"/>
      <c r="QER39" s="23"/>
      <c r="QES39" s="23"/>
      <c r="QET39" s="23"/>
      <c r="QEU39" s="23"/>
      <c r="QEV39" s="23"/>
      <c r="QEW39" s="23"/>
      <c r="QEX39" s="23"/>
      <c r="QEY39" s="23"/>
      <c r="QEZ39" s="23"/>
      <c r="QFA39" s="23"/>
      <c r="QFB39" s="23"/>
      <c r="QFC39" s="23"/>
      <c r="QFD39" s="23"/>
      <c r="QFE39" s="23"/>
      <c r="QFF39" s="23"/>
      <c r="QFG39" s="23"/>
      <c r="QFH39" s="23"/>
      <c r="QFI39" s="23"/>
      <c r="QFJ39" s="23"/>
      <c r="QFK39" s="23"/>
      <c r="QFL39" s="23"/>
      <c r="QFM39" s="23"/>
      <c r="QFN39" s="23"/>
      <c r="QFO39" s="23"/>
      <c r="QFP39" s="23"/>
      <c r="QFQ39" s="23"/>
      <c r="QFR39" s="23"/>
      <c r="QFS39" s="23"/>
      <c r="QFT39" s="23"/>
      <c r="QFU39" s="23"/>
      <c r="QFV39" s="23"/>
      <c r="QFW39" s="23"/>
      <c r="QFX39" s="23"/>
      <c r="QFY39" s="23"/>
      <c r="QFZ39" s="23"/>
      <c r="QGA39" s="23"/>
      <c r="QGB39" s="23"/>
      <c r="QGC39" s="23"/>
      <c r="QGD39" s="23"/>
      <c r="QGE39" s="23"/>
      <c r="QGF39" s="23"/>
      <c r="QGG39" s="23"/>
      <c r="QGH39" s="23"/>
      <c r="QGI39" s="23"/>
      <c r="QGJ39" s="23"/>
      <c r="QGK39" s="23"/>
      <c r="QGL39" s="23"/>
      <c r="QGM39" s="23"/>
      <c r="QGN39" s="23"/>
      <c r="QGO39" s="23"/>
      <c r="QGP39" s="23"/>
      <c r="QGQ39" s="23"/>
      <c r="QGR39" s="23"/>
      <c r="QGS39" s="23"/>
      <c r="QGT39" s="23"/>
      <c r="QGU39" s="23"/>
      <c r="QGV39" s="23"/>
      <c r="QGW39" s="23"/>
      <c r="QGX39" s="23"/>
      <c r="QGY39" s="23"/>
      <c r="QGZ39" s="23"/>
      <c r="QHA39" s="23"/>
      <c r="QHB39" s="23"/>
      <c r="QHC39" s="23"/>
      <c r="QHD39" s="23"/>
      <c r="QHE39" s="23"/>
      <c r="QHF39" s="23"/>
      <c r="QHG39" s="23"/>
      <c r="QHH39" s="23"/>
      <c r="QHI39" s="23"/>
      <c r="QHJ39" s="23"/>
      <c r="QHK39" s="23"/>
      <c r="QHL39" s="23"/>
      <c r="QHM39" s="23"/>
      <c r="QHN39" s="23"/>
      <c r="QHO39" s="23"/>
      <c r="QHP39" s="23"/>
      <c r="QHQ39" s="23"/>
      <c r="QHR39" s="23"/>
      <c r="QHS39" s="23"/>
      <c r="QHT39" s="23"/>
      <c r="QHU39" s="23"/>
      <c r="QHV39" s="23"/>
      <c r="QHW39" s="23"/>
      <c r="QHX39" s="23"/>
      <c r="QHY39" s="23"/>
      <c r="QHZ39" s="23"/>
      <c r="QIA39" s="23"/>
      <c r="QIB39" s="23"/>
      <c r="QIC39" s="23"/>
      <c r="QID39" s="23"/>
      <c r="QIE39" s="23"/>
      <c r="QIF39" s="23"/>
      <c r="QIG39" s="23"/>
      <c r="QIH39" s="23"/>
      <c r="QII39" s="23"/>
      <c r="QIJ39" s="23"/>
      <c r="QIK39" s="23"/>
      <c r="QIL39" s="23"/>
      <c r="QIM39" s="23"/>
      <c r="QIN39" s="23"/>
      <c r="QIO39" s="23"/>
      <c r="QIP39" s="23"/>
      <c r="QIQ39" s="23"/>
      <c r="QIR39" s="23"/>
      <c r="QIS39" s="23"/>
      <c r="QIT39" s="23"/>
      <c r="QIU39" s="23"/>
      <c r="QIV39" s="23"/>
      <c r="QIW39" s="23"/>
      <c r="QIX39" s="23"/>
      <c r="QIY39" s="23"/>
      <c r="QIZ39" s="23"/>
      <c r="QJA39" s="23"/>
      <c r="QJB39" s="23"/>
      <c r="QJC39" s="23"/>
      <c r="QJD39" s="23"/>
      <c r="QJE39" s="23"/>
      <c r="QJF39" s="23"/>
      <c r="QJG39" s="23"/>
      <c r="QJH39" s="23"/>
      <c r="QJI39" s="23"/>
      <c r="QJJ39" s="23"/>
      <c r="QJK39" s="23"/>
      <c r="QJL39" s="23"/>
      <c r="QJM39" s="23"/>
      <c r="QJN39" s="23"/>
      <c r="QJO39" s="23"/>
      <c r="QJP39" s="23"/>
      <c r="QJQ39" s="23"/>
      <c r="QJR39" s="23"/>
      <c r="QJS39" s="23"/>
      <c r="QJT39" s="23"/>
      <c r="QJU39" s="23"/>
      <c r="QJV39" s="23"/>
      <c r="QJW39" s="23"/>
      <c r="QJX39" s="23"/>
      <c r="QJY39" s="23"/>
      <c r="QJZ39" s="23"/>
      <c r="QKA39" s="23"/>
      <c r="QKB39" s="23"/>
      <c r="QKC39" s="23"/>
      <c r="QKD39" s="23"/>
      <c r="QKE39" s="23"/>
      <c r="QKF39" s="23"/>
      <c r="QKG39" s="23"/>
      <c r="QKH39" s="23"/>
      <c r="QKI39" s="23"/>
      <c r="QKJ39" s="23"/>
      <c r="QKK39" s="23"/>
      <c r="QKL39" s="23"/>
      <c r="QKM39" s="23"/>
      <c r="QKN39" s="23"/>
      <c r="QKO39" s="23"/>
      <c r="QKP39" s="23"/>
      <c r="QKQ39" s="23"/>
      <c r="QKR39" s="23"/>
      <c r="QKS39" s="23"/>
      <c r="QKT39" s="23"/>
      <c r="QKU39" s="23"/>
      <c r="QKV39" s="23"/>
      <c r="QKW39" s="23"/>
      <c r="QKX39" s="23"/>
      <c r="QKY39" s="23"/>
      <c r="QKZ39" s="23"/>
      <c r="QLA39" s="23"/>
      <c r="QLB39" s="23"/>
      <c r="QLC39" s="23"/>
      <c r="QLD39" s="23"/>
      <c r="QLE39" s="23"/>
      <c r="QLF39" s="23"/>
      <c r="QLG39" s="23"/>
      <c r="QLH39" s="23"/>
      <c r="QLI39" s="23"/>
      <c r="QLJ39" s="23"/>
      <c r="QLK39" s="23"/>
      <c r="QLL39" s="23"/>
      <c r="QLM39" s="23"/>
      <c r="QLN39" s="23"/>
      <c r="QLO39" s="23"/>
      <c r="QLP39" s="23"/>
      <c r="QLQ39" s="23"/>
      <c r="QLR39" s="23"/>
      <c r="QLS39" s="23"/>
      <c r="QLT39" s="23"/>
      <c r="QLU39" s="23"/>
      <c r="QLV39" s="23"/>
      <c r="QLW39" s="23"/>
      <c r="QLX39" s="23"/>
      <c r="QLY39" s="23"/>
      <c r="QLZ39" s="23"/>
      <c r="QMA39" s="23"/>
      <c r="QMB39" s="23"/>
      <c r="QMC39" s="23"/>
      <c r="QMD39" s="23"/>
      <c r="QME39" s="23"/>
      <c r="QMF39" s="23"/>
      <c r="QMG39" s="23"/>
      <c r="QMH39" s="23"/>
      <c r="QMI39" s="23"/>
      <c r="QMJ39" s="23"/>
      <c r="QMK39" s="23"/>
      <c r="QML39" s="23"/>
      <c r="QMM39" s="23"/>
      <c r="QMN39" s="23"/>
      <c r="QMO39" s="23"/>
      <c r="QMP39" s="23"/>
      <c r="QMQ39" s="23"/>
      <c r="QMR39" s="23"/>
      <c r="QMS39" s="23"/>
      <c r="QMT39" s="23"/>
      <c r="QMU39" s="23"/>
      <c r="QMV39" s="23"/>
      <c r="QMW39" s="23"/>
      <c r="QMX39" s="23"/>
      <c r="QMY39" s="23"/>
      <c r="QMZ39" s="23"/>
      <c r="QNA39" s="23"/>
      <c r="QNB39" s="23"/>
      <c r="QNC39" s="23"/>
      <c r="QND39" s="23"/>
      <c r="QNE39" s="23"/>
      <c r="QNF39" s="23"/>
      <c r="QNG39" s="23"/>
      <c r="QNH39" s="23"/>
      <c r="QNI39" s="23"/>
      <c r="QNJ39" s="23"/>
      <c r="QNK39" s="23"/>
      <c r="QNL39" s="23"/>
      <c r="QNM39" s="23"/>
      <c r="QNN39" s="23"/>
      <c r="QNO39" s="23"/>
      <c r="QNP39" s="23"/>
      <c r="QNQ39" s="23"/>
      <c r="QNR39" s="23"/>
      <c r="QNS39" s="23"/>
      <c r="QNT39" s="23"/>
      <c r="QNU39" s="23"/>
      <c r="QNV39" s="23"/>
      <c r="QNW39" s="23"/>
      <c r="QNX39" s="23"/>
      <c r="QNY39" s="23"/>
      <c r="QNZ39" s="23"/>
      <c r="QOA39" s="23"/>
      <c r="QOB39" s="23"/>
      <c r="QOC39" s="23"/>
      <c r="QOD39" s="23"/>
      <c r="QOE39" s="23"/>
      <c r="QOF39" s="23"/>
      <c r="QOG39" s="23"/>
      <c r="QOH39" s="23"/>
      <c r="QOI39" s="23"/>
      <c r="QOJ39" s="23"/>
      <c r="QOK39" s="23"/>
      <c r="QOL39" s="23"/>
      <c r="QOM39" s="23"/>
      <c r="QON39" s="23"/>
      <c r="QOO39" s="23"/>
      <c r="QOP39" s="23"/>
      <c r="QOQ39" s="23"/>
      <c r="QOR39" s="23"/>
      <c r="QOS39" s="23"/>
      <c r="QOT39" s="23"/>
      <c r="QOU39" s="23"/>
      <c r="QOV39" s="23"/>
      <c r="QOW39" s="23"/>
      <c r="QOX39" s="23"/>
      <c r="QOY39" s="23"/>
      <c r="QOZ39" s="23"/>
      <c r="QPA39" s="23"/>
      <c r="QPB39" s="23"/>
      <c r="QPC39" s="23"/>
      <c r="QPD39" s="23"/>
      <c r="QPE39" s="23"/>
      <c r="QPF39" s="23"/>
      <c r="QPG39" s="23"/>
      <c r="QPH39" s="23"/>
      <c r="QPI39" s="23"/>
      <c r="QPJ39" s="23"/>
      <c r="QPK39" s="23"/>
      <c r="QPL39" s="23"/>
      <c r="QPM39" s="23"/>
      <c r="QPN39" s="23"/>
      <c r="QPO39" s="23"/>
      <c r="QPP39" s="23"/>
      <c r="QPQ39" s="23"/>
      <c r="QPR39" s="23"/>
      <c r="QPS39" s="23"/>
      <c r="QPT39" s="23"/>
      <c r="QPU39" s="23"/>
      <c r="QPV39" s="23"/>
      <c r="QPW39" s="23"/>
      <c r="QPX39" s="23"/>
      <c r="QPY39" s="23"/>
      <c r="QPZ39" s="23"/>
      <c r="QQA39" s="23"/>
      <c r="QQB39" s="23"/>
      <c r="QQC39" s="23"/>
      <c r="QQD39" s="23"/>
      <c r="QQE39" s="23"/>
      <c r="QQF39" s="23"/>
      <c r="QQG39" s="23"/>
      <c r="QQH39" s="23"/>
      <c r="QQI39" s="23"/>
      <c r="QQJ39" s="23"/>
      <c r="QQK39" s="23"/>
      <c r="QQL39" s="23"/>
      <c r="QQM39" s="23"/>
      <c r="QQN39" s="23"/>
      <c r="QQO39" s="23"/>
      <c r="QQP39" s="23"/>
      <c r="QQQ39" s="23"/>
      <c r="QQR39" s="23"/>
      <c r="QQS39" s="23"/>
      <c r="QQT39" s="23"/>
      <c r="QQU39" s="23"/>
      <c r="QQV39" s="23"/>
      <c r="QQW39" s="23"/>
      <c r="QQX39" s="23"/>
      <c r="QQY39" s="23"/>
      <c r="QQZ39" s="23"/>
      <c r="QRA39" s="23"/>
      <c r="QRB39" s="23"/>
      <c r="QRC39" s="23"/>
      <c r="QRD39" s="23"/>
      <c r="QRE39" s="23"/>
      <c r="QRF39" s="23"/>
      <c r="QRG39" s="23"/>
      <c r="QRH39" s="23"/>
      <c r="QRI39" s="23"/>
      <c r="QRJ39" s="23"/>
      <c r="QRK39" s="23"/>
      <c r="QRL39" s="23"/>
      <c r="QRM39" s="23"/>
      <c r="QRN39" s="23"/>
      <c r="QRO39" s="23"/>
      <c r="QRP39" s="23"/>
      <c r="QRQ39" s="23"/>
      <c r="QRR39" s="23"/>
      <c r="QRS39" s="23"/>
      <c r="QRT39" s="23"/>
      <c r="QRU39" s="23"/>
      <c r="QRV39" s="23"/>
      <c r="QRW39" s="23"/>
      <c r="QRX39" s="23"/>
      <c r="QRY39" s="23"/>
      <c r="QRZ39" s="23"/>
      <c r="QSA39" s="23"/>
      <c r="QSB39" s="23"/>
      <c r="QSC39" s="23"/>
      <c r="QSD39" s="23"/>
      <c r="QSE39" s="23"/>
      <c r="QSF39" s="23"/>
      <c r="QSG39" s="23"/>
      <c r="QSH39" s="23"/>
      <c r="QSI39" s="23"/>
      <c r="QSJ39" s="23"/>
      <c r="QSK39" s="23"/>
      <c r="QSL39" s="23"/>
      <c r="QSM39" s="23"/>
      <c r="QSN39" s="23"/>
      <c r="QSO39" s="23"/>
      <c r="QSP39" s="23"/>
      <c r="QSQ39" s="23"/>
      <c r="QSR39" s="23"/>
      <c r="QSS39" s="23"/>
      <c r="QST39" s="23"/>
      <c r="QSU39" s="23"/>
      <c r="QSV39" s="23"/>
      <c r="QSW39" s="23"/>
      <c r="QSX39" s="23"/>
      <c r="QSY39" s="23"/>
      <c r="QSZ39" s="23"/>
      <c r="QTA39" s="23"/>
      <c r="QTB39" s="23"/>
      <c r="QTC39" s="23"/>
      <c r="QTD39" s="23"/>
      <c r="QTE39" s="23"/>
      <c r="QTF39" s="23"/>
      <c r="QTG39" s="23"/>
      <c r="QTH39" s="23"/>
      <c r="QTI39" s="23"/>
      <c r="QTJ39" s="23"/>
      <c r="QTK39" s="23"/>
      <c r="QTL39" s="23"/>
      <c r="QTM39" s="23"/>
      <c r="QTN39" s="23"/>
      <c r="QTO39" s="23"/>
      <c r="QTP39" s="23"/>
      <c r="QTQ39" s="23"/>
      <c r="QTR39" s="23"/>
      <c r="QTS39" s="23"/>
      <c r="QTT39" s="23"/>
      <c r="QTU39" s="23"/>
      <c r="QTV39" s="23"/>
      <c r="QTW39" s="23"/>
      <c r="QTX39" s="23"/>
      <c r="QTY39" s="23"/>
      <c r="QTZ39" s="23"/>
      <c r="QUA39" s="23"/>
      <c r="QUB39" s="23"/>
      <c r="QUC39" s="23"/>
      <c r="QUD39" s="23"/>
      <c r="QUE39" s="23"/>
      <c r="QUF39" s="23"/>
      <c r="QUG39" s="23"/>
      <c r="QUH39" s="23"/>
      <c r="QUI39" s="23"/>
      <c r="QUJ39" s="23"/>
      <c r="QUK39" s="23"/>
      <c r="QUL39" s="23"/>
      <c r="QUM39" s="23"/>
      <c r="QUN39" s="23"/>
      <c r="QUO39" s="23"/>
      <c r="QUP39" s="23"/>
      <c r="QUQ39" s="23"/>
      <c r="QUR39" s="23"/>
      <c r="QUS39" s="23"/>
      <c r="QUT39" s="23"/>
      <c r="QUU39" s="23"/>
      <c r="QUV39" s="23"/>
      <c r="QUW39" s="23"/>
      <c r="QUX39" s="23"/>
      <c r="QUY39" s="23"/>
      <c r="QUZ39" s="23"/>
      <c r="QVA39" s="23"/>
      <c r="QVB39" s="23"/>
      <c r="QVC39" s="23"/>
      <c r="QVD39" s="23"/>
      <c r="QVE39" s="23"/>
      <c r="QVF39" s="23"/>
      <c r="QVG39" s="23"/>
      <c r="QVH39" s="23"/>
      <c r="QVI39" s="23"/>
      <c r="QVJ39" s="23"/>
      <c r="QVK39" s="23"/>
      <c r="QVL39" s="23"/>
      <c r="QVM39" s="23"/>
      <c r="QVN39" s="23"/>
      <c r="QVO39" s="23"/>
      <c r="QVP39" s="23"/>
      <c r="QVQ39" s="23"/>
      <c r="QVR39" s="23"/>
      <c r="QVS39" s="23"/>
      <c r="QVT39" s="23"/>
      <c r="QVU39" s="23"/>
      <c r="QVV39" s="23"/>
      <c r="QVW39" s="23"/>
      <c r="QVX39" s="23"/>
      <c r="QVY39" s="23"/>
      <c r="QVZ39" s="23"/>
      <c r="QWA39" s="23"/>
      <c r="QWB39" s="23"/>
      <c r="QWC39" s="23"/>
      <c r="QWD39" s="23"/>
      <c r="QWE39" s="23"/>
      <c r="QWF39" s="23"/>
      <c r="QWG39" s="23"/>
      <c r="QWH39" s="23"/>
      <c r="QWI39" s="23"/>
      <c r="QWJ39" s="23"/>
      <c r="QWK39" s="23"/>
      <c r="QWL39" s="23"/>
      <c r="QWM39" s="23"/>
      <c r="QWN39" s="23"/>
      <c r="QWO39" s="23"/>
      <c r="QWP39" s="23"/>
      <c r="QWQ39" s="23"/>
      <c r="QWR39" s="23"/>
      <c r="QWS39" s="23"/>
      <c r="QWT39" s="23"/>
      <c r="QWU39" s="23"/>
      <c r="QWV39" s="23"/>
      <c r="QWW39" s="23"/>
      <c r="QWX39" s="23"/>
      <c r="QWY39" s="23"/>
      <c r="QWZ39" s="23"/>
      <c r="QXA39" s="23"/>
      <c r="QXB39" s="23"/>
      <c r="QXC39" s="23"/>
      <c r="QXD39" s="23"/>
      <c r="QXE39" s="23"/>
      <c r="QXF39" s="23"/>
      <c r="QXG39" s="23"/>
      <c r="QXH39" s="23"/>
      <c r="QXI39" s="23"/>
      <c r="QXJ39" s="23"/>
      <c r="QXK39" s="23"/>
      <c r="QXL39" s="23"/>
      <c r="QXM39" s="23"/>
      <c r="QXN39" s="23"/>
      <c r="QXO39" s="23"/>
      <c r="QXP39" s="23"/>
      <c r="QXQ39" s="23"/>
      <c r="QXR39" s="23"/>
      <c r="QXS39" s="23"/>
      <c r="QXT39" s="23"/>
      <c r="QXU39" s="23"/>
      <c r="QXV39" s="23"/>
      <c r="QXW39" s="23"/>
      <c r="QXX39" s="23"/>
      <c r="QXY39" s="23"/>
      <c r="QXZ39" s="23"/>
      <c r="QYA39" s="23"/>
      <c r="QYB39" s="23"/>
      <c r="QYC39" s="23"/>
      <c r="QYD39" s="23"/>
      <c r="QYE39" s="23"/>
      <c r="QYF39" s="23"/>
      <c r="QYG39" s="23"/>
      <c r="QYH39" s="23"/>
      <c r="QYI39" s="23"/>
      <c r="QYJ39" s="23"/>
      <c r="QYK39" s="23"/>
      <c r="QYL39" s="23"/>
      <c r="QYM39" s="23"/>
      <c r="QYN39" s="23"/>
      <c r="QYO39" s="23"/>
      <c r="QYP39" s="23"/>
      <c r="QYQ39" s="23"/>
      <c r="QYR39" s="23"/>
      <c r="QYS39" s="23"/>
      <c r="QYT39" s="23"/>
      <c r="QYU39" s="23"/>
      <c r="QYV39" s="23"/>
      <c r="QYW39" s="23"/>
      <c r="QYX39" s="23"/>
      <c r="QYY39" s="23"/>
      <c r="QYZ39" s="23"/>
      <c r="QZA39" s="23"/>
      <c r="QZB39" s="23"/>
      <c r="QZC39" s="23"/>
      <c r="QZD39" s="23"/>
      <c r="QZE39" s="23"/>
      <c r="QZF39" s="23"/>
      <c r="QZG39" s="23"/>
      <c r="QZH39" s="23"/>
      <c r="QZI39" s="23"/>
      <c r="QZJ39" s="23"/>
      <c r="QZK39" s="23"/>
      <c r="QZL39" s="23"/>
      <c r="QZM39" s="23"/>
      <c r="QZN39" s="23"/>
      <c r="QZO39" s="23"/>
      <c r="QZP39" s="23"/>
      <c r="QZQ39" s="23"/>
      <c r="QZR39" s="23"/>
      <c r="QZS39" s="23"/>
      <c r="QZT39" s="23"/>
      <c r="QZU39" s="23"/>
      <c r="QZV39" s="23"/>
      <c r="QZW39" s="23"/>
      <c r="QZX39" s="23"/>
      <c r="QZY39" s="23"/>
      <c r="QZZ39" s="23"/>
      <c r="RAA39" s="23"/>
      <c r="RAB39" s="23"/>
      <c r="RAC39" s="23"/>
      <c r="RAD39" s="23"/>
      <c r="RAE39" s="23"/>
      <c r="RAF39" s="23"/>
      <c r="RAG39" s="23"/>
      <c r="RAH39" s="23"/>
      <c r="RAI39" s="23"/>
      <c r="RAJ39" s="23"/>
      <c r="RAK39" s="23"/>
      <c r="RAL39" s="23"/>
      <c r="RAM39" s="23"/>
      <c r="RAN39" s="23"/>
      <c r="RAO39" s="23"/>
      <c r="RAP39" s="23"/>
      <c r="RAQ39" s="23"/>
      <c r="RAR39" s="23"/>
      <c r="RAS39" s="23"/>
      <c r="RAT39" s="23"/>
      <c r="RAU39" s="23"/>
      <c r="RAV39" s="23"/>
      <c r="RAW39" s="23"/>
      <c r="RAX39" s="23"/>
      <c r="RAY39" s="23"/>
      <c r="RAZ39" s="23"/>
      <c r="RBA39" s="23"/>
      <c r="RBB39" s="23"/>
      <c r="RBC39" s="23"/>
      <c r="RBD39" s="23"/>
      <c r="RBE39" s="23"/>
      <c r="RBF39" s="23"/>
      <c r="RBG39" s="23"/>
      <c r="RBH39" s="23"/>
      <c r="RBI39" s="23"/>
      <c r="RBJ39" s="23"/>
      <c r="RBK39" s="23"/>
      <c r="RBL39" s="23"/>
      <c r="RBM39" s="23"/>
      <c r="RBN39" s="23"/>
      <c r="RBO39" s="23"/>
      <c r="RBP39" s="23"/>
      <c r="RBQ39" s="23"/>
      <c r="RBR39" s="23"/>
      <c r="RBS39" s="23"/>
      <c r="RBT39" s="23"/>
      <c r="RBU39" s="23"/>
      <c r="RBV39" s="23"/>
      <c r="RBW39" s="23"/>
      <c r="RBX39" s="23"/>
      <c r="RBY39" s="23"/>
      <c r="RBZ39" s="23"/>
      <c r="RCA39" s="23"/>
      <c r="RCB39" s="23"/>
      <c r="RCC39" s="23"/>
      <c r="RCD39" s="23"/>
      <c r="RCE39" s="23"/>
      <c r="RCF39" s="23"/>
      <c r="RCG39" s="23"/>
      <c r="RCH39" s="23"/>
      <c r="RCI39" s="23"/>
      <c r="RCJ39" s="23"/>
      <c r="RCK39" s="23"/>
      <c r="RCL39" s="23"/>
      <c r="RCM39" s="23"/>
      <c r="RCN39" s="23"/>
      <c r="RCO39" s="23"/>
      <c r="RCP39" s="23"/>
      <c r="RCQ39" s="23"/>
      <c r="RCR39" s="23"/>
      <c r="RCS39" s="23"/>
      <c r="RCT39" s="23"/>
      <c r="RCU39" s="23"/>
      <c r="RCV39" s="23"/>
      <c r="RCW39" s="23"/>
      <c r="RCX39" s="23"/>
      <c r="RCY39" s="23"/>
      <c r="RCZ39" s="23"/>
      <c r="RDA39" s="23"/>
      <c r="RDB39" s="23"/>
      <c r="RDC39" s="23"/>
      <c r="RDD39" s="23"/>
      <c r="RDE39" s="23"/>
      <c r="RDF39" s="23"/>
      <c r="RDG39" s="23"/>
      <c r="RDH39" s="23"/>
      <c r="RDI39" s="23"/>
      <c r="RDJ39" s="23"/>
      <c r="RDK39" s="23"/>
      <c r="RDL39" s="23"/>
      <c r="RDM39" s="23"/>
      <c r="RDN39" s="23"/>
      <c r="RDO39" s="23"/>
      <c r="RDP39" s="23"/>
      <c r="RDQ39" s="23"/>
      <c r="RDR39" s="23"/>
      <c r="RDS39" s="23"/>
      <c r="RDT39" s="23"/>
      <c r="RDU39" s="23"/>
      <c r="RDV39" s="23"/>
      <c r="RDW39" s="23"/>
      <c r="RDX39" s="23"/>
      <c r="RDY39" s="23"/>
      <c r="RDZ39" s="23"/>
      <c r="REA39" s="23"/>
      <c r="REB39" s="23"/>
      <c r="REC39" s="23"/>
      <c r="RED39" s="23"/>
      <c r="REE39" s="23"/>
      <c r="REF39" s="23"/>
      <c r="REG39" s="23"/>
      <c r="REH39" s="23"/>
      <c r="REI39" s="23"/>
      <c r="REJ39" s="23"/>
      <c r="REK39" s="23"/>
      <c r="REL39" s="23"/>
      <c r="REM39" s="23"/>
      <c r="REN39" s="23"/>
      <c r="REO39" s="23"/>
      <c r="REP39" s="23"/>
      <c r="REQ39" s="23"/>
      <c r="RER39" s="23"/>
      <c r="RES39" s="23"/>
      <c r="RET39" s="23"/>
      <c r="REU39" s="23"/>
      <c r="REV39" s="23"/>
      <c r="REW39" s="23"/>
      <c r="REX39" s="23"/>
      <c r="REY39" s="23"/>
      <c r="REZ39" s="23"/>
      <c r="RFA39" s="23"/>
      <c r="RFB39" s="23"/>
      <c r="RFC39" s="23"/>
      <c r="RFD39" s="23"/>
      <c r="RFE39" s="23"/>
      <c r="RFF39" s="23"/>
      <c r="RFG39" s="23"/>
      <c r="RFH39" s="23"/>
      <c r="RFI39" s="23"/>
      <c r="RFJ39" s="23"/>
      <c r="RFK39" s="23"/>
      <c r="RFL39" s="23"/>
      <c r="RFM39" s="23"/>
      <c r="RFN39" s="23"/>
      <c r="RFO39" s="23"/>
      <c r="RFP39" s="23"/>
      <c r="RFQ39" s="23"/>
      <c r="RFR39" s="23"/>
      <c r="RFS39" s="23"/>
      <c r="RFT39" s="23"/>
      <c r="RFU39" s="23"/>
      <c r="RFV39" s="23"/>
      <c r="RFW39" s="23"/>
      <c r="RFX39" s="23"/>
      <c r="RFY39" s="23"/>
      <c r="RFZ39" s="23"/>
      <c r="RGA39" s="23"/>
      <c r="RGB39" s="23"/>
      <c r="RGC39" s="23"/>
      <c r="RGD39" s="23"/>
      <c r="RGE39" s="23"/>
      <c r="RGF39" s="23"/>
      <c r="RGG39" s="23"/>
      <c r="RGH39" s="23"/>
      <c r="RGI39" s="23"/>
      <c r="RGJ39" s="23"/>
      <c r="RGK39" s="23"/>
      <c r="RGL39" s="23"/>
      <c r="RGM39" s="23"/>
      <c r="RGN39" s="23"/>
      <c r="RGO39" s="23"/>
      <c r="RGP39" s="23"/>
      <c r="RGQ39" s="23"/>
      <c r="RGR39" s="23"/>
      <c r="RGS39" s="23"/>
      <c r="RGT39" s="23"/>
      <c r="RGU39" s="23"/>
      <c r="RGV39" s="23"/>
      <c r="RGW39" s="23"/>
      <c r="RGX39" s="23"/>
      <c r="RGY39" s="23"/>
      <c r="RGZ39" s="23"/>
      <c r="RHA39" s="23"/>
      <c r="RHB39" s="23"/>
      <c r="RHC39" s="23"/>
      <c r="RHD39" s="23"/>
      <c r="RHE39" s="23"/>
      <c r="RHF39" s="23"/>
      <c r="RHG39" s="23"/>
      <c r="RHH39" s="23"/>
      <c r="RHI39" s="23"/>
      <c r="RHJ39" s="23"/>
      <c r="RHK39" s="23"/>
      <c r="RHL39" s="23"/>
      <c r="RHM39" s="23"/>
      <c r="RHN39" s="23"/>
      <c r="RHO39" s="23"/>
      <c r="RHP39" s="23"/>
      <c r="RHQ39" s="23"/>
      <c r="RHR39" s="23"/>
      <c r="RHS39" s="23"/>
      <c r="RHT39" s="23"/>
      <c r="RHU39" s="23"/>
      <c r="RHV39" s="23"/>
      <c r="RHW39" s="23"/>
      <c r="RHX39" s="23"/>
      <c r="RHY39" s="23"/>
      <c r="RHZ39" s="23"/>
      <c r="RIA39" s="23"/>
      <c r="RIB39" s="23"/>
      <c r="RIC39" s="23"/>
      <c r="RID39" s="23"/>
      <c r="RIE39" s="23"/>
      <c r="RIF39" s="23"/>
      <c r="RIG39" s="23"/>
      <c r="RIH39" s="23"/>
      <c r="RII39" s="23"/>
      <c r="RIJ39" s="23"/>
      <c r="RIK39" s="23"/>
      <c r="RIL39" s="23"/>
      <c r="RIM39" s="23"/>
      <c r="RIN39" s="23"/>
      <c r="RIO39" s="23"/>
      <c r="RIP39" s="23"/>
      <c r="RIQ39" s="23"/>
      <c r="RIR39" s="23"/>
      <c r="RIS39" s="23"/>
      <c r="RIT39" s="23"/>
      <c r="RIU39" s="23"/>
      <c r="RIV39" s="23"/>
      <c r="RIW39" s="23"/>
      <c r="RIX39" s="23"/>
      <c r="RIY39" s="23"/>
      <c r="RIZ39" s="23"/>
      <c r="RJA39" s="23"/>
      <c r="RJB39" s="23"/>
      <c r="RJC39" s="23"/>
      <c r="RJD39" s="23"/>
      <c r="RJE39" s="23"/>
      <c r="RJF39" s="23"/>
      <c r="RJG39" s="23"/>
      <c r="RJH39" s="23"/>
      <c r="RJI39" s="23"/>
      <c r="RJJ39" s="23"/>
      <c r="RJK39" s="23"/>
      <c r="RJL39" s="23"/>
      <c r="RJM39" s="23"/>
      <c r="RJN39" s="23"/>
      <c r="RJO39" s="23"/>
      <c r="RJP39" s="23"/>
      <c r="RJQ39" s="23"/>
      <c r="RJR39" s="23"/>
      <c r="RJS39" s="23"/>
      <c r="RJT39" s="23"/>
      <c r="RJU39" s="23"/>
      <c r="RJV39" s="23"/>
      <c r="RJW39" s="23"/>
      <c r="RJX39" s="23"/>
      <c r="RJY39" s="23"/>
      <c r="RJZ39" s="23"/>
      <c r="RKA39" s="23"/>
      <c r="RKB39" s="23"/>
      <c r="RKC39" s="23"/>
      <c r="RKD39" s="23"/>
      <c r="RKE39" s="23"/>
      <c r="RKF39" s="23"/>
      <c r="RKG39" s="23"/>
      <c r="RKH39" s="23"/>
      <c r="RKI39" s="23"/>
      <c r="RKJ39" s="23"/>
      <c r="RKK39" s="23"/>
      <c r="RKL39" s="23"/>
      <c r="RKM39" s="23"/>
      <c r="RKN39" s="23"/>
      <c r="RKO39" s="23"/>
      <c r="RKP39" s="23"/>
      <c r="RKQ39" s="23"/>
      <c r="RKR39" s="23"/>
      <c r="RKS39" s="23"/>
      <c r="RKT39" s="23"/>
      <c r="RKU39" s="23"/>
      <c r="RKV39" s="23"/>
      <c r="RKW39" s="23"/>
      <c r="RKX39" s="23"/>
      <c r="RKY39" s="23"/>
      <c r="RKZ39" s="23"/>
      <c r="RLA39" s="23"/>
      <c r="RLB39" s="23"/>
      <c r="RLC39" s="23"/>
      <c r="RLD39" s="23"/>
      <c r="RLE39" s="23"/>
      <c r="RLF39" s="23"/>
      <c r="RLG39" s="23"/>
      <c r="RLH39" s="23"/>
      <c r="RLI39" s="23"/>
      <c r="RLJ39" s="23"/>
      <c r="RLK39" s="23"/>
      <c r="RLL39" s="23"/>
      <c r="RLM39" s="23"/>
      <c r="RLN39" s="23"/>
      <c r="RLO39" s="23"/>
      <c r="RLP39" s="23"/>
      <c r="RLQ39" s="23"/>
      <c r="RLR39" s="23"/>
      <c r="RLS39" s="23"/>
      <c r="RLT39" s="23"/>
      <c r="RLU39" s="23"/>
      <c r="RLV39" s="23"/>
      <c r="RLW39" s="23"/>
      <c r="RLX39" s="23"/>
      <c r="RLY39" s="23"/>
      <c r="RLZ39" s="23"/>
      <c r="RMA39" s="23"/>
      <c r="RMB39" s="23"/>
      <c r="RMC39" s="23"/>
      <c r="RMD39" s="23"/>
      <c r="RME39" s="23"/>
      <c r="RMF39" s="23"/>
      <c r="RMG39" s="23"/>
      <c r="RMH39" s="23"/>
      <c r="RMI39" s="23"/>
      <c r="RMJ39" s="23"/>
      <c r="RMK39" s="23"/>
      <c r="RML39" s="23"/>
      <c r="RMM39" s="23"/>
      <c r="RMN39" s="23"/>
      <c r="RMO39" s="23"/>
      <c r="RMP39" s="23"/>
      <c r="RMQ39" s="23"/>
      <c r="RMR39" s="23"/>
      <c r="RMS39" s="23"/>
      <c r="RMT39" s="23"/>
      <c r="RMU39" s="23"/>
      <c r="RMV39" s="23"/>
      <c r="RMW39" s="23"/>
      <c r="RMX39" s="23"/>
      <c r="RMY39" s="23"/>
      <c r="RMZ39" s="23"/>
      <c r="RNA39" s="23"/>
      <c r="RNB39" s="23"/>
      <c r="RNC39" s="23"/>
      <c r="RND39" s="23"/>
      <c r="RNE39" s="23"/>
      <c r="RNF39" s="23"/>
      <c r="RNG39" s="23"/>
      <c r="RNH39" s="23"/>
      <c r="RNI39" s="23"/>
      <c r="RNJ39" s="23"/>
      <c r="RNK39" s="23"/>
      <c r="RNL39" s="23"/>
      <c r="RNM39" s="23"/>
      <c r="RNN39" s="23"/>
      <c r="RNO39" s="23"/>
      <c r="RNP39" s="23"/>
      <c r="RNQ39" s="23"/>
      <c r="RNR39" s="23"/>
      <c r="RNS39" s="23"/>
      <c r="RNT39" s="23"/>
      <c r="RNU39" s="23"/>
      <c r="RNV39" s="23"/>
      <c r="RNW39" s="23"/>
      <c r="RNX39" s="23"/>
      <c r="RNY39" s="23"/>
      <c r="RNZ39" s="23"/>
      <c r="ROA39" s="23"/>
      <c r="ROB39" s="23"/>
      <c r="ROC39" s="23"/>
      <c r="ROD39" s="23"/>
      <c r="ROE39" s="23"/>
      <c r="ROF39" s="23"/>
      <c r="ROG39" s="23"/>
      <c r="ROH39" s="23"/>
      <c r="ROI39" s="23"/>
      <c r="ROJ39" s="23"/>
      <c r="ROK39" s="23"/>
      <c r="ROL39" s="23"/>
      <c r="ROM39" s="23"/>
      <c r="RON39" s="23"/>
      <c r="ROO39" s="23"/>
      <c r="ROP39" s="23"/>
      <c r="ROQ39" s="23"/>
      <c r="ROR39" s="23"/>
      <c r="ROS39" s="23"/>
      <c r="ROT39" s="23"/>
      <c r="ROU39" s="23"/>
      <c r="ROV39" s="23"/>
      <c r="ROW39" s="23"/>
      <c r="ROX39" s="23"/>
      <c r="ROY39" s="23"/>
      <c r="ROZ39" s="23"/>
      <c r="RPA39" s="23"/>
      <c r="RPB39" s="23"/>
      <c r="RPC39" s="23"/>
      <c r="RPD39" s="23"/>
      <c r="RPE39" s="23"/>
      <c r="RPF39" s="23"/>
      <c r="RPG39" s="23"/>
      <c r="RPH39" s="23"/>
      <c r="RPI39" s="23"/>
      <c r="RPJ39" s="23"/>
      <c r="RPK39" s="23"/>
      <c r="RPL39" s="23"/>
      <c r="RPM39" s="23"/>
      <c r="RPN39" s="23"/>
      <c r="RPO39" s="23"/>
      <c r="RPP39" s="23"/>
      <c r="RPQ39" s="23"/>
      <c r="RPR39" s="23"/>
      <c r="RPS39" s="23"/>
      <c r="RPT39" s="23"/>
      <c r="RPU39" s="23"/>
      <c r="RPV39" s="23"/>
      <c r="RPW39" s="23"/>
      <c r="RPX39" s="23"/>
      <c r="RPY39" s="23"/>
      <c r="RPZ39" s="23"/>
      <c r="RQA39" s="23"/>
      <c r="RQB39" s="23"/>
      <c r="RQC39" s="23"/>
      <c r="RQD39" s="23"/>
      <c r="RQE39" s="23"/>
      <c r="RQF39" s="23"/>
      <c r="RQG39" s="23"/>
      <c r="RQH39" s="23"/>
      <c r="RQI39" s="23"/>
      <c r="RQJ39" s="23"/>
      <c r="RQK39" s="23"/>
      <c r="RQL39" s="23"/>
      <c r="RQM39" s="23"/>
      <c r="RQN39" s="23"/>
      <c r="RQO39" s="23"/>
      <c r="RQP39" s="23"/>
      <c r="RQQ39" s="23"/>
      <c r="RQR39" s="23"/>
      <c r="RQS39" s="23"/>
      <c r="RQT39" s="23"/>
      <c r="RQU39" s="23"/>
      <c r="RQV39" s="23"/>
      <c r="RQW39" s="23"/>
      <c r="RQX39" s="23"/>
      <c r="RQY39" s="23"/>
      <c r="RQZ39" s="23"/>
      <c r="RRA39" s="23"/>
      <c r="RRB39" s="23"/>
      <c r="RRC39" s="23"/>
      <c r="RRD39" s="23"/>
      <c r="RRE39" s="23"/>
      <c r="RRF39" s="23"/>
      <c r="RRG39" s="23"/>
      <c r="RRH39" s="23"/>
      <c r="RRI39" s="23"/>
      <c r="RRJ39" s="23"/>
      <c r="RRK39" s="23"/>
      <c r="RRL39" s="23"/>
      <c r="RRM39" s="23"/>
      <c r="RRN39" s="23"/>
      <c r="RRO39" s="23"/>
      <c r="RRP39" s="23"/>
      <c r="RRQ39" s="23"/>
      <c r="RRR39" s="23"/>
      <c r="RRS39" s="23"/>
      <c r="RRT39" s="23"/>
      <c r="RRU39" s="23"/>
      <c r="RRV39" s="23"/>
      <c r="RRW39" s="23"/>
      <c r="RRX39" s="23"/>
      <c r="RRY39" s="23"/>
      <c r="RRZ39" s="23"/>
      <c r="RSA39" s="23"/>
      <c r="RSB39" s="23"/>
      <c r="RSC39" s="23"/>
      <c r="RSD39" s="23"/>
      <c r="RSE39" s="23"/>
      <c r="RSF39" s="23"/>
      <c r="RSG39" s="23"/>
      <c r="RSH39" s="23"/>
      <c r="RSI39" s="23"/>
      <c r="RSJ39" s="23"/>
      <c r="RSK39" s="23"/>
      <c r="RSL39" s="23"/>
      <c r="RSM39" s="23"/>
      <c r="RSN39" s="23"/>
      <c r="RSO39" s="23"/>
      <c r="RSP39" s="23"/>
      <c r="RSQ39" s="23"/>
      <c r="RSR39" s="23"/>
      <c r="RSS39" s="23"/>
      <c r="RST39" s="23"/>
      <c r="RSU39" s="23"/>
      <c r="RSV39" s="23"/>
      <c r="RSW39" s="23"/>
      <c r="RSX39" s="23"/>
      <c r="RSY39" s="23"/>
      <c r="RSZ39" s="23"/>
      <c r="RTA39" s="23"/>
      <c r="RTB39" s="23"/>
      <c r="RTC39" s="23"/>
      <c r="RTD39" s="23"/>
      <c r="RTE39" s="23"/>
      <c r="RTF39" s="23"/>
      <c r="RTG39" s="23"/>
      <c r="RTH39" s="23"/>
      <c r="RTI39" s="23"/>
      <c r="RTJ39" s="23"/>
      <c r="RTK39" s="23"/>
      <c r="RTL39" s="23"/>
      <c r="RTM39" s="23"/>
      <c r="RTN39" s="23"/>
      <c r="RTO39" s="23"/>
      <c r="RTP39" s="23"/>
      <c r="RTQ39" s="23"/>
      <c r="RTR39" s="23"/>
      <c r="RTS39" s="23"/>
      <c r="RTT39" s="23"/>
      <c r="RTU39" s="23"/>
      <c r="RTV39" s="23"/>
      <c r="RTW39" s="23"/>
      <c r="RTX39" s="23"/>
      <c r="RTY39" s="23"/>
      <c r="RTZ39" s="23"/>
      <c r="RUA39" s="23"/>
      <c r="RUB39" s="23"/>
      <c r="RUC39" s="23"/>
      <c r="RUD39" s="23"/>
      <c r="RUE39" s="23"/>
      <c r="RUF39" s="23"/>
      <c r="RUG39" s="23"/>
      <c r="RUH39" s="23"/>
      <c r="RUI39" s="23"/>
      <c r="RUJ39" s="23"/>
      <c r="RUK39" s="23"/>
      <c r="RUL39" s="23"/>
      <c r="RUM39" s="23"/>
      <c r="RUN39" s="23"/>
      <c r="RUO39" s="23"/>
      <c r="RUP39" s="23"/>
      <c r="RUQ39" s="23"/>
      <c r="RUR39" s="23"/>
      <c r="RUS39" s="23"/>
      <c r="RUT39" s="23"/>
      <c r="RUU39" s="23"/>
      <c r="RUV39" s="23"/>
      <c r="RUW39" s="23"/>
      <c r="RUX39" s="23"/>
      <c r="RUY39" s="23"/>
      <c r="RUZ39" s="23"/>
      <c r="RVA39" s="23"/>
      <c r="RVB39" s="23"/>
      <c r="RVC39" s="23"/>
      <c r="RVD39" s="23"/>
      <c r="RVE39" s="23"/>
      <c r="RVF39" s="23"/>
      <c r="RVG39" s="23"/>
      <c r="RVH39" s="23"/>
      <c r="RVI39" s="23"/>
      <c r="RVJ39" s="23"/>
      <c r="RVK39" s="23"/>
      <c r="RVL39" s="23"/>
      <c r="RVM39" s="23"/>
      <c r="RVN39" s="23"/>
      <c r="RVO39" s="23"/>
      <c r="RVP39" s="23"/>
      <c r="RVQ39" s="23"/>
      <c r="RVR39" s="23"/>
      <c r="RVS39" s="23"/>
      <c r="RVT39" s="23"/>
      <c r="RVU39" s="23"/>
      <c r="RVV39" s="23"/>
      <c r="RVW39" s="23"/>
      <c r="RVX39" s="23"/>
      <c r="RVY39" s="23"/>
      <c r="RVZ39" s="23"/>
      <c r="RWA39" s="23"/>
      <c r="RWB39" s="23"/>
      <c r="RWC39" s="23"/>
      <c r="RWD39" s="23"/>
      <c r="RWE39" s="23"/>
      <c r="RWF39" s="23"/>
      <c r="RWG39" s="23"/>
      <c r="RWH39" s="23"/>
      <c r="RWI39" s="23"/>
      <c r="RWJ39" s="23"/>
      <c r="RWK39" s="23"/>
      <c r="RWL39" s="23"/>
      <c r="RWM39" s="23"/>
      <c r="RWN39" s="23"/>
      <c r="RWO39" s="23"/>
      <c r="RWP39" s="23"/>
      <c r="RWQ39" s="23"/>
      <c r="RWR39" s="23"/>
      <c r="RWS39" s="23"/>
      <c r="RWT39" s="23"/>
      <c r="RWU39" s="23"/>
      <c r="RWV39" s="23"/>
      <c r="RWW39" s="23"/>
      <c r="RWX39" s="23"/>
      <c r="RWY39" s="23"/>
      <c r="RWZ39" s="23"/>
      <c r="RXA39" s="23"/>
      <c r="RXB39" s="23"/>
      <c r="RXC39" s="23"/>
      <c r="RXD39" s="23"/>
      <c r="RXE39" s="23"/>
      <c r="RXF39" s="23"/>
      <c r="RXG39" s="23"/>
      <c r="RXH39" s="23"/>
      <c r="RXI39" s="23"/>
      <c r="RXJ39" s="23"/>
      <c r="RXK39" s="23"/>
      <c r="RXL39" s="23"/>
      <c r="RXM39" s="23"/>
      <c r="RXN39" s="23"/>
      <c r="RXO39" s="23"/>
      <c r="RXP39" s="23"/>
      <c r="RXQ39" s="23"/>
      <c r="RXR39" s="23"/>
      <c r="RXS39" s="23"/>
      <c r="RXT39" s="23"/>
      <c r="RXU39" s="23"/>
      <c r="RXV39" s="23"/>
      <c r="RXW39" s="23"/>
      <c r="RXX39" s="23"/>
      <c r="RXY39" s="23"/>
      <c r="RXZ39" s="23"/>
      <c r="RYA39" s="23"/>
      <c r="RYB39" s="23"/>
      <c r="RYC39" s="23"/>
      <c r="RYD39" s="23"/>
      <c r="RYE39" s="23"/>
      <c r="RYF39" s="23"/>
      <c r="RYG39" s="23"/>
      <c r="RYH39" s="23"/>
      <c r="RYI39" s="23"/>
      <c r="RYJ39" s="23"/>
      <c r="RYK39" s="23"/>
      <c r="RYL39" s="23"/>
      <c r="RYM39" s="23"/>
      <c r="RYN39" s="23"/>
      <c r="RYO39" s="23"/>
      <c r="RYP39" s="23"/>
      <c r="RYQ39" s="23"/>
      <c r="RYR39" s="23"/>
      <c r="RYS39" s="23"/>
      <c r="RYT39" s="23"/>
      <c r="RYU39" s="23"/>
      <c r="RYV39" s="23"/>
      <c r="RYW39" s="23"/>
      <c r="RYX39" s="23"/>
      <c r="RYY39" s="23"/>
      <c r="RYZ39" s="23"/>
      <c r="RZA39" s="23"/>
      <c r="RZB39" s="23"/>
      <c r="RZC39" s="23"/>
      <c r="RZD39" s="23"/>
      <c r="RZE39" s="23"/>
      <c r="RZF39" s="23"/>
      <c r="RZG39" s="23"/>
      <c r="RZH39" s="23"/>
      <c r="RZI39" s="23"/>
      <c r="RZJ39" s="23"/>
      <c r="RZK39" s="23"/>
      <c r="RZL39" s="23"/>
      <c r="RZM39" s="23"/>
      <c r="RZN39" s="23"/>
      <c r="RZO39" s="23"/>
      <c r="RZP39" s="23"/>
      <c r="RZQ39" s="23"/>
      <c r="RZR39" s="23"/>
      <c r="RZS39" s="23"/>
      <c r="RZT39" s="23"/>
      <c r="RZU39" s="23"/>
      <c r="RZV39" s="23"/>
      <c r="RZW39" s="23"/>
      <c r="RZX39" s="23"/>
      <c r="RZY39" s="23"/>
      <c r="RZZ39" s="23"/>
      <c r="SAA39" s="23"/>
      <c r="SAB39" s="23"/>
      <c r="SAC39" s="23"/>
      <c r="SAD39" s="23"/>
      <c r="SAE39" s="23"/>
      <c r="SAF39" s="23"/>
      <c r="SAG39" s="23"/>
      <c r="SAH39" s="23"/>
      <c r="SAI39" s="23"/>
      <c r="SAJ39" s="23"/>
      <c r="SAK39" s="23"/>
      <c r="SAL39" s="23"/>
      <c r="SAM39" s="23"/>
      <c r="SAN39" s="23"/>
      <c r="SAO39" s="23"/>
      <c r="SAP39" s="23"/>
      <c r="SAQ39" s="23"/>
      <c r="SAR39" s="23"/>
      <c r="SAS39" s="23"/>
      <c r="SAT39" s="23"/>
      <c r="SAU39" s="23"/>
      <c r="SAV39" s="23"/>
      <c r="SAW39" s="23"/>
      <c r="SAX39" s="23"/>
      <c r="SAY39" s="23"/>
      <c r="SAZ39" s="23"/>
      <c r="SBA39" s="23"/>
      <c r="SBB39" s="23"/>
      <c r="SBC39" s="23"/>
      <c r="SBD39" s="23"/>
      <c r="SBE39" s="23"/>
      <c r="SBF39" s="23"/>
      <c r="SBG39" s="23"/>
      <c r="SBH39" s="23"/>
      <c r="SBI39" s="23"/>
      <c r="SBJ39" s="23"/>
      <c r="SBK39" s="23"/>
      <c r="SBL39" s="23"/>
      <c r="SBM39" s="23"/>
      <c r="SBN39" s="23"/>
      <c r="SBO39" s="23"/>
      <c r="SBP39" s="23"/>
      <c r="SBQ39" s="23"/>
      <c r="SBR39" s="23"/>
      <c r="SBS39" s="23"/>
      <c r="SBT39" s="23"/>
      <c r="SBU39" s="23"/>
      <c r="SBV39" s="23"/>
      <c r="SBW39" s="23"/>
      <c r="SBX39" s="23"/>
      <c r="SBY39" s="23"/>
      <c r="SBZ39" s="23"/>
      <c r="SCA39" s="23"/>
      <c r="SCB39" s="23"/>
      <c r="SCC39" s="23"/>
      <c r="SCD39" s="23"/>
      <c r="SCE39" s="23"/>
      <c r="SCF39" s="23"/>
      <c r="SCG39" s="23"/>
      <c r="SCH39" s="23"/>
      <c r="SCI39" s="23"/>
      <c r="SCJ39" s="23"/>
      <c r="SCK39" s="23"/>
      <c r="SCL39" s="23"/>
      <c r="SCM39" s="23"/>
      <c r="SCN39" s="23"/>
      <c r="SCO39" s="23"/>
      <c r="SCP39" s="23"/>
      <c r="SCQ39" s="23"/>
      <c r="SCR39" s="23"/>
      <c r="SCS39" s="23"/>
      <c r="SCT39" s="23"/>
      <c r="SCU39" s="23"/>
      <c r="SCV39" s="23"/>
      <c r="SCW39" s="23"/>
      <c r="SCX39" s="23"/>
      <c r="SCY39" s="23"/>
      <c r="SCZ39" s="23"/>
      <c r="SDA39" s="23"/>
      <c r="SDB39" s="23"/>
      <c r="SDC39" s="23"/>
      <c r="SDD39" s="23"/>
      <c r="SDE39" s="23"/>
      <c r="SDF39" s="23"/>
      <c r="SDG39" s="23"/>
      <c r="SDH39" s="23"/>
      <c r="SDI39" s="23"/>
      <c r="SDJ39" s="23"/>
      <c r="SDK39" s="23"/>
      <c r="SDL39" s="23"/>
      <c r="SDM39" s="23"/>
      <c r="SDN39" s="23"/>
      <c r="SDO39" s="23"/>
      <c r="SDP39" s="23"/>
      <c r="SDQ39" s="23"/>
      <c r="SDR39" s="23"/>
      <c r="SDS39" s="23"/>
      <c r="SDT39" s="23"/>
      <c r="SDU39" s="23"/>
      <c r="SDV39" s="23"/>
      <c r="SDW39" s="23"/>
      <c r="SDX39" s="23"/>
      <c r="SDY39" s="23"/>
      <c r="SDZ39" s="23"/>
      <c r="SEA39" s="23"/>
      <c r="SEB39" s="23"/>
      <c r="SEC39" s="23"/>
      <c r="SED39" s="23"/>
      <c r="SEE39" s="23"/>
      <c r="SEF39" s="23"/>
      <c r="SEG39" s="23"/>
      <c r="SEH39" s="23"/>
      <c r="SEI39" s="23"/>
      <c r="SEJ39" s="23"/>
      <c r="SEK39" s="23"/>
      <c r="SEL39" s="23"/>
      <c r="SEM39" s="23"/>
      <c r="SEN39" s="23"/>
      <c r="SEO39" s="23"/>
      <c r="SEP39" s="23"/>
      <c r="SEQ39" s="23"/>
      <c r="SER39" s="23"/>
      <c r="SES39" s="23"/>
      <c r="SET39" s="23"/>
      <c r="SEU39" s="23"/>
      <c r="SEV39" s="23"/>
      <c r="SEW39" s="23"/>
      <c r="SEX39" s="23"/>
      <c r="SEY39" s="23"/>
      <c r="SEZ39" s="23"/>
      <c r="SFA39" s="23"/>
      <c r="SFB39" s="23"/>
      <c r="SFC39" s="23"/>
      <c r="SFD39" s="23"/>
      <c r="SFE39" s="23"/>
      <c r="SFF39" s="23"/>
      <c r="SFG39" s="23"/>
      <c r="SFH39" s="23"/>
      <c r="SFI39" s="23"/>
      <c r="SFJ39" s="23"/>
      <c r="SFK39" s="23"/>
      <c r="SFL39" s="23"/>
      <c r="SFM39" s="23"/>
      <c r="SFN39" s="23"/>
      <c r="SFO39" s="23"/>
      <c r="SFP39" s="23"/>
      <c r="SFQ39" s="23"/>
      <c r="SFR39" s="23"/>
      <c r="SFS39" s="23"/>
      <c r="SFT39" s="23"/>
      <c r="SFU39" s="23"/>
      <c r="SFV39" s="23"/>
      <c r="SFW39" s="23"/>
      <c r="SFX39" s="23"/>
      <c r="SFY39" s="23"/>
      <c r="SFZ39" s="23"/>
      <c r="SGA39" s="23"/>
      <c r="SGB39" s="23"/>
      <c r="SGC39" s="23"/>
      <c r="SGD39" s="23"/>
      <c r="SGE39" s="23"/>
      <c r="SGF39" s="23"/>
      <c r="SGG39" s="23"/>
      <c r="SGH39" s="23"/>
      <c r="SGI39" s="23"/>
      <c r="SGJ39" s="23"/>
      <c r="SGK39" s="23"/>
      <c r="SGL39" s="23"/>
      <c r="SGM39" s="23"/>
      <c r="SGN39" s="23"/>
      <c r="SGO39" s="23"/>
      <c r="SGP39" s="23"/>
      <c r="SGQ39" s="23"/>
      <c r="SGR39" s="23"/>
      <c r="SGS39" s="23"/>
      <c r="SGT39" s="23"/>
      <c r="SGU39" s="23"/>
      <c r="SGV39" s="23"/>
      <c r="SGW39" s="23"/>
      <c r="SGX39" s="23"/>
      <c r="SGY39" s="23"/>
      <c r="SGZ39" s="23"/>
      <c r="SHA39" s="23"/>
      <c r="SHB39" s="23"/>
      <c r="SHC39" s="23"/>
      <c r="SHD39" s="23"/>
      <c r="SHE39" s="23"/>
      <c r="SHF39" s="23"/>
      <c r="SHG39" s="23"/>
      <c r="SHH39" s="23"/>
      <c r="SHI39" s="23"/>
      <c r="SHJ39" s="23"/>
      <c r="SHK39" s="23"/>
      <c r="SHL39" s="23"/>
      <c r="SHM39" s="23"/>
      <c r="SHN39" s="23"/>
      <c r="SHO39" s="23"/>
      <c r="SHP39" s="23"/>
      <c r="SHQ39" s="23"/>
      <c r="SHR39" s="23"/>
      <c r="SHS39" s="23"/>
      <c r="SHT39" s="23"/>
      <c r="SHU39" s="23"/>
      <c r="SHV39" s="23"/>
      <c r="SHW39" s="23"/>
      <c r="SHX39" s="23"/>
      <c r="SHY39" s="23"/>
      <c r="SHZ39" s="23"/>
      <c r="SIA39" s="23"/>
      <c r="SIB39" s="23"/>
      <c r="SIC39" s="23"/>
      <c r="SID39" s="23"/>
      <c r="SIE39" s="23"/>
      <c r="SIF39" s="23"/>
      <c r="SIG39" s="23"/>
      <c r="SIH39" s="23"/>
      <c r="SII39" s="23"/>
      <c r="SIJ39" s="23"/>
      <c r="SIK39" s="23"/>
      <c r="SIL39" s="23"/>
      <c r="SIM39" s="23"/>
      <c r="SIN39" s="23"/>
      <c r="SIO39" s="23"/>
      <c r="SIP39" s="23"/>
      <c r="SIQ39" s="23"/>
      <c r="SIR39" s="23"/>
      <c r="SIS39" s="23"/>
      <c r="SIT39" s="23"/>
      <c r="SIU39" s="23"/>
      <c r="SIV39" s="23"/>
      <c r="SIW39" s="23"/>
      <c r="SIX39" s="23"/>
      <c r="SIY39" s="23"/>
      <c r="SIZ39" s="23"/>
      <c r="SJA39" s="23"/>
      <c r="SJB39" s="23"/>
      <c r="SJC39" s="23"/>
      <c r="SJD39" s="23"/>
      <c r="SJE39" s="23"/>
      <c r="SJF39" s="23"/>
      <c r="SJG39" s="23"/>
      <c r="SJH39" s="23"/>
      <c r="SJI39" s="23"/>
      <c r="SJJ39" s="23"/>
      <c r="SJK39" s="23"/>
      <c r="SJL39" s="23"/>
      <c r="SJM39" s="23"/>
      <c r="SJN39" s="23"/>
      <c r="SJO39" s="23"/>
      <c r="SJP39" s="23"/>
      <c r="SJQ39" s="23"/>
      <c r="SJR39" s="23"/>
      <c r="SJS39" s="23"/>
      <c r="SJT39" s="23"/>
      <c r="SJU39" s="23"/>
      <c r="SJV39" s="23"/>
      <c r="SJW39" s="23"/>
      <c r="SJX39" s="23"/>
      <c r="SJY39" s="23"/>
      <c r="SJZ39" s="23"/>
      <c r="SKA39" s="23"/>
      <c r="SKB39" s="23"/>
      <c r="SKC39" s="23"/>
      <c r="SKD39" s="23"/>
      <c r="SKE39" s="23"/>
      <c r="SKF39" s="23"/>
      <c r="SKG39" s="23"/>
      <c r="SKH39" s="23"/>
      <c r="SKI39" s="23"/>
      <c r="SKJ39" s="23"/>
      <c r="SKK39" s="23"/>
      <c r="SKL39" s="23"/>
      <c r="SKM39" s="23"/>
      <c r="SKN39" s="23"/>
      <c r="SKO39" s="23"/>
      <c r="SKP39" s="23"/>
      <c r="SKQ39" s="23"/>
      <c r="SKR39" s="23"/>
      <c r="SKS39" s="23"/>
      <c r="SKT39" s="23"/>
      <c r="SKU39" s="23"/>
      <c r="SKV39" s="23"/>
      <c r="SKW39" s="23"/>
      <c r="SKX39" s="23"/>
      <c r="SKY39" s="23"/>
      <c r="SKZ39" s="23"/>
      <c r="SLA39" s="23"/>
      <c r="SLB39" s="23"/>
      <c r="SLC39" s="23"/>
      <c r="SLD39" s="23"/>
      <c r="SLE39" s="23"/>
      <c r="SLF39" s="23"/>
      <c r="SLG39" s="23"/>
      <c r="SLH39" s="23"/>
      <c r="SLI39" s="23"/>
      <c r="SLJ39" s="23"/>
      <c r="SLK39" s="23"/>
      <c r="SLL39" s="23"/>
      <c r="SLM39" s="23"/>
      <c r="SLN39" s="23"/>
      <c r="SLO39" s="23"/>
      <c r="SLP39" s="23"/>
      <c r="SLQ39" s="23"/>
      <c r="SLR39" s="23"/>
      <c r="SLS39" s="23"/>
      <c r="SLT39" s="23"/>
      <c r="SLU39" s="23"/>
      <c r="SLV39" s="23"/>
      <c r="SLW39" s="23"/>
      <c r="SLX39" s="23"/>
      <c r="SLY39" s="23"/>
      <c r="SLZ39" s="23"/>
      <c r="SMA39" s="23"/>
      <c r="SMB39" s="23"/>
      <c r="SMC39" s="23"/>
      <c r="SMD39" s="23"/>
      <c r="SME39" s="23"/>
      <c r="SMF39" s="23"/>
      <c r="SMG39" s="23"/>
      <c r="SMH39" s="23"/>
      <c r="SMI39" s="23"/>
      <c r="SMJ39" s="23"/>
      <c r="SMK39" s="23"/>
      <c r="SML39" s="23"/>
      <c r="SMM39" s="23"/>
      <c r="SMN39" s="23"/>
      <c r="SMO39" s="23"/>
      <c r="SMP39" s="23"/>
      <c r="SMQ39" s="23"/>
      <c r="SMR39" s="23"/>
      <c r="SMS39" s="23"/>
      <c r="SMT39" s="23"/>
      <c r="SMU39" s="23"/>
      <c r="SMV39" s="23"/>
      <c r="SMW39" s="23"/>
      <c r="SMX39" s="23"/>
      <c r="SMY39" s="23"/>
      <c r="SMZ39" s="23"/>
      <c r="SNA39" s="23"/>
      <c r="SNB39" s="23"/>
      <c r="SNC39" s="23"/>
      <c r="SND39" s="23"/>
      <c r="SNE39" s="23"/>
      <c r="SNF39" s="23"/>
      <c r="SNG39" s="23"/>
      <c r="SNH39" s="23"/>
      <c r="SNI39" s="23"/>
      <c r="SNJ39" s="23"/>
      <c r="SNK39" s="23"/>
      <c r="SNL39" s="23"/>
      <c r="SNM39" s="23"/>
      <c r="SNN39" s="23"/>
      <c r="SNO39" s="23"/>
      <c r="SNP39" s="23"/>
      <c r="SNQ39" s="23"/>
      <c r="SNR39" s="23"/>
      <c r="SNS39" s="23"/>
      <c r="SNT39" s="23"/>
      <c r="SNU39" s="23"/>
      <c r="SNV39" s="23"/>
      <c r="SNW39" s="23"/>
      <c r="SNX39" s="23"/>
      <c r="SNY39" s="23"/>
      <c r="SNZ39" s="23"/>
      <c r="SOA39" s="23"/>
      <c r="SOB39" s="23"/>
      <c r="SOC39" s="23"/>
      <c r="SOD39" s="23"/>
      <c r="SOE39" s="23"/>
      <c r="SOF39" s="23"/>
      <c r="SOG39" s="23"/>
      <c r="SOH39" s="23"/>
      <c r="SOI39" s="23"/>
      <c r="SOJ39" s="23"/>
      <c r="SOK39" s="23"/>
      <c r="SOL39" s="23"/>
      <c r="SOM39" s="23"/>
      <c r="SON39" s="23"/>
      <c r="SOO39" s="23"/>
      <c r="SOP39" s="23"/>
      <c r="SOQ39" s="23"/>
      <c r="SOR39" s="23"/>
      <c r="SOS39" s="23"/>
      <c r="SOT39" s="23"/>
      <c r="SOU39" s="23"/>
      <c r="SOV39" s="23"/>
      <c r="SOW39" s="23"/>
      <c r="SOX39" s="23"/>
      <c r="SOY39" s="23"/>
      <c r="SOZ39" s="23"/>
      <c r="SPA39" s="23"/>
      <c r="SPB39" s="23"/>
      <c r="SPC39" s="23"/>
      <c r="SPD39" s="23"/>
      <c r="SPE39" s="23"/>
      <c r="SPF39" s="23"/>
      <c r="SPG39" s="23"/>
      <c r="SPH39" s="23"/>
      <c r="SPI39" s="23"/>
      <c r="SPJ39" s="23"/>
      <c r="SPK39" s="23"/>
      <c r="SPL39" s="23"/>
      <c r="SPM39" s="23"/>
      <c r="SPN39" s="23"/>
      <c r="SPO39" s="23"/>
      <c r="SPP39" s="23"/>
      <c r="SPQ39" s="23"/>
      <c r="SPR39" s="23"/>
      <c r="SPS39" s="23"/>
      <c r="SPT39" s="23"/>
      <c r="SPU39" s="23"/>
      <c r="SPV39" s="23"/>
      <c r="SPW39" s="23"/>
      <c r="SPX39" s="23"/>
      <c r="SPY39" s="23"/>
      <c r="SPZ39" s="23"/>
      <c r="SQA39" s="23"/>
      <c r="SQB39" s="23"/>
      <c r="SQC39" s="23"/>
      <c r="SQD39" s="23"/>
      <c r="SQE39" s="23"/>
      <c r="SQF39" s="23"/>
      <c r="SQG39" s="23"/>
      <c r="SQH39" s="23"/>
      <c r="SQI39" s="23"/>
      <c r="SQJ39" s="23"/>
      <c r="SQK39" s="23"/>
      <c r="SQL39" s="23"/>
      <c r="SQM39" s="23"/>
      <c r="SQN39" s="23"/>
      <c r="SQO39" s="23"/>
      <c r="SQP39" s="23"/>
      <c r="SQQ39" s="23"/>
      <c r="SQR39" s="23"/>
      <c r="SQS39" s="23"/>
      <c r="SQT39" s="23"/>
      <c r="SQU39" s="23"/>
      <c r="SQV39" s="23"/>
      <c r="SQW39" s="23"/>
      <c r="SQX39" s="23"/>
      <c r="SQY39" s="23"/>
      <c r="SQZ39" s="23"/>
      <c r="SRA39" s="23"/>
      <c r="SRB39" s="23"/>
      <c r="SRC39" s="23"/>
      <c r="SRD39" s="23"/>
      <c r="SRE39" s="23"/>
      <c r="SRF39" s="23"/>
      <c r="SRG39" s="23"/>
      <c r="SRH39" s="23"/>
      <c r="SRI39" s="23"/>
      <c r="SRJ39" s="23"/>
      <c r="SRK39" s="23"/>
      <c r="SRL39" s="23"/>
      <c r="SRM39" s="23"/>
      <c r="SRN39" s="23"/>
      <c r="SRO39" s="23"/>
      <c r="SRP39" s="23"/>
      <c r="SRQ39" s="23"/>
      <c r="SRR39" s="23"/>
      <c r="SRS39" s="23"/>
      <c r="SRT39" s="23"/>
      <c r="SRU39" s="23"/>
      <c r="SRV39" s="23"/>
      <c r="SRW39" s="23"/>
      <c r="SRX39" s="23"/>
      <c r="SRY39" s="23"/>
      <c r="SRZ39" s="23"/>
      <c r="SSA39" s="23"/>
      <c r="SSB39" s="23"/>
      <c r="SSC39" s="23"/>
      <c r="SSD39" s="23"/>
      <c r="SSE39" s="23"/>
      <c r="SSF39" s="23"/>
      <c r="SSG39" s="23"/>
      <c r="SSH39" s="23"/>
      <c r="SSI39" s="23"/>
      <c r="SSJ39" s="23"/>
      <c r="SSK39" s="23"/>
      <c r="SSL39" s="23"/>
      <c r="SSM39" s="23"/>
      <c r="SSN39" s="23"/>
      <c r="SSO39" s="23"/>
      <c r="SSP39" s="23"/>
      <c r="SSQ39" s="23"/>
      <c r="SSR39" s="23"/>
      <c r="SSS39" s="23"/>
      <c r="SST39" s="23"/>
      <c r="SSU39" s="23"/>
      <c r="SSV39" s="23"/>
      <c r="SSW39" s="23"/>
      <c r="SSX39" s="23"/>
      <c r="SSY39" s="23"/>
      <c r="SSZ39" s="23"/>
      <c r="STA39" s="23"/>
      <c r="STB39" s="23"/>
      <c r="STC39" s="23"/>
      <c r="STD39" s="23"/>
      <c r="STE39" s="23"/>
      <c r="STF39" s="23"/>
      <c r="STG39" s="23"/>
      <c r="STH39" s="23"/>
      <c r="STI39" s="23"/>
      <c r="STJ39" s="23"/>
      <c r="STK39" s="23"/>
      <c r="STL39" s="23"/>
      <c r="STM39" s="23"/>
      <c r="STN39" s="23"/>
      <c r="STO39" s="23"/>
      <c r="STP39" s="23"/>
      <c r="STQ39" s="23"/>
      <c r="STR39" s="23"/>
      <c r="STS39" s="23"/>
      <c r="STT39" s="23"/>
      <c r="STU39" s="23"/>
      <c r="STV39" s="23"/>
      <c r="STW39" s="23"/>
      <c r="STX39" s="23"/>
      <c r="STY39" s="23"/>
      <c r="STZ39" s="23"/>
      <c r="SUA39" s="23"/>
      <c r="SUB39" s="23"/>
      <c r="SUC39" s="23"/>
      <c r="SUD39" s="23"/>
      <c r="SUE39" s="23"/>
      <c r="SUF39" s="23"/>
      <c r="SUG39" s="23"/>
      <c r="SUH39" s="23"/>
      <c r="SUI39" s="23"/>
      <c r="SUJ39" s="23"/>
      <c r="SUK39" s="23"/>
      <c r="SUL39" s="23"/>
      <c r="SUM39" s="23"/>
      <c r="SUN39" s="23"/>
      <c r="SUO39" s="23"/>
      <c r="SUP39" s="23"/>
      <c r="SUQ39" s="23"/>
      <c r="SUR39" s="23"/>
      <c r="SUS39" s="23"/>
      <c r="SUT39" s="23"/>
      <c r="SUU39" s="23"/>
      <c r="SUV39" s="23"/>
      <c r="SUW39" s="23"/>
      <c r="SUX39" s="23"/>
      <c r="SUY39" s="23"/>
      <c r="SUZ39" s="23"/>
      <c r="SVA39" s="23"/>
      <c r="SVB39" s="23"/>
      <c r="SVC39" s="23"/>
      <c r="SVD39" s="23"/>
      <c r="SVE39" s="23"/>
      <c r="SVF39" s="23"/>
      <c r="SVG39" s="23"/>
      <c r="SVH39" s="23"/>
      <c r="SVI39" s="23"/>
      <c r="SVJ39" s="23"/>
      <c r="SVK39" s="23"/>
      <c r="SVL39" s="23"/>
      <c r="SVM39" s="23"/>
      <c r="SVN39" s="23"/>
      <c r="SVO39" s="23"/>
      <c r="SVP39" s="23"/>
      <c r="SVQ39" s="23"/>
      <c r="SVR39" s="23"/>
      <c r="SVS39" s="23"/>
      <c r="SVT39" s="23"/>
      <c r="SVU39" s="23"/>
      <c r="SVV39" s="23"/>
      <c r="SVW39" s="23"/>
      <c r="SVX39" s="23"/>
      <c r="SVY39" s="23"/>
      <c r="SVZ39" s="23"/>
      <c r="SWA39" s="23"/>
      <c r="SWB39" s="23"/>
      <c r="SWC39" s="23"/>
      <c r="SWD39" s="23"/>
      <c r="SWE39" s="23"/>
      <c r="SWF39" s="23"/>
      <c r="SWG39" s="23"/>
      <c r="SWH39" s="23"/>
      <c r="SWI39" s="23"/>
      <c r="SWJ39" s="23"/>
      <c r="SWK39" s="23"/>
      <c r="SWL39" s="23"/>
      <c r="SWM39" s="23"/>
      <c r="SWN39" s="23"/>
      <c r="SWO39" s="23"/>
      <c r="SWP39" s="23"/>
      <c r="SWQ39" s="23"/>
      <c r="SWR39" s="23"/>
      <c r="SWS39" s="23"/>
      <c r="SWT39" s="23"/>
      <c r="SWU39" s="23"/>
      <c r="SWV39" s="23"/>
      <c r="SWW39" s="23"/>
      <c r="SWX39" s="23"/>
      <c r="SWY39" s="23"/>
      <c r="SWZ39" s="23"/>
      <c r="SXA39" s="23"/>
      <c r="SXB39" s="23"/>
      <c r="SXC39" s="23"/>
      <c r="SXD39" s="23"/>
      <c r="SXE39" s="23"/>
      <c r="SXF39" s="23"/>
      <c r="SXG39" s="23"/>
      <c r="SXH39" s="23"/>
      <c r="SXI39" s="23"/>
      <c r="SXJ39" s="23"/>
      <c r="SXK39" s="23"/>
      <c r="SXL39" s="23"/>
      <c r="SXM39" s="23"/>
      <c r="SXN39" s="23"/>
      <c r="SXO39" s="23"/>
      <c r="SXP39" s="23"/>
      <c r="SXQ39" s="23"/>
      <c r="SXR39" s="23"/>
      <c r="SXS39" s="23"/>
      <c r="SXT39" s="23"/>
      <c r="SXU39" s="23"/>
      <c r="SXV39" s="23"/>
      <c r="SXW39" s="23"/>
      <c r="SXX39" s="23"/>
      <c r="SXY39" s="23"/>
      <c r="SXZ39" s="23"/>
      <c r="SYA39" s="23"/>
      <c r="SYB39" s="23"/>
      <c r="SYC39" s="23"/>
      <c r="SYD39" s="23"/>
      <c r="SYE39" s="23"/>
      <c r="SYF39" s="23"/>
      <c r="SYG39" s="23"/>
      <c r="SYH39" s="23"/>
      <c r="SYI39" s="23"/>
      <c r="SYJ39" s="23"/>
      <c r="SYK39" s="23"/>
      <c r="SYL39" s="23"/>
      <c r="SYM39" s="23"/>
      <c r="SYN39" s="23"/>
      <c r="SYO39" s="23"/>
      <c r="SYP39" s="23"/>
      <c r="SYQ39" s="23"/>
      <c r="SYR39" s="23"/>
      <c r="SYS39" s="23"/>
      <c r="SYT39" s="23"/>
      <c r="SYU39" s="23"/>
      <c r="SYV39" s="23"/>
      <c r="SYW39" s="23"/>
      <c r="SYX39" s="23"/>
      <c r="SYY39" s="23"/>
      <c r="SYZ39" s="23"/>
      <c r="SZA39" s="23"/>
      <c r="SZB39" s="23"/>
      <c r="SZC39" s="23"/>
      <c r="SZD39" s="23"/>
      <c r="SZE39" s="23"/>
      <c r="SZF39" s="23"/>
      <c r="SZG39" s="23"/>
      <c r="SZH39" s="23"/>
      <c r="SZI39" s="23"/>
      <c r="SZJ39" s="23"/>
      <c r="SZK39" s="23"/>
      <c r="SZL39" s="23"/>
      <c r="SZM39" s="23"/>
      <c r="SZN39" s="23"/>
      <c r="SZO39" s="23"/>
      <c r="SZP39" s="23"/>
      <c r="SZQ39" s="23"/>
      <c r="SZR39" s="23"/>
      <c r="SZS39" s="23"/>
      <c r="SZT39" s="23"/>
      <c r="SZU39" s="23"/>
      <c r="SZV39" s="23"/>
      <c r="SZW39" s="23"/>
      <c r="SZX39" s="23"/>
      <c r="SZY39" s="23"/>
      <c r="SZZ39" s="23"/>
      <c r="TAA39" s="23"/>
      <c r="TAB39" s="23"/>
      <c r="TAC39" s="23"/>
      <c r="TAD39" s="23"/>
      <c r="TAE39" s="23"/>
      <c r="TAF39" s="23"/>
      <c r="TAG39" s="23"/>
      <c r="TAH39" s="23"/>
      <c r="TAI39" s="23"/>
      <c r="TAJ39" s="23"/>
      <c r="TAK39" s="23"/>
      <c r="TAL39" s="23"/>
      <c r="TAM39" s="23"/>
      <c r="TAN39" s="23"/>
      <c r="TAO39" s="23"/>
      <c r="TAP39" s="23"/>
      <c r="TAQ39" s="23"/>
      <c r="TAR39" s="23"/>
      <c r="TAS39" s="23"/>
      <c r="TAT39" s="23"/>
      <c r="TAU39" s="23"/>
      <c r="TAV39" s="23"/>
      <c r="TAW39" s="23"/>
      <c r="TAX39" s="23"/>
      <c r="TAY39" s="23"/>
      <c r="TAZ39" s="23"/>
      <c r="TBA39" s="23"/>
      <c r="TBB39" s="23"/>
      <c r="TBC39" s="23"/>
      <c r="TBD39" s="23"/>
      <c r="TBE39" s="23"/>
      <c r="TBF39" s="23"/>
      <c r="TBG39" s="23"/>
      <c r="TBH39" s="23"/>
      <c r="TBI39" s="23"/>
      <c r="TBJ39" s="23"/>
      <c r="TBK39" s="23"/>
      <c r="TBL39" s="23"/>
      <c r="TBM39" s="23"/>
      <c r="TBN39" s="23"/>
      <c r="TBO39" s="23"/>
      <c r="TBP39" s="23"/>
      <c r="TBQ39" s="23"/>
      <c r="TBR39" s="23"/>
      <c r="TBS39" s="23"/>
      <c r="TBT39" s="23"/>
      <c r="TBU39" s="23"/>
      <c r="TBV39" s="23"/>
      <c r="TBW39" s="23"/>
      <c r="TBX39" s="23"/>
      <c r="TBY39" s="23"/>
      <c r="TBZ39" s="23"/>
      <c r="TCA39" s="23"/>
      <c r="TCB39" s="23"/>
      <c r="TCC39" s="23"/>
      <c r="TCD39" s="23"/>
      <c r="TCE39" s="23"/>
      <c r="TCF39" s="23"/>
      <c r="TCG39" s="23"/>
      <c r="TCH39" s="23"/>
      <c r="TCI39" s="23"/>
      <c r="TCJ39" s="23"/>
      <c r="TCK39" s="23"/>
      <c r="TCL39" s="23"/>
      <c r="TCM39" s="23"/>
      <c r="TCN39" s="23"/>
      <c r="TCO39" s="23"/>
      <c r="TCP39" s="23"/>
      <c r="TCQ39" s="23"/>
      <c r="TCR39" s="23"/>
      <c r="TCS39" s="23"/>
      <c r="TCT39" s="23"/>
      <c r="TCU39" s="23"/>
      <c r="TCV39" s="23"/>
      <c r="TCW39" s="23"/>
      <c r="TCX39" s="23"/>
      <c r="TCY39" s="23"/>
      <c r="TCZ39" s="23"/>
      <c r="TDA39" s="23"/>
      <c r="TDB39" s="23"/>
      <c r="TDC39" s="23"/>
      <c r="TDD39" s="23"/>
      <c r="TDE39" s="23"/>
      <c r="TDF39" s="23"/>
      <c r="TDG39" s="23"/>
      <c r="TDH39" s="23"/>
      <c r="TDI39" s="23"/>
      <c r="TDJ39" s="23"/>
      <c r="TDK39" s="23"/>
      <c r="TDL39" s="23"/>
      <c r="TDM39" s="23"/>
      <c r="TDN39" s="23"/>
      <c r="TDO39" s="23"/>
      <c r="TDP39" s="23"/>
      <c r="TDQ39" s="23"/>
      <c r="TDR39" s="23"/>
      <c r="TDS39" s="23"/>
      <c r="TDT39" s="23"/>
      <c r="TDU39" s="23"/>
      <c r="TDV39" s="23"/>
      <c r="TDW39" s="23"/>
      <c r="TDX39" s="23"/>
      <c r="TDY39" s="23"/>
      <c r="TDZ39" s="23"/>
      <c r="TEA39" s="23"/>
      <c r="TEB39" s="23"/>
      <c r="TEC39" s="23"/>
      <c r="TED39" s="23"/>
      <c r="TEE39" s="23"/>
      <c r="TEF39" s="23"/>
      <c r="TEG39" s="23"/>
      <c r="TEH39" s="23"/>
      <c r="TEI39" s="23"/>
      <c r="TEJ39" s="23"/>
      <c r="TEK39" s="23"/>
      <c r="TEL39" s="23"/>
      <c r="TEM39" s="23"/>
      <c r="TEN39" s="23"/>
      <c r="TEO39" s="23"/>
      <c r="TEP39" s="23"/>
      <c r="TEQ39" s="23"/>
      <c r="TER39" s="23"/>
      <c r="TES39" s="23"/>
      <c r="TET39" s="23"/>
      <c r="TEU39" s="23"/>
      <c r="TEV39" s="23"/>
      <c r="TEW39" s="23"/>
      <c r="TEX39" s="23"/>
      <c r="TEY39" s="23"/>
      <c r="TEZ39" s="23"/>
      <c r="TFA39" s="23"/>
      <c r="TFB39" s="23"/>
      <c r="TFC39" s="23"/>
      <c r="TFD39" s="23"/>
      <c r="TFE39" s="23"/>
      <c r="TFF39" s="23"/>
      <c r="TFG39" s="23"/>
      <c r="TFH39" s="23"/>
      <c r="TFI39" s="23"/>
      <c r="TFJ39" s="23"/>
      <c r="TFK39" s="23"/>
      <c r="TFL39" s="23"/>
      <c r="TFM39" s="23"/>
      <c r="TFN39" s="23"/>
      <c r="TFO39" s="23"/>
      <c r="TFP39" s="23"/>
      <c r="TFQ39" s="23"/>
      <c r="TFR39" s="23"/>
      <c r="TFS39" s="23"/>
      <c r="TFT39" s="23"/>
      <c r="TFU39" s="23"/>
      <c r="TFV39" s="23"/>
      <c r="TFW39" s="23"/>
      <c r="TFX39" s="23"/>
      <c r="TFY39" s="23"/>
      <c r="TFZ39" s="23"/>
      <c r="TGA39" s="23"/>
      <c r="TGB39" s="23"/>
      <c r="TGC39" s="23"/>
      <c r="TGD39" s="23"/>
      <c r="TGE39" s="23"/>
      <c r="TGF39" s="23"/>
      <c r="TGG39" s="23"/>
      <c r="TGH39" s="23"/>
      <c r="TGI39" s="23"/>
      <c r="TGJ39" s="23"/>
      <c r="TGK39" s="23"/>
      <c r="TGL39" s="23"/>
      <c r="TGM39" s="23"/>
      <c r="TGN39" s="23"/>
      <c r="TGO39" s="23"/>
      <c r="TGP39" s="23"/>
      <c r="TGQ39" s="23"/>
      <c r="TGR39" s="23"/>
      <c r="TGS39" s="23"/>
      <c r="TGT39" s="23"/>
      <c r="TGU39" s="23"/>
      <c r="TGV39" s="23"/>
      <c r="TGW39" s="23"/>
      <c r="TGX39" s="23"/>
      <c r="TGY39" s="23"/>
      <c r="TGZ39" s="23"/>
      <c r="THA39" s="23"/>
      <c r="THB39" s="23"/>
      <c r="THC39" s="23"/>
      <c r="THD39" s="23"/>
      <c r="THE39" s="23"/>
      <c r="THF39" s="23"/>
      <c r="THG39" s="23"/>
      <c r="THH39" s="23"/>
      <c r="THI39" s="23"/>
      <c r="THJ39" s="23"/>
      <c r="THK39" s="23"/>
      <c r="THL39" s="23"/>
      <c r="THM39" s="23"/>
      <c r="THN39" s="23"/>
      <c r="THO39" s="23"/>
      <c r="THP39" s="23"/>
      <c r="THQ39" s="23"/>
      <c r="THR39" s="23"/>
      <c r="THS39" s="23"/>
      <c r="THT39" s="23"/>
      <c r="THU39" s="23"/>
      <c r="THV39" s="23"/>
      <c r="THW39" s="23"/>
      <c r="THX39" s="23"/>
      <c r="THY39" s="23"/>
      <c r="THZ39" s="23"/>
      <c r="TIA39" s="23"/>
      <c r="TIB39" s="23"/>
      <c r="TIC39" s="23"/>
      <c r="TID39" s="23"/>
      <c r="TIE39" s="23"/>
      <c r="TIF39" s="23"/>
      <c r="TIG39" s="23"/>
      <c r="TIH39" s="23"/>
      <c r="TII39" s="23"/>
      <c r="TIJ39" s="23"/>
      <c r="TIK39" s="23"/>
      <c r="TIL39" s="23"/>
      <c r="TIM39" s="23"/>
      <c r="TIN39" s="23"/>
      <c r="TIO39" s="23"/>
      <c r="TIP39" s="23"/>
      <c r="TIQ39" s="23"/>
      <c r="TIR39" s="23"/>
      <c r="TIS39" s="23"/>
      <c r="TIT39" s="23"/>
      <c r="TIU39" s="23"/>
      <c r="TIV39" s="23"/>
      <c r="TIW39" s="23"/>
      <c r="TIX39" s="23"/>
      <c r="TIY39" s="23"/>
      <c r="TIZ39" s="23"/>
      <c r="TJA39" s="23"/>
      <c r="TJB39" s="23"/>
      <c r="TJC39" s="23"/>
      <c r="TJD39" s="23"/>
      <c r="TJE39" s="23"/>
      <c r="TJF39" s="23"/>
      <c r="TJG39" s="23"/>
      <c r="TJH39" s="23"/>
      <c r="TJI39" s="23"/>
      <c r="TJJ39" s="23"/>
      <c r="TJK39" s="23"/>
      <c r="TJL39" s="23"/>
      <c r="TJM39" s="23"/>
      <c r="TJN39" s="23"/>
      <c r="TJO39" s="23"/>
      <c r="TJP39" s="23"/>
      <c r="TJQ39" s="23"/>
      <c r="TJR39" s="23"/>
      <c r="TJS39" s="23"/>
      <c r="TJT39" s="23"/>
      <c r="TJU39" s="23"/>
      <c r="TJV39" s="23"/>
      <c r="TJW39" s="23"/>
      <c r="TJX39" s="23"/>
      <c r="TJY39" s="23"/>
      <c r="TJZ39" s="23"/>
      <c r="TKA39" s="23"/>
      <c r="TKB39" s="23"/>
      <c r="TKC39" s="23"/>
      <c r="TKD39" s="23"/>
      <c r="TKE39" s="23"/>
      <c r="TKF39" s="23"/>
      <c r="TKG39" s="23"/>
      <c r="TKH39" s="23"/>
      <c r="TKI39" s="23"/>
      <c r="TKJ39" s="23"/>
      <c r="TKK39" s="23"/>
      <c r="TKL39" s="23"/>
      <c r="TKM39" s="23"/>
      <c r="TKN39" s="23"/>
      <c r="TKO39" s="23"/>
      <c r="TKP39" s="23"/>
      <c r="TKQ39" s="23"/>
      <c r="TKR39" s="23"/>
      <c r="TKS39" s="23"/>
      <c r="TKT39" s="23"/>
      <c r="TKU39" s="23"/>
      <c r="TKV39" s="23"/>
      <c r="TKW39" s="23"/>
      <c r="TKX39" s="23"/>
      <c r="TKY39" s="23"/>
      <c r="TKZ39" s="23"/>
      <c r="TLA39" s="23"/>
      <c r="TLB39" s="23"/>
      <c r="TLC39" s="23"/>
      <c r="TLD39" s="23"/>
      <c r="TLE39" s="23"/>
      <c r="TLF39" s="23"/>
      <c r="TLG39" s="23"/>
      <c r="TLH39" s="23"/>
      <c r="TLI39" s="23"/>
      <c r="TLJ39" s="23"/>
      <c r="TLK39" s="23"/>
      <c r="TLL39" s="23"/>
      <c r="TLM39" s="23"/>
      <c r="TLN39" s="23"/>
      <c r="TLO39" s="23"/>
      <c r="TLP39" s="23"/>
      <c r="TLQ39" s="23"/>
      <c r="TLR39" s="23"/>
      <c r="TLS39" s="23"/>
      <c r="TLT39" s="23"/>
      <c r="TLU39" s="23"/>
      <c r="TLV39" s="23"/>
      <c r="TLW39" s="23"/>
      <c r="TLX39" s="23"/>
      <c r="TLY39" s="23"/>
      <c r="TLZ39" s="23"/>
      <c r="TMA39" s="23"/>
      <c r="TMB39" s="23"/>
      <c r="TMC39" s="23"/>
      <c r="TMD39" s="23"/>
      <c r="TME39" s="23"/>
      <c r="TMF39" s="23"/>
      <c r="TMG39" s="23"/>
      <c r="TMH39" s="23"/>
      <c r="TMI39" s="23"/>
      <c r="TMJ39" s="23"/>
      <c r="TMK39" s="23"/>
      <c r="TML39" s="23"/>
      <c r="TMM39" s="23"/>
      <c r="TMN39" s="23"/>
      <c r="TMO39" s="23"/>
      <c r="TMP39" s="23"/>
      <c r="TMQ39" s="23"/>
      <c r="TMR39" s="23"/>
      <c r="TMS39" s="23"/>
      <c r="TMT39" s="23"/>
      <c r="TMU39" s="23"/>
      <c r="TMV39" s="23"/>
      <c r="TMW39" s="23"/>
      <c r="TMX39" s="23"/>
      <c r="TMY39" s="23"/>
      <c r="TMZ39" s="23"/>
      <c r="TNA39" s="23"/>
      <c r="TNB39" s="23"/>
      <c r="TNC39" s="23"/>
      <c r="TND39" s="23"/>
      <c r="TNE39" s="23"/>
      <c r="TNF39" s="23"/>
      <c r="TNG39" s="23"/>
      <c r="TNH39" s="23"/>
      <c r="TNI39" s="23"/>
      <c r="TNJ39" s="23"/>
      <c r="TNK39" s="23"/>
      <c r="TNL39" s="23"/>
      <c r="TNM39" s="23"/>
      <c r="TNN39" s="23"/>
      <c r="TNO39" s="23"/>
      <c r="TNP39" s="23"/>
      <c r="TNQ39" s="23"/>
      <c r="TNR39" s="23"/>
      <c r="TNS39" s="23"/>
      <c r="TNT39" s="23"/>
      <c r="TNU39" s="23"/>
      <c r="TNV39" s="23"/>
      <c r="TNW39" s="23"/>
      <c r="TNX39" s="23"/>
      <c r="TNY39" s="23"/>
      <c r="TNZ39" s="23"/>
      <c r="TOA39" s="23"/>
      <c r="TOB39" s="23"/>
      <c r="TOC39" s="23"/>
      <c r="TOD39" s="23"/>
      <c r="TOE39" s="23"/>
      <c r="TOF39" s="23"/>
      <c r="TOG39" s="23"/>
      <c r="TOH39" s="23"/>
      <c r="TOI39" s="23"/>
      <c r="TOJ39" s="23"/>
      <c r="TOK39" s="23"/>
      <c r="TOL39" s="23"/>
      <c r="TOM39" s="23"/>
      <c r="TON39" s="23"/>
      <c r="TOO39" s="23"/>
      <c r="TOP39" s="23"/>
      <c r="TOQ39" s="23"/>
      <c r="TOR39" s="23"/>
      <c r="TOS39" s="23"/>
      <c r="TOT39" s="23"/>
      <c r="TOU39" s="23"/>
      <c r="TOV39" s="23"/>
      <c r="TOW39" s="23"/>
      <c r="TOX39" s="23"/>
      <c r="TOY39" s="23"/>
      <c r="TOZ39" s="23"/>
      <c r="TPA39" s="23"/>
      <c r="TPB39" s="23"/>
      <c r="TPC39" s="23"/>
      <c r="TPD39" s="23"/>
      <c r="TPE39" s="23"/>
      <c r="TPF39" s="23"/>
      <c r="TPG39" s="23"/>
      <c r="TPH39" s="23"/>
      <c r="TPI39" s="23"/>
      <c r="TPJ39" s="23"/>
      <c r="TPK39" s="23"/>
      <c r="TPL39" s="23"/>
      <c r="TPM39" s="23"/>
      <c r="TPN39" s="23"/>
      <c r="TPO39" s="23"/>
      <c r="TPP39" s="23"/>
      <c r="TPQ39" s="23"/>
      <c r="TPR39" s="23"/>
      <c r="TPS39" s="23"/>
      <c r="TPT39" s="23"/>
      <c r="TPU39" s="23"/>
      <c r="TPV39" s="23"/>
      <c r="TPW39" s="23"/>
      <c r="TPX39" s="23"/>
      <c r="TPY39" s="23"/>
      <c r="TPZ39" s="23"/>
      <c r="TQA39" s="23"/>
      <c r="TQB39" s="23"/>
      <c r="TQC39" s="23"/>
      <c r="TQD39" s="23"/>
      <c r="TQE39" s="23"/>
      <c r="TQF39" s="23"/>
      <c r="TQG39" s="23"/>
      <c r="TQH39" s="23"/>
      <c r="TQI39" s="23"/>
      <c r="TQJ39" s="23"/>
      <c r="TQK39" s="23"/>
      <c r="TQL39" s="23"/>
      <c r="TQM39" s="23"/>
      <c r="TQN39" s="23"/>
      <c r="TQO39" s="23"/>
      <c r="TQP39" s="23"/>
      <c r="TQQ39" s="23"/>
      <c r="TQR39" s="23"/>
      <c r="TQS39" s="23"/>
      <c r="TQT39" s="23"/>
      <c r="TQU39" s="23"/>
      <c r="TQV39" s="23"/>
      <c r="TQW39" s="23"/>
      <c r="TQX39" s="23"/>
      <c r="TQY39" s="23"/>
      <c r="TQZ39" s="23"/>
      <c r="TRA39" s="23"/>
      <c r="TRB39" s="23"/>
      <c r="TRC39" s="23"/>
      <c r="TRD39" s="23"/>
      <c r="TRE39" s="23"/>
      <c r="TRF39" s="23"/>
      <c r="TRG39" s="23"/>
      <c r="TRH39" s="23"/>
      <c r="TRI39" s="23"/>
      <c r="TRJ39" s="23"/>
      <c r="TRK39" s="23"/>
      <c r="TRL39" s="23"/>
      <c r="TRM39" s="23"/>
      <c r="TRN39" s="23"/>
      <c r="TRO39" s="23"/>
      <c r="TRP39" s="23"/>
      <c r="TRQ39" s="23"/>
      <c r="TRR39" s="23"/>
      <c r="TRS39" s="23"/>
      <c r="TRT39" s="23"/>
      <c r="TRU39" s="23"/>
      <c r="TRV39" s="23"/>
      <c r="TRW39" s="23"/>
      <c r="TRX39" s="23"/>
      <c r="TRY39" s="23"/>
      <c r="TRZ39" s="23"/>
      <c r="TSA39" s="23"/>
      <c r="TSB39" s="23"/>
      <c r="TSC39" s="23"/>
      <c r="TSD39" s="23"/>
      <c r="TSE39" s="23"/>
      <c r="TSF39" s="23"/>
      <c r="TSG39" s="23"/>
      <c r="TSH39" s="23"/>
      <c r="TSI39" s="23"/>
      <c r="TSJ39" s="23"/>
      <c r="TSK39" s="23"/>
      <c r="TSL39" s="23"/>
      <c r="TSM39" s="23"/>
      <c r="TSN39" s="23"/>
      <c r="TSO39" s="23"/>
      <c r="TSP39" s="23"/>
      <c r="TSQ39" s="23"/>
      <c r="TSR39" s="23"/>
      <c r="TSS39" s="23"/>
      <c r="TST39" s="23"/>
      <c r="TSU39" s="23"/>
      <c r="TSV39" s="23"/>
      <c r="TSW39" s="23"/>
      <c r="TSX39" s="23"/>
      <c r="TSY39" s="23"/>
      <c r="TSZ39" s="23"/>
      <c r="TTA39" s="23"/>
      <c r="TTB39" s="23"/>
      <c r="TTC39" s="23"/>
      <c r="TTD39" s="23"/>
      <c r="TTE39" s="23"/>
      <c r="TTF39" s="23"/>
      <c r="TTG39" s="23"/>
      <c r="TTH39" s="23"/>
      <c r="TTI39" s="23"/>
      <c r="TTJ39" s="23"/>
      <c r="TTK39" s="23"/>
      <c r="TTL39" s="23"/>
      <c r="TTM39" s="23"/>
      <c r="TTN39" s="23"/>
      <c r="TTO39" s="23"/>
      <c r="TTP39" s="23"/>
      <c r="TTQ39" s="23"/>
      <c r="TTR39" s="23"/>
      <c r="TTS39" s="23"/>
      <c r="TTT39" s="23"/>
      <c r="TTU39" s="23"/>
      <c r="TTV39" s="23"/>
      <c r="TTW39" s="23"/>
      <c r="TTX39" s="23"/>
      <c r="TTY39" s="23"/>
      <c r="TTZ39" s="23"/>
      <c r="TUA39" s="23"/>
      <c r="TUB39" s="23"/>
      <c r="TUC39" s="23"/>
      <c r="TUD39" s="23"/>
      <c r="TUE39" s="23"/>
      <c r="TUF39" s="23"/>
      <c r="TUG39" s="23"/>
      <c r="TUH39" s="23"/>
      <c r="TUI39" s="23"/>
      <c r="TUJ39" s="23"/>
      <c r="TUK39" s="23"/>
      <c r="TUL39" s="23"/>
      <c r="TUM39" s="23"/>
      <c r="TUN39" s="23"/>
      <c r="TUO39" s="23"/>
      <c r="TUP39" s="23"/>
      <c r="TUQ39" s="23"/>
      <c r="TUR39" s="23"/>
      <c r="TUS39" s="23"/>
      <c r="TUT39" s="23"/>
      <c r="TUU39" s="23"/>
      <c r="TUV39" s="23"/>
      <c r="TUW39" s="23"/>
      <c r="TUX39" s="23"/>
      <c r="TUY39" s="23"/>
      <c r="TUZ39" s="23"/>
      <c r="TVA39" s="23"/>
      <c r="TVB39" s="23"/>
      <c r="TVC39" s="23"/>
      <c r="TVD39" s="23"/>
      <c r="TVE39" s="23"/>
      <c r="TVF39" s="23"/>
      <c r="TVG39" s="23"/>
      <c r="TVH39" s="23"/>
      <c r="TVI39" s="23"/>
      <c r="TVJ39" s="23"/>
      <c r="TVK39" s="23"/>
      <c r="TVL39" s="23"/>
      <c r="TVM39" s="23"/>
      <c r="TVN39" s="23"/>
      <c r="TVO39" s="23"/>
      <c r="TVP39" s="23"/>
      <c r="TVQ39" s="23"/>
      <c r="TVR39" s="23"/>
      <c r="TVS39" s="23"/>
      <c r="TVT39" s="23"/>
      <c r="TVU39" s="23"/>
      <c r="TVV39" s="23"/>
      <c r="TVW39" s="23"/>
      <c r="TVX39" s="23"/>
      <c r="TVY39" s="23"/>
      <c r="TVZ39" s="23"/>
      <c r="TWA39" s="23"/>
      <c r="TWB39" s="23"/>
      <c r="TWC39" s="23"/>
      <c r="TWD39" s="23"/>
      <c r="TWE39" s="23"/>
      <c r="TWF39" s="23"/>
      <c r="TWG39" s="23"/>
      <c r="TWH39" s="23"/>
      <c r="TWI39" s="23"/>
      <c r="TWJ39" s="23"/>
      <c r="TWK39" s="23"/>
      <c r="TWL39" s="23"/>
      <c r="TWM39" s="23"/>
      <c r="TWN39" s="23"/>
      <c r="TWO39" s="23"/>
      <c r="TWP39" s="23"/>
      <c r="TWQ39" s="23"/>
      <c r="TWR39" s="23"/>
      <c r="TWS39" s="23"/>
      <c r="TWT39" s="23"/>
      <c r="TWU39" s="23"/>
      <c r="TWV39" s="23"/>
      <c r="TWW39" s="23"/>
      <c r="TWX39" s="23"/>
      <c r="TWY39" s="23"/>
      <c r="TWZ39" s="23"/>
      <c r="TXA39" s="23"/>
      <c r="TXB39" s="23"/>
      <c r="TXC39" s="23"/>
      <c r="TXD39" s="23"/>
      <c r="TXE39" s="23"/>
      <c r="TXF39" s="23"/>
      <c r="TXG39" s="23"/>
      <c r="TXH39" s="23"/>
      <c r="TXI39" s="23"/>
      <c r="TXJ39" s="23"/>
      <c r="TXK39" s="23"/>
      <c r="TXL39" s="23"/>
      <c r="TXM39" s="23"/>
      <c r="TXN39" s="23"/>
      <c r="TXO39" s="23"/>
      <c r="TXP39" s="23"/>
      <c r="TXQ39" s="23"/>
      <c r="TXR39" s="23"/>
      <c r="TXS39" s="23"/>
      <c r="TXT39" s="23"/>
      <c r="TXU39" s="23"/>
      <c r="TXV39" s="23"/>
      <c r="TXW39" s="23"/>
      <c r="TXX39" s="23"/>
      <c r="TXY39" s="23"/>
      <c r="TXZ39" s="23"/>
      <c r="TYA39" s="23"/>
      <c r="TYB39" s="23"/>
      <c r="TYC39" s="23"/>
      <c r="TYD39" s="23"/>
      <c r="TYE39" s="23"/>
      <c r="TYF39" s="23"/>
      <c r="TYG39" s="23"/>
      <c r="TYH39" s="23"/>
      <c r="TYI39" s="23"/>
      <c r="TYJ39" s="23"/>
      <c r="TYK39" s="23"/>
      <c r="TYL39" s="23"/>
      <c r="TYM39" s="23"/>
      <c r="TYN39" s="23"/>
      <c r="TYO39" s="23"/>
      <c r="TYP39" s="23"/>
      <c r="TYQ39" s="23"/>
      <c r="TYR39" s="23"/>
      <c r="TYS39" s="23"/>
      <c r="TYT39" s="23"/>
      <c r="TYU39" s="23"/>
      <c r="TYV39" s="23"/>
      <c r="TYW39" s="23"/>
      <c r="TYX39" s="23"/>
      <c r="TYY39" s="23"/>
      <c r="TYZ39" s="23"/>
      <c r="TZA39" s="23"/>
      <c r="TZB39" s="23"/>
      <c r="TZC39" s="23"/>
      <c r="TZD39" s="23"/>
      <c r="TZE39" s="23"/>
      <c r="TZF39" s="23"/>
      <c r="TZG39" s="23"/>
      <c r="TZH39" s="23"/>
      <c r="TZI39" s="23"/>
      <c r="TZJ39" s="23"/>
      <c r="TZK39" s="23"/>
      <c r="TZL39" s="23"/>
      <c r="TZM39" s="23"/>
      <c r="TZN39" s="23"/>
      <c r="TZO39" s="23"/>
      <c r="TZP39" s="23"/>
      <c r="TZQ39" s="23"/>
      <c r="TZR39" s="23"/>
      <c r="TZS39" s="23"/>
      <c r="TZT39" s="23"/>
      <c r="TZU39" s="23"/>
      <c r="TZV39" s="23"/>
      <c r="TZW39" s="23"/>
      <c r="TZX39" s="23"/>
      <c r="TZY39" s="23"/>
      <c r="TZZ39" s="23"/>
      <c r="UAA39" s="23"/>
      <c r="UAB39" s="23"/>
      <c r="UAC39" s="23"/>
      <c r="UAD39" s="23"/>
      <c r="UAE39" s="23"/>
      <c r="UAF39" s="23"/>
      <c r="UAG39" s="23"/>
      <c r="UAH39" s="23"/>
      <c r="UAI39" s="23"/>
      <c r="UAJ39" s="23"/>
      <c r="UAK39" s="23"/>
      <c r="UAL39" s="23"/>
      <c r="UAM39" s="23"/>
      <c r="UAN39" s="23"/>
      <c r="UAO39" s="23"/>
      <c r="UAP39" s="23"/>
      <c r="UAQ39" s="23"/>
      <c r="UAR39" s="23"/>
      <c r="UAS39" s="23"/>
      <c r="UAT39" s="23"/>
      <c r="UAU39" s="23"/>
      <c r="UAV39" s="23"/>
      <c r="UAW39" s="23"/>
      <c r="UAX39" s="23"/>
      <c r="UAY39" s="23"/>
      <c r="UAZ39" s="23"/>
      <c r="UBA39" s="23"/>
      <c r="UBB39" s="23"/>
      <c r="UBC39" s="23"/>
      <c r="UBD39" s="23"/>
      <c r="UBE39" s="23"/>
      <c r="UBF39" s="23"/>
      <c r="UBG39" s="23"/>
      <c r="UBH39" s="23"/>
      <c r="UBI39" s="23"/>
      <c r="UBJ39" s="23"/>
      <c r="UBK39" s="23"/>
      <c r="UBL39" s="23"/>
      <c r="UBM39" s="23"/>
      <c r="UBN39" s="23"/>
      <c r="UBO39" s="23"/>
      <c r="UBP39" s="23"/>
      <c r="UBQ39" s="23"/>
      <c r="UBR39" s="23"/>
      <c r="UBS39" s="23"/>
      <c r="UBT39" s="23"/>
      <c r="UBU39" s="23"/>
      <c r="UBV39" s="23"/>
      <c r="UBW39" s="23"/>
      <c r="UBX39" s="23"/>
      <c r="UBY39" s="23"/>
      <c r="UBZ39" s="23"/>
      <c r="UCA39" s="23"/>
      <c r="UCB39" s="23"/>
      <c r="UCC39" s="23"/>
      <c r="UCD39" s="23"/>
      <c r="UCE39" s="23"/>
      <c r="UCF39" s="23"/>
      <c r="UCG39" s="23"/>
      <c r="UCH39" s="23"/>
      <c r="UCI39" s="23"/>
      <c r="UCJ39" s="23"/>
      <c r="UCK39" s="23"/>
      <c r="UCL39" s="23"/>
      <c r="UCM39" s="23"/>
      <c r="UCN39" s="23"/>
      <c r="UCO39" s="23"/>
      <c r="UCP39" s="23"/>
      <c r="UCQ39" s="23"/>
      <c r="UCR39" s="23"/>
      <c r="UCS39" s="23"/>
      <c r="UCT39" s="23"/>
      <c r="UCU39" s="23"/>
      <c r="UCV39" s="23"/>
      <c r="UCW39" s="23"/>
      <c r="UCX39" s="23"/>
      <c r="UCY39" s="23"/>
      <c r="UCZ39" s="23"/>
      <c r="UDA39" s="23"/>
      <c r="UDB39" s="23"/>
      <c r="UDC39" s="23"/>
      <c r="UDD39" s="23"/>
      <c r="UDE39" s="23"/>
      <c r="UDF39" s="23"/>
      <c r="UDG39" s="23"/>
      <c r="UDH39" s="23"/>
      <c r="UDI39" s="23"/>
      <c r="UDJ39" s="23"/>
      <c r="UDK39" s="23"/>
      <c r="UDL39" s="23"/>
      <c r="UDM39" s="23"/>
      <c r="UDN39" s="23"/>
      <c r="UDO39" s="23"/>
      <c r="UDP39" s="23"/>
      <c r="UDQ39" s="23"/>
      <c r="UDR39" s="23"/>
      <c r="UDS39" s="23"/>
      <c r="UDT39" s="23"/>
      <c r="UDU39" s="23"/>
      <c r="UDV39" s="23"/>
      <c r="UDW39" s="23"/>
      <c r="UDX39" s="23"/>
      <c r="UDY39" s="23"/>
      <c r="UDZ39" s="23"/>
      <c r="UEA39" s="23"/>
      <c r="UEB39" s="23"/>
      <c r="UEC39" s="23"/>
      <c r="UED39" s="23"/>
      <c r="UEE39" s="23"/>
      <c r="UEF39" s="23"/>
      <c r="UEG39" s="23"/>
      <c r="UEH39" s="23"/>
      <c r="UEI39" s="23"/>
      <c r="UEJ39" s="23"/>
      <c r="UEK39" s="23"/>
      <c r="UEL39" s="23"/>
      <c r="UEM39" s="23"/>
      <c r="UEN39" s="23"/>
      <c r="UEO39" s="23"/>
      <c r="UEP39" s="23"/>
      <c r="UEQ39" s="23"/>
      <c r="UER39" s="23"/>
      <c r="UES39" s="23"/>
      <c r="UET39" s="23"/>
      <c r="UEU39" s="23"/>
      <c r="UEV39" s="23"/>
      <c r="UEW39" s="23"/>
      <c r="UEX39" s="23"/>
      <c r="UEY39" s="23"/>
      <c r="UEZ39" s="23"/>
      <c r="UFA39" s="23"/>
      <c r="UFB39" s="23"/>
      <c r="UFC39" s="23"/>
      <c r="UFD39" s="23"/>
      <c r="UFE39" s="23"/>
      <c r="UFF39" s="23"/>
      <c r="UFG39" s="23"/>
      <c r="UFH39" s="23"/>
      <c r="UFI39" s="23"/>
      <c r="UFJ39" s="23"/>
      <c r="UFK39" s="23"/>
      <c r="UFL39" s="23"/>
      <c r="UFM39" s="23"/>
      <c r="UFN39" s="23"/>
      <c r="UFO39" s="23"/>
      <c r="UFP39" s="23"/>
      <c r="UFQ39" s="23"/>
      <c r="UFR39" s="23"/>
      <c r="UFS39" s="23"/>
      <c r="UFT39" s="23"/>
      <c r="UFU39" s="23"/>
      <c r="UFV39" s="23"/>
      <c r="UFW39" s="23"/>
      <c r="UFX39" s="23"/>
      <c r="UFY39" s="23"/>
      <c r="UFZ39" s="23"/>
      <c r="UGA39" s="23"/>
      <c r="UGB39" s="23"/>
      <c r="UGC39" s="23"/>
      <c r="UGD39" s="23"/>
      <c r="UGE39" s="23"/>
      <c r="UGF39" s="23"/>
      <c r="UGG39" s="23"/>
      <c r="UGH39" s="23"/>
      <c r="UGI39" s="23"/>
      <c r="UGJ39" s="23"/>
      <c r="UGK39" s="23"/>
      <c r="UGL39" s="23"/>
      <c r="UGM39" s="23"/>
      <c r="UGN39" s="23"/>
      <c r="UGO39" s="23"/>
      <c r="UGP39" s="23"/>
      <c r="UGQ39" s="23"/>
      <c r="UGR39" s="23"/>
      <c r="UGS39" s="23"/>
      <c r="UGT39" s="23"/>
      <c r="UGU39" s="23"/>
      <c r="UGV39" s="23"/>
      <c r="UGW39" s="23"/>
      <c r="UGX39" s="23"/>
      <c r="UGY39" s="23"/>
      <c r="UGZ39" s="23"/>
      <c r="UHA39" s="23"/>
      <c r="UHB39" s="23"/>
      <c r="UHC39" s="23"/>
      <c r="UHD39" s="23"/>
      <c r="UHE39" s="23"/>
      <c r="UHF39" s="23"/>
      <c r="UHG39" s="23"/>
      <c r="UHH39" s="23"/>
      <c r="UHI39" s="23"/>
      <c r="UHJ39" s="23"/>
      <c r="UHK39" s="23"/>
      <c r="UHL39" s="23"/>
      <c r="UHM39" s="23"/>
      <c r="UHN39" s="23"/>
      <c r="UHO39" s="23"/>
      <c r="UHP39" s="23"/>
      <c r="UHQ39" s="23"/>
      <c r="UHR39" s="23"/>
      <c r="UHS39" s="23"/>
      <c r="UHT39" s="23"/>
      <c r="UHU39" s="23"/>
      <c r="UHV39" s="23"/>
      <c r="UHW39" s="23"/>
      <c r="UHX39" s="23"/>
      <c r="UHY39" s="23"/>
      <c r="UHZ39" s="23"/>
      <c r="UIA39" s="23"/>
      <c r="UIB39" s="23"/>
      <c r="UIC39" s="23"/>
      <c r="UID39" s="23"/>
      <c r="UIE39" s="23"/>
      <c r="UIF39" s="23"/>
      <c r="UIG39" s="23"/>
      <c r="UIH39" s="23"/>
      <c r="UII39" s="23"/>
      <c r="UIJ39" s="23"/>
      <c r="UIK39" s="23"/>
      <c r="UIL39" s="23"/>
      <c r="UIM39" s="23"/>
      <c r="UIN39" s="23"/>
      <c r="UIO39" s="23"/>
      <c r="UIP39" s="23"/>
      <c r="UIQ39" s="23"/>
      <c r="UIR39" s="23"/>
      <c r="UIS39" s="23"/>
      <c r="UIT39" s="23"/>
      <c r="UIU39" s="23"/>
      <c r="UIV39" s="23"/>
      <c r="UIW39" s="23"/>
      <c r="UIX39" s="23"/>
      <c r="UIY39" s="23"/>
      <c r="UIZ39" s="23"/>
      <c r="UJA39" s="23"/>
      <c r="UJB39" s="23"/>
      <c r="UJC39" s="23"/>
      <c r="UJD39" s="23"/>
      <c r="UJE39" s="23"/>
      <c r="UJF39" s="23"/>
      <c r="UJG39" s="23"/>
      <c r="UJH39" s="23"/>
      <c r="UJI39" s="23"/>
      <c r="UJJ39" s="23"/>
      <c r="UJK39" s="23"/>
      <c r="UJL39" s="23"/>
      <c r="UJM39" s="23"/>
      <c r="UJN39" s="23"/>
      <c r="UJO39" s="23"/>
      <c r="UJP39" s="23"/>
      <c r="UJQ39" s="23"/>
      <c r="UJR39" s="23"/>
      <c r="UJS39" s="23"/>
      <c r="UJT39" s="23"/>
      <c r="UJU39" s="23"/>
      <c r="UJV39" s="23"/>
      <c r="UJW39" s="23"/>
      <c r="UJX39" s="23"/>
      <c r="UJY39" s="23"/>
      <c r="UJZ39" s="23"/>
      <c r="UKA39" s="23"/>
      <c r="UKB39" s="23"/>
      <c r="UKC39" s="23"/>
      <c r="UKD39" s="23"/>
      <c r="UKE39" s="23"/>
      <c r="UKF39" s="23"/>
      <c r="UKG39" s="23"/>
      <c r="UKH39" s="23"/>
      <c r="UKI39" s="23"/>
      <c r="UKJ39" s="23"/>
      <c r="UKK39" s="23"/>
      <c r="UKL39" s="23"/>
      <c r="UKM39" s="23"/>
      <c r="UKN39" s="23"/>
      <c r="UKO39" s="23"/>
      <c r="UKP39" s="23"/>
      <c r="UKQ39" s="23"/>
      <c r="UKR39" s="23"/>
      <c r="UKS39" s="23"/>
      <c r="UKT39" s="23"/>
      <c r="UKU39" s="23"/>
      <c r="UKV39" s="23"/>
      <c r="UKW39" s="23"/>
      <c r="UKX39" s="23"/>
      <c r="UKY39" s="23"/>
      <c r="UKZ39" s="23"/>
      <c r="ULA39" s="23"/>
      <c r="ULB39" s="23"/>
      <c r="ULC39" s="23"/>
      <c r="ULD39" s="23"/>
      <c r="ULE39" s="23"/>
      <c r="ULF39" s="23"/>
      <c r="ULG39" s="23"/>
      <c r="ULH39" s="23"/>
      <c r="ULI39" s="23"/>
      <c r="ULJ39" s="23"/>
      <c r="ULK39" s="23"/>
      <c r="ULL39" s="23"/>
      <c r="ULM39" s="23"/>
      <c r="ULN39" s="23"/>
      <c r="ULO39" s="23"/>
      <c r="ULP39" s="23"/>
      <c r="ULQ39" s="23"/>
      <c r="ULR39" s="23"/>
      <c r="ULS39" s="23"/>
      <c r="ULT39" s="23"/>
      <c r="ULU39" s="23"/>
      <c r="ULV39" s="23"/>
      <c r="ULW39" s="23"/>
      <c r="ULX39" s="23"/>
      <c r="ULY39" s="23"/>
      <c r="ULZ39" s="23"/>
      <c r="UMA39" s="23"/>
      <c r="UMB39" s="23"/>
      <c r="UMC39" s="23"/>
      <c r="UMD39" s="23"/>
      <c r="UME39" s="23"/>
      <c r="UMF39" s="23"/>
      <c r="UMG39" s="23"/>
      <c r="UMH39" s="23"/>
      <c r="UMI39" s="23"/>
      <c r="UMJ39" s="23"/>
      <c r="UMK39" s="23"/>
      <c r="UML39" s="23"/>
      <c r="UMM39" s="23"/>
      <c r="UMN39" s="23"/>
      <c r="UMO39" s="23"/>
      <c r="UMP39" s="23"/>
      <c r="UMQ39" s="23"/>
      <c r="UMR39" s="23"/>
      <c r="UMS39" s="23"/>
      <c r="UMT39" s="23"/>
      <c r="UMU39" s="23"/>
      <c r="UMV39" s="23"/>
      <c r="UMW39" s="23"/>
      <c r="UMX39" s="23"/>
      <c r="UMY39" s="23"/>
      <c r="UMZ39" s="23"/>
      <c r="UNA39" s="23"/>
      <c r="UNB39" s="23"/>
      <c r="UNC39" s="23"/>
      <c r="UND39" s="23"/>
      <c r="UNE39" s="23"/>
      <c r="UNF39" s="23"/>
      <c r="UNG39" s="23"/>
      <c r="UNH39" s="23"/>
      <c r="UNI39" s="23"/>
      <c r="UNJ39" s="23"/>
      <c r="UNK39" s="23"/>
      <c r="UNL39" s="23"/>
      <c r="UNM39" s="23"/>
      <c r="UNN39" s="23"/>
      <c r="UNO39" s="23"/>
      <c r="UNP39" s="23"/>
      <c r="UNQ39" s="23"/>
      <c r="UNR39" s="23"/>
      <c r="UNS39" s="23"/>
      <c r="UNT39" s="23"/>
      <c r="UNU39" s="23"/>
      <c r="UNV39" s="23"/>
      <c r="UNW39" s="23"/>
      <c r="UNX39" s="23"/>
      <c r="UNY39" s="23"/>
      <c r="UNZ39" s="23"/>
      <c r="UOA39" s="23"/>
      <c r="UOB39" s="23"/>
      <c r="UOC39" s="23"/>
      <c r="UOD39" s="23"/>
      <c r="UOE39" s="23"/>
      <c r="UOF39" s="23"/>
      <c r="UOG39" s="23"/>
      <c r="UOH39" s="23"/>
      <c r="UOI39" s="23"/>
      <c r="UOJ39" s="23"/>
      <c r="UOK39" s="23"/>
      <c r="UOL39" s="23"/>
      <c r="UOM39" s="23"/>
      <c r="UON39" s="23"/>
      <c r="UOO39" s="23"/>
      <c r="UOP39" s="23"/>
      <c r="UOQ39" s="23"/>
      <c r="UOR39" s="23"/>
      <c r="UOS39" s="23"/>
      <c r="UOT39" s="23"/>
      <c r="UOU39" s="23"/>
      <c r="UOV39" s="23"/>
      <c r="UOW39" s="23"/>
      <c r="UOX39" s="23"/>
      <c r="UOY39" s="23"/>
      <c r="UOZ39" s="23"/>
      <c r="UPA39" s="23"/>
      <c r="UPB39" s="23"/>
      <c r="UPC39" s="23"/>
      <c r="UPD39" s="23"/>
      <c r="UPE39" s="23"/>
      <c r="UPF39" s="23"/>
      <c r="UPG39" s="23"/>
      <c r="UPH39" s="23"/>
      <c r="UPI39" s="23"/>
      <c r="UPJ39" s="23"/>
      <c r="UPK39" s="23"/>
      <c r="UPL39" s="23"/>
      <c r="UPM39" s="23"/>
      <c r="UPN39" s="23"/>
      <c r="UPO39" s="23"/>
      <c r="UPP39" s="23"/>
      <c r="UPQ39" s="23"/>
      <c r="UPR39" s="23"/>
      <c r="UPS39" s="23"/>
      <c r="UPT39" s="23"/>
      <c r="UPU39" s="23"/>
      <c r="UPV39" s="23"/>
      <c r="UPW39" s="23"/>
      <c r="UPX39" s="23"/>
      <c r="UPY39" s="23"/>
      <c r="UPZ39" s="23"/>
      <c r="UQA39" s="23"/>
      <c r="UQB39" s="23"/>
      <c r="UQC39" s="23"/>
      <c r="UQD39" s="23"/>
      <c r="UQE39" s="23"/>
      <c r="UQF39" s="23"/>
      <c r="UQG39" s="23"/>
      <c r="UQH39" s="23"/>
      <c r="UQI39" s="23"/>
      <c r="UQJ39" s="23"/>
      <c r="UQK39" s="23"/>
      <c r="UQL39" s="23"/>
      <c r="UQM39" s="23"/>
      <c r="UQN39" s="23"/>
      <c r="UQO39" s="23"/>
      <c r="UQP39" s="23"/>
      <c r="UQQ39" s="23"/>
      <c r="UQR39" s="23"/>
      <c r="UQS39" s="23"/>
      <c r="UQT39" s="23"/>
      <c r="UQU39" s="23"/>
      <c r="UQV39" s="23"/>
      <c r="UQW39" s="23"/>
      <c r="UQX39" s="23"/>
      <c r="UQY39" s="23"/>
      <c r="UQZ39" s="23"/>
      <c r="URA39" s="23"/>
      <c r="URB39" s="23"/>
      <c r="URC39" s="23"/>
      <c r="URD39" s="23"/>
      <c r="URE39" s="23"/>
      <c r="URF39" s="23"/>
      <c r="URG39" s="23"/>
      <c r="URH39" s="23"/>
      <c r="URI39" s="23"/>
      <c r="URJ39" s="23"/>
      <c r="URK39" s="23"/>
      <c r="URL39" s="23"/>
      <c r="URM39" s="23"/>
      <c r="URN39" s="23"/>
      <c r="URO39" s="23"/>
      <c r="URP39" s="23"/>
      <c r="URQ39" s="23"/>
      <c r="URR39" s="23"/>
      <c r="URS39" s="23"/>
      <c r="URT39" s="23"/>
      <c r="URU39" s="23"/>
      <c r="URV39" s="23"/>
      <c r="URW39" s="23"/>
      <c r="URX39" s="23"/>
      <c r="URY39" s="23"/>
      <c r="URZ39" s="23"/>
      <c r="USA39" s="23"/>
      <c r="USB39" s="23"/>
      <c r="USC39" s="23"/>
      <c r="USD39" s="23"/>
      <c r="USE39" s="23"/>
      <c r="USF39" s="23"/>
      <c r="USG39" s="23"/>
      <c r="USH39" s="23"/>
      <c r="USI39" s="23"/>
      <c r="USJ39" s="23"/>
      <c r="USK39" s="23"/>
      <c r="USL39" s="23"/>
      <c r="USM39" s="23"/>
      <c r="USN39" s="23"/>
      <c r="USO39" s="23"/>
      <c r="USP39" s="23"/>
      <c r="USQ39" s="23"/>
      <c r="USR39" s="23"/>
      <c r="USS39" s="23"/>
      <c r="UST39" s="23"/>
      <c r="USU39" s="23"/>
      <c r="USV39" s="23"/>
      <c r="USW39" s="23"/>
      <c r="USX39" s="23"/>
      <c r="USY39" s="23"/>
      <c r="USZ39" s="23"/>
      <c r="UTA39" s="23"/>
      <c r="UTB39" s="23"/>
      <c r="UTC39" s="23"/>
      <c r="UTD39" s="23"/>
      <c r="UTE39" s="23"/>
      <c r="UTF39" s="23"/>
      <c r="UTG39" s="23"/>
      <c r="UTH39" s="23"/>
      <c r="UTI39" s="23"/>
      <c r="UTJ39" s="23"/>
      <c r="UTK39" s="23"/>
      <c r="UTL39" s="23"/>
      <c r="UTM39" s="23"/>
      <c r="UTN39" s="23"/>
      <c r="UTO39" s="23"/>
      <c r="UTP39" s="23"/>
      <c r="UTQ39" s="23"/>
      <c r="UTR39" s="23"/>
      <c r="UTS39" s="23"/>
      <c r="UTT39" s="23"/>
      <c r="UTU39" s="23"/>
      <c r="UTV39" s="23"/>
      <c r="UTW39" s="23"/>
      <c r="UTX39" s="23"/>
      <c r="UTY39" s="23"/>
      <c r="UTZ39" s="23"/>
      <c r="UUA39" s="23"/>
      <c r="UUB39" s="23"/>
      <c r="UUC39" s="23"/>
      <c r="UUD39" s="23"/>
      <c r="UUE39" s="23"/>
      <c r="UUF39" s="23"/>
      <c r="UUG39" s="23"/>
      <c r="UUH39" s="23"/>
      <c r="UUI39" s="23"/>
      <c r="UUJ39" s="23"/>
      <c r="UUK39" s="23"/>
      <c r="UUL39" s="23"/>
      <c r="UUM39" s="23"/>
      <c r="UUN39" s="23"/>
      <c r="UUO39" s="23"/>
      <c r="UUP39" s="23"/>
      <c r="UUQ39" s="23"/>
      <c r="UUR39" s="23"/>
      <c r="UUS39" s="23"/>
      <c r="UUT39" s="23"/>
      <c r="UUU39" s="23"/>
      <c r="UUV39" s="23"/>
      <c r="UUW39" s="23"/>
      <c r="UUX39" s="23"/>
      <c r="UUY39" s="23"/>
      <c r="UUZ39" s="23"/>
      <c r="UVA39" s="23"/>
      <c r="UVB39" s="23"/>
      <c r="UVC39" s="23"/>
      <c r="UVD39" s="23"/>
      <c r="UVE39" s="23"/>
      <c r="UVF39" s="23"/>
      <c r="UVG39" s="23"/>
      <c r="UVH39" s="23"/>
      <c r="UVI39" s="23"/>
      <c r="UVJ39" s="23"/>
      <c r="UVK39" s="23"/>
      <c r="UVL39" s="23"/>
      <c r="UVM39" s="23"/>
      <c r="UVN39" s="23"/>
      <c r="UVO39" s="23"/>
      <c r="UVP39" s="23"/>
      <c r="UVQ39" s="23"/>
      <c r="UVR39" s="23"/>
      <c r="UVS39" s="23"/>
      <c r="UVT39" s="23"/>
      <c r="UVU39" s="23"/>
      <c r="UVV39" s="23"/>
      <c r="UVW39" s="23"/>
      <c r="UVX39" s="23"/>
      <c r="UVY39" s="23"/>
      <c r="UVZ39" s="23"/>
      <c r="UWA39" s="23"/>
      <c r="UWB39" s="23"/>
      <c r="UWC39" s="23"/>
      <c r="UWD39" s="23"/>
      <c r="UWE39" s="23"/>
      <c r="UWF39" s="23"/>
      <c r="UWG39" s="23"/>
      <c r="UWH39" s="23"/>
      <c r="UWI39" s="23"/>
      <c r="UWJ39" s="23"/>
      <c r="UWK39" s="23"/>
      <c r="UWL39" s="23"/>
      <c r="UWM39" s="23"/>
      <c r="UWN39" s="23"/>
      <c r="UWO39" s="23"/>
      <c r="UWP39" s="23"/>
      <c r="UWQ39" s="23"/>
      <c r="UWR39" s="23"/>
      <c r="UWS39" s="23"/>
      <c r="UWT39" s="23"/>
      <c r="UWU39" s="23"/>
      <c r="UWV39" s="23"/>
      <c r="UWW39" s="23"/>
      <c r="UWX39" s="23"/>
      <c r="UWY39" s="23"/>
      <c r="UWZ39" s="23"/>
      <c r="UXA39" s="23"/>
      <c r="UXB39" s="23"/>
      <c r="UXC39" s="23"/>
      <c r="UXD39" s="23"/>
      <c r="UXE39" s="23"/>
      <c r="UXF39" s="23"/>
      <c r="UXG39" s="23"/>
      <c r="UXH39" s="23"/>
      <c r="UXI39" s="23"/>
      <c r="UXJ39" s="23"/>
      <c r="UXK39" s="23"/>
      <c r="UXL39" s="23"/>
      <c r="UXM39" s="23"/>
      <c r="UXN39" s="23"/>
      <c r="UXO39" s="23"/>
      <c r="UXP39" s="23"/>
      <c r="UXQ39" s="23"/>
      <c r="UXR39" s="23"/>
      <c r="UXS39" s="23"/>
      <c r="UXT39" s="23"/>
      <c r="UXU39" s="23"/>
      <c r="UXV39" s="23"/>
      <c r="UXW39" s="23"/>
      <c r="UXX39" s="23"/>
      <c r="UXY39" s="23"/>
      <c r="UXZ39" s="23"/>
      <c r="UYA39" s="23"/>
      <c r="UYB39" s="23"/>
      <c r="UYC39" s="23"/>
      <c r="UYD39" s="23"/>
      <c r="UYE39" s="23"/>
      <c r="UYF39" s="23"/>
      <c r="UYG39" s="23"/>
      <c r="UYH39" s="23"/>
      <c r="UYI39" s="23"/>
      <c r="UYJ39" s="23"/>
      <c r="UYK39" s="23"/>
      <c r="UYL39" s="23"/>
      <c r="UYM39" s="23"/>
      <c r="UYN39" s="23"/>
      <c r="UYO39" s="23"/>
      <c r="UYP39" s="23"/>
      <c r="UYQ39" s="23"/>
      <c r="UYR39" s="23"/>
      <c r="UYS39" s="23"/>
      <c r="UYT39" s="23"/>
      <c r="UYU39" s="23"/>
      <c r="UYV39" s="23"/>
      <c r="UYW39" s="23"/>
      <c r="UYX39" s="23"/>
      <c r="UYY39" s="23"/>
      <c r="UYZ39" s="23"/>
      <c r="UZA39" s="23"/>
      <c r="UZB39" s="23"/>
      <c r="UZC39" s="23"/>
      <c r="UZD39" s="23"/>
      <c r="UZE39" s="23"/>
      <c r="UZF39" s="23"/>
      <c r="UZG39" s="23"/>
      <c r="UZH39" s="23"/>
      <c r="UZI39" s="23"/>
      <c r="UZJ39" s="23"/>
      <c r="UZK39" s="23"/>
      <c r="UZL39" s="23"/>
      <c r="UZM39" s="23"/>
      <c r="UZN39" s="23"/>
      <c r="UZO39" s="23"/>
      <c r="UZP39" s="23"/>
      <c r="UZQ39" s="23"/>
      <c r="UZR39" s="23"/>
      <c r="UZS39" s="23"/>
      <c r="UZT39" s="23"/>
      <c r="UZU39" s="23"/>
      <c r="UZV39" s="23"/>
      <c r="UZW39" s="23"/>
      <c r="UZX39" s="23"/>
      <c r="UZY39" s="23"/>
      <c r="UZZ39" s="23"/>
      <c r="VAA39" s="23"/>
      <c r="VAB39" s="23"/>
      <c r="VAC39" s="23"/>
      <c r="VAD39" s="23"/>
      <c r="VAE39" s="23"/>
      <c r="VAF39" s="23"/>
      <c r="VAG39" s="23"/>
      <c r="VAH39" s="23"/>
      <c r="VAI39" s="23"/>
      <c r="VAJ39" s="23"/>
      <c r="VAK39" s="23"/>
      <c r="VAL39" s="23"/>
      <c r="VAM39" s="23"/>
      <c r="VAN39" s="23"/>
      <c r="VAO39" s="23"/>
      <c r="VAP39" s="23"/>
      <c r="VAQ39" s="23"/>
      <c r="VAR39" s="23"/>
      <c r="VAS39" s="23"/>
      <c r="VAT39" s="23"/>
      <c r="VAU39" s="23"/>
      <c r="VAV39" s="23"/>
      <c r="VAW39" s="23"/>
      <c r="VAX39" s="23"/>
      <c r="VAY39" s="23"/>
      <c r="VAZ39" s="23"/>
      <c r="VBA39" s="23"/>
      <c r="VBB39" s="23"/>
      <c r="VBC39" s="23"/>
      <c r="VBD39" s="23"/>
      <c r="VBE39" s="23"/>
      <c r="VBF39" s="23"/>
      <c r="VBG39" s="23"/>
      <c r="VBH39" s="23"/>
      <c r="VBI39" s="23"/>
      <c r="VBJ39" s="23"/>
      <c r="VBK39" s="23"/>
      <c r="VBL39" s="23"/>
      <c r="VBM39" s="23"/>
      <c r="VBN39" s="23"/>
      <c r="VBO39" s="23"/>
      <c r="VBP39" s="23"/>
      <c r="VBQ39" s="23"/>
      <c r="VBR39" s="23"/>
      <c r="VBS39" s="23"/>
      <c r="VBT39" s="23"/>
      <c r="VBU39" s="23"/>
      <c r="VBV39" s="23"/>
      <c r="VBW39" s="23"/>
      <c r="VBX39" s="23"/>
      <c r="VBY39" s="23"/>
      <c r="VBZ39" s="23"/>
      <c r="VCA39" s="23"/>
      <c r="VCB39" s="23"/>
      <c r="VCC39" s="23"/>
      <c r="VCD39" s="23"/>
      <c r="VCE39" s="23"/>
      <c r="VCF39" s="23"/>
      <c r="VCG39" s="23"/>
      <c r="VCH39" s="23"/>
      <c r="VCI39" s="23"/>
      <c r="VCJ39" s="23"/>
      <c r="VCK39" s="23"/>
      <c r="VCL39" s="23"/>
      <c r="VCM39" s="23"/>
      <c r="VCN39" s="23"/>
      <c r="VCO39" s="23"/>
      <c r="VCP39" s="23"/>
      <c r="VCQ39" s="23"/>
      <c r="VCR39" s="23"/>
      <c r="VCS39" s="23"/>
      <c r="VCT39" s="23"/>
      <c r="VCU39" s="23"/>
      <c r="VCV39" s="23"/>
      <c r="VCW39" s="23"/>
      <c r="VCX39" s="23"/>
      <c r="VCY39" s="23"/>
      <c r="VCZ39" s="23"/>
      <c r="VDA39" s="23"/>
      <c r="VDB39" s="23"/>
      <c r="VDC39" s="23"/>
      <c r="VDD39" s="23"/>
      <c r="VDE39" s="23"/>
      <c r="VDF39" s="23"/>
      <c r="VDG39" s="23"/>
      <c r="VDH39" s="23"/>
      <c r="VDI39" s="23"/>
      <c r="VDJ39" s="23"/>
      <c r="VDK39" s="23"/>
      <c r="VDL39" s="23"/>
      <c r="VDM39" s="23"/>
      <c r="VDN39" s="23"/>
      <c r="VDO39" s="23"/>
      <c r="VDP39" s="23"/>
      <c r="VDQ39" s="23"/>
      <c r="VDR39" s="23"/>
      <c r="VDS39" s="23"/>
      <c r="VDT39" s="23"/>
      <c r="VDU39" s="23"/>
      <c r="VDV39" s="23"/>
      <c r="VDW39" s="23"/>
      <c r="VDX39" s="23"/>
      <c r="VDY39" s="23"/>
      <c r="VDZ39" s="23"/>
      <c r="VEA39" s="23"/>
      <c r="VEB39" s="23"/>
      <c r="VEC39" s="23"/>
      <c r="VED39" s="23"/>
      <c r="VEE39" s="23"/>
      <c r="VEF39" s="23"/>
      <c r="VEG39" s="23"/>
      <c r="VEH39" s="23"/>
      <c r="VEI39" s="23"/>
      <c r="VEJ39" s="23"/>
      <c r="VEK39" s="23"/>
      <c r="VEL39" s="23"/>
      <c r="VEM39" s="23"/>
      <c r="VEN39" s="23"/>
      <c r="VEO39" s="23"/>
      <c r="VEP39" s="23"/>
      <c r="VEQ39" s="23"/>
      <c r="VER39" s="23"/>
      <c r="VES39" s="23"/>
      <c r="VET39" s="23"/>
      <c r="VEU39" s="23"/>
      <c r="VEV39" s="23"/>
      <c r="VEW39" s="23"/>
      <c r="VEX39" s="23"/>
      <c r="VEY39" s="23"/>
      <c r="VEZ39" s="23"/>
      <c r="VFA39" s="23"/>
      <c r="VFB39" s="23"/>
      <c r="VFC39" s="23"/>
      <c r="VFD39" s="23"/>
      <c r="VFE39" s="23"/>
      <c r="VFF39" s="23"/>
      <c r="VFG39" s="23"/>
      <c r="VFH39" s="23"/>
      <c r="VFI39" s="23"/>
      <c r="VFJ39" s="23"/>
      <c r="VFK39" s="23"/>
      <c r="VFL39" s="23"/>
      <c r="VFM39" s="23"/>
      <c r="VFN39" s="23"/>
      <c r="VFO39" s="23"/>
      <c r="VFP39" s="23"/>
      <c r="VFQ39" s="23"/>
      <c r="VFR39" s="23"/>
      <c r="VFS39" s="23"/>
      <c r="VFT39" s="23"/>
      <c r="VFU39" s="23"/>
      <c r="VFV39" s="23"/>
      <c r="VFW39" s="23"/>
      <c r="VFX39" s="23"/>
      <c r="VFY39" s="23"/>
      <c r="VFZ39" s="23"/>
      <c r="VGA39" s="23"/>
      <c r="VGB39" s="23"/>
      <c r="VGC39" s="23"/>
      <c r="VGD39" s="23"/>
      <c r="VGE39" s="23"/>
      <c r="VGF39" s="23"/>
      <c r="VGG39" s="23"/>
      <c r="VGH39" s="23"/>
      <c r="VGI39" s="23"/>
      <c r="VGJ39" s="23"/>
      <c r="VGK39" s="23"/>
      <c r="VGL39" s="23"/>
      <c r="VGM39" s="23"/>
      <c r="VGN39" s="23"/>
      <c r="VGO39" s="23"/>
      <c r="VGP39" s="23"/>
      <c r="VGQ39" s="23"/>
      <c r="VGR39" s="23"/>
      <c r="VGS39" s="23"/>
      <c r="VGT39" s="23"/>
      <c r="VGU39" s="23"/>
      <c r="VGV39" s="23"/>
      <c r="VGW39" s="23"/>
      <c r="VGX39" s="23"/>
      <c r="VGY39" s="23"/>
      <c r="VGZ39" s="23"/>
      <c r="VHA39" s="23"/>
      <c r="VHB39" s="23"/>
      <c r="VHC39" s="23"/>
      <c r="VHD39" s="23"/>
      <c r="VHE39" s="23"/>
      <c r="VHF39" s="23"/>
      <c r="VHG39" s="23"/>
      <c r="VHH39" s="23"/>
      <c r="VHI39" s="23"/>
      <c r="VHJ39" s="23"/>
      <c r="VHK39" s="23"/>
      <c r="VHL39" s="23"/>
      <c r="VHM39" s="23"/>
      <c r="VHN39" s="23"/>
      <c r="VHO39" s="23"/>
      <c r="VHP39" s="23"/>
      <c r="VHQ39" s="23"/>
      <c r="VHR39" s="23"/>
      <c r="VHS39" s="23"/>
      <c r="VHT39" s="23"/>
      <c r="VHU39" s="23"/>
      <c r="VHV39" s="23"/>
      <c r="VHW39" s="23"/>
      <c r="VHX39" s="23"/>
      <c r="VHY39" s="23"/>
      <c r="VHZ39" s="23"/>
      <c r="VIA39" s="23"/>
      <c r="VIB39" s="23"/>
      <c r="VIC39" s="23"/>
      <c r="VID39" s="23"/>
      <c r="VIE39" s="23"/>
      <c r="VIF39" s="23"/>
      <c r="VIG39" s="23"/>
      <c r="VIH39" s="23"/>
      <c r="VII39" s="23"/>
      <c r="VIJ39" s="23"/>
      <c r="VIK39" s="23"/>
      <c r="VIL39" s="23"/>
      <c r="VIM39" s="23"/>
      <c r="VIN39" s="23"/>
      <c r="VIO39" s="23"/>
      <c r="VIP39" s="23"/>
      <c r="VIQ39" s="23"/>
      <c r="VIR39" s="23"/>
      <c r="VIS39" s="23"/>
      <c r="VIT39" s="23"/>
      <c r="VIU39" s="23"/>
      <c r="VIV39" s="23"/>
      <c r="VIW39" s="23"/>
      <c r="VIX39" s="23"/>
      <c r="VIY39" s="23"/>
      <c r="VIZ39" s="23"/>
      <c r="VJA39" s="23"/>
      <c r="VJB39" s="23"/>
      <c r="VJC39" s="23"/>
      <c r="VJD39" s="23"/>
      <c r="VJE39" s="23"/>
      <c r="VJF39" s="23"/>
      <c r="VJG39" s="23"/>
      <c r="VJH39" s="23"/>
      <c r="VJI39" s="23"/>
      <c r="VJJ39" s="23"/>
      <c r="VJK39" s="23"/>
      <c r="VJL39" s="23"/>
      <c r="VJM39" s="23"/>
      <c r="VJN39" s="23"/>
      <c r="VJO39" s="23"/>
      <c r="VJP39" s="23"/>
      <c r="VJQ39" s="23"/>
      <c r="VJR39" s="23"/>
      <c r="VJS39" s="23"/>
      <c r="VJT39" s="23"/>
      <c r="VJU39" s="23"/>
      <c r="VJV39" s="23"/>
      <c r="VJW39" s="23"/>
      <c r="VJX39" s="23"/>
      <c r="VJY39" s="23"/>
      <c r="VJZ39" s="23"/>
      <c r="VKA39" s="23"/>
      <c r="VKB39" s="23"/>
      <c r="VKC39" s="23"/>
      <c r="VKD39" s="23"/>
      <c r="VKE39" s="23"/>
      <c r="VKF39" s="23"/>
      <c r="VKG39" s="23"/>
      <c r="VKH39" s="23"/>
      <c r="VKI39" s="23"/>
      <c r="VKJ39" s="23"/>
      <c r="VKK39" s="23"/>
      <c r="VKL39" s="23"/>
      <c r="VKM39" s="23"/>
      <c r="VKN39" s="23"/>
      <c r="VKO39" s="23"/>
      <c r="VKP39" s="23"/>
      <c r="VKQ39" s="23"/>
      <c r="VKR39" s="23"/>
      <c r="VKS39" s="23"/>
      <c r="VKT39" s="23"/>
      <c r="VKU39" s="23"/>
      <c r="VKV39" s="23"/>
      <c r="VKW39" s="23"/>
      <c r="VKX39" s="23"/>
      <c r="VKY39" s="23"/>
      <c r="VKZ39" s="23"/>
      <c r="VLA39" s="23"/>
      <c r="VLB39" s="23"/>
      <c r="VLC39" s="23"/>
      <c r="VLD39" s="23"/>
      <c r="VLE39" s="23"/>
      <c r="VLF39" s="23"/>
      <c r="VLG39" s="23"/>
      <c r="VLH39" s="23"/>
      <c r="VLI39" s="23"/>
      <c r="VLJ39" s="23"/>
      <c r="VLK39" s="23"/>
      <c r="VLL39" s="23"/>
      <c r="VLM39" s="23"/>
      <c r="VLN39" s="23"/>
      <c r="VLO39" s="23"/>
      <c r="VLP39" s="23"/>
      <c r="VLQ39" s="23"/>
      <c r="VLR39" s="23"/>
      <c r="VLS39" s="23"/>
      <c r="VLT39" s="23"/>
      <c r="VLU39" s="23"/>
      <c r="VLV39" s="23"/>
      <c r="VLW39" s="23"/>
      <c r="VLX39" s="23"/>
      <c r="VLY39" s="23"/>
      <c r="VLZ39" s="23"/>
      <c r="VMA39" s="23"/>
      <c r="VMB39" s="23"/>
      <c r="VMC39" s="23"/>
      <c r="VMD39" s="23"/>
      <c r="VME39" s="23"/>
      <c r="VMF39" s="23"/>
      <c r="VMG39" s="23"/>
      <c r="VMH39" s="23"/>
      <c r="VMI39" s="23"/>
      <c r="VMJ39" s="23"/>
      <c r="VMK39" s="23"/>
      <c r="VML39" s="23"/>
      <c r="VMM39" s="23"/>
      <c r="VMN39" s="23"/>
      <c r="VMO39" s="23"/>
      <c r="VMP39" s="23"/>
      <c r="VMQ39" s="23"/>
      <c r="VMR39" s="23"/>
      <c r="VMS39" s="23"/>
      <c r="VMT39" s="23"/>
      <c r="VMU39" s="23"/>
      <c r="VMV39" s="23"/>
      <c r="VMW39" s="23"/>
      <c r="VMX39" s="23"/>
      <c r="VMY39" s="23"/>
      <c r="VMZ39" s="23"/>
      <c r="VNA39" s="23"/>
      <c r="VNB39" s="23"/>
      <c r="VNC39" s="23"/>
      <c r="VND39" s="23"/>
      <c r="VNE39" s="23"/>
      <c r="VNF39" s="23"/>
      <c r="VNG39" s="23"/>
      <c r="VNH39" s="23"/>
      <c r="VNI39" s="23"/>
      <c r="VNJ39" s="23"/>
      <c r="VNK39" s="23"/>
      <c r="VNL39" s="23"/>
      <c r="VNM39" s="23"/>
      <c r="VNN39" s="23"/>
      <c r="VNO39" s="23"/>
      <c r="VNP39" s="23"/>
      <c r="VNQ39" s="23"/>
      <c r="VNR39" s="23"/>
      <c r="VNS39" s="23"/>
      <c r="VNT39" s="23"/>
      <c r="VNU39" s="23"/>
      <c r="VNV39" s="23"/>
      <c r="VNW39" s="23"/>
      <c r="VNX39" s="23"/>
      <c r="VNY39" s="23"/>
      <c r="VNZ39" s="23"/>
      <c r="VOA39" s="23"/>
      <c r="VOB39" s="23"/>
      <c r="VOC39" s="23"/>
      <c r="VOD39" s="23"/>
      <c r="VOE39" s="23"/>
      <c r="VOF39" s="23"/>
      <c r="VOG39" s="23"/>
      <c r="VOH39" s="23"/>
      <c r="VOI39" s="23"/>
      <c r="VOJ39" s="23"/>
      <c r="VOK39" s="23"/>
      <c r="VOL39" s="23"/>
      <c r="VOM39" s="23"/>
      <c r="VON39" s="23"/>
      <c r="VOO39" s="23"/>
      <c r="VOP39" s="23"/>
      <c r="VOQ39" s="23"/>
      <c r="VOR39" s="23"/>
      <c r="VOS39" s="23"/>
      <c r="VOT39" s="23"/>
      <c r="VOU39" s="23"/>
      <c r="VOV39" s="23"/>
      <c r="VOW39" s="23"/>
      <c r="VOX39" s="23"/>
      <c r="VOY39" s="23"/>
      <c r="VOZ39" s="23"/>
      <c r="VPA39" s="23"/>
      <c r="VPB39" s="23"/>
      <c r="VPC39" s="23"/>
      <c r="VPD39" s="23"/>
      <c r="VPE39" s="23"/>
      <c r="VPF39" s="23"/>
      <c r="VPG39" s="23"/>
      <c r="VPH39" s="23"/>
      <c r="VPI39" s="23"/>
      <c r="VPJ39" s="23"/>
      <c r="VPK39" s="23"/>
      <c r="VPL39" s="23"/>
      <c r="VPM39" s="23"/>
      <c r="VPN39" s="23"/>
      <c r="VPO39" s="23"/>
      <c r="VPP39" s="23"/>
      <c r="VPQ39" s="23"/>
      <c r="VPR39" s="23"/>
      <c r="VPS39" s="23"/>
      <c r="VPT39" s="23"/>
      <c r="VPU39" s="23"/>
      <c r="VPV39" s="23"/>
      <c r="VPW39" s="23"/>
      <c r="VPX39" s="23"/>
      <c r="VPY39" s="23"/>
      <c r="VPZ39" s="23"/>
      <c r="VQA39" s="23"/>
      <c r="VQB39" s="23"/>
      <c r="VQC39" s="23"/>
      <c r="VQD39" s="23"/>
      <c r="VQE39" s="23"/>
      <c r="VQF39" s="23"/>
      <c r="VQG39" s="23"/>
      <c r="VQH39" s="23"/>
      <c r="VQI39" s="23"/>
      <c r="VQJ39" s="23"/>
      <c r="VQK39" s="23"/>
      <c r="VQL39" s="23"/>
      <c r="VQM39" s="23"/>
      <c r="VQN39" s="23"/>
      <c r="VQO39" s="23"/>
      <c r="VQP39" s="23"/>
      <c r="VQQ39" s="23"/>
      <c r="VQR39" s="23"/>
      <c r="VQS39" s="23"/>
      <c r="VQT39" s="23"/>
      <c r="VQU39" s="23"/>
      <c r="VQV39" s="23"/>
      <c r="VQW39" s="23"/>
      <c r="VQX39" s="23"/>
      <c r="VQY39" s="23"/>
      <c r="VQZ39" s="23"/>
      <c r="VRA39" s="23"/>
      <c r="VRB39" s="23"/>
      <c r="VRC39" s="23"/>
      <c r="VRD39" s="23"/>
      <c r="VRE39" s="23"/>
      <c r="VRF39" s="23"/>
      <c r="VRG39" s="23"/>
      <c r="VRH39" s="23"/>
      <c r="VRI39" s="23"/>
      <c r="VRJ39" s="23"/>
      <c r="VRK39" s="23"/>
      <c r="VRL39" s="23"/>
      <c r="VRM39" s="23"/>
      <c r="VRN39" s="23"/>
      <c r="VRO39" s="23"/>
      <c r="VRP39" s="23"/>
      <c r="VRQ39" s="23"/>
      <c r="VRR39" s="23"/>
      <c r="VRS39" s="23"/>
      <c r="VRT39" s="23"/>
      <c r="VRU39" s="23"/>
      <c r="VRV39" s="23"/>
      <c r="VRW39" s="23"/>
      <c r="VRX39" s="23"/>
      <c r="VRY39" s="23"/>
      <c r="VRZ39" s="23"/>
      <c r="VSA39" s="23"/>
      <c r="VSB39" s="23"/>
      <c r="VSC39" s="23"/>
      <c r="VSD39" s="23"/>
      <c r="VSE39" s="23"/>
      <c r="VSF39" s="23"/>
      <c r="VSG39" s="23"/>
      <c r="VSH39" s="23"/>
      <c r="VSI39" s="23"/>
      <c r="VSJ39" s="23"/>
      <c r="VSK39" s="23"/>
      <c r="VSL39" s="23"/>
      <c r="VSM39" s="23"/>
      <c r="VSN39" s="23"/>
      <c r="VSO39" s="23"/>
      <c r="VSP39" s="23"/>
      <c r="VSQ39" s="23"/>
      <c r="VSR39" s="23"/>
      <c r="VSS39" s="23"/>
      <c r="VST39" s="23"/>
      <c r="VSU39" s="23"/>
      <c r="VSV39" s="23"/>
      <c r="VSW39" s="23"/>
      <c r="VSX39" s="23"/>
      <c r="VSY39" s="23"/>
      <c r="VSZ39" s="23"/>
      <c r="VTA39" s="23"/>
      <c r="VTB39" s="23"/>
      <c r="VTC39" s="23"/>
      <c r="VTD39" s="23"/>
      <c r="VTE39" s="23"/>
      <c r="VTF39" s="23"/>
      <c r="VTG39" s="23"/>
      <c r="VTH39" s="23"/>
      <c r="VTI39" s="23"/>
      <c r="VTJ39" s="23"/>
      <c r="VTK39" s="23"/>
      <c r="VTL39" s="23"/>
      <c r="VTM39" s="23"/>
      <c r="VTN39" s="23"/>
      <c r="VTO39" s="23"/>
      <c r="VTP39" s="23"/>
      <c r="VTQ39" s="23"/>
      <c r="VTR39" s="23"/>
      <c r="VTS39" s="23"/>
      <c r="VTT39" s="23"/>
      <c r="VTU39" s="23"/>
      <c r="VTV39" s="23"/>
      <c r="VTW39" s="23"/>
      <c r="VTX39" s="23"/>
      <c r="VTY39" s="23"/>
      <c r="VTZ39" s="23"/>
      <c r="VUA39" s="23"/>
      <c r="VUB39" s="23"/>
      <c r="VUC39" s="23"/>
      <c r="VUD39" s="23"/>
      <c r="VUE39" s="23"/>
      <c r="VUF39" s="23"/>
      <c r="VUG39" s="23"/>
      <c r="VUH39" s="23"/>
      <c r="VUI39" s="23"/>
      <c r="VUJ39" s="23"/>
      <c r="VUK39" s="23"/>
      <c r="VUL39" s="23"/>
      <c r="VUM39" s="23"/>
      <c r="VUN39" s="23"/>
      <c r="VUO39" s="23"/>
      <c r="VUP39" s="23"/>
      <c r="VUQ39" s="23"/>
      <c r="VUR39" s="23"/>
      <c r="VUS39" s="23"/>
      <c r="VUT39" s="23"/>
      <c r="VUU39" s="23"/>
      <c r="VUV39" s="23"/>
      <c r="VUW39" s="23"/>
      <c r="VUX39" s="23"/>
      <c r="VUY39" s="23"/>
      <c r="VUZ39" s="23"/>
      <c r="VVA39" s="23"/>
      <c r="VVB39" s="23"/>
      <c r="VVC39" s="23"/>
      <c r="VVD39" s="23"/>
      <c r="VVE39" s="23"/>
      <c r="VVF39" s="23"/>
      <c r="VVG39" s="23"/>
      <c r="VVH39" s="23"/>
      <c r="VVI39" s="23"/>
      <c r="VVJ39" s="23"/>
      <c r="VVK39" s="23"/>
      <c r="VVL39" s="23"/>
      <c r="VVM39" s="23"/>
      <c r="VVN39" s="23"/>
      <c r="VVO39" s="23"/>
      <c r="VVP39" s="23"/>
      <c r="VVQ39" s="23"/>
      <c r="VVR39" s="23"/>
      <c r="VVS39" s="23"/>
      <c r="VVT39" s="23"/>
      <c r="VVU39" s="23"/>
      <c r="VVV39" s="23"/>
      <c r="VVW39" s="23"/>
      <c r="VVX39" s="23"/>
      <c r="VVY39" s="23"/>
      <c r="VVZ39" s="23"/>
      <c r="VWA39" s="23"/>
      <c r="VWB39" s="23"/>
      <c r="VWC39" s="23"/>
      <c r="VWD39" s="23"/>
      <c r="VWE39" s="23"/>
      <c r="VWF39" s="23"/>
      <c r="VWG39" s="23"/>
      <c r="VWH39" s="23"/>
      <c r="VWI39" s="23"/>
      <c r="VWJ39" s="23"/>
      <c r="VWK39" s="23"/>
      <c r="VWL39" s="23"/>
      <c r="VWM39" s="23"/>
      <c r="VWN39" s="23"/>
      <c r="VWO39" s="23"/>
      <c r="VWP39" s="23"/>
      <c r="VWQ39" s="23"/>
      <c r="VWR39" s="23"/>
      <c r="VWS39" s="23"/>
      <c r="VWT39" s="23"/>
      <c r="VWU39" s="23"/>
      <c r="VWV39" s="23"/>
      <c r="VWW39" s="23"/>
      <c r="VWX39" s="23"/>
      <c r="VWY39" s="23"/>
      <c r="VWZ39" s="23"/>
      <c r="VXA39" s="23"/>
      <c r="VXB39" s="23"/>
      <c r="VXC39" s="23"/>
      <c r="VXD39" s="23"/>
      <c r="VXE39" s="23"/>
      <c r="VXF39" s="23"/>
      <c r="VXG39" s="23"/>
      <c r="VXH39" s="23"/>
      <c r="VXI39" s="23"/>
      <c r="VXJ39" s="23"/>
      <c r="VXK39" s="23"/>
      <c r="VXL39" s="23"/>
      <c r="VXM39" s="23"/>
      <c r="VXN39" s="23"/>
      <c r="VXO39" s="23"/>
      <c r="VXP39" s="23"/>
      <c r="VXQ39" s="23"/>
      <c r="VXR39" s="23"/>
      <c r="VXS39" s="23"/>
      <c r="VXT39" s="23"/>
      <c r="VXU39" s="23"/>
      <c r="VXV39" s="23"/>
      <c r="VXW39" s="23"/>
      <c r="VXX39" s="23"/>
      <c r="VXY39" s="23"/>
      <c r="VXZ39" s="23"/>
      <c r="VYA39" s="23"/>
      <c r="VYB39" s="23"/>
      <c r="VYC39" s="23"/>
      <c r="VYD39" s="23"/>
      <c r="VYE39" s="23"/>
      <c r="VYF39" s="23"/>
      <c r="VYG39" s="23"/>
      <c r="VYH39" s="23"/>
      <c r="VYI39" s="23"/>
      <c r="VYJ39" s="23"/>
      <c r="VYK39" s="23"/>
      <c r="VYL39" s="23"/>
      <c r="VYM39" s="23"/>
      <c r="VYN39" s="23"/>
      <c r="VYO39" s="23"/>
      <c r="VYP39" s="23"/>
      <c r="VYQ39" s="23"/>
      <c r="VYR39" s="23"/>
      <c r="VYS39" s="23"/>
      <c r="VYT39" s="23"/>
      <c r="VYU39" s="23"/>
      <c r="VYV39" s="23"/>
      <c r="VYW39" s="23"/>
      <c r="VYX39" s="23"/>
      <c r="VYY39" s="23"/>
      <c r="VYZ39" s="23"/>
      <c r="VZA39" s="23"/>
      <c r="VZB39" s="23"/>
      <c r="VZC39" s="23"/>
      <c r="VZD39" s="23"/>
      <c r="VZE39" s="23"/>
      <c r="VZF39" s="23"/>
      <c r="VZG39" s="23"/>
      <c r="VZH39" s="23"/>
      <c r="VZI39" s="23"/>
      <c r="VZJ39" s="23"/>
      <c r="VZK39" s="23"/>
      <c r="VZL39" s="23"/>
      <c r="VZM39" s="23"/>
      <c r="VZN39" s="23"/>
      <c r="VZO39" s="23"/>
      <c r="VZP39" s="23"/>
      <c r="VZQ39" s="23"/>
      <c r="VZR39" s="23"/>
      <c r="VZS39" s="23"/>
      <c r="VZT39" s="23"/>
      <c r="VZU39" s="23"/>
      <c r="VZV39" s="23"/>
      <c r="VZW39" s="23"/>
      <c r="VZX39" s="23"/>
      <c r="VZY39" s="23"/>
      <c r="VZZ39" s="23"/>
      <c r="WAA39" s="23"/>
      <c r="WAB39" s="23"/>
      <c r="WAC39" s="23"/>
      <c r="WAD39" s="23"/>
      <c r="WAE39" s="23"/>
      <c r="WAF39" s="23"/>
      <c r="WAG39" s="23"/>
      <c r="WAH39" s="23"/>
      <c r="WAI39" s="23"/>
      <c r="WAJ39" s="23"/>
      <c r="WAK39" s="23"/>
      <c r="WAL39" s="23"/>
      <c r="WAM39" s="23"/>
      <c r="WAN39" s="23"/>
      <c r="WAO39" s="23"/>
      <c r="WAP39" s="23"/>
      <c r="WAQ39" s="23"/>
      <c r="WAR39" s="23"/>
      <c r="WAS39" s="23"/>
      <c r="WAT39" s="23"/>
      <c r="WAU39" s="23"/>
      <c r="WAV39" s="23"/>
      <c r="WAW39" s="23"/>
      <c r="WAX39" s="23"/>
      <c r="WAY39" s="23"/>
      <c r="WAZ39" s="23"/>
      <c r="WBA39" s="23"/>
      <c r="WBB39" s="23"/>
      <c r="WBC39" s="23"/>
      <c r="WBD39" s="23"/>
      <c r="WBE39" s="23"/>
      <c r="WBF39" s="23"/>
      <c r="WBG39" s="23"/>
      <c r="WBH39" s="23"/>
      <c r="WBI39" s="23"/>
      <c r="WBJ39" s="23"/>
      <c r="WBK39" s="23"/>
      <c r="WBL39" s="23"/>
      <c r="WBM39" s="23"/>
      <c r="WBN39" s="23"/>
      <c r="WBO39" s="23"/>
      <c r="WBP39" s="23"/>
      <c r="WBQ39" s="23"/>
      <c r="WBR39" s="23"/>
      <c r="WBS39" s="23"/>
      <c r="WBT39" s="23"/>
      <c r="WBU39" s="23"/>
      <c r="WBV39" s="23"/>
      <c r="WBW39" s="23"/>
      <c r="WBX39" s="23"/>
      <c r="WBY39" s="23"/>
      <c r="WBZ39" s="23"/>
      <c r="WCA39" s="23"/>
      <c r="WCB39" s="23"/>
      <c r="WCC39" s="23"/>
      <c r="WCD39" s="23"/>
      <c r="WCE39" s="23"/>
      <c r="WCF39" s="23"/>
      <c r="WCG39" s="23"/>
      <c r="WCH39" s="23"/>
      <c r="WCI39" s="23"/>
      <c r="WCJ39" s="23"/>
      <c r="WCK39" s="23"/>
      <c r="WCL39" s="23"/>
      <c r="WCM39" s="23"/>
      <c r="WCN39" s="23"/>
      <c r="WCO39" s="23"/>
      <c r="WCP39" s="23"/>
      <c r="WCQ39" s="23"/>
      <c r="WCR39" s="23"/>
      <c r="WCS39" s="23"/>
      <c r="WCT39" s="23"/>
      <c r="WCU39" s="23"/>
      <c r="WCV39" s="23"/>
      <c r="WCW39" s="23"/>
      <c r="WCX39" s="23"/>
      <c r="WCY39" s="23"/>
      <c r="WCZ39" s="23"/>
      <c r="WDA39" s="23"/>
      <c r="WDB39" s="23"/>
      <c r="WDC39" s="23"/>
      <c r="WDD39" s="23"/>
      <c r="WDE39" s="23"/>
      <c r="WDF39" s="23"/>
      <c r="WDG39" s="23"/>
      <c r="WDH39" s="23"/>
      <c r="WDI39" s="23"/>
      <c r="WDJ39" s="23"/>
      <c r="WDK39" s="23"/>
      <c r="WDL39" s="23"/>
      <c r="WDM39" s="23"/>
      <c r="WDN39" s="23"/>
      <c r="WDO39" s="23"/>
      <c r="WDP39" s="23"/>
      <c r="WDQ39" s="23"/>
      <c r="WDR39" s="23"/>
      <c r="WDS39" s="23"/>
      <c r="WDT39" s="23"/>
      <c r="WDU39" s="23"/>
      <c r="WDV39" s="23"/>
      <c r="WDW39" s="23"/>
      <c r="WDX39" s="23"/>
      <c r="WDY39" s="23"/>
      <c r="WDZ39" s="23"/>
      <c r="WEA39" s="23"/>
      <c r="WEB39" s="23"/>
      <c r="WEC39" s="23"/>
      <c r="WED39" s="23"/>
      <c r="WEE39" s="23"/>
      <c r="WEF39" s="23"/>
      <c r="WEG39" s="23"/>
      <c r="WEH39" s="23"/>
      <c r="WEI39" s="23"/>
      <c r="WEJ39" s="23"/>
      <c r="WEK39" s="23"/>
      <c r="WEL39" s="23"/>
      <c r="WEM39" s="23"/>
      <c r="WEN39" s="23"/>
      <c r="WEO39" s="23"/>
      <c r="WEP39" s="23"/>
      <c r="WEQ39" s="23"/>
      <c r="WER39" s="23"/>
      <c r="WES39" s="23"/>
      <c r="WET39" s="23"/>
      <c r="WEU39" s="23"/>
      <c r="WEV39" s="23"/>
      <c r="WEW39" s="23"/>
      <c r="WEX39" s="23"/>
      <c r="WEY39" s="23"/>
      <c r="WEZ39" s="23"/>
      <c r="WFA39" s="23"/>
      <c r="WFB39" s="23"/>
      <c r="WFC39" s="23"/>
      <c r="WFD39" s="23"/>
      <c r="WFE39" s="23"/>
      <c r="WFF39" s="23"/>
      <c r="WFG39" s="23"/>
      <c r="WFH39" s="23"/>
      <c r="WFI39" s="23"/>
      <c r="WFJ39" s="23"/>
      <c r="WFK39" s="23"/>
      <c r="WFL39" s="23"/>
      <c r="WFM39" s="23"/>
      <c r="WFN39" s="23"/>
      <c r="WFO39" s="23"/>
      <c r="WFP39" s="23"/>
      <c r="WFQ39" s="23"/>
      <c r="WFR39" s="23"/>
      <c r="WFS39" s="23"/>
      <c r="WFT39" s="23"/>
      <c r="WFU39" s="23"/>
      <c r="WFV39" s="23"/>
      <c r="WFW39" s="23"/>
      <c r="WFX39" s="23"/>
      <c r="WFY39" s="23"/>
      <c r="WFZ39" s="23"/>
      <c r="WGA39" s="23"/>
      <c r="WGB39" s="23"/>
      <c r="WGC39" s="23"/>
      <c r="WGD39" s="23"/>
      <c r="WGE39" s="23"/>
      <c r="WGF39" s="23"/>
      <c r="WGG39" s="23"/>
      <c r="WGH39" s="23"/>
      <c r="WGI39" s="23"/>
      <c r="WGJ39" s="23"/>
      <c r="WGK39" s="23"/>
      <c r="WGL39" s="23"/>
      <c r="WGM39" s="23"/>
      <c r="WGN39" s="23"/>
      <c r="WGO39" s="23"/>
      <c r="WGP39" s="23"/>
      <c r="WGQ39" s="23"/>
      <c r="WGR39" s="23"/>
      <c r="WGS39" s="23"/>
      <c r="WGT39" s="23"/>
      <c r="WGU39" s="23"/>
      <c r="WGV39" s="23"/>
      <c r="WGW39" s="23"/>
      <c r="WGX39" s="23"/>
      <c r="WGY39" s="23"/>
      <c r="WGZ39" s="23"/>
      <c r="WHA39" s="23"/>
      <c r="WHB39" s="23"/>
      <c r="WHC39" s="23"/>
      <c r="WHD39" s="23"/>
      <c r="WHE39" s="23"/>
      <c r="WHF39" s="23"/>
      <c r="WHG39" s="23"/>
      <c r="WHH39" s="23"/>
      <c r="WHI39" s="23"/>
      <c r="WHJ39" s="23"/>
      <c r="WHK39" s="23"/>
      <c r="WHL39" s="23"/>
      <c r="WHM39" s="23"/>
      <c r="WHN39" s="23"/>
      <c r="WHO39" s="23"/>
      <c r="WHP39" s="23"/>
      <c r="WHQ39" s="23"/>
      <c r="WHR39" s="23"/>
      <c r="WHS39" s="23"/>
      <c r="WHT39" s="23"/>
      <c r="WHU39" s="23"/>
      <c r="WHV39" s="23"/>
      <c r="WHW39" s="23"/>
      <c r="WHX39" s="23"/>
      <c r="WHY39" s="23"/>
      <c r="WHZ39" s="23"/>
      <c r="WIA39" s="23"/>
      <c r="WIB39" s="23"/>
      <c r="WIC39" s="23"/>
      <c r="WID39" s="23"/>
      <c r="WIE39" s="23"/>
      <c r="WIF39" s="23"/>
      <c r="WIG39" s="23"/>
      <c r="WIH39" s="23"/>
      <c r="WII39" s="23"/>
      <c r="WIJ39" s="23"/>
      <c r="WIK39" s="23"/>
      <c r="WIL39" s="23"/>
      <c r="WIM39" s="23"/>
      <c r="WIN39" s="23"/>
      <c r="WIO39" s="23"/>
      <c r="WIP39" s="23"/>
      <c r="WIQ39" s="23"/>
      <c r="WIR39" s="23"/>
      <c r="WIS39" s="23"/>
      <c r="WIT39" s="23"/>
      <c r="WIU39" s="23"/>
      <c r="WIV39" s="23"/>
      <c r="WIW39" s="23"/>
      <c r="WIX39" s="23"/>
      <c r="WIY39" s="23"/>
      <c r="WIZ39" s="23"/>
      <c r="WJA39" s="23"/>
      <c r="WJB39" s="23"/>
      <c r="WJC39" s="23"/>
      <c r="WJD39" s="23"/>
      <c r="WJE39" s="23"/>
      <c r="WJF39" s="23"/>
      <c r="WJG39" s="23"/>
      <c r="WJH39" s="23"/>
      <c r="WJI39" s="23"/>
      <c r="WJJ39" s="23"/>
      <c r="WJK39" s="23"/>
      <c r="WJL39" s="23"/>
      <c r="WJM39" s="23"/>
      <c r="WJN39" s="23"/>
      <c r="WJO39" s="23"/>
      <c r="WJP39" s="23"/>
      <c r="WJQ39" s="23"/>
      <c r="WJR39" s="23"/>
      <c r="WJS39" s="23"/>
      <c r="WJT39" s="23"/>
      <c r="WJU39" s="23"/>
      <c r="WJV39" s="23"/>
      <c r="WJW39" s="23"/>
      <c r="WJX39" s="23"/>
      <c r="WJY39" s="23"/>
      <c r="WJZ39" s="23"/>
      <c r="WKA39" s="23"/>
      <c r="WKB39" s="23"/>
      <c r="WKC39" s="23"/>
      <c r="WKD39" s="23"/>
      <c r="WKE39" s="23"/>
      <c r="WKF39" s="23"/>
      <c r="WKG39" s="23"/>
      <c r="WKH39" s="23"/>
      <c r="WKI39" s="23"/>
      <c r="WKJ39" s="23"/>
      <c r="WKK39" s="23"/>
      <c r="WKL39" s="23"/>
      <c r="WKM39" s="23"/>
      <c r="WKN39" s="23"/>
      <c r="WKO39" s="23"/>
      <c r="WKP39" s="23"/>
      <c r="WKQ39" s="23"/>
      <c r="WKR39" s="23"/>
      <c r="WKS39" s="23"/>
      <c r="WKT39" s="23"/>
      <c r="WKU39" s="23"/>
      <c r="WKV39" s="23"/>
      <c r="WKW39" s="23"/>
      <c r="WKX39" s="23"/>
      <c r="WKY39" s="23"/>
      <c r="WKZ39" s="23"/>
      <c r="WLA39" s="23"/>
      <c r="WLB39" s="23"/>
      <c r="WLC39" s="23"/>
      <c r="WLD39" s="23"/>
      <c r="WLE39" s="23"/>
      <c r="WLF39" s="23"/>
      <c r="WLG39" s="23"/>
      <c r="WLH39" s="23"/>
      <c r="WLI39" s="23"/>
      <c r="WLJ39" s="23"/>
      <c r="WLK39" s="23"/>
      <c r="WLL39" s="23"/>
      <c r="WLM39" s="23"/>
      <c r="WLN39" s="23"/>
      <c r="WLO39" s="23"/>
      <c r="WLP39" s="23"/>
      <c r="WLQ39" s="23"/>
      <c r="WLR39" s="23"/>
      <c r="WLS39" s="23"/>
      <c r="WLT39" s="23"/>
      <c r="WLU39" s="23"/>
      <c r="WLV39" s="23"/>
      <c r="WLW39" s="23"/>
      <c r="WLX39" s="23"/>
      <c r="WLY39" s="23"/>
      <c r="WLZ39" s="23"/>
      <c r="WMA39" s="23"/>
      <c r="WMB39" s="23"/>
      <c r="WMC39" s="23"/>
      <c r="WMD39" s="23"/>
      <c r="WME39" s="23"/>
      <c r="WMF39" s="23"/>
      <c r="WMG39" s="23"/>
      <c r="WMH39" s="23"/>
      <c r="WMI39" s="23"/>
      <c r="WMJ39" s="23"/>
      <c r="WMK39" s="23"/>
      <c r="WML39" s="23"/>
      <c r="WMM39" s="23"/>
      <c r="WMN39" s="23"/>
      <c r="WMO39" s="23"/>
      <c r="WMP39" s="23"/>
      <c r="WMQ39" s="23"/>
      <c r="WMR39" s="23"/>
      <c r="WMS39" s="23"/>
      <c r="WMT39" s="23"/>
      <c r="WMU39" s="23"/>
      <c r="WMV39" s="23"/>
      <c r="WMW39" s="23"/>
      <c r="WMX39" s="23"/>
      <c r="WMY39" s="23"/>
      <c r="WMZ39" s="23"/>
      <c r="WNA39" s="23"/>
      <c r="WNB39" s="23"/>
      <c r="WNC39" s="23"/>
      <c r="WND39" s="23"/>
      <c r="WNE39" s="23"/>
      <c r="WNF39" s="23"/>
      <c r="WNG39" s="23"/>
      <c r="WNH39" s="23"/>
      <c r="WNI39" s="23"/>
      <c r="WNJ39" s="23"/>
      <c r="WNK39" s="23"/>
      <c r="WNL39" s="23"/>
      <c r="WNM39" s="23"/>
      <c r="WNN39" s="23"/>
      <c r="WNO39" s="23"/>
      <c r="WNP39" s="23"/>
      <c r="WNQ39" s="23"/>
      <c r="WNR39" s="23"/>
      <c r="WNS39" s="23"/>
      <c r="WNT39" s="23"/>
      <c r="WNU39" s="23"/>
      <c r="WNV39" s="23"/>
      <c r="WNW39" s="23"/>
      <c r="WNX39" s="23"/>
      <c r="WNY39" s="23"/>
      <c r="WNZ39" s="23"/>
      <c r="WOA39" s="23"/>
      <c r="WOB39" s="23"/>
      <c r="WOC39" s="23"/>
      <c r="WOD39" s="23"/>
      <c r="WOE39" s="23"/>
      <c r="WOF39" s="23"/>
      <c r="WOG39" s="23"/>
      <c r="WOH39" s="23"/>
      <c r="WOI39" s="23"/>
      <c r="WOJ39" s="23"/>
      <c r="WOK39" s="23"/>
      <c r="WOL39" s="23"/>
      <c r="WOM39" s="23"/>
      <c r="WON39" s="23"/>
      <c r="WOO39" s="23"/>
      <c r="WOP39" s="23"/>
      <c r="WOQ39" s="23"/>
      <c r="WOR39" s="23"/>
      <c r="WOS39" s="23"/>
      <c r="WOT39" s="23"/>
      <c r="WOU39" s="23"/>
      <c r="WOV39" s="23"/>
      <c r="WOW39" s="23"/>
      <c r="WOX39" s="23"/>
      <c r="WOY39" s="23"/>
      <c r="WOZ39" s="23"/>
      <c r="WPA39" s="23"/>
      <c r="WPB39" s="23"/>
      <c r="WPC39" s="23"/>
      <c r="WPD39" s="23"/>
      <c r="WPE39" s="23"/>
      <c r="WPF39" s="23"/>
      <c r="WPG39" s="23"/>
      <c r="WPH39" s="23"/>
      <c r="WPI39" s="23"/>
      <c r="WPJ39" s="23"/>
      <c r="WPK39" s="23"/>
      <c r="WPL39" s="23"/>
      <c r="WPM39" s="23"/>
      <c r="WPN39" s="23"/>
      <c r="WPO39" s="23"/>
      <c r="WPP39" s="23"/>
      <c r="WPQ39" s="23"/>
      <c r="WPR39" s="23"/>
      <c r="WPS39" s="23"/>
      <c r="WPT39" s="23"/>
      <c r="WPU39" s="23"/>
      <c r="WPV39" s="23"/>
      <c r="WPW39" s="23"/>
      <c r="WPX39" s="23"/>
      <c r="WPY39" s="23"/>
      <c r="WPZ39" s="23"/>
      <c r="WQA39" s="23"/>
      <c r="WQB39" s="23"/>
      <c r="WQC39" s="23"/>
      <c r="WQD39" s="23"/>
      <c r="WQE39" s="23"/>
      <c r="WQF39" s="23"/>
      <c r="WQG39" s="23"/>
      <c r="WQH39" s="23"/>
      <c r="WQI39" s="23"/>
      <c r="WQJ39" s="23"/>
      <c r="WQK39" s="23"/>
      <c r="WQL39" s="23"/>
      <c r="WQM39" s="23"/>
      <c r="WQN39" s="23"/>
      <c r="WQO39" s="23"/>
      <c r="WQP39" s="23"/>
      <c r="WQQ39" s="23"/>
      <c r="WQR39" s="23"/>
      <c r="WQS39" s="23"/>
      <c r="WQT39" s="23"/>
      <c r="WQU39" s="23"/>
      <c r="WQV39" s="23"/>
      <c r="WQW39" s="23"/>
      <c r="WQX39" s="23"/>
      <c r="WQY39" s="23"/>
      <c r="WQZ39" s="23"/>
      <c r="WRA39" s="23"/>
      <c r="WRB39" s="23"/>
      <c r="WRC39" s="23"/>
      <c r="WRD39" s="23"/>
      <c r="WRE39" s="23"/>
      <c r="WRF39" s="23"/>
      <c r="WRG39" s="23"/>
      <c r="WRH39" s="23"/>
      <c r="WRI39" s="23"/>
      <c r="WRJ39" s="23"/>
      <c r="WRK39" s="23"/>
      <c r="WRL39" s="23"/>
      <c r="WRM39" s="23"/>
      <c r="WRN39" s="23"/>
      <c r="WRO39" s="23"/>
      <c r="WRP39" s="23"/>
      <c r="WRQ39" s="23"/>
      <c r="WRR39" s="23"/>
      <c r="WRS39" s="23"/>
      <c r="WRT39" s="23"/>
      <c r="WRU39" s="23"/>
      <c r="WRV39" s="23"/>
      <c r="WRW39" s="23"/>
      <c r="WRX39" s="23"/>
      <c r="WRY39" s="23"/>
      <c r="WRZ39" s="23"/>
      <c r="WSA39" s="23"/>
      <c r="WSB39" s="23"/>
      <c r="WSC39" s="23"/>
      <c r="WSD39" s="23"/>
      <c r="WSE39" s="23"/>
      <c r="WSF39" s="23"/>
      <c r="WSG39" s="23"/>
      <c r="WSH39" s="23"/>
      <c r="WSI39" s="23"/>
      <c r="WSJ39" s="23"/>
      <c r="WSK39" s="23"/>
      <c r="WSL39" s="23"/>
      <c r="WSM39" s="23"/>
      <c r="WSN39" s="23"/>
      <c r="WSO39" s="23"/>
      <c r="WSP39" s="23"/>
      <c r="WSQ39" s="23"/>
      <c r="WSR39" s="23"/>
      <c r="WSS39" s="23"/>
      <c r="WST39" s="23"/>
      <c r="WSU39" s="23"/>
      <c r="WSV39" s="23"/>
      <c r="WSW39" s="23"/>
      <c r="WSX39" s="23"/>
      <c r="WSY39" s="23"/>
      <c r="WSZ39" s="23"/>
      <c r="WTA39" s="23"/>
      <c r="WTB39" s="23"/>
      <c r="WTC39" s="23"/>
      <c r="WTD39" s="23"/>
      <c r="WTE39" s="23"/>
      <c r="WTF39" s="23"/>
      <c r="WTG39" s="23"/>
      <c r="WTH39" s="23"/>
      <c r="WTI39" s="23"/>
      <c r="WTJ39" s="23"/>
      <c r="WTK39" s="23"/>
      <c r="WTL39" s="23"/>
      <c r="WTM39" s="23"/>
      <c r="WTN39" s="23"/>
      <c r="WTO39" s="23"/>
      <c r="WTP39" s="23"/>
      <c r="WTQ39" s="23"/>
      <c r="WTR39" s="23"/>
      <c r="WTS39" s="23"/>
      <c r="WTT39" s="23"/>
      <c r="WTU39" s="23"/>
      <c r="WTV39" s="23"/>
      <c r="WTW39" s="23"/>
      <c r="WTX39" s="23"/>
      <c r="WTY39" s="23"/>
      <c r="WTZ39" s="23"/>
      <c r="WUA39" s="23"/>
      <c r="WUB39" s="23"/>
      <c r="WUC39" s="23"/>
      <c r="WUD39" s="23"/>
      <c r="WUE39" s="23"/>
      <c r="WUF39" s="23"/>
      <c r="WUG39" s="23"/>
      <c r="WUH39" s="23"/>
      <c r="WUI39" s="23"/>
      <c r="WUJ39" s="23"/>
      <c r="WUK39" s="23"/>
      <c r="WUL39" s="23"/>
      <c r="WUM39" s="23"/>
      <c r="WUN39" s="23"/>
      <c r="WUO39" s="23"/>
      <c r="WUP39" s="23"/>
      <c r="WUQ39" s="23"/>
      <c r="WUR39" s="23"/>
      <c r="WUS39" s="23"/>
      <c r="WUT39" s="23"/>
      <c r="WUU39" s="23"/>
      <c r="WUV39" s="23"/>
      <c r="WUW39" s="23"/>
      <c r="WUX39" s="23"/>
      <c r="WUY39" s="23"/>
      <c r="WUZ39" s="23"/>
      <c r="WVA39" s="23"/>
      <c r="WVB39" s="23"/>
      <c r="WVC39" s="23"/>
      <c r="WVD39" s="23"/>
      <c r="WVE39" s="23"/>
      <c r="WVF39" s="23"/>
      <c r="WVG39" s="23"/>
      <c r="WVH39" s="23"/>
      <c r="WVI39" s="23"/>
      <c r="WVJ39" s="23"/>
      <c r="WVK39" s="23"/>
      <c r="WVL39" s="23"/>
      <c r="WVM39" s="23"/>
      <c r="WVN39" s="23"/>
      <c r="WVO39" s="23"/>
      <c r="WVP39" s="23"/>
      <c r="WVQ39" s="23"/>
      <c r="WVR39" s="23"/>
      <c r="WVS39" s="23"/>
      <c r="WVT39" s="23"/>
      <c r="WVU39" s="23"/>
      <c r="WVV39" s="23"/>
      <c r="WVW39" s="23"/>
      <c r="WVX39" s="23"/>
      <c r="WVY39" s="23"/>
      <c r="WVZ39" s="23"/>
      <c r="WWA39" s="23"/>
      <c r="WWB39" s="23"/>
      <c r="WWC39" s="23"/>
      <c r="WWD39" s="23"/>
      <c r="WWE39" s="23"/>
      <c r="WWF39" s="23"/>
      <c r="WWG39" s="23"/>
      <c r="WWH39" s="23"/>
      <c r="WWI39" s="23"/>
      <c r="WWJ39" s="23"/>
      <c r="WWK39" s="23"/>
      <c r="WWL39" s="23"/>
      <c r="WWM39" s="23"/>
      <c r="WWN39" s="23"/>
      <c r="WWO39" s="23"/>
      <c r="WWP39" s="23"/>
      <c r="WWQ39" s="23"/>
      <c r="WWR39" s="23"/>
      <c r="WWS39" s="23"/>
      <c r="WWT39" s="23"/>
      <c r="WWU39" s="23"/>
      <c r="WWV39" s="23"/>
      <c r="WWW39" s="23"/>
      <c r="WWX39" s="23"/>
      <c r="WWY39" s="23"/>
      <c r="WWZ39" s="23"/>
      <c r="WXA39" s="23"/>
      <c r="WXB39" s="23"/>
      <c r="WXC39" s="23"/>
      <c r="WXD39" s="23"/>
      <c r="WXE39" s="23"/>
      <c r="WXF39" s="23"/>
      <c r="WXG39" s="23"/>
      <c r="WXH39" s="23"/>
    </row>
    <row r="40" spans="4:16180" s="58" customFormat="1">
      <c r="D40" s="20"/>
      <c r="E40" s="21"/>
      <c r="F40" s="21"/>
      <c r="G40" s="197" t="s">
        <v>242</v>
      </c>
      <c r="H40" s="312"/>
      <c r="I40" s="309"/>
      <c r="J40" s="54" t="str">
        <f>IF(J39="Di luar zona 30h","&gt;30 hari",J39-Dashboard!J$12-1 &amp; " hari")</f>
        <v>&gt;30 hari</v>
      </c>
      <c r="K40" s="324"/>
      <c r="L40" s="324"/>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3"/>
      <c r="NI40" s="23"/>
      <c r="NJ40" s="23"/>
      <c r="NK40" s="23"/>
      <c r="NL40" s="23"/>
      <c r="NM40" s="23"/>
      <c r="NN40" s="23"/>
      <c r="NO40" s="23"/>
      <c r="NP40" s="23"/>
      <c r="NQ40" s="23"/>
      <c r="NR40" s="23"/>
      <c r="NS40" s="23"/>
      <c r="NT40" s="23"/>
      <c r="NU40" s="23"/>
      <c r="NV40" s="23"/>
      <c r="NW40" s="23"/>
      <c r="NX40" s="23"/>
      <c r="NY40" s="23"/>
      <c r="NZ40" s="23"/>
      <c r="OA40" s="23"/>
      <c r="OB40" s="23"/>
      <c r="OC40" s="23"/>
      <c r="OD40" s="23"/>
      <c r="OE40" s="23"/>
      <c r="OF40" s="23"/>
      <c r="OG40" s="23"/>
      <c r="OH40" s="23"/>
      <c r="OI40" s="23"/>
      <c r="OJ40" s="23"/>
      <c r="OK40" s="23"/>
      <c r="OL40" s="23"/>
      <c r="OM40" s="23"/>
      <c r="ON40" s="23"/>
      <c r="OO40" s="23"/>
      <c r="OP40" s="23"/>
      <c r="OQ40" s="23"/>
      <c r="OR40" s="23"/>
      <c r="OS40" s="23"/>
      <c r="OT40" s="23"/>
      <c r="OU40" s="23"/>
      <c r="OV40" s="23"/>
      <c r="OW40" s="23"/>
      <c r="OX40" s="23"/>
      <c r="OY40" s="23"/>
      <c r="OZ40" s="23"/>
      <c r="PA40" s="23"/>
      <c r="PB40" s="23"/>
      <c r="PC40" s="23"/>
      <c r="PD40" s="23"/>
      <c r="PE40" s="23"/>
      <c r="PF40" s="23"/>
      <c r="PG40" s="23"/>
      <c r="PH40" s="23"/>
      <c r="PI40" s="23"/>
      <c r="PJ40" s="23"/>
      <c r="PK40" s="23"/>
      <c r="PL40" s="23"/>
      <c r="PM40" s="23"/>
      <c r="PN40" s="23"/>
      <c r="PO40" s="23"/>
      <c r="PP40" s="23"/>
      <c r="PQ40" s="23"/>
      <c r="PR40" s="23"/>
      <c r="PS40" s="23"/>
      <c r="PT40" s="23"/>
      <c r="PU40" s="23"/>
      <c r="PV40" s="23"/>
      <c r="PW40" s="23"/>
      <c r="PX40" s="23"/>
      <c r="PY40" s="23"/>
      <c r="PZ40" s="23"/>
      <c r="QA40" s="23"/>
      <c r="QB40" s="23"/>
      <c r="QC40" s="23"/>
      <c r="QD40" s="23"/>
      <c r="QE40" s="23"/>
      <c r="QF40" s="23"/>
      <c r="QG40" s="23"/>
      <c r="QH40" s="23"/>
      <c r="QI40" s="23"/>
      <c r="QJ40" s="23"/>
      <c r="QK40" s="23"/>
      <c r="QL40" s="23"/>
      <c r="QM40" s="23"/>
      <c r="QN40" s="23"/>
      <c r="QO40" s="23"/>
      <c r="QP40" s="23"/>
      <c r="QQ40" s="23"/>
      <c r="QR40" s="23"/>
      <c r="QS40" s="23"/>
      <c r="QT40" s="23"/>
      <c r="QU40" s="23"/>
      <c r="QV40" s="23"/>
      <c r="QW40" s="23"/>
      <c r="QX40" s="23"/>
      <c r="QY40" s="23"/>
      <c r="QZ40" s="23"/>
      <c r="RA40" s="23"/>
      <c r="RB40" s="23"/>
      <c r="RC40" s="23"/>
      <c r="RD40" s="23"/>
      <c r="RE40" s="23"/>
      <c r="RF40" s="23"/>
      <c r="RG40" s="23"/>
      <c r="RH40" s="23"/>
      <c r="RI40" s="23"/>
      <c r="RJ40" s="23"/>
      <c r="RK40" s="23"/>
      <c r="RL40" s="23"/>
      <c r="RM40" s="23"/>
      <c r="RN40" s="23"/>
      <c r="RO40" s="23"/>
      <c r="RP40" s="23"/>
      <c r="RQ40" s="23"/>
      <c r="RR40" s="23"/>
      <c r="RS40" s="23"/>
      <c r="RT40" s="23"/>
      <c r="RU40" s="23"/>
      <c r="RV40" s="23"/>
      <c r="RW40" s="23"/>
      <c r="RX40" s="23"/>
      <c r="RY40" s="23"/>
      <c r="RZ40" s="23"/>
      <c r="SA40" s="23"/>
      <c r="SB40" s="23"/>
      <c r="SC40" s="23"/>
      <c r="SD40" s="23"/>
      <c r="SE40" s="23"/>
      <c r="SF40" s="23"/>
      <c r="SG40" s="23"/>
      <c r="SH40" s="23"/>
      <c r="SI40" s="23"/>
      <c r="SJ40" s="23"/>
      <c r="SK40" s="23"/>
      <c r="SL40" s="23"/>
      <c r="SM40" s="23"/>
      <c r="SN40" s="23"/>
      <c r="SO40" s="23"/>
      <c r="SP40" s="23"/>
      <c r="SQ40" s="23"/>
      <c r="SR40" s="23"/>
      <c r="SS40" s="23"/>
      <c r="ST40" s="23"/>
      <c r="SU40" s="23"/>
      <c r="SV40" s="23"/>
      <c r="SW40" s="23"/>
      <c r="SX40" s="23"/>
      <c r="SY40" s="23"/>
      <c r="SZ40" s="23"/>
      <c r="TA40" s="23"/>
      <c r="TB40" s="23"/>
      <c r="TC40" s="23"/>
      <c r="TD40" s="23"/>
      <c r="TE40" s="23"/>
      <c r="TF40" s="23"/>
      <c r="TG40" s="23"/>
      <c r="TH40" s="23"/>
      <c r="TI40" s="23"/>
      <c r="TJ40" s="23"/>
      <c r="TK40" s="23"/>
      <c r="TL40" s="23"/>
      <c r="TM40" s="23"/>
      <c r="TN40" s="23"/>
      <c r="TO40" s="23"/>
      <c r="TP40" s="23"/>
      <c r="TQ40" s="23"/>
      <c r="TR40" s="23"/>
      <c r="TS40" s="23"/>
      <c r="TT40" s="23"/>
      <c r="TU40" s="23"/>
      <c r="TV40" s="23"/>
      <c r="TW40" s="23"/>
      <c r="TX40" s="23"/>
      <c r="TY40" s="23"/>
      <c r="TZ40" s="23"/>
      <c r="UA40" s="23"/>
      <c r="UB40" s="23"/>
      <c r="UC40" s="23"/>
      <c r="UD40" s="23"/>
      <c r="UE40" s="23"/>
      <c r="UF40" s="23"/>
      <c r="UG40" s="23"/>
      <c r="UH40" s="23"/>
      <c r="UI40" s="23"/>
      <c r="UJ40" s="23"/>
      <c r="UK40" s="23"/>
      <c r="UL40" s="23"/>
      <c r="UM40" s="23"/>
      <c r="UN40" s="23"/>
      <c r="UO40" s="23"/>
      <c r="UP40" s="23"/>
      <c r="UQ40" s="23"/>
      <c r="UR40" s="23"/>
      <c r="US40" s="23"/>
      <c r="UT40" s="23"/>
      <c r="UU40" s="23"/>
      <c r="UV40" s="23"/>
      <c r="UW40" s="23"/>
      <c r="UX40" s="23"/>
      <c r="UY40" s="23"/>
      <c r="UZ40" s="23"/>
      <c r="VA40" s="23"/>
      <c r="VB40" s="23"/>
      <c r="VC40" s="23"/>
      <c r="VD40" s="23"/>
      <c r="VE40" s="23"/>
      <c r="VF40" s="23"/>
      <c r="VG40" s="23"/>
      <c r="VH40" s="23"/>
      <c r="VI40" s="23"/>
      <c r="VJ40" s="23"/>
      <c r="VK40" s="23"/>
      <c r="VL40" s="23"/>
      <c r="VM40" s="23"/>
      <c r="VN40" s="23"/>
      <c r="VO40" s="23"/>
      <c r="VP40" s="23"/>
      <c r="VQ40" s="23"/>
      <c r="VR40" s="23"/>
      <c r="VS40" s="23"/>
      <c r="VT40" s="23"/>
      <c r="VU40" s="23"/>
      <c r="VV40" s="23"/>
      <c r="VW40" s="23"/>
      <c r="VX40" s="23"/>
      <c r="VY40" s="23"/>
      <c r="VZ40" s="23"/>
      <c r="WA40" s="23"/>
      <c r="WB40" s="23"/>
      <c r="WC40" s="23"/>
      <c r="WD40" s="23"/>
      <c r="WE40" s="23"/>
      <c r="WF40" s="23"/>
      <c r="WG40" s="23"/>
      <c r="WH40" s="23"/>
      <c r="WI40" s="23"/>
      <c r="WJ40" s="23"/>
      <c r="WK40" s="23"/>
      <c r="WL40" s="23"/>
      <c r="WM40" s="23"/>
      <c r="WN40" s="23"/>
      <c r="WO40" s="23"/>
      <c r="WP40" s="23"/>
      <c r="WQ40" s="23"/>
      <c r="WR40" s="23"/>
      <c r="WS40" s="23"/>
      <c r="WT40" s="23"/>
      <c r="WU40" s="23"/>
      <c r="WV40" s="23"/>
      <c r="WW40" s="23"/>
      <c r="WX40" s="23"/>
      <c r="WY40" s="23"/>
      <c r="WZ40" s="23"/>
      <c r="XA40" s="23"/>
      <c r="XB40" s="23"/>
      <c r="XC40" s="23"/>
      <c r="XD40" s="23"/>
      <c r="XE40" s="23"/>
      <c r="XF40" s="23"/>
      <c r="XG40" s="23"/>
      <c r="XH40" s="23"/>
      <c r="XI40" s="23"/>
      <c r="XJ40" s="23"/>
      <c r="XK40" s="23"/>
      <c r="XL40" s="23"/>
      <c r="XM40" s="23"/>
      <c r="XN40" s="23"/>
      <c r="XO40" s="23"/>
      <c r="XP40" s="23"/>
      <c r="XQ40" s="23"/>
      <c r="XR40" s="23"/>
      <c r="XS40" s="23"/>
      <c r="XT40" s="23"/>
      <c r="XU40" s="23"/>
      <c r="XV40" s="23"/>
      <c r="XW40" s="23"/>
      <c r="XX40" s="23"/>
      <c r="XY40" s="23"/>
      <c r="XZ40" s="23"/>
      <c r="YA40" s="23"/>
      <c r="YB40" s="23"/>
      <c r="YC40" s="23"/>
      <c r="YD40" s="23"/>
      <c r="YE40" s="23"/>
      <c r="YF40" s="23"/>
      <c r="YG40" s="23"/>
      <c r="YH40" s="23"/>
      <c r="YI40" s="23"/>
      <c r="YJ40" s="23"/>
      <c r="YK40" s="23"/>
      <c r="YL40" s="23"/>
      <c r="YM40" s="23"/>
      <c r="YN40" s="23"/>
      <c r="YO40" s="23"/>
      <c r="YP40" s="23"/>
      <c r="YQ40" s="23"/>
      <c r="YR40" s="23"/>
      <c r="YS40" s="23"/>
      <c r="YT40" s="23"/>
      <c r="YU40" s="23"/>
      <c r="YV40" s="23"/>
      <c r="YW40" s="23"/>
      <c r="YX40" s="23"/>
      <c r="YY40" s="23"/>
      <c r="YZ40" s="23"/>
      <c r="ZA40" s="23"/>
      <c r="ZB40" s="23"/>
      <c r="ZC40" s="23"/>
      <c r="ZD40" s="23"/>
      <c r="ZE40" s="23"/>
      <c r="ZF40" s="23"/>
      <c r="ZG40" s="23"/>
      <c r="ZH40" s="23"/>
      <c r="ZI40" s="23"/>
      <c r="ZJ40" s="23"/>
      <c r="ZK40" s="23"/>
      <c r="ZL40" s="23"/>
      <c r="ZM40" s="23"/>
      <c r="ZN40" s="23"/>
      <c r="ZO40" s="23"/>
      <c r="ZP40" s="23"/>
      <c r="ZQ40" s="23"/>
      <c r="ZR40" s="23"/>
      <c r="ZS40" s="23"/>
      <c r="ZT40" s="23"/>
      <c r="ZU40" s="23"/>
      <c r="ZV40" s="23"/>
      <c r="ZW40" s="23"/>
      <c r="ZX40" s="23"/>
      <c r="ZY40" s="23"/>
      <c r="ZZ40" s="23"/>
      <c r="AAA40" s="23"/>
      <c r="AAB40" s="23"/>
      <c r="AAC40" s="23"/>
      <c r="AAD40" s="23"/>
      <c r="AAE40" s="23"/>
      <c r="AAF40" s="23"/>
      <c r="AAG40" s="23"/>
      <c r="AAH40" s="23"/>
      <c r="AAI40" s="23"/>
      <c r="AAJ40" s="23"/>
      <c r="AAK40" s="23"/>
      <c r="AAL40" s="23"/>
      <c r="AAM40" s="23"/>
      <c r="AAN40" s="23"/>
      <c r="AAO40" s="23"/>
      <c r="AAP40" s="23"/>
      <c r="AAQ40" s="23"/>
      <c r="AAR40" s="23"/>
      <c r="AAS40" s="23"/>
      <c r="AAT40" s="23"/>
      <c r="AAU40" s="23"/>
      <c r="AAV40" s="23"/>
      <c r="AAW40" s="23"/>
      <c r="AAX40" s="23"/>
      <c r="AAY40" s="23"/>
      <c r="AAZ40" s="23"/>
      <c r="ABA40" s="23"/>
      <c r="ABB40" s="23"/>
      <c r="ABC40" s="23"/>
      <c r="ABD40" s="23"/>
      <c r="ABE40" s="23"/>
      <c r="ABF40" s="23"/>
      <c r="ABG40" s="23"/>
      <c r="ABH40" s="23"/>
      <c r="ABI40" s="23"/>
      <c r="ABJ40" s="23"/>
      <c r="ABK40" s="23"/>
      <c r="ABL40" s="23"/>
      <c r="ABM40" s="23"/>
      <c r="ABN40" s="23"/>
      <c r="ABO40" s="23"/>
      <c r="ABP40" s="23"/>
      <c r="ABQ40" s="23"/>
      <c r="ABR40" s="23"/>
      <c r="ABS40" s="23"/>
      <c r="ABT40" s="23"/>
      <c r="ABU40" s="23"/>
      <c r="ABV40" s="23"/>
      <c r="ABW40" s="23"/>
      <c r="ABX40" s="23"/>
      <c r="ABY40" s="23"/>
      <c r="ABZ40" s="23"/>
      <c r="ACA40" s="23"/>
      <c r="ACB40" s="23"/>
      <c r="ACC40" s="23"/>
      <c r="ACD40" s="23"/>
      <c r="ACE40" s="23"/>
      <c r="ACF40" s="23"/>
      <c r="ACG40" s="23"/>
      <c r="ACH40" s="23"/>
      <c r="ACI40" s="23"/>
      <c r="ACJ40" s="23"/>
      <c r="ACK40" s="23"/>
      <c r="ACL40" s="23"/>
      <c r="ACM40" s="23"/>
      <c r="ACN40" s="23"/>
      <c r="ACO40" s="23"/>
      <c r="ACP40" s="23"/>
      <c r="ACQ40" s="23"/>
      <c r="ACR40" s="23"/>
      <c r="ACS40" s="23"/>
      <c r="ACT40" s="23"/>
      <c r="ACU40" s="23"/>
      <c r="ACV40" s="23"/>
      <c r="ACW40" s="23"/>
      <c r="ACX40" s="23"/>
      <c r="ACY40" s="23"/>
      <c r="ACZ40" s="23"/>
      <c r="ADA40" s="23"/>
      <c r="ADB40" s="23"/>
      <c r="ADC40" s="23"/>
      <c r="ADD40" s="23"/>
      <c r="ADE40" s="23"/>
      <c r="ADF40" s="23"/>
      <c r="ADG40" s="23"/>
      <c r="ADH40" s="23"/>
      <c r="ADI40" s="23"/>
      <c r="ADJ40" s="23"/>
      <c r="ADK40" s="23"/>
      <c r="ADL40" s="23"/>
      <c r="ADM40" s="23"/>
      <c r="ADN40" s="23"/>
      <c r="ADO40" s="23"/>
      <c r="ADP40" s="23"/>
      <c r="ADQ40" s="23"/>
      <c r="ADR40" s="23"/>
      <c r="ADS40" s="23"/>
      <c r="ADT40" s="23"/>
      <c r="ADU40" s="23"/>
      <c r="ADV40" s="23"/>
      <c r="ADW40" s="23"/>
      <c r="ADX40" s="23"/>
      <c r="ADY40" s="23"/>
      <c r="ADZ40" s="23"/>
      <c r="AEA40" s="23"/>
      <c r="AEB40" s="23"/>
      <c r="AEC40" s="23"/>
      <c r="AED40" s="23"/>
      <c r="AEE40" s="23"/>
      <c r="AEF40" s="23"/>
      <c r="AEG40" s="23"/>
      <c r="AEH40" s="23"/>
      <c r="AEI40" s="23"/>
      <c r="AEJ40" s="23"/>
      <c r="AEK40" s="23"/>
      <c r="AEL40" s="23"/>
      <c r="AEM40" s="23"/>
      <c r="AEN40" s="23"/>
      <c r="AEO40" s="23"/>
      <c r="AEP40" s="23"/>
      <c r="AEQ40" s="23"/>
      <c r="AER40" s="23"/>
      <c r="AES40" s="23"/>
      <c r="AET40" s="23"/>
      <c r="AEU40" s="23"/>
      <c r="AEV40" s="23"/>
      <c r="AEW40" s="23"/>
      <c r="AEX40" s="23"/>
      <c r="AEY40" s="23"/>
      <c r="AEZ40" s="23"/>
      <c r="AFA40" s="23"/>
      <c r="AFB40" s="23"/>
      <c r="AFC40" s="23"/>
      <c r="AFD40" s="23"/>
      <c r="AFE40" s="23"/>
      <c r="AFF40" s="23"/>
      <c r="AFG40" s="23"/>
      <c r="AFH40" s="23"/>
      <c r="AFI40" s="23"/>
      <c r="AFJ40" s="23"/>
      <c r="AFK40" s="23"/>
      <c r="AFL40" s="23"/>
      <c r="AFM40" s="23"/>
      <c r="AFN40" s="23"/>
      <c r="AFO40" s="23"/>
      <c r="AFP40" s="23"/>
      <c r="AFQ40" s="23"/>
      <c r="AFR40" s="23"/>
      <c r="AFS40" s="23"/>
      <c r="AFT40" s="23"/>
      <c r="AFU40" s="23"/>
      <c r="AFV40" s="23"/>
      <c r="AFW40" s="23"/>
      <c r="AFX40" s="23"/>
      <c r="AFY40" s="23"/>
      <c r="AFZ40" s="23"/>
      <c r="AGA40" s="23"/>
      <c r="AGB40" s="23"/>
      <c r="AGC40" s="23"/>
      <c r="AGD40" s="23"/>
      <c r="AGE40" s="23"/>
      <c r="AGF40" s="23"/>
      <c r="AGG40" s="23"/>
      <c r="AGH40" s="23"/>
      <c r="AGI40" s="23"/>
      <c r="AGJ40" s="23"/>
      <c r="AGK40" s="23"/>
      <c r="AGL40" s="23"/>
      <c r="AGM40" s="23"/>
      <c r="AGN40" s="23"/>
      <c r="AGO40" s="23"/>
      <c r="AGP40" s="23"/>
      <c r="AGQ40" s="23"/>
      <c r="AGR40" s="23"/>
      <c r="AGS40" s="23"/>
      <c r="AGT40" s="23"/>
      <c r="AGU40" s="23"/>
      <c r="AGV40" s="23"/>
      <c r="AGW40" s="23"/>
      <c r="AGX40" s="23"/>
      <c r="AGY40" s="23"/>
      <c r="AGZ40" s="23"/>
      <c r="AHA40" s="23"/>
      <c r="AHB40" s="23"/>
      <c r="AHC40" s="23"/>
      <c r="AHD40" s="23"/>
      <c r="AHE40" s="23"/>
      <c r="AHF40" s="23"/>
      <c r="AHG40" s="23"/>
      <c r="AHH40" s="23"/>
      <c r="AHI40" s="23"/>
      <c r="AHJ40" s="23"/>
      <c r="AHK40" s="23"/>
      <c r="AHL40" s="23"/>
      <c r="AHM40" s="23"/>
      <c r="AHN40" s="23"/>
      <c r="AHO40" s="23"/>
      <c r="AHP40" s="23"/>
      <c r="AHQ40" s="23"/>
      <c r="AHR40" s="23"/>
      <c r="AHS40" s="23"/>
      <c r="AHT40" s="23"/>
      <c r="AHU40" s="23"/>
      <c r="AHV40" s="23"/>
      <c r="AHW40" s="23"/>
      <c r="AHX40" s="23"/>
      <c r="AHY40" s="23"/>
      <c r="AHZ40" s="23"/>
      <c r="AIA40" s="23"/>
      <c r="AIB40" s="23"/>
      <c r="AIC40" s="23"/>
      <c r="AID40" s="23"/>
      <c r="AIE40" s="23"/>
      <c r="AIF40" s="23"/>
      <c r="AIG40" s="23"/>
      <c r="AIH40" s="23"/>
      <c r="AII40" s="23"/>
      <c r="AIJ40" s="23"/>
      <c r="AIK40" s="23"/>
      <c r="AIL40" s="23"/>
      <c r="AIM40" s="23"/>
      <c r="AIN40" s="23"/>
      <c r="AIO40" s="23"/>
      <c r="AIP40" s="23"/>
      <c r="AIQ40" s="23"/>
      <c r="AIR40" s="23"/>
      <c r="AIS40" s="23"/>
      <c r="AIT40" s="23"/>
      <c r="AIU40" s="23"/>
      <c r="AIV40" s="23"/>
      <c r="AIW40" s="23"/>
      <c r="AIX40" s="23"/>
      <c r="AIY40" s="23"/>
      <c r="AIZ40" s="23"/>
      <c r="AJA40" s="23"/>
      <c r="AJB40" s="23"/>
      <c r="AJC40" s="23"/>
      <c r="AJD40" s="23"/>
      <c r="AJE40" s="23"/>
      <c r="AJF40" s="23"/>
      <c r="AJG40" s="23"/>
      <c r="AJH40" s="23"/>
      <c r="AJI40" s="23"/>
      <c r="AJJ40" s="23"/>
      <c r="AJK40" s="23"/>
      <c r="AJL40" s="23"/>
      <c r="AJM40" s="23"/>
      <c r="AJN40" s="23"/>
      <c r="AJO40" s="23"/>
      <c r="AJP40" s="23"/>
      <c r="AJQ40" s="23"/>
      <c r="AJR40" s="23"/>
      <c r="AJS40" s="23"/>
      <c r="AJT40" s="23"/>
      <c r="AJU40" s="23"/>
      <c r="AJV40" s="23"/>
      <c r="AJW40" s="23"/>
      <c r="AJX40" s="23"/>
      <c r="AJY40" s="23"/>
      <c r="AJZ40" s="23"/>
      <c r="AKA40" s="23"/>
      <c r="AKB40" s="23"/>
      <c r="AKC40" s="23"/>
      <c r="AKD40" s="23"/>
      <c r="AKE40" s="23"/>
      <c r="AKF40" s="23"/>
      <c r="AKG40" s="23"/>
      <c r="AKH40" s="23"/>
      <c r="AKI40" s="23"/>
      <c r="AKJ40" s="23"/>
      <c r="AKK40" s="23"/>
      <c r="AKL40" s="23"/>
      <c r="AKM40" s="23"/>
      <c r="AKN40" s="23"/>
      <c r="AKO40" s="23"/>
      <c r="AKP40" s="23"/>
      <c r="AKQ40" s="23"/>
      <c r="AKR40" s="23"/>
      <c r="AKS40" s="23"/>
      <c r="AKT40" s="23"/>
      <c r="AKU40" s="23"/>
      <c r="AKV40" s="23"/>
      <c r="AKW40" s="23"/>
      <c r="AKX40" s="23"/>
      <c r="AKY40" s="23"/>
      <c r="AKZ40" s="23"/>
      <c r="ALA40" s="23"/>
      <c r="ALB40" s="23"/>
      <c r="ALC40" s="23"/>
      <c r="ALD40" s="23"/>
      <c r="ALE40" s="23"/>
      <c r="ALF40" s="23"/>
      <c r="ALG40" s="23"/>
      <c r="ALH40" s="23"/>
      <c r="ALI40" s="23"/>
      <c r="ALJ40" s="23"/>
      <c r="ALK40" s="23"/>
      <c r="ALL40" s="23"/>
      <c r="ALM40" s="23"/>
      <c r="ALN40" s="23"/>
      <c r="ALO40" s="23"/>
      <c r="ALP40" s="23"/>
      <c r="ALQ40" s="23"/>
      <c r="ALR40" s="23"/>
      <c r="ALS40" s="23"/>
      <c r="ALT40" s="23"/>
      <c r="ALU40" s="23"/>
      <c r="ALV40" s="23"/>
      <c r="ALW40" s="23"/>
      <c r="ALX40" s="23"/>
      <c r="ALY40" s="23"/>
      <c r="ALZ40" s="23"/>
      <c r="AMA40" s="23"/>
      <c r="AMB40" s="23"/>
      <c r="AMC40" s="23"/>
      <c r="AMD40" s="23"/>
      <c r="AME40" s="23"/>
      <c r="AMF40" s="23"/>
      <c r="AMG40" s="23"/>
      <c r="AMH40" s="23"/>
      <c r="AMI40" s="23"/>
      <c r="AMJ40" s="23"/>
      <c r="AMK40" s="23"/>
      <c r="AML40" s="23"/>
      <c r="AMM40" s="23"/>
      <c r="AMN40" s="23"/>
      <c r="AMO40" s="23"/>
      <c r="AMP40" s="23"/>
      <c r="AMQ40" s="23"/>
      <c r="AMR40" s="23"/>
      <c r="AMS40" s="23"/>
      <c r="AMT40" s="23"/>
      <c r="AMU40" s="23"/>
      <c r="AMV40" s="23"/>
      <c r="AMW40" s="23"/>
      <c r="AMX40" s="23"/>
      <c r="AMY40" s="23"/>
      <c r="AMZ40" s="23"/>
      <c r="ANA40" s="23"/>
      <c r="ANB40" s="23"/>
      <c r="ANC40" s="23"/>
      <c r="AND40" s="23"/>
      <c r="ANE40" s="23"/>
      <c r="ANF40" s="23"/>
      <c r="ANG40" s="23"/>
      <c r="ANH40" s="23"/>
      <c r="ANI40" s="23"/>
      <c r="ANJ40" s="23"/>
      <c r="ANK40" s="23"/>
      <c r="ANL40" s="23"/>
      <c r="ANM40" s="23"/>
      <c r="ANN40" s="23"/>
      <c r="ANO40" s="23"/>
      <c r="ANP40" s="23"/>
      <c r="ANQ40" s="23"/>
      <c r="ANR40" s="23"/>
      <c r="ANS40" s="23"/>
      <c r="ANT40" s="23"/>
      <c r="ANU40" s="23"/>
      <c r="ANV40" s="23"/>
      <c r="ANW40" s="23"/>
      <c r="ANX40" s="23"/>
      <c r="ANY40" s="23"/>
      <c r="ANZ40" s="23"/>
      <c r="AOA40" s="23"/>
      <c r="AOB40" s="23"/>
      <c r="AOC40" s="23"/>
      <c r="AOD40" s="23"/>
      <c r="AOE40" s="23"/>
      <c r="AOF40" s="23"/>
      <c r="AOG40" s="23"/>
      <c r="AOH40" s="23"/>
      <c r="AOI40" s="23"/>
      <c r="AOJ40" s="23"/>
      <c r="AOK40" s="23"/>
      <c r="AOL40" s="23"/>
      <c r="AOM40" s="23"/>
      <c r="AON40" s="23"/>
      <c r="AOO40" s="23"/>
      <c r="AOP40" s="23"/>
      <c r="AOQ40" s="23"/>
      <c r="AOR40" s="23"/>
      <c r="AOS40" s="23"/>
      <c r="AOT40" s="23"/>
      <c r="AOU40" s="23"/>
      <c r="AOV40" s="23"/>
      <c r="AOW40" s="23"/>
      <c r="AOX40" s="23"/>
      <c r="AOY40" s="23"/>
      <c r="AOZ40" s="23"/>
      <c r="APA40" s="23"/>
      <c r="APB40" s="23"/>
      <c r="APC40" s="23"/>
      <c r="APD40" s="23"/>
      <c r="APE40" s="23"/>
      <c r="APF40" s="23"/>
      <c r="APG40" s="23"/>
      <c r="APH40" s="23"/>
      <c r="API40" s="23"/>
      <c r="APJ40" s="23"/>
      <c r="APK40" s="23"/>
      <c r="APL40" s="23"/>
      <c r="APM40" s="23"/>
      <c r="APN40" s="23"/>
      <c r="APO40" s="23"/>
      <c r="APP40" s="23"/>
      <c r="APQ40" s="23"/>
      <c r="APR40" s="23"/>
      <c r="APS40" s="23"/>
      <c r="APT40" s="23"/>
      <c r="APU40" s="23"/>
      <c r="APV40" s="23"/>
      <c r="APW40" s="23"/>
      <c r="APX40" s="23"/>
      <c r="APY40" s="23"/>
      <c r="APZ40" s="23"/>
      <c r="AQA40" s="23"/>
      <c r="AQB40" s="23"/>
      <c r="AQC40" s="23"/>
      <c r="AQD40" s="23"/>
      <c r="AQE40" s="23"/>
      <c r="AQF40" s="23"/>
      <c r="AQG40" s="23"/>
      <c r="AQH40" s="23"/>
      <c r="AQI40" s="23"/>
      <c r="AQJ40" s="23"/>
      <c r="AQK40" s="23"/>
      <c r="AQL40" s="23"/>
      <c r="AQM40" s="23"/>
      <c r="AQN40" s="23"/>
      <c r="AQO40" s="23"/>
      <c r="AQP40" s="23"/>
      <c r="AQQ40" s="23"/>
      <c r="AQR40" s="23"/>
      <c r="AQS40" s="23"/>
      <c r="AQT40" s="23"/>
      <c r="AQU40" s="23"/>
      <c r="AQV40" s="23"/>
      <c r="AQW40" s="23"/>
      <c r="AQX40" s="23"/>
      <c r="AQY40" s="23"/>
      <c r="AQZ40" s="23"/>
      <c r="ARA40" s="23"/>
      <c r="ARB40" s="23"/>
      <c r="ARC40" s="23"/>
      <c r="ARD40" s="23"/>
      <c r="ARE40" s="23"/>
      <c r="ARF40" s="23"/>
      <c r="ARG40" s="23"/>
      <c r="ARH40" s="23"/>
      <c r="ARI40" s="23"/>
      <c r="ARJ40" s="23"/>
      <c r="ARK40" s="23"/>
      <c r="ARL40" s="23"/>
      <c r="ARM40" s="23"/>
      <c r="ARN40" s="23"/>
      <c r="ARO40" s="23"/>
      <c r="ARP40" s="23"/>
      <c r="ARQ40" s="23"/>
      <c r="ARR40" s="23"/>
      <c r="ARS40" s="23"/>
      <c r="ART40" s="23"/>
      <c r="ARU40" s="23"/>
      <c r="ARV40" s="23"/>
      <c r="ARW40" s="23"/>
      <c r="ARX40" s="23"/>
      <c r="ARY40" s="23"/>
      <c r="ARZ40" s="23"/>
      <c r="ASA40" s="23"/>
      <c r="ASB40" s="23"/>
      <c r="ASC40" s="23"/>
      <c r="ASD40" s="23"/>
      <c r="ASE40" s="23"/>
      <c r="ASF40" s="23"/>
      <c r="ASG40" s="23"/>
      <c r="ASH40" s="23"/>
      <c r="ASI40" s="23"/>
      <c r="ASJ40" s="23"/>
      <c r="ASK40" s="23"/>
      <c r="ASL40" s="23"/>
      <c r="ASM40" s="23"/>
      <c r="ASN40" s="23"/>
      <c r="ASO40" s="23"/>
      <c r="ASP40" s="23"/>
      <c r="ASQ40" s="23"/>
      <c r="ASR40" s="23"/>
      <c r="ASS40" s="23"/>
      <c r="AST40" s="23"/>
      <c r="ASU40" s="23"/>
      <c r="ASV40" s="23"/>
      <c r="ASW40" s="23"/>
      <c r="ASX40" s="23"/>
      <c r="ASY40" s="23"/>
      <c r="ASZ40" s="23"/>
      <c r="ATA40" s="23"/>
      <c r="ATB40" s="23"/>
      <c r="ATC40" s="23"/>
      <c r="ATD40" s="23"/>
      <c r="ATE40" s="23"/>
      <c r="ATF40" s="23"/>
      <c r="ATG40" s="23"/>
      <c r="ATH40" s="23"/>
      <c r="ATI40" s="23"/>
      <c r="ATJ40" s="23"/>
      <c r="ATK40" s="23"/>
      <c r="ATL40" s="23"/>
      <c r="ATM40" s="23"/>
      <c r="ATN40" s="23"/>
      <c r="ATO40" s="23"/>
      <c r="ATP40" s="23"/>
      <c r="ATQ40" s="23"/>
      <c r="ATR40" s="23"/>
      <c r="ATS40" s="23"/>
      <c r="ATT40" s="23"/>
      <c r="ATU40" s="23"/>
      <c r="ATV40" s="23"/>
      <c r="ATW40" s="23"/>
      <c r="ATX40" s="23"/>
      <c r="ATY40" s="23"/>
      <c r="ATZ40" s="23"/>
      <c r="AUA40" s="23"/>
      <c r="AUB40" s="23"/>
      <c r="AUC40" s="23"/>
      <c r="AUD40" s="23"/>
      <c r="AUE40" s="23"/>
      <c r="AUF40" s="23"/>
      <c r="AUG40" s="23"/>
      <c r="AUH40" s="23"/>
      <c r="AUI40" s="23"/>
      <c r="AUJ40" s="23"/>
      <c r="AUK40" s="23"/>
      <c r="AUL40" s="23"/>
      <c r="AUM40" s="23"/>
      <c r="AUN40" s="23"/>
      <c r="AUO40" s="23"/>
      <c r="AUP40" s="23"/>
      <c r="AUQ40" s="23"/>
      <c r="AUR40" s="23"/>
      <c r="AUS40" s="23"/>
      <c r="AUT40" s="23"/>
      <c r="AUU40" s="23"/>
      <c r="AUV40" s="23"/>
      <c r="AUW40" s="23"/>
      <c r="AUX40" s="23"/>
      <c r="AUY40" s="23"/>
      <c r="AUZ40" s="23"/>
      <c r="AVA40" s="23"/>
      <c r="AVB40" s="23"/>
      <c r="AVC40" s="23"/>
      <c r="AVD40" s="23"/>
      <c r="AVE40" s="23"/>
      <c r="AVF40" s="23"/>
      <c r="AVG40" s="23"/>
      <c r="AVH40" s="23"/>
      <c r="AVI40" s="23"/>
      <c r="AVJ40" s="23"/>
      <c r="AVK40" s="23"/>
      <c r="AVL40" s="23"/>
      <c r="AVM40" s="23"/>
      <c r="AVN40" s="23"/>
      <c r="AVO40" s="23"/>
      <c r="AVP40" s="23"/>
      <c r="AVQ40" s="23"/>
      <c r="AVR40" s="23"/>
      <c r="AVS40" s="23"/>
      <c r="AVT40" s="23"/>
      <c r="AVU40" s="23"/>
      <c r="AVV40" s="23"/>
      <c r="AVW40" s="23"/>
      <c r="AVX40" s="23"/>
      <c r="AVY40" s="23"/>
      <c r="AVZ40" s="23"/>
      <c r="AWA40" s="23"/>
      <c r="AWB40" s="23"/>
      <c r="AWC40" s="23"/>
      <c r="AWD40" s="23"/>
      <c r="AWE40" s="23"/>
      <c r="AWF40" s="23"/>
      <c r="AWG40" s="23"/>
      <c r="AWH40" s="23"/>
      <c r="AWI40" s="23"/>
      <c r="AWJ40" s="23"/>
      <c r="AWK40" s="23"/>
      <c r="AWL40" s="23"/>
      <c r="AWM40" s="23"/>
      <c r="AWN40" s="23"/>
      <c r="AWO40" s="23"/>
      <c r="AWP40" s="23"/>
      <c r="AWQ40" s="23"/>
      <c r="AWR40" s="23"/>
      <c r="AWS40" s="23"/>
      <c r="AWT40" s="23"/>
      <c r="AWU40" s="23"/>
      <c r="AWV40" s="23"/>
      <c r="AWW40" s="23"/>
      <c r="AWX40" s="23"/>
      <c r="AWY40" s="23"/>
      <c r="AWZ40" s="23"/>
      <c r="AXA40" s="23"/>
      <c r="AXB40" s="23"/>
      <c r="AXC40" s="23"/>
      <c r="AXD40" s="23"/>
      <c r="AXE40" s="23"/>
      <c r="AXF40" s="23"/>
      <c r="AXG40" s="23"/>
      <c r="AXH40" s="23"/>
      <c r="AXI40" s="23"/>
      <c r="AXJ40" s="23"/>
      <c r="AXK40" s="23"/>
      <c r="AXL40" s="23"/>
      <c r="AXM40" s="23"/>
      <c r="AXN40" s="23"/>
      <c r="AXO40" s="23"/>
      <c r="AXP40" s="23"/>
      <c r="AXQ40" s="23"/>
      <c r="AXR40" s="23"/>
      <c r="AXS40" s="23"/>
      <c r="AXT40" s="23"/>
      <c r="AXU40" s="23"/>
      <c r="AXV40" s="23"/>
      <c r="AXW40" s="23"/>
      <c r="AXX40" s="23"/>
      <c r="AXY40" s="23"/>
      <c r="AXZ40" s="23"/>
      <c r="AYA40" s="23"/>
      <c r="AYB40" s="23"/>
      <c r="AYC40" s="23"/>
      <c r="AYD40" s="23"/>
      <c r="AYE40" s="23"/>
      <c r="AYF40" s="23"/>
      <c r="AYG40" s="23"/>
      <c r="AYH40" s="23"/>
      <c r="AYI40" s="23"/>
      <c r="AYJ40" s="23"/>
      <c r="AYK40" s="23"/>
      <c r="AYL40" s="23"/>
      <c r="AYM40" s="23"/>
      <c r="AYN40" s="23"/>
      <c r="AYO40" s="23"/>
      <c r="AYP40" s="23"/>
      <c r="AYQ40" s="23"/>
      <c r="AYR40" s="23"/>
      <c r="AYS40" s="23"/>
      <c r="AYT40" s="23"/>
      <c r="AYU40" s="23"/>
      <c r="AYV40" s="23"/>
      <c r="AYW40" s="23"/>
      <c r="AYX40" s="23"/>
      <c r="AYY40" s="23"/>
      <c r="AYZ40" s="23"/>
      <c r="AZA40" s="23"/>
      <c r="AZB40" s="23"/>
      <c r="AZC40" s="23"/>
      <c r="AZD40" s="23"/>
      <c r="AZE40" s="23"/>
      <c r="AZF40" s="23"/>
      <c r="AZG40" s="23"/>
      <c r="AZH40" s="23"/>
      <c r="AZI40" s="23"/>
      <c r="AZJ40" s="23"/>
      <c r="AZK40" s="23"/>
      <c r="AZL40" s="23"/>
      <c r="AZM40" s="23"/>
      <c r="AZN40" s="23"/>
      <c r="AZO40" s="23"/>
      <c r="AZP40" s="23"/>
      <c r="AZQ40" s="23"/>
      <c r="AZR40" s="23"/>
      <c r="AZS40" s="23"/>
      <c r="AZT40" s="23"/>
      <c r="AZU40" s="23"/>
      <c r="AZV40" s="23"/>
      <c r="AZW40" s="23"/>
      <c r="AZX40" s="23"/>
      <c r="AZY40" s="23"/>
      <c r="AZZ40" s="23"/>
      <c r="BAA40" s="23"/>
      <c r="BAB40" s="23"/>
      <c r="BAC40" s="23"/>
      <c r="BAD40" s="23"/>
      <c r="BAE40" s="23"/>
      <c r="BAF40" s="23"/>
      <c r="BAG40" s="23"/>
      <c r="BAH40" s="23"/>
      <c r="BAI40" s="23"/>
      <c r="BAJ40" s="23"/>
      <c r="BAK40" s="23"/>
      <c r="BAL40" s="23"/>
      <c r="BAM40" s="23"/>
      <c r="BAN40" s="23"/>
      <c r="BAO40" s="23"/>
      <c r="BAP40" s="23"/>
      <c r="BAQ40" s="23"/>
      <c r="BAR40" s="23"/>
      <c r="BAS40" s="23"/>
      <c r="BAT40" s="23"/>
      <c r="BAU40" s="23"/>
      <c r="BAV40" s="23"/>
      <c r="BAW40" s="23"/>
      <c r="BAX40" s="23"/>
      <c r="BAY40" s="23"/>
      <c r="BAZ40" s="23"/>
      <c r="BBA40" s="23"/>
      <c r="BBB40" s="23"/>
      <c r="BBC40" s="23"/>
      <c r="BBD40" s="23"/>
      <c r="BBE40" s="23"/>
      <c r="BBF40" s="23"/>
      <c r="BBG40" s="23"/>
      <c r="BBH40" s="23"/>
      <c r="BBI40" s="23"/>
      <c r="BBJ40" s="23"/>
      <c r="BBK40" s="23"/>
      <c r="BBL40" s="23"/>
      <c r="BBM40" s="23"/>
      <c r="BBN40" s="23"/>
      <c r="BBO40" s="23"/>
      <c r="BBP40" s="23"/>
      <c r="BBQ40" s="23"/>
      <c r="BBR40" s="23"/>
      <c r="BBS40" s="23"/>
      <c r="BBT40" s="23"/>
      <c r="BBU40" s="23"/>
      <c r="BBV40" s="23"/>
      <c r="BBW40" s="23"/>
      <c r="BBX40" s="23"/>
      <c r="BBY40" s="23"/>
      <c r="BBZ40" s="23"/>
      <c r="BCA40" s="23"/>
      <c r="BCB40" s="23"/>
      <c r="BCC40" s="23"/>
      <c r="BCD40" s="23"/>
      <c r="BCE40" s="23"/>
      <c r="BCF40" s="23"/>
      <c r="BCG40" s="23"/>
      <c r="BCH40" s="23"/>
      <c r="BCI40" s="23"/>
      <c r="BCJ40" s="23"/>
      <c r="BCK40" s="23"/>
      <c r="BCL40" s="23"/>
      <c r="BCM40" s="23"/>
      <c r="BCN40" s="23"/>
      <c r="BCO40" s="23"/>
      <c r="BCP40" s="23"/>
      <c r="BCQ40" s="23"/>
      <c r="BCR40" s="23"/>
      <c r="BCS40" s="23"/>
      <c r="BCT40" s="23"/>
      <c r="BCU40" s="23"/>
      <c r="BCV40" s="23"/>
      <c r="BCW40" s="23"/>
      <c r="BCX40" s="23"/>
      <c r="BCY40" s="23"/>
      <c r="BCZ40" s="23"/>
      <c r="BDA40" s="23"/>
      <c r="BDB40" s="23"/>
      <c r="BDC40" s="23"/>
      <c r="BDD40" s="23"/>
      <c r="BDE40" s="23"/>
      <c r="BDF40" s="23"/>
      <c r="BDG40" s="23"/>
      <c r="BDH40" s="23"/>
      <c r="BDI40" s="23"/>
      <c r="BDJ40" s="23"/>
      <c r="BDK40" s="23"/>
      <c r="BDL40" s="23"/>
      <c r="BDM40" s="23"/>
      <c r="BDN40" s="23"/>
      <c r="BDO40" s="23"/>
      <c r="BDP40" s="23"/>
      <c r="BDQ40" s="23"/>
      <c r="BDR40" s="23"/>
      <c r="BDS40" s="23"/>
      <c r="BDT40" s="23"/>
      <c r="BDU40" s="23"/>
      <c r="BDV40" s="23"/>
      <c r="BDW40" s="23"/>
      <c r="BDX40" s="23"/>
      <c r="BDY40" s="23"/>
      <c r="BDZ40" s="23"/>
      <c r="BEA40" s="23"/>
      <c r="BEB40" s="23"/>
      <c r="BEC40" s="23"/>
      <c r="BED40" s="23"/>
      <c r="BEE40" s="23"/>
      <c r="BEF40" s="23"/>
      <c r="BEG40" s="23"/>
      <c r="BEH40" s="23"/>
      <c r="BEI40" s="23"/>
      <c r="BEJ40" s="23"/>
      <c r="BEK40" s="23"/>
      <c r="BEL40" s="23"/>
      <c r="BEM40" s="23"/>
      <c r="BEN40" s="23"/>
      <c r="BEO40" s="23"/>
      <c r="BEP40" s="23"/>
      <c r="BEQ40" s="23"/>
      <c r="BER40" s="23"/>
      <c r="BES40" s="23"/>
      <c r="BET40" s="23"/>
      <c r="BEU40" s="23"/>
      <c r="BEV40" s="23"/>
      <c r="BEW40" s="23"/>
      <c r="BEX40" s="23"/>
      <c r="BEY40" s="23"/>
      <c r="BEZ40" s="23"/>
      <c r="BFA40" s="23"/>
      <c r="BFB40" s="23"/>
      <c r="BFC40" s="23"/>
      <c r="BFD40" s="23"/>
      <c r="BFE40" s="23"/>
      <c r="BFF40" s="23"/>
      <c r="BFG40" s="23"/>
      <c r="BFH40" s="23"/>
      <c r="BFI40" s="23"/>
      <c r="BFJ40" s="23"/>
      <c r="BFK40" s="23"/>
      <c r="BFL40" s="23"/>
      <c r="BFM40" s="23"/>
      <c r="BFN40" s="23"/>
      <c r="BFO40" s="23"/>
      <c r="BFP40" s="23"/>
      <c r="BFQ40" s="23"/>
      <c r="BFR40" s="23"/>
      <c r="BFS40" s="23"/>
      <c r="BFT40" s="23"/>
      <c r="BFU40" s="23"/>
      <c r="BFV40" s="23"/>
      <c r="BFW40" s="23"/>
      <c r="BFX40" s="23"/>
      <c r="BFY40" s="23"/>
      <c r="BFZ40" s="23"/>
      <c r="BGA40" s="23"/>
      <c r="BGB40" s="23"/>
      <c r="BGC40" s="23"/>
      <c r="BGD40" s="23"/>
      <c r="BGE40" s="23"/>
      <c r="BGF40" s="23"/>
      <c r="BGG40" s="23"/>
      <c r="BGH40" s="23"/>
      <c r="BGI40" s="23"/>
      <c r="BGJ40" s="23"/>
      <c r="BGK40" s="23"/>
      <c r="BGL40" s="23"/>
      <c r="BGM40" s="23"/>
      <c r="BGN40" s="23"/>
      <c r="BGO40" s="23"/>
      <c r="BGP40" s="23"/>
      <c r="BGQ40" s="23"/>
      <c r="BGR40" s="23"/>
      <c r="BGS40" s="23"/>
      <c r="BGT40" s="23"/>
      <c r="BGU40" s="23"/>
      <c r="BGV40" s="23"/>
      <c r="BGW40" s="23"/>
      <c r="BGX40" s="23"/>
      <c r="BGY40" s="23"/>
      <c r="BGZ40" s="23"/>
      <c r="BHA40" s="23"/>
      <c r="BHB40" s="23"/>
      <c r="BHC40" s="23"/>
      <c r="BHD40" s="23"/>
      <c r="BHE40" s="23"/>
      <c r="BHF40" s="23"/>
      <c r="BHG40" s="23"/>
      <c r="BHH40" s="23"/>
      <c r="BHI40" s="23"/>
      <c r="BHJ40" s="23"/>
      <c r="BHK40" s="23"/>
      <c r="BHL40" s="23"/>
      <c r="BHM40" s="23"/>
      <c r="BHN40" s="23"/>
      <c r="BHO40" s="23"/>
      <c r="BHP40" s="23"/>
      <c r="BHQ40" s="23"/>
      <c r="BHR40" s="23"/>
      <c r="BHS40" s="23"/>
      <c r="BHT40" s="23"/>
      <c r="BHU40" s="23"/>
      <c r="BHV40" s="23"/>
      <c r="BHW40" s="23"/>
      <c r="BHX40" s="23"/>
      <c r="BHY40" s="23"/>
      <c r="BHZ40" s="23"/>
      <c r="BIA40" s="23"/>
      <c r="BIB40" s="23"/>
      <c r="BIC40" s="23"/>
      <c r="BID40" s="23"/>
      <c r="BIE40" s="23"/>
      <c r="BIF40" s="23"/>
      <c r="BIG40" s="23"/>
      <c r="BIH40" s="23"/>
      <c r="BII40" s="23"/>
      <c r="BIJ40" s="23"/>
      <c r="BIK40" s="23"/>
      <c r="BIL40" s="23"/>
      <c r="BIM40" s="23"/>
      <c r="BIN40" s="23"/>
      <c r="BIO40" s="23"/>
      <c r="BIP40" s="23"/>
      <c r="BIQ40" s="23"/>
      <c r="BIR40" s="23"/>
      <c r="BIS40" s="23"/>
      <c r="BIT40" s="23"/>
      <c r="BIU40" s="23"/>
      <c r="BIV40" s="23"/>
      <c r="BIW40" s="23"/>
      <c r="BIX40" s="23"/>
      <c r="BIY40" s="23"/>
      <c r="BIZ40" s="23"/>
      <c r="BJA40" s="23"/>
      <c r="BJB40" s="23"/>
      <c r="BJC40" s="23"/>
      <c r="BJD40" s="23"/>
      <c r="BJE40" s="23"/>
      <c r="BJF40" s="23"/>
      <c r="BJG40" s="23"/>
      <c r="BJH40" s="23"/>
      <c r="BJI40" s="23"/>
      <c r="BJJ40" s="23"/>
      <c r="BJK40" s="23"/>
      <c r="BJL40" s="23"/>
      <c r="BJM40" s="23"/>
      <c r="BJN40" s="23"/>
      <c r="BJO40" s="23"/>
      <c r="BJP40" s="23"/>
      <c r="BJQ40" s="23"/>
      <c r="BJR40" s="23"/>
      <c r="BJS40" s="23"/>
      <c r="BJT40" s="23"/>
      <c r="BJU40" s="23"/>
      <c r="BJV40" s="23"/>
      <c r="BJW40" s="23"/>
      <c r="BJX40" s="23"/>
      <c r="BJY40" s="23"/>
      <c r="BJZ40" s="23"/>
      <c r="BKA40" s="23"/>
      <c r="BKB40" s="23"/>
      <c r="BKC40" s="23"/>
      <c r="BKD40" s="23"/>
      <c r="BKE40" s="23"/>
      <c r="BKF40" s="23"/>
      <c r="BKG40" s="23"/>
      <c r="BKH40" s="23"/>
      <c r="BKI40" s="23"/>
      <c r="BKJ40" s="23"/>
      <c r="BKK40" s="23"/>
      <c r="BKL40" s="23"/>
      <c r="BKM40" s="23"/>
      <c r="BKN40" s="23"/>
      <c r="BKO40" s="23"/>
      <c r="BKP40" s="23"/>
      <c r="BKQ40" s="23"/>
      <c r="BKR40" s="23"/>
      <c r="BKS40" s="23"/>
      <c r="BKT40" s="23"/>
      <c r="BKU40" s="23"/>
      <c r="BKV40" s="23"/>
      <c r="BKW40" s="23"/>
      <c r="BKX40" s="23"/>
      <c r="BKY40" s="23"/>
      <c r="BKZ40" s="23"/>
      <c r="BLA40" s="23"/>
      <c r="BLB40" s="23"/>
      <c r="BLC40" s="23"/>
      <c r="BLD40" s="23"/>
      <c r="BLE40" s="23"/>
      <c r="BLF40" s="23"/>
      <c r="BLG40" s="23"/>
      <c r="BLH40" s="23"/>
      <c r="BLI40" s="23"/>
      <c r="BLJ40" s="23"/>
      <c r="BLK40" s="23"/>
      <c r="BLL40" s="23"/>
      <c r="BLM40" s="23"/>
      <c r="BLN40" s="23"/>
      <c r="BLO40" s="23"/>
      <c r="BLP40" s="23"/>
      <c r="BLQ40" s="23"/>
      <c r="BLR40" s="23"/>
      <c r="BLS40" s="23"/>
      <c r="BLT40" s="23"/>
      <c r="BLU40" s="23"/>
      <c r="BLV40" s="23"/>
      <c r="BLW40" s="23"/>
      <c r="BLX40" s="23"/>
      <c r="BLY40" s="23"/>
      <c r="BLZ40" s="23"/>
      <c r="BMA40" s="23"/>
      <c r="BMB40" s="23"/>
      <c r="BMC40" s="23"/>
      <c r="BMD40" s="23"/>
      <c r="BME40" s="23"/>
      <c r="BMF40" s="23"/>
      <c r="BMG40" s="23"/>
      <c r="BMH40" s="23"/>
      <c r="BMI40" s="23"/>
      <c r="BMJ40" s="23"/>
      <c r="BMK40" s="23"/>
      <c r="BML40" s="23"/>
      <c r="BMM40" s="23"/>
      <c r="BMN40" s="23"/>
      <c r="BMO40" s="23"/>
      <c r="BMP40" s="23"/>
      <c r="BMQ40" s="23"/>
      <c r="BMR40" s="23"/>
      <c r="BMS40" s="23"/>
      <c r="BMT40" s="23"/>
      <c r="BMU40" s="23"/>
      <c r="BMV40" s="23"/>
      <c r="BMW40" s="23"/>
      <c r="BMX40" s="23"/>
      <c r="BMY40" s="23"/>
      <c r="BMZ40" s="23"/>
      <c r="BNA40" s="23"/>
      <c r="BNB40" s="23"/>
      <c r="BNC40" s="23"/>
      <c r="BND40" s="23"/>
      <c r="BNE40" s="23"/>
      <c r="BNF40" s="23"/>
      <c r="BNG40" s="23"/>
      <c r="BNH40" s="23"/>
      <c r="BNI40" s="23"/>
      <c r="BNJ40" s="23"/>
      <c r="BNK40" s="23"/>
      <c r="BNL40" s="23"/>
      <c r="BNM40" s="23"/>
      <c r="BNN40" s="23"/>
      <c r="BNO40" s="23"/>
      <c r="BNP40" s="23"/>
      <c r="BNQ40" s="23"/>
      <c r="BNR40" s="23"/>
      <c r="BNS40" s="23"/>
      <c r="BNT40" s="23"/>
      <c r="BNU40" s="23"/>
      <c r="BNV40" s="23"/>
      <c r="BNW40" s="23"/>
      <c r="BNX40" s="23"/>
      <c r="BNY40" s="23"/>
      <c r="BNZ40" s="23"/>
      <c r="BOA40" s="23"/>
      <c r="BOB40" s="23"/>
      <c r="BOC40" s="23"/>
      <c r="BOD40" s="23"/>
      <c r="BOE40" s="23"/>
      <c r="BOF40" s="23"/>
      <c r="BOG40" s="23"/>
      <c r="BOH40" s="23"/>
      <c r="BOI40" s="23"/>
      <c r="BOJ40" s="23"/>
      <c r="BOK40" s="23"/>
      <c r="BOL40" s="23"/>
      <c r="BOM40" s="23"/>
      <c r="BON40" s="23"/>
      <c r="BOO40" s="23"/>
      <c r="BOP40" s="23"/>
      <c r="BOQ40" s="23"/>
      <c r="BOR40" s="23"/>
      <c r="BOS40" s="23"/>
      <c r="BOT40" s="23"/>
      <c r="BOU40" s="23"/>
      <c r="BOV40" s="23"/>
      <c r="BOW40" s="23"/>
      <c r="BOX40" s="23"/>
      <c r="BOY40" s="23"/>
      <c r="BOZ40" s="23"/>
      <c r="BPA40" s="23"/>
      <c r="BPB40" s="23"/>
      <c r="BPC40" s="23"/>
      <c r="BPD40" s="23"/>
      <c r="BPE40" s="23"/>
      <c r="BPF40" s="23"/>
      <c r="BPG40" s="23"/>
      <c r="BPH40" s="23"/>
      <c r="BPI40" s="23"/>
      <c r="BPJ40" s="23"/>
      <c r="BPK40" s="23"/>
      <c r="BPL40" s="23"/>
      <c r="BPM40" s="23"/>
      <c r="BPN40" s="23"/>
      <c r="BPO40" s="23"/>
      <c r="BPP40" s="23"/>
      <c r="BPQ40" s="23"/>
      <c r="BPR40" s="23"/>
      <c r="BPS40" s="23"/>
      <c r="BPT40" s="23"/>
      <c r="BPU40" s="23"/>
      <c r="BPV40" s="23"/>
      <c r="BPW40" s="23"/>
      <c r="BPX40" s="23"/>
      <c r="BPY40" s="23"/>
      <c r="BPZ40" s="23"/>
      <c r="BQA40" s="23"/>
      <c r="BQB40" s="23"/>
      <c r="BQC40" s="23"/>
      <c r="BQD40" s="23"/>
      <c r="BQE40" s="23"/>
      <c r="BQF40" s="23"/>
      <c r="BQG40" s="23"/>
      <c r="BQH40" s="23"/>
      <c r="BQI40" s="23"/>
      <c r="BQJ40" s="23"/>
      <c r="BQK40" s="23"/>
      <c r="BQL40" s="23"/>
      <c r="BQM40" s="23"/>
      <c r="BQN40" s="23"/>
      <c r="BQO40" s="23"/>
      <c r="BQP40" s="23"/>
      <c r="BQQ40" s="23"/>
      <c r="BQR40" s="23"/>
      <c r="BQS40" s="23"/>
      <c r="BQT40" s="23"/>
      <c r="BQU40" s="23"/>
      <c r="BQV40" s="23"/>
      <c r="BQW40" s="23"/>
      <c r="BQX40" s="23"/>
      <c r="BQY40" s="23"/>
      <c r="BQZ40" s="23"/>
      <c r="BRA40" s="23"/>
      <c r="BRB40" s="23"/>
      <c r="BRC40" s="23"/>
      <c r="BRD40" s="23"/>
      <c r="BRE40" s="23"/>
      <c r="BRF40" s="23"/>
      <c r="BRG40" s="23"/>
      <c r="BRH40" s="23"/>
      <c r="BRI40" s="23"/>
      <c r="BRJ40" s="23"/>
      <c r="BRK40" s="23"/>
      <c r="BRL40" s="23"/>
      <c r="BRM40" s="23"/>
      <c r="BRN40" s="23"/>
      <c r="BRO40" s="23"/>
      <c r="BRP40" s="23"/>
      <c r="BRQ40" s="23"/>
      <c r="BRR40" s="23"/>
      <c r="BRS40" s="23"/>
      <c r="BRT40" s="23"/>
      <c r="BRU40" s="23"/>
      <c r="BRV40" s="23"/>
      <c r="BRW40" s="23"/>
      <c r="BRX40" s="23"/>
      <c r="BRY40" s="23"/>
      <c r="BRZ40" s="23"/>
      <c r="BSA40" s="23"/>
      <c r="BSB40" s="23"/>
      <c r="BSC40" s="23"/>
      <c r="BSD40" s="23"/>
      <c r="BSE40" s="23"/>
      <c r="BSF40" s="23"/>
      <c r="BSG40" s="23"/>
      <c r="BSH40" s="23"/>
      <c r="BSI40" s="23"/>
      <c r="BSJ40" s="23"/>
      <c r="BSK40" s="23"/>
      <c r="BSL40" s="23"/>
      <c r="BSM40" s="23"/>
      <c r="BSN40" s="23"/>
      <c r="BSO40" s="23"/>
      <c r="BSP40" s="23"/>
      <c r="BSQ40" s="23"/>
      <c r="BSR40" s="23"/>
      <c r="BSS40" s="23"/>
      <c r="BST40" s="23"/>
      <c r="BSU40" s="23"/>
      <c r="BSV40" s="23"/>
      <c r="BSW40" s="23"/>
      <c r="BSX40" s="23"/>
      <c r="BSY40" s="23"/>
      <c r="BSZ40" s="23"/>
      <c r="BTA40" s="23"/>
      <c r="BTB40" s="23"/>
      <c r="BTC40" s="23"/>
      <c r="BTD40" s="23"/>
      <c r="BTE40" s="23"/>
      <c r="BTF40" s="23"/>
      <c r="BTG40" s="23"/>
      <c r="BTH40" s="23"/>
      <c r="BTI40" s="23"/>
      <c r="BTJ40" s="23"/>
      <c r="BTK40" s="23"/>
      <c r="BTL40" s="23"/>
      <c r="BTM40" s="23"/>
      <c r="BTN40" s="23"/>
      <c r="BTO40" s="23"/>
      <c r="BTP40" s="23"/>
      <c r="BTQ40" s="23"/>
      <c r="BTR40" s="23"/>
      <c r="BTS40" s="23"/>
      <c r="BTT40" s="23"/>
      <c r="BTU40" s="23"/>
      <c r="BTV40" s="23"/>
      <c r="BTW40" s="23"/>
      <c r="BTX40" s="23"/>
      <c r="BTY40" s="23"/>
      <c r="BTZ40" s="23"/>
      <c r="BUA40" s="23"/>
      <c r="BUB40" s="23"/>
      <c r="BUC40" s="23"/>
      <c r="BUD40" s="23"/>
      <c r="BUE40" s="23"/>
      <c r="BUF40" s="23"/>
      <c r="BUG40" s="23"/>
      <c r="BUH40" s="23"/>
      <c r="BUI40" s="23"/>
      <c r="BUJ40" s="23"/>
      <c r="BUK40" s="23"/>
      <c r="BUL40" s="23"/>
      <c r="BUM40" s="23"/>
      <c r="BUN40" s="23"/>
      <c r="BUO40" s="23"/>
      <c r="BUP40" s="23"/>
      <c r="BUQ40" s="23"/>
      <c r="BUR40" s="23"/>
      <c r="BUS40" s="23"/>
      <c r="BUT40" s="23"/>
      <c r="BUU40" s="23"/>
      <c r="BUV40" s="23"/>
      <c r="BUW40" s="23"/>
      <c r="BUX40" s="23"/>
      <c r="BUY40" s="23"/>
      <c r="BUZ40" s="23"/>
      <c r="BVA40" s="23"/>
      <c r="BVB40" s="23"/>
      <c r="BVC40" s="23"/>
      <c r="BVD40" s="23"/>
      <c r="BVE40" s="23"/>
      <c r="BVF40" s="23"/>
      <c r="BVG40" s="23"/>
      <c r="BVH40" s="23"/>
      <c r="BVI40" s="23"/>
      <c r="BVJ40" s="23"/>
      <c r="BVK40" s="23"/>
      <c r="BVL40" s="23"/>
      <c r="BVM40" s="23"/>
      <c r="BVN40" s="23"/>
      <c r="BVO40" s="23"/>
      <c r="BVP40" s="23"/>
      <c r="BVQ40" s="23"/>
      <c r="BVR40" s="23"/>
      <c r="BVS40" s="23"/>
      <c r="BVT40" s="23"/>
      <c r="BVU40" s="23"/>
      <c r="BVV40" s="23"/>
      <c r="BVW40" s="23"/>
      <c r="BVX40" s="23"/>
      <c r="BVY40" s="23"/>
      <c r="BVZ40" s="23"/>
      <c r="BWA40" s="23"/>
      <c r="BWB40" s="23"/>
      <c r="BWC40" s="23"/>
      <c r="BWD40" s="23"/>
      <c r="BWE40" s="23"/>
      <c r="BWF40" s="23"/>
      <c r="BWG40" s="23"/>
      <c r="BWH40" s="23"/>
      <c r="BWI40" s="23"/>
      <c r="BWJ40" s="23"/>
      <c r="BWK40" s="23"/>
      <c r="BWL40" s="23"/>
      <c r="BWM40" s="23"/>
      <c r="BWN40" s="23"/>
      <c r="BWO40" s="23"/>
      <c r="BWP40" s="23"/>
      <c r="BWQ40" s="23"/>
      <c r="BWR40" s="23"/>
      <c r="BWS40" s="23"/>
      <c r="BWT40" s="23"/>
      <c r="BWU40" s="23"/>
      <c r="BWV40" s="23"/>
      <c r="BWW40" s="23"/>
      <c r="BWX40" s="23"/>
      <c r="BWY40" s="23"/>
      <c r="BWZ40" s="23"/>
      <c r="BXA40" s="23"/>
      <c r="BXB40" s="23"/>
      <c r="BXC40" s="23"/>
      <c r="BXD40" s="23"/>
      <c r="BXE40" s="23"/>
      <c r="BXF40" s="23"/>
      <c r="BXG40" s="23"/>
      <c r="BXH40" s="23"/>
      <c r="BXI40" s="23"/>
      <c r="BXJ40" s="23"/>
      <c r="BXK40" s="23"/>
      <c r="BXL40" s="23"/>
      <c r="BXM40" s="23"/>
      <c r="BXN40" s="23"/>
      <c r="BXO40" s="23"/>
      <c r="BXP40" s="23"/>
      <c r="BXQ40" s="23"/>
      <c r="BXR40" s="23"/>
      <c r="BXS40" s="23"/>
      <c r="BXT40" s="23"/>
      <c r="BXU40" s="23"/>
      <c r="BXV40" s="23"/>
      <c r="BXW40" s="23"/>
      <c r="BXX40" s="23"/>
      <c r="BXY40" s="23"/>
      <c r="BXZ40" s="23"/>
      <c r="BYA40" s="23"/>
      <c r="BYB40" s="23"/>
      <c r="BYC40" s="23"/>
      <c r="BYD40" s="23"/>
      <c r="BYE40" s="23"/>
      <c r="BYF40" s="23"/>
      <c r="BYG40" s="23"/>
      <c r="BYH40" s="23"/>
      <c r="BYI40" s="23"/>
      <c r="BYJ40" s="23"/>
      <c r="BYK40" s="23"/>
      <c r="BYL40" s="23"/>
      <c r="BYM40" s="23"/>
      <c r="BYN40" s="23"/>
      <c r="BYO40" s="23"/>
      <c r="BYP40" s="23"/>
      <c r="BYQ40" s="23"/>
      <c r="BYR40" s="23"/>
      <c r="BYS40" s="23"/>
      <c r="BYT40" s="23"/>
      <c r="BYU40" s="23"/>
      <c r="BYV40" s="23"/>
      <c r="BYW40" s="23"/>
      <c r="BYX40" s="23"/>
      <c r="BYY40" s="23"/>
      <c r="BYZ40" s="23"/>
      <c r="BZA40" s="23"/>
      <c r="BZB40" s="23"/>
      <c r="BZC40" s="23"/>
      <c r="BZD40" s="23"/>
      <c r="BZE40" s="23"/>
      <c r="BZF40" s="23"/>
      <c r="BZG40" s="23"/>
      <c r="BZH40" s="23"/>
      <c r="BZI40" s="23"/>
      <c r="BZJ40" s="23"/>
      <c r="BZK40" s="23"/>
      <c r="BZL40" s="23"/>
      <c r="BZM40" s="23"/>
      <c r="BZN40" s="23"/>
      <c r="BZO40" s="23"/>
      <c r="BZP40" s="23"/>
      <c r="BZQ40" s="23"/>
      <c r="BZR40" s="23"/>
      <c r="BZS40" s="23"/>
      <c r="BZT40" s="23"/>
      <c r="BZU40" s="23"/>
      <c r="BZV40" s="23"/>
      <c r="BZW40" s="23"/>
      <c r="BZX40" s="23"/>
      <c r="BZY40" s="23"/>
      <c r="BZZ40" s="23"/>
      <c r="CAA40" s="23"/>
      <c r="CAB40" s="23"/>
      <c r="CAC40" s="23"/>
      <c r="CAD40" s="23"/>
      <c r="CAE40" s="23"/>
      <c r="CAF40" s="23"/>
      <c r="CAG40" s="23"/>
      <c r="CAH40" s="23"/>
      <c r="CAI40" s="23"/>
      <c r="CAJ40" s="23"/>
      <c r="CAK40" s="23"/>
      <c r="CAL40" s="23"/>
      <c r="CAM40" s="23"/>
      <c r="CAN40" s="23"/>
      <c r="CAO40" s="23"/>
      <c r="CAP40" s="23"/>
      <c r="CAQ40" s="23"/>
      <c r="CAR40" s="23"/>
      <c r="CAS40" s="23"/>
      <c r="CAT40" s="23"/>
      <c r="CAU40" s="23"/>
      <c r="CAV40" s="23"/>
      <c r="CAW40" s="23"/>
      <c r="CAX40" s="23"/>
      <c r="CAY40" s="23"/>
      <c r="CAZ40" s="23"/>
      <c r="CBA40" s="23"/>
      <c r="CBB40" s="23"/>
      <c r="CBC40" s="23"/>
      <c r="CBD40" s="23"/>
      <c r="CBE40" s="23"/>
      <c r="CBF40" s="23"/>
      <c r="CBG40" s="23"/>
      <c r="CBH40" s="23"/>
      <c r="CBI40" s="23"/>
      <c r="CBJ40" s="23"/>
      <c r="CBK40" s="23"/>
      <c r="CBL40" s="23"/>
      <c r="CBM40" s="23"/>
      <c r="CBN40" s="23"/>
      <c r="CBO40" s="23"/>
      <c r="CBP40" s="23"/>
      <c r="CBQ40" s="23"/>
      <c r="CBR40" s="23"/>
      <c r="CBS40" s="23"/>
      <c r="CBT40" s="23"/>
      <c r="CBU40" s="23"/>
      <c r="CBV40" s="23"/>
      <c r="CBW40" s="23"/>
      <c r="CBX40" s="23"/>
      <c r="CBY40" s="23"/>
      <c r="CBZ40" s="23"/>
      <c r="CCA40" s="23"/>
      <c r="CCB40" s="23"/>
      <c r="CCC40" s="23"/>
      <c r="CCD40" s="23"/>
      <c r="CCE40" s="23"/>
      <c r="CCF40" s="23"/>
      <c r="CCG40" s="23"/>
      <c r="CCH40" s="23"/>
      <c r="CCI40" s="23"/>
      <c r="CCJ40" s="23"/>
      <c r="CCK40" s="23"/>
      <c r="CCL40" s="23"/>
      <c r="CCM40" s="23"/>
      <c r="CCN40" s="23"/>
      <c r="CCO40" s="23"/>
      <c r="CCP40" s="23"/>
      <c r="CCQ40" s="23"/>
      <c r="CCR40" s="23"/>
      <c r="CCS40" s="23"/>
      <c r="CCT40" s="23"/>
      <c r="CCU40" s="23"/>
      <c r="CCV40" s="23"/>
      <c r="CCW40" s="23"/>
      <c r="CCX40" s="23"/>
      <c r="CCY40" s="23"/>
      <c r="CCZ40" s="23"/>
      <c r="CDA40" s="23"/>
      <c r="CDB40" s="23"/>
      <c r="CDC40" s="23"/>
      <c r="CDD40" s="23"/>
      <c r="CDE40" s="23"/>
      <c r="CDF40" s="23"/>
      <c r="CDG40" s="23"/>
      <c r="CDH40" s="23"/>
      <c r="CDI40" s="23"/>
      <c r="CDJ40" s="23"/>
      <c r="CDK40" s="23"/>
      <c r="CDL40" s="23"/>
      <c r="CDM40" s="23"/>
      <c r="CDN40" s="23"/>
      <c r="CDO40" s="23"/>
      <c r="CDP40" s="23"/>
      <c r="CDQ40" s="23"/>
      <c r="CDR40" s="23"/>
      <c r="CDS40" s="23"/>
      <c r="CDT40" s="23"/>
      <c r="CDU40" s="23"/>
      <c r="CDV40" s="23"/>
      <c r="CDW40" s="23"/>
      <c r="CDX40" s="23"/>
      <c r="CDY40" s="23"/>
      <c r="CDZ40" s="23"/>
      <c r="CEA40" s="23"/>
      <c r="CEB40" s="23"/>
      <c r="CEC40" s="23"/>
      <c r="CED40" s="23"/>
      <c r="CEE40" s="23"/>
      <c r="CEF40" s="23"/>
      <c r="CEG40" s="23"/>
      <c r="CEH40" s="23"/>
      <c r="CEI40" s="23"/>
      <c r="CEJ40" s="23"/>
      <c r="CEK40" s="23"/>
      <c r="CEL40" s="23"/>
      <c r="CEM40" s="23"/>
      <c r="CEN40" s="23"/>
      <c r="CEO40" s="23"/>
      <c r="CEP40" s="23"/>
      <c r="CEQ40" s="23"/>
      <c r="CER40" s="23"/>
      <c r="CES40" s="23"/>
      <c r="CET40" s="23"/>
      <c r="CEU40" s="23"/>
      <c r="CEV40" s="23"/>
      <c r="CEW40" s="23"/>
      <c r="CEX40" s="23"/>
      <c r="CEY40" s="23"/>
      <c r="CEZ40" s="23"/>
      <c r="CFA40" s="23"/>
      <c r="CFB40" s="23"/>
      <c r="CFC40" s="23"/>
      <c r="CFD40" s="23"/>
      <c r="CFE40" s="23"/>
      <c r="CFF40" s="23"/>
      <c r="CFG40" s="23"/>
      <c r="CFH40" s="23"/>
      <c r="CFI40" s="23"/>
      <c r="CFJ40" s="23"/>
      <c r="CFK40" s="23"/>
      <c r="CFL40" s="23"/>
      <c r="CFM40" s="23"/>
      <c r="CFN40" s="23"/>
      <c r="CFO40" s="23"/>
      <c r="CFP40" s="23"/>
      <c r="CFQ40" s="23"/>
      <c r="CFR40" s="23"/>
      <c r="CFS40" s="23"/>
      <c r="CFT40" s="23"/>
      <c r="CFU40" s="23"/>
      <c r="CFV40" s="23"/>
      <c r="CFW40" s="23"/>
      <c r="CFX40" s="23"/>
      <c r="CFY40" s="23"/>
      <c r="CFZ40" s="23"/>
      <c r="CGA40" s="23"/>
      <c r="CGB40" s="23"/>
      <c r="CGC40" s="23"/>
      <c r="CGD40" s="23"/>
      <c r="CGE40" s="23"/>
      <c r="CGF40" s="23"/>
      <c r="CGG40" s="23"/>
      <c r="CGH40" s="23"/>
      <c r="CGI40" s="23"/>
      <c r="CGJ40" s="23"/>
      <c r="CGK40" s="23"/>
      <c r="CGL40" s="23"/>
      <c r="CGM40" s="23"/>
      <c r="CGN40" s="23"/>
      <c r="CGO40" s="23"/>
      <c r="CGP40" s="23"/>
      <c r="CGQ40" s="23"/>
      <c r="CGR40" s="23"/>
      <c r="CGS40" s="23"/>
      <c r="CGT40" s="23"/>
      <c r="CGU40" s="23"/>
      <c r="CGV40" s="23"/>
      <c r="CGW40" s="23"/>
      <c r="CGX40" s="23"/>
      <c r="CGY40" s="23"/>
      <c r="CGZ40" s="23"/>
      <c r="CHA40" s="23"/>
      <c r="CHB40" s="23"/>
      <c r="CHC40" s="23"/>
      <c r="CHD40" s="23"/>
      <c r="CHE40" s="23"/>
      <c r="CHF40" s="23"/>
      <c r="CHG40" s="23"/>
      <c r="CHH40" s="23"/>
      <c r="CHI40" s="23"/>
      <c r="CHJ40" s="23"/>
      <c r="CHK40" s="23"/>
      <c r="CHL40" s="23"/>
      <c r="CHM40" s="23"/>
      <c r="CHN40" s="23"/>
      <c r="CHO40" s="23"/>
      <c r="CHP40" s="23"/>
      <c r="CHQ40" s="23"/>
      <c r="CHR40" s="23"/>
      <c r="CHS40" s="23"/>
      <c r="CHT40" s="23"/>
      <c r="CHU40" s="23"/>
      <c r="CHV40" s="23"/>
      <c r="CHW40" s="23"/>
      <c r="CHX40" s="23"/>
      <c r="CHY40" s="23"/>
      <c r="CHZ40" s="23"/>
      <c r="CIA40" s="23"/>
      <c r="CIB40" s="23"/>
      <c r="CIC40" s="23"/>
      <c r="CID40" s="23"/>
      <c r="CIE40" s="23"/>
      <c r="CIF40" s="23"/>
      <c r="CIG40" s="23"/>
      <c r="CIH40" s="23"/>
      <c r="CII40" s="23"/>
      <c r="CIJ40" s="23"/>
      <c r="CIK40" s="23"/>
      <c r="CIL40" s="23"/>
      <c r="CIM40" s="23"/>
      <c r="CIN40" s="23"/>
      <c r="CIO40" s="23"/>
      <c r="CIP40" s="23"/>
      <c r="CIQ40" s="23"/>
      <c r="CIR40" s="23"/>
      <c r="CIS40" s="23"/>
      <c r="CIT40" s="23"/>
      <c r="CIU40" s="23"/>
      <c r="CIV40" s="23"/>
      <c r="CIW40" s="23"/>
      <c r="CIX40" s="23"/>
      <c r="CIY40" s="23"/>
      <c r="CIZ40" s="23"/>
      <c r="CJA40" s="23"/>
      <c r="CJB40" s="23"/>
      <c r="CJC40" s="23"/>
      <c r="CJD40" s="23"/>
      <c r="CJE40" s="23"/>
      <c r="CJF40" s="23"/>
      <c r="CJG40" s="23"/>
      <c r="CJH40" s="23"/>
      <c r="CJI40" s="23"/>
      <c r="CJJ40" s="23"/>
      <c r="CJK40" s="23"/>
      <c r="CJL40" s="23"/>
      <c r="CJM40" s="23"/>
      <c r="CJN40" s="23"/>
      <c r="CJO40" s="23"/>
      <c r="CJP40" s="23"/>
      <c r="CJQ40" s="23"/>
      <c r="CJR40" s="23"/>
      <c r="CJS40" s="23"/>
      <c r="CJT40" s="23"/>
      <c r="CJU40" s="23"/>
      <c r="CJV40" s="23"/>
      <c r="CJW40" s="23"/>
      <c r="CJX40" s="23"/>
      <c r="CJY40" s="23"/>
      <c r="CJZ40" s="23"/>
      <c r="CKA40" s="23"/>
      <c r="CKB40" s="23"/>
      <c r="CKC40" s="23"/>
      <c r="CKD40" s="23"/>
      <c r="CKE40" s="23"/>
      <c r="CKF40" s="23"/>
      <c r="CKG40" s="23"/>
      <c r="CKH40" s="23"/>
      <c r="CKI40" s="23"/>
      <c r="CKJ40" s="23"/>
      <c r="CKK40" s="23"/>
      <c r="CKL40" s="23"/>
      <c r="CKM40" s="23"/>
      <c r="CKN40" s="23"/>
      <c r="CKO40" s="23"/>
      <c r="CKP40" s="23"/>
      <c r="CKQ40" s="23"/>
      <c r="CKR40" s="23"/>
      <c r="CKS40" s="23"/>
      <c r="CKT40" s="23"/>
      <c r="CKU40" s="23"/>
      <c r="CKV40" s="23"/>
      <c r="CKW40" s="23"/>
      <c r="CKX40" s="23"/>
      <c r="CKY40" s="23"/>
      <c r="CKZ40" s="23"/>
      <c r="CLA40" s="23"/>
      <c r="CLB40" s="23"/>
      <c r="CLC40" s="23"/>
      <c r="CLD40" s="23"/>
      <c r="CLE40" s="23"/>
      <c r="CLF40" s="23"/>
      <c r="CLG40" s="23"/>
      <c r="CLH40" s="23"/>
      <c r="CLI40" s="23"/>
      <c r="CLJ40" s="23"/>
      <c r="CLK40" s="23"/>
      <c r="CLL40" s="23"/>
      <c r="CLM40" s="23"/>
      <c r="CLN40" s="23"/>
      <c r="CLO40" s="23"/>
      <c r="CLP40" s="23"/>
      <c r="CLQ40" s="23"/>
      <c r="CLR40" s="23"/>
      <c r="CLS40" s="23"/>
      <c r="CLT40" s="23"/>
      <c r="CLU40" s="23"/>
      <c r="CLV40" s="23"/>
      <c r="CLW40" s="23"/>
      <c r="CLX40" s="23"/>
      <c r="CLY40" s="23"/>
      <c r="CLZ40" s="23"/>
      <c r="CMA40" s="23"/>
      <c r="CMB40" s="23"/>
      <c r="CMC40" s="23"/>
      <c r="CMD40" s="23"/>
      <c r="CME40" s="23"/>
      <c r="CMF40" s="23"/>
      <c r="CMG40" s="23"/>
      <c r="CMH40" s="23"/>
      <c r="CMI40" s="23"/>
      <c r="CMJ40" s="23"/>
      <c r="CMK40" s="23"/>
      <c r="CML40" s="23"/>
      <c r="CMM40" s="23"/>
      <c r="CMN40" s="23"/>
      <c r="CMO40" s="23"/>
      <c r="CMP40" s="23"/>
      <c r="CMQ40" s="23"/>
      <c r="CMR40" s="23"/>
      <c r="CMS40" s="23"/>
      <c r="CMT40" s="23"/>
      <c r="CMU40" s="23"/>
      <c r="CMV40" s="23"/>
      <c r="CMW40" s="23"/>
      <c r="CMX40" s="23"/>
      <c r="CMY40" s="23"/>
      <c r="CMZ40" s="23"/>
      <c r="CNA40" s="23"/>
      <c r="CNB40" s="23"/>
      <c r="CNC40" s="23"/>
      <c r="CND40" s="23"/>
      <c r="CNE40" s="23"/>
      <c r="CNF40" s="23"/>
      <c r="CNG40" s="23"/>
      <c r="CNH40" s="23"/>
      <c r="CNI40" s="23"/>
      <c r="CNJ40" s="23"/>
      <c r="CNK40" s="23"/>
      <c r="CNL40" s="23"/>
      <c r="CNM40" s="23"/>
      <c r="CNN40" s="23"/>
      <c r="CNO40" s="23"/>
      <c r="CNP40" s="23"/>
      <c r="CNQ40" s="23"/>
      <c r="CNR40" s="23"/>
      <c r="CNS40" s="23"/>
      <c r="CNT40" s="23"/>
      <c r="CNU40" s="23"/>
      <c r="CNV40" s="23"/>
      <c r="CNW40" s="23"/>
      <c r="CNX40" s="23"/>
      <c r="CNY40" s="23"/>
      <c r="CNZ40" s="23"/>
      <c r="COA40" s="23"/>
      <c r="COB40" s="23"/>
      <c r="COC40" s="23"/>
      <c r="COD40" s="23"/>
      <c r="COE40" s="23"/>
      <c r="COF40" s="23"/>
      <c r="COG40" s="23"/>
      <c r="COH40" s="23"/>
      <c r="COI40" s="23"/>
      <c r="COJ40" s="23"/>
      <c r="COK40" s="23"/>
      <c r="COL40" s="23"/>
      <c r="COM40" s="23"/>
      <c r="CON40" s="23"/>
      <c r="COO40" s="23"/>
      <c r="COP40" s="23"/>
      <c r="COQ40" s="23"/>
      <c r="COR40" s="23"/>
      <c r="COS40" s="23"/>
      <c r="COT40" s="23"/>
      <c r="COU40" s="23"/>
      <c r="COV40" s="23"/>
      <c r="COW40" s="23"/>
      <c r="COX40" s="23"/>
      <c r="COY40" s="23"/>
      <c r="COZ40" s="23"/>
      <c r="CPA40" s="23"/>
      <c r="CPB40" s="23"/>
      <c r="CPC40" s="23"/>
      <c r="CPD40" s="23"/>
      <c r="CPE40" s="23"/>
      <c r="CPF40" s="23"/>
      <c r="CPG40" s="23"/>
      <c r="CPH40" s="23"/>
      <c r="CPI40" s="23"/>
      <c r="CPJ40" s="23"/>
      <c r="CPK40" s="23"/>
      <c r="CPL40" s="23"/>
      <c r="CPM40" s="23"/>
      <c r="CPN40" s="23"/>
      <c r="CPO40" s="23"/>
      <c r="CPP40" s="23"/>
      <c r="CPQ40" s="23"/>
      <c r="CPR40" s="23"/>
      <c r="CPS40" s="23"/>
      <c r="CPT40" s="23"/>
      <c r="CPU40" s="23"/>
      <c r="CPV40" s="23"/>
      <c r="CPW40" s="23"/>
      <c r="CPX40" s="23"/>
      <c r="CPY40" s="23"/>
      <c r="CPZ40" s="23"/>
      <c r="CQA40" s="23"/>
      <c r="CQB40" s="23"/>
      <c r="CQC40" s="23"/>
      <c r="CQD40" s="23"/>
      <c r="CQE40" s="23"/>
      <c r="CQF40" s="23"/>
      <c r="CQG40" s="23"/>
      <c r="CQH40" s="23"/>
      <c r="CQI40" s="23"/>
      <c r="CQJ40" s="23"/>
      <c r="CQK40" s="23"/>
      <c r="CQL40" s="23"/>
      <c r="CQM40" s="23"/>
      <c r="CQN40" s="23"/>
      <c r="CQO40" s="23"/>
      <c r="CQP40" s="23"/>
      <c r="CQQ40" s="23"/>
      <c r="CQR40" s="23"/>
      <c r="CQS40" s="23"/>
      <c r="CQT40" s="23"/>
      <c r="CQU40" s="23"/>
      <c r="CQV40" s="23"/>
      <c r="CQW40" s="23"/>
      <c r="CQX40" s="23"/>
      <c r="CQY40" s="23"/>
      <c r="CQZ40" s="23"/>
      <c r="CRA40" s="23"/>
      <c r="CRB40" s="23"/>
      <c r="CRC40" s="23"/>
      <c r="CRD40" s="23"/>
      <c r="CRE40" s="23"/>
      <c r="CRF40" s="23"/>
      <c r="CRG40" s="23"/>
      <c r="CRH40" s="23"/>
      <c r="CRI40" s="23"/>
      <c r="CRJ40" s="23"/>
      <c r="CRK40" s="23"/>
      <c r="CRL40" s="23"/>
      <c r="CRM40" s="23"/>
      <c r="CRN40" s="23"/>
      <c r="CRO40" s="23"/>
      <c r="CRP40" s="23"/>
      <c r="CRQ40" s="23"/>
      <c r="CRR40" s="23"/>
      <c r="CRS40" s="23"/>
      <c r="CRT40" s="23"/>
      <c r="CRU40" s="23"/>
      <c r="CRV40" s="23"/>
      <c r="CRW40" s="23"/>
      <c r="CRX40" s="23"/>
      <c r="CRY40" s="23"/>
      <c r="CRZ40" s="23"/>
      <c r="CSA40" s="23"/>
      <c r="CSB40" s="23"/>
      <c r="CSC40" s="23"/>
      <c r="CSD40" s="23"/>
      <c r="CSE40" s="23"/>
      <c r="CSF40" s="23"/>
      <c r="CSG40" s="23"/>
      <c r="CSH40" s="23"/>
      <c r="CSI40" s="23"/>
      <c r="CSJ40" s="23"/>
      <c r="CSK40" s="23"/>
      <c r="CSL40" s="23"/>
      <c r="CSM40" s="23"/>
      <c r="CSN40" s="23"/>
      <c r="CSO40" s="23"/>
      <c r="CSP40" s="23"/>
      <c r="CSQ40" s="23"/>
      <c r="CSR40" s="23"/>
      <c r="CSS40" s="23"/>
      <c r="CST40" s="23"/>
      <c r="CSU40" s="23"/>
      <c r="CSV40" s="23"/>
      <c r="CSW40" s="23"/>
      <c r="CSX40" s="23"/>
      <c r="CSY40" s="23"/>
      <c r="CSZ40" s="23"/>
      <c r="CTA40" s="23"/>
      <c r="CTB40" s="23"/>
      <c r="CTC40" s="23"/>
      <c r="CTD40" s="23"/>
      <c r="CTE40" s="23"/>
      <c r="CTF40" s="23"/>
      <c r="CTG40" s="23"/>
      <c r="CTH40" s="23"/>
      <c r="CTI40" s="23"/>
      <c r="CTJ40" s="23"/>
      <c r="CTK40" s="23"/>
      <c r="CTL40" s="23"/>
      <c r="CTM40" s="23"/>
      <c r="CTN40" s="23"/>
      <c r="CTO40" s="23"/>
      <c r="CTP40" s="23"/>
      <c r="CTQ40" s="23"/>
      <c r="CTR40" s="23"/>
      <c r="CTS40" s="23"/>
      <c r="CTT40" s="23"/>
      <c r="CTU40" s="23"/>
      <c r="CTV40" s="23"/>
      <c r="CTW40" s="23"/>
      <c r="CTX40" s="23"/>
      <c r="CTY40" s="23"/>
      <c r="CTZ40" s="23"/>
      <c r="CUA40" s="23"/>
      <c r="CUB40" s="23"/>
      <c r="CUC40" s="23"/>
      <c r="CUD40" s="23"/>
      <c r="CUE40" s="23"/>
      <c r="CUF40" s="23"/>
      <c r="CUG40" s="23"/>
      <c r="CUH40" s="23"/>
      <c r="CUI40" s="23"/>
      <c r="CUJ40" s="23"/>
      <c r="CUK40" s="23"/>
      <c r="CUL40" s="23"/>
      <c r="CUM40" s="23"/>
      <c r="CUN40" s="23"/>
      <c r="CUO40" s="23"/>
      <c r="CUP40" s="23"/>
      <c r="CUQ40" s="23"/>
      <c r="CUR40" s="23"/>
      <c r="CUS40" s="23"/>
      <c r="CUT40" s="23"/>
      <c r="CUU40" s="23"/>
      <c r="CUV40" s="23"/>
      <c r="CUW40" s="23"/>
      <c r="CUX40" s="23"/>
      <c r="CUY40" s="23"/>
      <c r="CUZ40" s="23"/>
      <c r="CVA40" s="23"/>
      <c r="CVB40" s="23"/>
      <c r="CVC40" s="23"/>
      <c r="CVD40" s="23"/>
      <c r="CVE40" s="23"/>
      <c r="CVF40" s="23"/>
      <c r="CVG40" s="23"/>
      <c r="CVH40" s="23"/>
      <c r="CVI40" s="23"/>
      <c r="CVJ40" s="23"/>
      <c r="CVK40" s="23"/>
      <c r="CVL40" s="23"/>
      <c r="CVM40" s="23"/>
      <c r="CVN40" s="23"/>
      <c r="CVO40" s="23"/>
      <c r="CVP40" s="23"/>
      <c r="CVQ40" s="23"/>
      <c r="CVR40" s="23"/>
      <c r="CVS40" s="23"/>
      <c r="CVT40" s="23"/>
      <c r="CVU40" s="23"/>
      <c r="CVV40" s="23"/>
      <c r="CVW40" s="23"/>
      <c r="CVX40" s="23"/>
      <c r="CVY40" s="23"/>
      <c r="CVZ40" s="23"/>
      <c r="CWA40" s="23"/>
      <c r="CWB40" s="23"/>
      <c r="CWC40" s="23"/>
      <c r="CWD40" s="23"/>
      <c r="CWE40" s="23"/>
      <c r="CWF40" s="23"/>
      <c r="CWG40" s="23"/>
      <c r="CWH40" s="23"/>
      <c r="CWI40" s="23"/>
      <c r="CWJ40" s="23"/>
      <c r="CWK40" s="23"/>
      <c r="CWL40" s="23"/>
      <c r="CWM40" s="23"/>
      <c r="CWN40" s="23"/>
      <c r="CWO40" s="23"/>
      <c r="CWP40" s="23"/>
      <c r="CWQ40" s="23"/>
      <c r="CWR40" s="23"/>
      <c r="CWS40" s="23"/>
      <c r="CWT40" s="23"/>
      <c r="CWU40" s="23"/>
      <c r="CWV40" s="23"/>
      <c r="CWW40" s="23"/>
      <c r="CWX40" s="23"/>
      <c r="CWY40" s="23"/>
      <c r="CWZ40" s="23"/>
      <c r="CXA40" s="23"/>
      <c r="CXB40" s="23"/>
      <c r="CXC40" s="23"/>
      <c r="CXD40" s="23"/>
      <c r="CXE40" s="23"/>
      <c r="CXF40" s="23"/>
      <c r="CXG40" s="23"/>
      <c r="CXH40" s="23"/>
      <c r="CXI40" s="23"/>
      <c r="CXJ40" s="23"/>
      <c r="CXK40" s="23"/>
      <c r="CXL40" s="23"/>
      <c r="CXM40" s="23"/>
      <c r="CXN40" s="23"/>
      <c r="CXO40" s="23"/>
      <c r="CXP40" s="23"/>
      <c r="CXQ40" s="23"/>
      <c r="CXR40" s="23"/>
      <c r="CXS40" s="23"/>
      <c r="CXT40" s="23"/>
      <c r="CXU40" s="23"/>
      <c r="CXV40" s="23"/>
      <c r="CXW40" s="23"/>
      <c r="CXX40" s="23"/>
      <c r="CXY40" s="23"/>
      <c r="CXZ40" s="23"/>
      <c r="CYA40" s="23"/>
      <c r="CYB40" s="23"/>
      <c r="CYC40" s="23"/>
      <c r="CYD40" s="23"/>
      <c r="CYE40" s="23"/>
      <c r="CYF40" s="23"/>
      <c r="CYG40" s="23"/>
      <c r="CYH40" s="23"/>
      <c r="CYI40" s="23"/>
      <c r="CYJ40" s="23"/>
      <c r="CYK40" s="23"/>
      <c r="CYL40" s="23"/>
      <c r="CYM40" s="23"/>
      <c r="CYN40" s="23"/>
      <c r="CYO40" s="23"/>
      <c r="CYP40" s="23"/>
      <c r="CYQ40" s="23"/>
      <c r="CYR40" s="23"/>
      <c r="CYS40" s="23"/>
      <c r="CYT40" s="23"/>
      <c r="CYU40" s="23"/>
      <c r="CYV40" s="23"/>
      <c r="CYW40" s="23"/>
      <c r="CYX40" s="23"/>
      <c r="CYY40" s="23"/>
      <c r="CYZ40" s="23"/>
      <c r="CZA40" s="23"/>
      <c r="CZB40" s="23"/>
      <c r="CZC40" s="23"/>
      <c r="CZD40" s="23"/>
      <c r="CZE40" s="23"/>
      <c r="CZF40" s="23"/>
      <c r="CZG40" s="23"/>
      <c r="CZH40" s="23"/>
      <c r="CZI40" s="23"/>
      <c r="CZJ40" s="23"/>
      <c r="CZK40" s="23"/>
      <c r="CZL40" s="23"/>
      <c r="CZM40" s="23"/>
      <c r="CZN40" s="23"/>
      <c r="CZO40" s="23"/>
      <c r="CZP40" s="23"/>
      <c r="CZQ40" s="23"/>
      <c r="CZR40" s="23"/>
      <c r="CZS40" s="23"/>
      <c r="CZT40" s="23"/>
      <c r="CZU40" s="23"/>
      <c r="CZV40" s="23"/>
      <c r="CZW40" s="23"/>
      <c r="CZX40" s="23"/>
      <c r="CZY40" s="23"/>
      <c r="CZZ40" s="23"/>
      <c r="DAA40" s="23"/>
      <c r="DAB40" s="23"/>
      <c r="DAC40" s="23"/>
      <c r="DAD40" s="23"/>
      <c r="DAE40" s="23"/>
      <c r="DAF40" s="23"/>
      <c r="DAG40" s="23"/>
      <c r="DAH40" s="23"/>
      <c r="DAI40" s="23"/>
      <c r="DAJ40" s="23"/>
      <c r="DAK40" s="23"/>
      <c r="DAL40" s="23"/>
      <c r="DAM40" s="23"/>
      <c r="DAN40" s="23"/>
      <c r="DAO40" s="23"/>
      <c r="DAP40" s="23"/>
      <c r="DAQ40" s="23"/>
      <c r="DAR40" s="23"/>
      <c r="DAS40" s="23"/>
      <c r="DAT40" s="23"/>
      <c r="DAU40" s="23"/>
      <c r="DAV40" s="23"/>
      <c r="DAW40" s="23"/>
      <c r="DAX40" s="23"/>
      <c r="DAY40" s="23"/>
      <c r="DAZ40" s="23"/>
      <c r="DBA40" s="23"/>
      <c r="DBB40" s="23"/>
      <c r="DBC40" s="23"/>
      <c r="DBD40" s="23"/>
      <c r="DBE40" s="23"/>
      <c r="DBF40" s="23"/>
      <c r="DBG40" s="23"/>
      <c r="DBH40" s="23"/>
      <c r="DBI40" s="23"/>
      <c r="DBJ40" s="23"/>
      <c r="DBK40" s="23"/>
      <c r="DBL40" s="23"/>
      <c r="DBM40" s="23"/>
      <c r="DBN40" s="23"/>
      <c r="DBO40" s="23"/>
      <c r="DBP40" s="23"/>
      <c r="DBQ40" s="23"/>
      <c r="DBR40" s="23"/>
      <c r="DBS40" s="23"/>
      <c r="DBT40" s="23"/>
      <c r="DBU40" s="23"/>
      <c r="DBV40" s="23"/>
      <c r="DBW40" s="23"/>
      <c r="DBX40" s="23"/>
      <c r="DBY40" s="23"/>
      <c r="DBZ40" s="23"/>
      <c r="DCA40" s="23"/>
      <c r="DCB40" s="23"/>
      <c r="DCC40" s="23"/>
      <c r="DCD40" s="23"/>
      <c r="DCE40" s="23"/>
      <c r="DCF40" s="23"/>
      <c r="DCG40" s="23"/>
      <c r="DCH40" s="23"/>
      <c r="DCI40" s="23"/>
      <c r="DCJ40" s="23"/>
      <c r="DCK40" s="23"/>
      <c r="DCL40" s="23"/>
      <c r="DCM40" s="23"/>
      <c r="DCN40" s="23"/>
      <c r="DCO40" s="23"/>
      <c r="DCP40" s="23"/>
      <c r="DCQ40" s="23"/>
      <c r="DCR40" s="23"/>
      <c r="DCS40" s="23"/>
      <c r="DCT40" s="23"/>
      <c r="DCU40" s="23"/>
      <c r="DCV40" s="23"/>
      <c r="DCW40" s="23"/>
      <c r="DCX40" s="23"/>
      <c r="DCY40" s="23"/>
      <c r="DCZ40" s="23"/>
      <c r="DDA40" s="23"/>
      <c r="DDB40" s="23"/>
      <c r="DDC40" s="23"/>
      <c r="DDD40" s="23"/>
      <c r="DDE40" s="23"/>
      <c r="DDF40" s="23"/>
      <c r="DDG40" s="23"/>
      <c r="DDH40" s="23"/>
      <c r="DDI40" s="23"/>
      <c r="DDJ40" s="23"/>
      <c r="DDK40" s="23"/>
      <c r="DDL40" s="23"/>
      <c r="DDM40" s="23"/>
      <c r="DDN40" s="23"/>
      <c r="DDO40" s="23"/>
      <c r="DDP40" s="23"/>
      <c r="DDQ40" s="23"/>
      <c r="DDR40" s="23"/>
      <c r="DDS40" s="23"/>
      <c r="DDT40" s="23"/>
      <c r="DDU40" s="23"/>
      <c r="DDV40" s="23"/>
      <c r="DDW40" s="23"/>
      <c r="DDX40" s="23"/>
      <c r="DDY40" s="23"/>
      <c r="DDZ40" s="23"/>
      <c r="DEA40" s="23"/>
      <c r="DEB40" s="23"/>
      <c r="DEC40" s="23"/>
      <c r="DED40" s="23"/>
      <c r="DEE40" s="23"/>
      <c r="DEF40" s="23"/>
      <c r="DEG40" s="23"/>
      <c r="DEH40" s="23"/>
      <c r="DEI40" s="23"/>
      <c r="DEJ40" s="23"/>
      <c r="DEK40" s="23"/>
      <c r="DEL40" s="23"/>
      <c r="DEM40" s="23"/>
      <c r="DEN40" s="23"/>
      <c r="DEO40" s="23"/>
      <c r="DEP40" s="23"/>
      <c r="DEQ40" s="23"/>
      <c r="DER40" s="23"/>
      <c r="DES40" s="23"/>
      <c r="DET40" s="23"/>
      <c r="DEU40" s="23"/>
      <c r="DEV40" s="23"/>
      <c r="DEW40" s="23"/>
      <c r="DEX40" s="23"/>
      <c r="DEY40" s="23"/>
      <c r="DEZ40" s="23"/>
      <c r="DFA40" s="23"/>
      <c r="DFB40" s="23"/>
      <c r="DFC40" s="23"/>
      <c r="DFD40" s="23"/>
      <c r="DFE40" s="23"/>
      <c r="DFF40" s="23"/>
      <c r="DFG40" s="23"/>
      <c r="DFH40" s="23"/>
      <c r="DFI40" s="23"/>
      <c r="DFJ40" s="23"/>
      <c r="DFK40" s="23"/>
      <c r="DFL40" s="23"/>
      <c r="DFM40" s="23"/>
      <c r="DFN40" s="23"/>
      <c r="DFO40" s="23"/>
      <c r="DFP40" s="23"/>
      <c r="DFQ40" s="23"/>
      <c r="DFR40" s="23"/>
      <c r="DFS40" s="23"/>
      <c r="DFT40" s="23"/>
      <c r="DFU40" s="23"/>
      <c r="DFV40" s="23"/>
      <c r="DFW40" s="23"/>
      <c r="DFX40" s="23"/>
      <c r="DFY40" s="23"/>
      <c r="DFZ40" s="23"/>
      <c r="DGA40" s="23"/>
      <c r="DGB40" s="23"/>
      <c r="DGC40" s="23"/>
      <c r="DGD40" s="23"/>
      <c r="DGE40" s="23"/>
      <c r="DGF40" s="23"/>
      <c r="DGG40" s="23"/>
      <c r="DGH40" s="23"/>
      <c r="DGI40" s="23"/>
      <c r="DGJ40" s="23"/>
      <c r="DGK40" s="23"/>
      <c r="DGL40" s="23"/>
      <c r="DGM40" s="23"/>
      <c r="DGN40" s="23"/>
      <c r="DGO40" s="23"/>
      <c r="DGP40" s="23"/>
      <c r="DGQ40" s="23"/>
      <c r="DGR40" s="23"/>
      <c r="DGS40" s="23"/>
      <c r="DGT40" s="23"/>
      <c r="DGU40" s="23"/>
      <c r="DGV40" s="23"/>
      <c r="DGW40" s="23"/>
      <c r="DGX40" s="23"/>
      <c r="DGY40" s="23"/>
      <c r="DGZ40" s="23"/>
      <c r="DHA40" s="23"/>
      <c r="DHB40" s="23"/>
      <c r="DHC40" s="23"/>
      <c r="DHD40" s="23"/>
      <c r="DHE40" s="23"/>
      <c r="DHF40" s="23"/>
      <c r="DHG40" s="23"/>
      <c r="DHH40" s="23"/>
      <c r="DHI40" s="23"/>
      <c r="DHJ40" s="23"/>
      <c r="DHK40" s="23"/>
      <c r="DHL40" s="23"/>
      <c r="DHM40" s="23"/>
      <c r="DHN40" s="23"/>
      <c r="DHO40" s="23"/>
      <c r="DHP40" s="23"/>
      <c r="DHQ40" s="23"/>
      <c r="DHR40" s="23"/>
      <c r="DHS40" s="23"/>
      <c r="DHT40" s="23"/>
      <c r="DHU40" s="23"/>
      <c r="DHV40" s="23"/>
      <c r="DHW40" s="23"/>
      <c r="DHX40" s="23"/>
      <c r="DHY40" s="23"/>
      <c r="DHZ40" s="23"/>
      <c r="DIA40" s="23"/>
      <c r="DIB40" s="23"/>
      <c r="DIC40" s="23"/>
      <c r="DID40" s="23"/>
      <c r="DIE40" s="23"/>
      <c r="DIF40" s="23"/>
      <c r="DIG40" s="23"/>
      <c r="DIH40" s="23"/>
      <c r="DII40" s="23"/>
      <c r="DIJ40" s="23"/>
      <c r="DIK40" s="23"/>
      <c r="DIL40" s="23"/>
      <c r="DIM40" s="23"/>
      <c r="DIN40" s="23"/>
      <c r="DIO40" s="23"/>
      <c r="DIP40" s="23"/>
      <c r="DIQ40" s="23"/>
      <c r="DIR40" s="23"/>
      <c r="DIS40" s="23"/>
      <c r="DIT40" s="23"/>
      <c r="DIU40" s="23"/>
      <c r="DIV40" s="23"/>
      <c r="DIW40" s="23"/>
      <c r="DIX40" s="23"/>
      <c r="DIY40" s="23"/>
      <c r="DIZ40" s="23"/>
      <c r="DJA40" s="23"/>
      <c r="DJB40" s="23"/>
      <c r="DJC40" s="23"/>
      <c r="DJD40" s="23"/>
      <c r="DJE40" s="23"/>
      <c r="DJF40" s="23"/>
      <c r="DJG40" s="23"/>
      <c r="DJH40" s="23"/>
      <c r="DJI40" s="23"/>
      <c r="DJJ40" s="23"/>
      <c r="DJK40" s="23"/>
      <c r="DJL40" s="23"/>
      <c r="DJM40" s="23"/>
      <c r="DJN40" s="23"/>
      <c r="DJO40" s="23"/>
      <c r="DJP40" s="23"/>
      <c r="DJQ40" s="23"/>
      <c r="DJR40" s="23"/>
      <c r="DJS40" s="23"/>
      <c r="DJT40" s="23"/>
      <c r="DJU40" s="23"/>
      <c r="DJV40" s="23"/>
      <c r="DJW40" s="23"/>
      <c r="DJX40" s="23"/>
      <c r="DJY40" s="23"/>
      <c r="DJZ40" s="23"/>
      <c r="DKA40" s="23"/>
      <c r="DKB40" s="23"/>
      <c r="DKC40" s="23"/>
      <c r="DKD40" s="23"/>
      <c r="DKE40" s="23"/>
      <c r="DKF40" s="23"/>
      <c r="DKG40" s="23"/>
      <c r="DKH40" s="23"/>
      <c r="DKI40" s="23"/>
      <c r="DKJ40" s="23"/>
      <c r="DKK40" s="23"/>
      <c r="DKL40" s="23"/>
      <c r="DKM40" s="23"/>
      <c r="DKN40" s="23"/>
      <c r="DKO40" s="23"/>
      <c r="DKP40" s="23"/>
      <c r="DKQ40" s="23"/>
      <c r="DKR40" s="23"/>
      <c r="DKS40" s="23"/>
      <c r="DKT40" s="23"/>
      <c r="DKU40" s="23"/>
      <c r="DKV40" s="23"/>
      <c r="DKW40" s="23"/>
      <c r="DKX40" s="23"/>
      <c r="DKY40" s="23"/>
      <c r="DKZ40" s="23"/>
      <c r="DLA40" s="23"/>
      <c r="DLB40" s="23"/>
      <c r="DLC40" s="23"/>
      <c r="DLD40" s="23"/>
      <c r="DLE40" s="23"/>
      <c r="DLF40" s="23"/>
      <c r="DLG40" s="23"/>
      <c r="DLH40" s="23"/>
      <c r="DLI40" s="23"/>
      <c r="DLJ40" s="23"/>
      <c r="DLK40" s="23"/>
      <c r="DLL40" s="23"/>
      <c r="DLM40" s="23"/>
      <c r="DLN40" s="23"/>
      <c r="DLO40" s="23"/>
      <c r="DLP40" s="23"/>
      <c r="DLQ40" s="23"/>
      <c r="DLR40" s="23"/>
      <c r="DLS40" s="23"/>
      <c r="DLT40" s="23"/>
      <c r="DLU40" s="23"/>
      <c r="DLV40" s="23"/>
      <c r="DLW40" s="23"/>
      <c r="DLX40" s="23"/>
      <c r="DLY40" s="23"/>
      <c r="DLZ40" s="23"/>
      <c r="DMA40" s="23"/>
      <c r="DMB40" s="23"/>
      <c r="DMC40" s="23"/>
      <c r="DMD40" s="23"/>
      <c r="DME40" s="23"/>
      <c r="DMF40" s="23"/>
      <c r="DMG40" s="23"/>
      <c r="DMH40" s="23"/>
      <c r="DMI40" s="23"/>
      <c r="DMJ40" s="23"/>
      <c r="DMK40" s="23"/>
      <c r="DML40" s="23"/>
      <c r="DMM40" s="23"/>
      <c r="DMN40" s="23"/>
      <c r="DMO40" s="23"/>
      <c r="DMP40" s="23"/>
      <c r="DMQ40" s="23"/>
      <c r="DMR40" s="23"/>
      <c r="DMS40" s="23"/>
      <c r="DMT40" s="23"/>
      <c r="DMU40" s="23"/>
      <c r="DMV40" s="23"/>
      <c r="DMW40" s="23"/>
      <c r="DMX40" s="23"/>
      <c r="DMY40" s="23"/>
      <c r="DMZ40" s="23"/>
      <c r="DNA40" s="23"/>
      <c r="DNB40" s="23"/>
      <c r="DNC40" s="23"/>
      <c r="DND40" s="23"/>
      <c r="DNE40" s="23"/>
      <c r="DNF40" s="23"/>
      <c r="DNG40" s="23"/>
      <c r="DNH40" s="23"/>
      <c r="DNI40" s="23"/>
      <c r="DNJ40" s="23"/>
      <c r="DNK40" s="23"/>
      <c r="DNL40" s="23"/>
      <c r="DNM40" s="23"/>
      <c r="DNN40" s="23"/>
      <c r="DNO40" s="23"/>
      <c r="DNP40" s="23"/>
      <c r="DNQ40" s="23"/>
      <c r="DNR40" s="23"/>
      <c r="DNS40" s="23"/>
      <c r="DNT40" s="23"/>
      <c r="DNU40" s="23"/>
      <c r="DNV40" s="23"/>
      <c r="DNW40" s="23"/>
      <c r="DNX40" s="23"/>
      <c r="DNY40" s="23"/>
      <c r="DNZ40" s="23"/>
      <c r="DOA40" s="23"/>
      <c r="DOB40" s="23"/>
      <c r="DOC40" s="23"/>
      <c r="DOD40" s="23"/>
      <c r="DOE40" s="23"/>
      <c r="DOF40" s="23"/>
      <c r="DOG40" s="23"/>
      <c r="DOH40" s="23"/>
      <c r="DOI40" s="23"/>
      <c r="DOJ40" s="23"/>
      <c r="DOK40" s="23"/>
      <c r="DOL40" s="23"/>
      <c r="DOM40" s="23"/>
      <c r="DON40" s="23"/>
      <c r="DOO40" s="23"/>
      <c r="DOP40" s="23"/>
      <c r="DOQ40" s="23"/>
      <c r="DOR40" s="23"/>
      <c r="DOS40" s="23"/>
      <c r="DOT40" s="23"/>
      <c r="DOU40" s="23"/>
      <c r="DOV40" s="23"/>
      <c r="DOW40" s="23"/>
      <c r="DOX40" s="23"/>
      <c r="DOY40" s="23"/>
      <c r="DOZ40" s="23"/>
      <c r="DPA40" s="23"/>
      <c r="DPB40" s="23"/>
      <c r="DPC40" s="23"/>
      <c r="DPD40" s="23"/>
      <c r="DPE40" s="23"/>
      <c r="DPF40" s="23"/>
      <c r="DPG40" s="23"/>
      <c r="DPH40" s="23"/>
      <c r="DPI40" s="23"/>
      <c r="DPJ40" s="23"/>
      <c r="DPK40" s="23"/>
      <c r="DPL40" s="23"/>
      <c r="DPM40" s="23"/>
      <c r="DPN40" s="23"/>
      <c r="DPO40" s="23"/>
      <c r="DPP40" s="23"/>
      <c r="DPQ40" s="23"/>
      <c r="DPR40" s="23"/>
      <c r="DPS40" s="23"/>
      <c r="DPT40" s="23"/>
      <c r="DPU40" s="23"/>
      <c r="DPV40" s="23"/>
      <c r="DPW40" s="23"/>
      <c r="DPX40" s="23"/>
      <c r="DPY40" s="23"/>
      <c r="DPZ40" s="23"/>
      <c r="DQA40" s="23"/>
      <c r="DQB40" s="23"/>
      <c r="DQC40" s="23"/>
      <c r="DQD40" s="23"/>
      <c r="DQE40" s="23"/>
      <c r="DQF40" s="23"/>
      <c r="DQG40" s="23"/>
      <c r="DQH40" s="23"/>
      <c r="DQI40" s="23"/>
      <c r="DQJ40" s="23"/>
      <c r="DQK40" s="23"/>
      <c r="DQL40" s="23"/>
      <c r="DQM40" s="23"/>
      <c r="DQN40" s="23"/>
      <c r="DQO40" s="23"/>
      <c r="DQP40" s="23"/>
      <c r="DQQ40" s="23"/>
      <c r="DQR40" s="23"/>
      <c r="DQS40" s="23"/>
      <c r="DQT40" s="23"/>
      <c r="DQU40" s="23"/>
      <c r="DQV40" s="23"/>
      <c r="DQW40" s="23"/>
      <c r="DQX40" s="23"/>
      <c r="DQY40" s="23"/>
      <c r="DQZ40" s="23"/>
      <c r="DRA40" s="23"/>
      <c r="DRB40" s="23"/>
      <c r="DRC40" s="23"/>
      <c r="DRD40" s="23"/>
      <c r="DRE40" s="23"/>
      <c r="DRF40" s="23"/>
      <c r="DRG40" s="23"/>
      <c r="DRH40" s="23"/>
      <c r="DRI40" s="23"/>
      <c r="DRJ40" s="23"/>
      <c r="DRK40" s="23"/>
      <c r="DRL40" s="23"/>
      <c r="DRM40" s="23"/>
      <c r="DRN40" s="23"/>
      <c r="DRO40" s="23"/>
      <c r="DRP40" s="23"/>
      <c r="DRQ40" s="23"/>
      <c r="DRR40" s="23"/>
      <c r="DRS40" s="23"/>
      <c r="DRT40" s="23"/>
      <c r="DRU40" s="23"/>
      <c r="DRV40" s="23"/>
      <c r="DRW40" s="23"/>
      <c r="DRX40" s="23"/>
      <c r="DRY40" s="23"/>
      <c r="DRZ40" s="23"/>
      <c r="DSA40" s="23"/>
      <c r="DSB40" s="23"/>
      <c r="DSC40" s="23"/>
      <c r="DSD40" s="23"/>
      <c r="DSE40" s="23"/>
      <c r="DSF40" s="23"/>
      <c r="DSG40" s="23"/>
      <c r="DSH40" s="23"/>
      <c r="DSI40" s="23"/>
      <c r="DSJ40" s="23"/>
      <c r="DSK40" s="23"/>
      <c r="DSL40" s="23"/>
      <c r="DSM40" s="23"/>
      <c r="DSN40" s="23"/>
      <c r="DSO40" s="23"/>
      <c r="DSP40" s="23"/>
      <c r="DSQ40" s="23"/>
      <c r="DSR40" s="23"/>
      <c r="DSS40" s="23"/>
      <c r="DST40" s="23"/>
      <c r="DSU40" s="23"/>
      <c r="DSV40" s="23"/>
      <c r="DSW40" s="23"/>
      <c r="DSX40" s="23"/>
      <c r="DSY40" s="23"/>
      <c r="DSZ40" s="23"/>
      <c r="DTA40" s="23"/>
      <c r="DTB40" s="23"/>
      <c r="DTC40" s="23"/>
      <c r="DTD40" s="23"/>
      <c r="DTE40" s="23"/>
      <c r="DTF40" s="23"/>
      <c r="DTG40" s="23"/>
      <c r="DTH40" s="23"/>
      <c r="DTI40" s="23"/>
      <c r="DTJ40" s="23"/>
      <c r="DTK40" s="23"/>
      <c r="DTL40" s="23"/>
      <c r="DTM40" s="23"/>
      <c r="DTN40" s="23"/>
      <c r="DTO40" s="23"/>
      <c r="DTP40" s="23"/>
      <c r="DTQ40" s="23"/>
      <c r="DTR40" s="23"/>
      <c r="DTS40" s="23"/>
      <c r="DTT40" s="23"/>
      <c r="DTU40" s="23"/>
      <c r="DTV40" s="23"/>
      <c r="DTW40" s="23"/>
      <c r="DTX40" s="23"/>
      <c r="DTY40" s="23"/>
      <c r="DTZ40" s="23"/>
      <c r="DUA40" s="23"/>
      <c r="DUB40" s="23"/>
      <c r="DUC40" s="23"/>
      <c r="DUD40" s="23"/>
      <c r="DUE40" s="23"/>
      <c r="DUF40" s="23"/>
      <c r="DUG40" s="23"/>
      <c r="DUH40" s="23"/>
      <c r="DUI40" s="23"/>
      <c r="DUJ40" s="23"/>
      <c r="DUK40" s="23"/>
      <c r="DUL40" s="23"/>
      <c r="DUM40" s="23"/>
      <c r="DUN40" s="23"/>
      <c r="DUO40" s="23"/>
      <c r="DUP40" s="23"/>
      <c r="DUQ40" s="23"/>
      <c r="DUR40" s="23"/>
      <c r="DUS40" s="23"/>
      <c r="DUT40" s="23"/>
      <c r="DUU40" s="23"/>
      <c r="DUV40" s="23"/>
      <c r="DUW40" s="23"/>
      <c r="DUX40" s="23"/>
      <c r="DUY40" s="23"/>
      <c r="DUZ40" s="23"/>
      <c r="DVA40" s="23"/>
      <c r="DVB40" s="23"/>
      <c r="DVC40" s="23"/>
      <c r="DVD40" s="23"/>
      <c r="DVE40" s="23"/>
      <c r="DVF40" s="23"/>
      <c r="DVG40" s="23"/>
      <c r="DVH40" s="23"/>
      <c r="DVI40" s="23"/>
      <c r="DVJ40" s="23"/>
      <c r="DVK40" s="23"/>
      <c r="DVL40" s="23"/>
      <c r="DVM40" s="23"/>
      <c r="DVN40" s="23"/>
      <c r="DVO40" s="23"/>
      <c r="DVP40" s="23"/>
      <c r="DVQ40" s="23"/>
      <c r="DVR40" s="23"/>
      <c r="DVS40" s="23"/>
      <c r="DVT40" s="23"/>
      <c r="DVU40" s="23"/>
      <c r="DVV40" s="23"/>
      <c r="DVW40" s="23"/>
      <c r="DVX40" s="23"/>
      <c r="DVY40" s="23"/>
      <c r="DVZ40" s="23"/>
      <c r="DWA40" s="23"/>
      <c r="DWB40" s="23"/>
      <c r="DWC40" s="23"/>
      <c r="DWD40" s="23"/>
      <c r="DWE40" s="23"/>
      <c r="DWF40" s="23"/>
      <c r="DWG40" s="23"/>
      <c r="DWH40" s="23"/>
      <c r="DWI40" s="23"/>
      <c r="DWJ40" s="23"/>
      <c r="DWK40" s="23"/>
      <c r="DWL40" s="23"/>
      <c r="DWM40" s="23"/>
      <c r="DWN40" s="23"/>
      <c r="DWO40" s="23"/>
      <c r="DWP40" s="23"/>
      <c r="DWQ40" s="23"/>
      <c r="DWR40" s="23"/>
      <c r="DWS40" s="23"/>
      <c r="DWT40" s="23"/>
      <c r="DWU40" s="23"/>
      <c r="DWV40" s="23"/>
      <c r="DWW40" s="23"/>
      <c r="DWX40" s="23"/>
      <c r="DWY40" s="23"/>
      <c r="DWZ40" s="23"/>
      <c r="DXA40" s="23"/>
      <c r="DXB40" s="23"/>
      <c r="DXC40" s="23"/>
      <c r="DXD40" s="23"/>
      <c r="DXE40" s="23"/>
      <c r="DXF40" s="23"/>
      <c r="DXG40" s="23"/>
      <c r="DXH40" s="23"/>
      <c r="DXI40" s="23"/>
      <c r="DXJ40" s="23"/>
      <c r="DXK40" s="23"/>
      <c r="DXL40" s="23"/>
      <c r="DXM40" s="23"/>
      <c r="DXN40" s="23"/>
      <c r="DXO40" s="23"/>
      <c r="DXP40" s="23"/>
      <c r="DXQ40" s="23"/>
      <c r="DXR40" s="23"/>
      <c r="DXS40" s="23"/>
      <c r="DXT40" s="23"/>
      <c r="DXU40" s="23"/>
      <c r="DXV40" s="23"/>
      <c r="DXW40" s="23"/>
      <c r="DXX40" s="23"/>
      <c r="DXY40" s="23"/>
      <c r="DXZ40" s="23"/>
      <c r="DYA40" s="23"/>
      <c r="DYB40" s="23"/>
      <c r="DYC40" s="23"/>
      <c r="DYD40" s="23"/>
      <c r="DYE40" s="23"/>
      <c r="DYF40" s="23"/>
      <c r="DYG40" s="23"/>
      <c r="DYH40" s="23"/>
      <c r="DYI40" s="23"/>
      <c r="DYJ40" s="23"/>
      <c r="DYK40" s="23"/>
      <c r="DYL40" s="23"/>
      <c r="DYM40" s="23"/>
      <c r="DYN40" s="23"/>
      <c r="DYO40" s="23"/>
      <c r="DYP40" s="23"/>
      <c r="DYQ40" s="23"/>
      <c r="DYR40" s="23"/>
      <c r="DYS40" s="23"/>
      <c r="DYT40" s="23"/>
      <c r="DYU40" s="23"/>
      <c r="DYV40" s="23"/>
      <c r="DYW40" s="23"/>
      <c r="DYX40" s="23"/>
      <c r="DYY40" s="23"/>
      <c r="DYZ40" s="23"/>
      <c r="DZA40" s="23"/>
      <c r="DZB40" s="23"/>
      <c r="DZC40" s="23"/>
      <c r="DZD40" s="23"/>
      <c r="DZE40" s="23"/>
      <c r="DZF40" s="23"/>
      <c r="DZG40" s="23"/>
      <c r="DZH40" s="23"/>
      <c r="DZI40" s="23"/>
      <c r="DZJ40" s="23"/>
      <c r="DZK40" s="23"/>
      <c r="DZL40" s="23"/>
      <c r="DZM40" s="23"/>
      <c r="DZN40" s="23"/>
      <c r="DZO40" s="23"/>
      <c r="DZP40" s="23"/>
      <c r="DZQ40" s="23"/>
      <c r="DZR40" s="23"/>
      <c r="DZS40" s="23"/>
      <c r="DZT40" s="23"/>
      <c r="DZU40" s="23"/>
      <c r="DZV40" s="23"/>
      <c r="DZW40" s="23"/>
      <c r="DZX40" s="23"/>
      <c r="DZY40" s="23"/>
      <c r="DZZ40" s="23"/>
      <c r="EAA40" s="23"/>
      <c r="EAB40" s="23"/>
      <c r="EAC40" s="23"/>
      <c r="EAD40" s="23"/>
      <c r="EAE40" s="23"/>
      <c r="EAF40" s="23"/>
      <c r="EAG40" s="23"/>
      <c r="EAH40" s="23"/>
      <c r="EAI40" s="23"/>
      <c r="EAJ40" s="23"/>
      <c r="EAK40" s="23"/>
      <c r="EAL40" s="23"/>
      <c r="EAM40" s="23"/>
      <c r="EAN40" s="23"/>
      <c r="EAO40" s="23"/>
      <c r="EAP40" s="23"/>
      <c r="EAQ40" s="23"/>
      <c r="EAR40" s="23"/>
      <c r="EAS40" s="23"/>
      <c r="EAT40" s="23"/>
      <c r="EAU40" s="23"/>
      <c r="EAV40" s="23"/>
      <c r="EAW40" s="23"/>
      <c r="EAX40" s="23"/>
      <c r="EAY40" s="23"/>
      <c r="EAZ40" s="23"/>
      <c r="EBA40" s="23"/>
      <c r="EBB40" s="23"/>
      <c r="EBC40" s="23"/>
      <c r="EBD40" s="23"/>
      <c r="EBE40" s="23"/>
      <c r="EBF40" s="23"/>
      <c r="EBG40" s="23"/>
      <c r="EBH40" s="23"/>
      <c r="EBI40" s="23"/>
      <c r="EBJ40" s="23"/>
      <c r="EBK40" s="23"/>
      <c r="EBL40" s="23"/>
      <c r="EBM40" s="23"/>
      <c r="EBN40" s="23"/>
      <c r="EBO40" s="23"/>
      <c r="EBP40" s="23"/>
      <c r="EBQ40" s="23"/>
      <c r="EBR40" s="23"/>
      <c r="EBS40" s="23"/>
      <c r="EBT40" s="23"/>
      <c r="EBU40" s="23"/>
      <c r="EBV40" s="23"/>
      <c r="EBW40" s="23"/>
      <c r="EBX40" s="23"/>
      <c r="EBY40" s="23"/>
      <c r="EBZ40" s="23"/>
      <c r="ECA40" s="23"/>
      <c r="ECB40" s="23"/>
      <c r="ECC40" s="23"/>
      <c r="ECD40" s="23"/>
      <c r="ECE40" s="23"/>
      <c r="ECF40" s="23"/>
      <c r="ECG40" s="23"/>
      <c r="ECH40" s="23"/>
      <c r="ECI40" s="23"/>
      <c r="ECJ40" s="23"/>
      <c r="ECK40" s="23"/>
      <c r="ECL40" s="23"/>
      <c r="ECM40" s="23"/>
      <c r="ECN40" s="23"/>
      <c r="ECO40" s="23"/>
      <c r="ECP40" s="23"/>
      <c r="ECQ40" s="23"/>
      <c r="ECR40" s="23"/>
      <c r="ECS40" s="23"/>
      <c r="ECT40" s="23"/>
      <c r="ECU40" s="23"/>
      <c r="ECV40" s="23"/>
      <c r="ECW40" s="23"/>
      <c r="ECX40" s="23"/>
      <c r="ECY40" s="23"/>
      <c r="ECZ40" s="23"/>
      <c r="EDA40" s="23"/>
      <c r="EDB40" s="23"/>
      <c r="EDC40" s="23"/>
      <c r="EDD40" s="23"/>
      <c r="EDE40" s="23"/>
      <c r="EDF40" s="23"/>
      <c r="EDG40" s="23"/>
      <c r="EDH40" s="23"/>
      <c r="EDI40" s="23"/>
      <c r="EDJ40" s="23"/>
      <c r="EDK40" s="23"/>
      <c r="EDL40" s="23"/>
      <c r="EDM40" s="23"/>
      <c r="EDN40" s="23"/>
      <c r="EDO40" s="23"/>
      <c r="EDP40" s="23"/>
      <c r="EDQ40" s="23"/>
      <c r="EDR40" s="23"/>
      <c r="EDS40" s="23"/>
      <c r="EDT40" s="23"/>
      <c r="EDU40" s="23"/>
      <c r="EDV40" s="23"/>
      <c r="EDW40" s="23"/>
      <c r="EDX40" s="23"/>
      <c r="EDY40" s="23"/>
      <c r="EDZ40" s="23"/>
      <c r="EEA40" s="23"/>
      <c r="EEB40" s="23"/>
      <c r="EEC40" s="23"/>
      <c r="EED40" s="23"/>
      <c r="EEE40" s="23"/>
      <c r="EEF40" s="23"/>
      <c r="EEG40" s="23"/>
      <c r="EEH40" s="23"/>
      <c r="EEI40" s="23"/>
      <c r="EEJ40" s="23"/>
      <c r="EEK40" s="23"/>
      <c r="EEL40" s="23"/>
      <c r="EEM40" s="23"/>
      <c r="EEN40" s="23"/>
      <c r="EEO40" s="23"/>
      <c r="EEP40" s="23"/>
      <c r="EEQ40" s="23"/>
      <c r="EER40" s="23"/>
      <c r="EES40" s="23"/>
      <c r="EET40" s="23"/>
      <c r="EEU40" s="23"/>
      <c r="EEV40" s="23"/>
      <c r="EEW40" s="23"/>
      <c r="EEX40" s="23"/>
      <c r="EEY40" s="23"/>
      <c r="EEZ40" s="23"/>
      <c r="EFA40" s="23"/>
      <c r="EFB40" s="23"/>
      <c r="EFC40" s="23"/>
      <c r="EFD40" s="23"/>
      <c r="EFE40" s="23"/>
      <c r="EFF40" s="23"/>
      <c r="EFG40" s="23"/>
      <c r="EFH40" s="23"/>
      <c r="EFI40" s="23"/>
      <c r="EFJ40" s="23"/>
      <c r="EFK40" s="23"/>
      <c r="EFL40" s="23"/>
      <c r="EFM40" s="23"/>
      <c r="EFN40" s="23"/>
      <c r="EFO40" s="23"/>
      <c r="EFP40" s="23"/>
      <c r="EFQ40" s="23"/>
      <c r="EFR40" s="23"/>
      <c r="EFS40" s="23"/>
      <c r="EFT40" s="23"/>
      <c r="EFU40" s="23"/>
      <c r="EFV40" s="23"/>
      <c r="EFW40" s="23"/>
      <c r="EFX40" s="23"/>
      <c r="EFY40" s="23"/>
      <c r="EFZ40" s="23"/>
      <c r="EGA40" s="23"/>
      <c r="EGB40" s="23"/>
      <c r="EGC40" s="23"/>
      <c r="EGD40" s="23"/>
      <c r="EGE40" s="23"/>
      <c r="EGF40" s="23"/>
      <c r="EGG40" s="23"/>
      <c r="EGH40" s="23"/>
      <c r="EGI40" s="23"/>
      <c r="EGJ40" s="23"/>
      <c r="EGK40" s="23"/>
      <c r="EGL40" s="23"/>
      <c r="EGM40" s="23"/>
      <c r="EGN40" s="23"/>
      <c r="EGO40" s="23"/>
      <c r="EGP40" s="23"/>
      <c r="EGQ40" s="23"/>
      <c r="EGR40" s="23"/>
      <c r="EGS40" s="23"/>
      <c r="EGT40" s="23"/>
      <c r="EGU40" s="23"/>
      <c r="EGV40" s="23"/>
      <c r="EGW40" s="23"/>
      <c r="EGX40" s="23"/>
      <c r="EGY40" s="23"/>
      <c r="EGZ40" s="23"/>
      <c r="EHA40" s="23"/>
      <c r="EHB40" s="23"/>
      <c r="EHC40" s="23"/>
      <c r="EHD40" s="23"/>
      <c r="EHE40" s="23"/>
      <c r="EHF40" s="23"/>
      <c r="EHG40" s="23"/>
      <c r="EHH40" s="23"/>
      <c r="EHI40" s="23"/>
      <c r="EHJ40" s="23"/>
      <c r="EHK40" s="23"/>
      <c r="EHL40" s="23"/>
      <c r="EHM40" s="23"/>
      <c r="EHN40" s="23"/>
      <c r="EHO40" s="23"/>
      <c r="EHP40" s="23"/>
      <c r="EHQ40" s="23"/>
      <c r="EHR40" s="23"/>
      <c r="EHS40" s="23"/>
      <c r="EHT40" s="23"/>
      <c r="EHU40" s="23"/>
      <c r="EHV40" s="23"/>
      <c r="EHW40" s="23"/>
      <c r="EHX40" s="23"/>
      <c r="EHY40" s="23"/>
      <c r="EHZ40" s="23"/>
      <c r="EIA40" s="23"/>
      <c r="EIB40" s="23"/>
      <c r="EIC40" s="23"/>
      <c r="EID40" s="23"/>
      <c r="EIE40" s="23"/>
      <c r="EIF40" s="23"/>
      <c r="EIG40" s="23"/>
      <c r="EIH40" s="23"/>
      <c r="EII40" s="23"/>
      <c r="EIJ40" s="23"/>
      <c r="EIK40" s="23"/>
      <c r="EIL40" s="23"/>
      <c r="EIM40" s="23"/>
      <c r="EIN40" s="23"/>
      <c r="EIO40" s="23"/>
      <c r="EIP40" s="23"/>
      <c r="EIQ40" s="23"/>
      <c r="EIR40" s="23"/>
      <c r="EIS40" s="23"/>
      <c r="EIT40" s="23"/>
      <c r="EIU40" s="23"/>
      <c r="EIV40" s="23"/>
      <c r="EIW40" s="23"/>
      <c r="EIX40" s="23"/>
      <c r="EIY40" s="23"/>
      <c r="EIZ40" s="23"/>
      <c r="EJA40" s="23"/>
      <c r="EJB40" s="23"/>
      <c r="EJC40" s="23"/>
      <c r="EJD40" s="23"/>
      <c r="EJE40" s="23"/>
      <c r="EJF40" s="23"/>
      <c r="EJG40" s="23"/>
      <c r="EJH40" s="23"/>
      <c r="EJI40" s="23"/>
      <c r="EJJ40" s="23"/>
      <c r="EJK40" s="23"/>
      <c r="EJL40" s="23"/>
      <c r="EJM40" s="23"/>
      <c r="EJN40" s="23"/>
      <c r="EJO40" s="23"/>
      <c r="EJP40" s="23"/>
      <c r="EJQ40" s="23"/>
      <c r="EJR40" s="23"/>
      <c r="EJS40" s="23"/>
      <c r="EJT40" s="23"/>
      <c r="EJU40" s="23"/>
      <c r="EJV40" s="23"/>
      <c r="EJW40" s="23"/>
      <c r="EJX40" s="23"/>
      <c r="EJY40" s="23"/>
      <c r="EJZ40" s="23"/>
      <c r="EKA40" s="23"/>
      <c r="EKB40" s="23"/>
      <c r="EKC40" s="23"/>
      <c r="EKD40" s="23"/>
      <c r="EKE40" s="23"/>
      <c r="EKF40" s="23"/>
      <c r="EKG40" s="23"/>
      <c r="EKH40" s="23"/>
      <c r="EKI40" s="23"/>
      <c r="EKJ40" s="23"/>
      <c r="EKK40" s="23"/>
      <c r="EKL40" s="23"/>
      <c r="EKM40" s="23"/>
      <c r="EKN40" s="23"/>
      <c r="EKO40" s="23"/>
      <c r="EKP40" s="23"/>
      <c r="EKQ40" s="23"/>
      <c r="EKR40" s="23"/>
      <c r="EKS40" s="23"/>
      <c r="EKT40" s="23"/>
      <c r="EKU40" s="23"/>
      <c r="EKV40" s="23"/>
      <c r="EKW40" s="23"/>
      <c r="EKX40" s="23"/>
      <c r="EKY40" s="23"/>
      <c r="EKZ40" s="23"/>
      <c r="ELA40" s="23"/>
      <c r="ELB40" s="23"/>
      <c r="ELC40" s="23"/>
      <c r="ELD40" s="23"/>
      <c r="ELE40" s="23"/>
      <c r="ELF40" s="23"/>
      <c r="ELG40" s="23"/>
      <c r="ELH40" s="23"/>
      <c r="ELI40" s="23"/>
      <c r="ELJ40" s="23"/>
      <c r="ELK40" s="23"/>
      <c r="ELL40" s="23"/>
      <c r="ELM40" s="23"/>
      <c r="ELN40" s="23"/>
      <c r="ELO40" s="23"/>
      <c r="ELP40" s="23"/>
      <c r="ELQ40" s="23"/>
      <c r="ELR40" s="23"/>
      <c r="ELS40" s="23"/>
      <c r="ELT40" s="23"/>
      <c r="ELU40" s="23"/>
      <c r="ELV40" s="23"/>
      <c r="ELW40" s="23"/>
      <c r="ELX40" s="23"/>
      <c r="ELY40" s="23"/>
      <c r="ELZ40" s="23"/>
      <c r="EMA40" s="23"/>
      <c r="EMB40" s="23"/>
      <c r="EMC40" s="23"/>
      <c r="EMD40" s="23"/>
      <c r="EME40" s="23"/>
      <c r="EMF40" s="23"/>
      <c r="EMG40" s="23"/>
      <c r="EMH40" s="23"/>
      <c r="EMI40" s="23"/>
      <c r="EMJ40" s="23"/>
      <c r="EMK40" s="23"/>
      <c r="EML40" s="23"/>
      <c r="EMM40" s="23"/>
      <c r="EMN40" s="23"/>
      <c r="EMO40" s="23"/>
      <c r="EMP40" s="23"/>
      <c r="EMQ40" s="23"/>
      <c r="EMR40" s="23"/>
      <c r="EMS40" s="23"/>
      <c r="EMT40" s="23"/>
      <c r="EMU40" s="23"/>
      <c r="EMV40" s="23"/>
      <c r="EMW40" s="23"/>
      <c r="EMX40" s="23"/>
      <c r="EMY40" s="23"/>
      <c r="EMZ40" s="23"/>
      <c r="ENA40" s="23"/>
      <c r="ENB40" s="23"/>
      <c r="ENC40" s="23"/>
      <c r="END40" s="23"/>
      <c r="ENE40" s="23"/>
      <c r="ENF40" s="23"/>
      <c r="ENG40" s="23"/>
      <c r="ENH40" s="23"/>
      <c r="ENI40" s="23"/>
      <c r="ENJ40" s="23"/>
      <c r="ENK40" s="23"/>
      <c r="ENL40" s="23"/>
      <c r="ENM40" s="23"/>
      <c r="ENN40" s="23"/>
      <c r="ENO40" s="23"/>
      <c r="ENP40" s="23"/>
      <c r="ENQ40" s="23"/>
      <c r="ENR40" s="23"/>
      <c r="ENS40" s="23"/>
      <c r="ENT40" s="23"/>
      <c r="ENU40" s="23"/>
      <c r="ENV40" s="23"/>
      <c r="ENW40" s="23"/>
      <c r="ENX40" s="23"/>
      <c r="ENY40" s="23"/>
      <c r="ENZ40" s="23"/>
      <c r="EOA40" s="23"/>
      <c r="EOB40" s="23"/>
      <c r="EOC40" s="23"/>
      <c r="EOD40" s="23"/>
      <c r="EOE40" s="23"/>
      <c r="EOF40" s="23"/>
      <c r="EOG40" s="23"/>
      <c r="EOH40" s="23"/>
      <c r="EOI40" s="23"/>
      <c r="EOJ40" s="23"/>
      <c r="EOK40" s="23"/>
      <c r="EOL40" s="23"/>
      <c r="EOM40" s="23"/>
      <c r="EON40" s="23"/>
      <c r="EOO40" s="23"/>
      <c r="EOP40" s="23"/>
      <c r="EOQ40" s="23"/>
      <c r="EOR40" s="23"/>
      <c r="EOS40" s="23"/>
      <c r="EOT40" s="23"/>
      <c r="EOU40" s="23"/>
      <c r="EOV40" s="23"/>
      <c r="EOW40" s="23"/>
      <c r="EOX40" s="23"/>
      <c r="EOY40" s="23"/>
      <c r="EOZ40" s="23"/>
      <c r="EPA40" s="23"/>
      <c r="EPB40" s="23"/>
      <c r="EPC40" s="23"/>
      <c r="EPD40" s="23"/>
      <c r="EPE40" s="23"/>
      <c r="EPF40" s="23"/>
      <c r="EPG40" s="23"/>
      <c r="EPH40" s="23"/>
      <c r="EPI40" s="23"/>
      <c r="EPJ40" s="23"/>
      <c r="EPK40" s="23"/>
      <c r="EPL40" s="23"/>
      <c r="EPM40" s="23"/>
      <c r="EPN40" s="23"/>
      <c r="EPO40" s="23"/>
      <c r="EPP40" s="23"/>
      <c r="EPQ40" s="23"/>
      <c r="EPR40" s="23"/>
      <c r="EPS40" s="23"/>
      <c r="EPT40" s="23"/>
      <c r="EPU40" s="23"/>
      <c r="EPV40" s="23"/>
      <c r="EPW40" s="23"/>
      <c r="EPX40" s="23"/>
      <c r="EPY40" s="23"/>
      <c r="EPZ40" s="23"/>
      <c r="EQA40" s="23"/>
      <c r="EQB40" s="23"/>
      <c r="EQC40" s="23"/>
      <c r="EQD40" s="23"/>
      <c r="EQE40" s="23"/>
      <c r="EQF40" s="23"/>
      <c r="EQG40" s="23"/>
      <c r="EQH40" s="23"/>
      <c r="EQI40" s="23"/>
      <c r="EQJ40" s="23"/>
      <c r="EQK40" s="23"/>
      <c r="EQL40" s="23"/>
      <c r="EQM40" s="23"/>
      <c r="EQN40" s="23"/>
      <c r="EQO40" s="23"/>
      <c r="EQP40" s="23"/>
      <c r="EQQ40" s="23"/>
      <c r="EQR40" s="23"/>
      <c r="EQS40" s="23"/>
      <c r="EQT40" s="23"/>
      <c r="EQU40" s="23"/>
      <c r="EQV40" s="23"/>
      <c r="EQW40" s="23"/>
      <c r="EQX40" s="23"/>
      <c r="EQY40" s="23"/>
      <c r="EQZ40" s="23"/>
      <c r="ERA40" s="23"/>
      <c r="ERB40" s="23"/>
      <c r="ERC40" s="23"/>
      <c r="ERD40" s="23"/>
      <c r="ERE40" s="23"/>
      <c r="ERF40" s="23"/>
      <c r="ERG40" s="23"/>
      <c r="ERH40" s="23"/>
      <c r="ERI40" s="23"/>
      <c r="ERJ40" s="23"/>
      <c r="ERK40" s="23"/>
      <c r="ERL40" s="23"/>
      <c r="ERM40" s="23"/>
      <c r="ERN40" s="23"/>
      <c r="ERO40" s="23"/>
      <c r="ERP40" s="23"/>
      <c r="ERQ40" s="23"/>
      <c r="ERR40" s="23"/>
      <c r="ERS40" s="23"/>
      <c r="ERT40" s="23"/>
      <c r="ERU40" s="23"/>
      <c r="ERV40" s="23"/>
      <c r="ERW40" s="23"/>
      <c r="ERX40" s="23"/>
      <c r="ERY40" s="23"/>
      <c r="ERZ40" s="23"/>
      <c r="ESA40" s="23"/>
      <c r="ESB40" s="23"/>
      <c r="ESC40" s="23"/>
      <c r="ESD40" s="23"/>
      <c r="ESE40" s="23"/>
      <c r="ESF40" s="23"/>
      <c r="ESG40" s="23"/>
      <c r="ESH40" s="23"/>
      <c r="ESI40" s="23"/>
      <c r="ESJ40" s="23"/>
      <c r="ESK40" s="23"/>
      <c r="ESL40" s="23"/>
      <c r="ESM40" s="23"/>
      <c r="ESN40" s="23"/>
      <c r="ESO40" s="23"/>
      <c r="ESP40" s="23"/>
      <c r="ESQ40" s="23"/>
      <c r="ESR40" s="23"/>
      <c r="ESS40" s="23"/>
      <c r="EST40" s="23"/>
      <c r="ESU40" s="23"/>
      <c r="ESV40" s="23"/>
      <c r="ESW40" s="23"/>
      <c r="ESX40" s="23"/>
      <c r="ESY40" s="23"/>
      <c r="ESZ40" s="23"/>
      <c r="ETA40" s="23"/>
      <c r="ETB40" s="23"/>
      <c r="ETC40" s="23"/>
      <c r="ETD40" s="23"/>
      <c r="ETE40" s="23"/>
      <c r="ETF40" s="23"/>
      <c r="ETG40" s="23"/>
      <c r="ETH40" s="23"/>
      <c r="ETI40" s="23"/>
      <c r="ETJ40" s="23"/>
      <c r="ETK40" s="23"/>
      <c r="ETL40" s="23"/>
      <c r="ETM40" s="23"/>
      <c r="ETN40" s="23"/>
      <c r="ETO40" s="23"/>
      <c r="ETP40" s="23"/>
      <c r="ETQ40" s="23"/>
      <c r="ETR40" s="23"/>
      <c r="ETS40" s="23"/>
      <c r="ETT40" s="23"/>
      <c r="ETU40" s="23"/>
      <c r="ETV40" s="23"/>
      <c r="ETW40" s="23"/>
      <c r="ETX40" s="23"/>
      <c r="ETY40" s="23"/>
      <c r="ETZ40" s="23"/>
      <c r="EUA40" s="23"/>
      <c r="EUB40" s="23"/>
      <c r="EUC40" s="23"/>
      <c r="EUD40" s="23"/>
      <c r="EUE40" s="23"/>
      <c r="EUF40" s="23"/>
      <c r="EUG40" s="23"/>
      <c r="EUH40" s="23"/>
      <c r="EUI40" s="23"/>
      <c r="EUJ40" s="23"/>
      <c r="EUK40" s="23"/>
      <c r="EUL40" s="23"/>
      <c r="EUM40" s="23"/>
      <c r="EUN40" s="23"/>
      <c r="EUO40" s="23"/>
      <c r="EUP40" s="23"/>
      <c r="EUQ40" s="23"/>
      <c r="EUR40" s="23"/>
      <c r="EUS40" s="23"/>
      <c r="EUT40" s="23"/>
      <c r="EUU40" s="23"/>
      <c r="EUV40" s="23"/>
      <c r="EUW40" s="23"/>
      <c r="EUX40" s="23"/>
      <c r="EUY40" s="23"/>
      <c r="EUZ40" s="23"/>
      <c r="EVA40" s="23"/>
      <c r="EVB40" s="23"/>
      <c r="EVC40" s="23"/>
      <c r="EVD40" s="23"/>
      <c r="EVE40" s="23"/>
      <c r="EVF40" s="23"/>
      <c r="EVG40" s="23"/>
      <c r="EVH40" s="23"/>
      <c r="EVI40" s="23"/>
      <c r="EVJ40" s="23"/>
      <c r="EVK40" s="23"/>
      <c r="EVL40" s="23"/>
      <c r="EVM40" s="23"/>
      <c r="EVN40" s="23"/>
      <c r="EVO40" s="23"/>
      <c r="EVP40" s="23"/>
      <c r="EVQ40" s="23"/>
      <c r="EVR40" s="23"/>
      <c r="EVS40" s="23"/>
      <c r="EVT40" s="23"/>
      <c r="EVU40" s="23"/>
      <c r="EVV40" s="23"/>
      <c r="EVW40" s="23"/>
      <c r="EVX40" s="23"/>
      <c r="EVY40" s="23"/>
      <c r="EVZ40" s="23"/>
      <c r="EWA40" s="23"/>
      <c r="EWB40" s="23"/>
      <c r="EWC40" s="23"/>
      <c r="EWD40" s="23"/>
      <c r="EWE40" s="23"/>
      <c r="EWF40" s="23"/>
      <c r="EWG40" s="23"/>
      <c r="EWH40" s="23"/>
      <c r="EWI40" s="23"/>
      <c r="EWJ40" s="23"/>
      <c r="EWK40" s="23"/>
      <c r="EWL40" s="23"/>
      <c r="EWM40" s="23"/>
      <c r="EWN40" s="23"/>
      <c r="EWO40" s="23"/>
      <c r="EWP40" s="23"/>
      <c r="EWQ40" s="23"/>
      <c r="EWR40" s="23"/>
      <c r="EWS40" s="23"/>
      <c r="EWT40" s="23"/>
      <c r="EWU40" s="23"/>
      <c r="EWV40" s="23"/>
      <c r="EWW40" s="23"/>
      <c r="EWX40" s="23"/>
      <c r="EWY40" s="23"/>
      <c r="EWZ40" s="23"/>
      <c r="EXA40" s="23"/>
      <c r="EXB40" s="23"/>
      <c r="EXC40" s="23"/>
      <c r="EXD40" s="23"/>
      <c r="EXE40" s="23"/>
      <c r="EXF40" s="23"/>
      <c r="EXG40" s="23"/>
      <c r="EXH40" s="23"/>
      <c r="EXI40" s="23"/>
      <c r="EXJ40" s="23"/>
      <c r="EXK40" s="23"/>
      <c r="EXL40" s="23"/>
      <c r="EXM40" s="23"/>
      <c r="EXN40" s="23"/>
      <c r="EXO40" s="23"/>
      <c r="EXP40" s="23"/>
      <c r="EXQ40" s="23"/>
      <c r="EXR40" s="23"/>
      <c r="EXS40" s="23"/>
      <c r="EXT40" s="23"/>
      <c r="EXU40" s="23"/>
      <c r="EXV40" s="23"/>
      <c r="EXW40" s="23"/>
      <c r="EXX40" s="23"/>
      <c r="EXY40" s="23"/>
      <c r="EXZ40" s="23"/>
      <c r="EYA40" s="23"/>
      <c r="EYB40" s="23"/>
      <c r="EYC40" s="23"/>
      <c r="EYD40" s="23"/>
      <c r="EYE40" s="23"/>
      <c r="EYF40" s="23"/>
      <c r="EYG40" s="23"/>
      <c r="EYH40" s="23"/>
      <c r="EYI40" s="23"/>
      <c r="EYJ40" s="23"/>
      <c r="EYK40" s="23"/>
      <c r="EYL40" s="23"/>
      <c r="EYM40" s="23"/>
      <c r="EYN40" s="23"/>
      <c r="EYO40" s="23"/>
      <c r="EYP40" s="23"/>
      <c r="EYQ40" s="23"/>
      <c r="EYR40" s="23"/>
      <c r="EYS40" s="23"/>
      <c r="EYT40" s="23"/>
      <c r="EYU40" s="23"/>
      <c r="EYV40" s="23"/>
      <c r="EYW40" s="23"/>
      <c r="EYX40" s="23"/>
      <c r="EYY40" s="23"/>
      <c r="EYZ40" s="23"/>
      <c r="EZA40" s="23"/>
      <c r="EZB40" s="23"/>
      <c r="EZC40" s="23"/>
      <c r="EZD40" s="23"/>
      <c r="EZE40" s="23"/>
      <c r="EZF40" s="23"/>
      <c r="EZG40" s="23"/>
      <c r="EZH40" s="23"/>
      <c r="EZI40" s="23"/>
      <c r="EZJ40" s="23"/>
      <c r="EZK40" s="23"/>
      <c r="EZL40" s="23"/>
      <c r="EZM40" s="23"/>
      <c r="EZN40" s="23"/>
      <c r="EZO40" s="23"/>
      <c r="EZP40" s="23"/>
      <c r="EZQ40" s="23"/>
      <c r="EZR40" s="23"/>
      <c r="EZS40" s="23"/>
      <c r="EZT40" s="23"/>
      <c r="EZU40" s="23"/>
      <c r="EZV40" s="23"/>
      <c r="EZW40" s="23"/>
      <c r="EZX40" s="23"/>
      <c r="EZY40" s="23"/>
      <c r="EZZ40" s="23"/>
      <c r="FAA40" s="23"/>
      <c r="FAB40" s="23"/>
      <c r="FAC40" s="23"/>
      <c r="FAD40" s="23"/>
      <c r="FAE40" s="23"/>
      <c r="FAF40" s="23"/>
      <c r="FAG40" s="23"/>
      <c r="FAH40" s="23"/>
      <c r="FAI40" s="23"/>
      <c r="FAJ40" s="23"/>
      <c r="FAK40" s="23"/>
      <c r="FAL40" s="23"/>
      <c r="FAM40" s="23"/>
      <c r="FAN40" s="23"/>
      <c r="FAO40" s="23"/>
      <c r="FAP40" s="23"/>
      <c r="FAQ40" s="23"/>
      <c r="FAR40" s="23"/>
      <c r="FAS40" s="23"/>
      <c r="FAT40" s="23"/>
      <c r="FAU40" s="23"/>
      <c r="FAV40" s="23"/>
      <c r="FAW40" s="23"/>
      <c r="FAX40" s="23"/>
      <c r="FAY40" s="23"/>
      <c r="FAZ40" s="23"/>
      <c r="FBA40" s="23"/>
      <c r="FBB40" s="23"/>
      <c r="FBC40" s="23"/>
      <c r="FBD40" s="23"/>
      <c r="FBE40" s="23"/>
      <c r="FBF40" s="23"/>
      <c r="FBG40" s="23"/>
      <c r="FBH40" s="23"/>
      <c r="FBI40" s="23"/>
      <c r="FBJ40" s="23"/>
      <c r="FBK40" s="23"/>
      <c r="FBL40" s="23"/>
      <c r="FBM40" s="23"/>
      <c r="FBN40" s="23"/>
      <c r="FBO40" s="23"/>
      <c r="FBP40" s="23"/>
      <c r="FBQ40" s="23"/>
      <c r="FBR40" s="23"/>
      <c r="FBS40" s="23"/>
      <c r="FBT40" s="23"/>
      <c r="FBU40" s="23"/>
      <c r="FBV40" s="23"/>
      <c r="FBW40" s="23"/>
      <c r="FBX40" s="23"/>
      <c r="FBY40" s="23"/>
      <c r="FBZ40" s="23"/>
      <c r="FCA40" s="23"/>
      <c r="FCB40" s="23"/>
      <c r="FCC40" s="23"/>
      <c r="FCD40" s="23"/>
      <c r="FCE40" s="23"/>
      <c r="FCF40" s="23"/>
      <c r="FCG40" s="23"/>
      <c r="FCH40" s="23"/>
      <c r="FCI40" s="23"/>
      <c r="FCJ40" s="23"/>
      <c r="FCK40" s="23"/>
      <c r="FCL40" s="23"/>
      <c r="FCM40" s="23"/>
      <c r="FCN40" s="23"/>
      <c r="FCO40" s="23"/>
      <c r="FCP40" s="23"/>
      <c r="FCQ40" s="23"/>
      <c r="FCR40" s="23"/>
      <c r="FCS40" s="23"/>
      <c r="FCT40" s="23"/>
      <c r="FCU40" s="23"/>
      <c r="FCV40" s="23"/>
      <c r="FCW40" s="23"/>
      <c r="FCX40" s="23"/>
      <c r="FCY40" s="23"/>
      <c r="FCZ40" s="23"/>
      <c r="FDA40" s="23"/>
      <c r="FDB40" s="23"/>
      <c r="FDC40" s="23"/>
      <c r="FDD40" s="23"/>
      <c r="FDE40" s="23"/>
      <c r="FDF40" s="23"/>
      <c r="FDG40" s="23"/>
      <c r="FDH40" s="23"/>
      <c r="FDI40" s="23"/>
      <c r="FDJ40" s="23"/>
      <c r="FDK40" s="23"/>
      <c r="FDL40" s="23"/>
      <c r="FDM40" s="23"/>
      <c r="FDN40" s="23"/>
      <c r="FDO40" s="23"/>
      <c r="FDP40" s="23"/>
      <c r="FDQ40" s="23"/>
      <c r="FDR40" s="23"/>
      <c r="FDS40" s="23"/>
      <c r="FDT40" s="23"/>
      <c r="FDU40" s="23"/>
      <c r="FDV40" s="23"/>
      <c r="FDW40" s="23"/>
      <c r="FDX40" s="23"/>
      <c r="FDY40" s="23"/>
      <c r="FDZ40" s="23"/>
      <c r="FEA40" s="23"/>
      <c r="FEB40" s="23"/>
      <c r="FEC40" s="23"/>
      <c r="FED40" s="23"/>
      <c r="FEE40" s="23"/>
      <c r="FEF40" s="23"/>
      <c r="FEG40" s="23"/>
      <c r="FEH40" s="23"/>
      <c r="FEI40" s="23"/>
      <c r="FEJ40" s="23"/>
      <c r="FEK40" s="23"/>
      <c r="FEL40" s="23"/>
      <c r="FEM40" s="23"/>
      <c r="FEN40" s="23"/>
      <c r="FEO40" s="23"/>
      <c r="FEP40" s="23"/>
      <c r="FEQ40" s="23"/>
      <c r="FER40" s="23"/>
      <c r="FES40" s="23"/>
      <c r="FET40" s="23"/>
      <c r="FEU40" s="23"/>
      <c r="FEV40" s="23"/>
      <c r="FEW40" s="23"/>
      <c r="FEX40" s="23"/>
      <c r="FEY40" s="23"/>
      <c r="FEZ40" s="23"/>
      <c r="FFA40" s="23"/>
      <c r="FFB40" s="23"/>
      <c r="FFC40" s="23"/>
      <c r="FFD40" s="23"/>
      <c r="FFE40" s="23"/>
      <c r="FFF40" s="23"/>
      <c r="FFG40" s="23"/>
      <c r="FFH40" s="23"/>
      <c r="FFI40" s="23"/>
      <c r="FFJ40" s="23"/>
      <c r="FFK40" s="23"/>
      <c r="FFL40" s="23"/>
      <c r="FFM40" s="23"/>
      <c r="FFN40" s="23"/>
      <c r="FFO40" s="23"/>
      <c r="FFP40" s="23"/>
      <c r="FFQ40" s="23"/>
      <c r="FFR40" s="23"/>
      <c r="FFS40" s="23"/>
      <c r="FFT40" s="23"/>
      <c r="FFU40" s="23"/>
      <c r="FFV40" s="23"/>
      <c r="FFW40" s="23"/>
      <c r="FFX40" s="23"/>
      <c r="FFY40" s="23"/>
      <c r="FFZ40" s="23"/>
      <c r="FGA40" s="23"/>
      <c r="FGB40" s="23"/>
      <c r="FGC40" s="23"/>
      <c r="FGD40" s="23"/>
      <c r="FGE40" s="23"/>
      <c r="FGF40" s="23"/>
      <c r="FGG40" s="23"/>
      <c r="FGH40" s="23"/>
      <c r="FGI40" s="23"/>
      <c r="FGJ40" s="23"/>
      <c r="FGK40" s="23"/>
      <c r="FGL40" s="23"/>
      <c r="FGM40" s="23"/>
      <c r="FGN40" s="23"/>
      <c r="FGO40" s="23"/>
      <c r="FGP40" s="23"/>
      <c r="FGQ40" s="23"/>
      <c r="FGR40" s="23"/>
      <c r="FGS40" s="23"/>
      <c r="FGT40" s="23"/>
      <c r="FGU40" s="23"/>
      <c r="FGV40" s="23"/>
      <c r="FGW40" s="23"/>
      <c r="FGX40" s="23"/>
      <c r="FGY40" s="23"/>
      <c r="FGZ40" s="23"/>
      <c r="FHA40" s="23"/>
      <c r="FHB40" s="23"/>
      <c r="FHC40" s="23"/>
      <c r="FHD40" s="23"/>
      <c r="FHE40" s="23"/>
      <c r="FHF40" s="23"/>
      <c r="FHG40" s="23"/>
      <c r="FHH40" s="23"/>
      <c r="FHI40" s="23"/>
      <c r="FHJ40" s="23"/>
      <c r="FHK40" s="23"/>
      <c r="FHL40" s="23"/>
      <c r="FHM40" s="23"/>
      <c r="FHN40" s="23"/>
      <c r="FHO40" s="23"/>
      <c r="FHP40" s="23"/>
      <c r="FHQ40" s="23"/>
      <c r="FHR40" s="23"/>
      <c r="FHS40" s="23"/>
      <c r="FHT40" s="23"/>
      <c r="FHU40" s="23"/>
      <c r="FHV40" s="23"/>
      <c r="FHW40" s="23"/>
      <c r="FHX40" s="23"/>
      <c r="FHY40" s="23"/>
      <c r="FHZ40" s="23"/>
      <c r="FIA40" s="23"/>
      <c r="FIB40" s="23"/>
      <c r="FIC40" s="23"/>
      <c r="FID40" s="23"/>
      <c r="FIE40" s="23"/>
      <c r="FIF40" s="23"/>
      <c r="FIG40" s="23"/>
      <c r="FIH40" s="23"/>
      <c r="FII40" s="23"/>
      <c r="FIJ40" s="23"/>
      <c r="FIK40" s="23"/>
      <c r="FIL40" s="23"/>
      <c r="FIM40" s="23"/>
      <c r="FIN40" s="23"/>
      <c r="FIO40" s="23"/>
      <c r="FIP40" s="23"/>
      <c r="FIQ40" s="23"/>
      <c r="FIR40" s="23"/>
      <c r="FIS40" s="23"/>
      <c r="FIT40" s="23"/>
      <c r="FIU40" s="23"/>
      <c r="FIV40" s="23"/>
      <c r="FIW40" s="23"/>
      <c r="FIX40" s="23"/>
      <c r="FIY40" s="23"/>
      <c r="FIZ40" s="23"/>
      <c r="FJA40" s="23"/>
      <c r="FJB40" s="23"/>
      <c r="FJC40" s="23"/>
      <c r="FJD40" s="23"/>
      <c r="FJE40" s="23"/>
      <c r="FJF40" s="23"/>
      <c r="FJG40" s="23"/>
      <c r="FJH40" s="23"/>
      <c r="FJI40" s="23"/>
      <c r="FJJ40" s="23"/>
      <c r="FJK40" s="23"/>
      <c r="FJL40" s="23"/>
      <c r="FJM40" s="23"/>
      <c r="FJN40" s="23"/>
      <c r="FJO40" s="23"/>
      <c r="FJP40" s="23"/>
      <c r="FJQ40" s="23"/>
      <c r="FJR40" s="23"/>
      <c r="FJS40" s="23"/>
      <c r="FJT40" s="23"/>
      <c r="FJU40" s="23"/>
      <c r="FJV40" s="23"/>
      <c r="FJW40" s="23"/>
      <c r="FJX40" s="23"/>
      <c r="FJY40" s="23"/>
      <c r="FJZ40" s="23"/>
      <c r="FKA40" s="23"/>
      <c r="FKB40" s="23"/>
      <c r="FKC40" s="23"/>
      <c r="FKD40" s="23"/>
      <c r="FKE40" s="23"/>
      <c r="FKF40" s="23"/>
      <c r="FKG40" s="23"/>
      <c r="FKH40" s="23"/>
      <c r="FKI40" s="23"/>
      <c r="FKJ40" s="23"/>
      <c r="FKK40" s="23"/>
      <c r="FKL40" s="23"/>
      <c r="FKM40" s="23"/>
      <c r="FKN40" s="23"/>
      <c r="FKO40" s="23"/>
      <c r="FKP40" s="23"/>
      <c r="FKQ40" s="23"/>
      <c r="FKR40" s="23"/>
      <c r="FKS40" s="23"/>
      <c r="FKT40" s="23"/>
      <c r="FKU40" s="23"/>
      <c r="FKV40" s="23"/>
      <c r="FKW40" s="23"/>
      <c r="FKX40" s="23"/>
      <c r="FKY40" s="23"/>
      <c r="FKZ40" s="23"/>
      <c r="FLA40" s="23"/>
      <c r="FLB40" s="23"/>
      <c r="FLC40" s="23"/>
      <c r="FLD40" s="23"/>
      <c r="FLE40" s="23"/>
      <c r="FLF40" s="23"/>
      <c r="FLG40" s="23"/>
      <c r="FLH40" s="23"/>
      <c r="FLI40" s="23"/>
      <c r="FLJ40" s="23"/>
      <c r="FLK40" s="23"/>
      <c r="FLL40" s="23"/>
      <c r="FLM40" s="23"/>
      <c r="FLN40" s="23"/>
      <c r="FLO40" s="23"/>
      <c r="FLP40" s="23"/>
      <c r="FLQ40" s="23"/>
      <c r="FLR40" s="23"/>
      <c r="FLS40" s="23"/>
      <c r="FLT40" s="23"/>
      <c r="FLU40" s="23"/>
      <c r="FLV40" s="23"/>
      <c r="FLW40" s="23"/>
      <c r="FLX40" s="23"/>
      <c r="FLY40" s="23"/>
      <c r="FLZ40" s="23"/>
      <c r="FMA40" s="23"/>
      <c r="FMB40" s="23"/>
      <c r="FMC40" s="23"/>
      <c r="FMD40" s="23"/>
      <c r="FME40" s="23"/>
      <c r="FMF40" s="23"/>
      <c r="FMG40" s="23"/>
      <c r="FMH40" s="23"/>
      <c r="FMI40" s="23"/>
      <c r="FMJ40" s="23"/>
      <c r="FMK40" s="23"/>
      <c r="FML40" s="23"/>
      <c r="FMM40" s="23"/>
      <c r="FMN40" s="23"/>
      <c r="FMO40" s="23"/>
      <c r="FMP40" s="23"/>
      <c r="FMQ40" s="23"/>
      <c r="FMR40" s="23"/>
      <c r="FMS40" s="23"/>
      <c r="FMT40" s="23"/>
      <c r="FMU40" s="23"/>
      <c r="FMV40" s="23"/>
      <c r="FMW40" s="23"/>
      <c r="FMX40" s="23"/>
      <c r="FMY40" s="23"/>
      <c r="FMZ40" s="23"/>
      <c r="FNA40" s="23"/>
      <c r="FNB40" s="23"/>
      <c r="FNC40" s="23"/>
      <c r="FND40" s="23"/>
      <c r="FNE40" s="23"/>
      <c r="FNF40" s="23"/>
      <c r="FNG40" s="23"/>
      <c r="FNH40" s="23"/>
      <c r="FNI40" s="23"/>
      <c r="FNJ40" s="23"/>
      <c r="FNK40" s="23"/>
      <c r="FNL40" s="23"/>
      <c r="FNM40" s="23"/>
      <c r="FNN40" s="23"/>
      <c r="FNO40" s="23"/>
      <c r="FNP40" s="23"/>
      <c r="FNQ40" s="23"/>
      <c r="FNR40" s="23"/>
      <c r="FNS40" s="23"/>
      <c r="FNT40" s="23"/>
      <c r="FNU40" s="23"/>
      <c r="FNV40" s="23"/>
      <c r="FNW40" s="23"/>
      <c r="FNX40" s="23"/>
      <c r="FNY40" s="23"/>
      <c r="FNZ40" s="23"/>
      <c r="FOA40" s="23"/>
      <c r="FOB40" s="23"/>
      <c r="FOC40" s="23"/>
      <c r="FOD40" s="23"/>
      <c r="FOE40" s="23"/>
      <c r="FOF40" s="23"/>
      <c r="FOG40" s="23"/>
      <c r="FOH40" s="23"/>
      <c r="FOI40" s="23"/>
      <c r="FOJ40" s="23"/>
      <c r="FOK40" s="23"/>
      <c r="FOL40" s="23"/>
      <c r="FOM40" s="23"/>
      <c r="FON40" s="23"/>
      <c r="FOO40" s="23"/>
      <c r="FOP40" s="23"/>
      <c r="FOQ40" s="23"/>
      <c r="FOR40" s="23"/>
      <c r="FOS40" s="23"/>
      <c r="FOT40" s="23"/>
      <c r="FOU40" s="23"/>
      <c r="FOV40" s="23"/>
      <c r="FOW40" s="23"/>
      <c r="FOX40" s="23"/>
      <c r="FOY40" s="23"/>
      <c r="FOZ40" s="23"/>
      <c r="FPA40" s="23"/>
      <c r="FPB40" s="23"/>
      <c r="FPC40" s="23"/>
      <c r="FPD40" s="23"/>
      <c r="FPE40" s="23"/>
      <c r="FPF40" s="23"/>
      <c r="FPG40" s="23"/>
      <c r="FPH40" s="23"/>
      <c r="FPI40" s="23"/>
      <c r="FPJ40" s="23"/>
      <c r="FPK40" s="23"/>
      <c r="FPL40" s="23"/>
      <c r="FPM40" s="23"/>
      <c r="FPN40" s="23"/>
      <c r="FPO40" s="23"/>
      <c r="FPP40" s="23"/>
      <c r="FPQ40" s="23"/>
      <c r="FPR40" s="23"/>
      <c r="FPS40" s="23"/>
      <c r="FPT40" s="23"/>
      <c r="FPU40" s="23"/>
      <c r="FPV40" s="23"/>
      <c r="FPW40" s="23"/>
      <c r="FPX40" s="23"/>
      <c r="FPY40" s="23"/>
      <c r="FPZ40" s="23"/>
      <c r="FQA40" s="23"/>
      <c r="FQB40" s="23"/>
      <c r="FQC40" s="23"/>
      <c r="FQD40" s="23"/>
      <c r="FQE40" s="23"/>
      <c r="FQF40" s="23"/>
      <c r="FQG40" s="23"/>
      <c r="FQH40" s="23"/>
      <c r="FQI40" s="23"/>
      <c r="FQJ40" s="23"/>
      <c r="FQK40" s="23"/>
      <c r="FQL40" s="23"/>
      <c r="FQM40" s="23"/>
      <c r="FQN40" s="23"/>
      <c r="FQO40" s="23"/>
      <c r="FQP40" s="23"/>
      <c r="FQQ40" s="23"/>
      <c r="FQR40" s="23"/>
      <c r="FQS40" s="23"/>
      <c r="FQT40" s="23"/>
      <c r="FQU40" s="23"/>
      <c r="FQV40" s="23"/>
      <c r="FQW40" s="23"/>
      <c r="FQX40" s="23"/>
      <c r="FQY40" s="23"/>
      <c r="FQZ40" s="23"/>
      <c r="FRA40" s="23"/>
      <c r="FRB40" s="23"/>
      <c r="FRC40" s="23"/>
      <c r="FRD40" s="23"/>
      <c r="FRE40" s="23"/>
      <c r="FRF40" s="23"/>
      <c r="FRG40" s="23"/>
      <c r="FRH40" s="23"/>
      <c r="FRI40" s="23"/>
      <c r="FRJ40" s="23"/>
      <c r="FRK40" s="23"/>
      <c r="FRL40" s="23"/>
      <c r="FRM40" s="23"/>
      <c r="FRN40" s="23"/>
      <c r="FRO40" s="23"/>
      <c r="FRP40" s="23"/>
      <c r="FRQ40" s="23"/>
      <c r="FRR40" s="23"/>
      <c r="FRS40" s="23"/>
      <c r="FRT40" s="23"/>
      <c r="FRU40" s="23"/>
      <c r="FRV40" s="23"/>
      <c r="FRW40" s="23"/>
      <c r="FRX40" s="23"/>
      <c r="FRY40" s="23"/>
      <c r="FRZ40" s="23"/>
      <c r="FSA40" s="23"/>
      <c r="FSB40" s="23"/>
      <c r="FSC40" s="23"/>
      <c r="FSD40" s="23"/>
      <c r="FSE40" s="23"/>
      <c r="FSF40" s="23"/>
      <c r="FSG40" s="23"/>
      <c r="FSH40" s="23"/>
      <c r="FSI40" s="23"/>
      <c r="FSJ40" s="23"/>
      <c r="FSK40" s="23"/>
      <c r="FSL40" s="23"/>
      <c r="FSM40" s="23"/>
      <c r="FSN40" s="23"/>
      <c r="FSO40" s="23"/>
      <c r="FSP40" s="23"/>
      <c r="FSQ40" s="23"/>
      <c r="FSR40" s="23"/>
      <c r="FSS40" s="23"/>
      <c r="FST40" s="23"/>
      <c r="FSU40" s="23"/>
      <c r="FSV40" s="23"/>
      <c r="FSW40" s="23"/>
      <c r="FSX40" s="23"/>
      <c r="FSY40" s="23"/>
      <c r="FSZ40" s="23"/>
      <c r="FTA40" s="23"/>
      <c r="FTB40" s="23"/>
      <c r="FTC40" s="23"/>
      <c r="FTD40" s="23"/>
      <c r="FTE40" s="23"/>
      <c r="FTF40" s="23"/>
      <c r="FTG40" s="23"/>
      <c r="FTH40" s="23"/>
      <c r="FTI40" s="23"/>
      <c r="FTJ40" s="23"/>
      <c r="FTK40" s="23"/>
      <c r="FTL40" s="23"/>
      <c r="FTM40" s="23"/>
      <c r="FTN40" s="23"/>
      <c r="FTO40" s="23"/>
      <c r="FTP40" s="23"/>
      <c r="FTQ40" s="23"/>
      <c r="FTR40" s="23"/>
      <c r="FTS40" s="23"/>
      <c r="FTT40" s="23"/>
      <c r="FTU40" s="23"/>
      <c r="FTV40" s="23"/>
      <c r="FTW40" s="23"/>
      <c r="FTX40" s="23"/>
      <c r="FTY40" s="23"/>
      <c r="FTZ40" s="23"/>
      <c r="FUA40" s="23"/>
      <c r="FUB40" s="23"/>
      <c r="FUC40" s="23"/>
      <c r="FUD40" s="23"/>
      <c r="FUE40" s="23"/>
      <c r="FUF40" s="23"/>
      <c r="FUG40" s="23"/>
      <c r="FUH40" s="23"/>
      <c r="FUI40" s="23"/>
      <c r="FUJ40" s="23"/>
      <c r="FUK40" s="23"/>
      <c r="FUL40" s="23"/>
      <c r="FUM40" s="23"/>
      <c r="FUN40" s="23"/>
      <c r="FUO40" s="23"/>
      <c r="FUP40" s="23"/>
      <c r="FUQ40" s="23"/>
      <c r="FUR40" s="23"/>
      <c r="FUS40" s="23"/>
      <c r="FUT40" s="23"/>
      <c r="FUU40" s="23"/>
      <c r="FUV40" s="23"/>
      <c r="FUW40" s="23"/>
      <c r="FUX40" s="23"/>
      <c r="FUY40" s="23"/>
      <c r="FUZ40" s="23"/>
      <c r="FVA40" s="23"/>
      <c r="FVB40" s="23"/>
      <c r="FVC40" s="23"/>
      <c r="FVD40" s="23"/>
      <c r="FVE40" s="23"/>
      <c r="FVF40" s="23"/>
      <c r="FVG40" s="23"/>
      <c r="FVH40" s="23"/>
      <c r="FVI40" s="23"/>
      <c r="FVJ40" s="23"/>
      <c r="FVK40" s="23"/>
      <c r="FVL40" s="23"/>
      <c r="FVM40" s="23"/>
      <c r="FVN40" s="23"/>
      <c r="FVO40" s="23"/>
      <c r="FVP40" s="23"/>
      <c r="FVQ40" s="23"/>
      <c r="FVR40" s="23"/>
      <c r="FVS40" s="23"/>
      <c r="FVT40" s="23"/>
      <c r="FVU40" s="23"/>
      <c r="FVV40" s="23"/>
      <c r="FVW40" s="23"/>
      <c r="FVX40" s="23"/>
      <c r="FVY40" s="23"/>
      <c r="FVZ40" s="23"/>
      <c r="FWA40" s="23"/>
      <c r="FWB40" s="23"/>
      <c r="FWC40" s="23"/>
      <c r="FWD40" s="23"/>
      <c r="FWE40" s="23"/>
      <c r="FWF40" s="23"/>
      <c r="FWG40" s="23"/>
      <c r="FWH40" s="23"/>
      <c r="FWI40" s="23"/>
      <c r="FWJ40" s="23"/>
      <c r="FWK40" s="23"/>
      <c r="FWL40" s="23"/>
      <c r="FWM40" s="23"/>
      <c r="FWN40" s="23"/>
      <c r="FWO40" s="23"/>
      <c r="FWP40" s="23"/>
      <c r="FWQ40" s="23"/>
      <c r="FWR40" s="23"/>
      <c r="FWS40" s="23"/>
      <c r="FWT40" s="23"/>
      <c r="FWU40" s="23"/>
      <c r="FWV40" s="23"/>
      <c r="FWW40" s="23"/>
      <c r="FWX40" s="23"/>
      <c r="FWY40" s="23"/>
      <c r="FWZ40" s="23"/>
      <c r="FXA40" s="23"/>
      <c r="FXB40" s="23"/>
      <c r="FXC40" s="23"/>
      <c r="FXD40" s="23"/>
      <c r="FXE40" s="23"/>
      <c r="FXF40" s="23"/>
      <c r="FXG40" s="23"/>
      <c r="FXH40" s="23"/>
      <c r="FXI40" s="23"/>
      <c r="FXJ40" s="23"/>
      <c r="FXK40" s="23"/>
      <c r="FXL40" s="23"/>
      <c r="FXM40" s="23"/>
      <c r="FXN40" s="23"/>
      <c r="FXO40" s="23"/>
      <c r="FXP40" s="23"/>
      <c r="FXQ40" s="23"/>
      <c r="FXR40" s="23"/>
      <c r="FXS40" s="23"/>
      <c r="FXT40" s="23"/>
      <c r="FXU40" s="23"/>
      <c r="FXV40" s="23"/>
      <c r="FXW40" s="23"/>
      <c r="FXX40" s="23"/>
      <c r="FXY40" s="23"/>
      <c r="FXZ40" s="23"/>
      <c r="FYA40" s="23"/>
      <c r="FYB40" s="23"/>
      <c r="FYC40" s="23"/>
      <c r="FYD40" s="23"/>
      <c r="FYE40" s="23"/>
      <c r="FYF40" s="23"/>
      <c r="FYG40" s="23"/>
      <c r="FYH40" s="23"/>
      <c r="FYI40" s="23"/>
      <c r="FYJ40" s="23"/>
      <c r="FYK40" s="23"/>
      <c r="FYL40" s="23"/>
      <c r="FYM40" s="23"/>
      <c r="FYN40" s="23"/>
      <c r="FYO40" s="23"/>
      <c r="FYP40" s="23"/>
      <c r="FYQ40" s="23"/>
      <c r="FYR40" s="23"/>
      <c r="FYS40" s="23"/>
      <c r="FYT40" s="23"/>
      <c r="FYU40" s="23"/>
      <c r="FYV40" s="23"/>
      <c r="FYW40" s="23"/>
      <c r="FYX40" s="23"/>
      <c r="FYY40" s="23"/>
      <c r="FYZ40" s="23"/>
      <c r="FZA40" s="23"/>
      <c r="FZB40" s="23"/>
      <c r="FZC40" s="23"/>
      <c r="FZD40" s="23"/>
      <c r="FZE40" s="23"/>
      <c r="FZF40" s="23"/>
      <c r="FZG40" s="23"/>
      <c r="FZH40" s="23"/>
      <c r="FZI40" s="23"/>
      <c r="FZJ40" s="23"/>
      <c r="FZK40" s="23"/>
      <c r="FZL40" s="23"/>
      <c r="FZM40" s="23"/>
      <c r="FZN40" s="23"/>
      <c r="FZO40" s="23"/>
      <c r="FZP40" s="23"/>
      <c r="FZQ40" s="23"/>
      <c r="FZR40" s="23"/>
      <c r="FZS40" s="23"/>
      <c r="FZT40" s="23"/>
      <c r="FZU40" s="23"/>
      <c r="FZV40" s="23"/>
      <c r="FZW40" s="23"/>
      <c r="FZX40" s="23"/>
      <c r="FZY40" s="23"/>
      <c r="FZZ40" s="23"/>
      <c r="GAA40" s="23"/>
      <c r="GAB40" s="23"/>
      <c r="GAC40" s="23"/>
      <c r="GAD40" s="23"/>
      <c r="GAE40" s="23"/>
      <c r="GAF40" s="23"/>
      <c r="GAG40" s="23"/>
      <c r="GAH40" s="23"/>
      <c r="GAI40" s="23"/>
      <c r="GAJ40" s="23"/>
      <c r="GAK40" s="23"/>
      <c r="GAL40" s="23"/>
      <c r="GAM40" s="23"/>
      <c r="GAN40" s="23"/>
      <c r="GAO40" s="23"/>
      <c r="GAP40" s="23"/>
      <c r="GAQ40" s="23"/>
      <c r="GAR40" s="23"/>
      <c r="GAS40" s="23"/>
      <c r="GAT40" s="23"/>
      <c r="GAU40" s="23"/>
      <c r="GAV40" s="23"/>
      <c r="GAW40" s="23"/>
      <c r="GAX40" s="23"/>
      <c r="GAY40" s="23"/>
      <c r="GAZ40" s="23"/>
      <c r="GBA40" s="23"/>
      <c r="GBB40" s="23"/>
      <c r="GBC40" s="23"/>
      <c r="GBD40" s="23"/>
      <c r="GBE40" s="23"/>
      <c r="GBF40" s="23"/>
      <c r="GBG40" s="23"/>
      <c r="GBH40" s="23"/>
      <c r="GBI40" s="23"/>
      <c r="GBJ40" s="23"/>
      <c r="GBK40" s="23"/>
      <c r="GBL40" s="23"/>
      <c r="GBM40" s="23"/>
      <c r="GBN40" s="23"/>
      <c r="GBO40" s="23"/>
      <c r="GBP40" s="23"/>
      <c r="GBQ40" s="23"/>
      <c r="GBR40" s="23"/>
      <c r="GBS40" s="23"/>
      <c r="GBT40" s="23"/>
      <c r="GBU40" s="23"/>
      <c r="GBV40" s="23"/>
      <c r="GBW40" s="23"/>
      <c r="GBX40" s="23"/>
      <c r="GBY40" s="23"/>
      <c r="GBZ40" s="23"/>
      <c r="GCA40" s="23"/>
      <c r="GCB40" s="23"/>
      <c r="GCC40" s="23"/>
      <c r="GCD40" s="23"/>
      <c r="GCE40" s="23"/>
      <c r="GCF40" s="23"/>
      <c r="GCG40" s="23"/>
      <c r="GCH40" s="23"/>
      <c r="GCI40" s="23"/>
      <c r="GCJ40" s="23"/>
      <c r="GCK40" s="23"/>
      <c r="GCL40" s="23"/>
      <c r="GCM40" s="23"/>
      <c r="GCN40" s="23"/>
      <c r="GCO40" s="23"/>
      <c r="GCP40" s="23"/>
      <c r="GCQ40" s="23"/>
      <c r="GCR40" s="23"/>
      <c r="GCS40" s="23"/>
      <c r="GCT40" s="23"/>
      <c r="GCU40" s="23"/>
      <c r="GCV40" s="23"/>
      <c r="GCW40" s="23"/>
      <c r="GCX40" s="23"/>
      <c r="GCY40" s="23"/>
      <c r="GCZ40" s="23"/>
      <c r="GDA40" s="23"/>
      <c r="GDB40" s="23"/>
      <c r="GDC40" s="23"/>
      <c r="GDD40" s="23"/>
      <c r="GDE40" s="23"/>
      <c r="GDF40" s="23"/>
      <c r="GDG40" s="23"/>
      <c r="GDH40" s="23"/>
      <c r="GDI40" s="23"/>
      <c r="GDJ40" s="23"/>
      <c r="GDK40" s="23"/>
      <c r="GDL40" s="23"/>
      <c r="GDM40" s="23"/>
      <c r="GDN40" s="23"/>
      <c r="GDO40" s="23"/>
      <c r="GDP40" s="23"/>
      <c r="GDQ40" s="23"/>
      <c r="GDR40" s="23"/>
      <c r="GDS40" s="23"/>
      <c r="GDT40" s="23"/>
      <c r="GDU40" s="23"/>
      <c r="GDV40" s="23"/>
      <c r="GDW40" s="23"/>
      <c r="GDX40" s="23"/>
      <c r="GDY40" s="23"/>
      <c r="GDZ40" s="23"/>
      <c r="GEA40" s="23"/>
      <c r="GEB40" s="23"/>
      <c r="GEC40" s="23"/>
      <c r="GED40" s="23"/>
      <c r="GEE40" s="23"/>
      <c r="GEF40" s="23"/>
      <c r="GEG40" s="23"/>
      <c r="GEH40" s="23"/>
      <c r="GEI40" s="23"/>
      <c r="GEJ40" s="23"/>
      <c r="GEK40" s="23"/>
      <c r="GEL40" s="23"/>
      <c r="GEM40" s="23"/>
      <c r="GEN40" s="23"/>
      <c r="GEO40" s="23"/>
      <c r="GEP40" s="23"/>
      <c r="GEQ40" s="23"/>
      <c r="GER40" s="23"/>
      <c r="GES40" s="23"/>
      <c r="GET40" s="23"/>
      <c r="GEU40" s="23"/>
      <c r="GEV40" s="23"/>
      <c r="GEW40" s="23"/>
      <c r="GEX40" s="23"/>
      <c r="GEY40" s="23"/>
      <c r="GEZ40" s="23"/>
      <c r="GFA40" s="23"/>
      <c r="GFB40" s="23"/>
      <c r="GFC40" s="23"/>
      <c r="GFD40" s="23"/>
      <c r="GFE40" s="23"/>
      <c r="GFF40" s="23"/>
      <c r="GFG40" s="23"/>
      <c r="GFH40" s="23"/>
      <c r="GFI40" s="23"/>
      <c r="GFJ40" s="23"/>
      <c r="GFK40" s="23"/>
      <c r="GFL40" s="23"/>
      <c r="GFM40" s="23"/>
      <c r="GFN40" s="23"/>
      <c r="GFO40" s="23"/>
      <c r="GFP40" s="23"/>
      <c r="GFQ40" s="23"/>
      <c r="GFR40" s="23"/>
      <c r="GFS40" s="23"/>
      <c r="GFT40" s="23"/>
      <c r="GFU40" s="23"/>
      <c r="GFV40" s="23"/>
      <c r="GFW40" s="23"/>
      <c r="GFX40" s="23"/>
      <c r="GFY40" s="23"/>
      <c r="GFZ40" s="23"/>
      <c r="GGA40" s="23"/>
      <c r="GGB40" s="23"/>
      <c r="GGC40" s="23"/>
      <c r="GGD40" s="23"/>
      <c r="GGE40" s="23"/>
      <c r="GGF40" s="23"/>
      <c r="GGG40" s="23"/>
      <c r="GGH40" s="23"/>
      <c r="GGI40" s="23"/>
      <c r="GGJ40" s="23"/>
      <c r="GGK40" s="23"/>
      <c r="GGL40" s="23"/>
      <c r="GGM40" s="23"/>
      <c r="GGN40" s="23"/>
      <c r="GGO40" s="23"/>
      <c r="GGP40" s="23"/>
      <c r="GGQ40" s="23"/>
      <c r="GGR40" s="23"/>
      <c r="GGS40" s="23"/>
      <c r="GGT40" s="23"/>
      <c r="GGU40" s="23"/>
      <c r="GGV40" s="23"/>
      <c r="GGW40" s="23"/>
      <c r="GGX40" s="23"/>
      <c r="GGY40" s="23"/>
      <c r="GGZ40" s="23"/>
      <c r="GHA40" s="23"/>
      <c r="GHB40" s="23"/>
      <c r="GHC40" s="23"/>
      <c r="GHD40" s="23"/>
      <c r="GHE40" s="23"/>
      <c r="GHF40" s="23"/>
      <c r="GHG40" s="23"/>
      <c r="GHH40" s="23"/>
      <c r="GHI40" s="23"/>
      <c r="GHJ40" s="23"/>
      <c r="GHK40" s="23"/>
      <c r="GHL40" s="23"/>
      <c r="GHM40" s="23"/>
      <c r="GHN40" s="23"/>
      <c r="GHO40" s="23"/>
      <c r="GHP40" s="23"/>
      <c r="GHQ40" s="23"/>
      <c r="GHR40" s="23"/>
      <c r="GHS40" s="23"/>
      <c r="GHT40" s="23"/>
      <c r="GHU40" s="23"/>
      <c r="GHV40" s="23"/>
      <c r="GHW40" s="23"/>
      <c r="GHX40" s="23"/>
      <c r="GHY40" s="23"/>
      <c r="GHZ40" s="23"/>
      <c r="GIA40" s="23"/>
      <c r="GIB40" s="23"/>
      <c r="GIC40" s="23"/>
      <c r="GID40" s="23"/>
      <c r="GIE40" s="23"/>
      <c r="GIF40" s="23"/>
      <c r="GIG40" s="23"/>
      <c r="GIH40" s="23"/>
      <c r="GII40" s="23"/>
      <c r="GIJ40" s="23"/>
      <c r="GIK40" s="23"/>
      <c r="GIL40" s="23"/>
      <c r="GIM40" s="23"/>
      <c r="GIN40" s="23"/>
      <c r="GIO40" s="23"/>
      <c r="GIP40" s="23"/>
      <c r="GIQ40" s="23"/>
      <c r="GIR40" s="23"/>
      <c r="GIS40" s="23"/>
      <c r="GIT40" s="23"/>
      <c r="GIU40" s="23"/>
      <c r="GIV40" s="23"/>
      <c r="GIW40" s="23"/>
      <c r="GIX40" s="23"/>
      <c r="GIY40" s="23"/>
      <c r="GIZ40" s="23"/>
      <c r="GJA40" s="23"/>
      <c r="GJB40" s="23"/>
      <c r="GJC40" s="23"/>
      <c r="GJD40" s="23"/>
      <c r="GJE40" s="23"/>
      <c r="GJF40" s="23"/>
      <c r="GJG40" s="23"/>
      <c r="GJH40" s="23"/>
      <c r="GJI40" s="23"/>
      <c r="GJJ40" s="23"/>
      <c r="GJK40" s="23"/>
      <c r="GJL40" s="23"/>
      <c r="GJM40" s="23"/>
      <c r="GJN40" s="23"/>
      <c r="GJO40" s="23"/>
      <c r="GJP40" s="23"/>
      <c r="GJQ40" s="23"/>
      <c r="GJR40" s="23"/>
      <c r="GJS40" s="23"/>
      <c r="GJT40" s="23"/>
      <c r="GJU40" s="23"/>
      <c r="GJV40" s="23"/>
      <c r="GJW40" s="23"/>
      <c r="GJX40" s="23"/>
      <c r="GJY40" s="23"/>
      <c r="GJZ40" s="23"/>
      <c r="GKA40" s="23"/>
      <c r="GKB40" s="23"/>
      <c r="GKC40" s="23"/>
      <c r="GKD40" s="23"/>
      <c r="GKE40" s="23"/>
      <c r="GKF40" s="23"/>
      <c r="GKG40" s="23"/>
      <c r="GKH40" s="23"/>
      <c r="GKI40" s="23"/>
      <c r="GKJ40" s="23"/>
      <c r="GKK40" s="23"/>
      <c r="GKL40" s="23"/>
      <c r="GKM40" s="23"/>
      <c r="GKN40" s="23"/>
      <c r="GKO40" s="23"/>
      <c r="GKP40" s="23"/>
      <c r="GKQ40" s="23"/>
      <c r="GKR40" s="23"/>
      <c r="GKS40" s="23"/>
      <c r="GKT40" s="23"/>
      <c r="GKU40" s="23"/>
      <c r="GKV40" s="23"/>
      <c r="GKW40" s="23"/>
      <c r="GKX40" s="23"/>
      <c r="GKY40" s="23"/>
      <c r="GKZ40" s="23"/>
      <c r="GLA40" s="23"/>
      <c r="GLB40" s="23"/>
      <c r="GLC40" s="23"/>
      <c r="GLD40" s="23"/>
      <c r="GLE40" s="23"/>
      <c r="GLF40" s="23"/>
      <c r="GLG40" s="23"/>
      <c r="GLH40" s="23"/>
      <c r="GLI40" s="23"/>
      <c r="GLJ40" s="23"/>
      <c r="GLK40" s="23"/>
      <c r="GLL40" s="23"/>
      <c r="GLM40" s="23"/>
      <c r="GLN40" s="23"/>
      <c r="GLO40" s="23"/>
      <c r="GLP40" s="23"/>
      <c r="GLQ40" s="23"/>
      <c r="GLR40" s="23"/>
      <c r="GLS40" s="23"/>
      <c r="GLT40" s="23"/>
      <c r="GLU40" s="23"/>
      <c r="GLV40" s="23"/>
      <c r="GLW40" s="23"/>
      <c r="GLX40" s="23"/>
      <c r="GLY40" s="23"/>
      <c r="GLZ40" s="23"/>
      <c r="GMA40" s="23"/>
      <c r="GMB40" s="23"/>
      <c r="GMC40" s="23"/>
      <c r="GMD40" s="23"/>
      <c r="GME40" s="23"/>
      <c r="GMF40" s="23"/>
      <c r="GMG40" s="23"/>
      <c r="GMH40" s="23"/>
      <c r="GMI40" s="23"/>
      <c r="GMJ40" s="23"/>
      <c r="GMK40" s="23"/>
      <c r="GML40" s="23"/>
      <c r="GMM40" s="23"/>
      <c r="GMN40" s="23"/>
      <c r="GMO40" s="23"/>
      <c r="GMP40" s="23"/>
      <c r="GMQ40" s="23"/>
      <c r="GMR40" s="23"/>
      <c r="GMS40" s="23"/>
      <c r="GMT40" s="23"/>
      <c r="GMU40" s="23"/>
      <c r="GMV40" s="23"/>
      <c r="GMW40" s="23"/>
      <c r="GMX40" s="23"/>
      <c r="GMY40" s="23"/>
      <c r="GMZ40" s="23"/>
      <c r="GNA40" s="23"/>
      <c r="GNB40" s="23"/>
      <c r="GNC40" s="23"/>
      <c r="GND40" s="23"/>
      <c r="GNE40" s="23"/>
      <c r="GNF40" s="23"/>
      <c r="GNG40" s="23"/>
      <c r="GNH40" s="23"/>
      <c r="GNI40" s="23"/>
      <c r="GNJ40" s="23"/>
      <c r="GNK40" s="23"/>
      <c r="GNL40" s="23"/>
      <c r="GNM40" s="23"/>
      <c r="GNN40" s="23"/>
      <c r="GNO40" s="23"/>
      <c r="GNP40" s="23"/>
      <c r="GNQ40" s="23"/>
      <c r="GNR40" s="23"/>
      <c r="GNS40" s="23"/>
      <c r="GNT40" s="23"/>
      <c r="GNU40" s="23"/>
      <c r="GNV40" s="23"/>
      <c r="GNW40" s="23"/>
      <c r="GNX40" s="23"/>
      <c r="GNY40" s="23"/>
      <c r="GNZ40" s="23"/>
      <c r="GOA40" s="23"/>
      <c r="GOB40" s="23"/>
      <c r="GOC40" s="23"/>
      <c r="GOD40" s="23"/>
      <c r="GOE40" s="23"/>
      <c r="GOF40" s="23"/>
      <c r="GOG40" s="23"/>
      <c r="GOH40" s="23"/>
      <c r="GOI40" s="23"/>
      <c r="GOJ40" s="23"/>
      <c r="GOK40" s="23"/>
      <c r="GOL40" s="23"/>
      <c r="GOM40" s="23"/>
      <c r="GON40" s="23"/>
      <c r="GOO40" s="23"/>
      <c r="GOP40" s="23"/>
      <c r="GOQ40" s="23"/>
      <c r="GOR40" s="23"/>
      <c r="GOS40" s="23"/>
      <c r="GOT40" s="23"/>
      <c r="GOU40" s="23"/>
      <c r="GOV40" s="23"/>
      <c r="GOW40" s="23"/>
      <c r="GOX40" s="23"/>
      <c r="GOY40" s="23"/>
      <c r="GOZ40" s="23"/>
      <c r="GPA40" s="23"/>
      <c r="GPB40" s="23"/>
      <c r="GPC40" s="23"/>
      <c r="GPD40" s="23"/>
      <c r="GPE40" s="23"/>
      <c r="GPF40" s="23"/>
      <c r="GPG40" s="23"/>
      <c r="GPH40" s="23"/>
      <c r="GPI40" s="23"/>
      <c r="GPJ40" s="23"/>
      <c r="GPK40" s="23"/>
      <c r="GPL40" s="23"/>
      <c r="GPM40" s="23"/>
      <c r="GPN40" s="23"/>
      <c r="GPO40" s="23"/>
      <c r="GPP40" s="23"/>
      <c r="GPQ40" s="23"/>
      <c r="GPR40" s="23"/>
      <c r="GPS40" s="23"/>
      <c r="GPT40" s="23"/>
      <c r="GPU40" s="23"/>
      <c r="GPV40" s="23"/>
      <c r="GPW40" s="23"/>
      <c r="GPX40" s="23"/>
      <c r="GPY40" s="23"/>
      <c r="GPZ40" s="23"/>
      <c r="GQA40" s="23"/>
      <c r="GQB40" s="23"/>
      <c r="GQC40" s="23"/>
      <c r="GQD40" s="23"/>
      <c r="GQE40" s="23"/>
      <c r="GQF40" s="23"/>
      <c r="GQG40" s="23"/>
      <c r="GQH40" s="23"/>
      <c r="GQI40" s="23"/>
      <c r="GQJ40" s="23"/>
      <c r="GQK40" s="23"/>
      <c r="GQL40" s="23"/>
      <c r="GQM40" s="23"/>
      <c r="GQN40" s="23"/>
      <c r="GQO40" s="23"/>
      <c r="GQP40" s="23"/>
      <c r="GQQ40" s="23"/>
      <c r="GQR40" s="23"/>
      <c r="GQS40" s="23"/>
      <c r="GQT40" s="23"/>
      <c r="GQU40" s="23"/>
      <c r="GQV40" s="23"/>
      <c r="GQW40" s="23"/>
      <c r="GQX40" s="23"/>
      <c r="GQY40" s="23"/>
      <c r="GQZ40" s="23"/>
      <c r="GRA40" s="23"/>
      <c r="GRB40" s="23"/>
      <c r="GRC40" s="23"/>
      <c r="GRD40" s="23"/>
      <c r="GRE40" s="23"/>
      <c r="GRF40" s="23"/>
      <c r="GRG40" s="23"/>
      <c r="GRH40" s="23"/>
      <c r="GRI40" s="23"/>
      <c r="GRJ40" s="23"/>
      <c r="GRK40" s="23"/>
      <c r="GRL40" s="23"/>
      <c r="GRM40" s="23"/>
      <c r="GRN40" s="23"/>
      <c r="GRO40" s="23"/>
      <c r="GRP40" s="23"/>
      <c r="GRQ40" s="23"/>
      <c r="GRR40" s="23"/>
      <c r="GRS40" s="23"/>
      <c r="GRT40" s="23"/>
      <c r="GRU40" s="23"/>
      <c r="GRV40" s="23"/>
      <c r="GRW40" s="23"/>
      <c r="GRX40" s="23"/>
      <c r="GRY40" s="23"/>
      <c r="GRZ40" s="23"/>
      <c r="GSA40" s="23"/>
      <c r="GSB40" s="23"/>
      <c r="GSC40" s="23"/>
      <c r="GSD40" s="23"/>
      <c r="GSE40" s="23"/>
      <c r="GSF40" s="23"/>
      <c r="GSG40" s="23"/>
      <c r="GSH40" s="23"/>
      <c r="GSI40" s="23"/>
      <c r="GSJ40" s="23"/>
      <c r="GSK40" s="23"/>
      <c r="GSL40" s="23"/>
      <c r="GSM40" s="23"/>
      <c r="GSN40" s="23"/>
      <c r="GSO40" s="23"/>
      <c r="GSP40" s="23"/>
      <c r="GSQ40" s="23"/>
      <c r="GSR40" s="23"/>
      <c r="GSS40" s="23"/>
      <c r="GST40" s="23"/>
      <c r="GSU40" s="23"/>
      <c r="GSV40" s="23"/>
      <c r="GSW40" s="23"/>
      <c r="GSX40" s="23"/>
      <c r="GSY40" s="23"/>
      <c r="GSZ40" s="23"/>
      <c r="GTA40" s="23"/>
      <c r="GTB40" s="23"/>
      <c r="GTC40" s="23"/>
      <c r="GTD40" s="23"/>
      <c r="GTE40" s="23"/>
      <c r="GTF40" s="23"/>
      <c r="GTG40" s="23"/>
      <c r="GTH40" s="23"/>
      <c r="GTI40" s="23"/>
      <c r="GTJ40" s="23"/>
      <c r="GTK40" s="23"/>
      <c r="GTL40" s="23"/>
      <c r="GTM40" s="23"/>
      <c r="GTN40" s="23"/>
      <c r="GTO40" s="23"/>
      <c r="GTP40" s="23"/>
      <c r="GTQ40" s="23"/>
      <c r="GTR40" s="23"/>
      <c r="GTS40" s="23"/>
      <c r="GTT40" s="23"/>
      <c r="GTU40" s="23"/>
      <c r="GTV40" s="23"/>
      <c r="GTW40" s="23"/>
      <c r="GTX40" s="23"/>
      <c r="GTY40" s="23"/>
      <c r="GTZ40" s="23"/>
      <c r="GUA40" s="23"/>
      <c r="GUB40" s="23"/>
      <c r="GUC40" s="23"/>
      <c r="GUD40" s="23"/>
      <c r="GUE40" s="23"/>
      <c r="GUF40" s="23"/>
      <c r="GUG40" s="23"/>
      <c r="GUH40" s="23"/>
      <c r="GUI40" s="23"/>
      <c r="GUJ40" s="23"/>
      <c r="GUK40" s="23"/>
      <c r="GUL40" s="23"/>
      <c r="GUM40" s="23"/>
      <c r="GUN40" s="23"/>
      <c r="GUO40" s="23"/>
      <c r="GUP40" s="23"/>
      <c r="GUQ40" s="23"/>
      <c r="GUR40" s="23"/>
      <c r="GUS40" s="23"/>
      <c r="GUT40" s="23"/>
      <c r="GUU40" s="23"/>
      <c r="GUV40" s="23"/>
      <c r="GUW40" s="23"/>
      <c r="GUX40" s="23"/>
      <c r="GUY40" s="23"/>
      <c r="GUZ40" s="23"/>
      <c r="GVA40" s="23"/>
      <c r="GVB40" s="23"/>
      <c r="GVC40" s="23"/>
      <c r="GVD40" s="23"/>
      <c r="GVE40" s="23"/>
      <c r="GVF40" s="23"/>
      <c r="GVG40" s="23"/>
      <c r="GVH40" s="23"/>
      <c r="GVI40" s="23"/>
      <c r="GVJ40" s="23"/>
      <c r="GVK40" s="23"/>
      <c r="GVL40" s="23"/>
      <c r="GVM40" s="23"/>
      <c r="GVN40" s="23"/>
      <c r="GVO40" s="23"/>
      <c r="GVP40" s="23"/>
      <c r="GVQ40" s="23"/>
      <c r="GVR40" s="23"/>
      <c r="GVS40" s="23"/>
      <c r="GVT40" s="23"/>
      <c r="GVU40" s="23"/>
      <c r="GVV40" s="23"/>
      <c r="GVW40" s="23"/>
      <c r="GVX40" s="23"/>
      <c r="GVY40" s="23"/>
      <c r="GVZ40" s="23"/>
      <c r="GWA40" s="23"/>
      <c r="GWB40" s="23"/>
      <c r="GWC40" s="23"/>
      <c r="GWD40" s="23"/>
      <c r="GWE40" s="23"/>
      <c r="GWF40" s="23"/>
      <c r="GWG40" s="23"/>
      <c r="GWH40" s="23"/>
      <c r="GWI40" s="23"/>
      <c r="GWJ40" s="23"/>
      <c r="GWK40" s="23"/>
      <c r="GWL40" s="23"/>
      <c r="GWM40" s="23"/>
      <c r="GWN40" s="23"/>
      <c r="GWO40" s="23"/>
      <c r="GWP40" s="23"/>
      <c r="GWQ40" s="23"/>
      <c r="GWR40" s="23"/>
      <c r="GWS40" s="23"/>
      <c r="GWT40" s="23"/>
      <c r="GWU40" s="23"/>
      <c r="GWV40" s="23"/>
      <c r="GWW40" s="23"/>
      <c r="GWX40" s="23"/>
      <c r="GWY40" s="23"/>
      <c r="GWZ40" s="23"/>
      <c r="GXA40" s="23"/>
      <c r="GXB40" s="23"/>
      <c r="GXC40" s="23"/>
      <c r="GXD40" s="23"/>
      <c r="GXE40" s="23"/>
      <c r="GXF40" s="23"/>
      <c r="GXG40" s="23"/>
      <c r="GXH40" s="23"/>
      <c r="GXI40" s="23"/>
      <c r="GXJ40" s="23"/>
      <c r="GXK40" s="23"/>
      <c r="GXL40" s="23"/>
      <c r="GXM40" s="23"/>
      <c r="GXN40" s="23"/>
      <c r="GXO40" s="23"/>
      <c r="GXP40" s="23"/>
      <c r="GXQ40" s="23"/>
      <c r="GXR40" s="23"/>
      <c r="GXS40" s="23"/>
      <c r="GXT40" s="23"/>
      <c r="GXU40" s="23"/>
      <c r="GXV40" s="23"/>
      <c r="GXW40" s="23"/>
      <c r="GXX40" s="23"/>
      <c r="GXY40" s="23"/>
      <c r="GXZ40" s="23"/>
      <c r="GYA40" s="23"/>
      <c r="GYB40" s="23"/>
      <c r="GYC40" s="23"/>
      <c r="GYD40" s="23"/>
      <c r="GYE40" s="23"/>
      <c r="GYF40" s="23"/>
      <c r="GYG40" s="23"/>
      <c r="GYH40" s="23"/>
      <c r="GYI40" s="23"/>
      <c r="GYJ40" s="23"/>
      <c r="GYK40" s="23"/>
      <c r="GYL40" s="23"/>
      <c r="GYM40" s="23"/>
      <c r="GYN40" s="23"/>
      <c r="GYO40" s="23"/>
      <c r="GYP40" s="23"/>
      <c r="GYQ40" s="23"/>
      <c r="GYR40" s="23"/>
      <c r="GYS40" s="23"/>
      <c r="GYT40" s="23"/>
      <c r="GYU40" s="23"/>
      <c r="GYV40" s="23"/>
      <c r="GYW40" s="23"/>
      <c r="GYX40" s="23"/>
      <c r="GYY40" s="23"/>
      <c r="GYZ40" s="23"/>
      <c r="GZA40" s="23"/>
      <c r="GZB40" s="23"/>
      <c r="GZC40" s="23"/>
      <c r="GZD40" s="23"/>
      <c r="GZE40" s="23"/>
      <c r="GZF40" s="23"/>
      <c r="GZG40" s="23"/>
      <c r="GZH40" s="23"/>
      <c r="GZI40" s="23"/>
      <c r="GZJ40" s="23"/>
      <c r="GZK40" s="23"/>
      <c r="GZL40" s="23"/>
      <c r="GZM40" s="23"/>
      <c r="GZN40" s="23"/>
      <c r="GZO40" s="23"/>
      <c r="GZP40" s="23"/>
      <c r="GZQ40" s="23"/>
      <c r="GZR40" s="23"/>
      <c r="GZS40" s="23"/>
      <c r="GZT40" s="23"/>
      <c r="GZU40" s="23"/>
      <c r="GZV40" s="23"/>
      <c r="GZW40" s="23"/>
      <c r="GZX40" s="23"/>
      <c r="GZY40" s="23"/>
      <c r="GZZ40" s="23"/>
      <c r="HAA40" s="23"/>
      <c r="HAB40" s="23"/>
      <c r="HAC40" s="23"/>
      <c r="HAD40" s="23"/>
      <c r="HAE40" s="23"/>
      <c r="HAF40" s="23"/>
      <c r="HAG40" s="23"/>
      <c r="HAH40" s="23"/>
      <c r="HAI40" s="23"/>
      <c r="HAJ40" s="23"/>
      <c r="HAK40" s="23"/>
      <c r="HAL40" s="23"/>
      <c r="HAM40" s="23"/>
      <c r="HAN40" s="23"/>
      <c r="HAO40" s="23"/>
      <c r="HAP40" s="23"/>
      <c r="HAQ40" s="23"/>
      <c r="HAR40" s="23"/>
      <c r="HAS40" s="23"/>
      <c r="HAT40" s="23"/>
      <c r="HAU40" s="23"/>
      <c r="HAV40" s="23"/>
      <c r="HAW40" s="23"/>
      <c r="HAX40" s="23"/>
      <c r="HAY40" s="23"/>
      <c r="HAZ40" s="23"/>
      <c r="HBA40" s="23"/>
      <c r="HBB40" s="23"/>
      <c r="HBC40" s="23"/>
      <c r="HBD40" s="23"/>
      <c r="HBE40" s="23"/>
      <c r="HBF40" s="23"/>
      <c r="HBG40" s="23"/>
      <c r="HBH40" s="23"/>
      <c r="HBI40" s="23"/>
      <c r="HBJ40" s="23"/>
      <c r="HBK40" s="23"/>
      <c r="HBL40" s="23"/>
      <c r="HBM40" s="23"/>
      <c r="HBN40" s="23"/>
      <c r="HBO40" s="23"/>
      <c r="HBP40" s="23"/>
      <c r="HBQ40" s="23"/>
      <c r="HBR40" s="23"/>
      <c r="HBS40" s="23"/>
      <c r="HBT40" s="23"/>
      <c r="HBU40" s="23"/>
      <c r="HBV40" s="23"/>
      <c r="HBW40" s="23"/>
      <c r="HBX40" s="23"/>
      <c r="HBY40" s="23"/>
      <c r="HBZ40" s="23"/>
      <c r="HCA40" s="23"/>
      <c r="HCB40" s="23"/>
      <c r="HCC40" s="23"/>
      <c r="HCD40" s="23"/>
      <c r="HCE40" s="23"/>
      <c r="HCF40" s="23"/>
      <c r="HCG40" s="23"/>
      <c r="HCH40" s="23"/>
      <c r="HCI40" s="23"/>
      <c r="HCJ40" s="23"/>
      <c r="HCK40" s="23"/>
      <c r="HCL40" s="23"/>
      <c r="HCM40" s="23"/>
      <c r="HCN40" s="23"/>
      <c r="HCO40" s="23"/>
      <c r="HCP40" s="23"/>
      <c r="HCQ40" s="23"/>
      <c r="HCR40" s="23"/>
      <c r="HCS40" s="23"/>
      <c r="HCT40" s="23"/>
      <c r="HCU40" s="23"/>
      <c r="HCV40" s="23"/>
      <c r="HCW40" s="23"/>
      <c r="HCX40" s="23"/>
      <c r="HCY40" s="23"/>
      <c r="HCZ40" s="23"/>
      <c r="HDA40" s="23"/>
      <c r="HDB40" s="23"/>
      <c r="HDC40" s="23"/>
      <c r="HDD40" s="23"/>
      <c r="HDE40" s="23"/>
      <c r="HDF40" s="23"/>
      <c r="HDG40" s="23"/>
      <c r="HDH40" s="23"/>
      <c r="HDI40" s="23"/>
      <c r="HDJ40" s="23"/>
      <c r="HDK40" s="23"/>
      <c r="HDL40" s="23"/>
      <c r="HDM40" s="23"/>
      <c r="HDN40" s="23"/>
      <c r="HDO40" s="23"/>
      <c r="HDP40" s="23"/>
      <c r="HDQ40" s="23"/>
      <c r="HDR40" s="23"/>
      <c r="HDS40" s="23"/>
      <c r="HDT40" s="23"/>
      <c r="HDU40" s="23"/>
      <c r="HDV40" s="23"/>
      <c r="HDW40" s="23"/>
      <c r="HDX40" s="23"/>
      <c r="HDY40" s="23"/>
      <c r="HDZ40" s="23"/>
      <c r="HEA40" s="23"/>
      <c r="HEB40" s="23"/>
      <c r="HEC40" s="23"/>
      <c r="HED40" s="23"/>
      <c r="HEE40" s="23"/>
      <c r="HEF40" s="23"/>
      <c r="HEG40" s="23"/>
      <c r="HEH40" s="23"/>
      <c r="HEI40" s="23"/>
      <c r="HEJ40" s="23"/>
      <c r="HEK40" s="23"/>
      <c r="HEL40" s="23"/>
      <c r="HEM40" s="23"/>
      <c r="HEN40" s="23"/>
      <c r="HEO40" s="23"/>
      <c r="HEP40" s="23"/>
      <c r="HEQ40" s="23"/>
      <c r="HER40" s="23"/>
      <c r="HES40" s="23"/>
      <c r="HET40" s="23"/>
      <c r="HEU40" s="23"/>
      <c r="HEV40" s="23"/>
      <c r="HEW40" s="23"/>
      <c r="HEX40" s="23"/>
      <c r="HEY40" s="23"/>
      <c r="HEZ40" s="23"/>
      <c r="HFA40" s="23"/>
      <c r="HFB40" s="23"/>
      <c r="HFC40" s="23"/>
      <c r="HFD40" s="23"/>
      <c r="HFE40" s="23"/>
      <c r="HFF40" s="23"/>
      <c r="HFG40" s="23"/>
      <c r="HFH40" s="23"/>
      <c r="HFI40" s="23"/>
      <c r="HFJ40" s="23"/>
      <c r="HFK40" s="23"/>
      <c r="HFL40" s="23"/>
      <c r="HFM40" s="23"/>
      <c r="HFN40" s="23"/>
      <c r="HFO40" s="23"/>
      <c r="HFP40" s="23"/>
      <c r="HFQ40" s="23"/>
      <c r="HFR40" s="23"/>
      <c r="HFS40" s="23"/>
      <c r="HFT40" s="23"/>
      <c r="HFU40" s="23"/>
      <c r="HFV40" s="23"/>
      <c r="HFW40" s="23"/>
      <c r="HFX40" s="23"/>
      <c r="HFY40" s="23"/>
      <c r="HFZ40" s="23"/>
      <c r="HGA40" s="23"/>
      <c r="HGB40" s="23"/>
      <c r="HGC40" s="23"/>
      <c r="HGD40" s="23"/>
      <c r="HGE40" s="23"/>
      <c r="HGF40" s="23"/>
      <c r="HGG40" s="23"/>
      <c r="HGH40" s="23"/>
      <c r="HGI40" s="23"/>
      <c r="HGJ40" s="23"/>
      <c r="HGK40" s="23"/>
      <c r="HGL40" s="23"/>
      <c r="HGM40" s="23"/>
      <c r="HGN40" s="23"/>
      <c r="HGO40" s="23"/>
      <c r="HGP40" s="23"/>
      <c r="HGQ40" s="23"/>
      <c r="HGR40" s="23"/>
      <c r="HGS40" s="23"/>
      <c r="HGT40" s="23"/>
      <c r="HGU40" s="23"/>
      <c r="HGV40" s="23"/>
      <c r="HGW40" s="23"/>
      <c r="HGX40" s="23"/>
      <c r="HGY40" s="23"/>
      <c r="HGZ40" s="23"/>
      <c r="HHA40" s="23"/>
      <c r="HHB40" s="23"/>
      <c r="HHC40" s="23"/>
      <c r="HHD40" s="23"/>
      <c r="HHE40" s="23"/>
      <c r="HHF40" s="23"/>
      <c r="HHG40" s="23"/>
      <c r="HHH40" s="23"/>
      <c r="HHI40" s="23"/>
      <c r="HHJ40" s="23"/>
      <c r="HHK40" s="23"/>
      <c r="HHL40" s="23"/>
      <c r="HHM40" s="23"/>
      <c r="HHN40" s="23"/>
      <c r="HHO40" s="23"/>
      <c r="HHP40" s="23"/>
      <c r="HHQ40" s="23"/>
      <c r="HHR40" s="23"/>
      <c r="HHS40" s="23"/>
      <c r="HHT40" s="23"/>
      <c r="HHU40" s="23"/>
      <c r="HHV40" s="23"/>
      <c r="HHW40" s="23"/>
      <c r="HHX40" s="23"/>
      <c r="HHY40" s="23"/>
      <c r="HHZ40" s="23"/>
      <c r="HIA40" s="23"/>
      <c r="HIB40" s="23"/>
      <c r="HIC40" s="23"/>
      <c r="HID40" s="23"/>
      <c r="HIE40" s="23"/>
      <c r="HIF40" s="23"/>
      <c r="HIG40" s="23"/>
      <c r="HIH40" s="23"/>
      <c r="HII40" s="23"/>
      <c r="HIJ40" s="23"/>
      <c r="HIK40" s="23"/>
      <c r="HIL40" s="23"/>
      <c r="HIM40" s="23"/>
      <c r="HIN40" s="23"/>
      <c r="HIO40" s="23"/>
      <c r="HIP40" s="23"/>
      <c r="HIQ40" s="23"/>
      <c r="HIR40" s="23"/>
      <c r="HIS40" s="23"/>
      <c r="HIT40" s="23"/>
      <c r="HIU40" s="23"/>
      <c r="HIV40" s="23"/>
      <c r="HIW40" s="23"/>
      <c r="HIX40" s="23"/>
      <c r="HIY40" s="23"/>
      <c r="HIZ40" s="23"/>
      <c r="HJA40" s="23"/>
      <c r="HJB40" s="23"/>
      <c r="HJC40" s="23"/>
      <c r="HJD40" s="23"/>
      <c r="HJE40" s="23"/>
      <c r="HJF40" s="23"/>
      <c r="HJG40" s="23"/>
      <c r="HJH40" s="23"/>
      <c r="HJI40" s="23"/>
      <c r="HJJ40" s="23"/>
      <c r="HJK40" s="23"/>
      <c r="HJL40" s="23"/>
      <c r="HJM40" s="23"/>
      <c r="HJN40" s="23"/>
      <c r="HJO40" s="23"/>
      <c r="HJP40" s="23"/>
      <c r="HJQ40" s="23"/>
      <c r="HJR40" s="23"/>
      <c r="HJS40" s="23"/>
      <c r="HJT40" s="23"/>
      <c r="HJU40" s="23"/>
      <c r="HJV40" s="23"/>
      <c r="HJW40" s="23"/>
      <c r="HJX40" s="23"/>
      <c r="HJY40" s="23"/>
      <c r="HJZ40" s="23"/>
      <c r="HKA40" s="23"/>
      <c r="HKB40" s="23"/>
      <c r="HKC40" s="23"/>
      <c r="HKD40" s="23"/>
      <c r="HKE40" s="23"/>
      <c r="HKF40" s="23"/>
      <c r="HKG40" s="23"/>
      <c r="HKH40" s="23"/>
      <c r="HKI40" s="23"/>
      <c r="HKJ40" s="23"/>
      <c r="HKK40" s="23"/>
      <c r="HKL40" s="23"/>
      <c r="HKM40" s="23"/>
      <c r="HKN40" s="23"/>
      <c r="HKO40" s="23"/>
      <c r="HKP40" s="23"/>
      <c r="HKQ40" s="23"/>
      <c r="HKR40" s="23"/>
      <c r="HKS40" s="23"/>
      <c r="HKT40" s="23"/>
      <c r="HKU40" s="23"/>
      <c r="HKV40" s="23"/>
      <c r="HKW40" s="23"/>
      <c r="HKX40" s="23"/>
      <c r="HKY40" s="23"/>
      <c r="HKZ40" s="23"/>
      <c r="HLA40" s="23"/>
      <c r="HLB40" s="23"/>
      <c r="HLC40" s="23"/>
      <c r="HLD40" s="23"/>
      <c r="HLE40" s="23"/>
      <c r="HLF40" s="23"/>
      <c r="HLG40" s="23"/>
      <c r="HLH40" s="23"/>
      <c r="HLI40" s="23"/>
      <c r="HLJ40" s="23"/>
      <c r="HLK40" s="23"/>
      <c r="HLL40" s="23"/>
      <c r="HLM40" s="23"/>
      <c r="HLN40" s="23"/>
      <c r="HLO40" s="23"/>
      <c r="HLP40" s="23"/>
      <c r="HLQ40" s="23"/>
      <c r="HLR40" s="23"/>
      <c r="HLS40" s="23"/>
      <c r="HLT40" s="23"/>
      <c r="HLU40" s="23"/>
      <c r="HLV40" s="23"/>
      <c r="HLW40" s="23"/>
      <c r="HLX40" s="23"/>
      <c r="HLY40" s="23"/>
      <c r="HLZ40" s="23"/>
      <c r="HMA40" s="23"/>
      <c r="HMB40" s="23"/>
      <c r="HMC40" s="23"/>
      <c r="HMD40" s="23"/>
      <c r="HME40" s="23"/>
      <c r="HMF40" s="23"/>
      <c r="HMG40" s="23"/>
      <c r="HMH40" s="23"/>
      <c r="HMI40" s="23"/>
      <c r="HMJ40" s="23"/>
      <c r="HMK40" s="23"/>
      <c r="HML40" s="23"/>
      <c r="HMM40" s="23"/>
      <c r="HMN40" s="23"/>
      <c r="HMO40" s="23"/>
      <c r="HMP40" s="23"/>
      <c r="HMQ40" s="23"/>
      <c r="HMR40" s="23"/>
      <c r="HMS40" s="23"/>
      <c r="HMT40" s="23"/>
      <c r="HMU40" s="23"/>
      <c r="HMV40" s="23"/>
      <c r="HMW40" s="23"/>
      <c r="HMX40" s="23"/>
      <c r="HMY40" s="23"/>
      <c r="HMZ40" s="23"/>
      <c r="HNA40" s="23"/>
      <c r="HNB40" s="23"/>
      <c r="HNC40" s="23"/>
      <c r="HND40" s="23"/>
      <c r="HNE40" s="23"/>
      <c r="HNF40" s="23"/>
      <c r="HNG40" s="23"/>
      <c r="HNH40" s="23"/>
      <c r="HNI40" s="23"/>
      <c r="HNJ40" s="23"/>
      <c r="HNK40" s="23"/>
      <c r="HNL40" s="23"/>
      <c r="HNM40" s="23"/>
      <c r="HNN40" s="23"/>
      <c r="HNO40" s="23"/>
      <c r="HNP40" s="23"/>
      <c r="HNQ40" s="23"/>
      <c r="HNR40" s="23"/>
      <c r="HNS40" s="23"/>
      <c r="HNT40" s="23"/>
      <c r="HNU40" s="23"/>
      <c r="HNV40" s="23"/>
      <c r="HNW40" s="23"/>
      <c r="HNX40" s="23"/>
      <c r="HNY40" s="23"/>
      <c r="HNZ40" s="23"/>
      <c r="HOA40" s="23"/>
      <c r="HOB40" s="23"/>
      <c r="HOC40" s="23"/>
      <c r="HOD40" s="23"/>
      <c r="HOE40" s="23"/>
      <c r="HOF40" s="23"/>
      <c r="HOG40" s="23"/>
      <c r="HOH40" s="23"/>
      <c r="HOI40" s="23"/>
      <c r="HOJ40" s="23"/>
      <c r="HOK40" s="23"/>
      <c r="HOL40" s="23"/>
      <c r="HOM40" s="23"/>
      <c r="HON40" s="23"/>
      <c r="HOO40" s="23"/>
      <c r="HOP40" s="23"/>
      <c r="HOQ40" s="23"/>
      <c r="HOR40" s="23"/>
      <c r="HOS40" s="23"/>
      <c r="HOT40" s="23"/>
      <c r="HOU40" s="23"/>
      <c r="HOV40" s="23"/>
      <c r="HOW40" s="23"/>
      <c r="HOX40" s="23"/>
      <c r="HOY40" s="23"/>
      <c r="HOZ40" s="23"/>
      <c r="HPA40" s="23"/>
      <c r="HPB40" s="23"/>
      <c r="HPC40" s="23"/>
      <c r="HPD40" s="23"/>
      <c r="HPE40" s="23"/>
      <c r="HPF40" s="23"/>
      <c r="HPG40" s="23"/>
      <c r="HPH40" s="23"/>
      <c r="HPI40" s="23"/>
      <c r="HPJ40" s="23"/>
      <c r="HPK40" s="23"/>
      <c r="HPL40" s="23"/>
      <c r="HPM40" s="23"/>
      <c r="HPN40" s="23"/>
      <c r="HPO40" s="23"/>
      <c r="HPP40" s="23"/>
      <c r="HPQ40" s="23"/>
      <c r="HPR40" s="23"/>
      <c r="HPS40" s="23"/>
      <c r="HPT40" s="23"/>
      <c r="HPU40" s="23"/>
      <c r="HPV40" s="23"/>
      <c r="HPW40" s="23"/>
      <c r="HPX40" s="23"/>
      <c r="HPY40" s="23"/>
      <c r="HPZ40" s="23"/>
      <c r="HQA40" s="23"/>
      <c r="HQB40" s="23"/>
      <c r="HQC40" s="23"/>
      <c r="HQD40" s="23"/>
      <c r="HQE40" s="23"/>
      <c r="HQF40" s="23"/>
      <c r="HQG40" s="23"/>
      <c r="HQH40" s="23"/>
      <c r="HQI40" s="23"/>
      <c r="HQJ40" s="23"/>
      <c r="HQK40" s="23"/>
      <c r="HQL40" s="23"/>
      <c r="HQM40" s="23"/>
      <c r="HQN40" s="23"/>
      <c r="HQO40" s="23"/>
      <c r="HQP40" s="23"/>
      <c r="HQQ40" s="23"/>
      <c r="HQR40" s="23"/>
      <c r="HQS40" s="23"/>
      <c r="HQT40" s="23"/>
      <c r="HQU40" s="23"/>
      <c r="HQV40" s="23"/>
      <c r="HQW40" s="23"/>
      <c r="HQX40" s="23"/>
      <c r="HQY40" s="23"/>
      <c r="HQZ40" s="23"/>
      <c r="HRA40" s="23"/>
      <c r="HRB40" s="23"/>
      <c r="HRC40" s="23"/>
      <c r="HRD40" s="23"/>
      <c r="HRE40" s="23"/>
      <c r="HRF40" s="23"/>
      <c r="HRG40" s="23"/>
      <c r="HRH40" s="23"/>
      <c r="HRI40" s="23"/>
      <c r="HRJ40" s="23"/>
      <c r="HRK40" s="23"/>
      <c r="HRL40" s="23"/>
      <c r="HRM40" s="23"/>
      <c r="HRN40" s="23"/>
      <c r="HRO40" s="23"/>
      <c r="HRP40" s="23"/>
      <c r="HRQ40" s="23"/>
      <c r="HRR40" s="23"/>
      <c r="HRS40" s="23"/>
      <c r="HRT40" s="23"/>
      <c r="HRU40" s="23"/>
      <c r="HRV40" s="23"/>
      <c r="HRW40" s="23"/>
      <c r="HRX40" s="23"/>
      <c r="HRY40" s="23"/>
      <c r="HRZ40" s="23"/>
      <c r="HSA40" s="23"/>
      <c r="HSB40" s="23"/>
      <c r="HSC40" s="23"/>
      <c r="HSD40" s="23"/>
      <c r="HSE40" s="23"/>
      <c r="HSF40" s="23"/>
      <c r="HSG40" s="23"/>
      <c r="HSH40" s="23"/>
      <c r="HSI40" s="23"/>
      <c r="HSJ40" s="23"/>
      <c r="HSK40" s="23"/>
      <c r="HSL40" s="23"/>
      <c r="HSM40" s="23"/>
      <c r="HSN40" s="23"/>
      <c r="HSO40" s="23"/>
      <c r="HSP40" s="23"/>
      <c r="HSQ40" s="23"/>
      <c r="HSR40" s="23"/>
      <c r="HSS40" s="23"/>
      <c r="HST40" s="23"/>
      <c r="HSU40" s="23"/>
      <c r="HSV40" s="23"/>
      <c r="HSW40" s="23"/>
      <c r="HSX40" s="23"/>
      <c r="HSY40" s="23"/>
      <c r="HSZ40" s="23"/>
      <c r="HTA40" s="23"/>
      <c r="HTB40" s="23"/>
      <c r="HTC40" s="23"/>
      <c r="HTD40" s="23"/>
      <c r="HTE40" s="23"/>
      <c r="HTF40" s="23"/>
      <c r="HTG40" s="23"/>
      <c r="HTH40" s="23"/>
      <c r="HTI40" s="23"/>
      <c r="HTJ40" s="23"/>
      <c r="HTK40" s="23"/>
      <c r="HTL40" s="23"/>
      <c r="HTM40" s="23"/>
      <c r="HTN40" s="23"/>
      <c r="HTO40" s="23"/>
      <c r="HTP40" s="23"/>
      <c r="HTQ40" s="23"/>
      <c r="HTR40" s="23"/>
      <c r="HTS40" s="23"/>
      <c r="HTT40" s="23"/>
      <c r="HTU40" s="23"/>
      <c r="HTV40" s="23"/>
      <c r="HTW40" s="23"/>
      <c r="HTX40" s="23"/>
      <c r="HTY40" s="23"/>
      <c r="HTZ40" s="23"/>
      <c r="HUA40" s="23"/>
      <c r="HUB40" s="23"/>
      <c r="HUC40" s="23"/>
      <c r="HUD40" s="23"/>
      <c r="HUE40" s="23"/>
      <c r="HUF40" s="23"/>
      <c r="HUG40" s="23"/>
      <c r="HUH40" s="23"/>
      <c r="HUI40" s="23"/>
      <c r="HUJ40" s="23"/>
      <c r="HUK40" s="23"/>
      <c r="HUL40" s="23"/>
      <c r="HUM40" s="23"/>
      <c r="HUN40" s="23"/>
      <c r="HUO40" s="23"/>
      <c r="HUP40" s="23"/>
      <c r="HUQ40" s="23"/>
      <c r="HUR40" s="23"/>
      <c r="HUS40" s="23"/>
      <c r="HUT40" s="23"/>
      <c r="HUU40" s="23"/>
      <c r="HUV40" s="23"/>
      <c r="HUW40" s="23"/>
      <c r="HUX40" s="23"/>
      <c r="HUY40" s="23"/>
      <c r="HUZ40" s="23"/>
      <c r="HVA40" s="23"/>
      <c r="HVB40" s="23"/>
      <c r="HVC40" s="23"/>
      <c r="HVD40" s="23"/>
      <c r="HVE40" s="23"/>
      <c r="HVF40" s="23"/>
      <c r="HVG40" s="23"/>
      <c r="HVH40" s="23"/>
      <c r="HVI40" s="23"/>
      <c r="HVJ40" s="23"/>
      <c r="HVK40" s="23"/>
      <c r="HVL40" s="23"/>
      <c r="HVM40" s="23"/>
      <c r="HVN40" s="23"/>
      <c r="HVO40" s="23"/>
      <c r="HVP40" s="23"/>
      <c r="HVQ40" s="23"/>
      <c r="HVR40" s="23"/>
      <c r="HVS40" s="23"/>
      <c r="HVT40" s="23"/>
      <c r="HVU40" s="23"/>
      <c r="HVV40" s="23"/>
      <c r="HVW40" s="23"/>
      <c r="HVX40" s="23"/>
      <c r="HVY40" s="23"/>
      <c r="HVZ40" s="23"/>
      <c r="HWA40" s="23"/>
      <c r="HWB40" s="23"/>
      <c r="HWC40" s="23"/>
      <c r="HWD40" s="23"/>
      <c r="HWE40" s="23"/>
      <c r="HWF40" s="23"/>
      <c r="HWG40" s="23"/>
      <c r="HWH40" s="23"/>
      <c r="HWI40" s="23"/>
      <c r="HWJ40" s="23"/>
      <c r="HWK40" s="23"/>
      <c r="HWL40" s="23"/>
      <c r="HWM40" s="23"/>
      <c r="HWN40" s="23"/>
      <c r="HWO40" s="23"/>
      <c r="HWP40" s="23"/>
      <c r="HWQ40" s="23"/>
      <c r="HWR40" s="23"/>
      <c r="HWS40" s="23"/>
      <c r="HWT40" s="23"/>
      <c r="HWU40" s="23"/>
      <c r="HWV40" s="23"/>
      <c r="HWW40" s="23"/>
      <c r="HWX40" s="23"/>
      <c r="HWY40" s="23"/>
      <c r="HWZ40" s="23"/>
      <c r="HXA40" s="23"/>
      <c r="HXB40" s="23"/>
      <c r="HXC40" s="23"/>
      <c r="HXD40" s="23"/>
      <c r="HXE40" s="23"/>
      <c r="HXF40" s="23"/>
      <c r="HXG40" s="23"/>
      <c r="HXH40" s="23"/>
      <c r="HXI40" s="23"/>
      <c r="HXJ40" s="23"/>
      <c r="HXK40" s="23"/>
      <c r="HXL40" s="23"/>
      <c r="HXM40" s="23"/>
      <c r="HXN40" s="23"/>
      <c r="HXO40" s="23"/>
      <c r="HXP40" s="23"/>
      <c r="HXQ40" s="23"/>
      <c r="HXR40" s="23"/>
      <c r="HXS40" s="23"/>
      <c r="HXT40" s="23"/>
      <c r="HXU40" s="23"/>
      <c r="HXV40" s="23"/>
      <c r="HXW40" s="23"/>
      <c r="HXX40" s="23"/>
      <c r="HXY40" s="23"/>
      <c r="HXZ40" s="23"/>
      <c r="HYA40" s="23"/>
      <c r="HYB40" s="23"/>
      <c r="HYC40" s="23"/>
      <c r="HYD40" s="23"/>
      <c r="HYE40" s="23"/>
      <c r="HYF40" s="23"/>
      <c r="HYG40" s="23"/>
      <c r="HYH40" s="23"/>
      <c r="HYI40" s="23"/>
      <c r="HYJ40" s="23"/>
      <c r="HYK40" s="23"/>
      <c r="HYL40" s="23"/>
      <c r="HYM40" s="23"/>
      <c r="HYN40" s="23"/>
      <c r="HYO40" s="23"/>
      <c r="HYP40" s="23"/>
      <c r="HYQ40" s="23"/>
      <c r="HYR40" s="23"/>
      <c r="HYS40" s="23"/>
      <c r="HYT40" s="23"/>
      <c r="HYU40" s="23"/>
      <c r="HYV40" s="23"/>
      <c r="HYW40" s="23"/>
      <c r="HYX40" s="23"/>
      <c r="HYY40" s="23"/>
      <c r="HYZ40" s="23"/>
      <c r="HZA40" s="23"/>
      <c r="HZB40" s="23"/>
      <c r="HZC40" s="23"/>
      <c r="HZD40" s="23"/>
      <c r="HZE40" s="23"/>
      <c r="HZF40" s="23"/>
      <c r="HZG40" s="23"/>
      <c r="HZH40" s="23"/>
      <c r="HZI40" s="23"/>
      <c r="HZJ40" s="23"/>
      <c r="HZK40" s="23"/>
      <c r="HZL40" s="23"/>
      <c r="HZM40" s="23"/>
      <c r="HZN40" s="23"/>
      <c r="HZO40" s="23"/>
      <c r="HZP40" s="23"/>
      <c r="HZQ40" s="23"/>
      <c r="HZR40" s="23"/>
      <c r="HZS40" s="23"/>
      <c r="HZT40" s="23"/>
      <c r="HZU40" s="23"/>
      <c r="HZV40" s="23"/>
      <c r="HZW40" s="23"/>
      <c r="HZX40" s="23"/>
      <c r="HZY40" s="23"/>
      <c r="HZZ40" s="23"/>
      <c r="IAA40" s="23"/>
      <c r="IAB40" s="23"/>
      <c r="IAC40" s="23"/>
      <c r="IAD40" s="23"/>
      <c r="IAE40" s="23"/>
      <c r="IAF40" s="23"/>
      <c r="IAG40" s="23"/>
      <c r="IAH40" s="23"/>
      <c r="IAI40" s="23"/>
      <c r="IAJ40" s="23"/>
      <c r="IAK40" s="23"/>
      <c r="IAL40" s="23"/>
      <c r="IAM40" s="23"/>
      <c r="IAN40" s="23"/>
      <c r="IAO40" s="23"/>
      <c r="IAP40" s="23"/>
      <c r="IAQ40" s="23"/>
      <c r="IAR40" s="23"/>
      <c r="IAS40" s="23"/>
      <c r="IAT40" s="23"/>
      <c r="IAU40" s="23"/>
      <c r="IAV40" s="23"/>
      <c r="IAW40" s="23"/>
      <c r="IAX40" s="23"/>
      <c r="IAY40" s="23"/>
      <c r="IAZ40" s="23"/>
      <c r="IBA40" s="23"/>
      <c r="IBB40" s="23"/>
      <c r="IBC40" s="23"/>
      <c r="IBD40" s="23"/>
      <c r="IBE40" s="23"/>
      <c r="IBF40" s="23"/>
      <c r="IBG40" s="23"/>
      <c r="IBH40" s="23"/>
      <c r="IBI40" s="23"/>
      <c r="IBJ40" s="23"/>
      <c r="IBK40" s="23"/>
      <c r="IBL40" s="23"/>
      <c r="IBM40" s="23"/>
      <c r="IBN40" s="23"/>
      <c r="IBO40" s="23"/>
      <c r="IBP40" s="23"/>
      <c r="IBQ40" s="23"/>
      <c r="IBR40" s="23"/>
      <c r="IBS40" s="23"/>
      <c r="IBT40" s="23"/>
      <c r="IBU40" s="23"/>
      <c r="IBV40" s="23"/>
      <c r="IBW40" s="23"/>
      <c r="IBX40" s="23"/>
      <c r="IBY40" s="23"/>
      <c r="IBZ40" s="23"/>
      <c r="ICA40" s="23"/>
      <c r="ICB40" s="23"/>
      <c r="ICC40" s="23"/>
      <c r="ICD40" s="23"/>
      <c r="ICE40" s="23"/>
      <c r="ICF40" s="23"/>
      <c r="ICG40" s="23"/>
      <c r="ICH40" s="23"/>
      <c r="ICI40" s="23"/>
      <c r="ICJ40" s="23"/>
      <c r="ICK40" s="23"/>
      <c r="ICL40" s="23"/>
      <c r="ICM40" s="23"/>
      <c r="ICN40" s="23"/>
      <c r="ICO40" s="23"/>
      <c r="ICP40" s="23"/>
      <c r="ICQ40" s="23"/>
      <c r="ICR40" s="23"/>
      <c r="ICS40" s="23"/>
      <c r="ICT40" s="23"/>
      <c r="ICU40" s="23"/>
      <c r="ICV40" s="23"/>
      <c r="ICW40" s="23"/>
      <c r="ICX40" s="23"/>
      <c r="ICY40" s="23"/>
      <c r="ICZ40" s="23"/>
      <c r="IDA40" s="23"/>
      <c r="IDB40" s="23"/>
      <c r="IDC40" s="23"/>
      <c r="IDD40" s="23"/>
      <c r="IDE40" s="23"/>
      <c r="IDF40" s="23"/>
      <c r="IDG40" s="23"/>
      <c r="IDH40" s="23"/>
      <c r="IDI40" s="23"/>
      <c r="IDJ40" s="23"/>
      <c r="IDK40" s="23"/>
      <c r="IDL40" s="23"/>
      <c r="IDM40" s="23"/>
      <c r="IDN40" s="23"/>
      <c r="IDO40" s="23"/>
      <c r="IDP40" s="23"/>
      <c r="IDQ40" s="23"/>
      <c r="IDR40" s="23"/>
      <c r="IDS40" s="23"/>
      <c r="IDT40" s="23"/>
      <c r="IDU40" s="23"/>
      <c r="IDV40" s="23"/>
      <c r="IDW40" s="23"/>
      <c r="IDX40" s="23"/>
      <c r="IDY40" s="23"/>
      <c r="IDZ40" s="23"/>
      <c r="IEA40" s="23"/>
      <c r="IEB40" s="23"/>
      <c r="IEC40" s="23"/>
      <c r="IED40" s="23"/>
      <c r="IEE40" s="23"/>
      <c r="IEF40" s="23"/>
      <c r="IEG40" s="23"/>
      <c r="IEH40" s="23"/>
      <c r="IEI40" s="23"/>
      <c r="IEJ40" s="23"/>
      <c r="IEK40" s="23"/>
      <c r="IEL40" s="23"/>
      <c r="IEM40" s="23"/>
      <c r="IEN40" s="23"/>
      <c r="IEO40" s="23"/>
      <c r="IEP40" s="23"/>
      <c r="IEQ40" s="23"/>
      <c r="IER40" s="23"/>
      <c r="IES40" s="23"/>
      <c r="IET40" s="23"/>
      <c r="IEU40" s="23"/>
      <c r="IEV40" s="23"/>
      <c r="IEW40" s="23"/>
      <c r="IEX40" s="23"/>
      <c r="IEY40" s="23"/>
      <c r="IEZ40" s="23"/>
      <c r="IFA40" s="23"/>
      <c r="IFB40" s="23"/>
      <c r="IFC40" s="23"/>
      <c r="IFD40" s="23"/>
      <c r="IFE40" s="23"/>
      <c r="IFF40" s="23"/>
      <c r="IFG40" s="23"/>
      <c r="IFH40" s="23"/>
      <c r="IFI40" s="23"/>
      <c r="IFJ40" s="23"/>
      <c r="IFK40" s="23"/>
      <c r="IFL40" s="23"/>
      <c r="IFM40" s="23"/>
      <c r="IFN40" s="23"/>
      <c r="IFO40" s="23"/>
      <c r="IFP40" s="23"/>
      <c r="IFQ40" s="23"/>
      <c r="IFR40" s="23"/>
      <c r="IFS40" s="23"/>
      <c r="IFT40" s="23"/>
      <c r="IFU40" s="23"/>
      <c r="IFV40" s="23"/>
      <c r="IFW40" s="23"/>
      <c r="IFX40" s="23"/>
      <c r="IFY40" s="23"/>
      <c r="IFZ40" s="23"/>
      <c r="IGA40" s="23"/>
      <c r="IGB40" s="23"/>
      <c r="IGC40" s="23"/>
      <c r="IGD40" s="23"/>
      <c r="IGE40" s="23"/>
      <c r="IGF40" s="23"/>
      <c r="IGG40" s="23"/>
      <c r="IGH40" s="23"/>
      <c r="IGI40" s="23"/>
      <c r="IGJ40" s="23"/>
      <c r="IGK40" s="23"/>
      <c r="IGL40" s="23"/>
      <c r="IGM40" s="23"/>
      <c r="IGN40" s="23"/>
      <c r="IGO40" s="23"/>
      <c r="IGP40" s="23"/>
      <c r="IGQ40" s="23"/>
      <c r="IGR40" s="23"/>
      <c r="IGS40" s="23"/>
      <c r="IGT40" s="23"/>
      <c r="IGU40" s="23"/>
      <c r="IGV40" s="23"/>
      <c r="IGW40" s="23"/>
      <c r="IGX40" s="23"/>
      <c r="IGY40" s="23"/>
      <c r="IGZ40" s="23"/>
      <c r="IHA40" s="23"/>
      <c r="IHB40" s="23"/>
      <c r="IHC40" s="23"/>
      <c r="IHD40" s="23"/>
      <c r="IHE40" s="23"/>
      <c r="IHF40" s="23"/>
      <c r="IHG40" s="23"/>
      <c r="IHH40" s="23"/>
      <c r="IHI40" s="23"/>
      <c r="IHJ40" s="23"/>
      <c r="IHK40" s="23"/>
      <c r="IHL40" s="23"/>
      <c r="IHM40" s="23"/>
      <c r="IHN40" s="23"/>
      <c r="IHO40" s="23"/>
      <c r="IHP40" s="23"/>
      <c r="IHQ40" s="23"/>
      <c r="IHR40" s="23"/>
      <c r="IHS40" s="23"/>
      <c r="IHT40" s="23"/>
      <c r="IHU40" s="23"/>
      <c r="IHV40" s="23"/>
      <c r="IHW40" s="23"/>
      <c r="IHX40" s="23"/>
      <c r="IHY40" s="23"/>
      <c r="IHZ40" s="23"/>
      <c r="IIA40" s="23"/>
      <c r="IIB40" s="23"/>
      <c r="IIC40" s="23"/>
      <c r="IID40" s="23"/>
      <c r="IIE40" s="23"/>
      <c r="IIF40" s="23"/>
      <c r="IIG40" s="23"/>
      <c r="IIH40" s="23"/>
      <c r="III40" s="23"/>
      <c r="IIJ40" s="23"/>
      <c r="IIK40" s="23"/>
      <c r="IIL40" s="23"/>
      <c r="IIM40" s="23"/>
      <c r="IIN40" s="23"/>
      <c r="IIO40" s="23"/>
      <c r="IIP40" s="23"/>
      <c r="IIQ40" s="23"/>
      <c r="IIR40" s="23"/>
      <c r="IIS40" s="23"/>
      <c r="IIT40" s="23"/>
      <c r="IIU40" s="23"/>
      <c r="IIV40" s="23"/>
      <c r="IIW40" s="23"/>
      <c r="IIX40" s="23"/>
      <c r="IIY40" s="23"/>
      <c r="IIZ40" s="23"/>
      <c r="IJA40" s="23"/>
      <c r="IJB40" s="23"/>
      <c r="IJC40" s="23"/>
      <c r="IJD40" s="23"/>
      <c r="IJE40" s="23"/>
      <c r="IJF40" s="23"/>
      <c r="IJG40" s="23"/>
      <c r="IJH40" s="23"/>
      <c r="IJI40" s="23"/>
      <c r="IJJ40" s="23"/>
      <c r="IJK40" s="23"/>
      <c r="IJL40" s="23"/>
      <c r="IJM40" s="23"/>
      <c r="IJN40" s="23"/>
      <c r="IJO40" s="23"/>
      <c r="IJP40" s="23"/>
      <c r="IJQ40" s="23"/>
      <c r="IJR40" s="23"/>
      <c r="IJS40" s="23"/>
      <c r="IJT40" s="23"/>
      <c r="IJU40" s="23"/>
      <c r="IJV40" s="23"/>
      <c r="IJW40" s="23"/>
      <c r="IJX40" s="23"/>
      <c r="IJY40" s="23"/>
      <c r="IJZ40" s="23"/>
      <c r="IKA40" s="23"/>
      <c r="IKB40" s="23"/>
      <c r="IKC40" s="23"/>
      <c r="IKD40" s="23"/>
      <c r="IKE40" s="23"/>
      <c r="IKF40" s="23"/>
      <c r="IKG40" s="23"/>
      <c r="IKH40" s="23"/>
      <c r="IKI40" s="23"/>
      <c r="IKJ40" s="23"/>
      <c r="IKK40" s="23"/>
      <c r="IKL40" s="23"/>
      <c r="IKM40" s="23"/>
      <c r="IKN40" s="23"/>
      <c r="IKO40" s="23"/>
      <c r="IKP40" s="23"/>
      <c r="IKQ40" s="23"/>
      <c r="IKR40" s="23"/>
      <c r="IKS40" s="23"/>
      <c r="IKT40" s="23"/>
      <c r="IKU40" s="23"/>
      <c r="IKV40" s="23"/>
      <c r="IKW40" s="23"/>
      <c r="IKX40" s="23"/>
      <c r="IKY40" s="23"/>
      <c r="IKZ40" s="23"/>
      <c r="ILA40" s="23"/>
      <c r="ILB40" s="23"/>
      <c r="ILC40" s="23"/>
      <c r="ILD40" s="23"/>
      <c r="ILE40" s="23"/>
      <c r="ILF40" s="23"/>
      <c r="ILG40" s="23"/>
      <c r="ILH40" s="23"/>
      <c r="ILI40" s="23"/>
      <c r="ILJ40" s="23"/>
      <c r="ILK40" s="23"/>
      <c r="ILL40" s="23"/>
      <c r="ILM40" s="23"/>
      <c r="ILN40" s="23"/>
      <c r="ILO40" s="23"/>
      <c r="ILP40" s="23"/>
      <c r="ILQ40" s="23"/>
      <c r="ILR40" s="23"/>
      <c r="ILS40" s="23"/>
      <c r="ILT40" s="23"/>
      <c r="ILU40" s="23"/>
      <c r="ILV40" s="23"/>
      <c r="ILW40" s="23"/>
      <c r="ILX40" s="23"/>
      <c r="ILY40" s="23"/>
      <c r="ILZ40" s="23"/>
      <c r="IMA40" s="23"/>
      <c r="IMB40" s="23"/>
      <c r="IMC40" s="23"/>
      <c r="IMD40" s="23"/>
      <c r="IME40" s="23"/>
      <c r="IMF40" s="23"/>
      <c r="IMG40" s="23"/>
      <c r="IMH40" s="23"/>
      <c r="IMI40" s="23"/>
      <c r="IMJ40" s="23"/>
      <c r="IMK40" s="23"/>
      <c r="IML40" s="23"/>
      <c r="IMM40" s="23"/>
      <c r="IMN40" s="23"/>
      <c r="IMO40" s="23"/>
      <c r="IMP40" s="23"/>
      <c r="IMQ40" s="23"/>
      <c r="IMR40" s="23"/>
      <c r="IMS40" s="23"/>
      <c r="IMT40" s="23"/>
      <c r="IMU40" s="23"/>
      <c r="IMV40" s="23"/>
      <c r="IMW40" s="23"/>
      <c r="IMX40" s="23"/>
      <c r="IMY40" s="23"/>
      <c r="IMZ40" s="23"/>
      <c r="INA40" s="23"/>
      <c r="INB40" s="23"/>
      <c r="INC40" s="23"/>
      <c r="IND40" s="23"/>
      <c r="INE40" s="23"/>
      <c r="INF40" s="23"/>
      <c r="ING40" s="23"/>
      <c r="INH40" s="23"/>
      <c r="INI40" s="23"/>
      <c r="INJ40" s="23"/>
      <c r="INK40" s="23"/>
      <c r="INL40" s="23"/>
      <c r="INM40" s="23"/>
      <c r="INN40" s="23"/>
      <c r="INO40" s="23"/>
      <c r="INP40" s="23"/>
      <c r="INQ40" s="23"/>
      <c r="INR40" s="23"/>
      <c r="INS40" s="23"/>
      <c r="INT40" s="23"/>
      <c r="INU40" s="23"/>
      <c r="INV40" s="23"/>
      <c r="INW40" s="23"/>
      <c r="INX40" s="23"/>
      <c r="INY40" s="23"/>
      <c r="INZ40" s="23"/>
      <c r="IOA40" s="23"/>
      <c r="IOB40" s="23"/>
      <c r="IOC40" s="23"/>
      <c r="IOD40" s="23"/>
      <c r="IOE40" s="23"/>
      <c r="IOF40" s="23"/>
      <c r="IOG40" s="23"/>
      <c r="IOH40" s="23"/>
      <c r="IOI40" s="23"/>
      <c r="IOJ40" s="23"/>
      <c r="IOK40" s="23"/>
      <c r="IOL40" s="23"/>
      <c r="IOM40" s="23"/>
      <c r="ION40" s="23"/>
      <c r="IOO40" s="23"/>
      <c r="IOP40" s="23"/>
      <c r="IOQ40" s="23"/>
      <c r="IOR40" s="23"/>
      <c r="IOS40" s="23"/>
      <c r="IOT40" s="23"/>
      <c r="IOU40" s="23"/>
      <c r="IOV40" s="23"/>
      <c r="IOW40" s="23"/>
      <c r="IOX40" s="23"/>
      <c r="IOY40" s="23"/>
      <c r="IOZ40" s="23"/>
      <c r="IPA40" s="23"/>
      <c r="IPB40" s="23"/>
      <c r="IPC40" s="23"/>
      <c r="IPD40" s="23"/>
      <c r="IPE40" s="23"/>
      <c r="IPF40" s="23"/>
      <c r="IPG40" s="23"/>
      <c r="IPH40" s="23"/>
      <c r="IPI40" s="23"/>
      <c r="IPJ40" s="23"/>
      <c r="IPK40" s="23"/>
      <c r="IPL40" s="23"/>
      <c r="IPM40" s="23"/>
      <c r="IPN40" s="23"/>
      <c r="IPO40" s="23"/>
      <c r="IPP40" s="23"/>
      <c r="IPQ40" s="23"/>
      <c r="IPR40" s="23"/>
      <c r="IPS40" s="23"/>
      <c r="IPT40" s="23"/>
      <c r="IPU40" s="23"/>
      <c r="IPV40" s="23"/>
      <c r="IPW40" s="23"/>
      <c r="IPX40" s="23"/>
      <c r="IPY40" s="23"/>
      <c r="IPZ40" s="23"/>
      <c r="IQA40" s="23"/>
      <c r="IQB40" s="23"/>
      <c r="IQC40" s="23"/>
      <c r="IQD40" s="23"/>
      <c r="IQE40" s="23"/>
      <c r="IQF40" s="23"/>
      <c r="IQG40" s="23"/>
      <c r="IQH40" s="23"/>
      <c r="IQI40" s="23"/>
      <c r="IQJ40" s="23"/>
      <c r="IQK40" s="23"/>
      <c r="IQL40" s="23"/>
      <c r="IQM40" s="23"/>
      <c r="IQN40" s="23"/>
      <c r="IQO40" s="23"/>
      <c r="IQP40" s="23"/>
      <c r="IQQ40" s="23"/>
      <c r="IQR40" s="23"/>
      <c r="IQS40" s="23"/>
      <c r="IQT40" s="23"/>
      <c r="IQU40" s="23"/>
      <c r="IQV40" s="23"/>
      <c r="IQW40" s="23"/>
      <c r="IQX40" s="23"/>
      <c r="IQY40" s="23"/>
      <c r="IQZ40" s="23"/>
      <c r="IRA40" s="23"/>
      <c r="IRB40" s="23"/>
      <c r="IRC40" s="23"/>
      <c r="IRD40" s="23"/>
      <c r="IRE40" s="23"/>
      <c r="IRF40" s="23"/>
      <c r="IRG40" s="23"/>
      <c r="IRH40" s="23"/>
      <c r="IRI40" s="23"/>
      <c r="IRJ40" s="23"/>
      <c r="IRK40" s="23"/>
      <c r="IRL40" s="23"/>
      <c r="IRM40" s="23"/>
      <c r="IRN40" s="23"/>
      <c r="IRO40" s="23"/>
      <c r="IRP40" s="23"/>
      <c r="IRQ40" s="23"/>
      <c r="IRR40" s="23"/>
      <c r="IRS40" s="23"/>
      <c r="IRT40" s="23"/>
      <c r="IRU40" s="23"/>
      <c r="IRV40" s="23"/>
      <c r="IRW40" s="23"/>
      <c r="IRX40" s="23"/>
      <c r="IRY40" s="23"/>
      <c r="IRZ40" s="23"/>
      <c r="ISA40" s="23"/>
      <c r="ISB40" s="23"/>
      <c r="ISC40" s="23"/>
      <c r="ISD40" s="23"/>
      <c r="ISE40" s="23"/>
      <c r="ISF40" s="23"/>
      <c r="ISG40" s="23"/>
      <c r="ISH40" s="23"/>
      <c r="ISI40" s="23"/>
      <c r="ISJ40" s="23"/>
      <c r="ISK40" s="23"/>
      <c r="ISL40" s="23"/>
      <c r="ISM40" s="23"/>
      <c r="ISN40" s="23"/>
      <c r="ISO40" s="23"/>
      <c r="ISP40" s="23"/>
      <c r="ISQ40" s="23"/>
      <c r="ISR40" s="23"/>
      <c r="ISS40" s="23"/>
      <c r="IST40" s="23"/>
      <c r="ISU40" s="23"/>
      <c r="ISV40" s="23"/>
      <c r="ISW40" s="23"/>
      <c r="ISX40" s="23"/>
      <c r="ISY40" s="23"/>
      <c r="ISZ40" s="23"/>
      <c r="ITA40" s="23"/>
      <c r="ITB40" s="23"/>
      <c r="ITC40" s="23"/>
      <c r="ITD40" s="23"/>
      <c r="ITE40" s="23"/>
      <c r="ITF40" s="23"/>
      <c r="ITG40" s="23"/>
      <c r="ITH40" s="23"/>
      <c r="ITI40" s="23"/>
      <c r="ITJ40" s="23"/>
      <c r="ITK40" s="23"/>
      <c r="ITL40" s="23"/>
      <c r="ITM40" s="23"/>
      <c r="ITN40" s="23"/>
      <c r="ITO40" s="23"/>
      <c r="ITP40" s="23"/>
      <c r="ITQ40" s="23"/>
      <c r="ITR40" s="23"/>
      <c r="ITS40" s="23"/>
      <c r="ITT40" s="23"/>
      <c r="ITU40" s="23"/>
      <c r="ITV40" s="23"/>
      <c r="ITW40" s="23"/>
      <c r="ITX40" s="23"/>
      <c r="ITY40" s="23"/>
      <c r="ITZ40" s="23"/>
      <c r="IUA40" s="23"/>
      <c r="IUB40" s="23"/>
      <c r="IUC40" s="23"/>
      <c r="IUD40" s="23"/>
      <c r="IUE40" s="23"/>
      <c r="IUF40" s="23"/>
      <c r="IUG40" s="23"/>
      <c r="IUH40" s="23"/>
      <c r="IUI40" s="23"/>
      <c r="IUJ40" s="23"/>
      <c r="IUK40" s="23"/>
      <c r="IUL40" s="23"/>
      <c r="IUM40" s="23"/>
      <c r="IUN40" s="23"/>
      <c r="IUO40" s="23"/>
      <c r="IUP40" s="23"/>
      <c r="IUQ40" s="23"/>
      <c r="IUR40" s="23"/>
      <c r="IUS40" s="23"/>
      <c r="IUT40" s="23"/>
      <c r="IUU40" s="23"/>
      <c r="IUV40" s="23"/>
      <c r="IUW40" s="23"/>
      <c r="IUX40" s="23"/>
      <c r="IUY40" s="23"/>
      <c r="IUZ40" s="23"/>
      <c r="IVA40" s="23"/>
      <c r="IVB40" s="23"/>
      <c r="IVC40" s="23"/>
      <c r="IVD40" s="23"/>
      <c r="IVE40" s="23"/>
      <c r="IVF40" s="23"/>
      <c r="IVG40" s="23"/>
      <c r="IVH40" s="23"/>
      <c r="IVI40" s="23"/>
      <c r="IVJ40" s="23"/>
      <c r="IVK40" s="23"/>
      <c r="IVL40" s="23"/>
      <c r="IVM40" s="23"/>
      <c r="IVN40" s="23"/>
      <c r="IVO40" s="23"/>
      <c r="IVP40" s="23"/>
      <c r="IVQ40" s="23"/>
      <c r="IVR40" s="23"/>
      <c r="IVS40" s="23"/>
      <c r="IVT40" s="23"/>
      <c r="IVU40" s="23"/>
      <c r="IVV40" s="23"/>
      <c r="IVW40" s="23"/>
      <c r="IVX40" s="23"/>
      <c r="IVY40" s="23"/>
      <c r="IVZ40" s="23"/>
      <c r="IWA40" s="23"/>
      <c r="IWB40" s="23"/>
      <c r="IWC40" s="23"/>
      <c r="IWD40" s="23"/>
      <c r="IWE40" s="23"/>
      <c r="IWF40" s="23"/>
      <c r="IWG40" s="23"/>
      <c r="IWH40" s="23"/>
      <c r="IWI40" s="23"/>
      <c r="IWJ40" s="23"/>
      <c r="IWK40" s="23"/>
      <c r="IWL40" s="23"/>
      <c r="IWM40" s="23"/>
      <c r="IWN40" s="23"/>
      <c r="IWO40" s="23"/>
      <c r="IWP40" s="23"/>
      <c r="IWQ40" s="23"/>
      <c r="IWR40" s="23"/>
      <c r="IWS40" s="23"/>
      <c r="IWT40" s="23"/>
      <c r="IWU40" s="23"/>
      <c r="IWV40" s="23"/>
      <c r="IWW40" s="23"/>
      <c r="IWX40" s="23"/>
      <c r="IWY40" s="23"/>
      <c r="IWZ40" s="23"/>
      <c r="IXA40" s="23"/>
      <c r="IXB40" s="23"/>
      <c r="IXC40" s="23"/>
      <c r="IXD40" s="23"/>
      <c r="IXE40" s="23"/>
      <c r="IXF40" s="23"/>
      <c r="IXG40" s="23"/>
      <c r="IXH40" s="23"/>
      <c r="IXI40" s="23"/>
      <c r="IXJ40" s="23"/>
      <c r="IXK40" s="23"/>
      <c r="IXL40" s="23"/>
      <c r="IXM40" s="23"/>
      <c r="IXN40" s="23"/>
      <c r="IXO40" s="23"/>
      <c r="IXP40" s="23"/>
      <c r="IXQ40" s="23"/>
      <c r="IXR40" s="23"/>
      <c r="IXS40" s="23"/>
      <c r="IXT40" s="23"/>
      <c r="IXU40" s="23"/>
      <c r="IXV40" s="23"/>
      <c r="IXW40" s="23"/>
      <c r="IXX40" s="23"/>
      <c r="IXY40" s="23"/>
      <c r="IXZ40" s="23"/>
      <c r="IYA40" s="23"/>
      <c r="IYB40" s="23"/>
      <c r="IYC40" s="23"/>
      <c r="IYD40" s="23"/>
      <c r="IYE40" s="23"/>
      <c r="IYF40" s="23"/>
      <c r="IYG40" s="23"/>
      <c r="IYH40" s="23"/>
      <c r="IYI40" s="23"/>
      <c r="IYJ40" s="23"/>
      <c r="IYK40" s="23"/>
      <c r="IYL40" s="23"/>
      <c r="IYM40" s="23"/>
      <c r="IYN40" s="23"/>
      <c r="IYO40" s="23"/>
      <c r="IYP40" s="23"/>
      <c r="IYQ40" s="23"/>
      <c r="IYR40" s="23"/>
      <c r="IYS40" s="23"/>
      <c r="IYT40" s="23"/>
      <c r="IYU40" s="23"/>
      <c r="IYV40" s="23"/>
      <c r="IYW40" s="23"/>
      <c r="IYX40" s="23"/>
      <c r="IYY40" s="23"/>
      <c r="IYZ40" s="23"/>
      <c r="IZA40" s="23"/>
      <c r="IZB40" s="23"/>
      <c r="IZC40" s="23"/>
      <c r="IZD40" s="23"/>
      <c r="IZE40" s="23"/>
      <c r="IZF40" s="23"/>
      <c r="IZG40" s="23"/>
      <c r="IZH40" s="23"/>
      <c r="IZI40" s="23"/>
      <c r="IZJ40" s="23"/>
      <c r="IZK40" s="23"/>
      <c r="IZL40" s="23"/>
      <c r="IZM40" s="23"/>
      <c r="IZN40" s="23"/>
      <c r="IZO40" s="23"/>
      <c r="IZP40" s="23"/>
      <c r="IZQ40" s="23"/>
      <c r="IZR40" s="23"/>
      <c r="IZS40" s="23"/>
      <c r="IZT40" s="23"/>
      <c r="IZU40" s="23"/>
      <c r="IZV40" s="23"/>
      <c r="IZW40" s="23"/>
      <c r="IZX40" s="23"/>
      <c r="IZY40" s="23"/>
      <c r="IZZ40" s="23"/>
      <c r="JAA40" s="23"/>
      <c r="JAB40" s="23"/>
      <c r="JAC40" s="23"/>
      <c r="JAD40" s="23"/>
      <c r="JAE40" s="23"/>
      <c r="JAF40" s="23"/>
      <c r="JAG40" s="23"/>
      <c r="JAH40" s="23"/>
      <c r="JAI40" s="23"/>
      <c r="JAJ40" s="23"/>
      <c r="JAK40" s="23"/>
      <c r="JAL40" s="23"/>
      <c r="JAM40" s="23"/>
      <c r="JAN40" s="23"/>
      <c r="JAO40" s="23"/>
      <c r="JAP40" s="23"/>
      <c r="JAQ40" s="23"/>
      <c r="JAR40" s="23"/>
      <c r="JAS40" s="23"/>
      <c r="JAT40" s="23"/>
      <c r="JAU40" s="23"/>
      <c r="JAV40" s="23"/>
      <c r="JAW40" s="23"/>
      <c r="JAX40" s="23"/>
      <c r="JAY40" s="23"/>
      <c r="JAZ40" s="23"/>
      <c r="JBA40" s="23"/>
      <c r="JBB40" s="23"/>
      <c r="JBC40" s="23"/>
      <c r="JBD40" s="23"/>
      <c r="JBE40" s="23"/>
      <c r="JBF40" s="23"/>
      <c r="JBG40" s="23"/>
      <c r="JBH40" s="23"/>
      <c r="JBI40" s="23"/>
      <c r="JBJ40" s="23"/>
      <c r="JBK40" s="23"/>
      <c r="JBL40" s="23"/>
      <c r="JBM40" s="23"/>
      <c r="JBN40" s="23"/>
      <c r="JBO40" s="23"/>
      <c r="JBP40" s="23"/>
      <c r="JBQ40" s="23"/>
      <c r="JBR40" s="23"/>
      <c r="JBS40" s="23"/>
      <c r="JBT40" s="23"/>
      <c r="JBU40" s="23"/>
      <c r="JBV40" s="23"/>
      <c r="JBW40" s="23"/>
      <c r="JBX40" s="23"/>
      <c r="JBY40" s="23"/>
      <c r="JBZ40" s="23"/>
      <c r="JCA40" s="23"/>
      <c r="JCB40" s="23"/>
      <c r="JCC40" s="23"/>
      <c r="JCD40" s="23"/>
      <c r="JCE40" s="23"/>
      <c r="JCF40" s="23"/>
      <c r="JCG40" s="23"/>
      <c r="JCH40" s="23"/>
      <c r="JCI40" s="23"/>
      <c r="JCJ40" s="23"/>
      <c r="JCK40" s="23"/>
      <c r="JCL40" s="23"/>
      <c r="JCM40" s="23"/>
      <c r="JCN40" s="23"/>
      <c r="JCO40" s="23"/>
      <c r="JCP40" s="23"/>
      <c r="JCQ40" s="23"/>
      <c r="JCR40" s="23"/>
      <c r="JCS40" s="23"/>
      <c r="JCT40" s="23"/>
      <c r="JCU40" s="23"/>
      <c r="JCV40" s="23"/>
      <c r="JCW40" s="23"/>
      <c r="JCX40" s="23"/>
      <c r="JCY40" s="23"/>
      <c r="JCZ40" s="23"/>
      <c r="JDA40" s="23"/>
      <c r="JDB40" s="23"/>
      <c r="JDC40" s="23"/>
      <c r="JDD40" s="23"/>
      <c r="JDE40" s="23"/>
      <c r="JDF40" s="23"/>
      <c r="JDG40" s="23"/>
      <c r="JDH40" s="23"/>
      <c r="JDI40" s="23"/>
      <c r="JDJ40" s="23"/>
      <c r="JDK40" s="23"/>
      <c r="JDL40" s="23"/>
      <c r="JDM40" s="23"/>
      <c r="JDN40" s="23"/>
      <c r="JDO40" s="23"/>
      <c r="JDP40" s="23"/>
      <c r="JDQ40" s="23"/>
      <c r="JDR40" s="23"/>
      <c r="JDS40" s="23"/>
      <c r="JDT40" s="23"/>
      <c r="JDU40" s="23"/>
      <c r="JDV40" s="23"/>
      <c r="JDW40" s="23"/>
      <c r="JDX40" s="23"/>
      <c r="JDY40" s="23"/>
      <c r="JDZ40" s="23"/>
      <c r="JEA40" s="23"/>
      <c r="JEB40" s="23"/>
      <c r="JEC40" s="23"/>
      <c r="JED40" s="23"/>
      <c r="JEE40" s="23"/>
      <c r="JEF40" s="23"/>
      <c r="JEG40" s="23"/>
      <c r="JEH40" s="23"/>
      <c r="JEI40" s="23"/>
      <c r="JEJ40" s="23"/>
      <c r="JEK40" s="23"/>
      <c r="JEL40" s="23"/>
      <c r="JEM40" s="23"/>
      <c r="JEN40" s="23"/>
      <c r="JEO40" s="23"/>
      <c r="JEP40" s="23"/>
      <c r="JEQ40" s="23"/>
      <c r="JER40" s="23"/>
      <c r="JES40" s="23"/>
      <c r="JET40" s="23"/>
      <c r="JEU40" s="23"/>
      <c r="JEV40" s="23"/>
      <c r="JEW40" s="23"/>
      <c r="JEX40" s="23"/>
      <c r="JEY40" s="23"/>
      <c r="JEZ40" s="23"/>
      <c r="JFA40" s="23"/>
      <c r="JFB40" s="23"/>
      <c r="JFC40" s="23"/>
      <c r="JFD40" s="23"/>
      <c r="JFE40" s="23"/>
      <c r="JFF40" s="23"/>
      <c r="JFG40" s="23"/>
      <c r="JFH40" s="23"/>
      <c r="JFI40" s="23"/>
      <c r="JFJ40" s="23"/>
      <c r="JFK40" s="23"/>
      <c r="JFL40" s="23"/>
      <c r="JFM40" s="23"/>
      <c r="JFN40" s="23"/>
      <c r="JFO40" s="23"/>
      <c r="JFP40" s="23"/>
      <c r="JFQ40" s="23"/>
      <c r="JFR40" s="23"/>
      <c r="JFS40" s="23"/>
      <c r="JFT40" s="23"/>
      <c r="JFU40" s="23"/>
      <c r="JFV40" s="23"/>
      <c r="JFW40" s="23"/>
      <c r="JFX40" s="23"/>
      <c r="JFY40" s="23"/>
      <c r="JFZ40" s="23"/>
      <c r="JGA40" s="23"/>
      <c r="JGB40" s="23"/>
      <c r="JGC40" s="23"/>
      <c r="JGD40" s="23"/>
      <c r="JGE40" s="23"/>
      <c r="JGF40" s="23"/>
      <c r="JGG40" s="23"/>
      <c r="JGH40" s="23"/>
      <c r="JGI40" s="23"/>
      <c r="JGJ40" s="23"/>
      <c r="JGK40" s="23"/>
      <c r="JGL40" s="23"/>
      <c r="JGM40" s="23"/>
      <c r="JGN40" s="23"/>
      <c r="JGO40" s="23"/>
      <c r="JGP40" s="23"/>
      <c r="JGQ40" s="23"/>
      <c r="JGR40" s="23"/>
      <c r="JGS40" s="23"/>
      <c r="JGT40" s="23"/>
      <c r="JGU40" s="23"/>
      <c r="JGV40" s="23"/>
      <c r="JGW40" s="23"/>
      <c r="JGX40" s="23"/>
      <c r="JGY40" s="23"/>
      <c r="JGZ40" s="23"/>
      <c r="JHA40" s="23"/>
      <c r="JHB40" s="23"/>
      <c r="JHC40" s="23"/>
      <c r="JHD40" s="23"/>
      <c r="JHE40" s="23"/>
      <c r="JHF40" s="23"/>
      <c r="JHG40" s="23"/>
      <c r="JHH40" s="23"/>
      <c r="JHI40" s="23"/>
      <c r="JHJ40" s="23"/>
      <c r="JHK40" s="23"/>
      <c r="JHL40" s="23"/>
      <c r="JHM40" s="23"/>
      <c r="JHN40" s="23"/>
      <c r="JHO40" s="23"/>
      <c r="JHP40" s="23"/>
      <c r="JHQ40" s="23"/>
      <c r="JHR40" s="23"/>
      <c r="JHS40" s="23"/>
      <c r="JHT40" s="23"/>
      <c r="JHU40" s="23"/>
      <c r="JHV40" s="23"/>
      <c r="JHW40" s="23"/>
      <c r="JHX40" s="23"/>
      <c r="JHY40" s="23"/>
      <c r="JHZ40" s="23"/>
      <c r="JIA40" s="23"/>
      <c r="JIB40" s="23"/>
      <c r="JIC40" s="23"/>
      <c r="JID40" s="23"/>
      <c r="JIE40" s="23"/>
      <c r="JIF40" s="23"/>
      <c r="JIG40" s="23"/>
      <c r="JIH40" s="23"/>
      <c r="JII40" s="23"/>
      <c r="JIJ40" s="23"/>
      <c r="JIK40" s="23"/>
      <c r="JIL40" s="23"/>
      <c r="JIM40" s="23"/>
      <c r="JIN40" s="23"/>
      <c r="JIO40" s="23"/>
      <c r="JIP40" s="23"/>
      <c r="JIQ40" s="23"/>
      <c r="JIR40" s="23"/>
      <c r="JIS40" s="23"/>
      <c r="JIT40" s="23"/>
      <c r="JIU40" s="23"/>
      <c r="JIV40" s="23"/>
      <c r="JIW40" s="23"/>
      <c r="JIX40" s="23"/>
      <c r="JIY40" s="23"/>
      <c r="JIZ40" s="23"/>
      <c r="JJA40" s="23"/>
      <c r="JJB40" s="23"/>
      <c r="JJC40" s="23"/>
      <c r="JJD40" s="23"/>
      <c r="JJE40" s="23"/>
      <c r="JJF40" s="23"/>
      <c r="JJG40" s="23"/>
      <c r="JJH40" s="23"/>
      <c r="JJI40" s="23"/>
      <c r="JJJ40" s="23"/>
      <c r="JJK40" s="23"/>
      <c r="JJL40" s="23"/>
      <c r="JJM40" s="23"/>
      <c r="JJN40" s="23"/>
      <c r="JJO40" s="23"/>
      <c r="JJP40" s="23"/>
      <c r="JJQ40" s="23"/>
      <c r="JJR40" s="23"/>
      <c r="JJS40" s="23"/>
      <c r="JJT40" s="23"/>
      <c r="JJU40" s="23"/>
      <c r="JJV40" s="23"/>
      <c r="JJW40" s="23"/>
      <c r="JJX40" s="23"/>
      <c r="JJY40" s="23"/>
      <c r="JJZ40" s="23"/>
      <c r="JKA40" s="23"/>
      <c r="JKB40" s="23"/>
      <c r="JKC40" s="23"/>
      <c r="JKD40" s="23"/>
      <c r="JKE40" s="23"/>
      <c r="JKF40" s="23"/>
      <c r="JKG40" s="23"/>
      <c r="JKH40" s="23"/>
      <c r="JKI40" s="23"/>
      <c r="JKJ40" s="23"/>
      <c r="JKK40" s="23"/>
      <c r="JKL40" s="23"/>
      <c r="JKM40" s="23"/>
      <c r="JKN40" s="23"/>
      <c r="JKO40" s="23"/>
      <c r="JKP40" s="23"/>
      <c r="JKQ40" s="23"/>
      <c r="JKR40" s="23"/>
      <c r="JKS40" s="23"/>
      <c r="JKT40" s="23"/>
      <c r="JKU40" s="23"/>
      <c r="JKV40" s="23"/>
      <c r="JKW40" s="23"/>
      <c r="JKX40" s="23"/>
      <c r="JKY40" s="23"/>
      <c r="JKZ40" s="23"/>
      <c r="JLA40" s="23"/>
      <c r="JLB40" s="23"/>
      <c r="JLC40" s="23"/>
      <c r="JLD40" s="23"/>
      <c r="JLE40" s="23"/>
      <c r="JLF40" s="23"/>
      <c r="JLG40" s="23"/>
      <c r="JLH40" s="23"/>
      <c r="JLI40" s="23"/>
      <c r="JLJ40" s="23"/>
      <c r="JLK40" s="23"/>
      <c r="JLL40" s="23"/>
      <c r="JLM40" s="23"/>
      <c r="JLN40" s="23"/>
      <c r="JLO40" s="23"/>
      <c r="JLP40" s="23"/>
      <c r="JLQ40" s="23"/>
      <c r="JLR40" s="23"/>
      <c r="JLS40" s="23"/>
      <c r="JLT40" s="23"/>
      <c r="JLU40" s="23"/>
      <c r="JLV40" s="23"/>
      <c r="JLW40" s="23"/>
      <c r="JLX40" s="23"/>
      <c r="JLY40" s="23"/>
      <c r="JLZ40" s="23"/>
      <c r="JMA40" s="23"/>
      <c r="JMB40" s="23"/>
      <c r="JMC40" s="23"/>
      <c r="JMD40" s="23"/>
      <c r="JME40" s="23"/>
      <c r="JMF40" s="23"/>
      <c r="JMG40" s="23"/>
      <c r="JMH40" s="23"/>
      <c r="JMI40" s="23"/>
      <c r="JMJ40" s="23"/>
      <c r="JMK40" s="23"/>
      <c r="JML40" s="23"/>
      <c r="JMM40" s="23"/>
      <c r="JMN40" s="23"/>
      <c r="JMO40" s="23"/>
      <c r="JMP40" s="23"/>
      <c r="JMQ40" s="23"/>
      <c r="JMR40" s="23"/>
      <c r="JMS40" s="23"/>
      <c r="JMT40" s="23"/>
      <c r="JMU40" s="23"/>
      <c r="JMV40" s="23"/>
      <c r="JMW40" s="23"/>
      <c r="JMX40" s="23"/>
      <c r="JMY40" s="23"/>
      <c r="JMZ40" s="23"/>
      <c r="JNA40" s="23"/>
      <c r="JNB40" s="23"/>
      <c r="JNC40" s="23"/>
      <c r="JND40" s="23"/>
      <c r="JNE40" s="23"/>
      <c r="JNF40" s="23"/>
      <c r="JNG40" s="23"/>
      <c r="JNH40" s="23"/>
      <c r="JNI40" s="23"/>
      <c r="JNJ40" s="23"/>
      <c r="JNK40" s="23"/>
      <c r="JNL40" s="23"/>
      <c r="JNM40" s="23"/>
      <c r="JNN40" s="23"/>
      <c r="JNO40" s="23"/>
      <c r="JNP40" s="23"/>
      <c r="JNQ40" s="23"/>
      <c r="JNR40" s="23"/>
      <c r="JNS40" s="23"/>
      <c r="JNT40" s="23"/>
      <c r="JNU40" s="23"/>
      <c r="JNV40" s="23"/>
      <c r="JNW40" s="23"/>
      <c r="JNX40" s="23"/>
      <c r="JNY40" s="23"/>
      <c r="JNZ40" s="23"/>
      <c r="JOA40" s="23"/>
      <c r="JOB40" s="23"/>
      <c r="JOC40" s="23"/>
      <c r="JOD40" s="23"/>
      <c r="JOE40" s="23"/>
      <c r="JOF40" s="23"/>
      <c r="JOG40" s="23"/>
      <c r="JOH40" s="23"/>
      <c r="JOI40" s="23"/>
      <c r="JOJ40" s="23"/>
      <c r="JOK40" s="23"/>
      <c r="JOL40" s="23"/>
      <c r="JOM40" s="23"/>
      <c r="JON40" s="23"/>
      <c r="JOO40" s="23"/>
      <c r="JOP40" s="23"/>
      <c r="JOQ40" s="23"/>
      <c r="JOR40" s="23"/>
      <c r="JOS40" s="23"/>
      <c r="JOT40" s="23"/>
      <c r="JOU40" s="23"/>
      <c r="JOV40" s="23"/>
      <c r="JOW40" s="23"/>
      <c r="JOX40" s="23"/>
      <c r="JOY40" s="23"/>
      <c r="JOZ40" s="23"/>
      <c r="JPA40" s="23"/>
      <c r="JPB40" s="23"/>
      <c r="JPC40" s="23"/>
      <c r="JPD40" s="23"/>
      <c r="JPE40" s="23"/>
      <c r="JPF40" s="23"/>
      <c r="JPG40" s="23"/>
      <c r="JPH40" s="23"/>
      <c r="JPI40" s="23"/>
      <c r="JPJ40" s="23"/>
      <c r="JPK40" s="23"/>
      <c r="JPL40" s="23"/>
      <c r="JPM40" s="23"/>
      <c r="JPN40" s="23"/>
      <c r="JPO40" s="23"/>
      <c r="JPP40" s="23"/>
      <c r="JPQ40" s="23"/>
      <c r="JPR40" s="23"/>
      <c r="JPS40" s="23"/>
      <c r="JPT40" s="23"/>
      <c r="JPU40" s="23"/>
      <c r="JPV40" s="23"/>
      <c r="JPW40" s="23"/>
      <c r="JPX40" s="23"/>
      <c r="JPY40" s="23"/>
      <c r="JPZ40" s="23"/>
      <c r="JQA40" s="23"/>
      <c r="JQB40" s="23"/>
      <c r="JQC40" s="23"/>
      <c r="JQD40" s="23"/>
      <c r="JQE40" s="23"/>
      <c r="JQF40" s="23"/>
      <c r="JQG40" s="23"/>
      <c r="JQH40" s="23"/>
      <c r="JQI40" s="23"/>
      <c r="JQJ40" s="23"/>
      <c r="JQK40" s="23"/>
      <c r="JQL40" s="23"/>
      <c r="JQM40" s="23"/>
      <c r="JQN40" s="23"/>
      <c r="JQO40" s="23"/>
      <c r="JQP40" s="23"/>
      <c r="JQQ40" s="23"/>
      <c r="JQR40" s="23"/>
      <c r="JQS40" s="23"/>
      <c r="JQT40" s="23"/>
      <c r="JQU40" s="23"/>
      <c r="JQV40" s="23"/>
      <c r="JQW40" s="23"/>
      <c r="JQX40" s="23"/>
      <c r="JQY40" s="23"/>
      <c r="JQZ40" s="23"/>
      <c r="JRA40" s="23"/>
      <c r="JRB40" s="23"/>
      <c r="JRC40" s="23"/>
      <c r="JRD40" s="23"/>
      <c r="JRE40" s="23"/>
      <c r="JRF40" s="23"/>
      <c r="JRG40" s="23"/>
      <c r="JRH40" s="23"/>
      <c r="JRI40" s="23"/>
      <c r="JRJ40" s="23"/>
      <c r="JRK40" s="23"/>
      <c r="JRL40" s="23"/>
      <c r="JRM40" s="23"/>
      <c r="JRN40" s="23"/>
      <c r="JRO40" s="23"/>
      <c r="JRP40" s="23"/>
      <c r="JRQ40" s="23"/>
      <c r="JRR40" s="23"/>
      <c r="JRS40" s="23"/>
      <c r="JRT40" s="23"/>
      <c r="JRU40" s="23"/>
      <c r="JRV40" s="23"/>
      <c r="JRW40" s="23"/>
      <c r="JRX40" s="23"/>
      <c r="JRY40" s="23"/>
      <c r="JRZ40" s="23"/>
      <c r="JSA40" s="23"/>
      <c r="JSB40" s="23"/>
      <c r="JSC40" s="23"/>
      <c r="JSD40" s="23"/>
      <c r="JSE40" s="23"/>
      <c r="JSF40" s="23"/>
      <c r="JSG40" s="23"/>
      <c r="JSH40" s="23"/>
      <c r="JSI40" s="23"/>
      <c r="JSJ40" s="23"/>
      <c r="JSK40" s="23"/>
      <c r="JSL40" s="23"/>
      <c r="JSM40" s="23"/>
      <c r="JSN40" s="23"/>
      <c r="JSO40" s="23"/>
      <c r="JSP40" s="23"/>
      <c r="JSQ40" s="23"/>
      <c r="JSR40" s="23"/>
      <c r="JSS40" s="23"/>
      <c r="JST40" s="23"/>
      <c r="JSU40" s="23"/>
      <c r="JSV40" s="23"/>
      <c r="JSW40" s="23"/>
      <c r="JSX40" s="23"/>
      <c r="JSY40" s="23"/>
      <c r="JSZ40" s="23"/>
      <c r="JTA40" s="23"/>
      <c r="JTB40" s="23"/>
      <c r="JTC40" s="23"/>
      <c r="JTD40" s="23"/>
      <c r="JTE40" s="23"/>
      <c r="JTF40" s="23"/>
      <c r="JTG40" s="23"/>
      <c r="JTH40" s="23"/>
      <c r="JTI40" s="23"/>
      <c r="JTJ40" s="23"/>
      <c r="JTK40" s="23"/>
      <c r="JTL40" s="23"/>
      <c r="JTM40" s="23"/>
      <c r="JTN40" s="23"/>
      <c r="JTO40" s="23"/>
      <c r="JTP40" s="23"/>
      <c r="JTQ40" s="23"/>
      <c r="JTR40" s="23"/>
      <c r="JTS40" s="23"/>
      <c r="JTT40" s="23"/>
      <c r="JTU40" s="23"/>
      <c r="JTV40" s="23"/>
      <c r="JTW40" s="23"/>
      <c r="JTX40" s="23"/>
      <c r="JTY40" s="23"/>
      <c r="JTZ40" s="23"/>
      <c r="JUA40" s="23"/>
      <c r="JUB40" s="23"/>
      <c r="JUC40" s="23"/>
      <c r="JUD40" s="23"/>
      <c r="JUE40" s="23"/>
      <c r="JUF40" s="23"/>
      <c r="JUG40" s="23"/>
      <c r="JUH40" s="23"/>
      <c r="JUI40" s="23"/>
      <c r="JUJ40" s="23"/>
      <c r="JUK40" s="23"/>
      <c r="JUL40" s="23"/>
      <c r="JUM40" s="23"/>
      <c r="JUN40" s="23"/>
      <c r="JUO40" s="23"/>
      <c r="JUP40" s="23"/>
      <c r="JUQ40" s="23"/>
      <c r="JUR40" s="23"/>
      <c r="JUS40" s="23"/>
      <c r="JUT40" s="23"/>
      <c r="JUU40" s="23"/>
      <c r="JUV40" s="23"/>
      <c r="JUW40" s="23"/>
      <c r="JUX40" s="23"/>
      <c r="JUY40" s="23"/>
      <c r="JUZ40" s="23"/>
      <c r="JVA40" s="23"/>
      <c r="JVB40" s="23"/>
      <c r="JVC40" s="23"/>
      <c r="JVD40" s="23"/>
      <c r="JVE40" s="23"/>
      <c r="JVF40" s="23"/>
      <c r="JVG40" s="23"/>
      <c r="JVH40" s="23"/>
      <c r="JVI40" s="23"/>
      <c r="JVJ40" s="23"/>
      <c r="JVK40" s="23"/>
      <c r="JVL40" s="23"/>
      <c r="JVM40" s="23"/>
      <c r="JVN40" s="23"/>
      <c r="JVO40" s="23"/>
      <c r="JVP40" s="23"/>
      <c r="JVQ40" s="23"/>
      <c r="JVR40" s="23"/>
      <c r="JVS40" s="23"/>
      <c r="JVT40" s="23"/>
      <c r="JVU40" s="23"/>
      <c r="JVV40" s="23"/>
      <c r="JVW40" s="23"/>
      <c r="JVX40" s="23"/>
      <c r="JVY40" s="23"/>
      <c r="JVZ40" s="23"/>
      <c r="JWA40" s="23"/>
      <c r="JWB40" s="23"/>
      <c r="JWC40" s="23"/>
      <c r="JWD40" s="23"/>
      <c r="JWE40" s="23"/>
      <c r="JWF40" s="23"/>
      <c r="JWG40" s="23"/>
      <c r="JWH40" s="23"/>
      <c r="JWI40" s="23"/>
      <c r="JWJ40" s="23"/>
      <c r="JWK40" s="23"/>
      <c r="JWL40" s="23"/>
      <c r="JWM40" s="23"/>
      <c r="JWN40" s="23"/>
      <c r="JWO40" s="23"/>
      <c r="JWP40" s="23"/>
      <c r="JWQ40" s="23"/>
      <c r="JWR40" s="23"/>
      <c r="JWS40" s="23"/>
      <c r="JWT40" s="23"/>
      <c r="JWU40" s="23"/>
      <c r="JWV40" s="23"/>
      <c r="JWW40" s="23"/>
      <c r="JWX40" s="23"/>
      <c r="JWY40" s="23"/>
      <c r="JWZ40" s="23"/>
      <c r="JXA40" s="23"/>
      <c r="JXB40" s="23"/>
      <c r="JXC40" s="23"/>
      <c r="JXD40" s="23"/>
      <c r="JXE40" s="23"/>
      <c r="JXF40" s="23"/>
      <c r="JXG40" s="23"/>
      <c r="JXH40" s="23"/>
      <c r="JXI40" s="23"/>
      <c r="JXJ40" s="23"/>
      <c r="JXK40" s="23"/>
      <c r="JXL40" s="23"/>
      <c r="JXM40" s="23"/>
      <c r="JXN40" s="23"/>
      <c r="JXO40" s="23"/>
      <c r="JXP40" s="23"/>
      <c r="JXQ40" s="23"/>
      <c r="JXR40" s="23"/>
      <c r="JXS40" s="23"/>
      <c r="JXT40" s="23"/>
      <c r="JXU40" s="23"/>
      <c r="JXV40" s="23"/>
      <c r="JXW40" s="23"/>
      <c r="JXX40" s="23"/>
      <c r="JXY40" s="23"/>
      <c r="JXZ40" s="23"/>
      <c r="JYA40" s="23"/>
      <c r="JYB40" s="23"/>
      <c r="JYC40" s="23"/>
      <c r="JYD40" s="23"/>
      <c r="JYE40" s="23"/>
      <c r="JYF40" s="23"/>
      <c r="JYG40" s="23"/>
      <c r="JYH40" s="23"/>
      <c r="JYI40" s="23"/>
      <c r="JYJ40" s="23"/>
      <c r="JYK40" s="23"/>
      <c r="JYL40" s="23"/>
      <c r="JYM40" s="23"/>
      <c r="JYN40" s="23"/>
      <c r="JYO40" s="23"/>
      <c r="JYP40" s="23"/>
      <c r="JYQ40" s="23"/>
      <c r="JYR40" s="23"/>
      <c r="JYS40" s="23"/>
      <c r="JYT40" s="23"/>
      <c r="JYU40" s="23"/>
      <c r="JYV40" s="23"/>
      <c r="JYW40" s="23"/>
      <c r="JYX40" s="23"/>
      <c r="JYY40" s="23"/>
      <c r="JYZ40" s="23"/>
      <c r="JZA40" s="23"/>
      <c r="JZB40" s="23"/>
      <c r="JZC40" s="23"/>
      <c r="JZD40" s="23"/>
      <c r="JZE40" s="23"/>
      <c r="JZF40" s="23"/>
      <c r="JZG40" s="23"/>
      <c r="JZH40" s="23"/>
      <c r="JZI40" s="23"/>
      <c r="JZJ40" s="23"/>
      <c r="JZK40" s="23"/>
      <c r="JZL40" s="23"/>
      <c r="JZM40" s="23"/>
      <c r="JZN40" s="23"/>
      <c r="JZO40" s="23"/>
      <c r="JZP40" s="23"/>
      <c r="JZQ40" s="23"/>
      <c r="JZR40" s="23"/>
      <c r="JZS40" s="23"/>
      <c r="JZT40" s="23"/>
      <c r="JZU40" s="23"/>
      <c r="JZV40" s="23"/>
      <c r="JZW40" s="23"/>
      <c r="JZX40" s="23"/>
      <c r="JZY40" s="23"/>
      <c r="JZZ40" s="23"/>
      <c r="KAA40" s="23"/>
      <c r="KAB40" s="23"/>
      <c r="KAC40" s="23"/>
      <c r="KAD40" s="23"/>
      <c r="KAE40" s="23"/>
      <c r="KAF40" s="23"/>
      <c r="KAG40" s="23"/>
      <c r="KAH40" s="23"/>
      <c r="KAI40" s="23"/>
      <c r="KAJ40" s="23"/>
      <c r="KAK40" s="23"/>
      <c r="KAL40" s="23"/>
      <c r="KAM40" s="23"/>
      <c r="KAN40" s="23"/>
      <c r="KAO40" s="23"/>
      <c r="KAP40" s="23"/>
      <c r="KAQ40" s="23"/>
      <c r="KAR40" s="23"/>
      <c r="KAS40" s="23"/>
      <c r="KAT40" s="23"/>
      <c r="KAU40" s="23"/>
      <c r="KAV40" s="23"/>
      <c r="KAW40" s="23"/>
      <c r="KAX40" s="23"/>
      <c r="KAY40" s="23"/>
      <c r="KAZ40" s="23"/>
      <c r="KBA40" s="23"/>
      <c r="KBB40" s="23"/>
      <c r="KBC40" s="23"/>
      <c r="KBD40" s="23"/>
      <c r="KBE40" s="23"/>
      <c r="KBF40" s="23"/>
      <c r="KBG40" s="23"/>
      <c r="KBH40" s="23"/>
      <c r="KBI40" s="23"/>
      <c r="KBJ40" s="23"/>
      <c r="KBK40" s="23"/>
      <c r="KBL40" s="23"/>
      <c r="KBM40" s="23"/>
      <c r="KBN40" s="23"/>
      <c r="KBO40" s="23"/>
      <c r="KBP40" s="23"/>
      <c r="KBQ40" s="23"/>
      <c r="KBR40" s="23"/>
      <c r="KBS40" s="23"/>
      <c r="KBT40" s="23"/>
      <c r="KBU40" s="23"/>
      <c r="KBV40" s="23"/>
      <c r="KBW40" s="23"/>
      <c r="KBX40" s="23"/>
      <c r="KBY40" s="23"/>
      <c r="KBZ40" s="23"/>
      <c r="KCA40" s="23"/>
      <c r="KCB40" s="23"/>
      <c r="KCC40" s="23"/>
      <c r="KCD40" s="23"/>
      <c r="KCE40" s="23"/>
      <c r="KCF40" s="23"/>
      <c r="KCG40" s="23"/>
      <c r="KCH40" s="23"/>
      <c r="KCI40" s="23"/>
      <c r="KCJ40" s="23"/>
      <c r="KCK40" s="23"/>
      <c r="KCL40" s="23"/>
      <c r="KCM40" s="23"/>
      <c r="KCN40" s="23"/>
      <c r="KCO40" s="23"/>
      <c r="KCP40" s="23"/>
      <c r="KCQ40" s="23"/>
      <c r="KCR40" s="23"/>
      <c r="KCS40" s="23"/>
      <c r="KCT40" s="23"/>
      <c r="KCU40" s="23"/>
      <c r="KCV40" s="23"/>
      <c r="KCW40" s="23"/>
      <c r="KCX40" s="23"/>
      <c r="KCY40" s="23"/>
      <c r="KCZ40" s="23"/>
      <c r="KDA40" s="23"/>
      <c r="KDB40" s="23"/>
      <c r="KDC40" s="23"/>
      <c r="KDD40" s="23"/>
      <c r="KDE40" s="23"/>
      <c r="KDF40" s="23"/>
      <c r="KDG40" s="23"/>
      <c r="KDH40" s="23"/>
      <c r="KDI40" s="23"/>
      <c r="KDJ40" s="23"/>
      <c r="KDK40" s="23"/>
      <c r="KDL40" s="23"/>
      <c r="KDM40" s="23"/>
      <c r="KDN40" s="23"/>
      <c r="KDO40" s="23"/>
      <c r="KDP40" s="23"/>
      <c r="KDQ40" s="23"/>
      <c r="KDR40" s="23"/>
      <c r="KDS40" s="23"/>
      <c r="KDT40" s="23"/>
      <c r="KDU40" s="23"/>
      <c r="KDV40" s="23"/>
      <c r="KDW40" s="23"/>
      <c r="KDX40" s="23"/>
      <c r="KDY40" s="23"/>
      <c r="KDZ40" s="23"/>
      <c r="KEA40" s="23"/>
      <c r="KEB40" s="23"/>
      <c r="KEC40" s="23"/>
      <c r="KED40" s="23"/>
      <c r="KEE40" s="23"/>
      <c r="KEF40" s="23"/>
      <c r="KEG40" s="23"/>
      <c r="KEH40" s="23"/>
      <c r="KEI40" s="23"/>
      <c r="KEJ40" s="23"/>
      <c r="KEK40" s="23"/>
      <c r="KEL40" s="23"/>
      <c r="KEM40" s="23"/>
      <c r="KEN40" s="23"/>
      <c r="KEO40" s="23"/>
      <c r="KEP40" s="23"/>
      <c r="KEQ40" s="23"/>
      <c r="KER40" s="23"/>
      <c r="KES40" s="23"/>
      <c r="KET40" s="23"/>
      <c r="KEU40" s="23"/>
      <c r="KEV40" s="23"/>
      <c r="KEW40" s="23"/>
      <c r="KEX40" s="23"/>
      <c r="KEY40" s="23"/>
      <c r="KEZ40" s="23"/>
      <c r="KFA40" s="23"/>
      <c r="KFB40" s="23"/>
      <c r="KFC40" s="23"/>
      <c r="KFD40" s="23"/>
      <c r="KFE40" s="23"/>
      <c r="KFF40" s="23"/>
      <c r="KFG40" s="23"/>
      <c r="KFH40" s="23"/>
      <c r="KFI40" s="23"/>
      <c r="KFJ40" s="23"/>
      <c r="KFK40" s="23"/>
      <c r="KFL40" s="23"/>
      <c r="KFM40" s="23"/>
      <c r="KFN40" s="23"/>
      <c r="KFO40" s="23"/>
      <c r="KFP40" s="23"/>
      <c r="KFQ40" s="23"/>
      <c r="KFR40" s="23"/>
      <c r="KFS40" s="23"/>
      <c r="KFT40" s="23"/>
      <c r="KFU40" s="23"/>
      <c r="KFV40" s="23"/>
      <c r="KFW40" s="23"/>
      <c r="KFX40" s="23"/>
      <c r="KFY40" s="23"/>
      <c r="KFZ40" s="23"/>
      <c r="KGA40" s="23"/>
      <c r="KGB40" s="23"/>
      <c r="KGC40" s="23"/>
      <c r="KGD40" s="23"/>
      <c r="KGE40" s="23"/>
      <c r="KGF40" s="23"/>
      <c r="KGG40" s="23"/>
      <c r="KGH40" s="23"/>
      <c r="KGI40" s="23"/>
      <c r="KGJ40" s="23"/>
      <c r="KGK40" s="23"/>
      <c r="KGL40" s="23"/>
      <c r="KGM40" s="23"/>
      <c r="KGN40" s="23"/>
      <c r="KGO40" s="23"/>
      <c r="KGP40" s="23"/>
      <c r="KGQ40" s="23"/>
      <c r="KGR40" s="23"/>
      <c r="KGS40" s="23"/>
      <c r="KGT40" s="23"/>
      <c r="KGU40" s="23"/>
      <c r="KGV40" s="23"/>
      <c r="KGW40" s="23"/>
      <c r="KGX40" s="23"/>
      <c r="KGY40" s="23"/>
      <c r="KGZ40" s="23"/>
      <c r="KHA40" s="23"/>
      <c r="KHB40" s="23"/>
      <c r="KHC40" s="23"/>
      <c r="KHD40" s="23"/>
      <c r="KHE40" s="23"/>
      <c r="KHF40" s="23"/>
      <c r="KHG40" s="23"/>
      <c r="KHH40" s="23"/>
      <c r="KHI40" s="23"/>
      <c r="KHJ40" s="23"/>
      <c r="KHK40" s="23"/>
      <c r="KHL40" s="23"/>
      <c r="KHM40" s="23"/>
      <c r="KHN40" s="23"/>
      <c r="KHO40" s="23"/>
      <c r="KHP40" s="23"/>
      <c r="KHQ40" s="23"/>
      <c r="KHR40" s="23"/>
      <c r="KHS40" s="23"/>
      <c r="KHT40" s="23"/>
      <c r="KHU40" s="23"/>
      <c r="KHV40" s="23"/>
      <c r="KHW40" s="23"/>
      <c r="KHX40" s="23"/>
      <c r="KHY40" s="23"/>
      <c r="KHZ40" s="23"/>
      <c r="KIA40" s="23"/>
      <c r="KIB40" s="23"/>
      <c r="KIC40" s="23"/>
      <c r="KID40" s="23"/>
      <c r="KIE40" s="23"/>
      <c r="KIF40" s="23"/>
      <c r="KIG40" s="23"/>
      <c r="KIH40" s="23"/>
      <c r="KII40" s="23"/>
      <c r="KIJ40" s="23"/>
      <c r="KIK40" s="23"/>
      <c r="KIL40" s="23"/>
      <c r="KIM40" s="23"/>
      <c r="KIN40" s="23"/>
      <c r="KIO40" s="23"/>
      <c r="KIP40" s="23"/>
      <c r="KIQ40" s="23"/>
      <c r="KIR40" s="23"/>
      <c r="KIS40" s="23"/>
      <c r="KIT40" s="23"/>
      <c r="KIU40" s="23"/>
      <c r="KIV40" s="23"/>
      <c r="KIW40" s="23"/>
      <c r="KIX40" s="23"/>
      <c r="KIY40" s="23"/>
      <c r="KIZ40" s="23"/>
      <c r="KJA40" s="23"/>
      <c r="KJB40" s="23"/>
      <c r="KJC40" s="23"/>
      <c r="KJD40" s="23"/>
      <c r="KJE40" s="23"/>
      <c r="KJF40" s="23"/>
      <c r="KJG40" s="23"/>
      <c r="KJH40" s="23"/>
      <c r="KJI40" s="23"/>
      <c r="KJJ40" s="23"/>
      <c r="KJK40" s="23"/>
      <c r="KJL40" s="23"/>
      <c r="KJM40" s="23"/>
      <c r="KJN40" s="23"/>
      <c r="KJO40" s="23"/>
      <c r="KJP40" s="23"/>
      <c r="KJQ40" s="23"/>
      <c r="KJR40" s="23"/>
      <c r="KJS40" s="23"/>
      <c r="KJT40" s="23"/>
      <c r="KJU40" s="23"/>
      <c r="KJV40" s="23"/>
      <c r="KJW40" s="23"/>
      <c r="KJX40" s="23"/>
      <c r="KJY40" s="23"/>
      <c r="KJZ40" s="23"/>
      <c r="KKA40" s="23"/>
      <c r="KKB40" s="23"/>
      <c r="KKC40" s="23"/>
      <c r="KKD40" s="23"/>
      <c r="KKE40" s="23"/>
      <c r="KKF40" s="23"/>
      <c r="KKG40" s="23"/>
      <c r="KKH40" s="23"/>
      <c r="KKI40" s="23"/>
      <c r="KKJ40" s="23"/>
      <c r="KKK40" s="23"/>
      <c r="KKL40" s="23"/>
      <c r="KKM40" s="23"/>
      <c r="KKN40" s="23"/>
      <c r="KKO40" s="23"/>
      <c r="KKP40" s="23"/>
      <c r="KKQ40" s="23"/>
      <c r="KKR40" s="23"/>
      <c r="KKS40" s="23"/>
      <c r="KKT40" s="23"/>
      <c r="KKU40" s="23"/>
      <c r="KKV40" s="23"/>
      <c r="KKW40" s="23"/>
      <c r="KKX40" s="23"/>
      <c r="KKY40" s="23"/>
      <c r="KKZ40" s="23"/>
      <c r="KLA40" s="23"/>
      <c r="KLB40" s="23"/>
      <c r="KLC40" s="23"/>
      <c r="KLD40" s="23"/>
      <c r="KLE40" s="23"/>
      <c r="KLF40" s="23"/>
      <c r="KLG40" s="23"/>
      <c r="KLH40" s="23"/>
      <c r="KLI40" s="23"/>
      <c r="KLJ40" s="23"/>
      <c r="KLK40" s="23"/>
      <c r="KLL40" s="23"/>
      <c r="KLM40" s="23"/>
      <c r="KLN40" s="23"/>
      <c r="KLO40" s="23"/>
      <c r="KLP40" s="23"/>
      <c r="KLQ40" s="23"/>
      <c r="KLR40" s="23"/>
      <c r="KLS40" s="23"/>
      <c r="KLT40" s="23"/>
      <c r="KLU40" s="23"/>
      <c r="KLV40" s="23"/>
      <c r="KLW40" s="23"/>
      <c r="KLX40" s="23"/>
      <c r="KLY40" s="23"/>
      <c r="KLZ40" s="23"/>
      <c r="KMA40" s="23"/>
      <c r="KMB40" s="23"/>
      <c r="KMC40" s="23"/>
      <c r="KMD40" s="23"/>
      <c r="KME40" s="23"/>
      <c r="KMF40" s="23"/>
      <c r="KMG40" s="23"/>
      <c r="KMH40" s="23"/>
      <c r="KMI40" s="23"/>
      <c r="KMJ40" s="23"/>
      <c r="KMK40" s="23"/>
      <c r="KML40" s="23"/>
      <c r="KMM40" s="23"/>
      <c r="KMN40" s="23"/>
      <c r="KMO40" s="23"/>
      <c r="KMP40" s="23"/>
      <c r="KMQ40" s="23"/>
      <c r="KMR40" s="23"/>
      <c r="KMS40" s="23"/>
      <c r="KMT40" s="23"/>
      <c r="KMU40" s="23"/>
      <c r="KMV40" s="23"/>
      <c r="KMW40" s="23"/>
      <c r="KMX40" s="23"/>
      <c r="KMY40" s="23"/>
      <c r="KMZ40" s="23"/>
      <c r="KNA40" s="23"/>
      <c r="KNB40" s="23"/>
      <c r="KNC40" s="23"/>
      <c r="KND40" s="23"/>
      <c r="KNE40" s="23"/>
      <c r="KNF40" s="23"/>
      <c r="KNG40" s="23"/>
      <c r="KNH40" s="23"/>
      <c r="KNI40" s="23"/>
      <c r="KNJ40" s="23"/>
      <c r="KNK40" s="23"/>
      <c r="KNL40" s="23"/>
      <c r="KNM40" s="23"/>
      <c r="KNN40" s="23"/>
      <c r="KNO40" s="23"/>
      <c r="KNP40" s="23"/>
      <c r="KNQ40" s="23"/>
      <c r="KNR40" s="23"/>
      <c r="KNS40" s="23"/>
      <c r="KNT40" s="23"/>
      <c r="KNU40" s="23"/>
      <c r="KNV40" s="23"/>
      <c r="KNW40" s="23"/>
      <c r="KNX40" s="23"/>
      <c r="KNY40" s="23"/>
      <c r="KNZ40" s="23"/>
      <c r="KOA40" s="23"/>
      <c r="KOB40" s="23"/>
      <c r="KOC40" s="23"/>
      <c r="KOD40" s="23"/>
      <c r="KOE40" s="23"/>
      <c r="KOF40" s="23"/>
      <c r="KOG40" s="23"/>
      <c r="KOH40" s="23"/>
      <c r="KOI40" s="23"/>
      <c r="KOJ40" s="23"/>
      <c r="KOK40" s="23"/>
      <c r="KOL40" s="23"/>
      <c r="KOM40" s="23"/>
      <c r="KON40" s="23"/>
      <c r="KOO40" s="23"/>
      <c r="KOP40" s="23"/>
      <c r="KOQ40" s="23"/>
      <c r="KOR40" s="23"/>
      <c r="KOS40" s="23"/>
      <c r="KOT40" s="23"/>
      <c r="KOU40" s="23"/>
      <c r="KOV40" s="23"/>
      <c r="KOW40" s="23"/>
      <c r="KOX40" s="23"/>
      <c r="KOY40" s="23"/>
      <c r="KOZ40" s="23"/>
      <c r="KPA40" s="23"/>
      <c r="KPB40" s="23"/>
      <c r="KPC40" s="23"/>
      <c r="KPD40" s="23"/>
      <c r="KPE40" s="23"/>
      <c r="KPF40" s="23"/>
      <c r="KPG40" s="23"/>
      <c r="KPH40" s="23"/>
      <c r="KPI40" s="23"/>
      <c r="KPJ40" s="23"/>
      <c r="KPK40" s="23"/>
      <c r="KPL40" s="23"/>
      <c r="KPM40" s="23"/>
      <c r="KPN40" s="23"/>
      <c r="KPO40" s="23"/>
      <c r="KPP40" s="23"/>
      <c r="KPQ40" s="23"/>
      <c r="KPR40" s="23"/>
      <c r="KPS40" s="23"/>
      <c r="KPT40" s="23"/>
      <c r="KPU40" s="23"/>
      <c r="KPV40" s="23"/>
      <c r="KPW40" s="23"/>
      <c r="KPX40" s="23"/>
      <c r="KPY40" s="23"/>
      <c r="KPZ40" s="23"/>
      <c r="KQA40" s="23"/>
      <c r="KQB40" s="23"/>
      <c r="KQC40" s="23"/>
      <c r="KQD40" s="23"/>
      <c r="KQE40" s="23"/>
      <c r="KQF40" s="23"/>
      <c r="KQG40" s="23"/>
      <c r="KQH40" s="23"/>
      <c r="KQI40" s="23"/>
      <c r="KQJ40" s="23"/>
      <c r="KQK40" s="23"/>
      <c r="KQL40" s="23"/>
      <c r="KQM40" s="23"/>
      <c r="KQN40" s="23"/>
      <c r="KQO40" s="23"/>
      <c r="KQP40" s="23"/>
      <c r="KQQ40" s="23"/>
      <c r="KQR40" s="23"/>
      <c r="KQS40" s="23"/>
      <c r="KQT40" s="23"/>
      <c r="KQU40" s="23"/>
      <c r="KQV40" s="23"/>
      <c r="KQW40" s="23"/>
      <c r="KQX40" s="23"/>
      <c r="KQY40" s="23"/>
      <c r="KQZ40" s="23"/>
      <c r="KRA40" s="23"/>
      <c r="KRB40" s="23"/>
      <c r="KRC40" s="23"/>
      <c r="KRD40" s="23"/>
      <c r="KRE40" s="23"/>
      <c r="KRF40" s="23"/>
      <c r="KRG40" s="23"/>
      <c r="KRH40" s="23"/>
      <c r="KRI40" s="23"/>
      <c r="KRJ40" s="23"/>
      <c r="KRK40" s="23"/>
      <c r="KRL40" s="23"/>
      <c r="KRM40" s="23"/>
      <c r="KRN40" s="23"/>
      <c r="KRO40" s="23"/>
      <c r="KRP40" s="23"/>
      <c r="KRQ40" s="23"/>
      <c r="KRR40" s="23"/>
      <c r="KRS40" s="23"/>
      <c r="KRT40" s="23"/>
      <c r="KRU40" s="23"/>
      <c r="KRV40" s="23"/>
      <c r="KRW40" s="23"/>
      <c r="KRX40" s="23"/>
      <c r="KRY40" s="23"/>
      <c r="KRZ40" s="23"/>
      <c r="KSA40" s="23"/>
      <c r="KSB40" s="23"/>
      <c r="KSC40" s="23"/>
      <c r="KSD40" s="23"/>
      <c r="KSE40" s="23"/>
      <c r="KSF40" s="23"/>
      <c r="KSG40" s="23"/>
      <c r="KSH40" s="23"/>
      <c r="KSI40" s="23"/>
      <c r="KSJ40" s="23"/>
      <c r="KSK40" s="23"/>
      <c r="KSL40" s="23"/>
      <c r="KSM40" s="23"/>
      <c r="KSN40" s="23"/>
      <c r="KSO40" s="23"/>
      <c r="KSP40" s="23"/>
      <c r="KSQ40" s="23"/>
      <c r="KSR40" s="23"/>
      <c r="KSS40" s="23"/>
      <c r="KST40" s="23"/>
      <c r="KSU40" s="23"/>
      <c r="KSV40" s="23"/>
      <c r="KSW40" s="23"/>
      <c r="KSX40" s="23"/>
      <c r="KSY40" s="23"/>
      <c r="KSZ40" s="23"/>
      <c r="KTA40" s="23"/>
      <c r="KTB40" s="23"/>
      <c r="KTC40" s="23"/>
      <c r="KTD40" s="23"/>
      <c r="KTE40" s="23"/>
      <c r="KTF40" s="23"/>
      <c r="KTG40" s="23"/>
      <c r="KTH40" s="23"/>
      <c r="KTI40" s="23"/>
      <c r="KTJ40" s="23"/>
      <c r="KTK40" s="23"/>
      <c r="KTL40" s="23"/>
      <c r="KTM40" s="23"/>
      <c r="KTN40" s="23"/>
      <c r="KTO40" s="23"/>
      <c r="KTP40" s="23"/>
      <c r="KTQ40" s="23"/>
      <c r="KTR40" s="23"/>
      <c r="KTS40" s="23"/>
      <c r="KTT40" s="23"/>
      <c r="KTU40" s="23"/>
      <c r="KTV40" s="23"/>
      <c r="KTW40" s="23"/>
      <c r="KTX40" s="23"/>
      <c r="KTY40" s="23"/>
      <c r="KTZ40" s="23"/>
      <c r="KUA40" s="23"/>
      <c r="KUB40" s="23"/>
      <c r="KUC40" s="23"/>
      <c r="KUD40" s="23"/>
      <c r="KUE40" s="23"/>
      <c r="KUF40" s="23"/>
      <c r="KUG40" s="23"/>
      <c r="KUH40" s="23"/>
      <c r="KUI40" s="23"/>
      <c r="KUJ40" s="23"/>
      <c r="KUK40" s="23"/>
      <c r="KUL40" s="23"/>
      <c r="KUM40" s="23"/>
      <c r="KUN40" s="23"/>
      <c r="KUO40" s="23"/>
      <c r="KUP40" s="23"/>
      <c r="KUQ40" s="23"/>
      <c r="KUR40" s="23"/>
      <c r="KUS40" s="23"/>
      <c r="KUT40" s="23"/>
      <c r="KUU40" s="23"/>
      <c r="KUV40" s="23"/>
      <c r="KUW40" s="23"/>
      <c r="KUX40" s="23"/>
      <c r="KUY40" s="23"/>
      <c r="KUZ40" s="23"/>
      <c r="KVA40" s="23"/>
      <c r="KVB40" s="23"/>
      <c r="KVC40" s="23"/>
      <c r="KVD40" s="23"/>
      <c r="KVE40" s="23"/>
      <c r="KVF40" s="23"/>
      <c r="KVG40" s="23"/>
      <c r="KVH40" s="23"/>
      <c r="KVI40" s="23"/>
      <c r="KVJ40" s="23"/>
      <c r="KVK40" s="23"/>
      <c r="KVL40" s="23"/>
      <c r="KVM40" s="23"/>
      <c r="KVN40" s="23"/>
      <c r="KVO40" s="23"/>
      <c r="KVP40" s="23"/>
      <c r="KVQ40" s="23"/>
      <c r="KVR40" s="23"/>
      <c r="KVS40" s="23"/>
      <c r="KVT40" s="23"/>
      <c r="KVU40" s="23"/>
      <c r="KVV40" s="23"/>
      <c r="KVW40" s="23"/>
      <c r="KVX40" s="23"/>
      <c r="KVY40" s="23"/>
      <c r="KVZ40" s="23"/>
      <c r="KWA40" s="23"/>
      <c r="KWB40" s="23"/>
      <c r="KWC40" s="23"/>
      <c r="KWD40" s="23"/>
      <c r="KWE40" s="23"/>
      <c r="KWF40" s="23"/>
      <c r="KWG40" s="23"/>
      <c r="KWH40" s="23"/>
      <c r="KWI40" s="23"/>
      <c r="KWJ40" s="23"/>
      <c r="KWK40" s="23"/>
      <c r="KWL40" s="23"/>
      <c r="KWM40" s="23"/>
      <c r="KWN40" s="23"/>
      <c r="KWO40" s="23"/>
      <c r="KWP40" s="23"/>
      <c r="KWQ40" s="23"/>
      <c r="KWR40" s="23"/>
      <c r="KWS40" s="23"/>
      <c r="KWT40" s="23"/>
      <c r="KWU40" s="23"/>
      <c r="KWV40" s="23"/>
      <c r="KWW40" s="23"/>
      <c r="KWX40" s="23"/>
      <c r="KWY40" s="23"/>
      <c r="KWZ40" s="23"/>
      <c r="KXA40" s="23"/>
      <c r="KXB40" s="23"/>
      <c r="KXC40" s="23"/>
      <c r="KXD40" s="23"/>
      <c r="KXE40" s="23"/>
      <c r="KXF40" s="23"/>
      <c r="KXG40" s="23"/>
      <c r="KXH40" s="23"/>
      <c r="KXI40" s="23"/>
      <c r="KXJ40" s="23"/>
      <c r="KXK40" s="23"/>
      <c r="KXL40" s="23"/>
      <c r="KXM40" s="23"/>
      <c r="KXN40" s="23"/>
      <c r="KXO40" s="23"/>
      <c r="KXP40" s="23"/>
      <c r="KXQ40" s="23"/>
      <c r="KXR40" s="23"/>
      <c r="KXS40" s="23"/>
      <c r="KXT40" s="23"/>
      <c r="KXU40" s="23"/>
      <c r="KXV40" s="23"/>
      <c r="KXW40" s="23"/>
      <c r="KXX40" s="23"/>
      <c r="KXY40" s="23"/>
      <c r="KXZ40" s="23"/>
      <c r="KYA40" s="23"/>
      <c r="KYB40" s="23"/>
      <c r="KYC40" s="23"/>
      <c r="KYD40" s="23"/>
      <c r="KYE40" s="23"/>
      <c r="KYF40" s="23"/>
      <c r="KYG40" s="23"/>
      <c r="KYH40" s="23"/>
      <c r="KYI40" s="23"/>
      <c r="KYJ40" s="23"/>
      <c r="KYK40" s="23"/>
      <c r="KYL40" s="23"/>
      <c r="KYM40" s="23"/>
      <c r="KYN40" s="23"/>
      <c r="KYO40" s="23"/>
      <c r="KYP40" s="23"/>
      <c r="KYQ40" s="23"/>
      <c r="KYR40" s="23"/>
      <c r="KYS40" s="23"/>
      <c r="KYT40" s="23"/>
      <c r="KYU40" s="23"/>
      <c r="KYV40" s="23"/>
      <c r="KYW40" s="23"/>
      <c r="KYX40" s="23"/>
      <c r="KYY40" s="23"/>
      <c r="KYZ40" s="23"/>
      <c r="KZA40" s="23"/>
      <c r="KZB40" s="23"/>
      <c r="KZC40" s="23"/>
      <c r="KZD40" s="23"/>
      <c r="KZE40" s="23"/>
      <c r="KZF40" s="23"/>
      <c r="KZG40" s="23"/>
      <c r="KZH40" s="23"/>
      <c r="KZI40" s="23"/>
      <c r="KZJ40" s="23"/>
      <c r="KZK40" s="23"/>
      <c r="KZL40" s="23"/>
      <c r="KZM40" s="23"/>
      <c r="KZN40" s="23"/>
      <c r="KZO40" s="23"/>
      <c r="KZP40" s="23"/>
      <c r="KZQ40" s="23"/>
      <c r="KZR40" s="23"/>
      <c r="KZS40" s="23"/>
      <c r="KZT40" s="23"/>
      <c r="KZU40" s="23"/>
      <c r="KZV40" s="23"/>
      <c r="KZW40" s="23"/>
      <c r="KZX40" s="23"/>
      <c r="KZY40" s="23"/>
      <c r="KZZ40" s="23"/>
      <c r="LAA40" s="23"/>
      <c r="LAB40" s="23"/>
      <c r="LAC40" s="23"/>
      <c r="LAD40" s="23"/>
      <c r="LAE40" s="23"/>
      <c r="LAF40" s="23"/>
      <c r="LAG40" s="23"/>
      <c r="LAH40" s="23"/>
      <c r="LAI40" s="23"/>
      <c r="LAJ40" s="23"/>
      <c r="LAK40" s="23"/>
      <c r="LAL40" s="23"/>
      <c r="LAM40" s="23"/>
      <c r="LAN40" s="23"/>
      <c r="LAO40" s="23"/>
      <c r="LAP40" s="23"/>
      <c r="LAQ40" s="23"/>
      <c r="LAR40" s="23"/>
      <c r="LAS40" s="23"/>
      <c r="LAT40" s="23"/>
      <c r="LAU40" s="23"/>
      <c r="LAV40" s="23"/>
      <c r="LAW40" s="23"/>
      <c r="LAX40" s="23"/>
      <c r="LAY40" s="23"/>
      <c r="LAZ40" s="23"/>
      <c r="LBA40" s="23"/>
      <c r="LBB40" s="23"/>
      <c r="LBC40" s="23"/>
      <c r="LBD40" s="23"/>
      <c r="LBE40" s="23"/>
      <c r="LBF40" s="23"/>
      <c r="LBG40" s="23"/>
      <c r="LBH40" s="23"/>
      <c r="LBI40" s="23"/>
      <c r="LBJ40" s="23"/>
      <c r="LBK40" s="23"/>
      <c r="LBL40" s="23"/>
      <c r="LBM40" s="23"/>
      <c r="LBN40" s="23"/>
      <c r="LBO40" s="23"/>
      <c r="LBP40" s="23"/>
      <c r="LBQ40" s="23"/>
      <c r="LBR40" s="23"/>
      <c r="LBS40" s="23"/>
      <c r="LBT40" s="23"/>
      <c r="LBU40" s="23"/>
      <c r="LBV40" s="23"/>
      <c r="LBW40" s="23"/>
      <c r="LBX40" s="23"/>
      <c r="LBY40" s="23"/>
      <c r="LBZ40" s="23"/>
      <c r="LCA40" s="23"/>
      <c r="LCB40" s="23"/>
      <c r="LCC40" s="23"/>
      <c r="LCD40" s="23"/>
      <c r="LCE40" s="23"/>
      <c r="LCF40" s="23"/>
      <c r="LCG40" s="23"/>
      <c r="LCH40" s="23"/>
      <c r="LCI40" s="23"/>
      <c r="LCJ40" s="23"/>
      <c r="LCK40" s="23"/>
      <c r="LCL40" s="23"/>
      <c r="LCM40" s="23"/>
      <c r="LCN40" s="23"/>
      <c r="LCO40" s="23"/>
      <c r="LCP40" s="23"/>
      <c r="LCQ40" s="23"/>
      <c r="LCR40" s="23"/>
      <c r="LCS40" s="23"/>
      <c r="LCT40" s="23"/>
      <c r="LCU40" s="23"/>
      <c r="LCV40" s="23"/>
      <c r="LCW40" s="23"/>
      <c r="LCX40" s="23"/>
      <c r="LCY40" s="23"/>
      <c r="LCZ40" s="23"/>
      <c r="LDA40" s="23"/>
      <c r="LDB40" s="23"/>
      <c r="LDC40" s="23"/>
      <c r="LDD40" s="23"/>
      <c r="LDE40" s="23"/>
      <c r="LDF40" s="23"/>
      <c r="LDG40" s="23"/>
      <c r="LDH40" s="23"/>
      <c r="LDI40" s="23"/>
      <c r="LDJ40" s="23"/>
      <c r="LDK40" s="23"/>
      <c r="LDL40" s="23"/>
      <c r="LDM40" s="23"/>
      <c r="LDN40" s="23"/>
      <c r="LDO40" s="23"/>
      <c r="LDP40" s="23"/>
      <c r="LDQ40" s="23"/>
      <c r="LDR40" s="23"/>
      <c r="LDS40" s="23"/>
      <c r="LDT40" s="23"/>
      <c r="LDU40" s="23"/>
      <c r="LDV40" s="23"/>
      <c r="LDW40" s="23"/>
      <c r="LDX40" s="23"/>
      <c r="LDY40" s="23"/>
      <c r="LDZ40" s="23"/>
      <c r="LEA40" s="23"/>
      <c r="LEB40" s="23"/>
      <c r="LEC40" s="23"/>
      <c r="LED40" s="23"/>
      <c r="LEE40" s="23"/>
      <c r="LEF40" s="23"/>
      <c r="LEG40" s="23"/>
      <c r="LEH40" s="23"/>
      <c r="LEI40" s="23"/>
      <c r="LEJ40" s="23"/>
      <c r="LEK40" s="23"/>
      <c r="LEL40" s="23"/>
      <c r="LEM40" s="23"/>
      <c r="LEN40" s="23"/>
      <c r="LEO40" s="23"/>
      <c r="LEP40" s="23"/>
      <c r="LEQ40" s="23"/>
      <c r="LER40" s="23"/>
      <c r="LES40" s="23"/>
      <c r="LET40" s="23"/>
      <c r="LEU40" s="23"/>
      <c r="LEV40" s="23"/>
      <c r="LEW40" s="23"/>
      <c r="LEX40" s="23"/>
      <c r="LEY40" s="23"/>
      <c r="LEZ40" s="23"/>
      <c r="LFA40" s="23"/>
      <c r="LFB40" s="23"/>
      <c r="LFC40" s="23"/>
      <c r="LFD40" s="23"/>
      <c r="LFE40" s="23"/>
      <c r="LFF40" s="23"/>
      <c r="LFG40" s="23"/>
      <c r="LFH40" s="23"/>
      <c r="LFI40" s="23"/>
      <c r="LFJ40" s="23"/>
      <c r="LFK40" s="23"/>
      <c r="LFL40" s="23"/>
      <c r="LFM40" s="23"/>
      <c r="LFN40" s="23"/>
      <c r="LFO40" s="23"/>
      <c r="LFP40" s="23"/>
      <c r="LFQ40" s="23"/>
      <c r="LFR40" s="23"/>
      <c r="LFS40" s="23"/>
      <c r="LFT40" s="23"/>
      <c r="LFU40" s="23"/>
      <c r="LFV40" s="23"/>
      <c r="LFW40" s="23"/>
      <c r="LFX40" s="23"/>
      <c r="LFY40" s="23"/>
      <c r="LFZ40" s="23"/>
      <c r="LGA40" s="23"/>
      <c r="LGB40" s="23"/>
      <c r="LGC40" s="23"/>
      <c r="LGD40" s="23"/>
      <c r="LGE40" s="23"/>
      <c r="LGF40" s="23"/>
      <c r="LGG40" s="23"/>
      <c r="LGH40" s="23"/>
      <c r="LGI40" s="23"/>
      <c r="LGJ40" s="23"/>
      <c r="LGK40" s="23"/>
      <c r="LGL40" s="23"/>
      <c r="LGM40" s="23"/>
      <c r="LGN40" s="23"/>
      <c r="LGO40" s="23"/>
      <c r="LGP40" s="23"/>
      <c r="LGQ40" s="23"/>
      <c r="LGR40" s="23"/>
      <c r="LGS40" s="23"/>
      <c r="LGT40" s="23"/>
      <c r="LGU40" s="23"/>
      <c r="LGV40" s="23"/>
      <c r="LGW40" s="23"/>
      <c r="LGX40" s="23"/>
      <c r="LGY40" s="23"/>
      <c r="LGZ40" s="23"/>
      <c r="LHA40" s="23"/>
      <c r="LHB40" s="23"/>
      <c r="LHC40" s="23"/>
      <c r="LHD40" s="23"/>
      <c r="LHE40" s="23"/>
      <c r="LHF40" s="23"/>
      <c r="LHG40" s="23"/>
      <c r="LHH40" s="23"/>
      <c r="LHI40" s="23"/>
      <c r="LHJ40" s="23"/>
      <c r="LHK40" s="23"/>
      <c r="LHL40" s="23"/>
      <c r="LHM40" s="23"/>
      <c r="LHN40" s="23"/>
      <c r="LHO40" s="23"/>
      <c r="LHP40" s="23"/>
      <c r="LHQ40" s="23"/>
      <c r="LHR40" s="23"/>
      <c r="LHS40" s="23"/>
      <c r="LHT40" s="23"/>
      <c r="LHU40" s="23"/>
      <c r="LHV40" s="23"/>
      <c r="LHW40" s="23"/>
      <c r="LHX40" s="23"/>
      <c r="LHY40" s="23"/>
      <c r="LHZ40" s="23"/>
      <c r="LIA40" s="23"/>
      <c r="LIB40" s="23"/>
      <c r="LIC40" s="23"/>
      <c r="LID40" s="23"/>
      <c r="LIE40" s="23"/>
      <c r="LIF40" s="23"/>
      <c r="LIG40" s="23"/>
      <c r="LIH40" s="23"/>
      <c r="LII40" s="23"/>
      <c r="LIJ40" s="23"/>
      <c r="LIK40" s="23"/>
      <c r="LIL40" s="23"/>
      <c r="LIM40" s="23"/>
      <c r="LIN40" s="23"/>
      <c r="LIO40" s="23"/>
      <c r="LIP40" s="23"/>
      <c r="LIQ40" s="23"/>
      <c r="LIR40" s="23"/>
      <c r="LIS40" s="23"/>
      <c r="LIT40" s="23"/>
      <c r="LIU40" s="23"/>
      <c r="LIV40" s="23"/>
      <c r="LIW40" s="23"/>
      <c r="LIX40" s="23"/>
      <c r="LIY40" s="23"/>
      <c r="LIZ40" s="23"/>
      <c r="LJA40" s="23"/>
      <c r="LJB40" s="23"/>
      <c r="LJC40" s="23"/>
      <c r="LJD40" s="23"/>
      <c r="LJE40" s="23"/>
      <c r="LJF40" s="23"/>
      <c r="LJG40" s="23"/>
      <c r="LJH40" s="23"/>
      <c r="LJI40" s="23"/>
      <c r="LJJ40" s="23"/>
      <c r="LJK40" s="23"/>
      <c r="LJL40" s="23"/>
      <c r="LJM40" s="23"/>
      <c r="LJN40" s="23"/>
      <c r="LJO40" s="23"/>
      <c r="LJP40" s="23"/>
      <c r="LJQ40" s="23"/>
      <c r="LJR40" s="23"/>
      <c r="LJS40" s="23"/>
      <c r="LJT40" s="23"/>
      <c r="LJU40" s="23"/>
      <c r="LJV40" s="23"/>
      <c r="LJW40" s="23"/>
      <c r="LJX40" s="23"/>
      <c r="LJY40" s="23"/>
      <c r="LJZ40" s="23"/>
      <c r="LKA40" s="23"/>
      <c r="LKB40" s="23"/>
      <c r="LKC40" s="23"/>
      <c r="LKD40" s="23"/>
      <c r="LKE40" s="23"/>
      <c r="LKF40" s="23"/>
      <c r="LKG40" s="23"/>
      <c r="LKH40" s="23"/>
      <c r="LKI40" s="23"/>
      <c r="LKJ40" s="23"/>
      <c r="LKK40" s="23"/>
      <c r="LKL40" s="23"/>
      <c r="LKM40" s="23"/>
      <c r="LKN40" s="23"/>
      <c r="LKO40" s="23"/>
      <c r="LKP40" s="23"/>
      <c r="LKQ40" s="23"/>
      <c r="LKR40" s="23"/>
      <c r="LKS40" s="23"/>
      <c r="LKT40" s="23"/>
      <c r="LKU40" s="23"/>
      <c r="LKV40" s="23"/>
      <c r="LKW40" s="23"/>
      <c r="LKX40" s="23"/>
      <c r="LKY40" s="23"/>
      <c r="LKZ40" s="23"/>
      <c r="LLA40" s="23"/>
      <c r="LLB40" s="23"/>
      <c r="LLC40" s="23"/>
      <c r="LLD40" s="23"/>
      <c r="LLE40" s="23"/>
      <c r="LLF40" s="23"/>
      <c r="LLG40" s="23"/>
      <c r="LLH40" s="23"/>
      <c r="LLI40" s="23"/>
      <c r="LLJ40" s="23"/>
      <c r="LLK40" s="23"/>
      <c r="LLL40" s="23"/>
      <c r="LLM40" s="23"/>
      <c r="LLN40" s="23"/>
      <c r="LLO40" s="23"/>
      <c r="LLP40" s="23"/>
      <c r="LLQ40" s="23"/>
      <c r="LLR40" s="23"/>
      <c r="LLS40" s="23"/>
      <c r="LLT40" s="23"/>
      <c r="LLU40" s="23"/>
      <c r="LLV40" s="23"/>
      <c r="LLW40" s="23"/>
      <c r="LLX40" s="23"/>
      <c r="LLY40" s="23"/>
      <c r="LLZ40" s="23"/>
      <c r="LMA40" s="23"/>
      <c r="LMB40" s="23"/>
      <c r="LMC40" s="23"/>
      <c r="LMD40" s="23"/>
      <c r="LME40" s="23"/>
      <c r="LMF40" s="23"/>
      <c r="LMG40" s="23"/>
      <c r="LMH40" s="23"/>
      <c r="LMI40" s="23"/>
      <c r="LMJ40" s="23"/>
      <c r="LMK40" s="23"/>
      <c r="LML40" s="23"/>
      <c r="LMM40" s="23"/>
      <c r="LMN40" s="23"/>
      <c r="LMO40" s="23"/>
      <c r="LMP40" s="23"/>
      <c r="LMQ40" s="23"/>
      <c r="LMR40" s="23"/>
      <c r="LMS40" s="23"/>
      <c r="LMT40" s="23"/>
      <c r="LMU40" s="23"/>
      <c r="LMV40" s="23"/>
      <c r="LMW40" s="23"/>
      <c r="LMX40" s="23"/>
      <c r="LMY40" s="23"/>
      <c r="LMZ40" s="23"/>
      <c r="LNA40" s="23"/>
      <c r="LNB40" s="23"/>
      <c r="LNC40" s="23"/>
      <c r="LND40" s="23"/>
      <c r="LNE40" s="23"/>
      <c r="LNF40" s="23"/>
      <c r="LNG40" s="23"/>
      <c r="LNH40" s="23"/>
      <c r="LNI40" s="23"/>
      <c r="LNJ40" s="23"/>
      <c r="LNK40" s="23"/>
      <c r="LNL40" s="23"/>
      <c r="LNM40" s="23"/>
      <c r="LNN40" s="23"/>
      <c r="LNO40" s="23"/>
      <c r="LNP40" s="23"/>
      <c r="LNQ40" s="23"/>
      <c r="LNR40" s="23"/>
      <c r="LNS40" s="23"/>
      <c r="LNT40" s="23"/>
      <c r="LNU40" s="23"/>
      <c r="LNV40" s="23"/>
      <c r="LNW40" s="23"/>
      <c r="LNX40" s="23"/>
      <c r="LNY40" s="23"/>
      <c r="LNZ40" s="23"/>
      <c r="LOA40" s="23"/>
      <c r="LOB40" s="23"/>
      <c r="LOC40" s="23"/>
      <c r="LOD40" s="23"/>
      <c r="LOE40" s="23"/>
      <c r="LOF40" s="23"/>
      <c r="LOG40" s="23"/>
      <c r="LOH40" s="23"/>
      <c r="LOI40" s="23"/>
      <c r="LOJ40" s="23"/>
      <c r="LOK40" s="23"/>
      <c r="LOL40" s="23"/>
      <c r="LOM40" s="23"/>
      <c r="LON40" s="23"/>
      <c r="LOO40" s="23"/>
      <c r="LOP40" s="23"/>
      <c r="LOQ40" s="23"/>
      <c r="LOR40" s="23"/>
      <c r="LOS40" s="23"/>
      <c r="LOT40" s="23"/>
      <c r="LOU40" s="23"/>
      <c r="LOV40" s="23"/>
      <c r="LOW40" s="23"/>
      <c r="LOX40" s="23"/>
      <c r="LOY40" s="23"/>
      <c r="LOZ40" s="23"/>
      <c r="LPA40" s="23"/>
      <c r="LPB40" s="23"/>
      <c r="LPC40" s="23"/>
      <c r="LPD40" s="23"/>
      <c r="LPE40" s="23"/>
      <c r="LPF40" s="23"/>
      <c r="LPG40" s="23"/>
      <c r="LPH40" s="23"/>
      <c r="LPI40" s="23"/>
      <c r="LPJ40" s="23"/>
      <c r="LPK40" s="23"/>
      <c r="LPL40" s="23"/>
      <c r="LPM40" s="23"/>
      <c r="LPN40" s="23"/>
      <c r="LPO40" s="23"/>
      <c r="LPP40" s="23"/>
      <c r="LPQ40" s="23"/>
      <c r="LPR40" s="23"/>
      <c r="LPS40" s="23"/>
      <c r="LPT40" s="23"/>
      <c r="LPU40" s="23"/>
      <c r="LPV40" s="23"/>
      <c r="LPW40" s="23"/>
      <c r="LPX40" s="23"/>
      <c r="LPY40" s="23"/>
      <c r="LPZ40" s="23"/>
      <c r="LQA40" s="23"/>
      <c r="LQB40" s="23"/>
      <c r="LQC40" s="23"/>
      <c r="LQD40" s="23"/>
      <c r="LQE40" s="23"/>
      <c r="LQF40" s="23"/>
      <c r="LQG40" s="23"/>
      <c r="LQH40" s="23"/>
      <c r="LQI40" s="23"/>
      <c r="LQJ40" s="23"/>
      <c r="LQK40" s="23"/>
      <c r="LQL40" s="23"/>
      <c r="LQM40" s="23"/>
      <c r="LQN40" s="23"/>
      <c r="LQO40" s="23"/>
      <c r="LQP40" s="23"/>
      <c r="LQQ40" s="23"/>
      <c r="LQR40" s="23"/>
      <c r="LQS40" s="23"/>
      <c r="LQT40" s="23"/>
      <c r="LQU40" s="23"/>
      <c r="LQV40" s="23"/>
      <c r="LQW40" s="23"/>
      <c r="LQX40" s="23"/>
      <c r="LQY40" s="23"/>
      <c r="LQZ40" s="23"/>
      <c r="LRA40" s="23"/>
      <c r="LRB40" s="23"/>
      <c r="LRC40" s="23"/>
      <c r="LRD40" s="23"/>
      <c r="LRE40" s="23"/>
      <c r="LRF40" s="23"/>
      <c r="LRG40" s="23"/>
      <c r="LRH40" s="23"/>
      <c r="LRI40" s="23"/>
      <c r="LRJ40" s="23"/>
      <c r="LRK40" s="23"/>
      <c r="LRL40" s="23"/>
      <c r="LRM40" s="23"/>
      <c r="LRN40" s="23"/>
      <c r="LRO40" s="23"/>
      <c r="LRP40" s="23"/>
      <c r="LRQ40" s="23"/>
      <c r="LRR40" s="23"/>
      <c r="LRS40" s="23"/>
      <c r="LRT40" s="23"/>
      <c r="LRU40" s="23"/>
      <c r="LRV40" s="23"/>
      <c r="LRW40" s="23"/>
      <c r="LRX40" s="23"/>
      <c r="LRY40" s="23"/>
      <c r="LRZ40" s="23"/>
      <c r="LSA40" s="23"/>
      <c r="LSB40" s="23"/>
      <c r="LSC40" s="23"/>
      <c r="LSD40" s="23"/>
      <c r="LSE40" s="23"/>
      <c r="LSF40" s="23"/>
      <c r="LSG40" s="23"/>
      <c r="LSH40" s="23"/>
      <c r="LSI40" s="23"/>
      <c r="LSJ40" s="23"/>
      <c r="LSK40" s="23"/>
      <c r="LSL40" s="23"/>
      <c r="LSM40" s="23"/>
      <c r="LSN40" s="23"/>
      <c r="LSO40" s="23"/>
      <c r="LSP40" s="23"/>
      <c r="LSQ40" s="23"/>
      <c r="LSR40" s="23"/>
      <c r="LSS40" s="23"/>
      <c r="LST40" s="23"/>
      <c r="LSU40" s="23"/>
      <c r="LSV40" s="23"/>
      <c r="LSW40" s="23"/>
      <c r="LSX40" s="23"/>
      <c r="LSY40" s="23"/>
      <c r="LSZ40" s="23"/>
      <c r="LTA40" s="23"/>
      <c r="LTB40" s="23"/>
      <c r="LTC40" s="23"/>
      <c r="LTD40" s="23"/>
      <c r="LTE40" s="23"/>
      <c r="LTF40" s="23"/>
      <c r="LTG40" s="23"/>
      <c r="LTH40" s="23"/>
      <c r="LTI40" s="23"/>
      <c r="LTJ40" s="23"/>
      <c r="LTK40" s="23"/>
      <c r="LTL40" s="23"/>
      <c r="LTM40" s="23"/>
      <c r="LTN40" s="23"/>
      <c r="LTO40" s="23"/>
      <c r="LTP40" s="23"/>
      <c r="LTQ40" s="23"/>
      <c r="LTR40" s="23"/>
      <c r="LTS40" s="23"/>
      <c r="LTT40" s="23"/>
      <c r="LTU40" s="23"/>
      <c r="LTV40" s="23"/>
      <c r="LTW40" s="23"/>
      <c r="LTX40" s="23"/>
      <c r="LTY40" s="23"/>
      <c r="LTZ40" s="23"/>
      <c r="LUA40" s="23"/>
      <c r="LUB40" s="23"/>
      <c r="LUC40" s="23"/>
      <c r="LUD40" s="23"/>
      <c r="LUE40" s="23"/>
      <c r="LUF40" s="23"/>
      <c r="LUG40" s="23"/>
      <c r="LUH40" s="23"/>
      <c r="LUI40" s="23"/>
      <c r="LUJ40" s="23"/>
      <c r="LUK40" s="23"/>
      <c r="LUL40" s="23"/>
      <c r="LUM40" s="23"/>
      <c r="LUN40" s="23"/>
      <c r="LUO40" s="23"/>
      <c r="LUP40" s="23"/>
      <c r="LUQ40" s="23"/>
      <c r="LUR40" s="23"/>
      <c r="LUS40" s="23"/>
      <c r="LUT40" s="23"/>
      <c r="LUU40" s="23"/>
      <c r="LUV40" s="23"/>
      <c r="LUW40" s="23"/>
      <c r="LUX40" s="23"/>
      <c r="LUY40" s="23"/>
      <c r="LUZ40" s="23"/>
      <c r="LVA40" s="23"/>
      <c r="LVB40" s="23"/>
      <c r="LVC40" s="23"/>
      <c r="LVD40" s="23"/>
      <c r="LVE40" s="23"/>
      <c r="LVF40" s="23"/>
      <c r="LVG40" s="23"/>
      <c r="LVH40" s="23"/>
      <c r="LVI40" s="23"/>
      <c r="LVJ40" s="23"/>
      <c r="LVK40" s="23"/>
      <c r="LVL40" s="23"/>
      <c r="LVM40" s="23"/>
      <c r="LVN40" s="23"/>
      <c r="LVO40" s="23"/>
      <c r="LVP40" s="23"/>
      <c r="LVQ40" s="23"/>
      <c r="LVR40" s="23"/>
      <c r="LVS40" s="23"/>
      <c r="LVT40" s="23"/>
      <c r="LVU40" s="23"/>
      <c r="LVV40" s="23"/>
      <c r="LVW40" s="23"/>
      <c r="LVX40" s="23"/>
      <c r="LVY40" s="23"/>
      <c r="LVZ40" s="23"/>
      <c r="LWA40" s="23"/>
      <c r="LWB40" s="23"/>
      <c r="LWC40" s="23"/>
      <c r="LWD40" s="23"/>
      <c r="LWE40" s="23"/>
      <c r="LWF40" s="23"/>
      <c r="LWG40" s="23"/>
      <c r="LWH40" s="23"/>
      <c r="LWI40" s="23"/>
      <c r="LWJ40" s="23"/>
      <c r="LWK40" s="23"/>
      <c r="LWL40" s="23"/>
      <c r="LWM40" s="23"/>
      <c r="LWN40" s="23"/>
      <c r="LWO40" s="23"/>
      <c r="LWP40" s="23"/>
      <c r="LWQ40" s="23"/>
      <c r="LWR40" s="23"/>
      <c r="LWS40" s="23"/>
      <c r="LWT40" s="23"/>
      <c r="LWU40" s="23"/>
      <c r="LWV40" s="23"/>
      <c r="LWW40" s="23"/>
      <c r="LWX40" s="23"/>
      <c r="LWY40" s="23"/>
      <c r="LWZ40" s="23"/>
      <c r="LXA40" s="23"/>
      <c r="LXB40" s="23"/>
      <c r="LXC40" s="23"/>
      <c r="LXD40" s="23"/>
      <c r="LXE40" s="23"/>
      <c r="LXF40" s="23"/>
      <c r="LXG40" s="23"/>
      <c r="LXH40" s="23"/>
      <c r="LXI40" s="23"/>
      <c r="LXJ40" s="23"/>
      <c r="LXK40" s="23"/>
      <c r="LXL40" s="23"/>
      <c r="LXM40" s="23"/>
      <c r="LXN40" s="23"/>
      <c r="LXO40" s="23"/>
      <c r="LXP40" s="23"/>
      <c r="LXQ40" s="23"/>
      <c r="LXR40" s="23"/>
      <c r="LXS40" s="23"/>
      <c r="LXT40" s="23"/>
      <c r="LXU40" s="23"/>
      <c r="LXV40" s="23"/>
      <c r="LXW40" s="23"/>
      <c r="LXX40" s="23"/>
      <c r="LXY40" s="23"/>
      <c r="LXZ40" s="23"/>
      <c r="LYA40" s="23"/>
      <c r="LYB40" s="23"/>
      <c r="LYC40" s="23"/>
      <c r="LYD40" s="23"/>
      <c r="LYE40" s="23"/>
      <c r="LYF40" s="23"/>
      <c r="LYG40" s="23"/>
      <c r="LYH40" s="23"/>
      <c r="LYI40" s="23"/>
      <c r="LYJ40" s="23"/>
      <c r="LYK40" s="23"/>
      <c r="LYL40" s="23"/>
      <c r="LYM40" s="23"/>
      <c r="LYN40" s="23"/>
      <c r="LYO40" s="23"/>
      <c r="LYP40" s="23"/>
      <c r="LYQ40" s="23"/>
      <c r="LYR40" s="23"/>
      <c r="LYS40" s="23"/>
      <c r="LYT40" s="23"/>
      <c r="LYU40" s="23"/>
      <c r="LYV40" s="23"/>
      <c r="LYW40" s="23"/>
      <c r="LYX40" s="23"/>
      <c r="LYY40" s="23"/>
      <c r="LYZ40" s="23"/>
      <c r="LZA40" s="23"/>
      <c r="LZB40" s="23"/>
      <c r="LZC40" s="23"/>
      <c r="LZD40" s="23"/>
      <c r="LZE40" s="23"/>
      <c r="LZF40" s="23"/>
      <c r="LZG40" s="23"/>
      <c r="LZH40" s="23"/>
      <c r="LZI40" s="23"/>
      <c r="LZJ40" s="23"/>
      <c r="LZK40" s="23"/>
      <c r="LZL40" s="23"/>
      <c r="LZM40" s="23"/>
      <c r="LZN40" s="23"/>
      <c r="LZO40" s="23"/>
      <c r="LZP40" s="23"/>
      <c r="LZQ40" s="23"/>
      <c r="LZR40" s="23"/>
      <c r="LZS40" s="23"/>
      <c r="LZT40" s="23"/>
      <c r="LZU40" s="23"/>
      <c r="LZV40" s="23"/>
      <c r="LZW40" s="23"/>
      <c r="LZX40" s="23"/>
      <c r="LZY40" s="23"/>
      <c r="LZZ40" s="23"/>
      <c r="MAA40" s="23"/>
      <c r="MAB40" s="23"/>
      <c r="MAC40" s="23"/>
      <c r="MAD40" s="23"/>
      <c r="MAE40" s="23"/>
      <c r="MAF40" s="23"/>
      <c r="MAG40" s="23"/>
      <c r="MAH40" s="23"/>
      <c r="MAI40" s="23"/>
      <c r="MAJ40" s="23"/>
      <c r="MAK40" s="23"/>
      <c r="MAL40" s="23"/>
      <c r="MAM40" s="23"/>
      <c r="MAN40" s="23"/>
      <c r="MAO40" s="23"/>
      <c r="MAP40" s="23"/>
      <c r="MAQ40" s="23"/>
      <c r="MAR40" s="23"/>
      <c r="MAS40" s="23"/>
      <c r="MAT40" s="23"/>
      <c r="MAU40" s="23"/>
      <c r="MAV40" s="23"/>
      <c r="MAW40" s="23"/>
      <c r="MAX40" s="23"/>
      <c r="MAY40" s="23"/>
      <c r="MAZ40" s="23"/>
      <c r="MBA40" s="23"/>
      <c r="MBB40" s="23"/>
      <c r="MBC40" s="23"/>
      <c r="MBD40" s="23"/>
      <c r="MBE40" s="23"/>
      <c r="MBF40" s="23"/>
      <c r="MBG40" s="23"/>
      <c r="MBH40" s="23"/>
      <c r="MBI40" s="23"/>
      <c r="MBJ40" s="23"/>
      <c r="MBK40" s="23"/>
      <c r="MBL40" s="23"/>
      <c r="MBM40" s="23"/>
      <c r="MBN40" s="23"/>
      <c r="MBO40" s="23"/>
      <c r="MBP40" s="23"/>
      <c r="MBQ40" s="23"/>
      <c r="MBR40" s="23"/>
      <c r="MBS40" s="23"/>
      <c r="MBT40" s="23"/>
      <c r="MBU40" s="23"/>
      <c r="MBV40" s="23"/>
      <c r="MBW40" s="23"/>
      <c r="MBX40" s="23"/>
      <c r="MBY40" s="23"/>
      <c r="MBZ40" s="23"/>
      <c r="MCA40" s="23"/>
      <c r="MCB40" s="23"/>
      <c r="MCC40" s="23"/>
      <c r="MCD40" s="23"/>
      <c r="MCE40" s="23"/>
      <c r="MCF40" s="23"/>
      <c r="MCG40" s="23"/>
      <c r="MCH40" s="23"/>
      <c r="MCI40" s="23"/>
      <c r="MCJ40" s="23"/>
      <c r="MCK40" s="23"/>
      <c r="MCL40" s="23"/>
      <c r="MCM40" s="23"/>
      <c r="MCN40" s="23"/>
      <c r="MCO40" s="23"/>
      <c r="MCP40" s="23"/>
      <c r="MCQ40" s="23"/>
      <c r="MCR40" s="23"/>
      <c r="MCS40" s="23"/>
      <c r="MCT40" s="23"/>
      <c r="MCU40" s="23"/>
      <c r="MCV40" s="23"/>
      <c r="MCW40" s="23"/>
      <c r="MCX40" s="23"/>
      <c r="MCY40" s="23"/>
      <c r="MCZ40" s="23"/>
      <c r="MDA40" s="23"/>
      <c r="MDB40" s="23"/>
      <c r="MDC40" s="23"/>
      <c r="MDD40" s="23"/>
      <c r="MDE40" s="23"/>
      <c r="MDF40" s="23"/>
      <c r="MDG40" s="23"/>
      <c r="MDH40" s="23"/>
      <c r="MDI40" s="23"/>
      <c r="MDJ40" s="23"/>
      <c r="MDK40" s="23"/>
      <c r="MDL40" s="23"/>
      <c r="MDM40" s="23"/>
      <c r="MDN40" s="23"/>
      <c r="MDO40" s="23"/>
      <c r="MDP40" s="23"/>
      <c r="MDQ40" s="23"/>
      <c r="MDR40" s="23"/>
      <c r="MDS40" s="23"/>
      <c r="MDT40" s="23"/>
      <c r="MDU40" s="23"/>
      <c r="MDV40" s="23"/>
      <c r="MDW40" s="23"/>
      <c r="MDX40" s="23"/>
      <c r="MDY40" s="23"/>
      <c r="MDZ40" s="23"/>
      <c r="MEA40" s="23"/>
      <c r="MEB40" s="23"/>
      <c r="MEC40" s="23"/>
      <c r="MED40" s="23"/>
      <c r="MEE40" s="23"/>
      <c r="MEF40" s="23"/>
      <c r="MEG40" s="23"/>
      <c r="MEH40" s="23"/>
      <c r="MEI40" s="23"/>
      <c r="MEJ40" s="23"/>
      <c r="MEK40" s="23"/>
      <c r="MEL40" s="23"/>
      <c r="MEM40" s="23"/>
      <c r="MEN40" s="23"/>
      <c r="MEO40" s="23"/>
      <c r="MEP40" s="23"/>
      <c r="MEQ40" s="23"/>
      <c r="MER40" s="23"/>
      <c r="MES40" s="23"/>
      <c r="MET40" s="23"/>
      <c r="MEU40" s="23"/>
      <c r="MEV40" s="23"/>
      <c r="MEW40" s="23"/>
      <c r="MEX40" s="23"/>
      <c r="MEY40" s="23"/>
      <c r="MEZ40" s="23"/>
      <c r="MFA40" s="23"/>
      <c r="MFB40" s="23"/>
      <c r="MFC40" s="23"/>
      <c r="MFD40" s="23"/>
      <c r="MFE40" s="23"/>
      <c r="MFF40" s="23"/>
      <c r="MFG40" s="23"/>
      <c r="MFH40" s="23"/>
      <c r="MFI40" s="23"/>
      <c r="MFJ40" s="23"/>
      <c r="MFK40" s="23"/>
      <c r="MFL40" s="23"/>
      <c r="MFM40" s="23"/>
      <c r="MFN40" s="23"/>
      <c r="MFO40" s="23"/>
      <c r="MFP40" s="23"/>
      <c r="MFQ40" s="23"/>
      <c r="MFR40" s="23"/>
      <c r="MFS40" s="23"/>
      <c r="MFT40" s="23"/>
      <c r="MFU40" s="23"/>
      <c r="MFV40" s="23"/>
      <c r="MFW40" s="23"/>
      <c r="MFX40" s="23"/>
      <c r="MFY40" s="23"/>
      <c r="MFZ40" s="23"/>
      <c r="MGA40" s="23"/>
      <c r="MGB40" s="23"/>
      <c r="MGC40" s="23"/>
      <c r="MGD40" s="23"/>
      <c r="MGE40" s="23"/>
      <c r="MGF40" s="23"/>
      <c r="MGG40" s="23"/>
      <c r="MGH40" s="23"/>
      <c r="MGI40" s="23"/>
      <c r="MGJ40" s="23"/>
      <c r="MGK40" s="23"/>
      <c r="MGL40" s="23"/>
      <c r="MGM40" s="23"/>
      <c r="MGN40" s="23"/>
      <c r="MGO40" s="23"/>
      <c r="MGP40" s="23"/>
      <c r="MGQ40" s="23"/>
      <c r="MGR40" s="23"/>
      <c r="MGS40" s="23"/>
      <c r="MGT40" s="23"/>
      <c r="MGU40" s="23"/>
      <c r="MGV40" s="23"/>
      <c r="MGW40" s="23"/>
      <c r="MGX40" s="23"/>
      <c r="MGY40" s="23"/>
      <c r="MGZ40" s="23"/>
      <c r="MHA40" s="23"/>
      <c r="MHB40" s="23"/>
      <c r="MHC40" s="23"/>
      <c r="MHD40" s="23"/>
      <c r="MHE40" s="23"/>
      <c r="MHF40" s="23"/>
      <c r="MHG40" s="23"/>
      <c r="MHH40" s="23"/>
      <c r="MHI40" s="23"/>
      <c r="MHJ40" s="23"/>
      <c r="MHK40" s="23"/>
      <c r="MHL40" s="23"/>
      <c r="MHM40" s="23"/>
      <c r="MHN40" s="23"/>
      <c r="MHO40" s="23"/>
      <c r="MHP40" s="23"/>
      <c r="MHQ40" s="23"/>
      <c r="MHR40" s="23"/>
      <c r="MHS40" s="23"/>
      <c r="MHT40" s="23"/>
      <c r="MHU40" s="23"/>
      <c r="MHV40" s="23"/>
      <c r="MHW40" s="23"/>
      <c r="MHX40" s="23"/>
      <c r="MHY40" s="23"/>
      <c r="MHZ40" s="23"/>
      <c r="MIA40" s="23"/>
      <c r="MIB40" s="23"/>
      <c r="MIC40" s="23"/>
      <c r="MID40" s="23"/>
      <c r="MIE40" s="23"/>
      <c r="MIF40" s="23"/>
      <c r="MIG40" s="23"/>
      <c r="MIH40" s="23"/>
      <c r="MII40" s="23"/>
      <c r="MIJ40" s="23"/>
      <c r="MIK40" s="23"/>
      <c r="MIL40" s="23"/>
      <c r="MIM40" s="23"/>
      <c r="MIN40" s="23"/>
      <c r="MIO40" s="23"/>
      <c r="MIP40" s="23"/>
      <c r="MIQ40" s="23"/>
      <c r="MIR40" s="23"/>
      <c r="MIS40" s="23"/>
      <c r="MIT40" s="23"/>
      <c r="MIU40" s="23"/>
      <c r="MIV40" s="23"/>
      <c r="MIW40" s="23"/>
      <c r="MIX40" s="23"/>
      <c r="MIY40" s="23"/>
      <c r="MIZ40" s="23"/>
      <c r="MJA40" s="23"/>
      <c r="MJB40" s="23"/>
      <c r="MJC40" s="23"/>
      <c r="MJD40" s="23"/>
      <c r="MJE40" s="23"/>
      <c r="MJF40" s="23"/>
      <c r="MJG40" s="23"/>
      <c r="MJH40" s="23"/>
      <c r="MJI40" s="23"/>
      <c r="MJJ40" s="23"/>
      <c r="MJK40" s="23"/>
      <c r="MJL40" s="23"/>
      <c r="MJM40" s="23"/>
      <c r="MJN40" s="23"/>
      <c r="MJO40" s="23"/>
      <c r="MJP40" s="23"/>
      <c r="MJQ40" s="23"/>
      <c r="MJR40" s="23"/>
      <c r="MJS40" s="23"/>
      <c r="MJT40" s="23"/>
      <c r="MJU40" s="23"/>
      <c r="MJV40" s="23"/>
      <c r="MJW40" s="23"/>
      <c r="MJX40" s="23"/>
      <c r="MJY40" s="23"/>
      <c r="MJZ40" s="23"/>
      <c r="MKA40" s="23"/>
      <c r="MKB40" s="23"/>
      <c r="MKC40" s="23"/>
      <c r="MKD40" s="23"/>
      <c r="MKE40" s="23"/>
      <c r="MKF40" s="23"/>
      <c r="MKG40" s="23"/>
      <c r="MKH40" s="23"/>
      <c r="MKI40" s="23"/>
      <c r="MKJ40" s="23"/>
      <c r="MKK40" s="23"/>
      <c r="MKL40" s="23"/>
      <c r="MKM40" s="23"/>
      <c r="MKN40" s="23"/>
      <c r="MKO40" s="23"/>
      <c r="MKP40" s="23"/>
      <c r="MKQ40" s="23"/>
      <c r="MKR40" s="23"/>
      <c r="MKS40" s="23"/>
      <c r="MKT40" s="23"/>
      <c r="MKU40" s="23"/>
      <c r="MKV40" s="23"/>
      <c r="MKW40" s="23"/>
      <c r="MKX40" s="23"/>
      <c r="MKY40" s="23"/>
      <c r="MKZ40" s="23"/>
      <c r="MLA40" s="23"/>
      <c r="MLB40" s="23"/>
      <c r="MLC40" s="23"/>
      <c r="MLD40" s="23"/>
      <c r="MLE40" s="23"/>
      <c r="MLF40" s="23"/>
      <c r="MLG40" s="23"/>
      <c r="MLH40" s="23"/>
      <c r="MLI40" s="23"/>
      <c r="MLJ40" s="23"/>
      <c r="MLK40" s="23"/>
      <c r="MLL40" s="23"/>
      <c r="MLM40" s="23"/>
      <c r="MLN40" s="23"/>
      <c r="MLO40" s="23"/>
      <c r="MLP40" s="23"/>
      <c r="MLQ40" s="23"/>
      <c r="MLR40" s="23"/>
      <c r="MLS40" s="23"/>
      <c r="MLT40" s="23"/>
      <c r="MLU40" s="23"/>
      <c r="MLV40" s="23"/>
      <c r="MLW40" s="23"/>
      <c r="MLX40" s="23"/>
      <c r="MLY40" s="23"/>
      <c r="MLZ40" s="23"/>
      <c r="MMA40" s="23"/>
      <c r="MMB40" s="23"/>
      <c r="MMC40" s="23"/>
      <c r="MMD40" s="23"/>
      <c r="MME40" s="23"/>
      <c r="MMF40" s="23"/>
      <c r="MMG40" s="23"/>
      <c r="MMH40" s="23"/>
      <c r="MMI40" s="23"/>
      <c r="MMJ40" s="23"/>
      <c r="MMK40" s="23"/>
      <c r="MML40" s="23"/>
      <c r="MMM40" s="23"/>
      <c r="MMN40" s="23"/>
      <c r="MMO40" s="23"/>
      <c r="MMP40" s="23"/>
      <c r="MMQ40" s="23"/>
      <c r="MMR40" s="23"/>
      <c r="MMS40" s="23"/>
      <c r="MMT40" s="23"/>
      <c r="MMU40" s="23"/>
      <c r="MMV40" s="23"/>
      <c r="MMW40" s="23"/>
      <c r="MMX40" s="23"/>
      <c r="MMY40" s="23"/>
      <c r="MMZ40" s="23"/>
      <c r="MNA40" s="23"/>
      <c r="MNB40" s="23"/>
      <c r="MNC40" s="23"/>
      <c r="MND40" s="23"/>
      <c r="MNE40" s="23"/>
      <c r="MNF40" s="23"/>
      <c r="MNG40" s="23"/>
      <c r="MNH40" s="23"/>
      <c r="MNI40" s="23"/>
      <c r="MNJ40" s="23"/>
      <c r="MNK40" s="23"/>
      <c r="MNL40" s="23"/>
      <c r="MNM40" s="23"/>
      <c r="MNN40" s="23"/>
      <c r="MNO40" s="23"/>
      <c r="MNP40" s="23"/>
      <c r="MNQ40" s="23"/>
      <c r="MNR40" s="23"/>
      <c r="MNS40" s="23"/>
      <c r="MNT40" s="23"/>
      <c r="MNU40" s="23"/>
      <c r="MNV40" s="23"/>
      <c r="MNW40" s="23"/>
      <c r="MNX40" s="23"/>
      <c r="MNY40" s="23"/>
      <c r="MNZ40" s="23"/>
      <c r="MOA40" s="23"/>
      <c r="MOB40" s="23"/>
      <c r="MOC40" s="23"/>
      <c r="MOD40" s="23"/>
      <c r="MOE40" s="23"/>
      <c r="MOF40" s="23"/>
      <c r="MOG40" s="23"/>
      <c r="MOH40" s="23"/>
      <c r="MOI40" s="23"/>
      <c r="MOJ40" s="23"/>
      <c r="MOK40" s="23"/>
      <c r="MOL40" s="23"/>
      <c r="MOM40" s="23"/>
      <c r="MON40" s="23"/>
      <c r="MOO40" s="23"/>
      <c r="MOP40" s="23"/>
      <c r="MOQ40" s="23"/>
      <c r="MOR40" s="23"/>
      <c r="MOS40" s="23"/>
      <c r="MOT40" s="23"/>
      <c r="MOU40" s="23"/>
      <c r="MOV40" s="23"/>
      <c r="MOW40" s="23"/>
      <c r="MOX40" s="23"/>
      <c r="MOY40" s="23"/>
      <c r="MOZ40" s="23"/>
      <c r="MPA40" s="23"/>
      <c r="MPB40" s="23"/>
      <c r="MPC40" s="23"/>
      <c r="MPD40" s="23"/>
      <c r="MPE40" s="23"/>
      <c r="MPF40" s="23"/>
      <c r="MPG40" s="23"/>
      <c r="MPH40" s="23"/>
      <c r="MPI40" s="23"/>
      <c r="MPJ40" s="23"/>
      <c r="MPK40" s="23"/>
      <c r="MPL40" s="23"/>
      <c r="MPM40" s="23"/>
      <c r="MPN40" s="23"/>
      <c r="MPO40" s="23"/>
      <c r="MPP40" s="23"/>
      <c r="MPQ40" s="23"/>
      <c r="MPR40" s="23"/>
      <c r="MPS40" s="23"/>
      <c r="MPT40" s="23"/>
      <c r="MPU40" s="23"/>
      <c r="MPV40" s="23"/>
      <c r="MPW40" s="23"/>
      <c r="MPX40" s="23"/>
      <c r="MPY40" s="23"/>
      <c r="MPZ40" s="23"/>
      <c r="MQA40" s="23"/>
      <c r="MQB40" s="23"/>
      <c r="MQC40" s="23"/>
      <c r="MQD40" s="23"/>
      <c r="MQE40" s="23"/>
      <c r="MQF40" s="23"/>
      <c r="MQG40" s="23"/>
      <c r="MQH40" s="23"/>
      <c r="MQI40" s="23"/>
      <c r="MQJ40" s="23"/>
      <c r="MQK40" s="23"/>
      <c r="MQL40" s="23"/>
      <c r="MQM40" s="23"/>
      <c r="MQN40" s="23"/>
      <c r="MQO40" s="23"/>
      <c r="MQP40" s="23"/>
      <c r="MQQ40" s="23"/>
      <c r="MQR40" s="23"/>
      <c r="MQS40" s="23"/>
      <c r="MQT40" s="23"/>
      <c r="MQU40" s="23"/>
      <c r="MQV40" s="23"/>
      <c r="MQW40" s="23"/>
      <c r="MQX40" s="23"/>
      <c r="MQY40" s="23"/>
      <c r="MQZ40" s="23"/>
      <c r="MRA40" s="23"/>
      <c r="MRB40" s="23"/>
      <c r="MRC40" s="23"/>
      <c r="MRD40" s="23"/>
      <c r="MRE40" s="23"/>
      <c r="MRF40" s="23"/>
      <c r="MRG40" s="23"/>
      <c r="MRH40" s="23"/>
      <c r="MRI40" s="23"/>
      <c r="MRJ40" s="23"/>
      <c r="MRK40" s="23"/>
      <c r="MRL40" s="23"/>
      <c r="MRM40" s="23"/>
      <c r="MRN40" s="23"/>
      <c r="MRO40" s="23"/>
      <c r="MRP40" s="23"/>
      <c r="MRQ40" s="23"/>
      <c r="MRR40" s="23"/>
      <c r="MRS40" s="23"/>
      <c r="MRT40" s="23"/>
      <c r="MRU40" s="23"/>
      <c r="MRV40" s="23"/>
      <c r="MRW40" s="23"/>
      <c r="MRX40" s="23"/>
      <c r="MRY40" s="23"/>
      <c r="MRZ40" s="23"/>
      <c r="MSA40" s="23"/>
      <c r="MSB40" s="23"/>
      <c r="MSC40" s="23"/>
      <c r="MSD40" s="23"/>
      <c r="MSE40" s="23"/>
      <c r="MSF40" s="23"/>
      <c r="MSG40" s="23"/>
      <c r="MSH40" s="23"/>
      <c r="MSI40" s="23"/>
      <c r="MSJ40" s="23"/>
      <c r="MSK40" s="23"/>
      <c r="MSL40" s="23"/>
      <c r="MSM40" s="23"/>
      <c r="MSN40" s="23"/>
      <c r="MSO40" s="23"/>
      <c r="MSP40" s="23"/>
      <c r="MSQ40" s="23"/>
      <c r="MSR40" s="23"/>
      <c r="MSS40" s="23"/>
      <c r="MST40" s="23"/>
      <c r="MSU40" s="23"/>
      <c r="MSV40" s="23"/>
      <c r="MSW40" s="23"/>
      <c r="MSX40" s="23"/>
      <c r="MSY40" s="23"/>
      <c r="MSZ40" s="23"/>
      <c r="MTA40" s="23"/>
      <c r="MTB40" s="23"/>
      <c r="MTC40" s="23"/>
      <c r="MTD40" s="23"/>
      <c r="MTE40" s="23"/>
      <c r="MTF40" s="23"/>
      <c r="MTG40" s="23"/>
      <c r="MTH40" s="23"/>
      <c r="MTI40" s="23"/>
      <c r="MTJ40" s="23"/>
      <c r="MTK40" s="23"/>
      <c r="MTL40" s="23"/>
      <c r="MTM40" s="23"/>
      <c r="MTN40" s="23"/>
      <c r="MTO40" s="23"/>
      <c r="MTP40" s="23"/>
      <c r="MTQ40" s="23"/>
      <c r="MTR40" s="23"/>
      <c r="MTS40" s="23"/>
      <c r="MTT40" s="23"/>
      <c r="MTU40" s="23"/>
      <c r="MTV40" s="23"/>
      <c r="MTW40" s="23"/>
      <c r="MTX40" s="23"/>
      <c r="MTY40" s="23"/>
      <c r="MTZ40" s="23"/>
      <c r="MUA40" s="23"/>
      <c r="MUB40" s="23"/>
      <c r="MUC40" s="23"/>
      <c r="MUD40" s="23"/>
      <c r="MUE40" s="23"/>
      <c r="MUF40" s="23"/>
      <c r="MUG40" s="23"/>
      <c r="MUH40" s="23"/>
      <c r="MUI40" s="23"/>
      <c r="MUJ40" s="23"/>
      <c r="MUK40" s="23"/>
      <c r="MUL40" s="23"/>
      <c r="MUM40" s="23"/>
      <c r="MUN40" s="23"/>
      <c r="MUO40" s="23"/>
      <c r="MUP40" s="23"/>
      <c r="MUQ40" s="23"/>
      <c r="MUR40" s="23"/>
      <c r="MUS40" s="23"/>
      <c r="MUT40" s="23"/>
      <c r="MUU40" s="23"/>
      <c r="MUV40" s="23"/>
      <c r="MUW40" s="23"/>
      <c r="MUX40" s="23"/>
      <c r="MUY40" s="23"/>
      <c r="MUZ40" s="23"/>
      <c r="MVA40" s="23"/>
      <c r="MVB40" s="23"/>
      <c r="MVC40" s="23"/>
      <c r="MVD40" s="23"/>
      <c r="MVE40" s="23"/>
      <c r="MVF40" s="23"/>
      <c r="MVG40" s="23"/>
      <c r="MVH40" s="23"/>
      <c r="MVI40" s="23"/>
      <c r="MVJ40" s="23"/>
      <c r="MVK40" s="23"/>
      <c r="MVL40" s="23"/>
      <c r="MVM40" s="23"/>
      <c r="MVN40" s="23"/>
      <c r="MVO40" s="23"/>
      <c r="MVP40" s="23"/>
      <c r="MVQ40" s="23"/>
      <c r="MVR40" s="23"/>
      <c r="MVS40" s="23"/>
      <c r="MVT40" s="23"/>
      <c r="MVU40" s="23"/>
      <c r="MVV40" s="23"/>
      <c r="MVW40" s="23"/>
      <c r="MVX40" s="23"/>
      <c r="MVY40" s="23"/>
      <c r="MVZ40" s="23"/>
      <c r="MWA40" s="23"/>
      <c r="MWB40" s="23"/>
      <c r="MWC40" s="23"/>
      <c r="MWD40" s="23"/>
      <c r="MWE40" s="23"/>
      <c r="MWF40" s="23"/>
      <c r="MWG40" s="23"/>
      <c r="MWH40" s="23"/>
      <c r="MWI40" s="23"/>
      <c r="MWJ40" s="23"/>
      <c r="MWK40" s="23"/>
      <c r="MWL40" s="23"/>
      <c r="MWM40" s="23"/>
      <c r="MWN40" s="23"/>
      <c r="MWO40" s="23"/>
      <c r="MWP40" s="23"/>
      <c r="MWQ40" s="23"/>
      <c r="MWR40" s="23"/>
      <c r="MWS40" s="23"/>
      <c r="MWT40" s="23"/>
      <c r="MWU40" s="23"/>
      <c r="MWV40" s="23"/>
      <c r="MWW40" s="23"/>
      <c r="MWX40" s="23"/>
      <c r="MWY40" s="23"/>
      <c r="MWZ40" s="23"/>
      <c r="MXA40" s="23"/>
      <c r="MXB40" s="23"/>
      <c r="MXC40" s="23"/>
      <c r="MXD40" s="23"/>
      <c r="MXE40" s="23"/>
      <c r="MXF40" s="23"/>
      <c r="MXG40" s="23"/>
      <c r="MXH40" s="23"/>
      <c r="MXI40" s="23"/>
      <c r="MXJ40" s="23"/>
      <c r="MXK40" s="23"/>
      <c r="MXL40" s="23"/>
      <c r="MXM40" s="23"/>
      <c r="MXN40" s="23"/>
      <c r="MXO40" s="23"/>
      <c r="MXP40" s="23"/>
      <c r="MXQ40" s="23"/>
      <c r="MXR40" s="23"/>
      <c r="MXS40" s="23"/>
      <c r="MXT40" s="23"/>
      <c r="MXU40" s="23"/>
      <c r="MXV40" s="23"/>
      <c r="MXW40" s="23"/>
      <c r="MXX40" s="23"/>
      <c r="MXY40" s="23"/>
      <c r="MXZ40" s="23"/>
      <c r="MYA40" s="23"/>
      <c r="MYB40" s="23"/>
      <c r="MYC40" s="23"/>
      <c r="MYD40" s="23"/>
      <c r="MYE40" s="23"/>
      <c r="MYF40" s="23"/>
      <c r="MYG40" s="23"/>
      <c r="MYH40" s="23"/>
      <c r="MYI40" s="23"/>
      <c r="MYJ40" s="23"/>
      <c r="MYK40" s="23"/>
      <c r="MYL40" s="23"/>
      <c r="MYM40" s="23"/>
      <c r="MYN40" s="23"/>
      <c r="MYO40" s="23"/>
      <c r="MYP40" s="23"/>
      <c r="MYQ40" s="23"/>
      <c r="MYR40" s="23"/>
      <c r="MYS40" s="23"/>
      <c r="MYT40" s="23"/>
      <c r="MYU40" s="23"/>
      <c r="MYV40" s="23"/>
      <c r="MYW40" s="23"/>
      <c r="MYX40" s="23"/>
      <c r="MYY40" s="23"/>
      <c r="MYZ40" s="23"/>
      <c r="MZA40" s="23"/>
      <c r="MZB40" s="23"/>
      <c r="MZC40" s="23"/>
      <c r="MZD40" s="23"/>
      <c r="MZE40" s="23"/>
      <c r="MZF40" s="23"/>
      <c r="MZG40" s="23"/>
      <c r="MZH40" s="23"/>
      <c r="MZI40" s="23"/>
      <c r="MZJ40" s="23"/>
      <c r="MZK40" s="23"/>
      <c r="MZL40" s="23"/>
      <c r="MZM40" s="23"/>
      <c r="MZN40" s="23"/>
      <c r="MZO40" s="23"/>
      <c r="MZP40" s="23"/>
      <c r="MZQ40" s="23"/>
      <c r="MZR40" s="23"/>
      <c r="MZS40" s="23"/>
      <c r="MZT40" s="23"/>
      <c r="MZU40" s="23"/>
      <c r="MZV40" s="23"/>
      <c r="MZW40" s="23"/>
      <c r="MZX40" s="23"/>
      <c r="MZY40" s="23"/>
      <c r="MZZ40" s="23"/>
      <c r="NAA40" s="23"/>
      <c r="NAB40" s="23"/>
      <c r="NAC40" s="23"/>
      <c r="NAD40" s="23"/>
      <c r="NAE40" s="23"/>
      <c r="NAF40" s="23"/>
      <c r="NAG40" s="23"/>
      <c r="NAH40" s="23"/>
      <c r="NAI40" s="23"/>
      <c r="NAJ40" s="23"/>
      <c r="NAK40" s="23"/>
      <c r="NAL40" s="23"/>
      <c r="NAM40" s="23"/>
      <c r="NAN40" s="23"/>
      <c r="NAO40" s="23"/>
      <c r="NAP40" s="23"/>
      <c r="NAQ40" s="23"/>
      <c r="NAR40" s="23"/>
      <c r="NAS40" s="23"/>
      <c r="NAT40" s="23"/>
      <c r="NAU40" s="23"/>
      <c r="NAV40" s="23"/>
      <c r="NAW40" s="23"/>
      <c r="NAX40" s="23"/>
      <c r="NAY40" s="23"/>
      <c r="NAZ40" s="23"/>
      <c r="NBA40" s="23"/>
      <c r="NBB40" s="23"/>
      <c r="NBC40" s="23"/>
      <c r="NBD40" s="23"/>
      <c r="NBE40" s="23"/>
      <c r="NBF40" s="23"/>
      <c r="NBG40" s="23"/>
      <c r="NBH40" s="23"/>
      <c r="NBI40" s="23"/>
      <c r="NBJ40" s="23"/>
      <c r="NBK40" s="23"/>
      <c r="NBL40" s="23"/>
      <c r="NBM40" s="23"/>
      <c r="NBN40" s="23"/>
      <c r="NBO40" s="23"/>
      <c r="NBP40" s="23"/>
      <c r="NBQ40" s="23"/>
      <c r="NBR40" s="23"/>
      <c r="NBS40" s="23"/>
      <c r="NBT40" s="23"/>
      <c r="NBU40" s="23"/>
      <c r="NBV40" s="23"/>
      <c r="NBW40" s="23"/>
      <c r="NBX40" s="23"/>
      <c r="NBY40" s="23"/>
      <c r="NBZ40" s="23"/>
      <c r="NCA40" s="23"/>
      <c r="NCB40" s="23"/>
      <c r="NCC40" s="23"/>
      <c r="NCD40" s="23"/>
      <c r="NCE40" s="23"/>
      <c r="NCF40" s="23"/>
      <c r="NCG40" s="23"/>
      <c r="NCH40" s="23"/>
      <c r="NCI40" s="23"/>
      <c r="NCJ40" s="23"/>
      <c r="NCK40" s="23"/>
      <c r="NCL40" s="23"/>
      <c r="NCM40" s="23"/>
      <c r="NCN40" s="23"/>
      <c r="NCO40" s="23"/>
      <c r="NCP40" s="23"/>
      <c r="NCQ40" s="23"/>
      <c r="NCR40" s="23"/>
      <c r="NCS40" s="23"/>
      <c r="NCT40" s="23"/>
      <c r="NCU40" s="23"/>
      <c r="NCV40" s="23"/>
      <c r="NCW40" s="23"/>
      <c r="NCX40" s="23"/>
      <c r="NCY40" s="23"/>
      <c r="NCZ40" s="23"/>
      <c r="NDA40" s="23"/>
      <c r="NDB40" s="23"/>
      <c r="NDC40" s="23"/>
      <c r="NDD40" s="23"/>
      <c r="NDE40" s="23"/>
      <c r="NDF40" s="23"/>
      <c r="NDG40" s="23"/>
      <c r="NDH40" s="23"/>
      <c r="NDI40" s="23"/>
      <c r="NDJ40" s="23"/>
      <c r="NDK40" s="23"/>
      <c r="NDL40" s="23"/>
      <c r="NDM40" s="23"/>
      <c r="NDN40" s="23"/>
      <c r="NDO40" s="23"/>
      <c r="NDP40" s="23"/>
      <c r="NDQ40" s="23"/>
      <c r="NDR40" s="23"/>
      <c r="NDS40" s="23"/>
      <c r="NDT40" s="23"/>
      <c r="NDU40" s="23"/>
      <c r="NDV40" s="23"/>
      <c r="NDW40" s="23"/>
      <c r="NDX40" s="23"/>
      <c r="NDY40" s="23"/>
      <c r="NDZ40" s="23"/>
      <c r="NEA40" s="23"/>
      <c r="NEB40" s="23"/>
      <c r="NEC40" s="23"/>
      <c r="NED40" s="23"/>
      <c r="NEE40" s="23"/>
      <c r="NEF40" s="23"/>
      <c r="NEG40" s="23"/>
      <c r="NEH40" s="23"/>
      <c r="NEI40" s="23"/>
      <c r="NEJ40" s="23"/>
      <c r="NEK40" s="23"/>
      <c r="NEL40" s="23"/>
      <c r="NEM40" s="23"/>
      <c r="NEN40" s="23"/>
      <c r="NEO40" s="23"/>
      <c r="NEP40" s="23"/>
      <c r="NEQ40" s="23"/>
      <c r="NER40" s="23"/>
      <c r="NES40" s="23"/>
      <c r="NET40" s="23"/>
      <c r="NEU40" s="23"/>
      <c r="NEV40" s="23"/>
      <c r="NEW40" s="23"/>
      <c r="NEX40" s="23"/>
      <c r="NEY40" s="23"/>
      <c r="NEZ40" s="23"/>
      <c r="NFA40" s="23"/>
      <c r="NFB40" s="23"/>
      <c r="NFC40" s="23"/>
      <c r="NFD40" s="23"/>
      <c r="NFE40" s="23"/>
      <c r="NFF40" s="23"/>
      <c r="NFG40" s="23"/>
      <c r="NFH40" s="23"/>
      <c r="NFI40" s="23"/>
      <c r="NFJ40" s="23"/>
      <c r="NFK40" s="23"/>
      <c r="NFL40" s="23"/>
      <c r="NFM40" s="23"/>
      <c r="NFN40" s="23"/>
      <c r="NFO40" s="23"/>
      <c r="NFP40" s="23"/>
      <c r="NFQ40" s="23"/>
      <c r="NFR40" s="23"/>
      <c r="NFS40" s="23"/>
      <c r="NFT40" s="23"/>
      <c r="NFU40" s="23"/>
      <c r="NFV40" s="23"/>
      <c r="NFW40" s="23"/>
      <c r="NFX40" s="23"/>
      <c r="NFY40" s="23"/>
      <c r="NFZ40" s="23"/>
      <c r="NGA40" s="23"/>
      <c r="NGB40" s="23"/>
      <c r="NGC40" s="23"/>
      <c r="NGD40" s="23"/>
      <c r="NGE40" s="23"/>
      <c r="NGF40" s="23"/>
      <c r="NGG40" s="23"/>
      <c r="NGH40" s="23"/>
      <c r="NGI40" s="23"/>
      <c r="NGJ40" s="23"/>
      <c r="NGK40" s="23"/>
      <c r="NGL40" s="23"/>
      <c r="NGM40" s="23"/>
      <c r="NGN40" s="23"/>
      <c r="NGO40" s="23"/>
      <c r="NGP40" s="23"/>
      <c r="NGQ40" s="23"/>
      <c r="NGR40" s="23"/>
      <c r="NGS40" s="23"/>
      <c r="NGT40" s="23"/>
      <c r="NGU40" s="23"/>
      <c r="NGV40" s="23"/>
      <c r="NGW40" s="23"/>
      <c r="NGX40" s="23"/>
      <c r="NGY40" s="23"/>
      <c r="NGZ40" s="23"/>
      <c r="NHA40" s="23"/>
      <c r="NHB40" s="23"/>
      <c r="NHC40" s="23"/>
      <c r="NHD40" s="23"/>
      <c r="NHE40" s="23"/>
      <c r="NHF40" s="23"/>
      <c r="NHG40" s="23"/>
      <c r="NHH40" s="23"/>
      <c r="NHI40" s="23"/>
      <c r="NHJ40" s="23"/>
      <c r="NHK40" s="23"/>
      <c r="NHL40" s="23"/>
      <c r="NHM40" s="23"/>
      <c r="NHN40" s="23"/>
      <c r="NHO40" s="23"/>
      <c r="NHP40" s="23"/>
      <c r="NHQ40" s="23"/>
      <c r="NHR40" s="23"/>
      <c r="NHS40" s="23"/>
      <c r="NHT40" s="23"/>
      <c r="NHU40" s="23"/>
      <c r="NHV40" s="23"/>
      <c r="NHW40" s="23"/>
      <c r="NHX40" s="23"/>
      <c r="NHY40" s="23"/>
      <c r="NHZ40" s="23"/>
      <c r="NIA40" s="23"/>
      <c r="NIB40" s="23"/>
      <c r="NIC40" s="23"/>
      <c r="NID40" s="23"/>
      <c r="NIE40" s="23"/>
      <c r="NIF40" s="23"/>
      <c r="NIG40" s="23"/>
      <c r="NIH40" s="23"/>
      <c r="NII40" s="23"/>
      <c r="NIJ40" s="23"/>
      <c r="NIK40" s="23"/>
      <c r="NIL40" s="23"/>
      <c r="NIM40" s="23"/>
      <c r="NIN40" s="23"/>
      <c r="NIO40" s="23"/>
      <c r="NIP40" s="23"/>
      <c r="NIQ40" s="23"/>
      <c r="NIR40" s="23"/>
      <c r="NIS40" s="23"/>
      <c r="NIT40" s="23"/>
      <c r="NIU40" s="23"/>
      <c r="NIV40" s="23"/>
      <c r="NIW40" s="23"/>
      <c r="NIX40" s="23"/>
      <c r="NIY40" s="23"/>
      <c r="NIZ40" s="23"/>
      <c r="NJA40" s="23"/>
      <c r="NJB40" s="23"/>
      <c r="NJC40" s="23"/>
      <c r="NJD40" s="23"/>
      <c r="NJE40" s="23"/>
      <c r="NJF40" s="23"/>
      <c r="NJG40" s="23"/>
      <c r="NJH40" s="23"/>
      <c r="NJI40" s="23"/>
      <c r="NJJ40" s="23"/>
      <c r="NJK40" s="23"/>
      <c r="NJL40" s="23"/>
      <c r="NJM40" s="23"/>
      <c r="NJN40" s="23"/>
      <c r="NJO40" s="23"/>
      <c r="NJP40" s="23"/>
      <c r="NJQ40" s="23"/>
      <c r="NJR40" s="23"/>
      <c r="NJS40" s="23"/>
      <c r="NJT40" s="23"/>
      <c r="NJU40" s="23"/>
      <c r="NJV40" s="23"/>
      <c r="NJW40" s="23"/>
      <c r="NJX40" s="23"/>
      <c r="NJY40" s="23"/>
      <c r="NJZ40" s="23"/>
      <c r="NKA40" s="23"/>
      <c r="NKB40" s="23"/>
      <c r="NKC40" s="23"/>
      <c r="NKD40" s="23"/>
      <c r="NKE40" s="23"/>
      <c r="NKF40" s="23"/>
      <c r="NKG40" s="23"/>
      <c r="NKH40" s="23"/>
      <c r="NKI40" s="23"/>
      <c r="NKJ40" s="23"/>
      <c r="NKK40" s="23"/>
      <c r="NKL40" s="23"/>
      <c r="NKM40" s="23"/>
      <c r="NKN40" s="23"/>
      <c r="NKO40" s="23"/>
      <c r="NKP40" s="23"/>
      <c r="NKQ40" s="23"/>
      <c r="NKR40" s="23"/>
      <c r="NKS40" s="23"/>
      <c r="NKT40" s="23"/>
      <c r="NKU40" s="23"/>
      <c r="NKV40" s="23"/>
      <c r="NKW40" s="23"/>
      <c r="NKX40" s="23"/>
      <c r="NKY40" s="23"/>
      <c r="NKZ40" s="23"/>
      <c r="NLA40" s="23"/>
      <c r="NLB40" s="23"/>
      <c r="NLC40" s="23"/>
      <c r="NLD40" s="23"/>
      <c r="NLE40" s="23"/>
      <c r="NLF40" s="23"/>
      <c r="NLG40" s="23"/>
      <c r="NLH40" s="23"/>
      <c r="NLI40" s="23"/>
      <c r="NLJ40" s="23"/>
      <c r="NLK40" s="23"/>
      <c r="NLL40" s="23"/>
      <c r="NLM40" s="23"/>
      <c r="NLN40" s="23"/>
      <c r="NLO40" s="23"/>
      <c r="NLP40" s="23"/>
      <c r="NLQ40" s="23"/>
      <c r="NLR40" s="23"/>
      <c r="NLS40" s="23"/>
      <c r="NLT40" s="23"/>
      <c r="NLU40" s="23"/>
      <c r="NLV40" s="23"/>
      <c r="NLW40" s="23"/>
      <c r="NLX40" s="23"/>
      <c r="NLY40" s="23"/>
      <c r="NLZ40" s="23"/>
      <c r="NMA40" s="23"/>
      <c r="NMB40" s="23"/>
      <c r="NMC40" s="23"/>
      <c r="NMD40" s="23"/>
      <c r="NME40" s="23"/>
      <c r="NMF40" s="23"/>
      <c r="NMG40" s="23"/>
      <c r="NMH40" s="23"/>
      <c r="NMI40" s="23"/>
      <c r="NMJ40" s="23"/>
      <c r="NMK40" s="23"/>
      <c r="NML40" s="23"/>
      <c r="NMM40" s="23"/>
      <c r="NMN40" s="23"/>
      <c r="NMO40" s="23"/>
      <c r="NMP40" s="23"/>
      <c r="NMQ40" s="23"/>
      <c r="NMR40" s="23"/>
      <c r="NMS40" s="23"/>
      <c r="NMT40" s="23"/>
      <c r="NMU40" s="23"/>
      <c r="NMV40" s="23"/>
      <c r="NMW40" s="23"/>
      <c r="NMX40" s="23"/>
      <c r="NMY40" s="23"/>
      <c r="NMZ40" s="23"/>
      <c r="NNA40" s="23"/>
      <c r="NNB40" s="23"/>
      <c r="NNC40" s="23"/>
      <c r="NND40" s="23"/>
      <c r="NNE40" s="23"/>
      <c r="NNF40" s="23"/>
      <c r="NNG40" s="23"/>
      <c r="NNH40" s="23"/>
      <c r="NNI40" s="23"/>
      <c r="NNJ40" s="23"/>
      <c r="NNK40" s="23"/>
      <c r="NNL40" s="23"/>
      <c r="NNM40" s="23"/>
      <c r="NNN40" s="23"/>
      <c r="NNO40" s="23"/>
      <c r="NNP40" s="23"/>
      <c r="NNQ40" s="23"/>
      <c r="NNR40" s="23"/>
      <c r="NNS40" s="23"/>
      <c r="NNT40" s="23"/>
      <c r="NNU40" s="23"/>
      <c r="NNV40" s="23"/>
      <c r="NNW40" s="23"/>
      <c r="NNX40" s="23"/>
      <c r="NNY40" s="23"/>
      <c r="NNZ40" s="23"/>
      <c r="NOA40" s="23"/>
      <c r="NOB40" s="23"/>
      <c r="NOC40" s="23"/>
      <c r="NOD40" s="23"/>
      <c r="NOE40" s="23"/>
      <c r="NOF40" s="23"/>
      <c r="NOG40" s="23"/>
      <c r="NOH40" s="23"/>
      <c r="NOI40" s="23"/>
      <c r="NOJ40" s="23"/>
      <c r="NOK40" s="23"/>
      <c r="NOL40" s="23"/>
      <c r="NOM40" s="23"/>
      <c r="NON40" s="23"/>
      <c r="NOO40" s="23"/>
      <c r="NOP40" s="23"/>
      <c r="NOQ40" s="23"/>
      <c r="NOR40" s="23"/>
      <c r="NOS40" s="23"/>
      <c r="NOT40" s="23"/>
      <c r="NOU40" s="23"/>
      <c r="NOV40" s="23"/>
      <c r="NOW40" s="23"/>
      <c r="NOX40" s="23"/>
      <c r="NOY40" s="23"/>
      <c r="NOZ40" s="23"/>
      <c r="NPA40" s="23"/>
      <c r="NPB40" s="23"/>
      <c r="NPC40" s="23"/>
      <c r="NPD40" s="23"/>
      <c r="NPE40" s="23"/>
      <c r="NPF40" s="23"/>
      <c r="NPG40" s="23"/>
      <c r="NPH40" s="23"/>
      <c r="NPI40" s="23"/>
      <c r="NPJ40" s="23"/>
      <c r="NPK40" s="23"/>
      <c r="NPL40" s="23"/>
      <c r="NPM40" s="23"/>
      <c r="NPN40" s="23"/>
      <c r="NPO40" s="23"/>
      <c r="NPP40" s="23"/>
      <c r="NPQ40" s="23"/>
      <c r="NPR40" s="23"/>
      <c r="NPS40" s="23"/>
      <c r="NPT40" s="23"/>
      <c r="NPU40" s="23"/>
      <c r="NPV40" s="23"/>
      <c r="NPW40" s="23"/>
      <c r="NPX40" s="23"/>
      <c r="NPY40" s="23"/>
      <c r="NPZ40" s="23"/>
      <c r="NQA40" s="23"/>
      <c r="NQB40" s="23"/>
      <c r="NQC40" s="23"/>
      <c r="NQD40" s="23"/>
      <c r="NQE40" s="23"/>
      <c r="NQF40" s="23"/>
      <c r="NQG40" s="23"/>
      <c r="NQH40" s="23"/>
      <c r="NQI40" s="23"/>
      <c r="NQJ40" s="23"/>
      <c r="NQK40" s="23"/>
      <c r="NQL40" s="23"/>
      <c r="NQM40" s="23"/>
      <c r="NQN40" s="23"/>
      <c r="NQO40" s="23"/>
      <c r="NQP40" s="23"/>
      <c r="NQQ40" s="23"/>
      <c r="NQR40" s="23"/>
      <c r="NQS40" s="23"/>
      <c r="NQT40" s="23"/>
      <c r="NQU40" s="23"/>
      <c r="NQV40" s="23"/>
      <c r="NQW40" s="23"/>
      <c r="NQX40" s="23"/>
      <c r="NQY40" s="23"/>
      <c r="NQZ40" s="23"/>
      <c r="NRA40" s="23"/>
      <c r="NRB40" s="23"/>
      <c r="NRC40" s="23"/>
      <c r="NRD40" s="23"/>
      <c r="NRE40" s="23"/>
      <c r="NRF40" s="23"/>
      <c r="NRG40" s="23"/>
      <c r="NRH40" s="23"/>
      <c r="NRI40" s="23"/>
      <c r="NRJ40" s="23"/>
      <c r="NRK40" s="23"/>
      <c r="NRL40" s="23"/>
      <c r="NRM40" s="23"/>
      <c r="NRN40" s="23"/>
      <c r="NRO40" s="23"/>
      <c r="NRP40" s="23"/>
      <c r="NRQ40" s="23"/>
      <c r="NRR40" s="23"/>
      <c r="NRS40" s="23"/>
      <c r="NRT40" s="23"/>
      <c r="NRU40" s="23"/>
      <c r="NRV40" s="23"/>
      <c r="NRW40" s="23"/>
      <c r="NRX40" s="23"/>
      <c r="NRY40" s="23"/>
      <c r="NRZ40" s="23"/>
      <c r="NSA40" s="23"/>
      <c r="NSB40" s="23"/>
      <c r="NSC40" s="23"/>
      <c r="NSD40" s="23"/>
      <c r="NSE40" s="23"/>
      <c r="NSF40" s="23"/>
      <c r="NSG40" s="23"/>
      <c r="NSH40" s="23"/>
      <c r="NSI40" s="23"/>
      <c r="NSJ40" s="23"/>
      <c r="NSK40" s="23"/>
      <c r="NSL40" s="23"/>
      <c r="NSM40" s="23"/>
      <c r="NSN40" s="23"/>
      <c r="NSO40" s="23"/>
      <c r="NSP40" s="23"/>
      <c r="NSQ40" s="23"/>
      <c r="NSR40" s="23"/>
      <c r="NSS40" s="23"/>
      <c r="NST40" s="23"/>
      <c r="NSU40" s="23"/>
      <c r="NSV40" s="23"/>
      <c r="NSW40" s="23"/>
      <c r="NSX40" s="23"/>
      <c r="NSY40" s="23"/>
      <c r="NSZ40" s="23"/>
      <c r="NTA40" s="23"/>
      <c r="NTB40" s="23"/>
      <c r="NTC40" s="23"/>
      <c r="NTD40" s="23"/>
      <c r="NTE40" s="23"/>
      <c r="NTF40" s="23"/>
      <c r="NTG40" s="23"/>
      <c r="NTH40" s="23"/>
      <c r="NTI40" s="23"/>
      <c r="NTJ40" s="23"/>
      <c r="NTK40" s="23"/>
      <c r="NTL40" s="23"/>
      <c r="NTM40" s="23"/>
      <c r="NTN40" s="23"/>
      <c r="NTO40" s="23"/>
      <c r="NTP40" s="23"/>
      <c r="NTQ40" s="23"/>
      <c r="NTR40" s="23"/>
      <c r="NTS40" s="23"/>
      <c r="NTT40" s="23"/>
      <c r="NTU40" s="23"/>
      <c r="NTV40" s="23"/>
      <c r="NTW40" s="23"/>
      <c r="NTX40" s="23"/>
      <c r="NTY40" s="23"/>
      <c r="NTZ40" s="23"/>
      <c r="NUA40" s="23"/>
      <c r="NUB40" s="23"/>
      <c r="NUC40" s="23"/>
      <c r="NUD40" s="23"/>
      <c r="NUE40" s="23"/>
      <c r="NUF40" s="23"/>
      <c r="NUG40" s="23"/>
      <c r="NUH40" s="23"/>
      <c r="NUI40" s="23"/>
      <c r="NUJ40" s="23"/>
      <c r="NUK40" s="23"/>
      <c r="NUL40" s="23"/>
      <c r="NUM40" s="23"/>
      <c r="NUN40" s="23"/>
      <c r="NUO40" s="23"/>
      <c r="NUP40" s="23"/>
      <c r="NUQ40" s="23"/>
      <c r="NUR40" s="23"/>
      <c r="NUS40" s="23"/>
      <c r="NUT40" s="23"/>
      <c r="NUU40" s="23"/>
      <c r="NUV40" s="23"/>
      <c r="NUW40" s="23"/>
      <c r="NUX40" s="23"/>
      <c r="NUY40" s="23"/>
      <c r="NUZ40" s="23"/>
      <c r="NVA40" s="23"/>
      <c r="NVB40" s="23"/>
      <c r="NVC40" s="23"/>
      <c r="NVD40" s="23"/>
      <c r="NVE40" s="23"/>
      <c r="NVF40" s="23"/>
      <c r="NVG40" s="23"/>
      <c r="NVH40" s="23"/>
      <c r="NVI40" s="23"/>
      <c r="NVJ40" s="23"/>
      <c r="NVK40" s="23"/>
      <c r="NVL40" s="23"/>
      <c r="NVM40" s="23"/>
      <c r="NVN40" s="23"/>
      <c r="NVO40" s="23"/>
      <c r="NVP40" s="23"/>
      <c r="NVQ40" s="23"/>
      <c r="NVR40" s="23"/>
      <c r="NVS40" s="23"/>
      <c r="NVT40" s="23"/>
      <c r="NVU40" s="23"/>
      <c r="NVV40" s="23"/>
      <c r="NVW40" s="23"/>
      <c r="NVX40" s="23"/>
      <c r="NVY40" s="23"/>
      <c r="NVZ40" s="23"/>
      <c r="NWA40" s="23"/>
      <c r="NWB40" s="23"/>
      <c r="NWC40" s="23"/>
      <c r="NWD40" s="23"/>
      <c r="NWE40" s="23"/>
      <c r="NWF40" s="23"/>
      <c r="NWG40" s="23"/>
      <c r="NWH40" s="23"/>
      <c r="NWI40" s="23"/>
      <c r="NWJ40" s="23"/>
      <c r="NWK40" s="23"/>
      <c r="NWL40" s="23"/>
      <c r="NWM40" s="23"/>
      <c r="NWN40" s="23"/>
      <c r="NWO40" s="23"/>
      <c r="NWP40" s="23"/>
      <c r="NWQ40" s="23"/>
      <c r="NWR40" s="23"/>
      <c r="NWS40" s="23"/>
      <c r="NWT40" s="23"/>
      <c r="NWU40" s="23"/>
      <c r="NWV40" s="23"/>
      <c r="NWW40" s="23"/>
      <c r="NWX40" s="23"/>
      <c r="NWY40" s="23"/>
      <c r="NWZ40" s="23"/>
      <c r="NXA40" s="23"/>
      <c r="NXB40" s="23"/>
      <c r="NXC40" s="23"/>
      <c r="NXD40" s="23"/>
      <c r="NXE40" s="23"/>
      <c r="NXF40" s="23"/>
      <c r="NXG40" s="23"/>
      <c r="NXH40" s="23"/>
      <c r="NXI40" s="23"/>
      <c r="NXJ40" s="23"/>
      <c r="NXK40" s="23"/>
      <c r="NXL40" s="23"/>
      <c r="NXM40" s="23"/>
      <c r="NXN40" s="23"/>
      <c r="NXO40" s="23"/>
      <c r="NXP40" s="23"/>
      <c r="NXQ40" s="23"/>
      <c r="NXR40" s="23"/>
      <c r="NXS40" s="23"/>
      <c r="NXT40" s="23"/>
      <c r="NXU40" s="23"/>
      <c r="NXV40" s="23"/>
      <c r="NXW40" s="23"/>
      <c r="NXX40" s="23"/>
      <c r="NXY40" s="23"/>
      <c r="NXZ40" s="23"/>
      <c r="NYA40" s="23"/>
      <c r="NYB40" s="23"/>
      <c r="NYC40" s="23"/>
      <c r="NYD40" s="23"/>
      <c r="NYE40" s="23"/>
      <c r="NYF40" s="23"/>
      <c r="NYG40" s="23"/>
      <c r="NYH40" s="23"/>
      <c r="NYI40" s="23"/>
      <c r="NYJ40" s="23"/>
      <c r="NYK40" s="23"/>
      <c r="NYL40" s="23"/>
      <c r="NYM40" s="23"/>
      <c r="NYN40" s="23"/>
      <c r="NYO40" s="23"/>
      <c r="NYP40" s="23"/>
      <c r="NYQ40" s="23"/>
      <c r="NYR40" s="23"/>
      <c r="NYS40" s="23"/>
      <c r="NYT40" s="23"/>
      <c r="NYU40" s="23"/>
      <c r="NYV40" s="23"/>
      <c r="NYW40" s="23"/>
      <c r="NYX40" s="23"/>
      <c r="NYY40" s="23"/>
      <c r="NYZ40" s="23"/>
      <c r="NZA40" s="23"/>
      <c r="NZB40" s="23"/>
      <c r="NZC40" s="23"/>
      <c r="NZD40" s="23"/>
      <c r="NZE40" s="23"/>
      <c r="NZF40" s="23"/>
      <c r="NZG40" s="23"/>
      <c r="NZH40" s="23"/>
      <c r="NZI40" s="23"/>
      <c r="NZJ40" s="23"/>
      <c r="NZK40" s="23"/>
      <c r="NZL40" s="23"/>
      <c r="NZM40" s="23"/>
      <c r="NZN40" s="23"/>
      <c r="NZO40" s="23"/>
      <c r="NZP40" s="23"/>
      <c r="NZQ40" s="23"/>
      <c r="NZR40" s="23"/>
      <c r="NZS40" s="23"/>
      <c r="NZT40" s="23"/>
      <c r="NZU40" s="23"/>
      <c r="NZV40" s="23"/>
      <c r="NZW40" s="23"/>
      <c r="NZX40" s="23"/>
      <c r="NZY40" s="23"/>
      <c r="NZZ40" s="23"/>
      <c r="OAA40" s="23"/>
      <c r="OAB40" s="23"/>
      <c r="OAC40" s="23"/>
      <c r="OAD40" s="23"/>
      <c r="OAE40" s="23"/>
      <c r="OAF40" s="23"/>
      <c r="OAG40" s="23"/>
      <c r="OAH40" s="23"/>
      <c r="OAI40" s="23"/>
      <c r="OAJ40" s="23"/>
      <c r="OAK40" s="23"/>
      <c r="OAL40" s="23"/>
      <c r="OAM40" s="23"/>
      <c r="OAN40" s="23"/>
      <c r="OAO40" s="23"/>
      <c r="OAP40" s="23"/>
      <c r="OAQ40" s="23"/>
      <c r="OAR40" s="23"/>
      <c r="OAS40" s="23"/>
      <c r="OAT40" s="23"/>
      <c r="OAU40" s="23"/>
      <c r="OAV40" s="23"/>
      <c r="OAW40" s="23"/>
      <c r="OAX40" s="23"/>
      <c r="OAY40" s="23"/>
      <c r="OAZ40" s="23"/>
      <c r="OBA40" s="23"/>
      <c r="OBB40" s="23"/>
      <c r="OBC40" s="23"/>
      <c r="OBD40" s="23"/>
      <c r="OBE40" s="23"/>
      <c r="OBF40" s="23"/>
      <c r="OBG40" s="23"/>
      <c r="OBH40" s="23"/>
      <c r="OBI40" s="23"/>
      <c r="OBJ40" s="23"/>
      <c r="OBK40" s="23"/>
      <c r="OBL40" s="23"/>
      <c r="OBM40" s="23"/>
      <c r="OBN40" s="23"/>
      <c r="OBO40" s="23"/>
      <c r="OBP40" s="23"/>
      <c r="OBQ40" s="23"/>
      <c r="OBR40" s="23"/>
      <c r="OBS40" s="23"/>
      <c r="OBT40" s="23"/>
      <c r="OBU40" s="23"/>
      <c r="OBV40" s="23"/>
      <c r="OBW40" s="23"/>
      <c r="OBX40" s="23"/>
      <c r="OBY40" s="23"/>
      <c r="OBZ40" s="23"/>
      <c r="OCA40" s="23"/>
      <c r="OCB40" s="23"/>
      <c r="OCC40" s="23"/>
      <c r="OCD40" s="23"/>
      <c r="OCE40" s="23"/>
      <c r="OCF40" s="23"/>
      <c r="OCG40" s="23"/>
      <c r="OCH40" s="23"/>
      <c r="OCI40" s="23"/>
      <c r="OCJ40" s="23"/>
      <c r="OCK40" s="23"/>
      <c r="OCL40" s="23"/>
      <c r="OCM40" s="23"/>
      <c r="OCN40" s="23"/>
      <c r="OCO40" s="23"/>
      <c r="OCP40" s="23"/>
      <c r="OCQ40" s="23"/>
      <c r="OCR40" s="23"/>
      <c r="OCS40" s="23"/>
      <c r="OCT40" s="23"/>
      <c r="OCU40" s="23"/>
      <c r="OCV40" s="23"/>
      <c r="OCW40" s="23"/>
      <c r="OCX40" s="23"/>
      <c r="OCY40" s="23"/>
      <c r="OCZ40" s="23"/>
      <c r="ODA40" s="23"/>
      <c r="ODB40" s="23"/>
      <c r="ODC40" s="23"/>
      <c r="ODD40" s="23"/>
      <c r="ODE40" s="23"/>
      <c r="ODF40" s="23"/>
      <c r="ODG40" s="23"/>
      <c r="ODH40" s="23"/>
      <c r="ODI40" s="23"/>
      <c r="ODJ40" s="23"/>
      <c r="ODK40" s="23"/>
      <c r="ODL40" s="23"/>
      <c r="ODM40" s="23"/>
      <c r="ODN40" s="23"/>
      <c r="ODO40" s="23"/>
      <c r="ODP40" s="23"/>
      <c r="ODQ40" s="23"/>
      <c r="ODR40" s="23"/>
      <c r="ODS40" s="23"/>
      <c r="ODT40" s="23"/>
      <c r="ODU40" s="23"/>
      <c r="ODV40" s="23"/>
      <c r="ODW40" s="23"/>
      <c r="ODX40" s="23"/>
      <c r="ODY40" s="23"/>
      <c r="ODZ40" s="23"/>
      <c r="OEA40" s="23"/>
      <c r="OEB40" s="23"/>
      <c r="OEC40" s="23"/>
      <c r="OED40" s="23"/>
      <c r="OEE40" s="23"/>
      <c r="OEF40" s="23"/>
      <c r="OEG40" s="23"/>
      <c r="OEH40" s="23"/>
      <c r="OEI40" s="23"/>
      <c r="OEJ40" s="23"/>
      <c r="OEK40" s="23"/>
      <c r="OEL40" s="23"/>
      <c r="OEM40" s="23"/>
      <c r="OEN40" s="23"/>
      <c r="OEO40" s="23"/>
      <c r="OEP40" s="23"/>
      <c r="OEQ40" s="23"/>
      <c r="OER40" s="23"/>
      <c r="OES40" s="23"/>
      <c r="OET40" s="23"/>
      <c r="OEU40" s="23"/>
      <c r="OEV40" s="23"/>
      <c r="OEW40" s="23"/>
      <c r="OEX40" s="23"/>
      <c r="OEY40" s="23"/>
      <c r="OEZ40" s="23"/>
      <c r="OFA40" s="23"/>
      <c r="OFB40" s="23"/>
      <c r="OFC40" s="23"/>
      <c r="OFD40" s="23"/>
      <c r="OFE40" s="23"/>
      <c r="OFF40" s="23"/>
      <c r="OFG40" s="23"/>
      <c r="OFH40" s="23"/>
      <c r="OFI40" s="23"/>
      <c r="OFJ40" s="23"/>
      <c r="OFK40" s="23"/>
      <c r="OFL40" s="23"/>
      <c r="OFM40" s="23"/>
      <c r="OFN40" s="23"/>
      <c r="OFO40" s="23"/>
      <c r="OFP40" s="23"/>
      <c r="OFQ40" s="23"/>
      <c r="OFR40" s="23"/>
      <c r="OFS40" s="23"/>
      <c r="OFT40" s="23"/>
      <c r="OFU40" s="23"/>
      <c r="OFV40" s="23"/>
      <c r="OFW40" s="23"/>
      <c r="OFX40" s="23"/>
      <c r="OFY40" s="23"/>
      <c r="OFZ40" s="23"/>
      <c r="OGA40" s="23"/>
      <c r="OGB40" s="23"/>
      <c r="OGC40" s="23"/>
      <c r="OGD40" s="23"/>
      <c r="OGE40" s="23"/>
      <c r="OGF40" s="23"/>
      <c r="OGG40" s="23"/>
      <c r="OGH40" s="23"/>
      <c r="OGI40" s="23"/>
      <c r="OGJ40" s="23"/>
      <c r="OGK40" s="23"/>
      <c r="OGL40" s="23"/>
      <c r="OGM40" s="23"/>
      <c r="OGN40" s="23"/>
      <c r="OGO40" s="23"/>
      <c r="OGP40" s="23"/>
      <c r="OGQ40" s="23"/>
      <c r="OGR40" s="23"/>
      <c r="OGS40" s="23"/>
      <c r="OGT40" s="23"/>
      <c r="OGU40" s="23"/>
      <c r="OGV40" s="23"/>
      <c r="OGW40" s="23"/>
      <c r="OGX40" s="23"/>
      <c r="OGY40" s="23"/>
      <c r="OGZ40" s="23"/>
      <c r="OHA40" s="23"/>
      <c r="OHB40" s="23"/>
      <c r="OHC40" s="23"/>
      <c r="OHD40" s="23"/>
      <c r="OHE40" s="23"/>
      <c r="OHF40" s="23"/>
      <c r="OHG40" s="23"/>
      <c r="OHH40" s="23"/>
      <c r="OHI40" s="23"/>
      <c r="OHJ40" s="23"/>
      <c r="OHK40" s="23"/>
      <c r="OHL40" s="23"/>
      <c r="OHM40" s="23"/>
      <c r="OHN40" s="23"/>
      <c r="OHO40" s="23"/>
      <c r="OHP40" s="23"/>
      <c r="OHQ40" s="23"/>
      <c r="OHR40" s="23"/>
      <c r="OHS40" s="23"/>
      <c r="OHT40" s="23"/>
      <c r="OHU40" s="23"/>
      <c r="OHV40" s="23"/>
      <c r="OHW40" s="23"/>
      <c r="OHX40" s="23"/>
      <c r="OHY40" s="23"/>
      <c r="OHZ40" s="23"/>
      <c r="OIA40" s="23"/>
      <c r="OIB40" s="23"/>
      <c r="OIC40" s="23"/>
      <c r="OID40" s="23"/>
      <c r="OIE40" s="23"/>
      <c r="OIF40" s="23"/>
      <c r="OIG40" s="23"/>
      <c r="OIH40" s="23"/>
      <c r="OII40" s="23"/>
      <c r="OIJ40" s="23"/>
      <c r="OIK40" s="23"/>
      <c r="OIL40" s="23"/>
      <c r="OIM40" s="23"/>
      <c r="OIN40" s="23"/>
      <c r="OIO40" s="23"/>
      <c r="OIP40" s="23"/>
      <c r="OIQ40" s="23"/>
      <c r="OIR40" s="23"/>
      <c r="OIS40" s="23"/>
      <c r="OIT40" s="23"/>
      <c r="OIU40" s="23"/>
      <c r="OIV40" s="23"/>
      <c r="OIW40" s="23"/>
      <c r="OIX40" s="23"/>
      <c r="OIY40" s="23"/>
      <c r="OIZ40" s="23"/>
      <c r="OJA40" s="23"/>
      <c r="OJB40" s="23"/>
      <c r="OJC40" s="23"/>
      <c r="OJD40" s="23"/>
      <c r="OJE40" s="23"/>
      <c r="OJF40" s="23"/>
      <c r="OJG40" s="23"/>
      <c r="OJH40" s="23"/>
      <c r="OJI40" s="23"/>
      <c r="OJJ40" s="23"/>
      <c r="OJK40" s="23"/>
      <c r="OJL40" s="23"/>
      <c r="OJM40" s="23"/>
      <c r="OJN40" s="23"/>
      <c r="OJO40" s="23"/>
      <c r="OJP40" s="23"/>
      <c r="OJQ40" s="23"/>
      <c r="OJR40" s="23"/>
      <c r="OJS40" s="23"/>
      <c r="OJT40" s="23"/>
      <c r="OJU40" s="23"/>
      <c r="OJV40" s="23"/>
      <c r="OJW40" s="23"/>
      <c r="OJX40" s="23"/>
      <c r="OJY40" s="23"/>
      <c r="OJZ40" s="23"/>
      <c r="OKA40" s="23"/>
      <c r="OKB40" s="23"/>
      <c r="OKC40" s="23"/>
      <c r="OKD40" s="23"/>
      <c r="OKE40" s="23"/>
      <c r="OKF40" s="23"/>
      <c r="OKG40" s="23"/>
      <c r="OKH40" s="23"/>
      <c r="OKI40" s="23"/>
      <c r="OKJ40" s="23"/>
      <c r="OKK40" s="23"/>
      <c r="OKL40" s="23"/>
      <c r="OKM40" s="23"/>
      <c r="OKN40" s="23"/>
      <c r="OKO40" s="23"/>
      <c r="OKP40" s="23"/>
      <c r="OKQ40" s="23"/>
      <c r="OKR40" s="23"/>
      <c r="OKS40" s="23"/>
      <c r="OKT40" s="23"/>
      <c r="OKU40" s="23"/>
      <c r="OKV40" s="23"/>
      <c r="OKW40" s="23"/>
      <c r="OKX40" s="23"/>
      <c r="OKY40" s="23"/>
      <c r="OKZ40" s="23"/>
      <c r="OLA40" s="23"/>
      <c r="OLB40" s="23"/>
      <c r="OLC40" s="23"/>
      <c r="OLD40" s="23"/>
      <c r="OLE40" s="23"/>
      <c r="OLF40" s="23"/>
      <c r="OLG40" s="23"/>
      <c r="OLH40" s="23"/>
      <c r="OLI40" s="23"/>
      <c r="OLJ40" s="23"/>
      <c r="OLK40" s="23"/>
      <c r="OLL40" s="23"/>
      <c r="OLM40" s="23"/>
      <c r="OLN40" s="23"/>
      <c r="OLO40" s="23"/>
      <c r="OLP40" s="23"/>
      <c r="OLQ40" s="23"/>
      <c r="OLR40" s="23"/>
      <c r="OLS40" s="23"/>
      <c r="OLT40" s="23"/>
      <c r="OLU40" s="23"/>
      <c r="OLV40" s="23"/>
      <c r="OLW40" s="23"/>
      <c r="OLX40" s="23"/>
      <c r="OLY40" s="23"/>
      <c r="OLZ40" s="23"/>
      <c r="OMA40" s="23"/>
      <c r="OMB40" s="23"/>
      <c r="OMC40" s="23"/>
      <c r="OMD40" s="23"/>
      <c r="OME40" s="23"/>
      <c r="OMF40" s="23"/>
      <c r="OMG40" s="23"/>
      <c r="OMH40" s="23"/>
      <c r="OMI40" s="23"/>
      <c r="OMJ40" s="23"/>
      <c r="OMK40" s="23"/>
      <c r="OML40" s="23"/>
      <c r="OMM40" s="23"/>
      <c r="OMN40" s="23"/>
      <c r="OMO40" s="23"/>
      <c r="OMP40" s="23"/>
      <c r="OMQ40" s="23"/>
      <c r="OMR40" s="23"/>
      <c r="OMS40" s="23"/>
      <c r="OMT40" s="23"/>
      <c r="OMU40" s="23"/>
      <c r="OMV40" s="23"/>
      <c r="OMW40" s="23"/>
      <c r="OMX40" s="23"/>
      <c r="OMY40" s="23"/>
      <c r="OMZ40" s="23"/>
      <c r="ONA40" s="23"/>
      <c r="ONB40" s="23"/>
      <c r="ONC40" s="23"/>
      <c r="OND40" s="23"/>
      <c r="ONE40" s="23"/>
      <c r="ONF40" s="23"/>
      <c r="ONG40" s="23"/>
      <c r="ONH40" s="23"/>
      <c r="ONI40" s="23"/>
      <c r="ONJ40" s="23"/>
      <c r="ONK40" s="23"/>
      <c r="ONL40" s="23"/>
      <c r="ONM40" s="23"/>
      <c r="ONN40" s="23"/>
      <c r="ONO40" s="23"/>
      <c r="ONP40" s="23"/>
      <c r="ONQ40" s="23"/>
      <c r="ONR40" s="23"/>
      <c r="ONS40" s="23"/>
      <c r="ONT40" s="23"/>
      <c r="ONU40" s="23"/>
      <c r="ONV40" s="23"/>
      <c r="ONW40" s="23"/>
      <c r="ONX40" s="23"/>
      <c r="ONY40" s="23"/>
      <c r="ONZ40" s="23"/>
      <c r="OOA40" s="23"/>
      <c r="OOB40" s="23"/>
      <c r="OOC40" s="23"/>
      <c r="OOD40" s="23"/>
      <c r="OOE40" s="23"/>
      <c r="OOF40" s="23"/>
      <c r="OOG40" s="23"/>
      <c r="OOH40" s="23"/>
      <c r="OOI40" s="23"/>
      <c r="OOJ40" s="23"/>
      <c r="OOK40" s="23"/>
      <c r="OOL40" s="23"/>
      <c r="OOM40" s="23"/>
      <c r="OON40" s="23"/>
      <c r="OOO40" s="23"/>
      <c r="OOP40" s="23"/>
      <c r="OOQ40" s="23"/>
      <c r="OOR40" s="23"/>
      <c r="OOS40" s="23"/>
      <c r="OOT40" s="23"/>
      <c r="OOU40" s="23"/>
      <c r="OOV40" s="23"/>
      <c r="OOW40" s="23"/>
      <c r="OOX40" s="23"/>
      <c r="OOY40" s="23"/>
      <c r="OOZ40" s="23"/>
      <c r="OPA40" s="23"/>
      <c r="OPB40" s="23"/>
      <c r="OPC40" s="23"/>
      <c r="OPD40" s="23"/>
      <c r="OPE40" s="23"/>
      <c r="OPF40" s="23"/>
      <c r="OPG40" s="23"/>
      <c r="OPH40" s="23"/>
      <c r="OPI40" s="23"/>
      <c r="OPJ40" s="23"/>
      <c r="OPK40" s="23"/>
      <c r="OPL40" s="23"/>
      <c r="OPM40" s="23"/>
      <c r="OPN40" s="23"/>
      <c r="OPO40" s="23"/>
      <c r="OPP40" s="23"/>
      <c r="OPQ40" s="23"/>
      <c r="OPR40" s="23"/>
      <c r="OPS40" s="23"/>
      <c r="OPT40" s="23"/>
      <c r="OPU40" s="23"/>
      <c r="OPV40" s="23"/>
      <c r="OPW40" s="23"/>
      <c r="OPX40" s="23"/>
      <c r="OPY40" s="23"/>
      <c r="OPZ40" s="23"/>
      <c r="OQA40" s="23"/>
      <c r="OQB40" s="23"/>
      <c r="OQC40" s="23"/>
      <c r="OQD40" s="23"/>
      <c r="OQE40" s="23"/>
      <c r="OQF40" s="23"/>
      <c r="OQG40" s="23"/>
      <c r="OQH40" s="23"/>
      <c r="OQI40" s="23"/>
      <c r="OQJ40" s="23"/>
      <c r="OQK40" s="23"/>
      <c r="OQL40" s="23"/>
      <c r="OQM40" s="23"/>
      <c r="OQN40" s="23"/>
      <c r="OQO40" s="23"/>
      <c r="OQP40" s="23"/>
      <c r="OQQ40" s="23"/>
      <c r="OQR40" s="23"/>
      <c r="OQS40" s="23"/>
      <c r="OQT40" s="23"/>
      <c r="OQU40" s="23"/>
      <c r="OQV40" s="23"/>
      <c r="OQW40" s="23"/>
      <c r="OQX40" s="23"/>
      <c r="OQY40" s="23"/>
      <c r="OQZ40" s="23"/>
      <c r="ORA40" s="23"/>
      <c r="ORB40" s="23"/>
      <c r="ORC40" s="23"/>
      <c r="ORD40" s="23"/>
      <c r="ORE40" s="23"/>
      <c r="ORF40" s="23"/>
      <c r="ORG40" s="23"/>
      <c r="ORH40" s="23"/>
      <c r="ORI40" s="23"/>
      <c r="ORJ40" s="23"/>
      <c r="ORK40" s="23"/>
      <c r="ORL40" s="23"/>
      <c r="ORM40" s="23"/>
      <c r="ORN40" s="23"/>
      <c r="ORO40" s="23"/>
      <c r="ORP40" s="23"/>
      <c r="ORQ40" s="23"/>
      <c r="ORR40" s="23"/>
      <c r="ORS40" s="23"/>
      <c r="ORT40" s="23"/>
      <c r="ORU40" s="23"/>
      <c r="ORV40" s="23"/>
      <c r="ORW40" s="23"/>
      <c r="ORX40" s="23"/>
      <c r="ORY40" s="23"/>
      <c r="ORZ40" s="23"/>
      <c r="OSA40" s="23"/>
      <c r="OSB40" s="23"/>
      <c r="OSC40" s="23"/>
      <c r="OSD40" s="23"/>
      <c r="OSE40" s="23"/>
      <c r="OSF40" s="23"/>
      <c r="OSG40" s="23"/>
      <c r="OSH40" s="23"/>
      <c r="OSI40" s="23"/>
      <c r="OSJ40" s="23"/>
      <c r="OSK40" s="23"/>
      <c r="OSL40" s="23"/>
      <c r="OSM40" s="23"/>
      <c r="OSN40" s="23"/>
      <c r="OSO40" s="23"/>
      <c r="OSP40" s="23"/>
      <c r="OSQ40" s="23"/>
      <c r="OSR40" s="23"/>
      <c r="OSS40" s="23"/>
      <c r="OST40" s="23"/>
      <c r="OSU40" s="23"/>
      <c r="OSV40" s="23"/>
      <c r="OSW40" s="23"/>
      <c r="OSX40" s="23"/>
      <c r="OSY40" s="23"/>
      <c r="OSZ40" s="23"/>
      <c r="OTA40" s="23"/>
      <c r="OTB40" s="23"/>
      <c r="OTC40" s="23"/>
      <c r="OTD40" s="23"/>
      <c r="OTE40" s="23"/>
      <c r="OTF40" s="23"/>
      <c r="OTG40" s="23"/>
      <c r="OTH40" s="23"/>
      <c r="OTI40" s="23"/>
      <c r="OTJ40" s="23"/>
      <c r="OTK40" s="23"/>
      <c r="OTL40" s="23"/>
      <c r="OTM40" s="23"/>
      <c r="OTN40" s="23"/>
      <c r="OTO40" s="23"/>
      <c r="OTP40" s="23"/>
      <c r="OTQ40" s="23"/>
      <c r="OTR40" s="23"/>
      <c r="OTS40" s="23"/>
      <c r="OTT40" s="23"/>
      <c r="OTU40" s="23"/>
      <c r="OTV40" s="23"/>
      <c r="OTW40" s="23"/>
      <c r="OTX40" s="23"/>
      <c r="OTY40" s="23"/>
      <c r="OTZ40" s="23"/>
      <c r="OUA40" s="23"/>
      <c r="OUB40" s="23"/>
      <c r="OUC40" s="23"/>
      <c r="OUD40" s="23"/>
      <c r="OUE40" s="23"/>
      <c r="OUF40" s="23"/>
      <c r="OUG40" s="23"/>
      <c r="OUH40" s="23"/>
      <c r="OUI40" s="23"/>
      <c r="OUJ40" s="23"/>
      <c r="OUK40" s="23"/>
      <c r="OUL40" s="23"/>
      <c r="OUM40" s="23"/>
      <c r="OUN40" s="23"/>
      <c r="OUO40" s="23"/>
      <c r="OUP40" s="23"/>
      <c r="OUQ40" s="23"/>
      <c r="OUR40" s="23"/>
      <c r="OUS40" s="23"/>
      <c r="OUT40" s="23"/>
      <c r="OUU40" s="23"/>
      <c r="OUV40" s="23"/>
      <c r="OUW40" s="23"/>
      <c r="OUX40" s="23"/>
      <c r="OUY40" s="23"/>
      <c r="OUZ40" s="23"/>
      <c r="OVA40" s="23"/>
      <c r="OVB40" s="23"/>
      <c r="OVC40" s="23"/>
      <c r="OVD40" s="23"/>
      <c r="OVE40" s="23"/>
      <c r="OVF40" s="23"/>
      <c r="OVG40" s="23"/>
      <c r="OVH40" s="23"/>
      <c r="OVI40" s="23"/>
      <c r="OVJ40" s="23"/>
      <c r="OVK40" s="23"/>
      <c r="OVL40" s="23"/>
      <c r="OVM40" s="23"/>
      <c r="OVN40" s="23"/>
      <c r="OVO40" s="23"/>
      <c r="OVP40" s="23"/>
      <c r="OVQ40" s="23"/>
      <c r="OVR40" s="23"/>
      <c r="OVS40" s="23"/>
      <c r="OVT40" s="23"/>
      <c r="OVU40" s="23"/>
      <c r="OVV40" s="23"/>
      <c r="OVW40" s="23"/>
      <c r="OVX40" s="23"/>
      <c r="OVY40" s="23"/>
      <c r="OVZ40" s="23"/>
      <c r="OWA40" s="23"/>
      <c r="OWB40" s="23"/>
      <c r="OWC40" s="23"/>
      <c r="OWD40" s="23"/>
      <c r="OWE40" s="23"/>
      <c r="OWF40" s="23"/>
      <c r="OWG40" s="23"/>
      <c r="OWH40" s="23"/>
      <c r="OWI40" s="23"/>
      <c r="OWJ40" s="23"/>
      <c r="OWK40" s="23"/>
      <c r="OWL40" s="23"/>
      <c r="OWM40" s="23"/>
      <c r="OWN40" s="23"/>
      <c r="OWO40" s="23"/>
      <c r="OWP40" s="23"/>
      <c r="OWQ40" s="23"/>
      <c r="OWR40" s="23"/>
      <c r="OWS40" s="23"/>
      <c r="OWT40" s="23"/>
      <c r="OWU40" s="23"/>
      <c r="OWV40" s="23"/>
      <c r="OWW40" s="23"/>
      <c r="OWX40" s="23"/>
      <c r="OWY40" s="23"/>
      <c r="OWZ40" s="23"/>
      <c r="OXA40" s="23"/>
      <c r="OXB40" s="23"/>
      <c r="OXC40" s="23"/>
      <c r="OXD40" s="23"/>
      <c r="OXE40" s="23"/>
      <c r="OXF40" s="23"/>
      <c r="OXG40" s="23"/>
      <c r="OXH40" s="23"/>
      <c r="OXI40" s="23"/>
      <c r="OXJ40" s="23"/>
      <c r="OXK40" s="23"/>
      <c r="OXL40" s="23"/>
      <c r="OXM40" s="23"/>
      <c r="OXN40" s="23"/>
      <c r="OXO40" s="23"/>
      <c r="OXP40" s="23"/>
      <c r="OXQ40" s="23"/>
      <c r="OXR40" s="23"/>
      <c r="OXS40" s="23"/>
      <c r="OXT40" s="23"/>
      <c r="OXU40" s="23"/>
      <c r="OXV40" s="23"/>
      <c r="OXW40" s="23"/>
      <c r="OXX40" s="23"/>
      <c r="OXY40" s="23"/>
      <c r="OXZ40" s="23"/>
      <c r="OYA40" s="23"/>
      <c r="OYB40" s="23"/>
      <c r="OYC40" s="23"/>
      <c r="OYD40" s="23"/>
      <c r="OYE40" s="23"/>
      <c r="OYF40" s="23"/>
      <c r="OYG40" s="23"/>
      <c r="OYH40" s="23"/>
      <c r="OYI40" s="23"/>
      <c r="OYJ40" s="23"/>
      <c r="OYK40" s="23"/>
      <c r="OYL40" s="23"/>
      <c r="OYM40" s="23"/>
      <c r="OYN40" s="23"/>
      <c r="OYO40" s="23"/>
      <c r="OYP40" s="23"/>
      <c r="OYQ40" s="23"/>
      <c r="OYR40" s="23"/>
      <c r="OYS40" s="23"/>
      <c r="OYT40" s="23"/>
      <c r="OYU40" s="23"/>
      <c r="OYV40" s="23"/>
      <c r="OYW40" s="23"/>
      <c r="OYX40" s="23"/>
      <c r="OYY40" s="23"/>
      <c r="OYZ40" s="23"/>
      <c r="OZA40" s="23"/>
      <c r="OZB40" s="23"/>
      <c r="OZC40" s="23"/>
      <c r="OZD40" s="23"/>
      <c r="OZE40" s="23"/>
      <c r="OZF40" s="23"/>
      <c r="OZG40" s="23"/>
      <c r="OZH40" s="23"/>
      <c r="OZI40" s="23"/>
      <c r="OZJ40" s="23"/>
      <c r="OZK40" s="23"/>
      <c r="OZL40" s="23"/>
      <c r="OZM40" s="23"/>
      <c r="OZN40" s="23"/>
      <c r="OZO40" s="23"/>
      <c r="OZP40" s="23"/>
      <c r="OZQ40" s="23"/>
      <c r="OZR40" s="23"/>
      <c r="OZS40" s="23"/>
      <c r="OZT40" s="23"/>
      <c r="OZU40" s="23"/>
      <c r="OZV40" s="23"/>
      <c r="OZW40" s="23"/>
      <c r="OZX40" s="23"/>
      <c r="OZY40" s="23"/>
      <c r="OZZ40" s="23"/>
      <c r="PAA40" s="23"/>
      <c r="PAB40" s="23"/>
      <c r="PAC40" s="23"/>
      <c r="PAD40" s="23"/>
      <c r="PAE40" s="23"/>
      <c r="PAF40" s="23"/>
      <c r="PAG40" s="23"/>
      <c r="PAH40" s="23"/>
      <c r="PAI40" s="23"/>
      <c r="PAJ40" s="23"/>
      <c r="PAK40" s="23"/>
      <c r="PAL40" s="23"/>
      <c r="PAM40" s="23"/>
      <c r="PAN40" s="23"/>
      <c r="PAO40" s="23"/>
      <c r="PAP40" s="23"/>
      <c r="PAQ40" s="23"/>
      <c r="PAR40" s="23"/>
      <c r="PAS40" s="23"/>
      <c r="PAT40" s="23"/>
      <c r="PAU40" s="23"/>
      <c r="PAV40" s="23"/>
      <c r="PAW40" s="23"/>
      <c r="PAX40" s="23"/>
      <c r="PAY40" s="23"/>
      <c r="PAZ40" s="23"/>
      <c r="PBA40" s="23"/>
      <c r="PBB40" s="23"/>
      <c r="PBC40" s="23"/>
      <c r="PBD40" s="23"/>
      <c r="PBE40" s="23"/>
      <c r="PBF40" s="23"/>
      <c r="PBG40" s="23"/>
      <c r="PBH40" s="23"/>
      <c r="PBI40" s="23"/>
      <c r="PBJ40" s="23"/>
      <c r="PBK40" s="23"/>
      <c r="PBL40" s="23"/>
      <c r="PBM40" s="23"/>
      <c r="PBN40" s="23"/>
      <c r="PBO40" s="23"/>
      <c r="PBP40" s="23"/>
      <c r="PBQ40" s="23"/>
      <c r="PBR40" s="23"/>
      <c r="PBS40" s="23"/>
      <c r="PBT40" s="23"/>
      <c r="PBU40" s="23"/>
      <c r="PBV40" s="23"/>
      <c r="PBW40" s="23"/>
      <c r="PBX40" s="23"/>
      <c r="PBY40" s="23"/>
      <c r="PBZ40" s="23"/>
      <c r="PCA40" s="23"/>
      <c r="PCB40" s="23"/>
      <c r="PCC40" s="23"/>
      <c r="PCD40" s="23"/>
      <c r="PCE40" s="23"/>
      <c r="PCF40" s="23"/>
      <c r="PCG40" s="23"/>
      <c r="PCH40" s="23"/>
      <c r="PCI40" s="23"/>
      <c r="PCJ40" s="23"/>
      <c r="PCK40" s="23"/>
      <c r="PCL40" s="23"/>
      <c r="PCM40" s="23"/>
      <c r="PCN40" s="23"/>
      <c r="PCO40" s="23"/>
      <c r="PCP40" s="23"/>
      <c r="PCQ40" s="23"/>
      <c r="PCR40" s="23"/>
      <c r="PCS40" s="23"/>
      <c r="PCT40" s="23"/>
      <c r="PCU40" s="23"/>
      <c r="PCV40" s="23"/>
      <c r="PCW40" s="23"/>
      <c r="PCX40" s="23"/>
      <c r="PCY40" s="23"/>
      <c r="PCZ40" s="23"/>
      <c r="PDA40" s="23"/>
      <c r="PDB40" s="23"/>
      <c r="PDC40" s="23"/>
      <c r="PDD40" s="23"/>
      <c r="PDE40" s="23"/>
      <c r="PDF40" s="23"/>
      <c r="PDG40" s="23"/>
      <c r="PDH40" s="23"/>
      <c r="PDI40" s="23"/>
      <c r="PDJ40" s="23"/>
      <c r="PDK40" s="23"/>
      <c r="PDL40" s="23"/>
      <c r="PDM40" s="23"/>
      <c r="PDN40" s="23"/>
      <c r="PDO40" s="23"/>
      <c r="PDP40" s="23"/>
      <c r="PDQ40" s="23"/>
      <c r="PDR40" s="23"/>
      <c r="PDS40" s="23"/>
      <c r="PDT40" s="23"/>
      <c r="PDU40" s="23"/>
      <c r="PDV40" s="23"/>
      <c r="PDW40" s="23"/>
      <c r="PDX40" s="23"/>
      <c r="PDY40" s="23"/>
      <c r="PDZ40" s="23"/>
      <c r="PEA40" s="23"/>
      <c r="PEB40" s="23"/>
      <c r="PEC40" s="23"/>
      <c r="PED40" s="23"/>
      <c r="PEE40" s="23"/>
      <c r="PEF40" s="23"/>
      <c r="PEG40" s="23"/>
      <c r="PEH40" s="23"/>
      <c r="PEI40" s="23"/>
      <c r="PEJ40" s="23"/>
      <c r="PEK40" s="23"/>
      <c r="PEL40" s="23"/>
      <c r="PEM40" s="23"/>
      <c r="PEN40" s="23"/>
      <c r="PEO40" s="23"/>
      <c r="PEP40" s="23"/>
      <c r="PEQ40" s="23"/>
      <c r="PER40" s="23"/>
      <c r="PES40" s="23"/>
      <c r="PET40" s="23"/>
      <c r="PEU40" s="23"/>
      <c r="PEV40" s="23"/>
      <c r="PEW40" s="23"/>
      <c r="PEX40" s="23"/>
      <c r="PEY40" s="23"/>
      <c r="PEZ40" s="23"/>
      <c r="PFA40" s="23"/>
      <c r="PFB40" s="23"/>
      <c r="PFC40" s="23"/>
      <c r="PFD40" s="23"/>
      <c r="PFE40" s="23"/>
      <c r="PFF40" s="23"/>
      <c r="PFG40" s="23"/>
      <c r="PFH40" s="23"/>
      <c r="PFI40" s="23"/>
      <c r="PFJ40" s="23"/>
      <c r="PFK40" s="23"/>
      <c r="PFL40" s="23"/>
      <c r="PFM40" s="23"/>
      <c r="PFN40" s="23"/>
      <c r="PFO40" s="23"/>
      <c r="PFP40" s="23"/>
      <c r="PFQ40" s="23"/>
      <c r="PFR40" s="23"/>
      <c r="PFS40" s="23"/>
      <c r="PFT40" s="23"/>
      <c r="PFU40" s="23"/>
      <c r="PFV40" s="23"/>
      <c r="PFW40" s="23"/>
      <c r="PFX40" s="23"/>
      <c r="PFY40" s="23"/>
      <c r="PFZ40" s="23"/>
      <c r="PGA40" s="23"/>
      <c r="PGB40" s="23"/>
      <c r="PGC40" s="23"/>
      <c r="PGD40" s="23"/>
      <c r="PGE40" s="23"/>
      <c r="PGF40" s="23"/>
      <c r="PGG40" s="23"/>
      <c r="PGH40" s="23"/>
      <c r="PGI40" s="23"/>
      <c r="PGJ40" s="23"/>
      <c r="PGK40" s="23"/>
      <c r="PGL40" s="23"/>
      <c r="PGM40" s="23"/>
      <c r="PGN40" s="23"/>
      <c r="PGO40" s="23"/>
      <c r="PGP40" s="23"/>
      <c r="PGQ40" s="23"/>
      <c r="PGR40" s="23"/>
      <c r="PGS40" s="23"/>
      <c r="PGT40" s="23"/>
      <c r="PGU40" s="23"/>
      <c r="PGV40" s="23"/>
      <c r="PGW40" s="23"/>
      <c r="PGX40" s="23"/>
      <c r="PGY40" s="23"/>
      <c r="PGZ40" s="23"/>
      <c r="PHA40" s="23"/>
      <c r="PHB40" s="23"/>
      <c r="PHC40" s="23"/>
      <c r="PHD40" s="23"/>
      <c r="PHE40" s="23"/>
      <c r="PHF40" s="23"/>
      <c r="PHG40" s="23"/>
      <c r="PHH40" s="23"/>
      <c r="PHI40" s="23"/>
      <c r="PHJ40" s="23"/>
      <c r="PHK40" s="23"/>
      <c r="PHL40" s="23"/>
      <c r="PHM40" s="23"/>
      <c r="PHN40" s="23"/>
      <c r="PHO40" s="23"/>
      <c r="PHP40" s="23"/>
      <c r="PHQ40" s="23"/>
      <c r="PHR40" s="23"/>
      <c r="PHS40" s="23"/>
      <c r="PHT40" s="23"/>
      <c r="PHU40" s="23"/>
      <c r="PHV40" s="23"/>
      <c r="PHW40" s="23"/>
      <c r="PHX40" s="23"/>
      <c r="PHY40" s="23"/>
      <c r="PHZ40" s="23"/>
      <c r="PIA40" s="23"/>
      <c r="PIB40" s="23"/>
      <c r="PIC40" s="23"/>
      <c r="PID40" s="23"/>
      <c r="PIE40" s="23"/>
      <c r="PIF40" s="23"/>
      <c r="PIG40" s="23"/>
      <c r="PIH40" s="23"/>
      <c r="PII40" s="23"/>
      <c r="PIJ40" s="23"/>
      <c r="PIK40" s="23"/>
      <c r="PIL40" s="23"/>
      <c r="PIM40" s="23"/>
      <c r="PIN40" s="23"/>
      <c r="PIO40" s="23"/>
      <c r="PIP40" s="23"/>
      <c r="PIQ40" s="23"/>
      <c r="PIR40" s="23"/>
      <c r="PIS40" s="23"/>
      <c r="PIT40" s="23"/>
      <c r="PIU40" s="23"/>
      <c r="PIV40" s="23"/>
      <c r="PIW40" s="23"/>
      <c r="PIX40" s="23"/>
      <c r="PIY40" s="23"/>
      <c r="PIZ40" s="23"/>
      <c r="PJA40" s="23"/>
      <c r="PJB40" s="23"/>
      <c r="PJC40" s="23"/>
      <c r="PJD40" s="23"/>
      <c r="PJE40" s="23"/>
      <c r="PJF40" s="23"/>
      <c r="PJG40" s="23"/>
      <c r="PJH40" s="23"/>
      <c r="PJI40" s="23"/>
      <c r="PJJ40" s="23"/>
      <c r="PJK40" s="23"/>
      <c r="PJL40" s="23"/>
      <c r="PJM40" s="23"/>
      <c r="PJN40" s="23"/>
      <c r="PJO40" s="23"/>
      <c r="PJP40" s="23"/>
      <c r="PJQ40" s="23"/>
      <c r="PJR40" s="23"/>
      <c r="PJS40" s="23"/>
      <c r="PJT40" s="23"/>
      <c r="PJU40" s="23"/>
      <c r="PJV40" s="23"/>
      <c r="PJW40" s="23"/>
      <c r="PJX40" s="23"/>
      <c r="PJY40" s="23"/>
      <c r="PJZ40" s="23"/>
      <c r="PKA40" s="23"/>
      <c r="PKB40" s="23"/>
      <c r="PKC40" s="23"/>
      <c r="PKD40" s="23"/>
      <c r="PKE40" s="23"/>
      <c r="PKF40" s="23"/>
      <c r="PKG40" s="23"/>
      <c r="PKH40" s="23"/>
      <c r="PKI40" s="23"/>
      <c r="PKJ40" s="23"/>
      <c r="PKK40" s="23"/>
      <c r="PKL40" s="23"/>
      <c r="PKM40" s="23"/>
      <c r="PKN40" s="23"/>
      <c r="PKO40" s="23"/>
      <c r="PKP40" s="23"/>
      <c r="PKQ40" s="23"/>
      <c r="PKR40" s="23"/>
      <c r="PKS40" s="23"/>
      <c r="PKT40" s="23"/>
      <c r="PKU40" s="23"/>
      <c r="PKV40" s="23"/>
      <c r="PKW40" s="23"/>
      <c r="PKX40" s="23"/>
      <c r="PKY40" s="23"/>
      <c r="PKZ40" s="23"/>
      <c r="PLA40" s="23"/>
      <c r="PLB40" s="23"/>
      <c r="PLC40" s="23"/>
      <c r="PLD40" s="23"/>
      <c r="PLE40" s="23"/>
      <c r="PLF40" s="23"/>
      <c r="PLG40" s="23"/>
      <c r="PLH40" s="23"/>
      <c r="PLI40" s="23"/>
      <c r="PLJ40" s="23"/>
      <c r="PLK40" s="23"/>
      <c r="PLL40" s="23"/>
      <c r="PLM40" s="23"/>
      <c r="PLN40" s="23"/>
      <c r="PLO40" s="23"/>
      <c r="PLP40" s="23"/>
      <c r="PLQ40" s="23"/>
      <c r="PLR40" s="23"/>
      <c r="PLS40" s="23"/>
      <c r="PLT40" s="23"/>
      <c r="PLU40" s="23"/>
      <c r="PLV40" s="23"/>
      <c r="PLW40" s="23"/>
      <c r="PLX40" s="23"/>
      <c r="PLY40" s="23"/>
      <c r="PLZ40" s="23"/>
      <c r="PMA40" s="23"/>
      <c r="PMB40" s="23"/>
      <c r="PMC40" s="23"/>
      <c r="PMD40" s="23"/>
      <c r="PME40" s="23"/>
      <c r="PMF40" s="23"/>
      <c r="PMG40" s="23"/>
      <c r="PMH40" s="23"/>
      <c r="PMI40" s="23"/>
      <c r="PMJ40" s="23"/>
      <c r="PMK40" s="23"/>
      <c r="PML40" s="23"/>
      <c r="PMM40" s="23"/>
      <c r="PMN40" s="23"/>
      <c r="PMO40" s="23"/>
      <c r="PMP40" s="23"/>
      <c r="PMQ40" s="23"/>
      <c r="PMR40" s="23"/>
      <c r="PMS40" s="23"/>
      <c r="PMT40" s="23"/>
      <c r="PMU40" s="23"/>
      <c r="PMV40" s="23"/>
      <c r="PMW40" s="23"/>
      <c r="PMX40" s="23"/>
      <c r="PMY40" s="23"/>
      <c r="PMZ40" s="23"/>
      <c r="PNA40" s="23"/>
      <c r="PNB40" s="23"/>
      <c r="PNC40" s="23"/>
      <c r="PND40" s="23"/>
      <c r="PNE40" s="23"/>
      <c r="PNF40" s="23"/>
      <c r="PNG40" s="23"/>
      <c r="PNH40" s="23"/>
      <c r="PNI40" s="23"/>
      <c r="PNJ40" s="23"/>
      <c r="PNK40" s="23"/>
      <c r="PNL40" s="23"/>
      <c r="PNM40" s="23"/>
      <c r="PNN40" s="23"/>
      <c r="PNO40" s="23"/>
      <c r="PNP40" s="23"/>
      <c r="PNQ40" s="23"/>
      <c r="PNR40" s="23"/>
      <c r="PNS40" s="23"/>
      <c r="PNT40" s="23"/>
      <c r="PNU40" s="23"/>
      <c r="PNV40" s="23"/>
      <c r="PNW40" s="23"/>
      <c r="PNX40" s="23"/>
      <c r="PNY40" s="23"/>
      <c r="PNZ40" s="23"/>
      <c r="POA40" s="23"/>
      <c r="POB40" s="23"/>
      <c r="POC40" s="23"/>
      <c r="POD40" s="23"/>
      <c r="POE40" s="23"/>
      <c r="POF40" s="23"/>
      <c r="POG40" s="23"/>
      <c r="POH40" s="23"/>
      <c r="POI40" s="23"/>
      <c r="POJ40" s="23"/>
      <c r="POK40" s="23"/>
      <c r="POL40" s="23"/>
      <c r="POM40" s="23"/>
      <c r="PON40" s="23"/>
      <c r="POO40" s="23"/>
      <c r="POP40" s="23"/>
      <c r="POQ40" s="23"/>
      <c r="POR40" s="23"/>
      <c r="POS40" s="23"/>
      <c r="POT40" s="23"/>
      <c r="POU40" s="23"/>
      <c r="POV40" s="23"/>
      <c r="POW40" s="23"/>
      <c r="POX40" s="23"/>
      <c r="POY40" s="23"/>
      <c r="POZ40" s="23"/>
      <c r="PPA40" s="23"/>
      <c r="PPB40" s="23"/>
      <c r="PPC40" s="23"/>
      <c r="PPD40" s="23"/>
      <c r="PPE40" s="23"/>
      <c r="PPF40" s="23"/>
      <c r="PPG40" s="23"/>
      <c r="PPH40" s="23"/>
      <c r="PPI40" s="23"/>
      <c r="PPJ40" s="23"/>
      <c r="PPK40" s="23"/>
      <c r="PPL40" s="23"/>
      <c r="PPM40" s="23"/>
      <c r="PPN40" s="23"/>
      <c r="PPO40" s="23"/>
      <c r="PPP40" s="23"/>
      <c r="PPQ40" s="23"/>
      <c r="PPR40" s="23"/>
      <c r="PPS40" s="23"/>
      <c r="PPT40" s="23"/>
      <c r="PPU40" s="23"/>
      <c r="PPV40" s="23"/>
      <c r="PPW40" s="23"/>
      <c r="PPX40" s="23"/>
      <c r="PPY40" s="23"/>
      <c r="PPZ40" s="23"/>
      <c r="PQA40" s="23"/>
      <c r="PQB40" s="23"/>
      <c r="PQC40" s="23"/>
      <c r="PQD40" s="23"/>
      <c r="PQE40" s="23"/>
      <c r="PQF40" s="23"/>
      <c r="PQG40" s="23"/>
      <c r="PQH40" s="23"/>
      <c r="PQI40" s="23"/>
      <c r="PQJ40" s="23"/>
      <c r="PQK40" s="23"/>
      <c r="PQL40" s="23"/>
      <c r="PQM40" s="23"/>
      <c r="PQN40" s="23"/>
      <c r="PQO40" s="23"/>
      <c r="PQP40" s="23"/>
      <c r="PQQ40" s="23"/>
      <c r="PQR40" s="23"/>
      <c r="PQS40" s="23"/>
      <c r="PQT40" s="23"/>
      <c r="PQU40" s="23"/>
      <c r="PQV40" s="23"/>
      <c r="PQW40" s="23"/>
      <c r="PQX40" s="23"/>
      <c r="PQY40" s="23"/>
      <c r="PQZ40" s="23"/>
      <c r="PRA40" s="23"/>
      <c r="PRB40" s="23"/>
      <c r="PRC40" s="23"/>
      <c r="PRD40" s="23"/>
      <c r="PRE40" s="23"/>
      <c r="PRF40" s="23"/>
      <c r="PRG40" s="23"/>
      <c r="PRH40" s="23"/>
      <c r="PRI40" s="23"/>
      <c r="PRJ40" s="23"/>
      <c r="PRK40" s="23"/>
      <c r="PRL40" s="23"/>
      <c r="PRM40" s="23"/>
      <c r="PRN40" s="23"/>
      <c r="PRO40" s="23"/>
      <c r="PRP40" s="23"/>
      <c r="PRQ40" s="23"/>
      <c r="PRR40" s="23"/>
      <c r="PRS40" s="23"/>
      <c r="PRT40" s="23"/>
      <c r="PRU40" s="23"/>
      <c r="PRV40" s="23"/>
      <c r="PRW40" s="23"/>
      <c r="PRX40" s="23"/>
      <c r="PRY40" s="23"/>
      <c r="PRZ40" s="23"/>
      <c r="PSA40" s="23"/>
      <c r="PSB40" s="23"/>
      <c r="PSC40" s="23"/>
      <c r="PSD40" s="23"/>
      <c r="PSE40" s="23"/>
      <c r="PSF40" s="23"/>
      <c r="PSG40" s="23"/>
      <c r="PSH40" s="23"/>
      <c r="PSI40" s="23"/>
      <c r="PSJ40" s="23"/>
      <c r="PSK40" s="23"/>
      <c r="PSL40" s="23"/>
      <c r="PSM40" s="23"/>
      <c r="PSN40" s="23"/>
      <c r="PSO40" s="23"/>
      <c r="PSP40" s="23"/>
      <c r="PSQ40" s="23"/>
      <c r="PSR40" s="23"/>
      <c r="PSS40" s="23"/>
      <c r="PST40" s="23"/>
      <c r="PSU40" s="23"/>
      <c r="PSV40" s="23"/>
      <c r="PSW40" s="23"/>
      <c r="PSX40" s="23"/>
      <c r="PSY40" s="23"/>
      <c r="PSZ40" s="23"/>
      <c r="PTA40" s="23"/>
      <c r="PTB40" s="23"/>
      <c r="PTC40" s="23"/>
      <c r="PTD40" s="23"/>
      <c r="PTE40" s="23"/>
      <c r="PTF40" s="23"/>
      <c r="PTG40" s="23"/>
      <c r="PTH40" s="23"/>
      <c r="PTI40" s="23"/>
      <c r="PTJ40" s="23"/>
      <c r="PTK40" s="23"/>
      <c r="PTL40" s="23"/>
      <c r="PTM40" s="23"/>
      <c r="PTN40" s="23"/>
      <c r="PTO40" s="23"/>
      <c r="PTP40" s="23"/>
      <c r="PTQ40" s="23"/>
      <c r="PTR40" s="23"/>
      <c r="PTS40" s="23"/>
      <c r="PTT40" s="23"/>
      <c r="PTU40" s="23"/>
      <c r="PTV40" s="23"/>
      <c r="PTW40" s="23"/>
      <c r="PTX40" s="23"/>
      <c r="PTY40" s="23"/>
      <c r="PTZ40" s="23"/>
      <c r="PUA40" s="23"/>
      <c r="PUB40" s="23"/>
      <c r="PUC40" s="23"/>
      <c r="PUD40" s="23"/>
      <c r="PUE40" s="23"/>
      <c r="PUF40" s="23"/>
      <c r="PUG40" s="23"/>
      <c r="PUH40" s="23"/>
      <c r="PUI40" s="23"/>
      <c r="PUJ40" s="23"/>
      <c r="PUK40" s="23"/>
      <c r="PUL40" s="23"/>
      <c r="PUM40" s="23"/>
      <c r="PUN40" s="23"/>
      <c r="PUO40" s="23"/>
      <c r="PUP40" s="23"/>
      <c r="PUQ40" s="23"/>
      <c r="PUR40" s="23"/>
      <c r="PUS40" s="23"/>
      <c r="PUT40" s="23"/>
      <c r="PUU40" s="23"/>
      <c r="PUV40" s="23"/>
      <c r="PUW40" s="23"/>
      <c r="PUX40" s="23"/>
      <c r="PUY40" s="23"/>
      <c r="PUZ40" s="23"/>
      <c r="PVA40" s="23"/>
      <c r="PVB40" s="23"/>
      <c r="PVC40" s="23"/>
      <c r="PVD40" s="23"/>
      <c r="PVE40" s="23"/>
      <c r="PVF40" s="23"/>
      <c r="PVG40" s="23"/>
      <c r="PVH40" s="23"/>
      <c r="PVI40" s="23"/>
      <c r="PVJ40" s="23"/>
      <c r="PVK40" s="23"/>
      <c r="PVL40" s="23"/>
      <c r="PVM40" s="23"/>
      <c r="PVN40" s="23"/>
      <c r="PVO40" s="23"/>
      <c r="PVP40" s="23"/>
      <c r="PVQ40" s="23"/>
      <c r="PVR40" s="23"/>
      <c r="PVS40" s="23"/>
      <c r="PVT40" s="23"/>
      <c r="PVU40" s="23"/>
      <c r="PVV40" s="23"/>
      <c r="PVW40" s="23"/>
      <c r="PVX40" s="23"/>
      <c r="PVY40" s="23"/>
      <c r="PVZ40" s="23"/>
      <c r="PWA40" s="23"/>
      <c r="PWB40" s="23"/>
      <c r="PWC40" s="23"/>
      <c r="PWD40" s="23"/>
      <c r="PWE40" s="23"/>
      <c r="PWF40" s="23"/>
      <c r="PWG40" s="23"/>
      <c r="PWH40" s="23"/>
      <c r="PWI40" s="23"/>
      <c r="PWJ40" s="23"/>
      <c r="PWK40" s="23"/>
      <c r="PWL40" s="23"/>
      <c r="PWM40" s="23"/>
      <c r="PWN40" s="23"/>
      <c r="PWO40" s="23"/>
      <c r="PWP40" s="23"/>
      <c r="PWQ40" s="23"/>
      <c r="PWR40" s="23"/>
      <c r="PWS40" s="23"/>
      <c r="PWT40" s="23"/>
      <c r="PWU40" s="23"/>
      <c r="PWV40" s="23"/>
      <c r="PWW40" s="23"/>
      <c r="PWX40" s="23"/>
      <c r="PWY40" s="23"/>
      <c r="PWZ40" s="23"/>
      <c r="PXA40" s="23"/>
      <c r="PXB40" s="23"/>
      <c r="PXC40" s="23"/>
      <c r="PXD40" s="23"/>
      <c r="PXE40" s="23"/>
      <c r="PXF40" s="23"/>
      <c r="PXG40" s="23"/>
      <c r="PXH40" s="23"/>
      <c r="PXI40" s="23"/>
      <c r="PXJ40" s="23"/>
      <c r="PXK40" s="23"/>
      <c r="PXL40" s="23"/>
      <c r="PXM40" s="23"/>
      <c r="PXN40" s="23"/>
      <c r="PXO40" s="23"/>
      <c r="PXP40" s="23"/>
      <c r="PXQ40" s="23"/>
      <c r="PXR40" s="23"/>
      <c r="PXS40" s="23"/>
      <c r="PXT40" s="23"/>
      <c r="PXU40" s="23"/>
      <c r="PXV40" s="23"/>
      <c r="PXW40" s="23"/>
      <c r="PXX40" s="23"/>
      <c r="PXY40" s="23"/>
      <c r="PXZ40" s="23"/>
      <c r="PYA40" s="23"/>
      <c r="PYB40" s="23"/>
      <c r="PYC40" s="23"/>
      <c r="PYD40" s="23"/>
      <c r="PYE40" s="23"/>
      <c r="PYF40" s="23"/>
      <c r="PYG40" s="23"/>
      <c r="PYH40" s="23"/>
      <c r="PYI40" s="23"/>
      <c r="PYJ40" s="23"/>
      <c r="PYK40" s="23"/>
      <c r="PYL40" s="23"/>
      <c r="PYM40" s="23"/>
      <c r="PYN40" s="23"/>
      <c r="PYO40" s="23"/>
      <c r="PYP40" s="23"/>
      <c r="PYQ40" s="23"/>
      <c r="PYR40" s="23"/>
      <c r="PYS40" s="23"/>
      <c r="PYT40" s="23"/>
      <c r="PYU40" s="23"/>
      <c r="PYV40" s="23"/>
      <c r="PYW40" s="23"/>
      <c r="PYX40" s="23"/>
      <c r="PYY40" s="23"/>
      <c r="PYZ40" s="23"/>
      <c r="PZA40" s="23"/>
      <c r="PZB40" s="23"/>
      <c r="PZC40" s="23"/>
      <c r="PZD40" s="23"/>
      <c r="PZE40" s="23"/>
      <c r="PZF40" s="23"/>
      <c r="PZG40" s="23"/>
      <c r="PZH40" s="23"/>
      <c r="PZI40" s="23"/>
      <c r="PZJ40" s="23"/>
      <c r="PZK40" s="23"/>
      <c r="PZL40" s="23"/>
      <c r="PZM40" s="23"/>
      <c r="PZN40" s="23"/>
      <c r="PZO40" s="23"/>
      <c r="PZP40" s="23"/>
      <c r="PZQ40" s="23"/>
      <c r="PZR40" s="23"/>
      <c r="PZS40" s="23"/>
      <c r="PZT40" s="23"/>
      <c r="PZU40" s="23"/>
      <c r="PZV40" s="23"/>
      <c r="PZW40" s="23"/>
      <c r="PZX40" s="23"/>
      <c r="PZY40" s="23"/>
      <c r="PZZ40" s="23"/>
      <c r="QAA40" s="23"/>
      <c r="QAB40" s="23"/>
      <c r="QAC40" s="23"/>
      <c r="QAD40" s="23"/>
      <c r="QAE40" s="23"/>
      <c r="QAF40" s="23"/>
      <c r="QAG40" s="23"/>
      <c r="QAH40" s="23"/>
      <c r="QAI40" s="23"/>
      <c r="QAJ40" s="23"/>
      <c r="QAK40" s="23"/>
      <c r="QAL40" s="23"/>
      <c r="QAM40" s="23"/>
      <c r="QAN40" s="23"/>
      <c r="QAO40" s="23"/>
      <c r="QAP40" s="23"/>
      <c r="QAQ40" s="23"/>
      <c r="QAR40" s="23"/>
      <c r="QAS40" s="23"/>
      <c r="QAT40" s="23"/>
      <c r="QAU40" s="23"/>
      <c r="QAV40" s="23"/>
      <c r="QAW40" s="23"/>
      <c r="QAX40" s="23"/>
      <c r="QAY40" s="23"/>
      <c r="QAZ40" s="23"/>
      <c r="QBA40" s="23"/>
      <c r="QBB40" s="23"/>
      <c r="QBC40" s="23"/>
      <c r="QBD40" s="23"/>
      <c r="QBE40" s="23"/>
      <c r="QBF40" s="23"/>
      <c r="QBG40" s="23"/>
      <c r="QBH40" s="23"/>
      <c r="QBI40" s="23"/>
      <c r="QBJ40" s="23"/>
      <c r="QBK40" s="23"/>
      <c r="QBL40" s="23"/>
      <c r="QBM40" s="23"/>
      <c r="QBN40" s="23"/>
      <c r="QBO40" s="23"/>
      <c r="QBP40" s="23"/>
      <c r="QBQ40" s="23"/>
      <c r="QBR40" s="23"/>
      <c r="QBS40" s="23"/>
      <c r="QBT40" s="23"/>
      <c r="QBU40" s="23"/>
      <c r="QBV40" s="23"/>
      <c r="QBW40" s="23"/>
      <c r="QBX40" s="23"/>
      <c r="QBY40" s="23"/>
      <c r="QBZ40" s="23"/>
      <c r="QCA40" s="23"/>
      <c r="QCB40" s="23"/>
      <c r="QCC40" s="23"/>
      <c r="QCD40" s="23"/>
      <c r="QCE40" s="23"/>
      <c r="QCF40" s="23"/>
      <c r="QCG40" s="23"/>
      <c r="QCH40" s="23"/>
      <c r="QCI40" s="23"/>
      <c r="QCJ40" s="23"/>
      <c r="QCK40" s="23"/>
      <c r="QCL40" s="23"/>
      <c r="QCM40" s="23"/>
      <c r="QCN40" s="23"/>
      <c r="QCO40" s="23"/>
      <c r="QCP40" s="23"/>
      <c r="QCQ40" s="23"/>
      <c r="QCR40" s="23"/>
      <c r="QCS40" s="23"/>
      <c r="QCT40" s="23"/>
      <c r="QCU40" s="23"/>
      <c r="QCV40" s="23"/>
      <c r="QCW40" s="23"/>
      <c r="QCX40" s="23"/>
      <c r="QCY40" s="23"/>
      <c r="QCZ40" s="23"/>
      <c r="QDA40" s="23"/>
      <c r="QDB40" s="23"/>
      <c r="QDC40" s="23"/>
      <c r="QDD40" s="23"/>
      <c r="QDE40" s="23"/>
      <c r="QDF40" s="23"/>
      <c r="QDG40" s="23"/>
      <c r="QDH40" s="23"/>
      <c r="QDI40" s="23"/>
      <c r="QDJ40" s="23"/>
      <c r="QDK40" s="23"/>
      <c r="QDL40" s="23"/>
      <c r="QDM40" s="23"/>
      <c r="QDN40" s="23"/>
      <c r="QDO40" s="23"/>
      <c r="QDP40" s="23"/>
      <c r="QDQ40" s="23"/>
      <c r="QDR40" s="23"/>
      <c r="QDS40" s="23"/>
      <c r="QDT40" s="23"/>
      <c r="QDU40" s="23"/>
      <c r="QDV40" s="23"/>
      <c r="QDW40" s="23"/>
      <c r="QDX40" s="23"/>
      <c r="QDY40" s="23"/>
      <c r="QDZ40" s="23"/>
      <c r="QEA40" s="23"/>
      <c r="QEB40" s="23"/>
      <c r="QEC40" s="23"/>
      <c r="QED40" s="23"/>
      <c r="QEE40" s="23"/>
      <c r="QEF40" s="23"/>
      <c r="QEG40" s="23"/>
      <c r="QEH40" s="23"/>
      <c r="QEI40" s="23"/>
      <c r="QEJ40" s="23"/>
      <c r="QEK40" s="23"/>
      <c r="QEL40" s="23"/>
      <c r="QEM40" s="23"/>
      <c r="QEN40" s="23"/>
      <c r="QEO40" s="23"/>
      <c r="QEP40" s="23"/>
      <c r="QEQ40" s="23"/>
      <c r="QER40" s="23"/>
      <c r="QES40" s="23"/>
      <c r="QET40" s="23"/>
      <c r="QEU40" s="23"/>
      <c r="QEV40" s="23"/>
      <c r="QEW40" s="23"/>
      <c r="QEX40" s="23"/>
      <c r="QEY40" s="23"/>
      <c r="QEZ40" s="23"/>
      <c r="QFA40" s="23"/>
      <c r="QFB40" s="23"/>
      <c r="QFC40" s="23"/>
      <c r="QFD40" s="23"/>
      <c r="QFE40" s="23"/>
      <c r="QFF40" s="23"/>
      <c r="QFG40" s="23"/>
      <c r="QFH40" s="23"/>
      <c r="QFI40" s="23"/>
      <c r="QFJ40" s="23"/>
      <c r="QFK40" s="23"/>
      <c r="QFL40" s="23"/>
      <c r="QFM40" s="23"/>
      <c r="QFN40" s="23"/>
      <c r="QFO40" s="23"/>
      <c r="QFP40" s="23"/>
      <c r="QFQ40" s="23"/>
      <c r="QFR40" s="23"/>
      <c r="QFS40" s="23"/>
      <c r="QFT40" s="23"/>
      <c r="QFU40" s="23"/>
      <c r="QFV40" s="23"/>
      <c r="QFW40" s="23"/>
      <c r="QFX40" s="23"/>
      <c r="QFY40" s="23"/>
      <c r="QFZ40" s="23"/>
      <c r="QGA40" s="23"/>
      <c r="QGB40" s="23"/>
      <c r="QGC40" s="23"/>
      <c r="QGD40" s="23"/>
      <c r="QGE40" s="23"/>
      <c r="QGF40" s="23"/>
      <c r="QGG40" s="23"/>
      <c r="QGH40" s="23"/>
      <c r="QGI40" s="23"/>
      <c r="QGJ40" s="23"/>
      <c r="QGK40" s="23"/>
      <c r="QGL40" s="23"/>
      <c r="QGM40" s="23"/>
      <c r="QGN40" s="23"/>
      <c r="QGO40" s="23"/>
      <c r="QGP40" s="23"/>
      <c r="QGQ40" s="23"/>
      <c r="QGR40" s="23"/>
      <c r="QGS40" s="23"/>
      <c r="QGT40" s="23"/>
      <c r="QGU40" s="23"/>
      <c r="QGV40" s="23"/>
      <c r="QGW40" s="23"/>
      <c r="QGX40" s="23"/>
      <c r="QGY40" s="23"/>
      <c r="QGZ40" s="23"/>
      <c r="QHA40" s="23"/>
      <c r="QHB40" s="23"/>
      <c r="QHC40" s="23"/>
      <c r="QHD40" s="23"/>
      <c r="QHE40" s="23"/>
      <c r="QHF40" s="23"/>
      <c r="QHG40" s="23"/>
      <c r="QHH40" s="23"/>
      <c r="QHI40" s="23"/>
      <c r="QHJ40" s="23"/>
      <c r="QHK40" s="23"/>
      <c r="QHL40" s="23"/>
      <c r="QHM40" s="23"/>
      <c r="QHN40" s="23"/>
      <c r="QHO40" s="23"/>
      <c r="QHP40" s="23"/>
      <c r="QHQ40" s="23"/>
      <c r="QHR40" s="23"/>
      <c r="QHS40" s="23"/>
      <c r="QHT40" s="23"/>
      <c r="QHU40" s="23"/>
      <c r="QHV40" s="23"/>
      <c r="QHW40" s="23"/>
      <c r="QHX40" s="23"/>
      <c r="QHY40" s="23"/>
      <c r="QHZ40" s="23"/>
      <c r="QIA40" s="23"/>
      <c r="QIB40" s="23"/>
      <c r="QIC40" s="23"/>
      <c r="QID40" s="23"/>
      <c r="QIE40" s="23"/>
      <c r="QIF40" s="23"/>
      <c r="QIG40" s="23"/>
      <c r="QIH40" s="23"/>
      <c r="QII40" s="23"/>
      <c r="QIJ40" s="23"/>
      <c r="QIK40" s="23"/>
      <c r="QIL40" s="23"/>
      <c r="QIM40" s="23"/>
      <c r="QIN40" s="23"/>
      <c r="QIO40" s="23"/>
      <c r="QIP40" s="23"/>
      <c r="QIQ40" s="23"/>
      <c r="QIR40" s="23"/>
      <c r="QIS40" s="23"/>
      <c r="QIT40" s="23"/>
      <c r="QIU40" s="23"/>
      <c r="QIV40" s="23"/>
      <c r="QIW40" s="23"/>
      <c r="QIX40" s="23"/>
      <c r="QIY40" s="23"/>
      <c r="QIZ40" s="23"/>
      <c r="QJA40" s="23"/>
      <c r="QJB40" s="23"/>
      <c r="QJC40" s="23"/>
      <c r="QJD40" s="23"/>
      <c r="QJE40" s="23"/>
      <c r="QJF40" s="23"/>
      <c r="QJG40" s="23"/>
      <c r="QJH40" s="23"/>
      <c r="QJI40" s="23"/>
      <c r="QJJ40" s="23"/>
      <c r="QJK40" s="23"/>
      <c r="QJL40" s="23"/>
      <c r="QJM40" s="23"/>
      <c r="QJN40" s="23"/>
      <c r="QJO40" s="23"/>
      <c r="QJP40" s="23"/>
      <c r="QJQ40" s="23"/>
      <c r="QJR40" s="23"/>
      <c r="QJS40" s="23"/>
      <c r="QJT40" s="23"/>
      <c r="QJU40" s="23"/>
      <c r="QJV40" s="23"/>
      <c r="QJW40" s="23"/>
      <c r="QJX40" s="23"/>
      <c r="QJY40" s="23"/>
      <c r="QJZ40" s="23"/>
      <c r="QKA40" s="23"/>
      <c r="QKB40" s="23"/>
      <c r="QKC40" s="23"/>
      <c r="QKD40" s="23"/>
      <c r="QKE40" s="23"/>
      <c r="QKF40" s="23"/>
      <c r="QKG40" s="23"/>
      <c r="QKH40" s="23"/>
      <c r="QKI40" s="23"/>
      <c r="QKJ40" s="23"/>
      <c r="QKK40" s="23"/>
      <c r="QKL40" s="23"/>
      <c r="QKM40" s="23"/>
      <c r="QKN40" s="23"/>
      <c r="QKO40" s="23"/>
      <c r="QKP40" s="23"/>
      <c r="QKQ40" s="23"/>
      <c r="QKR40" s="23"/>
      <c r="QKS40" s="23"/>
      <c r="QKT40" s="23"/>
      <c r="QKU40" s="23"/>
      <c r="QKV40" s="23"/>
      <c r="QKW40" s="23"/>
      <c r="QKX40" s="23"/>
      <c r="QKY40" s="23"/>
      <c r="QKZ40" s="23"/>
      <c r="QLA40" s="23"/>
      <c r="QLB40" s="23"/>
      <c r="QLC40" s="23"/>
      <c r="QLD40" s="23"/>
      <c r="QLE40" s="23"/>
      <c r="QLF40" s="23"/>
      <c r="QLG40" s="23"/>
      <c r="QLH40" s="23"/>
      <c r="QLI40" s="23"/>
      <c r="QLJ40" s="23"/>
      <c r="QLK40" s="23"/>
      <c r="QLL40" s="23"/>
      <c r="QLM40" s="23"/>
      <c r="QLN40" s="23"/>
      <c r="QLO40" s="23"/>
      <c r="QLP40" s="23"/>
      <c r="QLQ40" s="23"/>
      <c r="QLR40" s="23"/>
      <c r="QLS40" s="23"/>
      <c r="QLT40" s="23"/>
      <c r="QLU40" s="23"/>
      <c r="QLV40" s="23"/>
      <c r="QLW40" s="23"/>
      <c r="QLX40" s="23"/>
      <c r="QLY40" s="23"/>
      <c r="QLZ40" s="23"/>
      <c r="QMA40" s="23"/>
      <c r="QMB40" s="23"/>
      <c r="QMC40" s="23"/>
      <c r="QMD40" s="23"/>
      <c r="QME40" s="23"/>
      <c r="QMF40" s="23"/>
      <c r="QMG40" s="23"/>
      <c r="QMH40" s="23"/>
      <c r="QMI40" s="23"/>
      <c r="QMJ40" s="23"/>
      <c r="QMK40" s="23"/>
      <c r="QML40" s="23"/>
      <c r="QMM40" s="23"/>
      <c r="QMN40" s="23"/>
      <c r="QMO40" s="23"/>
      <c r="QMP40" s="23"/>
      <c r="QMQ40" s="23"/>
      <c r="QMR40" s="23"/>
      <c r="QMS40" s="23"/>
      <c r="QMT40" s="23"/>
      <c r="QMU40" s="23"/>
      <c r="QMV40" s="23"/>
      <c r="QMW40" s="23"/>
      <c r="QMX40" s="23"/>
      <c r="QMY40" s="23"/>
      <c r="QMZ40" s="23"/>
      <c r="QNA40" s="23"/>
      <c r="QNB40" s="23"/>
      <c r="QNC40" s="23"/>
      <c r="QND40" s="23"/>
      <c r="QNE40" s="23"/>
      <c r="QNF40" s="23"/>
      <c r="QNG40" s="23"/>
      <c r="QNH40" s="23"/>
      <c r="QNI40" s="23"/>
      <c r="QNJ40" s="23"/>
      <c r="QNK40" s="23"/>
      <c r="QNL40" s="23"/>
      <c r="QNM40" s="23"/>
      <c r="QNN40" s="23"/>
      <c r="QNO40" s="23"/>
      <c r="QNP40" s="23"/>
      <c r="QNQ40" s="23"/>
      <c r="QNR40" s="23"/>
      <c r="QNS40" s="23"/>
      <c r="QNT40" s="23"/>
      <c r="QNU40" s="23"/>
      <c r="QNV40" s="23"/>
      <c r="QNW40" s="23"/>
      <c r="QNX40" s="23"/>
      <c r="QNY40" s="23"/>
      <c r="QNZ40" s="23"/>
      <c r="QOA40" s="23"/>
      <c r="QOB40" s="23"/>
      <c r="QOC40" s="23"/>
      <c r="QOD40" s="23"/>
      <c r="QOE40" s="23"/>
      <c r="QOF40" s="23"/>
      <c r="QOG40" s="23"/>
      <c r="QOH40" s="23"/>
      <c r="QOI40" s="23"/>
      <c r="QOJ40" s="23"/>
      <c r="QOK40" s="23"/>
      <c r="QOL40" s="23"/>
      <c r="QOM40" s="23"/>
      <c r="QON40" s="23"/>
      <c r="QOO40" s="23"/>
      <c r="QOP40" s="23"/>
      <c r="QOQ40" s="23"/>
      <c r="QOR40" s="23"/>
      <c r="QOS40" s="23"/>
      <c r="QOT40" s="23"/>
      <c r="QOU40" s="23"/>
      <c r="QOV40" s="23"/>
      <c r="QOW40" s="23"/>
      <c r="QOX40" s="23"/>
      <c r="QOY40" s="23"/>
      <c r="QOZ40" s="23"/>
      <c r="QPA40" s="23"/>
      <c r="QPB40" s="23"/>
      <c r="QPC40" s="23"/>
      <c r="QPD40" s="23"/>
      <c r="QPE40" s="23"/>
      <c r="QPF40" s="23"/>
      <c r="QPG40" s="23"/>
      <c r="QPH40" s="23"/>
      <c r="QPI40" s="23"/>
      <c r="QPJ40" s="23"/>
      <c r="QPK40" s="23"/>
      <c r="QPL40" s="23"/>
      <c r="QPM40" s="23"/>
      <c r="QPN40" s="23"/>
      <c r="QPO40" s="23"/>
      <c r="QPP40" s="23"/>
      <c r="QPQ40" s="23"/>
      <c r="QPR40" s="23"/>
      <c r="QPS40" s="23"/>
      <c r="QPT40" s="23"/>
      <c r="QPU40" s="23"/>
      <c r="QPV40" s="23"/>
      <c r="QPW40" s="23"/>
      <c r="QPX40" s="23"/>
      <c r="QPY40" s="23"/>
      <c r="QPZ40" s="23"/>
      <c r="QQA40" s="23"/>
      <c r="QQB40" s="23"/>
      <c r="QQC40" s="23"/>
      <c r="QQD40" s="23"/>
      <c r="QQE40" s="23"/>
      <c r="QQF40" s="23"/>
      <c r="QQG40" s="23"/>
      <c r="QQH40" s="23"/>
      <c r="QQI40" s="23"/>
      <c r="QQJ40" s="23"/>
      <c r="QQK40" s="23"/>
      <c r="QQL40" s="23"/>
      <c r="QQM40" s="23"/>
      <c r="QQN40" s="23"/>
      <c r="QQO40" s="23"/>
      <c r="QQP40" s="23"/>
      <c r="QQQ40" s="23"/>
      <c r="QQR40" s="23"/>
      <c r="QQS40" s="23"/>
      <c r="QQT40" s="23"/>
      <c r="QQU40" s="23"/>
      <c r="QQV40" s="23"/>
      <c r="QQW40" s="23"/>
      <c r="QQX40" s="23"/>
      <c r="QQY40" s="23"/>
      <c r="QQZ40" s="23"/>
      <c r="QRA40" s="23"/>
      <c r="QRB40" s="23"/>
      <c r="QRC40" s="23"/>
      <c r="QRD40" s="23"/>
      <c r="QRE40" s="23"/>
      <c r="QRF40" s="23"/>
      <c r="QRG40" s="23"/>
      <c r="QRH40" s="23"/>
      <c r="QRI40" s="23"/>
      <c r="QRJ40" s="23"/>
      <c r="QRK40" s="23"/>
      <c r="QRL40" s="23"/>
      <c r="QRM40" s="23"/>
      <c r="QRN40" s="23"/>
      <c r="QRO40" s="23"/>
      <c r="QRP40" s="23"/>
      <c r="QRQ40" s="23"/>
      <c r="QRR40" s="23"/>
      <c r="QRS40" s="23"/>
      <c r="QRT40" s="23"/>
      <c r="QRU40" s="23"/>
      <c r="QRV40" s="23"/>
      <c r="QRW40" s="23"/>
      <c r="QRX40" s="23"/>
      <c r="QRY40" s="23"/>
      <c r="QRZ40" s="23"/>
      <c r="QSA40" s="23"/>
      <c r="QSB40" s="23"/>
      <c r="QSC40" s="23"/>
      <c r="QSD40" s="23"/>
      <c r="QSE40" s="23"/>
      <c r="QSF40" s="23"/>
      <c r="QSG40" s="23"/>
      <c r="QSH40" s="23"/>
      <c r="QSI40" s="23"/>
      <c r="QSJ40" s="23"/>
      <c r="QSK40" s="23"/>
      <c r="QSL40" s="23"/>
      <c r="QSM40" s="23"/>
      <c r="QSN40" s="23"/>
      <c r="QSO40" s="23"/>
      <c r="QSP40" s="23"/>
      <c r="QSQ40" s="23"/>
      <c r="QSR40" s="23"/>
      <c r="QSS40" s="23"/>
      <c r="QST40" s="23"/>
      <c r="QSU40" s="23"/>
      <c r="QSV40" s="23"/>
      <c r="QSW40" s="23"/>
      <c r="QSX40" s="23"/>
      <c r="QSY40" s="23"/>
      <c r="QSZ40" s="23"/>
      <c r="QTA40" s="23"/>
      <c r="QTB40" s="23"/>
      <c r="QTC40" s="23"/>
      <c r="QTD40" s="23"/>
      <c r="QTE40" s="23"/>
      <c r="QTF40" s="23"/>
      <c r="QTG40" s="23"/>
      <c r="QTH40" s="23"/>
      <c r="QTI40" s="23"/>
      <c r="QTJ40" s="23"/>
      <c r="QTK40" s="23"/>
      <c r="QTL40" s="23"/>
      <c r="QTM40" s="23"/>
      <c r="QTN40" s="23"/>
      <c r="QTO40" s="23"/>
      <c r="QTP40" s="23"/>
      <c r="QTQ40" s="23"/>
      <c r="QTR40" s="23"/>
      <c r="QTS40" s="23"/>
      <c r="QTT40" s="23"/>
      <c r="QTU40" s="23"/>
      <c r="QTV40" s="23"/>
      <c r="QTW40" s="23"/>
      <c r="QTX40" s="23"/>
      <c r="QTY40" s="23"/>
      <c r="QTZ40" s="23"/>
      <c r="QUA40" s="23"/>
      <c r="QUB40" s="23"/>
      <c r="QUC40" s="23"/>
      <c r="QUD40" s="23"/>
      <c r="QUE40" s="23"/>
      <c r="QUF40" s="23"/>
      <c r="QUG40" s="23"/>
      <c r="QUH40" s="23"/>
      <c r="QUI40" s="23"/>
      <c r="QUJ40" s="23"/>
      <c r="QUK40" s="23"/>
      <c r="QUL40" s="23"/>
      <c r="QUM40" s="23"/>
      <c r="QUN40" s="23"/>
      <c r="QUO40" s="23"/>
      <c r="QUP40" s="23"/>
      <c r="QUQ40" s="23"/>
      <c r="QUR40" s="23"/>
      <c r="QUS40" s="23"/>
      <c r="QUT40" s="23"/>
      <c r="QUU40" s="23"/>
      <c r="QUV40" s="23"/>
      <c r="QUW40" s="23"/>
      <c r="QUX40" s="23"/>
      <c r="QUY40" s="23"/>
      <c r="QUZ40" s="23"/>
      <c r="QVA40" s="23"/>
      <c r="QVB40" s="23"/>
      <c r="QVC40" s="23"/>
      <c r="QVD40" s="23"/>
      <c r="QVE40" s="23"/>
      <c r="QVF40" s="23"/>
      <c r="QVG40" s="23"/>
      <c r="QVH40" s="23"/>
      <c r="QVI40" s="23"/>
      <c r="QVJ40" s="23"/>
      <c r="QVK40" s="23"/>
      <c r="QVL40" s="23"/>
      <c r="QVM40" s="23"/>
      <c r="QVN40" s="23"/>
      <c r="QVO40" s="23"/>
      <c r="QVP40" s="23"/>
      <c r="QVQ40" s="23"/>
      <c r="QVR40" s="23"/>
      <c r="QVS40" s="23"/>
      <c r="QVT40" s="23"/>
      <c r="QVU40" s="23"/>
      <c r="QVV40" s="23"/>
      <c r="QVW40" s="23"/>
      <c r="QVX40" s="23"/>
      <c r="QVY40" s="23"/>
      <c r="QVZ40" s="23"/>
      <c r="QWA40" s="23"/>
      <c r="QWB40" s="23"/>
      <c r="QWC40" s="23"/>
      <c r="QWD40" s="23"/>
      <c r="QWE40" s="23"/>
      <c r="QWF40" s="23"/>
      <c r="QWG40" s="23"/>
      <c r="QWH40" s="23"/>
      <c r="QWI40" s="23"/>
      <c r="QWJ40" s="23"/>
      <c r="QWK40" s="23"/>
      <c r="QWL40" s="23"/>
      <c r="QWM40" s="23"/>
      <c r="QWN40" s="23"/>
      <c r="QWO40" s="23"/>
      <c r="QWP40" s="23"/>
      <c r="QWQ40" s="23"/>
      <c r="QWR40" s="23"/>
      <c r="QWS40" s="23"/>
      <c r="QWT40" s="23"/>
      <c r="QWU40" s="23"/>
      <c r="QWV40" s="23"/>
      <c r="QWW40" s="23"/>
      <c r="QWX40" s="23"/>
      <c r="QWY40" s="23"/>
      <c r="QWZ40" s="23"/>
      <c r="QXA40" s="23"/>
      <c r="QXB40" s="23"/>
      <c r="QXC40" s="23"/>
      <c r="QXD40" s="23"/>
      <c r="QXE40" s="23"/>
      <c r="QXF40" s="23"/>
      <c r="QXG40" s="23"/>
      <c r="QXH40" s="23"/>
      <c r="QXI40" s="23"/>
      <c r="QXJ40" s="23"/>
      <c r="QXK40" s="23"/>
      <c r="QXL40" s="23"/>
      <c r="QXM40" s="23"/>
      <c r="QXN40" s="23"/>
      <c r="QXO40" s="23"/>
      <c r="QXP40" s="23"/>
      <c r="QXQ40" s="23"/>
      <c r="QXR40" s="23"/>
      <c r="QXS40" s="23"/>
      <c r="QXT40" s="23"/>
      <c r="QXU40" s="23"/>
      <c r="QXV40" s="23"/>
      <c r="QXW40" s="23"/>
      <c r="QXX40" s="23"/>
      <c r="QXY40" s="23"/>
      <c r="QXZ40" s="23"/>
      <c r="QYA40" s="23"/>
      <c r="QYB40" s="23"/>
      <c r="QYC40" s="23"/>
      <c r="QYD40" s="23"/>
      <c r="QYE40" s="23"/>
      <c r="QYF40" s="23"/>
      <c r="QYG40" s="23"/>
      <c r="QYH40" s="23"/>
      <c r="QYI40" s="23"/>
      <c r="QYJ40" s="23"/>
      <c r="QYK40" s="23"/>
      <c r="QYL40" s="23"/>
      <c r="QYM40" s="23"/>
      <c r="QYN40" s="23"/>
      <c r="QYO40" s="23"/>
      <c r="QYP40" s="23"/>
      <c r="QYQ40" s="23"/>
      <c r="QYR40" s="23"/>
      <c r="QYS40" s="23"/>
      <c r="QYT40" s="23"/>
      <c r="QYU40" s="23"/>
      <c r="QYV40" s="23"/>
      <c r="QYW40" s="23"/>
      <c r="QYX40" s="23"/>
      <c r="QYY40" s="23"/>
      <c r="QYZ40" s="23"/>
      <c r="QZA40" s="23"/>
      <c r="QZB40" s="23"/>
      <c r="QZC40" s="23"/>
      <c r="QZD40" s="23"/>
      <c r="QZE40" s="23"/>
      <c r="QZF40" s="23"/>
      <c r="QZG40" s="23"/>
      <c r="QZH40" s="23"/>
      <c r="QZI40" s="23"/>
      <c r="QZJ40" s="23"/>
      <c r="QZK40" s="23"/>
      <c r="QZL40" s="23"/>
      <c r="QZM40" s="23"/>
      <c r="QZN40" s="23"/>
      <c r="QZO40" s="23"/>
      <c r="QZP40" s="23"/>
      <c r="QZQ40" s="23"/>
      <c r="QZR40" s="23"/>
      <c r="QZS40" s="23"/>
      <c r="QZT40" s="23"/>
      <c r="QZU40" s="23"/>
      <c r="QZV40" s="23"/>
      <c r="QZW40" s="23"/>
      <c r="QZX40" s="23"/>
      <c r="QZY40" s="23"/>
      <c r="QZZ40" s="23"/>
      <c r="RAA40" s="23"/>
      <c r="RAB40" s="23"/>
      <c r="RAC40" s="23"/>
      <c r="RAD40" s="23"/>
      <c r="RAE40" s="23"/>
      <c r="RAF40" s="23"/>
      <c r="RAG40" s="23"/>
      <c r="RAH40" s="23"/>
      <c r="RAI40" s="23"/>
      <c r="RAJ40" s="23"/>
      <c r="RAK40" s="23"/>
      <c r="RAL40" s="23"/>
      <c r="RAM40" s="23"/>
      <c r="RAN40" s="23"/>
      <c r="RAO40" s="23"/>
      <c r="RAP40" s="23"/>
      <c r="RAQ40" s="23"/>
      <c r="RAR40" s="23"/>
      <c r="RAS40" s="23"/>
      <c r="RAT40" s="23"/>
      <c r="RAU40" s="23"/>
      <c r="RAV40" s="23"/>
      <c r="RAW40" s="23"/>
      <c r="RAX40" s="23"/>
      <c r="RAY40" s="23"/>
      <c r="RAZ40" s="23"/>
      <c r="RBA40" s="23"/>
      <c r="RBB40" s="23"/>
      <c r="RBC40" s="23"/>
      <c r="RBD40" s="23"/>
      <c r="RBE40" s="23"/>
      <c r="RBF40" s="23"/>
      <c r="RBG40" s="23"/>
      <c r="RBH40" s="23"/>
      <c r="RBI40" s="23"/>
      <c r="RBJ40" s="23"/>
      <c r="RBK40" s="23"/>
      <c r="RBL40" s="23"/>
      <c r="RBM40" s="23"/>
      <c r="RBN40" s="23"/>
      <c r="RBO40" s="23"/>
      <c r="RBP40" s="23"/>
      <c r="RBQ40" s="23"/>
      <c r="RBR40" s="23"/>
      <c r="RBS40" s="23"/>
      <c r="RBT40" s="23"/>
      <c r="RBU40" s="23"/>
      <c r="RBV40" s="23"/>
      <c r="RBW40" s="23"/>
      <c r="RBX40" s="23"/>
      <c r="RBY40" s="23"/>
      <c r="RBZ40" s="23"/>
      <c r="RCA40" s="23"/>
      <c r="RCB40" s="23"/>
      <c r="RCC40" s="23"/>
      <c r="RCD40" s="23"/>
      <c r="RCE40" s="23"/>
      <c r="RCF40" s="23"/>
      <c r="RCG40" s="23"/>
      <c r="RCH40" s="23"/>
      <c r="RCI40" s="23"/>
      <c r="RCJ40" s="23"/>
      <c r="RCK40" s="23"/>
      <c r="RCL40" s="23"/>
      <c r="RCM40" s="23"/>
      <c r="RCN40" s="23"/>
      <c r="RCO40" s="23"/>
      <c r="RCP40" s="23"/>
      <c r="RCQ40" s="23"/>
      <c r="RCR40" s="23"/>
      <c r="RCS40" s="23"/>
      <c r="RCT40" s="23"/>
      <c r="RCU40" s="23"/>
      <c r="RCV40" s="23"/>
      <c r="RCW40" s="23"/>
      <c r="RCX40" s="23"/>
      <c r="RCY40" s="23"/>
      <c r="RCZ40" s="23"/>
      <c r="RDA40" s="23"/>
      <c r="RDB40" s="23"/>
      <c r="RDC40" s="23"/>
      <c r="RDD40" s="23"/>
      <c r="RDE40" s="23"/>
      <c r="RDF40" s="23"/>
      <c r="RDG40" s="23"/>
      <c r="RDH40" s="23"/>
      <c r="RDI40" s="23"/>
      <c r="RDJ40" s="23"/>
      <c r="RDK40" s="23"/>
      <c r="RDL40" s="23"/>
      <c r="RDM40" s="23"/>
      <c r="RDN40" s="23"/>
      <c r="RDO40" s="23"/>
      <c r="RDP40" s="23"/>
      <c r="RDQ40" s="23"/>
      <c r="RDR40" s="23"/>
      <c r="RDS40" s="23"/>
      <c r="RDT40" s="23"/>
      <c r="RDU40" s="23"/>
      <c r="RDV40" s="23"/>
      <c r="RDW40" s="23"/>
      <c r="RDX40" s="23"/>
      <c r="RDY40" s="23"/>
      <c r="RDZ40" s="23"/>
      <c r="REA40" s="23"/>
      <c r="REB40" s="23"/>
      <c r="REC40" s="23"/>
      <c r="RED40" s="23"/>
      <c r="REE40" s="23"/>
      <c r="REF40" s="23"/>
      <c r="REG40" s="23"/>
      <c r="REH40" s="23"/>
      <c r="REI40" s="23"/>
      <c r="REJ40" s="23"/>
      <c r="REK40" s="23"/>
      <c r="REL40" s="23"/>
      <c r="REM40" s="23"/>
      <c r="REN40" s="23"/>
      <c r="REO40" s="23"/>
      <c r="REP40" s="23"/>
      <c r="REQ40" s="23"/>
      <c r="RER40" s="23"/>
      <c r="RES40" s="23"/>
      <c r="RET40" s="23"/>
      <c r="REU40" s="23"/>
      <c r="REV40" s="23"/>
      <c r="REW40" s="23"/>
      <c r="REX40" s="23"/>
      <c r="REY40" s="23"/>
      <c r="REZ40" s="23"/>
      <c r="RFA40" s="23"/>
      <c r="RFB40" s="23"/>
      <c r="RFC40" s="23"/>
      <c r="RFD40" s="23"/>
      <c r="RFE40" s="23"/>
      <c r="RFF40" s="23"/>
      <c r="RFG40" s="23"/>
      <c r="RFH40" s="23"/>
      <c r="RFI40" s="23"/>
      <c r="RFJ40" s="23"/>
      <c r="RFK40" s="23"/>
      <c r="RFL40" s="23"/>
      <c r="RFM40" s="23"/>
      <c r="RFN40" s="23"/>
      <c r="RFO40" s="23"/>
      <c r="RFP40" s="23"/>
      <c r="RFQ40" s="23"/>
      <c r="RFR40" s="23"/>
      <c r="RFS40" s="23"/>
      <c r="RFT40" s="23"/>
      <c r="RFU40" s="23"/>
      <c r="RFV40" s="23"/>
      <c r="RFW40" s="23"/>
      <c r="RFX40" s="23"/>
      <c r="RFY40" s="23"/>
      <c r="RFZ40" s="23"/>
      <c r="RGA40" s="23"/>
      <c r="RGB40" s="23"/>
      <c r="RGC40" s="23"/>
      <c r="RGD40" s="23"/>
      <c r="RGE40" s="23"/>
      <c r="RGF40" s="23"/>
      <c r="RGG40" s="23"/>
      <c r="RGH40" s="23"/>
      <c r="RGI40" s="23"/>
      <c r="RGJ40" s="23"/>
      <c r="RGK40" s="23"/>
      <c r="RGL40" s="23"/>
      <c r="RGM40" s="23"/>
      <c r="RGN40" s="23"/>
      <c r="RGO40" s="23"/>
      <c r="RGP40" s="23"/>
      <c r="RGQ40" s="23"/>
      <c r="RGR40" s="23"/>
      <c r="RGS40" s="23"/>
      <c r="RGT40" s="23"/>
      <c r="RGU40" s="23"/>
      <c r="RGV40" s="23"/>
      <c r="RGW40" s="23"/>
      <c r="RGX40" s="23"/>
      <c r="RGY40" s="23"/>
      <c r="RGZ40" s="23"/>
      <c r="RHA40" s="23"/>
      <c r="RHB40" s="23"/>
      <c r="RHC40" s="23"/>
      <c r="RHD40" s="23"/>
      <c r="RHE40" s="23"/>
      <c r="RHF40" s="23"/>
      <c r="RHG40" s="23"/>
      <c r="RHH40" s="23"/>
      <c r="RHI40" s="23"/>
      <c r="RHJ40" s="23"/>
      <c r="RHK40" s="23"/>
      <c r="RHL40" s="23"/>
      <c r="RHM40" s="23"/>
      <c r="RHN40" s="23"/>
      <c r="RHO40" s="23"/>
      <c r="RHP40" s="23"/>
      <c r="RHQ40" s="23"/>
      <c r="RHR40" s="23"/>
      <c r="RHS40" s="23"/>
      <c r="RHT40" s="23"/>
      <c r="RHU40" s="23"/>
      <c r="RHV40" s="23"/>
      <c r="RHW40" s="23"/>
      <c r="RHX40" s="23"/>
      <c r="RHY40" s="23"/>
      <c r="RHZ40" s="23"/>
      <c r="RIA40" s="23"/>
      <c r="RIB40" s="23"/>
      <c r="RIC40" s="23"/>
      <c r="RID40" s="23"/>
      <c r="RIE40" s="23"/>
      <c r="RIF40" s="23"/>
      <c r="RIG40" s="23"/>
      <c r="RIH40" s="23"/>
      <c r="RII40" s="23"/>
      <c r="RIJ40" s="23"/>
      <c r="RIK40" s="23"/>
      <c r="RIL40" s="23"/>
      <c r="RIM40" s="23"/>
      <c r="RIN40" s="23"/>
      <c r="RIO40" s="23"/>
      <c r="RIP40" s="23"/>
      <c r="RIQ40" s="23"/>
      <c r="RIR40" s="23"/>
      <c r="RIS40" s="23"/>
      <c r="RIT40" s="23"/>
      <c r="RIU40" s="23"/>
      <c r="RIV40" s="23"/>
      <c r="RIW40" s="23"/>
      <c r="RIX40" s="23"/>
      <c r="RIY40" s="23"/>
      <c r="RIZ40" s="23"/>
      <c r="RJA40" s="23"/>
      <c r="RJB40" s="23"/>
      <c r="RJC40" s="23"/>
      <c r="RJD40" s="23"/>
      <c r="RJE40" s="23"/>
      <c r="RJF40" s="23"/>
      <c r="RJG40" s="23"/>
      <c r="RJH40" s="23"/>
      <c r="RJI40" s="23"/>
      <c r="RJJ40" s="23"/>
      <c r="RJK40" s="23"/>
      <c r="RJL40" s="23"/>
      <c r="RJM40" s="23"/>
      <c r="RJN40" s="23"/>
      <c r="RJO40" s="23"/>
      <c r="RJP40" s="23"/>
      <c r="RJQ40" s="23"/>
      <c r="RJR40" s="23"/>
      <c r="RJS40" s="23"/>
      <c r="RJT40" s="23"/>
      <c r="RJU40" s="23"/>
      <c r="RJV40" s="23"/>
      <c r="RJW40" s="23"/>
      <c r="RJX40" s="23"/>
      <c r="RJY40" s="23"/>
      <c r="RJZ40" s="23"/>
      <c r="RKA40" s="23"/>
      <c r="RKB40" s="23"/>
      <c r="RKC40" s="23"/>
      <c r="RKD40" s="23"/>
      <c r="RKE40" s="23"/>
      <c r="RKF40" s="23"/>
      <c r="RKG40" s="23"/>
      <c r="RKH40" s="23"/>
      <c r="RKI40" s="23"/>
      <c r="RKJ40" s="23"/>
      <c r="RKK40" s="23"/>
      <c r="RKL40" s="23"/>
      <c r="RKM40" s="23"/>
      <c r="RKN40" s="23"/>
      <c r="RKO40" s="23"/>
      <c r="RKP40" s="23"/>
      <c r="RKQ40" s="23"/>
      <c r="RKR40" s="23"/>
      <c r="RKS40" s="23"/>
      <c r="RKT40" s="23"/>
      <c r="RKU40" s="23"/>
      <c r="RKV40" s="23"/>
      <c r="RKW40" s="23"/>
      <c r="RKX40" s="23"/>
      <c r="RKY40" s="23"/>
      <c r="RKZ40" s="23"/>
      <c r="RLA40" s="23"/>
      <c r="RLB40" s="23"/>
      <c r="RLC40" s="23"/>
      <c r="RLD40" s="23"/>
      <c r="RLE40" s="23"/>
      <c r="RLF40" s="23"/>
      <c r="RLG40" s="23"/>
      <c r="RLH40" s="23"/>
      <c r="RLI40" s="23"/>
      <c r="RLJ40" s="23"/>
      <c r="RLK40" s="23"/>
      <c r="RLL40" s="23"/>
      <c r="RLM40" s="23"/>
      <c r="RLN40" s="23"/>
      <c r="RLO40" s="23"/>
      <c r="RLP40" s="23"/>
      <c r="RLQ40" s="23"/>
      <c r="RLR40" s="23"/>
      <c r="RLS40" s="23"/>
      <c r="RLT40" s="23"/>
      <c r="RLU40" s="23"/>
      <c r="RLV40" s="23"/>
      <c r="RLW40" s="23"/>
      <c r="RLX40" s="23"/>
      <c r="RLY40" s="23"/>
      <c r="RLZ40" s="23"/>
      <c r="RMA40" s="23"/>
      <c r="RMB40" s="23"/>
      <c r="RMC40" s="23"/>
      <c r="RMD40" s="23"/>
      <c r="RME40" s="23"/>
      <c r="RMF40" s="23"/>
      <c r="RMG40" s="23"/>
      <c r="RMH40" s="23"/>
      <c r="RMI40" s="23"/>
      <c r="RMJ40" s="23"/>
      <c r="RMK40" s="23"/>
      <c r="RML40" s="23"/>
      <c r="RMM40" s="23"/>
      <c r="RMN40" s="23"/>
      <c r="RMO40" s="23"/>
      <c r="RMP40" s="23"/>
      <c r="RMQ40" s="23"/>
      <c r="RMR40" s="23"/>
      <c r="RMS40" s="23"/>
      <c r="RMT40" s="23"/>
      <c r="RMU40" s="23"/>
      <c r="RMV40" s="23"/>
      <c r="RMW40" s="23"/>
      <c r="RMX40" s="23"/>
      <c r="RMY40" s="23"/>
      <c r="RMZ40" s="23"/>
      <c r="RNA40" s="23"/>
      <c r="RNB40" s="23"/>
      <c r="RNC40" s="23"/>
      <c r="RND40" s="23"/>
      <c r="RNE40" s="23"/>
      <c r="RNF40" s="23"/>
      <c r="RNG40" s="23"/>
      <c r="RNH40" s="23"/>
      <c r="RNI40" s="23"/>
      <c r="RNJ40" s="23"/>
      <c r="RNK40" s="23"/>
      <c r="RNL40" s="23"/>
      <c r="RNM40" s="23"/>
      <c r="RNN40" s="23"/>
      <c r="RNO40" s="23"/>
      <c r="RNP40" s="23"/>
      <c r="RNQ40" s="23"/>
      <c r="RNR40" s="23"/>
      <c r="RNS40" s="23"/>
      <c r="RNT40" s="23"/>
      <c r="RNU40" s="23"/>
      <c r="RNV40" s="23"/>
      <c r="RNW40" s="23"/>
      <c r="RNX40" s="23"/>
      <c r="RNY40" s="23"/>
      <c r="RNZ40" s="23"/>
      <c r="ROA40" s="23"/>
      <c r="ROB40" s="23"/>
      <c r="ROC40" s="23"/>
      <c r="ROD40" s="23"/>
      <c r="ROE40" s="23"/>
      <c r="ROF40" s="23"/>
      <c r="ROG40" s="23"/>
      <c r="ROH40" s="23"/>
      <c r="ROI40" s="23"/>
      <c r="ROJ40" s="23"/>
      <c r="ROK40" s="23"/>
      <c r="ROL40" s="23"/>
      <c r="ROM40" s="23"/>
      <c r="RON40" s="23"/>
      <c r="ROO40" s="23"/>
      <c r="ROP40" s="23"/>
      <c r="ROQ40" s="23"/>
      <c r="ROR40" s="23"/>
      <c r="ROS40" s="23"/>
      <c r="ROT40" s="23"/>
      <c r="ROU40" s="23"/>
      <c r="ROV40" s="23"/>
      <c r="ROW40" s="23"/>
      <c r="ROX40" s="23"/>
      <c r="ROY40" s="23"/>
      <c r="ROZ40" s="23"/>
      <c r="RPA40" s="23"/>
      <c r="RPB40" s="23"/>
      <c r="RPC40" s="23"/>
      <c r="RPD40" s="23"/>
      <c r="RPE40" s="23"/>
      <c r="RPF40" s="23"/>
      <c r="RPG40" s="23"/>
      <c r="RPH40" s="23"/>
      <c r="RPI40" s="23"/>
      <c r="RPJ40" s="23"/>
      <c r="RPK40" s="23"/>
      <c r="RPL40" s="23"/>
      <c r="RPM40" s="23"/>
      <c r="RPN40" s="23"/>
      <c r="RPO40" s="23"/>
      <c r="RPP40" s="23"/>
      <c r="RPQ40" s="23"/>
      <c r="RPR40" s="23"/>
      <c r="RPS40" s="23"/>
      <c r="RPT40" s="23"/>
      <c r="RPU40" s="23"/>
      <c r="RPV40" s="23"/>
      <c r="RPW40" s="23"/>
      <c r="RPX40" s="23"/>
      <c r="RPY40" s="23"/>
      <c r="RPZ40" s="23"/>
      <c r="RQA40" s="23"/>
      <c r="RQB40" s="23"/>
      <c r="RQC40" s="23"/>
      <c r="RQD40" s="23"/>
      <c r="RQE40" s="23"/>
      <c r="RQF40" s="23"/>
      <c r="RQG40" s="23"/>
      <c r="RQH40" s="23"/>
      <c r="RQI40" s="23"/>
      <c r="RQJ40" s="23"/>
      <c r="RQK40" s="23"/>
      <c r="RQL40" s="23"/>
      <c r="RQM40" s="23"/>
      <c r="RQN40" s="23"/>
      <c r="RQO40" s="23"/>
      <c r="RQP40" s="23"/>
      <c r="RQQ40" s="23"/>
      <c r="RQR40" s="23"/>
      <c r="RQS40" s="23"/>
      <c r="RQT40" s="23"/>
      <c r="RQU40" s="23"/>
      <c r="RQV40" s="23"/>
      <c r="RQW40" s="23"/>
      <c r="RQX40" s="23"/>
      <c r="RQY40" s="23"/>
      <c r="RQZ40" s="23"/>
      <c r="RRA40" s="23"/>
      <c r="RRB40" s="23"/>
      <c r="RRC40" s="23"/>
      <c r="RRD40" s="23"/>
      <c r="RRE40" s="23"/>
      <c r="RRF40" s="23"/>
      <c r="RRG40" s="23"/>
      <c r="RRH40" s="23"/>
      <c r="RRI40" s="23"/>
      <c r="RRJ40" s="23"/>
      <c r="RRK40" s="23"/>
      <c r="RRL40" s="23"/>
      <c r="RRM40" s="23"/>
      <c r="RRN40" s="23"/>
      <c r="RRO40" s="23"/>
      <c r="RRP40" s="23"/>
      <c r="RRQ40" s="23"/>
      <c r="RRR40" s="23"/>
      <c r="RRS40" s="23"/>
      <c r="RRT40" s="23"/>
      <c r="RRU40" s="23"/>
      <c r="RRV40" s="23"/>
      <c r="RRW40" s="23"/>
      <c r="RRX40" s="23"/>
      <c r="RRY40" s="23"/>
      <c r="RRZ40" s="23"/>
      <c r="RSA40" s="23"/>
      <c r="RSB40" s="23"/>
      <c r="RSC40" s="23"/>
      <c r="RSD40" s="23"/>
      <c r="RSE40" s="23"/>
      <c r="RSF40" s="23"/>
      <c r="RSG40" s="23"/>
      <c r="RSH40" s="23"/>
      <c r="RSI40" s="23"/>
      <c r="RSJ40" s="23"/>
      <c r="RSK40" s="23"/>
      <c r="RSL40" s="23"/>
      <c r="RSM40" s="23"/>
      <c r="RSN40" s="23"/>
      <c r="RSO40" s="23"/>
      <c r="RSP40" s="23"/>
      <c r="RSQ40" s="23"/>
      <c r="RSR40" s="23"/>
      <c r="RSS40" s="23"/>
      <c r="RST40" s="23"/>
      <c r="RSU40" s="23"/>
      <c r="RSV40" s="23"/>
      <c r="RSW40" s="23"/>
      <c r="RSX40" s="23"/>
      <c r="RSY40" s="23"/>
      <c r="RSZ40" s="23"/>
      <c r="RTA40" s="23"/>
      <c r="RTB40" s="23"/>
      <c r="RTC40" s="23"/>
      <c r="RTD40" s="23"/>
      <c r="RTE40" s="23"/>
      <c r="RTF40" s="23"/>
      <c r="RTG40" s="23"/>
      <c r="RTH40" s="23"/>
      <c r="RTI40" s="23"/>
      <c r="RTJ40" s="23"/>
      <c r="RTK40" s="23"/>
      <c r="RTL40" s="23"/>
      <c r="RTM40" s="23"/>
      <c r="RTN40" s="23"/>
      <c r="RTO40" s="23"/>
      <c r="RTP40" s="23"/>
      <c r="RTQ40" s="23"/>
      <c r="RTR40" s="23"/>
      <c r="RTS40" s="23"/>
      <c r="RTT40" s="23"/>
      <c r="RTU40" s="23"/>
      <c r="RTV40" s="23"/>
      <c r="RTW40" s="23"/>
      <c r="RTX40" s="23"/>
      <c r="RTY40" s="23"/>
      <c r="RTZ40" s="23"/>
      <c r="RUA40" s="23"/>
      <c r="RUB40" s="23"/>
      <c r="RUC40" s="23"/>
      <c r="RUD40" s="23"/>
      <c r="RUE40" s="23"/>
      <c r="RUF40" s="23"/>
      <c r="RUG40" s="23"/>
      <c r="RUH40" s="23"/>
      <c r="RUI40" s="23"/>
      <c r="RUJ40" s="23"/>
      <c r="RUK40" s="23"/>
      <c r="RUL40" s="23"/>
      <c r="RUM40" s="23"/>
      <c r="RUN40" s="23"/>
      <c r="RUO40" s="23"/>
      <c r="RUP40" s="23"/>
      <c r="RUQ40" s="23"/>
      <c r="RUR40" s="23"/>
      <c r="RUS40" s="23"/>
      <c r="RUT40" s="23"/>
      <c r="RUU40" s="23"/>
      <c r="RUV40" s="23"/>
      <c r="RUW40" s="23"/>
      <c r="RUX40" s="23"/>
      <c r="RUY40" s="23"/>
      <c r="RUZ40" s="23"/>
      <c r="RVA40" s="23"/>
      <c r="RVB40" s="23"/>
      <c r="RVC40" s="23"/>
      <c r="RVD40" s="23"/>
      <c r="RVE40" s="23"/>
      <c r="RVF40" s="23"/>
      <c r="RVG40" s="23"/>
      <c r="RVH40" s="23"/>
      <c r="RVI40" s="23"/>
      <c r="RVJ40" s="23"/>
      <c r="RVK40" s="23"/>
      <c r="RVL40" s="23"/>
      <c r="RVM40" s="23"/>
      <c r="RVN40" s="23"/>
      <c r="RVO40" s="23"/>
      <c r="RVP40" s="23"/>
      <c r="RVQ40" s="23"/>
      <c r="RVR40" s="23"/>
      <c r="RVS40" s="23"/>
      <c r="RVT40" s="23"/>
      <c r="RVU40" s="23"/>
      <c r="RVV40" s="23"/>
      <c r="RVW40" s="23"/>
      <c r="RVX40" s="23"/>
      <c r="RVY40" s="23"/>
      <c r="RVZ40" s="23"/>
      <c r="RWA40" s="23"/>
      <c r="RWB40" s="23"/>
      <c r="RWC40" s="23"/>
      <c r="RWD40" s="23"/>
      <c r="RWE40" s="23"/>
      <c r="RWF40" s="23"/>
      <c r="RWG40" s="23"/>
      <c r="RWH40" s="23"/>
      <c r="RWI40" s="23"/>
      <c r="RWJ40" s="23"/>
      <c r="RWK40" s="23"/>
      <c r="RWL40" s="23"/>
      <c r="RWM40" s="23"/>
      <c r="RWN40" s="23"/>
      <c r="RWO40" s="23"/>
      <c r="RWP40" s="23"/>
      <c r="RWQ40" s="23"/>
      <c r="RWR40" s="23"/>
      <c r="RWS40" s="23"/>
      <c r="RWT40" s="23"/>
      <c r="RWU40" s="23"/>
      <c r="RWV40" s="23"/>
      <c r="RWW40" s="23"/>
      <c r="RWX40" s="23"/>
      <c r="RWY40" s="23"/>
      <c r="RWZ40" s="23"/>
      <c r="RXA40" s="23"/>
      <c r="RXB40" s="23"/>
      <c r="RXC40" s="23"/>
      <c r="RXD40" s="23"/>
      <c r="RXE40" s="23"/>
      <c r="RXF40" s="23"/>
      <c r="RXG40" s="23"/>
      <c r="RXH40" s="23"/>
      <c r="RXI40" s="23"/>
      <c r="RXJ40" s="23"/>
      <c r="RXK40" s="23"/>
      <c r="RXL40" s="23"/>
      <c r="RXM40" s="23"/>
      <c r="RXN40" s="23"/>
      <c r="RXO40" s="23"/>
      <c r="RXP40" s="23"/>
      <c r="RXQ40" s="23"/>
      <c r="RXR40" s="23"/>
      <c r="RXS40" s="23"/>
      <c r="RXT40" s="23"/>
      <c r="RXU40" s="23"/>
      <c r="RXV40" s="23"/>
      <c r="RXW40" s="23"/>
      <c r="RXX40" s="23"/>
      <c r="RXY40" s="23"/>
      <c r="RXZ40" s="23"/>
      <c r="RYA40" s="23"/>
      <c r="RYB40" s="23"/>
      <c r="RYC40" s="23"/>
      <c r="RYD40" s="23"/>
      <c r="RYE40" s="23"/>
      <c r="RYF40" s="23"/>
      <c r="RYG40" s="23"/>
      <c r="RYH40" s="23"/>
      <c r="RYI40" s="23"/>
      <c r="RYJ40" s="23"/>
      <c r="RYK40" s="23"/>
      <c r="RYL40" s="23"/>
      <c r="RYM40" s="23"/>
      <c r="RYN40" s="23"/>
      <c r="RYO40" s="23"/>
      <c r="RYP40" s="23"/>
      <c r="RYQ40" s="23"/>
      <c r="RYR40" s="23"/>
      <c r="RYS40" s="23"/>
      <c r="RYT40" s="23"/>
      <c r="RYU40" s="23"/>
      <c r="RYV40" s="23"/>
      <c r="RYW40" s="23"/>
      <c r="RYX40" s="23"/>
      <c r="RYY40" s="23"/>
      <c r="RYZ40" s="23"/>
      <c r="RZA40" s="23"/>
      <c r="RZB40" s="23"/>
      <c r="RZC40" s="23"/>
      <c r="RZD40" s="23"/>
      <c r="RZE40" s="23"/>
      <c r="RZF40" s="23"/>
      <c r="RZG40" s="23"/>
      <c r="RZH40" s="23"/>
      <c r="RZI40" s="23"/>
      <c r="RZJ40" s="23"/>
      <c r="RZK40" s="23"/>
      <c r="RZL40" s="23"/>
      <c r="RZM40" s="23"/>
      <c r="RZN40" s="23"/>
      <c r="RZO40" s="23"/>
      <c r="RZP40" s="23"/>
      <c r="RZQ40" s="23"/>
      <c r="RZR40" s="23"/>
      <c r="RZS40" s="23"/>
      <c r="RZT40" s="23"/>
      <c r="RZU40" s="23"/>
      <c r="RZV40" s="23"/>
      <c r="RZW40" s="23"/>
      <c r="RZX40" s="23"/>
      <c r="RZY40" s="23"/>
      <c r="RZZ40" s="23"/>
      <c r="SAA40" s="23"/>
      <c r="SAB40" s="23"/>
      <c r="SAC40" s="23"/>
      <c r="SAD40" s="23"/>
      <c r="SAE40" s="23"/>
      <c r="SAF40" s="23"/>
      <c r="SAG40" s="23"/>
      <c r="SAH40" s="23"/>
      <c r="SAI40" s="23"/>
      <c r="SAJ40" s="23"/>
      <c r="SAK40" s="23"/>
      <c r="SAL40" s="23"/>
      <c r="SAM40" s="23"/>
      <c r="SAN40" s="23"/>
      <c r="SAO40" s="23"/>
      <c r="SAP40" s="23"/>
      <c r="SAQ40" s="23"/>
      <c r="SAR40" s="23"/>
      <c r="SAS40" s="23"/>
      <c r="SAT40" s="23"/>
      <c r="SAU40" s="23"/>
      <c r="SAV40" s="23"/>
      <c r="SAW40" s="23"/>
      <c r="SAX40" s="23"/>
      <c r="SAY40" s="23"/>
      <c r="SAZ40" s="23"/>
      <c r="SBA40" s="23"/>
      <c r="SBB40" s="23"/>
      <c r="SBC40" s="23"/>
      <c r="SBD40" s="23"/>
      <c r="SBE40" s="23"/>
      <c r="SBF40" s="23"/>
      <c r="SBG40" s="23"/>
      <c r="SBH40" s="23"/>
      <c r="SBI40" s="23"/>
      <c r="SBJ40" s="23"/>
      <c r="SBK40" s="23"/>
      <c r="SBL40" s="23"/>
      <c r="SBM40" s="23"/>
      <c r="SBN40" s="23"/>
      <c r="SBO40" s="23"/>
      <c r="SBP40" s="23"/>
      <c r="SBQ40" s="23"/>
      <c r="SBR40" s="23"/>
      <c r="SBS40" s="23"/>
      <c r="SBT40" s="23"/>
      <c r="SBU40" s="23"/>
      <c r="SBV40" s="23"/>
      <c r="SBW40" s="23"/>
      <c r="SBX40" s="23"/>
      <c r="SBY40" s="23"/>
      <c r="SBZ40" s="23"/>
      <c r="SCA40" s="23"/>
      <c r="SCB40" s="23"/>
      <c r="SCC40" s="23"/>
      <c r="SCD40" s="23"/>
      <c r="SCE40" s="23"/>
      <c r="SCF40" s="23"/>
      <c r="SCG40" s="23"/>
      <c r="SCH40" s="23"/>
      <c r="SCI40" s="23"/>
      <c r="SCJ40" s="23"/>
      <c r="SCK40" s="23"/>
      <c r="SCL40" s="23"/>
      <c r="SCM40" s="23"/>
      <c r="SCN40" s="23"/>
      <c r="SCO40" s="23"/>
      <c r="SCP40" s="23"/>
      <c r="SCQ40" s="23"/>
      <c r="SCR40" s="23"/>
      <c r="SCS40" s="23"/>
      <c r="SCT40" s="23"/>
      <c r="SCU40" s="23"/>
      <c r="SCV40" s="23"/>
      <c r="SCW40" s="23"/>
      <c r="SCX40" s="23"/>
      <c r="SCY40" s="23"/>
      <c r="SCZ40" s="23"/>
      <c r="SDA40" s="23"/>
      <c r="SDB40" s="23"/>
      <c r="SDC40" s="23"/>
      <c r="SDD40" s="23"/>
      <c r="SDE40" s="23"/>
      <c r="SDF40" s="23"/>
      <c r="SDG40" s="23"/>
      <c r="SDH40" s="23"/>
      <c r="SDI40" s="23"/>
      <c r="SDJ40" s="23"/>
      <c r="SDK40" s="23"/>
      <c r="SDL40" s="23"/>
      <c r="SDM40" s="23"/>
      <c r="SDN40" s="23"/>
      <c r="SDO40" s="23"/>
      <c r="SDP40" s="23"/>
      <c r="SDQ40" s="23"/>
      <c r="SDR40" s="23"/>
      <c r="SDS40" s="23"/>
      <c r="SDT40" s="23"/>
      <c r="SDU40" s="23"/>
      <c r="SDV40" s="23"/>
      <c r="SDW40" s="23"/>
      <c r="SDX40" s="23"/>
      <c r="SDY40" s="23"/>
      <c r="SDZ40" s="23"/>
      <c r="SEA40" s="23"/>
      <c r="SEB40" s="23"/>
      <c r="SEC40" s="23"/>
      <c r="SED40" s="23"/>
      <c r="SEE40" s="23"/>
      <c r="SEF40" s="23"/>
      <c r="SEG40" s="23"/>
      <c r="SEH40" s="23"/>
      <c r="SEI40" s="23"/>
      <c r="SEJ40" s="23"/>
      <c r="SEK40" s="23"/>
      <c r="SEL40" s="23"/>
      <c r="SEM40" s="23"/>
      <c r="SEN40" s="23"/>
      <c r="SEO40" s="23"/>
      <c r="SEP40" s="23"/>
      <c r="SEQ40" s="23"/>
      <c r="SER40" s="23"/>
      <c r="SES40" s="23"/>
      <c r="SET40" s="23"/>
      <c r="SEU40" s="23"/>
      <c r="SEV40" s="23"/>
      <c r="SEW40" s="23"/>
      <c r="SEX40" s="23"/>
      <c r="SEY40" s="23"/>
      <c r="SEZ40" s="23"/>
      <c r="SFA40" s="23"/>
      <c r="SFB40" s="23"/>
      <c r="SFC40" s="23"/>
      <c r="SFD40" s="23"/>
      <c r="SFE40" s="23"/>
      <c r="SFF40" s="23"/>
      <c r="SFG40" s="23"/>
      <c r="SFH40" s="23"/>
      <c r="SFI40" s="23"/>
      <c r="SFJ40" s="23"/>
      <c r="SFK40" s="23"/>
      <c r="SFL40" s="23"/>
      <c r="SFM40" s="23"/>
      <c r="SFN40" s="23"/>
      <c r="SFO40" s="23"/>
      <c r="SFP40" s="23"/>
      <c r="SFQ40" s="23"/>
      <c r="SFR40" s="23"/>
      <c r="SFS40" s="23"/>
      <c r="SFT40" s="23"/>
      <c r="SFU40" s="23"/>
      <c r="SFV40" s="23"/>
      <c r="SFW40" s="23"/>
      <c r="SFX40" s="23"/>
      <c r="SFY40" s="23"/>
      <c r="SFZ40" s="23"/>
      <c r="SGA40" s="23"/>
      <c r="SGB40" s="23"/>
      <c r="SGC40" s="23"/>
      <c r="SGD40" s="23"/>
      <c r="SGE40" s="23"/>
      <c r="SGF40" s="23"/>
      <c r="SGG40" s="23"/>
      <c r="SGH40" s="23"/>
      <c r="SGI40" s="23"/>
      <c r="SGJ40" s="23"/>
      <c r="SGK40" s="23"/>
      <c r="SGL40" s="23"/>
      <c r="SGM40" s="23"/>
      <c r="SGN40" s="23"/>
      <c r="SGO40" s="23"/>
      <c r="SGP40" s="23"/>
      <c r="SGQ40" s="23"/>
      <c r="SGR40" s="23"/>
      <c r="SGS40" s="23"/>
      <c r="SGT40" s="23"/>
      <c r="SGU40" s="23"/>
      <c r="SGV40" s="23"/>
      <c r="SGW40" s="23"/>
      <c r="SGX40" s="23"/>
      <c r="SGY40" s="23"/>
      <c r="SGZ40" s="23"/>
      <c r="SHA40" s="23"/>
      <c r="SHB40" s="23"/>
      <c r="SHC40" s="23"/>
      <c r="SHD40" s="23"/>
      <c r="SHE40" s="23"/>
      <c r="SHF40" s="23"/>
      <c r="SHG40" s="23"/>
      <c r="SHH40" s="23"/>
      <c r="SHI40" s="23"/>
      <c r="SHJ40" s="23"/>
      <c r="SHK40" s="23"/>
      <c r="SHL40" s="23"/>
      <c r="SHM40" s="23"/>
      <c r="SHN40" s="23"/>
      <c r="SHO40" s="23"/>
      <c r="SHP40" s="23"/>
      <c r="SHQ40" s="23"/>
      <c r="SHR40" s="23"/>
      <c r="SHS40" s="23"/>
      <c r="SHT40" s="23"/>
      <c r="SHU40" s="23"/>
      <c r="SHV40" s="23"/>
      <c r="SHW40" s="23"/>
      <c r="SHX40" s="23"/>
      <c r="SHY40" s="23"/>
      <c r="SHZ40" s="23"/>
      <c r="SIA40" s="23"/>
      <c r="SIB40" s="23"/>
      <c r="SIC40" s="23"/>
      <c r="SID40" s="23"/>
      <c r="SIE40" s="23"/>
      <c r="SIF40" s="23"/>
      <c r="SIG40" s="23"/>
      <c r="SIH40" s="23"/>
      <c r="SII40" s="23"/>
      <c r="SIJ40" s="23"/>
      <c r="SIK40" s="23"/>
      <c r="SIL40" s="23"/>
      <c r="SIM40" s="23"/>
      <c r="SIN40" s="23"/>
      <c r="SIO40" s="23"/>
      <c r="SIP40" s="23"/>
      <c r="SIQ40" s="23"/>
      <c r="SIR40" s="23"/>
      <c r="SIS40" s="23"/>
      <c r="SIT40" s="23"/>
      <c r="SIU40" s="23"/>
      <c r="SIV40" s="23"/>
      <c r="SIW40" s="23"/>
      <c r="SIX40" s="23"/>
      <c r="SIY40" s="23"/>
      <c r="SIZ40" s="23"/>
      <c r="SJA40" s="23"/>
      <c r="SJB40" s="23"/>
      <c r="SJC40" s="23"/>
      <c r="SJD40" s="23"/>
      <c r="SJE40" s="23"/>
      <c r="SJF40" s="23"/>
      <c r="SJG40" s="23"/>
      <c r="SJH40" s="23"/>
      <c r="SJI40" s="23"/>
      <c r="SJJ40" s="23"/>
      <c r="SJK40" s="23"/>
      <c r="SJL40" s="23"/>
      <c r="SJM40" s="23"/>
      <c r="SJN40" s="23"/>
      <c r="SJO40" s="23"/>
      <c r="SJP40" s="23"/>
      <c r="SJQ40" s="23"/>
      <c r="SJR40" s="23"/>
      <c r="SJS40" s="23"/>
      <c r="SJT40" s="23"/>
      <c r="SJU40" s="23"/>
      <c r="SJV40" s="23"/>
      <c r="SJW40" s="23"/>
      <c r="SJX40" s="23"/>
      <c r="SJY40" s="23"/>
      <c r="SJZ40" s="23"/>
      <c r="SKA40" s="23"/>
      <c r="SKB40" s="23"/>
      <c r="SKC40" s="23"/>
      <c r="SKD40" s="23"/>
      <c r="SKE40" s="23"/>
      <c r="SKF40" s="23"/>
      <c r="SKG40" s="23"/>
      <c r="SKH40" s="23"/>
      <c r="SKI40" s="23"/>
      <c r="SKJ40" s="23"/>
      <c r="SKK40" s="23"/>
      <c r="SKL40" s="23"/>
      <c r="SKM40" s="23"/>
      <c r="SKN40" s="23"/>
      <c r="SKO40" s="23"/>
      <c r="SKP40" s="23"/>
      <c r="SKQ40" s="23"/>
      <c r="SKR40" s="23"/>
      <c r="SKS40" s="23"/>
      <c r="SKT40" s="23"/>
      <c r="SKU40" s="23"/>
      <c r="SKV40" s="23"/>
      <c r="SKW40" s="23"/>
      <c r="SKX40" s="23"/>
      <c r="SKY40" s="23"/>
      <c r="SKZ40" s="23"/>
      <c r="SLA40" s="23"/>
      <c r="SLB40" s="23"/>
      <c r="SLC40" s="23"/>
      <c r="SLD40" s="23"/>
      <c r="SLE40" s="23"/>
      <c r="SLF40" s="23"/>
      <c r="SLG40" s="23"/>
      <c r="SLH40" s="23"/>
      <c r="SLI40" s="23"/>
      <c r="SLJ40" s="23"/>
      <c r="SLK40" s="23"/>
      <c r="SLL40" s="23"/>
      <c r="SLM40" s="23"/>
      <c r="SLN40" s="23"/>
      <c r="SLO40" s="23"/>
      <c r="SLP40" s="23"/>
      <c r="SLQ40" s="23"/>
      <c r="SLR40" s="23"/>
      <c r="SLS40" s="23"/>
      <c r="SLT40" s="23"/>
      <c r="SLU40" s="23"/>
      <c r="SLV40" s="23"/>
      <c r="SLW40" s="23"/>
      <c r="SLX40" s="23"/>
      <c r="SLY40" s="23"/>
      <c r="SLZ40" s="23"/>
      <c r="SMA40" s="23"/>
      <c r="SMB40" s="23"/>
      <c r="SMC40" s="23"/>
      <c r="SMD40" s="23"/>
      <c r="SME40" s="23"/>
      <c r="SMF40" s="23"/>
      <c r="SMG40" s="23"/>
      <c r="SMH40" s="23"/>
      <c r="SMI40" s="23"/>
      <c r="SMJ40" s="23"/>
      <c r="SMK40" s="23"/>
      <c r="SML40" s="23"/>
      <c r="SMM40" s="23"/>
      <c r="SMN40" s="23"/>
      <c r="SMO40" s="23"/>
      <c r="SMP40" s="23"/>
      <c r="SMQ40" s="23"/>
      <c r="SMR40" s="23"/>
      <c r="SMS40" s="23"/>
      <c r="SMT40" s="23"/>
      <c r="SMU40" s="23"/>
      <c r="SMV40" s="23"/>
      <c r="SMW40" s="23"/>
      <c r="SMX40" s="23"/>
      <c r="SMY40" s="23"/>
      <c r="SMZ40" s="23"/>
      <c r="SNA40" s="23"/>
      <c r="SNB40" s="23"/>
      <c r="SNC40" s="23"/>
      <c r="SND40" s="23"/>
      <c r="SNE40" s="23"/>
      <c r="SNF40" s="23"/>
      <c r="SNG40" s="23"/>
      <c r="SNH40" s="23"/>
      <c r="SNI40" s="23"/>
      <c r="SNJ40" s="23"/>
      <c r="SNK40" s="23"/>
      <c r="SNL40" s="23"/>
      <c r="SNM40" s="23"/>
      <c r="SNN40" s="23"/>
      <c r="SNO40" s="23"/>
      <c r="SNP40" s="23"/>
      <c r="SNQ40" s="23"/>
      <c r="SNR40" s="23"/>
      <c r="SNS40" s="23"/>
      <c r="SNT40" s="23"/>
      <c r="SNU40" s="23"/>
      <c r="SNV40" s="23"/>
      <c r="SNW40" s="23"/>
      <c r="SNX40" s="23"/>
      <c r="SNY40" s="23"/>
      <c r="SNZ40" s="23"/>
      <c r="SOA40" s="23"/>
      <c r="SOB40" s="23"/>
      <c r="SOC40" s="23"/>
      <c r="SOD40" s="23"/>
      <c r="SOE40" s="23"/>
      <c r="SOF40" s="23"/>
      <c r="SOG40" s="23"/>
      <c r="SOH40" s="23"/>
      <c r="SOI40" s="23"/>
      <c r="SOJ40" s="23"/>
      <c r="SOK40" s="23"/>
      <c r="SOL40" s="23"/>
      <c r="SOM40" s="23"/>
      <c r="SON40" s="23"/>
      <c r="SOO40" s="23"/>
      <c r="SOP40" s="23"/>
      <c r="SOQ40" s="23"/>
      <c r="SOR40" s="23"/>
      <c r="SOS40" s="23"/>
      <c r="SOT40" s="23"/>
      <c r="SOU40" s="23"/>
      <c r="SOV40" s="23"/>
      <c r="SOW40" s="23"/>
      <c r="SOX40" s="23"/>
      <c r="SOY40" s="23"/>
      <c r="SOZ40" s="23"/>
      <c r="SPA40" s="23"/>
      <c r="SPB40" s="23"/>
      <c r="SPC40" s="23"/>
      <c r="SPD40" s="23"/>
      <c r="SPE40" s="23"/>
      <c r="SPF40" s="23"/>
      <c r="SPG40" s="23"/>
      <c r="SPH40" s="23"/>
      <c r="SPI40" s="23"/>
      <c r="SPJ40" s="23"/>
      <c r="SPK40" s="23"/>
      <c r="SPL40" s="23"/>
      <c r="SPM40" s="23"/>
      <c r="SPN40" s="23"/>
      <c r="SPO40" s="23"/>
      <c r="SPP40" s="23"/>
      <c r="SPQ40" s="23"/>
      <c r="SPR40" s="23"/>
      <c r="SPS40" s="23"/>
      <c r="SPT40" s="23"/>
      <c r="SPU40" s="23"/>
      <c r="SPV40" s="23"/>
      <c r="SPW40" s="23"/>
      <c r="SPX40" s="23"/>
      <c r="SPY40" s="23"/>
      <c r="SPZ40" s="23"/>
      <c r="SQA40" s="23"/>
      <c r="SQB40" s="23"/>
      <c r="SQC40" s="23"/>
      <c r="SQD40" s="23"/>
      <c r="SQE40" s="23"/>
      <c r="SQF40" s="23"/>
      <c r="SQG40" s="23"/>
      <c r="SQH40" s="23"/>
      <c r="SQI40" s="23"/>
      <c r="SQJ40" s="23"/>
      <c r="SQK40" s="23"/>
      <c r="SQL40" s="23"/>
      <c r="SQM40" s="23"/>
      <c r="SQN40" s="23"/>
      <c r="SQO40" s="23"/>
      <c r="SQP40" s="23"/>
      <c r="SQQ40" s="23"/>
      <c r="SQR40" s="23"/>
      <c r="SQS40" s="23"/>
      <c r="SQT40" s="23"/>
      <c r="SQU40" s="23"/>
      <c r="SQV40" s="23"/>
      <c r="SQW40" s="23"/>
      <c r="SQX40" s="23"/>
      <c r="SQY40" s="23"/>
      <c r="SQZ40" s="23"/>
      <c r="SRA40" s="23"/>
      <c r="SRB40" s="23"/>
      <c r="SRC40" s="23"/>
      <c r="SRD40" s="23"/>
      <c r="SRE40" s="23"/>
      <c r="SRF40" s="23"/>
      <c r="SRG40" s="23"/>
      <c r="SRH40" s="23"/>
      <c r="SRI40" s="23"/>
      <c r="SRJ40" s="23"/>
      <c r="SRK40" s="23"/>
      <c r="SRL40" s="23"/>
      <c r="SRM40" s="23"/>
      <c r="SRN40" s="23"/>
      <c r="SRO40" s="23"/>
      <c r="SRP40" s="23"/>
      <c r="SRQ40" s="23"/>
      <c r="SRR40" s="23"/>
      <c r="SRS40" s="23"/>
      <c r="SRT40" s="23"/>
      <c r="SRU40" s="23"/>
      <c r="SRV40" s="23"/>
      <c r="SRW40" s="23"/>
      <c r="SRX40" s="23"/>
      <c r="SRY40" s="23"/>
      <c r="SRZ40" s="23"/>
      <c r="SSA40" s="23"/>
      <c r="SSB40" s="23"/>
      <c r="SSC40" s="23"/>
      <c r="SSD40" s="23"/>
      <c r="SSE40" s="23"/>
      <c r="SSF40" s="23"/>
      <c r="SSG40" s="23"/>
      <c r="SSH40" s="23"/>
      <c r="SSI40" s="23"/>
      <c r="SSJ40" s="23"/>
      <c r="SSK40" s="23"/>
      <c r="SSL40" s="23"/>
      <c r="SSM40" s="23"/>
      <c r="SSN40" s="23"/>
      <c r="SSO40" s="23"/>
      <c r="SSP40" s="23"/>
      <c r="SSQ40" s="23"/>
      <c r="SSR40" s="23"/>
      <c r="SSS40" s="23"/>
      <c r="SST40" s="23"/>
      <c r="SSU40" s="23"/>
      <c r="SSV40" s="23"/>
      <c r="SSW40" s="23"/>
      <c r="SSX40" s="23"/>
      <c r="SSY40" s="23"/>
      <c r="SSZ40" s="23"/>
      <c r="STA40" s="23"/>
      <c r="STB40" s="23"/>
      <c r="STC40" s="23"/>
      <c r="STD40" s="23"/>
      <c r="STE40" s="23"/>
      <c r="STF40" s="23"/>
      <c r="STG40" s="23"/>
      <c r="STH40" s="23"/>
      <c r="STI40" s="23"/>
      <c r="STJ40" s="23"/>
      <c r="STK40" s="23"/>
      <c r="STL40" s="23"/>
      <c r="STM40" s="23"/>
      <c r="STN40" s="23"/>
      <c r="STO40" s="23"/>
      <c r="STP40" s="23"/>
      <c r="STQ40" s="23"/>
      <c r="STR40" s="23"/>
      <c r="STS40" s="23"/>
      <c r="STT40" s="23"/>
      <c r="STU40" s="23"/>
      <c r="STV40" s="23"/>
      <c r="STW40" s="23"/>
      <c r="STX40" s="23"/>
      <c r="STY40" s="23"/>
      <c r="STZ40" s="23"/>
      <c r="SUA40" s="23"/>
      <c r="SUB40" s="23"/>
      <c r="SUC40" s="23"/>
      <c r="SUD40" s="23"/>
      <c r="SUE40" s="23"/>
      <c r="SUF40" s="23"/>
      <c r="SUG40" s="23"/>
      <c r="SUH40" s="23"/>
      <c r="SUI40" s="23"/>
      <c r="SUJ40" s="23"/>
      <c r="SUK40" s="23"/>
      <c r="SUL40" s="23"/>
      <c r="SUM40" s="23"/>
      <c r="SUN40" s="23"/>
      <c r="SUO40" s="23"/>
      <c r="SUP40" s="23"/>
      <c r="SUQ40" s="23"/>
      <c r="SUR40" s="23"/>
      <c r="SUS40" s="23"/>
      <c r="SUT40" s="23"/>
      <c r="SUU40" s="23"/>
      <c r="SUV40" s="23"/>
      <c r="SUW40" s="23"/>
      <c r="SUX40" s="23"/>
      <c r="SUY40" s="23"/>
      <c r="SUZ40" s="23"/>
      <c r="SVA40" s="23"/>
      <c r="SVB40" s="23"/>
      <c r="SVC40" s="23"/>
      <c r="SVD40" s="23"/>
      <c r="SVE40" s="23"/>
      <c r="SVF40" s="23"/>
      <c r="SVG40" s="23"/>
      <c r="SVH40" s="23"/>
      <c r="SVI40" s="23"/>
      <c r="SVJ40" s="23"/>
      <c r="SVK40" s="23"/>
      <c r="SVL40" s="23"/>
      <c r="SVM40" s="23"/>
      <c r="SVN40" s="23"/>
      <c r="SVO40" s="23"/>
      <c r="SVP40" s="23"/>
      <c r="SVQ40" s="23"/>
      <c r="SVR40" s="23"/>
      <c r="SVS40" s="23"/>
      <c r="SVT40" s="23"/>
      <c r="SVU40" s="23"/>
      <c r="SVV40" s="23"/>
      <c r="SVW40" s="23"/>
      <c r="SVX40" s="23"/>
      <c r="SVY40" s="23"/>
      <c r="SVZ40" s="23"/>
      <c r="SWA40" s="23"/>
      <c r="SWB40" s="23"/>
      <c r="SWC40" s="23"/>
      <c r="SWD40" s="23"/>
      <c r="SWE40" s="23"/>
      <c r="SWF40" s="23"/>
      <c r="SWG40" s="23"/>
      <c r="SWH40" s="23"/>
      <c r="SWI40" s="23"/>
      <c r="SWJ40" s="23"/>
      <c r="SWK40" s="23"/>
      <c r="SWL40" s="23"/>
      <c r="SWM40" s="23"/>
      <c r="SWN40" s="23"/>
      <c r="SWO40" s="23"/>
      <c r="SWP40" s="23"/>
      <c r="SWQ40" s="23"/>
      <c r="SWR40" s="23"/>
      <c r="SWS40" s="23"/>
      <c r="SWT40" s="23"/>
      <c r="SWU40" s="23"/>
      <c r="SWV40" s="23"/>
      <c r="SWW40" s="23"/>
      <c r="SWX40" s="23"/>
      <c r="SWY40" s="23"/>
      <c r="SWZ40" s="23"/>
      <c r="SXA40" s="23"/>
      <c r="SXB40" s="23"/>
      <c r="SXC40" s="23"/>
      <c r="SXD40" s="23"/>
      <c r="SXE40" s="23"/>
      <c r="SXF40" s="23"/>
      <c r="SXG40" s="23"/>
      <c r="SXH40" s="23"/>
      <c r="SXI40" s="23"/>
      <c r="SXJ40" s="23"/>
      <c r="SXK40" s="23"/>
      <c r="SXL40" s="23"/>
      <c r="SXM40" s="23"/>
      <c r="SXN40" s="23"/>
      <c r="SXO40" s="23"/>
      <c r="SXP40" s="23"/>
      <c r="SXQ40" s="23"/>
      <c r="SXR40" s="23"/>
      <c r="SXS40" s="23"/>
      <c r="SXT40" s="23"/>
      <c r="SXU40" s="23"/>
      <c r="SXV40" s="23"/>
      <c r="SXW40" s="23"/>
      <c r="SXX40" s="23"/>
      <c r="SXY40" s="23"/>
      <c r="SXZ40" s="23"/>
      <c r="SYA40" s="23"/>
      <c r="SYB40" s="23"/>
      <c r="SYC40" s="23"/>
      <c r="SYD40" s="23"/>
      <c r="SYE40" s="23"/>
      <c r="SYF40" s="23"/>
      <c r="SYG40" s="23"/>
      <c r="SYH40" s="23"/>
      <c r="SYI40" s="23"/>
      <c r="SYJ40" s="23"/>
      <c r="SYK40" s="23"/>
      <c r="SYL40" s="23"/>
      <c r="SYM40" s="23"/>
      <c r="SYN40" s="23"/>
      <c r="SYO40" s="23"/>
      <c r="SYP40" s="23"/>
      <c r="SYQ40" s="23"/>
      <c r="SYR40" s="23"/>
      <c r="SYS40" s="23"/>
      <c r="SYT40" s="23"/>
      <c r="SYU40" s="23"/>
      <c r="SYV40" s="23"/>
      <c r="SYW40" s="23"/>
      <c r="SYX40" s="23"/>
      <c r="SYY40" s="23"/>
      <c r="SYZ40" s="23"/>
      <c r="SZA40" s="23"/>
      <c r="SZB40" s="23"/>
      <c r="SZC40" s="23"/>
      <c r="SZD40" s="23"/>
      <c r="SZE40" s="23"/>
      <c r="SZF40" s="23"/>
      <c r="SZG40" s="23"/>
      <c r="SZH40" s="23"/>
      <c r="SZI40" s="23"/>
      <c r="SZJ40" s="23"/>
      <c r="SZK40" s="23"/>
      <c r="SZL40" s="23"/>
      <c r="SZM40" s="23"/>
      <c r="SZN40" s="23"/>
      <c r="SZO40" s="23"/>
      <c r="SZP40" s="23"/>
      <c r="SZQ40" s="23"/>
      <c r="SZR40" s="23"/>
      <c r="SZS40" s="23"/>
      <c r="SZT40" s="23"/>
      <c r="SZU40" s="23"/>
      <c r="SZV40" s="23"/>
      <c r="SZW40" s="23"/>
      <c r="SZX40" s="23"/>
      <c r="SZY40" s="23"/>
      <c r="SZZ40" s="23"/>
      <c r="TAA40" s="23"/>
      <c r="TAB40" s="23"/>
      <c r="TAC40" s="23"/>
      <c r="TAD40" s="23"/>
      <c r="TAE40" s="23"/>
      <c r="TAF40" s="23"/>
      <c r="TAG40" s="23"/>
      <c r="TAH40" s="23"/>
      <c r="TAI40" s="23"/>
      <c r="TAJ40" s="23"/>
      <c r="TAK40" s="23"/>
      <c r="TAL40" s="23"/>
      <c r="TAM40" s="23"/>
      <c r="TAN40" s="23"/>
      <c r="TAO40" s="23"/>
      <c r="TAP40" s="23"/>
      <c r="TAQ40" s="23"/>
      <c r="TAR40" s="23"/>
      <c r="TAS40" s="23"/>
      <c r="TAT40" s="23"/>
      <c r="TAU40" s="23"/>
      <c r="TAV40" s="23"/>
      <c r="TAW40" s="23"/>
      <c r="TAX40" s="23"/>
      <c r="TAY40" s="23"/>
      <c r="TAZ40" s="23"/>
      <c r="TBA40" s="23"/>
      <c r="TBB40" s="23"/>
      <c r="TBC40" s="23"/>
      <c r="TBD40" s="23"/>
      <c r="TBE40" s="23"/>
      <c r="TBF40" s="23"/>
      <c r="TBG40" s="23"/>
      <c r="TBH40" s="23"/>
      <c r="TBI40" s="23"/>
      <c r="TBJ40" s="23"/>
      <c r="TBK40" s="23"/>
      <c r="TBL40" s="23"/>
      <c r="TBM40" s="23"/>
      <c r="TBN40" s="23"/>
      <c r="TBO40" s="23"/>
      <c r="TBP40" s="23"/>
      <c r="TBQ40" s="23"/>
      <c r="TBR40" s="23"/>
      <c r="TBS40" s="23"/>
      <c r="TBT40" s="23"/>
      <c r="TBU40" s="23"/>
      <c r="TBV40" s="23"/>
      <c r="TBW40" s="23"/>
      <c r="TBX40" s="23"/>
      <c r="TBY40" s="23"/>
      <c r="TBZ40" s="23"/>
      <c r="TCA40" s="23"/>
      <c r="TCB40" s="23"/>
      <c r="TCC40" s="23"/>
      <c r="TCD40" s="23"/>
      <c r="TCE40" s="23"/>
      <c r="TCF40" s="23"/>
      <c r="TCG40" s="23"/>
      <c r="TCH40" s="23"/>
      <c r="TCI40" s="23"/>
      <c r="TCJ40" s="23"/>
      <c r="TCK40" s="23"/>
      <c r="TCL40" s="23"/>
      <c r="TCM40" s="23"/>
      <c r="TCN40" s="23"/>
      <c r="TCO40" s="23"/>
      <c r="TCP40" s="23"/>
      <c r="TCQ40" s="23"/>
      <c r="TCR40" s="23"/>
      <c r="TCS40" s="23"/>
      <c r="TCT40" s="23"/>
      <c r="TCU40" s="23"/>
      <c r="TCV40" s="23"/>
      <c r="TCW40" s="23"/>
      <c r="TCX40" s="23"/>
      <c r="TCY40" s="23"/>
      <c r="TCZ40" s="23"/>
      <c r="TDA40" s="23"/>
      <c r="TDB40" s="23"/>
      <c r="TDC40" s="23"/>
      <c r="TDD40" s="23"/>
      <c r="TDE40" s="23"/>
      <c r="TDF40" s="23"/>
      <c r="TDG40" s="23"/>
      <c r="TDH40" s="23"/>
      <c r="TDI40" s="23"/>
      <c r="TDJ40" s="23"/>
      <c r="TDK40" s="23"/>
      <c r="TDL40" s="23"/>
      <c r="TDM40" s="23"/>
      <c r="TDN40" s="23"/>
      <c r="TDO40" s="23"/>
      <c r="TDP40" s="23"/>
      <c r="TDQ40" s="23"/>
      <c r="TDR40" s="23"/>
      <c r="TDS40" s="23"/>
      <c r="TDT40" s="23"/>
      <c r="TDU40" s="23"/>
      <c r="TDV40" s="23"/>
      <c r="TDW40" s="23"/>
      <c r="TDX40" s="23"/>
      <c r="TDY40" s="23"/>
      <c r="TDZ40" s="23"/>
      <c r="TEA40" s="23"/>
      <c r="TEB40" s="23"/>
      <c r="TEC40" s="23"/>
      <c r="TED40" s="23"/>
      <c r="TEE40" s="23"/>
      <c r="TEF40" s="23"/>
      <c r="TEG40" s="23"/>
      <c r="TEH40" s="23"/>
      <c r="TEI40" s="23"/>
      <c r="TEJ40" s="23"/>
      <c r="TEK40" s="23"/>
      <c r="TEL40" s="23"/>
      <c r="TEM40" s="23"/>
      <c r="TEN40" s="23"/>
      <c r="TEO40" s="23"/>
      <c r="TEP40" s="23"/>
      <c r="TEQ40" s="23"/>
      <c r="TER40" s="23"/>
      <c r="TES40" s="23"/>
      <c r="TET40" s="23"/>
      <c r="TEU40" s="23"/>
      <c r="TEV40" s="23"/>
      <c r="TEW40" s="23"/>
      <c r="TEX40" s="23"/>
      <c r="TEY40" s="23"/>
      <c r="TEZ40" s="23"/>
      <c r="TFA40" s="23"/>
      <c r="TFB40" s="23"/>
      <c r="TFC40" s="23"/>
      <c r="TFD40" s="23"/>
      <c r="TFE40" s="23"/>
      <c r="TFF40" s="23"/>
      <c r="TFG40" s="23"/>
      <c r="TFH40" s="23"/>
      <c r="TFI40" s="23"/>
      <c r="TFJ40" s="23"/>
      <c r="TFK40" s="23"/>
      <c r="TFL40" s="23"/>
      <c r="TFM40" s="23"/>
      <c r="TFN40" s="23"/>
      <c r="TFO40" s="23"/>
      <c r="TFP40" s="23"/>
      <c r="TFQ40" s="23"/>
      <c r="TFR40" s="23"/>
      <c r="TFS40" s="23"/>
      <c r="TFT40" s="23"/>
      <c r="TFU40" s="23"/>
      <c r="TFV40" s="23"/>
      <c r="TFW40" s="23"/>
      <c r="TFX40" s="23"/>
      <c r="TFY40" s="23"/>
      <c r="TFZ40" s="23"/>
      <c r="TGA40" s="23"/>
      <c r="TGB40" s="23"/>
      <c r="TGC40" s="23"/>
      <c r="TGD40" s="23"/>
      <c r="TGE40" s="23"/>
      <c r="TGF40" s="23"/>
      <c r="TGG40" s="23"/>
      <c r="TGH40" s="23"/>
      <c r="TGI40" s="23"/>
      <c r="TGJ40" s="23"/>
      <c r="TGK40" s="23"/>
      <c r="TGL40" s="23"/>
      <c r="TGM40" s="23"/>
      <c r="TGN40" s="23"/>
      <c r="TGO40" s="23"/>
      <c r="TGP40" s="23"/>
      <c r="TGQ40" s="23"/>
      <c r="TGR40" s="23"/>
      <c r="TGS40" s="23"/>
      <c r="TGT40" s="23"/>
      <c r="TGU40" s="23"/>
      <c r="TGV40" s="23"/>
      <c r="TGW40" s="23"/>
      <c r="TGX40" s="23"/>
      <c r="TGY40" s="23"/>
      <c r="TGZ40" s="23"/>
      <c r="THA40" s="23"/>
      <c r="THB40" s="23"/>
      <c r="THC40" s="23"/>
      <c r="THD40" s="23"/>
      <c r="THE40" s="23"/>
      <c r="THF40" s="23"/>
      <c r="THG40" s="23"/>
      <c r="THH40" s="23"/>
      <c r="THI40" s="23"/>
      <c r="THJ40" s="23"/>
      <c r="THK40" s="23"/>
      <c r="THL40" s="23"/>
      <c r="THM40" s="23"/>
      <c r="THN40" s="23"/>
      <c r="THO40" s="23"/>
      <c r="THP40" s="23"/>
      <c r="THQ40" s="23"/>
      <c r="THR40" s="23"/>
      <c r="THS40" s="23"/>
      <c r="THT40" s="23"/>
      <c r="THU40" s="23"/>
      <c r="THV40" s="23"/>
      <c r="THW40" s="23"/>
      <c r="THX40" s="23"/>
      <c r="THY40" s="23"/>
      <c r="THZ40" s="23"/>
      <c r="TIA40" s="23"/>
      <c r="TIB40" s="23"/>
      <c r="TIC40" s="23"/>
      <c r="TID40" s="23"/>
      <c r="TIE40" s="23"/>
      <c r="TIF40" s="23"/>
      <c r="TIG40" s="23"/>
      <c r="TIH40" s="23"/>
      <c r="TII40" s="23"/>
      <c r="TIJ40" s="23"/>
      <c r="TIK40" s="23"/>
      <c r="TIL40" s="23"/>
      <c r="TIM40" s="23"/>
      <c r="TIN40" s="23"/>
      <c r="TIO40" s="23"/>
      <c r="TIP40" s="23"/>
      <c r="TIQ40" s="23"/>
      <c r="TIR40" s="23"/>
      <c r="TIS40" s="23"/>
      <c r="TIT40" s="23"/>
      <c r="TIU40" s="23"/>
      <c r="TIV40" s="23"/>
      <c r="TIW40" s="23"/>
      <c r="TIX40" s="23"/>
      <c r="TIY40" s="23"/>
      <c r="TIZ40" s="23"/>
      <c r="TJA40" s="23"/>
      <c r="TJB40" s="23"/>
      <c r="TJC40" s="23"/>
      <c r="TJD40" s="23"/>
      <c r="TJE40" s="23"/>
      <c r="TJF40" s="23"/>
      <c r="TJG40" s="23"/>
      <c r="TJH40" s="23"/>
      <c r="TJI40" s="23"/>
      <c r="TJJ40" s="23"/>
      <c r="TJK40" s="23"/>
      <c r="TJL40" s="23"/>
      <c r="TJM40" s="23"/>
      <c r="TJN40" s="23"/>
      <c r="TJO40" s="23"/>
      <c r="TJP40" s="23"/>
      <c r="TJQ40" s="23"/>
      <c r="TJR40" s="23"/>
      <c r="TJS40" s="23"/>
      <c r="TJT40" s="23"/>
      <c r="TJU40" s="23"/>
      <c r="TJV40" s="23"/>
      <c r="TJW40" s="23"/>
      <c r="TJX40" s="23"/>
      <c r="TJY40" s="23"/>
      <c r="TJZ40" s="23"/>
      <c r="TKA40" s="23"/>
      <c r="TKB40" s="23"/>
      <c r="TKC40" s="23"/>
      <c r="TKD40" s="23"/>
      <c r="TKE40" s="23"/>
      <c r="TKF40" s="23"/>
      <c r="TKG40" s="23"/>
      <c r="TKH40" s="23"/>
      <c r="TKI40" s="23"/>
      <c r="TKJ40" s="23"/>
      <c r="TKK40" s="23"/>
      <c r="TKL40" s="23"/>
      <c r="TKM40" s="23"/>
      <c r="TKN40" s="23"/>
      <c r="TKO40" s="23"/>
      <c r="TKP40" s="23"/>
      <c r="TKQ40" s="23"/>
      <c r="TKR40" s="23"/>
      <c r="TKS40" s="23"/>
      <c r="TKT40" s="23"/>
      <c r="TKU40" s="23"/>
      <c r="TKV40" s="23"/>
      <c r="TKW40" s="23"/>
      <c r="TKX40" s="23"/>
      <c r="TKY40" s="23"/>
      <c r="TKZ40" s="23"/>
      <c r="TLA40" s="23"/>
      <c r="TLB40" s="23"/>
      <c r="TLC40" s="23"/>
      <c r="TLD40" s="23"/>
      <c r="TLE40" s="23"/>
      <c r="TLF40" s="23"/>
      <c r="TLG40" s="23"/>
      <c r="TLH40" s="23"/>
      <c r="TLI40" s="23"/>
      <c r="TLJ40" s="23"/>
      <c r="TLK40" s="23"/>
      <c r="TLL40" s="23"/>
      <c r="TLM40" s="23"/>
      <c r="TLN40" s="23"/>
      <c r="TLO40" s="23"/>
      <c r="TLP40" s="23"/>
      <c r="TLQ40" s="23"/>
      <c r="TLR40" s="23"/>
      <c r="TLS40" s="23"/>
      <c r="TLT40" s="23"/>
      <c r="TLU40" s="23"/>
      <c r="TLV40" s="23"/>
      <c r="TLW40" s="23"/>
      <c r="TLX40" s="23"/>
      <c r="TLY40" s="23"/>
      <c r="TLZ40" s="23"/>
      <c r="TMA40" s="23"/>
      <c r="TMB40" s="23"/>
      <c r="TMC40" s="23"/>
      <c r="TMD40" s="23"/>
      <c r="TME40" s="23"/>
      <c r="TMF40" s="23"/>
      <c r="TMG40" s="23"/>
      <c r="TMH40" s="23"/>
      <c r="TMI40" s="23"/>
      <c r="TMJ40" s="23"/>
      <c r="TMK40" s="23"/>
      <c r="TML40" s="23"/>
      <c r="TMM40" s="23"/>
      <c r="TMN40" s="23"/>
      <c r="TMO40" s="23"/>
      <c r="TMP40" s="23"/>
      <c r="TMQ40" s="23"/>
      <c r="TMR40" s="23"/>
      <c r="TMS40" s="23"/>
      <c r="TMT40" s="23"/>
      <c r="TMU40" s="23"/>
      <c r="TMV40" s="23"/>
      <c r="TMW40" s="23"/>
      <c r="TMX40" s="23"/>
      <c r="TMY40" s="23"/>
      <c r="TMZ40" s="23"/>
      <c r="TNA40" s="23"/>
      <c r="TNB40" s="23"/>
      <c r="TNC40" s="23"/>
      <c r="TND40" s="23"/>
      <c r="TNE40" s="23"/>
      <c r="TNF40" s="23"/>
      <c r="TNG40" s="23"/>
      <c r="TNH40" s="23"/>
      <c r="TNI40" s="23"/>
      <c r="TNJ40" s="23"/>
      <c r="TNK40" s="23"/>
      <c r="TNL40" s="23"/>
      <c r="TNM40" s="23"/>
      <c r="TNN40" s="23"/>
      <c r="TNO40" s="23"/>
      <c r="TNP40" s="23"/>
      <c r="TNQ40" s="23"/>
      <c r="TNR40" s="23"/>
      <c r="TNS40" s="23"/>
      <c r="TNT40" s="23"/>
      <c r="TNU40" s="23"/>
      <c r="TNV40" s="23"/>
      <c r="TNW40" s="23"/>
      <c r="TNX40" s="23"/>
      <c r="TNY40" s="23"/>
      <c r="TNZ40" s="23"/>
      <c r="TOA40" s="23"/>
      <c r="TOB40" s="23"/>
      <c r="TOC40" s="23"/>
      <c r="TOD40" s="23"/>
      <c r="TOE40" s="23"/>
      <c r="TOF40" s="23"/>
      <c r="TOG40" s="23"/>
      <c r="TOH40" s="23"/>
      <c r="TOI40" s="23"/>
      <c r="TOJ40" s="23"/>
      <c r="TOK40" s="23"/>
      <c r="TOL40" s="23"/>
      <c r="TOM40" s="23"/>
      <c r="TON40" s="23"/>
      <c r="TOO40" s="23"/>
      <c r="TOP40" s="23"/>
      <c r="TOQ40" s="23"/>
      <c r="TOR40" s="23"/>
      <c r="TOS40" s="23"/>
      <c r="TOT40" s="23"/>
      <c r="TOU40" s="23"/>
      <c r="TOV40" s="23"/>
      <c r="TOW40" s="23"/>
      <c r="TOX40" s="23"/>
      <c r="TOY40" s="23"/>
      <c r="TOZ40" s="23"/>
      <c r="TPA40" s="23"/>
      <c r="TPB40" s="23"/>
      <c r="TPC40" s="23"/>
      <c r="TPD40" s="23"/>
      <c r="TPE40" s="23"/>
      <c r="TPF40" s="23"/>
      <c r="TPG40" s="23"/>
      <c r="TPH40" s="23"/>
      <c r="TPI40" s="23"/>
      <c r="TPJ40" s="23"/>
      <c r="TPK40" s="23"/>
      <c r="TPL40" s="23"/>
      <c r="TPM40" s="23"/>
      <c r="TPN40" s="23"/>
      <c r="TPO40" s="23"/>
      <c r="TPP40" s="23"/>
      <c r="TPQ40" s="23"/>
      <c r="TPR40" s="23"/>
      <c r="TPS40" s="23"/>
      <c r="TPT40" s="23"/>
      <c r="TPU40" s="23"/>
      <c r="TPV40" s="23"/>
      <c r="TPW40" s="23"/>
      <c r="TPX40" s="23"/>
      <c r="TPY40" s="23"/>
      <c r="TPZ40" s="23"/>
      <c r="TQA40" s="23"/>
      <c r="TQB40" s="23"/>
      <c r="TQC40" s="23"/>
      <c r="TQD40" s="23"/>
      <c r="TQE40" s="23"/>
      <c r="TQF40" s="23"/>
      <c r="TQG40" s="23"/>
      <c r="TQH40" s="23"/>
      <c r="TQI40" s="23"/>
      <c r="TQJ40" s="23"/>
      <c r="TQK40" s="23"/>
      <c r="TQL40" s="23"/>
      <c r="TQM40" s="23"/>
      <c r="TQN40" s="23"/>
      <c r="TQO40" s="23"/>
      <c r="TQP40" s="23"/>
      <c r="TQQ40" s="23"/>
      <c r="TQR40" s="23"/>
      <c r="TQS40" s="23"/>
      <c r="TQT40" s="23"/>
      <c r="TQU40" s="23"/>
      <c r="TQV40" s="23"/>
      <c r="TQW40" s="23"/>
      <c r="TQX40" s="23"/>
      <c r="TQY40" s="23"/>
      <c r="TQZ40" s="23"/>
      <c r="TRA40" s="23"/>
      <c r="TRB40" s="23"/>
      <c r="TRC40" s="23"/>
      <c r="TRD40" s="23"/>
      <c r="TRE40" s="23"/>
      <c r="TRF40" s="23"/>
      <c r="TRG40" s="23"/>
      <c r="TRH40" s="23"/>
      <c r="TRI40" s="23"/>
      <c r="TRJ40" s="23"/>
      <c r="TRK40" s="23"/>
      <c r="TRL40" s="23"/>
      <c r="TRM40" s="23"/>
      <c r="TRN40" s="23"/>
      <c r="TRO40" s="23"/>
      <c r="TRP40" s="23"/>
      <c r="TRQ40" s="23"/>
      <c r="TRR40" s="23"/>
      <c r="TRS40" s="23"/>
      <c r="TRT40" s="23"/>
      <c r="TRU40" s="23"/>
      <c r="TRV40" s="23"/>
      <c r="TRW40" s="23"/>
      <c r="TRX40" s="23"/>
      <c r="TRY40" s="23"/>
      <c r="TRZ40" s="23"/>
      <c r="TSA40" s="23"/>
      <c r="TSB40" s="23"/>
      <c r="TSC40" s="23"/>
      <c r="TSD40" s="23"/>
      <c r="TSE40" s="23"/>
      <c r="TSF40" s="23"/>
      <c r="TSG40" s="23"/>
      <c r="TSH40" s="23"/>
      <c r="TSI40" s="23"/>
      <c r="TSJ40" s="23"/>
      <c r="TSK40" s="23"/>
      <c r="TSL40" s="23"/>
      <c r="TSM40" s="23"/>
      <c r="TSN40" s="23"/>
      <c r="TSO40" s="23"/>
      <c r="TSP40" s="23"/>
      <c r="TSQ40" s="23"/>
      <c r="TSR40" s="23"/>
      <c r="TSS40" s="23"/>
      <c r="TST40" s="23"/>
      <c r="TSU40" s="23"/>
      <c r="TSV40" s="23"/>
      <c r="TSW40" s="23"/>
      <c r="TSX40" s="23"/>
      <c r="TSY40" s="23"/>
      <c r="TSZ40" s="23"/>
      <c r="TTA40" s="23"/>
      <c r="TTB40" s="23"/>
      <c r="TTC40" s="23"/>
      <c r="TTD40" s="23"/>
      <c r="TTE40" s="23"/>
      <c r="TTF40" s="23"/>
      <c r="TTG40" s="23"/>
      <c r="TTH40" s="23"/>
      <c r="TTI40" s="23"/>
      <c r="TTJ40" s="23"/>
      <c r="TTK40" s="23"/>
      <c r="TTL40" s="23"/>
      <c r="TTM40" s="23"/>
      <c r="TTN40" s="23"/>
      <c r="TTO40" s="23"/>
      <c r="TTP40" s="23"/>
      <c r="TTQ40" s="23"/>
      <c r="TTR40" s="23"/>
      <c r="TTS40" s="23"/>
      <c r="TTT40" s="23"/>
      <c r="TTU40" s="23"/>
      <c r="TTV40" s="23"/>
      <c r="TTW40" s="23"/>
      <c r="TTX40" s="23"/>
      <c r="TTY40" s="23"/>
      <c r="TTZ40" s="23"/>
      <c r="TUA40" s="23"/>
      <c r="TUB40" s="23"/>
      <c r="TUC40" s="23"/>
      <c r="TUD40" s="23"/>
      <c r="TUE40" s="23"/>
      <c r="TUF40" s="23"/>
      <c r="TUG40" s="23"/>
      <c r="TUH40" s="23"/>
      <c r="TUI40" s="23"/>
      <c r="TUJ40" s="23"/>
      <c r="TUK40" s="23"/>
      <c r="TUL40" s="23"/>
      <c r="TUM40" s="23"/>
      <c r="TUN40" s="23"/>
      <c r="TUO40" s="23"/>
      <c r="TUP40" s="23"/>
      <c r="TUQ40" s="23"/>
      <c r="TUR40" s="23"/>
      <c r="TUS40" s="23"/>
      <c r="TUT40" s="23"/>
      <c r="TUU40" s="23"/>
      <c r="TUV40" s="23"/>
      <c r="TUW40" s="23"/>
      <c r="TUX40" s="23"/>
      <c r="TUY40" s="23"/>
      <c r="TUZ40" s="23"/>
      <c r="TVA40" s="23"/>
      <c r="TVB40" s="23"/>
      <c r="TVC40" s="23"/>
      <c r="TVD40" s="23"/>
      <c r="TVE40" s="23"/>
      <c r="TVF40" s="23"/>
      <c r="TVG40" s="23"/>
      <c r="TVH40" s="23"/>
      <c r="TVI40" s="23"/>
      <c r="TVJ40" s="23"/>
      <c r="TVK40" s="23"/>
      <c r="TVL40" s="23"/>
      <c r="TVM40" s="23"/>
      <c r="TVN40" s="23"/>
      <c r="TVO40" s="23"/>
      <c r="TVP40" s="23"/>
      <c r="TVQ40" s="23"/>
      <c r="TVR40" s="23"/>
      <c r="TVS40" s="23"/>
      <c r="TVT40" s="23"/>
      <c r="TVU40" s="23"/>
      <c r="TVV40" s="23"/>
      <c r="TVW40" s="23"/>
      <c r="TVX40" s="23"/>
      <c r="TVY40" s="23"/>
      <c r="TVZ40" s="23"/>
      <c r="TWA40" s="23"/>
      <c r="TWB40" s="23"/>
      <c r="TWC40" s="23"/>
      <c r="TWD40" s="23"/>
      <c r="TWE40" s="23"/>
      <c r="TWF40" s="23"/>
      <c r="TWG40" s="23"/>
      <c r="TWH40" s="23"/>
      <c r="TWI40" s="23"/>
      <c r="TWJ40" s="23"/>
      <c r="TWK40" s="23"/>
      <c r="TWL40" s="23"/>
      <c r="TWM40" s="23"/>
      <c r="TWN40" s="23"/>
      <c r="TWO40" s="23"/>
      <c r="TWP40" s="23"/>
      <c r="TWQ40" s="23"/>
      <c r="TWR40" s="23"/>
      <c r="TWS40" s="23"/>
      <c r="TWT40" s="23"/>
      <c r="TWU40" s="23"/>
      <c r="TWV40" s="23"/>
      <c r="TWW40" s="23"/>
      <c r="TWX40" s="23"/>
      <c r="TWY40" s="23"/>
      <c r="TWZ40" s="23"/>
      <c r="TXA40" s="23"/>
      <c r="TXB40" s="23"/>
      <c r="TXC40" s="23"/>
      <c r="TXD40" s="23"/>
      <c r="TXE40" s="23"/>
      <c r="TXF40" s="23"/>
      <c r="TXG40" s="23"/>
      <c r="TXH40" s="23"/>
      <c r="TXI40" s="23"/>
      <c r="TXJ40" s="23"/>
      <c r="TXK40" s="23"/>
      <c r="TXL40" s="23"/>
      <c r="TXM40" s="23"/>
      <c r="TXN40" s="23"/>
      <c r="TXO40" s="23"/>
      <c r="TXP40" s="23"/>
      <c r="TXQ40" s="23"/>
      <c r="TXR40" s="23"/>
      <c r="TXS40" s="23"/>
      <c r="TXT40" s="23"/>
      <c r="TXU40" s="23"/>
      <c r="TXV40" s="23"/>
      <c r="TXW40" s="23"/>
      <c r="TXX40" s="23"/>
      <c r="TXY40" s="23"/>
      <c r="TXZ40" s="23"/>
      <c r="TYA40" s="23"/>
      <c r="TYB40" s="23"/>
      <c r="TYC40" s="23"/>
      <c r="TYD40" s="23"/>
      <c r="TYE40" s="23"/>
      <c r="TYF40" s="23"/>
      <c r="TYG40" s="23"/>
      <c r="TYH40" s="23"/>
      <c r="TYI40" s="23"/>
      <c r="TYJ40" s="23"/>
      <c r="TYK40" s="23"/>
      <c r="TYL40" s="23"/>
      <c r="TYM40" s="23"/>
      <c r="TYN40" s="23"/>
      <c r="TYO40" s="23"/>
      <c r="TYP40" s="23"/>
      <c r="TYQ40" s="23"/>
      <c r="TYR40" s="23"/>
      <c r="TYS40" s="23"/>
      <c r="TYT40" s="23"/>
      <c r="TYU40" s="23"/>
      <c r="TYV40" s="23"/>
      <c r="TYW40" s="23"/>
      <c r="TYX40" s="23"/>
      <c r="TYY40" s="23"/>
      <c r="TYZ40" s="23"/>
      <c r="TZA40" s="23"/>
      <c r="TZB40" s="23"/>
      <c r="TZC40" s="23"/>
      <c r="TZD40" s="23"/>
      <c r="TZE40" s="23"/>
      <c r="TZF40" s="23"/>
      <c r="TZG40" s="23"/>
      <c r="TZH40" s="23"/>
      <c r="TZI40" s="23"/>
      <c r="TZJ40" s="23"/>
      <c r="TZK40" s="23"/>
      <c r="TZL40" s="23"/>
      <c r="TZM40" s="23"/>
      <c r="TZN40" s="23"/>
      <c r="TZO40" s="23"/>
      <c r="TZP40" s="23"/>
      <c r="TZQ40" s="23"/>
      <c r="TZR40" s="23"/>
      <c r="TZS40" s="23"/>
      <c r="TZT40" s="23"/>
      <c r="TZU40" s="23"/>
      <c r="TZV40" s="23"/>
      <c r="TZW40" s="23"/>
      <c r="TZX40" s="23"/>
      <c r="TZY40" s="23"/>
      <c r="TZZ40" s="23"/>
      <c r="UAA40" s="23"/>
      <c r="UAB40" s="23"/>
      <c r="UAC40" s="23"/>
      <c r="UAD40" s="23"/>
      <c r="UAE40" s="23"/>
      <c r="UAF40" s="23"/>
      <c r="UAG40" s="23"/>
      <c r="UAH40" s="23"/>
      <c r="UAI40" s="23"/>
      <c r="UAJ40" s="23"/>
      <c r="UAK40" s="23"/>
      <c r="UAL40" s="23"/>
      <c r="UAM40" s="23"/>
      <c r="UAN40" s="23"/>
      <c r="UAO40" s="23"/>
      <c r="UAP40" s="23"/>
      <c r="UAQ40" s="23"/>
      <c r="UAR40" s="23"/>
      <c r="UAS40" s="23"/>
      <c r="UAT40" s="23"/>
      <c r="UAU40" s="23"/>
      <c r="UAV40" s="23"/>
      <c r="UAW40" s="23"/>
      <c r="UAX40" s="23"/>
      <c r="UAY40" s="23"/>
      <c r="UAZ40" s="23"/>
      <c r="UBA40" s="23"/>
      <c r="UBB40" s="23"/>
      <c r="UBC40" s="23"/>
      <c r="UBD40" s="23"/>
      <c r="UBE40" s="23"/>
      <c r="UBF40" s="23"/>
      <c r="UBG40" s="23"/>
      <c r="UBH40" s="23"/>
      <c r="UBI40" s="23"/>
      <c r="UBJ40" s="23"/>
      <c r="UBK40" s="23"/>
      <c r="UBL40" s="23"/>
      <c r="UBM40" s="23"/>
      <c r="UBN40" s="23"/>
      <c r="UBO40" s="23"/>
      <c r="UBP40" s="23"/>
      <c r="UBQ40" s="23"/>
      <c r="UBR40" s="23"/>
      <c r="UBS40" s="23"/>
      <c r="UBT40" s="23"/>
      <c r="UBU40" s="23"/>
      <c r="UBV40" s="23"/>
      <c r="UBW40" s="23"/>
      <c r="UBX40" s="23"/>
      <c r="UBY40" s="23"/>
      <c r="UBZ40" s="23"/>
      <c r="UCA40" s="23"/>
      <c r="UCB40" s="23"/>
      <c r="UCC40" s="23"/>
      <c r="UCD40" s="23"/>
      <c r="UCE40" s="23"/>
      <c r="UCF40" s="23"/>
      <c r="UCG40" s="23"/>
      <c r="UCH40" s="23"/>
      <c r="UCI40" s="23"/>
      <c r="UCJ40" s="23"/>
      <c r="UCK40" s="23"/>
      <c r="UCL40" s="23"/>
      <c r="UCM40" s="23"/>
      <c r="UCN40" s="23"/>
      <c r="UCO40" s="23"/>
      <c r="UCP40" s="23"/>
      <c r="UCQ40" s="23"/>
      <c r="UCR40" s="23"/>
      <c r="UCS40" s="23"/>
      <c r="UCT40" s="23"/>
      <c r="UCU40" s="23"/>
      <c r="UCV40" s="23"/>
      <c r="UCW40" s="23"/>
      <c r="UCX40" s="23"/>
      <c r="UCY40" s="23"/>
      <c r="UCZ40" s="23"/>
      <c r="UDA40" s="23"/>
      <c r="UDB40" s="23"/>
      <c r="UDC40" s="23"/>
      <c r="UDD40" s="23"/>
      <c r="UDE40" s="23"/>
      <c r="UDF40" s="23"/>
      <c r="UDG40" s="23"/>
      <c r="UDH40" s="23"/>
      <c r="UDI40" s="23"/>
      <c r="UDJ40" s="23"/>
      <c r="UDK40" s="23"/>
      <c r="UDL40" s="23"/>
      <c r="UDM40" s="23"/>
      <c r="UDN40" s="23"/>
      <c r="UDO40" s="23"/>
      <c r="UDP40" s="23"/>
      <c r="UDQ40" s="23"/>
      <c r="UDR40" s="23"/>
      <c r="UDS40" s="23"/>
      <c r="UDT40" s="23"/>
      <c r="UDU40" s="23"/>
      <c r="UDV40" s="23"/>
      <c r="UDW40" s="23"/>
      <c r="UDX40" s="23"/>
      <c r="UDY40" s="23"/>
      <c r="UDZ40" s="23"/>
      <c r="UEA40" s="23"/>
      <c r="UEB40" s="23"/>
      <c r="UEC40" s="23"/>
      <c r="UED40" s="23"/>
      <c r="UEE40" s="23"/>
      <c r="UEF40" s="23"/>
      <c r="UEG40" s="23"/>
      <c r="UEH40" s="23"/>
      <c r="UEI40" s="23"/>
      <c r="UEJ40" s="23"/>
      <c r="UEK40" s="23"/>
      <c r="UEL40" s="23"/>
      <c r="UEM40" s="23"/>
      <c r="UEN40" s="23"/>
      <c r="UEO40" s="23"/>
      <c r="UEP40" s="23"/>
      <c r="UEQ40" s="23"/>
      <c r="UER40" s="23"/>
      <c r="UES40" s="23"/>
      <c r="UET40" s="23"/>
      <c r="UEU40" s="23"/>
      <c r="UEV40" s="23"/>
      <c r="UEW40" s="23"/>
      <c r="UEX40" s="23"/>
      <c r="UEY40" s="23"/>
      <c r="UEZ40" s="23"/>
      <c r="UFA40" s="23"/>
      <c r="UFB40" s="23"/>
      <c r="UFC40" s="23"/>
      <c r="UFD40" s="23"/>
      <c r="UFE40" s="23"/>
      <c r="UFF40" s="23"/>
      <c r="UFG40" s="23"/>
      <c r="UFH40" s="23"/>
      <c r="UFI40" s="23"/>
      <c r="UFJ40" s="23"/>
      <c r="UFK40" s="23"/>
      <c r="UFL40" s="23"/>
      <c r="UFM40" s="23"/>
      <c r="UFN40" s="23"/>
      <c r="UFO40" s="23"/>
      <c r="UFP40" s="23"/>
      <c r="UFQ40" s="23"/>
      <c r="UFR40" s="23"/>
      <c r="UFS40" s="23"/>
      <c r="UFT40" s="23"/>
      <c r="UFU40" s="23"/>
      <c r="UFV40" s="23"/>
      <c r="UFW40" s="23"/>
      <c r="UFX40" s="23"/>
      <c r="UFY40" s="23"/>
      <c r="UFZ40" s="23"/>
      <c r="UGA40" s="23"/>
      <c r="UGB40" s="23"/>
      <c r="UGC40" s="23"/>
      <c r="UGD40" s="23"/>
      <c r="UGE40" s="23"/>
      <c r="UGF40" s="23"/>
      <c r="UGG40" s="23"/>
      <c r="UGH40" s="23"/>
      <c r="UGI40" s="23"/>
      <c r="UGJ40" s="23"/>
      <c r="UGK40" s="23"/>
      <c r="UGL40" s="23"/>
      <c r="UGM40" s="23"/>
      <c r="UGN40" s="23"/>
      <c r="UGO40" s="23"/>
      <c r="UGP40" s="23"/>
      <c r="UGQ40" s="23"/>
      <c r="UGR40" s="23"/>
      <c r="UGS40" s="23"/>
      <c r="UGT40" s="23"/>
      <c r="UGU40" s="23"/>
      <c r="UGV40" s="23"/>
      <c r="UGW40" s="23"/>
      <c r="UGX40" s="23"/>
      <c r="UGY40" s="23"/>
      <c r="UGZ40" s="23"/>
      <c r="UHA40" s="23"/>
      <c r="UHB40" s="23"/>
      <c r="UHC40" s="23"/>
      <c r="UHD40" s="23"/>
      <c r="UHE40" s="23"/>
      <c r="UHF40" s="23"/>
      <c r="UHG40" s="23"/>
      <c r="UHH40" s="23"/>
      <c r="UHI40" s="23"/>
      <c r="UHJ40" s="23"/>
      <c r="UHK40" s="23"/>
      <c r="UHL40" s="23"/>
      <c r="UHM40" s="23"/>
      <c r="UHN40" s="23"/>
      <c r="UHO40" s="23"/>
      <c r="UHP40" s="23"/>
      <c r="UHQ40" s="23"/>
      <c r="UHR40" s="23"/>
      <c r="UHS40" s="23"/>
      <c r="UHT40" s="23"/>
      <c r="UHU40" s="23"/>
      <c r="UHV40" s="23"/>
      <c r="UHW40" s="23"/>
      <c r="UHX40" s="23"/>
      <c r="UHY40" s="23"/>
      <c r="UHZ40" s="23"/>
      <c r="UIA40" s="23"/>
      <c r="UIB40" s="23"/>
      <c r="UIC40" s="23"/>
      <c r="UID40" s="23"/>
      <c r="UIE40" s="23"/>
      <c r="UIF40" s="23"/>
      <c r="UIG40" s="23"/>
      <c r="UIH40" s="23"/>
      <c r="UII40" s="23"/>
      <c r="UIJ40" s="23"/>
      <c r="UIK40" s="23"/>
      <c r="UIL40" s="23"/>
      <c r="UIM40" s="23"/>
      <c r="UIN40" s="23"/>
      <c r="UIO40" s="23"/>
      <c r="UIP40" s="23"/>
      <c r="UIQ40" s="23"/>
      <c r="UIR40" s="23"/>
      <c r="UIS40" s="23"/>
      <c r="UIT40" s="23"/>
      <c r="UIU40" s="23"/>
      <c r="UIV40" s="23"/>
      <c r="UIW40" s="23"/>
      <c r="UIX40" s="23"/>
      <c r="UIY40" s="23"/>
      <c r="UIZ40" s="23"/>
      <c r="UJA40" s="23"/>
      <c r="UJB40" s="23"/>
      <c r="UJC40" s="23"/>
      <c r="UJD40" s="23"/>
      <c r="UJE40" s="23"/>
      <c r="UJF40" s="23"/>
      <c r="UJG40" s="23"/>
      <c r="UJH40" s="23"/>
      <c r="UJI40" s="23"/>
      <c r="UJJ40" s="23"/>
      <c r="UJK40" s="23"/>
      <c r="UJL40" s="23"/>
      <c r="UJM40" s="23"/>
      <c r="UJN40" s="23"/>
      <c r="UJO40" s="23"/>
      <c r="UJP40" s="23"/>
      <c r="UJQ40" s="23"/>
      <c r="UJR40" s="23"/>
      <c r="UJS40" s="23"/>
      <c r="UJT40" s="23"/>
      <c r="UJU40" s="23"/>
      <c r="UJV40" s="23"/>
      <c r="UJW40" s="23"/>
      <c r="UJX40" s="23"/>
      <c r="UJY40" s="23"/>
      <c r="UJZ40" s="23"/>
      <c r="UKA40" s="23"/>
      <c r="UKB40" s="23"/>
      <c r="UKC40" s="23"/>
      <c r="UKD40" s="23"/>
      <c r="UKE40" s="23"/>
      <c r="UKF40" s="23"/>
      <c r="UKG40" s="23"/>
      <c r="UKH40" s="23"/>
      <c r="UKI40" s="23"/>
      <c r="UKJ40" s="23"/>
      <c r="UKK40" s="23"/>
      <c r="UKL40" s="23"/>
      <c r="UKM40" s="23"/>
      <c r="UKN40" s="23"/>
      <c r="UKO40" s="23"/>
      <c r="UKP40" s="23"/>
      <c r="UKQ40" s="23"/>
      <c r="UKR40" s="23"/>
      <c r="UKS40" s="23"/>
      <c r="UKT40" s="23"/>
      <c r="UKU40" s="23"/>
      <c r="UKV40" s="23"/>
      <c r="UKW40" s="23"/>
      <c r="UKX40" s="23"/>
      <c r="UKY40" s="23"/>
      <c r="UKZ40" s="23"/>
      <c r="ULA40" s="23"/>
      <c r="ULB40" s="23"/>
      <c r="ULC40" s="23"/>
      <c r="ULD40" s="23"/>
      <c r="ULE40" s="23"/>
      <c r="ULF40" s="23"/>
      <c r="ULG40" s="23"/>
      <c r="ULH40" s="23"/>
      <c r="ULI40" s="23"/>
      <c r="ULJ40" s="23"/>
      <c r="ULK40" s="23"/>
      <c r="ULL40" s="23"/>
      <c r="ULM40" s="23"/>
      <c r="ULN40" s="23"/>
      <c r="ULO40" s="23"/>
      <c r="ULP40" s="23"/>
      <c r="ULQ40" s="23"/>
      <c r="ULR40" s="23"/>
      <c r="ULS40" s="23"/>
      <c r="ULT40" s="23"/>
      <c r="ULU40" s="23"/>
      <c r="ULV40" s="23"/>
      <c r="ULW40" s="23"/>
      <c r="ULX40" s="23"/>
      <c r="ULY40" s="23"/>
      <c r="ULZ40" s="23"/>
      <c r="UMA40" s="23"/>
      <c r="UMB40" s="23"/>
      <c r="UMC40" s="23"/>
      <c r="UMD40" s="23"/>
      <c r="UME40" s="23"/>
      <c r="UMF40" s="23"/>
      <c r="UMG40" s="23"/>
      <c r="UMH40" s="23"/>
      <c r="UMI40" s="23"/>
      <c r="UMJ40" s="23"/>
      <c r="UMK40" s="23"/>
      <c r="UML40" s="23"/>
      <c r="UMM40" s="23"/>
      <c r="UMN40" s="23"/>
      <c r="UMO40" s="23"/>
      <c r="UMP40" s="23"/>
      <c r="UMQ40" s="23"/>
      <c r="UMR40" s="23"/>
      <c r="UMS40" s="23"/>
      <c r="UMT40" s="23"/>
      <c r="UMU40" s="23"/>
      <c r="UMV40" s="23"/>
      <c r="UMW40" s="23"/>
      <c r="UMX40" s="23"/>
      <c r="UMY40" s="23"/>
      <c r="UMZ40" s="23"/>
      <c r="UNA40" s="23"/>
      <c r="UNB40" s="23"/>
      <c r="UNC40" s="23"/>
      <c r="UND40" s="23"/>
      <c r="UNE40" s="23"/>
      <c r="UNF40" s="23"/>
      <c r="UNG40" s="23"/>
      <c r="UNH40" s="23"/>
      <c r="UNI40" s="23"/>
      <c r="UNJ40" s="23"/>
      <c r="UNK40" s="23"/>
      <c r="UNL40" s="23"/>
      <c r="UNM40" s="23"/>
      <c r="UNN40" s="23"/>
      <c r="UNO40" s="23"/>
      <c r="UNP40" s="23"/>
      <c r="UNQ40" s="23"/>
      <c r="UNR40" s="23"/>
      <c r="UNS40" s="23"/>
      <c r="UNT40" s="23"/>
      <c r="UNU40" s="23"/>
      <c r="UNV40" s="23"/>
      <c r="UNW40" s="23"/>
      <c r="UNX40" s="23"/>
      <c r="UNY40" s="23"/>
      <c r="UNZ40" s="23"/>
      <c r="UOA40" s="23"/>
      <c r="UOB40" s="23"/>
      <c r="UOC40" s="23"/>
      <c r="UOD40" s="23"/>
      <c r="UOE40" s="23"/>
      <c r="UOF40" s="23"/>
      <c r="UOG40" s="23"/>
      <c r="UOH40" s="23"/>
      <c r="UOI40" s="23"/>
      <c r="UOJ40" s="23"/>
      <c r="UOK40" s="23"/>
      <c r="UOL40" s="23"/>
      <c r="UOM40" s="23"/>
      <c r="UON40" s="23"/>
      <c r="UOO40" s="23"/>
      <c r="UOP40" s="23"/>
      <c r="UOQ40" s="23"/>
      <c r="UOR40" s="23"/>
      <c r="UOS40" s="23"/>
      <c r="UOT40" s="23"/>
      <c r="UOU40" s="23"/>
      <c r="UOV40" s="23"/>
      <c r="UOW40" s="23"/>
      <c r="UOX40" s="23"/>
      <c r="UOY40" s="23"/>
      <c r="UOZ40" s="23"/>
      <c r="UPA40" s="23"/>
      <c r="UPB40" s="23"/>
      <c r="UPC40" s="23"/>
      <c r="UPD40" s="23"/>
      <c r="UPE40" s="23"/>
      <c r="UPF40" s="23"/>
      <c r="UPG40" s="23"/>
      <c r="UPH40" s="23"/>
      <c r="UPI40" s="23"/>
      <c r="UPJ40" s="23"/>
      <c r="UPK40" s="23"/>
      <c r="UPL40" s="23"/>
      <c r="UPM40" s="23"/>
      <c r="UPN40" s="23"/>
      <c r="UPO40" s="23"/>
      <c r="UPP40" s="23"/>
      <c r="UPQ40" s="23"/>
      <c r="UPR40" s="23"/>
      <c r="UPS40" s="23"/>
      <c r="UPT40" s="23"/>
      <c r="UPU40" s="23"/>
      <c r="UPV40" s="23"/>
      <c r="UPW40" s="23"/>
      <c r="UPX40" s="23"/>
      <c r="UPY40" s="23"/>
      <c r="UPZ40" s="23"/>
      <c r="UQA40" s="23"/>
      <c r="UQB40" s="23"/>
      <c r="UQC40" s="23"/>
      <c r="UQD40" s="23"/>
      <c r="UQE40" s="23"/>
      <c r="UQF40" s="23"/>
      <c r="UQG40" s="23"/>
      <c r="UQH40" s="23"/>
      <c r="UQI40" s="23"/>
      <c r="UQJ40" s="23"/>
      <c r="UQK40" s="23"/>
      <c r="UQL40" s="23"/>
      <c r="UQM40" s="23"/>
      <c r="UQN40" s="23"/>
      <c r="UQO40" s="23"/>
      <c r="UQP40" s="23"/>
      <c r="UQQ40" s="23"/>
      <c r="UQR40" s="23"/>
      <c r="UQS40" s="23"/>
      <c r="UQT40" s="23"/>
      <c r="UQU40" s="23"/>
      <c r="UQV40" s="23"/>
      <c r="UQW40" s="23"/>
      <c r="UQX40" s="23"/>
      <c r="UQY40" s="23"/>
      <c r="UQZ40" s="23"/>
      <c r="URA40" s="23"/>
      <c r="URB40" s="23"/>
      <c r="URC40" s="23"/>
      <c r="URD40" s="23"/>
      <c r="URE40" s="23"/>
      <c r="URF40" s="23"/>
      <c r="URG40" s="23"/>
      <c r="URH40" s="23"/>
      <c r="URI40" s="23"/>
      <c r="URJ40" s="23"/>
      <c r="URK40" s="23"/>
      <c r="URL40" s="23"/>
      <c r="URM40" s="23"/>
      <c r="URN40" s="23"/>
      <c r="URO40" s="23"/>
      <c r="URP40" s="23"/>
      <c r="URQ40" s="23"/>
      <c r="URR40" s="23"/>
      <c r="URS40" s="23"/>
      <c r="URT40" s="23"/>
      <c r="URU40" s="23"/>
      <c r="URV40" s="23"/>
      <c r="URW40" s="23"/>
      <c r="URX40" s="23"/>
      <c r="URY40" s="23"/>
      <c r="URZ40" s="23"/>
      <c r="USA40" s="23"/>
      <c r="USB40" s="23"/>
      <c r="USC40" s="23"/>
      <c r="USD40" s="23"/>
      <c r="USE40" s="23"/>
      <c r="USF40" s="23"/>
      <c r="USG40" s="23"/>
      <c r="USH40" s="23"/>
      <c r="USI40" s="23"/>
      <c r="USJ40" s="23"/>
      <c r="USK40" s="23"/>
      <c r="USL40" s="23"/>
      <c r="USM40" s="23"/>
      <c r="USN40" s="23"/>
      <c r="USO40" s="23"/>
      <c r="USP40" s="23"/>
      <c r="USQ40" s="23"/>
      <c r="USR40" s="23"/>
      <c r="USS40" s="23"/>
      <c r="UST40" s="23"/>
      <c r="USU40" s="23"/>
      <c r="USV40" s="23"/>
      <c r="USW40" s="23"/>
      <c r="USX40" s="23"/>
      <c r="USY40" s="23"/>
      <c r="USZ40" s="23"/>
      <c r="UTA40" s="23"/>
      <c r="UTB40" s="23"/>
      <c r="UTC40" s="23"/>
      <c r="UTD40" s="23"/>
      <c r="UTE40" s="23"/>
      <c r="UTF40" s="23"/>
      <c r="UTG40" s="23"/>
      <c r="UTH40" s="23"/>
      <c r="UTI40" s="23"/>
      <c r="UTJ40" s="23"/>
      <c r="UTK40" s="23"/>
      <c r="UTL40" s="23"/>
      <c r="UTM40" s="23"/>
      <c r="UTN40" s="23"/>
      <c r="UTO40" s="23"/>
      <c r="UTP40" s="23"/>
      <c r="UTQ40" s="23"/>
      <c r="UTR40" s="23"/>
      <c r="UTS40" s="23"/>
      <c r="UTT40" s="23"/>
      <c r="UTU40" s="23"/>
      <c r="UTV40" s="23"/>
      <c r="UTW40" s="23"/>
      <c r="UTX40" s="23"/>
      <c r="UTY40" s="23"/>
      <c r="UTZ40" s="23"/>
      <c r="UUA40" s="23"/>
      <c r="UUB40" s="23"/>
      <c r="UUC40" s="23"/>
      <c r="UUD40" s="23"/>
      <c r="UUE40" s="23"/>
      <c r="UUF40" s="23"/>
      <c r="UUG40" s="23"/>
      <c r="UUH40" s="23"/>
      <c r="UUI40" s="23"/>
      <c r="UUJ40" s="23"/>
      <c r="UUK40" s="23"/>
      <c r="UUL40" s="23"/>
      <c r="UUM40" s="23"/>
      <c r="UUN40" s="23"/>
      <c r="UUO40" s="23"/>
      <c r="UUP40" s="23"/>
      <c r="UUQ40" s="23"/>
      <c r="UUR40" s="23"/>
      <c r="UUS40" s="23"/>
      <c r="UUT40" s="23"/>
      <c r="UUU40" s="23"/>
      <c r="UUV40" s="23"/>
      <c r="UUW40" s="23"/>
      <c r="UUX40" s="23"/>
      <c r="UUY40" s="23"/>
      <c r="UUZ40" s="23"/>
      <c r="UVA40" s="23"/>
      <c r="UVB40" s="23"/>
      <c r="UVC40" s="23"/>
      <c r="UVD40" s="23"/>
      <c r="UVE40" s="23"/>
      <c r="UVF40" s="23"/>
      <c r="UVG40" s="23"/>
      <c r="UVH40" s="23"/>
      <c r="UVI40" s="23"/>
      <c r="UVJ40" s="23"/>
      <c r="UVK40" s="23"/>
      <c r="UVL40" s="23"/>
      <c r="UVM40" s="23"/>
      <c r="UVN40" s="23"/>
      <c r="UVO40" s="23"/>
      <c r="UVP40" s="23"/>
      <c r="UVQ40" s="23"/>
      <c r="UVR40" s="23"/>
      <c r="UVS40" s="23"/>
      <c r="UVT40" s="23"/>
      <c r="UVU40" s="23"/>
      <c r="UVV40" s="23"/>
      <c r="UVW40" s="23"/>
      <c r="UVX40" s="23"/>
      <c r="UVY40" s="23"/>
      <c r="UVZ40" s="23"/>
      <c r="UWA40" s="23"/>
      <c r="UWB40" s="23"/>
      <c r="UWC40" s="23"/>
      <c r="UWD40" s="23"/>
      <c r="UWE40" s="23"/>
      <c r="UWF40" s="23"/>
      <c r="UWG40" s="23"/>
      <c r="UWH40" s="23"/>
      <c r="UWI40" s="23"/>
      <c r="UWJ40" s="23"/>
      <c r="UWK40" s="23"/>
      <c r="UWL40" s="23"/>
      <c r="UWM40" s="23"/>
      <c r="UWN40" s="23"/>
      <c r="UWO40" s="23"/>
      <c r="UWP40" s="23"/>
      <c r="UWQ40" s="23"/>
      <c r="UWR40" s="23"/>
      <c r="UWS40" s="23"/>
      <c r="UWT40" s="23"/>
      <c r="UWU40" s="23"/>
      <c r="UWV40" s="23"/>
      <c r="UWW40" s="23"/>
      <c r="UWX40" s="23"/>
      <c r="UWY40" s="23"/>
      <c r="UWZ40" s="23"/>
      <c r="UXA40" s="23"/>
      <c r="UXB40" s="23"/>
      <c r="UXC40" s="23"/>
      <c r="UXD40" s="23"/>
      <c r="UXE40" s="23"/>
      <c r="UXF40" s="23"/>
      <c r="UXG40" s="23"/>
      <c r="UXH40" s="23"/>
      <c r="UXI40" s="23"/>
      <c r="UXJ40" s="23"/>
      <c r="UXK40" s="23"/>
      <c r="UXL40" s="23"/>
      <c r="UXM40" s="23"/>
      <c r="UXN40" s="23"/>
      <c r="UXO40" s="23"/>
      <c r="UXP40" s="23"/>
      <c r="UXQ40" s="23"/>
      <c r="UXR40" s="23"/>
      <c r="UXS40" s="23"/>
      <c r="UXT40" s="23"/>
      <c r="UXU40" s="23"/>
      <c r="UXV40" s="23"/>
      <c r="UXW40" s="23"/>
      <c r="UXX40" s="23"/>
      <c r="UXY40" s="23"/>
      <c r="UXZ40" s="23"/>
      <c r="UYA40" s="23"/>
      <c r="UYB40" s="23"/>
      <c r="UYC40" s="23"/>
      <c r="UYD40" s="23"/>
      <c r="UYE40" s="23"/>
      <c r="UYF40" s="23"/>
      <c r="UYG40" s="23"/>
      <c r="UYH40" s="23"/>
      <c r="UYI40" s="23"/>
      <c r="UYJ40" s="23"/>
      <c r="UYK40" s="23"/>
      <c r="UYL40" s="23"/>
      <c r="UYM40" s="23"/>
      <c r="UYN40" s="23"/>
      <c r="UYO40" s="23"/>
      <c r="UYP40" s="23"/>
      <c r="UYQ40" s="23"/>
      <c r="UYR40" s="23"/>
      <c r="UYS40" s="23"/>
      <c r="UYT40" s="23"/>
      <c r="UYU40" s="23"/>
      <c r="UYV40" s="23"/>
      <c r="UYW40" s="23"/>
      <c r="UYX40" s="23"/>
      <c r="UYY40" s="23"/>
      <c r="UYZ40" s="23"/>
      <c r="UZA40" s="23"/>
      <c r="UZB40" s="23"/>
      <c r="UZC40" s="23"/>
      <c r="UZD40" s="23"/>
      <c r="UZE40" s="23"/>
      <c r="UZF40" s="23"/>
      <c r="UZG40" s="23"/>
      <c r="UZH40" s="23"/>
      <c r="UZI40" s="23"/>
      <c r="UZJ40" s="23"/>
      <c r="UZK40" s="23"/>
      <c r="UZL40" s="23"/>
      <c r="UZM40" s="23"/>
      <c r="UZN40" s="23"/>
      <c r="UZO40" s="23"/>
      <c r="UZP40" s="23"/>
      <c r="UZQ40" s="23"/>
      <c r="UZR40" s="23"/>
      <c r="UZS40" s="23"/>
      <c r="UZT40" s="23"/>
      <c r="UZU40" s="23"/>
      <c r="UZV40" s="23"/>
      <c r="UZW40" s="23"/>
      <c r="UZX40" s="23"/>
      <c r="UZY40" s="23"/>
      <c r="UZZ40" s="23"/>
      <c r="VAA40" s="23"/>
      <c r="VAB40" s="23"/>
      <c r="VAC40" s="23"/>
      <c r="VAD40" s="23"/>
      <c r="VAE40" s="23"/>
      <c r="VAF40" s="23"/>
      <c r="VAG40" s="23"/>
      <c r="VAH40" s="23"/>
      <c r="VAI40" s="23"/>
      <c r="VAJ40" s="23"/>
      <c r="VAK40" s="23"/>
      <c r="VAL40" s="23"/>
      <c r="VAM40" s="23"/>
      <c r="VAN40" s="23"/>
      <c r="VAO40" s="23"/>
      <c r="VAP40" s="23"/>
      <c r="VAQ40" s="23"/>
      <c r="VAR40" s="23"/>
      <c r="VAS40" s="23"/>
      <c r="VAT40" s="23"/>
      <c r="VAU40" s="23"/>
      <c r="VAV40" s="23"/>
      <c r="VAW40" s="23"/>
      <c r="VAX40" s="23"/>
      <c r="VAY40" s="23"/>
      <c r="VAZ40" s="23"/>
      <c r="VBA40" s="23"/>
      <c r="VBB40" s="23"/>
      <c r="VBC40" s="23"/>
      <c r="VBD40" s="23"/>
      <c r="VBE40" s="23"/>
      <c r="VBF40" s="23"/>
      <c r="VBG40" s="23"/>
      <c r="VBH40" s="23"/>
      <c r="VBI40" s="23"/>
      <c r="VBJ40" s="23"/>
      <c r="VBK40" s="23"/>
      <c r="VBL40" s="23"/>
      <c r="VBM40" s="23"/>
      <c r="VBN40" s="23"/>
      <c r="VBO40" s="23"/>
      <c r="VBP40" s="23"/>
      <c r="VBQ40" s="23"/>
      <c r="VBR40" s="23"/>
      <c r="VBS40" s="23"/>
      <c r="VBT40" s="23"/>
      <c r="VBU40" s="23"/>
      <c r="VBV40" s="23"/>
      <c r="VBW40" s="23"/>
      <c r="VBX40" s="23"/>
      <c r="VBY40" s="23"/>
      <c r="VBZ40" s="23"/>
      <c r="VCA40" s="23"/>
      <c r="VCB40" s="23"/>
      <c r="VCC40" s="23"/>
      <c r="VCD40" s="23"/>
      <c r="VCE40" s="23"/>
      <c r="VCF40" s="23"/>
      <c r="VCG40" s="23"/>
      <c r="VCH40" s="23"/>
      <c r="VCI40" s="23"/>
      <c r="VCJ40" s="23"/>
      <c r="VCK40" s="23"/>
      <c r="VCL40" s="23"/>
      <c r="VCM40" s="23"/>
      <c r="VCN40" s="23"/>
      <c r="VCO40" s="23"/>
      <c r="VCP40" s="23"/>
      <c r="VCQ40" s="23"/>
      <c r="VCR40" s="23"/>
      <c r="VCS40" s="23"/>
      <c r="VCT40" s="23"/>
      <c r="VCU40" s="23"/>
      <c r="VCV40" s="23"/>
      <c r="VCW40" s="23"/>
      <c r="VCX40" s="23"/>
      <c r="VCY40" s="23"/>
      <c r="VCZ40" s="23"/>
      <c r="VDA40" s="23"/>
      <c r="VDB40" s="23"/>
      <c r="VDC40" s="23"/>
      <c r="VDD40" s="23"/>
      <c r="VDE40" s="23"/>
      <c r="VDF40" s="23"/>
      <c r="VDG40" s="23"/>
      <c r="VDH40" s="23"/>
      <c r="VDI40" s="23"/>
      <c r="VDJ40" s="23"/>
      <c r="VDK40" s="23"/>
      <c r="VDL40" s="23"/>
      <c r="VDM40" s="23"/>
      <c r="VDN40" s="23"/>
      <c r="VDO40" s="23"/>
      <c r="VDP40" s="23"/>
      <c r="VDQ40" s="23"/>
      <c r="VDR40" s="23"/>
      <c r="VDS40" s="23"/>
      <c r="VDT40" s="23"/>
      <c r="VDU40" s="23"/>
      <c r="VDV40" s="23"/>
      <c r="VDW40" s="23"/>
      <c r="VDX40" s="23"/>
      <c r="VDY40" s="23"/>
      <c r="VDZ40" s="23"/>
      <c r="VEA40" s="23"/>
      <c r="VEB40" s="23"/>
      <c r="VEC40" s="23"/>
      <c r="VED40" s="23"/>
      <c r="VEE40" s="23"/>
      <c r="VEF40" s="23"/>
      <c r="VEG40" s="23"/>
      <c r="VEH40" s="23"/>
      <c r="VEI40" s="23"/>
      <c r="VEJ40" s="23"/>
      <c r="VEK40" s="23"/>
      <c r="VEL40" s="23"/>
      <c r="VEM40" s="23"/>
      <c r="VEN40" s="23"/>
      <c r="VEO40" s="23"/>
      <c r="VEP40" s="23"/>
      <c r="VEQ40" s="23"/>
      <c r="VER40" s="23"/>
      <c r="VES40" s="23"/>
      <c r="VET40" s="23"/>
      <c r="VEU40" s="23"/>
      <c r="VEV40" s="23"/>
      <c r="VEW40" s="23"/>
      <c r="VEX40" s="23"/>
      <c r="VEY40" s="23"/>
      <c r="VEZ40" s="23"/>
      <c r="VFA40" s="23"/>
      <c r="VFB40" s="23"/>
      <c r="VFC40" s="23"/>
      <c r="VFD40" s="23"/>
      <c r="VFE40" s="23"/>
      <c r="VFF40" s="23"/>
      <c r="VFG40" s="23"/>
      <c r="VFH40" s="23"/>
      <c r="VFI40" s="23"/>
      <c r="VFJ40" s="23"/>
      <c r="VFK40" s="23"/>
      <c r="VFL40" s="23"/>
      <c r="VFM40" s="23"/>
      <c r="VFN40" s="23"/>
      <c r="VFO40" s="23"/>
      <c r="VFP40" s="23"/>
      <c r="VFQ40" s="23"/>
      <c r="VFR40" s="23"/>
      <c r="VFS40" s="23"/>
      <c r="VFT40" s="23"/>
      <c r="VFU40" s="23"/>
      <c r="VFV40" s="23"/>
      <c r="VFW40" s="23"/>
      <c r="VFX40" s="23"/>
      <c r="VFY40" s="23"/>
      <c r="VFZ40" s="23"/>
      <c r="VGA40" s="23"/>
      <c r="VGB40" s="23"/>
      <c r="VGC40" s="23"/>
      <c r="VGD40" s="23"/>
      <c r="VGE40" s="23"/>
      <c r="VGF40" s="23"/>
      <c r="VGG40" s="23"/>
      <c r="VGH40" s="23"/>
      <c r="VGI40" s="23"/>
      <c r="VGJ40" s="23"/>
      <c r="VGK40" s="23"/>
      <c r="VGL40" s="23"/>
      <c r="VGM40" s="23"/>
      <c r="VGN40" s="23"/>
      <c r="VGO40" s="23"/>
      <c r="VGP40" s="23"/>
      <c r="VGQ40" s="23"/>
      <c r="VGR40" s="23"/>
      <c r="VGS40" s="23"/>
      <c r="VGT40" s="23"/>
      <c r="VGU40" s="23"/>
      <c r="VGV40" s="23"/>
      <c r="VGW40" s="23"/>
      <c r="VGX40" s="23"/>
      <c r="VGY40" s="23"/>
      <c r="VGZ40" s="23"/>
      <c r="VHA40" s="23"/>
      <c r="VHB40" s="23"/>
      <c r="VHC40" s="23"/>
      <c r="VHD40" s="23"/>
      <c r="VHE40" s="23"/>
      <c r="VHF40" s="23"/>
      <c r="VHG40" s="23"/>
      <c r="VHH40" s="23"/>
      <c r="VHI40" s="23"/>
      <c r="VHJ40" s="23"/>
      <c r="VHK40" s="23"/>
      <c r="VHL40" s="23"/>
      <c r="VHM40" s="23"/>
      <c r="VHN40" s="23"/>
      <c r="VHO40" s="23"/>
      <c r="VHP40" s="23"/>
      <c r="VHQ40" s="23"/>
      <c r="VHR40" s="23"/>
      <c r="VHS40" s="23"/>
      <c r="VHT40" s="23"/>
      <c r="VHU40" s="23"/>
      <c r="VHV40" s="23"/>
      <c r="VHW40" s="23"/>
      <c r="VHX40" s="23"/>
      <c r="VHY40" s="23"/>
      <c r="VHZ40" s="23"/>
      <c r="VIA40" s="23"/>
      <c r="VIB40" s="23"/>
      <c r="VIC40" s="23"/>
      <c r="VID40" s="23"/>
      <c r="VIE40" s="23"/>
      <c r="VIF40" s="23"/>
      <c r="VIG40" s="23"/>
      <c r="VIH40" s="23"/>
      <c r="VII40" s="23"/>
      <c r="VIJ40" s="23"/>
      <c r="VIK40" s="23"/>
      <c r="VIL40" s="23"/>
      <c r="VIM40" s="23"/>
      <c r="VIN40" s="23"/>
      <c r="VIO40" s="23"/>
      <c r="VIP40" s="23"/>
      <c r="VIQ40" s="23"/>
      <c r="VIR40" s="23"/>
      <c r="VIS40" s="23"/>
      <c r="VIT40" s="23"/>
      <c r="VIU40" s="23"/>
      <c r="VIV40" s="23"/>
      <c r="VIW40" s="23"/>
      <c r="VIX40" s="23"/>
      <c r="VIY40" s="23"/>
      <c r="VIZ40" s="23"/>
      <c r="VJA40" s="23"/>
      <c r="VJB40" s="23"/>
      <c r="VJC40" s="23"/>
      <c r="VJD40" s="23"/>
      <c r="VJE40" s="23"/>
      <c r="VJF40" s="23"/>
      <c r="VJG40" s="23"/>
      <c r="VJH40" s="23"/>
      <c r="VJI40" s="23"/>
      <c r="VJJ40" s="23"/>
      <c r="VJK40" s="23"/>
      <c r="VJL40" s="23"/>
      <c r="VJM40" s="23"/>
      <c r="VJN40" s="23"/>
      <c r="VJO40" s="23"/>
      <c r="VJP40" s="23"/>
      <c r="VJQ40" s="23"/>
      <c r="VJR40" s="23"/>
      <c r="VJS40" s="23"/>
      <c r="VJT40" s="23"/>
      <c r="VJU40" s="23"/>
      <c r="VJV40" s="23"/>
      <c r="VJW40" s="23"/>
      <c r="VJX40" s="23"/>
      <c r="VJY40" s="23"/>
      <c r="VJZ40" s="23"/>
      <c r="VKA40" s="23"/>
      <c r="VKB40" s="23"/>
      <c r="VKC40" s="23"/>
      <c r="VKD40" s="23"/>
      <c r="VKE40" s="23"/>
      <c r="VKF40" s="23"/>
      <c r="VKG40" s="23"/>
      <c r="VKH40" s="23"/>
      <c r="VKI40" s="23"/>
      <c r="VKJ40" s="23"/>
      <c r="VKK40" s="23"/>
      <c r="VKL40" s="23"/>
      <c r="VKM40" s="23"/>
      <c r="VKN40" s="23"/>
      <c r="VKO40" s="23"/>
      <c r="VKP40" s="23"/>
      <c r="VKQ40" s="23"/>
      <c r="VKR40" s="23"/>
      <c r="VKS40" s="23"/>
      <c r="VKT40" s="23"/>
      <c r="VKU40" s="23"/>
      <c r="VKV40" s="23"/>
      <c r="VKW40" s="23"/>
      <c r="VKX40" s="23"/>
      <c r="VKY40" s="23"/>
      <c r="VKZ40" s="23"/>
      <c r="VLA40" s="23"/>
      <c r="VLB40" s="23"/>
      <c r="VLC40" s="23"/>
      <c r="VLD40" s="23"/>
      <c r="VLE40" s="23"/>
      <c r="VLF40" s="23"/>
      <c r="VLG40" s="23"/>
      <c r="VLH40" s="23"/>
      <c r="VLI40" s="23"/>
      <c r="VLJ40" s="23"/>
      <c r="VLK40" s="23"/>
      <c r="VLL40" s="23"/>
      <c r="VLM40" s="23"/>
      <c r="VLN40" s="23"/>
      <c r="VLO40" s="23"/>
      <c r="VLP40" s="23"/>
      <c r="VLQ40" s="23"/>
      <c r="VLR40" s="23"/>
      <c r="VLS40" s="23"/>
      <c r="VLT40" s="23"/>
      <c r="VLU40" s="23"/>
      <c r="VLV40" s="23"/>
      <c r="VLW40" s="23"/>
      <c r="VLX40" s="23"/>
      <c r="VLY40" s="23"/>
      <c r="VLZ40" s="23"/>
      <c r="VMA40" s="23"/>
      <c r="VMB40" s="23"/>
      <c r="VMC40" s="23"/>
      <c r="VMD40" s="23"/>
      <c r="VME40" s="23"/>
      <c r="VMF40" s="23"/>
      <c r="VMG40" s="23"/>
      <c r="VMH40" s="23"/>
      <c r="VMI40" s="23"/>
      <c r="VMJ40" s="23"/>
      <c r="VMK40" s="23"/>
      <c r="VML40" s="23"/>
      <c r="VMM40" s="23"/>
      <c r="VMN40" s="23"/>
      <c r="VMO40" s="23"/>
      <c r="VMP40" s="23"/>
      <c r="VMQ40" s="23"/>
      <c r="VMR40" s="23"/>
      <c r="VMS40" s="23"/>
      <c r="VMT40" s="23"/>
      <c r="VMU40" s="23"/>
      <c r="VMV40" s="23"/>
      <c r="VMW40" s="23"/>
      <c r="VMX40" s="23"/>
      <c r="VMY40" s="23"/>
      <c r="VMZ40" s="23"/>
      <c r="VNA40" s="23"/>
      <c r="VNB40" s="23"/>
      <c r="VNC40" s="23"/>
      <c r="VND40" s="23"/>
      <c r="VNE40" s="23"/>
      <c r="VNF40" s="23"/>
      <c r="VNG40" s="23"/>
      <c r="VNH40" s="23"/>
      <c r="VNI40" s="23"/>
      <c r="VNJ40" s="23"/>
      <c r="VNK40" s="23"/>
      <c r="VNL40" s="23"/>
      <c r="VNM40" s="23"/>
      <c r="VNN40" s="23"/>
      <c r="VNO40" s="23"/>
      <c r="VNP40" s="23"/>
      <c r="VNQ40" s="23"/>
      <c r="VNR40" s="23"/>
      <c r="VNS40" s="23"/>
      <c r="VNT40" s="23"/>
      <c r="VNU40" s="23"/>
      <c r="VNV40" s="23"/>
      <c r="VNW40" s="23"/>
      <c r="VNX40" s="23"/>
      <c r="VNY40" s="23"/>
      <c r="VNZ40" s="23"/>
      <c r="VOA40" s="23"/>
      <c r="VOB40" s="23"/>
      <c r="VOC40" s="23"/>
      <c r="VOD40" s="23"/>
      <c r="VOE40" s="23"/>
      <c r="VOF40" s="23"/>
      <c r="VOG40" s="23"/>
      <c r="VOH40" s="23"/>
      <c r="VOI40" s="23"/>
      <c r="VOJ40" s="23"/>
      <c r="VOK40" s="23"/>
      <c r="VOL40" s="23"/>
      <c r="VOM40" s="23"/>
      <c r="VON40" s="23"/>
      <c r="VOO40" s="23"/>
      <c r="VOP40" s="23"/>
      <c r="VOQ40" s="23"/>
      <c r="VOR40" s="23"/>
      <c r="VOS40" s="23"/>
      <c r="VOT40" s="23"/>
      <c r="VOU40" s="23"/>
      <c r="VOV40" s="23"/>
      <c r="VOW40" s="23"/>
      <c r="VOX40" s="23"/>
      <c r="VOY40" s="23"/>
      <c r="VOZ40" s="23"/>
      <c r="VPA40" s="23"/>
      <c r="VPB40" s="23"/>
      <c r="VPC40" s="23"/>
      <c r="VPD40" s="23"/>
      <c r="VPE40" s="23"/>
      <c r="VPF40" s="23"/>
      <c r="VPG40" s="23"/>
      <c r="VPH40" s="23"/>
      <c r="VPI40" s="23"/>
      <c r="VPJ40" s="23"/>
      <c r="VPK40" s="23"/>
      <c r="VPL40" s="23"/>
      <c r="VPM40" s="23"/>
      <c r="VPN40" s="23"/>
      <c r="VPO40" s="23"/>
      <c r="VPP40" s="23"/>
      <c r="VPQ40" s="23"/>
      <c r="VPR40" s="23"/>
      <c r="VPS40" s="23"/>
      <c r="VPT40" s="23"/>
      <c r="VPU40" s="23"/>
      <c r="VPV40" s="23"/>
      <c r="VPW40" s="23"/>
      <c r="VPX40" s="23"/>
      <c r="VPY40" s="23"/>
      <c r="VPZ40" s="23"/>
      <c r="VQA40" s="23"/>
      <c r="VQB40" s="23"/>
      <c r="VQC40" s="23"/>
      <c r="VQD40" s="23"/>
      <c r="VQE40" s="23"/>
      <c r="VQF40" s="23"/>
      <c r="VQG40" s="23"/>
      <c r="VQH40" s="23"/>
      <c r="VQI40" s="23"/>
      <c r="VQJ40" s="23"/>
      <c r="VQK40" s="23"/>
      <c r="VQL40" s="23"/>
      <c r="VQM40" s="23"/>
      <c r="VQN40" s="23"/>
      <c r="VQO40" s="23"/>
      <c r="VQP40" s="23"/>
      <c r="VQQ40" s="23"/>
      <c r="VQR40" s="23"/>
      <c r="VQS40" s="23"/>
      <c r="VQT40" s="23"/>
      <c r="VQU40" s="23"/>
      <c r="VQV40" s="23"/>
      <c r="VQW40" s="23"/>
      <c r="VQX40" s="23"/>
      <c r="VQY40" s="23"/>
      <c r="VQZ40" s="23"/>
      <c r="VRA40" s="23"/>
      <c r="VRB40" s="23"/>
      <c r="VRC40" s="23"/>
      <c r="VRD40" s="23"/>
      <c r="VRE40" s="23"/>
      <c r="VRF40" s="23"/>
      <c r="VRG40" s="23"/>
      <c r="VRH40" s="23"/>
      <c r="VRI40" s="23"/>
      <c r="VRJ40" s="23"/>
      <c r="VRK40" s="23"/>
      <c r="VRL40" s="23"/>
      <c r="VRM40" s="23"/>
      <c r="VRN40" s="23"/>
      <c r="VRO40" s="23"/>
      <c r="VRP40" s="23"/>
      <c r="VRQ40" s="23"/>
      <c r="VRR40" s="23"/>
      <c r="VRS40" s="23"/>
      <c r="VRT40" s="23"/>
      <c r="VRU40" s="23"/>
      <c r="VRV40" s="23"/>
      <c r="VRW40" s="23"/>
      <c r="VRX40" s="23"/>
      <c r="VRY40" s="23"/>
      <c r="VRZ40" s="23"/>
      <c r="VSA40" s="23"/>
      <c r="VSB40" s="23"/>
      <c r="VSC40" s="23"/>
      <c r="VSD40" s="23"/>
      <c r="VSE40" s="23"/>
      <c r="VSF40" s="23"/>
      <c r="VSG40" s="23"/>
      <c r="VSH40" s="23"/>
      <c r="VSI40" s="23"/>
      <c r="VSJ40" s="23"/>
      <c r="VSK40" s="23"/>
      <c r="VSL40" s="23"/>
      <c r="VSM40" s="23"/>
      <c r="VSN40" s="23"/>
      <c r="VSO40" s="23"/>
      <c r="VSP40" s="23"/>
      <c r="VSQ40" s="23"/>
      <c r="VSR40" s="23"/>
      <c r="VSS40" s="23"/>
      <c r="VST40" s="23"/>
      <c r="VSU40" s="23"/>
      <c r="VSV40" s="23"/>
      <c r="VSW40" s="23"/>
      <c r="VSX40" s="23"/>
      <c r="VSY40" s="23"/>
      <c r="VSZ40" s="23"/>
      <c r="VTA40" s="23"/>
      <c r="VTB40" s="23"/>
      <c r="VTC40" s="23"/>
      <c r="VTD40" s="23"/>
      <c r="VTE40" s="23"/>
      <c r="VTF40" s="23"/>
      <c r="VTG40" s="23"/>
      <c r="VTH40" s="23"/>
      <c r="VTI40" s="23"/>
      <c r="VTJ40" s="23"/>
      <c r="VTK40" s="23"/>
      <c r="VTL40" s="23"/>
      <c r="VTM40" s="23"/>
      <c r="VTN40" s="23"/>
      <c r="VTO40" s="23"/>
      <c r="VTP40" s="23"/>
      <c r="VTQ40" s="23"/>
      <c r="VTR40" s="23"/>
      <c r="VTS40" s="23"/>
      <c r="VTT40" s="23"/>
      <c r="VTU40" s="23"/>
      <c r="VTV40" s="23"/>
      <c r="VTW40" s="23"/>
      <c r="VTX40" s="23"/>
      <c r="VTY40" s="23"/>
      <c r="VTZ40" s="23"/>
      <c r="VUA40" s="23"/>
      <c r="VUB40" s="23"/>
      <c r="VUC40" s="23"/>
      <c r="VUD40" s="23"/>
      <c r="VUE40" s="23"/>
      <c r="VUF40" s="23"/>
      <c r="VUG40" s="23"/>
      <c r="VUH40" s="23"/>
      <c r="VUI40" s="23"/>
      <c r="VUJ40" s="23"/>
      <c r="VUK40" s="23"/>
      <c r="VUL40" s="23"/>
      <c r="VUM40" s="23"/>
      <c r="VUN40" s="23"/>
      <c r="VUO40" s="23"/>
      <c r="VUP40" s="23"/>
      <c r="VUQ40" s="23"/>
      <c r="VUR40" s="23"/>
      <c r="VUS40" s="23"/>
      <c r="VUT40" s="23"/>
      <c r="VUU40" s="23"/>
      <c r="VUV40" s="23"/>
      <c r="VUW40" s="23"/>
      <c r="VUX40" s="23"/>
      <c r="VUY40" s="23"/>
      <c r="VUZ40" s="23"/>
      <c r="VVA40" s="23"/>
      <c r="VVB40" s="23"/>
      <c r="VVC40" s="23"/>
      <c r="VVD40" s="23"/>
      <c r="VVE40" s="23"/>
      <c r="VVF40" s="23"/>
      <c r="VVG40" s="23"/>
      <c r="VVH40" s="23"/>
      <c r="VVI40" s="23"/>
      <c r="VVJ40" s="23"/>
      <c r="VVK40" s="23"/>
      <c r="VVL40" s="23"/>
      <c r="VVM40" s="23"/>
      <c r="VVN40" s="23"/>
      <c r="VVO40" s="23"/>
      <c r="VVP40" s="23"/>
      <c r="VVQ40" s="23"/>
      <c r="VVR40" s="23"/>
      <c r="VVS40" s="23"/>
      <c r="VVT40" s="23"/>
      <c r="VVU40" s="23"/>
      <c r="VVV40" s="23"/>
      <c r="VVW40" s="23"/>
      <c r="VVX40" s="23"/>
      <c r="VVY40" s="23"/>
      <c r="VVZ40" s="23"/>
      <c r="VWA40" s="23"/>
      <c r="VWB40" s="23"/>
      <c r="VWC40" s="23"/>
      <c r="VWD40" s="23"/>
      <c r="VWE40" s="23"/>
      <c r="VWF40" s="23"/>
      <c r="VWG40" s="23"/>
      <c r="VWH40" s="23"/>
      <c r="VWI40" s="23"/>
      <c r="VWJ40" s="23"/>
      <c r="VWK40" s="23"/>
      <c r="VWL40" s="23"/>
      <c r="VWM40" s="23"/>
      <c r="VWN40" s="23"/>
      <c r="VWO40" s="23"/>
      <c r="VWP40" s="23"/>
      <c r="VWQ40" s="23"/>
      <c r="VWR40" s="23"/>
      <c r="VWS40" s="23"/>
      <c r="VWT40" s="23"/>
      <c r="VWU40" s="23"/>
      <c r="VWV40" s="23"/>
      <c r="VWW40" s="23"/>
      <c r="VWX40" s="23"/>
      <c r="VWY40" s="23"/>
      <c r="VWZ40" s="23"/>
      <c r="VXA40" s="23"/>
      <c r="VXB40" s="23"/>
      <c r="VXC40" s="23"/>
      <c r="VXD40" s="23"/>
      <c r="VXE40" s="23"/>
      <c r="VXF40" s="23"/>
      <c r="VXG40" s="23"/>
      <c r="VXH40" s="23"/>
      <c r="VXI40" s="23"/>
      <c r="VXJ40" s="23"/>
      <c r="VXK40" s="23"/>
      <c r="VXL40" s="23"/>
      <c r="VXM40" s="23"/>
      <c r="VXN40" s="23"/>
      <c r="VXO40" s="23"/>
      <c r="VXP40" s="23"/>
      <c r="VXQ40" s="23"/>
      <c r="VXR40" s="23"/>
      <c r="VXS40" s="23"/>
      <c r="VXT40" s="23"/>
      <c r="VXU40" s="23"/>
      <c r="VXV40" s="23"/>
      <c r="VXW40" s="23"/>
      <c r="VXX40" s="23"/>
      <c r="VXY40" s="23"/>
      <c r="VXZ40" s="23"/>
      <c r="VYA40" s="23"/>
      <c r="VYB40" s="23"/>
      <c r="VYC40" s="23"/>
      <c r="VYD40" s="23"/>
      <c r="VYE40" s="23"/>
      <c r="VYF40" s="23"/>
      <c r="VYG40" s="23"/>
      <c r="VYH40" s="23"/>
      <c r="VYI40" s="23"/>
      <c r="VYJ40" s="23"/>
      <c r="VYK40" s="23"/>
      <c r="VYL40" s="23"/>
      <c r="VYM40" s="23"/>
      <c r="VYN40" s="23"/>
      <c r="VYO40" s="23"/>
      <c r="VYP40" s="23"/>
      <c r="VYQ40" s="23"/>
      <c r="VYR40" s="23"/>
      <c r="VYS40" s="23"/>
      <c r="VYT40" s="23"/>
      <c r="VYU40" s="23"/>
      <c r="VYV40" s="23"/>
      <c r="VYW40" s="23"/>
      <c r="VYX40" s="23"/>
      <c r="VYY40" s="23"/>
      <c r="VYZ40" s="23"/>
      <c r="VZA40" s="23"/>
      <c r="VZB40" s="23"/>
      <c r="VZC40" s="23"/>
      <c r="VZD40" s="23"/>
      <c r="VZE40" s="23"/>
      <c r="VZF40" s="23"/>
      <c r="VZG40" s="23"/>
      <c r="VZH40" s="23"/>
      <c r="VZI40" s="23"/>
      <c r="VZJ40" s="23"/>
      <c r="VZK40" s="23"/>
      <c r="VZL40" s="23"/>
      <c r="VZM40" s="23"/>
      <c r="VZN40" s="23"/>
      <c r="VZO40" s="23"/>
      <c r="VZP40" s="23"/>
      <c r="VZQ40" s="23"/>
      <c r="VZR40" s="23"/>
      <c r="VZS40" s="23"/>
      <c r="VZT40" s="23"/>
      <c r="VZU40" s="23"/>
      <c r="VZV40" s="23"/>
      <c r="VZW40" s="23"/>
      <c r="VZX40" s="23"/>
      <c r="VZY40" s="23"/>
      <c r="VZZ40" s="23"/>
      <c r="WAA40" s="23"/>
      <c r="WAB40" s="23"/>
      <c r="WAC40" s="23"/>
      <c r="WAD40" s="23"/>
      <c r="WAE40" s="23"/>
      <c r="WAF40" s="23"/>
      <c r="WAG40" s="23"/>
      <c r="WAH40" s="23"/>
      <c r="WAI40" s="23"/>
      <c r="WAJ40" s="23"/>
      <c r="WAK40" s="23"/>
      <c r="WAL40" s="23"/>
      <c r="WAM40" s="23"/>
      <c r="WAN40" s="23"/>
      <c r="WAO40" s="23"/>
      <c r="WAP40" s="23"/>
      <c r="WAQ40" s="23"/>
      <c r="WAR40" s="23"/>
      <c r="WAS40" s="23"/>
      <c r="WAT40" s="23"/>
      <c r="WAU40" s="23"/>
      <c r="WAV40" s="23"/>
      <c r="WAW40" s="23"/>
      <c r="WAX40" s="23"/>
      <c r="WAY40" s="23"/>
      <c r="WAZ40" s="23"/>
      <c r="WBA40" s="23"/>
      <c r="WBB40" s="23"/>
      <c r="WBC40" s="23"/>
      <c r="WBD40" s="23"/>
      <c r="WBE40" s="23"/>
      <c r="WBF40" s="23"/>
      <c r="WBG40" s="23"/>
      <c r="WBH40" s="23"/>
      <c r="WBI40" s="23"/>
      <c r="WBJ40" s="23"/>
      <c r="WBK40" s="23"/>
      <c r="WBL40" s="23"/>
      <c r="WBM40" s="23"/>
      <c r="WBN40" s="23"/>
      <c r="WBO40" s="23"/>
      <c r="WBP40" s="23"/>
      <c r="WBQ40" s="23"/>
      <c r="WBR40" s="23"/>
      <c r="WBS40" s="23"/>
      <c r="WBT40" s="23"/>
      <c r="WBU40" s="23"/>
      <c r="WBV40" s="23"/>
      <c r="WBW40" s="23"/>
      <c r="WBX40" s="23"/>
      <c r="WBY40" s="23"/>
      <c r="WBZ40" s="23"/>
      <c r="WCA40" s="23"/>
      <c r="WCB40" s="23"/>
      <c r="WCC40" s="23"/>
      <c r="WCD40" s="23"/>
      <c r="WCE40" s="23"/>
      <c r="WCF40" s="23"/>
      <c r="WCG40" s="23"/>
      <c r="WCH40" s="23"/>
      <c r="WCI40" s="23"/>
      <c r="WCJ40" s="23"/>
      <c r="WCK40" s="23"/>
      <c r="WCL40" s="23"/>
      <c r="WCM40" s="23"/>
      <c r="WCN40" s="23"/>
      <c r="WCO40" s="23"/>
      <c r="WCP40" s="23"/>
      <c r="WCQ40" s="23"/>
      <c r="WCR40" s="23"/>
      <c r="WCS40" s="23"/>
      <c r="WCT40" s="23"/>
      <c r="WCU40" s="23"/>
      <c r="WCV40" s="23"/>
      <c r="WCW40" s="23"/>
      <c r="WCX40" s="23"/>
      <c r="WCY40" s="23"/>
      <c r="WCZ40" s="23"/>
      <c r="WDA40" s="23"/>
      <c r="WDB40" s="23"/>
      <c r="WDC40" s="23"/>
      <c r="WDD40" s="23"/>
      <c r="WDE40" s="23"/>
      <c r="WDF40" s="23"/>
      <c r="WDG40" s="23"/>
      <c r="WDH40" s="23"/>
      <c r="WDI40" s="23"/>
      <c r="WDJ40" s="23"/>
      <c r="WDK40" s="23"/>
      <c r="WDL40" s="23"/>
      <c r="WDM40" s="23"/>
      <c r="WDN40" s="23"/>
      <c r="WDO40" s="23"/>
      <c r="WDP40" s="23"/>
      <c r="WDQ40" s="23"/>
      <c r="WDR40" s="23"/>
      <c r="WDS40" s="23"/>
      <c r="WDT40" s="23"/>
      <c r="WDU40" s="23"/>
      <c r="WDV40" s="23"/>
      <c r="WDW40" s="23"/>
      <c r="WDX40" s="23"/>
      <c r="WDY40" s="23"/>
      <c r="WDZ40" s="23"/>
      <c r="WEA40" s="23"/>
      <c r="WEB40" s="23"/>
      <c r="WEC40" s="23"/>
      <c r="WED40" s="23"/>
      <c r="WEE40" s="23"/>
      <c r="WEF40" s="23"/>
      <c r="WEG40" s="23"/>
      <c r="WEH40" s="23"/>
      <c r="WEI40" s="23"/>
      <c r="WEJ40" s="23"/>
      <c r="WEK40" s="23"/>
      <c r="WEL40" s="23"/>
      <c r="WEM40" s="23"/>
      <c r="WEN40" s="23"/>
      <c r="WEO40" s="23"/>
      <c r="WEP40" s="23"/>
      <c r="WEQ40" s="23"/>
      <c r="WER40" s="23"/>
      <c r="WES40" s="23"/>
      <c r="WET40" s="23"/>
      <c r="WEU40" s="23"/>
      <c r="WEV40" s="23"/>
      <c r="WEW40" s="23"/>
      <c r="WEX40" s="23"/>
      <c r="WEY40" s="23"/>
      <c r="WEZ40" s="23"/>
      <c r="WFA40" s="23"/>
      <c r="WFB40" s="23"/>
      <c r="WFC40" s="23"/>
      <c r="WFD40" s="23"/>
      <c r="WFE40" s="23"/>
      <c r="WFF40" s="23"/>
      <c r="WFG40" s="23"/>
      <c r="WFH40" s="23"/>
      <c r="WFI40" s="23"/>
      <c r="WFJ40" s="23"/>
      <c r="WFK40" s="23"/>
      <c r="WFL40" s="23"/>
      <c r="WFM40" s="23"/>
      <c r="WFN40" s="23"/>
      <c r="WFO40" s="23"/>
      <c r="WFP40" s="23"/>
      <c r="WFQ40" s="23"/>
      <c r="WFR40" s="23"/>
      <c r="WFS40" s="23"/>
      <c r="WFT40" s="23"/>
      <c r="WFU40" s="23"/>
      <c r="WFV40" s="23"/>
      <c r="WFW40" s="23"/>
      <c r="WFX40" s="23"/>
      <c r="WFY40" s="23"/>
      <c r="WFZ40" s="23"/>
      <c r="WGA40" s="23"/>
      <c r="WGB40" s="23"/>
      <c r="WGC40" s="23"/>
      <c r="WGD40" s="23"/>
      <c r="WGE40" s="23"/>
      <c r="WGF40" s="23"/>
      <c r="WGG40" s="23"/>
      <c r="WGH40" s="23"/>
      <c r="WGI40" s="23"/>
      <c r="WGJ40" s="23"/>
      <c r="WGK40" s="23"/>
      <c r="WGL40" s="23"/>
      <c r="WGM40" s="23"/>
      <c r="WGN40" s="23"/>
      <c r="WGO40" s="23"/>
      <c r="WGP40" s="23"/>
      <c r="WGQ40" s="23"/>
      <c r="WGR40" s="23"/>
      <c r="WGS40" s="23"/>
      <c r="WGT40" s="23"/>
      <c r="WGU40" s="23"/>
      <c r="WGV40" s="23"/>
      <c r="WGW40" s="23"/>
      <c r="WGX40" s="23"/>
      <c r="WGY40" s="23"/>
      <c r="WGZ40" s="23"/>
      <c r="WHA40" s="23"/>
      <c r="WHB40" s="23"/>
      <c r="WHC40" s="23"/>
      <c r="WHD40" s="23"/>
      <c r="WHE40" s="23"/>
      <c r="WHF40" s="23"/>
      <c r="WHG40" s="23"/>
      <c r="WHH40" s="23"/>
      <c r="WHI40" s="23"/>
      <c r="WHJ40" s="23"/>
      <c r="WHK40" s="23"/>
      <c r="WHL40" s="23"/>
      <c r="WHM40" s="23"/>
      <c r="WHN40" s="23"/>
      <c r="WHO40" s="23"/>
      <c r="WHP40" s="23"/>
      <c r="WHQ40" s="23"/>
      <c r="WHR40" s="23"/>
      <c r="WHS40" s="23"/>
      <c r="WHT40" s="23"/>
      <c r="WHU40" s="23"/>
      <c r="WHV40" s="23"/>
      <c r="WHW40" s="23"/>
      <c r="WHX40" s="23"/>
      <c r="WHY40" s="23"/>
      <c r="WHZ40" s="23"/>
      <c r="WIA40" s="23"/>
      <c r="WIB40" s="23"/>
      <c r="WIC40" s="23"/>
      <c r="WID40" s="23"/>
      <c r="WIE40" s="23"/>
      <c r="WIF40" s="23"/>
      <c r="WIG40" s="23"/>
      <c r="WIH40" s="23"/>
      <c r="WII40" s="23"/>
      <c r="WIJ40" s="23"/>
      <c r="WIK40" s="23"/>
      <c r="WIL40" s="23"/>
      <c r="WIM40" s="23"/>
      <c r="WIN40" s="23"/>
      <c r="WIO40" s="23"/>
      <c r="WIP40" s="23"/>
      <c r="WIQ40" s="23"/>
      <c r="WIR40" s="23"/>
      <c r="WIS40" s="23"/>
      <c r="WIT40" s="23"/>
      <c r="WIU40" s="23"/>
      <c r="WIV40" s="23"/>
      <c r="WIW40" s="23"/>
      <c r="WIX40" s="23"/>
      <c r="WIY40" s="23"/>
      <c r="WIZ40" s="23"/>
      <c r="WJA40" s="23"/>
      <c r="WJB40" s="23"/>
      <c r="WJC40" s="23"/>
      <c r="WJD40" s="23"/>
      <c r="WJE40" s="23"/>
      <c r="WJF40" s="23"/>
      <c r="WJG40" s="23"/>
      <c r="WJH40" s="23"/>
      <c r="WJI40" s="23"/>
      <c r="WJJ40" s="23"/>
      <c r="WJK40" s="23"/>
      <c r="WJL40" s="23"/>
      <c r="WJM40" s="23"/>
      <c r="WJN40" s="23"/>
      <c r="WJO40" s="23"/>
      <c r="WJP40" s="23"/>
      <c r="WJQ40" s="23"/>
      <c r="WJR40" s="23"/>
      <c r="WJS40" s="23"/>
      <c r="WJT40" s="23"/>
      <c r="WJU40" s="23"/>
      <c r="WJV40" s="23"/>
      <c r="WJW40" s="23"/>
      <c r="WJX40" s="23"/>
      <c r="WJY40" s="23"/>
      <c r="WJZ40" s="23"/>
      <c r="WKA40" s="23"/>
      <c r="WKB40" s="23"/>
      <c r="WKC40" s="23"/>
      <c r="WKD40" s="23"/>
      <c r="WKE40" s="23"/>
      <c r="WKF40" s="23"/>
      <c r="WKG40" s="23"/>
      <c r="WKH40" s="23"/>
      <c r="WKI40" s="23"/>
      <c r="WKJ40" s="23"/>
      <c r="WKK40" s="23"/>
      <c r="WKL40" s="23"/>
      <c r="WKM40" s="23"/>
      <c r="WKN40" s="23"/>
      <c r="WKO40" s="23"/>
      <c r="WKP40" s="23"/>
      <c r="WKQ40" s="23"/>
      <c r="WKR40" s="23"/>
      <c r="WKS40" s="23"/>
      <c r="WKT40" s="23"/>
      <c r="WKU40" s="23"/>
      <c r="WKV40" s="23"/>
      <c r="WKW40" s="23"/>
      <c r="WKX40" s="23"/>
      <c r="WKY40" s="23"/>
      <c r="WKZ40" s="23"/>
      <c r="WLA40" s="23"/>
      <c r="WLB40" s="23"/>
      <c r="WLC40" s="23"/>
      <c r="WLD40" s="23"/>
      <c r="WLE40" s="23"/>
      <c r="WLF40" s="23"/>
      <c r="WLG40" s="23"/>
      <c r="WLH40" s="23"/>
      <c r="WLI40" s="23"/>
      <c r="WLJ40" s="23"/>
      <c r="WLK40" s="23"/>
      <c r="WLL40" s="23"/>
      <c r="WLM40" s="23"/>
      <c r="WLN40" s="23"/>
      <c r="WLO40" s="23"/>
      <c r="WLP40" s="23"/>
      <c r="WLQ40" s="23"/>
      <c r="WLR40" s="23"/>
      <c r="WLS40" s="23"/>
      <c r="WLT40" s="23"/>
      <c r="WLU40" s="23"/>
      <c r="WLV40" s="23"/>
      <c r="WLW40" s="23"/>
      <c r="WLX40" s="23"/>
      <c r="WLY40" s="23"/>
      <c r="WLZ40" s="23"/>
      <c r="WMA40" s="23"/>
      <c r="WMB40" s="23"/>
      <c r="WMC40" s="23"/>
      <c r="WMD40" s="23"/>
      <c r="WME40" s="23"/>
      <c r="WMF40" s="23"/>
      <c r="WMG40" s="23"/>
      <c r="WMH40" s="23"/>
      <c r="WMI40" s="23"/>
      <c r="WMJ40" s="23"/>
      <c r="WMK40" s="23"/>
      <c r="WML40" s="23"/>
      <c r="WMM40" s="23"/>
      <c r="WMN40" s="23"/>
      <c r="WMO40" s="23"/>
      <c r="WMP40" s="23"/>
      <c r="WMQ40" s="23"/>
      <c r="WMR40" s="23"/>
      <c r="WMS40" s="23"/>
      <c r="WMT40" s="23"/>
      <c r="WMU40" s="23"/>
      <c r="WMV40" s="23"/>
      <c r="WMW40" s="23"/>
      <c r="WMX40" s="23"/>
      <c r="WMY40" s="23"/>
      <c r="WMZ40" s="23"/>
      <c r="WNA40" s="23"/>
      <c r="WNB40" s="23"/>
      <c r="WNC40" s="23"/>
      <c r="WND40" s="23"/>
      <c r="WNE40" s="23"/>
      <c r="WNF40" s="23"/>
      <c r="WNG40" s="23"/>
      <c r="WNH40" s="23"/>
      <c r="WNI40" s="23"/>
      <c r="WNJ40" s="23"/>
      <c r="WNK40" s="23"/>
      <c r="WNL40" s="23"/>
      <c r="WNM40" s="23"/>
      <c r="WNN40" s="23"/>
      <c r="WNO40" s="23"/>
      <c r="WNP40" s="23"/>
      <c r="WNQ40" s="23"/>
      <c r="WNR40" s="23"/>
      <c r="WNS40" s="23"/>
      <c r="WNT40" s="23"/>
      <c r="WNU40" s="23"/>
      <c r="WNV40" s="23"/>
      <c r="WNW40" s="23"/>
      <c r="WNX40" s="23"/>
      <c r="WNY40" s="23"/>
      <c r="WNZ40" s="23"/>
      <c r="WOA40" s="23"/>
      <c r="WOB40" s="23"/>
      <c r="WOC40" s="23"/>
      <c r="WOD40" s="23"/>
      <c r="WOE40" s="23"/>
      <c r="WOF40" s="23"/>
      <c r="WOG40" s="23"/>
      <c r="WOH40" s="23"/>
      <c r="WOI40" s="23"/>
      <c r="WOJ40" s="23"/>
      <c r="WOK40" s="23"/>
      <c r="WOL40" s="23"/>
      <c r="WOM40" s="23"/>
      <c r="WON40" s="23"/>
      <c r="WOO40" s="23"/>
      <c r="WOP40" s="23"/>
      <c r="WOQ40" s="23"/>
      <c r="WOR40" s="23"/>
      <c r="WOS40" s="23"/>
      <c r="WOT40" s="23"/>
      <c r="WOU40" s="23"/>
      <c r="WOV40" s="23"/>
      <c r="WOW40" s="23"/>
      <c r="WOX40" s="23"/>
      <c r="WOY40" s="23"/>
      <c r="WOZ40" s="23"/>
      <c r="WPA40" s="23"/>
      <c r="WPB40" s="23"/>
      <c r="WPC40" s="23"/>
      <c r="WPD40" s="23"/>
      <c r="WPE40" s="23"/>
      <c r="WPF40" s="23"/>
      <c r="WPG40" s="23"/>
      <c r="WPH40" s="23"/>
      <c r="WPI40" s="23"/>
      <c r="WPJ40" s="23"/>
      <c r="WPK40" s="23"/>
      <c r="WPL40" s="23"/>
      <c r="WPM40" s="23"/>
      <c r="WPN40" s="23"/>
      <c r="WPO40" s="23"/>
      <c r="WPP40" s="23"/>
      <c r="WPQ40" s="23"/>
      <c r="WPR40" s="23"/>
      <c r="WPS40" s="23"/>
      <c r="WPT40" s="23"/>
      <c r="WPU40" s="23"/>
      <c r="WPV40" s="23"/>
      <c r="WPW40" s="23"/>
      <c r="WPX40" s="23"/>
      <c r="WPY40" s="23"/>
      <c r="WPZ40" s="23"/>
      <c r="WQA40" s="23"/>
      <c r="WQB40" s="23"/>
      <c r="WQC40" s="23"/>
      <c r="WQD40" s="23"/>
      <c r="WQE40" s="23"/>
      <c r="WQF40" s="23"/>
      <c r="WQG40" s="23"/>
      <c r="WQH40" s="23"/>
      <c r="WQI40" s="23"/>
      <c r="WQJ40" s="23"/>
      <c r="WQK40" s="23"/>
      <c r="WQL40" s="23"/>
      <c r="WQM40" s="23"/>
      <c r="WQN40" s="23"/>
      <c r="WQO40" s="23"/>
      <c r="WQP40" s="23"/>
      <c r="WQQ40" s="23"/>
      <c r="WQR40" s="23"/>
      <c r="WQS40" s="23"/>
      <c r="WQT40" s="23"/>
      <c r="WQU40" s="23"/>
      <c r="WQV40" s="23"/>
      <c r="WQW40" s="23"/>
      <c r="WQX40" s="23"/>
      <c r="WQY40" s="23"/>
      <c r="WQZ40" s="23"/>
      <c r="WRA40" s="23"/>
      <c r="WRB40" s="23"/>
      <c r="WRC40" s="23"/>
      <c r="WRD40" s="23"/>
      <c r="WRE40" s="23"/>
      <c r="WRF40" s="23"/>
      <c r="WRG40" s="23"/>
      <c r="WRH40" s="23"/>
      <c r="WRI40" s="23"/>
      <c r="WRJ40" s="23"/>
      <c r="WRK40" s="23"/>
      <c r="WRL40" s="23"/>
      <c r="WRM40" s="23"/>
      <c r="WRN40" s="23"/>
      <c r="WRO40" s="23"/>
      <c r="WRP40" s="23"/>
      <c r="WRQ40" s="23"/>
      <c r="WRR40" s="23"/>
      <c r="WRS40" s="23"/>
      <c r="WRT40" s="23"/>
      <c r="WRU40" s="23"/>
      <c r="WRV40" s="23"/>
      <c r="WRW40" s="23"/>
      <c r="WRX40" s="23"/>
      <c r="WRY40" s="23"/>
      <c r="WRZ40" s="23"/>
      <c r="WSA40" s="23"/>
      <c r="WSB40" s="23"/>
      <c r="WSC40" s="23"/>
      <c r="WSD40" s="23"/>
      <c r="WSE40" s="23"/>
      <c r="WSF40" s="23"/>
      <c r="WSG40" s="23"/>
      <c r="WSH40" s="23"/>
      <c r="WSI40" s="23"/>
      <c r="WSJ40" s="23"/>
      <c r="WSK40" s="23"/>
      <c r="WSL40" s="23"/>
      <c r="WSM40" s="23"/>
      <c r="WSN40" s="23"/>
      <c r="WSO40" s="23"/>
      <c r="WSP40" s="23"/>
      <c r="WSQ40" s="23"/>
      <c r="WSR40" s="23"/>
      <c r="WSS40" s="23"/>
      <c r="WST40" s="23"/>
      <c r="WSU40" s="23"/>
      <c r="WSV40" s="23"/>
      <c r="WSW40" s="23"/>
      <c r="WSX40" s="23"/>
      <c r="WSY40" s="23"/>
      <c r="WSZ40" s="23"/>
      <c r="WTA40" s="23"/>
      <c r="WTB40" s="23"/>
      <c r="WTC40" s="23"/>
      <c r="WTD40" s="23"/>
      <c r="WTE40" s="23"/>
      <c r="WTF40" s="23"/>
      <c r="WTG40" s="23"/>
      <c r="WTH40" s="23"/>
      <c r="WTI40" s="23"/>
      <c r="WTJ40" s="23"/>
      <c r="WTK40" s="23"/>
      <c r="WTL40" s="23"/>
      <c r="WTM40" s="23"/>
      <c r="WTN40" s="23"/>
      <c r="WTO40" s="23"/>
      <c r="WTP40" s="23"/>
      <c r="WTQ40" s="23"/>
      <c r="WTR40" s="23"/>
      <c r="WTS40" s="23"/>
      <c r="WTT40" s="23"/>
      <c r="WTU40" s="23"/>
      <c r="WTV40" s="23"/>
      <c r="WTW40" s="23"/>
      <c r="WTX40" s="23"/>
      <c r="WTY40" s="23"/>
      <c r="WTZ40" s="23"/>
      <c r="WUA40" s="23"/>
      <c r="WUB40" s="23"/>
      <c r="WUC40" s="23"/>
      <c r="WUD40" s="23"/>
      <c r="WUE40" s="23"/>
      <c r="WUF40" s="23"/>
      <c r="WUG40" s="23"/>
      <c r="WUH40" s="23"/>
      <c r="WUI40" s="23"/>
      <c r="WUJ40" s="23"/>
      <c r="WUK40" s="23"/>
      <c r="WUL40" s="23"/>
      <c r="WUM40" s="23"/>
      <c r="WUN40" s="23"/>
      <c r="WUO40" s="23"/>
      <c r="WUP40" s="23"/>
      <c r="WUQ40" s="23"/>
      <c r="WUR40" s="23"/>
      <c r="WUS40" s="23"/>
      <c r="WUT40" s="23"/>
      <c r="WUU40" s="23"/>
      <c r="WUV40" s="23"/>
      <c r="WUW40" s="23"/>
      <c r="WUX40" s="23"/>
      <c r="WUY40" s="23"/>
      <c r="WUZ40" s="23"/>
      <c r="WVA40" s="23"/>
      <c r="WVB40" s="23"/>
      <c r="WVC40" s="23"/>
      <c r="WVD40" s="23"/>
      <c r="WVE40" s="23"/>
      <c r="WVF40" s="23"/>
      <c r="WVG40" s="23"/>
      <c r="WVH40" s="23"/>
      <c r="WVI40" s="23"/>
      <c r="WVJ40" s="23"/>
      <c r="WVK40" s="23"/>
      <c r="WVL40" s="23"/>
      <c r="WVM40" s="23"/>
      <c r="WVN40" s="23"/>
      <c r="WVO40" s="23"/>
      <c r="WVP40" s="23"/>
      <c r="WVQ40" s="23"/>
      <c r="WVR40" s="23"/>
      <c r="WVS40" s="23"/>
      <c r="WVT40" s="23"/>
      <c r="WVU40" s="23"/>
      <c r="WVV40" s="23"/>
      <c r="WVW40" s="23"/>
      <c r="WVX40" s="23"/>
      <c r="WVY40" s="23"/>
      <c r="WVZ40" s="23"/>
      <c r="WWA40" s="23"/>
      <c r="WWB40" s="23"/>
      <c r="WWC40" s="23"/>
      <c r="WWD40" s="23"/>
      <c r="WWE40" s="23"/>
      <c r="WWF40" s="23"/>
      <c r="WWG40" s="23"/>
      <c r="WWH40" s="23"/>
      <c r="WWI40" s="23"/>
      <c r="WWJ40" s="23"/>
      <c r="WWK40" s="23"/>
      <c r="WWL40" s="23"/>
      <c r="WWM40" s="23"/>
      <c r="WWN40" s="23"/>
      <c r="WWO40" s="23"/>
      <c r="WWP40" s="23"/>
      <c r="WWQ40" s="23"/>
      <c r="WWR40" s="23"/>
      <c r="WWS40" s="23"/>
      <c r="WWT40" s="23"/>
      <c r="WWU40" s="23"/>
      <c r="WWV40" s="23"/>
      <c r="WWW40" s="23"/>
      <c r="WWX40" s="23"/>
      <c r="WWY40" s="23"/>
      <c r="WWZ40" s="23"/>
      <c r="WXA40" s="23"/>
      <c r="WXB40" s="23"/>
      <c r="WXC40" s="23"/>
      <c r="WXD40" s="23"/>
      <c r="WXE40" s="23"/>
      <c r="WXF40" s="23"/>
      <c r="WXG40" s="23"/>
      <c r="WXH40" s="23"/>
    </row>
    <row r="41" spans="4:16180" s="58" customFormat="1">
      <c r="D41" s="43"/>
      <c r="E41" s="44"/>
      <c r="F41" s="44"/>
      <c r="G41" s="59" t="s">
        <v>243</v>
      </c>
      <c r="H41" s="313"/>
      <c r="I41" s="306"/>
      <c r="J41" s="52" t="str">
        <f>IF(SUM(Dashboard!L$39:AO$39)&gt;0,INDEX(Dashboard!L$29:AO$29,1,MATCH(1,Dashboard!L$39:AO$39,0)),"N/A")</f>
        <v>N/A</v>
      </c>
      <c r="K41" s="325"/>
      <c r="L41" s="325"/>
      <c r="M41" s="325"/>
      <c r="N41" s="325"/>
      <c r="O41" s="325"/>
      <c r="P41" s="325"/>
      <c r="Q41" s="325"/>
      <c r="R41" s="325"/>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5"/>
      <c r="AQ41" s="325"/>
      <c r="AR41" s="325"/>
      <c r="AS41" s="325"/>
      <c r="AT41" s="325"/>
      <c r="AU41" s="325"/>
      <c r="AV41" s="325"/>
      <c r="AW41" s="325"/>
      <c r="AX41" s="325"/>
      <c r="AY41" s="325"/>
      <c r="AZ41" s="325"/>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3"/>
      <c r="KR41" s="23"/>
      <c r="KS41" s="23"/>
      <c r="KT41" s="23"/>
      <c r="KU41" s="23"/>
      <c r="KV41" s="23"/>
      <c r="KW41" s="23"/>
      <c r="KX41" s="23"/>
      <c r="KY41" s="23"/>
      <c r="KZ41" s="23"/>
      <c r="LA41" s="23"/>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3"/>
      <c r="MU41" s="23"/>
      <c r="MV41" s="23"/>
      <c r="MW41" s="23"/>
      <c r="MX41" s="23"/>
      <c r="MY41" s="23"/>
      <c r="MZ41" s="23"/>
      <c r="NA41" s="23"/>
      <c r="NB41" s="23"/>
      <c r="NC41" s="23"/>
      <c r="ND41" s="23"/>
      <c r="NE41" s="23"/>
      <c r="NF41" s="23"/>
      <c r="NG41" s="23"/>
      <c r="NH41" s="23"/>
      <c r="NI41" s="23"/>
      <c r="NJ41" s="23"/>
      <c r="NK41" s="23"/>
      <c r="NL41" s="23"/>
      <c r="NM41" s="23"/>
      <c r="NN41" s="23"/>
      <c r="NO41" s="23"/>
      <c r="NP41" s="23"/>
      <c r="NQ41" s="23"/>
      <c r="NR41" s="23"/>
      <c r="NS41" s="23"/>
      <c r="NT41" s="23"/>
      <c r="NU41" s="23"/>
      <c r="NV41" s="23"/>
      <c r="NW41" s="23"/>
      <c r="NX41" s="23"/>
      <c r="NY41" s="23"/>
      <c r="NZ41" s="23"/>
      <c r="OA41" s="23"/>
      <c r="OB41" s="23"/>
      <c r="OC41" s="23"/>
      <c r="OD41" s="23"/>
      <c r="OE41" s="23"/>
      <c r="OF41" s="23"/>
      <c r="OG41" s="23"/>
      <c r="OH41" s="23"/>
      <c r="OI41" s="23"/>
      <c r="OJ41" s="23"/>
      <c r="OK41" s="23"/>
      <c r="OL41" s="23"/>
      <c r="OM41" s="23"/>
      <c r="ON41" s="23"/>
      <c r="OO41" s="23"/>
      <c r="OP41" s="23"/>
      <c r="OQ41" s="23"/>
      <c r="OR41" s="23"/>
      <c r="OS41" s="23"/>
      <c r="OT41" s="23"/>
      <c r="OU41" s="23"/>
      <c r="OV41" s="23"/>
      <c r="OW41" s="23"/>
      <c r="OX41" s="23"/>
      <c r="OY41" s="23"/>
      <c r="OZ41" s="23"/>
      <c r="PA41" s="23"/>
      <c r="PB41" s="23"/>
      <c r="PC41" s="23"/>
      <c r="PD41" s="23"/>
      <c r="PE41" s="23"/>
      <c r="PF41" s="23"/>
      <c r="PG41" s="23"/>
      <c r="PH41" s="23"/>
      <c r="PI41" s="23"/>
      <c r="PJ41" s="23"/>
      <c r="PK41" s="23"/>
      <c r="PL41" s="23"/>
      <c r="PM41" s="23"/>
      <c r="PN41" s="23"/>
      <c r="PO41" s="23"/>
      <c r="PP41" s="23"/>
      <c r="PQ41" s="23"/>
      <c r="PR41" s="23"/>
      <c r="PS41" s="23"/>
      <c r="PT41" s="23"/>
      <c r="PU41" s="23"/>
      <c r="PV41" s="23"/>
      <c r="PW41" s="23"/>
      <c r="PX41" s="23"/>
      <c r="PY41" s="23"/>
      <c r="PZ41" s="23"/>
      <c r="QA41" s="23"/>
      <c r="QB41" s="23"/>
      <c r="QC41" s="23"/>
      <c r="QD41" s="23"/>
      <c r="QE41" s="23"/>
      <c r="QF41" s="23"/>
      <c r="QG41" s="23"/>
      <c r="QH41" s="23"/>
      <c r="QI41" s="23"/>
      <c r="QJ41" s="23"/>
      <c r="QK41" s="23"/>
      <c r="QL41" s="23"/>
      <c r="QM41" s="23"/>
      <c r="QN41" s="23"/>
      <c r="QO41" s="23"/>
      <c r="QP41" s="23"/>
      <c r="QQ41" s="23"/>
      <c r="QR41" s="23"/>
      <c r="QS41" s="23"/>
      <c r="QT41" s="23"/>
      <c r="QU41" s="23"/>
      <c r="QV41" s="23"/>
      <c r="QW41" s="23"/>
      <c r="QX41" s="23"/>
      <c r="QY41" s="23"/>
      <c r="QZ41" s="23"/>
      <c r="RA41" s="23"/>
      <c r="RB41" s="23"/>
      <c r="RC41" s="23"/>
      <c r="RD41" s="23"/>
      <c r="RE41" s="23"/>
      <c r="RF41" s="23"/>
      <c r="RG41" s="23"/>
      <c r="RH41" s="23"/>
      <c r="RI41" s="23"/>
      <c r="RJ41" s="23"/>
      <c r="RK41" s="23"/>
      <c r="RL41" s="23"/>
      <c r="RM41" s="23"/>
      <c r="RN41" s="23"/>
      <c r="RO41" s="23"/>
      <c r="RP41" s="23"/>
      <c r="RQ41" s="23"/>
      <c r="RR41" s="23"/>
      <c r="RS41" s="23"/>
      <c r="RT41" s="23"/>
      <c r="RU41" s="23"/>
      <c r="RV41" s="23"/>
      <c r="RW41" s="23"/>
      <c r="RX41" s="23"/>
      <c r="RY41" s="23"/>
      <c r="RZ41" s="23"/>
      <c r="SA41" s="23"/>
      <c r="SB41" s="23"/>
      <c r="SC41" s="23"/>
      <c r="SD41" s="23"/>
      <c r="SE41" s="23"/>
      <c r="SF41" s="23"/>
      <c r="SG41" s="23"/>
      <c r="SH41" s="23"/>
      <c r="SI41" s="23"/>
      <c r="SJ41" s="23"/>
      <c r="SK41" s="23"/>
      <c r="SL41" s="23"/>
      <c r="SM41" s="23"/>
      <c r="SN41" s="23"/>
      <c r="SO41" s="23"/>
      <c r="SP41" s="23"/>
      <c r="SQ41" s="23"/>
      <c r="SR41" s="23"/>
      <c r="SS41" s="23"/>
      <c r="ST41" s="23"/>
      <c r="SU41" s="23"/>
      <c r="SV41" s="23"/>
      <c r="SW41" s="23"/>
      <c r="SX41" s="23"/>
      <c r="SY41" s="23"/>
      <c r="SZ41" s="23"/>
      <c r="TA41" s="23"/>
      <c r="TB41" s="23"/>
      <c r="TC41" s="23"/>
      <c r="TD41" s="23"/>
      <c r="TE41" s="23"/>
      <c r="TF41" s="23"/>
      <c r="TG41" s="23"/>
      <c r="TH41" s="23"/>
      <c r="TI41" s="23"/>
      <c r="TJ41" s="23"/>
      <c r="TK41" s="23"/>
      <c r="TL41" s="23"/>
      <c r="TM41" s="23"/>
      <c r="TN41" s="23"/>
      <c r="TO41" s="23"/>
      <c r="TP41" s="23"/>
      <c r="TQ41" s="23"/>
      <c r="TR41" s="23"/>
      <c r="TS41" s="23"/>
      <c r="TT41" s="23"/>
      <c r="TU41" s="23"/>
      <c r="TV41" s="23"/>
      <c r="TW41" s="23"/>
      <c r="TX41" s="23"/>
      <c r="TY41" s="23"/>
      <c r="TZ41" s="23"/>
      <c r="UA41" s="23"/>
      <c r="UB41" s="23"/>
      <c r="UC41" s="23"/>
      <c r="UD41" s="23"/>
      <c r="UE41" s="23"/>
      <c r="UF41" s="23"/>
      <c r="UG41" s="23"/>
      <c r="UH41" s="23"/>
      <c r="UI41" s="23"/>
      <c r="UJ41" s="23"/>
      <c r="UK41" s="23"/>
      <c r="UL41" s="23"/>
      <c r="UM41" s="23"/>
      <c r="UN41" s="23"/>
      <c r="UO41" s="23"/>
      <c r="UP41" s="23"/>
      <c r="UQ41" s="23"/>
      <c r="UR41" s="23"/>
      <c r="US41" s="23"/>
      <c r="UT41" s="23"/>
      <c r="UU41" s="23"/>
      <c r="UV41" s="23"/>
      <c r="UW41" s="23"/>
      <c r="UX41" s="23"/>
      <c r="UY41" s="23"/>
      <c r="UZ41" s="23"/>
      <c r="VA41" s="23"/>
      <c r="VB41" s="23"/>
      <c r="VC41" s="23"/>
      <c r="VD41" s="23"/>
      <c r="VE41" s="23"/>
      <c r="VF41" s="23"/>
      <c r="VG41" s="23"/>
      <c r="VH41" s="23"/>
      <c r="VI41" s="23"/>
      <c r="VJ41" s="23"/>
      <c r="VK41" s="23"/>
      <c r="VL41" s="23"/>
      <c r="VM41" s="23"/>
      <c r="VN41" s="23"/>
      <c r="VO41" s="23"/>
      <c r="VP41" s="23"/>
      <c r="VQ41" s="23"/>
      <c r="VR41" s="23"/>
      <c r="VS41" s="23"/>
      <c r="VT41" s="23"/>
      <c r="VU41" s="23"/>
      <c r="VV41" s="23"/>
      <c r="VW41" s="23"/>
      <c r="VX41" s="23"/>
      <c r="VY41" s="23"/>
      <c r="VZ41" s="23"/>
      <c r="WA41" s="23"/>
      <c r="WB41" s="23"/>
      <c r="WC41" s="23"/>
      <c r="WD41" s="23"/>
      <c r="WE41" s="23"/>
      <c r="WF41" s="23"/>
      <c r="WG41" s="23"/>
      <c r="WH41" s="23"/>
      <c r="WI41" s="23"/>
      <c r="WJ41" s="23"/>
      <c r="WK41" s="23"/>
      <c r="WL41" s="23"/>
      <c r="WM41" s="23"/>
      <c r="WN41" s="23"/>
      <c r="WO41" s="23"/>
      <c r="WP41" s="23"/>
      <c r="WQ41" s="23"/>
      <c r="WR41" s="23"/>
      <c r="WS41" s="23"/>
      <c r="WT41" s="23"/>
      <c r="WU41" s="23"/>
      <c r="WV41" s="23"/>
      <c r="WW41" s="23"/>
      <c r="WX41" s="23"/>
      <c r="WY41" s="23"/>
      <c r="WZ41" s="23"/>
      <c r="XA41" s="23"/>
      <c r="XB41" s="23"/>
      <c r="XC41" s="23"/>
      <c r="XD41" s="23"/>
      <c r="XE41" s="23"/>
      <c r="XF41" s="23"/>
      <c r="XG41" s="23"/>
      <c r="XH41" s="23"/>
      <c r="XI41" s="23"/>
      <c r="XJ41" s="23"/>
      <c r="XK41" s="23"/>
      <c r="XL41" s="23"/>
      <c r="XM41" s="23"/>
      <c r="XN41" s="23"/>
      <c r="XO41" s="23"/>
      <c r="XP41" s="23"/>
      <c r="XQ41" s="23"/>
      <c r="XR41" s="23"/>
      <c r="XS41" s="23"/>
      <c r="XT41" s="23"/>
      <c r="XU41" s="23"/>
      <c r="XV41" s="23"/>
      <c r="XW41" s="23"/>
      <c r="XX41" s="23"/>
      <c r="XY41" s="23"/>
      <c r="XZ41" s="23"/>
      <c r="YA41" s="23"/>
      <c r="YB41" s="23"/>
      <c r="YC41" s="23"/>
      <c r="YD41" s="23"/>
      <c r="YE41" s="23"/>
      <c r="YF41" s="23"/>
      <c r="YG41" s="23"/>
      <c r="YH41" s="23"/>
      <c r="YI41" s="23"/>
      <c r="YJ41" s="23"/>
      <c r="YK41" s="23"/>
      <c r="YL41" s="23"/>
      <c r="YM41" s="23"/>
      <c r="YN41" s="23"/>
      <c r="YO41" s="23"/>
      <c r="YP41" s="23"/>
      <c r="YQ41" s="23"/>
      <c r="YR41" s="23"/>
      <c r="YS41" s="23"/>
      <c r="YT41" s="23"/>
      <c r="YU41" s="23"/>
      <c r="YV41" s="23"/>
      <c r="YW41" s="23"/>
      <c r="YX41" s="23"/>
      <c r="YY41" s="23"/>
      <c r="YZ41" s="23"/>
      <c r="ZA41" s="23"/>
      <c r="ZB41" s="23"/>
      <c r="ZC41" s="23"/>
      <c r="ZD41" s="23"/>
      <c r="ZE41" s="23"/>
      <c r="ZF41" s="23"/>
      <c r="ZG41" s="23"/>
      <c r="ZH41" s="23"/>
      <c r="ZI41" s="23"/>
      <c r="ZJ41" s="23"/>
      <c r="ZK41" s="23"/>
      <c r="ZL41" s="23"/>
      <c r="ZM41" s="23"/>
      <c r="ZN41" s="23"/>
      <c r="ZO41" s="23"/>
      <c r="ZP41" s="23"/>
      <c r="ZQ41" s="23"/>
      <c r="ZR41" s="23"/>
      <c r="ZS41" s="23"/>
      <c r="ZT41" s="23"/>
      <c r="ZU41" s="23"/>
      <c r="ZV41" s="23"/>
      <c r="ZW41" s="23"/>
      <c r="ZX41" s="23"/>
      <c r="ZY41" s="23"/>
      <c r="ZZ41" s="23"/>
      <c r="AAA41" s="23"/>
      <c r="AAB41" s="23"/>
      <c r="AAC41" s="23"/>
      <c r="AAD41" s="23"/>
      <c r="AAE41" s="23"/>
      <c r="AAF41" s="23"/>
      <c r="AAG41" s="23"/>
      <c r="AAH41" s="23"/>
      <c r="AAI41" s="23"/>
      <c r="AAJ41" s="23"/>
      <c r="AAK41" s="23"/>
      <c r="AAL41" s="23"/>
      <c r="AAM41" s="23"/>
      <c r="AAN41" s="23"/>
      <c r="AAO41" s="23"/>
      <c r="AAP41" s="23"/>
      <c r="AAQ41" s="23"/>
      <c r="AAR41" s="23"/>
      <c r="AAS41" s="23"/>
      <c r="AAT41" s="23"/>
      <c r="AAU41" s="23"/>
      <c r="AAV41" s="23"/>
      <c r="AAW41" s="23"/>
      <c r="AAX41" s="23"/>
      <c r="AAY41" s="23"/>
      <c r="AAZ41" s="23"/>
      <c r="ABA41" s="23"/>
      <c r="ABB41" s="23"/>
      <c r="ABC41" s="23"/>
      <c r="ABD41" s="23"/>
      <c r="ABE41" s="23"/>
      <c r="ABF41" s="23"/>
      <c r="ABG41" s="23"/>
      <c r="ABH41" s="23"/>
      <c r="ABI41" s="23"/>
      <c r="ABJ41" s="23"/>
      <c r="ABK41" s="23"/>
      <c r="ABL41" s="23"/>
      <c r="ABM41" s="23"/>
      <c r="ABN41" s="23"/>
      <c r="ABO41" s="23"/>
      <c r="ABP41" s="23"/>
      <c r="ABQ41" s="23"/>
      <c r="ABR41" s="23"/>
      <c r="ABS41" s="23"/>
      <c r="ABT41" s="23"/>
      <c r="ABU41" s="23"/>
      <c r="ABV41" s="23"/>
      <c r="ABW41" s="23"/>
      <c r="ABX41" s="23"/>
      <c r="ABY41" s="23"/>
      <c r="ABZ41" s="23"/>
      <c r="ACA41" s="23"/>
      <c r="ACB41" s="23"/>
      <c r="ACC41" s="23"/>
      <c r="ACD41" s="23"/>
      <c r="ACE41" s="23"/>
      <c r="ACF41" s="23"/>
      <c r="ACG41" s="23"/>
      <c r="ACH41" s="23"/>
      <c r="ACI41" s="23"/>
      <c r="ACJ41" s="23"/>
      <c r="ACK41" s="23"/>
      <c r="ACL41" s="23"/>
      <c r="ACM41" s="23"/>
      <c r="ACN41" s="23"/>
      <c r="ACO41" s="23"/>
      <c r="ACP41" s="23"/>
      <c r="ACQ41" s="23"/>
      <c r="ACR41" s="23"/>
      <c r="ACS41" s="23"/>
      <c r="ACT41" s="23"/>
      <c r="ACU41" s="23"/>
      <c r="ACV41" s="23"/>
      <c r="ACW41" s="23"/>
      <c r="ACX41" s="23"/>
      <c r="ACY41" s="23"/>
      <c r="ACZ41" s="23"/>
      <c r="ADA41" s="23"/>
      <c r="ADB41" s="23"/>
      <c r="ADC41" s="23"/>
      <c r="ADD41" s="23"/>
      <c r="ADE41" s="23"/>
      <c r="ADF41" s="23"/>
      <c r="ADG41" s="23"/>
      <c r="ADH41" s="23"/>
      <c r="ADI41" s="23"/>
      <c r="ADJ41" s="23"/>
      <c r="ADK41" s="23"/>
      <c r="ADL41" s="23"/>
      <c r="ADM41" s="23"/>
      <c r="ADN41" s="23"/>
      <c r="ADO41" s="23"/>
      <c r="ADP41" s="23"/>
      <c r="ADQ41" s="23"/>
      <c r="ADR41" s="23"/>
      <c r="ADS41" s="23"/>
      <c r="ADT41" s="23"/>
      <c r="ADU41" s="23"/>
      <c r="ADV41" s="23"/>
      <c r="ADW41" s="23"/>
      <c r="ADX41" s="23"/>
      <c r="ADY41" s="23"/>
      <c r="ADZ41" s="23"/>
      <c r="AEA41" s="23"/>
      <c r="AEB41" s="23"/>
      <c r="AEC41" s="23"/>
      <c r="AED41" s="23"/>
      <c r="AEE41" s="23"/>
      <c r="AEF41" s="23"/>
      <c r="AEG41" s="23"/>
      <c r="AEH41" s="23"/>
      <c r="AEI41" s="23"/>
      <c r="AEJ41" s="23"/>
      <c r="AEK41" s="23"/>
      <c r="AEL41" s="23"/>
      <c r="AEM41" s="23"/>
      <c r="AEN41" s="23"/>
      <c r="AEO41" s="23"/>
      <c r="AEP41" s="23"/>
      <c r="AEQ41" s="23"/>
      <c r="AER41" s="23"/>
      <c r="AES41" s="23"/>
      <c r="AET41" s="23"/>
      <c r="AEU41" s="23"/>
      <c r="AEV41" s="23"/>
      <c r="AEW41" s="23"/>
      <c r="AEX41" s="23"/>
      <c r="AEY41" s="23"/>
      <c r="AEZ41" s="23"/>
      <c r="AFA41" s="23"/>
      <c r="AFB41" s="23"/>
      <c r="AFC41" s="23"/>
      <c r="AFD41" s="23"/>
      <c r="AFE41" s="23"/>
      <c r="AFF41" s="23"/>
      <c r="AFG41" s="23"/>
      <c r="AFH41" s="23"/>
      <c r="AFI41" s="23"/>
      <c r="AFJ41" s="23"/>
      <c r="AFK41" s="23"/>
      <c r="AFL41" s="23"/>
      <c r="AFM41" s="23"/>
      <c r="AFN41" s="23"/>
      <c r="AFO41" s="23"/>
      <c r="AFP41" s="23"/>
      <c r="AFQ41" s="23"/>
      <c r="AFR41" s="23"/>
      <c r="AFS41" s="23"/>
      <c r="AFT41" s="23"/>
      <c r="AFU41" s="23"/>
      <c r="AFV41" s="23"/>
      <c r="AFW41" s="23"/>
      <c r="AFX41" s="23"/>
      <c r="AFY41" s="23"/>
      <c r="AFZ41" s="23"/>
      <c r="AGA41" s="23"/>
      <c r="AGB41" s="23"/>
      <c r="AGC41" s="23"/>
      <c r="AGD41" s="23"/>
      <c r="AGE41" s="23"/>
      <c r="AGF41" s="23"/>
      <c r="AGG41" s="23"/>
      <c r="AGH41" s="23"/>
      <c r="AGI41" s="23"/>
      <c r="AGJ41" s="23"/>
      <c r="AGK41" s="23"/>
      <c r="AGL41" s="23"/>
      <c r="AGM41" s="23"/>
      <c r="AGN41" s="23"/>
      <c r="AGO41" s="23"/>
      <c r="AGP41" s="23"/>
      <c r="AGQ41" s="23"/>
      <c r="AGR41" s="23"/>
      <c r="AGS41" s="23"/>
      <c r="AGT41" s="23"/>
      <c r="AGU41" s="23"/>
      <c r="AGV41" s="23"/>
      <c r="AGW41" s="23"/>
      <c r="AGX41" s="23"/>
      <c r="AGY41" s="23"/>
      <c r="AGZ41" s="23"/>
      <c r="AHA41" s="23"/>
      <c r="AHB41" s="23"/>
      <c r="AHC41" s="23"/>
      <c r="AHD41" s="23"/>
      <c r="AHE41" s="23"/>
      <c r="AHF41" s="23"/>
      <c r="AHG41" s="23"/>
      <c r="AHH41" s="23"/>
      <c r="AHI41" s="23"/>
      <c r="AHJ41" s="23"/>
      <c r="AHK41" s="23"/>
      <c r="AHL41" s="23"/>
      <c r="AHM41" s="23"/>
      <c r="AHN41" s="23"/>
      <c r="AHO41" s="23"/>
      <c r="AHP41" s="23"/>
      <c r="AHQ41" s="23"/>
      <c r="AHR41" s="23"/>
      <c r="AHS41" s="23"/>
      <c r="AHT41" s="23"/>
      <c r="AHU41" s="23"/>
      <c r="AHV41" s="23"/>
      <c r="AHW41" s="23"/>
      <c r="AHX41" s="23"/>
      <c r="AHY41" s="23"/>
      <c r="AHZ41" s="23"/>
      <c r="AIA41" s="23"/>
      <c r="AIB41" s="23"/>
      <c r="AIC41" s="23"/>
      <c r="AID41" s="23"/>
      <c r="AIE41" s="23"/>
      <c r="AIF41" s="23"/>
      <c r="AIG41" s="23"/>
      <c r="AIH41" s="23"/>
      <c r="AII41" s="23"/>
      <c r="AIJ41" s="23"/>
      <c r="AIK41" s="23"/>
      <c r="AIL41" s="23"/>
      <c r="AIM41" s="23"/>
      <c r="AIN41" s="23"/>
      <c r="AIO41" s="23"/>
      <c r="AIP41" s="23"/>
      <c r="AIQ41" s="23"/>
      <c r="AIR41" s="23"/>
      <c r="AIS41" s="23"/>
      <c r="AIT41" s="23"/>
      <c r="AIU41" s="23"/>
      <c r="AIV41" s="23"/>
      <c r="AIW41" s="23"/>
      <c r="AIX41" s="23"/>
      <c r="AIY41" s="23"/>
      <c r="AIZ41" s="23"/>
      <c r="AJA41" s="23"/>
      <c r="AJB41" s="23"/>
      <c r="AJC41" s="23"/>
      <c r="AJD41" s="23"/>
      <c r="AJE41" s="23"/>
      <c r="AJF41" s="23"/>
      <c r="AJG41" s="23"/>
      <c r="AJH41" s="23"/>
      <c r="AJI41" s="23"/>
      <c r="AJJ41" s="23"/>
      <c r="AJK41" s="23"/>
      <c r="AJL41" s="23"/>
      <c r="AJM41" s="23"/>
      <c r="AJN41" s="23"/>
      <c r="AJO41" s="23"/>
      <c r="AJP41" s="23"/>
      <c r="AJQ41" s="23"/>
      <c r="AJR41" s="23"/>
      <c r="AJS41" s="23"/>
      <c r="AJT41" s="23"/>
      <c r="AJU41" s="23"/>
      <c r="AJV41" s="23"/>
      <c r="AJW41" s="23"/>
      <c r="AJX41" s="23"/>
      <c r="AJY41" s="23"/>
      <c r="AJZ41" s="23"/>
      <c r="AKA41" s="23"/>
      <c r="AKB41" s="23"/>
      <c r="AKC41" s="23"/>
      <c r="AKD41" s="23"/>
      <c r="AKE41" s="23"/>
      <c r="AKF41" s="23"/>
      <c r="AKG41" s="23"/>
      <c r="AKH41" s="23"/>
      <c r="AKI41" s="23"/>
      <c r="AKJ41" s="23"/>
      <c r="AKK41" s="23"/>
      <c r="AKL41" s="23"/>
      <c r="AKM41" s="23"/>
      <c r="AKN41" s="23"/>
      <c r="AKO41" s="23"/>
      <c r="AKP41" s="23"/>
      <c r="AKQ41" s="23"/>
      <c r="AKR41" s="23"/>
      <c r="AKS41" s="23"/>
      <c r="AKT41" s="23"/>
      <c r="AKU41" s="23"/>
      <c r="AKV41" s="23"/>
      <c r="AKW41" s="23"/>
      <c r="AKX41" s="23"/>
      <c r="AKY41" s="23"/>
      <c r="AKZ41" s="23"/>
      <c r="ALA41" s="23"/>
      <c r="ALB41" s="23"/>
      <c r="ALC41" s="23"/>
      <c r="ALD41" s="23"/>
      <c r="ALE41" s="23"/>
      <c r="ALF41" s="23"/>
      <c r="ALG41" s="23"/>
      <c r="ALH41" s="23"/>
      <c r="ALI41" s="23"/>
      <c r="ALJ41" s="23"/>
      <c r="ALK41" s="23"/>
      <c r="ALL41" s="23"/>
      <c r="ALM41" s="23"/>
      <c r="ALN41" s="23"/>
      <c r="ALO41" s="23"/>
      <c r="ALP41" s="23"/>
      <c r="ALQ41" s="23"/>
      <c r="ALR41" s="23"/>
      <c r="ALS41" s="23"/>
      <c r="ALT41" s="23"/>
      <c r="ALU41" s="23"/>
      <c r="ALV41" s="23"/>
      <c r="ALW41" s="23"/>
      <c r="ALX41" s="23"/>
      <c r="ALY41" s="23"/>
      <c r="ALZ41" s="23"/>
      <c r="AMA41" s="23"/>
      <c r="AMB41" s="23"/>
      <c r="AMC41" s="23"/>
      <c r="AMD41" s="23"/>
      <c r="AME41" s="23"/>
      <c r="AMF41" s="23"/>
      <c r="AMG41" s="23"/>
      <c r="AMH41" s="23"/>
      <c r="AMI41" s="23"/>
      <c r="AMJ41" s="23"/>
      <c r="AMK41" s="23"/>
      <c r="AML41" s="23"/>
      <c r="AMM41" s="23"/>
      <c r="AMN41" s="23"/>
      <c r="AMO41" s="23"/>
      <c r="AMP41" s="23"/>
      <c r="AMQ41" s="23"/>
      <c r="AMR41" s="23"/>
      <c r="AMS41" s="23"/>
      <c r="AMT41" s="23"/>
      <c r="AMU41" s="23"/>
      <c r="AMV41" s="23"/>
      <c r="AMW41" s="23"/>
      <c r="AMX41" s="23"/>
      <c r="AMY41" s="23"/>
      <c r="AMZ41" s="23"/>
      <c r="ANA41" s="23"/>
      <c r="ANB41" s="23"/>
      <c r="ANC41" s="23"/>
      <c r="AND41" s="23"/>
      <c r="ANE41" s="23"/>
      <c r="ANF41" s="23"/>
      <c r="ANG41" s="23"/>
      <c r="ANH41" s="23"/>
      <c r="ANI41" s="23"/>
      <c r="ANJ41" s="23"/>
      <c r="ANK41" s="23"/>
      <c r="ANL41" s="23"/>
      <c r="ANM41" s="23"/>
      <c r="ANN41" s="23"/>
      <c r="ANO41" s="23"/>
      <c r="ANP41" s="23"/>
      <c r="ANQ41" s="23"/>
      <c r="ANR41" s="23"/>
      <c r="ANS41" s="23"/>
      <c r="ANT41" s="23"/>
      <c r="ANU41" s="23"/>
      <c r="ANV41" s="23"/>
      <c r="ANW41" s="23"/>
      <c r="ANX41" s="23"/>
      <c r="ANY41" s="23"/>
      <c r="ANZ41" s="23"/>
      <c r="AOA41" s="23"/>
      <c r="AOB41" s="23"/>
      <c r="AOC41" s="23"/>
      <c r="AOD41" s="23"/>
      <c r="AOE41" s="23"/>
      <c r="AOF41" s="23"/>
      <c r="AOG41" s="23"/>
      <c r="AOH41" s="23"/>
      <c r="AOI41" s="23"/>
      <c r="AOJ41" s="23"/>
      <c r="AOK41" s="23"/>
      <c r="AOL41" s="23"/>
      <c r="AOM41" s="23"/>
      <c r="AON41" s="23"/>
      <c r="AOO41" s="23"/>
      <c r="AOP41" s="23"/>
      <c r="AOQ41" s="23"/>
      <c r="AOR41" s="23"/>
      <c r="AOS41" s="23"/>
      <c r="AOT41" s="23"/>
      <c r="AOU41" s="23"/>
      <c r="AOV41" s="23"/>
      <c r="AOW41" s="23"/>
      <c r="AOX41" s="23"/>
      <c r="AOY41" s="23"/>
      <c r="AOZ41" s="23"/>
      <c r="APA41" s="23"/>
      <c r="APB41" s="23"/>
      <c r="APC41" s="23"/>
      <c r="APD41" s="23"/>
      <c r="APE41" s="23"/>
      <c r="APF41" s="23"/>
      <c r="APG41" s="23"/>
      <c r="APH41" s="23"/>
      <c r="API41" s="23"/>
      <c r="APJ41" s="23"/>
      <c r="APK41" s="23"/>
      <c r="APL41" s="23"/>
      <c r="APM41" s="23"/>
      <c r="APN41" s="23"/>
      <c r="APO41" s="23"/>
      <c r="APP41" s="23"/>
      <c r="APQ41" s="23"/>
      <c r="APR41" s="23"/>
      <c r="APS41" s="23"/>
      <c r="APT41" s="23"/>
      <c r="APU41" s="23"/>
      <c r="APV41" s="23"/>
      <c r="APW41" s="23"/>
      <c r="APX41" s="23"/>
      <c r="APY41" s="23"/>
      <c r="APZ41" s="23"/>
      <c r="AQA41" s="23"/>
      <c r="AQB41" s="23"/>
      <c r="AQC41" s="23"/>
      <c r="AQD41" s="23"/>
      <c r="AQE41" s="23"/>
      <c r="AQF41" s="23"/>
      <c r="AQG41" s="23"/>
      <c r="AQH41" s="23"/>
      <c r="AQI41" s="23"/>
      <c r="AQJ41" s="23"/>
      <c r="AQK41" s="23"/>
      <c r="AQL41" s="23"/>
      <c r="AQM41" s="23"/>
      <c r="AQN41" s="23"/>
      <c r="AQO41" s="23"/>
      <c r="AQP41" s="23"/>
      <c r="AQQ41" s="23"/>
      <c r="AQR41" s="23"/>
      <c r="AQS41" s="23"/>
      <c r="AQT41" s="23"/>
      <c r="AQU41" s="23"/>
      <c r="AQV41" s="23"/>
      <c r="AQW41" s="23"/>
      <c r="AQX41" s="23"/>
      <c r="AQY41" s="23"/>
      <c r="AQZ41" s="23"/>
      <c r="ARA41" s="23"/>
      <c r="ARB41" s="23"/>
      <c r="ARC41" s="23"/>
      <c r="ARD41" s="23"/>
      <c r="ARE41" s="23"/>
      <c r="ARF41" s="23"/>
      <c r="ARG41" s="23"/>
      <c r="ARH41" s="23"/>
      <c r="ARI41" s="23"/>
      <c r="ARJ41" s="23"/>
      <c r="ARK41" s="23"/>
      <c r="ARL41" s="23"/>
      <c r="ARM41" s="23"/>
      <c r="ARN41" s="23"/>
      <c r="ARO41" s="23"/>
      <c r="ARP41" s="23"/>
      <c r="ARQ41" s="23"/>
      <c r="ARR41" s="23"/>
      <c r="ARS41" s="23"/>
      <c r="ART41" s="23"/>
      <c r="ARU41" s="23"/>
      <c r="ARV41" s="23"/>
      <c r="ARW41" s="23"/>
      <c r="ARX41" s="23"/>
      <c r="ARY41" s="23"/>
      <c r="ARZ41" s="23"/>
      <c r="ASA41" s="23"/>
      <c r="ASB41" s="23"/>
      <c r="ASC41" s="23"/>
      <c r="ASD41" s="23"/>
      <c r="ASE41" s="23"/>
      <c r="ASF41" s="23"/>
      <c r="ASG41" s="23"/>
      <c r="ASH41" s="23"/>
      <c r="ASI41" s="23"/>
      <c r="ASJ41" s="23"/>
      <c r="ASK41" s="23"/>
      <c r="ASL41" s="23"/>
      <c r="ASM41" s="23"/>
      <c r="ASN41" s="23"/>
      <c r="ASO41" s="23"/>
      <c r="ASP41" s="23"/>
      <c r="ASQ41" s="23"/>
      <c r="ASR41" s="23"/>
      <c r="ASS41" s="23"/>
      <c r="AST41" s="23"/>
      <c r="ASU41" s="23"/>
      <c r="ASV41" s="23"/>
      <c r="ASW41" s="23"/>
      <c r="ASX41" s="23"/>
      <c r="ASY41" s="23"/>
      <c r="ASZ41" s="23"/>
      <c r="ATA41" s="23"/>
      <c r="ATB41" s="23"/>
      <c r="ATC41" s="23"/>
      <c r="ATD41" s="23"/>
      <c r="ATE41" s="23"/>
      <c r="ATF41" s="23"/>
      <c r="ATG41" s="23"/>
      <c r="ATH41" s="23"/>
      <c r="ATI41" s="23"/>
      <c r="ATJ41" s="23"/>
      <c r="ATK41" s="23"/>
      <c r="ATL41" s="23"/>
      <c r="ATM41" s="23"/>
      <c r="ATN41" s="23"/>
      <c r="ATO41" s="23"/>
      <c r="ATP41" s="23"/>
      <c r="ATQ41" s="23"/>
      <c r="ATR41" s="23"/>
      <c r="ATS41" s="23"/>
      <c r="ATT41" s="23"/>
      <c r="ATU41" s="23"/>
      <c r="ATV41" s="23"/>
      <c r="ATW41" s="23"/>
      <c r="ATX41" s="23"/>
      <c r="ATY41" s="23"/>
      <c r="ATZ41" s="23"/>
      <c r="AUA41" s="23"/>
      <c r="AUB41" s="23"/>
      <c r="AUC41" s="23"/>
      <c r="AUD41" s="23"/>
      <c r="AUE41" s="23"/>
      <c r="AUF41" s="23"/>
      <c r="AUG41" s="23"/>
      <c r="AUH41" s="23"/>
      <c r="AUI41" s="23"/>
      <c r="AUJ41" s="23"/>
      <c r="AUK41" s="23"/>
      <c r="AUL41" s="23"/>
      <c r="AUM41" s="23"/>
      <c r="AUN41" s="23"/>
      <c r="AUO41" s="23"/>
      <c r="AUP41" s="23"/>
      <c r="AUQ41" s="23"/>
      <c r="AUR41" s="23"/>
      <c r="AUS41" s="23"/>
      <c r="AUT41" s="23"/>
      <c r="AUU41" s="23"/>
      <c r="AUV41" s="23"/>
      <c r="AUW41" s="23"/>
      <c r="AUX41" s="23"/>
      <c r="AUY41" s="23"/>
      <c r="AUZ41" s="23"/>
      <c r="AVA41" s="23"/>
      <c r="AVB41" s="23"/>
      <c r="AVC41" s="23"/>
      <c r="AVD41" s="23"/>
      <c r="AVE41" s="23"/>
      <c r="AVF41" s="23"/>
      <c r="AVG41" s="23"/>
      <c r="AVH41" s="23"/>
      <c r="AVI41" s="23"/>
      <c r="AVJ41" s="23"/>
      <c r="AVK41" s="23"/>
      <c r="AVL41" s="23"/>
      <c r="AVM41" s="23"/>
      <c r="AVN41" s="23"/>
      <c r="AVO41" s="23"/>
      <c r="AVP41" s="23"/>
      <c r="AVQ41" s="23"/>
      <c r="AVR41" s="23"/>
      <c r="AVS41" s="23"/>
      <c r="AVT41" s="23"/>
      <c r="AVU41" s="23"/>
      <c r="AVV41" s="23"/>
      <c r="AVW41" s="23"/>
      <c r="AVX41" s="23"/>
      <c r="AVY41" s="23"/>
      <c r="AVZ41" s="23"/>
      <c r="AWA41" s="23"/>
      <c r="AWB41" s="23"/>
      <c r="AWC41" s="23"/>
      <c r="AWD41" s="23"/>
      <c r="AWE41" s="23"/>
      <c r="AWF41" s="23"/>
      <c r="AWG41" s="23"/>
      <c r="AWH41" s="23"/>
      <c r="AWI41" s="23"/>
      <c r="AWJ41" s="23"/>
      <c r="AWK41" s="23"/>
      <c r="AWL41" s="23"/>
      <c r="AWM41" s="23"/>
      <c r="AWN41" s="23"/>
      <c r="AWO41" s="23"/>
      <c r="AWP41" s="23"/>
      <c r="AWQ41" s="23"/>
      <c r="AWR41" s="23"/>
      <c r="AWS41" s="23"/>
      <c r="AWT41" s="23"/>
      <c r="AWU41" s="23"/>
      <c r="AWV41" s="23"/>
      <c r="AWW41" s="23"/>
      <c r="AWX41" s="23"/>
      <c r="AWY41" s="23"/>
      <c r="AWZ41" s="23"/>
      <c r="AXA41" s="23"/>
      <c r="AXB41" s="23"/>
      <c r="AXC41" s="23"/>
      <c r="AXD41" s="23"/>
      <c r="AXE41" s="23"/>
      <c r="AXF41" s="23"/>
      <c r="AXG41" s="23"/>
      <c r="AXH41" s="23"/>
      <c r="AXI41" s="23"/>
      <c r="AXJ41" s="23"/>
      <c r="AXK41" s="23"/>
      <c r="AXL41" s="23"/>
      <c r="AXM41" s="23"/>
      <c r="AXN41" s="23"/>
      <c r="AXO41" s="23"/>
      <c r="AXP41" s="23"/>
      <c r="AXQ41" s="23"/>
      <c r="AXR41" s="23"/>
      <c r="AXS41" s="23"/>
      <c r="AXT41" s="23"/>
      <c r="AXU41" s="23"/>
      <c r="AXV41" s="23"/>
      <c r="AXW41" s="23"/>
      <c r="AXX41" s="23"/>
      <c r="AXY41" s="23"/>
      <c r="AXZ41" s="23"/>
      <c r="AYA41" s="23"/>
      <c r="AYB41" s="23"/>
      <c r="AYC41" s="23"/>
      <c r="AYD41" s="23"/>
      <c r="AYE41" s="23"/>
      <c r="AYF41" s="23"/>
      <c r="AYG41" s="23"/>
      <c r="AYH41" s="23"/>
      <c r="AYI41" s="23"/>
      <c r="AYJ41" s="23"/>
      <c r="AYK41" s="23"/>
      <c r="AYL41" s="23"/>
      <c r="AYM41" s="23"/>
      <c r="AYN41" s="23"/>
      <c r="AYO41" s="23"/>
      <c r="AYP41" s="23"/>
      <c r="AYQ41" s="23"/>
      <c r="AYR41" s="23"/>
      <c r="AYS41" s="23"/>
      <c r="AYT41" s="23"/>
      <c r="AYU41" s="23"/>
      <c r="AYV41" s="23"/>
      <c r="AYW41" s="23"/>
      <c r="AYX41" s="23"/>
      <c r="AYY41" s="23"/>
      <c r="AYZ41" s="23"/>
      <c r="AZA41" s="23"/>
      <c r="AZB41" s="23"/>
      <c r="AZC41" s="23"/>
      <c r="AZD41" s="23"/>
      <c r="AZE41" s="23"/>
      <c r="AZF41" s="23"/>
      <c r="AZG41" s="23"/>
      <c r="AZH41" s="23"/>
      <c r="AZI41" s="23"/>
      <c r="AZJ41" s="23"/>
      <c r="AZK41" s="23"/>
      <c r="AZL41" s="23"/>
      <c r="AZM41" s="23"/>
      <c r="AZN41" s="23"/>
      <c r="AZO41" s="23"/>
      <c r="AZP41" s="23"/>
      <c r="AZQ41" s="23"/>
      <c r="AZR41" s="23"/>
      <c r="AZS41" s="23"/>
      <c r="AZT41" s="23"/>
      <c r="AZU41" s="23"/>
      <c r="AZV41" s="23"/>
      <c r="AZW41" s="23"/>
      <c r="AZX41" s="23"/>
      <c r="AZY41" s="23"/>
      <c r="AZZ41" s="23"/>
      <c r="BAA41" s="23"/>
      <c r="BAB41" s="23"/>
      <c r="BAC41" s="23"/>
      <c r="BAD41" s="23"/>
      <c r="BAE41" s="23"/>
      <c r="BAF41" s="23"/>
      <c r="BAG41" s="23"/>
      <c r="BAH41" s="23"/>
      <c r="BAI41" s="23"/>
      <c r="BAJ41" s="23"/>
      <c r="BAK41" s="23"/>
      <c r="BAL41" s="23"/>
      <c r="BAM41" s="23"/>
      <c r="BAN41" s="23"/>
      <c r="BAO41" s="23"/>
      <c r="BAP41" s="23"/>
      <c r="BAQ41" s="23"/>
      <c r="BAR41" s="23"/>
      <c r="BAS41" s="23"/>
      <c r="BAT41" s="23"/>
      <c r="BAU41" s="23"/>
      <c r="BAV41" s="23"/>
      <c r="BAW41" s="23"/>
      <c r="BAX41" s="23"/>
      <c r="BAY41" s="23"/>
      <c r="BAZ41" s="23"/>
      <c r="BBA41" s="23"/>
      <c r="BBB41" s="23"/>
      <c r="BBC41" s="23"/>
      <c r="BBD41" s="23"/>
      <c r="BBE41" s="23"/>
      <c r="BBF41" s="23"/>
      <c r="BBG41" s="23"/>
      <c r="BBH41" s="23"/>
      <c r="BBI41" s="23"/>
      <c r="BBJ41" s="23"/>
      <c r="BBK41" s="23"/>
      <c r="BBL41" s="23"/>
      <c r="BBM41" s="23"/>
      <c r="BBN41" s="23"/>
      <c r="BBO41" s="23"/>
      <c r="BBP41" s="23"/>
      <c r="BBQ41" s="23"/>
      <c r="BBR41" s="23"/>
      <c r="BBS41" s="23"/>
      <c r="BBT41" s="23"/>
      <c r="BBU41" s="23"/>
      <c r="BBV41" s="23"/>
      <c r="BBW41" s="23"/>
      <c r="BBX41" s="23"/>
      <c r="BBY41" s="23"/>
      <c r="BBZ41" s="23"/>
      <c r="BCA41" s="23"/>
      <c r="BCB41" s="23"/>
      <c r="BCC41" s="23"/>
      <c r="BCD41" s="23"/>
      <c r="BCE41" s="23"/>
      <c r="BCF41" s="23"/>
      <c r="BCG41" s="23"/>
      <c r="BCH41" s="23"/>
      <c r="BCI41" s="23"/>
      <c r="BCJ41" s="23"/>
      <c r="BCK41" s="23"/>
      <c r="BCL41" s="23"/>
      <c r="BCM41" s="23"/>
      <c r="BCN41" s="23"/>
      <c r="BCO41" s="23"/>
      <c r="BCP41" s="23"/>
      <c r="BCQ41" s="23"/>
      <c r="BCR41" s="23"/>
      <c r="BCS41" s="23"/>
      <c r="BCT41" s="23"/>
      <c r="BCU41" s="23"/>
      <c r="BCV41" s="23"/>
      <c r="BCW41" s="23"/>
      <c r="BCX41" s="23"/>
      <c r="BCY41" s="23"/>
      <c r="BCZ41" s="23"/>
      <c r="BDA41" s="23"/>
      <c r="BDB41" s="23"/>
      <c r="BDC41" s="23"/>
      <c r="BDD41" s="23"/>
      <c r="BDE41" s="23"/>
      <c r="BDF41" s="23"/>
      <c r="BDG41" s="23"/>
      <c r="BDH41" s="23"/>
      <c r="BDI41" s="23"/>
      <c r="BDJ41" s="23"/>
      <c r="BDK41" s="23"/>
      <c r="BDL41" s="23"/>
      <c r="BDM41" s="23"/>
      <c r="BDN41" s="23"/>
      <c r="BDO41" s="23"/>
      <c r="BDP41" s="23"/>
      <c r="BDQ41" s="23"/>
      <c r="BDR41" s="23"/>
      <c r="BDS41" s="23"/>
      <c r="BDT41" s="23"/>
      <c r="BDU41" s="23"/>
      <c r="BDV41" s="23"/>
      <c r="BDW41" s="23"/>
      <c r="BDX41" s="23"/>
      <c r="BDY41" s="23"/>
      <c r="BDZ41" s="23"/>
      <c r="BEA41" s="23"/>
      <c r="BEB41" s="23"/>
      <c r="BEC41" s="23"/>
      <c r="BED41" s="23"/>
      <c r="BEE41" s="23"/>
      <c r="BEF41" s="23"/>
      <c r="BEG41" s="23"/>
      <c r="BEH41" s="23"/>
      <c r="BEI41" s="23"/>
      <c r="BEJ41" s="23"/>
      <c r="BEK41" s="23"/>
      <c r="BEL41" s="23"/>
      <c r="BEM41" s="23"/>
      <c r="BEN41" s="23"/>
      <c r="BEO41" s="23"/>
      <c r="BEP41" s="23"/>
      <c r="BEQ41" s="23"/>
      <c r="BER41" s="23"/>
      <c r="BES41" s="23"/>
      <c r="BET41" s="23"/>
      <c r="BEU41" s="23"/>
      <c r="BEV41" s="23"/>
      <c r="BEW41" s="23"/>
      <c r="BEX41" s="23"/>
      <c r="BEY41" s="23"/>
      <c r="BEZ41" s="23"/>
      <c r="BFA41" s="23"/>
      <c r="BFB41" s="23"/>
      <c r="BFC41" s="23"/>
      <c r="BFD41" s="23"/>
      <c r="BFE41" s="23"/>
      <c r="BFF41" s="23"/>
      <c r="BFG41" s="23"/>
      <c r="BFH41" s="23"/>
      <c r="BFI41" s="23"/>
      <c r="BFJ41" s="23"/>
      <c r="BFK41" s="23"/>
      <c r="BFL41" s="23"/>
      <c r="BFM41" s="23"/>
      <c r="BFN41" s="23"/>
      <c r="BFO41" s="23"/>
      <c r="BFP41" s="23"/>
      <c r="BFQ41" s="23"/>
      <c r="BFR41" s="23"/>
      <c r="BFS41" s="23"/>
      <c r="BFT41" s="23"/>
      <c r="BFU41" s="23"/>
      <c r="BFV41" s="23"/>
      <c r="BFW41" s="23"/>
      <c r="BFX41" s="23"/>
      <c r="BFY41" s="23"/>
      <c r="BFZ41" s="23"/>
      <c r="BGA41" s="23"/>
      <c r="BGB41" s="23"/>
      <c r="BGC41" s="23"/>
      <c r="BGD41" s="23"/>
      <c r="BGE41" s="23"/>
      <c r="BGF41" s="23"/>
      <c r="BGG41" s="23"/>
      <c r="BGH41" s="23"/>
      <c r="BGI41" s="23"/>
      <c r="BGJ41" s="23"/>
      <c r="BGK41" s="23"/>
      <c r="BGL41" s="23"/>
      <c r="BGM41" s="23"/>
      <c r="BGN41" s="23"/>
      <c r="BGO41" s="23"/>
      <c r="BGP41" s="23"/>
      <c r="BGQ41" s="23"/>
      <c r="BGR41" s="23"/>
      <c r="BGS41" s="23"/>
      <c r="BGT41" s="23"/>
      <c r="BGU41" s="23"/>
      <c r="BGV41" s="23"/>
      <c r="BGW41" s="23"/>
      <c r="BGX41" s="23"/>
      <c r="BGY41" s="23"/>
      <c r="BGZ41" s="23"/>
      <c r="BHA41" s="23"/>
      <c r="BHB41" s="23"/>
      <c r="BHC41" s="23"/>
      <c r="BHD41" s="23"/>
      <c r="BHE41" s="23"/>
      <c r="BHF41" s="23"/>
      <c r="BHG41" s="23"/>
      <c r="BHH41" s="23"/>
      <c r="BHI41" s="23"/>
      <c r="BHJ41" s="23"/>
      <c r="BHK41" s="23"/>
      <c r="BHL41" s="23"/>
      <c r="BHM41" s="23"/>
      <c r="BHN41" s="23"/>
      <c r="BHO41" s="23"/>
      <c r="BHP41" s="23"/>
      <c r="BHQ41" s="23"/>
      <c r="BHR41" s="23"/>
      <c r="BHS41" s="23"/>
      <c r="BHT41" s="23"/>
      <c r="BHU41" s="23"/>
      <c r="BHV41" s="23"/>
      <c r="BHW41" s="23"/>
      <c r="BHX41" s="23"/>
      <c r="BHY41" s="23"/>
      <c r="BHZ41" s="23"/>
      <c r="BIA41" s="23"/>
      <c r="BIB41" s="23"/>
      <c r="BIC41" s="23"/>
      <c r="BID41" s="23"/>
      <c r="BIE41" s="23"/>
      <c r="BIF41" s="23"/>
      <c r="BIG41" s="23"/>
      <c r="BIH41" s="23"/>
      <c r="BII41" s="23"/>
      <c r="BIJ41" s="23"/>
      <c r="BIK41" s="23"/>
      <c r="BIL41" s="23"/>
      <c r="BIM41" s="23"/>
      <c r="BIN41" s="23"/>
      <c r="BIO41" s="23"/>
      <c r="BIP41" s="23"/>
      <c r="BIQ41" s="23"/>
      <c r="BIR41" s="23"/>
      <c r="BIS41" s="23"/>
      <c r="BIT41" s="23"/>
      <c r="BIU41" s="23"/>
      <c r="BIV41" s="23"/>
      <c r="BIW41" s="23"/>
      <c r="BIX41" s="23"/>
      <c r="BIY41" s="23"/>
      <c r="BIZ41" s="23"/>
      <c r="BJA41" s="23"/>
      <c r="BJB41" s="23"/>
      <c r="BJC41" s="23"/>
      <c r="BJD41" s="23"/>
      <c r="BJE41" s="23"/>
      <c r="BJF41" s="23"/>
      <c r="BJG41" s="23"/>
      <c r="BJH41" s="23"/>
      <c r="BJI41" s="23"/>
      <c r="BJJ41" s="23"/>
      <c r="BJK41" s="23"/>
      <c r="BJL41" s="23"/>
      <c r="BJM41" s="23"/>
      <c r="BJN41" s="23"/>
      <c r="BJO41" s="23"/>
      <c r="BJP41" s="23"/>
      <c r="BJQ41" s="23"/>
      <c r="BJR41" s="23"/>
      <c r="BJS41" s="23"/>
      <c r="BJT41" s="23"/>
      <c r="BJU41" s="23"/>
      <c r="BJV41" s="23"/>
      <c r="BJW41" s="23"/>
      <c r="BJX41" s="23"/>
      <c r="BJY41" s="23"/>
      <c r="BJZ41" s="23"/>
      <c r="BKA41" s="23"/>
      <c r="BKB41" s="23"/>
      <c r="BKC41" s="23"/>
      <c r="BKD41" s="23"/>
      <c r="BKE41" s="23"/>
      <c r="BKF41" s="23"/>
      <c r="BKG41" s="23"/>
      <c r="BKH41" s="23"/>
      <c r="BKI41" s="23"/>
      <c r="BKJ41" s="23"/>
      <c r="BKK41" s="23"/>
      <c r="BKL41" s="23"/>
      <c r="BKM41" s="23"/>
      <c r="BKN41" s="23"/>
      <c r="BKO41" s="23"/>
      <c r="BKP41" s="23"/>
      <c r="BKQ41" s="23"/>
      <c r="BKR41" s="23"/>
      <c r="BKS41" s="23"/>
      <c r="BKT41" s="23"/>
      <c r="BKU41" s="23"/>
      <c r="BKV41" s="23"/>
      <c r="BKW41" s="23"/>
      <c r="BKX41" s="23"/>
      <c r="BKY41" s="23"/>
      <c r="BKZ41" s="23"/>
      <c r="BLA41" s="23"/>
      <c r="BLB41" s="23"/>
      <c r="BLC41" s="23"/>
      <c r="BLD41" s="23"/>
      <c r="BLE41" s="23"/>
      <c r="BLF41" s="23"/>
      <c r="BLG41" s="23"/>
      <c r="BLH41" s="23"/>
      <c r="BLI41" s="23"/>
      <c r="BLJ41" s="23"/>
      <c r="BLK41" s="23"/>
      <c r="BLL41" s="23"/>
      <c r="BLM41" s="23"/>
      <c r="BLN41" s="23"/>
      <c r="BLO41" s="23"/>
      <c r="BLP41" s="23"/>
      <c r="BLQ41" s="23"/>
      <c r="BLR41" s="23"/>
      <c r="BLS41" s="23"/>
      <c r="BLT41" s="23"/>
      <c r="BLU41" s="23"/>
      <c r="BLV41" s="23"/>
      <c r="BLW41" s="23"/>
      <c r="BLX41" s="23"/>
      <c r="BLY41" s="23"/>
      <c r="BLZ41" s="23"/>
      <c r="BMA41" s="23"/>
      <c r="BMB41" s="23"/>
      <c r="BMC41" s="23"/>
      <c r="BMD41" s="23"/>
      <c r="BME41" s="23"/>
      <c r="BMF41" s="23"/>
      <c r="BMG41" s="23"/>
      <c r="BMH41" s="23"/>
      <c r="BMI41" s="23"/>
      <c r="BMJ41" s="23"/>
      <c r="BMK41" s="23"/>
      <c r="BML41" s="23"/>
      <c r="BMM41" s="23"/>
      <c r="BMN41" s="23"/>
      <c r="BMO41" s="23"/>
      <c r="BMP41" s="23"/>
      <c r="BMQ41" s="23"/>
      <c r="BMR41" s="23"/>
      <c r="BMS41" s="23"/>
      <c r="BMT41" s="23"/>
      <c r="BMU41" s="23"/>
      <c r="BMV41" s="23"/>
      <c r="BMW41" s="23"/>
      <c r="BMX41" s="23"/>
      <c r="BMY41" s="23"/>
      <c r="BMZ41" s="23"/>
      <c r="BNA41" s="23"/>
      <c r="BNB41" s="23"/>
      <c r="BNC41" s="23"/>
      <c r="BND41" s="23"/>
      <c r="BNE41" s="23"/>
      <c r="BNF41" s="23"/>
      <c r="BNG41" s="23"/>
      <c r="BNH41" s="23"/>
      <c r="BNI41" s="23"/>
      <c r="BNJ41" s="23"/>
      <c r="BNK41" s="23"/>
      <c r="BNL41" s="23"/>
      <c r="BNM41" s="23"/>
      <c r="BNN41" s="23"/>
      <c r="BNO41" s="23"/>
      <c r="BNP41" s="23"/>
      <c r="BNQ41" s="23"/>
      <c r="BNR41" s="23"/>
      <c r="BNS41" s="23"/>
      <c r="BNT41" s="23"/>
      <c r="BNU41" s="23"/>
      <c r="BNV41" s="23"/>
      <c r="BNW41" s="23"/>
      <c r="BNX41" s="23"/>
      <c r="BNY41" s="23"/>
      <c r="BNZ41" s="23"/>
      <c r="BOA41" s="23"/>
      <c r="BOB41" s="23"/>
      <c r="BOC41" s="23"/>
      <c r="BOD41" s="23"/>
      <c r="BOE41" s="23"/>
      <c r="BOF41" s="23"/>
      <c r="BOG41" s="23"/>
      <c r="BOH41" s="23"/>
      <c r="BOI41" s="23"/>
      <c r="BOJ41" s="23"/>
      <c r="BOK41" s="23"/>
      <c r="BOL41" s="23"/>
      <c r="BOM41" s="23"/>
      <c r="BON41" s="23"/>
      <c r="BOO41" s="23"/>
      <c r="BOP41" s="23"/>
      <c r="BOQ41" s="23"/>
      <c r="BOR41" s="23"/>
      <c r="BOS41" s="23"/>
      <c r="BOT41" s="23"/>
      <c r="BOU41" s="23"/>
      <c r="BOV41" s="23"/>
      <c r="BOW41" s="23"/>
      <c r="BOX41" s="23"/>
      <c r="BOY41" s="23"/>
      <c r="BOZ41" s="23"/>
      <c r="BPA41" s="23"/>
      <c r="BPB41" s="23"/>
      <c r="BPC41" s="23"/>
      <c r="BPD41" s="23"/>
      <c r="BPE41" s="23"/>
      <c r="BPF41" s="23"/>
      <c r="BPG41" s="23"/>
      <c r="BPH41" s="23"/>
      <c r="BPI41" s="23"/>
      <c r="BPJ41" s="23"/>
      <c r="BPK41" s="23"/>
      <c r="BPL41" s="23"/>
      <c r="BPM41" s="23"/>
      <c r="BPN41" s="23"/>
      <c r="BPO41" s="23"/>
      <c r="BPP41" s="23"/>
      <c r="BPQ41" s="23"/>
      <c r="BPR41" s="23"/>
      <c r="BPS41" s="23"/>
      <c r="BPT41" s="23"/>
      <c r="BPU41" s="23"/>
      <c r="BPV41" s="23"/>
      <c r="BPW41" s="23"/>
      <c r="BPX41" s="23"/>
      <c r="BPY41" s="23"/>
      <c r="BPZ41" s="23"/>
      <c r="BQA41" s="23"/>
      <c r="BQB41" s="23"/>
      <c r="BQC41" s="23"/>
      <c r="BQD41" s="23"/>
      <c r="BQE41" s="23"/>
      <c r="BQF41" s="23"/>
      <c r="BQG41" s="23"/>
      <c r="BQH41" s="23"/>
      <c r="BQI41" s="23"/>
      <c r="BQJ41" s="23"/>
      <c r="BQK41" s="23"/>
      <c r="BQL41" s="23"/>
      <c r="BQM41" s="23"/>
      <c r="BQN41" s="23"/>
      <c r="BQO41" s="23"/>
      <c r="BQP41" s="23"/>
      <c r="BQQ41" s="23"/>
      <c r="BQR41" s="23"/>
      <c r="BQS41" s="23"/>
      <c r="BQT41" s="23"/>
      <c r="BQU41" s="23"/>
      <c r="BQV41" s="23"/>
      <c r="BQW41" s="23"/>
      <c r="BQX41" s="23"/>
      <c r="BQY41" s="23"/>
      <c r="BQZ41" s="23"/>
      <c r="BRA41" s="23"/>
      <c r="BRB41" s="23"/>
      <c r="BRC41" s="23"/>
      <c r="BRD41" s="23"/>
      <c r="BRE41" s="23"/>
      <c r="BRF41" s="23"/>
      <c r="BRG41" s="23"/>
      <c r="BRH41" s="23"/>
      <c r="BRI41" s="23"/>
      <c r="BRJ41" s="23"/>
      <c r="BRK41" s="23"/>
      <c r="BRL41" s="23"/>
      <c r="BRM41" s="23"/>
      <c r="BRN41" s="23"/>
      <c r="BRO41" s="23"/>
      <c r="BRP41" s="23"/>
      <c r="BRQ41" s="23"/>
      <c r="BRR41" s="23"/>
      <c r="BRS41" s="23"/>
      <c r="BRT41" s="23"/>
      <c r="BRU41" s="23"/>
      <c r="BRV41" s="23"/>
      <c r="BRW41" s="23"/>
      <c r="BRX41" s="23"/>
      <c r="BRY41" s="23"/>
      <c r="BRZ41" s="23"/>
      <c r="BSA41" s="23"/>
      <c r="BSB41" s="23"/>
      <c r="BSC41" s="23"/>
      <c r="BSD41" s="23"/>
      <c r="BSE41" s="23"/>
      <c r="BSF41" s="23"/>
      <c r="BSG41" s="23"/>
      <c r="BSH41" s="23"/>
      <c r="BSI41" s="23"/>
      <c r="BSJ41" s="23"/>
      <c r="BSK41" s="23"/>
      <c r="BSL41" s="23"/>
      <c r="BSM41" s="23"/>
      <c r="BSN41" s="23"/>
      <c r="BSO41" s="23"/>
      <c r="BSP41" s="23"/>
      <c r="BSQ41" s="23"/>
      <c r="BSR41" s="23"/>
      <c r="BSS41" s="23"/>
      <c r="BST41" s="23"/>
      <c r="BSU41" s="23"/>
      <c r="BSV41" s="23"/>
      <c r="BSW41" s="23"/>
      <c r="BSX41" s="23"/>
      <c r="BSY41" s="23"/>
      <c r="BSZ41" s="23"/>
      <c r="BTA41" s="23"/>
      <c r="BTB41" s="23"/>
      <c r="BTC41" s="23"/>
      <c r="BTD41" s="23"/>
      <c r="BTE41" s="23"/>
      <c r="BTF41" s="23"/>
      <c r="BTG41" s="23"/>
      <c r="BTH41" s="23"/>
      <c r="BTI41" s="23"/>
      <c r="BTJ41" s="23"/>
      <c r="BTK41" s="23"/>
      <c r="BTL41" s="23"/>
      <c r="BTM41" s="23"/>
      <c r="BTN41" s="23"/>
      <c r="BTO41" s="23"/>
      <c r="BTP41" s="23"/>
      <c r="BTQ41" s="23"/>
      <c r="BTR41" s="23"/>
      <c r="BTS41" s="23"/>
      <c r="BTT41" s="23"/>
      <c r="BTU41" s="23"/>
      <c r="BTV41" s="23"/>
      <c r="BTW41" s="23"/>
      <c r="BTX41" s="23"/>
      <c r="BTY41" s="23"/>
      <c r="BTZ41" s="23"/>
      <c r="BUA41" s="23"/>
      <c r="BUB41" s="23"/>
      <c r="BUC41" s="23"/>
      <c r="BUD41" s="23"/>
      <c r="BUE41" s="23"/>
      <c r="BUF41" s="23"/>
      <c r="BUG41" s="23"/>
      <c r="BUH41" s="23"/>
      <c r="BUI41" s="23"/>
      <c r="BUJ41" s="23"/>
      <c r="BUK41" s="23"/>
      <c r="BUL41" s="23"/>
      <c r="BUM41" s="23"/>
      <c r="BUN41" s="23"/>
      <c r="BUO41" s="23"/>
      <c r="BUP41" s="23"/>
      <c r="BUQ41" s="23"/>
      <c r="BUR41" s="23"/>
      <c r="BUS41" s="23"/>
      <c r="BUT41" s="23"/>
      <c r="BUU41" s="23"/>
      <c r="BUV41" s="23"/>
      <c r="BUW41" s="23"/>
      <c r="BUX41" s="23"/>
      <c r="BUY41" s="23"/>
      <c r="BUZ41" s="23"/>
      <c r="BVA41" s="23"/>
      <c r="BVB41" s="23"/>
      <c r="BVC41" s="23"/>
      <c r="BVD41" s="23"/>
      <c r="BVE41" s="23"/>
      <c r="BVF41" s="23"/>
      <c r="BVG41" s="23"/>
      <c r="BVH41" s="23"/>
      <c r="BVI41" s="23"/>
      <c r="BVJ41" s="23"/>
      <c r="BVK41" s="23"/>
      <c r="BVL41" s="23"/>
      <c r="BVM41" s="23"/>
      <c r="BVN41" s="23"/>
      <c r="BVO41" s="23"/>
      <c r="BVP41" s="23"/>
      <c r="BVQ41" s="23"/>
      <c r="BVR41" s="23"/>
      <c r="BVS41" s="23"/>
      <c r="BVT41" s="23"/>
      <c r="BVU41" s="23"/>
      <c r="BVV41" s="23"/>
      <c r="BVW41" s="23"/>
      <c r="BVX41" s="23"/>
      <c r="BVY41" s="23"/>
      <c r="BVZ41" s="23"/>
      <c r="BWA41" s="23"/>
      <c r="BWB41" s="23"/>
      <c r="BWC41" s="23"/>
      <c r="BWD41" s="23"/>
      <c r="BWE41" s="23"/>
      <c r="BWF41" s="23"/>
      <c r="BWG41" s="23"/>
      <c r="BWH41" s="23"/>
      <c r="BWI41" s="23"/>
      <c r="BWJ41" s="23"/>
      <c r="BWK41" s="23"/>
      <c r="BWL41" s="23"/>
      <c r="BWM41" s="23"/>
      <c r="BWN41" s="23"/>
      <c r="BWO41" s="23"/>
      <c r="BWP41" s="23"/>
      <c r="BWQ41" s="23"/>
      <c r="BWR41" s="23"/>
      <c r="BWS41" s="23"/>
      <c r="BWT41" s="23"/>
      <c r="BWU41" s="23"/>
      <c r="BWV41" s="23"/>
      <c r="BWW41" s="23"/>
      <c r="BWX41" s="23"/>
      <c r="BWY41" s="23"/>
      <c r="BWZ41" s="23"/>
      <c r="BXA41" s="23"/>
      <c r="BXB41" s="23"/>
      <c r="BXC41" s="23"/>
      <c r="BXD41" s="23"/>
      <c r="BXE41" s="23"/>
      <c r="BXF41" s="23"/>
      <c r="BXG41" s="23"/>
      <c r="BXH41" s="23"/>
      <c r="BXI41" s="23"/>
      <c r="BXJ41" s="23"/>
      <c r="BXK41" s="23"/>
      <c r="BXL41" s="23"/>
      <c r="BXM41" s="23"/>
      <c r="BXN41" s="23"/>
      <c r="BXO41" s="23"/>
      <c r="BXP41" s="23"/>
      <c r="BXQ41" s="23"/>
      <c r="BXR41" s="23"/>
      <c r="BXS41" s="23"/>
      <c r="BXT41" s="23"/>
      <c r="BXU41" s="23"/>
      <c r="BXV41" s="23"/>
      <c r="BXW41" s="23"/>
      <c r="BXX41" s="23"/>
      <c r="BXY41" s="23"/>
      <c r="BXZ41" s="23"/>
      <c r="BYA41" s="23"/>
      <c r="BYB41" s="23"/>
      <c r="BYC41" s="23"/>
      <c r="BYD41" s="23"/>
      <c r="BYE41" s="23"/>
      <c r="BYF41" s="23"/>
      <c r="BYG41" s="23"/>
      <c r="BYH41" s="23"/>
      <c r="BYI41" s="23"/>
      <c r="BYJ41" s="23"/>
      <c r="BYK41" s="23"/>
      <c r="BYL41" s="23"/>
      <c r="BYM41" s="23"/>
      <c r="BYN41" s="23"/>
      <c r="BYO41" s="23"/>
      <c r="BYP41" s="23"/>
      <c r="BYQ41" s="23"/>
      <c r="BYR41" s="23"/>
      <c r="BYS41" s="23"/>
      <c r="BYT41" s="23"/>
      <c r="BYU41" s="23"/>
      <c r="BYV41" s="23"/>
      <c r="BYW41" s="23"/>
      <c r="BYX41" s="23"/>
      <c r="BYY41" s="23"/>
      <c r="BYZ41" s="23"/>
      <c r="BZA41" s="23"/>
      <c r="BZB41" s="23"/>
      <c r="BZC41" s="23"/>
      <c r="BZD41" s="23"/>
      <c r="BZE41" s="23"/>
      <c r="BZF41" s="23"/>
      <c r="BZG41" s="23"/>
      <c r="BZH41" s="23"/>
      <c r="BZI41" s="23"/>
      <c r="BZJ41" s="23"/>
      <c r="BZK41" s="23"/>
      <c r="BZL41" s="23"/>
      <c r="BZM41" s="23"/>
      <c r="BZN41" s="23"/>
      <c r="BZO41" s="23"/>
      <c r="BZP41" s="23"/>
      <c r="BZQ41" s="23"/>
      <c r="BZR41" s="23"/>
      <c r="BZS41" s="23"/>
      <c r="BZT41" s="23"/>
      <c r="BZU41" s="23"/>
      <c r="BZV41" s="23"/>
      <c r="BZW41" s="23"/>
      <c r="BZX41" s="23"/>
      <c r="BZY41" s="23"/>
      <c r="BZZ41" s="23"/>
      <c r="CAA41" s="23"/>
      <c r="CAB41" s="23"/>
      <c r="CAC41" s="23"/>
      <c r="CAD41" s="23"/>
      <c r="CAE41" s="23"/>
      <c r="CAF41" s="23"/>
      <c r="CAG41" s="23"/>
      <c r="CAH41" s="23"/>
      <c r="CAI41" s="23"/>
      <c r="CAJ41" s="23"/>
      <c r="CAK41" s="23"/>
      <c r="CAL41" s="23"/>
      <c r="CAM41" s="23"/>
      <c r="CAN41" s="23"/>
      <c r="CAO41" s="23"/>
      <c r="CAP41" s="23"/>
      <c r="CAQ41" s="23"/>
      <c r="CAR41" s="23"/>
      <c r="CAS41" s="23"/>
      <c r="CAT41" s="23"/>
      <c r="CAU41" s="23"/>
      <c r="CAV41" s="23"/>
      <c r="CAW41" s="23"/>
      <c r="CAX41" s="23"/>
      <c r="CAY41" s="23"/>
      <c r="CAZ41" s="23"/>
      <c r="CBA41" s="23"/>
      <c r="CBB41" s="23"/>
      <c r="CBC41" s="23"/>
      <c r="CBD41" s="23"/>
      <c r="CBE41" s="23"/>
      <c r="CBF41" s="23"/>
      <c r="CBG41" s="23"/>
      <c r="CBH41" s="23"/>
      <c r="CBI41" s="23"/>
      <c r="CBJ41" s="23"/>
      <c r="CBK41" s="23"/>
      <c r="CBL41" s="23"/>
      <c r="CBM41" s="23"/>
      <c r="CBN41" s="23"/>
      <c r="CBO41" s="23"/>
      <c r="CBP41" s="23"/>
      <c r="CBQ41" s="23"/>
      <c r="CBR41" s="23"/>
      <c r="CBS41" s="23"/>
      <c r="CBT41" s="23"/>
      <c r="CBU41" s="23"/>
      <c r="CBV41" s="23"/>
      <c r="CBW41" s="23"/>
      <c r="CBX41" s="23"/>
      <c r="CBY41" s="23"/>
      <c r="CBZ41" s="23"/>
      <c r="CCA41" s="23"/>
      <c r="CCB41" s="23"/>
      <c r="CCC41" s="23"/>
      <c r="CCD41" s="23"/>
      <c r="CCE41" s="23"/>
      <c r="CCF41" s="23"/>
      <c r="CCG41" s="23"/>
      <c r="CCH41" s="23"/>
      <c r="CCI41" s="23"/>
      <c r="CCJ41" s="23"/>
      <c r="CCK41" s="23"/>
      <c r="CCL41" s="23"/>
      <c r="CCM41" s="23"/>
      <c r="CCN41" s="23"/>
      <c r="CCO41" s="23"/>
      <c r="CCP41" s="23"/>
      <c r="CCQ41" s="23"/>
      <c r="CCR41" s="23"/>
      <c r="CCS41" s="23"/>
      <c r="CCT41" s="23"/>
      <c r="CCU41" s="23"/>
      <c r="CCV41" s="23"/>
      <c r="CCW41" s="23"/>
      <c r="CCX41" s="23"/>
      <c r="CCY41" s="23"/>
      <c r="CCZ41" s="23"/>
      <c r="CDA41" s="23"/>
      <c r="CDB41" s="23"/>
      <c r="CDC41" s="23"/>
      <c r="CDD41" s="23"/>
      <c r="CDE41" s="23"/>
      <c r="CDF41" s="23"/>
      <c r="CDG41" s="23"/>
      <c r="CDH41" s="23"/>
      <c r="CDI41" s="23"/>
      <c r="CDJ41" s="23"/>
      <c r="CDK41" s="23"/>
      <c r="CDL41" s="23"/>
      <c r="CDM41" s="23"/>
      <c r="CDN41" s="23"/>
      <c r="CDO41" s="23"/>
      <c r="CDP41" s="23"/>
      <c r="CDQ41" s="23"/>
      <c r="CDR41" s="23"/>
      <c r="CDS41" s="23"/>
      <c r="CDT41" s="23"/>
      <c r="CDU41" s="23"/>
      <c r="CDV41" s="23"/>
      <c r="CDW41" s="23"/>
      <c r="CDX41" s="23"/>
      <c r="CDY41" s="23"/>
      <c r="CDZ41" s="23"/>
      <c r="CEA41" s="23"/>
      <c r="CEB41" s="23"/>
      <c r="CEC41" s="23"/>
      <c r="CED41" s="23"/>
      <c r="CEE41" s="23"/>
      <c r="CEF41" s="23"/>
      <c r="CEG41" s="23"/>
      <c r="CEH41" s="23"/>
      <c r="CEI41" s="23"/>
      <c r="CEJ41" s="23"/>
      <c r="CEK41" s="23"/>
      <c r="CEL41" s="23"/>
      <c r="CEM41" s="23"/>
      <c r="CEN41" s="23"/>
      <c r="CEO41" s="23"/>
      <c r="CEP41" s="23"/>
      <c r="CEQ41" s="23"/>
      <c r="CER41" s="23"/>
      <c r="CES41" s="23"/>
      <c r="CET41" s="23"/>
      <c r="CEU41" s="23"/>
      <c r="CEV41" s="23"/>
      <c r="CEW41" s="23"/>
      <c r="CEX41" s="23"/>
      <c r="CEY41" s="23"/>
      <c r="CEZ41" s="23"/>
      <c r="CFA41" s="23"/>
      <c r="CFB41" s="23"/>
      <c r="CFC41" s="23"/>
      <c r="CFD41" s="23"/>
      <c r="CFE41" s="23"/>
      <c r="CFF41" s="23"/>
      <c r="CFG41" s="23"/>
      <c r="CFH41" s="23"/>
      <c r="CFI41" s="23"/>
      <c r="CFJ41" s="23"/>
      <c r="CFK41" s="23"/>
      <c r="CFL41" s="23"/>
      <c r="CFM41" s="23"/>
      <c r="CFN41" s="23"/>
      <c r="CFO41" s="23"/>
      <c r="CFP41" s="23"/>
      <c r="CFQ41" s="23"/>
      <c r="CFR41" s="23"/>
      <c r="CFS41" s="23"/>
      <c r="CFT41" s="23"/>
      <c r="CFU41" s="23"/>
      <c r="CFV41" s="23"/>
      <c r="CFW41" s="23"/>
      <c r="CFX41" s="23"/>
      <c r="CFY41" s="23"/>
      <c r="CFZ41" s="23"/>
      <c r="CGA41" s="23"/>
      <c r="CGB41" s="23"/>
      <c r="CGC41" s="23"/>
      <c r="CGD41" s="23"/>
      <c r="CGE41" s="23"/>
      <c r="CGF41" s="23"/>
      <c r="CGG41" s="23"/>
      <c r="CGH41" s="23"/>
      <c r="CGI41" s="23"/>
      <c r="CGJ41" s="23"/>
      <c r="CGK41" s="23"/>
      <c r="CGL41" s="23"/>
      <c r="CGM41" s="23"/>
      <c r="CGN41" s="23"/>
      <c r="CGO41" s="23"/>
      <c r="CGP41" s="23"/>
      <c r="CGQ41" s="23"/>
      <c r="CGR41" s="23"/>
      <c r="CGS41" s="23"/>
      <c r="CGT41" s="23"/>
      <c r="CGU41" s="23"/>
      <c r="CGV41" s="23"/>
      <c r="CGW41" s="23"/>
      <c r="CGX41" s="23"/>
      <c r="CGY41" s="23"/>
      <c r="CGZ41" s="23"/>
      <c r="CHA41" s="23"/>
      <c r="CHB41" s="23"/>
      <c r="CHC41" s="23"/>
      <c r="CHD41" s="23"/>
      <c r="CHE41" s="23"/>
      <c r="CHF41" s="23"/>
      <c r="CHG41" s="23"/>
      <c r="CHH41" s="23"/>
      <c r="CHI41" s="23"/>
      <c r="CHJ41" s="23"/>
      <c r="CHK41" s="23"/>
      <c r="CHL41" s="23"/>
      <c r="CHM41" s="23"/>
      <c r="CHN41" s="23"/>
      <c r="CHO41" s="23"/>
      <c r="CHP41" s="23"/>
      <c r="CHQ41" s="23"/>
      <c r="CHR41" s="23"/>
      <c r="CHS41" s="23"/>
      <c r="CHT41" s="23"/>
      <c r="CHU41" s="23"/>
      <c r="CHV41" s="23"/>
      <c r="CHW41" s="23"/>
      <c r="CHX41" s="23"/>
      <c r="CHY41" s="23"/>
      <c r="CHZ41" s="23"/>
      <c r="CIA41" s="23"/>
      <c r="CIB41" s="23"/>
      <c r="CIC41" s="23"/>
      <c r="CID41" s="23"/>
      <c r="CIE41" s="23"/>
      <c r="CIF41" s="23"/>
      <c r="CIG41" s="23"/>
      <c r="CIH41" s="23"/>
      <c r="CII41" s="23"/>
      <c r="CIJ41" s="23"/>
      <c r="CIK41" s="23"/>
      <c r="CIL41" s="23"/>
      <c r="CIM41" s="23"/>
      <c r="CIN41" s="23"/>
      <c r="CIO41" s="23"/>
      <c r="CIP41" s="23"/>
      <c r="CIQ41" s="23"/>
      <c r="CIR41" s="23"/>
      <c r="CIS41" s="23"/>
      <c r="CIT41" s="23"/>
      <c r="CIU41" s="23"/>
      <c r="CIV41" s="23"/>
      <c r="CIW41" s="23"/>
      <c r="CIX41" s="23"/>
      <c r="CIY41" s="23"/>
      <c r="CIZ41" s="23"/>
      <c r="CJA41" s="23"/>
      <c r="CJB41" s="23"/>
      <c r="CJC41" s="23"/>
      <c r="CJD41" s="23"/>
      <c r="CJE41" s="23"/>
      <c r="CJF41" s="23"/>
      <c r="CJG41" s="23"/>
      <c r="CJH41" s="23"/>
      <c r="CJI41" s="23"/>
      <c r="CJJ41" s="23"/>
      <c r="CJK41" s="23"/>
      <c r="CJL41" s="23"/>
      <c r="CJM41" s="23"/>
      <c r="CJN41" s="23"/>
      <c r="CJO41" s="23"/>
      <c r="CJP41" s="23"/>
      <c r="CJQ41" s="23"/>
      <c r="CJR41" s="23"/>
      <c r="CJS41" s="23"/>
      <c r="CJT41" s="23"/>
      <c r="CJU41" s="23"/>
      <c r="CJV41" s="23"/>
      <c r="CJW41" s="23"/>
      <c r="CJX41" s="23"/>
      <c r="CJY41" s="23"/>
      <c r="CJZ41" s="23"/>
      <c r="CKA41" s="23"/>
      <c r="CKB41" s="23"/>
      <c r="CKC41" s="23"/>
      <c r="CKD41" s="23"/>
      <c r="CKE41" s="23"/>
      <c r="CKF41" s="23"/>
      <c r="CKG41" s="23"/>
      <c r="CKH41" s="23"/>
      <c r="CKI41" s="23"/>
      <c r="CKJ41" s="23"/>
      <c r="CKK41" s="23"/>
      <c r="CKL41" s="23"/>
      <c r="CKM41" s="23"/>
      <c r="CKN41" s="23"/>
      <c r="CKO41" s="23"/>
      <c r="CKP41" s="23"/>
      <c r="CKQ41" s="23"/>
      <c r="CKR41" s="23"/>
      <c r="CKS41" s="23"/>
      <c r="CKT41" s="23"/>
      <c r="CKU41" s="23"/>
      <c r="CKV41" s="23"/>
      <c r="CKW41" s="23"/>
      <c r="CKX41" s="23"/>
      <c r="CKY41" s="23"/>
      <c r="CKZ41" s="23"/>
      <c r="CLA41" s="23"/>
      <c r="CLB41" s="23"/>
      <c r="CLC41" s="23"/>
      <c r="CLD41" s="23"/>
      <c r="CLE41" s="23"/>
      <c r="CLF41" s="23"/>
      <c r="CLG41" s="23"/>
      <c r="CLH41" s="23"/>
      <c r="CLI41" s="23"/>
      <c r="CLJ41" s="23"/>
      <c r="CLK41" s="23"/>
      <c r="CLL41" s="23"/>
      <c r="CLM41" s="23"/>
      <c r="CLN41" s="23"/>
      <c r="CLO41" s="23"/>
      <c r="CLP41" s="23"/>
      <c r="CLQ41" s="23"/>
      <c r="CLR41" s="23"/>
      <c r="CLS41" s="23"/>
      <c r="CLT41" s="23"/>
      <c r="CLU41" s="23"/>
      <c r="CLV41" s="23"/>
      <c r="CLW41" s="23"/>
      <c r="CLX41" s="23"/>
      <c r="CLY41" s="23"/>
      <c r="CLZ41" s="23"/>
      <c r="CMA41" s="23"/>
      <c r="CMB41" s="23"/>
      <c r="CMC41" s="23"/>
      <c r="CMD41" s="23"/>
      <c r="CME41" s="23"/>
      <c r="CMF41" s="23"/>
      <c r="CMG41" s="23"/>
      <c r="CMH41" s="23"/>
      <c r="CMI41" s="23"/>
      <c r="CMJ41" s="23"/>
      <c r="CMK41" s="23"/>
      <c r="CML41" s="23"/>
      <c r="CMM41" s="23"/>
      <c r="CMN41" s="23"/>
      <c r="CMO41" s="23"/>
      <c r="CMP41" s="23"/>
      <c r="CMQ41" s="23"/>
      <c r="CMR41" s="23"/>
      <c r="CMS41" s="23"/>
      <c r="CMT41" s="23"/>
      <c r="CMU41" s="23"/>
      <c r="CMV41" s="23"/>
      <c r="CMW41" s="23"/>
      <c r="CMX41" s="23"/>
      <c r="CMY41" s="23"/>
      <c r="CMZ41" s="23"/>
      <c r="CNA41" s="23"/>
      <c r="CNB41" s="23"/>
      <c r="CNC41" s="23"/>
      <c r="CND41" s="23"/>
      <c r="CNE41" s="23"/>
      <c r="CNF41" s="23"/>
      <c r="CNG41" s="23"/>
      <c r="CNH41" s="23"/>
      <c r="CNI41" s="23"/>
      <c r="CNJ41" s="23"/>
      <c r="CNK41" s="23"/>
      <c r="CNL41" s="23"/>
      <c r="CNM41" s="23"/>
      <c r="CNN41" s="23"/>
      <c r="CNO41" s="23"/>
      <c r="CNP41" s="23"/>
      <c r="CNQ41" s="23"/>
      <c r="CNR41" s="23"/>
      <c r="CNS41" s="23"/>
      <c r="CNT41" s="23"/>
      <c r="CNU41" s="23"/>
      <c r="CNV41" s="23"/>
      <c r="CNW41" s="23"/>
      <c r="CNX41" s="23"/>
      <c r="CNY41" s="23"/>
      <c r="CNZ41" s="23"/>
      <c r="COA41" s="23"/>
      <c r="COB41" s="23"/>
      <c r="COC41" s="23"/>
      <c r="COD41" s="23"/>
      <c r="COE41" s="23"/>
      <c r="COF41" s="23"/>
      <c r="COG41" s="23"/>
      <c r="COH41" s="23"/>
      <c r="COI41" s="23"/>
      <c r="COJ41" s="23"/>
      <c r="COK41" s="23"/>
      <c r="COL41" s="23"/>
      <c r="COM41" s="23"/>
      <c r="CON41" s="23"/>
      <c r="COO41" s="23"/>
      <c r="COP41" s="23"/>
      <c r="COQ41" s="23"/>
      <c r="COR41" s="23"/>
      <c r="COS41" s="23"/>
      <c r="COT41" s="23"/>
      <c r="COU41" s="23"/>
      <c r="COV41" s="23"/>
      <c r="COW41" s="23"/>
      <c r="COX41" s="23"/>
      <c r="COY41" s="23"/>
      <c r="COZ41" s="23"/>
      <c r="CPA41" s="23"/>
      <c r="CPB41" s="23"/>
      <c r="CPC41" s="23"/>
      <c r="CPD41" s="23"/>
      <c r="CPE41" s="23"/>
      <c r="CPF41" s="23"/>
      <c r="CPG41" s="23"/>
      <c r="CPH41" s="23"/>
      <c r="CPI41" s="23"/>
      <c r="CPJ41" s="23"/>
      <c r="CPK41" s="23"/>
      <c r="CPL41" s="23"/>
      <c r="CPM41" s="23"/>
      <c r="CPN41" s="23"/>
      <c r="CPO41" s="23"/>
      <c r="CPP41" s="23"/>
      <c r="CPQ41" s="23"/>
      <c r="CPR41" s="23"/>
      <c r="CPS41" s="23"/>
      <c r="CPT41" s="23"/>
      <c r="CPU41" s="23"/>
      <c r="CPV41" s="23"/>
      <c r="CPW41" s="23"/>
      <c r="CPX41" s="23"/>
      <c r="CPY41" s="23"/>
      <c r="CPZ41" s="23"/>
      <c r="CQA41" s="23"/>
      <c r="CQB41" s="23"/>
      <c r="CQC41" s="23"/>
      <c r="CQD41" s="23"/>
      <c r="CQE41" s="23"/>
      <c r="CQF41" s="23"/>
      <c r="CQG41" s="23"/>
      <c r="CQH41" s="23"/>
      <c r="CQI41" s="23"/>
      <c r="CQJ41" s="23"/>
      <c r="CQK41" s="23"/>
      <c r="CQL41" s="23"/>
      <c r="CQM41" s="23"/>
      <c r="CQN41" s="23"/>
      <c r="CQO41" s="23"/>
      <c r="CQP41" s="23"/>
      <c r="CQQ41" s="23"/>
      <c r="CQR41" s="23"/>
      <c r="CQS41" s="23"/>
      <c r="CQT41" s="23"/>
      <c r="CQU41" s="23"/>
      <c r="CQV41" s="23"/>
      <c r="CQW41" s="23"/>
      <c r="CQX41" s="23"/>
      <c r="CQY41" s="23"/>
      <c r="CQZ41" s="23"/>
      <c r="CRA41" s="23"/>
      <c r="CRB41" s="23"/>
      <c r="CRC41" s="23"/>
      <c r="CRD41" s="23"/>
      <c r="CRE41" s="23"/>
      <c r="CRF41" s="23"/>
      <c r="CRG41" s="23"/>
      <c r="CRH41" s="23"/>
      <c r="CRI41" s="23"/>
      <c r="CRJ41" s="23"/>
      <c r="CRK41" s="23"/>
      <c r="CRL41" s="23"/>
      <c r="CRM41" s="23"/>
      <c r="CRN41" s="23"/>
      <c r="CRO41" s="23"/>
      <c r="CRP41" s="23"/>
      <c r="CRQ41" s="23"/>
      <c r="CRR41" s="23"/>
      <c r="CRS41" s="23"/>
      <c r="CRT41" s="23"/>
      <c r="CRU41" s="23"/>
      <c r="CRV41" s="23"/>
      <c r="CRW41" s="23"/>
      <c r="CRX41" s="23"/>
      <c r="CRY41" s="23"/>
      <c r="CRZ41" s="23"/>
      <c r="CSA41" s="23"/>
      <c r="CSB41" s="23"/>
      <c r="CSC41" s="23"/>
      <c r="CSD41" s="23"/>
      <c r="CSE41" s="23"/>
      <c r="CSF41" s="23"/>
      <c r="CSG41" s="23"/>
      <c r="CSH41" s="23"/>
      <c r="CSI41" s="23"/>
      <c r="CSJ41" s="23"/>
      <c r="CSK41" s="23"/>
      <c r="CSL41" s="23"/>
      <c r="CSM41" s="23"/>
      <c r="CSN41" s="23"/>
      <c r="CSO41" s="23"/>
      <c r="CSP41" s="23"/>
      <c r="CSQ41" s="23"/>
      <c r="CSR41" s="23"/>
      <c r="CSS41" s="23"/>
      <c r="CST41" s="23"/>
      <c r="CSU41" s="23"/>
      <c r="CSV41" s="23"/>
      <c r="CSW41" s="23"/>
      <c r="CSX41" s="23"/>
      <c r="CSY41" s="23"/>
      <c r="CSZ41" s="23"/>
      <c r="CTA41" s="23"/>
      <c r="CTB41" s="23"/>
      <c r="CTC41" s="23"/>
      <c r="CTD41" s="23"/>
      <c r="CTE41" s="23"/>
      <c r="CTF41" s="23"/>
      <c r="CTG41" s="23"/>
      <c r="CTH41" s="23"/>
      <c r="CTI41" s="23"/>
      <c r="CTJ41" s="23"/>
      <c r="CTK41" s="23"/>
      <c r="CTL41" s="23"/>
      <c r="CTM41" s="23"/>
      <c r="CTN41" s="23"/>
      <c r="CTO41" s="23"/>
      <c r="CTP41" s="23"/>
      <c r="CTQ41" s="23"/>
      <c r="CTR41" s="23"/>
      <c r="CTS41" s="23"/>
      <c r="CTT41" s="23"/>
      <c r="CTU41" s="23"/>
      <c r="CTV41" s="23"/>
      <c r="CTW41" s="23"/>
      <c r="CTX41" s="23"/>
      <c r="CTY41" s="23"/>
      <c r="CTZ41" s="23"/>
      <c r="CUA41" s="23"/>
      <c r="CUB41" s="23"/>
      <c r="CUC41" s="23"/>
      <c r="CUD41" s="23"/>
      <c r="CUE41" s="23"/>
      <c r="CUF41" s="23"/>
      <c r="CUG41" s="23"/>
      <c r="CUH41" s="23"/>
      <c r="CUI41" s="23"/>
      <c r="CUJ41" s="23"/>
      <c r="CUK41" s="23"/>
      <c r="CUL41" s="23"/>
      <c r="CUM41" s="23"/>
      <c r="CUN41" s="23"/>
      <c r="CUO41" s="23"/>
      <c r="CUP41" s="23"/>
      <c r="CUQ41" s="23"/>
      <c r="CUR41" s="23"/>
      <c r="CUS41" s="23"/>
      <c r="CUT41" s="23"/>
      <c r="CUU41" s="23"/>
      <c r="CUV41" s="23"/>
      <c r="CUW41" s="23"/>
      <c r="CUX41" s="23"/>
      <c r="CUY41" s="23"/>
      <c r="CUZ41" s="23"/>
      <c r="CVA41" s="23"/>
      <c r="CVB41" s="23"/>
      <c r="CVC41" s="23"/>
      <c r="CVD41" s="23"/>
      <c r="CVE41" s="23"/>
      <c r="CVF41" s="23"/>
      <c r="CVG41" s="23"/>
      <c r="CVH41" s="23"/>
      <c r="CVI41" s="23"/>
      <c r="CVJ41" s="23"/>
      <c r="CVK41" s="23"/>
      <c r="CVL41" s="23"/>
      <c r="CVM41" s="23"/>
      <c r="CVN41" s="23"/>
      <c r="CVO41" s="23"/>
      <c r="CVP41" s="23"/>
      <c r="CVQ41" s="23"/>
      <c r="CVR41" s="23"/>
      <c r="CVS41" s="23"/>
      <c r="CVT41" s="23"/>
      <c r="CVU41" s="23"/>
      <c r="CVV41" s="23"/>
      <c r="CVW41" s="23"/>
      <c r="CVX41" s="23"/>
      <c r="CVY41" s="23"/>
      <c r="CVZ41" s="23"/>
      <c r="CWA41" s="23"/>
      <c r="CWB41" s="23"/>
      <c r="CWC41" s="23"/>
      <c r="CWD41" s="23"/>
      <c r="CWE41" s="23"/>
      <c r="CWF41" s="23"/>
      <c r="CWG41" s="23"/>
      <c r="CWH41" s="23"/>
      <c r="CWI41" s="23"/>
      <c r="CWJ41" s="23"/>
      <c r="CWK41" s="23"/>
      <c r="CWL41" s="23"/>
      <c r="CWM41" s="23"/>
      <c r="CWN41" s="23"/>
      <c r="CWO41" s="23"/>
      <c r="CWP41" s="23"/>
      <c r="CWQ41" s="23"/>
      <c r="CWR41" s="23"/>
      <c r="CWS41" s="23"/>
      <c r="CWT41" s="23"/>
      <c r="CWU41" s="23"/>
      <c r="CWV41" s="23"/>
      <c r="CWW41" s="23"/>
      <c r="CWX41" s="23"/>
      <c r="CWY41" s="23"/>
      <c r="CWZ41" s="23"/>
      <c r="CXA41" s="23"/>
      <c r="CXB41" s="23"/>
      <c r="CXC41" s="23"/>
      <c r="CXD41" s="23"/>
      <c r="CXE41" s="23"/>
      <c r="CXF41" s="23"/>
      <c r="CXG41" s="23"/>
      <c r="CXH41" s="23"/>
      <c r="CXI41" s="23"/>
      <c r="CXJ41" s="23"/>
      <c r="CXK41" s="23"/>
      <c r="CXL41" s="23"/>
      <c r="CXM41" s="23"/>
      <c r="CXN41" s="23"/>
      <c r="CXO41" s="23"/>
      <c r="CXP41" s="23"/>
      <c r="CXQ41" s="23"/>
      <c r="CXR41" s="23"/>
      <c r="CXS41" s="23"/>
      <c r="CXT41" s="23"/>
      <c r="CXU41" s="23"/>
      <c r="CXV41" s="23"/>
      <c r="CXW41" s="23"/>
      <c r="CXX41" s="23"/>
      <c r="CXY41" s="23"/>
      <c r="CXZ41" s="23"/>
      <c r="CYA41" s="23"/>
      <c r="CYB41" s="23"/>
      <c r="CYC41" s="23"/>
      <c r="CYD41" s="23"/>
      <c r="CYE41" s="23"/>
      <c r="CYF41" s="23"/>
      <c r="CYG41" s="23"/>
      <c r="CYH41" s="23"/>
      <c r="CYI41" s="23"/>
      <c r="CYJ41" s="23"/>
      <c r="CYK41" s="23"/>
      <c r="CYL41" s="23"/>
      <c r="CYM41" s="23"/>
      <c r="CYN41" s="23"/>
      <c r="CYO41" s="23"/>
      <c r="CYP41" s="23"/>
      <c r="CYQ41" s="23"/>
      <c r="CYR41" s="23"/>
      <c r="CYS41" s="23"/>
      <c r="CYT41" s="23"/>
      <c r="CYU41" s="23"/>
      <c r="CYV41" s="23"/>
      <c r="CYW41" s="23"/>
      <c r="CYX41" s="23"/>
      <c r="CYY41" s="23"/>
      <c r="CYZ41" s="23"/>
      <c r="CZA41" s="23"/>
      <c r="CZB41" s="23"/>
      <c r="CZC41" s="23"/>
      <c r="CZD41" s="23"/>
      <c r="CZE41" s="23"/>
      <c r="CZF41" s="23"/>
      <c r="CZG41" s="23"/>
      <c r="CZH41" s="23"/>
      <c r="CZI41" s="23"/>
      <c r="CZJ41" s="23"/>
      <c r="CZK41" s="23"/>
      <c r="CZL41" s="23"/>
      <c r="CZM41" s="23"/>
      <c r="CZN41" s="23"/>
      <c r="CZO41" s="23"/>
      <c r="CZP41" s="23"/>
      <c r="CZQ41" s="23"/>
      <c r="CZR41" s="23"/>
      <c r="CZS41" s="23"/>
      <c r="CZT41" s="23"/>
      <c r="CZU41" s="23"/>
      <c r="CZV41" s="23"/>
      <c r="CZW41" s="23"/>
      <c r="CZX41" s="23"/>
      <c r="CZY41" s="23"/>
      <c r="CZZ41" s="23"/>
      <c r="DAA41" s="23"/>
      <c r="DAB41" s="23"/>
      <c r="DAC41" s="23"/>
      <c r="DAD41" s="23"/>
      <c r="DAE41" s="23"/>
      <c r="DAF41" s="23"/>
      <c r="DAG41" s="23"/>
      <c r="DAH41" s="23"/>
      <c r="DAI41" s="23"/>
      <c r="DAJ41" s="23"/>
      <c r="DAK41" s="23"/>
      <c r="DAL41" s="23"/>
      <c r="DAM41" s="23"/>
      <c r="DAN41" s="23"/>
      <c r="DAO41" s="23"/>
      <c r="DAP41" s="23"/>
      <c r="DAQ41" s="23"/>
      <c r="DAR41" s="23"/>
      <c r="DAS41" s="23"/>
      <c r="DAT41" s="23"/>
      <c r="DAU41" s="23"/>
      <c r="DAV41" s="23"/>
      <c r="DAW41" s="23"/>
      <c r="DAX41" s="23"/>
      <c r="DAY41" s="23"/>
      <c r="DAZ41" s="23"/>
      <c r="DBA41" s="23"/>
      <c r="DBB41" s="23"/>
      <c r="DBC41" s="23"/>
      <c r="DBD41" s="23"/>
      <c r="DBE41" s="23"/>
      <c r="DBF41" s="23"/>
      <c r="DBG41" s="23"/>
      <c r="DBH41" s="23"/>
      <c r="DBI41" s="23"/>
      <c r="DBJ41" s="23"/>
      <c r="DBK41" s="23"/>
      <c r="DBL41" s="23"/>
      <c r="DBM41" s="23"/>
      <c r="DBN41" s="23"/>
      <c r="DBO41" s="23"/>
      <c r="DBP41" s="23"/>
      <c r="DBQ41" s="23"/>
      <c r="DBR41" s="23"/>
      <c r="DBS41" s="23"/>
      <c r="DBT41" s="23"/>
      <c r="DBU41" s="23"/>
      <c r="DBV41" s="23"/>
      <c r="DBW41" s="23"/>
      <c r="DBX41" s="23"/>
      <c r="DBY41" s="23"/>
      <c r="DBZ41" s="23"/>
      <c r="DCA41" s="23"/>
      <c r="DCB41" s="23"/>
      <c r="DCC41" s="23"/>
      <c r="DCD41" s="23"/>
      <c r="DCE41" s="23"/>
      <c r="DCF41" s="23"/>
      <c r="DCG41" s="23"/>
      <c r="DCH41" s="23"/>
      <c r="DCI41" s="23"/>
      <c r="DCJ41" s="23"/>
      <c r="DCK41" s="23"/>
      <c r="DCL41" s="23"/>
      <c r="DCM41" s="23"/>
      <c r="DCN41" s="23"/>
      <c r="DCO41" s="23"/>
      <c r="DCP41" s="23"/>
      <c r="DCQ41" s="23"/>
      <c r="DCR41" s="23"/>
      <c r="DCS41" s="23"/>
      <c r="DCT41" s="23"/>
      <c r="DCU41" s="23"/>
      <c r="DCV41" s="23"/>
      <c r="DCW41" s="23"/>
      <c r="DCX41" s="23"/>
      <c r="DCY41" s="23"/>
      <c r="DCZ41" s="23"/>
      <c r="DDA41" s="23"/>
      <c r="DDB41" s="23"/>
      <c r="DDC41" s="23"/>
      <c r="DDD41" s="23"/>
      <c r="DDE41" s="23"/>
      <c r="DDF41" s="23"/>
      <c r="DDG41" s="23"/>
      <c r="DDH41" s="23"/>
      <c r="DDI41" s="23"/>
      <c r="DDJ41" s="23"/>
      <c r="DDK41" s="23"/>
      <c r="DDL41" s="23"/>
      <c r="DDM41" s="23"/>
      <c r="DDN41" s="23"/>
      <c r="DDO41" s="23"/>
      <c r="DDP41" s="23"/>
      <c r="DDQ41" s="23"/>
      <c r="DDR41" s="23"/>
      <c r="DDS41" s="23"/>
      <c r="DDT41" s="23"/>
      <c r="DDU41" s="23"/>
      <c r="DDV41" s="23"/>
      <c r="DDW41" s="23"/>
      <c r="DDX41" s="23"/>
      <c r="DDY41" s="23"/>
      <c r="DDZ41" s="23"/>
      <c r="DEA41" s="23"/>
      <c r="DEB41" s="23"/>
      <c r="DEC41" s="23"/>
      <c r="DED41" s="23"/>
      <c r="DEE41" s="23"/>
      <c r="DEF41" s="23"/>
      <c r="DEG41" s="23"/>
      <c r="DEH41" s="23"/>
      <c r="DEI41" s="23"/>
      <c r="DEJ41" s="23"/>
      <c r="DEK41" s="23"/>
      <c r="DEL41" s="23"/>
      <c r="DEM41" s="23"/>
      <c r="DEN41" s="23"/>
      <c r="DEO41" s="23"/>
      <c r="DEP41" s="23"/>
      <c r="DEQ41" s="23"/>
      <c r="DER41" s="23"/>
      <c r="DES41" s="23"/>
      <c r="DET41" s="23"/>
      <c r="DEU41" s="23"/>
      <c r="DEV41" s="23"/>
      <c r="DEW41" s="23"/>
      <c r="DEX41" s="23"/>
      <c r="DEY41" s="23"/>
      <c r="DEZ41" s="23"/>
      <c r="DFA41" s="23"/>
      <c r="DFB41" s="23"/>
      <c r="DFC41" s="23"/>
      <c r="DFD41" s="23"/>
      <c r="DFE41" s="23"/>
      <c r="DFF41" s="23"/>
      <c r="DFG41" s="23"/>
      <c r="DFH41" s="23"/>
      <c r="DFI41" s="23"/>
      <c r="DFJ41" s="23"/>
      <c r="DFK41" s="23"/>
      <c r="DFL41" s="23"/>
      <c r="DFM41" s="23"/>
      <c r="DFN41" s="23"/>
      <c r="DFO41" s="23"/>
      <c r="DFP41" s="23"/>
      <c r="DFQ41" s="23"/>
      <c r="DFR41" s="23"/>
      <c r="DFS41" s="23"/>
      <c r="DFT41" s="23"/>
      <c r="DFU41" s="23"/>
      <c r="DFV41" s="23"/>
      <c r="DFW41" s="23"/>
      <c r="DFX41" s="23"/>
      <c r="DFY41" s="23"/>
      <c r="DFZ41" s="23"/>
      <c r="DGA41" s="23"/>
      <c r="DGB41" s="23"/>
      <c r="DGC41" s="23"/>
      <c r="DGD41" s="23"/>
      <c r="DGE41" s="23"/>
      <c r="DGF41" s="23"/>
      <c r="DGG41" s="23"/>
      <c r="DGH41" s="23"/>
      <c r="DGI41" s="23"/>
      <c r="DGJ41" s="23"/>
      <c r="DGK41" s="23"/>
      <c r="DGL41" s="23"/>
      <c r="DGM41" s="23"/>
      <c r="DGN41" s="23"/>
      <c r="DGO41" s="23"/>
      <c r="DGP41" s="23"/>
      <c r="DGQ41" s="23"/>
      <c r="DGR41" s="23"/>
      <c r="DGS41" s="23"/>
      <c r="DGT41" s="23"/>
      <c r="DGU41" s="23"/>
      <c r="DGV41" s="23"/>
      <c r="DGW41" s="23"/>
      <c r="DGX41" s="23"/>
      <c r="DGY41" s="23"/>
      <c r="DGZ41" s="23"/>
      <c r="DHA41" s="23"/>
      <c r="DHB41" s="23"/>
      <c r="DHC41" s="23"/>
      <c r="DHD41" s="23"/>
      <c r="DHE41" s="23"/>
      <c r="DHF41" s="23"/>
      <c r="DHG41" s="23"/>
      <c r="DHH41" s="23"/>
      <c r="DHI41" s="23"/>
      <c r="DHJ41" s="23"/>
      <c r="DHK41" s="23"/>
      <c r="DHL41" s="23"/>
      <c r="DHM41" s="23"/>
      <c r="DHN41" s="23"/>
      <c r="DHO41" s="23"/>
      <c r="DHP41" s="23"/>
      <c r="DHQ41" s="23"/>
      <c r="DHR41" s="23"/>
      <c r="DHS41" s="23"/>
      <c r="DHT41" s="23"/>
      <c r="DHU41" s="23"/>
      <c r="DHV41" s="23"/>
      <c r="DHW41" s="23"/>
      <c r="DHX41" s="23"/>
      <c r="DHY41" s="23"/>
      <c r="DHZ41" s="23"/>
      <c r="DIA41" s="23"/>
      <c r="DIB41" s="23"/>
      <c r="DIC41" s="23"/>
      <c r="DID41" s="23"/>
      <c r="DIE41" s="23"/>
      <c r="DIF41" s="23"/>
      <c r="DIG41" s="23"/>
      <c r="DIH41" s="23"/>
      <c r="DII41" s="23"/>
      <c r="DIJ41" s="23"/>
      <c r="DIK41" s="23"/>
      <c r="DIL41" s="23"/>
      <c r="DIM41" s="23"/>
      <c r="DIN41" s="23"/>
      <c r="DIO41" s="23"/>
      <c r="DIP41" s="23"/>
      <c r="DIQ41" s="23"/>
      <c r="DIR41" s="23"/>
      <c r="DIS41" s="23"/>
      <c r="DIT41" s="23"/>
      <c r="DIU41" s="23"/>
      <c r="DIV41" s="23"/>
      <c r="DIW41" s="23"/>
      <c r="DIX41" s="23"/>
      <c r="DIY41" s="23"/>
      <c r="DIZ41" s="23"/>
      <c r="DJA41" s="23"/>
      <c r="DJB41" s="23"/>
      <c r="DJC41" s="23"/>
      <c r="DJD41" s="23"/>
      <c r="DJE41" s="23"/>
      <c r="DJF41" s="23"/>
      <c r="DJG41" s="23"/>
      <c r="DJH41" s="23"/>
      <c r="DJI41" s="23"/>
      <c r="DJJ41" s="23"/>
      <c r="DJK41" s="23"/>
      <c r="DJL41" s="23"/>
      <c r="DJM41" s="23"/>
      <c r="DJN41" s="23"/>
      <c r="DJO41" s="23"/>
      <c r="DJP41" s="23"/>
      <c r="DJQ41" s="23"/>
      <c r="DJR41" s="23"/>
      <c r="DJS41" s="23"/>
      <c r="DJT41" s="23"/>
      <c r="DJU41" s="23"/>
      <c r="DJV41" s="23"/>
      <c r="DJW41" s="23"/>
      <c r="DJX41" s="23"/>
      <c r="DJY41" s="23"/>
      <c r="DJZ41" s="23"/>
      <c r="DKA41" s="23"/>
      <c r="DKB41" s="23"/>
      <c r="DKC41" s="23"/>
      <c r="DKD41" s="23"/>
      <c r="DKE41" s="23"/>
      <c r="DKF41" s="23"/>
      <c r="DKG41" s="23"/>
      <c r="DKH41" s="23"/>
      <c r="DKI41" s="23"/>
      <c r="DKJ41" s="23"/>
      <c r="DKK41" s="23"/>
      <c r="DKL41" s="23"/>
      <c r="DKM41" s="23"/>
      <c r="DKN41" s="23"/>
      <c r="DKO41" s="23"/>
      <c r="DKP41" s="23"/>
      <c r="DKQ41" s="23"/>
      <c r="DKR41" s="23"/>
      <c r="DKS41" s="23"/>
      <c r="DKT41" s="23"/>
      <c r="DKU41" s="23"/>
      <c r="DKV41" s="23"/>
      <c r="DKW41" s="23"/>
      <c r="DKX41" s="23"/>
      <c r="DKY41" s="23"/>
      <c r="DKZ41" s="23"/>
      <c r="DLA41" s="23"/>
      <c r="DLB41" s="23"/>
      <c r="DLC41" s="23"/>
      <c r="DLD41" s="23"/>
      <c r="DLE41" s="23"/>
      <c r="DLF41" s="23"/>
      <c r="DLG41" s="23"/>
      <c r="DLH41" s="23"/>
      <c r="DLI41" s="23"/>
      <c r="DLJ41" s="23"/>
      <c r="DLK41" s="23"/>
      <c r="DLL41" s="23"/>
      <c r="DLM41" s="23"/>
      <c r="DLN41" s="23"/>
      <c r="DLO41" s="23"/>
      <c r="DLP41" s="23"/>
      <c r="DLQ41" s="23"/>
      <c r="DLR41" s="23"/>
      <c r="DLS41" s="23"/>
      <c r="DLT41" s="23"/>
      <c r="DLU41" s="23"/>
      <c r="DLV41" s="23"/>
      <c r="DLW41" s="23"/>
      <c r="DLX41" s="23"/>
      <c r="DLY41" s="23"/>
      <c r="DLZ41" s="23"/>
      <c r="DMA41" s="23"/>
      <c r="DMB41" s="23"/>
      <c r="DMC41" s="23"/>
      <c r="DMD41" s="23"/>
      <c r="DME41" s="23"/>
      <c r="DMF41" s="23"/>
      <c r="DMG41" s="23"/>
      <c r="DMH41" s="23"/>
      <c r="DMI41" s="23"/>
      <c r="DMJ41" s="23"/>
      <c r="DMK41" s="23"/>
      <c r="DML41" s="23"/>
      <c r="DMM41" s="23"/>
      <c r="DMN41" s="23"/>
      <c r="DMO41" s="23"/>
      <c r="DMP41" s="23"/>
      <c r="DMQ41" s="23"/>
      <c r="DMR41" s="23"/>
      <c r="DMS41" s="23"/>
      <c r="DMT41" s="23"/>
      <c r="DMU41" s="23"/>
      <c r="DMV41" s="23"/>
      <c r="DMW41" s="23"/>
      <c r="DMX41" s="23"/>
      <c r="DMY41" s="23"/>
      <c r="DMZ41" s="23"/>
      <c r="DNA41" s="23"/>
      <c r="DNB41" s="23"/>
      <c r="DNC41" s="23"/>
      <c r="DND41" s="23"/>
      <c r="DNE41" s="23"/>
      <c r="DNF41" s="23"/>
      <c r="DNG41" s="23"/>
      <c r="DNH41" s="23"/>
      <c r="DNI41" s="23"/>
      <c r="DNJ41" s="23"/>
      <c r="DNK41" s="23"/>
      <c r="DNL41" s="23"/>
      <c r="DNM41" s="23"/>
      <c r="DNN41" s="23"/>
      <c r="DNO41" s="23"/>
      <c r="DNP41" s="23"/>
      <c r="DNQ41" s="23"/>
      <c r="DNR41" s="23"/>
      <c r="DNS41" s="23"/>
      <c r="DNT41" s="23"/>
      <c r="DNU41" s="23"/>
      <c r="DNV41" s="23"/>
      <c r="DNW41" s="23"/>
      <c r="DNX41" s="23"/>
      <c r="DNY41" s="23"/>
      <c r="DNZ41" s="23"/>
      <c r="DOA41" s="23"/>
      <c r="DOB41" s="23"/>
      <c r="DOC41" s="23"/>
      <c r="DOD41" s="23"/>
      <c r="DOE41" s="23"/>
      <c r="DOF41" s="23"/>
      <c r="DOG41" s="23"/>
      <c r="DOH41" s="23"/>
      <c r="DOI41" s="23"/>
      <c r="DOJ41" s="23"/>
      <c r="DOK41" s="23"/>
      <c r="DOL41" s="23"/>
      <c r="DOM41" s="23"/>
      <c r="DON41" s="23"/>
      <c r="DOO41" s="23"/>
      <c r="DOP41" s="23"/>
      <c r="DOQ41" s="23"/>
      <c r="DOR41" s="23"/>
      <c r="DOS41" s="23"/>
      <c r="DOT41" s="23"/>
      <c r="DOU41" s="23"/>
      <c r="DOV41" s="23"/>
      <c r="DOW41" s="23"/>
      <c r="DOX41" s="23"/>
      <c r="DOY41" s="23"/>
      <c r="DOZ41" s="23"/>
      <c r="DPA41" s="23"/>
      <c r="DPB41" s="23"/>
      <c r="DPC41" s="23"/>
      <c r="DPD41" s="23"/>
      <c r="DPE41" s="23"/>
      <c r="DPF41" s="23"/>
      <c r="DPG41" s="23"/>
      <c r="DPH41" s="23"/>
      <c r="DPI41" s="23"/>
      <c r="DPJ41" s="23"/>
      <c r="DPK41" s="23"/>
      <c r="DPL41" s="23"/>
      <c r="DPM41" s="23"/>
      <c r="DPN41" s="23"/>
      <c r="DPO41" s="23"/>
      <c r="DPP41" s="23"/>
      <c r="DPQ41" s="23"/>
      <c r="DPR41" s="23"/>
      <c r="DPS41" s="23"/>
      <c r="DPT41" s="23"/>
      <c r="DPU41" s="23"/>
      <c r="DPV41" s="23"/>
      <c r="DPW41" s="23"/>
      <c r="DPX41" s="23"/>
      <c r="DPY41" s="23"/>
      <c r="DPZ41" s="23"/>
      <c r="DQA41" s="23"/>
      <c r="DQB41" s="23"/>
      <c r="DQC41" s="23"/>
      <c r="DQD41" s="23"/>
      <c r="DQE41" s="23"/>
      <c r="DQF41" s="23"/>
      <c r="DQG41" s="23"/>
      <c r="DQH41" s="23"/>
      <c r="DQI41" s="23"/>
      <c r="DQJ41" s="23"/>
      <c r="DQK41" s="23"/>
      <c r="DQL41" s="23"/>
      <c r="DQM41" s="23"/>
      <c r="DQN41" s="23"/>
      <c r="DQO41" s="23"/>
      <c r="DQP41" s="23"/>
      <c r="DQQ41" s="23"/>
      <c r="DQR41" s="23"/>
      <c r="DQS41" s="23"/>
      <c r="DQT41" s="23"/>
      <c r="DQU41" s="23"/>
      <c r="DQV41" s="23"/>
      <c r="DQW41" s="23"/>
      <c r="DQX41" s="23"/>
      <c r="DQY41" s="23"/>
      <c r="DQZ41" s="23"/>
      <c r="DRA41" s="23"/>
      <c r="DRB41" s="23"/>
      <c r="DRC41" s="23"/>
      <c r="DRD41" s="23"/>
      <c r="DRE41" s="23"/>
      <c r="DRF41" s="23"/>
      <c r="DRG41" s="23"/>
      <c r="DRH41" s="23"/>
      <c r="DRI41" s="23"/>
      <c r="DRJ41" s="23"/>
      <c r="DRK41" s="23"/>
      <c r="DRL41" s="23"/>
      <c r="DRM41" s="23"/>
      <c r="DRN41" s="23"/>
      <c r="DRO41" s="23"/>
      <c r="DRP41" s="23"/>
      <c r="DRQ41" s="23"/>
      <c r="DRR41" s="23"/>
      <c r="DRS41" s="23"/>
      <c r="DRT41" s="23"/>
      <c r="DRU41" s="23"/>
      <c r="DRV41" s="23"/>
      <c r="DRW41" s="23"/>
      <c r="DRX41" s="23"/>
      <c r="DRY41" s="23"/>
      <c r="DRZ41" s="23"/>
      <c r="DSA41" s="23"/>
      <c r="DSB41" s="23"/>
      <c r="DSC41" s="23"/>
      <c r="DSD41" s="23"/>
      <c r="DSE41" s="23"/>
      <c r="DSF41" s="23"/>
      <c r="DSG41" s="23"/>
      <c r="DSH41" s="23"/>
      <c r="DSI41" s="23"/>
      <c r="DSJ41" s="23"/>
      <c r="DSK41" s="23"/>
      <c r="DSL41" s="23"/>
      <c r="DSM41" s="23"/>
      <c r="DSN41" s="23"/>
      <c r="DSO41" s="23"/>
      <c r="DSP41" s="23"/>
      <c r="DSQ41" s="23"/>
      <c r="DSR41" s="23"/>
      <c r="DSS41" s="23"/>
      <c r="DST41" s="23"/>
      <c r="DSU41" s="23"/>
      <c r="DSV41" s="23"/>
      <c r="DSW41" s="23"/>
      <c r="DSX41" s="23"/>
      <c r="DSY41" s="23"/>
      <c r="DSZ41" s="23"/>
      <c r="DTA41" s="23"/>
      <c r="DTB41" s="23"/>
      <c r="DTC41" s="23"/>
      <c r="DTD41" s="23"/>
      <c r="DTE41" s="23"/>
      <c r="DTF41" s="23"/>
      <c r="DTG41" s="23"/>
      <c r="DTH41" s="23"/>
      <c r="DTI41" s="23"/>
      <c r="DTJ41" s="23"/>
      <c r="DTK41" s="23"/>
      <c r="DTL41" s="23"/>
      <c r="DTM41" s="23"/>
      <c r="DTN41" s="23"/>
      <c r="DTO41" s="23"/>
      <c r="DTP41" s="23"/>
      <c r="DTQ41" s="23"/>
      <c r="DTR41" s="23"/>
      <c r="DTS41" s="23"/>
      <c r="DTT41" s="23"/>
      <c r="DTU41" s="23"/>
      <c r="DTV41" s="23"/>
      <c r="DTW41" s="23"/>
      <c r="DTX41" s="23"/>
      <c r="DTY41" s="23"/>
      <c r="DTZ41" s="23"/>
      <c r="DUA41" s="23"/>
      <c r="DUB41" s="23"/>
      <c r="DUC41" s="23"/>
      <c r="DUD41" s="23"/>
      <c r="DUE41" s="23"/>
      <c r="DUF41" s="23"/>
      <c r="DUG41" s="23"/>
      <c r="DUH41" s="23"/>
      <c r="DUI41" s="23"/>
      <c r="DUJ41" s="23"/>
      <c r="DUK41" s="23"/>
      <c r="DUL41" s="23"/>
      <c r="DUM41" s="23"/>
      <c r="DUN41" s="23"/>
      <c r="DUO41" s="23"/>
      <c r="DUP41" s="23"/>
      <c r="DUQ41" s="23"/>
      <c r="DUR41" s="23"/>
      <c r="DUS41" s="23"/>
      <c r="DUT41" s="23"/>
      <c r="DUU41" s="23"/>
      <c r="DUV41" s="23"/>
      <c r="DUW41" s="23"/>
      <c r="DUX41" s="23"/>
      <c r="DUY41" s="23"/>
      <c r="DUZ41" s="23"/>
      <c r="DVA41" s="23"/>
      <c r="DVB41" s="23"/>
      <c r="DVC41" s="23"/>
      <c r="DVD41" s="23"/>
      <c r="DVE41" s="23"/>
      <c r="DVF41" s="23"/>
      <c r="DVG41" s="23"/>
      <c r="DVH41" s="23"/>
      <c r="DVI41" s="23"/>
      <c r="DVJ41" s="23"/>
      <c r="DVK41" s="23"/>
      <c r="DVL41" s="23"/>
      <c r="DVM41" s="23"/>
      <c r="DVN41" s="23"/>
      <c r="DVO41" s="23"/>
      <c r="DVP41" s="23"/>
      <c r="DVQ41" s="23"/>
      <c r="DVR41" s="23"/>
      <c r="DVS41" s="23"/>
      <c r="DVT41" s="23"/>
      <c r="DVU41" s="23"/>
      <c r="DVV41" s="23"/>
      <c r="DVW41" s="23"/>
      <c r="DVX41" s="23"/>
      <c r="DVY41" s="23"/>
      <c r="DVZ41" s="23"/>
      <c r="DWA41" s="23"/>
      <c r="DWB41" s="23"/>
      <c r="DWC41" s="23"/>
      <c r="DWD41" s="23"/>
      <c r="DWE41" s="23"/>
      <c r="DWF41" s="23"/>
      <c r="DWG41" s="23"/>
      <c r="DWH41" s="23"/>
      <c r="DWI41" s="23"/>
      <c r="DWJ41" s="23"/>
      <c r="DWK41" s="23"/>
      <c r="DWL41" s="23"/>
      <c r="DWM41" s="23"/>
      <c r="DWN41" s="23"/>
      <c r="DWO41" s="23"/>
      <c r="DWP41" s="23"/>
      <c r="DWQ41" s="23"/>
      <c r="DWR41" s="23"/>
      <c r="DWS41" s="23"/>
      <c r="DWT41" s="23"/>
      <c r="DWU41" s="23"/>
      <c r="DWV41" s="23"/>
      <c r="DWW41" s="23"/>
      <c r="DWX41" s="23"/>
      <c r="DWY41" s="23"/>
      <c r="DWZ41" s="23"/>
      <c r="DXA41" s="23"/>
      <c r="DXB41" s="23"/>
      <c r="DXC41" s="23"/>
      <c r="DXD41" s="23"/>
      <c r="DXE41" s="23"/>
      <c r="DXF41" s="23"/>
      <c r="DXG41" s="23"/>
      <c r="DXH41" s="23"/>
      <c r="DXI41" s="23"/>
      <c r="DXJ41" s="23"/>
      <c r="DXK41" s="23"/>
      <c r="DXL41" s="23"/>
      <c r="DXM41" s="23"/>
      <c r="DXN41" s="23"/>
      <c r="DXO41" s="23"/>
      <c r="DXP41" s="23"/>
      <c r="DXQ41" s="23"/>
      <c r="DXR41" s="23"/>
      <c r="DXS41" s="23"/>
      <c r="DXT41" s="23"/>
      <c r="DXU41" s="23"/>
      <c r="DXV41" s="23"/>
      <c r="DXW41" s="23"/>
      <c r="DXX41" s="23"/>
      <c r="DXY41" s="23"/>
      <c r="DXZ41" s="23"/>
      <c r="DYA41" s="23"/>
      <c r="DYB41" s="23"/>
      <c r="DYC41" s="23"/>
      <c r="DYD41" s="23"/>
      <c r="DYE41" s="23"/>
      <c r="DYF41" s="23"/>
      <c r="DYG41" s="23"/>
      <c r="DYH41" s="23"/>
      <c r="DYI41" s="23"/>
      <c r="DYJ41" s="23"/>
      <c r="DYK41" s="23"/>
      <c r="DYL41" s="23"/>
      <c r="DYM41" s="23"/>
      <c r="DYN41" s="23"/>
      <c r="DYO41" s="23"/>
      <c r="DYP41" s="23"/>
      <c r="DYQ41" s="23"/>
      <c r="DYR41" s="23"/>
      <c r="DYS41" s="23"/>
      <c r="DYT41" s="23"/>
      <c r="DYU41" s="23"/>
      <c r="DYV41" s="23"/>
      <c r="DYW41" s="23"/>
      <c r="DYX41" s="23"/>
      <c r="DYY41" s="23"/>
      <c r="DYZ41" s="23"/>
      <c r="DZA41" s="23"/>
      <c r="DZB41" s="23"/>
      <c r="DZC41" s="23"/>
      <c r="DZD41" s="23"/>
      <c r="DZE41" s="23"/>
      <c r="DZF41" s="23"/>
      <c r="DZG41" s="23"/>
      <c r="DZH41" s="23"/>
      <c r="DZI41" s="23"/>
      <c r="DZJ41" s="23"/>
      <c r="DZK41" s="23"/>
      <c r="DZL41" s="23"/>
      <c r="DZM41" s="23"/>
      <c r="DZN41" s="23"/>
      <c r="DZO41" s="23"/>
      <c r="DZP41" s="23"/>
      <c r="DZQ41" s="23"/>
      <c r="DZR41" s="23"/>
      <c r="DZS41" s="23"/>
      <c r="DZT41" s="23"/>
      <c r="DZU41" s="23"/>
      <c r="DZV41" s="23"/>
      <c r="DZW41" s="23"/>
      <c r="DZX41" s="23"/>
      <c r="DZY41" s="23"/>
      <c r="DZZ41" s="23"/>
      <c r="EAA41" s="23"/>
      <c r="EAB41" s="23"/>
      <c r="EAC41" s="23"/>
      <c r="EAD41" s="23"/>
      <c r="EAE41" s="23"/>
      <c r="EAF41" s="23"/>
      <c r="EAG41" s="23"/>
      <c r="EAH41" s="23"/>
      <c r="EAI41" s="23"/>
      <c r="EAJ41" s="23"/>
      <c r="EAK41" s="23"/>
      <c r="EAL41" s="23"/>
      <c r="EAM41" s="23"/>
      <c r="EAN41" s="23"/>
      <c r="EAO41" s="23"/>
      <c r="EAP41" s="23"/>
      <c r="EAQ41" s="23"/>
      <c r="EAR41" s="23"/>
      <c r="EAS41" s="23"/>
      <c r="EAT41" s="23"/>
      <c r="EAU41" s="23"/>
      <c r="EAV41" s="23"/>
      <c r="EAW41" s="23"/>
      <c r="EAX41" s="23"/>
      <c r="EAY41" s="23"/>
      <c r="EAZ41" s="23"/>
      <c r="EBA41" s="23"/>
      <c r="EBB41" s="23"/>
      <c r="EBC41" s="23"/>
      <c r="EBD41" s="23"/>
      <c r="EBE41" s="23"/>
      <c r="EBF41" s="23"/>
      <c r="EBG41" s="23"/>
      <c r="EBH41" s="23"/>
      <c r="EBI41" s="23"/>
      <c r="EBJ41" s="23"/>
      <c r="EBK41" s="23"/>
      <c r="EBL41" s="23"/>
      <c r="EBM41" s="23"/>
      <c r="EBN41" s="23"/>
      <c r="EBO41" s="23"/>
      <c r="EBP41" s="23"/>
      <c r="EBQ41" s="23"/>
      <c r="EBR41" s="23"/>
      <c r="EBS41" s="23"/>
      <c r="EBT41" s="23"/>
      <c r="EBU41" s="23"/>
      <c r="EBV41" s="23"/>
      <c r="EBW41" s="23"/>
      <c r="EBX41" s="23"/>
      <c r="EBY41" s="23"/>
      <c r="EBZ41" s="23"/>
      <c r="ECA41" s="23"/>
      <c r="ECB41" s="23"/>
      <c r="ECC41" s="23"/>
      <c r="ECD41" s="23"/>
      <c r="ECE41" s="23"/>
      <c r="ECF41" s="23"/>
      <c r="ECG41" s="23"/>
      <c r="ECH41" s="23"/>
      <c r="ECI41" s="23"/>
      <c r="ECJ41" s="23"/>
      <c r="ECK41" s="23"/>
      <c r="ECL41" s="23"/>
      <c r="ECM41" s="23"/>
      <c r="ECN41" s="23"/>
      <c r="ECO41" s="23"/>
      <c r="ECP41" s="23"/>
      <c r="ECQ41" s="23"/>
      <c r="ECR41" s="23"/>
      <c r="ECS41" s="23"/>
      <c r="ECT41" s="23"/>
      <c r="ECU41" s="23"/>
      <c r="ECV41" s="23"/>
      <c r="ECW41" s="23"/>
      <c r="ECX41" s="23"/>
      <c r="ECY41" s="23"/>
      <c r="ECZ41" s="23"/>
      <c r="EDA41" s="23"/>
      <c r="EDB41" s="23"/>
      <c r="EDC41" s="23"/>
      <c r="EDD41" s="23"/>
      <c r="EDE41" s="23"/>
      <c r="EDF41" s="23"/>
      <c r="EDG41" s="23"/>
      <c r="EDH41" s="23"/>
      <c r="EDI41" s="23"/>
      <c r="EDJ41" s="23"/>
      <c r="EDK41" s="23"/>
      <c r="EDL41" s="23"/>
      <c r="EDM41" s="23"/>
      <c r="EDN41" s="23"/>
      <c r="EDO41" s="23"/>
      <c r="EDP41" s="23"/>
      <c r="EDQ41" s="23"/>
      <c r="EDR41" s="23"/>
      <c r="EDS41" s="23"/>
      <c r="EDT41" s="23"/>
      <c r="EDU41" s="23"/>
      <c r="EDV41" s="23"/>
      <c r="EDW41" s="23"/>
      <c r="EDX41" s="23"/>
      <c r="EDY41" s="23"/>
      <c r="EDZ41" s="23"/>
      <c r="EEA41" s="23"/>
      <c r="EEB41" s="23"/>
      <c r="EEC41" s="23"/>
      <c r="EED41" s="23"/>
      <c r="EEE41" s="23"/>
      <c r="EEF41" s="23"/>
      <c r="EEG41" s="23"/>
      <c r="EEH41" s="23"/>
      <c r="EEI41" s="23"/>
      <c r="EEJ41" s="23"/>
      <c r="EEK41" s="23"/>
      <c r="EEL41" s="23"/>
      <c r="EEM41" s="23"/>
      <c r="EEN41" s="23"/>
      <c r="EEO41" s="23"/>
      <c r="EEP41" s="23"/>
      <c r="EEQ41" s="23"/>
      <c r="EER41" s="23"/>
      <c r="EES41" s="23"/>
      <c r="EET41" s="23"/>
      <c r="EEU41" s="23"/>
      <c r="EEV41" s="23"/>
      <c r="EEW41" s="23"/>
      <c r="EEX41" s="23"/>
      <c r="EEY41" s="23"/>
      <c r="EEZ41" s="23"/>
      <c r="EFA41" s="23"/>
      <c r="EFB41" s="23"/>
      <c r="EFC41" s="23"/>
      <c r="EFD41" s="23"/>
      <c r="EFE41" s="23"/>
      <c r="EFF41" s="23"/>
      <c r="EFG41" s="23"/>
      <c r="EFH41" s="23"/>
      <c r="EFI41" s="23"/>
      <c r="EFJ41" s="23"/>
      <c r="EFK41" s="23"/>
      <c r="EFL41" s="23"/>
      <c r="EFM41" s="23"/>
      <c r="EFN41" s="23"/>
      <c r="EFO41" s="23"/>
      <c r="EFP41" s="23"/>
      <c r="EFQ41" s="23"/>
      <c r="EFR41" s="23"/>
      <c r="EFS41" s="23"/>
      <c r="EFT41" s="23"/>
      <c r="EFU41" s="23"/>
      <c r="EFV41" s="23"/>
      <c r="EFW41" s="23"/>
      <c r="EFX41" s="23"/>
      <c r="EFY41" s="23"/>
      <c r="EFZ41" s="23"/>
      <c r="EGA41" s="23"/>
      <c r="EGB41" s="23"/>
      <c r="EGC41" s="23"/>
      <c r="EGD41" s="23"/>
      <c r="EGE41" s="23"/>
      <c r="EGF41" s="23"/>
      <c r="EGG41" s="23"/>
      <c r="EGH41" s="23"/>
      <c r="EGI41" s="23"/>
      <c r="EGJ41" s="23"/>
      <c r="EGK41" s="23"/>
      <c r="EGL41" s="23"/>
      <c r="EGM41" s="23"/>
      <c r="EGN41" s="23"/>
      <c r="EGO41" s="23"/>
      <c r="EGP41" s="23"/>
      <c r="EGQ41" s="23"/>
      <c r="EGR41" s="23"/>
      <c r="EGS41" s="23"/>
      <c r="EGT41" s="23"/>
      <c r="EGU41" s="23"/>
      <c r="EGV41" s="23"/>
      <c r="EGW41" s="23"/>
      <c r="EGX41" s="23"/>
      <c r="EGY41" s="23"/>
      <c r="EGZ41" s="23"/>
      <c r="EHA41" s="23"/>
      <c r="EHB41" s="23"/>
      <c r="EHC41" s="23"/>
      <c r="EHD41" s="23"/>
      <c r="EHE41" s="23"/>
      <c r="EHF41" s="23"/>
      <c r="EHG41" s="23"/>
      <c r="EHH41" s="23"/>
      <c r="EHI41" s="23"/>
      <c r="EHJ41" s="23"/>
      <c r="EHK41" s="23"/>
      <c r="EHL41" s="23"/>
      <c r="EHM41" s="23"/>
      <c r="EHN41" s="23"/>
      <c r="EHO41" s="23"/>
      <c r="EHP41" s="23"/>
      <c r="EHQ41" s="23"/>
      <c r="EHR41" s="23"/>
      <c r="EHS41" s="23"/>
      <c r="EHT41" s="23"/>
      <c r="EHU41" s="23"/>
      <c r="EHV41" s="23"/>
      <c r="EHW41" s="23"/>
      <c r="EHX41" s="23"/>
      <c r="EHY41" s="23"/>
      <c r="EHZ41" s="23"/>
      <c r="EIA41" s="23"/>
      <c r="EIB41" s="23"/>
      <c r="EIC41" s="23"/>
      <c r="EID41" s="23"/>
      <c r="EIE41" s="23"/>
      <c r="EIF41" s="23"/>
      <c r="EIG41" s="23"/>
      <c r="EIH41" s="23"/>
      <c r="EII41" s="23"/>
      <c r="EIJ41" s="23"/>
      <c r="EIK41" s="23"/>
      <c r="EIL41" s="23"/>
      <c r="EIM41" s="23"/>
      <c r="EIN41" s="23"/>
      <c r="EIO41" s="23"/>
      <c r="EIP41" s="23"/>
      <c r="EIQ41" s="23"/>
      <c r="EIR41" s="23"/>
      <c r="EIS41" s="23"/>
      <c r="EIT41" s="23"/>
      <c r="EIU41" s="23"/>
      <c r="EIV41" s="23"/>
      <c r="EIW41" s="23"/>
      <c r="EIX41" s="23"/>
      <c r="EIY41" s="23"/>
      <c r="EIZ41" s="23"/>
      <c r="EJA41" s="23"/>
      <c r="EJB41" s="23"/>
      <c r="EJC41" s="23"/>
      <c r="EJD41" s="23"/>
      <c r="EJE41" s="23"/>
      <c r="EJF41" s="23"/>
      <c r="EJG41" s="23"/>
      <c r="EJH41" s="23"/>
      <c r="EJI41" s="23"/>
      <c r="EJJ41" s="23"/>
      <c r="EJK41" s="23"/>
      <c r="EJL41" s="23"/>
      <c r="EJM41" s="23"/>
      <c r="EJN41" s="23"/>
      <c r="EJO41" s="23"/>
      <c r="EJP41" s="23"/>
      <c r="EJQ41" s="23"/>
      <c r="EJR41" s="23"/>
      <c r="EJS41" s="23"/>
      <c r="EJT41" s="23"/>
      <c r="EJU41" s="23"/>
      <c r="EJV41" s="23"/>
      <c r="EJW41" s="23"/>
      <c r="EJX41" s="23"/>
      <c r="EJY41" s="23"/>
      <c r="EJZ41" s="23"/>
      <c r="EKA41" s="23"/>
      <c r="EKB41" s="23"/>
      <c r="EKC41" s="23"/>
      <c r="EKD41" s="23"/>
      <c r="EKE41" s="23"/>
      <c r="EKF41" s="23"/>
      <c r="EKG41" s="23"/>
      <c r="EKH41" s="23"/>
      <c r="EKI41" s="23"/>
      <c r="EKJ41" s="23"/>
      <c r="EKK41" s="23"/>
      <c r="EKL41" s="23"/>
      <c r="EKM41" s="23"/>
      <c r="EKN41" s="23"/>
      <c r="EKO41" s="23"/>
      <c r="EKP41" s="23"/>
      <c r="EKQ41" s="23"/>
      <c r="EKR41" s="23"/>
      <c r="EKS41" s="23"/>
      <c r="EKT41" s="23"/>
      <c r="EKU41" s="23"/>
      <c r="EKV41" s="23"/>
      <c r="EKW41" s="23"/>
      <c r="EKX41" s="23"/>
      <c r="EKY41" s="23"/>
      <c r="EKZ41" s="23"/>
      <c r="ELA41" s="23"/>
      <c r="ELB41" s="23"/>
      <c r="ELC41" s="23"/>
      <c r="ELD41" s="23"/>
      <c r="ELE41" s="23"/>
      <c r="ELF41" s="23"/>
      <c r="ELG41" s="23"/>
      <c r="ELH41" s="23"/>
      <c r="ELI41" s="23"/>
      <c r="ELJ41" s="23"/>
      <c r="ELK41" s="23"/>
      <c r="ELL41" s="23"/>
      <c r="ELM41" s="23"/>
      <c r="ELN41" s="23"/>
      <c r="ELO41" s="23"/>
      <c r="ELP41" s="23"/>
      <c r="ELQ41" s="23"/>
      <c r="ELR41" s="23"/>
      <c r="ELS41" s="23"/>
      <c r="ELT41" s="23"/>
      <c r="ELU41" s="23"/>
      <c r="ELV41" s="23"/>
      <c r="ELW41" s="23"/>
      <c r="ELX41" s="23"/>
      <c r="ELY41" s="23"/>
      <c r="ELZ41" s="23"/>
      <c r="EMA41" s="23"/>
      <c r="EMB41" s="23"/>
      <c r="EMC41" s="23"/>
      <c r="EMD41" s="23"/>
      <c r="EME41" s="23"/>
      <c r="EMF41" s="23"/>
      <c r="EMG41" s="23"/>
      <c r="EMH41" s="23"/>
      <c r="EMI41" s="23"/>
      <c r="EMJ41" s="23"/>
      <c r="EMK41" s="23"/>
      <c r="EML41" s="23"/>
      <c r="EMM41" s="23"/>
      <c r="EMN41" s="23"/>
      <c r="EMO41" s="23"/>
      <c r="EMP41" s="23"/>
      <c r="EMQ41" s="23"/>
      <c r="EMR41" s="23"/>
      <c r="EMS41" s="23"/>
      <c r="EMT41" s="23"/>
      <c r="EMU41" s="23"/>
      <c r="EMV41" s="23"/>
      <c r="EMW41" s="23"/>
      <c r="EMX41" s="23"/>
      <c r="EMY41" s="23"/>
      <c r="EMZ41" s="23"/>
      <c r="ENA41" s="23"/>
      <c r="ENB41" s="23"/>
      <c r="ENC41" s="23"/>
      <c r="END41" s="23"/>
      <c r="ENE41" s="23"/>
      <c r="ENF41" s="23"/>
      <c r="ENG41" s="23"/>
      <c r="ENH41" s="23"/>
      <c r="ENI41" s="23"/>
      <c r="ENJ41" s="23"/>
      <c r="ENK41" s="23"/>
      <c r="ENL41" s="23"/>
      <c r="ENM41" s="23"/>
      <c r="ENN41" s="23"/>
      <c r="ENO41" s="23"/>
      <c r="ENP41" s="23"/>
      <c r="ENQ41" s="23"/>
      <c r="ENR41" s="23"/>
      <c r="ENS41" s="23"/>
      <c r="ENT41" s="23"/>
      <c r="ENU41" s="23"/>
      <c r="ENV41" s="23"/>
      <c r="ENW41" s="23"/>
      <c r="ENX41" s="23"/>
      <c r="ENY41" s="23"/>
      <c r="ENZ41" s="23"/>
      <c r="EOA41" s="23"/>
      <c r="EOB41" s="23"/>
      <c r="EOC41" s="23"/>
      <c r="EOD41" s="23"/>
      <c r="EOE41" s="23"/>
      <c r="EOF41" s="23"/>
      <c r="EOG41" s="23"/>
      <c r="EOH41" s="23"/>
      <c r="EOI41" s="23"/>
      <c r="EOJ41" s="23"/>
      <c r="EOK41" s="23"/>
      <c r="EOL41" s="23"/>
      <c r="EOM41" s="23"/>
      <c r="EON41" s="23"/>
      <c r="EOO41" s="23"/>
      <c r="EOP41" s="23"/>
      <c r="EOQ41" s="23"/>
      <c r="EOR41" s="23"/>
      <c r="EOS41" s="23"/>
      <c r="EOT41" s="23"/>
      <c r="EOU41" s="23"/>
      <c r="EOV41" s="23"/>
      <c r="EOW41" s="23"/>
      <c r="EOX41" s="23"/>
      <c r="EOY41" s="23"/>
      <c r="EOZ41" s="23"/>
      <c r="EPA41" s="23"/>
      <c r="EPB41" s="23"/>
      <c r="EPC41" s="23"/>
      <c r="EPD41" s="23"/>
      <c r="EPE41" s="23"/>
      <c r="EPF41" s="23"/>
      <c r="EPG41" s="23"/>
      <c r="EPH41" s="23"/>
      <c r="EPI41" s="23"/>
      <c r="EPJ41" s="23"/>
      <c r="EPK41" s="23"/>
      <c r="EPL41" s="23"/>
      <c r="EPM41" s="23"/>
      <c r="EPN41" s="23"/>
      <c r="EPO41" s="23"/>
      <c r="EPP41" s="23"/>
      <c r="EPQ41" s="23"/>
      <c r="EPR41" s="23"/>
      <c r="EPS41" s="23"/>
      <c r="EPT41" s="23"/>
      <c r="EPU41" s="23"/>
      <c r="EPV41" s="23"/>
      <c r="EPW41" s="23"/>
      <c r="EPX41" s="23"/>
      <c r="EPY41" s="23"/>
      <c r="EPZ41" s="23"/>
      <c r="EQA41" s="23"/>
      <c r="EQB41" s="23"/>
      <c r="EQC41" s="23"/>
      <c r="EQD41" s="23"/>
      <c r="EQE41" s="23"/>
      <c r="EQF41" s="23"/>
      <c r="EQG41" s="23"/>
      <c r="EQH41" s="23"/>
      <c r="EQI41" s="23"/>
      <c r="EQJ41" s="23"/>
      <c r="EQK41" s="23"/>
      <c r="EQL41" s="23"/>
      <c r="EQM41" s="23"/>
      <c r="EQN41" s="23"/>
      <c r="EQO41" s="23"/>
      <c r="EQP41" s="23"/>
      <c r="EQQ41" s="23"/>
      <c r="EQR41" s="23"/>
      <c r="EQS41" s="23"/>
      <c r="EQT41" s="23"/>
      <c r="EQU41" s="23"/>
      <c r="EQV41" s="23"/>
      <c r="EQW41" s="23"/>
      <c r="EQX41" s="23"/>
      <c r="EQY41" s="23"/>
      <c r="EQZ41" s="23"/>
      <c r="ERA41" s="23"/>
      <c r="ERB41" s="23"/>
      <c r="ERC41" s="23"/>
      <c r="ERD41" s="23"/>
      <c r="ERE41" s="23"/>
      <c r="ERF41" s="23"/>
      <c r="ERG41" s="23"/>
      <c r="ERH41" s="23"/>
      <c r="ERI41" s="23"/>
      <c r="ERJ41" s="23"/>
      <c r="ERK41" s="23"/>
      <c r="ERL41" s="23"/>
      <c r="ERM41" s="23"/>
      <c r="ERN41" s="23"/>
      <c r="ERO41" s="23"/>
      <c r="ERP41" s="23"/>
      <c r="ERQ41" s="23"/>
      <c r="ERR41" s="23"/>
      <c r="ERS41" s="23"/>
      <c r="ERT41" s="23"/>
      <c r="ERU41" s="23"/>
      <c r="ERV41" s="23"/>
      <c r="ERW41" s="23"/>
      <c r="ERX41" s="23"/>
      <c r="ERY41" s="23"/>
      <c r="ERZ41" s="23"/>
      <c r="ESA41" s="23"/>
      <c r="ESB41" s="23"/>
      <c r="ESC41" s="23"/>
      <c r="ESD41" s="23"/>
      <c r="ESE41" s="23"/>
      <c r="ESF41" s="23"/>
      <c r="ESG41" s="23"/>
      <c r="ESH41" s="23"/>
      <c r="ESI41" s="23"/>
      <c r="ESJ41" s="23"/>
      <c r="ESK41" s="23"/>
      <c r="ESL41" s="23"/>
      <c r="ESM41" s="23"/>
      <c r="ESN41" s="23"/>
      <c r="ESO41" s="23"/>
      <c r="ESP41" s="23"/>
      <c r="ESQ41" s="23"/>
      <c r="ESR41" s="23"/>
      <c r="ESS41" s="23"/>
      <c r="EST41" s="23"/>
      <c r="ESU41" s="23"/>
      <c r="ESV41" s="23"/>
      <c r="ESW41" s="23"/>
      <c r="ESX41" s="23"/>
      <c r="ESY41" s="23"/>
      <c r="ESZ41" s="23"/>
      <c r="ETA41" s="23"/>
      <c r="ETB41" s="23"/>
      <c r="ETC41" s="23"/>
      <c r="ETD41" s="23"/>
      <c r="ETE41" s="23"/>
      <c r="ETF41" s="23"/>
      <c r="ETG41" s="23"/>
      <c r="ETH41" s="23"/>
      <c r="ETI41" s="23"/>
      <c r="ETJ41" s="23"/>
      <c r="ETK41" s="23"/>
      <c r="ETL41" s="23"/>
      <c r="ETM41" s="23"/>
      <c r="ETN41" s="23"/>
      <c r="ETO41" s="23"/>
      <c r="ETP41" s="23"/>
      <c r="ETQ41" s="23"/>
      <c r="ETR41" s="23"/>
      <c r="ETS41" s="23"/>
      <c r="ETT41" s="23"/>
      <c r="ETU41" s="23"/>
      <c r="ETV41" s="23"/>
      <c r="ETW41" s="23"/>
      <c r="ETX41" s="23"/>
      <c r="ETY41" s="23"/>
      <c r="ETZ41" s="23"/>
      <c r="EUA41" s="23"/>
      <c r="EUB41" s="23"/>
      <c r="EUC41" s="23"/>
      <c r="EUD41" s="23"/>
      <c r="EUE41" s="23"/>
      <c r="EUF41" s="23"/>
      <c r="EUG41" s="23"/>
      <c r="EUH41" s="23"/>
      <c r="EUI41" s="23"/>
      <c r="EUJ41" s="23"/>
      <c r="EUK41" s="23"/>
      <c r="EUL41" s="23"/>
      <c r="EUM41" s="23"/>
      <c r="EUN41" s="23"/>
      <c r="EUO41" s="23"/>
      <c r="EUP41" s="23"/>
      <c r="EUQ41" s="23"/>
      <c r="EUR41" s="23"/>
      <c r="EUS41" s="23"/>
      <c r="EUT41" s="23"/>
      <c r="EUU41" s="23"/>
      <c r="EUV41" s="23"/>
      <c r="EUW41" s="23"/>
      <c r="EUX41" s="23"/>
      <c r="EUY41" s="23"/>
      <c r="EUZ41" s="23"/>
      <c r="EVA41" s="23"/>
      <c r="EVB41" s="23"/>
      <c r="EVC41" s="23"/>
      <c r="EVD41" s="23"/>
      <c r="EVE41" s="23"/>
      <c r="EVF41" s="23"/>
      <c r="EVG41" s="23"/>
      <c r="EVH41" s="23"/>
      <c r="EVI41" s="23"/>
      <c r="EVJ41" s="23"/>
      <c r="EVK41" s="23"/>
      <c r="EVL41" s="23"/>
      <c r="EVM41" s="23"/>
      <c r="EVN41" s="23"/>
      <c r="EVO41" s="23"/>
      <c r="EVP41" s="23"/>
      <c r="EVQ41" s="23"/>
      <c r="EVR41" s="23"/>
      <c r="EVS41" s="23"/>
      <c r="EVT41" s="23"/>
      <c r="EVU41" s="23"/>
      <c r="EVV41" s="23"/>
      <c r="EVW41" s="23"/>
      <c r="EVX41" s="23"/>
      <c r="EVY41" s="23"/>
      <c r="EVZ41" s="23"/>
      <c r="EWA41" s="23"/>
      <c r="EWB41" s="23"/>
      <c r="EWC41" s="23"/>
      <c r="EWD41" s="23"/>
      <c r="EWE41" s="23"/>
      <c r="EWF41" s="23"/>
      <c r="EWG41" s="23"/>
      <c r="EWH41" s="23"/>
      <c r="EWI41" s="23"/>
      <c r="EWJ41" s="23"/>
      <c r="EWK41" s="23"/>
      <c r="EWL41" s="23"/>
      <c r="EWM41" s="23"/>
      <c r="EWN41" s="23"/>
      <c r="EWO41" s="23"/>
      <c r="EWP41" s="23"/>
      <c r="EWQ41" s="23"/>
      <c r="EWR41" s="23"/>
      <c r="EWS41" s="23"/>
      <c r="EWT41" s="23"/>
      <c r="EWU41" s="23"/>
      <c r="EWV41" s="23"/>
      <c r="EWW41" s="23"/>
      <c r="EWX41" s="23"/>
      <c r="EWY41" s="23"/>
      <c r="EWZ41" s="23"/>
      <c r="EXA41" s="23"/>
      <c r="EXB41" s="23"/>
      <c r="EXC41" s="23"/>
      <c r="EXD41" s="23"/>
      <c r="EXE41" s="23"/>
      <c r="EXF41" s="23"/>
      <c r="EXG41" s="23"/>
      <c r="EXH41" s="23"/>
      <c r="EXI41" s="23"/>
      <c r="EXJ41" s="23"/>
      <c r="EXK41" s="23"/>
      <c r="EXL41" s="23"/>
      <c r="EXM41" s="23"/>
      <c r="EXN41" s="23"/>
      <c r="EXO41" s="23"/>
      <c r="EXP41" s="23"/>
      <c r="EXQ41" s="23"/>
      <c r="EXR41" s="23"/>
      <c r="EXS41" s="23"/>
      <c r="EXT41" s="23"/>
      <c r="EXU41" s="23"/>
      <c r="EXV41" s="23"/>
      <c r="EXW41" s="23"/>
      <c r="EXX41" s="23"/>
      <c r="EXY41" s="23"/>
      <c r="EXZ41" s="23"/>
      <c r="EYA41" s="23"/>
      <c r="EYB41" s="23"/>
      <c r="EYC41" s="23"/>
      <c r="EYD41" s="23"/>
      <c r="EYE41" s="23"/>
      <c r="EYF41" s="23"/>
      <c r="EYG41" s="23"/>
      <c r="EYH41" s="23"/>
      <c r="EYI41" s="23"/>
      <c r="EYJ41" s="23"/>
      <c r="EYK41" s="23"/>
      <c r="EYL41" s="23"/>
      <c r="EYM41" s="23"/>
      <c r="EYN41" s="23"/>
      <c r="EYO41" s="23"/>
      <c r="EYP41" s="23"/>
      <c r="EYQ41" s="23"/>
      <c r="EYR41" s="23"/>
      <c r="EYS41" s="23"/>
      <c r="EYT41" s="23"/>
      <c r="EYU41" s="23"/>
      <c r="EYV41" s="23"/>
      <c r="EYW41" s="23"/>
      <c r="EYX41" s="23"/>
      <c r="EYY41" s="23"/>
      <c r="EYZ41" s="23"/>
      <c r="EZA41" s="23"/>
      <c r="EZB41" s="23"/>
      <c r="EZC41" s="23"/>
      <c r="EZD41" s="23"/>
      <c r="EZE41" s="23"/>
      <c r="EZF41" s="23"/>
      <c r="EZG41" s="23"/>
      <c r="EZH41" s="23"/>
      <c r="EZI41" s="23"/>
      <c r="EZJ41" s="23"/>
      <c r="EZK41" s="23"/>
      <c r="EZL41" s="23"/>
      <c r="EZM41" s="23"/>
      <c r="EZN41" s="23"/>
      <c r="EZO41" s="23"/>
      <c r="EZP41" s="23"/>
      <c r="EZQ41" s="23"/>
      <c r="EZR41" s="23"/>
      <c r="EZS41" s="23"/>
      <c r="EZT41" s="23"/>
      <c r="EZU41" s="23"/>
      <c r="EZV41" s="23"/>
      <c r="EZW41" s="23"/>
      <c r="EZX41" s="23"/>
      <c r="EZY41" s="23"/>
      <c r="EZZ41" s="23"/>
      <c r="FAA41" s="23"/>
      <c r="FAB41" s="23"/>
      <c r="FAC41" s="23"/>
      <c r="FAD41" s="23"/>
      <c r="FAE41" s="23"/>
      <c r="FAF41" s="23"/>
      <c r="FAG41" s="23"/>
      <c r="FAH41" s="23"/>
      <c r="FAI41" s="23"/>
      <c r="FAJ41" s="23"/>
      <c r="FAK41" s="23"/>
      <c r="FAL41" s="23"/>
      <c r="FAM41" s="23"/>
      <c r="FAN41" s="23"/>
      <c r="FAO41" s="23"/>
      <c r="FAP41" s="23"/>
      <c r="FAQ41" s="23"/>
      <c r="FAR41" s="23"/>
      <c r="FAS41" s="23"/>
      <c r="FAT41" s="23"/>
      <c r="FAU41" s="23"/>
      <c r="FAV41" s="23"/>
      <c r="FAW41" s="23"/>
      <c r="FAX41" s="23"/>
      <c r="FAY41" s="23"/>
      <c r="FAZ41" s="23"/>
      <c r="FBA41" s="23"/>
      <c r="FBB41" s="23"/>
      <c r="FBC41" s="23"/>
      <c r="FBD41" s="23"/>
      <c r="FBE41" s="23"/>
      <c r="FBF41" s="23"/>
      <c r="FBG41" s="23"/>
      <c r="FBH41" s="23"/>
      <c r="FBI41" s="23"/>
      <c r="FBJ41" s="23"/>
      <c r="FBK41" s="23"/>
      <c r="FBL41" s="23"/>
      <c r="FBM41" s="23"/>
      <c r="FBN41" s="23"/>
      <c r="FBO41" s="23"/>
      <c r="FBP41" s="23"/>
      <c r="FBQ41" s="23"/>
      <c r="FBR41" s="23"/>
      <c r="FBS41" s="23"/>
      <c r="FBT41" s="23"/>
      <c r="FBU41" s="23"/>
      <c r="FBV41" s="23"/>
      <c r="FBW41" s="23"/>
      <c r="FBX41" s="23"/>
      <c r="FBY41" s="23"/>
      <c r="FBZ41" s="23"/>
      <c r="FCA41" s="23"/>
      <c r="FCB41" s="23"/>
      <c r="FCC41" s="23"/>
      <c r="FCD41" s="23"/>
      <c r="FCE41" s="23"/>
      <c r="FCF41" s="23"/>
      <c r="FCG41" s="23"/>
      <c r="FCH41" s="23"/>
      <c r="FCI41" s="23"/>
      <c r="FCJ41" s="23"/>
      <c r="FCK41" s="23"/>
      <c r="FCL41" s="23"/>
      <c r="FCM41" s="23"/>
      <c r="FCN41" s="23"/>
      <c r="FCO41" s="23"/>
      <c r="FCP41" s="23"/>
      <c r="FCQ41" s="23"/>
      <c r="FCR41" s="23"/>
      <c r="FCS41" s="23"/>
      <c r="FCT41" s="23"/>
      <c r="FCU41" s="23"/>
      <c r="FCV41" s="23"/>
      <c r="FCW41" s="23"/>
      <c r="FCX41" s="23"/>
      <c r="FCY41" s="23"/>
      <c r="FCZ41" s="23"/>
      <c r="FDA41" s="23"/>
      <c r="FDB41" s="23"/>
      <c r="FDC41" s="23"/>
      <c r="FDD41" s="23"/>
      <c r="FDE41" s="23"/>
      <c r="FDF41" s="23"/>
      <c r="FDG41" s="23"/>
      <c r="FDH41" s="23"/>
      <c r="FDI41" s="23"/>
      <c r="FDJ41" s="23"/>
      <c r="FDK41" s="23"/>
      <c r="FDL41" s="23"/>
      <c r="FDM41" s="23"/>
      <c r="FDN41" s="23"/>
      <c r="FDO41" s="23"/>
      <c r="FDP41" s="23"/>
      <c r="FDQ41" s="23"/>
      <c r="FDR41" s="23"/>
      <c r="FDS41" s="23"/>
      <c r="FDT41" s="23"/>
      <c r="FDU41" s="23"/>
      <c r="FDV41" s="23"/>
      <c r="FDW41" s="23"/>
      <c r="FDX41" s="23"/>
      <c r="FDY41" s="23"/>
      <c r="FDZ41" s="23"/>
      <c r="FEA41" s="23"/>
      <c r="FEB41" s="23"/>
      <c r="FEC41" s="23"/>
      <c r="FED41" s="23"/>
      <c r="FEE41" s="23"/>
      <c r="FEF41" s="23"/>
      <c r="FEG41" s="23"/>
      <c r="FEH41" s="23"/>
      <c r="FEI41" s="23"/>
      <c r="FEJ41" s="23"/>
      <c r="FEK41" s="23"/>
      <c r="FEL41" s="23"/>
      <c r="FEM41" s="23"/>
      <c r="FEN41" s="23"/>
      <c r="FEO41" s="23"/>
      <c r="FEP41" s="23"/>
      <c r="FEQ41" s="23"/>
      <c r="FER41" s="23"/>
      <c r="FES41" s="23"/>
      <c r="FET41" s="23"/>
      <c r="FEU41" s="23"/>
      <c r="FEV41" s="23"/>
      <c r="FEW41" s="23"/>
      <c r="FEX41" s="23"/>
      <c r="FEY41" s="23"/>
      <c r="FEZ41" s="23"/>
      <c r="FFA41" s="23"/>
      <c r="FFB41" s="23"/>
      <c r="FFC41" s="23"/>
      <c r="FFD41" s="23"/>
      <c r="FFE41" s="23"/>
      <c r="FFF41" s="23"/>
      <c r="FFG41" s="23"/>
      <c r="FFH41" s="23"/>
      <c r="FFI41" s="23"/>
      <c r="FFJ41" s="23"/>
      <c r="FFK41" s="23"/>
      <c r="FFL41" s="23"/>
      <c r="FFM41" s="23"/>
      <c r="FFN41" s="23"/>
      <c r="FFO41" s="23"/>
      <c r="FFP41" s="23"/>
      <c r="FFQ41" s="23"/>
      <c r="FFR41" s="23"/>
      <c r="FFS41" s="23"/>
      <c r="FFT41" s="23"/>
      <c r="FFU41" s="23"/>
      <c r="FFV41" s="23"/>
      <c r="FFW41" s="23"/>
      <c r="FFX41" s="23"/>
      <c r="FFY41" s="23"/>
      <c r="FFZ41" s="23"/>
      <c r="FGA41" s="23"/>
      <c r="FGB41" s="23"/>
      <c r="FGC41" s="23"/>
      <c r="FGD41" s="23"/>
      <c r="FGE41" s="23"/>
      <c r="FGF41" s="23"/>
      <c r="FGG41" s="23"/>
      <c r="FGH41" s="23"/>
      <c r="FGI41" s="23"/>
      <c r="FGJ41" s="23"/>
      <c r="FGK41" s="23"/>
      <c r="FGL41" s="23"/>
      <c r="FGM41" s="23"/>
      <c r="FGN41" s="23"/>
      <c r="FGO41" s="23"/>
      <c r="FGP41" s="23"/>
      <c r="FGQ41" s="23"/>
      <c r="FGR41" s="23"/>
      <c r="FGS41" s="23"/>
      <c r="FGT41" s="23"/>
      <c r="FGU41" s="23"/>
      <c r="FGV41" s="23"/>
      <c r="FGW41" s="23"/>
      <c r="FGX41" s="23"/>
      <c r="FGY41" s="23"/>
      <c r="FGZ41" s="23"/>
      <c r="FHA41" s="23"/>
      <c r="FHB41" s="23"/>
      <c r="FHC41" s="23"/>
      <c r="FHD41" s="23"/>
      <c r="FHE41" s="23"/>
      <c r="FHF41" s="23"/>
      <c r="FHG41" s="23"/>
      <c r="FHH41" s="23"/>
      <c r="FHI41" s="23"/>
      <c r="FHJ41" s="23"/>
      <c r="FHK41" s="23"/>
      <c r="FHL41" s="23"/>
      <c r="FHM41" s="23"/>
      <c r="FHN41" s="23"/>
      <c r="FHO41" s="23"/>
      <c r="FHP41" s="23"/>
      <c r="FHQ41" s="23"/>
      <c r="FHR41" s="23"/>
      <c r="FHS41" s="23"/>
      <c r="FHT41" s="23"/>
      <c r="FHU41" s="23"/>
      <c r="FHV41" s="23"/>
      <c r="FHW41" s="23"/>
      <c r="FHX41" s="23"/>
      <c r="FHY41" s="23"/>
      <c r="FHZ41" s="23"/>
      <c r="FIA41" s="23"/>
      <c r="FIB41" s="23"/>
      <c r="FIC41" s="23"/>
      <c r="FID41" s="23"/>
      <c r="FIE41" s="23"/>
      <c r="FIF41" s="23"/>
      <c r="FIG41" s="23"/>
      <c r="FIH41" s="23"/>
      <c r="FII41" s="23"/>
      <c r="FIJ41" s="23"/>
      <c r="FIK41" s="23"/>
      <c r="FIL41" s="23"/>
      <c r="FIM41" s="23"/>
      <c r="FIN41" s="23"/>
      <c r="FIO41" s="23"/>
      <c r="FIP41" s="23"/>
      <c r="FIQ41" s="23"/>
      <c r="FIR41" s="23"/>
      <c r="FIS41" s="23"/>
      <c r="FIT41" s="23"/>
      <c r="FIU41" s="23"/>
      <c r="FIV41" s="23"/>
      <c r="FIW41" s="23"/>
      <c r="FIX41" s="23"/>
      <c r="FIY41" s="23"/>
      <c r="FIZ41" s="23"/>
      <c r="FJA41" s="23"/>
      <c r="FJB41" s="23"/>
      <c r="FJC41" s="23"/>
      <c r="FJD41" s="23"/>
      <c r="FJE41" s="23"/>
      <c r="FJF41" s="23"/>
      <c r="FJG41" s="23"/>
      <c r="FJH41" s="23"/>
      <c r="FJI41" s="23"/>
      <c r="FJJ41" s="23"/>
      <c r="FJK41" s="23"/>
      <c r="FJL41" s="23"/>
      <c r="FJM41" s="23"/>
      <c r="FJN41" s="23"/>
      <c r="FJO41" s="23"/>
      <c r="FJP41" s="23"/>
      <c r="FJQ41" s="23"/>
      <c r="FJR41" s="23"/>
      <c r="FJS41" s="23"/>
      <c r="FJT41" s="23"/>
      <c r="FJU41" s="23"/>
      <c r="FJV41" s="23"/>
      <c r="FJW41" s="23"/>
      <c r="FJX41" s="23"/>
      <c r="FJY41" s="23"/>
      <c r="FJZ41" s="23"/>
      <c r="FKA41" s="23"/>
      <c r="FKB41" s="23"/>
      <c r="FKC41" s="23"/>
      <c r="FKD41" s="23"/>
      <c r="FKE41" s="23"/>
      <c r="FKF41" s="23"/>
      <c r="FKG41" s="23"/>
      <c r="FKH41" s="23"/>
      <c r="FKI41" s="23"/>
      <c r="FKJ41" s="23"/>
      <c r="FKK41" s="23"/>
      <c r="FKL41" s="23"/>
      <c r="FKM41" s="23"/>
      <c r="FKN41" s="23"/>
      <c r="FKO41" s="23"/>
      <c r="FKP41" s="23"/>
      <c r="FKQ41" s="23"/>
      <c r="FKR41" s="23"/>
      <c r="FKS41" s="23"/>
      <c r="FKT41" s="23"/>
      <c r="FKU41" s="23"/>
      <c r="FKV41" s="23"/>
      <c r="FKW41" s="23"/>
      <c r="FKX41" s="23"/>
      <c r="FKY41" s="23"/>
      <c r="FKZ41" s="23"/>
      <c r="FLA41" s="23"/>
      <c r="FLB41" s="23"/>
      <c r="FLC41" s="23"/>
      <c r="FLD41" s="23"/>
      <c r="FLE41" s="23"/>
      <c r="FLF41" s="23"/>
      <c r="FLG41" s="23"/>
      <c r="FLH41" s="23"/>
      <c r="FLI41" s="23"/>
      <c r="FLJ41" s="23"/>
      <c r="FLK41" s="23"/>
      <c r="FLL41" s="23"/>
      <c r="FLM41" s="23"/>
      <c r="FLN41" s="23"/>
      <c r="FLO41" s="23"/>
      <c r="FLP41" s="23"/>
      <c r="FLQ41" s="23"/>
      <c r="FLR41" s="23"/>
      <c r="FLS41" s="23"/>
      <c r="FLT41" s="23"/>
      <c r="FLU41" s="23"/>
      <c r="FLV41" s="23"/>
      <c r="FLW41" s="23"/>
      <c r="FLX41" s="23"/>
      <c r="FLY41" s="23"/>
      <c r="FLZ41" s="23"/>
      <c r="FMA41" s="23"/>
      <c r="FMB41" s="23"/>
      <c r="FMC41" s="23"/>
      <c r="FMD41" s="23"/>
      <c r="FME41" s="23"/>
      <c r="FMF41" s="23"/>
      <c r="FMG41" s="23"/>
      <c r="FMH41" s="23"/>
      <c r="FMI41" s="23"/>
      <c r="FMJ41" s="23"/>
      <c r="FMK41" s="23"/>
      <c r="FML41" s="23"/>
      <c r="FMM41" s="23"/>
      <c r="FMN41" s="23"/>
      <c r="FMO41" s="23"/>
      <c r="FMP41" s="23"/>
      <c r="FMQ41" s="23"/>
      <c r="FMR41" s="23"/>
      <c r="FMS41" s="23"/>
      <c r="FMT41" s="23"/>
      <c r="FMU41" s="23"/>
      <c r="FMV41" s="23"/>
      <c r="FMW41" s="23"/>
      <c r="FMX41" s="23"/>
      <c r="FMY41" s="23"/>
      <c r="FMZ41" s="23"/>
      <c r="FNA41" s="23"/>
      <c r="FNB41" s="23"/>
      <c r="FNC41" s="23"/>
      <c r="FND41" s="23"/>
      <c r="FNE41" s="23"/>
      <c r="FNF41" s="23"/>
      <c r="FNG41" s="23"/>
      <c r="FNH41" s="23"/>
      <c r="FNI41" s="23"/>
      <c r="FNJ41" s="23"/>
      <c r="FNK41" s="23"/>
      <c r="FNL41" s="23"/>
      <c r="FNM41" s="23"/>
      <c r="FNN41" s="23"/>
      <c r="FNO41" s="23"/>
      <c r="FNP41" s="23"/>
      <c r="FNQ41" s="23"/>
      <c r="FNR41" s="23"/>
      <c r="FNS41" s="23"/>
      <c r="FNT41" s="23"/>
      <c r="FNU41" s="23"/>
      <c r="FNV41" s="23"/>
      <c r="FNW41" s="23"/>
      <c r="FNX41" s="23"/>
      <c r="FNY41" s="23"/>
      <c r="FNZ41" s="23"/>
      <c r="FOA41" s="23"/>
      <c r="FOB41" s="23"/>
      <c r="FOC41" s="23"/>
      <c r="FOD41" s="23"/>
      <c r="FOE41" s="23"/>
      <c r="FOF41" s="23"/>
      <c r="FOG41" s="23"/>
      <c r="FOH41" s="23"/>
      <c r="FOI41" s="23"/>
      <c r="FOJ41" s="23"/>
      <c r="FOK41" s="23"/>
      <c r="FOL41" s="23"/>
      <c r="FOM41" s="23"/>
      <c r="FON41" s="23"/>
      <c r="FOO41" s="23"/>
      <c r="FOP41" s="23"/>
      <c r="FOQ41" s="23"/>
      <c r="FOR41" s="23"/>
      <c r="FOS41" s="23"/>
      <c r="FOT41" s="23"/>
      <c r="FOU41" s="23"/>
      <c r="FOV41" s="23"/>
      <c r="FOW41" s="23"/>
      <c r="FOX41" s="23"/>
      <c r="FOY41" s="23"/>
      <c r="FOZ41" s="23"/>
      <c r="FPA41" s="23"/>
      <c r="FPB41" s="23"/>
      <c r="FPC41" s="23"/>
      <c r="FPD41" s="23"/>
      <c r="FPE41" s="23"/>
      <c r="FPF41" s="23"/>
      <c r="FPG41" s="23"/>
      <c r="FPH41" s="23"/>
      <c r="FPI41" s="23"/>
      <c r="FPJ41" s="23"/>
      <c r="FPK41" s="23"/>
      <c r="FPL41" s="23"/>
      <c r="FPM41" s="23"/>
      <c r="FPN41" s="23"/>
      <c r="FPO41" s="23"/>
      <c r="FPP41" s="23"/>
      <c r="FPQ41" s="23"/>
      <c r="FPR41" s="23"/>
      <c r="FPS41" s="23"/>
      <c r="FPT41" s="23"/>
      <c r="FPU41" s="23"/>
      <c r="FPV41" s="23"/>
      <c r="FPW41" s="23"/>
      <c r="FPX41" s="23"/>
      <c r="FPY41" s="23"/>
      <c r="FPZ41" s="23"/>
      <c r="FQA41" s="23"/>
      <c r="FQB41" s="23"/>
      <c r="FQC41" s="23"/>
      <c r="FQD41" s="23"/>
      <c r="FQE41" s="23"/>
      <c r="FQF41" s="23"/>
      <c r="FQG41" s="23"/>
      <c r="FQH41" s="23"/>
      <c r="FQI41" s="23"/>
      <c r="FQJ41" s="23"/>
      <c r="FQK41" s="23"/>
      <c r="FQL41" s="23"/>
      <c r="FQM41" s="23"/>
      <c r="FQN41" s="23"/>
      <c r="FQO41" s="23"/>
      <c r="FQP41" s="23"/>
      <c r="FQQ41" s="23"/>
      <c r="FQR41" s="23"/>
      <c r="FQS41" s="23"/>
      <c r="FQT41" s="23"/>
      <c r="FQU41" s="23"/>
      <c r="FQV41" s="23"/>
      <c r="FQW41" s="23"/>
      <c r="FQX41" s="23"/>
      <c r="FQY41" s="23"/>
      <c r="FQZ41" s="23"/>
      <c r="FRA41" s="23"/>
      <c r="FRB41" s="23"/>
      <c r="FRC41" s="23"/>
      <c r="FRD41" s="23"/>
      <c r="FRE41" s="23"/>
      <c r="FRF41" s="23"/>
      <c r="FRG41" s="23"/>
      <c r="FRH41" s="23"/>
      <c r="FRI41" s="23"/>
      <c r="FRJ41" s="23"/>
      <c r="FRK41" s="23"/>
      <c r="FRL41" s="23"/>
      <c r="FRM41" s="23"/>
      <c r="FRN41" s="23"/>
      <c r="FRO41" s="23"/>
      <c r="FRP41" s="23"/>
      <c r="FRQ41" s="23"/>
      <c r="FRR41" s="23"/>
      <c r="FRS41" s="23"/>
      <c r="FRT41" s="23"/>
      <c r="FRU41" s="23"/>
      <c r="FRV41" s="23"/>
      <c r="FRW41" s="23"/>
      <c r="FRX41" s="23"/>
      <c r="FRY41" s="23"/>
      <c r="FRZ41" s="23"/>
      <c r="FSA41" s="23"/>
      <c r="FSB41" s="23"/>
      <c r="FSC41" s="23"/>
      <c r="FSD41" s="23"/>
      <c r="FSE41" s="23"/>
      <c r="FSF41" s="23"/>
      <c r="FSG41" s="23"/>
      <c r="FSH41" s="23"/>
      <c r="FSI41" s="23"/>
      <c r="FSJ41" s="23"/>
      <c r="FSK41" s="23"/>
      <c r="FSL41" s="23"/>
      <c r="FSM41" s="23"/>
      <c r="FSN41" s="23"/>
      <c r="FSO41" s="23"/>
      <c r="FSP41" s="23"/>
      <c r="FSQ41" s="23"/>
      <c r="FSR41" s="23"/>
      <c r="FSS41" s="23"/>
      <c r="FST41" s="23"/>
      <c r="FSU41" s="23"/>
      <c r="FSV41" s="23"/>
      <c r="FSW41" s="23"/>
      <c r="FSX41" s="23"/>
      <c r="FSY41" s="23"/>
      <c r="FSZ41" s="23"/>
      <c r="FTA41" s="23"/>
      <c r="FTB41" s="23"/>
      <c r="FTC41" s="23"/>
      <c r="FTD41" s="23"/>
      <c r="FTE41" s="23"/>
      <c r="FTF41" s="23"/>
      <c r="FTG41" s="23"/>
      <c r="FTH41" s="23"/>
      <c r="FTI41" s="23"/>
      <c r="FTJ41" s="23"/>
      <c r="FTK41" s="23"/>
      <c r="FTL41" s="23"/>
      <c r="FTM41" s="23"/>
      <c r="FTN41" s="23"/>
      <c r="FTO41" s="23"/>
      <c r="FTP41" s="23"/>
      <c r="FTQ41" s="23"/>
      <c r="FTR41" s="23"/>
      <c r="FTS41" s="23"/>
      <c r="FTT41" s="23"/>
      <c r="FTU41" s="23"/>
      <c r="FTV41" s="23"/>
      <c r="FTW41" s="23"/>
      <c r="FTX41" s="23"/>
      <c r="FTY41" s="23"/>
      <c r="FTZ41" s="23"/>
      <c r="FUA41" s="23"/>
      <c r="FUB41" s="23"/>
      <c r="FUC41" s="23"/>
      <c r="FUD41" s="23"/>
      <c r="FUE41" s="23"/>
      <c r="FUF41" s="23"/>
      <c r="FUG41" s="23"/>
      <c r="FUH41" s="23"/>
      <c r="FUI41" s="23"/>
      <c r="FUJ41" s="23"/>
      <c r="FUK41" s="23"/>
      <c r="FUL41" s="23"/>
      <c r="FUM41" s="23"/>
      <c r="FUN41" s="23"/>
      <c r="FUO41" s="23"/>
      <c r="FUP41" s="23"/>
      <c r="FUQ41" s="23"/>
      <c r="FUR41" s="23"/>
      <c r="FUS41" s="23"/>
      <c r="FUT41" s="23"/>
      <c r="FUU41" s="23"/>
      <c r="FUV41" s="23"/>
      <c r="FUW41" s="23"/>
      <c r="FUX41" s="23"/>
      <c r="FUY41" s="23"/>
      <c r="FUZ41" s="23"/>
      <c r="FVA41" s="23"/>
      <c r="FVB41" s="23"/>
      <c r="FVC41" s="23"/>
      <c r="FVD41" s="23"/>
      <c r="FVE41" s="23"/>
      <c r="FVF41" s="23"/>
      <c r="FVG41" s="23"/>
      <c r="FVH41" s="23"/>
      <c r="FVI41" s="23"/>
      <c r="FVJ41" s="23"/>
      <c r="FVK41" s="23"/>
      <c r="FVL41" s="23"/>
      <c r="FVM41" s="23"/>
      <c r="FVN41" s="23"/>
      <c r="FVO41" s="23"/>
      <c r="FVP41" s="23"/>
      <c r="FVQ41" s="23"/>
      <c r="FVR41" s="23"/>
      <c r="FVS41" s="23"/>
      <c r="FVT41" s="23"/>
      <c r="FVU41" s="23"/>
      <c r="FVV41" s="23"/>
      <c r="FVW41" s="23"/>
      <c r="FVX41" s="23"/>
      <c r="FVY41" s="23"/>
      <c r="FVZ41" s="23"/>
      <c r="FWA41" s="23"/>
      <c r="FWB41" s="23"/>
      <c r="FWC41" s="23"/>
      <c r="FWD41" s="23"/>
      <c r="FWE41" s="23"/>
      <c r="FWF41" s="23"/>
      <c r="FWG41" s="23"/>
      <c r="FWH41" s="23"/>
      <c r="FWI41" s="23"/>
      <c r="FWJ41" s="23"/>
      <c r="FWK41" s="23"/>
      <c r="FWL41" s="23"/>
      <c r="FWM41" s="23"/>
      <c r="FWN41" s="23"/>
      <c r="FWO41" s="23"/>
      <c r="FWP41" s="23"/>
      <c r="FWQ41" s="23"/>
      <c r="FWR41" s="23"/>
      <c r="FWS41" s="23"/>
      <c r="FWT41" s="23"/>
      <c r="FWU41" s="23"/>
      <c r="FWV41" s="23"/>
      <c r="FWW41" s="23"/>
      <c r="FWX41" s="23"/>
      <c r="FWY41" s="23"/>
      <c r="FWZ41" s="23"/>
      <c r="FXA41" s="23"/>
      <c r="FXB41" s="23"/>
      <c r="FXC41" s="23"/>
      <c r="FXD41" s="23"/>
      <c r="FXE41" s="23"/>
      <c r="FXF41" s="23"/>
      <c r="FXG41" s="23"/>
      <c r="FXH41" s="23"/>
      <c r="FXI41" s="23"/>
      <c r="FXJ41" s="23"/>
      <c r="FXK41" s="23"/>
      <c r="FXL41" s="23"/>
      <c r="FXM41" s="23"/>
      <c r="FXN41" s="23"/>
      <c r="FXO41" s="23"/>
      <c r="FXP41" s="23"/>
      <c r="FXQ41" s="23"/>
      <c r="FXR41" s="23"/>
      <c r="FXS41" s="23"/>
      <c r="FXT41" s="23"/>
      <c r="FXU41" s="23"/>
      <c r="FXV41" s="23"/>
      <c r="FXW41" s="23"/>
      <c r="FXX41" s="23"/>
      <c r="FXY41" s="23"/>
      <c r="FXZ41" s="23"/>
      <c r="FYA41" s="23"/>
      <c r="FYB41" s="23"/>
      <c r="FYC41" s="23"/>
      <c r="FYD41" s="23"/>
      <c r="FYE41" s="23"/>
      <c r="FYF41" s="23"/>
      <c r="FYG41" s="23"/>
      <c r="FYH41" s="23"/>
      <c r="FYI41" s="23"/>
      <c r="FYJ41" s="23"/>
      <c r="FYK41" s="23"/>
      <c r="FYL41" s="23"/>
      <c r="FYM41" s="23"/>
      <c r="FYN41" s="23"/>
      <c r="FYO41" s="23"/>
      <c r="FYP41" s="23"/>
      <c r="FYQ41" s="23"/>
      <c r="FYR41" s="23"/>
      <c r="FYS41" s="23"/>
      <c r="FYT41" s="23"/>
      <c r="FYU41" s="23"/>
      <c r="FYV41" s="23"/>
      <c r="FYW41" s="23"/>
      <c r="FYX41" s="23"/>
      <c r="FYY41" s="23"/>
      <c r="FYZ41" s="23"/>
      <c r="FZA41" s="23"/>
      <c r="FZB41" s="23"/>
      <c r="FZC41" s="23"/>
      <c r="FZD41" s="23"/>
      <c r="FZE41" s="23"/>
      <c r="FZF41" s="23"/>
      <c r="FZG41" s="23"/>
      <c r="FZH41" s="23"/>
      <c r="FZI41" s="23"/>
      <c r="FZJ41" s="23"/>
      <c r="FZK41" s="23"/>
      <c r="FZL41" s="23"/>
      <c r="FZM41" s="23"/>
      <c r="FZN41" s="23"/>
      <c r="FZO41" s="23"/>
      <c r="FZP41" s="23"/>
      <c r="FZQ41" s="23"/>
      <c r="FZR41" s="23"/>
      <c r="FZS41" s="23"/>
      <c r="FZT41" s="23"/>
      <c r="FZU41" s="23"/>
      <c r="FZV41" s="23"/>
      <c r="FZW41" s="23"/>
      <c r="FZX41" s="23"/>
      <c r="FZY41" s="23"/>
      <c r="FZZ41" s="23"/>
      <c r="GAA41" s="23"/>
      <c r="GAB41" s="23"/>
      <c r="GAC41" s="23"/>
      <c r="GAD41" s="23"/>
      <c r="GAE41" s="23"/>
      <c r="GAF41" s="23"/>
      <c r="GAG41" s="23"/>
      <c r="GAH41" s="23"/>
      <c r="GAI41" s="23"/>
      <c r="GAJ41" s="23"/>
      <c r="GAK41" s="23"/>
      <c r="GAL41" s="23"/>
      <c r="GAM41" s="23"/>
      <c r="GAN41" s="23"/>
      <c r="GAO41" s="23"/>
      <c r="GAP41" s="23"/>
      <c r="GAQ41" s="23"/>
      <c r="GAR41" s="23"/>
      <c r="GAS41" s="23"/>
      <c r="GAT41" s="23"/>
      <c r="GAU41" s="23"/>
      <c r="GAV41" s="23"/>
      <c r="GAW41" s="23"/>
      <c r="GAX41" s="23"/>
      <c r="GAY41" s="23"/>
      <c r="GAZ41" s="23"/>
      <c r="GBA41" s="23"/>
      <c r="GBB41" s="23"/>
      <c r="GBC41" s="23"/>
      <c r="GBD41" s="23"/>
      <c r="GBE41" s="23"/>
      <c r="GBF41" s="23"/>
      <c r="GBG41" s="23"/>
      <c r="GBH41" s="23"/>
      <c r="GBI41" s="23"/>
      <c r="GBJ41" s="23"/>
      <c r="GBK41" s="23"/>
      <c r="GBL41" s="23"/>
      <c r="GBM41" s="23"/>
      <c r="GBN41" s="23"/>
      <c r="GBO41" s="23"/>
      <c r="GBP41" s="23"/>
      <c r="GBQ41" s="23"/>
      <c r="GBR41" s="23"/>
      <c r="GBS41" s="23"/>
      <c r="GBT41" s="23"/>
      <c r="GBU41" s="23"/>
      <c r="GBV41" s="23"/>
      <c r="GBW41" s="23"/>
      <c r="GBX41" s="23"/>
      <c r="GBY41" s="23"/>
      <c r="GBZ41" s="23"/>
      <c r="GCA41" s="23"/>
      <c r="GCB41" s="23"/>
      <c r="GCC41" s="23"/>
      <c r="GCD41" s="23"/>
      <c r="GCE41" s="23"/>
      <c r="GCF41" s="23"/>
      <c r="GCG41" s="23"/>
      <c r="GCH41" s="23"/>
      <c r="GCI41" s="23"/>
      <c r="GCJ41" s="23"/>
      <c r="GCK41" s="23"/>
      <c r="GCL41" s="23"/>
      <c r="GCM41" s="23"/>
      <c r="GCN41" s="23"/>
      <c r="GCO41" s="23"/>
      <c r="GCP41" s="23"/>
      <c r="GCQ41" s="23"/>
      <c r="GCR41" s="23"/>
      <c r="GCS41" s="23"/>
      <c r="GCT41" s="23"/>
      <c r="GCU41" s="23"/>
      <c r="GCV41" s="23"/>
      <c r="GCW41" s="23"/>
      <c r="GCX41" s="23"/>
      <c r="GCY41" s="23"/>
      <c r="GCZ41" s="23"/>
      <c r="GDA41" s="23"/>
      <c r="GDB41" s="23"/>
      <c r="GDC41" s="23"/>
      <c r="GDD41" s="23"/>
      <c r="GDE41" s="23"/>
      <c r="GDF41" s="23"/>
      <c r="GDG41" s="23"/>
      <c r="GDH41" s="23"/>
      <c r="GDI41" s="23"/>
      <c r="GDJ41" s="23"/>
      <c r="GDK41" s="23"/>
      <c r="GDL41" s="23"/>
      <c r="GDM41" s="23"/>
      <c r="GDN41" s="23"/>
      <c r="GDO41" s="23"/>
      <c r="GDP41" s="23"/>
      <c r="GDQ41" s="23"/>
      <c r="GDR41" s="23"/>
      <c r="GDS41" s="23"/>
      <c r="GDT41" s="23"/>
      <c r="GDU41" s="23"/>
      <c r="GDV41" s="23"/>
      <c r="GDW41" s="23"/>
      <c r="GDX41" s="23"/>
      <c r="GDY41" s="23"/>
      <c r="GDZ41" s="23"/>
      <c r="GEA41" s="23"/>
      <c r="GEB41" s="23"/>
      <c r="GEC41" s="23"/>
      <c r="GED41" s="23"/>
      <c r="GEE41" s="23"/>
      <c r="GEF41" s="23"/>
      <c r="GEG41" s="23"/>
      <c r="GEH41" s="23"/>
      <c r="GEI41" s="23"/>
      <c r="GEJ41" s="23"/>
      <c r="GEK41" s="23"/>
      <c r="GEL41" s="23"/>
      <c r="GEM41" s="23"/>
      <c r="GEN41" s="23"/>
      <c r="GEO41" s="23"/>
      <c r="GEP41" s="23"/>
      <c r="GEQ41" s="23"/>
      <c r="GER41" s="23"/>
      <c r="GES41" s="23"/>
      <c r="GET41" s="23"/>
      <c r="GEU41" s="23"/>
      <c r="GEV41" s="23"/>
      <c r="GEW41" s="23"/>
      <c r="GEX41" s="23"/>
      <c r="GEY41" s="23"/>
      <c r="GEZ41" s="23"/>
      <c r="GFA41" s="23"/>
      <c r="GFB41" s="23"/>
      <c r="GFC41" s="23"/>
      <c r="GFD41" s="23"/>
      <c r="GFE41" s="23"/>
      <c r="GFF41" s="23"/>
      <c r="GFG41" s="23"/>
      <c r="GFH41" s="23"/>
      <c r="GFI41" s="23"/>
      <c r="GFJ41" s="23"/>
      <c r="GFK41" s="23"/>
      <c r="GFL41" s="23"/>
      <c r="GFM41" s="23"/>
      <c r="GFN41" s="23"/>
      <c r="GFO41" s="23"/>
      <c r="GFP41" s="23"/>
      <c r="GFQ41" s="23"/>
      <c r="GFR41" s="23"/>
      <c r="GFS41" s="23"/>
      <c r="GFT41" s="23"/>
      <c r="GFU41" s="23"/>
      <c r="GFV41" s="23"/>
      <c r="GFW41" s="23"/>
      <c r="GFX41" s="23"/>
      <c r="GFY41" s="23"/>
      <c r="GFZ41" s="23"/>
      <c r="GGA41" s="23"/>
      <c r="GGB41" s="23"/>
      <c r="GGC41" s="23"/>
      <c r="GGD41" s="23"/>
      <c r="GGE41" s="23"/>
      <c r="GGF41" s="23"/>
      <c r="GGG41" s="23"/>
      <c r="GGH41" s="23"/>
      <c r="GGI41" s="23"/>
      <c r="GGJ41" s="23"/>
      <c r="GGK41" s="23"/>
      <c r="GGL41" s="23"/>
      <c r="GGM41" s="23"/>
      <c r="GGN41" s="23"/>
      <c r="GGO41" s="23"/>
      <c r="GGP41" s="23"/>
      <c r="GGQ41" s="23"/>
      <c r="GGR41" s="23"/>
      <c r="GGS41" s="23"/>
      <c r="GGT41" s="23"/>
      <c r="GGU41" s="23"/>
      <c r="GGV41" s="23"/>
      <c r="GGW41" s="23"/>
      <c r="GGX41" s="23"/>
      <c r="GGY41" s="23"/>
      <c r="GGZ41" s="23"/>
      <c r="GHA41" s="23"/>
      <c r="GHB41" s="23"/>
      <c r="GHC41" s="23"/>
      <c r="GHD41" s="23"/>
      <c r="GHE41" s="23"/>
      <c r="GHF41" s="23"/>
      <c r="GHG41" s="23"/>
      <c r="GHH41" s="23"/>
      <c r="GHI41" s="23"/>
      <c r="GHJ41" s="23"/>
      <c r="GHK41" s="23"/>
      <c r="GHL41" s="23"/>
      <c r="GHM41" s="23"/>
      <c r="GHN41" s="23"/>
      <c r="GHO41" s="23"/>
      <c r="GHP41" s="23"/>
      <c r="GHQ41" s="23"/>
      <c r="GHR41" s="23"/>
      <c r="GHS41" s="23"/>
      <c r="GHT41" s="23"/>
      <c r="GHU41" s="23"/>
      <c r="GHV41" s="23"/>
      <c r="GHW41" s="23"/>
      <c r="GHX41" s="23"/>
      <c r="GHY41" s="23"/>
      <c r="GHZ41" s="23"/>
      <c r="GIA41" s="23"/>
      <c r="GIB41" s="23"/>
      <c r="GIC41" s="23"/>
      <c r="GID41" s="23"/>
      <c r="GIE41" s="23"/>
      <c r="GIF41" s="23"/>
      <c r="GIG41" s="23"/>
      <c r="GIH41" s="23"/>
      <c r="GII41" s="23"/>
      <c r="GIJ41" s="23"/>
      <c r="GIK41" s="23"/>
      <c r="GIL41" s="23"/>
      <c r="GIM41" s="23"/>
      <c r="GIN41" s="23"/>
      <c r="GIO41" s="23"/>
      <c r="GIP41" s="23"/>
      <c r="GIQ41" s="23"/>
      <c r="GIR41" s="23"/>
      <c r="GIS41" s="23"/>
      <c r="GIT41" s="23"/>
      <c r="GIU41" s="23"/>
      <c r="GIV41" s="23"/>
      <c r="GIW41" s="23"/>
      <c r="GIX41" s="23"/>
      <c r="GIY41" s="23"/>
      <c r="GIZ41" s="23"/>
      <c r="GJA41" s="23"/>
      <c r="GJB41" s="23"/>
      <c r="GJC41" s="23"/>
      <c r="GJD41" s="23"/>
      <c r="GJE41" s="23"/>
      <c r="GJF41" s="23"/>
      <c r="GJG41" s="23"/>
      <c r="GJH41" s="23"/>
      <c r="GJI41" s="23"/>
      <c r="GJJ41" s="23"/>
      <c r="GJK41" s="23"/>
      <c r="GJL41" s="23"/>
      <c r="GJM41" s="23"/>
      <c r="GJN41" s="23"/>
      <c r="GJO41" s="23"/>
      <c r="GJP41" s="23"/>
      <c r="GJQ41" s="23"/>
      <c r="GJR41" s="23"/>
      <c r="GJS41" s="23"/>
      <c r="GJT41" s="23"/>
      <c r="GJU41" s="23"/>
      <c r="GJV41" s="23"/>
      <c r="GJW41" s="23"/>
      <c r="GJX41" s="23"/>
      <c r="GJY41" s="23"/>
      <c r="GJZ41" s="23"/>
      <c r="GKA41" s="23"/>
      <c r="GKB41" s="23"/>
      <c r="GKC41" s="23"/>
      <c r="GKD41" s="23"/>
      <c r="GKE41" s="23"/>
      <c r="GKF41" s="23"/>
      <c r="GKG41" s="23"/>
      <c r="GKH41" s="23"/>
      <c r="GKI41" s="23"/>
      <c r="GKJ41" s="23"/>
      <c r="GKK41" s="23"/>
      <c r="GKL41" s="23"/>
      <c r="GKM41" s="23"/>
      <c r="GKN41" s="23"/>
      <c r="GKO41" s="23"/>
      <c r="GKP41" s="23"/>
      <c r="GKQ41" s="23"/>
      <c r="GKR41" s="23"/>
      <c r="GKS41" s="23"/>
      <c r="GKT41" s="23"/>
      <c r="GKU41" s="23"/>
      <c r="GKV41" s="23"/>
      <c r="GKW41" s="23"/>
      <c r="GKX41" s="23"/>
      <c r="GKY41" s="23"/>
      <c r="GKZ41" s="23"/>
      <c r="GLA41" s="23"/>
      <c r="GLB41" s="23"/>
      <c r="GLC41" s="23"/>
      <c r="GLD41" s="23"/>
      <c r="GLE41" s="23"/>
      <c r="GLF41" s="23"/>
      <c r="GLG41" s="23"/>
      <c r="GLH41" s="23"/>
      <c r="GLI41" s="23"/>
      <c r="GLJ41" s="23"/>
      <c r="GLK41" s="23"/>
      <c r="GLL41" s="23"/>
      <c r="GLM41" s="23"/>
      <c r="GLN41" s="23"/>
      <c r="GLO41" s="23"/>
      <c r="GLP41" s="23"/>
      <c r="GLQ41" s="23"/>
      <c r="GLR41" s="23"/>
      <c r="GLS41" s="23"/>
      <c r="GLT41" s="23"/>
      <c r="GLU41" s="23"/>
      <c r="GLV41" s="23"/>
      <c r="GLW41" s="23"/>
      <c r="GLX41" s="23"/>
      <c r="GLY41" s="23"/>
      <c r="GLZ41" s="23"/>
      <c r="GMA41" s="23"/>
      <c r="GMB41" s="23"/>
      <c r="GMC41" s="23"/>
      <c r="GMD41" s="23"/>
      <c r="GME41" s="23"/>
      <c r="GMF41" s="23"/>
      <c r="GMG41" s="23"/>
      <c r="GMH41" s="23"/>
      <c r="GMI41" s="23"/>
      <c r="GMJ41" s="23"/>
      <c r="GMK41" s="23"/>
      <c r="GML41" s="23"/>
      <c r="GMM41" s="23"/>
      <c r="GMN41" s="23"/>
      <c r="GMO41" s="23"/>
      <c r="GMP41" s="23"/>
      <c r="GMQ41" s="23"/>
      <c r="GMR41" s="23"/>
      <c r="GMS41" s="23"/>
      <c r="GMT41" s="23"/>
      <c r="GMU41" s="23"/>
      <c r="GMV41" s="23"/>
      <c r="GMW41" s="23"/>
      <c r="GMX41" s="23"/>
      <c r="GMY41" s="23"/>
      <c r="GMZ41" s="23"/>
      <c r="GNA41" s="23"/>
      <c r="GNB41" s="23"/>
      <c r="GNC41" s="23"/>
      <c r="GND41" s="23"/>
      <c r="GNE41" s="23"/>
      <c r="GNF41" s="23"/>
      <c r="GNG41" s="23"/>
      <c r="GNH41" s="23"/>
      <c r="GNI41" s="23"/>
      <c r="GNJ41" s="23"/>
      <c r="GNK41" s="23"/>
      <c r="GNL41" s="23"/>
      <c r="GNM41" s="23"/>
      <c r="GNN41" s="23"/>
      <c r="GNO41" s="23"/>
      <c r="GNP41" s="23"/>
      <c r="GNQ41" s="23"/>
      <c r="GNR41" s="23"/>
      <c r="GNS41" s="23"/>
      <c r="GNT41" s="23"/>
      <c r="GNU41" s="23"/>
      <c r="GNV41" s="23"/>
      <c r="GNW41" s="23"/>
      <c r="GNX41" s="23"/>
      <c r="GNY41" s="23"/>
      <c r="GNZ41" s="23"/>
      <c r="GOA41" s="23"/>
      <c r="GOB41" s="23"/>
      <c r="GOC41" s="23"/>
      <c r="GOD41" s="23"/>
      <c r="GOE41" s="23"/>
      <c r="GOF41" s="23"/>
      <c r="GOG41" s="23"/>
      <c r="GOH41" s="23"/>
      <c r="GOI41" s="23"/>
      <c r="GOJ41" s="23"/>
      <c r="GOK41" s="23"/>
      <c r="GOL41" s="23"/>
      <c r="GOM41" s="23"/>
      <c r="GON41" s="23"/>
      <c r="GOO41" s="23"/>
      <c r="GOP41" s="23"/>
      <c r="GOQ41" s="23"/>
      <c r="GOR41" s="23"/>
      <c r="GOS41" s="23"/>
      <c r="GOT41" s="23"/>
      <c r="GOU41" s="23"/>
      <c r="GOV41" s="23"/>
      <c r="GOW41" s="23"/>
      <c r="GOX41" s="23"/>
      <c r="GOY41" s="23"/>
      <c r="GOZ41" s="23"/>
      <c r="GPA41" s="23"/>
      <c r="GPB41" s="23"/>
      <c r="GPC41" s="23"/>
      <c r="GPD41" s="23"/>
      <c r="GPE41" s="23"/>
      <c r="GPF41" s="23"/>
      <c r="GPG41" s="23"/>
      <c r="GPH41" s="23"/>
      <c r="GPI41" s="23"/>
      <c r="GPJ41" s="23"/>
      <c r="GPK41" s="23"/>
      <c r="GPL41" s="23"/>
      <c r="GPM41" s="23"/>
      <c r="GPN41" s="23"/>
      <c r="GPO41" s="23"/>
      <c r="GPP41" s="23"/>
      <c r="GPQ41" s="23"/>
      <c r="GPR41" s="23"/>
      <c r="GPS41" s="23"/>
      <c r="GPT41" s="23"/>
      <c r="GPU41" s="23"/>
      <c r="GPV41" s="23"/>
      <c r="GPW41" s="23"/>
      <c r="GPX41" s="23"/>
      <c r="GPY41" s="23"/>
      <c r="GPZ41" s="23"/>
      <c r="GQA41" s="23"/>
      <c r="GQB41" s="23"/>
      <c r="GQC41" s="23"/>
      <c r="GQD41" s="23"/>
      <c r="GQE41" s="23"/>
      <c r="GQF41" s="23"/>
      <c r="GQG41" s="23"/>
      <c r="GQH41" s="23"/>
      <c r="GQI41" s="23"/>
      <c r="GQJ41" s="23"/>
      <c r="GQK41" s="23"/>
      <c r="GQL41" s="23"/>
      <c r="GQM41" s="23"/>
      <c r="GQN41" s="23"/>
      <c r="GQO41" s="23"/>
      <c r="GQP41" s="23"/>
      <c r="GQQ41" s="23"/>
      <c r="GQR41" s="23"/>
      <c r="GQS41" s="23"/>
      <c r="GQT41" s="23"/>
      <c r="GQU41" s="23"/>
      <c r="GQV41" s="23"/>
      <c r="GQW41" s="23"/>
      <c r="GQX41" s="23"/>
      <c r="GQY41" s="23"/>
      <c r="GQZ41" s="23"/>
      <c r="GRA41" s="23"/>
      <c r="GRB41" s="23"/>
      <c r="GRC41" s="23"/>
      <c r="GRD41" s="23"/>
      <c r="GRE41" s="23"/>
      <c r="GRF41" s="23"/>
      <c r="GRG41" s="23"/>
      <c r="GRH41" s="23"/>
      <c r="GRI41" s="23"/>
      <c r="GRJ41" s="23"/>
      <c r="GRK41" s="23"/>
      <c r="GRL41" s="23"/>
      <c r="GRM41" s="23"/>
      <c r="GRN41" s="23"/>
      <c r="GRO41" s="23"/>
      <c r="GRP41" s="23"/>
      <c r="GRQ41" s="23"/>
      <c r="GRR41" s="23"/>
      <c r="GRS41" s="23"/>
      <c r="GRT41" s="23"/>
      <c r="GRU41" s="23"/>
      <c r="GRV41" s="23"/>
      <c r="GRW41" s="23"/>
      <c r="GRX41" s="23"/>
      <c r="GRY41" s="23"/>
      <c r="GRZ41" s="23"/>
      <c r="GSA41" s="23"/>
      <c r="GSB41" s="23"/>
      <c r="GSC41" s="23"/>
      <c r="GSD41" s="23"/>
      <c r="GSE41" s="23"/>
      <c r="GSF41" s="23"/>
      <c r="GSG41" s="23"/>
      <c r="GSH41" s="23"/>
      <c r="GSI41" s="23"/>
      <c r="GSJ41" s="23"/>
      <c r="GSK41" s="23"/>
      <c r="GSL41" s="23"/>
      <c r="GSM41" s="23"/>
      <c r="GSN41" s="23"/>
      <c r="GSO41" s="23"/>
      <c r="GSP41" s="23"/>
      <c r="GSQ41" s="23"/>
      <c r="GSR41" s="23"/>
      <c r="GSS41" s="23"/>
      <c r="GST41" s="23"/>
      <c r="GSU41" s="23"/>
      <c r="GSV41" s="23"/>
      <c r="GSW41" s="23"/>
      <c r="GSX41" s="23"/>
      <c r="GSY41" s="23"/>
      <c r="GSZ41" s="23"/>
      <c r="GTA41" s="23"/>
      <c r="GTB41" s="23"/>
      <c r="GTC41" s="23"/>
      <c r="GTD41" s="23"/>
      <c r="GTE41" s="23"/>
      <c r="GTF41" s="23"/>
      <c r="GTG41" s="23"/>
      <c r="GTH41" s="23"/>
      <c r="GTI41" s="23"/>
      <c r="GTJ41" s="23"/>
      <c r="GTK41" s="23"/>
      <c r="GTL41" s="23"/>
      <c r="GTM41" s="23"/>
      <c r="GTN41" s="23"/>
      <c r="GTO41" s="23"/>
      <c r="GTP41" s="23"/>
      <c r="GTQ41" s="23"/>
      <c r="GTR41" s="23"/>
      <c r="GTS41" s="23"/>
      <c r="GTT41" s="23"/>
      <c r="GTU41" s="23"/>
      <c r="GTV41" s="23"/>
      <c r="GTW41" s="23"/>
      <c r="GTX41" s="23"/>
      <c r="GTY41" s="23"/>
      <c r="GTZ41" s="23"/>
      <c r="GUA41" s="23"/>
      <c r="GUB41" s="23"/>
      <c r="GUC41" s="23"/>
      <c r="GUD41" s="23"/>
      <c r="GUE41" s="23"/>
      <c r="GUF41" s="23"/>
      <c r="GUG41" s="23"/>
      <c r="GUH41" s="23"/>
      <c r="GUI41" s="23"/>
      <c r="GUJ41" s="23"/>
      <c r="GUK41" s="23"/>
      <c r="GUL41" s="23"/>
      <c r="GUM41" s="23"/>
      <c r="GUN41" s="23"/>
      <c r="GUO41" s="23"/>
      <c r="GUP41" s="23"/>
      <c r="GUQ41" s="23"/>
      <c r="GUR41" s="23"/>
      <c r="GUS41" s="23"/>
      <c r="GUT41" s="23"/>
      <c r="GUU41" s="23"/>
      <c r="GUV41" s="23"/>
      <c r="GUW41" s="23"/>
      <c r="GUX41" s="23"/>
      <c r="GUY41" s="23"/>
      <c r="GUZ41" s="23"/>
      <c r="GVA41" s="23"/>
      <c r="GVB41" s="23"/>
      <c r="GVC41" s="23"/>
      <c r="GVD41" s="23"/>
      <c r="GVE41" s="23"/>
      <c r="GVF41" s="23"/>
      <c r="GVG41" s="23"/>
      <c r="GVH41" s="23"/>
      <c r="GVI41" s="23"/>
      <c r="GVJ41" s="23"/>
      <c r="GVK41" s="23"/>
      <c r="GVL41" s="23"/>
      <c r="GVM41" s="23"/>
      <c r="GVN41" s="23"/>
      <c r="GVO41" s="23"/>
      <c r="GVP41" s="23"/>
      <c r="GVQ41" s="23"/>
      <c r="GVR41" s="23"/>
      <c r="GVS41" s="23"/>
      <c r="GVT41" s="23"/>
      <c r="GVU41" s="23"/>
      <c r="GVV41" s="23"/>
      <c r="GVW41" s="23"/>
      <c r="GVX41" s="23"/>
      <c r="GVY41" s="23"/>
      <c r="GVZ41" s="23"/>
      <c r="GWA41" s="23"/>
      <c r="GWB41" s="23"/>
      <c r="GWC41" s="23"/>
      <c r="GWD41" s="23"/>
      <c r="GWE41" s="23"/>
      <c r="GWF41" s="23"/>
      <c r="GWG41" s="23"/>
      <c r="GWH41" s="23"/>
      <c r="GWI41" s="23"/>
      <c r="GWJ41" s="23"/>
      <c r="GWK41" s="23"/>
      <c r="GWL41" s="23"/>
      <c r="GWM41" s="23"/>
      <c r="GWN41" s="23"/>
      <c r="GWO41" s="23"/>
      <c r="GWP41" s="23"/>
      <c r="GWQ41" s="23"/>
      <c r="GWR41" s="23"/>
      <c r="GWS41" s="23"/>
      <c r="GWT41" s="23"/>
      <c r="GWU41" s="23"/>
      <c r="GWV41" s="23"/>
      <c r="GWW41" s="23"/>
      <c r="GWX41" s="23"/>
      <c r="GWY41" s="23"/>
      <c r="GWZ41" s="23"/>
      <c r="GXA41" s="23"/>
      <c r="GXB41" s="23"/>
      <c r="GXC41" s="23"/>
      <c r="GXD41" s="23"/>
      <c r="GXE41" s="23"/>
      <c r="GXF41" s="23"/>
      <c r="GXG41" s="23"/>
      <c r="GXH41" s="23"/>
      <c r="GXI41" s="23"/>
      <c r="GXJ41" s="23"/>
      <c r="GXK41" s="23"/>
      <c r="GXL41" s="23"/>
      <c r="GXM41" s="23"/>
      <c r="GXN41" s="23"/>
      <c r="GXO41" s="23"/>
      <c r="GXP41" s="23"/>
      <c r="GXQ41" s="23"/>
      <c r="GXR41" s="23"/>
      <c r="GXS41" s="23"/>
      <c r="GXT41" s="23"/>
      <c r="GXU41" s="23"/>
      <c r="GXV41" s="23"/>
      <c r="GXW41" s="23"/>
      <c r="GXX41" s="23"/>
      <c r="GXY41" s="23"/>
      <c r="GXZ41" s="23"/>
      <c r="GYA41" s="23"/>
      <c r="GYB41" s="23"/>
      <c r="GYC41" s="23"/>
      <c r="GYD41" s="23"/>
      <c r="GYE41" s="23"/>
      <c r="GYF41" s="23"/>
      <c r="GYG41" s="23"/>
      <c r="GYH41" s="23"/>
      <c r="GYI41" s="23"/>
      <c r="GYJ41" s="23"/>
      <c r="GYK41" s="23"/>
      <c r="GYL41" s="23"/>
      <c r="GYM41" s="23"/>
      <c r="GYN41" s="23"/>
      <c r="GYO41" s="23"/>
      <c r="GYP41" s="23"/>
      <c r="GYQ41" s="23"/>
      <c r="GYR41" s="23"/>
      <c r="GYS41" s="23"/>
      <c r="GYT41" s="23"/>
      <c r="GYU41" s="23"/>
      <c r="GYV41" s="23"/>
      <c r="GYW41" s="23"/>
      <c r="GYX41" s="23"/>
      <c r="GYY41" s="23"/>
      <c r="GYZ41" s="23"/>
      <c r="GZA41" s="23"/>
      <c r="GZB41" s="23"/>
      <c r="GZC41" s="23"/>
      <c r="GZD41" s="23"/>
      <c r="GZE41" s="23"/>
      <c r="GZF41" s="23"/>
      <c r="GZG41" s="23"/>
      <c r="GZH41" s="23"/>
      <c r="GZI41" s="23"/>
      <c r="GZJ41" s="23"/>
      <c r="GZK41" s="23"/>
      <c r="GZL41" s="23"/>
      <c r="GZM41" s="23"/>
      <c r="GZN41" s="23"/>
      <c r="GZO41" s="23"/>
      <c r="GZP41" s="23"/>
      <c r="GZQ41" s="23"/>
      <c r="GZR41" s="23"/>
      <c r="GZS41" s="23"/>
      <c r="GZT41" s="23"/>
      <c r="GZU41" s="23"/>
      <c r="GZV41" s="23"/>
      <c r="GZW41" s="23"/>
      <c r="GZX41" s="23"/>
      <c r="GZY41" s="23"/>
      <c r="GZZ41" s="23"/>
      <c r="HAA41" s="23"/>
      <c r="HAB41" s="23"/>
      <c r="HAC41" s="23"/>
      <c r="HAD41" s="23"/>
      <c r="HAE41" s="23"/>
      <c r="HAF41" s="23"/>
      <c r="HAG41" s="23"/>
      <c r="HAH41" s="23"/>
      <c r="HAI41" s="23"/>
      <c r="HAJ41" s="23"/>
      <c r="HAK41" s="23"/>
      <c r="HAL41" s="23"/>
      <c r="HAM41" s="23"/>
      <c r="HAN41" s="23"/>
      <c r="HAO41" s="23"/>
      <c r="HAP41" s="23"/>
      <c r="HAQ41" s="23"/>
      <c r="HAR41" s="23"/>
      <c r="HAS41" s="23"/>
      <c r="HAT41" s="23"/>
      <c r="HAU41" s="23"/>
      <c r="HAV41" s="23"/>
      <c r="HAW41" s="23"/>
      <c r="HAX41" s="23"/>
      <c r="HAY41" s="23"/>
      <c r="HAZ41" s="23"/>
      <c r="HBA41" s="23"/>
      <c r="HBB41" s="23"/>
      <c r="HBC41" s="23"/>
      <c r="HBD41" s="23"/>
      <c r="HBE41" s="23"/>
      <c r="HBF41" s="23"/>
      <c r="HBG41" s="23"/>
      <c r="HBH41" s="23"/>
      <c r="HBI41" s="23"/>
      <c r="HBJ41" s="23"/>
      <c r="HBK41" s="23"/>
      <c r="HBL41" s="23"/>
      <c r="HBM41" s="23"/>
      <c r="HBN41" s="23"/>
      <c r="HBO41" s="23"/>
      <c r="HBP41" s="23"/>
      <c r="HBQ41" s="23"/>
      <c r="HBR41" s="23"/>
      <c r="HBS41" s="23"/>
      <c r="HBT41" s="23"/>
      <c r="HBU41" s="23"/>
      <c r="HBV41" s="23"/>
      <c r="HBW41" s="23"/>
      <c r="HBX41" s="23"/>
      <c r="HBY41" s="23"/>
      <c r="HBZ41" s="23"/>
      <c r="HCA41" s="23"/>
      <c r="HCB41" s="23"/>
      <c r="HCC41" s="23"/>
      <c r="HCD41" s="23"/>
      <c r="HCE41" s="23"/>
      <c r="HCF41" s="23"/>
      <c r="HCG41" s="23"/>
      <c r="HCH41" s="23"/>
      <c r="HCI41" s="23"/>
      <c r="HCJ41" s="23"/>
      <c r="HCK41" s="23"/>
      <c r="HCL41" s="23"/>
      <c r="HCM41" s="23"/>
      <c r="HCN41" s="23"/>
      <c r="HCO41" s="23"/>
      <c r="HCP41" s="23"/>
      <c r="HCQ41" s="23"/>
      <c r="HCR41" s="23"/>
      <c r="HCS41" s="23"/>
      <c r="HCT41" s="23"/>
      <c r="HCU41" s="23"/>
      <c r="HCV41" s="23"/>
      <c r="HCW41" s="23"/>
      <c r="HCX41" s="23"/>
      <c r="HCY41" s="23"/>
      <c r="HCZ41" s="23"/>
      <c r="HDA41" s="23"/>
      <c r="HDB41" s="23"/>
      <c r="HDC41" s="23"/>
      <c r="HDD41" s="23"/>
      <c r="HDE41" s="23"/>
      <c r="HDF41" s="23"/>
      <c r="HDG41" s="23"/>
      <c r="HDH41" s="23"/>
      <c r="HDI41" s="23"/>
      <c r="HDJ41" s="23"/>
      <c r="HDK41" s="23"/>
      <c r="HDL41" s="23"/>
      <c r="HDM41" s="23"/>
      <c r="HDN41" s="23"/>
      <c r="HDO41" s="23"/>
      <c r="HDP41" s="23"/>
      <c r="HDQ41" s="23"/>
      <c r="HDR41" s="23"/>
      <c r="HDS41" s="23"/>
      <c r="HDT41" s="23"/>
      <c r="HDU41" s="23"/>
      <c r="HDV41" s="23"/>
      <c r="HDW41" s="23"/>
      <c r="HDX41" s="23"/>
      <c r="HDY41" s="23"/>
      <c r="HDZ41" s="23"/>
      <c r="HEA41" s="23"/>
      <c r="HEB41" s="23"/>
      <c r="HEC41" s="23"/>
      <c r="HED41" s="23"/>
      <c r="HEE41" s="23"/>
      <c r="HEF41" s="23"/>
      <c r="HEG41" s="23"/>
      <c r="HEH41" s="23"/>
      <c r="HEI41" s="23"/>
      <c r="HEJ41" s="23"/>
      <c r="HEK41" s="23"/>
      <c r="HEL41" s="23"/>
      <c r="HEM41" s="23"/>
      <c r="HEN41" s="23"/>
      <c r="HEO41" s="23"/>
      <c r="HEP41" s="23"/>
      <c r="HEQ41" s="23"/>
      <c r="HER41" s="23"/>
      <c r="HES41" s="23"/>
      <c r="HET41" s="23"/>
      <c r="HEU41" s="23"/>
      <c r="HEV41" s="23"/>
      <c r="HEW41" s="23"/>
      <c r="HEX41" s="23"/>
      <c r="HEY41" s="23"/>
      <c r="HEZ41" s="23"/>
      <c r="HFA41" s="23"/>
      <c r="HFB41" s="23"/>
      <c r="HFC41" s="23"/>
      <c r="HFD41" s="23"/>
      <c r="HFE41" s="23"/>
      <c r="HFF41" s="23"/>
      <c r="HFG41" s="23"/>
      <c r="HFH41" s="23"/>
      <c r="HFI41" s="23"/>
      <c r="HFJ41" s="23"/>
      <c r="HFK41" s="23"/>
      <c r="HFL41" s="23"/>
      <c r="HFM41" s="23"/>
      <c r="HFN41" s="23"/>
      <c r="HFO41" s="23"/>
      <c r="HFP41" s="23"/>
      <c r="HFQ41" s="23"/>
      <c r="HFR41" s="23"/>
      <c r="HFS41" s="23"/>
      <c r="HFT41" s="23"/>
      <c r="HFU41" s="23"/>
      <c r="HFV41" s="23"/>
      <c r="HFW41" s="23"/>
      <c r="HFX41" s="23"/>
      <c r="HFY41" s="23"/>
      <c r="HFZ41" s="23"/>
      <c r="HGA41" s="23"/>
      <c r="HGB41" s="23"/>
      <c r="HGC41" s="23"/>
      <c r="HGD41" s="23"/>
      <c r="HGE41" s="23"/>
      <c r="HGF41" s="23"/>
      <c r="HGG41" s="23"/>
      <c r="HGH41" s="23"/>
      <c r="HGI41" s="23"/>
      <c r="HGJ41" s="23"/>
      <c r="HGK41" s="23"/>
      <c r="HGL41" s="23"/>
      <c r="HGM41" s="23"/>
      <c r="HGN41" s="23"/>
      <c r="HGO41" s="23"/>
      <c r="HGP41" s="23"/>
      <c r="HGQ41" s="23"/>
      <c r="HGR41" s="23"/>
      <c r="HGS41" s="23"/>
      <c r="HGT41" s="23"/>
      <c r="HGU41" s="23"/>
      <c r="HGV41" s="23"/>
      <c r="HGW41" s="23"/>
      <c r="HGX41" s="23"/>
      <c r="HGY41" s="23"/>
      <c r="HGZ41" s="23"/>
      <c r="HHA41" s="23"/>
      <c r="HHB41" s="23"/>
      <c r="HHC41" s="23"/>
      <c r="HHD41" s="23"/>
      <c r="HHE41" s="23"/>
      <c r="HHF41" s="23"/>
      <c r="HHG41" s="23"/>
      <c r="HHH41" s="23"/>
      <c r="HHI41" s="23"/>
      <c r="HHJ41" s="23"/>
      <c r="HHK41" s="23"/>
      <c r="HHL41" s="23"/>
      <c r="HHM41" s="23"/>
      <c r="HHN41" s="23"/>
      <c r="HHO41" s="23"/>
      <c r="HHP41" s="23"/>
      <c r="HHQ41" s="23"/>
      <c r="HHR41" s="23"/>
      <c r="HHS41" s="23"/>
      <c r="HHT41" s="23"/>
      <c r="HHU41" s="23"/>
      <c r="HHV41" s="23"/>
      <c r="HHW41" s="23"/>
      <c r="HHX41" s="23"/>
      <c r="HHY41" s="23"/>
      <c r="HHZ41" s="23"/>
      <c r="HIA41" s="23"/>
      <c r="HIB41" s="23"/>
      <c r="HIC41" s="23"/>
      <c r="HID41" s="23"/>
      <c r="HIE41" s="23"/>
      <c r="HIF41" s="23"/>
      <c r="HIG41" s="23"/>
      <c r="HIH41" s="23"/>
      <c r="HII41" s="23"/>
      <c r="HIJ41" s="23"/>
      <c r="HIK41" s="23"/>
      <c r="HIL41" s="23"/>
      <c r="HIM41" s="23"/>
      <c r="HIN41" s="23"/>
      <c r="HIO41" s="23"/>
      <c r="HIP41" s="23"/>
      <c r="HIQ41" s="23"/>
      <c r="HIR41" s="23"/>
      <c r="HIS41" s="23"/>
      <c r="HIT41" s="23"/>
      <c r="HIU41" s="23"/>
      <c r="HIV41" s="23"/>
      <c r="HIW41" s="23"/>
      <c r="HIX41" s="23"/>
      <c r="HIY41" s="23"/>
      <c r="HIZ41" s="23"/>
      <c r="HJA41" s="23"/>
      <c r="HJB41" s="23"/>
      <c r="HJC41" s="23"/>
      <c r="HJD41" s="23"/>
      <c r="HJE41" s="23"/>
      <c r="HJF41" s="23"/>
      <c r="HJG41" s="23"/>
      <c r="HJH41" s="23"/>
      <c r="HJI41" s="23"/>
      <c r="HJJ41" s="23"/>
      <c r="HJK41" s="23"/>
      <c r="HJL41" s="23"/>
      <c r="HJM41" s="23"/>
      <c r="HJN41" s="23"/>
      <c r="HJO41" s="23"/>
      <c r="HJP41" s="23"/>
      <c r="HJQ41" s="23"/>
      <c r="HJR41" s="23"/>
      <c r="HJS41" s="23"/>
      <c r="HJT41" s="23"/>
      <c r="HJU41" s="23"/>
      <c r="HJV41" s="23"/>
      <c r="HJW41" s="23"/>
      <c r="HJX41" s="23"/>
      <c r="HJY41" s="23"/>
      <c r="HJZ41" s="23"/>
      <c r="HKA41" s="23"/>
      <c r="HKB41" s="23"/>
      <c r="HKC41" s="23"/>
      <c r="HKD41" s="23"/>
      <c r="HKE41" s="23"/>
      <c r="HKF41" s="23"/>
      <c r="HKG41" s="23"/>
      <c r="HKH41" s="23"/>
      <c r="HKI41" s="23"/>
      <c r="HKJ41" s="23"/>
      <c r="HKK41" s="23"/>
      <c r="HKL41" s="23"/>
      <c r="HKM41" s="23"/>
      <c r="HKN41" s="23"/>
      <c r="HKO41" s="23"/>
      <c r="HKP41" s="23"/>
      <c r="HKQ41" s="23"/>
      <c r="HKR41" s="23"/>
      <c r="HKS41" s="23"/>
      <c r="HKT41" s="23"/>
      <c r="HKU41" s="23"/>
      <c r="HKV41" s="23"/>
      <c r="HKW41" s="23"/>
      <c r="HKX41" s="23"/>
      <c r="HKY41" s="23"/>
      <c r="HKZ41" s="23"/>
      <c r="HLA41" s="23"/>
      <c r="HLB41" s="23"/>
      <c r="HLC41" s="23"/>
      <c r="HLD41" s="23"/>
      <c r="HLE41" s="23"/>
      <c r="HLF41" s="23"/>
      <c r="HLG41" s="23"/>
      <c r="HLH41" s="23"/>
      <c r="HLI41" s="23"/>
      <c r="HLJ41" s="23"/>
      <c r="HLK41" s="23"/>
      <c r="HLL41" s="23"/>
      <c r="HLM41" s="23"/>
      <c r="HLN41" s="23"/>
      <c r="HLO41" s="23"/>
      <c r="HLP41" s="23"/>
      <c r="HLQ41" s="23"/>
      <c r="HLR41" s="23"/>
      <c r="HLS41" s="23"/>
      <c r="HLT41" s="23"/>
      <c r="HLU41" s="23"/>
      <c r="HLV41" s="23"/>
      <c r="HLW41" s="23"/>
      <c r="HLX41" s="23"/>
      <c r="HLY41" s="23"/>
      <c r="HLZ41" s="23"/>
      <c r="HMA41" s="23"/>
      <c r="HMB41" s="23"/>
      <c r="HMC41" s="23"/>
      <c r="HMD41" s="23"/>
      <c r="HME41" s="23"/>
      <c r="HMF41" s="23"/>
      <c r="HMG41" s="23"/>
      <c r="HMH41" s="23"/>
      <c r="HMI41" s="23"/>
      <c r="HMJ41" s="23"/>
      <c r="HMK41" s="23"/>
      <c r="HML41" s="23"/>
      <c r="HMM41" s="23"/>
      <c r="HMN41" s="23"/>
      <c r="HMO41" s="23"/>
      <c r="HMP41" s="23"/>
      <c r="HMQ41" s="23"/>
      <c r="HMR41" s="23"/>
      <c r="HMS41" s="23"/>
      <c r="HMT41" s="23"/>
      <c r="HMU41" s="23"/>
      <c r="HMV41" s="23"/>
      <c r="HMW41" s="23"/>
      <c r="HMX41" s="23"/>
      <c r="HMY41" s="23"/>
      <c r="HMZ41" s="23"/>
      <c r="HNA41" s="23"/>
      <c r="HNB41" s="23"/>
      <c r="HNC41" s="23"/>
      <c r="HND41" s="23"/>
      <c r="HNE41" s="23"/>
      <c r="HNF41" s="23"/>
      <c r="HNG41" s="23"/>
      <c r="HNH41" s="23"/>
      <c r="HNI41" s="23"/>
      <c r="HNJ41" s="23"/>
      <c r="HNK41" s="23"/>
      <c r="HNL41" s="23"/>
      <c r="HNM41" s="23"/>
      <c r="HNN41" s="23"/>
      <c r="HNO41" s="23"/>
      <c r="HNP41" s="23"/>
      <c r="HNQ41" s="23"/>
      <c r="HNR41" s="23"/>
      <c r="HNS41" s="23"/>
      <c r="HNT41" s="23"/>
      <c r="HNU41" s="23"/>
      <c r="HNV41" s="23"/>
      <c r="HNW41" s="23"/>
      <c r="HNX41" s="23"/>
      <c r="HNY41" s="23"/>
      <c r="HNZ41" s="23"/>
      <c r="HOA41" s="23"/>
      <c r="HOB41" s="23"/>
      <c r="HOC41" s="23"/>
      <c r="HOD41" s="23"/>
      <c r="HOE41" s="23"/>
      <c r="HOF41" s="23"/>
      <c r="HOG41" s="23"/>
      <c r="HOH41" s="23"/>
      <c r="HOI41" s="23"/>
      <c r="HOJ41" s="23"/>
      <c r="HOK41" s="23"/>
      <c r="HOL41" s="23"/>
      <c r="HOM41" s="23"/>
      <c r="HON41" s="23"/>
      <c r="HOO41" s="23"/>
      <c r="HOP41" s="23"/>
      <c r="HOQ41" s="23"/>
      <c r="HOR41" s="23"/>
      <c r="HOS41" s="23"/>
      <c r="HOT41" s="23"/>
      <c r="HOU41" s="23"/>
      <c r="HOV41" s="23"/>
      <c r="HOW41" s="23"/>
      <c r="HOX41" s="23"/>
      <c r="HOY41" s="23"/>
      <c r="HOZ41" s="23"/>
      <c r="HPA41" s="23"/>
      <c r="HPB41" s="23"/>
      <c r="HPC41" s="23"/>
      <c r="HPD41" s="23"/>
      <c r="HPE41" s="23"/>
      <c r="HPF41" s="23"/>
      <c r="HPG41" s="23"/>
      <c r="HPH41" s="23"/>
      <c r="HPI41" s="23"/>
      <c r="HPJ41" s="23"/>
      <c r="HPK41" s="23"/>
      <c r="HPL41" s="23"/>
      <c r="HPM41" s="23"/>
      <c r="HPN41" s="23"/>
      <c r="HPO41" s="23"/>
      <c r="HPP41" s="23"/>
      <c r="HPQ41" s="23"/>
      <c r="HPR41" s="23"/>
      <c r="HPS41" s="23"/>
      <c r="HPT41" s="23"/>
      <c r="HPU41" s="23"/>
      <c r="HPV41" s="23"/>
      <c r="HPW41" s="23"/>
      <c r="HPX41" s="23"/>
      <c r="HPY41" s="23"/>
      <c r="HPZ41" s="23"/>
      <c r="HQA41" s="23"/>
      <c r="HQB41" s="23"/>
      <c r="HQC41" s="23"/>
      <c r="HQD41" s="23"/>
      <c r="HQE41" s="23"/>
      <c r="HQF41" s="23"/>
      <c r="HQG41" s="23"/>
      <c r="HQH41" s="23"/>
      <c r="HQI41" s="23"/>
      <c r="HQJ41" s="23"/>
      <c r="HQK41" s="23"/>
      <c r="HQL41" s="23"/>
      <c r="HQM41" s="23"/>
      <c r="HQN41" s="23"/>
      <c r="HQO41" s="23"/>
      <c r="HQP41" s="23"/>
      <c r="HQQ41" s="23"/>
      <c r="HQR41" s="23"/>
      <c r="HQS41" s="23"/>
      <c r="HQT41" s="23"/>
      <c r="HQU41" s="23"/>
      <c r="HQV41" s="23"/>
      <c r="HQW41" s="23"/>
      <c r="HQX41" s="23"/>
      <c r="HQY41" s="23"/>
      <c r="HQZ41" s="23"/>
      <c r="HRA41" s="23"/>
      <c r="HRB41" s="23"/>
      <c r="HRC41" s="23"/>
      <c r="HRD41" s="23"/>
      <c r="HRE41" s="23"/>
      <c r="HRF41" s="23"/>
      <c r="HRG41" s="23"/>
      <c r="HRH41" s="23"/>
      <c r="HRI41" s="23"/>
      <c r="HRJ41" s="23"/>
      <c r="HRK41" s="23"/>
      <c r="HRL41" s="23"/>
      <c r="HRM41" s="23"/>
      <c r="HRN41" s="23"/>
      <c r="HRO41" s="23"/>
      <c r="HRP41" s="23"/>
      <c r="HRQ41" s="23"/>
      <c r="HRR41" s="23"/>
      <c r="HRS41" s="23"/>
      <c r="HRT41" s="23"/>
      <c r="HRU41" s="23"/>
      <c r="HRV41" s="23"/>
      <c r="HRW41" s="23"/>
      <c r="HRX41" s="23"/>
      <c r="HRY41" s="23"/>
      <c r="HRZ41" s="23"/>
      <c r="HSA41" s="23"/>
      <c r="HSB41" s="23"/>
      <c r="HSC41" s="23"/>
      <c r="HSD41" s="23"/>
      <c r="HSE41" s="23"/>
      <c r="HSF41" s="23"/>
      <c r="HSG41" s="23"/>
      <c r="HSH41" s="23"/>
      <c r="HSI41" s="23"/>
      <c r="HSJ41" s="23"/>
      <c r="HSK41" s="23"/>
      <c r="HSL41" s="23"/>
      <c r="HSM41" s="23"/>
      <c r="HSN41" s="23"/>
      <c r="HSO41" s="23"/>
      <c r="HSP41" s="23"/>
      <c r="HSQ41" s="23"/>
      <c r="HSR41" s="23"/>
      <c r="HSS41" s="23"/>
      <c r="HST41" s="23"/>
      <c r="HSU41" s="23"/>
      <c r="HSV41" s="23"/>
      <c r="HSW41" s="23"/>
      <c r="HSX41" s="23"/>
      <c r="HSY41" s="23"/>
      <c r="HSZ41" s="23"/>
      <c r="HTA41" s="23"/>
      <c r="HTB41" s="23"/>
      <c r="HTC41" s="23"/>
      <c r="HTD41" s="23"/>
      <c r="HTE41" s="23"/>
      <c r="HTF41" s="23"/>
      <c r="HTG41" s="23"/>
      <c r="HTH41" s="23"/>
      <c r="HTI41" s="23"/>
      <c r="HTJ41" s="23"/>
      <c r="HTK41" s="23"/>
      <c r="HTL41" s="23"/>
      <c r="HTM41" s="23"/>
      <c r="HTN41" s="23"/>
      <c r="HTO41" s="23"/>
      <c r="HTP41" s="23"/>
      <c r="HTQ41" s="23"/>
      <c r="HTR41" s="23"/>
      <c r="HTS41" s="23"/>
      <c r="HTT41" s="23"/>
      <c r="HTU41" s="23"/>
      <c r="HTV41" s="23"/>
      <c r="HTW41" s="23"/>
      <c r="HTX41" s="23"/>
      <c r="HTY41" s="23"/>
      <c r="HTZ41" s="23"/>
      <c r="HUA41" s="23"/>
      <c r="HUB41" s="23"/>
      <c r="HUC41" s="23"/>
      <c r="HUD41" s="23"/>
      <c r="HUE41" s="23"/>
      <c r="HUF41" s="23"/>
      <c r="HUG41" s="23"/>
      <c r="HUH41" s="23"/>
      <c r="HUI41" s="23"/>
      <c r="HUJ41" s="23"/>
      <c r="HUK41" s="23"/>
      <c r="HUL41" s="23"/>
      <c r="HUM41" s="23"/>
      <c r="HUN41" s="23"/>
      <c r="HUO41" s="23"/>
      <c r="HUP41" s="23"/>
      <c r="HUQ41" s="23"/>
      <c r="HUR41" s="23"/>
      <c r="HUS41" s="23"/>
      <c r="HUT41" s="23"/>
      <c r="HUU41" s="23"/>
      <c r="HUV41" s="23"/>
      <c r="HUW41" s="23"/>
      <c r="HUX41" s="23"/>
      <c r="HUY41" s="23"/>
      <c r="HUZ41" s="23"/>
      <c r="HVA41" s="23"/>
      <c r="HVB41" s="23"/>
      <c r="HVC41" s="23"/>
      <c r="HVD41" s="23"/>
      <c r="HVE41" s="23"/>
      <c r="HVF41" s="23"/>
      <c r="HVG41" s="23"/>
      <c r="HVH41" s="23"/>
      <c r="HVI41" s="23"/>
      <c r="HVJ41" s="23"/>
      <c r="HVK41" s="23"/>
      <c r="HVL41" s="23"/>
      <c r="HVM41" s="23"/>
      <c r="HVN41" s="23"/>
      <c r="HVO41" s="23"/>
      <c r="HVP41" s="23"/>
      <c r="HVQ41" s="23"/>
      <c r="HVR41" s="23"/>
      <c r="HVS41" s="23"/>
      <c r="HVT41" s="23"/>
      <c r="HVU41" s="23"/>
      <c r="HVV41" s="23"/>
      <c r="HVW41" s="23"/>
      <c r="HVX41" s="23"/>
      <c r="HVY41" s="23"/>
      <c r="HVZ41" s="23"/>
      <c r="HWA41" s="23"/>
      <c r="HWB41" s="23"/>
      <c r="HWC41" s="23"/>
      <c r="HWD41" s="23"/>
      <c r="HWE41" s="23"/>
      <c r="HWF41" s="23"/>
      <c r="HWG41" s="23"/>
      <c r="HWH41" s="23"/>
      <c r="HWI41" s="23"/>
      <c r="HWJ41" s="23"/>
      <c r="HWK41" s="23"/>
      <c r="HWL41" s="23"/>
      <c r="HWM41" s="23"/>
      <c r="HWN41" s="23"/>
      <c r="HWO41" s="23"/>
      <c r="HWP41" s="23"/>
      <c r="HWQ41" s="23"/>
      <c r="HWR41" s="23"/>
      <c r="HWS41" s="23"/>
      <c r="HWT41" s="23"/>
      <c r="HWU41" s="23"/>
      <c r="HWV41" s="23"/>
      <c r="HWW41" s="23"/>
      <c r="HWX41" s="23"/>
      <c r="HWY41" s="23"/>
      <c r="HWZ41" s="23"/>
      <c r="HXA41" s="23"/>
      <c r="HXB41" s="23"/>
      <c r="HXC41" s="23"/>
      <c r="HXD41" s="23"/>
      <c r="HXE41" s="23"/>
      <c r="HXF41" s="23"/>
      <c r="HXG41" s="23"/>
      <c r="HXH41" s="23"/>
      <c r="HXI41" s="23"/>
      <c r="HXJ41" s="23"/>
      <c r="HXK41" s="23"/>
      <c r="HXL41" s="23"/>
      <c r="HXM41" s="23"/>
      <c r="HXN41" s="23"/>
      <c r="HXO41" s="23"/>
      <c r="HXP41" s="23"/>
      <c r="HXQ41" s="23"/>
      <c r="HXR41" s="23"/>
      <c r="HXS41" s="23"/>
      <c r="HXT41" s="23"/>
      <c r="HXU41" s="23"/>
      <c r="HXV41" s="23"/>
      <c r="HXW41" s="23"/>
      <c r="HXX41" s="23"/>
      <c r="HXY41" s="23"/>
      <c r="HXZ41" s="23"/>
      <c r="HYA41" s="23"/>
      <c r="HYB41" s="23"/>
      <c r="HYC41" s="23"/>
      <c r="HYD41" s="23"/>
      <c r="HYE41" s="23"/>
      <c r="HYF41" s="23"/>
      <c r="HYG41" s="23"/>
      <c r="HYH41" s="23"/>
      <c r="HYI41" s="23"/>
      <c r="HYJ41" s="23"/>
      <c r="HYK41" s="23"/>
      <c r="HYL41" s="23"/>
      <c r="HYM41" s="23"/>
      <c r="HYN41" s="23"/>
      <c r="HYO41" s="23"/>
      <c r="HYP41" s="23"/>
      <c r="HYQ41" s="23"/>
      <c r="HYR41" s="23"/>
      <c r="HYS41" s="23"/>
      <c r="HYT41" s="23"/>
      <c r="HYU41" s="23"/>
      <c r="HYV41" s="23"/>
      <c r="HYW41" s="23"/>
      <c r="HYX41" s="23"/>
      <c r="HYY41" s="23"/>
      <c r="HYZ41" s="23"/>
      <c r="HZA41" s="23"/>
      <c r="HZB41" s="23"/>
      <c r="HZC41" s="23"/>
      <c r="HZD41" s="23"/>
      <c r="HZE41" s="23"/>
      <c r="HZF41" s="23"/>
      <c r="HZG41" s="23"/>
      <c r="HZH41" s="23"/>
      <c r="HZI41" s="23"/>
      <c r="HZJ41" s="23"/>
      <c r="HZK41" s="23"/>
      <c r="HZL41" s="23"/>
      <c r="HZM41" s="23"/>
      <c r="HZN41" s="23"/>
      <c r="HZO41" s="23"/>
      <c r="HZP41" s="23"/>
      <c r="HZQ41" s="23"/>
      <c r="HZR41" s="23"/>
      <c r="HZS41" s="23"/>
      <c r="HZT41" s="23"/>
      <c r="HZU41" s="23"/>
      <c r="HZV41" s="23"/>
      <c r="HZW41" s="23"/>
      <c r="HZX41" s="23"/>
      <c r="HZY41" s="23"/>
      <c r="HZZ41" s="23"/>
      <c r="IAA41" s="23"/>
      <c r="IAB41" s="23"/>
      <c r="IAC41" s="23"/>
      <c r="IAD41" s="23"/>
      <c r="IAE41" s="23"/>
      <c r="IAF41" s="23"/>
      <c r="IAG41" s="23"/>
      <c r="IAH41" s="23"/>
      <c r="IAI41" s="23"/>
      <c r="IAJ41" s="23"/>
      <c r="IAK41" s="23"/>
      <c r="IAL41" s="23"/>
      <c r="IAM41" s="23"/>
      <c r="IAN41" s="23"/>
      <c r="IAO41" s="23"/>
      <c r="IAP41" s="23"/>
      <c r="IAQ41" s="23"/>
      <c r="IAR41" s="23"/>
      <c r="IAS41" s="23"/>
      <c r="IAT41" s="23"/>
      <c r="IAU41" s="23"/>
      <c r="IAV41" s="23"/>
      <c r="IAW41" s="23"/>
      <c r="IAX41" s="23"/>
      <c r="IAY41" s="23"/>
      <c r="IAZ41" s="23"/>
      <c r="IBA41" s="23"/>
      <c r="IBB41" s="23"/>
      <c r="IBC41" s="23"/>
      <c r="IBD41" s="23"/>
      <c r="IBE41" s="23"/>
      <c r="IBF41" s="23"/>
      <c r="IBG41" s="23"/>
      <c r="IBH41" s="23"/>
      <c r="IBI41" s="23"/>
      <c r="IBJ41" s="23"/>
      <c r="IBK41" s="23"/>
      <c r="IBL41" s="23"/>
      <c r="IBM41" s="23"/>
      <c r="IBN41" s="23"/>
      <c r="IBO41" s="23"/>
      <c r="IBP41" s="23"/>
      <c r="IBQ41" s="23"/>
      <c r="IBR41" s="23"/>
      <c r="IBS41" s="23"/>
      <c r="IBT41" s="23"/>
      <c r="IBU41" s="23"/>
      <c r="IBV41" s="23"/>
      <c r="IBW41" s="23"/>
      <c r="IBX41" s="23"/>
      <c r="IBY41" s="23"/>
      <c r="IBZ41" s="23"/>
      <c r="ICA41" s="23"/>
      <c r="ICB41" s="23"/>
      <c r="ICC41" s="23"/>
      <c r="ICD41" s="23"/>
      <c r="ICE41" s="23"/>
      <c r="ICF41" s="23"/>
      <c r="ICG41" s="23"/>
      <c r="ICH41" s="23"/>
      <c r="ICI41" s="23"/>
      <c r="ICJ41" s="23"/>
      <c r="ICK41" s="23"/>
      <c r="ICL41" s="23"/>
      <c r="ICM41" s="23"/>
      <c r="ICN41" s="23"/>
      <c r="ICO41" s="23"/>
      <c r="ICP41" s="23"/>
      <c r="ICQ41" s="23"/>
      <c r="ICR41" s="23"/>
      <c r="ICS41" s="23"/>
      <c r="ICT41" s="23"/>
      <c r="ICU41" s="23"/>
      <c r="ICV41" s="23"/>
      <c r="ICW41" s="23"/>
      <c r="ICX41" s="23"/>
      <c r="ICY41" s="23"/>
      <c r="ICZ41" s="23"/>
      <c r="IDA41" s="23"/>
      <c r="IDB41" s="23"/>
      <c r="IDC41" s="23"/>
      <c r="IDD41" s="23"/>
      <c r="IDE41" s="23"/>
      <c r="IDF41" s="23"/>
      <c r="IDG41" s="23"/>
      <c r="IDH41" s="23"/>
      <c r="IDI41" s="23"/>
      <c r="IDJ41" s="23"/>
      <c r="IDK41" s="23"/>
      <c r="IDL41" s="23"/>
      <c r="IDM41" s="23"/>
      <c r="IDN41" s="23"/>
      <c r="IDO41" s="23"/>
      <c r="IDP41" s="23"/>
      <c r="IDQ41" s="23"/>
      <c r="IDR41" s="23"/>
      <c r="IDS41" s="23"/>
      <c r="IDT41" s="23"/>
      <c r="IDU41" s="23"/>
      <c r="IDV41" s="23"/>
      <c r="IDW41" s="23"/>
      <c r="IDX41" s="23"/>
      <c r="IDY41" s="23"/>
      <c r="IDZ41" s="23"/>
      <c r="IEA41" s="23"/>
      <c r="IEB41" s="23"/>
      <c r="IEC41" s="23"/>
      <c r="IED41" s="23"/>
      <c r="IEE41" s="23"/>
      <c r="IEF41" s="23"/>
      <c r="IEG41" s="23"/>
      <c r="IEH41" s="23"/>
      <c r="IEI41" s="23"/>
      <c r="IEJ41" s="23"/>
      <c r="IEK41" s="23"/>
      <c r="IEL41" s="23"/>
      <c r="IEM41" s="23"/>
      <c r="IEN41" s="23"/>
      <c r="IEO41" s="23"/>
      <c r="IEP41" s="23"/>
      <c r="IEQ41" s="23"/>
      <c r="IER41" s="23"/>
      <c r="IES41" s="23"/>
      <c r="IET41" s="23"/>
      <c r="IEU41" s="23"/>
      <c r="IEV41" s="23"/>
      <c r="IEW41" s="23"/>
      <c r="IEX41" s="23"/>
      <c r="IEY41" s="23"/>
      <c r="IEZ41" s="23"/>
      <c r="IFA41" s="23"/>
      <c r="IFB41" s="23"/>
      <c r="IFC41" s="23"/>
      <c r="IFD41" s="23"/>
      <c r="IFE41" s="23"/>
      <c r="IFF41" s="23"/>
      <c r="IFG41" s="23"/>
      <c r="IFH41" s="23"/>
      <c r="IFI41" s="23"/>
      <c r="IFJ41" s="23"/>
      <c r="IFK41" s="23"/>
      <c r="IFL41" s="23"/>
      <c r="IFM41" s="23"/>
      <c r="IFN41" s="23"/>
      <c r="IFO41" s="23"/>
      <c r="IFP41" s="23"/>
      <c r="IFQ41" s="23"/>
      <c r="IFR41" s="23"/>
      <c r="IFS41" s="23"/>
      <c r="IFT41" s="23"/>
      <c r="IFU41" s="23"/>
      <c r="IFV41" s="23"/>
      <c r="IFW41" s="23"/>
      <c r="IFX41" s="23"/>
      <c r="IFY41" s="23"/>
      <c r="IFZ41" s="23"/>
      <c r="IGA41" s="23"/>
      <c r="IGB41" s="23"/>
      <c r="IGC41" s="23"/>
      <c r="IGD41" s="23"/>
      <c r="IGE41" s="23"/>
      <c r="IGF41" s="23"/>
      <c r="IGG41" s="23"/>
      <c r="IGH41" s="23"/>
      <c r="IGI41" s="23"/>
      <c r="IGJ41" s="23"/>
      <c r="IGK41" s="23"/>
      <c r="IGL41" s="23"/>
      <c r="IGM41" s="23"/>
      <c r="IGN41" s="23"/>
      <c r="IGO41" s="23"/>
      <c r="IGP41" s="23"/>
      <c r="IGQ41" s="23"/>
      <c r="IGR41" s="23"/>
      <c r="IGS41" s="23"/>
      <c r="IGT41" s="23"/>
      <c r="IGU41" s="23"/>
      <c r="IGV41" s="23"/>
      <c r="IGW41" s="23"/>
      <c r="IGX41" s="23"/>
      <c r="IGY41" s="23"/>
      <c r="IGZ41" s="23"/>
      <c r="IHA41" s="23"/>
      <c r="IHB41" s="23"/>
      <c r="IHC41" s="23"/>
      <c r="IHD41" s="23"/>
      <c r="IHE41" s="23"/>
      <c r="IHF41" s="23"/>
      <c r="IHG41" s="23"/>
      <c r="IHH41" s="23"/>
      <c r="IHI41" s="23"/>
      <c r="IHJ41" s="23"/>
      <c r="IHK41" s="23"/>
      <c r="IHL41" s="23"/>
      <c r="IHM41" s="23"/>
      <c r="IHN41" s="23"/>
      <c r="IHO41" s="23"/>
      <c r="IHP41" s="23"/>
      <c r="IHQ41" s="23"/>
      <c r="IHR41" s="23"/>
      <c r="IHS41" s="23"/>
      <c r="IHT41" s="23"/>
      <c r="IHU41" s="23"/>
      <c r="IHV41" s="23"/>
      <c r="IHW41" s="23"/>
      <c r="IHX41" s="23"/>
      <c r="IHY41" s="23"/>
      <c r="IHZ41" s="23"/>
      <c r="IIA41" s="23"/>
      <c r="IIB41" s="23"/>
      <c r="IIC41" s="23"/>
      <c r="IID41" s="23"/>
      <c r="IIE41" s="23"/>
      <c r="IIF41" s="23"/>
      <c r="IIG41" s="23"/>
      <c r="IIH41" s="23"/>
      <c r="III41" s="23"/>
      <c r="IIJ41" s="23"/>
      <c r="IIK41" s="23"/>
      <c r="IIL41" s="23"/>
      <c r="IIM41" s="23"/>
      <c r="IIN41" s="23"/>
      <c r="IIO41" s="23"/>
      <c r="IIP41" s="23"/>
      <c r="IIQ41" s="23"/>
      <c r="IIR41" s="23"/>
      <c r="IIS41" s="23"/>
      <c r="IIT41" s="23"/>
      <c r="IIU41" s="23"/>
      <c r="IIV41" s="23"/>
      <c r="IIW41" s="23"/>
      <c r="IIX41" s="23"/>
      <c r="IIY41" s="23"/>
      <c r="IIZ41" s="23"/>
      <c r="IJA41" s="23"/>
      <c r="IJB41" s="23"/>
      <c r="IJC41" s="23"/>
      <c r="IJD41" s="23"/>
      <c r="IJE41" s="23"/>
      <c r="IJF41" s="23"/>
      <c r="IJG41" s="23"/>
      <c r="IJH41" s="23"/>
      <c r="IJI41" s="23"/>
      <c r="IJJ41" s="23"/>
      <c r="IJK41" s="23"/>
      <c r="IJL41" s="23"/>
      <c r="IJM41" s="23"/>
      <c r="IJN41" s="23"/>
      <c r="IJO41" s="23"/>
      <c r="IJP41" s="23"/>
      <c r="IJQ41" s="23"/>
      <c r="IJR41" s="23"/>
      <c r="IJS41" s="23"/>
      <c r="IJT41" s="23"/>
      <c r="IJU41" s="23"/>
      <c r="IJV41" s="23"/>
      <c r="IJW41" s="23"/>
      <c r="IJX41" s="23"/>
      <c r="IJY41" s="23"/>
      <c r="IJZ41" s="23"/>
      <c r="IKA41" s="23"/>
      <c r="IKB41" s="23"/>
      <c r="IKC41" s="23"/>
      <c r="IKD41" s="23"/>
      <c r="IKE41" s="23"/>
      <c r="IKF41" s="23"/>
      <c r="IKG41" s="23"/>
      <c r="IKH41" s="23"/>
      <c r="IKI41" s="23"/>
      <c r="IKJ41" s="23"/>
      <c r="IKK41" s="23"/>
      <c r="IKL41" s="23"/>
      <c r="IKM41" s="23"/>
      <c r="IKN41" s="23"/>
      <c r="IKO41" s="23"/>
      <c r="IKP41" s="23"/>
      <c r="IKQ41" s="23"/>
      <c r="IKR41" s="23"/>
      <c r="IKS41" s="23"/>
      <c r="IKT41" s="23"/>
      <c r="IKU41" s="23"/>
      <c r="IKV41" s="23"/>
      <c r="IKW41" s="23"/>
      <c r="IKX41" s="23"/>
      <c r="IKY41" s="23"/>
      <c r="IKZ41" s="23"/>
      <c r="ILA41" s="23"/>
      <c r="ILB41" s="23"/>
      <c r="ILC41" s="23"/>
      <c r="ILD41" s="23"/>
      <c r="ILE41" s="23"/>
      <c r="ILF41" s="23"/>
      <c r="ILG41" s="23"/>
      <c r="ILH41" s="23"/>
      <c r="ILI41" s="23"/>
      <c r="ILJ41" s="23"/>
      <c r="ILK41" s="23"/>
      <c r="ILL41" s="23"/>
      <c r="ILM41" s="23"/>
      <c r="ILN41" s="23"/>
      <c r="ILO41" s="23"/>
      <c r="ILP41" s="23"/>
      <c r="ILQ41" s="23"/>
      <c r="ILR41" s="23"/>
      <c r="ILS41" s="23"/>
      <c r="ILT41" s="23"/>
      <c r="ILU41" s="23"/>
      <c r="ILV41" s="23"/>
      <c r="ILW41" s="23"/>
      <c r="ILX41" s="23"/>
      <c r="ILY41" s="23"/>
      <c r="ILZ41" s="23"/>
      <c r="IMA41" s="23"/>
      <c r="IMB41" s="23"/>
      <c r="IMC41" s="23"/>
      <c r="IMD41" s="23"/>
      <c r="IME41" s="23"/>
      <c r="IMF41" s="23"/>
      <c r="IMG41" s="23"/>
      <c r="IMH41" s="23"/>
      <c r="IMI41" s="23"/>
      <c r="IMJ41" s="23"/>
      <c r="IMK41" s="23"/>
      <c r="IML41" s="23"/>
      <c r="IMM41" s="23"/>
      <c r="IMN41" s="23"/>
      <c r="IMO41" s="23"/>
      <c r="IMP41" s="23"/>
      <c r="IMQ41" s="23"/>
      <c r="IMR41" s="23"/>
      <c r="IMS41" s="23"/>
      <c r="IMT41" s="23"/>
      <c r="IMU41" s="23"/>
      <c r="IMV41" s="23"/>
      <c r="IMW41" s="23"/>
      <c r="IMX41" s="23"/>
      <c r="IMY41" s="23"/>
      <c r="IMZ41" s="23"/>
      <c r="INA41" s="23"/>
      <c r="INB41" s="23"/>
      <c r="INC41" s="23"/>
      <c r="IND41" s="23"/>
      <c r="INE41" s="23"/>
      <c r="INF41" s="23"/>
      <c r="ING41" s="23"/>
      <c r="INH41" s="23"/>
      <c r="INI41" s="23"/>
      <c r="INJ41" s="23"/>
      <c r="INK41" s="23"/>
      <c r="INL41" s="23"/>
      <c r="INM41" s="23"/>
      <c r="INN41" s="23"/>
      <c r="INO41" s="23"/>
      <c r="INP41" s="23"/>
      <c r="INQ41" s="23"/>
      <c r="INR41" s="23"/>
      <c r="INS41" s="23"/>
      <c r="INT41" s="23"/>
      <c r="INU41" s="23"/>
      <c r="INV41" s="23"/>
      <c r="INW41" s="23"/>
      <c r="INX41" s="23"/>
      <c r="INY41" s="23"/>
      <c r="INZ41" s="23"/>
      <c r="IOA41" s="23"/>
      <c r="IOB41" s="23"/>
      <c r="IOC41" s="23"/>
      <c r="IOD41" s="23"/>
      <c r="IOE41" s="23"/>
      <c r="IOF41" s="23"/>
      <c r="IOG41" s="23"/>
      <c r="IOH41" s="23"/>
      <c r="IOI41" s="23"/>
      <c r="IOJ41" s="23"/>
      <c r="IOK41" s="23"/>
      <c r="IOL41" s="23"/>
      <c r="IOM41" s="23"/>
      <c r="ION41" s="23"/>
      <c r="IOO41" s="23"/>
      <c r="IOP41" s="23"/>
      <c r="IOQ41" s="23"/>
      <c r="IOR41" s="23"/>
      <c r="IOS41" s="23"/>
      <c r="IOT41" s="23"/>
      <c r="IOU41" s="23"/>
      <c r="IOV41" s="23"/>
      <c r="IOW41" s="23"/>
      <c r="IOX41" s="23"/>
      <c r="IOY41" s="23"/>
      <c r="IOZ41" s="23"/>
      <c r="IPA41" s="23"/>
      <c r="IPB41" s="23"/>
      <c r="IPC41" s="23"/>
      <c r="IPD41" s="23"/>
      <c r="IPE41" s="23"/>
      <c r="IPF41" s="23"/>
      <c r="IPG41" s="23"/>
      <c r="IPH41" s="23"/>
      <c r="IPI41" s="23"/>
      <c r="IPJ41" s="23"/>
      <c r="IPK41" s="23"/>
      <c r="IPL41" s="23"/>
      <c r="IPM41" s="23"/>
      <c r="IPN41" s="23"/>
      <c r="IPO41" s="23"/>
      <c r="IPP41" s="23"/>
      <c r="IPQ41" s="23"/>
      <c r="IPR41" s="23"/>
      <c r="IPS41" s="23"/>
      <c r="IPT41" s="23"/>
      <c r="IPU41" s="23"/>
      <c r="IPV41" s="23"/>
      <c r="IPW41" s="23"/>
      <c r="IPX41" s="23"/>
      <c r="IPY41" s="23"/>
      <c r="IPZ41" s="23"/>
      <c r="IQA41" s="23"/>
      <c r="IQB41" s="23"/>
      <c r="IQC41" s="23"/>
      <c r="IQD41" s="23"/>
      <c r="IQE41" s="23"/>
      <c r="IQF41" s="23"/>
      <c r="IQG41" s="23"/>
      <c r="IQH41" s="23"/>
      <c r="IQI41" s="23"/>
      <c r="IQJ41" s="23"/>
      <c r="IQK41" s="23"/>
      <c r="IQL41" s="23"/>
      <c r="IQM41" s="23"/>
      <c r="IQN41" s="23"/>
      <c r="IQO41" s="23"/>
      <c r="IQP41" s="23"/>
      <c r="IQQ41" s="23"/>
      <c r="IQR41" s="23"/>
      <c r="IQS41" s="23"/>
      <c r="IQT41" s="23"/>
      <c r="IQU41" s="23"/>
      <c r="IQV41" s="23"/>
      <c r="IQW41" s="23"/>
      <c r="IQX41" s="23"/>
      <c r="IQY41" s="23"/>
      <c r="IQZ41" s="23"/>
      <c r="IRA41" s="23"/>
      <c r="IRB41" s="23"/>
      <c r="IRC41" s="23"/>
      <c r="IRD41" s="23"/>
      <c r="IRE41" s="23"/>
      <c r="IRF41" s="23"/>
      <c r="IRG41" s="23"/>
      <c r="IRH41" s="23"/>
      <c r="IRI41" s="23"/>
      <c r="IRJ41" s="23"/>
      <c r="IRK41" s="23"/>
      <c r="IRL41" s="23"/>
      <c r="IRM41" s="23"/>
      <c r="IRN41" s="23"/>
      <c r="IRO41" s="23"/>
      <c r="IRP41" s="23"/>
      <c r="IRQ41" s="23"/>
      <c r="IRR41" s="23"/>
      <c r="IRS41" s="23"/>
      <c r="IRT41" s="23"/>
      <c r="IRU41" s="23"/>
      <c r="IRV41" s="23"/>
      <c r="IRW41" s="23"/>
      <c r="IRX41" s="23"/>
      <c r="IRY41" s="23"/>
      <c r="IRZ41" s="23"/>
      <c r="ISA41" s="23"/>
      <c r="ISB41" s="23"/>
      <c r="ISC41" s="23"/>
      <c r="ISD41" s="23"/>
      <c r="ISE41" s="23"/>
      <c r="ISF41" s="23"/>
      <c r="ISG41" s="23"/>
      <c r="ISH41" s="23"/>
      <c r="ISI41" s="23"/>
      <c r="ISJ41" s="23"/>
      <c r="ISK41" s="23"/>
      <c r="ISL41" s="23"/>
      <c r="ISM41" s="23"/>
      <c r="ISN41" s="23"/>
      <c r="ISO41" s="23"/>
      <c r="ISP41" s="23"/>
      <c r="ISQ41" s="23"/>
      <c r="ISR41" s="23"/>
      <c r="ISS41" s="23"/>
      <c r="IST41" s="23"/>
      <c r="ISU41" s="23"/>
      <c r="ISV41" s="23"/>
      <c r="ISW41" s="23"/>
      <c r="ISX41" s="23"/>
      <c r="ISY41" s="23"/>
      <c r="ISZ41" s="23"/>
      <c r="ITA41" s="23"/>
      <c r="ITB41" s="23"/>
      <c r="ITC41" s="23"/>
      <c r="ITD41" s="23"/>
      <c r="ITE41" s="23"/>
      <c r="ITF41" s="23"/>
      <c r="ITG41" s="23"/>
      <c r="ITH41" s="23"/>
      <c r="ITI41" s="23"/>
      <c r="ITJ41" s="23"/>
      <c r="ITK41" s="23"/>
      <c r="ITL41" s="23"/>
      <c r="ITM41" s="23"/>
      <c r="ITN41" s="23"/>
      <c r="ITO41" s="23"/>
      <c r="ITP41" s="23"/>
      <c r="ITQ41" s="23"/>
      <c r="ITR41" s="23"/>
      <c r="ITS41" s="23"/>
      <c r="ITT41" s="23"/>
      <c r="ITU41" s="23"/>
      <c r="ITV41" s="23"/>
      <c r="ITW41" s="23"/>
      <c r="ITX41" s="23"/>
      <c r="ITY41" s="23"/>
      <c r="ITZ41" s="23"/>
      <c r="IUA41" s="23"/>
      <c r="IUB41" s="23"/>
      <c r="IUC41" s="23"/>
      <c r="IUD41" s="23"/>
      <c r="IUE41" s="23"/>
      <c r="IUF41" s="23"/>
      <c r="IUG41" s="23"/>
      <c r="IUH41" s="23"/>
      <c r="IUI41" s="23"/>
      <c r="IUJ41" s="23"/>
      <c r="IUK41" s="23"/>
      <c r="IUL41" s="23"/>
      <c r="IUM41" s="23"/>
      <c r="IUN41" s="23"/>
      <c r="IUO41" s="23"/>
      <c r="IUP41" s="23"/>
      <c r="IUQ41" s="23"/>
      <c r="IUR41" s="23"/>
      <c r="IUS41" s="23"/>
      <c r="IUT41" s="23"/>
      <c r="IUU41" s="23"/>
      <c r="IUV41" s="23"/>
      <c r="IUW41" s="23"/>
      <c r="IUX41" s="23"/>
      <c r="IUY41" s="23"/>
      <c r="IUZ41" s="23"/>
      <c r="IVA41" s="23"/>
      <c r="IVB41" s="23"/>
      <c r="IVC41" s="23"/>
      <c r="IVD41" s="23"/>
      <c r="IVE41" s="23"/>
      <c r="IVF41" s="23"/>
      <c r="IVG41" s="23"/>
      <c r="IVH41" s="23"/>
      <c r="IVI41" s="23"/>
      <c r="IVJ41" s="23"/>
      <c r="IVK41" s="23"/>
      <c r="IVL41" s="23"/>
      <c r="IVM41" s="23"/>
      <c r="IVN41" s="23"/>
      <c r="IVO41" s="23"/>
      <c r="IVP41" s="23"/>
      <c r="IVQ41" s="23"/>
      <c r="IVR41" s="23"/>
      <c r="IVS41" s="23"/>
      <c r="IVT41" s="23"/>
      <c r="IVU41" s="23"/>
      <c r="IVV41" s="23"/>
      <c r="IVW41" s="23"/>
      <c r="IVX41" s="23"/>
      <c r="IVY41" s="23"/>
      <c r="IVZ41" s="23"/>
      <c r="IWA41" s="23"/>
      <c r="IWB41" s="23"/>
      <c r="IWC41" s="23"/>
      <c r="IWD41" s="23"/>
      <c r="IWE41" s="23"/>
      <c r="IWF41" s="23"/>
      <c r="IWG41" s="23"/>
      <c r="IWH41" s="23"/>
      <c r="IWI41" s="23"/>
      <c r="IWJ41" s="23"/>
      <c r="IWK41" s="23"/>
      <c r="IWL41" s="23"/>
      <c r="IWM41" s="23"/>
      <c r="IWN41" s="23"/>
      <c r="IWO41" s="23"/>
      <c r="IWP41" s="23"/>
      <c r="IWQ41" s="23"/>
      <c r="IWR41" s="23"/>
      <c r="IWS41" s="23"/>
      <c r="IWT41" s="23"/>
      <c r="IWU41" s="23"/>
      <c r="IWV41" s="23"/>
      <c r="IWW41" s="23"/>
      <c r="IWX41" s="23"/>
      <c r="IWY41" s="23"/>
      <c r="IWZ41" s="23"/>
      <c r="IXA41" s="23"/>
      <c r="IXB41" s="23"/>
      <c r="IXC41" s="23"/>
      <c r="IXD41" s="23"/>
      <c r="IXE41" s="23"/>
      <c r="IXF41" s="23"/>
      <c r="IXG41" s="23"/>
      <c r="IXH41" s="23"/>
      <c r="IXI41" s="23"/>
      <c r="IXJ41" s="23"/>
      <c r="IXK41" s="23"/>
      <c r="IXL41" s="23"/>
      <c r="IXM41" s="23"/>
      <c r="IXN41" s="23"/>
      <c r="IXO41" s="23"/>
      <c r="IXP41" s="23"/>
      <c r="IXQ41" s="23"/>
      <c r="IXR41" s="23"/>
      <c r="IXS41" s="23"/>
      <c r="IXT41" s="23"/>
      <c r="IXU41" s="23"/>
      <c r="IXV41" s="23"/>
      <c r="IXW41" s="23"/>
      <c r="IXX41" s="23"/>
      <c r="IXY41" s="23"/>
      <c r="IXZ41" s="23"/>
      <c r="IYA41" s="23"/>
      <c r="IYB41" s="23"/>
      <c r="IYC41" s="23"/>
      <c r="IYD41" s="23"/>
      <c r="IYE41" s="23"/>
      <c r="IYF41" s="23"/>
      <c r="IYG41" s="23"/>
      <c r="IYH41" s="23"/>
      <c r="IYI41" s="23"/>
      <c r="IYJ41" s="23"/>
      <c r="IYK41" s="23"/>
      <c r="IYL41" s="23"/>
      <c r="IYM41" s="23"/>
      <c r="IYN41" s="23"/>
      <c r="IYO41" s="23"/>
      <c r="IYP41" s="23"/>
      <c r="IYQ41" s="23"/>
      <c r="IYR41" s="23"/>
      <c r="IYS41" s="23"/>
      <c r="IYT41" s="23"/>
      <c r="IYU41" s="23"/>
      <c r="IYV41" s="23"/>
      <c r="IYW41" s="23"/>
      <c r="IYX41" s="23"/>
      <c r="IYY41" s="23"/>
      <c r="IYZ41" s="23"/>
      <c r="IZA41" s="23"/>
      <c r="IZB41" s="23"/>
      <c r="IZC41" s="23"/>
      <c r="IZD41" s="23"/>
      <c r="IZE41" s="23"/>
      <c r="IZF41" s="23"/>
      <c r="IZG41" s="23"/>
      <c r="IZH41" s="23"/>
      <c r="IZI41" s="23"/>
      <c r="IZJ41" s="23"/>
      <c r="IZK41" s="23"/>
      <c r="IZL41" s="23"/>
      <c r="IZM41" s="23"/>
      <c r="IZN41" s="23"/>
      <c r="IZO41" s="23"/>
      <c r="IZP41" s="23"/>
      <c r="IZQ41" s="23"/>
      <c r="IZR41" s="23"/>
      <c r="IZS41" s="23"/>
      <c r="IZT41" s="23"/>
      <c r="IZU41" s="23"/>
      <c r="IZV41" s="23"/>
      <c r="IZW41" s="23"/>
      <c r="IZX41" s="23"/>
      <c r="IZY41" s="23"/>
      <c r="IZZ41" s="23"/>
      <c r="JAA41" s="23"/>
      <c r="JAB41" s="23"/>
      <c r="JAC41" s="23"/>
      <c r="JAD41" s="23"/>
      <c r="JAE41" s="23"/>
      <c r="JAF41" s="23"/>
      <c r="JAG41" s="23"/>
      <c r="JAH41" s="23"/>
      <c r="JAI41" s="23"/>
      <c r="JAJ41" s="23"/>
      <c r="JAK41" s="23"/>
      <c r="JAL41" s="23"/>
      <c r="JAM41" s="23"/>
      <c r="JAN41" s="23"/>
      <c r="JAO41" s="23"/>
      <c r="JAP41" s="23"/>
      <c r="JAQ41" s="23"/>
      <c r="JAR41" s="23"/>
      <c r="JAS41" s="23"/>
      <c r="JAT41" s="23"/>
      <c r="JAU41" s="23"/>
      <c r="JAV41" s="23"/>
      <c r="JAW41" s="23"/>
      <c r="JAX41" s="23"/>
      <c r="JAY41" s="23"/>
      <c r="JAZ41" s="23"/>
      <c r="JBA41" s="23"/>
      <c r="JBB41" s="23"/>
      <c r="JBC41" s="23"/>
      <c r="JBD41" s="23"/>
      <c r="JBE41" s="23"/>
      <c r="JBF41" s="23"/>
      <c r="JBG41" s="23"/>
      <c r="JBH41" s="23"/>
      <c r="JBI41" s="23"/>
      <c r="JBJ41" s="23"/>
      <c r="JBK41" s="23"/>
      <c r="JBL41" s="23"/>
      <c r="JBM41" s="23"/>
      <c r="JBN41" s="23"/>
      <c r="JBO41" s="23"/>
      <c r="JBP41" s="23"/>
      <c r="JBQ41" s="23"/>
      <c r="JBR41" s="23"/>
      <c r="JBS41" s="23"/>
      <c r="JBT41" s="23"/>
      <c r="JBU41" s="23"/>
      <c r="JBV41" s="23"/>
      <c r="JBW41" s="23"/>
      <c r="JBX41" s="23"/>
      <c r="JBY41" s="23"/>
      <c r="JBZ41" s="23"/>
      <c r="JCA41" s="23"/>
      <c r="JCB41" s="23"/>
      <c r="JCC41" s="23"/>
      <c r="JCD41" s="23"/>
      <c r="JCE41" s="23"/>
      <c r="JCF41" s="23"/>
      <c r="JCG41" s="23"/>
      <c r="JCH41" s="23"/>
      <c r="JCI41" s="23"/>
      <c r="JCJ41" s="23"/>
      <c r="JCK41" s="23"/>
      <c r="JCL41" s="23"/>
      <c r="JCM41" s="23"/>
      <c r="JCN41" s="23"/>
      <c r="JCO41" s="23"/>
      <c r="JCP41" s="23"/>
      <c r="JCQ41" s="23"/>
      <c r="JCR41" s="23"/>
      <c r="JCS41" s="23"/>
      <c r="JCT41" s="23"/>
      <c r="JCU41" s="23"/>
      <c r="JCV41" s="23"/>
      <c r="JCW41" s="23"/>
      <c r="JCX41" s="23"/>
      <c r="JCY41" s="23"/>
      <c r="JCZ41" s="23"/>
      <c r="JDA41" s="23"/>
      <c r="JDB41" s="23"/>
      <c r="JDC41" s="23"/>
      <c r="JDD41" s="23"/>
      <c r="JDE41" s="23"/>
      <c r="JDF41" s="23"/>
      <c r="JDG41" s="23"/>
      <c r="JDH41" s="23"/>
      <c r="JDI41" s="23"/>
      <c r="JDJ41" s="23"/>
      <c r="JDK41" s="23"/>
      <c r="JDL41" s="23"/>
      <c r="JDM41" s="23"/>
      <c r="JDN41" s="23"/>
      <c r="JDO41" s="23"/>
      <c r="JDP41" s="23"/>
      <c r="JDQ41" s="23"/>
      <c r="JDR41" s="23"/>
      <c r="JDS41" s="23"/>
      <c r="JDT41" s="23"/>
      <c r="JDU41" s="23"/>
      <c r="JDV41" s="23"/>
      <c r="JDW41" s="23"/>
      <c r="JDX41" s="23"/>
      <c r="JDY41" s="23"/>
      <c r="JDZ41" s="23"/>
      <c r="JEA41" s="23"/>
      <c r="JEB41" s="23"/>
      <c r="JEC41" s="23"/>
      <c r="JED41" s="23"/>
      <c r="JEE41" s="23"/>
      <c r="JEF41" s="23"/>
      <c r="JEG41" s="23"/>
      <c r="JEH41" s="23"/>
      <c r="JEI41" s="23"/>
      <c r="JEJ41" s="23"/>
      <c r="JEK41" s="23"/>
      <c r="JEL41" s="23"/>
      <c r="JEM41" s="23"/>
      <c r="JEN41" s="23"/>
      <c r="JEO41" s="23"/>
      <c r="JEP41" s="23"/>
      <c r="JEQ41" s="23"/>
      <c r="JER41" s="23"/>
      <c r="JES41" s="23"/>
      <c r="JET41" s="23"/>
      <c r="JEU41" s="23"/>
      <c r="JEV41" s="23"/>
      <c r="JEW41" s="23"/>
      <c r="JEX41" s="23"/>
      <c r="JEY41" s="23"/>
      <c r="JEZ41" s="23"/>
      <c r="JFA41" s="23"/>
      <c r="JFB41" s="23"/>
      <c r="JFC41" s="23"/>
      <c r="JFD41" s="23"/>
      <c r="JFE41" s="23"/>
      <c r="JFF41" s="23"/>
      <c r="JFG41" s="23"/>
      <c r="JFH41" s="23"/>
      <c r="JFI41" s="23"/>
      <c r="JFJ41" s="23"/>
      <c r="JFK41" s="23"/>
      <c r="JFL41" s="23"/>
      <c r="JFM41" s="23"/>
      <c r="JFN41" s="23"/>
      <c r="JFO41" s="23"/>
      <c r="JFP41" s="23"/>
      <c r="JFQ41" s="23"/>
      <c r="JFR41" s="23"/>
      <c r="JFS41" s="23"/>
      <c r="JFT41" s="23"/>
      <c r="JFU41" s="23"/>
      <c r="JFV41" s="23"/>
      <c r="JFW41" s="23"/>
      <c r="JFX41" s="23"/>
      <c r="JFY41" s="23"/>
      <c r="JFZ41" s="23"/>
      <c r="JGA41" s="23"/>
      <c r="JGB41" s="23"/>
      <c r="JGC41" s="23"/>
      <c r="JGD41" s="23"/>
      <c r="JGE41" s="23"/>
      <c r="JGF41" s="23"/>
      <c r="JGG41" s="23"/>
      <c r="JGH41" s="23"/>
      <c r="JGI41" s="23"/>
      <c r="JGJ41" s="23"/>
      <c r="JGK41" s="23"/>
      <c r="JGL41" s="23"/>
      <c r="JGM41" s="23"/>
      <c r="JGN41" s="23"/>
      <c r="JGO41" s="23"/>
      <c r="JGP41" s="23"/>
      <c r="JGQ41" s="23"/>
      <c r="JGR41" s="23"/>
      <c r="JGS41" s="23"/>
      <c r="JGT41" s="23"/>
      <c r="JGU41" s="23"/>
      <c r="JGV41" s="23"/>
      <c r="JGW41" s="23"/>
      <c r="JGX41" s="23"/>
      <c r="JGY41" s="23"/>
      <c r="JGZ41" s="23"/>
      <c r="JHA41" s="23"/>
      <c r="JHB41" s="23"/>
      <c r="JHC41" s="23"/>
      <c r="JHD41" s="23"/>
      <c r="JHE41" s="23"/>
      <c r="JHF41" s="23"/>
      <c r="JHG41" s="23"/>
      <c r="JHH41" s="23"/>
      <c r="JHI41" s="23"/>
      <c r="JHJ41" s="23"/>
      <c r="JHK41" s="23"/>
      <c r="JHL41" s="23"/>
      <c r="JHM41" s="23"/>
      <c r="JHN41" s="23"/>
      <c r="JHO41" s="23"/>
      <c r="JHP41" s="23"/>
      <c r="JHQ41" s="23"/>
      <c r="JHR41" s="23"/>
      <c r="JHS41" s="23"/>
      <c r="JHT41" s="23"/>
      <c r="JHU41" s="23"/>
      <c r="JHV41" s="23"/>
      <c r="JHW41" s="23"/>
      <c r="JHX41" s="23"/>
      <c r="JHY41" s="23"/>
      <c r="JHZ41" s="23"/>
      <c r="JIA41" s="23"/>
      <c r="JIB41" s="23"/>
      <c r="JIC41" s="23"/>
      <c r="JID41" s="23"/>
      <c r="JIE41" s="23"/>
      <c r="JIF41" s="23"/>
      <c r="JIG41" s="23"/>
      <c r="JIH41" s="23"/>
      <c r="JII41" s="23"/>
      <c r="JIJ41" s="23"/>
      <c r="JIK41" s="23"/>
      <c r="JIL41" s="23"/>
      <c r="JIM41" s="23"/>
      <c r="JIN41" s="23"/>
      <c r="JIO41" s="23"/>
      <c r="JIP41" s="23"/>
      <c r="JIQ41" s="23"/>
      <c r="JIR41" s="23"/>
      <c r="JIS41" s="23"/>
      <c r="JIT41" s="23"/>
      <c r="JIU41" s="23"/>
      <c r="JIV41" s="23"/>
      <c r="JIW41" s="23"/>
      <c r="JIX41" s="23"/>
      <c r="JIY41" s="23"/>
      <c r="JIZ41" s="23"/>
      <c r="JJA41" s="23"/>
      <c r="JJB41" s="23"/>
      <c r="JJC41" s="23"/>
      <c r="JJD41" s="23"/>
      <c r="JJE41" s="23"/>
      <c r="JJF41" s="23"/>
      <c r="JJG41" s="23"/>
      <c r="JJH41" s="23"/>
      <c r="JJI41" s="23"/>
      <c r="JJJ41" s="23"/>
      <c r="JJK41" s="23"/>
      <c r="JJL41" s="23"/>
      <c r="JJM41" s="23"/>
      <c r="JJN41" s="23"/>
      <c r="JJO41" s="23"/>
      <c r="JJP41" s="23"/>
      <c r="JJQ41" s="23"/>
      <c r="JJR41" s="23"/>
      <c r="JJS41" s="23"/>
      <c r="JJT41" s="23"/>
      <c r="JJU41" s="23"/>
      <c r="JJV41" s="23"/>
      <c r="JJW41" s="23"/>
      <c r="JJX41" s="23"/>
      <c r="JJY41" s="23"/>
      <c r="JJZ41" s="23"/>
      <c r="JKA41" s="23"/>
      <c r="JKB41" s="23"/>
      <c r="JKC41" s="23"/>
      <c r="JKD41" s="23"/>
      <c r="JKE41" s="23"/>
      <c r="JKF41" s="23"/>
      <c r="JKG41" s="23"/>
      <c r="JKH41" s="23"/>
      <c r="JKI41" s="23"/>
      <c r="JKJ41" s="23"/>
      <c r="JKK41" s="23"/>
      <c r="JKL41" s="23"/>
      <c r="JKM41" s="23"/>
      <c r="JKN41" s="23"/>
      <c r="JKO41" s="23"/>
      <c r="JKP41" s="23"/>
      <c r="JKQ41" s="23"/>
      <c r="JKR41" s="23"/>
      <c r="JKS41" s="23"/>
      <c r="JKT41" s="23"/>
      <c r="JKU41" s="23"/>
      <c r="JKV41" s="23"/>
      <c r="JKW41" s="23"/>
      <c r="JKX41" s="23"/>
      <c r="JKY41" s="23"/>
      <c r="JKZ41" s="23"/>
      <c r="JLA41" s="23"/>
      <c r="JLB41" s="23"/>
      <c r="JLC41" s="23"/>
      <c r="JLD41" s="23"/>
      <c r="JLE41" s="23"/>
      <c r="JLF41" s="23"/>
      <c r="JLG41" s="23"/>
      <c r="JLH41" s="23"/>
      <c r="JLI41" s="23"/>
      <c r="JLJ41" s="23"/>
      <c r="JLK41" s="23"/>
      <c r="JLL41" s="23"/>
      <c r="JLM41" s="23"/>
      <c r="JLN41" s="23"/>
      <c r="JLO41" s="23"/>
      <c r="JLP41" s="23"/>
      <c r="JLQ41" s="23"/>
      <c r="JLR41" s="23"/>
      <c r="JLS41" s="23"/>
      <c r="JLT41" s="23"/>
      <c r="JLU41" s="23"/>
      <c r="JLV41" s="23"/>
      <c r="JLW41" s="23"/>
      <c r="JLX41" s="23"/>
      <c r="JLY41" s="23"/>
      <c r="JLZ41" s="23"/>
      <c r="JMA41" s="23"/>
      <c r="JMB41" s="23"/>
      <c r="JMC41" s="23"/>
      <c r="JMD41" s="23"/>
      <c r="JME41" s="23"/>
      <c r="JMF41" s="23"/>
      <c r="JMG41" s="23"/>
      <c r="JMH41" s="23"/>
      <c r="JMI41" s="23"/>
      <c r="JMJ41" s="23"/>
      <c r="JMK41" s="23"/>
      <c r="JML41" s="23"/>
      <c r="JMM41" s="23"/>
      <c r="JMN41" s="23"/>
      <c r="JMO41" s="23"/>
      <c r="JMP41" s="23"/>
      <c r="JMQ41" s="23"/>
      <c r="JMR41" s="23"/>
      <c r="JMS41" s="23"/>
      <c r="JMT41" s="23"/>
      <c r="JMU41" s="23"/>
      <c r="JMV41" s="23"/>
      <c r="JMW41" s="23"/>
      <c r="JMX41" s="23"/>
      <c r="JMY41" s="23"/>
      <c r="JMZ41" s="23"/>
      <c r="JNA41" s="23"/>
      <c r="JNB41" s="23"/>
      <c r="JNC41" s="23"/>
      <c r="JND41" s="23"/>
      <c r="JNE41" s="23"/>
      <c r="JNF41" s="23"/>
      <c r="JNG41" s="23"/>
      <c r="JNH41" s="23"/>
      <c r="JNI41" s="23"/>
      <c r="JNJ41" s="23"/>
      <c r="JNK41" s="23"/>
      <c r="JNL41" s="23"/>
      <c r="JNM41" s="23"/>
      <c r="JNN41" s="23"/>
      <c r="JNO41" s="23"/>
      <c r="JNP41" s="23"/>
      <c r="JNQ41" s="23"/>
      <c r="JNR41" s="23"/>
      <c r="JNS41" s="23"/>
      <c r="JNT41" s="23"/>
      <c r="JNU41" s="23"/>
      <c r="JNV41" s="23"/>
      <c r="JNW41" s="23"/>
      <c r="JNX41" s="23"/>
      <c r="JNY41" s="23"/>
      <c r="JNZ41" s="23"/>
      <c r="JOA41" s="23"/>
      <c r="JOB41" s="23"/>
      <c r="JOC41" s="23"/>
      <c r="JOD41" s="23"/>
      <c r="JOE41" s="23"/>
      <c r="JOF41" s="23"/>
      <c r="JOG41" s="23"/>
      <c r="JOH41" s="23"/>
      <c r="JOI41" s="23"/>
      <c r="JOJ41" s="23"/>
      <c r="JOK41" s="23"/>
      <c r="JOL41" s="23"/>
      <c r="JOM41" s="23"/>
      <c r="JON41" s="23"/>
      <c r="JOO41" s="23"/>
      <c r="JOP41" s="23"/>
      <c r="JOQ41" s="23"/>
      <c r="JOR41" s="23"/>
      <c r="JOS41" s="23"/>
      <c r="JOT41" s="23"/>
      <c r="JOU41" s="23"/>
      <c r="JOV41" s="23"/>
      <c r="JOW41" s="23"/>
      <c r="JOX41" s="23"/>
      <c r="JOY41" s="23"/>
      <c r="JOZ41" s="23"/>
      <c r="JPA41" s="23"/>
      <c r="JPB41" s="23"/>
      <c r="JPC41" s="23"/>
      <c r="JPD41" s="23"/>
      <c r="JPE41" s="23"/>
      <c r="JPF41" s="23"/>
      <c r="JPG41" s="23"/>
      <c r="JPH41" s="23"/>
      <c r="JPI41" s="23"/>
      <c r="JPJ41" s="23"/>
      <c r="JPK41" s="23"/>
      <c r="JPL41" s="23"/>
      <c r="JPM41" s="23"/>
      <c r="JPN41" s="23"/>
      <c r="JPO41" s="23"/>
      <c r="JPP41" s="23"/>
      <c r="JPQ41" s="23"/>
      <c r="JPR41" s="23"/>
      <c r="JPS41" s="23"/>
      <c r="JPT41" s="23"/>
      <c r="JPU41" s="23"/>
      <c r="JPV41" s="23"/>
      <c r="JPW41" s="23"/>
      <c r="JPX41" s="23"/>
      <c r="JPY41" s="23"/>
      <c r="JPZ41" s="23"/>
      <c r="JQA41" s="23"/>
      <c r="JQB41" s="23"/>
      <c r="JQC41" s="23"/>
      <c r="JQD41" s="23"/>
      <c r="JQE41" s="23"/>
      <c r="JQF41" s="23"/>
      <c r="JQG41" s="23"/>
      <c r="JQH41" s="23"/>
      <c r="JQI41" s="23"/>
      <c r="JQJ41" s="23"/>
      <c r="JQK41" s="23"/>
      <c r="JQL41" s="23"/>
      <c r="JQM41" s="23"/>
      <c r="JQN41" s="23"/>
      <c r="JQO41" s="23"/>
      <c r="JQP41" s="23"/>
      <c r="JQQ41" s="23"/>
      <c r="JQR41" s="23"/>
      <c r="JQS41" s="23"/>
      <c r="JQT41" s="23"/>
      <c r="JQU41" s="23"/>
      <c r="JQV41" s="23"/>
      <c r="JQW41" s="23"/>
      <c r="JQX41" s="23"/>
      <c r="JQY41" s="23"/>
      <c r="JQZ41" s="23"/>
      <c r="JRA41" s="23"/>
      <c r="JRB41" s="23"/>
      <c r="JRC41" s="23"/>
      <c r="JRD41" s="23"/>
      <c r="JRE41" s="23"/>
      <c r="JRF41" s="23"/>
      <c r="JRG41" s="23"/>
      <c r="JRH41" s="23"/>
      <c r="JRI41" s="23"/>
      <c r="JRJ41" s="23"/>
      <c r="JRK41" s="23"/>
      <c r="JRL41" s="23"/>
      <c r="JRM41" s="23"/>
      <c r="JRN41" s="23"/>
      <c r="JRO41" s="23"/>
      <c r="JRP41" s="23"/>
      <c r="JRQ41" s="23"/>
      <c r="JRR41" s="23"/>
      <c r="JRS41" s="23"/>
      <c r="JRT41" s="23"/>
      <c r="JRU41" s="23"/>
      <c r="JRV41" s="23"/>
      <c r="JRW41" s="23"/>
      <c r="JRX41" s="23"/>
      <c r="JRY41" s="23"/>
      <c r="JRZ41" s="23"/>
      <c r="JSA41" s="23"/>
      <c r="JSB41" s="23"/>
      <c r="JSC41" s="23"/>
      <c r="JSD41" s="23"/>
      <c r="JSE41" s="23"/>
      <c r="JSF41" s="23"/>
      <c r="JSG41" s="23"/>
      <c r="JSH41" s="23"/>
      <c r="JSI41" s="23"/>
      <c r="JSJ41" s="23"/>
      <c r="JSK41" s="23"/>
      <c r="JSL41" s="23"/>
      <c r="JSM41" s="23"/>
      <c r="JSN41" s="23"/>
      <c r="JSO41" s="23"/>
      <c r="JSP41" s="23"/>
      <c r="JSQ41" s="23"/>
      <c r="JSR41" s="23"/>
      <c r="JSS41" s="23"/>
      <c r="JST41" s="23"/>
      <c r="JSU41" s="23"/>
      <c r="JSV41" s="23"/>
      <c r="JSW41" s="23"/>
      <c r="JSX41" s="23"/>
      <c r="JSY41" s="23"/>
      <c r="JSZ41" s="23"/>
      <c r="JTA41" s="23"/>
      <c r="JTB41" s="23"/>
      <c r="JTC41" s="23"/>
      <c r="JTD41" s="23"/>
      <c r="JTE41" s="23"/>
      <c r="JTF41" s="23"/>
      <c r="JTG41" s="23"/>
      <c r="JTH41" s="23"/>
      <c r="JTI41" s="23"/>
      <c r="JTJ41" s="23"/>
      <c r="JTK41" s="23"/>
      <c r="JTL41" s="23"/>
      <c r="JTM41" s="23"/>
      <c r="JTN41" s="23"/>
      <c r="JTO41" s="23"/>
      <c r="JTP41" s="23"/>
      <c r="JTQ41" s="23"/>
      <c r="JTR41" s="23"/>
      <c r="JTS41" s="23"/>
      <c r="JTT41" s="23"/>
      <c r="JTU41" s="23"/>
      <c r="JTV41" s="23"/>
      <c r="JTW41" s="23"/>
      <c r="JTX41" s="23"/>
      <c r="JTY41" s="23"/>
      <c r="JTZ41" s="23"/>
      <c r="JUA41" s="23"/>
      <c r="JUB41" s="23"/>
      <c r="JUC41" s="23"/>
      <c r="JUD41" s="23"/>
      <c r="JUE41" s="23"/>
      <c r="JUF41" s="23"/>
      <c r="JUG41" s="23"/>
      <c r="JUH41" s="23"/>
      <c r="JUI41" s="23"/>
      <c r="JUJ41" s="23"/>
      <c r="JUK41" s="23"/>
      <c r="JUL41" s="23"/>
      <c r="JUM41" s="23"/>
      <c r="JUN41" s="23"/>
      <c r="JUO41" s="23"/>
      <c r="JUP41" s="23"/>
      <c r="JUQ41" s="23"/>
      <c r="JUR41" s="23"/>
      <c r="JUS41" s="23"/>
      <c r="JUT41" s="23"/>
      <c r="JUU41" s="23"/>
      <c r="JUV41" s="23"/>
      <c r="JUW41" s="23"/>
      <c r="JUX41" s="23"/>
      <c r="JUY41" s="23"/>
      <c r="JUZ41" s="23"/>
      <c r="JVA41" s="23"/>
      <c r="JVB41" s="23"/>
      <c r="JVC41" s="23"/>
      <c r="JVD41" s="23"/>
      <c r="JVE41" s="23"/>
      <c r="JVF41" s="23"/>
      <c r="JVG41" s="23"/>
      <c r="JVH41" s="23"/>
      <c r="JVI41" s="23"/>
      <c r="JVJ41" s="23"/>
      <c r="JVK41" s="23"/>
      <c r="JVL41" s="23"/>
      <c r="JVM41" s="23"/>
      <c r="JVN41" s="23"/>
      <c r="JVO41" s="23"/>
      <c r="JVP41" s="23"/>
      <c r="JVQ41" s="23"/>
      <c r="JVR41" s="23"/>
      <c r="JVS41" s="23"/>
      <c r="JVT41" s="23"/>
      <c r="JVU41" s="23"/>
      <c r="JVV41" s="23"/>
      <c r="JVW41" s="23"/>
      <c r="JVX41" s="23"/>
      <c r="JVY41" s="23"/>
      <c r="JVZ41" s="23"/>
      <c r="JWA41" s="23"/>
      <c r="JWB41" s="23"/>
      <c r="JWC41" s="23"/>
      <c r="JWD41" s="23"/>
      <c r="JWE41" s="23"/>
      <c r="JWF41" s="23"/>
      <c r="JWG41" s="23"/>
      <c r="JWH41" s="23"/>
      <c r="JWI41" s="23"/>
      <c r="JWJ41" s="23"/>
      <c r="JWK41" s="23"/>
      <c r="JWL41" s="23"/>
      <c r="JWM41" s="23"/>
      <c r="JWN41" s="23"/>
      <c r="JWO41" s="23"/>
      <c r="JWP41" s="23"/>
      <c r="JWQ41" s="23"/>
      <c r="JWR41" s="23"/>
      <c r="JWS41" s="23"/>
      <c r="JWT41" s="23"/>
      <c r="JWU41" s="23"/>
      <c r="JWV41" s="23"/>
      <c r="JWW41" s="23"/>
      <c r="JWX41" s="23"/>
      <c r="JWY41" s="23"/>
      <c r="JWZ41" s="23"/>
      <c r="JXA41" s="23"/>
      <c r="JXB41" s="23"/>
      <c r="JXC41" s="23"/>
      <c r="JXD41" s="23"/>
      <c r="JXE41" s="23"/>
      <c r="JXF41" s="23"/>
      <c r="JXG41" s="23"/>
      <c r="JXH41" s="23"/>
      <c r="JXI41" s="23"/>
      <c r="JXJ41" s="23"/>
      <c r="JXK41" s="23"/>
      <c r="JXL41" s="23"/>
      <c r="JXM41" s="23"/>
      <c r="JXN41" s="23"/>
      <c r="JXO41" s="23"/>
      <c r="JXP41" s="23"/>
      <c r="JXQ41" s="23"/>
      <c r="JXR41" s="23"/>
      <c r="JXS41" s="23"/>
      <c r="JXT41" s="23"/>
      <c r="JXU41" s="23"/>
      <c r="JXV41" s="23"/>
      <c r="JXW41" s="23"/>
      <c r="JXX41" s="23"/>
      <c r="JXY41" s="23"/>
      <c r="JXZ41" s="23"/>
      <c r="JYA41" s="23"/>
      <c r="JYB41" s="23"/>
      <c r="JYC41" s="23"/>
      <c r="JYD41" s="23"/>
      <c r="JYE41" s="23"/>
      <c r="JYF41" s="23"/>
      <c r="JYG41" s="23"/>
      <c r="JYH41" s="23"/>
      <c r="JYI41" s="23"/>
      <c r="JYJ41" s="23"/>
      <c r="JYK41" s="23"/>
      <c r="JYL41" s="23"/>
      <c r="JYM41" s="23"/>
      <c r="JYN41" s="23"/>
      <c r="JYO41" s="23"/>
      <c r="JYP41" s="23"/>
      <c r="JYQ41" s="23"/>
      <c r="JYR41" s="23"/>
      <c r="JYS41" s="23"/>
      <c r="JYT41" s="23"/>
      <c r="JYU41" s="23"/>
      <c r="JYV41" s="23"/>
      <c r="JYW41" s="23"/>
      <c r="JYX41" s="23"/>
      <c r="JYY41" s="23"/>
      <c r="JYZ41" s="23"/>
      <c r="JZA41" s="23"/>
      <c r="JZB41" s="23"/>
      <c r="JZC41" s="23"/>
      <c r="JZD41" s="23"/>
      <c r="JZE41" s="23"/>
      <c r="JZF41" s="23"/>
      <c r="JZG41" s="23"/>
      <c r="JZH41" s="23"/>
      <c r="JZI41" s="23"/>
      <c r="JZJ41" s="23"/>
      <c r="JZK41" s="23"/>
      <c r="JZL41" s="23"/>
      <c r="JZM41" s="23"/>
      <c r="JZN41" s="23"/>
      <c r="JZO41" s="23"/>
      <c r="JZP41" s="23"/>
      <c r="JZQ41" s="23"/>
      <c r="JZR41" s="23"/>
      <c r="JZS41" s="23"/>
      <c r="JZT41" s="23"/>
      <c r="JZU41" s="23"/>
      <c r="JZV41" s="23"/>
      <c r="JZW41" s="23"/>
      <c r="JZX41" s="23"/>
      <c r="JZY41" s="23"/>
      <c r="JZZ41" s="23"/>
      <c r="KAA41" s="23"/>
      <c r="KAB41" s="23"/>
      <c r="KAC41" s="23"/>
      <c r="KAD41" s="23"/>
      <c r="KAE41" s="23"/>
      <c r="KAF41" s="23"/>
      <c r="KAG41" s="23"/>
      <c r="KAH41" s="23"/>
      <c r="KAI41" s="23"/>
      <c r="KAJ41" s="23"/>
      <c r="KAK41" s="23"/>
      <c r="KAL41" s="23"/>
      <c r="KAM41" s="23"/>
      <c r="KAN41" s="23"/>
      <c r="KAO41" s="23"/>
      <c r="KAP41" s="23"/>
      <c r="KAQ41" s="23"/>
      <c r="KAR41" s="23"/>
      <c r="KAS41" s="23"/>
      <c r="KAT41" s="23"/>
      <c r="KAU41" s="23"/>
      <c r="KAV41" s="23"/>
      <c r="KAW41" s="23"/>
      <c r="KAX41" s="23"/>
      <c r="KAY41" s="23"/>
      <c r="KAZ41" s="23"/>
      <c r="KBA41" s="23"/>
      <c r="KBB41" s="23"/>
      <c r="KBC41" s="23"/>
      <c r="KBD41" s="23"/>
      <c r="KBE41" s="23"/>
      <c r="KBF41" s="23"/>
      <c r="KBG41" s="23"/>
      <c r="KBH41" s="23"/>
      <c r="KBI41" s="23"/>
      <c r="KBJ41" s="23"/>
      <c r="KBK41" s="23"/>
      <c r="KBL41" s="23"/>
      <c r="KBM41" s="23"/>
      <c r="KBN41" s="23"/>
      <c r="KBO41" s="23"/>
      <c r="KBP41" s="23"/>
      <c r="KBQ41" s="23"/>
      <c r="KBR41" s="23"/>
      <c r="KBS41" s="23"/>
      <c r="KBT41" s="23"/>
      <c r="KBU41" s="23"/>
      <c r="KBV41" s="23"/>
      <c r="KBW41" s="23"/>
      <c r="KBX41" s="23"/>
      <c r="KBY41" s="23"/>
      <c r="KBZ41" s="23"/>
      <c r="KCA41" s="23"/>
      <c r="KCB41" s="23"/>
      <c r="KCC41" s="23"/>
      <c r="KCD41" s="23"/>
      <c r="KCE41" s="23"/>
      <c r="KCF41" s="23"/>
      <c r="KCG41" s="23"/>
      <c r="KCH41" s="23"/>
      <c r="KCI41" s="23"/>
      <c r="KCJ41" s="23"/>
      <c r="KCK41" s="23"/>
      <c r="KCL41" s="23"/>
      <c r="KCM41" s="23"/>
      <c r="KCN41" s="23"/>
      <c r="KCO41" s="23"/>
      <c r="KCP41" s="23"/>
      <c r="KCQ41" s="23"/>
      <c r="KCR41" s="23"/>
      <c r="KCS41" s="23"/>
      <c r="KCT41" s="23"/>
      <c r="KCU41" s="23"/>
      <c r="KCV41" s="23"/>
      <c r="KCW41" s="23"/>
      <c r="KCX41" s="23"/>
      <c r="KCY41" s="23"/>
      <c r="KCZ41" s="23"/>
      <c r="KDA41" s="23"/>
      <c r="KDB41" s="23"/>
      <c r="KDC41" s="23"/>
      <c r="KDD41" s="23"/>
      <c r="KDE41" s="23"/>
      <c r="KDF41" s="23"/>
      <c r="KDG41" s="23"/>
      <c r="KDH41" s="23"/>
      <c r="KDI41" s="23"/>
      <c r="KDJ41" s="23"/>
      <c r="KDK41" s="23"/>
      <c r="KDL41" s="23"/>
      <c r="KDM41" s="23"/>
      <c r="KDN41" s="23"/>
      <c r="KDO41" s="23"/>
      <c r="KDP41" s="23"/>
      <c r="KDQ41" s="23"/>
      <c r="KDR41" s="23"/>
      <c r="KDS41" s="23"/>
      <c r="KDT41" s="23"/>
      <c r="KDU41" s="23"/>
      <c r="KDV41" s="23"/>
      <c r="KDW41" s="23"/>
      <c r="KDX41" s="23"/>
      <c r="KDY41" s="23"/>
      <c r="KDZ41" s="23"/>
      <c r="KEA41" s="23"/>
      <c r="KEB41" s="23"/>
      <c r="KEC41" s="23"/>
      <c r="KED41" s="23"/>
      <c r="KEE41" s="23"/>
      <c r="KEF41" s="23"/>
      <c r="KEG41" s="23"/>
      <c r="KEH41" s="23"/>
      <c r="KEI41" s="23"/>
      <c r="KEJ41" s="23"/>
      <c r="KEK41" s="23"/>
      <c r="KEL41" s="23"/>
      <c r="KEM41" s="23"/>
      <c r="KEN41" s="23"/>
      <c r="KEO41" s="23"/>
      <c r="KEP41" s="23"/>
      <c r="KEQ41" s="23"/>
      <c r="KER41" s="23"/>
      <c r="KES41" s="23"/>
      <c r="KET41" s="23"/>
      <c r="KEU41" s="23"/>
      <c r="KEV41" s="23"/>
      <c r="KEW41" s="23"/>
      <c r="KEX41" s="23"/>
      <c r="KEY41" s="23"/>
      <c r="KEZ41" s="23"/>
      <c r="KFA41" s="23"/>
      <c r="KFB41" s="23"/>
      <c r="KFC41" s="23"/>
      <c r="KFD41" s="23"/>
      <c r="KFE41" s="23"/>
      <c r="KFF41" s="23"/>
      <c r="KFG41" s="23"/>
      <c r="KFH41" s="23"/>
      <c r="KFI41" s="23"/>
      <c r="KFJ41" s="23"/>
      <c r="KFK41" s="23"/>
      <c r="KFL41" s="23"/>
      <c r="KFM41" s="23"/>
      <c r="KFN41" s="23"/>
      <c r="KFO41" s="23"/>
      <c r="KFP41" s="23"/>
      <c r="KFQ41" s="23"/>
      <c r="KFR41" s="23"/>
      <c r="KFS41" s="23"/>
      <c r="KFT41" s="23"/>
      <c r="KFU41" s="23"/>
      <c r="KFV41" s="23"/>
      <c r="KFW41" s="23"/>
      <c r="KFX41" s="23"/>
      <c r="KFY41" s="23"/>
      <c r="KFZ41" s="23"/>
      <c r="KGA41" s="23"/>
      <c r="KGB41" s="23"/>
      <c r="KGC41" s="23"/>
      <c r="KGD41" s="23"/>
      <c r="KGE41" s="23"/>
      <c r="KGF41" s="23"/>
      <c r="KGG41" s="23"/>
      <c r="KGH41" s="23"/>
      <c r="KGI41" s="23"/>
      <c r="KGJ41" s="23"/>
      <c r="KGK41" s="23"/>
      <c r="KGL41" s="23"/>
      <c r="KGM41" s="23"/>
      <c r="KGN41" s="23"/>
      <c r="KGO41" s="23"/>
      <c r="KGP41" s="23"/>
      <c r="KGQ41" s="23"/>
      <c r="KGR41" s="23"/>
      <c r="KGS41" s="23"/>
      <c r="KGT41" s="23"/>
      <c r="KGU41" s="23"/>
      <c r="KGV41" s="23"/>
      <c r="KGW41" s="23"/>
      <c r="KGX41" s="23"/>
      <c r="KGY41" s="23"/>
      <c r="KGZ41" s="23"/>
      <c r="KHA41" s="23"/>
      <c r="KHB41" s="23"/>
      <c r="KHC41" s="23"/>
      <c r="KHD41" s="23"/>
      <c r="KHE41" s="23"/>
      <c r="KHF41" s="23"/>
      <c r="KHG41" s="23"/>
      <c r="KHH41" s="23"/>
      <c r="KHI41" s="23"/>
      <c r="KHJ41" s="23"/>
      <c r="KHK41" s="23"/>
      <c r="KHL41" s="23"/>
      <c r="KHM41" s="23"/>
      <c r="KHN41" s="23"/>
      <c r="KHO41" s="23"/>
      <c r="KHP41" s="23"/>
      <c r="KHQ41" s="23"/>
      <c r="KHR41" s="23"/>
      <c r="KHS41" s="23"/>
      <c r="KHT41" s="23"/>
      <c r="KHU41" s="23"/>
      <c r="KHV41" s="23"/>
      <c r="KHW41" s="23"/>
      <c r="KHX41" s="23"/>
      <c r="KHY41" s="23"/>
      <c r="KHZ41" s="23"/>
      <c r="KIA41" s="23"/>
      <c r="KIB41" s="23"/>
      <c r="KIC41" s="23"/>
      <c r="KID41" s="23"/>
      <c r="KIE41" s="23"/>
      <c r="KIF41" s="23"/>
      <c r="KIG41" s="23"/>
      <c r="KIH41" s="23"/>
      <c r="KII41" s="23"/>
      <c r="KIJ41" s="23"/>
      <c r="KIK41" s="23"/>
      <c r="KIL41" s="23"/>
      <c r="KIM41" s="23"/>
      <c r="KIN41" s="23"/>
      <c r="KIO41" s="23"/>
      <c r="KIP41" s="23"/>
      <c r="KIQ41" s="23"/>
      <c r="KIR41" s="23"/>
      <c r="KIS41" s="23"/>
      <c r="KIT41" s="23"/>
      <c r="KIU41" s="23"/>
      <c r="KIV41" s="23"/>
      <c r="KIW41" s="23"/>
      <c r="KIX41" s="23"/>
      <c r="KIY41" s="23"/>
      <c r="KIZ41" s="23"/>
      <c r="KJA41" s="23"/>
      <c r="KJB41" s="23"/>
      <c r="KJC41" s="23"/>
      <c r="KJD41" s="23"/>
      <c r="KJE41" s="23"/>
      <c r="KJF41" s="23"/>
      <c r="KJG41" s="23"/>
      <c r="KJH41" s="23"/>
      <c r="KJI41" s="23"/>
      <c r="KJJ41" s="23"/>
      <c r="KJK41" s="23"/>
      <c r="KJL41" s="23"/>
      <c r="KJM41" s="23"/>
      <c r="KJN41" s="23"/>
      <c r="KJO41" s="23"/>
      <c r="KJP41" s="23"/>
      <c r="KJQ41" s="23"/>
      <c r="KJR41" s="23"/>
      <c r="KJS41" s="23"/>
      <c r="KJT41" s="23"/>
      <c r="KJU41" s="23"/>
      <c r="KJV41" s="23"/>
      <c r="KJW41" s="23"/>
      <c r="KJX41" s="23"/>
      <c r="KJY41" s="23"/>
      <c r="KJZ41" s="23"/>
      <c r="KKA41" s="23"/>
      <c r="KKB41" s="23"/>
      <c r="KKC41" s="23"/>
      <c r="KKD41" s="23"/>
      <c r="KKE41" s="23"/>
      <c r="KKF41" s="23"/>
      <c r="KKG41" s="23"/>
      <c r="KKH41" s="23"/>
      <c r="KKI41" s="23"/>
      <c r="KKJ41" s="23"/>
      <c r="KKK41" s="23"/>
      <c r="KKL41" s="23"/>
      <c r="KKM41" s="23"/>
      <c r="KKN41" s="23"/>
      <c r="KKO41" s="23"/>
      <c r="KKP41" s="23"/>
      <c r="KKQ41" s="23"/>
      <c r="KKR41" s="23"/>
      <c r="KKS41" s="23"/>
      <c r="KKT41" s="23"/>
      <c r="KKU41" s="23"/>
      <c r="KKV41" s="23"/>
      <c r="KKW41" s="23"/>
      <c r="KKX41" s="23"/>
      <c r="KKY41" s="23"/>
      <c r="KKZ41" s="23"/>
      <c r="KLA41" s="23"/>
      <c r="KLB41" s="23"/>
      <c r="KLC41" s="23"/>
      <c r="KLD41" s="23"/>
      <c r="KLE41" s="23"/>
      <c r="KLF41" s="23"/>
      <c r="KLG41" s="23"/>
      <c r="KLH41" s="23"/>
      <c r="KLI41" s="23"/>
      <c r="KLJ41" s="23"/>
      <c r="KLK41" s="23"/>
      <c r="KLL41" s="23"/>
      <c r="KLM41" s="23"/>
      <c r="KLN41" s="23"/>
      <c r="KLO41" s="23"/>
      <c r="KLP41" s="23"/>
      <c r="KLQ41" s="23"/>
      <c r="KLR41" s="23"/>
      <c r="KLS41" s="23"/>
      <c r="KLT41" s="23"/>
      <c r="KLU41" s="23"/>
      <c r="KLV41" s="23"/>
      <c r="KLW41" s="23"/>
      <c r="KLX41" s="23"/>
      <c r="KLY41" s="23"/>
      <c r="KLZ41" s="23"/>
      <c r="KMA41" s="23"/>
      <c r="KMB41" s="23"/>
      <c r="KMC41" s="23"/>
      <c r="KMD41" s="23"/>
      <c r="KME41" s="23"/>
      <c r="KMF41" s="23"/>
      <c r="KMG41" s="23"/>
      <c r="KMH41" s="23"/>
      <c r="KMI41" s="23"/>
      <c r="KMJ41" s="23"/>
      <c r="KMK41" s="23"/>
      <c r="KML41" s="23"/>
      <c r="KMM41" s="23"/>
      <c r="KMN41" s="23"/>
      <c r="KMO41" s="23"/>
      <c r="KMP41" s="23"/>
      <c r="KMQ41" s="23"/>
      <c r="KMR41" s="23"/>
      <c r="KMS41" s="23"/>
      <c r="KMT41" s="23"/>
      <c r="KMU41" s="23"/>
      <c r="KMV41" s="23"/>
      <c r="KMW41" s="23"/>
      <c r="KMX41" s="23"/>
      <c r="KMY41" s="23"/>
      <c r="KMZ41" s="23"/>
      <c r="KNA41" s="23"/>
      <c r="KNB41" s="23"/>
      <c r="KNC41" s="23"/>
      <c r="KND41" s="23"/>
      <c r="KNE41" s="23"/>
      <c r="KNF41" s="23"/>
      <c r="KNG41" s="23"/>
      <c r="KNH41" s="23"/>
      <c r="KNI41" s="23"/>
      <c r="KNJ41" s="23"/>
      <c r="KNK41" s="23"/>
      <c r="KNL41" s="23"/>
      <c r="KNM41" s="23"/>
      <c r="KNN41" s="23"/>
      <c r="KNO41" s="23"/>
      <c r="KNP41" s="23"/>
      <c r="KNQ41" s="23"/>
      <c r="KNR41" s="23"/>
      <c r="KNS41" s="23"/>
      <c r="KNT41" s="23"/>
      <c r="KNU41" s="23"/>
      <c r="KNV41" s="23"/>
      <c r="KNW41" s="23"/>
      <c r="KNX41" s="23"/>
      <c r="KNY41" s="23"/>
      <c r="KNZ41" s="23"/>
      <c r="KOA41" s="23"/>
      <c r="KOB41" s="23"/>
      <c r="KOC41" s="23"/>
      <c r="KOD41" s="23"/>
      <c r="KOE41" s="23"/>
      <c r="KOF41" s="23"/>
      <c r="KOG41" s="23"/>
      <c r="KOH41" s="23"/>
      <c r="KOI41" s="23"/>
      <c r="KOJ41" s="23"/>
      <c r="KOK41" s="23"/>
      <c r="KOL41" s="23"/>
      <c r="KOM41" s="23"/>
      <c r="KON41" s="23"/>
      <c r="KOO41" s="23"/>
      <c r="KOP41" s="23"/>
      <c r="KOQ41" s="23"/>
      <c r="KOR41" s="23"/>
      <c r="KOS41" s="23"/>
      <c r="KOT41" s="23"/>
      <c r="KOU41" s="23"/>
      <c r="KOV41" s="23"/>
      <c r="KOW41" s="23"/>
      <c r="KOX41" s="23"/>
      <c r="KOY41" s="23"/>
      <c r="KOZ41" s="23"/>
      <c r="KPA41" s="23"/>
      <c r="KPB41" s="23"/>
      <c r="KPC41" s="23"/>
      <c r="KPD41" s="23"/>
      <c r="KPE41" s="23"/>
      <c r="KPF41" s="23"/>
      <c r="KPG41" s="23"/>
      <c r="KPH41" s="23"/>
      <c r="KPI41" s="23"/>
      <c r="KPJ41" s="23"/>
      <c r="KPK41" s="23"/>
      <c r="KPL41" s="23"/>
      <c r="KPM41" s="23"/>
      <c r="KPN41" s="23"/>
      <c r="KPO41" s="23"/>
      <c r="KPP41" s="23"/>
      <c r="KPQ41" s="23"/>
      <c r="KPR41" s="23"/>
      <c r="KPS41" s="23"/>
      <c r="KPT41" s="23"/>
      <c r="KPU41" s="23"/>
      <c r="KPV41" s="23"/>
      <c r="KPW41" s="23"/>
      <c r="KPX41" s="23"/>
      <c r="KPY41" s="23"/>
      <c r="KPZ41" s="23"/>
      <c r="KQA41" s="23"/>
      <c r="KQB41" s="23"/>
      <c r="KQC41" s="23"/>
      <c r="KQD41" s="23"/>
      <c r="KQE41" s="23"/>
      <c r="KQF41" s="23"/>
      <c r="KQG41" s="23"/>
      <c r="KQH41" s="23"/>
      <c r="KQI41" s="23"/>
      <c r="KQJ41" s="23"/>
      <c r="KQK41" s="23"/>
      <c r="KQL41" s="23"/>
      <c r="KQM41" s="23"/>
      <c r="KQN41" s="23"/>
      <c r="KQO41" s="23"/>
      <c r="KQP41" s="23"/>
      <c r="KQQ41" s="23"/>
      <c r="KQR41" s="23"/>
      <c r="KQS41" s="23"/>
      <c r="KQT41" s="23"/>
      <c r="KQU41" s="23"/>
      <c r="KQV41" s="23"/>
      <c r="KQW41" s="23"/>
      <c r="KQX41" s="23"/>
      <c r="KQY41" s="23"/>
      <c r="KQZ41" s="23"/>
      <c r="KRA41" s="23"/>
      <c r="KRB41" s="23"/>
      <c r="KRC41" s="23"/>
      <c r="KRD41" s="23"/>
      <c r="KRE41" s="23"/>
      <c r="KRF41" s="23"/>
      <c r="KRG41" s="23"/>
      <c r="KRH41" s="23"/>
      <c r="KRI41" s="23"/>
      <c r="KRJ41" s="23"/>
      <c r="KRK41" s="23"/>
      <c r="KRL41" s="23"/>
      <c r="KRM41" s="23"/>
      <c r="KRN41" s="23"/>
      <c r="KRO41" s="23"/>
      <c r="KRP41" s="23"/>
      <c r="KRQ41" s="23"/>
      <c r="KRR41" s="23"/>
      <c r="KRS41" s="23"/>
      <c r="KRT41" s="23"/>
      <c r="KRU41" s="23"/>
      <c r="KRV41" s="23"/>
      <c r="KRW41" s="23"/>
      <c r="KRX41" s="23"/>
      <c r="KRY41" s="23"/>
      <c r="KRZ41" s="23"/>
      <c r="KSA41" s="23"/>
      <c r="KSB41" s="23"/>
      <c r="KSC41" s="23"/>
      <c r="KSD41" s="23"/>
      <c r="KSE41" s="23"/>
      <c r="KSF41" s="23"/>
      <c r="KSG41" s="23"/>
      <c r="KSH41" s="23"/>
      <c r="KSI41" s="23"/>
      <c r="KSJ41" s="23"/>
      <c r="KSK41" s="23"/>
      <c r="KSL41" s="23"/>
      <c r="KSM41" s="23"/>
      <c r="KSN41" s="23"/>
      <c r="KSO41" s="23"/>
      <c r="KSP41" s="23"/>
      <c r="KSQ41" s="23"/>
      <c r="KSR41" s="23"/>
      <c r="KSS41" s="23"/>
      <c r="KST41" s="23"/>
      <c r="KSU41" s="23"/>
      <c r="KSV41" s="23"/>
      <c r="KSW41" s="23"/>
      <c r="KSX41" s="23"/>
      <c r="KSY41" s="23"/>
      <c r="KSZ41" s="23"/>
      <c r="KTA41" s="23"/>
      <c r="KTB41" s="23"/>
      <c r="KTC41" s="23"/>
      <c r="KTD41" s="23"/>
      <c r="KTE41" s="23"/>
      <c r="KTF41" s="23"/>
      <c r="KTG41" s="23"/>
      <c r="KTH41" s="23"/>
      <c r="KTI41" s="23"/>
      <c r="KTJ41" s="23"/>
      <c r="KTK41" s="23"/>
      <c r="KTL41" s="23"/>
      <c r="KTM41" s="23"/>
      <c r="KTN41" s="23"/>
      <c r="KTO41" s="23"/>
      <c r="KTP41" s="23"/>
      <c r="KTQ41" s="23"/>
      <c r="KTR41" s="23"/>
      <c r="KTS41" s="23"/>
      <c r="KTT41" s="23"/>
      <c r="KTU41" s="23"/>
      <c r="KTV41" s="23"/>
      <c r="KTW41" s="23"/>
      <c r="KTX41" s="23"/>
      <c r="KTY41" s="23"/>
      <c r="KTZ41" s="23"/>
      <c r="KUA41" s="23"/>
      <c r="KUB41" s="23"/>
      <c r="KUC41" s="23"/>
      <c r="KUD41" s="23"/>
      <c r="KUE41" s="23"/>
      <c r="KUF41" s="23"/>
      <c r="KUG41" s="23"/>
      <c r="KUH41" s="23"/>
      <c r="KUI41" s="23"/>
      <c r="KUJ41" s="23"/>
      <c r="KUK41" s="23"/>
      <c r="KUL41" s="23"/>
      <c r="KUM41" s="23"/>
      <c r="KUN41" s="23"/>
      <c r="KUO41" s="23"/>
      <c r="KUP41" s="23"/>
      <c r="KUQ41" s="23"/>
      <c r="KUR41" s="23"/>
      <c r="KUS41" s="23"/>
      <c r="KUT41" s="23"/>
      <c r="KUU41" s="23"/>
      <c r="KUV41" s="23"/>
      <c r="KUW41" s="23"/>
      <c r="KUX41" s="23"/>
      <c r="KUY41" s="23"/>
      <c r="KUZ41" s="23"/>
      <c r="KVA41" s="23"/>
      <c r="KVB41" s="23"/>
      <c r="KVC41" s="23"/>
      <c r="KVD41" s="23"/>
      <c r="KVE41" s="23"/>
      <c r="KVF41" s="23"/>
      <c r="KVG41" s="23"/>
      <c r="KVH41" s="23"/>
      <c r="KVI41" s="23"/>
      <c r="KVJ41" s="23"/>
      <c r="KVK41" s="23"/>
      <c r="KVL41" s="23"/>
      <c r="KVM41" s="23"/>
      <c r="KVN41" s="23"/>
      <c r="KVO41" s="23"/>
      <c r="KVP41" s="23"/>
      <c r="KVQ41" s="23"/>
      <c r="KVR41" s="23"/>
      <c r="KVS41" s="23"/>
      <c r="KVT41" s="23"/>
      <c r="KVU41" s="23"/>
      <c r="KVV41" s="23"/>
      <c r="KVW41" s="23"/>
      <c r="KVX41" s="23"/>
      <c r="KVY41" s="23"/>
      <c r="KVZ41" s="23"/>
      <c r="KWA41" s="23"/>
      <c r="KWB41" s="23"/>
      <c r="KWC41" s="23"/>
      <c r="KWD41" s="23"/>
      <c r="KWE41" s="23"/>
      <c r="KWF41" s="23"/>
      <c r="KWG41" s="23"/>
      <c r="KWH41" s="23"/>
      <c r="KWI41" s="23"/>
      <c r="KWJ41" s="23"/>
      <c r="KWK41" s="23"/>
      <c r="KWL41" s="23"/>
      <c r="KWM41" s="23"/>
      <c r="KWN41" s="23"/>
      <c r="KWO41" s="23"/>
      <c r="KWP41" s="23"/>
      <c r="KWQ41" s="23"/>
      <c r="KWR41" s="23"/>
      <c r="KWS41" s="23"/>
      <c r="KWT41" s="23"/>
      <c r="KWU41" s="23"/>
      <c r="KWV41" s="23"/>
      <c r="KWW41" s="23"/>
      <c r="KWX41" s="23"/>
      <c r="KWY41" s="23"/>
      <c r="KWZ41" s="23"/>
      <c r="KXA41" s="23"/>
      <c r="KXB41" s="23"/>
      <c r="KXC41" s="23"/>
      <c r="KXD41" s="23"/>
      <c r="KXE41" s="23"/>
      <c r="KXF41" s="23"/>
      <c r="KXG41" s="23"/>
      <c r="KXH41" s="23"/>
      <c r="KXI41" s="23"/>
      <c r="KXJ41" s="23"/>
      <c r="KXK41" s="23"/>
      <c r="KXL41" s="23"/>
      <c r="KXM41" s="23"/>
      <c r="KXN41" s="23"/>
      <c r="KXO41" s="23"/>
      <c r="KXP41" s="23"/>
      <c r="KXQ41" s="23"/>
      <c r="KXR41" s="23"/>
      <c r="KXS41" s="23"/>
      <c r="KXT41" s="23"/>
      <c r="KXU41" s="23"/>
      <c r="KXV41" s="23"/>
      <c r="KXW41" s="23"/>
      <c r="KXX41" s="23"/>
      <c r="KXY41" s="23"/>
      <c r="KXZ41" s="23"/>
      <c r="KYA41" s="23"/>
      <c r="KYB41" s="23"/>
      <c r="KYC41" s="23"/>
      <c r="KYD41" s="23"/>
      <c r="KYE41" s="23"/>
      <c r="KYF41" s="23"/>
      <c r="KYG41" s="23"/>
      <c r="KYH41" s="23"/>
      <c r="KYI41" s="23"/>
      <c r="KYJ41" s="23"/>
      <c r="KYK41" s="23"/>
      <c r="KYL41" s="23"/>
      <c r="KYM41" s="23"/>
      <c r="KYN41" s="23"/>
      <c r="KYO41" s="23"/>
      <c r="KYP41" s="23"/>
      <c r="KYQ41" s="23"/>
      <c r="KYR41" s="23"/>
      <c r="KYS41" s="23"/>
      <c r="KYT41" s="23"/>
      <c r="KYU41" s="23"/>
      <c r="KYV41" s="23"/>
      <c r="KYW41" s="23"/>
      <c r="KYX41" s="23"/>
      <c r="KYY41" s="23"/>
      <c r="KYZ41" s="23"/>
      <c r="KZA41" s="23"/>
      <c r="KZB41" s="23"/>
      <c r="KZC41" s="23"/>
      <c r="KZD41" s="23"/>
      <c r="KZE41" s="23"/>
      <c r="KZF41" s="23"/>
      <c r="KZG41" s="23"/>
      <c r="KZH41" s="23"/>
      <c r="KZI41" s="23"/>
      <c r="KZJ41" s="23"/>
      <c r="KZK41" s="23"/>
      <c r="KZL41" s="23"/>
      <c r="KZM41" s="23"/>
      <c r="KZN41" s="23"/>
      <c r="KZO41" s="23"/>
      <c r="KZP41" s="23"/>
      <c r="KZQ41" s="23"/>
      <c r="KZR41" s="23"/>
      <c r="KZS41" s="23"/>
      <c r="KZT41" s="23"/>
      <c r="KZU41" s="23"/>
      <c r="KZV41" s="23"/>
      <c r="KZW41" s="23"/>
      <c r="KZX41" s="23"/>
      <c r="KZY41" s="23"/>
      <c r="KZZ41" s="23"/>
      <c r="LAA41" s="23"/>
      <c r="LAB41" s="23"/>
      <c r="LAC41" s="23"/>
      <c r="LAD41" s="23"/>
      <c r="LAE41" s="23"/>
      <c r="LAF41" s="23"/>
      <c r="LAG41" s="23"/>
      <c r="LAH41" s="23"/>
      <c r="LAI41" s="23"/>
      <c r="LAJ41" s="23"/>
      <c r="LAK41" s="23"/>
      <c r="LAL41" s="23"/>
      <c r="LAM41" s="23"/>
      <c r="LAN41" s="23"/>
      <c r="LAO41" s="23"/>
      <c r="LAP41" s="23"/>
      <c r="LAQ41" s="23"/>
      <c r="LAR41" s="23"/>
      <c r="LAS41" s="23"/>
      <c r="LAT41" s="23"/>
      <c r="LAU41" s="23"/>
      <c r="LAV41" s="23"/>
      <c r="LAW41" s="23"/>
      <c r="LAX41" s="23"/>
      <c r="LAY41" s="23"/>
      <c r="LAZ41" s="23"/>
      <c r="LBA41" s="23"/>
      <c r="LBB41" s="23"/>
      <c r="LBC41" s="23"/>
      <c r="LBD41" s="23"/>
      <c r="LBE41" s="23"/>
      <c r="LBF41" s="23"/>
      <c r="LBG41" s="23"/>
      <c r="LBH41" s="23"/>
      <c r="LBI41" s="23"/>
      <c r="LBJ41" s="23"/>
      <c r="LBK41" s="23"/>
      <c r="LBL41" s="23"/>
      <c r="LBM41" s="23"/>
      <c r="LBN41" s="23"/>
      <c r="LBO41" s="23"/>
      <c r="LBP41" s="23"/>
      <c r="LBQ41" s="23"/>
      <c r="LBR41" s="23"/>
      <c r="LBS41" s="23"/>
      <c r="LBT41" s="23"/>
      <c r="LBU41" s="23"/>
      <c r="LBV41" s="23"/>
      <c r="LBW41" s="23"/>
      <c r="LBX41" s="23"/>
      <c r="LBY41" s="23"/>
      <c r="LBZ41" s="23"/>
      <c r="LCA41" s="23"/>
      <c r="LCB41" s="23"/>
      <c r="LCC41" s="23"/>
      <c r="LCD41" s="23"/>
      <c r="LCE41" s="23"/>
      <c r="LCF41" s="23"/>
      <c r="LCG41" s="23"/>
      <c r="LCH41" s="23"/>
      <c r="LCI41" s="23"/>
      <c r="LCJ41" s="23"/>
      <c r="LCK41" s="23"/>
      <c r="LCL41" s="23"/>
      <c r="LCM41" s="23"/>
      <c r="LCN41" s="23"/>
      <c r="LCO41" s="23"/>
      <c r="LCP41" s="23"/>
      <c r="LCQ41" s="23"/>
      <c r="LCR41" s="23"/>
      <c r="LCS41" s="23"/>
      <c r="LCT41" s="23"/>
      <c r="LCU41" s="23"/>
      <c r="LCV41" s="23"/>
      <c r="LCW41" s="23"/>
      <c r="LCX41" s="23"/>
      <c r="LCY41" s="23"/>
      <c r="LCZ41" s="23"/>
      <c r="LDA41" s="23"/>
      <c r="LDB41" s="23"/>
      <c r="LDC41" s="23"/>
      <c r="LDD41" s="23"/>
      <c r="LDE41" s="23"/>
      <c r="LDF41" s="23"/>
      <c r="LDG41" s="23"/>
      <c r="LDH41" s="23"/>
      <c r="LDI41" s="23"/>
      <c r="LDJ41" s="23"/>
      <c r="LDK41" s="23"/>
      <c r="LDL41" s="23"/>
      <c r="LDM41" s="23"/>
      <c r="LDN41" s="23"/>
      <c r="LDO41" s="23"/>
      <c r="LDP41" s="23"/>
      <c r="LDQ41" s="23"/>
      <c r="LDR41" s="23"/>
      <c r="LDS41" s="23"/>
      <c r="LDT41" s="23"/>
      <c r="LDU41" s="23"/>
      <c r="LDV41" s="23"/>
      <c r="LDW41" s="23"/>
      <c r="LDX41" s="23"/>
      <c r="LDY41" s="23"/>
      <c r="LDZ41" s="23"/>
      <c r="LEA41" s="23"/>
      <c r="LEB41" s="23"/>
      <c r="LEC41" s="23"/>
      <c r="LED41" s="23"/>
      <c r="LEE41" s="23"/>
      <c r="LEF41" s="23"/>
      <c r="LEG41" s="23"/>
      <c r="LEH41" s="23"/>
      <c r="LEI41" s="23"/>
      <c r="LEJ41" s="23"/>
      <c r="LEK41" s="23"/>
      <c r="LEL41" s="23"/>
      <c r="LEM41" s="23"/>
      <c r="LEN41" s="23"/>
      <c r="LEO41" s="23"/>
      <c r="LEP41" s="23"/>
      <c r="LEQ41" s="23"/>
      <c r="LER41" s="23"/>
      <c r="LES41" s="23"/>
      <c r="LET41" s="23"/>
      <c r="LEU41" s="23"/>
      <c r="LEV41" s="23"/>
      <c r="LEW41" s="23"/>
      <c r="LEX41" s="23"/>
      <c r="LEY41" s="23"/>
      <c r="LEZ41" s="23"/>
      <c r="LFA41" s="23"/>
      <c r="LFB41" s="23"/>
      <c r="LFC41" s="23"/>
      <c r="LFD41" s="23"/>
      <c r="LFE41" s="23"/>
      <c r="LFF41" s="23"/>
      <c r="LFG41" s="23"/>
      <c r="LFH41" s="23"/>
      <c r="LFI41" s="23"/>
      <c r="LFJ41" s="23"/>
      <c r="LFK41" s="23"/>
      <c r="LFL41" s="23"/>
      <c r="LFM41" s="23"/>
      <c r="LFN41" s="23"/>
      <c r="LFO41" s="23"/>
      <c r="LFP41" s="23"/>
      <c r="LFQ41" s="23"/>
      <c r="LFR41" s="23"/>
      <c r="LFS41" s="23"/>
      <c r="LFT41" s="23"/>
      <c r="LFU41" s="23"/>
      <c r="LFV41" s="23"/>
      <c r="LFW41" s="23"/>
      <c r="LFX41" s="23"/>
      <c r="LFY41" s="23"/>
      <c r="LFZ41" s="23"/>
      <c r="LGA41" s="23"/>
      <c r="LGB41" s="23"/>
      <c r="LGC41" s="23"/>
      <c r="LGD41" s="23"/>
      <c r="LGE41" s="23"/>
      <c r="LGF41" s="23"/>
      <c r="LGG41" s="23"/>
      <c r="LGH41" s="23"/>
      <c r="LGI41" s="23"/>
      <c r="LGJ41" s="23"/>
      <c r="LGK41" s="23"/>
      <c r="LGL41" s="23"/>
      <c r="LGM41" s="23"/>
      <c r="LGN41" s="23"/>
      <c r="LGO41" s="23"/>
      <c r="LGP41" s="23"/>
      <c r="LGQ41" s="23"/>
      <c r="LGR41" s="23"/>
      <c r="LGS41" s="23"/>
      <c r="LGT41" s="23"/>
      <c r="LGU41" s="23"/>
      <c r="LGV41" s="23"/>
      <c r="LGW41" s="23"/>
      <c r="LGX41" s="23"/>
      <c r="LGY41" s="23"/>
      <c r="LGZ41" s="23"/>
      <c r="LHA41" s="23"/>
      <c r="LHB41" s="23"/>
      <c r="LHC41" s="23"/>
      <c r="LHD41" s="23"/>
      <c r="LHE41" s="23"/>
      <c r="LHF41" s="23"/>
      <c r="LHG41" s="23"/>
      <c r="LHH41" s="23"/>
      <c r="LHI41" s="23"/>
      <c r="LHJ41" s="23"/>
      <c r="LHK41" s="23"/>
      <c r="LHL41" s="23"/>
      <c r="LHM41" s="23"/>
      <c r="LHN41" s="23"/>
      <c r="LHO41" s="23"/>
      <c r="LHP41" s="23"/>
      <c r="LHQ41" s="23"/>
      <c r="LHR41" s="23"/>
      <c r="LHS41" s="23"/>
      <c r="LHT41" s="23"/>
      <c r="LHU41" s="23"/>
      <c r="LHV41" s="23"/>
      <c r="LHW41" s="23"/>
      <c r="LHX41" s="23"/>
      <c r="LHY41" s="23"/>
      <c r="LHZ41" s="23"/>
      <c r="LIA41" s="23"/>
      <c r="LIB41" s="23"/>
      <c r="LIC41" s="23"/>
      <c r="LID41" s="23"/>
      <c r="LIE41" s="23"/>
      <c r="LIF41" s="23"/>
      <c r="LIG41" s="23"/>
      <c r="LIH41" s="23"/>
      <c r="LII41" s="23"/>
      <c r="LIJ41" s="23"/>
      <c r="LIK41" s="23"/>
      <c r="LIL41" s="23"/>
      <c r="LIM41" s="23"/>
      <c r="LIN41" s="23"/>
      <c r="LIO41" s="23"/>
      <c r="LIP41" s="23"/>
      <c r="LIQ41" s="23"/>
      <c r="LIR41" s="23"/>
      <c r="LIS41" s="23"/>
      <c r="LIT41" s="23"/>
      <c r="LIU41" s="23"/>
      <c r="LIV41" s="23"/>
      <c r="LIW41" s="23"/>
      <c r="LIX41" s="23"/>
      <c r="LIY41" s="23"/>
      <c r="LIZ41" s="23"/>
      <c r="LJA41" s="23"/>
      <c r="LJB41" s="23"/>
      <c r="LJC41" s="23"/>
      <c r="LJD41" s="23"/>
      <c r="LJE41" s="23"/>
      <c r="LJF41" s="23"/>
      <c r="LJG41" s="23"/>
      <c r="LJH41" s="23"/>
      <c r="LJI41" s="23"/>
      <c r="LJJ41" s="23"/>
      <c r="LJK41" s="23"/>
      <c r="LJL41" s="23"/>
      <c r="LJM41" s="23"/>
      <c r="LJN41" s="23"/>
      <c r="LJO41" s="23"/>
      <c r="LJP41" s="23"/>
      <c r="LJQ41" s="23"/>
      <c r="LJR41" s="23"/>
      <c r="LJS41" s="23"/>
      <c r="LJT41" s="23"/>
      <c r="LJU41" s="23"/>
      <c r="LJV41" s="23"/>
      <c r="LJW41" s="23"/>
      <c r="LJX41" s="23"/>
      <c r="LJY41" s="23"/>
      <c r="LJZ41" s="23"/>
      <c r="LKA41" s="23"/>
      <c r="LKB41" s="23"/>
      <c r="LKC41" s="23"/>
      <c r="LKD41" s="23"/>
      <c r="LKE41" s="23"/>
      <c r="LKF41" s="23"/>
      <c r="LKG41" s="23"/>
      <c r="LKH41" s="23"/>
      <c r="LKI41" s="23"/>
      <c r="LKJ41" s="23"/>
      <c r="LKK41" s="23"/>
      <c r="LKL41" s="23"/>
      <c r="LKM41" s="23"/>
      <c r="LKN41" s="23"/>
      <c r="LKO41" s="23"/>
      <c r="LKP41" s="23"/>
      <c r="LKQ41" s="23"/>
      <c r="LKR41" s="23"/>
      <c r="LKS41" s="23"/>
      <c r="LKT41" s="23"/>
      <c r="LKU41" s="23"/>
      <c r="LKV41" s="23"/>
      <c r="LKW41" s="23"/>
      <c r="LKX41" s="23"/>
      <c r="LKY41" s="23"/>
      <c r="LKZ41" s="23"/>
      <c r="LLA41" s="23"/>
      <c r="LLB41" s="23"/>
      <c r="LLC41" s="23"/>
      <c r="LLD41" s="23"/>
      <c r="LLE41" s="23"/>
      <c r="LLF41" s="23"/>
      <c r="LLG41" s="23"/>
      <c r="LLH41" s="23"/>
      <c r="LLI41" s="23"/>
      <c r="LLJ41" s="23"/>
      <c r="LLK41" s="23"/>
      <c r="LLL41" s="23"/>
      <c r="LLM41" s="23"/>
      <c r="LLN41" s="23"/>
      <c r="LLO41" s="23"/>
      <c r="LLP41" s="23"/>
      <c r="LLQ41" s="23"/>
      <c r="LLR41" s="23"/>
      <c r="LLS41" s="23"/>
      <c r="LLT41" s="23"/>
      <c r="LLU41" s="23"/>
      <c r="LLV41" s="23"/>
      <c r="LLW41" s="23"/>
      <c r="LLX41" s="23"/>
      <c r="LLY41" s="23"/>
      <c r="LLZ41" s="23"/>
      <c r="LMA41" s="23"/>
      <c r="LMB41" s="23"/>
      <c r="LMC41" s="23"/>
      <c r="LMD41" s="23"/>
      <c r="LME41" s="23"/>
      <c r="LMF41" s="23"/>
      <c r="LMG41" s="23"/>
      <c r="LMH41" s="23"/>
      <c r="LMI41" s="23"/>
      <c r="LMJ41" s="23"/>
      <c r="LMK41" s="23"/>
      <c r="LML41" s="23"/>
      <c r="LMM41" s="23"/>
      <c r="LMN41" s="23"/>
      <c r="LMO41" s="23"/>
      <c r="LMP41" s="23"/>
      <c r="LMQ41" s="23"/>
      <c r="LMR41" s="23"/>
      <c r="LMS41" s="23"/>
      <c r="LMT41" s="23"/>
      <c r="LMU41" s="23"/>
      <c r="LMV41" s="23"/>
      <c r="LMW41" s="23"/>
      <c r="LMX41" s="23"/>
      <c r="LMY41" s="23"/>
      <c r="LMZ41" s="23"/>
      <c r="LNA41" s="23"/>
      <c r="LNB41" s="23"/>
      <c r="LNC41" s="23"/>
      <c r="LND41" s="23"/>
      <c r="LNE41" s="23"/>
      <c r="LNF41" s="23"/>
      <c r="LNG41" s="23"/>
      <c r="LNH41" s="23"/>
      <c r="LNI41" s="23"/>
      <c r="LNJ41" s="23"/>
      <c r="LNK41" s="23"/>
      <c r="LNL41" s="23"/>
      <c r="LNM41" s="23"/>
      <c r="LNN41" s="23"/>
      <c r="LNO41" s="23"/>
      <c r="LNP41" s="23"/>
      <c r="LNQ41" s="23"/>
      <c r="LNR41" s="23"/>
      <c r="LNS41" s="23"/>
      <c r="LNT41" s="23"/>
      <c r="LNU41" s="23"/>
      <c r="LNV41" s="23"/>
      <c r="LNW41" s="23"/>
      <c r="LNX41" s="23"/>
      <c r="LNY41" s="23"/>
      <c r="LNZ41" s="23"/>
      <c r="LOA41" s="23"/>
      <c r="LOB41" s="23"/>
      <c r="LOC41" s="23"/>
      <c r="LOD41" s="23"/>
      <c r="LOE41" s="23"/>
      <c r="LOF41" s="23"/>
      <c r="LOG41" s="23"/>
      <c r="LOH41" s="23"/>
      <c r="LOI41" s="23"/>
      <c r="LOJ41" s="23"/>
      <c r="LOK41" s="23"/>
      <c r="LOL41" s="23"/>
      <c r="LOM41" s="23"/>
      <c r="LON41" s="23"/>
      <c r="LOO41" s="23"/>
      <c r="LOP41" s="23"/>
      <c r="LOQ41" s="23"/>
      <c r="LOR41" s="23"/>
      <c r="LOS41" s="23"/>
      <c r="LOT41" s="23"/>
      <c r="LOU41" s="23"/>
      <c r="LOV41" s="23"/>
      <c r="LOW41" s="23"/>
      <c r="LOX41" s="23"/>
      <c r="LOY41" s="23"/>
      <c r="LOZ41" s="23"/>
      <c r="LPA41" s="23"/>
      <c r="LPB41" s="23"/>
      <c r="LPC41" s="23"/>
      <c r="LPD41" s="23"/>
      <c r="LPE41" s="23"/>
      <c r="LPF41" s="23"/>
      <c r="LPG41" s="23"/>
      <c r="LPH41" s="23"/>
      <c r="LPI41" s="23"/>
      <c r="LPJ41" s="23"/>
      <c r="LPK41" s="23"/>
      <c r="LPL41" s="23"/>
      <c r="LPM41" s="23"/>
      <c r="LPN41" s="23"/>
      <c r="LPO41" s="23"/>
      <c r="LPP41" s="23"/>
      <c r="LPQ41" s="23"/>
      <c r="LPR41" s="23"/>
      <c r="LPS41" s="23"/>
      <c r="LPT41" s="23"/>
      <c r="LPU41" s="23"/>
      <c r="LPV41" s="23"/>
      <c r="LPW41" s="23"/>
      <c r="LPX41" s="23"/>
      <c r="LPY41" s="23"/>
      <c r="LPZ41" s="23"/>
      <c r="LQA41" s="23"/>
      <c r="LQB41" s="23"/>
      <c r="LQC41" s="23"/>
      <c r="LQD41" s="23"/>
      <c r="LQE41" s="23"/>
      <c r="LQF41" s="23"/>
      <c r="LQG41" s="23"/>
      <c r="LQH41" s="23"/>
      <c r="LQI41" s="23"/>
      <c r="LQJ41" s="23"/>
      <c r="LQK41" s="23"/>
      <c r="LQL41" s="23"/>
      <c r="LQM41" s="23"/>
      <c r="LQN41" s="23"/>
      <c r="LQO41" s="23"/>
      <c r="LQP41" s="23"/>
      <c r="LQQ41" s="23"/>
      <c r="LQR41" s="23"/>
      <c r="LQS41" s="23"/>
      <c r="LQT41" s="23"/>
      <c r="LQU41" s="23"/>
      <c r="LQV41" s="23"/>
      <c r="LQW41" s="23"/>
      <c r="LQX41" s="23"/>
      <c r="LQY41" s="23"/>
      <c r="LQZ41" s="23"/>
      <c r="LRA41" s="23"/>
      <c r="LRB41" s="23"/>
      <c r="LRC41" s="23"/>
      <c r="LRD41" s="23"/>
      <c r="LRE41" s="23"/>
      <c r="LRF41" s="23"/>
      <c r="LRG41" s="23"/>
      <c r="LRH41" s="23"/>
      <c r="LRI41" s="23"/>
      <c r="LRJ41" s="23"/>
      <c r="LRK41" s="23"/>
      <c r="LRL41" s="23"/>
      <c r="LRM41" s="23"/>
      <c r="LRN41" s="23"/>
      <c r="LRO41" s="23"/>
      <c r="LRP41" s="23"/>
      <c r="LRQ41" s="23"/>
      <c r="LRR41" s="23"/>
      <c r="LRS41" s="23"/>
      <c r="LRT41" s="23"/>
      <c r="LRU41" s="23"/>
      <c r="LRV41" s="23"/>
      <c r="LRW41" s="23"/>
      <c r="LRX41" s="23"/>
      <c r="LRY41" s="23"/>
      <c r="LRZ41" s="23"/>
      <c r="LSA41" s="23"/>
      <c r="LSB41" s="23"/>
      <c r="LSC41" s="23"/>
      <c r="LSD41" s="23"/>
      <c r="LSE41" s="23"/>
      <c r="LSF41" s="23"/>
      <c r="LSG41" s="23"/>
      <c r="LSH41" s="23"/>
      <c r="LSI41" s="23"/>
      <c r="LSJ41" s="23"/>
      <c r="LSK41" s="23"/>
      <c r="LSL41" s="23"/>
      <c r="LSM41" s="23"/>
      <c r="LSN41" s="23"/>
      <c r="LSO41" s="23"/>
      <c r="LSP41" s="23"/>
      <c r="LSQ41" s="23"/>
      <c r="LSR41" s="23"/>
      <c r="LSS41" s="23"/>
      <c r="LST41" s="23"/>
      <c r="LSU41" s="23"/>
      <c r="LSV41" s="23"/>
      <c r="LSW41" s="23"/>
      <c r="LSX41" s="23"/>
      <c r="LSY41" s="23"/>
      <c r="LSZ41" s="23"/>
      <c r="LTA41" s="23"/>
      <c r="LTB41" s="23"/>
      <c r="LTC41" s="23"/>
      <c r="LTD41" s="23"/>
      <c r="LTE41" s="23"/>
      <c r="LTF41" s="23"/>
      <c r="LTG41" s="23"/>
      <c r="LTH41" s="23"/>
      <c r="LTI41" s="23"/>
      <c r="LTJ41" s="23"/>
      <c r="LTK41" s="23"/>
      <c r="LTL41" s="23"/>
      <c r="LTM41" s="23"/>
      <c r="LTN41" s="23"/>
      <c r="LTO41" s="23"/>
      <c r="LTP41" s="23"/>
      <c r="LTQ41" s="23"/>
      <c r="LTR41" s="23"/>
      <c r="LTS41" s="23"/>
      <c r="LTT41" s="23"/>
      <c r="LTU41" s="23"/>
      <c r="LTV41" s="23"/>
      <c r="LTW41" s="23"/>
      <c r="LTX41" s="23"/>
      <c r="LTY41" s="23"/>
      <c r="LTZ41" s="23"/>
      <c r="LUA41" s="23"/>
      <c r="LUB41" s="23"/>
      <c r="LUC41" s="23"/>
      <c r="LUD41" s="23"/>
      <c r="LUE41" s="23"/>
      <c r="LUF41" s="23"/>
      <c r="LUG41" s="23"/>
      <c r="LUH41" s="23"/>
      <c r="LUI41" s="23"/>
      <c r="LUJ41" s="23"/>
      <c r="LUK41" s="23"/>
      <c r="LUL41" s="23"/>
      <c r="LUM41" s="23"/>
      <c r="LUN41" s="23"/>
      <c r="LUO41" s="23"/>
      <c r="LUP41" s="23"/>
      <c r="LUQ41" s="23"/>
      <c r="LUR41" s="23"/>
      <c r="LUS41" s="23"/>
      <c r="LUT41" s="23"/>
      <c r="LUU41" s="23"/>
      <c r="LUV41" s="23"/>
      <c r="LUW41" s="23"/>
      <c r="LUX41" s="23"/>
      <c r="LUY41" s="23"/>
      <c r="LUZ41" s="23"/>
      <c r="LVA41" s="23"/>
      <c r="LVB41" s="23"/>
      <c r="LVC41" s="23"/>
      <c r="LVD41" s="23"/>
      <c r="LVE41" s="23"/>
      <c r="LVF41" s="23"/>
      <c r="LVG41" s="23"/>
      <c r="LVH41" s="23"/>
      <c r="LVI41" s="23"/>
      <c r="LVJ41" s="23"/>
      <c r="LVK41" s="23"/>
      <c r="LVL41" s="23"/>
      <c r="LVM41" s="23"/>
      <c r="LVN41" s="23"/>
      <c r="LVO41" s="23"/>
      <c r="LVP41" s="23"/>
      <c r="LVQ41" s="23"/>
      <c r="LVR41" s="23"/>
      <c r="LVS41" s="23"/>
      <c r="LVT41" s="23"/>
      <c r="LVU41" s="23"/>
      <c r="LVV41" s="23"/>
      <c r="LVW41" s="23"/>
      <c r="LVX41" s="23"/>
      <c r="LVY41" s="23"/>
      <c r="LVZ41" s="23"/>
      <c r="LWA41" s="23"/>
      <c r="LWB41" s="23"/>
      <c r="LWC41" s="23"/>
      <c r="LWD41" s="23"/>
      <c r="LWE41" s="23"/>
      <c r="LWF41" s="23"/>
      <c r="LWG41" s="23"/>
      <c r="LWH41" s="23"/>
      <c r="LWI41" s="23"/>
      <c r="LWJ41" s="23"/>
      <c r="LWK41" s="23"/>
      <c r="LWL41" s="23"/>
      <c r="LWM41" s="23"/>
      <c r="LWN41" s="23"/>
      <c r="LWO41" s="23"/>
      <c r="LWP41" s="23"/>
      <c r="LWQ41" s="23"/>
      <c r="LWR41" s="23"/>
      <c r="LWS41" s="23"/>
      <c r="LWT41" s="23"/>
      <c r="LWU41" s="23"/>
      <c r="LWV41" s="23"/>
      <c r="LWW41" s="23"/>
      <c r="LWX41" s="23"/>
      <c r="LWY41" s="23"/>
      <c r="LWZ41" s="23"/>
      <c r="LXA41" s="23"/>
      <c r="LXB41" s="23"/>
      <c r="LXC41" s="23"/>
      <c r="LXD41" s="23"/>
      <c r="LXE41" s="23"/>
      <c r="LXF41" s="23"/>
      <c r="LXG41" s="23"/>
      <c r="LXH41" s="23"/>
      <c r="LXI41" s="23"/>
      <c r="LXJ41" s="23"/>
      <c r="LXK41" s="23"/>
      <c r="LXL41" s="23"/>
      <c r="LXM41" s="23"/>
      <c r="LXN41" s="23"/>
      <c r="LXO41" s="23"/>
      <c r="LXP41" s="23"/>
      <c r="LXQ41" s="23"/>
      <c r="LXR41" s="23"/>
      <c r="LXS41" s="23"/>
      <c r="LXT41" s="23"/>
      <c r="LXU41" s="23"/>
      <c r="LXV41" s="23"/>
      <c r="LXW41" s="23"/>
      <c r="LXX41" s="23"/>
      <c r="LXY41" s="23"/>
      <c r="LXZ41" s="23"/>
      <c r="LYA41" s="23"/>
      <c r="LYB41" s="23"/>
      <c r="LYC41" s="23"/>
      <c r="LYD41" s="23"/>
      <c r="LYE41" s="23"/>
      <c r="LYF41" s="23"/>
      <c r="LYG41" s="23"/>
      <c r="LYH41" s="23"/>
      <c r="LYI41" s="23"/>
      <c r="LYJ41" s="23"/>
      <c r="LYK41" s="23"/>
      <c r="LYL41" s="23"/>
      <c r="LYM41" s="23"/>
      <c r="LYN41" s="23"/>
      <c r="LYO41" s="23"/>
      <c r="LYP41" s="23"/>
      <c r="LYQ41" s="23"/>
      <c r="LYR41" s="23"/>
      <c r="LYS41" s="23"/>
      <c r="LYT41" s="23"/>
      <c r="LYU41" s="23"/>
      <c r="LYV41" s="23"/>
      <c r="LYW41" s="23"/>
      <c r="LYX41" s="23"/>
      <c r="LYY41" s="23"/>
      <c r="LYZ41" s="23"/>
      <c r="LZA41" s="23"/>
      <c r="LZB41" s="23"/>
      <c r="LZC41" s="23"/>
      <c r="LZD41" s="23"/>
      <c r="LZE41" s="23"/>
      <c r="LZF41" s="23"/>
      <c r="LZG41" s="23"/>
      <c r="LZH41" s="23"/>
      <c r="LZI41" s="23"/>
      <c r="LZJ41" s="23"/>
      <c r="LZK41" s="23"/>
      <c r="LZL41" s="23"/>
      <c r="LZM41" s="23"/>
      <c r="LZN41" s="23"/>
      <c r="LZO41" s="23"/>
      <c r="LZP41" s="23"/>
      <c r="LZQ41" s="23"/>
      <c r="LZR41" s="23"/>
      <c r="LZS41" s="23"/>
      <c r="LZT41" s="23"/>
      <c r="LZU41" s="23"/>
      <c r="LZV41" s="23"/>
      <c r="LZW41" s="23"/>
      <c r="LZX41" s="23"/>
      <c r="LZY41" s="23"/>
      <c r="LZZ41" s="23"/>
      <c r="MAA41" s="23"/>
      <c r="MAB41" s="23"/>
      <c r="MAC41" s="23"/>
      <c r="MAD41" s="23"/>
      <c r="MAE41" s="23"/>
      <c r="MAF41" s="23"/>
      <c r="MAG41" s="23"/>
      <c r="MAH41" s="23"/>
      <c r="MAI41" s="23"/>
      <c r="MAJ41" s="23"/>
      <c r="MAK41" s="23"/>
      <c r="MAL41" s="23"/>
      <c r="MAM41" s="23"/>
      <c r="MAN41" s="23"/>
      <c r="MAO41" s="23"/>
      <c r="MAP41" s="23"/>
      <c r="MAQ41" s="23"/>
      <c r="MAR41" s="23"/>
      <c r="MAS41" s="23"/>
      <c r="MAT41" s="23"/>
      <c r="MAU41" s="23"/>
      <c r="MAV41" s="23"/>
      <c r="MAW41" s="23"/>
      <c r="MAX41" s="23"/>
      <c r="MAY41" s="23"/>
      <c r="MAZ41" s="23"/>
      <c r="MBA41" s="23"/>
      <c r="MBB41" s="23"/>
      <c r="MBC41" s="23"/>
      <c r="MBD41" s="23"/>
      <c r="MBE41" s="23"/>
      <c r="MBF41" s="23"/>
      <c r="MBG41" s="23"/>
      <c r="MBH41" s="23"/>
      <c r="MBI41" s="23"/>
      <c r="MBJ41" s="23"/>
      <c r="MBK41" s="23"/>
      <c r="MBL41" s="23"/>
      <c r="MBM41" s="23"/>
      <c r="MBN41" s="23"/>
      <c r="MBO41" s="23"/>
      <c r="MBP41" s="23"/>
      <c r="MBQ41" s="23"/>
      <c r="MBR41" s="23"/>
      <c r="MBS41" s="23"/>
      <c r="MBT41" s="23"/>
      <c r="MBU41" s="23"/>
      <c r="MBV41" s="23"/>
      <c r="MBW41" s="23"/>
      <c r="MBX41" s="23"/>
      <c r="MBY41" s="23"/>
      <c r="MBZ41" s="23"/>
      <c r="MCA41" s="23"/>
      <c r="MCB41" s="23"/>
      <c r="MCC41" s="23"/>
      <c r="MCD41" s="23"/>
      <c r="MCE41" s="23"/>
      <c r="MCF41" s="23"/>
      <c r="MCG41" s="23"/>
      <c r="MCH41" s="23"/>
      <c r="MCI41" s="23"/>
      <c r="MCJ41" s="23"/>
      <c r="MCK41" s="23"/>
      <c r="MCL41" s="23"/>
      <c r="MCM41" s="23"/>
      <c r="MCN41" s="23"/>
      <c r="MCO41" s="23"/>
      <c r="MCP41" s="23"/>
      <c r="MCQ41" s="23"/>
      <c r="MCR41" s="23"/>
      <c r="MCS41" s="23"/>
      <c r="MCT41" s="23"/>
      <c r="MCU41" s="23"/>
      <c r="MCV41" s="23"/>
      <c r="MCW41" s="23"/>
      <c r="MCX41" s="23"/>
      <c r="MCY41" s="23"/>
      <c r="MCZ41" s="23"/>
      <c r="MDA41" s="23"/>
      <c r="MDB41" s="23"/>
      <c r="MDC41" s="23"/>
      <c r="MDD41" s="23"/>
      <c r="MDE41" s="23"/>
      <c r="MDF41" s="23"/>
      <c r="MDG41" s="23"/>
      <c r="MDH41" s="23"/>
      <c r="MDI41" s="23"/>
      <c r="MDJ41" s="23"/>
      <c r="MDK41" s="23"/>
      <c r="MDL41" s="23"/>
      <c r="MDM41" s="23"/>
      <c r="MDN41" s="23"/>
      <c r="MDO41" s="23"/>
      <c r="MDP41" s="23"/>
      <c r="MDQ41" s="23"/>
      <c r="MDR41" s="23"/>
      <c r="MDS41" s="23"/>
      <c r="MDT41" s="23"/>
      <c r="MDU41" s="23"/>
      <c r="MDV41" s="23"/>
      <c r="MDW41" s="23"/>
      <c r="MDX41" s="23"/>
      <c r="MDY41" s="23"/>
      <c r="MDZ41" s="23"/>
      <c r="MEA41" s="23"/>
      <c r="MEB41" s="23"/>
      <c r="MEC41" s="23"/>
      <c r="MED41" s="23"/>
      <c r="MEE41" s="23"/>
      <c r="MEF41" s="23"/>
      <c r="MEG41" s="23"/>
      <c r="MEH41" s="23"/>
      <c r="MEI41" s="23"/>
      <c r="MEJ41" s="23"/>
      <c r="MEK41" s="23"/>
      <c r="MEL41" s="23"/>
      <c r="MEM41" s="23"/>
      <c r="MEN41" s="23"/>
      <c r="MEO41" s="23"/>
      <c r="MEP41" s="23"/>
      <c r="MEQ41" s="23"/>
      <c r="MER41" s="23"/>
      <c r="MES41" s="23"/>
      <c r="MET41" s="23"/>
      <c r="MEU41" s="23"/>
      <c r="MEV41" s="23"/>
      <c r="MEW41" s="23"/>
      <c r="MEX41" s="23"/>
      <c r="MEY41" s="23"/>
      <c r="MEZ41" s="23"/>
      <c r="MFA41" s="23"/>
      <c r="MFB41" s="23"/>
      <c r="MFC41" s="23"/>
      <c r="MFD41" s="23"/>
      <c r="MFE41" s="23"/>
      <c r="MFF41" s="23"/>
      <c r="MFG41" s="23"/>
      <c r="MFH41" s="23"/>
      <c r="MFI41" s="23"/>
      <c r="MFJ41" s="23"/>
      <c r="MFK41" s="23"/>
      <c r="MFL41" s="23"/>
      <c r="MFM41" s="23"/>
      <c r="MFN41" s="23"/>
      <c r="MFO41" s="23"/>
      <c r="MFP41" s="23"/>
      <c r="MFQ41" s="23"/>
      <c r="MFR41" s="23"/>
      <c r="MFS41" s="23"/>
      <c r="MFT41" s="23"/>
      <c r="MFU41" s="23"/>
      <c r="MFV41" s="23"/>
      <c r="MFW41" s="23"/>
      <c r="MFX41" s="23"/>
      <c r="MFY41" s="23"/>
      <c r="MFZ41" s="23"/>
      <c r="MGA41" s="23"/>
      <c r="MGB41" s="23"/>
      <c r="MGC41" s="23"/>
      <c r="MGD41" s="23"/>
      <c r="MGE41" s="23"/>
      <c r="MGF41" s="23"/>
      <c r="MGG41" s="23"/>
      <c r="MGH41" s="23"/>
      <c r="MGI41" s="23"/>
      <c r="MGJ41" s="23"/>
      <c r="MGK41" s="23"/>
      <c r="MGL41" s="23"/>
      <c r="MGM41" s="23"/>
      <c r="MGN41" s="23"/>
      <c r="MGO41" s="23"/>
      <c r="MGP41" s="23"/>
      <c r="MGQ41" s="23"/>
      <c r="MGR41" s="23"/>
      <c r="MGS41" s="23"/>
      <c r="MGT41" s="23"/>
      <c r="MGU41" s="23"/>
      <c r="MGV41" s="23"/>
      <c r="MGW41" s="23"/>
      <c r="MGX41" s="23"/>
      <c r="MGY41" s="23"/>
      <c r="MGZ41" s="23"/>
      <c r="MHA41" s="23"/>
      <c r="MHB41" s="23"/>
      <c r="MHC41" s="23"/>
      <c r="MHD41" s="23"/>
      <c r="MHE41" s="23"/>
      <c r="MHF41" s="23"/>
      <c r="MHG41" s="23"/>
      <c r="MHH41" s="23"/>
      <c r="MHI41" s="23"/>
      <c r="MHJ41" s="23"/>
      <c r="MHK41" s="23"/>
      <c r="MHL41" s="23"/>
      <c r="MHM41" s="23"/>
      <c r="MHN41" s="23"/>
      <c r="MHO41" s="23"/>
      <c r="MHP41" s="23"/>
      <c r="MHQ41" s="23"/>
      <c r="MHR41" s="23"/>
      <c r="MHS41" s="23"/>
      <c r="MHT41" s="23"/>
      <c r="MHU41" s="23"/>
      <c r="MHV41" s="23"/>
      <c r="MHW41" s="23"/>
      <c r="MHX41" s="23"/>
      <c r="MHY41" s="23"/>
      <c r="MHZ41" s="23"/>
      <c r="MIA41" s="23"/>
      <c r="MIB41" s="23"/>
      <c r="MIC41" s="23"/>
      <c r="MID41" s="23"/>
      <c r="MIE41" s="23"/>
      <c r="MIF41" s="23"/>
      <c r="MIG41" s="23"/>
      <c r="MIH41" s="23"/>
      <c r="MII41" s="23"/>
      <c r="MIJ41" s="23"/>
      <c r="MIK41" s="23"/>
      <c r="MIL41" s="23"/>
      <c r="MIM41" s="23"/>
      <c r="MIN41" s="23"/>
      <c r="MIO41" s="23"/>
      <c r="MIP41" s="23"/>
      <c r="MIQ41" s="23"/>
      <c r="MIR41" s="23"/>
      <c r="MIS41" s="23"/>
      <c r="MIT41" s="23"/>
      <c r="MIU41" s="23"/>
      <c r="MIV41" s="23"/>
      <c r="MIW41" s="23"/>
      <c r="MIX41" s="23"/>
      <c r="MIY41" s="23"/>
      <c r="MIZ41" s="23"/>
      <c r="MJA41" s="23"/>
      <c r="MJB41" s="23"/>
      <c r="MJC41" s="23"/>
      <c r="MJD41" s="23"/>
      <c r="MJE41" s="23"/>
      <c r="MJF41" s="23"/>
      <c r="MJG41" s="23"/>
      <c r="MJH41" s="23"/>
      <c r="MJI41" s="23"/>
      <c r="MJJ41" s="23"/>
      <c r="MJK41" s="23"/>
      <c r="MJL41" s="23"/>
      <c r="MJM41" s="23"/>
      <c r="MJN41" s="23"/>
      <c r="MJO41" s="23"/>
      <c r="MJP41" s="23"/>
      <c r="MJQ41" s="23"/>
      <c r="MJR41" s="23"/>
      <c r="MJS41" s="23"/>
      <c r="MJT41" s="23"/>
      <c r="MJU41" s="23"/>
      <c r="MJV41" s="23"/>
      <c r="MJW41" s="23"/>
      <c r="MJX41" s="23"/>
      <c r="MJY41" s="23"/>
      <c r="MJZ41" s="23"/>
      <c r="MKA41" s="23"/>
      <c r="MKB41" s="23"/>
      <c r="MKC41" s="23"/>
      <c r="MKD41" s="23"/>
      <c r="MKE41" s="23"/>
      <c r="MKF41" s="23"/>
      <c r="MKG41" s="23"/>
      <c r="MKH41" s="23"/>
      <c r="MKI41" s="23"/>
      <c r="MKJ41" s="23"/>
      <c r="MKK41" s="23"/>
      <c r="MKL41" s="23"/>
      <c r="MKM41" s="23"/>
      <c r="MKN41" s="23"/>
      <c r="MKO41" s="23"/>
      <c r="MKP41" s="23"/>
      <c r="MKQ41" s="23"/>
      <c r="MKR41" s="23"/>
      <c r="MKS41" s="23"/>
      <c r="MKT41" s="23"/>
      <c r="MKU41" s="23"/>
      <c r="MKV41" s="23"/>
      <c r="MKW41" s="23"/>
      <c r="MKX41" s="23"/>
      <c r="MKY41" s="23"/>
      <c r="MKZ41" s="23"/>
      <c r="MLA41" s="23"/>
      <c r="MLB41" s="23"/>
      <c r="MLC41" s="23"/>
      <c r="MLD41" s="23"/>
      <c r="MLE41" s="23"/>
      <c r="MLF41" s="23"/>
      <c r="MLG41" s="23"/>
      <c r="MLH41" s="23"/>
      <c r="MLI41" s="23"/>
      <c r="MLJ41" s="23"/>
      <c r="MLK41" s="23"/>
      <c r="MLL41" s="23"/>
      <c r="MLM41" s="23"/>
      <c r="MLN41" s="23"/>
      <c r="MLO41" s="23"/>
      <c r="MLP41" s="23"/>
      <c r="MLQ41" s="23"/>
      <c r="MLR41" s="23"/>
      <c r="MLS41" s="23"/>
      <c r="MLT41" s="23"/>
      <c r="MLU41" s="23"/>
      <c r="MLV41" s="23"/>
      <c r="MLW41" s="23"/>
      <c r="MLX41" s="23"/>
      <c r="MLY41" s="23"/>
      <c r="MLZ41" s="23"/>
      <c r="MMA41" s="23"/>
      <c r="MMB41" s="23"/>
      <c r="MMC41" s="23"/>
      <c r="MMD41" s="23"/>
      <c r="MME41" s="23"/>
      <c r="MMF41" s="23"/>
      <c r="MMG41" s="23"/>
      <c r="MMH41" s="23"/>
      <c r="MMI41" s="23"/>
      <c r="MMJ41" s="23"/>
      <c r="MMK41" s="23"/>
      <c r="MML41" s="23"/>
      <c r="MMM41" s="23"/>
      <c r="MMN41" s="23"/>
      <c r="MMO41" s="23"/>
      <c r="MMP41" s="23"/>
      <c r="MMQ41" s="23"/>
      <c r="MMR41" s="23"/>
      <c r="MMS41" s="23"/>
      <c r="MMT41" s="23"/>
      <c r="MMU41" s="23"/>
      <c r="MMV41" s="23"/>
      <c r="MMW41" s="23"/>
      <c r="MMX41" s="23"/>
      <c r="MMY41" s="23"/>
      <c r="MMZ41" s="23"/>
      <c r="MNA41" s="23"/>
      <c r="MNB41" s="23"/>
      <c r="MNC41" s="23"/>
      <c r="MND41" s="23"/>
      <c r="MNE41" s="23"/>
      <c r="MNF41" s="23"/>
      <c r="MNG41" s="23"/>
      <c r="MNH41" s="23"/>
      <c r="MNI41" s="23"/>
      <c r="MNJ41" s="23"/>
      <c r="MNK41" s="23"/>
      <c r="MNL41" s="23"/>
      <c r="MNM41" s="23"/>
      <c r="MNN41" s="23"/>
      <c r="MNO41" s="23"/>
      <c r="MNP41" s="23"/>
      <c r="MNQ41" s="23"/>
      <c r="MNR41" s="23"/>
      <c r="MNS41" s="23"/>
      <c r="MNT41" s="23"/>
      <c r="MNU41" s="23"/>
      <c r="MNV41" s="23"/>
      <c r="MNW41" s="23"/>
      <c r="MNX41" s="23"/>
      <c r="MNY41" s="23"/>
      <c r="MNZ41" s="23"/>
      <c r="MOA41" s="23"/>
      <c r="MOB41" s="23"/>
      <c r="MOC41" s="23"/>
      <c r="MOD41" s="23"/>
      <c r="MOE41" s="23"/>
      <c r="MOF41" s="23"/>
      <c r="MOG41" s="23"/>
      <c r="MOH41" s="23"/>
      <c r="MOI41" s="23"/>
      <c r="MOJ41" s="23"/>
      <c r="MOK41" s="23"/>
      <c r="MOL41" s="23"/>
      <c r="MOM41" s="23"/>
      <c r="MON41" s="23"/>
      <c r="MOO41" s="23"/>
      <c r="MOP41" s="23"/>
      <c r="MOQ41" s="23"/>
      <c r="MOR41" s="23"/>
      <c r="MOS41" s="23"/>
      <c r="MOT41" s="23"/>
      <c r="MOU41" s="23"/>
      <c r="MOV41" s="23"/>
      <c r="MOW41" s="23"/>
      <c r="MOX41" s="23"/>
      <c r="MOY41" s="23"/>
      <c r="MOZ41" s="23"/>
      <c r="MPA41" s="23"/>
      <c r="MPB41" s="23"/>
      <c r="MPC41" s="23"/>
      <c r="MPD41" s="23"/>
      <c r="MPE41" s="23"/>
      <c r="MPF41" s="23"/>
      <c r="MPG41" s="23"/>
      <c r="MPH41" s="23"/>
      <c r="MPI41" s="23"/>
      <c r="MPJ41" s="23"/>
      <c r="MPK41" s="23"/>
      <c r="MPL41" s="23"/>
      <c r="MPM41" s="23"/>
      <c r="MPN41" s="23"/>
      <c r="MPO41" s="23"/>
      <c r="MPP41" s="23"/>
      <c r="MPQ41" s="23"/>
      <c r="MPR41" s="23"/>
      <c r="MPS41" s="23"/>
      <c r="MPT41" s="23"/>
      <c r="MPU41" s="23"/>
      <c r="MPV41" s="23"/>
      <c r="MPW41" s="23"/>
      <c r="MPX41" s="23"/>
      <c r="MPY41" s="23"/>
      <c r="MPZ41" s="23"/>
      <c r="MQA41" s="23"/>
      <c r="MQB41" s="23"/>
      <c r="MQC41" s="23"/>
      <c r="MQD41" s="23"/>
      <c r="MQE41" s="23"/>
      <c r="MQF41" s="23"/>
      <c r="MQG41" s="23"/>
      <c r="MQH41" s="23"/>
      <c r="MQI41" s="23"/>
      <c r="MQJ41" s="23"/>
      <c r="MQK41" s="23"/>
      <c r="MQL41" s="23"/>
      <c r="MQM41" s="23"/>
      <c r="MQN41" s="23"/>
      <c r="MQO41" s="23"/>
      <c r="MQP41" s="23"/>
      <c r="MQQ41" s="23"/>
      <c r="MQR41" s="23"/>
      <c r="MQS41" s="23"/>
      <c r="MQT41" s="23"/>
      <c r="MQU41" s="23"/>
      <c r="MQV41" s="23"/>
      <c r="MQW41" s="23"/>
      <c r="MQX41" s="23"/>
      <c r="MQY41" s="23"/>
      <c r="MQZ41" s="23"/>
      <c r="MRA41" s="23"/>
      <c r="MRB41" s="23"/>
      <c r="MRC41" s="23"/>
      <c r="MRD41" s="23"/>
      <c r="MRE41" s="23"/>
      <c r="MRF41" s="23"/>
      <c r="MRG41" s="23"/>
      <c r="MRH41" s="23"/>
      <c r="MRI41" s="23"/>
      <c r="MRJ41" s="23"/>
      <c r="MRK41" s="23"/>
      <c r="MRL41" s="23"/>
      <c r="MRM41" s="23"/>
      <c r="MRN41" s="23"/>
      <c r="MRO41" s="23"/>
      <c r="MRP41" s="23"/>
      <c r="MRQ41" s="23"/>
      <c r="MRR41" s="23"/>
      <c r="MRS41" s="23"/>
      <c r="MRT41" s="23"/>
      <c r="MRU41" s="23"/>
      <c r="MRV41" s="23"/>
      <c r="MRW41" s="23"/>
      <c r="MRX41" s="23"/>
      <c r="MRY41" s="23"/>
      <c r="MRZ41" s="23"/>
      <c r="MSA41" s="23"/>
      <c r="MSB41" s="23"/>
      <c r="MSC41" s="23"/>
      <c r="MSD41" s="23"/>
      <c r="MSE41" s="23"/>
      <c r="MSF41" s="23"/>
      <c r="MSG41" s="23"/>
      <c r="MSH41" s="23"/>
      <c r="MSI41" s="23"/>
      <c r="MSJ41" s="23"/>
      <c r="MSK41" s="23"/>
      <c r="MSL41" s="23"/>
      <c r="MSM41" s="23"/>
      <c r="MSN41" s="23"/>
      <c r="MSO41" s="23"/>
      <c r="MSP41" s="23"/>
      <c r="MSQ41" s="23"/>
      <c r="MSR41" s="23"/>
      <c r="MSS41" s="23"/>
      <c r="MST41" s="23"/>
      <c r="MSU41" s="23"/>
      <c r="MSV41" s="23"/>
      <c r="MSW41" s="23"/>
      <c r="MSX41" s="23"/>
      <c r="MSY41" s="23"/>
      <c r="MSZ41" s="23"/>
      <c r="MTA41" s="23"/>
      <c r="MTB41" s="23"/>
      <c r="MTC41" s="23"/>
      <c r="MTD41" s="23"/>
      <c r="MTE41" s="23"/>
      <c r="MTF41" s="23"/>
      <c r="MTG41" s="23"/>
      <c r="MTH41" s="23"/>
      <c r="MTI41" s="23"/>
      <c r="MTJ41" s="23"/>
      <c r="MTK41" s="23"/>
      <c r="MTL41" s="23"/>
      <c r="MTM41" s="23"/>
      <c r="MTN41" s="23"/>
      <c r="MTO41" s="23"/>
      <c r="MTP41" s="23"/>
      <c r="MTQ41" s="23"/>
      <c r="MTR41" s="23"/>
      <c r="MTS41" s="23"/>
      <c r="MTT41" s="23"/>
      <c r="MTU41" s="23"/>
      <c r="MTV41" s="23"/>
      <c r="MTW41" s="23"/>
      <c r="MTX41" s="23"/>
      <c r="MTY41" s="23"/>
      <c r="MTZ41" s="23"/>
      <c r="MUA41" s="23"/>
      <c r="MUB41" s="23"/>
      <c r="MUC41" s="23"/>
      <c r="MUD41" s="23"/>
      <c r="MUE41" s="23"/>
      <c r="MUF41" s="23"/>
      <c r="MUG41" s="23"/>
      <c r="MUH41" s="23"/>
      <c r="MUI41" s="23"/>
      <c r="MUJ41" s="23"/>
      <c r="MUK41" s="23"/>
      <c r="MUL41" s="23"/>
      <c r="MUM41" s="23"/>
      <c r="MUN41" s="23"/>
      <c r="MUO41" s="23"/>
      <c r="MUP41" s="23"/>
      <c r="MUQ41" s="23"/>
      <c r="MUR41" s="23"/>
      <c r="MUS41" s="23"/>
      <c r="MUT41" s="23"/>
      <c r="MUU41" s="23"/>
      <c r="MUV41" s="23"/>
      <c r="MUW41" s="23"/>
      <c r="MUX41" s="23"/>
      <c r="MUY41" s="23"/>
      <c r="MUZ41" s="23"/>
      <c r="MVA41" s="23"/>
      <c r="MVB41" s="23"/>
      <c r="MVC41" s="23"/>
      <c r="MVD41" s="23"/>
      <c r="MVE41" s="23"/>
      <c r="MVF41" s="23"/>
      <c r="MVG41" s="23"/>
      <c r="MVH41" s="23"/>
      <c r="MVI41" s="23"/>
      <c r="MVJ41" s="23"/>
      <c r="MVK41" s="23"/>
      <c r="MVL41" s="23"/>
      <c r="MVM41" s="23"/>
      <c r="MVN41" s="23"/>
      <c r="MVO41" s="23"/>
      <c r="MVP41" s="23"/>
      <c r="MVQ41" s="23"/>
      <c r="MVR41" s="23"/>
      <c r="MVS41" s="23"/>
      <c r="MVT41" s="23"/>
      <c r="MVU41" s="23"/>
      <c r="MVV41" s="23"/>
      <c r="MVW41" s="23"/>
      <c r="MVX41" s="23"/>
      <c r="MVY41" s="23"/>
      <c r="MVZ41" s="23"/>
      <c r="MWA41" s="23"/>
      <c r="MWB41" s="23"/>
      <c r="MWC41" s="23"/>
      <c r="MWD41" s="23"/>
      <c r="MWE41" s="23"/>
      <c r="MWF41" s="23"/>
      <c r="MWG41" s="23"/>
      <c r="MWH41" s="23"/>
      <c r="MWI41" s="23"/>
      <c r="MWJ41" s="23"/>
      <c r="MWK41" s="23"/>
      <c r="MWL41" s="23"/>
      <c r="MWM41" s="23"/>
      <c r="MWN41" s="23"/>
      <c r="MWO41" s="23"/>
      <c r="MWP41" s="23"/>
      <c r="MWQ41" s="23"/>
      <c r="MWR41" s="23"/>
      <c r="MWS41" s="23"/>
      <c r="MWT41" s="23"/>
      <c r="MWU41" s="23"/>
      <c r="MWV41" s="23"/>
      <c r="MWW41" s="23"/>
      <c r="MWX41" s="23"/>
      <c r="MWY41" s="23"/>
      <c r="MWZ41" s="23"/>
      <c r="MXA41" s="23"/>
      <c r="MXB41" s="23"/>
      <c r="MXC41" s="23"/>
      <c r="MXD41" s="23"/>
      <c r="MXE41" s="23"/>
      <c r="MXF41" s="23"/>
      <c r="MXG41" s="23"/>
      <c r="MXH41" s="23"/>
      <c r="MXI41" s="23"/>
      <c r="MXJ41" s="23"/>
      <c r="MXK41" s="23"/>
      <c r="MXL41" s="23"/>
      <c r="MXM41" s="23"/>
      <c r="MXN41" s="23"/>
      <c r="MXO41" s="23"/>
      <c r="MXP41" s="23"/>
      <c r="MXQ41" s="23"/>
      <c r="MXR41" s="23"/>
      <c r="MXS41" s="23"/>
      <c r="MXT41" s="23"/>
      <c r="MXU41" s="23"/>
      <c r="MXV41" s="23"/>
      <c r="MXW41" s="23"/>
      <c r="MXX41" s="23"/>
      <c r="MXY41" s="23"/>
      <c r="MXZ41" s="23"/>
      <c r="MYA41" s="23"/>
      <c r="MYB41" s="23"/>
      <c r="MYC41" s="23"/>
      <c r="MYD41" s="23"/>
      <c r="MYE41" s="23"/>
      <c r="MYF41" s="23"/>
      <c r="MYG41" s="23"/>
      <c r="MYH41" s="23"/>
      <c r="MYI41" s="23"/>
      <c r="MYJ41" s="23"/>
      <c r="MYK41" s="23"/>
      <c r="MYL41" s="23"/>
      <c r="MYM41" s="23"/>
      <c r="MYN41" s="23"/>
      <c r="MYO41" s="23"/>
      <c r="MYP41" s="23"/>
      <c r="MYQ41" s="23"/>
      <c r="MYR41" s="23"/>
      <c r="MYS41" s="23"/>
      <c r="MYT41" s="23"/>
      <c r="MYU41" s="23"/>
      <c r="MYV41" s="23"/>
      <c r="MYW41" s="23"/>
      <c r="MYX41" s="23"/>
      <c r="MYY41" s="23"/>
      <c r="MYZ41" s="23"/>
      <c r="MZA41" s="23"/>
      <c r="MZB41" s="23"/>
      <c r="MZC41" s="23"/>
      <c r="MZD41" s="23"/>
      <c r="MZE41" s="23"/>
      <c r="MZF41" s="23"/>
      <c r="MZG41" s="23"/>
      <c r="MZH41" s="23"/>
      <c r="MZI41" s="23"/>
      <c r="MZJ41" s="23"/>
      <c r="MZK41" s="23"/>
      <c r="MZL41" s="23"/>
      <c r="MZM41" s="23"/>
      <c r="MZN41" s="23"/>
      <c r="MZO41" s="23"/>
      <c r="MZP41" s="23"/>
      <c r="MZQ41" s="23"/>
      <c r="MZR41" s="23"/>
      <c r="MZS41" s="23"/>
      <c r="MZT41" s="23"/>
      <c r="MZU41" s="23"/>
      <c r="MZV41" s="23"/>
      <c r="MZW41" s="23"/>
      <c r="MZX41" s="23"/>
      <c r="MZY41" s="23"/>
      <c r="MZZ41" s="23"/>
      <c r="NAA41" s="23"/>
      <c r="NAB41" s="23"/>
      <c r="NAC41" s="23"/>
      <c r="NAD41" s="23"/>
      <c r="NAE41" s="23"/>
      <c r="NAF41" s="23"/>
      <c r="NAG41" s="23"/>
      <c r="NAH41" s="23"/>
      <c r="NAI41" s="23"/>
      <c r="NAJ41" s="23"/>
      <c r="NAK41" s="23"/>
      <c r="NAL41" s="23"/>
      <c r="NAM41" s="23"/>
      <c r="NAN41" s="23"/>
      <c r="NAO41" s="23"/>
      <c r="NAP41" s="23"/>
      <c r="NAQ41" s="23"/>
      <c r="NAR41" s="23"/>
      <c r="NAS41" s="23"/>
      <c r="NAT41" s="23"/>
      <c r="NAU41" s="23"/>
      <c r="NAV41" s="23"/>
      <c r="NAW41" s="23"/>
      <c r="NAX41" s="23"/>
      <c r="NAY41" s="23"/>
      <c r="NAZ41" s="23"/>
      <c r="NBA41" s="23"/>
      <c r="NBB41" s="23"/>
      <c r="NBC41" s="23"/>
      <c r="NBD41" s="23"/>
      <c r="NBE41" s="23"/>
      <c r="NBF41" s="23"/>
      <c r="NBG41" s="23"/>
      <c r="NBH41" s="23"/>
      <c r="NBI41" s="23"/>
      <c r="NBJ41" s="23"/>
      <c r="NBK41" s="23"/>
      <c r="NBL41" s="23"/>
      <c r="NBM41" s="23"/>
      <c r="NBN41" s="23"/>
      <c r="NBO41" s="23"/>
      <c r="NBP41" s="23"/>
      <c r="NBQ41" s="23"/>
      <c r="NBR41" s="23"/>
      <c r="NBS41" s="23"/>
      <c r="NBT41" s="23"/>
      <c r="NBU41" s="23"/>
      <c r="NBV41" s="23"/>
      <c r="NBW41" s="23"/>
      <c r="NBX41" s="23"/>
      <c r="NBY41" s="23"/>
      <c r="NBZ41" s="23"/>
      <c r="NCA41" s="23"/>
      <c r="NCB41" s="23"/>
      <c r="NCC41" s="23"/>
      <c r="NCD41" s="23"/>
      <c r="NCE41" s="23"/>
      <c r="NCF41" s="23"/>
      <c r="NCG41" s="23"/>
      <c r="NCH41" s="23"/>
      <c r="NCI41" s="23"/>
      <c r="NCJ41" s="23"/>
      <c r="NCK41" s="23"/>
      <c r="NCL41" s="23"/>
      <c r="NCM41" s="23"/>
      <c r="NCN41" s="23"/>
      <c r="NCO41" s="23"/>
      <c r="NCP41" s="23"/>
      <c r="NCQ41" s="23"/>
      <c r="NCR41" s="23"/>
      <c r="NCS41" s="23"/>
      <c r="NCT41" s="23"/>
      <c r="NCU41" s="23"/>
      <c r="NCV41" s="23"/>
      <c r="NCW41" s="23"/>
      <c r="NCX41" s="23"/>
      <c r="NCY41" s="23"/>
      <c r="NCZ41" s="23"/>
      <c r="NDA41" s="23"/>
      <c r="NDB41" s="23"/>
      <c r="NDC41" s="23"/>
      <c r="NDD41" s="23"/>
      <c r="NDE41" s="23"/>
      <c r="NDF41" s="23"/>
      <c r="NDG41" s="23"/>
      <c r="NDH41" s="23"/>
      <c r="NDI41" s="23"/>
      <c r="NDJ41" s="23"/>
      <c r="NDK41" s="23"/>
      <c r="NDL41" s="23"/>
      <c r="NDM41" s="23"/>
      <c r="NDN41" s="23"/>
      <c r="NDO41" s="23"/>
      <c r="NDP41" s="23"/>
      <c r="NDQ41" s="23"/>
      <c r="NDR41" s="23"/>
      <c r="NDS41" s="23"/>
      <c r="NDT41" s="23"/>
      <c r="NDU41" s="23"/>
      <c r="NDV41" s="23"/>
      <c r="NDW41" s="23"/>
      <c r="NDX41" s="23"/>
      <c r="NDY41" s="23"/>
      <c r="NDZ41" s="23"/>
      <c r="NEA41" s="23"/>
      <c r="NEB41" s="23"/>
      <c r="NEC41" s="23"/>
      <c r="NED41" s="23"/>
      <c r="NEE41" s="23"/>
      <c r="NEF41" s="23"/>
      <c r="NEG41" s="23"/>
      <c r="NEH41" s="23"/>
      <c r="NEI41" s="23"/>
      <c r="NEJ41" s="23"/>
      <c r="NEK41" s="23"/>
      <c r="NEL41" s="23"/>
      <c r="NEM41" s="23"/>
      <c r="NEN41" s="23"/>
      <c r="NEO41" s="23"/>
      <c r="NEP41" s="23"/>
      <c r="NEQ41" s="23"/>
      <c r="NER41" s="23"/>
      <c r="NES41" s="23"/>
      <c r="NET41" s="23"/>
      <c r="NEU41" s="23"/>
      <c r="NEV41" s="23"/>
      <c r="NEW41" s="23"/>
      <c r="NEX41" s="23"/>
      <c r="NEY41" s="23"/>
      <c r="NEZ41" s="23"/>
      <c r="NFA41" s="23"/>
      <c r="NFB41" s="23"/>
      <c r="NFC41" s="23"/>
      <c r="NFD41" s="23"/>
      <c r="NFE41" s="23"/>
      <c r="NFF41" s="23"/>
      <c r="NFG41" s="23"/>
      <c r="NFH41" s="23"/>
      <c r="NFI41" s="23"/>
      <c r="NFJ41" s="23"/>
      <c r="NFK41" s="23"/>
      <c r="NFL41" s="23"/>
      <c r="NFM41" s="23"/>
      <c r="NFN41" s="23"/>
      <c r="NFO41" s="23"/>
      <c r="NFP41" s="23"/>
      <c r="NFQ41" s="23"/>
      <c r="NFR41" s="23"/>
      <c r="NFS41" s="23"/>
      <c r="NFT41" s="23"/>
      <c r="NFU41" s="23"/>
      <c r="NFV41" s="23"/>
      <c r="NFW41" s="23"/>
      <c r="NFX41" s="23"/>
      <c r="NFY41" s="23"/>
      <c r="NFZ41" s="23"/>
      <c r="NGA41" s="23"/>
      <c r="NGB41" s="23"/>
      <c r="NGC41" s="23"/>
      <c r="NGD41" s="23"/>
      <c r="NGE41" s="23"/>
      <c r="NGF41" s="23"/>
      <c r="NGG41" s="23"/>
      <c r="NGH41" s="23"/>
      <c r="NGI41" s="23"/>
      <c r="NGJ41" s="23"/>
      <c r="NGK41" s="23"/>
      <c r="NGL41" s="23"/>
      <c r="NGM41" s="23"/>
      <c r="NGN41" s="23"/>
      <c r="NGO41" s="23"/>
      <c r="NGP41" s="23"/>
      <c r="NGQ41" s="23"/>
      <c r="NGR41" s="23"/>
      <c r="NGS41" s="23"/>
      <c r="NGT41" s="23"/>
      <c r="NGU41" s="23"/>
      <c r="NGV41" s="23"/>
      <c r="NGW41" s="23"/>
      <c r="NGX41" s="23"/>
      <c r="NGY41" s="23"/>
      <c r="NGZ41" s="23"/>
      <c r="NHA41" s="23"/>
      <c r="NHB41" s="23"/>
      <c r="NHC41" s="23"/>
      <c r="NHD41" s="23"/>
      <c r="NHE41" s="23"/>
      <c r="NHF41" s="23"/>
      <c r="NHG41" s="23"/>
      <c r="NHH41" s="23"/>
      <c r="NHI41" s="23"/>
      <c r="NHJ41" s="23"/>
      <c r="NHK41" s="23"/>
      <c r="NHL41" s="23"/>
      <c r="NHM41" s="23"/>
      <c r="NHN41" s="23"/>
      <c r="NHO41" s="23"/>
      <c r="NHP41" s="23"/>
      <c r="NHQ41" s="23"/>
      <c r="NHR41" s="23"/>
      <c r="NHS41" s="23"/>
      <c r="NHT41" s="23"/>
      <c r="NHU41" s="23"/>
      <c r="NHV41" s="23"/>
      <c r="NHW41" s="23"/>
      <c r="NHX41" s="23"/>
      <c r="NHY41" s="23"/>
      <c r="NHZ41" s="23"/>
      <c r="NIA41" s="23"/>
      <c r="NIB41" s="23"/>
      <c r="NIC41" s="23"/>
      <c r="NID41" s="23"/>
      <c r="NIE41" s="23"/>
      <c r="NIF41" s="23"/>
      <c r="NIG41" s="23"/>
      <c r="NIH41" s="23"/>
      <c r="NII41" s="23"/>
      <c r="NIJ41" s="23"/>
      <c r="NIK41" s="23"/>
      <c r="NIL41" s="23"/>
      <c r="NIM41" s="23"/>
      <c r="NIN41" s="23"/>
      <c r="NIO41" s="23"/>
      <c r="NIP41" s="23"/>
      <c r="NIQ41" s="23"/>
      <c r="NIR41" s="23"/>
      <c r="NIS41" s="23"/>
      <c r="NIT41" s="23"/>
      <c r="NIU41" s="23"/>
      <c r="NIV41" s="23"/>
      <c r="NIW41" s="23"/>
      <c r="NIX41" s="23"/>
      <c r="NIY41" s="23"/>
      <c r="NIZ41" s="23"/>
      <c r="NJA41" s="23"/>
      <c r="NJB41" s="23"/>
      <c r="NJC41" s="23"/>
      <c r="NJD41" s="23"/>
      <c r="NJE41" s="23"/>
      <c r="NJF41" s="23"/>
      <c r="NJG41" s="23"/>
      <c r="NJH41" s="23"/>
      <c r="NJI41" s="23"/>
      <c r="NJJ41" s="23"/>
      <c r="NJK41" s="23"/>
      <c r="NJL41" s="23"/>
      <c r="NJM41" s="23"/>
      <c r="NJN41" s="23"/>
      <c r="NJO41" s="23"/>
      <c r="NJP41" s="23"/>
      <c r="NJQ41" s="23"/>
      <c r="NJR41" s="23"/>
      <c r="NJS41" s="23"/>
      <c r="NJT41" s="23"/>
      <c r="NJU41" s="23"/>
      <c r="NJV41" s="23"/>
      <c r="NJW41" s="23"/>
      <c r="NJX41" s="23"/>
      <c r="NJY41" s="23"/>
      <c r="NJZ41" s="23"/>
      <c r="NKA41" s="23"/>
      <c r="NKB41" s="23"/>
      <c r="NKC41" s="23"/>
      <c r="NKD41" s="23"/>
      <c r="NKE41" s="23"/>
      <c r="NKF41" s="23"/>
      <c r="NKG41" s="23"/>
      <c r="NKH41" s="23"/>
      <c r="NKI41" s="23"/>
      <c r="NKJ41" s="23"/>
      <c r="NKK41" s="23"/>
      <c r="NKL41" s="23"/>
      <c r="NKM41" s="23"/>
      <c r="NKN41" s="23"/>
      <c r="NKO41" s="23"/>
      <c r="NKP41" s="23"/>
      <c r="NKQ41" s="23"/>
      <c r="NKR41" s="23"/>
      <c r="NKS41" s="23"/>
      <c r="NKT41" s="23"/>
      <c r="NKU41" s="23"/>
      <c r="NKV41" s="23"/>
      <c r="NKW41" s="23"/>
      <c r="NKX41" s="23"/>
      <c r="NKY41" s="23"/>
      <c r="NKZ41" s="23"/>
      <c r="NLA41" s="23"/>
      <c r="NLB41" s="23"/>
      <c r="NLC41" s="23"/>
      <c r="NLD41" s="23"/>
      <c r="NLE41" s="23"/>
      <c r="NLF41" s="23"/>
      <c r="NLG41" s="23"/>
      <c r="NLH41" s="23"/>
      <c r="NLI41" s="23"/>
      <c r="NLJ41" s="23"/>
      <c r="NLK41" s="23"/>
      <c r="NLL41" s="23"/>
      <c r="NLM41" s="23"/>
      <c r="NLN41" s="23"/>
      <c r="NLO41" s="23"/>
      <c r="NLP41" s="23"/>
      <c r="NLQ41" s="23"/>
      <c r="NLR41" s="23"/>
      <c r="NLS41" s="23"/>
      <c r="NLT41" s="23"/>
      <c r="NLU41" s="23"/>
      <c r="NLV41" s="23"/>
      <c r="NLW41" s="23"/>
      <c r="NLX41" s="23"/>
      <c r="NLY41" s="23"/>
      <c r="NLZ41" s="23"/>
      <c r="NMA41" s="23"/>
      <c r="NMB41" s="23"/>
      <c r="NMC41" s="23"/>
      <c r="NMD41" s="23"/>
      <c r="NME41" s="23"/>
      <c r="NMF41" s="23"/>
      <c r="NMG41" s="23"/>
      <c r="NMH41" s="23"/>
      <c r="NMI41" s="23"/>
      <c r="NMJ41" s="23"/>
      <c r="NMK41" s="23"/>
      <c r="NML41" s="23"/>
      <c r="NMM41" s="23"/>
      <c r="NMN41" s="23"/>
      <c r="NMO41" s="23"/>
      <c r="NMP41" s="23"/>
      <c r="NMQ41" s="23"/>
      <c r="NMR41" s="23"/>
      <c r="NMS41" s="23"/>
      <c r="NMT41" s="23"/>
      <c r="NMU41" s="23"/>
      <c r="NMV41" s="23"/>
      <c r="NMW41" s="23"/>
      <c r="NMX41" s="23"/>
      <c r="NMY41" s="23"/>
      <c r="NMZ41" s="23"/>
      <c r="NNA41" s="23"/>
      <c r="NNB41" s="23"/>
      <c r="NNC41" s="23"/>
      <c r="NND41" s="23"/>
      <c r="NNE41" s="23"/>
      <c r="NNF41" s="23"/>
      <c r="NNG41" s="23"/>
      <c r="NNH41" s="23"/>
      <c r="NNI41" s="23"/>
      <c r="NNJ41" s="23"/>
      <c r="NNK41" s="23"/>
      <c r="NNL41" s="23"/>
      <c r="NNM41" s="23"/>
      <c r="NNN41" s="23"/>
      <c r="NNO41" s="23"/>
      <c r="NNP41" s="23"/>
      <c r="NNQ41" s="23"/>
      <c r="NNR41" s="23"/>
      <c r="NNS41" s="23"/>
      <c r="NNT41" s="23"/>
      <c r="NNU41" s="23"/>
      <c r="NNV41" s="23"/>
      <c r="NNW41" s="23"/>
      <c r="NNX41" s="23"/>
      <c r="NNY41" s="23"/>
      <c r="NNZ41" s="23"/>
      <c r="NOA41" s="23"/>
      <c r="NOB41" s="23"/>
      <c r="NOC41" s="23"/>
      <c r="NOD41" s="23"/>
      <c r="NOE41" s="23"/>
      <c r="NOF41" s="23"/>
      <c r="NOG41" s="23"/>
      <c r="NOH41" s="23"/>
      <c r="NOI41" s="23"/>
      <c r="NOJ41" s="23"/>
      <c r="NOK41" s="23"/>
      <c r="NOL41" s="23"/>
      <c r="NOM41" s="23"/>
      <c r="NON41" s="23"/>
      <c r="NOO41" s="23"/>
      <c r="NOP41" s="23"/>
      <c r="NOQ41" s="23"/>
      <c r="NOR41" s="23"/>
      <c r="NOS41" s="23"/>
      <c r="NOT41" s="23"/>
      <c r="NOU41" s="23"/>
      <c r="NOV41" s="23"/>
      <c r="NOW41" s="23"/>
      <c r="NOX41" s="23"/>
      <c r="NOY41" s="23"/>
      <c r="NOZ41" s="23"/>
      <c r="NPA41" s="23"/>
      <c r="NPB41" s="23"/>
      <c r="NPC41" s="23"/>
      <c r="NPD41" s="23"/>
      <c r="NPE41" s="23"/>
      <c r="NPF41" s="23"/>
      <c r="NPG41" s="23"/>
      <c r="NPH41" s="23"/>
      <c r="NPI41" s="23"/>
      <c r="NPJ41" s="23"/>
      <c r="NPK41" s="23"/>
      <c r="NPL41" s="23"/>
      <c r="NPM41" s="23"/>
      <c r="NPN41" s="23"/>
      <c r="NPO41" s="23"/>
      <c r="NPP41" s="23"/>
      <c r="NPQ41" s="23"/>
      <c r="NPR41" s="23"/>
      <c r="NPS41" s="23"/>
      <c r="NPT41" s="23"/>
      <c r="NPU41" s="23"/>
      <c r="NPV41" s="23"/>
      <c r="NPW41" s="23"/>
      <c r="NPX41" s="23"/>
      <c r="NPY41" s="23"/>
      <c r="NPZ41" s="23"/>
      <c r="NQA41" s="23"/>
      <c r="NQB41" s="23"/>
      <c r="NQC41" s="23"/>
      <c r="NQD41" s="23"/>
      <c r="NQE41" s="23"/>
      <c r="NQF41" s="23"/>
      <c r="NQG41" s="23"/>
      <c r="NQH41" s="23"/>
      <c r="NQI41" s="23"/>
      <c r="NQJ41" s="23"/>
      <c r="NQK41" s="23"/>
      <c r="NQL41" s="23"/>
      <c r="NQM41" s="23"/>
      <c r="NQN41" s="23"/>
      <c r="NQO41" s="23"/>
      <c r="NQP41" s="23"/>
      <c r="NQQ41" s="23"/>
      <c r="NQR41" s="23"/>
      <c r="NQS41" s="23"/>
      <c r="NQT41" s="23"/>
      <c r="NQU41" s="23"/>
      <c r="NQV41" s="23"/>
      <c r="NQW41" s="23"/>
      <c r="NQX41" s="23"/>
      <c r="NQY41" s="23"/>
      <c r="NQZ41" s="23"/>
      <c r="NRA41" s="23"/>
      <c r="NRB41" s="23"/>
      <c r="NRC41" s="23"/>
      <c r="NRD41" s="23"/>
      <c r="NRE41" s="23"/>
      <c r="NRF41" s="23"/>
      <c r="NRG41" s="23"/>
      <c r="NRH41" s="23"/>
      <c r="NRI41" s="23"/>
      <c r="NRJ41" s="23"/>
      <c r="NRK41" s="23"/>
      <c r="NRL41" s="23"/>
      <c r="NRM41" s="23"/>
      <c r="NRN41" s="23"/>
      <c r="NRO41" s="23"/>
      <c r="NRP41" s="23"/>
      <c r="NRQ41" s="23"/>
      <c r="NRR41" s="23"/>
      <c r="NRS41" s="23"/>
      <c r="NRT41" s="23"/>
      <c r="NRU41" s="23"/>
      <c r="NRV41" s="23"/>
      <c r="NRW41" s="23"/>
      <c r="NRX41" s="23"/>
      <c r="NRY41" s="23"/>
      <c r="NRZ41" s="23"/>
      <c r="NSA41" s="23"/>
      <c r="NSB41" s="23"/>
      <c r="NSC41" s="23"/>
      <c r="NSD41" s="23"/>
      <c r="NSE41" s="23"/>
      <c r="NSF41" s="23"/>
      <c r="NSG41" s="23"/>
      <c r="NSH41" s="23"/>
      <c r="NSI41" s="23"/>
      <c r="NSJ41" s="23"/>
      <c r="NSK41" s="23"/>
      <c r="NSL41" s="23"/>
      <c r="NSM41" s="23"/>
      <c r="NSN41" s="23"/>
      <c r="NSO41" s="23"/>
      <c r="NSP41" s="23"/>
      <c r="NSQ41" s="23"/>
      <c r="NSR41" s="23"/>
      <c r="NSS41" s="23"/>
      <c r="NST41" s="23"/>
      <c r="NSU41" s="23"/>
      <c r="NSV41" s="23"/>
      <c r="NSW41" s="23"/>
      <c r="NSX41" s="23"/>
      <c r="NSY41" s="23"/>
      <c r="NSZ41" s="23"/>
      <c r="NTA41" s="23"/>
      <c r="NTB41" s="23"/>
      <c r="NTC41" s="23"/>
      <c r="NTD41" s="23"/>
      <c r="NTE41" s="23"/>
      <c r="NTF41" s="23"/>
      <c r="NTG41" s="23"/>
      <c r="NTH41" s="23"/>
      <c r="NTI41" s="23"/>
      <c r="NTJ41" s="23"/>
      <c r="NTK41" s="23"/>
      <c r="NTL41" s="23"/>
      <c r="NTM41" s="23"/>
      <c r="NTN41" s="23"/>
      <c r="NTO41" s="23"/>
      <c r="NTP41" s="23"/>
      <c r="NTQ41" s="23"/>
      <c r="NTR41" s="23"/>
      <c r="NTS41" s="23"/>
      <c r="NTT41" s="23"/>
      <c r="NTU41" s="23"/>
      <c r="NTV41" s="23"/>
      <c r="NTW41" s="23"/>
      <c r="NTX41" s="23"/>
      <c r="NTY41" s="23"/>
      <c r="NTZ41" s="23"/>
      <c r="NUA41" s="23"/>
      <c r="NUB41" s="23"/>
      <c r="NUC41" s="23"/>
      <c r="NUD41" s="23"/>
      <c r="NUE41" s="23"/>
      <c r="NUF41" s="23"/>
      <c r="NUG41" s="23"/>
      <c r="NUH41" s="23"/>
      <c r="NUI41" s="23"/>
      <c r="NUJ41" s="23"/>
      <c r="NUK41" s="23"/>
      <c r="NUL41" s="23"/>
      <c r="NUM41" s="23"/>
      <c r="NUN41" s="23"/>
      <c r="NUO41" s="23"/>
      <c r="NUP41" s="23"/>
      <c r="NUQ41" s="23"/>
      <c r="NUR41" s="23"/>
      <c r="NUS41" s="23"/>
      <c r="NUT41" s="23"/>
      <c r="NUU41" s="23"/>
      <c r="NUV41" s="23"/>
      <c r="NUW41" s="23"/>
      <c r="NUX41" s="23"/>
      <c r="NUY41" s="23"/>
      <c r="NUZ41" s="23"/>
      <c r="NVA41" s="23"/>
      <c r="NVB41" s="23"/>
      <c r="NVC41" s="23"/>
      <c r="NVD41" s="23"/>
      <c r="NVE41" s="23"/>
      <c r="NVF41" s="23"/>
      <c r="NVG41" s="23"/>
      <c r="NVH41" s="23"/>
      <c r="NVI41" s="23"/>
      <c r="NVJ41" s="23"/>
      <c r="NVK41" s="23"/>
      <c r="NVL41" s="23"/>
      <c r="NVM41" s="23"/>
      <c r="NVN41" s="23"/>
      <c r="NVO41" s="23"/>
      <c r="NVP41" s="23"/>
      <c r="NVQ41" s="23"/>
      <c r="NVR41" s="23"/>
      <c r="NVS41" s="23"/>
      <c r="NVT41" s="23"/>
      <c r="NVU41" s="23"/>
      <c r="NVV41" s="23"/>
      <c r="NVW41" s="23"/>
      <c r="NVX41" s="23"/>
      <c r="NVY41" s="23"/>
      <c r="NVZ41" s="23"/>
      <c r="NWA41" s="23"/>
      <c r="NWB41" s="23"/>
      <c r="NWC41" s="23"/>
      <c r="NWD41" s="23"/>
      <c r="NWE41" s="23"/>
      <c r="NWF41" s="23"/>
      <c r="NWG41" s="23"/>
      <c r="NWH41" s="23"/>
      <c r="NWI41" s="23"/>
      <c r="NWJ41" s="23"/>
      <c r="NWK41" s="23"/>
      <c r="NWL41" s="23"/>
      <c r="NWM41" s="23"/>
      <c r="NWN41" s="23"/>
      <c r="NWO41" s="23"/>
      <c r="NWP41" s="23"/>
      <c r="NWQ41" s="23"/>
      <c r="NWR41" s="23"/>
      <c r="NWS41" s="23"/>
      <c r="NWT41" s="23"/>
      <c r="NWU41" s="23"/>
      <c r="NWV41" s="23"/>
      <c r="NWW41" s="23"/>
      <c r="NWX41" s="23"/>
      <c r="NWY41" s="23"/>
      <c r="NWZ41" s="23"/>
      <c r="NXA41" s="23"/>
      <c r="NXB41" s="23"/>
      <c r="NXC41" s="23"/>
      <c r="NXD41" s="23"/>
      <c r="NXE41" s="23"/>
      <c r="NXF41" s="23"/>
      <c r="NXG41" s="23"/>
      <c r="NXH41" s="23"/>
      <c r="NXI41" s="23"/>
      <c r="NXJ41" s="23"/>
      <c r="NXK41" s="23"/>
      <c r="NXL41" s="23"/>
      <c r="NXM41" s="23"/>
      <c r="NXN41" s="23"/>
      <c r="NXO41" s="23"/>
      <c r="NXP41" s="23"/>
      <c r="NXQ41" s="23"/>
      <c r="NXR41" s="23"/>
      <c r="NXS41" s="23"/>
      <c r="NXT41" s="23"/>
      <c r="NXU41" s="23"/>
      <c r="NXV41" s="23"/>
      <c r="NXW41" s="23"/>
      <c r="NXX41" s="23"/>
      <c r="NXY41" s="23"/>
      <c r="NXZ41" s="23"/>
      <c r="NYA41" s="23"/>
      <c r="NYB41" s="23"/>
      <c r="NYC41" s="23"/>
      <c r="NYD41" s="23"/>
      <c r="NYE41" s="23"/>
      <c r="NYF41" s="23"/>
      <c r="NYG41" s="23"/>
      <c r="NYH41" s="23"/>
      <c r="NYI41" s="23"/>
      <c r="NYJ41" s="23"/>
      <c r="NYK41" s="23"/>
      <c r="NYL41" s="23"/>
      <c r="NYM41" s="23"/>
      <c r="NYN41" s="23"/>
      <c r="NYO41" s="23"/>
      <c r="NYP41" s="23"/>
      <c r="NYQ41" s="23"/>
      <c r="NYR41" s="23"/>
      <c r="NYS41" s="23"/>
      <c r="NYT41" s="23"/>
      <c r="NYU41" s="23"/>
      <c r="NYV41" s="23"/>
      <c r="NYW41" s="23"/>
      <c r="NYX41" s="23"/>
      <c r="NYY41" s="23"/>
      <c r="NYZ41" s="23"/>
      <c r="NZA41" s="23"/>
      <c r="NZB41" s="23"/>
      <c r="NZC41" s="23"/>
      <c r="NZD41" s="23"/>
      <c r="NZE41" s="23"/>
      <c r="NZF41" s="23"/>
      <c r="NZG41" s="23"/>
      <c r="NZH41" s="23"/>
      <c r="NZI41" s="23"/>
      <c r="NZJ41" s="23"/>
      <c r="NZK41" s="23"/>
      <c r="NZL41" s="23"/>
      <c r="NZM41" s="23"/>
      <c r="NZN41" s="23"/>
      <c r="NZO41" s="23"/>
      <c r="NZP41" s="23"/>
      <c r="NZQ41" s="23"/>
      <c r="NZR41" s="23"/>
      <c r="NZS41" s="23"/>
      <c r="NZT41" s="23"/>
      <c r="NZU41" s="23"/>
      <c r="NZV41" s="23"/>
      <c r="NZW41" s="23"/>
      <c r="NZX41" s="23"/>
      <c r="NZY41" s="23"/>
      <c r="NZZ41" s="23"/>
      <c r="OAA41" s="23"/>
      <c r="OAB41" s="23"/>
      <c r="OAC41" s="23"/>
      <c r="OAD41" s="23"/>
      <c r="OAE41" s="23"/>
      <c r="OAF41" s="23"/>
      <c r="OAG41" s="23"/>
      <c r="OAH41" s="23"/>
      <c r="OAI41" s="23"/>
      <c r="OAJ41" s="23"/>
      <c r="OAK41" s="23"/>
      <c r="OAL41" s="23"/>
      <c r="OAM41" s="23"/>
      <c r="OAN41" s="23"/>
      <c r="OAO41" s="23"/>
      <c r="OAP41" s="23"/>
      <c r="OAQ41" s="23"/>
      <c r="OAR41" s="23"/>
      <c r="OAS41" s="23"/>
      <c r="OAT41" s="23"/>
      <c r="OAU41" s="23"/>
      <c r="OAV41" s="23"/>
      <c r="OAW41" s="23"/>
      <c r="OAX41" s="23"/>
      <c r="OAY41" s="23"/>
      <c r="OAZ41" s="23"/>
      <c r="OBA41" s="23"/>
      <c r="OBB41" s="23"/>
      <c r="OBC41" s="23"/>
      <c r="OBD41" s="23"/>
      <c r="OBE41" s="23"/>
      <c r="OBF41" s="23"/>
      <c r="OBG41" s="23"/>
      <c r="OBH41" s="23"/>
      <c r="OBI41" s="23"/>
      <c r="OBJ41" s="23"/>
      <c r="OBK41" s="23"/>
      <c r="OBL41" s="23"/>
      <c r="OBM41" s="23"/>
      <c r="OBN41" s="23"/>
      <c r="OBO41" s="23"/>
      <c r="OBP41" s="23"/>
      <c r="OBQ41" s="23"/>
      <c r="OBR41" s="23"/>
      <c r="OBS41" s="23"/>
      <c r="OBT41" s="23"/>
      <c r="OBU41" s="23"/>
      <c r="OBV41" s="23"/>
      <c r="OBW41" s="23"/>
      <c r="OBX41" s="23"/>
      <c r="OBY41" s="23"/>
      <c r="OBZ41" s="23"/>
      <c r="OCA41" s="23"/>
      <c r="OCB41" s="23"/>
      <c r="OCC41" s="23"/>
      <c r="OCD41" s="23"/>
      <c r="OCE41" s="23"/>
      <c r="OCF41" s="23"/>
      <c r="OCG41" s="23"/>
      <c r="OCH41" s="23"/>
      <c r="OCI41" s="23"/>
      <c r="OCJ41" s="23"/>
      <c r="OCK41" s="23"/>
      <c r="OCL41" s="23"/>
      <c r="OCM41" s="23"/>
      <c r="OCN41" s="23"/>
      <c r="OCO41" s="23"/>
      <c r="OCP41" s="23"/>
      <c r="OCQ41" s="23"/>
      <c r="OCR41" s="23"/>
      <c r="OCS41" s="23"/>
      <c r="OCT41" s="23"/>
      <c r="OCU41" s="23"/>
      <c r="OCV41" s="23"/>
      <c r="OCW41" s="23"/>
      <c r="OCX41" s="23"/>
      <c r="OCY41" s="23"/>
      <c r="OCZ41" s="23"/>
      <c r="ODA41" s="23"/>
      <c r="ODB41" s="23"/>
      <c r="ODC41" s="23"/>
      <c r="ODD41" s="23"/>
      <c r="ODE41" s="23"/>
      <c r="ODF41" s="23"/>
      <c r="ODG41" s="23"/>
      <c r="ODH41" s="23"/>
      <c r="ODI41" s="23"/>
      <c r="ODJ41" s="23"/>
      <c r="ODK41" s="23"/>
      <c r="ODL41" s="23"/>
      <c r="ODM41" s="23"/>
      <c r="ODN41" s="23"/>
      <c r="ODO41" s="23"/>
      <c r="ODP41" s="23"/>
      <c r="ODQ41" s="23"/>
      <c r="ODR41" s="23"/>
      <c r="ODS41" s="23"/>
      <c r="ODT41" s="23"/>
      <c r="ODU41" s="23"/>
      <c r="ODV41" s="23"/>
      <c r="ODW41" s="23"/>
      <c r="ODX41" s="23"/>
      <c r="ODY41" s="23"/>
      <c r="ODZ41" s="23"/>
      <c r="OEA41" s="23"/>
      <c r="OEB41" s="23"/>
      <c r="OEC41" s="23"/>
      <c r="OED41" s="23"/>
      <c r="OEE41" s="23"/>
      <c r="OEF41" s="23"/>
      <c r="OEG41" s="23"/>
      <c r="OEH41" s="23"/>
      <c r="OEI41" s="23"/>
      <c r="OEJ41" s="23"/>
      <c r="OEK41" s="23"/>
      <c r="OEL41" s="23"/>
      <c r="OEM41" s="23"/>
      <c r="OEN41" s="23"/>
      <c r="OEO41" s="23"/>
      <c r="OEP41" s="23"/>
      <c r="OEQ41" s="23"/>
      <c r="OER41" s="23"/>
      <c r="OES41" s="23"/>
      <c r="OET41" s="23"/>
      <c r="OEU41" s="23"/>
      <c r="OEV41" s="23"/>
      <c r="OEW41" s="23"/>
      <c r="OEX41" s="23"/>
      <c r="OEY41" s="23"/>
      <c r="OEZ41" s="23"/>
      <c r="OFA41" s="23"/>
      <c r="OFB41" s="23"/>
      <c r="OFC41" s="23"/>
      <c r="OFD41" s="23"/>
      <c r="OFE41" s="23"/>
      <c r="OFF41" s="23"/>
      <c r="OFG41" s="23"/>
      <c r="OFH41" s="23"/>
      <c r="OFI41" s="23"/>
      <c r="OFJ41" s="23"/>
      <c r="OFK41" s="23"/>
      <c r="OFL41" s="23"/>
      <c r="OFM41" s="23"/>
      <c r="OFN41" s="23"/>
      <c r="OFO41" s="23"/>
      <c r="OFP41" s="23"/>
      <c r="OFQ41" s="23"/>
      <c r="OFR41" s="23"/>
      <c r="OFS41" s="23"/>
      <c r="OFT41" s="23"/>
      <c r="OFU41" s="23"/>
      <c r="OFV41" s="23"/>
      <c r="OFW41" s="23"/>
      <c r="OFX41" s="23"/>
      <c r="OFY41" s="23"/>
      <c r="OFZ41" s="23"/>
      <c r="OGA41" s="23"/>
      <c r="OGB41" s="23"/>
      <c r="OGC41" s="23"/>
      <c r="OGD41" s="23"/>
      <c r="OGE41" s="23"/>
      <c r="OGF41" s="23"/>
      <c r="OGG41" s="23"/>
      <c r="OGH41" s="23"/>
      <c r="OGI41" s="23"/>
      <c r="OGJ41" s="23"/>
      <c r="OGK41" s="23"/>
      <c r="OGL41" s="23"/>
      <c r="OGM41" s="23"/>
      <c r="OGN41" s="23"/>
      <c r="OGO41" s="23"/>
      <c r="OGP41" s="23"/>
      <c r="OGQ41" s="23"/>
      <c r="OGR41" s="23"/>
      <c r="OGS41" s="23"/>
      <c r="OGT41" s="23"/>
      <c r="OGU41" s="23"/>
      <c r="OGV41" s="23"/>
      <c r="OGW41" s="23"/>
      <c r="OGX41" s="23"/>
      <c r="OGY41" s="23"/>
      <c r="OGZ41" s="23"/>
      <c r="OHA41" s="23"/>
      <c r="OHB41" s="23"/>
      <c r="OHC41" s="23"/>
      <c r="OHD41" s="23"/>
      <c r="OHE41" s="23"/>
      <c r="OHF41" s="23"/>
      <c r="OHG41" s="23"/>
      <c r="OHH41" s="23"/>
      <c r="OHI41" s="23"/>
      <c r="OHJ41" s="23"/>
      <c r="OHK41" s="23"/>
      <c r="OHL41" s="23"/>
      <c r="OHM41" s="23"/>
      <c r="OHN41" s="23"/>
      <c r="OHO41" s="23"/>
      <c r="OHP41" s="23"/>
      <c r="OHQ41" s="23"/>
      <c r="OHR41" s="23"/>
      <c r="OHS41" s="23"/>
      <c r="OHT41" s="23"/>
      <c r="OHU41" s="23"/>
      <c r="OHV41" s="23"/>
      <c r="OHW41" s="23"/>
      <c r="OHX41" s="23"/>
      <c r="OHY41" s="23"/>
      <c r="OHZ41" s="23"/>
      <c r="OIA41" s="23"/>
      <c r="OIB41" s="23"/>
      <c r="OIC41" s="23"/>
      <c r="OID41" s="23"/>
      <c r="OIE41" s="23"/>
      <c r="OIF41" s="23"/>
      <c r="OIG41" s="23"/>
      <c r="OIH41" s="23"/>
      <c r="OII41" s="23"/>
      <c r="OIJ41" s="23"/>
      <c r="OIK41" s="23"/>
      <c r="OIL41" s="23"/>
      <c r="OIM41" s="23"/>
      <c r="OIN41" s="23"/>
      <c r="OIO41" s="23"/>
      <c r="OIP41" s="23"/>
      <c r="OIQ41" s="23"/>
      <c r="OIR41" s="23"/>
      <c r="OIS41" s="23"/>
      <c r="OIT41" s="23"/>
      <c r="OIU41" s="23"/>
      <c r="OIV41" s="23"/>
      <c r="OIW41" s="23"/>
      <c r="OIX41" s="23"/>
      <c r="OIY41" s="23"/>
      <c r="OIZ41" s="23"/>
      <c r="OJA41" s="23"/>
      <c r="OJB41" s="23"/>
      <c r="OJC41" s="23"/>
      <c r="OJD41" s="23"/>
      <c r="OJE41" s="23"/>
      <c r="OJF41" s="23"/>
      <c r="OJG41" s="23"/>
      <c r="OJH41" s="23"/>
      <c r="OJI41" s="23"/>
      <c r="OJJ41" s="23"/>
      <c r="OJK41" s="23"/>
      <c r="OJL41" s="23"/>
      <c r="OJM41" s="23"/>
      <c r="OJN41" s="23"/>
      <c r="OJO41" s="23"/>
      <c r="OJP41" s="23"/>
      <c r="OJQ41" s="23"/>
      <c r="OJR41" s="23"/>
      <c r="OJS41" s="23"/>
      <c r="OJT41" s="23"/>
      <c r="OJU41" s="23"/>
      <c r="OJV41" s="23"/>
      <c r="OJW41" s="23"/>
      <c r="OJX41" s="23"/>
      <c r="OJY41" s="23"/>
      <c r="OJZ41" s="23"/>
      <c r="OKA41" s="23"/>
      <c r="OKB41" s="23"/>
      <c r="OKC41" s="23"/>
      <c r="OKD41" s="23"/>
      <c r="OKE41" s="23"/>
      <c r="OKF41" s="23"/>
      <c r="OKG41" s="23"/>
      <c r="OKH41" s="23"/>
      <c r="OKI41" s="23"/>
      <c r="OKJ41" s="23"/>
      <c r="OKK41" s="23"/>
      <c r="OKL41" s="23"/>
      <c r="OKM41" s="23"/>
      <c r="OKN41" s="23"/>
      <c r="OKO41" s="23"/>
      <c r="OKP41" s="23"/>
      <c r="OKQ41" s="23"/>
      <c r="OKR41" s="23"/>
      <c r="OKS41" s="23"/>
      <c r="OKT41" s="23"/>
      <c r="OKU41" s="23"/>
      <c r="OKV41" s="23"/>
      <c r="OKW41" s="23"/>
      <c r="OKX41" s="23"/>
      <c r="OKY41" s="23"/>
      <c r="OKZ41" s="23"/>
      <c r="OLA41" s="23"/>
      <c r="OLB41" s="23"/>
      <c r="OLC41" s="23"/>
      <c r="OLD41" s="23"/>
      <c r="OLE41" s="23"/>
      <c r="OLF41" s="23"/>
      <c r="OLG41" s="23"/>
      <c r="OLH41" s="23"/>
      <c r="OLI41" s="23"/>
      <c r="OLJ41" s="23"/>
      <c r="OLK41" s="23"/>
      <c r="OLL41" s="23"/>
      <c r="OLM41" s="23"/>
      <c r="OLN41" s="23"/>
      <c r="OLO41" s="23"/>
      <c r="OLP41" s="23"/>
      <c r="OLQ41" s="23"/>
      <c r="OLR41" s="23"/>
      <c r="OLS41" s="23"/>
      <c r="OLT41" s="23"/>
      <c r="OLU41" s="23"/>
      <c r="OLV41" s="23"/>
      <c r="OLW41" s="23"/>
      <c r="OLX41" s="23"/>
      <c r="OLY41" s="23"/>
      <c r="OLZ41" s="23"/>
      <c r="OMA41" s="23"/>
      <c r="OMB41" s="23"/>
      <c r="OMC41" s="23"/>
      <c r="OMD41" s="23"/>
      <c r="OME41" s="23"/>
      <c r="OMF41" s="23"/>
      <c r="OMG41" s="23"/>
      <c r="OMH41" s="23"/>
      <c r="OMI41" s="23"/>
      <c r="OMJ41" s="23"/>
      <c r="OMK41" s="23"/>
      <c r="OML41" s="23"/>
      <c r="OMM41" s="23"/>
      <c r="OMN41" s="23"/>
      <c r="OMO41" s="23"/>
      <c r="OMP41" s="23"/>
      <c r="OMQ41" s="23"/>
      <c r="OMR41" s="23"/>
      <c r="OMS41" s="23"/>
      <c r="OMT41" s="23"/>
      <c r="OMU41" s="23"/>
      <c r="OMV41" s="23"/>
      <c r="OMW41" s="23"/>
      <c r="OMX41" s="23"/>
      <c r="OMY41" s="23"/>
      <c r="OMZ41" s="23"/>
      <c r="ONA41" s="23"/>
      <c r="ONB41" s="23"/>
      <c r="ONC41" s="23"/>
      <c r="OND41" s="23"/>
      <c r="ONE41" s="23"/>
      <c r="ONF41" s="23"/>
      <c r="ONG41" s="23"/>
      <c r="ONH41" s="23"/>
      <c r="ONI41" s="23"/>
      <c r="ONJ41" s="23"/>
      <c r="ONK41" s="23"/>
      <c r="ONL41" s="23"/>
      <c r="ONM41" s="23"/>
      <c r="ONN41" s="23"/>
      <c r="ONO41" s="23"/>
      <c r="ONP41" s="23"/>
      <c r="ONQ41" s="23"/>
      <c r="ONR41" s="23"/>
      <c r="ONS41" s="23"/>
      <c r="ONT41" s="23"/>
      <c r="ONU41" s="23"/>
      <c r="ONV41" s="23"/>
      <c r="ONW41" s="23"/>
      <c r="ONX41" s="23"/>
      <c r="ONY41" s="23"/>
      <c r="ONZ41" s="23"/>
      <c r="OOA41" s="23"/>
      <c r="OOB41" s="23"/>
      <c r="OOC41" s="23"/>
      <c r="OOD41" s="23"/>
      <c r="OOE41" s="23"/>
      <c r="OOF41" s="23"/>
      <c r="OOG41" s="23"/>
      <c r="OOH41" s="23"/>
      <c r="OOI41" s="23"/>
      <c r="OOJ41" s="23"/>
      <c r="OOK41" s="23"/>
      <c r="OOL41" s="23"/>
      <c r="OOM41" s="23"/>
      <c r="OON41" s="23"/>
      <c r="OOO41" s="23"/>
      <c r="OOP41" s="23"/>
      <c r="OOQ41" s="23"/>
      <c r="OOR41" s="23"/>
      <c r="OOS41" s="23"/>
      <c r="OOT41" s="23"/>
      <c r="OOU41" s="23"/>
      <c r="OOV41" s="23"/>
      <c r="OOW41" s="23"/>
      <c r="OOX41" s="23"/>
      <c r="OOY41" s="23"/>
      <c r="OOZ41" s="23"/>
      <c r="OPA41" s="23"/>
      <c r="OPB41" s="23"/>
      <c r="OPC41" s="23"/>
      <c r="OPD41" s="23"/>
      <c r="OPE41" s="23"/>
      <c r="OPF41" s="23"/>
      <c r="OPG41" s="23"/>
      <c r="OPH41" s="23"/>
      <c r="OPI41" s="23"/>
      <c r="OPJ41" s="23"/>
      <c r="OPK41" s="23"/>
      <c r="OPL41" s="23"/>
      <c r="OPM41" s="23"/>
      <c r="OPN41" s="23"/>
      <c r="OPO41" s="23"/>
      <c r="OPP41" s="23"/>
      <c r="OPQ41" s="23"/>
      <c r="OPR41" s="23"/>
      <c r="OPS41" s="23"/>
      <c r="OPT41" s="23"/>
      <c r="OPU41" s="23"/>
      <c r="OPV41" s="23"/>
      <c r="OPW41" s="23"/>
      <c r="OPX41" s="23"/>
      <c r="OPY41" s="23"/>
      <c r="OPZ41" s="23"/>
      <c r="OQA41" s="23"/>
      <c r="OQB41" s="23"/>
      <c r="OQC41" s="23"/>
      <c r="OQD41" s="23"/>
      <c r="OQE41" s="23"/>
      <c r="OQF41" s="23"/>
      <c r="OQG41" s="23"/>
      <c r="OQH41" s="23"/>
      <c r="OQI41" s="23"/>
      <c r="OQJ41" s="23"/>
      <c r="OQK41" s="23"/>
      <c r="OQL41" s="23"/>
      <c r="OQM41" s="23"/>
      <c r="OQN41" s="23"/>
      <c r="OQO41" s="23"/>
      <c r="OQP41" s="23"/>
      <c r="OQQ41" s="23"/>
      <c r="OQR41" s="23"/>
      <c r="OQS41" s="23"/>
      <c r="OQT41" s="23"/>
      <c r="OQU41" s="23"/>
      <c r="OQV41" s="23"/>
      <c r="OQW41" s="23"/>
      <c r="OQX41" s="23"/>
      <c r="OQY41" s="23"/>
      <c r="OQZ41" s="23"/>
      <c r="ORA41" s="23"/>
      <c r="ORB41" s="23"/>
      <c r="ORC41" s="23"/>
      <c r="ORD41" s="23"/>
      <c r="ORE41" s="23"/>
      <c r="ORF41" s="23"/>
      <c r="ORG41" s="23"/>
      <c r="ORH41" s="23"/>
      <c r="ORI41" s="23"/>
      <c r="ORJ41" s="23"/>
      <c r="ORK41" s="23"/>
      <c r="ORL41" s="23"/>
      <c r="ORM41" s="23"/>
      <c r="ORN41" s="23"/>
      <c r="ORO41" s="23"/>
      <c r="ORP41" s="23"/>
      <c r="ORQ41" s="23"/>
      <c r="ORR41" s="23"/>
      <c r="ORS41" s="23"/>
      <c r="ORT41" s="23"/>
      <c r="ORU41" s="23"/>
      <c r="ORV41" s="23"/>
      <c r="ORW41" s="23"/>
      <c r="ORX41" s="23"/>
      <c r="ORY41" s="23"/>
      <c r="ORZ41" s="23"/>
      <c r="OSA41" s="23"/>
      <c r="OSB41" s="23"/>
      <c r="OSC41" s="23"/>
      <c r="OSD41" s="23"/>
      <c r="OSE41" s="23"/>
      <c r="OSF41" s="23"/>
      <c r="OSG41" s="23"/>
      <c r="OSH41" s="23"/>
      <c r="OSI41" s="23"/>
      <c r="OSJ41" s="23"/>
      <c r="OSK41" s="23"/>
      <c r="OSL41" s="23"/>
      <c r="OSM41" s="23"/>
      <c r="OSN41" s="23"/>
      <c r="OSO41" s="23"/>
      <c r="OSP41" s="23"/>
      <c r="OSQ41" s="23"/>
      <c r="OSR41" s="23"/>
      <c r="OSS41" s="23"/>
      <c r="OST41" s="23"/>
      <c r="OSU41" s="23"/>
      <c r="OSV41" s="23"/>
      <c r="OSW41" s="23"/>
      <c r="OSX41" s="23"/>
      <c r="OSY41" s="23"/>
      <c r="OSZ41" s="23"/>
      <c r="OTA41" s="23"/>
      <c r="OTB41" s="23"/>
      <c r="OTC41" s="23"/>
      <c r="OTD41" s="23"/>
      <c r="OTE41" s="23"/>
      <c r="OTF41" s="23"/>
      <c r="OTG41" s="23"/>
      <c r="OTH41" s="23"/>
      <c r="OTI41" s="23"/>
      <c r="OTJ41" s="23"/>
      <c r="OTK41" s="23"/>
      <c r="OTL41" s="23"/>
      <c r="OTM41" s="23"/>
      <c r="OTN41" s="23"/>
      <c r="OTO41" s="23"/>
      <c r="OTP41" s="23"/>
      <c r="OTQ41" s="23"/>
      <c r="OTR41" s="23"/>
      <c r="OTS41" s="23"/>
      <c r="OTT41" s="23"/>
      <c r="OTU41" s="23"/>
      <c r="OTV41" s="23"/>
      <c r="OTW41" s="23"/>
      <c r="OTX41" s="23"/>
      <c r="OTY41" s="23"/>
      <c r="OTZ41" s="23"/>
      <c r="OUA41" s="23"/>
      <c r="OUB41" s="23"/>
      <c r="OUC41" s="23"/>
      <c r="OUD41" s="23"/>
      <c r="OUE41" s="23"/>
      <c r="OUF41" s="23"/>
      <c r="OUG41" s="23"/>
      <c r="OUH41" s="23"/>
      <c r="OUI41" s="23"/>
      <c r="OUJ41" s="23"/>
      <c r="OUK41" s="23"/>
      <c r="OUL41" s="23"/>
      <c r="OUM41" s="23"/>
      <c r="OUN41" s="23"/>
      <c r="OUO41" s="23"/>
      <c r="OUP41" s="23"/>
      <c r="OUQ41" s="23"/>
      <c r="OUR41" s="23"/>
      <c r="OUS41" s="23"/>
      <c r="OUT41" s="23"/>
      <c r="OUU41" s="23"/>
      <c r="OUV41" s="23"/>
      <c r="OUW41" s="23"/>
      <c r="OUX41" s="23"/>
      <c r="OUY41" s="23"/>
      <c r="OUZ41" s="23"/>
      <c r="OVA41" s="23"/>
      <c r="OVB41" s="23"/>
      <c r="OVC41" s="23"/>
      <c r="OVD41" s="23"/>
      <c r="OVE41" s="23"/>
      <c r="OVF41" s="23"/>
      <c r="OVG41" s="23"/>
      <c r="OVH41" s="23"/>
      <c r="OVI41" s="23"/>
      <c r="OVJ41" s="23"/>
      <c r="OVK41" s="23"/>
      <c r="OVL41" s="23"/>
      <c r="OVM41" s="23"/>
      <c r="OVN41" s="23"/>
      <c r="OVO41" s="23"/>
      <c r="OVP41" s="23"/>
      <c r="OVQ41" s="23"/>
      <c r="OVR41" s="23"/>
      <c r="OVS41" s="23"/>
      <c r="OVT41" s="23"/>
      <c r="OVU41" s="23"/>
      <c r="OVV41" s="23"/>
      <c r="OVW41" s="23"/>
      <c r="OVX41" s="23"/>
      <c r="OVY41" s="23"/>
      <c r="OVZ41" s="23"/>
      <c r="OWA41" s="23"/>
      <c r="OWB41" s="23"/>
      <c r="OWC41" s="23"/>
      <c r="OWD41" s="23"/>
      <c r="OWE41" s="23"/>
      <c r="OWF41" s="23"/>
      <c r="OWG41" s="23"/>
      <c r="OWH41" s="23"/>
      <c r="OWI41" s="23"/>
      <c r="OWJ41" s="23"/>
      <c r="OWK41" s="23"/>
      <c r="OWL41" s="23"/>
      <c r="OWM41" s="23"/>
      <c r="OWN41" s="23"/>
      <c r="OWO41" s="23"/>
      <c r="OWP41" s="23"/>
      <c r="OWQ41" s="23"/>
      <c r="OWR41" s="23"/>
      <c r="OWS41" s="23"/>
      <c r="OWT41" s="23"/>
      <c r="OWU41" s="23"/>
      <c r="OWV41" s="23"/>
      <c r="OWW41" s="23"/>
      <c r="OWX41" s="23"/>
      <c r="OWY41" s="23"/>
      <c r="OWZ41" s="23"/>
      <c r="OXA41" s="23"/>
      <c r="OXB41" s="23"/>
      <c r="OXC41" s="23"/>
      <c r="OXD41" s="23"/>
      <c r="OXE41" s="23"/>
      <c r="OXF41" s="23"/>
      <c r="OXG41" s="23"/>
      <c r="OXH41" s="23"/>
      <c r="OXI41" s="23"/>
      <c r="OXJ41" s="23"/>
      <c r="OXK41" s="23"/>
      <c r="OXL41" s="23"/>
      <c r="OXM41" s="23"/>
      <c r="OXN41" s="23"/>
      <c r="OXO41" s="23"/>
      <c r="OXP41" s="23"/>
      <c r="OXQ41" s="23"/>
      <c r="OXR41" s="23"/>
      <c r="OXS41" s="23"/>
      <c r="OXT41" s="23"/>
      <c r="OXU41" s="23"/>
      <c r="OXV41" s="23"/>
      <c r="OXW41" s="23"/>
      <c r="OXX41" s="23"/>
      <c r="OXY41" s="23"/>
      <c r="OXZ41" s="23"/>
      <c r="OYA41" s="23"/>
      <c r="OYB41" s="23"/>
      <c r="OYC41" s="23"/>
      <c r="OYD41" s="23"/>
      <c r="OYE41" s="23"/>
      <c r="OYF41" s="23"/>
      <c r="OYG41" s="23"/>
      <c r="OYH41" s="23"/>
      <c r="OYI41" s="23"/>
      <c r="OYJ41" s="23"/>
      <c r="OYK41" s="23"/>
      <c r="OYL41" s="23"/>
      <c r="OYM41" s="23"/>
      <c r="OYN41" s="23"/>
      <c r="OYO41" s="23"/>
      <c r="OYP41" s="23"/>
      <c r="OYQ41" s="23"/>
      <c r="OYR41" s="23"/>
      <c r="OYS41" s="23"/>
      <c r="OYT41" s="23"/>
      <c r="OYU41" s="23"/>
      <c r="OYV41" s="23"/>
      <c r="OYW41" s="23"/>
      <c r="OYX41" s="23"/>
      <c r="OYY41" s="23"/>
      <c r="OYZ41" s="23"/>
      <c r="OZA41" s="23"/>
      <c r="OZB41" s="23"/>
      <c r="OZC41" s="23"/>
      <c r="OZD41" s="23"/>
      <c r="OZE41" s="23"/>
      <c r="OZF41" s="23"/>
      <c r="OZG41" s="23"/>
      <c r="OZH41" s="23"/>
      <c r="OZI41" s="23"/>
      <c r="OZJ41" s="23"/>
      <c r="OZK41" s="23"/>
      <c r="OZL41" s="23"/>
      <c r="OZM41" s="23"/>
      <c r="OZN41" s="23"/>
      <c r="OZO41" s="23"/>
      <c r="OZP41" s="23"/>
      <c r="OZQ41" s="23"/>
      <c r="OZR41" s="23"/>
      <c r="OZS41" s="23"/>
      <c r="OZT41" s="23"/>
      <c r="OZU41" s="23"/>
      <c r="OZV41" s="23"/>
      <c r="OZW41" s="23"/>
      <c r="OZX41" s="23"/>
      <c r="OZY41" s="23"/>
      <c r="OZZ41" s="23"/>
      <c r="PAA41" s="23"/>
      <c r="PAB41" s="23"/>
      <c r="PAC41" s="23"/>
      <c r="PAD41" s="23"/>
      <c r="PAE41" s="23"/>
      <c r="PAF41" s="23"/>
      <c r="PAG41" s="23"/>
      <c r="PAH41" s="23"/>
      <c r="PAI41" s="23"/>
      <c r="PAJ41" s="23"/>
      <c r="PAK41" s="23"/>
      <c r="PAL41" s="23"/>
      <c r="PAM41" s="23"/>
      <c r="PAN41" s="23"/>
      <c r="PAO41" s="23"/>
      <c r="PAP41" s="23"/>
      <c r="PAQ41" s="23"/>
      <c r="PAR41" s="23"/>
      <c r="PAS41" s="23"/>
      <c r="PAT41" s="23"/>
      <c r="PAU41" s="23"/>
      <c r="PAV41" s="23"/>
      <c r="PAW41" s="23"/>
      <c r="PAX41" s="23"/>
      <c r="PAY41" s="23"/>
      <c r="PAZ41" s="23"/>
      <c r="PBA41" s="23"/>
      <c r="PBB41" s="23"/>
      <c r="PBC41" s="23"/>
      <c r="PBD41" s="23"/>
      <c r="PBE41" s="23"/>
      <c r="PBF41" s="23"/>
      <c r="PBG41" s="23"/>
      <c r="PBH41" s="23"/>
      <c r="PBI41" s="23"/>
      <c r="PBJ41" s="23"/>
      <c r="PBK41" s="23"/>
      <c r="PBL41" s="23"/>
      <c r="PBM41" s="23"/>
      <c r="PBN41" s="23"/>
      <c r="PBO41" s="23"/>
      <c r="PBP41" s="23"/>
      <c r="PBQ41" s="23"/>
      <c r="PBR41" s="23"/>
      <c r="PBS41" s="23"/>
      <c r="PBT41" s="23"/>
      <c r="PBU41" s="23"/>
      <c r="PBV41" s="23"/>
      <c r="PBW41" s="23"/>
      <c r="PBX41" s="23"/>
      <c r="PBY41" s="23"/>
      <c r="PBZ41" s="23"/>
      <c r="PCA41" s="23"/>
      <c r="PCB41" s="23"/>
      <c r="PCC41" s="23"/>
      <c r="PCD41" s="23"/>
      <c r="PCE41" s="23"/>
      <c r="PCF41" s="23"/>
      <c r="PCG41" s="23"/>
      <c r="PCH41" s="23"/>
      <c r="PCI41" s="23"/>
      <c r="PCJ41" s="23"/>
      <c r="PCK41" s="23"/>
      <c r="PCL41" s="23"/>
      <c r="PCM41" s="23"/>
      <c r="PCN41" s="23"/>
      <c r="PCO41" s="23"/>
      <c r="PCP41" s="23"/>
      <c r="PCQ41" s="23"/>
      <c r="PCR41" s="23"/>
      <c r="PCS41" s="23"/>
      <c r="PCT41" s="23"/>
      <c r="PCU41" s="23"/>
      <c r="PCV41" s="23"/>
      <c r="PCW41" s="23"/>
      <c r="PCX41" s="23"/>
      <c r="PCY41" s="23"/>
      <c r="PCZ41" s="23"/>
      <c r="PDA41" s="23"/>
      <c r="PDB41" s="23"/>
      <c r="PDC41" s="23"/>
      <c r="PDD41" s="23"/>
      <c r="PDE41" s="23"/>
      <c r="PDF41" s="23"/>
      <c r="PDG41" s="23"/>
      <c r="PDH41" s="23"/>
      <c r="PDI41" s="23"/>
      <c r="PDJ41" s="23"/>
      <c r="PDK41" s="23"/>
      <c r="PDL41" s="23"/>
      <c r="PDM41" s="23"/>
      <c r="PDN41" s="23"/>
      <c r="PDO41" s="23"/>
      <c r="PDP41" s="23"/>
      <c r="PDQ41" s="23"/>
      <c r="PDR41" s="23"/>
      <c r="PDS41" s="23"/>
      <c r="PDT41" s="23"/>
      <c r="PDU41" s="23"/>
      <c r="PDV41" s="23"/>
      <c r="PDW41" s="23"/>
      <c r="PDX41" s="23"/>
      <c r="PDY41" s="23"/>
      <c r="PDZ41" s="23"/>
      <c r="PEA41" s="23"/>
      <c r="PEB41" s="23"/>
      <c r="PEC41" s="23"/>
      <c r="PED41" s="23"/>
      <c r="PEE41" s="23"/>
      <c r="PEF41" s="23"/>
      <c r="PEG41" s="23"/>
      <c r="PEH41" s="23"/>
      <c r="PEI41" s="23"/>
      <c r="PEJ41" s="23"/>
      <c r="PEK41" s="23"/>
      <c r="PEL41" s="23"/>
      <c r="PEM41" s="23"/>
      <c r="PEN41" s="23"/>
      <c r="PEO41" s="23"/>
      <c r="PEP41" s="23"/>
      <c r="PEQ41" s="23"/>
      <c r="PER41" s="23"/>
      <c r="PES41" s="23"/>
      <c r="PET41" s="23"/>
      <c r="PEU41" s="23"/>
      <c r="PEV41" s="23"/>
      <c r="PEW41" s="23"/>
      <c r="PEX41" s="23"/>
      <c r="PEY41" s="23"/>
      <c r="PEZ41" s="23"/>
      <c r="PFA41" s="23"/>
      <c r="PFB41" s="23"/>
      <c r="PFC41" s="23"/>
      <c r="PFD41" s="23"/>
      <c r="PFE41" s="23"/>
      <c r="PFF41" s="23"/>
      <c r="PFG41" s="23"/>
      <c r="PFH41" s="23"/>
      <c r="PFI41" s="23"/>
      <c r="PFJ41" s="23"/>
      <c r="PFK41" s="23"/>
      <c r="PFL41" s="23"/>
      <c r="PFM41" s="23"/>
      <c r="PFN41" s="23"/>
      <c r="PFO41" s="23"/>
      <c r="PFP41" s="23"/>
      <c r="PFQ41" s="23"/>
      <c r="PFR41" s="23"/>
      <c r="PFS41" s="23"/>
      <c r="PFT41" s="23"/>
      <c r="PFU41" s="23"/>
      <c r="PFV41" s="23"/>
      <c r="PFW41" s="23"/>
      <c r="PFX41" s="23"/>
      <c r="PFY41" s="23"/>
      <c r="PFZ41" s="23"/>
      <c r="PGA41" s="23"/>
      <c r="PGB41" s="23"/>
      <c r="PGC41" s="23"/>
      <c r="PGD41" s="23"/>
      <c r="PGE41" s="23"/>
      <c r="PGF41" s="23"/>
      <c r="PGG41" s="23"/>
      <c r="PGH41" s="23"/>
      <c r="PGI41" s="23"/>
      <c r="PGJ41" s="23"/>
      <c r="PGK41" s="23"/>
      <c r="PGL41" s="23"/>
      <c r="PGM41" s="23"/>
      <c r="PGN41" s="23"/>
      <c r="PGO41" s="23"/>
      <c r="PGP41" s="23"/>
      <c r="PGQ41" s="23"/>
      <c r="PGR41" s="23"/>
      <c r="PGS41" s="23"/>
      <c r="PGT41" s="23"/>
      <c r="PGU41" s="23"/>
      <c r="PGV41" s="23"/>
      <c r="PGW41" s="23"/>
      <c r="PGX41" s="23"/>
      <c r="PGY41" s="23"/>
      <c r="PGZ41" s="23"/>
      <c r="PHA41" s="23"/>
      <c r="PHB41" s="23"/>
      <c r="PHC41" s="23"/>
      <c r="PHD41" s="23"/>
      <c r="PHE41" s="23"/>
      <c r="PHF41" s="23"/>
      <c r="PHG41" s="23"/>
      <c r="PHH41" s="23"/>
      <c r="PHI41" s="23"/>
      <c r="PHJ41" s="23"/>
      <c r="PHK41" s="23"/>
      <c r="PHL41" s="23"/>
      <c r="PHM41" s="23"/>
      <c r="PHN41" s="23"/>
      <c r="PHO41" s="23"/>
      <c r="PHP41" s="23"/>
      <c r="PHQ41" s="23"/>
      <c r="PHR41" s="23"/>
      <c r="PHS41" s="23"/>
      <c r="PHT41" s="23"/>
      <c r="PHU41" s="23"/>
      <c r="PHV41" s="23"/>
      <c r="PHW41" s="23"/>
      <c r="PHX41" s="23"/>
      <c r="PHY41" s="23"/>
      <c r="PHZ41" s="23"/>
      <c r="PIA41" s="23"/>
      <c r="PIB41" s="23"/>
      <c r="PIC41" s="23"/>
      <c r="PID41" s="23"/>
      <c r="PIE41" s="23"/>
      <c r="PIF41" s="23"/>
      <c r="PIG41" s="23"/>
      <c r="PIH41" s="23"/>
      <c r="PII41" s="23"/>
      <c r="PIJ41" s="23"/>
      <c r="PIK41" s="23"/>
      <c r="PIL41" s="23"/>
      <c r="PIM41" s="23"/>
      <c r="PIN41" s="23"/>
      <c r="PIO41" s="23"/>
      <c r="PIP41" s="23"/>
      <c r="PIQ41" s="23"/>
      <c r="PIR41" s="23"/>
      <c r="PIS41" s="23"/>
      <c r="PIT41" s="23"/>
      <c r="PIU41" s="23"/>
      <c r="PIV41" s="23"/>
      <c r="PIW41" s="23"/>
      <c r="PIX41" s="23"/>
      <c r="PIY41" s="23"/>
      <c r="PIZ41" s="23"/>
      <c r="PJA41" s="23"/>
      <c r="PJB41" s="23"/>
      <c r="PJC41" s="23"/>
      <c r="PJD41" s="23"/>
      <c r="PJE41" s="23"/>
      <c r="PJF41" s="23"/>
      <c r="PJG41" s="23"/>
      <c r="PJH41" s="23"/>
      <c r="PJI41" s="23"/>
      <c r="PJJ41" s="23"/>
      <c r="PJK41" s="23"/>
      <c r="PJL41" s="23"/>
      <c r="PJM41" s="23"/>
      <c r="PJN41" s="23"/>
      <c r="PJO41" s="23"/>
      <c r="PJP41" s="23"/>
      <c r="PJQ41" s="23"/>
      <c r="PJR41" s="23"/>
      <c r="PJS41" s="23"/>
      <c r="PJT41" s="23"/>
      <c r="PJU41" s="23"/>
      <c r="PJV41" s="23"/>
      <c r="PJW41" s="23"/>
      <c r="PJX41" s="23"/>
      <c r="PJY41" s="23"/>
      <c r="PJZ41" s="23"/>
      <c r="PKA41" s="23"/>
      <c r="PKB41" s="23"/>
      <c r="PKC41" s="23"/>
      <c r="PKD41" s="23"/>
      <c r="PKE41" s="23"/>
      <c r="PKF41" s="23"/>
      <c r="PKG41" s="23"/>
      <c r="PKH41" s="23"/>
      <c r="PKI41" s="23"/>
      <c r="PKJ41" s="23"/>
      <c r="PKK41" s="23"/>
      <c r="PKL41" s="23"/>
      <c r="PKM41" s="23"/>
      <c r="PKN41" s="23"/>
      <c r="PKO41" s="23"/>
      <c r="PKP41" s="23"/>
      <c r="PKQ41" s="23"/>
      <c r="PKR41" s="23"/>
      <c r="PKS41" s="23"/>
      <c r="PKT41" s="23"/>
      <c r="PKU41" s="23"/>
      <c r="PKV41" s="23"/>
      <c r="PKW41" s="23"/>
      <c r="PKX41" s="23"/>
      <c r="PKY41" s="23"/>
      <c r="PKZ41" s="23"/>
      <c r="PLA41" s="23"/>
      <c r="PLB41" s="23"/>
      <c r="PLC41" s="23"/>
      <c r="PLD41" s="23"/>
      <c r="PLE41" s="23"/>
      <c r="PLF41" s="23"/>
      <c r="PLG41" s="23"/>
      <c r="PLH41" s="23"/>
      <c r="PLI41" s="23"/>
      <c r="PLJ41" s="23"/>
      <c r="PLK41" s="23"/>
      <c r="PLL41" s="23"/>
      <c r="PLM41" s="23"/>
      <c r="PLN41" s="23"/>
      <c r="PLO41" s="23"/>
      <c r="PLP41" s="23"/>
      <c r="PLQ41" s="23"/>
      <c r="PLR41" s="23"/>
      <c r="PLS41" s="23"/>
      <c r="PLT41" s="23"/>
      <c r="PLU41" s="23"/>
      <c r="PLV41" s="23"/>
      <c r="PLW41" s="23"/>
      <c r="PLX41" s="23"/>
      <c r="PLY41" s="23"/>
      <c r="PLZ41" s="23"/>
      <c r="PMA41" s="23"/>
      <c r="PMB41" s="23"/>
      <c r="PMC41" s="23"/>
      <c r="PMD41" s="23"/>
      <c r="PME41" s="23"/>
      <c r="PMF41" s="23"/>
      <c r="PMG41" s="23"/>
      <c r="PMH41" s="23"/>
      <c r="PMI41" s="23"/>
      <c r="PMJ41" s="23"/>
      <c r="PMK41" s="23"/>
      <c r="PML41" s="23"/>
      <c r="PMM41" s="23"/>
      <c r="PMN41" s="23"/>
      <c r="PMO41" s="23"/>
      <c r="PMP41" s="23"/>
      <c r="PMQ41" s="23"/>
      <c r="PMR41" s="23"/>
      <c r="PMS41" s="23"/>
      <c r="PMT41" s="23"/>
      <c r="PMU41" s="23"/>
      <c r="PMV41" s="23"/>
      <c r="PMW41" s="23"/>
      <c r="PMX41" s="23"/>
      <c r="PMY41" s="23"/>
      <c r="PMZ41" s="23"/>
      <c r="PNA41" s="23"/>
      <c r="PNB41" s="23"/>
      <c r="PNC41" s="23"/>
      <c r="PND41" s="23"/>
      <c r="PNE41" s="23"/>
      <c r="PNF41" s="23"/>
      <c r="PNG41" s="23"/>
      <c r="PNH41" s="23"/>
      <c r="PNI41" s="23"/>
      <c r="PNJ41" s="23"/>
      <c r="PNK41" s="23"/>
      <c r="PNL41" s="23"/>
      <c r="PNM41" s="23"/>
      <c r="PNN41" s="23"/>
      <c r="PNO41" s="23"/>
      <c r="PNP41" s="23"/>
      <c r="PNQ41" s="23"/>
      <c r="PNR41" s="23"/>
      <c r="PNS41" s="23"/>
      <c r="PNT41" s="23"/>
      <c r="PNU41" s="23"/>
      <c r="PNV41" s="23"/>
      <c r="PNW41" s="23"/>
      <c r="PNX41" s="23"/>
      <c r="PNY41" s="23"/>
      <c r="PNZ41" s="23"/>
      <c r="POA41" s="23"/>
      <c r="POB41" s="23"/>
      <c r="POC41" s="23"/>
      <c r="POD41" s="23"/>
      <c r="POE41" s="23"/>
      <c r="POF41" s="23"/>
      <c r="POG41" s="23"/>
      <c r="POH41" s="23"/>
      <c r="POI41" s="23"/>
      <c r="POJ41" s="23"/>
      <c r="POK41" s="23"/>
      <c r="POL41" s="23"/>
      <c r="POM41" s="23"/>
      <c r="PON41" s="23"/>
      <c r="POO41" s="23"/>
      <c r="POP41" s="23"/>
      <c r="POQ41" s="23"/>
      <c r="POR41" s="23"/>
      <c r="POS41" s="23"/>
      <c r="POT41" s="23"/>
      <c r="POU41" s="23"/>
      <c r="POV41" s="23"/>
      <c r="POW41" s="23"/>
      <c r="POX41" s="23"/>
      <c r="POY41" s="23"/>
      <c r="POZ41" s="23"/>
      <c r="PPA41" s="23"/>
      <c r="PPB41" s="23"/>
      <c r="PPC41" s="23"/>
      <c r="PPD41" s="23"/>
      <c r="PPE41" s="23"/>
      <c r="PPF41" s="23"/>
      <c r="PPG41" s="23"/>
      <c r="PPH41" s="23"/>
      <c r="PPI41" s="23"/>
      <c r="PPJ41" s="23"/>
      <c r="PPK41" s="23"/>
      <c r="PPL41" s="23"/>
      <c r="PPM41" s="23"/>
      <c r="PPN41" s="23"/>
      <c r="PPO41" s="23"/>
      <c r="PPP41" s="23"/>
      <c r="PPQ41" s="23"/>
      <c r="PPR41" s="23"/>
      <c r="PPS41" s="23"/>
      <c r="PPT41" s="23"/>
      <c r="PPU41" s="23"/>
      <c r="PPV41" s="23"/>
      <c r="PPW41" s="23"/>
      <c r="PPX41" s="23"/>
      <c r="PPY41" s="23"/>
      <c r="PPZ41" s="23"/>
      <c r="PQA41" s="23"/>
      <c r="PQB41" s="23"/>
      <c r="PQC41" s="23"/>
      <c r="PQD41" s="23"/>
      <c r="PQE41" s="23"/>
      <c r="PQF41" s="23"/>
      <c r="PQG41" s="23"/>
      <c r="PQH41" s="23"/>
      <c r="PQI41" s="23"/>
      <c r="PQJ41" s="23"/>
      <c r="PQK41" s="23"/>
      <c r="PQL41" s="23"/>
      <c r="PQM41" s="23"/>
      <c r="PQN41" s="23"/>
      <c r="PQO41" s="23"/>
      <c r="PQP41" s="23"/>
      <c r="PQQ41" s="23"/>
      <c r="PQR41" s="23"/>
      <c r="PQS41" s="23"/>
      <c r="PQT41" s="23"/>
      <c r="PQU41" s="23"/>
      <c r="PQV41" s="23"/>
      <c r="PQW41" s="23"/>
      <c r="PQX41" s="23"/>
      <c r="PQY41" s="23"/>
      <c r="PQZ41" s="23"/>
      <c r="PRA41" s="23"/>
      <c r="PRB41" s="23"/>
      <c r="PRC41" s="23"/>
      <c r="PRD41" s="23"/>
      <c r="PRE41" s="23"/>
      <c r="PRF41" s="23"/>
      <c r="PRG41" s="23"/>
      <c r="PRH41" s="23"/>
      <c r="PRI41" s="23"/>
      <c r="PRJ41" s="23"/>
      <c r="PRK41" s="23"/>
      <c r="PRL41" s="23"/>
      <c r="PRM41" s="23"/>
      <c r="PRN41" s="23"/>
      <c r="PRO41" s="23"/>
      <c r="PRP41" s="23"/>
      <c r="PRQ41" s="23"/>
      <c r="PRR41" s="23"/>
      <c r="PRS41" s="23"/>
      <c r="PRT41" s="23"/>
      <c r="PRU41" s="23"/>
      <c r="PRV41" s="23"/>
      <c r="PRW41" s="23"/>
      <c r="PRX41" s="23"/>
      <c r="PRY41" s="23"/>
      <c r="PRZ41" s="23"/>
      <c r="PSA41" s="23"/>
      <c r="PSB41" s="23"/>
      <c r="PSC41" s="23"/>
      <c r="PSD41" s="23"/>
      <c r="PSE41" s="23"/>
      <c r="PSF41" s="23"/>
      <c r="PSG41" s="23"/>
      <c r="PSH41" s="23"/>
      <c r="PSI41" s="23"/>
      <c r="PSJ41" s="23"/>
      <c r="PSK41" s="23"/>
      <c r="PSL41" s="23"/>
      <c r="PSM41" s="23"/>
      <c r="PSN41" s="23"/>
      <c r="PSO41" s="23"/>
      <c r="PSP41" s="23"/>
      <c r="PSQ41" s="23"/>
      <c r="PSR41" s="23"/>
      <c r="PSS41" s="23"/>
      <c r="PST41" s="23"/>
      <c r="PSU41" s="23"/>
      <c r="PSV41" s="23"/>
      <c r="PSW41" s="23"/>
      <c r="PSX41" s="23"/>
      <c r="PSY41" s="23"/>
      <c r="PSZ41" s="23"/>
      <c r="PTA41" s="23"/>
      <c r="PTB41" s="23"/>
      <c r="PTC41" s="23"/>
      <c r="PTD41" s="23"/>
      <c r="PTE41" s="23"/>
      <c r="PTF41" s="23"/>
      <c r="PTG41" s="23"/>
      <c r="PTH41" s="23"/>
      <c r="PTI41" s="23"/>
      <c r="PTJ41" s="23"/>
      <c r="PTK41" s="23"/>
      <c r="PTL41" s="23"/>
      <c r="PTM41" s="23"/>
      <c r="PTN41" s="23"/>
      <c r="PTO41" s="23"/>
      <c r="PTP41" s="23"/>
      <c r="PTQ41" s="23"/>
      <c r="PTR41" s="23"/>
      <c r="PTS41" s="23"/>
      <c r="PTT41" s="23"/>
      <c r="PTU41" s="23"/>
      <c r="PTV41" s="23"/>
      <c r="PTW41" s="23"/>
      <c r="PTX41" s="23"/>
      <c r="PTY41" s="23"/>
      <c r="PTZ41" s="23"/>
      <c r="PUA41" s="23"/>
      <c r="PUB41" s="23"/>
      <c r="PUC41" s="23"/>
      <c r="PUD41" s="23"/>
      <c r="PUE41" s="23"/>
      <c r="PUF41" s="23"/>
      <c r="PUG41" s="23"/>
      <c r="PUH41" s="23"/>
      <c r="PUI41" s="23"/>
      <c r="PUJ41" s="23"/>
      <c r="PUK41" s="23"/>
      <c r="PUL41" s="23"/>
      <c r="PUM41" s="23"/>
      <c r="PUN41" s="23"/>
      <c r="PUO41" s="23"/>
      <c r="PUP41" s="23"/>
      <c r="PUQ41" s="23"/>
      <c r="PUR41" s="23"/>
      <c r="PUS41" s="23"/>
      <c r="PUT41" s="23"/>
      <c r="PUU41" s="23"/>
      <c r="PUV41" s="23"/>
      <c r="PUW41" s="23"/>
      <c r="PUX41" s="23"/>
      <c r="PUY41" s="23"/>
      <c r="PUZ41" s="23"/>
      <c r="PVA41" s="23"/>
      <c r="PVB41" s="23"/>
      <c r="PVC41" s="23"/>
      <c r="PVD41" s="23"/>
      <c r="PVE41" s="23"/>
      <c r="PVF41" s="23"/>
      <c r="PVG41" s="23"/>
      <c r="PVH41" s="23"/>
      <c r="PVI41" s="23"/>
      <c r="PVJ41" s="23"/>
      <c r="PVK41" s="23"/>
      <c r="PVL41" s="23"/>
      <c r="PVM41" s="23"/>
      <c r="PVN41" s="23"/>
      <c r="PVO41" s="23"/>
      <c r="PVP41" s="23"/>
      <c r="PVQ41" s="23"/>
      <c r="PVR41" s="23"/>
      <c r="PVS41" s="23"/>
      <c r="PVT41" s="23"/>
      <c r="PVU41" s="23"/>
      <c r="PVV41" s="23"/>
      <c r="PVW41" s="23"/>
      <c r="PVX41" s="23"/>
      <c r="PVY41" s="23"/>
      <c r="PVZ41" s="23"/>
      <c r="PWA41" s="23"/>
      <c r="PWB41" s="23"/>
      <c r="PWC41" s="23"/>
      <c r="PWD41" s="23"/>
      <c r="PWE41" s="23"/>
      <c r="PWF41" s="23"/>
      <c r="PWG41" s="23"/>
      <c r="PWH41" s="23"/>
      <c r="PWI41" s="23"/>
      <c r="PWJ41" s="23"/>
      <c r="PWK41" s="23"/>
      <c r="PWL41" s="23"/>
      <c r="PWM41" s="23"/>
      <c r="PWN41" s="23"/>
      <c r="PWO41" s="23"/>
      <c r="PWP41" s="23"/>
      <c r="PWQ41" s="23"/>
      <c r="PWR41" s="23"/>
      <c r="PWS41" s="23"/>
      <c r="PWT41" s="23"/>
      <c r="PWU41" s="23"/>
      <c r="PWV41" s="23"/>
      <c r="PWW41" s="23"/>
      <c r="PWX41" s="23"/>
      <c r="PWY41" s="23"/>
      <c r="PWZ41" s="23"/>
      <c r="PXA41" s="23"/>
      <c r="PXB41" s="23"/>
      <c r="PXC41" s="23"/>
      <c r="PXD41" s="23"/>
      <c r="PXE41" s="23"/>
      <c r="PXF41" s="23"/>
      <c r="PXG41" s="23"/>
      <c r="PXH41" s="23"/>
      <c r="PXI41" s="23"/>
      <c r="PXJ41" s="23"/>
      <c r="PXK41" s="23"/>
      <c r="PXL41" s="23"/>
      <c r="PXM41" s="23"/>
      <c r="PXN41" s="23"/>
      <c r="PXO41" s="23"/>
      <c r="PXP41" s="23"/>
      <c r="PXQ41" s="23"/>
      <c r="PXR41" s="23"/>
      <c r="PXS41" s="23"/>
      <c r="PXT41" s="23"/>
      <c r="PXU41" s="23"/>
      <c r="PXV41" s="23"/>
      <c r="PXW41" s="23"/>
      <c r="PXX41" s="23"/>
      <c r="PXY41" s="23"/>
      <c r="PXZ41" s="23"/>
      <c r="PYA41" s="23"/>
      <c r="PYB41" s="23"/>
      <c r="PYC41" s="23"/>
      <c r="PYD41" s="23"/>
      <c r="PYE41" s="23"/>
      <c r="PYF41" s="23"/>
      <c r="PYG41" s="23"/>
      <c r="PYH41" s="23"/>
      <c r="PYI41" s="23"/>
      <c r="PYJ41" s="23"/>
      <c r="PYK41" s="23"/>
      <c r="PYL41" s="23"/>
      <c r="PYM41" s="23"/>
      <c r="PYN41" s="23"/>
      <c r="PYO41" s="23"/>
      <c r="PYP41" s="23"/>
      <c r="PYQ41" s="23"/>
      <c r="PYR41" s="23"/>
      <c r="PYS41" s="23"/>
      <c r="PYT41" s="23"/>
      <c r="PYU41" s="23"/>
      <c r="PYV41" s="23"/>
      <c r="PYW41" s="23"/>
      <c r="PYX41" s="23"/>
      <c r="PYY41" s="23"/>
      <c r="PYZ41" s="23"/>
      <c r="PZA41" s="23"/>
      <c r="PZB41" s="23"/>
      <c r="PZC41" s="23"/>
      <c r="PZD41" s="23"/>
      <c r="PZE41" s="23"/>
      <c r="PZF41" s="23"/>
      <c r="PZG41" s="23"/>
      <c r="PZH41" s="23"/>
      <c r="PZI41" s="23"/>
      <c r="PZJ41" s="23"/>
      <c r="PZK41" s="23"/>
      <c r="PZL41" s="23"/>
      <c r="PZM41" s="23"/>
      <c r="PZN41" s="23"/>
      <c r="PZO41" s="23"/>
      <c r="PZP41" s="23"/>
      <c r="PZQ41" s="23"/>
      <c r="PZR41" s="23"/>
      <c r="PZS41" s="23"/>
      <c r="PZT41" s="23"/>
      <c r="PZU41" s="23"/>
      <c r="PZV41" s="23"/>
      <c r="PZW41" s="23"/>
      <c r="PZX41" s="23"/>
      <c r="PZY41" s="23"/>
      <c r="PZZ41" s="23"/>
      <c r="QAA41" s="23"/>
      <c r="QAB41" s="23"/>
      <c r="QAC41" s="23"/>
      <c r="QAD41" s="23"/>
      <c r="QAE41" s="23"/>
      <c r="QAF41" s="23"/>
      <c r="QAG41" s="23"/>
      <c r="QAH41" s="23"/>
      <c r="QAI41" s="23"/>
      <c r="QAJ41" s="23"/>
      <c r="QAK41" s="23"/>
      <c r="QAL41" s="23"/>
      <c r="QAM41" s="23"/>
      <c r="QAN41" s="23"/>
      <c r="QAO41" s="23"/>
      <c r="QAP41" s="23"/>
      <c r="QAQ41" s="23"/>
      <c r="QAR41" s="23"/>
      <c r="QAS41" s="23"/>
      <c r="QAT41" s="23"/>
      <c r="QAU41" s="23"/>
      <c r="QAV41" s="23"/>
      <c r="QAW41" s="23"/>
      <c r="QAX41" s="23"/>
      <c r="QAY41" s="23"/>
      <c r="QAZ41" s="23"/>
      <c r="QBA41" s="23"/>
      <c r="QBB41" s="23"/>
      <c r="QBC41" s="23"/>
      <c r="QBD41" s="23"/>
      <c r="QBE41" s="23"/>
      <c r="QBF41" s="23"/>
      <c r="QBG41" s="23"/>
      <c r="QBH41" s="23"/>
      <c r="QBI41" s="23"/>
      <c r="QBJ41" s="23"/>
      <c r="QBK41" s="23"/>
      <c r="QBL41" s="23"/>
      <c r="QBM41" s="23"/>
      <c r="QBN41" s="23"/>
      <c r="QBO41" s="23"/>
      <c r="QBP41" s="23"/>
      <c r="QBQ41" s="23"/>
      <c r="QBR41" s="23"/>
      <c r="QBS41" s="23"/>
      <c r="QBT41" s="23"/>
      <c r="QBU41" s="23"/>
      <c r="QBV41" s="23"/>
      <c r="QBW41" s="23"/>
      <c r="QBX41" s="23"/>
      <c r="QBY41" s="23"/>
      <c r="QBZ41" s="23"/>
      <c r="QCA41" s="23"/>
      <c r="QCB41" s="23"/>
      <c r="QCC41" s="23"/>
      <c r="QCD41" s="23"/>
      <c r="QCE41" s="23"/>
      <c r="QCF41" s="23"/>
      <c r="QCG41" s="23"/>
      <c r="QCH41" s="23"/>
      <c r="QCI41" s="23"/>
      <c r="QCJ41" s="23"/>
      <c r="QCK41" s="23"/>
      <c r="QCL41" s="23"/>
      <c r="QCM41" s="23"/>
      <c r="QCN41" s="23"/>
      <c r="QCO41" s="23"/>
      <c r="QCP41" s="23"/>
      <c r="QCQ41" s="23"/>
      <c r="QCR41" s="23"/>
      <c r="QCS41" s="23"/>
      <c r="QCT41" s="23"/>
      <c r="QCU41" s="23"/>
      <c r="QCV41" s="23"/>
      <c r="QCW41" s="23"/>
      <c r="QCX41" s="23"/>
      <c r="QCY41" s="23"/>
      <c r="QCZ41" s="23"/>
      <c r="QDA41" s="23"/>
      <c r="QDB41" s="23"/>
      <c r="QDC41" s="23"/>
      <c r="QDD41" s="23"/>
      <c r="QDE41" s="23"/>
      <c r="QDF41" s="23"/>
      <c r="QDG41" s="23"/>
      <c r="QDH41" s="23"/>
      <c r="QDI41" s="23"/>
      <c r="QDJ41" s="23"/>
      <c r="QDK41" s="23"/>
      <c r="QDL41" s="23"/>
      <c r="QDM41" s="23"/>
      <c r="QDN41" s="23"/>
      <c r="QDO41" s="23"/>
      <c r="QDP41" s="23"/>
      <c r="QDQ41" s="23"/>
      <c r="QDR41" s="23"/>
      <c r="QDS41" s="23"/>
      <c r="QDT41" s="23"/>
      <c r="QDU41" s="23"/>
      <c r="QDV41" s="23"/>
      <c r="QDW41" s="23"/>
      <c r="QDX41" s="23"/>
      <c r="QDY41" s="23"/>
      <c r="QDZ41" s="23"/>
      <c r="QEA41" s="23"/>
      <c r="QEB41" s="23"/>
      <c r="QEC41" s="23"/>
      <c r="QED41" s="23"/>
      <c r="QEE41" s="23"/>
      <c r="QEF41" s="23"/>
      <c r="QEG41" s="23"/>
      <c r="QEH41" s="23"/>
      <c r="QEI41" s="23"/>
      <c r="QEJ41" s="23"/>
      <c r="QEK41" s="23"/>
      <c r="QEL41" s="23"/>
      <c r="QEM41" s="23"/>
      <c r="QEN41" s="23"/>
      <c r="QEO41" s="23"/>
      <c r="QEP41" s="23"/>
      <c r="QEQ41" s="23"/>
      <c r="QER41" s="23"/>
      <c r="QES41" s="23"/>
      <c r="QET41" s="23"/>
      <c r="QEU41" s="23"/>
      <c r="QEV41" s="23"/>
      <c r="QEW41" s="23"/>
      <c r="QEX41" s="23"/>
      <c r="QEY41" s="23"/>
      <c r="QEZ41" s="23"/>
      <c r="QFA41" s="23"/>
      <c r="QFB41" s="23"/>
      <c r="QFC41" s="23"/>
      <c r="QFD41" s="23"/>
      <c r="QFE41" s="23"/>
      <c r="QFF41" s="23"/>
      <c r="QFG41" s="23"/>
      <c r="QFH41" s="23"/>
      <c r="QFI41" s="23"/>
      <c r="QFJ41" s="23"/>
      <c r="QFK41" s="23"/>
      <c r="QFL41" s="23"/>
      <c r="QFM41" s="23"/>
      <c r="QFN41" s="23"/>
      <c r="QFO41" s="23"/>
      <c r="QFP41" s="23"/>
      <c r="QFQ41" s="23"/>
      <c r="QFR41" s="23"/>
      <c r="QFS41" s="23"/>
      <c r="QFT41" s="23"/>
      <c r="QFU41" s="23"/>
      <c r="QFV41" s="23"/>
      <c r="QFW41" s="23"/>
      <c r="QFX41" s="23"/>
      <c r="QFY41" s="23"/>
      <c r="QFZ41" s="23"/>
      <c r="QGA41" s="23"/>
      <c r="QGB41" s="23"/>
      <c r="QGC41" s="23"/>
      <c r="QGD41" s="23"/>
      <c r="QGE41" s="23"/>
      <c r="QGF41" s="23"/>
      <c r="QGG41" s="23"/>
      <c r="QGH41" s="23"/>
      <c r="QGI41" s="23"/>
      <c r="QGJ41" s="23"/>
      <c r="QGK41" s="23"/>
      <c r="QGL41" s="23"/>
      <c r="QGM41" s="23"/>
      <c r="QGN41" s="23"/>
      <c r="QGO41" s="23"/>
      <c r="QGP41" s="23"/>
      <c r="QGQ41" s="23"/>
      <c r="QGR41" s="23"/>
      <c r="QGS41" s="23"/>
      <c r="QGT41" s="23"/>
      <c r="QGU41" s="23"/>
      <c r="QGV41" s="23"/>
      <c r="QGW41" s="23"/>
      <c r="QGX41" s="23"/>
      <c r="QGY41" s="23"/>
      <c r="QGZ41" s="23"/>
      <c r="QHA41" s="23"/>
      <c r="QHB41" s="23"/>
      <c r="QHC41" s="23"/>
      <c r="QHD41" s="23"/>
      <c r="QHE41" s="23"/>
      <c r="QHF41" s="23"/>
      <c r="QHG41" s="23"/>
      <c r="QHH41" s="23"/>
      <c r="QHI41" s="23"/>
      <c r="QHJ41" s="23"/>
      <c r="QHK41" s="23"/>
      <c r="QHL41" s="23"/>
      <c r="QHM41" s="23"/>
      <c r="QHN41" s="23"/>
      <c r="QHO41" s="23"/>
      <c r="QHP41" s="23"/>
      <c r="QHQ41" s="23"/>
      <c r="QHR41" s="23"/>
      <c r="QHS41" s="23"/>
      <c r="QHT41" s="23"/>
      <c r="QHU41" s="23"/>
      <c r="QHV41" s="23"/>
      <c r="QHW41" s="23"/>
      <c r="QHX41" s="23"/>
      <c r="QHY41" s="23"/>
      <c r="QHZ41" s="23"/>
      <c r="QIA41" s="23"/>
      <c r="QIB41" s="23"/>
      <c r="QIC41" s="23"/>
      <c r="QID41" s="23"/>
      <c r="QIE41" s="23"/>
      <c r="QIF41" s="23"/>
      <c r="QIG41" s="23"/>
      <c r="QIH41" s="23"/>
      <c r="QII41" s="23"/>
      <c r="QIJ41" s="23"/>
      <c r="QIK41" s="23"/>
      <c r="QIL41" s="23"/>
      <c r="QIM41" s="23"/>
      <c r="QIN41" s="23"/>
      <c r="QIO41" s="23"/>
      <c r="QIP41" s="23"/>
      <c r="QIQ41" s="23"/>
      <c r="QIR41" s="23"/>
      <c r="QIS41" s="23"/>
      <c r="QIT41" s="23"/>
      <c r="QIU41" s="23"/>
      <c r="QIV41" s="23"/>
      <c r="QIW41" s="23"/>
      <c r="QIX41" s="23"/>
      <c r="QIY41" s="23"/>
      <c r="QIZ41" s="23"/>
      <c r="QJA41" s="23"/>
      <c r="QJB41" s="23"/>
      <c r="QJC41" s="23"/>
      <c r="QJD41" s="23"/>
      <c r="QJE41" s="23"/>
      <c r="QJF41" s="23"/>
      <c r="QJG41" s="23"/>
      <c r="QJH41" s="23"/>
      <c r="QJI41" s="23"/>
      <c r="QJJ41" s="23"/>
      <c r="QJK41" s="23"/>
      <c r="QJL41" s="23"/>
      <c r="QJM41" s="23"/>
      <c r="QJN41" s="23"/>
      <c r="QJO41" s="23"/>
      <c r="QJP41" s="23"/>
      <c r="QJQ41" s="23"/>
      <c r="QJR41" s="23"/>
      <c r="QJS41" s="23"/>
      <c r="QJT41" s="23"/>
      <c r="QJU41" s="23"/>
      <c r="QJV41" s="23"/>
      <c r="QJW41" s="23"/>
      <c r="QJX41" s="23"/>
      <c r="QJY41" s="23"/>
      <c r="QJZ41" s="23"/>
      <c r="QKA41" s="23"/>
      <c r="QKB41" s="23"/>
      <c r="QKC41" s="23"/>
      <c r="QKD41" s="23"/>
      <c r="QKE41" s="23"/>
      <c r="QKF41" s="23"/>
      <c r="QKG41" s="23"/>
      <c r="QKH41" s="23"/>
      <c r="QKI41" s="23"/>
      <c r="QKJ41" s="23"/>
      <c r="QKK41" s="23"/>
      <c r="QKL41" s="23"/>
      <c r="QKM41" s="23"/>
      <c r="QKN41" s="23"/>
      <c r="QKO41" s="23"/>
      <c r="QKP41" s="23"/>
      <c r="QKQ41" s="23"/>
      <c r="QKR41" s="23"/>
      <c r="QKS41" s="23"/>
      <c r="QKT41" s="23"/>
      <c r="QKU41" s="23"/>
      <c r="QKV41" s="23"/>
      <c r="QKW41" s="23"/>
      <c r="QKX41" s="23"/>
      <c r="QKY41" s="23"/>
      <c r="QKZ41" s="23"/>
      <c r="QLA41" s="23"/>
      <c r="QLB41" s="23"/>
      <c r="QLC41" s="23"/>
      <c r="QLD41" s="23"/>
      <c r="QLE41" s="23"/>
      <c r="QLF41" s="23"/>
      <c r="QLG41" s="23"/>
      <c r="QLH41" s="23"/>
      <c r="QLI41" s="23"/>
      <c r="QLJ41" s="23"/>
      <c r="QLK41" s="23"/>
      <c r="QLL41" s="23"/>
      <c r="QLM41" s="23"/>
      <c r="QLN41" s="23"/>
      <c r="QLO41" s="23"/>
      <c r="QLP41" s="23"/>
      <c r="QLQ41" s="23"/>
      <c r="QLR41" s="23"/>
      <c r="QLS41" s="23"/>
      <c r="QLT41" s="23"/>
      <c r="QLU41" s="23"/>
      <c r="QLV41" s="23"/>
      <c r="QLW41" s="23"/>
      <c r="QLX41" s="23"/>
      <c r="QLY41" s="23"/>
      <c r="QLZ41" s="23"/>
      <c r="QMA41" s="23"/>
      <c r="QMB41" s="23"/>
      <c r="QMC41" s="23"/>
      <c r="QMD41" s="23"/>
      <c r="QME41" s="23"/>
      <c r="QMF41" s="23"/>
      <c r="QMG41" s="23"/>
      <c r="QMH41" s="23"/>
      <c r="QMI41" s="23"/>
      <c r="QMJ41" s="23"/>
      <c r="QMK41" s="23"/>
      <c r="QML41" s="23"/>
      <c r="QMM41" s="23"/>
      <c r="QMN41" s="23"/>
      <c r="QMO41" s="23"/>
      <c r="QMP41" s="23"/>
      <c r="QMQ41" s="23"/>
      <c r="QMR41" s="23"/>
      <c r="QMS41" s="23"/>
      <c r="QMT41" s="23"/>
      <c r="QMU41" s="23"/>
      <c r="QMV41" s="23"/>
      <c r="QMW41" s="23"/>
      <c r="QMX41" s="23"/>
      <c r="QMY41" s="23"/>
      <c r="QMZ41" s="23"/>
      <c r="QNA41" s="23"/>
      <c r="QNB41" s="23"/>
      <c r="QNC41" s="23"/>
      <c r="QND41" s="23"/>
      <c r="QNE41" s="23"/>
      <c r="QNF41" s="23"/>
      <c r="QNG41" s="23"/>
      <c r="QNH41" s="23"/>
      <c r="QNI41" s="23"/>
      <c r="QNJ41" s="23"/>
      <c r="QNK41" s="23"/>
      <c r="QNL41" s="23"/>
      <c r="QNM41" s="23"/>
      <c r="QNN41" s="23"/>
      <c r="QNO41" s="23"/>
      <c r="QNP41" s="23"/>
      <c r="QNQ41" s="23"/>
      <c r="QNR41" s="23"/>
      <c r="QNS41" s="23"/>
      <c r="QNT41" s="23"/>
      <c r="QNU41" s="23"/>
      <c r="QNV41" s="23"/>
      <c r="QNW41" s="23"/>
      <c r="QNX41" s="23"/>
      <c r="QNY41" s="23"/>
      <c r="QNZ41" s="23"/>
      <c r="QOA41" s="23"/>
      <c r="QOB41" s="23"/>
      <c r="QOC41" s="23"/>
      <c r="QOD41" s="23"/>
      <c r="QOE41" s="23"/>
      <c r="QOF41" s="23"/>
      <c r="QOG41" s="23"/>
      <c r="QOH41" s="23"/>
      <c r="QOI41" s="23"/>
      <c r="QOJ41" s="23"/>
      <c r="QOK41" s="23"/>
      <c r="QOL41" s="23"/>
      <c r="QOM41" s="23"/>
      <c r="QON41" s="23"/>
      <c r="QOO41" s="23"/>
      <c r="QOP41" s="23"/>
      <c r="QOQ41" s="23"/>
      <c r="QOR41" s="23"/>
      <c r="QOS41" s="23"/>
      <c r="QOT41" s="23"/>
      <c r="QOU41" s="23"/>
      <c r="QOV41" s="23"/>
      <c r="QOW41" s="23"/>
      <c r="QOX41" s="23"/>
      <c r="QOY41" s="23"/>
      <c r="QOZ41" s="23"/>
      <c r="QPA41" s="23"/>
      <c r="QPB41" s="23"/>
      <c r="QPC41" s="23"/>
      <c r="QPD41" s="23"/>
      <c r="QPE41" s="23"/>
      <c r="QPF41" s="23"/>
      <c r="QPG41" s="23"/>
      <c r="QPH41" s="23"/>
      <c r="QPI41" s="23"/>
      <c r="QPJ41" s="23"/>
      <c r="QPK41" s="23"/>
      <c r="QPL41" s="23"/>
      <c r="QPM41" s="23"/>
      <c r="QPN41" s="23"/>
      <c r="QPO41" s="23"/>
      <c r="QPP41" s="23"/>
      <c r="QPQ41" s="23"/>
      <c r="QPR41" s="23"/>
      <c r="QPS41" s="23"/>
      <c r="QPT41" s="23"/>
      <c r="QPU41" s="23"/>
      <c r="QPV41" s="23"/>
      <c r="QPW41" s="23"/>
      <c r="QPX41" s="23"/>
      <c r="QPY41" s="23"/>
      <c r="QPZ41" s="23"/>
      <c r="QQA41" s="23"/>
      <c r="QQB41" s="23"/>
      <c r="QQC41" s="23"/>
      <c r="QQD41" s="23"/>
      <c r="QQE41" s="23"/>
      <c r="QQF41" s="23"/>
      <c r="QQG41" s="23"/>
      <c r="QQH41" s="23"/>
      <c r="QQI41" s="23"/>
      <c r="QQJ41" s="23"/>
      <c r="QQK41" s="23"/>
      <c r="QQL41" s="23"/>
      <c r="QQM41" s="23"/>
      <c r="QQN41" s="23"/>
      <c r="QQO41" s="23"/>
      <c r="QQP41" s="23"/>
      <c r="QQQ41" s="23"/>
      <c r="QQR41" s="23"/>
      <c r="QQS41" s="23"/>
      <c r="QQT41" s="23"/>
      <c r="QQU41" s="23"/>
      <c r="QQV41" s="23"/>
      <c r="QQW41" s="23"/>
      <c r="QQX41" s="23"/>
      <c r="QQY41" s="23"/>
      <c r="QQZ41" s="23"/>
      <c r="QRA41" s="23"/>
      <c r="QRB41" s="23"/>
      <c r="QRC41" s="23"/>
      <c r="QRD41" s="23"/>
      <c r="QRE41" s="23"/>
      <c r="QRF41" s="23"/>
      <c r="QRG41" s="23"/>
      <c r="QRH41" s="23"/>
      <c r="QRI41" s="23"/>
      <c r="QRJ41" s="23"/>
      <c r="QRK41" s="23"/>
      <c r="QRL41" s="23"/>
      <c r="QRM41" s="23"/>
      <c r="QRN41" s="23"/>
      <c r="QRO41" s="23"/>
      <c r="QRP41" s="23"/>
      <c r="QRQ41" s="23"/>
      <c r="QRR41" s="23"/>
      <c r="QRS41" s="23"/>
      <c r="QRT41" s="23"/>
      <c r="QRU41" s="23"/>
      <c r="QRV41" s="23"/>
      <c r="QRW41" s="23"/>
      <c r="QRX41" s="23"/>
      <c r="QRY41" s="23"/>
      <c r="QRZ41" s="23"/>
      <c r="QSA41" s="23"/>
      <c r="QSB41" s="23"/>
      <c r="QSC41" s="23"/>
      <c r="QSD41" s="23"/>
      <c r="QSE41" s="23"/>
      <c r="QSF41" s="23"/>
      <c r="QSG41" s="23"/>
      <c r="QSH41" s="23"/>
      <c r="QSI41" s="23"/>
      <c r="QSJ41" s="23"/>
      <c r="QSK41" s="23"/>
      <c r="QSL41" s="23"/>
      <c r="QSM41" s="23"/>
      <c r="QSN41" s="23"/>
      <c r="QSO41" s="23"/>
      <c r="QSP41" s="23"/>
      <c r="QSQ41" s="23"/>
      <c r="QSR41" s="23"/>
      <c r="QSS41" s="23"/>
      <c r="QST41" s="23"/>
      <c r="QSU41" s="23"/>
      <c r="QSV41" s="23"/>
      <c r="QSW41" s="23"/>
      <c r="QSX41" s="23"/>
      <c r="QSY41" s="23"/>
      <c r="QSZ41" s="23"/>
      <c r="QTA41" s="23"/>
      <c r="QTB41" s="23"/>
      <c r="QTC41" s="23"/>
      <c r="QTD41" s="23"/>
      <c r="QTE41" s="23"/>
      <c r="QTF41" s="23"/>
      <c r="QTG41" s="23"/>
      <c r="QTH41" s="23"/>
      <c r="QTI41" s="23"/>
      <c r="QTJ41" s="23"/>
      <c r="QTK41" s="23"/>
      <c r="QTL41" s="23"/>
      <c r="QTM41" s="23"/>
      <c r="QTN41" s="23"/>
      <c r="QTO41" s="23"/>
      <c r="QTP41" s="23"/>
      <c r="QTQ41" s="23"/>
      <c r="QTR41" s="23"/>
      <c r="QTS41" s="23"/>
      <c r="QTT41" s="23"/>
      <c r="QTU41" s="23"/>
      <c r="QTV41" s="23"/>
      <c r="QTW41" s="23"/>
      <c r="QTX41" s="23"/>
      <c r="QTY41" s="23"/>
      <c r="QTZ41" s="23"/>
      <c r="QUA41" s="23"/>
      <c r="QUB41" s="23"/>
      <c r="QUC41" s="23"/>
      <c r="QUD41" s="23"/>
      <c r="QUE41" s="23"/>
      <c r="QUF41" s="23"/>
      <c r="QUG41" s="23"/>
      <c r="QUH41" s="23"/>
      <c r="QUI41" s="23"/>
      <c r="QUJ41" s="23"/>
      <c r="QUK41" s="23"/>
      <c r="QUL41" s="23"/>
      <c r="QUM41" s="23"/>
      <c r="QUN41" s="23"/>
      <c r="QUO41" s="23"/>
      <c r="QUP41" s="23"/>
      <c r="QUQ41" s="23"/>
      <c r="QUR41" s="23"/>
      <c r="QUS41" s="23"/>
      <c r="QUT41" s="23"/>
      <c r="QUU41" s="23"/>
      <c r="QUV41" s="23"/>
      <c r="QUW41" s="23"/>
      <c r="QUX41" s="23"/>
      <c r="QUY41" s="23"/>
      <c r="QUZ41" s="23"/>
      <c r="QVA41" s="23"/>
      <c r="QVB41" s="23"/>
      <c r="QVC41" s="23"/>
      <c r="QVD41" s="23"/>
      <c r="QVE41" s="23"/>
      <c r="QVF41" s="23"/>
      <c r="QVG41" s="23"/>
      <c r="QVH41" s="23"/>
      <c r="QVI41" s="23"/>
      <c r="QVJ41" s="23"/>
      <c r="QVK41" s="23"/>
      <c r="QVL41" s="23"/>
      <c r="QVM41" s="23"/>
      <c r="QVN41" s="23"/>
      <c r="QVO41" s="23"/>
      <c r="QVP41" s="23"/>
      <c r="QVQ41" s="23"/>
      <c r="QVR41" s="23"/>
      <c r="QVS41" s="23"/>
      <c r="QVT41" s="23"/>
      <c r="QVU41" s="23"/>
      <c r="QVV41" s="23"/>
      <c r="QVW41" s="23"/>
      <c r="QVX41" s="23"/>
      <c r="QVY41" s="23"/>
      <c r="QVZ41" s="23"/>
      <c r="QWA41" s="23"/>
      <c r="QWB41" s="23"/>
      <c r="QWC41" s="23"/>
      <c r="QWD41" s="23"/>
      <c r="QWE41" s="23"/>
      <c r="QWF41" s="23"/>
      <c r="QWG41" s="23"/>
      <c r="QWH41" s="23"/>
      <c r="QWI41" s="23"/>
      <c r="QWJ41" s="23"/>
      <c r="QWK41" s="23"/>
      <c r="QWL41" s="23"/>
      <c r="QWM41" s="23"/>
      <c r="QWN41" s="23"/>
      <c r="QWO41" s="23"/>
      <c r="QWP41" s="23"/>
      <c r="QWQ41" s="23"/>
      <c r="QWR41" s="23"/>
      <c r="QWS41" s="23"/>
      <c r="QWT41" s="23"/>
      <c r="QWU41" s="23"/>
      <c r="QWV41" s="23"/>
      <c r="QWW41" s="23"/>
      <c r="QWX41" s="23"/>
      <c r="QWY41" s="23"/>
      <c r="QWZ41" s="23"/>
      <c r="QXA41" s="23"/>
      <c r="QXB41" s="23"/>
      <c r="QXC41" s="23"/>
      <c r="QXD41" s="23"/>
      <c r="QXE41" s="23"/>
      <c r="QXF41" s="23"/>
      <c r="QXG41" s="23"/>
      <c r="QXH41" s="23"/>
      <c r="QXI41" s="23"/>
      <c r="QXJ41" s="23"/>
      <c r="QXK41" s="23"/>
      <c r="QXL41" s="23"/>
      <c r="QXM41" s="23"/>
      <c r="QXN41" s="23"/>
      <c r="QXO41" s="23"/>
      <c r="QXP41" s="23"/>
      <c r="QXQ41" s="23"/>
      <c r="QXR41" s="23"/>
      <c r="QXS41" s="23"/>
      <c r="QXT41" s="23"/>
      <c r="QXU41" s="23"/>
      <c r="QXV41" s="23"/>
      <c r="QXW41" s="23"/>
      <c r="QXX41" s="23"/>
      <c r="QXY41" s="23"/>
      <c r="QXZ41" s="23"/>
      <c r="QYA41" s="23"/>
      <c r="QYB41" s="23"/>
      <c r="QYC41" s="23"/>
      <c r="QYD41" s="23"/>
      <c r="QYE41" s="23"/>
      <c r="QYF41" s="23"/>
      <c r="QYG41" s="23"/>
      <c r="QYH41" s="23"/>
      <c r="QYI41" s="23"/>
      <c r="QYJ41" s="23"/>
      <c r="QYK41" s="23"/>
      <c r="QYL41" s="23"/>
      <c r="QYM41" s="23"/>
      <c r="QYN41" s="23"/>
      <c r="QYO41" s="23"/>
      <c r="QYP41" s="23"/>
      <c r="QYQ41" s="23"/>
      <c r="QYR41" s="23"/>
      <c r="QYS41" s="23"/>
      <c r="QYT41" s="23"/>
      <c r="QYU41" s="23"/>
      <c r="QYV41" s="23"/>
      <c r="QYW41" s="23"/>
      <c r="QYX41" s="23"/>
      <c r="QYY41" s="23"/>
      <c r="QYZ41" s="23"/>
      <c r="QZA41" s="23"/>
      <c r="QZB41" s="23"/>
      <c r="QZC41" s="23"/>
      <c r="QZD41" s="23"/>
      <c r="QZE41" s="23"/>
      <c r="QZF41" s="23"/>
      <c r="QZG41" s="23"/>
      <c r="QZH41" s="23"/>
      <c r="QZI41" s="23"/>
      <c r="QZJ41" s="23"/>
      <c r="QZK41" s="23"/>
      <c r="QZL41" s="23"/>
      <c r="QZM41" s="23"/>
      <c r="QZN41" s="23"/>
      <c r="QZO41" s="23"/>
      <c r="QZP41" s="23"/>
      <c r="QZQ41" s="23"/>
      <c r="QZR41" s="23"/>
      <c r="QZS41" s="23"/>
      <c r="QZT41" s="23"/>
      <c r="QZU41" s="23"/>
      <c r="QZV41" s="23"/>
      <c r="QZW41" s="23"/>
      <c r="QZX41" s="23"/>
      <c r="QZY41" s="23"/>
      <c r="QZZ41" s="23"/>
      <c r="RAA41" s="23"/>
      <c r="RAB41" s="23"/>
      <c r="RAC41" s="23"/>
      <c r="RAD41" s="23"/>
      <c r="RAE41" s="23"/>
      <c r="RAF41" s="23"/>
      <c r="RAG41" s="23"/>
      <c r="RAH41" s="23"/>
      <c r="RAI41" s="23"/>
      <c r="RAJ41" s="23"/>
      <c r="RAK41" s="23"/>
      <c r="RAL41" s="23"/>
      <c r="RAM41" s="23"/>
      <c r="RAN41" s="23"/>
      <c r="RAO41" s="23"/>
      <c r="RAP41" s="23"/>
      <c r="RAQ41" s="23"/>
      <c r="RAR41" s="23"/>
      <c r="RAS41" s="23"/>
      <c r="RAT41" s="23"/>
      <c r="RAU41" s="23"/>
      <c r="RAV41" s="23"/>
      <c r="RAW41" s="23"/>
      <c r="RAX41" s="23"/>
      <c r="RAY41" s="23"/>
      <c r="RAZ41" s="23"/>
      <c r="RBA41" s="23"/>
      <c r="RBB41" s="23"/>
      <c r="RBC41" s="23"/>
      <c r="RBD41" s="23"/>
      <c r="RBE41" s="23"/>
      <c r="RBF41" s="23"/>
      <c r="RBG41" s="23"/>
      <c r="RBH41" s="23"/>
      <c r="RBI41" s="23"/>
      <c r="RBJ41" s="23"/>
      <c r="RBK41" s="23"/>
      <c r="RBL41" s="23"/>
      <c r="RBM41" s="23"/>
      <c r="RBN41" s="23"/>
      <c r="RBO41" s="23"/>
      <c r="RBP41" s="23"/>
      <c r="RBQ41" s="23"/>
      <c r="RBR41" s="23"/>
      <c r="RBS41" s="23"/>
      <c r="RBT41" s="23"/>
      <c r="RBU41" s="23"/>
      <c r="RBV41" s="23"/>
      <c r="RBW41" s="23"/>
      <c r="RBX41" s="23"/>
      <c r="RBY41" s="23"/>
      <c r="RBZ41" s="23"/>
      <c r="RCA41" s="23"/>
      <c r="RCB41" s="23"/>
      <c r="RCC41" s="23"/>
      <c r="RCD41" s="23"/>
      <c r="RCE41" s="23"/>
      <c r="RCF41" s="23"/>
      <c r="RCG41" s="23"/>
      <c r="RCH41" s="23"/>
      <c r="RCI41" s="23"/>
      <c r="RCJ41" s="23"/>
      <c r="RCK41" s="23"/>
      <c r="RCL41" s="23"/>
      <c r="RCM41" s="23"/>
      <c r="RCN41" s="23"/>
      <c r="RCO41" s="23"/>
      <c r="RCP41" s="23"/>
      <c r="RCQ41" s="23"/>
      <c r="RCR41" s="23"/>
      <c r="RCS41" s="23"/>
      <c r="RCT41" s="23"/>
      <c r="RCU41" s="23"/>
      <c r="RCV41" s="23"/>
      <c r="RCW41" s="23"/>
      <c r="RCX41" s="23"/>
      <c r="RCY41" s="23"/>
      <c r="RCZ41" s="23"/>
      <c r="RDA41" s="23"/>
      <c r="RDB41" s="23"/>
      <c r="RDC41" s="23"/>
      <c r="RDD41" s="23"/>
      <c r="RDE41" s="23"/>
      <c r="RDF41" s="23"/>
      <c r="RDG41" s="23"/>
      <c r="RDH41" s="23"/>
      <c r="RDI41" s="23"/>
      <c r="RDJ41" s="23"/>
      <c r="RDK41" s="23"/>
      <c r="RDL41" s="23"/>
      <c r="RDM41" s="23"/>
      <c r="RDN41" s="23"/>
      <c r="RDO41" s="23"/>
      <c r="RDP41" s="23"/>
      <c r="RDQ41" s="23"/>
      <c r="RDR41" s="23"/>
      <c r="RDS41" s="23"/>
      <c r="RDT41" s="23"/>
      <c r="RDU41" s="23"/>
      <c r="RDV41" s="23"/>
      <c r="RDW41" s="23"/>
      <c r="RDX41" s="23"/>
      <c r="RDY41" s="23"/>
      <c r="RDZ41" s="23"/>
      <c r="REA41" s="23"/>
      <c r="REB41" s="23"/>
      <c r="REC41" s="23"/>
      <c r="RED41" s="23"/>
      <c r="REE41" s="23"/>
      <c r="REF41" s="23"/>
      <c r="REG41" s="23"/>
      <c r="REH41" s="23"/>
      <c r="REI41" s="23"/>
      <c r="REJ41" s="23"/>
      <c r="REK41" s="23"/>
      <c r="REL41" s="23"/>
      <c r="REM41" s="23"/>
      <c r="REN41" s="23"/>
      <c r="REO41" s="23"/>
      <c r="REP41" s="23"/>
      <c r="REQ41" s="23"/>
      <c r="RER41" s="23"/>
      <c r="RES41" s="23"/>
      <c r="RET41" s="23"/>
      <c r="REU41" s="23"/>
      <c r="REV41" s="23"/>
      <c r="REW41" s="23"/>
      <c r="REX41" s="23"/>
      <c r="REY41" s="23"/>
      <c r="REZ41" s="23"/>
      <c r="RFA41" s="23"/>
      <c r="RFB41" s="23"/>
      <c r="RFC41" s="23"/>
      <c r="RFD41" s="23"/>
      <c r="RFE41" s="23"/>
      <c r="RFF41" s="23"/>
      <c r="RFG41" s="23"/>
      <c r="RFH41" s="23"/>
      <c r="RFI41" s="23"/>
      <c r="RFJ41" s="23"/>
      <c r="RFK41" s="23"/>
      <c r="RFL41" s="23"/>
      <c r="RFM41" s="23"/>
      <c r="RFN41" s="23"/>
      <c r="RFO41" s="23"/>
      <c r="RFP41" s="23"/>
      <c r="RFQ41" s="23"/>
      <c r="RFR41" s="23"/>
      <c r="RFS41" s="23"/>
      <c r="RFT41" s="23"/>
      <c r="RFU41" s="23"/>
      <c r="RFV41" s="23"/>
      <c r="RFW41" s="23"/>
      <c r="RFX41" s="23"/>
      <c r="RFY41" s="23"/>
      <c r="RFZ41" s="23"/>
      <c r="RGA41" s="23"/>
      <c r="RGB41" s="23"/>
      <c r="RGC41" s="23"/>
      <c r="RGD41" s="23"/>
      <c r="RGE41" s="23"/>
      <c r="RGF41" s="23"/>
      <c r="RGG41" s="23"/>
      <c r="RGH41" s="23"/>
      <c r="RGI41" s="23"/>
      <c r="RGJ41" s="23"/>
      <c r="RGK41" s="23"/>
      <c r="RGL41" s="23"/>
      <c r="RGM41" s="23"/>
      <c r="RGN41" s="23"/>
      <c r="RGO41" s="23"/>
      <c r="RGP41" s="23"/>
      <c r="RGQ41" s="23"/>
      <c r="RGR41" s="23"/>
      <c r="RGS41" s="23"/>
      <c r="RGT41" s="23"/>
      <c r="RGU41" s="23"/>
      <c r="RGV41" s="23"/>
      <c r="RGW41" s="23"/>
      <c r="RGX41" s="23"/>
      <c r="RGY41" s="23"/>
      <c r="RGZ41" s="23"/>
      <c r="RHA41" s="23"/>
      <c r="RHB41" s="23"/>
      <c r="RHC41" s="23"/>
      <c r="RHD41" s="23"/>
      <c r="RHE41" s="23"/>
      <c r="RHF41" s="23"/>
      <c r="RHG41" s="23"/>
      <c r="RHH41" s="23"/>
      <c r="RHI41" s="23"/>
      <c r="RHJ41" s="23"/>
      <c r="RHK41" s="23"/>
      <c r="RHL41" s="23"/>
      <c r="RHM41" s="23"/>
      <c r="RHN41" s="23"/>
      <c r="RHO41" s="23"/>
      <c r="RHP41" s="23"/>
      <c r="RHQ41" s="23"/>
      <c r="RHR41" s="23"/>
      <c r="RHS41" s="23"/>
      <c r="RHT41" s="23"/>
      <c r="RHU41" s="23"/>
      <c r="RHV41" s="23"/>
      <c r="RHW41" s="23"/>
      <c r="RHX41" s="23"/>
      <c r="RHY41" s="23"/>
      <c r="RHZ41" s="23"/>
      <c r="RIA41" s="23"/>
      <c r="RIB41" s="23"/>
      <c r="RIC41" s="23"/>
      <c r="RID41" s="23"/>
      <c r="RIE41" s="23"/>
      <c r="RIF41" s="23"/>
      <c r="RIG41" s="23"/>
      <c r="RIH41" s="23"/>
      <c r="RII41" s="23"/>
      <c r="RIJ41" s="23"/>
      <c r="RIK41" s="23"/>
      <c r="RIL41" s="23"/>
      <c r="RIM41" s="23"/>
      <c r="RIN41" s="23"/>
      <c r="RIO41" s="23"/>
      <c r="RIP41" s="23"/>
      <c r="RIQ41" s="23"/>
      <c r="RIR41" s="23"/>
      <c r="RIS41" s="23"/>
      <c r="RIT41" s="23"/>
      <c r="RIU41" s="23"/>
      <c r="RIV41" s="23"/>
      <c r="RIW41" s="23"/>
      <c r="RIX41" s="23"/>
      <c r="RIY41" s="23"/>
      <c r="RIZ41" s="23"/>
      <c r="RJA41" s="23"/>
      <c r="RJB41" s="23"/>
      <c r="RJC41" s="23"/>
      <c r="RJD41" s="23"/>
      <c r="RJE41" s="23"/>
      <c r="RJF41" s="23"/>
      <c r="RJG41" s="23"/>
      <c r="RJH41" s="23"/>
      <c r="RJI41" s="23"/>
      <c r="RJJ41" s="23"/>
      <c r="RJK41" s="23"/>
      <c r="RJL41" s="23"/>
      <c r="RJM41" s="23"/>
      <c r="RJN41" s="23"/>
      <c r="RJO41" s="23"/>
      <c r="RJP41" s="23"/>
      <c r="RJQ41" s="23"/>
      <c r="RJR41" s="23"/>
      <c r="RJS41" s="23"/>
      <c r="RJT41" s="23"/>
      <c r="RJU41" s="23"/>
      <c r="RJV41" s="23"/>
      <c r="RJW41" s="23"/>
      <c r="RJX41" s="23"/>
      <c r="RJY41" s="23"/>
      <c r="RJZ41" s="23"/>
      <c r="RKA41" s="23"/>
      <c r="RKB41" s="23"/>
      <c r="RKC41" s="23"/>
      <c r="RKD41" s="23"/>
      <c r="RKE41" s="23"/>
      <c r="RKF41" s="23"/>
      <c r="RKG41" s="23"/>
      <c r="RKH41" s="23"/>
      <c r="RKI41" s="23"/>
      <c r="RKJ41" s="23"/>
      <c r="RKK41" s="23"/>
      <c r="RKL41" s="23"/>
      <c r="RKM41" s="23"/>
      <c r="RKN41" s="23"/>
      <c r="RKO41" s="23"/>
      <c r="RKP41" s="23"/>
      <c r="RKQ41" s="23"/>
      <c r="RKR41" s="23"/>
      <c r="RKS41" s="23"/>
      <c r="RKT41" s="23"/>
      <c r="RKU41" s="23"/>
      <c r="RKV41" s="23"/>
      <c r="RKW41" s="23"/>
      <c r="RKX41" s="23"/>
      <c r="RKY41" s="23"/>
      <c r="RKZ41" s="23"/>
      <c r="RLA41" s="23"/>
      <c r="RLB41" s="23"/>
      <c r="RLC41" s="23"/>
      <c r="RLD41" s="23"/>
      <c r="RLE41" s="23"/>
      <c r="RLF41" s="23"/>
      <c r="RLG41" s="23"/>
      <c r="RLH41" s="23"/>
      <c r="RLI41" s="23"/>
      <c r="RLJ41" s="23"/>
      <c r="RLK41" s="23"/>
      <c r="RLL41" s="23"/>
      <c r="RLM41" s="23"/>
      <c r="RLN41" s="23"/>
      <c r="RLO41" s="23"/>
      <c r="RLP41" s="23"/>
      <c r="RLQ41" s="23"/>
      <c r="RLR41" s="23"/>
      <c r="RLS41" s="23"/>
      <c r="RLT41" s="23"/>
      <c r="RLU41" s="23"/>
      <c r="RLV41" s="23"/>
      <c r="RLW41" s="23"/>
      <c r="RLX41" s="23"/>
      <c r="RLY41" s="23"/>
      <c r="RLZ41" s="23"/>
      <c r="RMA41" s="23"/>
      <c r="RMB41" s="23"/>
      <c r="RMC41" s="23"/>
      <c r="RMD41" s="23"/>
      <c r="RME41" s="23"/>
      <c r="RMF41" s="23"/>
      <c r="RMG41" s="23"/>
      <c r="RMH41" s="23"/>
      <c r="RMI41" s="23"/>
      <c r="RMJ41" s="23"/>
      <c r="RMK41" s="23"/>
      <c r="RML41" s="23"/>
      <c r="RMM41" s="23"/>
      <c r="RMN41" s="23"/>
      <c r="RMO41" s="23"/>
      <c r="RMP41" s="23"/>
      <c r="RMQ41" s="23"/>
      <c r="RMR41" s="23"/>
      <c r="RMS41" s="23"/>
      <c r="RMT41" s="23"/>
      <c r="RMU41" s="23"/>
      <c r="RMV41" s="23"/>
      <c r="RMW41" s="23"/>
      <c r="RMX41" s="23"/>
      <c r="RMY41" s="23"/>
      <c r="RMZ41" s="23"/>
      <c r="RNA41" s="23"/>
      <c r="RNB41" s="23"/>
      <c r="RNC41" s="23"/>
      <c r="RND41" s="23"/>
      <c r="RNE41" s="23"/>
      <c r="RNF41" s="23"/>
      <c r="RNG41" s="23"/>
      <c r="RNH41" s="23"/>
      <c r="RNI41" s="23"/>
      <c r="RNJ41" s="23"/>
      <c r="RNK41" s="23"/>
      <c r="RNL41" s="23"/>
      <c r="RNM41" s="23"/>
      <c r="RNN41" s="23"/>
      <c r="RNO41" s="23"/>
      <c r="RNP41" s="23"/>
      <c r="RNQ41" s="23"/>
      <c r="RNR41" s="23"/>
      <c r="RNS41" s="23"/>
      <c r="RNT41" s="23"/>
      <c r="RNU41" s="23"/>
      <c r="RNV41" s="23"/>
      <c r="RNW41" s="23"/>
      <c r="RNX41" s="23"/>
      <c r="RNY41" s="23"/>
      <c r="RNZ41" s="23"/>
      <c r="ROA41" s="23"/>
      <c r="ROB41" s="23"/>
      <c r="ROC41" s="23"/>
      <c r="ROD41" s="23"/>
      <c r="ROE41" s="23"/>
      <c r="ROF41" s="23"/>
      <c r="ROG41" s="23"/>
      <c r="ROH41" s="23"/>
      <c r="ROI41" s="23"/>
      <c r="ROJ41" s="23"/>
      <c r="ROK41" s="23"/>
      <c r="ROL41" s="23"/>
      <c r="ROM41" s="23"/>
      <c r="RON41" s="23"/>
      <c r="ROO41" s="23"/>
      <c r="ROP41" s="23"/>
      <c r="ROQ41" s="23"/>
      <c r="ROR41" s="23"/>
      <c r="ROS41" s="23"/>
      <c r="ROT41" s="23"/>
      <c r="ROU41" s="23"/>
      <c r="ROV41" s="23"/>
      <c r="ROW41" s="23"/>
      <c r="ROX41" s="23"/>
      <c r="ROY41" s="23"/>
      <c r="ROZ41" s="23"/>
      <c r="RPA41" s="23"/>
      <c r="RPB41" s="23"/>
      <c r="RPC41" s="23"/>
      <c r="RPD41" s="23"/>
      <c r="RPE41" s="23"/>
      <c r="RPF41" s="23"/>
      <c r="RPG41" s="23"/>
      <c r="RPH41" s="23"/>
      <c r="RPI41" s="23"/>
      <c r="RPJ41" s="23"/>
      <c r="RPK41" s="23"/>
      <c r="RPL41" s="23"/>
      <c r="RPM41" s="23"/>
      <c r="RPN41" s="23"/>
      <c r="RPO41" s="23"/>
      <c r="RPP41" s="23"/>
      <c r="RPQ41" s="23"/>
      <c r="RPR41" s="23"/>
      <c r="RPS41" s="23"/>
      <c r="RPT41" s="23"/>
      <c r="RPU41" s="23"/>
      <c r="RPV41" s="23"/>
      <c r="RPW41" s="23"/>
      <c r="RPX41" s="23"/>
      <c r="RPY41" s="23"/>
      <c r="RPZ41" s="23"/>
      <c r="RQA41" s="23"/>
      <c r="RQB41" s="23"/>
      <c r="RQC41" s="23"/>
      <c r="RQD41" s="23"/>
      <c r="RQE41" s="23"/>
      <c r="RQF41" s="23"/>
      <c r="RQG41" s="23"/>
      <c r="RQH41" s="23"/>
      <c r="RQI41" s="23"/>
      <c r="RQJ41" s="23"/>
      <c r="RQK41" s="23"/>
      <c r="RQL41" s="23"/>
      <c r="RQM41" s="23"/>
      <c r="RQN41" s="23"/>
      <c r="RQO41" s="23"/>
      <c r="RQP41" s="23"/>
      <c r="RQQ41" s="23"/>
      <c r="RQR41" s="23"/>
      <c r="RQS41" s="23"/>
      <c r="RQT41" s="23"/>
      <c r="RQU41" s="23"/>
      <c r="RQV41" s="23"/>
      <c r="RQW41" s="23"/>
      <c r="RQX41" s="23"/>
      <c r="RQY41" s="23"/>
      <c r="RQZ41" s="23"/>
      <c r="RRA41" s="23"/>
      <c r="RRB41" s="23"/>
      <c r="RRC41" s="23"/>
      <c r="RRD41" s="23"/>
      <c r="RRE41" s="23"/>
      <c r="RRF41" s="23"/>
      <c r="RRG41" s="23"/>
      <c r="RRH41" s="23"/>
      <c r="RRI41" s="23"/>
      <c r="RRJ41" s="23"/>
      <c r="RRK41" s="23"/>
      <c r="RRL41" s="23"/>
      <c r="RRM41" s="23"/>
      <c r="RRN41" s="23"/>
      <c r="RRO41" s="23"/>
      <c r="RRP41" s="23"/>
      <c r="RRQ41" s="23"/>
      <c r="RRR41" s="23"/>
      <c r="RRS41" s="23"/>
      <c r="RRT41" s="23"/>
      <c r="RRU41" s="23"/>
      <c r="RRV41" s="23"/>
      <c r="RRW41" s="23"/>
      <c r="RRX41" s="23"/>
      <c r="RRY41" s="23"/>
      <c r="RRZ41" s="23"/>
      <c r="RSA41" s="23"/>
      <c r="RSB41" s="23"/>
      <c r="RSC41" s="23"/>
      <c r="RSD41" s="23"/>
      <c r="RSE41" s="23"/>
      <c r="RSF41" s="23"/>
      <c r="RSG41" s="23"/>
      <c r="RSH41" s="23"/>
      <c r="RSI41" s="23"/>
      <c r="RSJ41" s="23"/>
      <c r="RSK41" s="23"/>
      <c r="RSL41" s="23"/>
      <c r="RSM41" s="23"/>
      <c r="RSN41" s="23"/>
      <c r="RSO41" s="23"/>
      <c r="RSP41" s="23"/>
      <c r="RSQ41" s="23"/>
      <c r="RSR41" s="23"/>
      <c r="RSS41" s="23"/>
      <c r="RST41" s="23"/>
      <c r="RSU41" s="23"/>
      <c r="RSV41" s="23"/>
      <c r="RSW41" s="23"/>
      <c r="RSX41" s="23"/>
      <c r="RSY41" s="23"/>
      <c r="RSZ41" s="23"/>
      <c r="RTA41" s="23"/>
      <c r="RTB41" s="23"/>
      <c r="RTC41" s="23"/>
      <c r="RTD41" s="23"/>
      <c r="RTE41" s="23"/>
      <c r="RTF41" s="23"/>
      <c r="RTG41" s="23"/>
      <c r="RTH41" s="23"/>
      <c r="RTI41" s="23"/>
      <c r="RTJ41" s="23"/>
      <c r="RTK41" s="23"/>
      <c r="RTL41" s="23"/>
      <c r="RTM41" s="23"/>
      <c r="RTN41" s="23"/>
      <c r="RTO41" s="23"/>
      <c r="RTP41" s="23"/>
      <c r="RTQ41" s="23"/>
      <c r="RTR41" s="23"/>
      <c r="RTS41" s="23"/>
      <c r="RTT41" s="23"/>
      <c r="RTU41" s="23"/>
      <c r="RTV41" s="23"/>
      <c r="RTW41" s="23"/>
      <c r="RTX41" s="23"/>
      <c r="RTY41" s="23"/>
      <c r="RTZ41" s="23"/>
      <c r="RUA41" s="23"/>
      <c r="RUB41" s="23"/>
      <c r="RUC41" s="23"/>
      <c r="RUD41" s="23"/>
      <c r="RUE41" s="23"/>
      <c r="RUF41" s="23"/>
      <c r="RUG41" s="23"/>
      <c r="RUH41" s="23"/>
      <c r="RUI41" s="23"/>
      <c r="RUJ41" s="23"/>
      <c r="RUK41" s="23"/>
      <c r="RUL41" s="23"/>
      <c r="RUM41" s="23"/>
      <c r="RUN41" s="23"/>
      <c r="RUO41" s="23"/>
      <c r="RUP41" s="23"/>
      <c r="RUQ41" s="23"/>
      <c r="RUR41" s="23"/>
      <c r="RUS41" s="23"/>
      <c r="RUT41" s="23"/>
      <c r="RUU41" s="23"/>
      <c r="RUV41" s="23"/>
      <c r="RUW41" s="23"/>
      <c r="RUX41" s="23"/>
      <c r="RUY41" s="23"/>
      <c r="RUZ41" s="23"/>
      <c r="RVA41" s="23"/>
      <c r="RVB41" s="23"/>
      <c r="RVC41" s="23"/>
      <c r="RVD41" s="23"/>
      <c r="RVE41" s="23"/>
      <c r="RVF41" s="23"/>
      <c r="RVG41" s="23"/>
      <c r="RVH41" s="23"/>
      <c r="RVI41" s="23"/>
      <c r="RVJ41" s="23"/>
      <c r="RVK41" s="23"/>
      <c r="RVL41" s="23"/>
      <c r="RVM41" s="23"/>
      <c r="RVN41" s="23"/>
      <c r="RVO41" s="23"/>
      <c r="RVP41" s="23"/>
      <c r="RVQ41" s="23"/>
      <c r="RVR41" s="23"/>
      <c r="RVS41" s="23"/>
      <c r="RVT41" s="23"/>
      <c r="RVU41" s="23"/>
      <c r="RVV41" s="23"/>
      <c r="RVW41" s="23"/>
      <c r="RVX41" s="23"/>
      <c r="RVY41" s="23"/>
      <c r="RVZ41" s="23"/>
      <c r="RWA41" s="23"/>
      <c r="RWB41" s="23"/>
      <c r="RWC41" s="23"/>
      <c r="RWD41" s="23"/>
      <c r="RWE41" s="23"/>
      <c r="RWF41" s="23"/>
      <c r="RWG41" s="23"/>
      <c r="RWH41" s="23"/>
      <c r="RWI41" s="23"/>
      <c r="RWJ41" s="23"/>
      <c r="RWK41" s="23"/>
      <c r="RWL41" s="23"/>
      <c r="RWM41" s="23"/>
      <c r="RWN41" s="23"/>
      <c r="RWO41" s="23"/>
      <c r="RWP41" s="23"/>
      <c r="RWQ41" s="23"/>
      <c r="RWR41" s="23"/>
      <c r="RWS41" s="23"/>
      <c r="RWT41" s="23"/>
      <c r="RWU41" s="23"/>
      <c r="RWV41" s="23"/>
      <c r="RWW41" s="23"/>
      <c r="RWX41" s="23"/>
      <c r="RWY41" s="23"/>
      <c r="RWZ41" s="23"/>
      <c r="RXA41" s="23"/>
      <c r="RXB41" s="23"/>
      <c r="RXC41" s="23"/>
      <c r="RXD41" s="23"/>
      <c r="RXE41" s="23"/>
      <c r="RXF41" s="23"/>
      <c r="RXG41" s="23"/>
      <c r="RXH41" s="23"/>
      <c r="RXI41" s="23"/>
      <c r="RXJ41" s="23"/>
      <c r="RXK41" s="23"/>
      <c r="RXL41" s="23"/>
      <c r="RXM41" s="23"/>
      <c r="RXN41" s="23"/>
      <c r="RXO41" s="23"/>
      <c r="RXP41" s="23"/>
      <c r="RXQ41" s="23"/>
      <c r="RXR41" s="23"/>
      <c r="RXS41" s="23"/>
      <c r="RXT41" s="23"/>
      <c r="RXU41" s="23"/>
      <c r="RXV41" s="23"/>
      <c r="RXW41" s="23"/>
      <c r="RXX41" s="23"/>
      <c r="RXY41" s="23"/>
      <c r="RXZ41" s="23"/>
      <c r="RYA41" s="23"/>
      <c r="RYB41" s="23"/>
      <c r="RYC41" s="23"/>
      <c r="RYD41" s="23"/>
      <c r="RYE41" s="23"/>
      <c r="RYF41" s="23"/>
      <c r="RYG41" s="23"/>
      <c r="RYH41" s="23"/>
      <c r="RYI41" s="23"/>
      <c r="RYJ41" s="23"/>
      <c r="RYK41" s="23"/>
      <c r="RYL41" s="23"/>
      <c r="RYM41" s="23"/>
      <c r="RYN41" s="23"/>
      <c r="RYO41" s="23"/>
      <c r="RYP41" s="23"/>
      <c r="RYQ41" s="23"/>
      <c r="RYR41" s="23"/>
      <c r="RYS41" s="23"/>
      <c r="RYT41" s="23"/>
      <c r="RYU41" s="23"/>
      <c r="RYV41" s="23"/>
      <c r="RYW41" s="23"/>
      <c r="RYX41" s="23"/>
      <c r="RYY41" s="23"/>
      <c r="RYZ41" s="23"/>
      <c r="RZA41" s="23"/>
      <c r="RZB41" s="23"/>
      <c r="RZC41" s="23"/>
      <c r="RZD41" s="23"/>
      <c r="RZE41" s="23"/>
      <c r="RZF41" s="23"/>
      <c r="RZG41" s="23"/>
      <c r="RZH41" s="23"/>
      <c r="RZI41" s="23"/>
      <c r="RZJ41" s="23"/>
      <c r="RZK41" s="23"/>
      <c r="RZL41" s="23"/>
      <c r="RZM41" s="23"/>
      <c r="RZN41" s="23"/>
      <c r="RZO41" s="23"/>
      <c r="RZP41" s="23"/>
      <c r="RZQ41" s="23"/>
      <c r="RZR41" s="23"/>
      <c r="RZS41" s="23"/>
      <c r="RZT41" s="23"/>
      <c r="RZU41" s="23"/>
      <c r="RZV41" s="23"/>
      <c r="RZW41" s="23"/>
      <c r="RZX41" s="23"/>
      <c r="RZY41" s="23"/>
      <c r="RZZ41" s="23"/>
      <c r="SAA41" s="23"/>
      <c r="SAB41" s="23"/>
      <c r="SAC41" s="23"/>
      <c r="SAD41" s="23"/>
      <c r="SAE41" s="23"/>
      <c r="SAF41" s="23"/>
      <c r="SAG41" s="23"/>
      <c r="SAH41" s="23"/>
      <c r="SAI41" s="23"/>
      <c r="SAJ41" s="23"/>
      <c r="SAK41" s="23"/>
      <c r="SAL41" s="23"/>
      <c r="SAM41" s="23"/>
      <c r="SAN41" s="23"/>
      <c r="SAO41" s="23"/>
      <c r="SAP41" s="23"/>
      <c r="SAQ41" s="23"/>
      <c r="SAR41" s="23"/>
      <c r="SAS41" s="23"/>
      <c r="SAT41" s="23"/>
      <c r="SAU41" s="23"/>
      <c r="SAV41" s="23"/>
      <c r="SAW41" s="23"/>
      <c r="SAX41" s="23"/>
      <c r="SAY41" s="23"/>
      <c r="SAZ41" s="23"/>
      <c r="SBA41" s="23"/>
      <c r="SBB41" s="23"/>
      <c r="SBC41" s="23"/>
      <c r="SBD41" s="23"/>
      <c r="SBE41" s="23"/>
      <c r="SBF41" s="23"/>
      <c r="SBG41" s="23"/>
      <c r="SBH41" s="23"/>
      <c r="SBI41" s="23"/>
      <c r="SBJ41" s="23"/>
      <c r="SBK41" s="23"/>
      <c r="SBL41" s="23"/>
      <c r="SBM41" s="23"/>
      <c r="SBN41" s="23"/>
      <c r="SBO41" s="23"/>
      <c r="SBP41" s="23"/>
      <c r="SBQ41" s="23"/>
      <c r="SBR41" s="23"/>
      <c r="SBS41" s="23"/>
      <c r="SBT41" s="23"/>
      <c r="SBU41" s="23"/>
      <c r="SBV41" s="23"/>
      <c r="SBW41" s="23"/>
      <c r="SBX41" s="23"/>
      <c r="SBY41" s="23"/>
      <c r="SBZ41" s="23"/>
      <c r="SCA41" s="23"/>
      <c r="SCB41" s="23"/>
      <c r="SCC41" s="23"/>
      <c r="SCD41" s="23"/>
      <c r="SCE41" s="23"/>
      <c r="SCF41" s="23"/>
      <c r="SCG41" s="23"/>
      <c r="SCH41" s="23"/>
      <c r="SCI41" s="23"/>
      <c r="SCJ41" s="23"/>
      <c r="SCK41" s="23"/>
      <c r="SCL41" s="23"/>
      <c r="SCM41" s="23"/>
      <c r="SCN41" s="23"/>
      <c r="SCO41" s="23"/>
      <c r="SCP41" s="23"/>
      <c r="SCQ41" s="23"/>
      <c r="SCR41" s="23"/>
      <c r="SCS41" s="23"/>
      <c r="SCT41" s="23"/>
      <c r="SCU41" s="23"/>
      <c r="SCV41" s="23"/>
      <c r="SCW41" s="23"/>
      <c r="SCX41" s="23"/>
      <c r="SCY41" s="23"/>
      <c r="SCZ41" s="23"/>
      <c r="SDA41" s="23"/>
      <c r="SDB41" s="23"/>
      <c r="SDC41" s="23"/>
      <c r="SDD41" s="23"/>
      <c r="SDE41" s="23"/>
      <c r="SDF41" s="23"/>
      <c r="SDG41" s="23"/>
      <c r="SDH41" s="23"/>
      <c r="SDI41" s="23"/>
      <c r="SDJ41" s="23"/>
      <c r="SDK41" s="23"/>
      <c r="SDL41" s="23"/>
      <c r="SDM41" s="23"/>
      <c r="SDN41" s="23"/>
      <c r="SDO41" s="23"/>
      <c r="SDP41" s="23"/>
      <c r="SDQ41" s="23"/>
      <c r="SDR41" s="23"/>
      <c r="SDS41" s="23"/>
      <c r="SDT41" s="23"/>
      <c r="SDU41" s="23"/>
      <c r="SDV41" s="23"/>
      <c r="SDW41" s="23"/>
      <c r="SDX41" s="23"/>
      <c r="SDY41" s="23"/>
      <c r="SDZ41" s="23"/>
      <c r="SEA41" s="23"/>
      <c r="SEB41" s="23"/>
      <c r="SEC41" s="23"/>
      <c r="SED41" s="23"/>
      <c r="SEE41" s="23"/>
      <c r="SEF41" s="23"/>
      <c r="SEG41" s="23"/>
      <c r="SEH41" s="23"/>
      <c r="SEI41" s="23"/>
      <c r="SEJ41" s="23"/>
      <c r="SEK41" s="23"/>
      <c r="SEL41" s="23"/>
      <c r="SEM41" s="23"/>
      <c r="SEN41" s="23"/>
      <c r="SEO41" s="23"/>
      <c r="SEP41" s="23"/>
      <c r="SEQ41" s="23"/>
      <c r="SER41" s="23"/>
      <c r="SES41" s="23"/>
      <c r="SET41" s="23"/>
      <c r="SEU41" s="23"/>
      <c r="SEV41" s="23"/>
      <c r="SEW41" s="23"/>
      <c r="SEX41" s="23"/>
      <c r="SEY41" s="23"/>
      <c r="SEZ41" s="23"/>
      <c r="SFA41" s="23"/>
      <c r="SFB41" s="23"/>
      <c r="SFC41" s="23"/>
      <c r="SFD41" s="23"/>
      <c r="SFE41" s="23"/>
      <c r="SFF41" s="23"/>
      <c r="SFG41" s="23"/>
      <c r="SFH41" s="23"/>
      <c r="SFI41" s="23"/>
      <c r="SFJ41" s="23"/>
      <c r="SFK41" s="23"/>
      <c r="SFL41" s="23"/>
      <c r="SFM41" s="23"/>
      <c r="SFN41" s="23"/>
      <c r="SFO41" s="23"/>
      <c r="SFP41" s="23"/>
      <c r="SFQ41" s="23"/>
      <c r="SFR41" s="23"/>
      <c r="SFS41" s="23"/>
      <c r="SFT41" s="23"/>
      <c r="SFU41" s="23"/>
      <c r="SFV41" s="23"/>
      <c r="SFW41" s="23"/>
      <c r="SFX41" s="23"/>
      <c r="SFY41" s="23"/>
      <c r="SFZ41" s="23"/>
      <c r="SGA41" s="23"/>
      <c r="SGB41" s="23"/>
      <c r="SGC41" s="23"/>
      <c r="SGD41" s="23"/>
      <c r="SGE41" s="23"/>
      <c r="SGF41" s="23"/>
      <c r="SGG41" s="23"/>
      <c r="SGH41" s="23"/>
      <c r="SGI41" s="23"/>
      <c r="SGJ41" s="23"/>
      <c r="SGK41" s="23"/>
      <c r="SGL41" s="23"/>
      <c r="SGM41" s="23"/>
      <c r="SGN41" s="23"/>
      <c r="SGO41" s="23"/>
      <c r="SGP41" s="23"/>
      <c r="SGQ41" s="23"/>
      <c r="SGR41" s="23"/>
      <c r="SGS41" s="23"/>
      <c r="SGT41" s="23"/>
      <c r="SGU41" s="23"/>
      <c r="SGV41" s="23"/>
      <c r="SGW41" s="23"/>
      <c r="SGX41" s="23"/>
      <c r="SGY41" s="23"/>
      <c r="SGZ41" s="23"/>
      <c r="SHA41" s="23"/>
      <c r="SHB41" s="23"/>
      <c r="SHC41" s="23"/>
      <c r="SHD41" s="23"/>
      <c r="SHE41" s="23"/>
      <c r="SHF41" s="23"/>
      <c r="SHG41" s="23"/>
      <c r="SHH41" s="23"/>
      <c r="SHI41" s="23"/>
      <c r="SHJ41" s="23"/>
      <c r="SHK41" s="23"/>
      <c r="SHL41" s="23"/>
      <c r="SHM41" s="23"/>
      <c r="SHN41" s="23"/>
      <c r="SHO41" s="23"/>
      <c r="SHP41" s="23"/>
      <c r="SHQ41" s="23"/>
      <c r="SHR41" s="23"/>
      <c r="SHS41" s="23"/>
      <c r="SHT41" s="23"/>
      <c r="SHU41" s="23"/>
      <c r="SHV41" s="23"/>
      <c r="SHW41" s="23"/>
      <c r="SHX41" s="23"/>
      <c r="SHY41" s="23"/>
      <c r="SHZ41" s="23"/>
      <c r="SIA41" s="23"/>
      <c r="SIB41" s="23"/>
      <c r="SIC41" s="23"/>
      <c r="SID41" s="23"/>
      <c r="SIE41" s="23"/>
      <c r="SIF41" s="23"/>
      <c r="SIG41" s="23"/>
      <c r="SIH41" s="23"/>
      <c r="SII41" s="23"/>
      <c r="SIJ41" s="23"/>
      <c r="SIK41" s="23"/>
      <c r="SIL41" s="23"/>
      <c r="SIM41" s="23"/>
      <c r="SIN41" s="23"/>
      <c r="SIO41" s="23"/>
      <c r="SIP41" s="23"/>
      <c r="SIQ41" s="23"/>
      <c r="SIR41" s="23"/>
      <c r="SIS41" s="23"/>
      <c r="SIT41" s="23"/>
      <c r="SIU41" s="23"/>
      <c r="SIV41" s="23"/>
      <c r="SIW41" s="23"/>
      <c r="SIX41" s="23"/>
      <c r="SIY41" s="23"/>
      <c r="SIZ41" s="23"/>
      <c r="SJA41" s="23"/>
      <c r="SJB41" s="23"/>
      <c r="SJC41" s="23"/>
      <c r="SJD41" s="23"/>
      <c r="SJE41" s="23"/>
      <c r="SJF41" s="23"/>
      <c r="SJG41" s="23"/>
      <c r="SJH41" s="23"/>
      <c r="SJI41" s="23"/>
      <c r="SJJ41" s="23"/>
      <c r="SJK41" s="23"/>
      <c r="SJL41" s="23"/>
      <c r="SJM41" s="23"/>
      <c r="SJN41" s="23"/>
      <c r="SJO41" s="23"/>
      <c r="SJP41" s="23"/>
      <c r="SJQ41" s="23"/>
      <c r="SJR41" s="23"/>
      <c r="SJS41" s="23"/>
      <c r="SJT41" s="23"/>
      <c r="SJU41" s="23"/>
      <c r="SJV41" s="23"/>
      <c r="SJW41" s="23"/>
      <c r="SJX41" s="23"/>
      <c r="SJY41" s="23"/>
      <c r="SJZ41" s="23"/>
      <c r="SKA41" s="23"/>
      <c r="SKB41" s="23"/>
      <c r="SKC41" s="23"/>
      <c r="SKD41" s="23"/>
      <c r="SKE41" s="23"/>
      <c r="SKF41" s="23"/>
      <c r="SKG41" s="23"/>
      <c r="SKH41" s="23"/>
      <c r="SKI41" s="23"/>
      <c r="SKJ41" s="23"/>
      <c r="SKK41" s="23"/>
      <c r="SKL41" s="23"/>
      <c r="SKM41" s="23"/>
      <c r="SKN41" s="23"/>
      <c r="SKO41" s="23"/>
      <c r="SKP41" s="23"/>
      <c r="SKQ41" s="23"/>
      <c r="SKR41" s="23"/>
      <c r="SKS41" s="23"/>
      <c r="SKT41" s="23"/>
      <c r="SKU41" s="23"/>
      <c r="SKV41" s="23"/>
      <c r="SKW41" s="23"/>
      <c r="SKX41" s="23"/>
      <c r="SKY41" s="23"/>
      <c r="SKZ41" s="23"/>
      <c r="SLA41" s="23"/>
      <c r="SLB41" s="23"/>
      <c r="SLC41" s="23"/>
      <c r="SLD41" s="23"/>
      <c r="SLE41" s="23"/>
      <c r="SLF41" s="23"/>
      <c r="SLG41" s="23"/>
      <c r="SLH41" s="23"/>
      <c r="SLI41" s="23"/>
      <c r="SLJ41" s="23"/>
      <c r="SLK41" s="23"/>
      <c r="SLL41" s="23"/>
      <c r="SLM41" s="23"/>
      <c r="SLN41" s="23"/>
      <c r="SLO41" s="23"/>
      <c r="SLP41" s="23"/>
      <c r="SLQ41" s="23"/>
      <c r="SLR41" s="23"/>
      <c r="SLS41" s="23"/>
      <c r="SLT41" s="23"/>
      <c r="SLU41" s="23"/>
      <c r="SLV41" s="23"/>
      <c r="SLW41" s="23"/>
      <c r="SLX41" s="23"/>
      <c r="SLY41" s="23"/>
      <c r="SLZ41" s="23"/>
      <c r="SMA41" s="23"/>
      <c r="SMB41" s="23"/>
      <c r="SMC41" s="23"/>
      <c r="SMD41" s="23"/>
      <c r="SME41" s="23"/>
      <c r="SMF41" s="23"/>
      <c r="SMG41" s="23"/>
      <c r="SMH41" s="23"/>
      <c r="SMI41" s="23"/>
      <c r="SMJ41" s="23"/>
      <c r="SMK41" s="23"/>
      <c r="SML41" s="23"/>
      <c r="SMM41" s="23"/>
      <c r="SMN41" s="23"/>
      <c r="SMO41" s="23"/>
      <c r="SMP41" s="23"/>
      <c r="SMQ41" s="23"/>
      <c r="SMR41" s="23"/>
      <c r="SMS41" s="23"/>
      <c r="SMT41" s="23"/>
      <c r="SMU41" s="23"/>
      <c r="SMV41" s="23"/>
      <c r="SMW41" s="23"/>
      <c r="SMX41" s="23"/>
      <c r="SMY41" s="23"/>
      <c r="SMZ41" s="23"/>
      <c r="SNA41" s="23"/>
      <c r="SNB41" s="23"/>
      <c r="SNC41" s="23"/>
      <c r="SND41" s="23"/>
      <c r="SNE41" s="23"/>
      <c r="SNF41" s="23"/>
      <c r="SNG41" s="23"/>
      <c r="SNH41" s="23"/>
      <c r="SNI41" s="23"/>
      <c r="SNJ41" s="23"/>
      <c r="SNK41" s="23"/>
      <c r="SNL41" s="23"/>
      <c r="SNM41" s="23"/>
      <c r="SNN41" s="23"/>
      <c r="SNO41" s="23"/>
      <c r="SNP41" s="23"/>
      <c r="SNQ41" s="23"/>
      <c r="SNR41" s="23"/>
      <c r="SNS41" s="23"/>
      <c r="SNT41" s="23"/>
      <c r="SNU41" s="23"/>
      <c r="SNV41" s="23"/>
      <c r="SNW41" s="23"/>
      <c r="SNX41" s="23"/>
      <c r="SNY41" s="23"/>
      <c r="SNZ41" s="23"/>
      <c r="SOA41" s="23"/>
      <c r="SOB41" s="23"/>
      <c r="SOC41" s="23"/>
      <c r="SOD41" s="23"/>
      <c r="SOE41" s="23"/>
      <c r="SOF41" s="23"/>
      <c r="SOG41" s="23"/>
      <c r="SOH41" s="23"/>
      <c r="SOI41" s="23"/>
      <c r="SOJ41" s="23"/>
      <c r="SOK41" s="23"/>
      <c r="SOL41" s="23"/>
      <c r="SOM41" s="23"/>
      <c r="SON41" s="23"/>
      <c r="SOO41" s="23"/>
      <c r="SOP41" s="23"/>
      <c r="SOQ41" s="23"/>
      <c r="SOR41" s="23"/>
      <c r="SOS41" s="23"/>
      <c r="SOT41" s="23"/>
      <c r="SOU41" s="23"/>
      <c r="SOV41" s="23"/>
      <c r="SOW41" s="23"/>
      <c r="SOX41" s="23"/>
      <c r="SOY41" s="23"/>
      <c r="SOZ41" s="23"/>
      <c r="SPA41" s="23"/>
      <c r="SPB41" s="23"/>
      <c r="SPC41" s="23"/>
      <c r="SPD41" s="23"/>
      <c r="SPE41" s="23"/>
      <c r="SPF41" s="23"/>
      <c r="SPG41" s="23"/>
      <c r="SPH41" s="23"/>
      <c r="SPI41" s="23"/>
      <c r="SPJ41" s="23"/>
      <c r="SPK41" s="23"/>
      <c r="SPL41" s="23"/>
      <c r="SPM41" s="23"/>
      <c r="SPN41" s="23"/>
      <c r="SPO41" s="23"/>
      <c r="SPP41" s="23"/>
      <c r="SPQ41" s="23"/>
      <c r="SPR41" s="23"/>
      <c r="SPS41" s="23"/>
      <c r="SPT41" s="23"/>
      <c r="SPU41" s="23"/>
      <c r="SPV41" s="23"/>
      <c r="SPW41" s="23"/>
      <c r="SPX41" s="23"/>
      <c r="SPY41" s="23"/>
      <c r="SPZ41" s="23"/>
      <c r="SQA41" s="23"/>
      <c r="SQB41" s="23"/>
      <c r="SQC41" s="23"/>
      <c r="SQD41" s="23"/>
      <c r="SQE41" s="23"/>
      <c r="SQF41" s="23"/>
      <c r="SQG41" s="23"/>
      <c r="SQH41" s="23"/>
      <c r="SQI41" s="23"/>
      <c r="SQJ41" s="23"/>
      <c r="SQK41" s="23"/>
      <c r="SQL41" s="23"/>
      <c r="SQM41" s="23"/>
      <c r="SQN41" s="23"/>
      <c r="SQO41" s="23"/>
      <c r="SQP41" s="23"/>
      <c r="SQQ41" s="23"/>
      <c r="SQR41" s="23"/>
      <c r="SQS41" s="23"/>
      <c r="SQT41" s="23"/>
      <c r="SQU41" s="23"/>
      <c r="SQV41" s="23"/>
      <c r="SQW41" s="23"/>
      <c r="SQX41" s="23"/>
      <c r="SQY41" s="23"/>
      <c r="SQZ41" s="23"/>
      <c r="SRA41" s="23"/>
      <c r="SRB41" s="23"/>
      <c r="SRC41" s="23"/>
      <c r="SRD41" s="23"/>
      <c r="SRE41" s="23"/>
      <c r="SRF41" s="23"/>
      <c r="SRG41" s="23"/>
      <c r="SRH41" s="23"/>
      <c r="SRI41" s="23"/>
      <c r="SRJ41" s="23"/>
      <c r="SRK41" s="23"/>
      <c r="SRL41" s="23"/>
      <c r="SRM41" s="23"/>
      <c r="SRN41" s="23"/>
      <c r="SRO41" s="23"/>
      <c r="SRP41" s="23"/>
      <c r="SRQ41" s="23"/>
      <c r="SRR41" s="23"/>
      <c r="SRS41" s="23"/>
      <c r="SRT41" s="23"/>
      <c r="SRU41" s="23"/>
      <c r="SRV41" s="23"/>
      <c r="SRW41" s="23"/>
      <c r="SRX41" s="23"/>
      <c r="SRY41" s="23"/>
      <c r="SRZ41" s="23"/>
      <c r="SSA41" s="23"/>
      <c r="SSB41" s="23"/>
      <c r="SSC41" s="23"/>
      <c r="SSD41" s="23"/>
      <c r="SSE41" s="23"/>
      <c r="SSF41" s="23"/>
      <c r="SSG41" s="23"/>
      <c r="SSH41" s="23"/>
      <c r="SSI41" s="23"/>
      <c r="SSJ41" s="23"/>
      <c r="SSK41" s="23"/>
      <c r="SSL41" s="23"/>
      <c r="SSM41" s="23"/>
      <c r="SSN41" s="23"/>
      <c r="SSO41" s="23"/>
      <c r="SSP41" s="23"/>
      <c r="SSQ41" s="23"/>
      <c r="SSR41" s="23"/>
      <c r="SSS41" s="23"/>
      <c r="SST41" s="23"/>
      <c r="SSU41" s="23"/>
      <c r="SSV41" s="23"/>
      <c r="SSW41" s="23"/>
      <c r="SSX41" s="23"/>
      <c r="SSY41" s="23"/>
      <c r="SSZ41" s="23"/>
      <c r="STA41" s="23"/>
      <c r="STB41" s="23"/>
      <c r="STC41" s="23"/>
      <c r="STD41" s="23"/>
      <c r="STE41" s="23"/>
      <c r="STF41" s="23"/>
      <c r="STG41" s="23"/>
      <c r="STH41" s="23"/>
      <c r="STI41" s="23"/>
      <c r="STJ41" s="23"/>
      <c r="STK41" s="23"/>
      <c r="STL41" s="23"/>
      <c r="STM41" s="23"/>
      <c r="STN41" s="23"/>
      <c r="STO41" s="23"/>
      <c r="STP41" s="23"/>
      <c r="STQ41" s="23"/>
      <c r="STR41" s="23"/>
      <c r="STS41" s="23"/>
      <c r="STT41" s="23"/>
      <c r="STU41" s="23"/>
      <c r="STV41" s="23"/>
      <c r="STW41" s="23"/>
      <c r="STX41" s="23"/>
      <c r="STY41" s="23"/>
      <c r="STZ41" s="23"/>
      <c r="SUA41" s="23"/>
      <c r="SUB41" s="23"/>
      <c r="SUC41" s="23"/>
      <c r="SUD41" s="23"/>
      <c r="SUE41" s="23"/>
      <c r="SUF41" s="23"/>
      <c r="SUG41" s="23"/>
      <c r="SUH41" s="23"/>
      <c r="SUI41" s="23"/>
      <c r="SUJ41" s="23"/>
      <c r="SUK41" s="23"/>
      <c r="SUL41" s="23"/>
      <c r="SUM41" s="23"/>
      <c r="SUN41" s="23"/>
      <c r="SUO41" s="23"/>
      <c r="SUP41" s="23"/>
      <c r="SUQ41" s="23"/>
      <c r="SUR41" s="23"/>
      <c r="SUS41" s="23"/>
      <c r="SUT41" s="23"/>
      <c r="SUU41" s="23"/>
      <c r="SUV41" s="23"/>
      <c r="SUW41" s="23"/>
      <c r="SUX41" s="23"/>
      <c r="SUY41" s="23"/>
      <c r="SUZ41" s="23"/>
      <c r="SVA41" s="23"/>
      <c r="SVB41" s="23"/>
      <c r="SVC41" s="23"/>
      <c r="SVD41" s="23"/>
      <c r="SVE41" s="23"/>
      <c r="SVF41" s="23"/>
      <c r="SVG41" s="23"/>
      <c r="SVH41" s="23"/>
      <c r="SVI41" s="23"/>
      <c r="SVJ41" s="23"/>
      <c r="SVK41" s="23"/>
      <c r="SVL41" s="23"/>
      <c r="SVM41" s="23"/>
      <c r="SVN41" s="23"/>
      <c r="SVO41" s="23"/>
      <c r="SVP41" s="23"/>
      <c r="SVQ41" s="23"/>
      <c r="SVR41" s="23"/>
      <c r="SVS41" s="23"/>
      <c r="SVT41" s="23"/>
      <c r="SVU41" s="23"/>
      <c r="SVV41" s="23"/>
      <c r="SVW41" s="23"/>
      <c r="SVX41" s="23"/>
      <c r="SVY41" s="23"/>
      <c r="SVZ41" s="23"/>
      <c r="SWA41" s="23"/>
      <c r="SWB41" s="23"/>
      <c r="SWC41" s="23"/>
      <c r="SWD41" s="23"/>
      <c r="SWE41" s="23"/>
      <c r="SWF41" s="23"/>
      <c r="SWG41" s="23"/>
      <c r="SWH41" s="23"/>
      <c r="SWI41" s="23"/>
      <c r="SWJ41" s="23"/>
      <c r="SWK41" s="23"/>
      <c r="SWL41" s="23"/>
      <c r="SWM41" s="23"/>
      <c r="SWN41" s="23"/>
      <c r="SWO41" s="23"/>
      <c r="SWP41" s="23"/>
      <c r="SWQ41" s="23"/>
      <c r="SWR41" s="23"/>
      <c r="SWS41" s="23"/>
      <c r="SWT41" s="23"/>
      <c r="SWU41" s="23"/>
      <c r="SWV41" s="23"/>
      <c r="SWW41" s="23"/>
      <c r="SWX41" s="23"/>
      <c r="SWY41" s="23"/>
      <c r="SWZ41" s="23"/>
      <c r="SXA41" s="23"/>
      <c r="SXB41" s="23"/>
      <c r="SXC41" s="23"/>
      <c r="SXD41" s="23"/>
      <c r="SXE41" s="23"/>
      <c r="SXF41" s="23"/>
      <c r="SXG41" s="23"/>
      <c r="SXH41" s="23"/>
      <c r="SXI41" s="23"/>
      <c r="SXJ41" s="23"/>
      <c r="SXK41" s="23"/>
      <c r="SXL41" s="23"/>
      <c r="SXM41" s="23"/>
      <c r="SXN41" s="23"/>
      <c r="SXO41" s="23"/>
      <c r="SXP41" s="23"/>
      <c r="SXQ41" s="23"/>
      <c r="SXR41" s="23"/>
      <c r="SXS41" s="23"/>
      <c r="SXT41" s="23"/>
      <c r="SXU41" s="23"/>
      <c r="SXV41" s="23"/>
      <c r="SXW41" s="23"/>
      <c r="SXX41" s="23"/>
      <c r="SXY41" s="23"/>
      <c r="SXZ41" s="23"/>
      <c r="SYA41" s="23"/>
      <c r="SYB41" s="23"/>
      <c r="SYC41" s="23"/>
      <c r="SYD41" s="23"/>
      <c r="SYE41" s="23"/>
      <c r="SYF41" s="23"/>
      <c r="SYG41" s="23"/>
      <c r="SYH41" s="23"/>
      <c r="SYI41" s="23"/>
      <c r="SYJ41" s="23"/>
      <c r="SYK41" s="23"/>
      <c r="SYL41" s="23"/>
      <c r="SYM41" s="23"/>
      <c r="SYN41" s="23"/>
      <c r="SYO41" s="23"/>
      <c r="SYP41" s="23"/>
      <c r="SYQ41" s="23"/>
      <c r="SYR41" s="23"/>
      <c r="SYS41" s="23"/>
      <c r="SYT41" s="23"/>
      <c r="SYU41" s="23"/>
      <c r="SYV41" s="23"/>
      <c r="SYW41" s="23"/>
      <c r="SYX41" s="23"/>
      <c r="SYY41" s="23"/>
      <c r="SYZ41" s="23"/>
      <c r="SZA41" s="23"/>
      <c r="SZB41" s="23"/>
      <c r="SZC41" s="23"/>
      <c r="SZD41" s="23"/>
      <c r="SZE41" s="23"/>
      <c r="SZF41" s="23"/>
      <c r="SZG41" s="23"/>
      <c r="SZH41" s="23"/>
      <c r="SZI41" s="23"/>
      <c r="SZJ41" s="23"/>
      <c r="SZK41" s="23"/>
      <c r="SZL41" s="23"/>
      <c r="SZM41" s="23"/>
      <c r="SZN41" s="23"/>
      <c r="SZO41" s="23"/>
      <c r="SZP41" s="23"/>
      <c r="SZQ41" s="23"/>
      <c r="SZR41" s="23"/>
      <c r="SZS41" s="23"/>
      <c r="SZT41" s="23"/>
      <c r="SZU41" s="23"/>
      <c r="SZV41" s="23"/>
      <c r="SZW41" s="23"/>
      <c r="SZX41" s="23"/>
      <c r="SZY41" s="23"/>
      <c r="SZZ41" s="23"/>
      <c r="TAA41" s="23"/>
      <c r="TAB41" s="23"/>
      <c r="TAC41" s="23"/>
      <c r="TAD41" s="23"/>
      <c r="TAE41" s="23"/>
      <c r="TAF41" s="23"/>
      <c r="TAG41" s="23"/>
      <c r="TAH41" s="23"/>
      <c r="TAI41" s="23"/>
      <c r="TAJ41" s="23"/>
      <c r="TAK41" s="23"/>
      <c r="TAL41" s="23"/>
      <c r="TAM41" s="23"/>
      <c r="TAN41" s="23"/>
      <c r="TAO41" s="23"/>
      <c r="TAP41" s="23"/>
      <c r="TAQ41" s="23"/>
      <c r="TAR41" s="23"/>
      <c r="TAS41" s="23"/>
      <c r="TAT41" s="23"/>
      <c r="TAU41" s="23"/>
      <c r="TAV41" s="23"/>
      <c r="TAW41" s="23"/>
      <c r="TAX41" s="23"/>
      <c r="TAY41" s="23"/>
      <c r="TAZ41" s="23"/>
      <c r="TBA41" s="23"/>
      <c r="TBB41" s="23"/>
      <c r="TBC41" s="23"/>
      <c r="TBD41" s="23"/>
      <c r="TBE41" s="23"/>
      <c r="TBF41" s="23"/>
      <c r="TBG41" s="23"/>
      <c r="TBH41" s="23"/>
      <c r="TBI41" s="23"/>
      <c r="TBJ41" s="23"/>
      <c r="TBK41" s="23"/>
      <c r="TBL41" s="23"/>
      <c r="TBM41" s="23"/>
      <c r="TBN41" s="23"/>
      <c r="TBO41" s="23"/>
      <c r="TBP41" s="23"/>
      <c r="TBQ41" s="23"/>
      <c r="TBR41" s="23"/>
      <c r="TBS41" s="23"/>
      <c r="TBT41" s="23"/>
      <c r="TBU41" s="23"/>
      <c r="TBV41" s="23"/>
      <c r="TBW41" s="23"/>
      <c r="TBX41" s="23"/>
      <c r="TBY41" s="23"/>
      <c r="TBZ41" s="23"/>
      <c r="TCA41" s="23"/>
      <c r="TCB41" s="23"/>
      <c r="TCC41" s="23"/>
      <c r="TCD41" s="23"/>
      <c r="TCE41" s="23"/>
      <c r="TCF41" s="23"/>
      <c r="TCG41" s="23"/>
      <c r="TCH41" s="23"/>
      <c r="TCI41" s="23"/>
      <c r="TCJ41" s="23"/>
      <c r="TCK41" s="23"/>
      <c r="TCL41" s="23"/>
      <c r="TCM41" s="23"/>
      <c r="TCN41" s="23"/>
      <c r="TCO41" s="23"/>
      <c r="TCP41" s="23"/>
      <c r="TCQ41" s="23"/>
      <c r="TCR41" s="23"/>
      <c r="TCS41" s="23"/>
      <c r="TCT41" s="23"/>
      <c r="TCU41" s="23"/>
      <c r="TCV41" s="23"/>
      <c r="TCW41" s="23"/>
      <c r="TCX41" s="23"/>
      <c r="TCY41" s="23"/>
      <c r="TCZ41" s="23"/>
      <c r="TDA41" s="23"/>
      <c r="TDB41" s="23"/>
      <c r="TDC41" s="23"/>
      <c r="TDD41" s="23"/>
      <c r="TDE41" s="23"/>
      <c r="TDF41" s="23"/>
      <c r="TDG41" s="23"/>
      <c r="TDH41" s="23"/>
      <c r="TDI41" s="23"/>
      <c r="TDJ41" s="23"/>
      <c r="TDK41" s="23"/>
      <c r="TDL41" s="23"/>
      <c r="TDM41" s="23"/>
      <c r="TDN41" s="23"/>
      <c r="TDO41" s="23"/>
      <c r="TDP41" s="23"/>
      <c r="TDQ41" s="23"/>
      <c r="TDR41" s="23"/>
      <c r="TDS41" s="23"/>
      <c r="TDT41" s="23"/>
      <c r="TDU41" s="23"/>
      <c r="TDV41" s="23"/>
      <c r="TDW41" s="23"/>
      <c r="TDX41" s="23"/>
      <c r="TDY41" s="23"/>
      <c r="TDZ41" s="23"/>
      <c r="TEA41" s="23"/>
      <c r="TEB41" s="23"/>
      <c r="TEC41" s="23"/>
      <c r="TED41" s="23"/>
      <c r="TEE41" s="23"/>
      <c r="TEF41" s="23"/>
      <c r="TEG41" s="23"/>
      <c r="TEH41" s="23"/>
      <c r="TEI41" s="23"/>
      <c r="TEJ41" s="23"/>
      <c r="TEK41" s="23"/>
      <c r="TEL41" s="23"/>
      <c r="TEM41" s="23"/>
      <c r="TEN41" s="23"/>
      <c r="TEO41" s="23"/>
      <c r="TEP41" s="23"/>
      <c r="TEQ41" s="23"/>
      <c r="TER41" s="23"/>
      <c r="TES41" s="23"/>
      <c r="TET41" s="23"/>
      <c r="TEU41" s="23"/>
      <c r="TEV41" s="23"/>
      <c r="TEW41" s="23"/>
      <c r="TEX41" s="23"/>
      <c r="TEY41" s="23"/>
      <c r="TEZ41" s="23"/>
      <c r="TFA41" s="23"/>
      <c r="TFB41" s="23"/>
      <c r="TFC41" s="23"/>
      <c r="TFD41" s="23"/>
      <c r="TFE41" s="23"/>
      <c r="TFF41" s="23"/>
      <c r="TFG41" s="23"/>
      <c r="TFH41" s="23"/>
      <c r="TFI41" s="23"/>
      <c r="TFJ41" s="23"/>
      <c r="TFK41" s="23"/>
      <c r="TFL41" s="23"/>
      <c r="TFM41" s="23"/>
      <c r="TFN41" s="23"/>
      <c r="TFO41" s="23"/>
      <c r="TFP41" s="23"/>
      <c r="TFQ41" s="23"/>
      <c r="TFR41" s="23"/>
      <c r="TFS41" s="23"/>
      <c r="TFT41" s="23"/>
      <c r="TFU41" s="23"/>
      <c r="TFV41" s="23"/>
      <c r="TFW41" s="23"/>
      <c r="TFX41" s="23"/>
      <c r="TFY41" s="23"/>
      <c r="TFZ41" s="23"/>
      <c r="TGA41" s="23"/>
      <c r="TGB41" s="23"/>
      <c r="TGC41" s="23"/>
      <c r="TGD41" s="23"/>
      <c r="TGE41" s="23"/>
      <c r="TGF41" s="23"/>
      <c r="TGG41" s="23"/>
      <c r="TGH41" s="23"/>
      <c r="TGI41" s="23"/>
      <c r="TGJ41" s="23"/>
      <c r="TGK41" s="23"/>
      <c r="TGL41" s="23"/>
      <c r="TGM41" s="23"/>
      <c r="TGN41" s="23"/>
      <c r="TGO41" s="23"/>
      <c r="TGP41" s="23"/>
      <c r="TGQ41" s="23"/>
      <c r="TGR41" s="23"/>
      <c r="TGS41" s="23"/>
      <c r="TGT41" s="23"/>
      <c r="TGU41" s="23"/>
      <c r="TGV41" s="23"/>
      <c r="TGW41" s="23"/>
      <c r="TGX41" s="23"/>
      <c r="TGY41" s="23"/>
      <c r="TGZ41" s="23"/>
      <c r="THA41" s="23"/>
      <c r="THB41" s="23"/>
      <c r="THC41" s="23"/>
      <c r="THD41" s="23"/>
      <c r="THE41" s="23"/>
      <c r="THF41" s="23"/>
      <c r="THG41" s="23"/>
      <c r="THH41" s="23"/>
      <c r="THI41" s="23"/>
      <c r="THJ41" s="23"/>
      <c r="THK41" s="23"/>
      <c r="THL41" s="23"/>
      <c r="THM41" s="23"/>
      <c r="THN41" s="23"/>
      <c r="THO41" s="23"/>
      <c r="THP41" s="23"/>
      <c r="THQ41" s="23"/>
      <c r="THR41" s="23"/>
      <c r="THS41" s="23"/>
      <c r="THT41" s="23"/>
      <c r="THU41" s="23"/>
      <c r="THV41" s="23"/>
      <c r="THW41" s="23"/>
      <c r="THX41" s="23"/>
      <c r="THY41" s="23"/>
      <c r="THZ41" s="23"/>
      <c r="TIA41" s="23"/>
      <c r="TIB41" s="23"/>
      <c r="TIC41" s="23"/>
      <c r="TID41" s="23"/>
      <c r="TIE41" s="23"/>
      <c r="TIF41" s="23"/>
      <c r="TIG41" s="23"/>
      <c r="TIH41" s="23"/>
      <c r="TII41" s="23"/>
      <c r="TIJ41" s="23"/>
      <c r="TIK41" s="23"/>
      <c r="TIL41" s="23"/>
      <c r="TIM41" s="23"/>
      <c r="TIN41" s="23"/>
      <c r="TIO41" s="23"/>
      <c r="TIP41" s="23"/>
      <c r="TIQ41" s="23"/>
      <c r="TIR41" s="23"/>
      <c r="TIS41" s="23"/>
      <c r="TIT41" s="23"/>
      <c r="TIU41" s="23"/>
      <c r="TIV41" s="23"/>
      <c r="TIW41" s="23"/>
      <c r="TIX41" s="23"/>
      <c r="TIY41" s="23"/>
      <c r="TIZ41" s="23"/>
      <c r="TJA41" s="23"/>
      <c r="TJB41" s="23"/>
      <c r="TJC41" s="23"/>
      <c r="TJD41" s="23"/>
      <c r="TJE41" s="23"/>
      <c r="TJF41" s="23"/>
      <c r="TJG41" s="23"/>
      <c r="TJH41" s="23"/>
      <c r="TJI41" s="23"/>
      <c r="TJJ41" s="23"/>
      <c r="TJK41" s="23"/>
      <c r="TJL41" s="23"/>
      <c r="TJM41" s="23"/>
      <c r="TJN41" s="23"/>
      <c r="TJO41" s="23"/>
      <c r="TJP41" s="23"/>
      <c r="TJQ41" s="23"/>
      <c r="TJR41" s="23"/>
      <c r="TJS41" s="23"/>
      <c r="TJT41" s="23"/>
      <c r="TJU41" s="23"/>
      <c r="TJV41" s="23"/>
      <c r="TJW41" s="23"/>
      <c r="TJX41" s="23"/>
      <c r="TJY41" s="23"/>
      <c r="TJZ41" s="23"/>
      <c r="TKA41" s="23"/>
      <c r="TKB41" s="23"/>
      <c r="TKC41" s="23"/>
      <c r="TKD41" s="23"/>
      <c r="TKE41" s="23"/>
      <c r="TKF41" s="23"/>
      <c r="TKG41" s="23"/>
      <c r="TKH41" s="23"/>
      <c r="TKI41" s="23"/>
      <c r="TKJ41" s="23"/>
      <c r="TKK41" s="23"/>
      <c r="TKL41" s="23"/>
      <c r="TKM41" s="23"/>
      <c r="TKN41" s="23"/>
      <c r="TKO41" s="23"/>
      <c r="TKP41" s="23"/>
      <c r="TKQ41" s="23"/>
      <c r="TKR41" s="23"/>
      <c r="TKS41" s="23"/>
      <c r="TKT41" s="23"/>
      <c r="TKU41" s="23"/>
      <c r="TKV41" s="23"/>
      <c r="TKW41" s="23"/>
      <c r="TKX41" s="23"/>
      <c r="TKY41" s="23"/>
      <c r="TKZ41" s="23"/>
      <c r="TLA41" s="23"/>
      <c r="TLB41" s="23"/>
      <c r="TLC41" s="23"/>
      <c r="TLD41" s="23"/>
      <c r="TLE41" s="23"/>
      <c r="TLF41" s="23"/>
      <c r="TLG41" s="23"/>
      <c r="TLH41" s="23"/>
      <c r="TLI41" s="23"/>
      <c r="TLJ41" s="23"/>
      <c r="TLK41" s="23"/>
      <c r="TLL41" s="23"/>
      <c r="TLM41" s="23"/>
      <c r="TLN41" s="23"/>
      <c r="TLO41" s="23"/>
      <c r="TLP41" s="23"/>
      <c r="TLQ41" s="23"/>
      <c r="TLR41" s="23"/>
      <c r="TLS41" s="23"/>
      <c r="TLT41" s="23"/>
      <c r="TLU41" s="23"/>
      <c r="TLV41" s="23"/>
      <c r="TLW41" s="23"/>
      <c r="TLX41" s="23"/>
      <c r="TLY41" s="23"/>
      <c r="TLZ41" s="23"/>
      <c r="TMA41" s="23"/>
      <c r="TMB41" s="23"/>
      <c r="TMC41" s="23"/>
      <c r="TMD41" s="23"/>
      <c r="TME41" s="23"/>
      <c r="TMF41" s="23"/>
      <c r="TMG41" s="23"/>
      <c r="TMH41" s="23"/>
      <c r="TMI41" s="23"/>
      <c r="TMJ41" s="23"/>
      <c r="TMK41" s="23"/>
      <c r="TML41" s="23"/>
      <c r="TMM41" s="23"/>
      <c r="TMN41" s="23"/>
      <c r="TMO41" s="23"/>
      <c r="TMP41" s="23"/>
      <c r="TMQ41" s="23"/>
      <c r="TMR41" s="23"/>
      <c r="TMS41" s="23"/>
      <c r="TMT41" s="23"/>
      <c r="TMU41" s="23"/>
      <c r="TMV41" s="23"/>
      <c r="TMW41" s="23"/>
      <c r="TMX41" s="23"/>
      <c r="TMY41" s="23"/>
      <c r="TMZ41" s="23"/>
      <c r="TNA41" s="23"/>
      <c r="TNB41" s="23"/>
      <c r="TNC41" s="23"/>
      <c r="TND41" s="23"/>
      <c r="TNE41" s="23"/>
      <c r="TNF41" s="23"/>
      <c r="TNG41" s="23"/>
      <c r="TNH41" s="23"/>
      <c r="TNI41" s="23"/>
      <c r="TNJ41" s="23"/>
      <c r="TNK41" s="23"/>
      <c r="TNL41" s="23"/>
      <c r="TNM41" s="23"/>
      <c r="TNN41" s="23"/>
      <c r="TNO41" s="23"/>
      <c r="TNP41" s="23"/>
      <c r="TNQ41" s="23"/>
      <c r="TNR41" s="23"/>
      <c r="TNS41" s="23"/>
      <c r="TNT41" s="23"/>
      <c r="TNU41" s="23"/>
      <c r="TNV41" s="23"/>
      <c r="TNW41" s="23"/>
      <c r="TNX41" s="23"/>
      <c r="TNY41" s="23"/>
      <c r="TNZ41" s="23"/>
      <c r="TOA41" s="23"/>
      <c r="TOB41" s="23"/>
      <c r="TOC41" s="23"/>
      <c r="TOD41" s="23"/>
      <c r="TOE41" s="23"/>
      <c r="TOF41" s="23"/>
      <c r="TOG41" s="23"/>
      <c r="TOH41" s="23"/>
      <c r="TOI41" s="23"/>
      <c r="TOJ41" s="23"/>
      <c r="TOK41" s="23"/>
      <c r="TOL41" s="23"/>
      <c r="TOM41" s="23"/>
      <c r="TON41" s="23"/>
      <c r="TOO41" s="23"/>
      <c r="TOP41" s="23"/>
      <c r="TOQ41" s="23"/>
      <c r="TOR41" s="23"/>
      <c r="TOS41" s="23"/>
      <c r="TOT41" s="23"/>
      <c r="TOU41" s="23"/>
      <c r="TOV41" s="23"/>
      <c r="TOW41" s="23"/>
      <c r="TOX41" s="23"/>
      <c r="TOY41" s="23"/>
      <c r="TOZ41" s="23"/>
      <c r="TPA41" s="23"/>
      <c r="TPB41" s="23"/>
      <c r="TPC41" s="23"/>
      <c r="TPD41" s="23"/>
      <c r="TPE41" s="23"/>
      <c r="TPF41" s="23"/>
      <c r="TPG41" s="23"/>
      <c r="TPH41" s="23"/>
      <c r="TPI41" s="23"/>
      <c r="TPJ41" s="23"/>
      <c r="TPK41" s="23"/>
      <c r="TPL41" s="23"/>
      <c r="TPM41" s="23"/>
      <c r="TPN41" s="23"/>
      <c r="TPO41" s="23"/>
      <c r="TPP41" s="23"/>
      <c r="TPQ41" s="23"/>
      <c r="TPR41" s="23"/>
      <c r="TPS41" s="23"/>
      <c r="TPT41" s="23"/>
      <c r="TPU41" s="23"/>
      <c r="TPV41" s="23"/>
      <c r="TPW41" s="23"/>
      <c r="TPX41" s="23"/>
      <c r="TPY41" s="23"/>
      <c r="TPZ41" s="23"/>
      <c r="TQA41" s="23"/>
      <c r="TQB41" s="23"/>
      <c r="TQC41" s="23"/>
      <c r="TQD41" s="23"/>
      <c r="TQE41" s="23"/>
      <c r="TQF41" s="23"/>
      <c r="TQG41" s="23"/>
      <c r="TQH41" s="23"/>
      <c r="TQI41" s="23"/>
      <c r="TQJ41" s="23"/>
      <c r="TQK41" s="23"/>
      <c r="TQL41" s="23"/>
      <c r="TQM41" s="23"/>
      <c r="TQN41" s="23"/>
      <c r="TQO41" s="23"/>
      <c r="TQP41" s="23"/>
      <c r="TQQ41" s="23"/>
      <c r="TQR41" s="23"/>
      <c r="TQS41" s="23"/>
      <c r="TQT41" s="23"/>
      <c r="TQU41" s="23"/>
      <c r="TQV41" s="23"/>
      <c r="TQW41" s="23"/>
      <c r="TQX41" s="23"/>
      <c r="TQY41" s="23"/>
      <c r="TQZ41" s="23"/>
      <c r="TRA41" s="23"/>
      <c r="TRB41" s="23"/>
      <c r="TRC41" s="23"/>
      <c r="TRD41" s="23"/>
      <c r="TRE41" s="23"/>
      <c r="TRF41" s="23"/>
      <c r="TRG41" s="23"/>
      <c r="TRH41" s="23"/>
      <c r="TRI41" s="23"/>
      <c r="TRJ41" s="23"/>
      <c r="TRK41" s="23"/>
      <c r="TRL41" s="23"/>
      <c r="TRM41" s="23"/>
      <c r="TRN41" s="23"/>
      <c r="TRO41" s="23"/>
      <c r="TRP41" s="23"/>
      <c r="TRQ41" s="23"/>
      <c r="TRR41" s="23"/>
      <c r="TRS41" s="23"/>
      <c r="TRT41" s="23"/>
      <c r="TRU41" s="23"/>
      <c r="TRV41" s="23"/>
      <c r="TRW41" s="23"/>
      <c r="TRX41" s="23"/>
      <c r="TRY41" s="23"/>
      <c r="TRZ41" s="23"/>
      <c r="TSA41" s="23"/>
      <c r="TSB41" s="23"/>
      <c r="TSC41" s="23"/>
      <c r="TSD41" s="23"/>
      <c r="TSE41" s="23"/>
      <c r="TSF41" s="23"/>
      <c r="TSG41" s="23"/>
      <c r="TSH41" s="23"/>
      <c r="TSI41" s="23"/>
      <c r="TSJ41" s="23"/>
      <c r="TSK41" s="23"/>
      <c r="TSL41" s="23"/>
      <c r="TSM41" s="23"/>
      <c r="TSN41" s="23"/>
      <c r="TSO41" s="23"/>
      <c r="TSP41" s="23"/>
      <c r="TSQ41" s="23"/>
      <c r="TSR41" s="23"/>
      <c r="TSS41" s="23"/>
      <c r="TST41" s="23"/>
      <c r="TSU41" s="23"/>
      <c r="TSV41" s="23"/>
      <c r="TSW41" s="23"/>
      <c r="TSX41" s="23"/>
      <c r="TSY41" s="23"/>
      <c r="TSZ41" s="23"/>
      <c r="TTA41" s="23"/>
      <c r="TTB41" s="23"/>
      <c r="TTC41" s="23"/>
      <c r="TTD41" s="23"/>
      <c r="TTE41" s="23"/>
      <c r="TTF41" s="23"/>
      <c r="TTG41" s="23"/>
      <c r="TTH41" s="23"/>
      <c r="TTI41" s="23"/>
      <c r="TTJ41" s="23"/>
      <c r="TTK41" s="23"/>
      <c r="TTL41" s="23"/>
      <c r="TTM41" s="23"/>
      <c r="TTN41" s="23"/>
      <c r="TTO41" s="23"/>
      <c r="TTP41" s="23"/>
      <c r="TTQ41" s="23"/>
      <c r="TTR41" s="23"/>
      <c r="TTS41" s="23"/>
      <c r="TTT41" s="23"/>
      <c r="TTU41" s="23"/>
      <c r="TTV41" s="23"/>
      <c r="TTW41" s="23"/>
      <c r="TTX41" s="23"/>
      <c r="TTY41" s="23"/>
      <c r="TTZ41" s="23"/>
      <c r="TUA41" s="23"/>
      <c r="TUB41" s="23"/>
      <c r="TUC41" s="23"/>
      <c r="TUD41" s="23"/>
      <c r="TUE41" s="23"/>
      <c r="TUF41" s="23"/>
      <c r="TUG41" s="23"/>
      <c r="TUH41" s="23"/>
      <c r="TUI41" s="23"/>
      <c r="TUJ41" s="23"/>
      <c r="TUK41" s="23"/>
      <c r="TUL41" s="23"/>
      <c r="TUM41" s="23"/>
      <c r="TUN41" s="23"/>
      <c r="TUO41" s="23"/>
      <c r="TUP41" s="23"/>
      <c r="TUQ41" s="23"/>
      <c r="TUR41" s="23"/>
      <c r="TUS41" s="23"/>
      <c r="TUT41" s="23"/>
      <c r="TUU41" s="23"/>
      <c r="TUV41" s="23"/>
      <c r="TUW41" s="23"/>
      <c r="TUX41" s="23"/>
      <c r="TUY41" s="23"/>
      <c r="TUZ41" s="23"/>
      <c r="TVA41" s="23"/>
      <c r="TVB41" s="23"/>
      <c r="TVC41" s="23"/>
      <c r="TVD41" s="23"/>
      <c r="TVE41" s="23"/>
      <c r="TVF41" s="23"/>
      <c r="TVG41" s="23"/>
      <c r="TVH41" s="23"/>
      <c r="TVI41" s="23"/>
      <c r="TVJ41" s="23"/>
      <c r="TVK41" s="23"/>
      <c r="TVL41" s="23"/>
      <c r="TVM41" s="23"/>
      <c r="TVN41" s="23"/>
      <c r="TVO41" s="23"/>
      <c r="TVP41" s="23"/>
      <c r="TVQ41" s="23"/>
      <c r="TVR41" s="23"/>
      <c r="TVS41" s="23"/>
      <c r="TVT41" s="23"/>
      <c r="TVU41" s="23"/>
      <c r="TVV41" s="23"/>
      <c r="TVW41" s="23"/>
      <c r="TVX41" s="23"/>
      <c r="TVY41" s="23"/>
      <c r="TVZ41" s="23"/>
      <c r="TWA41" s="23"/>
      <c r="TWB41" s="23"/>
      <c r="TWC41" s="23"/>
      <c r="TWD41" s="23"/>
      <c r="TWE41" s="23"/>
      <c r="TWF41" s="23"/>
      <c r="TWG41" s="23"/>
      <c r="TWH41" s="23"/>
      <c r="TWI41" s="23"/>
      <c r="TWJ41" s="23"/>
      <c r="TWK41" s="23"/>
      <c r="TWL41" s="23"/>
      <c r="TWM41" s="23"/>
      <c r="TWN41" s="23"/>
      <c r="TWO41" s="23"/>
      <c r="TWP41" s="23"/>
      <c r="TWQ41" s="23"/>
      <c r="TWR41" s="23"/>
      <c r="TWS41" s="23"/>
      <c r="TWT41" s="23"/>
      <c r="TWU41" s="23"/>
      <c r="TWV41" s="23"/>
      <c r="TWW41" s="23"/>
      <c r="TWX41" s="23"/>
      <c r="TWY41" s="23"/>
      <c r="TWZ41" s="23"/>
      <c r="TXA41" s="23"/>
      <c r="TXB41" s="23"/>
      <c r="TXC41" s="23"/>
      <c r="TXD41" s="23"/>
      <c r="TXE41" s="23"/>
      <c r="TXF41" s="23"/>
      <c r="TXG41" s="23"/>
      <c r="TXH41" s="23"/>
      <c r="TXI41" s="23"/>
      <c r="TXJ41" s="23"/>
      <c r="TXK41" s="23"/>
      <c r="TXL41" s="23"/>
      <c r="TXM41" s="23"/>
      <c r="TXN41" s="23"/>
      <c r="TXO41" s="23"/>
      <c r="TXP41" s="23"/>
      <c r="TXQ41" s="23"/>
      <c r="TXR41" s="23"/>
      <c r="TXS41" s="23"/>
      <c r="TXT41" s="23"/>
      <c r="TXU41" s="23"/>
      <c r="TXV41" s="23"/>
      <c r="TXW41" s="23"/>
      <c r="TXX41" s="23"/>
      <c r="TXY41" s="23"/>
      <c r="TXZ41" s="23"/>
      <c r="TYA41" s="23"/>
      <c r="TYB41" s="23"/>
      <c r="TYC41" s="23"/>
      <c r="TYD41" s="23"/>
      <c r="TYE41" s="23"/>
      <c r="TYF41" s="23"/>
      <c r="TYG41" s="23"/>
      <c r="TYH41" s="23"/>
      <c r="TYI41" s="23"/>
      <c r="TYJ41" s="23"/>
      <c r="TYK41" s="23"/>
      <c r="TYL41" s="23"/>
      <c r="TYM41" s="23"/>
      <c r="TYN41" s="23"/>
      <c r="TYO41" s="23"/>
      <c r="TYP41" s="23"/>
      <c r="TYQ41" s="23"/>
      <c r="TYR41" s="23"/>
      <c r="TYS41" s="23"/>
      <c r="TYT41" s="23"/>
      <c r="TYU41" s="23"/>
      <c r="TYV41" s="23"/>
      <c r="TYW41" s="23"/>
      <c r="TYX41" s="23"/>
      <c r="TYY41" s="23"/>
      <c r="TYZ41" s="23"/>
      <c r="TZA41" s="23"/>
      <c r="TZB41" s="23"/>
      <c r="TZC41" s="23"/>
      <c r="TZD41" s="23"/>
      <c r="TZE41" s="23"/>
      <c r="TZF41" s="23"/>
      <c r="TZG41" s="23"/>
      <c r="TZH41" s="23"/>
      <c r="TZI41" s="23"/>
      <c r="TZJ41" s="23"/>
      <c r="TZK41" s="23"/>
      <c r="TZL41" s="23"/>
      <c r="TZM41" s="23"/>
      <c r="TZN41" s="23"/>
      <c r="TZO41" s="23"/>
      <c r="TZP41" s="23"/>
      <c r="TZQ41" s="23"/>
      <c r="TZR41" s="23"/>
      <c r="TZS41" s="23"/>
      <c r="TZT41" s="23"/>
      <c r="TZU41" s="23"/>
      <c r="TZV41" s="23"/>
      <c r="TZW41" s="23"/>
      <c r="TZX41" s="23"/>
      <c r="TZY41" s="23"/>
      <c r="TZZ41" s="23"/>
      <c r="UAA41" s="23"/>
      <c r="UAB41" s="23"/>
      <c r="UAC41" s="23"/>
      <c r="UAD41" s="23"/>
      <c r="UAE41" s="23"/>
      <c r="UAF41" s="23"/>
      <c r="UAG41" s="23"/>
      <c r="UAH41" s="23"/>
      <c r="UAI41" s="23"/>
      <c r="UAJ41" s="23"/>
      <c r="UAK41" s="23"/>
      <c r="UAL41" s="23"/>
      <c r="UAM41" s="23"/>
      <c r="UAN41" s="23"/>
      <c r="UAO41" s="23"/>
      <c r="UAP41" s="23"/>
      <c r="UAQ41" s="23"/>
      <c r="UAR41" s="23"/>
      <c r="UAS41" s="23"/>
      <c r="UAT41" s="23"/>
      <c r="UAU41" s="23"/>
      <c r="UAV41" s="23"/>
      <c r="UAW41" s="23"/>
      <c r="UAX41" s="23"/>
      <c r="UAY41" s="23"/>
      <c r="UAZ41" s="23"/>
      <c r="UBA41" s="23"/>
      <c r="UBB41" s="23"/>
      <c r="UBC41" s="23"/>
      <c r="UBD41" s="23"/>
      <c r="UBE41" s="23"/>
      <c r="UBF41" s="23"/>
      <c r="UBG41" s="23"/>
      <c r="UBH41" s="23"/>
      <c r="UBI41" s="23"/>
      <c r="UBJ41" s="23"/>
      <c r="UBK41" s="23"/>
      <c r="UBL41" s="23"/>
      <c r="UBM41" s="23"/>
      <c r="UBN41" s="23"/>
      <c r="UBO41" s="23"/>
      <c r="UBP41" s="23"/>
      <c r="UBQ41" s="23"/>
      <c r="UBR41" s="23"/>
      <c r="UBS41" s="23"/>
      <c r="UBT41" s="23"/>
      <c r="UBU41" s="23"/>
      <c r="UBV41" s="23"/>
      <c r="UBW41" s="23"/>
      <c r="UBX41" s="23"/>
      <c r="UBY41" s="23"/>
      <c r="UBZ41" s="23"/>
      <c r="UCA41" s="23"/>
      <c r="UCB41" s="23"/>
      <c r="UCC41" s="23"/>
      <c r="UCD41" s="23"/>
      <c r="UCE41" s="23"/>
      <c r="UCF41" s="23"/>
      <c r="UCG41" s="23"/>
      <c r="UCH41" s="23"/>
      <c r="UCI41" s="23"/>
      <c r="UCJ41" s="23"/>
      <c r="UCK41" s="23"/>
      <c r="UCL41" s="23"/>
      <c r="UCM41" s="23"/>
      <c r="UCN41" s="23"/>
      <c r="UCO41" s="23"/>
      <c r="UCP41" s="23"/>
      <c r="UCQ41" s="23"/>
      <c r="UCR41" s="23"/>
      <c r="UCS41" s="23"/>
      <c r="UCT41" s="23"/>
      <c r="UCU41" s="23"/>
      <c r="UCV41" s="23"/>
      <c r="UCW41" s="23"/>
      <c r="UCX41" s="23"/>
      <c r="UCY41" s="23"/>
      <c r="UCZ41" s="23"/>
      <c r="UDA41" s="23"/>
      <c r="UDB41" s="23"/>
      <c r="UDC41" s="23"/>
      <c r="UDD41" s="23"/>
      <c r="UDE41" s="23"/>
      <c r="UDF41" s="23"/>
      <c r="UDG41" s="23"/>
      <c r="UDH41" s="23"/>
      <c r="UDI41" s="23"/>
      <c r="UDJ41" s="23"/>
      <c r="UDK41" s="23"/>
      <c r="UDL41" s="23"/>
      <c r="UDM41" s="23"/>
      <c r="UDN41" s="23"/>
      <c r="UDO41" s="23"/>
      <c r="UDP41" s="23"/>
      <c r="UDQ41" s="23"/>
      <c r="UDR41" s="23"/>
      <c r="UDS41" s="23"/>
      <c r="UDT41" s="23"/>
      <c r="UDU41" s="23"/>
      <c r="UDV41" s="23"/>
      <c r="UDW41" s="23"/>
      <c r="UDX41" s="23"/>
      <c r="UDY41" s="23"/>
      <c r="UDZ41" s="23"/>
      <c r="UEA41" s="23"/>
      <c r="UEB41" s="23"/>
      <c r="UEC41" s="23"/>
      <c r="UED41" s="23"/>
      <c r="UEE41" s="23"/>
      <c r="UEF41" s="23"/>
      <c r="UEG41" s="23"/>
      <c r="UEH41" s="23"/>
      <c r="UEI41" s="23"/>
      <c r="UEJ41" s="23"/>
      <c r="UEK41" s="23"/>
      <c r="UEL41" s="23"/>
      <c r="UEM41" s="23"/>
      <c r="UEN41" s="23"/>
      <c r="UEO41" s="23"/>
      <c r="UEP41" s="23"/>
      <c r="UEQ41" s="23"/>
      <c r="UER41" s="23"/>
      <c r="UES41" s="23"/>
      <c r="UET41" s="23"/>
      <c r="UEU41" s="23"/>
      <c r="UEV41" s="23"/>
      <c r="UEW41" s="23"/>
      <c r="UEX41" s="23"/>
      <c r="UEY41" s="23"/>
      <c r="UEZ41" s="23"/>
      <c r="UFA41" s="23"/>
      <c r="UFB41" s="23"/>
      <c r="UFC41" s="23"/>
      <c r="UFD41" s="23"/>
      <c r="UFE41" s="23"/>
      <c r="UFF41" s="23"/>
      <c r="UFG41" s="23"/>
      <c r="UFH41" s="23"/>
      <c r="UFI41" s="23"/>
      <c r="UFJ41" s="23"/>
      <c r="UFK41" s="23"/>
      <c r="UFL41" s="23"/>
      <c r="UFM41" s="23"/>
      <c r="UFN41" s="23"/>
      <c r="UFO41" s="23"/>
      <c r="UFP41" s="23"/>
      <c r="UFQ41" s="23"/>
      <c r="UFR41" s="23"/>
      <c r="UFS41" s="23"/>
      <c r="UFT41" s="23"/>
      <c r="UFU41" s="23"/>
      <c r="UFV41" s="23"/>
      <c r="UFW41" s="23"/>
      <c r="UFX41" s="23"/>
      <c r="UFY41" s="23"/>
      <c r="UFZ41" s="23"/>
      <c r="UGA41" s="23"/>
      <c r="UGB41" s="23"/>
      <c r="UGC41" s="23"/>
      <c r="UGD41" s="23"/>
      <c r="UGE41" s="23"/>
      <c r="UGF41" s="23"/>
      <c r="UGG41" s="23"/>
      <c r="UGH41" s="23"/>
      <c r="UGI41" s="23"/>
      <c r="UGJ41" s="23"/>
      <c r="UGK41" s="23"/>
      <c r="UGL41" s="23"/>
      <c r="UGM41" s="23"/>
      <c r="UGN41" s="23"/>
      <c r="UGO41" s="23"/>
      <c r="UGP41" s="23"/>
      <c r="UGQ41" s="23"/>
      <c r="UGR41" s="23"/>
      <c r="UGS41" s="23"/>
      <c r="UGT41" s="23"/>
      <c r="UGU41" s="23"/>
      <c r="UGV41" s="23"/>
      <c r="UGW41" s="23"/>
      <c r="UGX41" s="23"/>
      <c r="UGY41" s="23"/>
      <c r="UGZ41" s="23"/>
      <c r="UHA41" s="23"/>
      <c r="UHB41" s="23"/>
      <c r="UHC41" s="23"/>
      <c r="UHD41" s="23"/>
      <c r="UHE41" s="23"/>
      <c r="UHF41" s="23"/>
      <c r="UHG41" s="23"/>
      <c r="UHH41" s="23"/>
      <c r="UHI41" s="23"/>
      <c r="UHJ41" s="23"/>
      <c r="UHK41" s="23"/>
      <c r="UHL41" s="23"/>
      <c r="UHM41" s="23"/>
      <c r="UHN41" s="23"/>
      <c r="UHO41" s="23"/>
      <c r="UHP41" s="23"/>
      <c r="UHQ41" s="23"/>
      <c r="UHR41" s="23"/>
      <c r="UHS41" s="23"/>
      <c r="UHT41" s="23"/>
      <c r="UHU41" s="23"/>
      <c r="UHV41" s="23"/>
      <c r="UHW41" s="23"/>
      <c r="UHX41" s="23"/>
      <c r="UHY41" s="23"/>
      <c r="UHZ41" s="23"/>
      <c r="UIA41" s="23"/>
      <c r="UIB41" s="23"/>
      <c r="UIC41" s="23"/>
      <c r="UID41" s="23"/>
      <c r="UIE41" s="23"/>
      <c r="UIF41" s="23"/>
      <c r="UIG41" s="23"/>
      <c r="UIH41" s="23"/>
      <c r="UII41" s="23"/>
      <c r="UIJ41" s="23"/>
      <c r="UIK41" s="23"/>
      <c r="UIL41" s="23"/>
      <c r="UIM41" s="23"/>
      <c r="UIN41" s="23"/>
      <c r="UIO41" s="23"/>
      <c r="UIP41" s="23"/>
      <c r="UIQ41" s="23"/>
      <c r="UIR41" s="23"/>
      <c r="UIS41" s="23"/>
      <c r="UIT41" s="23"/>
      <c r="UIU41" s="23"/>
      <c r="UIV41" s="23"/>
      <c r="UIW41" s="23"/>
      <c r="UIX41" s="23"/>
      <c r="UIY41" s="23"/>
      <c r="UIZ41" s="23"/>
      <c r="UJA41" s="23"/>
      <c r="UJB41" s="23"/>
      <c r="UJC41" s="23"/>
      <c r="UJD41" s="23"/>
      <c r="UJE41" s="23"/>
      <c r="UJF41" s="23"/>
      <c r="UJG41" s="23"/>
      <c r="UJH41" s="23"/>
      <c r="UJI41" s="23"/>
      <c r="UJJ41" s="23"/>
      <c r="UJK41" s="23"/>
      <c r="UJL41" s="23"/>
      <c r="UJM41" s="23"/>
      <c r="UJN41" s="23"/>
      <c r="UJO41" s="23"/>
      <c r="UJP41" s="23"/>
      <c r="UJQ41" s="23"/>
      <c r="UJR41" s="23"/>
      <c r="UJS41" s="23"/>
      <c r="UJT41" s="23"/>
      <c r="UJU41" s="23"/>
      <c r="UJV41" s="23"/>
      <c r="UJW41" s="23"/>
      <c r="UJX41" s="23"/>
      <c r="UJY41" s="23"/>
      <c r="UJZ41" s="23"/>
      <c r="UKA41" s="23"/>
      <c r="UKB41" s="23"/>
      <c r="UKC41" s="23"/>
      <c r="UKD41" s="23"/>
      <c r="UKE41" s="23"/>
      <c r="UKF41" s="23"/>
      <c r="UKG41" s="23"/>
      <c r="UKH41" s="23"/>
      <c r="UKI41" s="23"/>
      <c r="UKJ41" s="23"/>
      <c r="UKK41" s="23"/>
      <c r="UKL41" s="23"/>
      <c r="UKM41" s="23"/>
      <c r="UKN41" s="23"/>
      <c r="UKO41" s="23"/>
      <c r="UKP41" s="23"/>
      <c r="UKQ41" s="23"/>
      <c r="UKR41" s="23"/>
      <c r="UKS41" s="23"/>
      <c r="UKT41" s="23"/>
      <c r="UKU41" s="23"/>
      <c r="UKV41" s="23"/>
      <c r="UKW41" s="23"/>
      <c r="UKX41" s="23"/>
      <c r="UKY41" s="23"/>
      <c r="UKZ41" s="23"/>
      <c r="ULA41" s="23"/>
      <c r="ULB41" s="23"/>
      <c r="ULC41" s="23"/>
      <c r="ULD41" s="23"/>
      <c r="ULE41" s="23"/>
      <c r="ULF41" s="23"/>
      <c r="ULG41" s="23"/>
      <c r="ULH41" s="23"/>
      <c r="ULI41" s="23"/>
      <c r="ULJ41" s="23"/>
      <c r="ULK41" s="23"/>
      <c r="ULL41" s="23"/>
      <c r="ULM41" s="23"/>
      <c r="ULN41" s="23"/>
      <c r="ULO41" s="23"/>
      <c r="ULP41" s="23"/>
      <c r="ULQ41" s="23"/>
      <c r="ULR41" s="23"/>
      <c r="ULS41" s="23"/>
      <c r="ULT41" s="23"/>
      <c r="ULU41" s="23"/>
      <c r="ULV41" s="23"/>
      <c r="ULW41" s="23"/>
      <c r="ULX41" s="23"/>
      <c r="ULY41" s="23"/>
      <c r="ULZ41" s="23"/>
      <c r="UMA41" s="23"/>
      <c r="UMB41" s="23"/>
      <c r="UMC41" s="23"/>
      <c r="UMD41" s="23"/>
      <c r="UME41" s="23"/>
      <c r="UMF41" s="23"/>
      <c r="UMG41" s="23"/>
      <c r="UMH41" s="23"/>
      <c r="UMI41" s="23"/>
      <c r="UMJ41" s="23"/>
      <c r="UMK41" s="23"/>
      <c r="UML41" s="23"/>
      <c r="UMM41" s="23"/>
      <c r="UMN41" s="23"/>
      <c r="UMO41" s="23"/>
      <c r="UMP41" s="23"/>
      <c r="UMQ41" s="23"/>
      <c r="UMR41" s="23"/>
      <c r="UMS41" s="23"/>
      <c r="UMT41" s="23"/>
      <c r="UMU41" s="23"/>
      <c r="UMV41" s="23"/>
      <c r="UMW41" s="23"/>
      <c r="UMX41" s="23"/>
      <c r="UMY41" s="23"/>
      <c r="UMZ41" s="23"/>
      <c r="UNA41" s="23"/>
      <c r="UNB41" s="23"/>
      <c r="UNC41" s="23"/>
      <c r="UND41" s="23"/>
      <c r="UNE41" s="23"/>
      <c r="UNF41" s="23"/>
      <c r="UNG41" s="23"/>
      <c r="UNH41" s="23"/>
      <c r="UNI41" s="23"/>
      <c r="UNJ41" s="23"/>
      <c r="UNK41" s="23"/>
      <c r="UNL41" s="23"/>
      <c r="UNM41" s="23"/>
      <c r="UNN41" s="23"/>
      <c r="UNO41" s="23"/>
      <c r="UNP41" s="23"/>
      <c r="UNQ41" s="23"/>
      <c r="UNR41" s="23"/>
      <c r="UNS41" s="23"/>
      <c r="UNT41" s="23"/>
      <c r="UNU41" s="23"/>
      <c r="UNV41" s="23"/>
      <c r="UNW41" s="23"/>
      <c r="UNX41" s="23"/>
      <c r="UNY41" s="23"/>
      <c r="UNZ41" s="23"/>
      <c r="UOA41" s="23"/>
      <c r="UOB41" s="23"/>
      <c r="UOC41" s="23"/>
      <c r="UOD41" s="23"/>
      <c r="UOE41" s="23"/>
      <c r="UOF41" s="23"/>
      <c r="UOG41" s="23"/>
      <c r="UOH41" s="23"/>
      <c r="UOI41" s="23"/>
      <c r="UOJ41" s="23"/>
      <c r="UOK41" s="23"/>
      <c r="UOL41" s="23"/>
      <c r="UOM41" s="23"/>
      <c r="UON41" s="23"/>
      <c r="UOO41" s="23"/>
      <c r="UOP41" s="23"/>
      <c r="UOQ41" s="23"/>
      <c r="UOR41" s="23"/>
      <c r="UOS41" s="23"/>
      <c r="UOT41" s="23"/>
      <c r="UOU41" s="23"/>
      <c r="UOV41" s="23"/>
      <c r="UOW41" s="23"/>
      <c r="UOX41" s="23"/>
      <c r="UOY41" s="23"/>
      <c r="UOZ41" s="23"/>
      <c r="UPA41" s="23"/>
      <c r="UPB41" s="23"/>
      <c r="UPC41" s="23"/>
      <c r="UPD41" s="23"/>
      <c r="UPE41" s="23"/>
      <c r="UPF41" s="23"/>
      <c r="UPG41" s="23"/>
      <c r="UPH41" s="23"/>
      <c r="UPI41" s="23"/>
      <c r="UPJ41" s="23"/>
      <c r="UPK41" s="23"/>
      <c r="UPL41" s="23"/>
      <c r="UPM41" s="23"/>
      <c r="UPN41" s="23"/>
      <c r="UPO41" s="23"/>
      <c r="UPP41" s="23"/>
      <c r="UPQ41" s="23"/>
      <c r="UPR41" s="23"/>
      <c r="UPS41" s="23"/>
      <c r="UPT41" s="23"/>
      <c r="UPU41" s="23"/>
      <c r="UPV41" s="23"/>
      <c r="UPW41" s="23"/>
      <c r="UPX41" s="23"/>
      <c r="UPY41" s="23"/>
      <c r="UPZ41" s="23"/>
      <c r="UQA41" s="23"/>
      <c r="UQB41" s="23"/>
      <c r="UQC41" s="23"/>
      <c r="UQD41" s="23"/>
      <c r="UQE41" s="23"/>
      <c r="UQF41" s="23"/>
      <c r="UQG41" s="23"/>
      <c r="UQH41" s="23"/>
      <c r="UQI41" s="23"/>
      <c r="UQJ41" s="23"/>
      <c r="UQK41" s="23"/>
      <c r="UQL41" s="23"/>
      <c r="UQM41" s="23"/>
      <c r="UQN41" s="23"/>
      <c r="UQO41" s="23"/>
      <c r="UQP41" s="23"/>
      <c r="UQQ41" s="23"/>
      <c r="UQR41" s="23"/>
      <c r="UQS41" s="23"/>
      <c r="UQT41" s="23"/>
      <c r="UQU41" s="23"/>
      <c r="UQV41" s="23"/>
      <c r="UQW41" s="23"/>
      <c r="UQX41" s="23"/>
      <c r="UQY41" s="23"/>
      <c r="UQZ41" s="23"/>
      <c r="URA41" s="23"/>
      <c r="URB41" s="23"/>
      <c r="URC41" s="23"/>
      <c r="URD41" s="23"/>
      <c r="URE41" s="23"/>
      <c r="URF41" s="23"/>
      <c r="URG41" s="23"/>
      <c r="URH41" s="23"/>
      <c r="URI41" s="23"/>
      <c r="URJ41" s="23"/>
      <c r="URK41" s="23"/>
      <c r="URL41" s="23"/>
      <c r="URM41" s="23"/>
      <c r="URN41" s="23"/>
      <c r="URO41" s="23"/>
      <c r="URP41" s="23"/>
      <c r="URQ41" s="23"/>
      <c r="URR41" s="23"/>
      <c r="URS41" s="23"/>
      <c r="URT41" s="23"/>
      <c r="URU41" s="23"/>
      <c r="URV41" s="23"/>
      <c r="URW41" s="23"/>
      <c r="URX41" s="23"/>
      <c r="URY41" s="23"/>
      <c r="URZ41" s="23"/>
      <c r="USA41" s="23"/>
      <c r="USB41" s="23"/>
      <c r="USC41" s="23"/>
      <c r="USD41" s="23"/>
      <c r="USE41" s="23"/>
      <c r="USF41" s="23"/>
      <c r="USG41" s="23"/>
      <c r="USH41" s="23"/>
      <c r="USI41" s="23"/>
      <c r="USJ41" s="23"/>
      <c r="USK41" s="23"/>
      <c r="USL41" s="23"/>
      <c r="USM41" s="23"/>
      <c r="USN41" s="23"/>
      <c r="USO41" s="23"/>
      <c r="USP41" s="23"/>
      <c r="USQ41" s="23"/>
      <c r="USR41" s="23"/>
      <c r="USS41" s="23"/>
      <c r="UST41" s="23"/>
      <c r="USU41" s="23"/>
      <c r="USV41" s="23"/>
      <c r="USW41" s="23"/>
      <c r="USX41" s="23"/>
      <c r="USY41" s="23"/>
      <c r="USZ41" s="23"/>
      <c r="UTA41" s="23"/>
      <c r="UTB41" s="23"/>
      <c r="UTC41" s="23"/>
      <c r="UTD41" s="23"/>
      <c r="UTE41" s="23"/>
      <c r="UTF41" s="23"/>
      <c r="UTG41" s="23"/>
      <c r="UTH41" s="23"/>
      <c r="UTI41" s="23"/>
      <c r="UTJ41" s="23"/>
      <c r="UTK41" s="23"/>
      <c r="UTL41" s="23"/>
      <c r="UTM41" s="23"/>
      <c r="UTN41" s="23"/>
      <c r="UTO41" s="23"/>
      <c r="UTP41" s="23"/>
      <c r="UTQ41" s="23"/>
      <c r="UTR41" s="23"/>
      <c r="UTS41" s="23"/>
      <c r="UTT41" s="23"/>
      <c r="UTU41" s="23"/>
      <c r="UTV41" s="23"/>
      <c r="UTW41" s="23"/>
      <c r="UTX41" s="23"/>
      <c r="UTY41" s="23"/>
      <c r="UTZ41" s="23"/>
      <c r="UUA41" s="23"/>
      <c r="UUB41" s="23"/>
      <c r="UUC41" s="23"/>
      <c r="UUD41" s="23"/>
      <c r="UUE41" s="23"/>
      <c r="UUF41" s="23"/>
      <c r="UUG41" s="23"/>
      <c r="UUH41" s="23"/>
      <c r="UUI41" s="23"/>
      <c r="UUJ41" s="23"/>
      <c r="UUK41" s="23"/>
      <c r="UUL41" s="23"/>
      <c r="UUM41" s="23"/>
      <c r="UUN41" s="23"/>
      <c r="UUO41" s="23"/>
      <c r="UUP41" s="23"/>
      <c r="UUQ41" s="23"/>
      <c r="UUR41" s="23"/>
      <c r="UUS41" s="23"/>
      <c r="UUT41" s="23"/>
      <c r="UUU41" s="23"/>
      <c r="UUV41" s="23"/>
      <c r="UUW41" s="23"/>
      <c r="UUX41" s="23"/>
      <c r="UUY41" s="23"/>
      <c r="UUZ41" s="23"/>
      <c r="UVA41" s="23"/>
      <c r="UVB41" s="23"/>
      <c r="UVC41" s="23"/>
      <c r="UVD41" s="23"/>
      <c r="UVE41" s="23"/>
      <c r="UVF41" s="23"/>
      <c r="UVG41" s="23"/>
      <c r="UVH41" s="23"/>
      <c r="UVI41" s="23"/>
      <c r="UVJ41" s="23"/>
      <c r="UVK41" s="23"/>
      <c r="UVL41" s="23"/>
      <c r="UVM41" s="23"/>
      <c r="UVN41" s="23"/>
      <c r="UVO41" s="23"/>
      <c r="UVP41" s="23"/>
      <c r="UVQ41" s="23"/>
      <c r="UVR41" s="23"/>
      <c r="UVS41" s="23"/>
      <c r="UVT41" s="23"/>
      <c r="UVU41" s="23"/>
      <c r="UVV41" s="23"/>
      <c r="UVW41" s="23"/>
      <c r="UVX41" s="23"/>
      <c r="UVY41" s="23"/>
      <c r="UVZ41" s="23"/>
      <c r="UWA41" s="23"/>
      <c r="UWB41" s="23"/>
      <c r="UWC41" s="23"/>
      <c r="UWD41" s="23"/>
      <c r="UWE41" s="23"/>
      <c r="UWF41" s="23"/>
      <c r="UWG41" s="23"/>
      <c r="UWH41" s="23"/>
      <c r="UWI41" s="23"/>
      <c r="UWJ41" s="23"/>
      <c r="UWK41" s="23"/>
      <c r="UWL41" s="23"/>
      <c r="UWM41" s="23"/>
      <c r="UWN41" s="23"/>
      <c r="UWO41" s="23"/>
      <c r="UWP41" s="23"/>
      <c r="UWQ41" s="23"/>
      <c r="UWR41" s="23"/>
      <c r="UWS41" s="23"/>
      <c r="UWT41" s="23"/>
      <c r="UWU41" s="23"/>
      <c r="UWV41" s="23"/>
      <c r="UWW41" s="23"/>
      <c r="UWX41" s="23"/>
      <c r="UWY41" s="23"/>
      <c r="UWZ41" s="23"/>
      <c r="UXA41" s="23"/>
      <c r="UXB41" s="23"/>
      <c r="UXC41" s="23"/>
      <c r="UXD41" s="23"/>
      <c r="UXE41" s="23"/>
      <c r="UXF41" s="23"/>
      <c r="UXG41" s="23"/>
      <c r="UXH41" s="23"/>
      <c r="UXI41" s="23"/>
      <c r="UXJ41" s="23"/>
      <c r="UXK41" s="23"/>
      <c r="UXL41" s="23"/>
      <c r="UXM41" s="23"/>
      <c r="UXN41" s="23"/>
      <c r="UXO41" s="23"/>
      <c r="UXP41" s="23"/>
      <c r="UXQ41" s="23"/>
      <c r="UXR41" s="23"/>
      <c r="UXS41" s="23"/>
      <c r="UXT41" s="23"/>
      <c r="UXU41" s="23"/>
      <c r="UXV41" s="23"/>
      <c r="UXW41" s="23"/>
      <c r="UXX41" s="23"/>
      <c r="UXY41" s="23"/>
      <c r="UXZ41" s="23"/>
      <c r="UYA41" s="23"/>
      <c r="UYB41" s="23"/>
      <c r="UYC41" s="23"/>
      <c r="UYD41" s="23"/>
      <c r="UYE41" s="23"/>
      <c r="UYF41" s="23"/>
      <c r="UYG41" s="23"/>
      <c r="UYH41" s="23"/>
      <c r="UYI41" s="23"/>
      <c r="UYJ41" s="23"/>
      <c r="UYK41" s="23"/>
      <c r="UYL41" s="23"/>
      <c r="UYM41" s="23"/>
      <c r="UYN41" s="23"/>
      <c r="UYO41" s="23"/>
      <c r="UYP41" s="23"/>
      <c r="UYQ41" s="23"/>
      <c r="UYR41" s="23"/>
      <c r="UYS41" s="23"/>
      <c r="UYT41" s="23"/>
      <c r="UYU41" s="23"/>
      <c r="UYV41" s="23"/>
      <c r="UYW41" s="23"/>
      <c r="UYX41" s="23"/>
      <c r="UYY41" s="23"/>
      <c r="UYZ41" s="23"/>
      <c r="UZA41" s="23"/>
      <c r="UZB41" s="23"/>
      <c r="UZC41" s="23"/>
      <c r="UZD41" s="23"/>
      <c r="UZE41" s="23"/>
      <c r="UZF41" s="23"/>
      <c r="UZG41" s="23"/>
      <c r="UZH41" s="23"/>
      <c r="UZI41" s="23"/>
      <c r="UZJ41" s="23"/>
      <c r="UZK41" s="23"/>
      <c r="UZL41" s="23"/>
      <c r="UZM41" s="23"/>
      <c r="UZN41" s="23"/>
      <c r="UZO41" s="23"/>
      <c r="UZP41" s="23"/>
      <c r="UZQ41" s="23"/>
      <c r="UZR41" s="23"/>
      <c r="UZS41" s="23"/>
      <c r="UZT41" s="23"/>
      <c r="UZU41" s="23"/>
      <c r="UZV41" s="23"/>
      <c r="UZW41" s="23"/>
      <c r="UZX41" s="23"/>
      <c r="UZY41" s="23"/>
      <c r="UZZ41" s="23"/>
      <c r="VAA41" s="23"/>
      <c r="VAB41" s="23"/>
      <c r="VAC41" s="23"/>
      <c r="VAD41" s="23"/>
      <c r="VAE41" s="23"/>
      <c r="VAF41" s="23"/>
      <c r="VAG41" s="23"/>
      <c r="VAH41" s="23"/>
      <c r="VAI41" s="23"/>
      <c r="VAJ41" s="23"/>
      <c r="VAK41" s="23"/>
      <c r="VAL41" s="23"/>
      <c r="VAM41" s="23"/>
      <c r="VAN41" s="23"/>
      <c r="VAO41" s="23"/>
      <c r="VAP41" s="23"/>
      <c r="VAQ41" s="23"/>
      <c r="VAR41" s="23"/>
      <c r="VAS41" s="23"/>
      <c r="VAT41" s="23"/>
      <c r="VAU41" s="23"/>
      <c r="VAV41" s="23"/>
      <c r="VAW41" s="23"/>
      <c r="VAX41" s="23"/>
      <c r="VAY41" s="23"/>
      <c r="VAZ41" s="23"/>
      <c r="VBA41" s="23"/>
      <c r="VBB41" s="23"/>
      <c r="VBC41" s="23"/>
      <c r="VBD41" s="23"/>
      <c r="VBE41" s="23"/>
      <c r="VBF41" s="23"/>
      <c r="VBG41" s="23"/>
      <c r="VBH41" s="23"/>
      <c r="VBI41" s="23"/>
      <c r="VBJ41" s="23"/>
      <c r="VBK41" s="23"/>
      <c r="VBL41" s="23"/>
      <c r="VBM41" s="23"/>
      <c r="VBN41" s="23"/>
      <c r="VBO41" s="23"/>
      <c r="VBP41" s="23"/>
      <c r="VBQ41" s="23"/>
      <c r="VBR41" s="23"/>
      <c r="VBS41" s="23"/>
      <c r="VBT41" s="23"/>
      <c r="VBU41" s="23"/>
      <c r="VBV41" s="23"/>
      <c r="VBW41" s="23"/>
      <c r="VBX41" s="23"/>
      <c r="VBY41" s="23"/>
      <c r="VBZ41" s="23"/>
      <c r="VCA41" s="23"/>
      <c r="VCB41" s="23"/>
      <c r="VCC41" s="23"/>
      <c r="VCD41" s="23"/>
      <c r="VCE41" s="23"/>
      <c r="VCF41" s="23"/>
      <c r="VCG41" s="23"/>
      <c r="VCH41" s="23"/>
      <c r="VCI41" s="23"/>
      <c r="VCJ41" s="23"/>
      <c r="VCK41" s="23"/>
      <c r="VCL41" s="23"/>
      <c r="VCM41" s="23"/>
      <c r="VCN41" s="23"/>
      <c r="VCO41" s="23"/>
      <c r="VCP41" s="23"/>
      <c r="VCQ41" s="23"/>
      <c r="VCR41" s="23"/>
      <c r="VCS41" s="23"/>
      <c r="VCT41" s="23"/>
      <c r="VCU41" s="23"/>
      <c r="VCV41" s="23"/>
      <c r="VCW41" s="23"/>
      <c r="VCX41" s="23"/>
      <c r="VCY41" s="23"/>
      <c r="VCZ41" s="23"/>
      <c r="VDA41" s="23"/>
      <c r="VDB41" s="23"/>
      <c r="VDC41" s="23"/>
      <c r="VDD41" s="23"/>
      <c r="VDE41" s="23"/>
      <c r="VDF41" s="23"/>
      <c r="VDG41" s="23"/>
      <c r="VDH41" s="23"/>
      <c r="VDI41" s="23"/>
      <c r="VDJ41" s="23"/>
      <c r="VDK41" s="23"/>
      <c r="VDL41" s="23"/>
      <c r="VDM41" s="23"/>
      <c r="VDN41" s="23"/>
      <c r="VDO41" s="23"/>
      <c r="VDP41" s="23"/>
      <c r="VDQ41" s="23"/>
      <c r="VDR41" s="23"/>
      <c r="VDS41" s="23"/>
      <c r="VDT41" s="23"/>
      <c r="VDU41" s="23"/>
      <c r="VDV41" s="23"/>
      <c r="VDW41" s="23"/>
      <c r="VDX41" s="23"/>
      <c r="VDY41" s="23"/>
      <c r="VDZ41" s="23"/>
      <c r="VEA41" s="23"/>
      <c r="VEB41" s="23"/>
      <c r="VEC41" s="23"/>
      <c r="VED41" s="23"/>
      <c r="VEE41" s="23"/>
      <c r="VEF41" s="23"/>
      <c r="VEG41" s="23"/>
      <c r="VEH41" s="23"/>
      <c r="VEI41" s="23"/>
      <c r="VEJ41" s="23"/>
      <c r="VEK41" s="23"/>
      <c r="VEL41" s="23"/>
      <c r="VEM41" s="23"/>
      <c r="VEN41" s="23"/>
      <c r="VEO41" s="23"/>
      <c r="VEP41" s="23"/>
      <c r="VEQ41" s="23"/>
      <c r="VER41" s="23"/>
      <c r="VES41" s="23"/>
      <c r="VET41" s="23"/>
      <c r="VEU41" s="23"/>
      <c r="VEV41" s="23"/>
      <c r="VEW41" s="23"/>
      <c r="VEX41" s="23"/>
      <c r="VEY41" s="23"/>
      <c r="VEZ41" s="23"/>
      <c r="VFA41" s="23"/>
      <c r="VFB41" s="23"/>
      <c r="VFC41" s="23"/>
      <c r="VFD41" s="23"/>
      <c r="VFE41" s="23"/>
      <c r="VFF41" s="23"/>
      <c r="VFG41" s="23"/>
      <c r="VFH41" s="23"/>
      <c r="VFI41" s="23"/>
      <c r="VFJ41" s="23"/>
      <c r="VFK41" s="23"/>
      <c r="VFL41" s="23"/>
      <c r="VFM41" s="23"/>
      <c r="VFN41" s="23"/>
      <c r="VFO41" s="23"/>
      <c r="VFP41" s="23"/>
      <c r="VFQ41" s="23"/>
      <c r="VFR41" s="23"/>
      <c r="VFS41" s="23"/>
      <c r="VFT41" s="23"/>
      <c r="VFU41" s="23"/>
      <c r="VFV41" s="23"/>
      <c r="VFW41" s="23"/>
      <c r="VFX41" s="23"/>
      <c r="VFY41" s="23"/>
      <c r="VFZ41" s="23"/>
      <c r="VGA41" s="23"/>
      <c r="VGB41" s="23"/>
      <c r="VGC41" s="23"/>
      <c r="VGD41" s="23"/>
      <c r="VGE41" s="23"/>
      <c r="VGF41" s="23"/>
      <c r="VGG41" s="23"/>
      <c r="VGH41" s="23"/>
      <c r="VGI41" s="23"/>
      <c r="VGJ41" s="23"/>
      <c r="VGK41" s="23"/>
      <c r="VGL41" s="23"/>
      <c r="VGM41" s="23"/>
      <c r="VGN41" s="23"/>
      <c r="VGO41" s="23"/>
      <c r="VGP41" s="23"/>
      <c r="VGQ41" s="23"/>
      <c r="VGR41" s="23"/>
      <c r="VGS41" s="23"/>
      <c r="VGT41" s="23"/>
      <c r="VGU41" s="23"/>
      <c r="VGV41" s="23"/>
      <c r="VGW41" s="23"/>
      <c r="VGX41" s="23"/>
      <c r="VGY41" s="23"/>
      <c r="VGZ41" s="23"/>
      <c r="VHA41" s="23"/>
      <c r="VHB41" s="23"/>
      <c r="VHC41" s="23"/>
      <c r="VHD41" s="23"/>
      <c r="VHE41" s="23"/>
      <c r="VHF41" s="23"/>
      <c r="VHG41" s="23"/>
      <c r="VHH41" s="23"/>
      <c r="VHI41" s="23"/>
      <c r="VHJ41" s="23"/>
      <c r="VHK41" s="23"/>
      <c r="VHL41" s="23"/>
      <c r="VHM41" s="23"/>
      <c r="VHN41" s="23"/>
      <c r="VHO41" s="23"/>
      <c r="VHP41" s="23"/>
      <c r="VHQ41" s="23"/>
      <c r="VHR41" s="23"/>
      <c r="VHS41" s="23"/>
      <c r="VHT41" s="23"/>
      <c r="VHU41" s="23"/>
      <c r="VHV41" s="23"/>
      <c r="VHW41" s="23"/>
      <c r="VHX41" s="23"/>
      <c r="VHY41" s="23"/>
      <c r="VHZ41" s="23"/>
      <c r="VIA41" s="23"/>
      <c r="VIB41" s="23"/>
      <c r="VIC41" s="23"/>
      <c r="VID41" s="23"/>
      <c r="VIE41" s="23"/>
      <c r="VIF41" s="23"/>
      <c r="VIG41" s="23"/>
      <c r="VIH41" s="23"/>
      <c r="VII41" s="23"/>
      <c r="VIJ41" s="23"/>
      <c r="VIK41" s="23"/>
      <c r="VIL41" s="23"/>
      <c r="VIM41" s="23"/>
      <c r="VIN41" s="23"/>
      <c r="VIO41" s="23"/>
      <c r="VIP41" s="23"/>
      <c r="VIQ41" s="23"/>
      <c r="VIR41" s="23"/>
      <c r="VIS41" s="23"/>
      <c r="VIT41" s="23"/>
      <c r="VIU41" s="23"/>
      <c r="VIV41" s="23"/>
      <c r="VIW41" s="23"/>
      <c r="VIX41" s="23"/>
      <c r="VIY41" s="23"/>
      <c r="VIZ41" s="23"/>
      <c r="VJA41" s="23"/>
      <c r="VJB41" s="23"/>
      <c r="VJC41" s="23"/>
      <c r="VJD41" s="23"/>
      <c r="VJE41" s="23"/>
      <c r="VJF41" s="23"/>
      <c r="VJG41" s="23"/>
      <c r="VJH41" s="23"/>
      <c r="VJI41" s="23"/>
      <c r="VJJ41" s="23"/>
      <c r="VJK41" s="23"/>
      <c r="VJL41" s="23"/>
      <c r="VJM41" s="23"/>
      <c r="VJN41" s="23"/>
      <c r="VJO41" s="23"/>
      <c r="VJP41" s="23"/>
      <c r="VJQ41" s="23"/>
      <c r="VJR41" s="23"/>
      <c r="VJS41" s="23"/>
      <c r="VJT41" s="23"/>
      <c r="VJU41" s="23"/>
      <c r="VJV41" s="23"/>
      <c r="VJW41" s="23"/>
      <c r="VJX41" s="23"/>
      <c r="VJY41" s="23"/>
      <c r="VJZ41" s="23"/>
      <c r="VKA41" s="23"/>
      <c r="VKB41" s="23"/>
      <c r="VKC41" s="23"/>
      <c r="VKD41" s="23"/>
      <c r="VKE41" s="23"/>
      <c r="VKF41" s="23"/>
      <c r="VKG41" s="23"/>
      <c r="VKH41" s="23"/>
      <c r="VKI41" s="23"/>
      <c r="VKJ41" s="23"/>
      <c r="VKK41" s="23"/>
      <c r="VKL41" s="23"/>
      <c r="VKM41" s="23"/>
      <c r="VKN41" s="23"/>
      <c r="VKO41" s="23"/>
      <c r="VKP41" s="23"/>
      <c r="VKQ41" s="23"/>
      <c r="VKR41" s="23"/>
      <c r="VKS41" s="23"/>
      <c r="VKT41" s="23"/>
      <c r="VKU41" s="23"/>
      <c r="VKV41" s="23"/>
      <c r="VKW41" s="23"/>
      <c r="VKX41" s="23"/>
      <c r="VKY41" s="23"/>
      <c r="VKZ41" s="23"/>
      <c r="VLA41" s="23"/>
      <c r="VLB41" s="23"/>
      <c r="VLC41" s="23"/>
      <c r="VLD41" s="23"/>
      <c r="VLE41" s="23"/>
      <c r="VLF41" s="23"/>
      <c r="VLG41" s="23"/>
      <c r="VLH41" s="23"/>
      <c r="VLI41" s="23"/>
      <c r="VLJ41" s="23"/>
      <c r="VLK41" s="23"/>
      <c r="VLL41" s="23"/>
      <c r="VLM41" s="23"/>
      <c r="VLN41" s="23"/>
      <c r="VLO41" s="23"/>
      <c r="VLP41" s="23"/>
      <c r="VLQ41" s="23"/>
      <c r="VLR41" s="23"/>
      <c r="VLS41" s="23"/>
      <c r="VLT41" s="23"/>
      <c r="VLU41" s="23"/>
      <c r="VLV41" s="23"/>
      <c r="VLW41" s="23"/>
      <c r="VLX41" s="23"/>
      <c r="VLY41" s="23"/>
      <c r="VLZ41" s="23"/>
      <c r="VMA41" s="23"/>
      <c r="VMB41" s="23"/>
      <c r="VMC41" s="23"/>
      <c r="VMD41" s="23"/>
      <c r="VME41" s="23"/>
      <c r="VMF41" s="23"/>
      <c r="VMG41" s="23"/>
      <c r="VMH41" s="23"/>
      <c r="VMI41" s="23"/>
      <c r="VMJ41" s="23"/>
      <c r="VMK41" s="23"/>
      <c r="VML41" s="23"/>
      <c r="VMM41" s="23"/>
      <c r="VMN41" s="23"/>
      <c r="VMO41" s="23"/>
      <c r="VMP41" s="23"/>
      <c r="VMQ41" s="23"/>
      <c r="VMR41" s="23"/>
      <c r="VMS41" s="23"/>
      <c r="VMT41" s="23"/>
      <c r="VMU41" s="23"/>
      <c r="VMV41" s="23"/>
      <c r="VMW41" s="23"/>
      <c r="VMX41" s="23"/>
      <c r="VMY41" s="23"/>
      <c r="VMZ41" s="23"/>
      <c r="VNA41" s="23"/>
      <c r="VNB41" s="23"/>
      <c r="VNC41" s="23"/>
      <c r="VND41" s="23"/>
      <c r="VNE41" s="23"/>
      <c r="VNF41" s="23"/>
      <c r="VNG41" s="23"/>
      <c r="VNH41" s="23"/>
      <c r="VNI41" s="23"/>
      <c r="VNJ41" s="23"/>
      <c r="VNK41" s="23"/>
      <c r="VNL41" s="23"/>
      <c r="VNM41" s="23"/>
      <c r="VNN41" s="23"/>
      <c r="VNO41" s="23"/>
      <c r="VNP41" s="23"/>
      <c r="VNQ41" s="23"/>
      <c r="VNR41" s="23"/>
      <c r="VNS41" s="23"/>
      <c r="VNT41" s="23"/>
      <c r="VNU41" s="23"/>
      <c r="VNV41" s="23"/>
      <c r="VNW41" s="23"/>
      <c r="VNX41" s="23"/>
      <c r="VNY41" s="23"/>
      <c r="VNZ41" s="23"/>
      <c r="VOA41" s="23"/>
      <c r="VOB41" s="23"/>
      <c r="VOC41" s="23"/>
      <c r="VOD41" s="23"/>
      <c r="VOE41" s="23"/>
      <c r="VOF41" s="23"/>
      <c r="VOG41" s="23"/>
      <c r="VOH41" s="23"/>
      <c r="VOI41" s="23"/>
      <c r="VOJ41" s="23"/>
      <c r="VOK41" s="23"/>
      <c r="VOL41" s="23"/>
      <c r="VOM41" s="23"/>
      <c r="VON41" s="23"/>
      <c r="VOO41" s="23"/>
      <c r="VOP41" s="23"/>
      <c r="VOQ41" s="23"/>
      <c r="VOR41" s="23"/>
      <c r="VOS41" s="23"/>
      <c r="VOT41" s="23"/>
      <c r="VOU41" s="23"/>
      <c r="VOV41" s="23"/>
      <c r="VOW41" s="23"/>
      <c r="VOX41" s="23"/>
      <c r="VOY41" s="23"/>
      <c r="VOZ41" s="23"/>
      <c r="VPA41" s="23"/>
      <c r="VPB41" s="23"/>
      <c r="VPC41" s="23"/>
      <c r="VPD41" s="23"/>
      <c r="VPE41" s="23"/>
      <c r="VPF41" s="23"/>
      <c r="VPG41" s="23"/>
      <c r="VPH41" s="23"/>
      <c r="VPI41" s="23"/>
      <c r="VPJ41" s="23"/>
      <c r="VPK41" s="23"/>
      <c r="VPL41" s="23"/>
      <c r="VPM41" s="23"/>
      <c r="VPN41" s="23"/>
      <c r="VPO41" s="23"/>
      <c r="VPP41" s="23"/>
      <c r="VPQ41" s="23"/>
      <c r="VPR41" s="23"/>
      <c r="VPS41" s="23"/>
      <c r="VPT41" s="23"/>
      <c r="VPU41" s="23"/>
      <c r="VPV41" s="23"/>
      <c r="VPW41" s="23"/>
      <c r="VPX41" s="23"/>
      <c r="VPY41" s="23"/>
      <c r="VPZ41" s="23"/>
      <c r="VQA41" s="23"/>
      <c r="VQB41" s="23"/>
      <c r="VQC41" s="23"/>
      <c r="VQD41" s="23"/>
      <c r="VQE41" s="23"/>
      <c r="VQF41" s="23"/>
      <c r="VQG41" s="23"/>
      <c r="VQH41" s="23"/>
      <c r="VQI41" s="23"/>
      <c r="VQJ41" s="23"/>
      <c r="VQK41" s="23"/>
      <c r="VQL41" s="23"/>
      <c r="VQM41" s="23"/>
      <c r="VQN41" s="23"/>
      <c r="VQO41" s="23"/>
      <c r="VQP41" s="23"/>
      <c r="VQQ41" s="23"/>
      <c r="VQR41" s="23"/>
      <c r="VQS41" s="23"/>
      <c r="VQT41" s="23"/>
      <c r="VQU41" s="23"/>
      <c r="VQV41" s="23"/>
      <c r="VQW41" s="23"/>
      <c r="VQX41" s="23"/>
      <c r="VQY41" s="23"/>
      <c r="VQZ41" s="23"/>
      <c r="VRA41" s="23"/>
      <c r="VRB41" s="23"/>
      <c r="VRC41" s="23"/>
      <c r="VRD41" s="23"/>
      <c r="VRE41" s="23"/>
      <c r="VRF41" s="23"/>
      <c r="VRG41" s="23"/>
      <c r="VRH41" s="23"/>
      <c r="VRI41" s="23"/>
      <c r="VRJ41" s="23"/>
      <c r="VRK41" s="23"/>
      <c r="VRL41" s="23"/>
      <c r="VRM41" s="23"/>
      <c r="VRN41" s="23"/>
      <c r="VRO41" s="23"/>
      <c r="VRP41" s="23"/>
      <c r="VRQ41" s="23"/>
      <c r="VRR41" s="23"/>
      <c r="VRS41" s="23"/>
      <c r="VRT41" s="23"/>
      <c r="VRU41" s="23"/>
      <c r="VRV41" s="23"/>
      <c r="VRW41" s="23"/>
      <c r="VRX41" s="23"/>
      <c r="VRY41" s="23"/>
      <c r="VRZ41" s="23"/>
      <c r="VSA41" s="23"/>
      <c r="VSB41" s="23"/>
      <c r="VSC41" s="23"/>
      <c r="VSD41" s="23"/>
      <c r="VSE41" s="23"/>
      <c r="VSF41" s="23"/>
      <c r="VSG41" s="23"/>
      <c r="VSH41" s="23"/>
      <c r="VSI41" s="23"/>
      <c r="VSJ41" s="23"/>
      <c r="VSK41" s="23"/>
      <c r="VSL41" s="23"/>
      <c r="VSM41" s="23"/>
      <c r="VSN41" s="23"/>
      <c r="VSO41" s="23"/>
      <c r="VSP41" s="23"/>
      <c r="VSQ41" s="23"/>
      <c r="VSR41" s="23"/>
      <c r="VSS41" s="23"/>
      <c r="VST41" s="23"/>
      <c r="VSU41" s="23"/>
      <c r="VSV41" s="23"/>
      <c r="VSW41" s="23"/>
      <c r="VSX41" s="23"/>
      <c r="VSY41" s="23"/>
      <c r="VSZ41" s="23"/>
      <c r="VTA41" s="23"/>
      <c r="VTB41" s="23"/>
      <c r="VTC41" s="23"/>
      <c r="VTD41" s="23"/>
      <c r="VTE41" s="23"/>
      <c r="VTF41" s="23"/>
      <c r="VTG41" s="23"/>
      <c r="VTH41" s="23"/>
      <c r="VTI41" s="23"/>
      <c r="VTJ41" s="23"/>
      <c r="VTK41" s="23"/>
      <c r="VTL41" s="23"/>
      <c r="VTM41" s="23"/>
      <c r="VTN41" s="23"/>
      <c r="VTO41" s="23"/>
      <c r="VTP41" s="23"/>
      <c r="VTQ41" s="23"/>
      <c r="VTR41" s="23"/>
      <c r="VTS41" s="23"/>
      <c r="VTT41" s="23"/>
      <c r="VTU41" s="23"/>
      <c r="VTV41" s="23"/>
      <c r="VTW41" s="23"/>
      <c r="VTX41" s="23"/>
      <c r="VTY41" s="23"/>
      <c r="VTZ41" s="23"/>
      <c r="VUA41" s="23"/>
      <c r="VUB41" s="23"/>
      <c r="VUC41" s="23"/>
      <c r="VUD41" s="23"/>
      <c r="VUE41" s="23"/>
      <c r="VUF41" s="23"/>
      <c r="VUG41" s="23"/>
      <c r="VUH41" s="23"/>
      <c r="VUI41" s="23"/>
      <c r="VUJ41" s="23"/>
      <c r="VUK41" s="23"/>
      <c r="VUL41" s="23"/>
      <c r="VUM41" s="23"/>
      <c r="VUN41" s="23"/>
      <c r="VUO41" s="23"/>
      <c r="VUP41" s="23"/>
      <c r="VUQ41" s="23"/>
      <c r="VUR41" s="23"/>
      <c r="VUS41" s="23"/>
      <c r="VUT41" s="23"/>
      <c r="VUU41" s="23"/>
      <c r="VUV41" s="23"/>
      <c r="VUW41" s="23"/>
      <c r="VUX41" s="23"/>
      <c r="VUY41" s="23"/>
      <c r="VUZ41" s="23"/>
      <c r="VVA41" s="23"/>
      <c r="VVB41" s="23"/>
      <c r="VVC41" s="23"/>
      <c r="VVD41" s="23"/>
      <c r="VVE41" s="23"/>
      <c r="VVF41" s="23"/>
      <c r="VVG41" s="23"/>
      <c r="VVH41" s="23"/>
      <c r="VVI41" s="23"/>
      <c r="VVJ41" s="23"/>
      <c r="VVK41" s="23"/>
      <c r="VVL41" s="23"/>
      <c r="VVM41" s="23"/>
      <c r="VVN41" s="23"/>
      <c r="VVO41" s="23"/>
      <c r="VVP41" s="23"/>
      <c r="VVQ41" s="23"/>
      <c r="VVR41" s="23"/>
      <c r="VVS41" s="23"/>
      <c r="VVT41" s="23"/>
      <c r="VVU41" s="23"/>
      <c r="VVV41" s="23"/>
      <c r="VVW41" s="23"/>
      <c r="VVX41" s="23"/>
      <c r="VVY41" s="23"/>
      <c r="VVZ41" s="23"/>
      <c r="VWA41" s="23"/>
      <c r="VWB41" s="23"/>
      <c r="VWC41" s="23"/>
      <c r="VWD41" s="23"/>
      <c r="VWE41" s="23"/>
      <c r="VWF41" s="23"/>
      <c r="VWG41" s="23"/>
      <c r="VWH41" s="23"/>
      <c r="VWI41" s="23"/>
      <c r="VWJ41" s="23"/>
      <c r="VWK41" s="23"/>
      <c r="VWL41" s="23"/>
      <c r="VWM41" s="23"/>
      <c r="VWN41" s="23"/>
      <c r="VWO41" s="23"/>
      <c r="VWP41" s="23"/>
      <c r="VWQ41" s="23"/>
      <c r="VWR41" s="23"/>
      <c r="VWS41" s="23"/>
      <c r="VWT41" s="23"/>
      <c r="VWU41" s="23"/>
      <c r="VWV41" s="23"/>
      <c r="VWW41" s="23"/>
      <c r="VWX41" s="23"/>
      <c r="VWY41" s="23"/>
      <c r="VWZ41" s="23"/>
      <c r="VXA41" s="23"/>
      <c r="VXB41" s="23"/>
      <c r="VXC41" s="23"/>
      <c r="VXD41" s="23"/>
      <c r="VXE41" s="23"/>
      <c r="VXF41" s="23"/>
      <c r="VXG41" s="23"/>
      <c r="VXH41" s="23"/>
      <c r="VXI41" s="23"/>
      <c r="VXJ41" s="23"/>
      <c r="VXK41" s="23"/>
      <c r="VXL41" s="23"/>
      <c r="VXM41" s="23"/>
      <c r="VXN41" s="23"/>
      <c r="VXO41" s="23"/>
      <c r="VXP41" s="23"/>
      <c r="VXQ41" s="23"/>
      <c r="VXR41" s="23"/>
      <c r="VXS41" s="23"/>
      <c r="VXT41" s="23"/>
      <c r="VXU41" s="23"/>
      <c r="VXV41" s="23"/>
      <c r="VXW41" s="23"/>
      <c r="VXX41" s="23"/>
      <c r="VXY41" s="23"/>
      <c r="VXZ41" s="23"/>
      <c r="VYA41" s="23"/>
      <c r="VYB41" s="23"/>
      <c r="VYC41" s="23"/>
      <c r="VYD41" s="23"/>
      <c r="VYE41" s="23"/>
      <c r="VYF41" s="23"/>
      <c r="VYG41" s="23"/>
      <c r="VYH41" s="23"/>
      <c r="VYI41" s="23"/>
      <c r="VYJ41" s="23"/>
      <c r="VYK41" s="23"/>
      <c r="VYL41" s="23"/>
      <c r="VYM41" s="23"/>
      <c r="VYN41" s="23"/>
      <c r="VYO41" s="23"/>
      <c r="VYP41" s="23"/>
      <c r="VYQ41" s="23"/>
      <c r="VYR41" s="23"/>
      <c r="VYS41" s="23"/>
      <c r="VYT41" s="23"/>
      <c r="VYU41" s="23"/>
      <c r="VYV41" s="23"/>
      <c r="VYW41" s="23"/>
      <c r="VYX41" s="23"/>
      <c r="VYY41" s="23"/>
      <c r="VYZ41" s="23"/>
      <c r="VZA41" s="23"/>
      <c r="VZB41" s="23"/>
      <c r="VZC41" s="23"/>
      <c r="VZD41" s="23"/>
      <c r="VZE41" s="23"/>
      <c r="VZF41" s="23"/>
      <c r="VZG41" s="23"/>
      <c r="VZH41" s="23"/>
      <c r="VZI41" s="23"/>
      <c r="VZJ41" s="23"/>
      <c r="VZK41" s="23"/>
      <c r="VZL41" s="23"/>
      <c r="VZM41" s="23"/>
      <c r="VZN41" s="23"/>
      <c r="VZO41" s="23"/>
      <c r="VZP41" s="23"/>
      <c r="VZQ41" s="23"/>
      <c r="VZR41" s="23"/>
      <c r="VZS41" s="23"/>
      <c r="VZT41" s="23"/>
      <c r="VZU41" s="23"/>
      <c r="VZV41" s="23"/>
      <c r="VZW41" s="23"/>
      <c r="VZX41" s="23"/>
      <c r="VZY41" s="23"/>
      <c r="VZZ41" s="23"/>
      <c r="WAA41" s="23"/>
      <c r="WAB41" s="23"/>
      <c r="WAC41" s="23"/>
      <c r="WAD41" s="23"/>
      <c r="WAE41" s="23"/>
      <c r="WAF41" s="23"/>
      <c r="WAG41" s="23"/>
      <c r="WAH41" s="23"/>
      <c r="WAI41" s="23"/>
      <c r="WAJ41" s="23"/>
      <c r="WAK41" s="23"/>
      <c r="WAL41" s="23"/>
      <c r="WAM41" s="23"/>
      <c r="WAN41" s="23"/>
      <c r="WAO41" s="23"/>
      <c r="WAP41" s="23"/>
      <c r="WAQ41" s="23"/>
      <c r="WAR41" s="23"/>
      <c r="WAS41" s="23"/>
      <c r="WAT41" s="23"/>
      <c r="WAU41" s="23"/>
      <c r="WAV41" s="23"/>
      <c r="WAW41" s="23"/>
      <c r="WAX41" s="23"/>
      <c r="WAY41" s="23"/>
      <c r="WAZ41" s="23"/>
      <c r="WBA41" s="23"/>
      <c r="WBB41" s="23"/>
      <c r="WBC41" s="23"/>
      <c r="WBD41" s="23"/>
      <c r="WBE41" s="23"/>
      <c r="WBF41" s="23"/>
      <c r="WBG41" s="23"/>
      <c r="WBH41" s="23"/>
      <c r="WBI41" s="23"/>
      <c r="WBJ41" s="23"/>
      <c r="WBK41" s="23"/>
      <c r="WBL41" s="23"/>
      <c r="WBM41" s="23"/>
      <c r="WBN41" s="23"/>
      <c r="WBO41" s="23"/>
      <c r="WBP41" s="23"/>
      <c r="WBQ41" s="23"/>
      <c r="WBR41" s="23"/>
      <c r="WBS41" s="23"/>
      <c r="WBT41" s="23"/>
      <c r="WBU41" s="23"/>
      <c r="WBV41" s="23"/>
      <c r="WBW41" s="23"/>
      <c r="WBX41" s="23"/>
      <c r="WBY41" s="23"/>
      <c r="WBZ41" s="23"/>
      <c r="WCA41" s="23"/>
      <c r="WCB41" s="23"/>
      <c r="WCC41" s="23"/>
      <c r="WCD41" s="23"/>
      <c r="WCE41" s="23"/>
      <c r="WCF41" s="23"/>
      <c r="WCG41" s="23"/>
      <c r="WCH41" s="23"/>
      <c r="WCI41" s="23"/>
      <c r="WCJ41" s="23"/>
      <c r="WCK41" s="23"/>
      <c r="WCL41" s="23"/>
      <c r="WCM41" s="23"/>
      <c r="WCN41" s="23"/>
      <c r="WCO41" s="23"/>
      <c r="WCP41" s="23"/>
      <c r="WCQ41" s="23"/>
      <c r="WCR41" s="23"/>
      <c r="WCS41" s="23"/>
      <c r="WCT41" s="23"/>
      <c r="WCU41" s="23"/>
      <c r="WCV41" s="23"/>
      <c r="WCW41" s="23"/>
      <c r="WCX41" s="23"/>
      <c r="WCY41" s="23"/>
      <c r="WCZ41" s="23"/>
      <c r="WDA41" s="23"/>
      <c r="WDB41" s="23"/>
      <c r="WDC41" s="23"/>
      <c r="WDD41" s="23"/>
      <c r="WDE41" s="23"/>
      <c r="WDF41" s="23"/>
      <c r="WDG41" s="23"/>
      <c r="WDH41" s="23"/>
      <c r="WDI41" s="23"/>
      <c r="WDJ41" s="23"/>
      <c r="WDK41" s="23"/>
      <c r="WDL41" s="23"/>
      <c r="WDM41" s="23"/>
      <c r="WDN41" s="23"/>
      <c r="WDO41" s="23"/>
      <c r="WDP41" s="23"/>
      <c r="WDQ41" s="23"/>
      <c r="WDR41" s="23"/>
      <c r="WDS41" s="23"/>
      <c r="WDT41" s="23"/>
      <c r="WDU41" s="23"/>
      <c r="WDV41" s="23"/>
      <c r="WDW41" s="23"/>
      <c r="WDX41" s="23"/>
      <c r="WDY41" s="23"/>
      <c r="WDZ41" s="23"/>
      <c r="WEA41" s="23"/>
      <c r="WEB41" s="23"/>
      <c r="WEC41" s="23"/>
      <c r="WED41" s="23"/>
      <c r="WEE41" s="23"/>
      <c r="WEF41" s="23"/>
      <c r="WEG41" s="23"/>
      <c r="WEH41" s="23"/>
      <c r="WEI41" s="23"/>
      <c r="WEJ41" s="23"/>
      <c r="WEK41" s="23"/>
      <c r="WEL41" s="23"/>
      <c r="WEM41" s="23"/>
      <c r="WEN41" s="23"/>
      <c r="WEO41" s="23"/>
      <c r="WEP41" s="23"/>
      <c r="WEQ41" s="23"/>
      <c r="WER41" s="23"/>
      <c r="WES41" s="23"/>
      <c r="WET41" s="23"/>
      <c r="WEU41" s="23"/>
      <c r="WEV41" s="23"/>
      <c r="WEW41" s="23"/>
      <c r="WEX41" s="23"/>
      <c r="WEY41" s="23"/>
      <c r="WEZ41" s="23"/>
      <c r="WFA41" s="23"/>
      <c r="WFB41" s="23"/>
      <c r="WFC41" s="23"/>
      <c r="WFD41" s="23"/>
      <c r="WFE41" s="23"/>
      <c r="WFF41" s="23"/>
      <c r="WFG41" s="23"/>
      <c r="WFH41" s="23"/>
      <c r="WFI41" s="23"/>
      <c r="WFJ41" s="23"/>
      <c r="WFK41" s="23"/>
      <c r="WFL41" s="23"/>
      <c r="WFM41" s="23"/>
      <c r="WFN41" s="23"/>
      <c r="WFO41" s="23"/>
      <c r="WFP41" s="23"/>
      <c r="WFQ41" s="23"/>
      <c r="WFR41" s="23"/>
      <c r="WFS41" s="23"/>
      <c r="WFT41" s="23"/>
      <c r="WFU41" s="23"/>
      <c r="WFV41" s="23"/>
      <c r="WFW41" s="23"/>
      <c r="WFX41" s="23"/>
      <c r="WFY41" s="23"/>
      <c r="WFZ41" s="23"/>
      <c r="WGA41" s="23"/>
      <c r="WGB41" s="23"/>
      <c r="WGC41" s="23"/>
      <c r="WGD41" s="23"/>
      <c r="WGE41" s="23"/>
      <c r="WGF41" s="23"/>
      <c r="WGG41" s="23"/>
      <c r="WGH41" s="23"/>
      <c r="WGI41" s="23"/>
      <c r="WGJ41" s="23"/>
      <c r="WGK41" s="23"/>
      <c r="WGL41" s="23"/>
      <c r="WGM41" s="23"/>
      <c r="WGN41" s="23"/>
      <c r="WGO41" s="23"/>
      <c r="WGP41" s="23"/>
      <c r="WGQ41" s="23"/>
      <c r="WGR41" s="23"/>
      <c r="WGS41" s="23"/>
      <c r="WGT41" s="23"/>
      <c r="WGU41" s="23"/>
      <c r="WGV41" s="23"/>
      <c r="WGW41" s="23"/>
      <c r="WGX41" s="23"/>
      <c r="WGY41" s="23"/>
      <c r="WGZ41" s="23"/>
      <c r="WHA41" s="23"/>
      <c r="WHB41" s="23"/>
      <c r="WHC41" s="23"/>
      <c r="WHD41" s="23"/>
      <c r="WHE41" s="23"/>
      <c r="WHF41" s="23"/>
      <c r="WHG41" s="23"/>
      <c r="WHH41" s="23"/>
      <c r="WHI41" s="23"/>
      <c r="WHJ41" s="23"/>
      <c r="WHK41" s="23"/>
      <c r="WHL41" s="23"/>
      <c r="WHM41" s="23"/>
      <c r="WHN41" s="23"/>
      <c r="WHO41" s="23"/>
      <c r="WHP41" s="23"/>
      <c r="WHQ41" s="23"/>
      <c r="WHR41" s="23"/>
      <c r="WHS41" s="23"/>
      <c r="WHT41" s="23"/>
      <c r="WHU41" s="23"/>
      <c r="WHV41" s="23"/>
      <c r="WHW41" s="23"/>
      <c r="WHX41" s="23"/>
      <c r="WHY41" s="23"/>
      <c r="WHZ41" s="23"/>
      <c r="WIA41" s="23"/>
      <c r="WIB41" s="23"/>
      <c r="WIC41" s="23"/>
      <c r="WID41" s="23"/>
      <c r="WIE41" s="23"/>
      <c r="WIF41" s="23"/>
      <c r="WIG41" s="23"/>
      <c r="WIH41" s="23"/>
      <c r="WII41" s="23"/>
      <c r="WIJ41" s="23"/>
      <c r="WIK41" s="23"/>
      <c r="WIL41" s="23"/>
      <c r="WIM41" s="23"/>
      <c r="WIN41" s="23"/>
      <c r="WIO41" s="23"/>
      <c r="WIP41" s="23"/>
      <c r="WIQ41" s="23"/>
      <c r="WIR41" s="23"/>
      <c r="WIS41" s="23"/>
      <c r="WIT41" s="23"/>
      <c r="WIU41" s="23"/>
      <c r="WIV41" s="23"/>
      <c r="WIW41" s="23"/>
      <c r="WIX41" s="23"/>
      <c r="WIY41" s="23"/>
      <c r="WIZ41" s="23"/>
      <c r="WJA41" s="23"/>
      <c r="WJB41" s="23"/>
      <c r="WJC41" s="23"/>
      <c r="WJD41" s="23"/>
      <c r="WJE41" s="23"/>
      <c r="WJF41" s="23"/>
      <c r="WJG41" s="23"/>
      <c r="WJH41" s="23"/>
      <c r="WJI41" s="23"/>
      <c r="WJJ41" s="23"/>
      <c r="WJK41" s="23"/>
      <c r="WJL41" s="23"/>
      <c r="WJM41" s="23"/>
      <c r="WJN41" s="23"/>
      <c r="WJO41" s="23"/>
      <c r="WJP41" s="23"/>
      <c r="WJQ41" s="23"/>
      <c r="WJR41" s="23"/>
      <c r="WJS41" s="23"/>
      <c r="WJT41" s="23"/>
      <c r="WJU41" s="23"/>
      <c r="WJV41" s="23"/>
      <c r="WJW41" s="23"/>
      <c r="WJX41" s="23"/>
      <c r="WJY41" s="23"/>
      <c r="WJZ41" s="23"/>
      <c r="WKA41" s="23"/>
      <c r="WKB41" s="23"/>
      <c r="WKC41" s="23"/>
      <c r="WKD41" s="23"/>
      <c r="WKE41" s="23"/>
      <c r="WKF41" s="23"/>
      <c r="WKG41" s="23"/>
      <c r="WKH41" s="23"/>
      <c r="WKI41" s="23"/>
      <c r="WKJ41" s="23"/>
      <c r="WKK41" s="23"/>
      <c r="WKL41" s="23"/>
      <c r="WKM41" s="23"/>
      <c r="WKN41" s="23"/>
      <c r="WKO41" s="23"/>
      <c r="WKP41" s="23"/>
      <c r="WKQ41" s="23"/>
      <c r="WKR41" s="23"/>
      <c r="WKS41" s="23"/>
      <c r="WKT41" s="23"/>
      <c r="WKU41" s="23"/>
      <c r="WKV41" s="23"/>
      <c r="WKW41" s="23"/>
      <c r="WKX41" s="23"/>
      <c r="WKY41" s="23"/>
      <c r="WKZ41" s="23"/>
      <c r="WLA41" s="23"/>
      <c r="WLB41" s="23"/>
      <c r="WLC41" s="23"/>
      <c r="WLD41" s="23"/>
      <c r="WLE41" s="23"/>
      <c r="WLF41" s="23"/>
      <c r="WLG41" s="23"/>
      <c r="WLH41" s="23"/>
      <c r="WLI41" s="23"/>
      <c r="WLJ41" s="23"/>
      <c r="WLK41" s="23"/>
      <c r="WLL41" s="23"/>
      <c r="WLM41" s="23"/>
      <c r="WLN41" s="23"/>
      <c r="WLO41" s="23"/>
      <c r="WLP41" s="23"/>
      <c r="WLQ41" s="23"/>
      <c r="WLR41" s="23"/>
      <c r="WLS41" s="23"/>
      <c r="WLT41" s="23"/>
      <c r="WLU41" s="23"/>
      <c r="WLV41" s="23"/>
      <c r="WLW41" s="23"/>
      <c r="WLX41" s="23"/>
      <c r="WLY41" s="23"/>
      <c r="WLZ41" s="23"/>
      <c r="WMA41" s="23"/>
      <c r="WMB41" s="23"/>
      <c r="WMC41" s="23"/>
      <c r="WMD41" s="23"/>
      <c r="WME41" s="23"/>
      <c r="WMF41" s="23"/>
      <c r="WMG41" s="23"/>
      <c r="WMH41" s="23"/>
      <c r="WMI41" s="23"/>
      <c r="WMJ41" s="23"/>
      <c r="WMK41" s="23"/>
      <c r="WML41" s="23"/>
      <c r="WMM41" s="23"/>
      <c r="WMN41" s="23"/>
      <c r="WMO41" s="23"/>
      <c r="WMP41" s="23"/>
      <c r="WMQ41" s="23"/>
      <c r="WMR41" s="23"/>
      <c r="WMS41" s="23"/>
      <c r="WMT41" s="23"/>
      <c r="WMU41" s="23"/>
      <c r="WMV41" s="23"/>
      <c r="WMW41" s="23"/>
      <c r="WMX41" s="23"/>
      <c r="WMY41" s="23"/>
      <c r="WMZ41" s="23"/>
      <c r="WNA41" s="23"/>
      <c r="WNB41" s="23"/>
      <c r="WNC41" s="23"/>
      <c r="WND41" s="23"/>
      <c r="WNE41" s="23"/>
      <c r="WNF41" s="23"/>
      <c r="WNG41" s="23"/>
      <c r="WNH41" s="23"/>
      <c r="WNI41" s="23"/>
      <c r="WNJ41" s="23"/>
      <c r="WNK41" s="23"/>
      <c r="WNL41" s="23"/>
      <c r="WNM41" s="23"/>
      <c r="WNN41" s="23"/>
      <c r="WNO41" s="23"/>
      <c r="WNP41" s="23"/>
      <c r="WNQ41" s="23"/>
      <c r="WNR41" s="23"/>
      <c r="WNS41" s="23"/>
      <c r="WNT41" s="23"/>
      <c r="WNU41" s="23"/>
      <c r="WNV41" s="23"/>
      <c r="WNW41" s="23"/>
      <c r="WNX41" s="23"/>
      <c r="WNY41" s="23"/>
      <c r="WNZ41" s="23"/>
      <c r="WOA41" s="23"/>
      <c r="WOB41" s="23"/>
      <c r="WOC41" s="23"/>
      <c r="WOD41" s="23"/>
      <c r="WOE41" s="23"/>
      <c r="WOF41" s="23"/>
      <c r="WOG41" s="23"/>
      <c r="WOH41" s="23"/>
      <c r="WOI41" s="23"/>
      <c r="WOJ41" s="23"/>
      <c r="WOK41" s="23"/>
      <c r="WOL41" s="23"/>
      <c r="WOM41" s="23"/>
      <c r="WON41" s="23"/>
      <c r="WOO41" s="23"/>
      <c r="WOP41" s="23"/>
      <c r="WOQ41" s="23"/>
      <c r="WOR41" s="23"/>
      <c r="WOS41" s="23"/>
      <c r="WOT41" s="23"/>
      <c r="WOU41" s="23"/>
      <c r="WOV41" s="23"/>
      <c r="WOW41" s="23"/>
      <c r="WOX41" s="23"/>
      <c r="WOY41" s="23"/>
      <c r="WOZ41" s="23"/>
      <c r="WPA41" s="23"/>
      <c r="WPB41" s="23"/>
      <c r="WPC41" s="23"/>
      <c r="WPD41" s="23"/>
      <c r="WPE41" s="23"/>
      <c r="WPF41" s="23"/>
      <c r="WPG41" s="23"/>
      <c r="WPH41" s="23"/>
      <c r="WPI41" s="23"/>
      <c r="WPJ41" s="23"/>
      <c r="WPK41" s="23"/>
      <c r="WPL41" s="23"/>
      <c r="WPM41" s="23"/>
      <c r="WPN41" s="23"/>
      <c r="WPO41" s="23"/>
      <c r="WPP41" s="23"/>
      <c r="WPQ41" s="23"/>
      <c r="WPR41" s="23"/>
      <c r="WPS41" s="23"/>
      <c r="WPT41" s="23"/>
      <c r="WPU41" s="23"/>
      <c r="WPV41" s="23"/>
      <c r="WPW41" s="23"/>
      <c r="WPX41" s="23"/>
      <c r="WPY41" s="23"/>
      <c r="WPZ41" s="23"/>
      <c r="WQA41" s="23"/>
      <c r="WQB41" s="23"/>
      <c r="WQC41" s="23"/>
      <c r="WQD41" s="23"/>
      <c r="WQE41" s="23"/>
      <c r="WQF41" s="23"/>
      <c r="WQG41" s="23"/>
      <c r="WQH41" s="23"/>
      <c r="WQI41" s="23"/>
      <c r="WQJ41" s="23"/>
      <c r="WQK41" s="23"/>
      <c r="WQL41" s="23"/>
      <c r="WQM41" s="23"/>
      <c r="WQN41" s="23"/>
      <c r="WQO41" s="23"/>
      <c r="WQP41" s="23"/>
      <c r="WQQ41" s="23"/>
      <c r="WQR41" s="23"/>
      <c r="WQS41" s="23"/>
      <c r="WQT41" s="23"/>
      <c r="WQU41" s="23"/>
      <c r="WQV41" s="23"/>
      <c r="WQW41" s="23"/>
      <c r="WQX41" s="23"/>
      <c r="WQY41" s="23"/>
      <c r="WQZ41" s="23"/>
      <c r="WRA41" s="23"/>
      <c r="WRB41" s="23"/>
      <c r="WRC41" s="23"/>
      <c r="WRD41" s="23"/>
      <c r="WRE41" s="23"/>
      <c r="WRF41" s="23"/>
      <c r="WRG41" s="23"/>
      <c r="WRH41" s="23"/>
      <c r="WRI41" s="23"/>
      <c r="WRJ41" s="23"/>
      <c r="WRK41" s="23"/>
      <c r="WRL41" s="23"/>
      <c r="WRM41" s="23"/>
      <c r="WRN41" s="23"/>
      <c r="WRO41" s="23"/>
      <c r="WRP41" s="23"/>
      <c r="WRQ41" s="23"/>
      <c r="WRR41" s="23"/>
      <c r="WRS41" s="23"/>
      <c r="WRT41" s="23"/>
      <c r="WRU41" s="23"/>
      <c r="WRV41" s="23"/>
      <c r="WRW41" s="23"/>
      <c r="WRX41" s="23"/>
      <c r="WRY41" s="23"/>
      <c r="WRZ41" s="23"/>
      <c r="WSA41" s="23"/>
      <c r="WSB41" s="23"/>
      <c r="WSC41" s="23"/>
      <c r="WSD41" s="23"/>
      <c r="WSE41" s="23"/>
      <c r="WSF41" s="23"/>
      <c r="WSG41" s="23"/>
      <c r="WSH41" s="23"/>
      <c r="WSI41" s="23"/>
      <c r="WSJ41" s="23"/>
      <c r="WSK41" s="23"/>
      <c r="WSL41" s="23"/>
      <c r="WSM41" s="23"/>
      <c r="WSN41" s="23"/>
      <c r="WSO41" s="23"/>
      <c r="WSP41" s="23"/>
      <c r="WSQ41" s="23"/>
      <c r="WSR41" s="23"/>
      <c r="WSS41" s="23"/>
      <c r="WST41" s="23"/>
      <c r="WSU41" s="23"/>
      <c r="WSV41" s="23"/>
      <c r="WSW41" s="23"/>
      <c r="WSX41" s="23"/>
      <c r="WSY41" s="23"/>
      <c r="WSZ41" s="23"/>
      <c r="WTA41" s="23"/>
      <c r="WTB41" s="23"/>
      <c r="WTC41" s="23"/>
      <c r="WTD41" s="23"/>
      <c r="WTE41" s="23"/>
      <c r="WTF41" s="23"/>
      <c r="WTG41" s="23"/>
      <c r="WTH41" s="23"/>
      <c r="WTI41" s="23"/>
      <c r="WTJ41" s="23"/>
      <c r="WTK41" s="23"/>
      <c r="WTL41" s="23"/>
      <c r="WTM41" s="23"/>
      <c r="WTN41" s="23"/>
      <c r="WTO41" s="23"/>
      <c r="WTP41" s="23"/>
      <c r="WTQ41" s="23"/>
      <c r="WTR41" s="23"/>
      <c r="WTS41" s="23"/>
      <c r="WTT41" s="23"/>
      <c r="WTU41" s="23"/>
      <c r="WTV41" s="23"/>
      <c r="WTW41" s="23"/>
      <c r="WTX41" s="23"/>
      <c r="WTY41" s="23"/>
      <c r="WTZ41" s="23"/>
      <c r="WUA41" s="23"/>
      <c r="WUB41" s="23"/>
      <c r="WUC41" s="23"/>
      <c r="WUD41" s="23"/>
      <c r="WUE41" s="23"/>
      <c r="WUF41" s="23"/>
      <c r="WUG41" s="23"/>
      <c r="WUH41" s="23"/>
      <c r="WUI41" s="23"/>
      <c r="WUJ41" s="23"/>
      <c r="WUK41" s="23"/>
      <c r="WUL41" s="23"/>
      <c r="WUM41" s="23"/>
      <c r="WUN41" s="23"/>
      <c r="WUO41" s="23"/>
      <c r="WUP41" s="23"/>
      <c r="WUQ41" s="23"/>
      <c r="WUR41" s="23"/>
      <c r="WUS41" s="23"/>
      <c r="WUT41" s="23"/>
      <c r="WUU41" s="23"/>
      <c r="WUV41" s="23"/>
      <c r="WUW41" s="23"/>
      <c r="WUX41" s="23"/>
      <c r="WUY41" s="23"/>
      <c r="WUZ41" s="23"/>
      <c r="WVA41" s="23"/>
      <c r="WVB41" s="23"/>
      <c r="WVC41" s="23"/>
      <c r="WVD41" s="23"/>
      <c r="WVE41" s="23"/>
      <c r="WVF41" s="23"/>
      <c r="WVG41" s="23"/>
      <c r="WVH41" s="23"/>
      <c r="WVI41" s="23"/>
      <c r="WVJ41" s="23"/>
      <c r="WVK41" s="23"/>
      <c r="WVL41" s="23"/>
      <c r="WVM41" s="23"/>
      <c r="WVN41" s="23"/>
      <c r="WVO41" s="23"/>
      <c r="WVP41" s="23"/>
      <c r="WVQ41" s="23"/>
      <c r="WVR41" s="23"/>
      <c r="WVS41" s="23"/>
      <c r="WVT41" s="23"/>
      <c r="WVU41" s="23"/>
      <c r="WVV41" s="23"/>
      <c r="WVW41" s="23"/>
      <c r="WVX41" s="23"/>
      <c r="WVY41" s="23"/>
      <c r="WVZ41" s="23"/>
      <c r="WWA41" s="23"/>
      <c r="WWB41" s="23"/>
      <c r="WWC41" s="23"/>
      <c r="WWD41" s="23"/>
      <c r="WWE41" s="23"/>
      <c r="WWF41" s="23"/>
      <c r="WWG41" s="23"/>
      <c r="WWH41" s="23"/>
      <c r="WWI41" s="23"/>
      <c r="WWJ41" s="23"/>
      <c r="WWK41" s="23"/>
      <c r="WWL41" s="23"/>
      <c r="WWM41" s="23"/>
      <c r="WWN41" s="23"/>
      <c r="WWO41" s="23"/>
      <c r="WWP41" s="23"/>
      <c r="WWQ41" s="23"/>
      <c r="WWR41" s="23"/>
      <c r="WWS41" s="23"/>
      <c r="WWT41" s="23"/>
      <c r="WWU41" s="23"/>
      <c r="WWV41" s="23"/>
      <c r="WWW41" s="23"/>
      <c r="WWX41" s="23"/>
      <c r="WWY41" s="23"/>
      <c r="WWZ41" s="23"/>
      <c r="WXA41" s="23"/>
      <c r="WXB41" s="23"/>
      <c r="WXC41" s="23"/>
      <c r="WXD41" s="23"/>
      <c r="WXE41" s="23"/>
      <c r="WXF41" s="23"/>
      <c r="WXG41" s="23"/>
      <c r="WXH41" s="23"/>
    </row>
    <row r="42" spans="4:16180" s="58" customFormat="1">
      <c r="D42" s="20"/>
      <c r="E42" s="21"/>
      <c r="F42" s="21"/>
      <c r="G42" s="60"/>
      <c r="H42" s="314"/>
      <c r="I42" s="290"/>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3"/>
      <c r="KR42" s="23"/>
      <c r="KS42" s="23"/>
      <c r="KT42" s="23"/>
      <c r="KU42" s="23"/>
      <c r="KV42" s="23"/>
      <c r="KW42" s="23"/>
      <c r="KX42" s="23"/>
      <c r="KY42" s="23"/>
      <c r="KZ42" s="23"/>
      <c r="LA42" s="23"/>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3"/>
      <c r="MU42" s="23"/>
      <c r="MV42" s="23"/>
      <c r="MW42" s="23"/>
      <c r="MX42" s="23"/>
      <c r="MY42" s="23"/>
      <c r="MZ42" s="23"/>
      <c r="NA42" s="23"/>
      <c r="NB42" s="23"/>
      <c r="NC42" s="23"/>
      <c r="ND42" s="23"/>
      <c r="NE42" s="23"/>
      <c r="NF42" s="23"/>
      <c r="NG42" s="23"/>
      <c r="NH42" s="23"/>
      <c r="NI42" s="23"/>
      <c r="NJ42" s="23"/>
      <c r="NK42" s="23"/>
      <c r="NL42" s="23"/>
      <c r="NM42" s="23"/>
      <c r="NN42" s="23"/>
      <c r="NO42" s="23"/>
      <c r="NP42" s="23"/>
      <c r="NQ42" s="23"/>
      <c r="NR42" s="23"/>
      <c r="NS42" s="23"/>
      <c r="NT42" s="23"/>
      <c r="NU42" s="23"/>
      <c r="NV42" s="23"/>
      <c r="NW42" s="23"/>
      <c r="NX42" s="23"/>
      <c r="NY42" s="23"/>
      <c r="NZ42" s="23"/>
      <c r="OA42" s="23"/>
      <c r="OB42" s="23"/>
      <c r="OC42" s="23"/>
      <c r="OD42" s="23"/>
      <c r="OE42" s="23"/>
      <c r="OF42" s="23"/>
      <c r="OG42" s="23"/>
      <c r="OH42" s="23"/>
      <c r="OI42" s="23"/>
      <c r="OJ42" s="23"/>
      <c r="OK42" s="23"/>
      <c r="OL42" s="23"/>
      <c r="OM42" s="23"/>
      <c r="ON42" s="23"/>
      <c r="OO42" s="23"/>
      <c r="OP42" s="23"/>
      <c r="OQ42" s="23"/>
      <c r="OR42" s="23"/>
      <c r="OS42" s="23"/>
      <c r="OT42" s="23"/>
      <c r="OU42" s="23"/>
      <c r="OV42" s="23"/>
      <c r="OW42" s="23"/>
      <c r="OX42" s="23"/>
      <c r="OY42" s="23"/>
      <c r="OZ42" s="23"/>
      <c r="PA42" s="23"/>
      <c r="PB42" s="23"/>
      <c r="PC42" s="23"/>
      <c r="PD42" s="23"/>
      <c r="PE42" s="23"/>
      <c r="PF42" s="23"/>
      <c r="PG42" s="23"/>
      <c r="PH42" s="23"/>
      <c r="PI42" s="23"/>
      <c r="PJ42" s="23"/>
      <c r="PK42" s="23"/>
      <c r="PL42" s="23"/>
      <c r="PM42" s="23"/>
      <c r="PN42" s="23"/>
      <c r="PO42" s="23"/>
      <c r="PP42" s="23"/>
      <c r="PQ42" s="23"/>
      <c r="PR42" s="23"/>
      <c r="PS42" s="23"/>
      <c r="PT42" s="23"/>
      <c r="PU42" s="23"/>
      <c r="PV42" s="23"/>
      <c r="PW42" s="23"/>
      <c r="PX42" s="23"/>
      <c r="PY42" s="23"/>
      <c r="PZ42" s="23"/>
      <c r="QA42" s="23"/>
      <c r="QB42" s="23"/>
      <c r="QC42" s="23"/>
      <c r="QD42" s="23"/>
      <c r="QE42" s="23"/>
      <c r="QF42" s="23"/>
      <c r="QG42" s="23"/>
      <c r="QH42" s="23"/>
      <c r="QI42" s="23"/>
      <c r="QJ42" s="23"/>
      <c r="QK42" s="23"/>
      <c r="QL42" s="23"/>
      <c r="QM42" s="23"/>
      <c r="QN42" s="23"/>
      <c r="QO42" s="23"/>
      <c r="QP42" s="23"/>
      <c r="QQ42" s="23"/>
      <c r="QR42" s="23"/>
      <c r="QS42" s="23"/>
      <c r="QT42" s="23"/>
      <c r="QU42" s="23"/>
      <c r="QV42" s="23"/>
      <c r="QW42" s="23"/>
      <c r="QX42" s="23"/>
      <c r="QY42" s="23"/>
      <c r="QZ42" s="23"/>
      <c r="RA42" s="23"/>
      <c r="RB42" s="23"/>
      <c r="RC42" s="23"/>
      <c r="RD42" s="23"/>
      <c r="RE42" s="23"/>
      <c r="RF42" s="23"/>
      <c r="RG42" s="23"/>
      <c r="RH42" s="23"/>
      <c r="RI42" s="23"/>
      <c r="RJ42" s="23"/>
      <c r="RK42" s="23"/>
      <c r="RL42" s="23"/>
      <c r="RM42" s="23"/>
      <c r="RN42" s="23"/>
      <c r="RO42" s="23"/>
      <c r="RP42" s="23"/>
      <c r="RQ42" s="23"/>
      <c r="RR42" s="23"/>
      <c r="RS42" s="23"/>
      <c r="RT42" s="23"/>
      <c r="RU42" s="23"/>
      <c r="RV42" s="23"/>
      <c r="RW42" s="23"/>
      <c r="RX42" s="23"/>
      <c r="RY42" s="23"/>
      <c r="RZ42" s="23"/>
      <c r="SA42" s="23"/>
      <c r="SB42" s="23"/>
      <c r="SC42" s="23"/>
      <c r="SD42" s="23"/>
      <c r="SE42" s="23"/>
      <c r="SF42" s="23"/>
      <c r="SG42" s="23"/>
      <c r="SH42" s="23"/>
      <c r="SI42" s="23"/>
      <c r="SJ42" s="23"/>
      <c r="SK42" s="23"/>
      <c r="SL42" s="23"/>
      <c r="SM42" s="23"/>
      <c r="SN42" s="23"/>
      <c r="SO42" s="23"/>
      <c r="SP42" s="23"/>
      <c r="SQ42" s="23"/>
      <c r="SR42" s="23"/>
      <c r="SS42" s="23"/>
      <c r="ST42" s="23"/>
      <c r="SU42" s="23"/>
      <c r="SV42" s="23"/>
      <c r="SW42" s="23"/>
      <c r="SX42" s="23"/>
      <c r="SY42" s="23"/>
      <c r="SZ42" s="23"/>
      <c r="TA42" s="23"/>
      <c r="TB42" s="23"/>
      <c r="TC42" s="23"/>
      <c r="TD42" s="23"/>
      <c r="TE42" s="23"/>
      <c r="TF42" s="23"/>
      <c r="TG42" s="23"/>
      <c r="TH42" s="23"/>
      <c r="TI42" s="23"/>
      <c r="TJ42" s="23"/>
      <c r="TK42" s="23"/>
      <c r="TL42" s="23"/>
      <c r="TM42" s="23"/>
      <c r="TN42" s="23"/>
      <c r="TO42" s="23"/>
      <c r="TP42" s="23"/>
      <c r="TQ42" s="23"/>
      <c r="TR42" s="23"/>
      <c r="TS42" s="23"/>
      <c r="TT42" s="23"/>
      <c r="TU42" s="23"/>
      <c r="TV42" s="23"/>
      <c r="TW42" s="23"/>
      <c r="TX42" s="23"/>
      <c r="TY42" s="23"/>
      <c r="TZ42" s="23"/>
      <c r="UA42" s="23"/>
      <c r="UB42" s="23"/>
      <c r="UC42" s="23"/>
      <c r="UD42" s="23"/>
      <c r="UE42" s="23"/>
      <c r="UF42" s="23"/>
      <c r="UG42" s="23"/>
      <c r="UH42" s="23"/>
      <c r="UI42" s="23"/>
      <c r="UJ42" s="23"/>
      <c r="UK42" s="23"/>
      <c r="UL42" s="23"/>
      <c r="UM42" s="23"/>
      <c r="UN42" s="23"/>
      <c r="UO42" s="23"/>
      <c r="UP42" s="23"/>
      <c r="UQ42" s="23"/>
      <c r="UR42" s="23"/>
      <c r="US42" s="23"/>
      <c r="UT42" s="23"/>
      <c r="UU42" s="23"/>
      <c r="UV42" s="23"/>
      <c r="UW42" s="23"/>
      <c r="UX42" s="23"/>
      <c r="UY42" s="23"/>
      <c r="UZ42" s="23"/>
      <c r="VA42" s="23"/>
      <c r="VB42" s="23"/>
      <c r="VC42" s="23"/>
      <c r="VD42" s="23"/>
      <c r="VE42" s="23"/>
      <c r="VF42" s="23"/>
      <c r="VG42" s="23"/>
      <c r="VH42" s="23"/>
      <c r="VI42" s="23"/>
      <c r="VJ42" s="23"/>
      <c r="VK42" s="23"/>
      <c r="VL42" s="23"/>
      <c r="VM42" s="23"/>
      <c r="VN42" s="23"/>
      <c r="VO42" s="23"/>
      <c r="VP42" s="23"/>
      <c r="VQ42" s="23"/>
      <c r="VR42" s="23"/>
      <c r="VS42" s="23"/>
      <c r="VT42" s="23"/>
      <c r="VU42" s="23"/>
      <c r="VV42" s="23"/>
      <c r="VW42" s="23"/>
      <c r="VX42" s="23"/>
      <c r="VY42" s="23"/>
      <c r="VZ42" s="23"/>
      <c r="WA42" s="23"/>
      <c r="WB42" s="23"/>
      <c r="WC42" s="23"/>
      <c r="WD42" s="23"/>
      <c r="WE42" s="23"/>
      <c r="WF42" s="23"/>
      <c r="WG42" s="23"/>
      <c r="WH42" s="23"/>
      <c r="WI42" s="23"/>
      <c r="WJ42" s="23"/>
      <c r="WK42" s="23"/>
      <c r="WL42" s="23"/>
      <c r="WM42" s="23"/>
      <c r="WN42" s="23"/>
      <c r="WO42" s="23"/>
      <c r="WP42" s="23"/>
      <c r="WQ42" s="23"/>
      <c r="WR42" s="23"/>
      <c r="WS42" s="23"/>
      <c r="WT42" s="23"/>
      <c r="WU42" s="23"/>
      <c r="WV42" s="23"/>
      <c r="WW42" s="23"/>
      <c r="WX42" s="23"/>
      <c r="WY42" s="23"/>
      <c r="WZ42" s="23"/>
      <c r="XA42" s="23"/>
      <c r="XB42" s="23"/>
      <c r="XC42" s="23"/>
      <c r="XD42" s="23"/>
      <c r="XE42" s="23"/>
      <c r="XF42" s="23"/>
      <c r="XG42" s="23"/>
      <c r="XH42" s="23"/>
      <c r="XI42" s="23"/>
      <c r="XJ42" s="23"/>
      <c r="XK42" s="23"/>
      <c r="XL42" s="23"/>
      <c r="XM42" s="23"/>
      <c r="XN42" s="23"/>
      <c r="XO42" s="23"/>
      <c r="XP42" s="23"/>
      <c r="XQ42" s="23"/>
      <c r="XR42" s="23"/>
      <c r="XS42" s="23"/>
      <c r="XT42" s="23"/>
      <c r="XU42" s="23"/>
      <c r="XV42" s="23"/>
      <c r="XW42" s="23"/>
      <c r="XX42" s="23"/>
      <c r="XY42" s="23"/>
      <c r="XZ42" s="23"/>
      <c r="YA42" s="23"/>
      <c r="YB42" s="23"/>
      <c r="YC42" s="23"/>
      <c r="YD42" s="23"/>
      <c r="YE42" s="23"/>
      <c r="YF42" s="23"/>
      <c r="YG42" s="23"/>
      <c r="YH42" s="23"/>
      <c r="YI42" s="23"/>
      <c r="YJ42" s="23"/>
      <c r="YK42" s="23"/>
      <c r="YL42" s="23"/>
      <c r="YM42" s="23"/>
      <c r="YN42" s="23"/>
      <c r="YO42" s="23"/>
      <c r="YP42" s="23"/>
      <c r="YQ42" s="23"/>
      <c r="YR42" s="23"/>
      <c r="YS42" s="23"/>
      <c r="YT42" s="23"/>
      <c r="YU42" s="23"/>
      <c r="YV42" s="23"/>
      <c r="YW42" s="23"/>
      <c r="YX42" s="23"/>
      <c r="YY42" s="23"/>
      <c r="YZ42" s="23"/>
      <c r="ZA42" s="23"/>
      <c r="ZB42" s="23"/>
      <c r="ZC42" s="23"/>
      <c r="ZD42" s="23"/>
      <c r="ZE42" s="23"/>
      <c r="ZF42" s="23"/>
      <c r="ZG42" s="23"/>
      <c r="ZH42" s="23"/>
      <c r="ZI42" s="23"/>
      <c r="ZJ42" s="23"/>
      <c r="ZK42" s="23"/>
      <c r="ZL42" s="23"/>
      <c r="ZM42" s="23"/>
      <c r="ZN42" s="23"/>
      <c r="ZO42" s="23"/>
      <c r="ZP42" s="23"/>
      <c r="ZQ42" s="23"/>
      <c r="ZR42" s="23"/>
      <c r="ZS42" s="23"/>
      <c r="ZT42" s="23"/>
      <c r="ZU42" s="23"/>
      <c r="ZV42" s="23"/>
      <c r="ZW42" s="23"/>
      <c r="ZX42" s="23"/>
      <c r="ZY42" s="23"/>
      <c r="ZZ42" s="23"/>
      <c r="AAA42" s="23"/>
      <c r="AAB42" s="23"/>
      <c r="AAC42" s="23"/>
      <c r="AAD42" s="23"/>
      <c r="AAE42" s="23"/>
      <c r="AAF42" s="23"/>
      <c r="AAG42" s="23"/>
      <c r="AAH42" s="23"/>
      <c r="AAI42" s="23"/>
      <c r="AAJ42" s="23"/>
      <c r="AAK42" s="23"/>
      <c r="AAL42" s="23"/>
      <c r="AAM42" s="23"/>
      <c r="AAN42" s="23"/>
      <c r="AAO42" s="23"/>
      <c r="AAP42" s="23"/>
      <c r="AAQ42" s="23"/>
      <c r="AAR42" s="23"/>
      <c r="AAS42" s="23"/>
      <c r="AAT42" s="23"/>
      <c r="AAU42" s="23"/>
      <c r="AAV42" s="23"/>
      <c r="AAW42" s="23"/>
      <c r="AAX42" s="23"/>
      <c r="AAY42" s="23"/>
      <c r="AAZ42" s="23"/>
      <c r="ABA42" s="23"/>
      <c r="ABB42" s="23"/>
      <c r="ABC42" s="23"/>
      <c r="ABD42" s="23"/>
      <c r="ABE42" s="23"/>
      <c r="ABF42" s="23"/>
      <c r="ABG42" s="23"/>
      <c r="ABH42" s="23"/>
      <c r="ABI42" s="23"/>
      <c r="ABJ42" s="23"/>
      <c r="ABK42" s="23"/>
      <c r="ABL42" s="23"/>
      <c r="ABM42" s="23"/>
      <c r="ABN42" s="23"/>
      <c r="ABO42" s="23"/>
      <c r="ABP42" s="23"/>
      <c r="ABQ42" s="23"/>
      <c r="ABR42" s="23"/>
      <c r="ABS42" s="23"/>
      <c r="ABT42" s="23"/>
      <c r="ABU42" s="23"/>
      <c r="ABV42" s="23"/>
      <c r="ABW42" s="23"/>
      <c r="ABX42" s="23"/>
      <c r="ABY42" s="23"/>
      <c r="ABZ42" s="23"/>
      <c r="ACA42" s="23"/>
      <c r="ACB42" s="23"/>
      <c r="ACC42" s="23"/>
      <c r="ACD42" s="23"/>
      <c r="ACE42" s="23"/>
      <c r="ACF42" s="23"/>
      <c r="ACG42" s="23"/>
      <c r="ACH42" s="23"/>
      <c r="ACI42" s="23"/>
      <c r="ACJ42" s="23"/>
      <c r="ACK42" s="23"/>
      <c r="ACL42" s="23"/>
      <c r="ACM42" s="23"/>
      <c r="ACN42" s="23"/>
      <c r="ACO42" s="23"/>
      <c r="ACP42" s="23"/>
      <c r="ACQ42" s="23"/>
      <c r="ACR42" s="23"/>
      <c r="ACS42" s="23"/>
      <c r="ACT42" s="23"/>
      <c r="ACU42" s="23"/>
      <c r="ACV42" s="23"/>
      <c r="ACW42" s="23"/>
      <c r="ACX42" s="23"/>
      <c r="ACY42" s="23"/>
      <c r="ACZ42" s="23"/>
      <c r="ADA42" s="23"/>
      <c r="ADB42" s="23"/>
      <c r="ADC42" s="23"/>
      <c r="ADD42" s="23"/>
      <c r="ADE42" s="23"/>
      <c r="ADF42" s="23"/>
      <c r="ADG42" s="23"/>
      <c r="ADH42" s="23"/>
      <c r="ADI42" s="23"/>
      <c r="ADJ42" s="23"/>
      <c r="ADK42" s="23"/>
      <c r="ADL42" s="23"/>
      <c r="ADM42" s="23"/>
      <c r="ADN42" s="23"/>
      <c r="ADO42" s="23"/>
      <c r="ADP42" s="23"/>
      <c r="ADQ42" s="23"/>
      <c r="ADR42" s="23"/>
      <c r="ADS42" s="23"/>
      <c r="ADT42" s="23"/>
      <c r="ADU42" s="23"/>
      <c r="ADV42" s="23"/>
      <c r="ADW42" s="23"/>
      <c r="ADX42" s="23"/>
      <c r="ADY42" s="23"/>
      <c r="ADZ42" s="23"/>
      <c r="AEA42" s="23"/>
      <c r="AEB42" s="23"/>
      <c r="AEC42" s="23"/>
      <c r="AED42" s="23"/>
      <c r="AEE42" s="23"/>
      <c r="AEF42" s="23"/>
      <c r="AEG42" s="23"/>
      <c r="AEH42" s="23"/>
      <c r="AEI42" s="23"/>
      <c r="AEJ42" s="23"/>
      <c r="AEK42" s="23"/>
      <c r="AEL42" s="23"/>
      <c r="AEM42" s="23"/>
      <c r="AEN42" s="23"/>
      <c r="AEO42" s="23"/>
      <c r="AEP42" s="23"/>
      <c r="AEQ42" s="23"/>
      <c r="AER42" s="23"/>
      <c r="AES42" s="23"/>
      <c r="AET42" s="23"/>
      <c r="AEU42" s="23"/>
      <c r="AEV42" s="23"/>
      <c r="AEW42" s="23"/>
      <c r="AEX42" s="23"/>
      <c r="AEY42" s="23"/>
      <c r="AEZ42" s="23"/>
      <c r="AFA42" s="23"/>
      <c r="AFB42" s="23"/>
      <c r="AFC42" s="23"/>
      <c r="AFD42" s="23"/>
      <c r="AFE42" s="23"/>
      <c r="AFF42" s="23"/>
      <c r="AFG42" s="23"/>
      <c r="AFH42" s="23"/>
      <c r="AFI42" s="23"/>
      <c r="AFJ42" s="23"/>
      <c r="AFK42" s="23"/>
      <c r="AFL42" s="23"/>
      <c r="AFM42" s="23"/>
      <c r="AFN42" s="23"/>
      <c r="AFO42" s="23"/>
      <c r="AFP42" s="23"/>
      <c r="AFQ42" s="23"/>
      <c r="AFR42" s="23"/>
      <c r="AFS42" s="23"/>
      <c r="AFT42" s="23"/>
      <c r="AFU42" s="23"/>
      <c r="AFV42" s="23"/>
      <c r="AFW42" s="23"/>
      <c r="AFX42" s="23"/>
      <c r="AFY42" s="23"/>
      <c r="AFZ42" s="23"/>
      <c r="AGA42" s="23"/>
      <c r="AGB42" s="23"/>
      <c r="AGC42" s="23"/>
      <c r="AGD42" s="23"/>
      <c r="AGE42" s="23"/>
      <c r="AGF42" s="23"/>
      <c r="AGG42" s="23"/>
      <c r="AGH42" s="23"/>
      <c r="AGI42" s="23"/>
      <c r="AGJ42" s="23"/>
      <c r="AGK42" s="23"/>
      <c r="AGL42" s="23"/>
      <c r="AGM42" s="23"/>
      <c r="AGN42" s="23"/>
      <c r="AGO42" s="23"/>
      <c r="AGP42" s="23"/>
      <c r="AGQ42" s="23"/>
      <c r="AGR42" s="23"/>
      <c r="AGS42" s="23"/>
      <c r="AGT42" s="23"/>
      <c r="AGU42" s="23"/>
      <c r="AGV42" s="23"/>
      <c r="AGW42" s="23"/>
      <c r="AGX42" s="23"/>
      <c r="AGY42" s="23"/>
      <c r="AGZ42" s="23"/>
      <c r="AHA42" s="23"/>
      <c r="AHB42" s="23"/>
      <c r="AHC42" s="23"/>
      <c r="AHD42" s="23"/>
      <c r="AHE42" s="23"/>
      <c r="AHF42" s="23"/>
      <c r="AHG42" s="23"/>
      <c r="AHH42" s="23"/>
      <c r="AHI42" s="23"/>
      <c r="AHJ42" s="23"/>
      <c r="AHK42" s="23"/>
      <c r="AHL42" s="23"/>
      <c r="AHM42" s="23"/>
      <c r="AHN42" s="23"/>
      <c r="AHO42" s="23"/>
      <c r="AHP42" s="23"/>
      <c r="AHQ42" s="23"/>
      <c r="AHR42" s="23"/>
      <c r="AHS42" s="23"/>
      <c r="AHT42" s="23"/>
      <c r="AHU42" s="23"/>
      <c r="AHV42" s="23"/>
      <c r="AHW42" s="23"/>
      <c r="AHX42" s="23"/>
      <c r="AHY42" s="23"/>
      <c r="AHZ42" s="23"/>
      <c r="AIA42" s="23"/>
      <c r="AIB42" s="23"/>
      <c r="AIC42" s="23"/>
      <c r="AID42" s="23"/>
      <c r="AIE42" s="23"/>
      <c r="AIF42" s="23"/>
      <c r="AIG42" s="23"/>
      <c r="AIH42" s="23"/>
      <c r="AII42" s="23"/>
      <c r="AIJ42" s="23"/>
      <c r="AIK42" s="23"/>
      <c r="AIL42" s="23"/>
      <c r="AIM42" s="23"/>
      <c r="AIN42" s="23"/>
      <c r="AIO42" s="23"/>
      <c r="AIP42" s="23"/>
      <c r="AIQ42" s="23"/>
      <c r="AIR42" s="23"/>
      <c r="AIS42" s="23"/>
      <c r="AIT42" s="23"/>
      <c r="AIU42" s="23"/>
      <c r="AIV42" s="23"/>
      <c r="AIW42" s="23"/>
      <c r="AIX42" s="23"/>
      <c r="AIY42" s="23"/>
      <c r="AIZ42" s="23"/>
      <c r="AJA42" s="23"/>
      <c r="AJB42" s="23"/>
      <c r="AJC42" s="23"/>
      <c r="AJD42" s="23"/>
      <c r="AJE42" s="23"/>
      <c r="AJF42" s="23"/>
      <c r="AJG42" s="23"/>
      <c r="AJH42" s="23"/>
      <c r="AJI42" s="23"/>
      <c r="AJJ42" s="23"/>
      <c r="AJK42" s="23"/>
      <c r="AJL42" s="23"/>
      <c r="AJM42" s="23"/>
      <c r="AJN42" s="23"/>
      <c r="AJO42" s="23"/>
      <c r="AJP42" s="23"/>
      <c r="AJQ42" s="23"/>
      <c r="AJR42" s="23"/>
      <c r="AJS42" s="23"/>
      <c r="AJT42" s="23"/>
      <c r="AJU42" s="23"/>
      <c r="AJV42" s="23"/>
      <c r="AJW42" s="23"/>
      <c r="AJX42" s="23"/>
      <c r="AJY42" s="23"/>
      <c r="AJZ42" s="23"/>
      <c r="AKA42" s="23"/>
      <c r="AKB42" s="23"/>
      <c r="AKC42" s="23"/>
      <c r="AKD42" s="23"/>
      <c r="AKE42" s="23"/>
      <c r="AKF42" s="23"/>
      <c r="AKG42" s="23"/>
      <c r="AKH42" s="23"/>
      <c r="AKI42" s="23"/>
      <c r="AKJ42" s="23"/>
      <c r="AKK42" s="23"/>
      <c r="AKL42" s="23"/>
      <c r="AKM42" s="23"/>
      <c r="AKN42" s="23"/>
      <c r="AKO42" s="23"/>
      <c r="AKP42" s="23"/>
      <c r="AKQ42" s="23"/>
      <c r="AKR42" s="23"/>
      <c r="AKS42" s="23"/>
      <c r="AKT42" s="23"/>
      <c r="AKU42" s="23"/>
      <c r="AKV42" s="23"/>
      <c r="AKW42" s="23"/>
      <c r="AKX42" s="23"/>
      <c r="AKY42" s="23"/>
      <c r="AKZ42" s="23"/>
      <c r="ALA42" s="23"/>
      <c r="ALB42" s="23"/>
      <c r="ALC42" s="23"/>
      <c r="ALD42" s="23"/>
      <c r="ALE42" s="23"/>
      <c r="ALF42" s="23"/>
      <c r="ALG42" s="23"/>
      <c r="ALH42" s="23"/>
      <c r="ALI42" s="23"/>
      <c r="ALJ42" s="23"/>
      <c r="ALK42" s="23"/>
      <c r="ALL42" s="23"/>
      <c r="ALM42" s="23"/>
      <c r="ALN42" s="23"/>
      <c r="ALO42" s="23"/>
      <c r="ALP42" s="23"/>
      <c r="ALQ42" s="23"/>
      <c r="ALR42" s="23"/>
      <c r="ALS42" s="23"/>
      <c r="ALT42" s="23"/>
      <c r="ALU42" s="23"/>
      <c r="ALV42" s="23"/>
      <c r="ALW42" s="23"/>
      <c r="ALX42" s="23"/>
      <c r="ALY42" s="23"/>
      <c r="ALZ42" s="23"/>
      <c r="AMA42" s="23"/>
      <c r="AMB42" s="23"/>
      <c r="AMC42" s="23"/>
      <c r="AMD42" s="23"/>
      <c r="AME42" s="23"/>
      <c r="AMF42" s="23"/>
      <c r="AMG42" s="23"/>
      <c r="AMH42" s="23"/>
      <c r="AMI42" s="23"/>
      <c r="AMJ42" s="23"/>
      <c r="AMK42" s="23"/>
      <c r="AML42" s="23"/>
      <c r="AMM42" s="23"/>
      <c r="AMN42" s="23"/>
      <c r="AMO42" s="23"/>
      <c r="AMP42" s="23"/>
      <c r="AMQ42" s="23"/>
      <c r="AMR42" s="23"/>
      <c r="AMS42" s="23"/>
      <c r="AMT42" s="23"/>
      <c r="AMU42" s="23"/>
      <c r="AMV42" s="23"/>
      <c r="AMW42" s="23"/>
      <c r="AMX42" s="23"/>
      <c r="AMY42" s="23"/>
      <c r="AMZ42" s="23"/>
      <c r="ANA42" s="23"/>
      <c r="ANB42" s="23"/>
      <c r="ANC42" s="23"/>
      <c r="AND42" s="23"/>
      <c r="ANE42" s="23"/>
      <c r="ANF42" s="23"/>
      <c r="ANG42" s="23"/>
      <c r="ANH42" s="23"/>
      <c r="ANI42" s="23"/>
      <c r="ANJ42" s="23"/>
      <c r="ANK42" s="23"/>
      <c r="ANL42" s="23"/>
      <c r="ANM42" s="23"/>
      <c r="ANN42" s="23"/>
      <c r="ANO42" s="23"/>
      <c r="ANP42" s="23"/>
      <c r="ANQ42" s="23"/>
      <c r="ANR42" s="23"/>
      <c r="ANS42" s="23"/>
      <c r="ANT42" s="23"/>
      <c r="ANU42" s="23"/>
      <c r="ANV42" s="23"/>
      <c r="ANW42" s="23"/>
      <c r="ANX42" s="23"/>
      <c r="ANY42" s="23"/>
      <c r="ANZ42" s="23"/>
      <c r="AOA42" s="23"/>
      <c r="AOB42" s="23"/>
      <c r="AOC42" s="23"/>
      <c r="AOD42" s="23"/>
      <c r="AOE42" s="23"/>
      <c r="AOF42" s="23"/>
      <c r="AOG42" s="23"/>
      <c r="AOH42" s="23"/>
      <c r="AOI42" s="23"/>
      <c r="AOJ42" s="23"/>
      <c r="AOK42" s="23"/>
      <c r="AOL42" s="23"/>
      <c r="AOM42" s="23"/>
      <c r="AON42" s="23"/>
      <c r="AOO42" s="23"/>
      <c r="AOP42" s="23"/>
      <c r="AOQ42" s="23"/>
      <c r="AOR42" s="23"/>
      <c r="AOS42" s="23"/>
      <c r="AOT42" s="23"/>
      <c r="AOU42" s="23"/>
      <c r="AOV42" s="23"/>
      <c r="AOW42" s="23"/>
      <c r="AOX42" s="23"/>
      <c r="AOY42" s="23"/>
      <c r="AOZ42" s="23"/>
      <c r="APA42" s="23"/>
      <c r="APB42" s="23"/>
      <c r="APC42" s="23"/>
      <c r="APD42" s="23"/>
      <c r="APE42" s="23"/>
      <c r="APF42" s="23"/>
      <c r="APG42" s="23"/>
      <c r="APH42" s="23"/>
      <c r="API42" s="23"/>
      <c r="APJ42" s="23"/>
      <c r="APK42" s="23"/>
      <c r="APL42" s="23"/>
      <c r="APM42" s="23"/>
      <c r="APN42" s="23"/>
      <c r="APO42" s="23"/>
      <c r="APP42" s="23"/>
      <c r="APQ42" s="23"/>
      <c r="APR42" s="23"/>
      <c r="APS42" s="23"/>
      <c r="APT42" s="23"/>
      <c r="APU42" s="23"/>
      <c r="APV42" s="23"/>
      <c r="APW42" s="23"/>
      <c r="APX42" s="23"/>
      <c r="APY42" s="23"/>
      <c r="APZ42" s="23"/>
      <c r="AQA42" s="23"/>
      <c r="AQB42" s="23"/>
      <c r="AQC42" s="23"/>
      <c r="AQD42" s="23"/>
      <c r="AQE42" s="23"/>
      <c r="AQF42" s="23"/>
      <c r="AQG42" s="23"/>
      <c r="AQH42" s="23"/>
      <c r="AQI42" s="23"/>
      <c r="AQJ42" s="23"/>
      <c r="AQK42" s="23"/>
      <c r="AQL42" s="23"/>
      <c r="AQM42" s="23"/>
      <c r="AQN42" s="23"/>
      <c r="AQO42" s="23"/>
      <c r="AQP42" s="23"/>
      <c r="AQQ42" s="23"/>
      <c r="AQR42" s="23"/>
      <c r="AQS42" s="23"/>
      <c r="AQT42" s="23"/>
      <c r="AQU42" s="23"/>
      <c r="AQV42" s="23"/>
      <c r="AQW42" s="23"/>
      <c r="AQX42" s="23"/>
      <c r="AQY42" s="23"/>
      <c r="AQZ42" s="23"/>
      <c r="ARA42" s="23"/>
      <c r="ARB42" s="23"/>
      <c r="ARC42" s="23"/>
      <c r="ARD42" s="23"/>
      <c r="ARE42" s="23"/>
      <c r="ARF42" s="23"/>
      <c r="ARG42" s="23"/>
      <c r="ARH42" s="23"/>
      <c r="ARI42" s="23"/>
      <c r="ARJ42" s="23"/>
      <c r="ARK42" s="23"/>
      <c r="ARL42" s="23"/>
      <c r="ARM42" s="23"/>
      <c r="ARN42" s="23"/>
      <c r="ARO42" s="23"/>
      <c r="ARP42" s="23"/>
      <c r="ARQ42" s="23"/>
      <c r="ARR42" s="23"/>
      <c r="ARS42" s="23"/>
      <c r="ART42" s="23"/>
      <c r="ARU42" s="23"/>
      <c r="ARV42" s="23"/>
      <c r="ARW42" s="23"/>
      <c r="ARX42" s="23"/>
      <c r="ARY42" s="23"/>
      <c r="ARZ42" s="23"/>
      <c r="ASA42" s="23"/>
      <c r="ASB42" s="23"/>
      <c r="ASC42" s="23"/>
      <c r="ASD42" s="23"/>
      <c r="ASE42" s="23"/>
      <c r="ASF42" s="23"/>
      <c r="ASG42" s="23"/>
      <c r="ASH42" s="23"/>
      <c r="ASI42" s="23"/>
      <c r="ASJ42" s="23"/>
      <c r="ASK42" s="23"/>
      <c r="ASL42" s="23"/>
      <c r="ASM42" s="23"/>
      <c r="ASN42" s="23"/>
      <c r="ASO42" s="23"/>
      <c r="ASP42" s="23"/>
      <c r="ASQ42" s="23"/>
      <c r="ASR42" s="23"/>
      <c r="ASS42" s="23"/>
      <c r="AST42" s="23"/>
      <c r="ASU42" s="23"/>
      <c r="ASV42" s="23"/>
      <c r="ASW42" s="23"/>
      <c r="ASX42" s="23"/>
      <c r="ASY42" s="23"/>
      <c r="ASZ42" s="23"/>
      <c r="ATA42" s="23"/>
      <c r="ATB42" s="23"/>
      <c r="ATC42" s="23"/>
      <c r="ATD42" s="23"/>
      <c r="ATE42" s="23"/>
      <c r="ATF42" s="23"/>
      <c r="ATG42" s="23"/>
      <c r="ATH42" s="23"/>
      <c r="ATI42" s="23"/>
      <c r="ATJ42" s="23"/>
      <c r="ATK42" s="23"/>
      <c r="ATL42" s="23"/>
      <c r="ATM42" s="23"/>
      <c r="ATN42" s="23"/>
      <c r="ATO42" s="23"/>
      <c r="ATP42" s="23"/>
      <c r="ATQ42" s="23"/>
      <c r="ATR42" s="23"/>
      <c r="ATS42" s="23"/>
      <c r="ATT42" s="23"/>
      <c r="ATU42" s="23"/>
      <c r="ATV42" s="23"/>
      <c r="ATW42" s="23"/>
      <c r="ATX42" s="23"/>
      <c r="ATY42" s="23"/>
      <c r="ATZ42" s="23"/>
      <c r="AUA42" s="23"/>
      <c r="AUB42" s="23"/>
      <c r="AUC42" s="23"/>
      <c r="AUD42" s="23"/>
      <c r="AUE42" s="23"/>
      <c r="AUF42" s="23"/>
      <c r="AUG42" s="23"/>
      <c r="AUH42" s="23"/>
      <c r="AUI42" s="23"/>
      <c r="AUJ42" s="23"/>
      <c r="AUK42" s="23"/>
      <c r="AUL42" s="23"/>
      <c r="AUM42" s="23"/>
      <c r="AUN42" s="23"/>
      <c r="AUO42" s="23"/>
      <c r="AUP42" s="23"/>
      <c r="AUQ42" s="23"/>
      <c r="AUR42" s="23"/>
      <c r="AUS42" s="23"/>
      <c r="AUT42" s="23"/>
      <c r="AUU42" s="23"/>
      <c r="AUV42" s="23"/>
      <c r="AUW42" s="23"/>
      <c r="AUX42" s="23"/>
      <c r="AUY42" s="23"/>
      <c r="AUZ42" s="23"/>
      <c r="AVA42" s="23"/>
      <c r="AVB42" s="23"/>
      <c r="AVC42" s="23"/>
      <c r="AVD42" s="23"/>
      <c r="AVE42" s="23"/>
      <c r="AVF42" s="23"/>
      <c r="AVG42" s="23"/>
      <c r="AVH42" s="23"/>
      <c r="AVI42" s="23"/>
      <c r="AVJ42" s="23"/>
      <c r="AVK42" s="23"/>
      <c r="AVL42" s="23"/>
      <c r="AVM42" s="23"/>
      <c r="AVN42" s="23"/>
      <c r="AVO42" s="23"/>
      <c r="AVP42" s="23"/>
      <c r="AVQ42" s="23"/>
      <c r="AVR42" s="23"/>
      <c r="AVS42" s="23"/>
      <c r="AVT42" s="23"/>
      <c r="AVU42" s="23"/>
      <c r="AVV42" s="23"/>
      <c r="AVW42" s="23"/>
      <c r="AVX42" s="23"/>
      <c r="AVY42" s="23"/>
      <c r="AVZ42" s="23"/>
      <c r="AWA42" s="23"/>
      <c r="AWB42" s="23"/>
      <c r="AWC42" s="23"/>
      <c r="AWD42" s="23"/>
      <c r="AWE42" s="23"/>
      <c r="AWF42" s="23"/>
      <c r="AWG42" s="23"/>
      <c r="AWH42" s="23"/>
      <c r="AWI42" s="23"/>
      <c r="AWJ42" s="23"/>
      <c r="AWK42" s="23"/>
      <c r="AWL42" s="23"/>
      <c r="AWM42" s="23"/>
      <c r="AWN42" s="23"/>
      <c r="AWO42" s="23"/>
      <c r="AWP42" s="23"/>
      <c r="AWQ42" s="23"/>
      <c r="AWR42" s="23"/>
      <c r="AWS42" s="23"/>
      <c r="AWT42" s="23"/>
      <c r="AWU42" s="23"/>
      <c r="AWV42" s="23"/>
      <c r="AWW42" s="23"/>
      <c r="AWX42" s="23"/>
      <c r="AWY42" s="23"/>
      <c r="AWZ42" s="23"/>
      <c r="AXA42" s="23"/>
      <c r="AXB42" s="23"/>
      <c r="AXC42" s="23"/>
      <c r="AXD42" s="23"/>
      <c r="AXE42" s="23"/>
      <c r="AXF42" s="23"/>
      <c r="AXG42" s="23"/>
      <c r="AXH42" s="23"/>
      <c r="AXI42" s="23"/>
      <c r="AXJ42" s="23"/>
      <c r="AXK42" s="23"/>
      <c r="AXL42" s="23"/>
      <c r="AXM42" s="23"/>
      <c r="AXN42" s="23"/>
      <c r="AXO42" s="23"/>
      <c r="AXP42" s="23"/>
      <c r="AXQ42" s="23"/>
      <c r="AXR42" s="23"/>
      <c r="AXS42" s="23"/>
      <c r="AXT42" s="23"/>
      <c r="AXU42" s="23"/>
      <c r="AXV42" s="23"/>
      <c r="AXW42" s="23"/>
      <c r="AXX42" s="23"/>
      <c r="AXY42" s="23"/>
      <c r="AXZ42" s="23"/>
      <c r="AYA42" s="23"/>
      <c r="AYB42" s="23"/>
      <c r="AYC42" s="23"/>
      <c r="AYD42" s="23"/>
      <c r="AYE42" s="23"/>
      <c r="AYF42" s="23"/>
      <c r="AYG42" s="23"/>
      <c r="AYH42" s="23"/>
      <c r="AYI42" s="23"/>
      <c r="AYJ42" s="23"/>
      <c r="AYK42" s="23"/>
      <c r="AYL42" s="23"/>
      <c r="AYM42" s="23"/>
      <c r="AYN42" s="23"/>
      <c r="AYO42" s="23"/>
      <c r="AYP42" s="23"/>
      <c r="AYQ42" s="23"/>
      <c r="AYR42" s="23"/>
      <c r="AYS42" s="23"/>
      <c r="AYT42" s="23"/>
      <c r="AYU42" s="23"/>
      <c r="AYV42" s="23"/>
      <c r="AYW42" s="23"/>
      <c r="AYX42" s="23"/>
      <c r="AYY42" s="23"/>
      <c r="AYZ42" s="23"/>
      <c r="AZA42" s="23"/>
      <c r="AZB42" s="23"/>
      <c r="AZC42" s="23"/>
      <c r="AZD42" s="23"/>
      <c r="AZE42" s="23"/>
      <c r="AZF42" s="23"/>
      <c r="AZG42" s="23"/>
      <c r="AZH42" s="23"/>
      <c r="AZI42" s="23"/>
      <c r="AZJ42" s="23"/>
      <c r="AZK42" s="23"/>
      <c r="AZL42" s="23"/>
      <c r="AZM42" s="23"/>
      <c r="AZN42" s="23"/>
      <c r="AZO42" s="23"/>
      <c r="AZP42" s="23"/>
      <c r="AZQ42" s="23"/>
      <c r="AZR42" s="23"/>
      <c r="AZS42" s="23"/>
      <c r="AZT42" s="23"/>
      <c r="AZU42" s="23"/>
      <c r="AZV42" s="23"/>
      <c r="AZW42" s="23"/>
      <c r="AZX42" s="23"/>
      <c r="AZY42" s="23"/>
      <c r="AZZ42" s="23"/>
      <c r="BAA42" s="23"/>
      <c r="BAB42" s="23"/>
      <c r="BAC42" s="23"/>
      <c r="BAD42" s="23"/>
      <c r="BAE42" s="23"/>
      <c r="BAF42" s="23"/>
      <c r="BAG42" s="23"/>
      <c r="BAH42" s="23"/>
      <c r="BAI42" s="23"/>
      <c r="BAJ42" s="23"/>
      <c r="BAK42" s="23"/>
      <c r="BAL42" s="23"/>
      <c r="BAM42" s="23"/>
      <c r="BAN42" s="23"/>
      <c r="BAO42" s="23"/>
      <c r="BAP42" s="23"/>
      <c r="BAQ42" s="23"/>
      <c r="BAR42" s="23"/>
      <c r="BAS42" s="23"/>
      <c r="BAT42" s="23"/>
      <c r="BAU42" s="23"/>
      <c r="BAV42" s="23"/>
      <c r="BAW42" s="23"/>
      <c r="BAX42" s="23"/>
      <c r="BAY42" s="23"/>
      <c r="BAZ42" s="23"/>
      <c r="BBA42" s="23"/>
      <c r="BBB42" s="23"/>
      <c r="BBC42" s="23"/>
      <c r="BBD42" s="23"/>
      <c r="BBE42" s="23"/>
      <c r="BBF42" s="23"/>
      <c r="BBG42" s="23"/>
      <c r="BBH42" s="23"/>
      <c r="BBI42" s="23"/>
      <c r="BBJ42" s="23"/>
      <c r="BBK42" s="23"/>
      <c r="BBL42" s="23"/>
      <c r="BBM42" s="23"/>
      <c r="BBN42" s="23"/>
      <c r="BBO42" s="23"/>
      <c r="BBP42" s="23"/>
      <c r="BBQ42" s="23"/>
      <c r="BBR42" s="23"/>
      <c r="BBS42" s="23"/>
      <c r="BBT42" s="23"/>
      <c r="BBU42" s="23"/>
      <c r="BBV42" s="23"/>
      <c r="BBW42" s="23"/>
      <c r="BBX42" s="23"/>
      <c r="BBY42" s="23"/>
      <c r="BBZ42" s="23"/>
      <c r="BCA42" s="23"/>
      <c r="BCB42" s="23"/>
      <c r="BCC42" s="23"/>
      <c r="BCD42" s="23"/>
      <c r="BCE42" s="23"/>
      <c r="BCF42" s="23"/>
      <c r="BCG42" s="23"/>
      <c r="BCH42" s="23"/>
      <c r="BCI42" s="23"/>
      <c r="BCJ42" s="23"/>
      <c r="BCK42" s="23"/>
      <c r="BCL42" s="23"/>
      <c r="BCM42" s="23"/>
      <c r="BCN42" s="23"/>
      <c r="BCO42" s="23"/>
      <c r="BCP42" s="23"/>
      <c r="BCQ42" s="23"/>
      <c r="BCR42" s="23"/>
      <c r="BCS42" s="23"/>
      <c r="BCT42" s="23"/>
      <c r="BCU42" s="23"/>
      <c r="BCV42" s="23"/>
      <c r="BCW42" s="23"/>
      <c r="BCX42" s="23"/>
      <c r="BCY42" s="23"/>
      <c r="BCZ42" s="23"/>
      <c r="BDA42" s="23"/>
      <c r="BDB42" s="23"/>
      <c r="BDC42" s="23"/>
      <c r="BDD42" s="23"/>
      <c r="BDE42" s="23"/>
      <c r="BDF42" s="23"/>
      <c r="BDG42" s="23"/>
      <c r="BDH42" s="23"/>
      <c r="BDI42" s="23"/>
      <c r="BDJ42" s="23"/>
      <c r="BDK42" s="23"/>
      <c r="BDL42" s="23"/>
      <c r="BDM42" s="23"/>
      <c r="BDN42" s="23"/>
      <c r="BDO42" s="23"/>
      <c r="BDP42" s="23"/>
      <c r="BDQ42" s="23"/>
      <c r="BDR42" s="23"/>
      <c r="BDS42" s="23"/>
      <c r="BDT42" s="23"/>
      <c r="BDU42" s="23"/>
      <c r="BDV42" s="23"/>
      <c r="BDW42" s="23"/>
      <c r="BDX42" s="23"/>
      <c r="BDY42" s="23"/>
      <c r="BDZ42" s="23"/>
      <c r="BEA42" s="23"/>
      <c r="BEB42" s="23"/>
      <c r="BEC42" s="23"/>
      <c r="BED42" s="23"/>
      <c r="BEE42" s="23"/>
      <c r="BEF42" s="23"/>
      <c r="BEG42" s="23"/>
      <c r="BEH42" s="23"/>
      <c r="BEI42" s="23"/>
      <c r="BEJ42" s="23"/>
      <c r="BEK42" s="23"/>
      <c r="BEL42" s="23"/>
      <c r="BEM42" s="23"/>
      <c r="BEN42" s="23"/>
      <c r="BEO42" s="23"/>
      <c r="BEP42" s="23"/>
      <c r="BEQ42" s="23"/>
      <c r="BER42" s="23"/>
      <c r="BES42" s="23"/>
      <c r="BET42" s="23"/>
      <c r="BEU42" s="23"/>
      <c r="BEV42" s="23"/>
      <c r="BEW42" s="23"/>
      <c r="BEX42" s="23"/>
      <c r="BEY42" s="23"/>
      <c r="BEZ42" s="23"/>
      <c r="BFA42" s="23"/>
      <c r="BFB42" s="23"/>
      <c r="BFC42" s="23"/>
      <c r="BFD42" s="23"/>
      <c r="BFE42" s="23"/>
      <c r="BFF42" s="23"/>
      <c r="BFG42" s="23"/>
      <c r="BFH42" s="23"/>
      <c r="BFI42" s="23"/>
      <c r="BFJ42" s="23"/>
      <c r="BFK42" s="23"/>
      <c r="BFL42" s="23"/>
      <c r="BFM42" s="23"/>
      <c r="BFN42" s="23"/>
      <c r="BFO42" s="23"/>
      <c r="BFP42" s="23"/>
      <c r="BFQ42" s="23"/>
      <c r="BFR42" s="23"/>
      <c r="BFS42" s="23"/>
      <c r="BFT42" s="23"/>
      <c r="BFU42" s="23"/>
      <c r="BFV42" s="23"/>
      <c r="BFW42" s="23"/>
      <c r="BFX42" s="23"/>
      <c r="BFY42" s="23"/>
      <c r="BFZ42" s="23"/>
      <c r="BGA42" s="23"/>
      <c r="BGB42" s="23"/>
      <c r="BGC42" s="23"/>
      <c r="BGD42" s="23"/>
      <c r="BGE42" s="23"/>
      <c r="BGF42" s="23"/>
      <c r="BGG42" s="23"/>
      <c r="BGH42" s="23"/>
      <c r="BGI42" s="23"/>
      <c r="BGJ42" s="23"/>
      <c r="BGK42" s="23"/>
      <c r="BGL42" s="23"/>
      <c r="BGM42" s="23"/>
      <c r="BGN42" s="23"/>
      <c r="BGO42" s="23"/>
      <c r="BGP42" s="23"/>
      <c r="BGQ42" s="23"/>
      <c r="BGR42" s="23"/>
      <c r="BGS42" s="23"/>
      <c r="BGT42" s="23"/>
      <c r="BGU42" s="23"/>
      <c r="BGV42" s="23"/>
      <c r="BGW42" s="23"/>
      <c r="BGX42" s="23"/>
      <c r="BGY42" s="23"/>
      <c r="BGZ42" s="23"/>
      <c r="BHA42" s="23"/>
      <c r="BHB42" s="23"/>
      <c r="BHC42" s="23"/>
      <c r="BHD42" s="23"/>
      <c r="BHE42" s="23"/>
      <c r="BHF42" s="23"/>
      <c r="BHG42" s="23"/>
      <c r="BHH42" s="23"/>
      <c r="BHI42" s="23"/>
      <c r="BHJ42" s="23"/>
      <c r="BHK42" s="23"/>
      <c r="BHL42" s="23"/>
      <c r="BHM42" s="23"/>
      <c r="BHN42" s="23"/>
      <c r="BHO42" s="23"/>
      <c r="BHP42" s="23"/>
      <c r="BHQ42" s="23"/>
      <c r="BHR42" s="23"/>
      <c r="BHS42" s="23"/>
      <c r="BHT42" s="23"/>
      <c r="BHU42" s="23"/>
      <c r="BHV42" s="23"/>
      <c r="BHW42" s="23"/>
      <c r="BHX42" s="23"/>
      <c r="BHY42" s="23"/>
      <c r="BHZ42" s="23"/>
      <c r="BIA42" s="23"/>
      <c r="BIB42" s="23"/>
      <c r="BIC42" s="23"/>
      <c r="BID42" s="23"/>
      <c r="BIE42" s="23"/>
      <c r="BIF42" s="23"/>
      <c r="BIG42" s="23"/>
      <c r="BIH42" s="23"/>
      <c r="BII42" s="23"/>
      <c r="BIJ42" s="23"/>
      <c r="BIK42" s="23"/>
      <c r="BIL42" s="23"/>
      <c r="BIM42" s="23"/>
      <c r="BIN42" s="23"/>
      <c r="BIO42" s="23"/>
      <c r="BIP42" s="23"/>
      <c r="BIQ42" s="23"/>
      <c r="BIR42" s="23"/>
      <c r="BIS42" s="23"/>
      <c r="BIT42" s="23"/>
      <c r="BIU42" s="23"/>
      <c r="BIV42" s="23"/>
      <c r="BIW42" s="23"/>
      <c r="BIX42" s="23"/>
      <c r="BIY42" s="23"/>
      <c r="BIZ42" s="23"/>
      <c r="BJA42" s="23"/>
      <c r="BJB42" s="23"/>
      <c r="BJC42" s="23"/>
      <c r="BJD42" s="23"/>
      <c r="BJE42" s="23"/>
      <c r="BJF42" s="23"/>
      <c r="BJG42" s="23"/>
      <c r="BJH42" s="23"/>
      <c r="BJI42" s="23"/>
      <c r="BJJ42" s="23"/>
      <c r="BJK42" s="23"/>
      <c r="BJL42" s="23"/>
      <c r="BJM42" s="23"/>
      <c r="BJN42" s="23"/>
      <c r="BJO42" s="23"/>
      <c r="BJP42" s="23"/>
      <c r="BJQ42" s="23"/>
      <c r="BJR42" s="23"/>
      <c r="BJS42" s="23"/>
      <c r="BJT42" s="23"/>
      <c r="BJU42" s="23"/>
      <c r="BJV42" s="23"/>
      <c r="BJW42" s="23"/>
      <c r="BJX42" s="23"/>
      <c r="BJY42" s="23"/>
      <c r="BJZ42" s="23"/>
      <c r="BKA42" s="23"/>
      <c r="BKB42" s="23"/>
      <c r="BKC42" s="23"/>
      <c r="BKD42" s="23"/>
      <c r="BKE42" s="23"/>
      <c r="BKF42" s="23"/>
      <c r="BKG42" s="23"/>
      <c r="BKH42" s="23"/>
      <c r="BKI42" s="23"/>
      <c r="BKJ42" s="23"/>
      <c r="BKK42" s="23"/>
      <c r="BKL42" s="23"/>
      <c r="BKM42" s="23"/>
      <c r="BKN42" s="23"/>
      <c r="BKO42" s="23"/>
      <c r="BKP42" s="23"/>
      <c r="BKQ42" s="23"/>
      <c r="BKR42" s="23"/>
      <c r="BKS42" s="23"/>
      <c r="BKT42" s="23"/>
      <c r="BKU42" s="23"/>
      <c r="BKV42" s="23"/>
      <c r="BKW42" s="23"/>
      <c r="BKX42" s="23"/>
      <c r="BKY42" s="23"/>
      <c r="BKZ42" s="23"/>
      <c r="BLA42" s="23"/>
      <c r="BLB42" s="23"/>
      <c r="BLC42" s="23"/>
      <c r="BLD42" s="23"/>
      <c r="BLE42" s="23"/>
      <c r="BLF42" s="23"/>
      <c r="BLG42" s="23"/>
      <c r="BLH42" s="23"/>
      <c r="BLI42" s="23"/>
      <c r="BLJ42" s="23"/>
      <c r="BLK42" s="23"/>
      <c r="BLL42" s="23"/>
      <c r="BLM42" s="23"/>
      <c r="BLN42" s="23"/>
      <c r="BLO42" s="23"/>
      <c r="BLP42" s="23"/>
      <c r="BLQ42" s="23"/>
      <c r="BLR42" s="23"/>
      <c r="BLS42" s="23"/>
      <c r="BLT42" s="23"/>
      <c r="BLU42" s="23"/>
      <c r="BLV42" s="23"/>
      <c r="BLW42" s="23"/>
      <c r="BLX42" s="23"/>
      <c r="BLY42" s="23"/>
      <c r="BLZ42" s="23"/>
      <c r="BMA42" s="23"/>
      <c r="BMB42" s="23"/>
      <c r="BMC42" s="23"/>
      <c r="BMD42" s="23"/>
      <c r="BME42" s="23"/>
      <c r="BMF42" s="23"/>
      <c r="BMG42" s="23"/>
      <c r="BMH42" s="23"/>
      <c r="BMI42" s="23"/>
      <c r="BMJ42" s="23"/>
      <c r="BMK42" s="23"/>
      <c r="BML42" s="23"/>
      <c r="BMM42" s="23"/>
      <c r="BMN42" s="23"/>
      <c r="BMO42" s="23"/>
      <c r="BMP42" s="23"/>
      <c r="BMQ42" s="23"/>
      <c r="BMR42" s="23"/>
      <c r="BMS42" s="23"/>
      <c r="BMT42" s="23"/>
      <c r="BMU42" s="23"/>
      <c r="BMV42" s="23"/>
      <c r="BMW42" s="23"/>
      <c r="BMX42" s="23"/>
      <c r="BMY42" s="23"/>
      <c r="BMZ42" s="23"/>
      <c r="BNA42" s="23"/>
      <c r="BNB42" s="23"/>
      <c r="BNC42" s="23"/>
      <c r="BND42" s="23"/>
      <c r="BNE42" s="23"/>
      <c r="BNF42" s="23"/>
      <c r="BNG42" s="23"/>
      <c r="BNH42" s="23"/>
      <c r="BNI42" s="23"/>
      <c r="BNJ42" s="23"/>
      <c r="BNK42" s="23"/>
      <c r="BNL42" s="23"/>
      <c r="BNM42" s="23"/>
      <c r="BNN42" s="23"/>
      <c r="BNO42" s="23"/>
      <c r="BNP42" s="23"/>
      <c r="BNQ42" s="23"/>
      <c r="BNR42" s="23"/>
      <c r="BNS42" s="23"/>
      <c r="BNT42" s="23"/>
      <c r="BNU42" s="23"/>
      <c r="BNV42" s="23"/>
      <c r="BNW42" s="23"/>
      <c r="BNX42" s="23"/>
      <c r="BNY42" s="23"/>
      <c r="BNZ42" s="23"/>
      <c r="BOA42" s="23"/>
      <c r="BOB42" s="23"/>
      <c r="BOC42" s="23"/>
      <c r="BOD42" s="23"/>
      <c r="BOE42" s="23"/>
      <c r="BOF42" s="23"/>
      <c r="BOG42" s="23"/>
      <c r="BOH42" s="23"/>
      <c r="BOI42" s="23"/>
      <c r="BOJ42" s="23"/>
      <c r="BOK42" s="23"/>
      <c r="BOL42" s="23"/>
      <c r="BOM42" s="23"/>
      <c r="BON42" s="23"/>
      <c r="BOO42" s="23"/>
      <c r="BOP42" s="23"/>
      <c r="BOQ42" s="23"/>
      <c r="BOR42" s="23"/>
      <c r="BOS42" s="23"/>
      <c r="BOT42" s="23"/>
      <c r="BOU42" s="23"/>
      <c r="BOV42" s="23"/>
      <c r="BOW42" s="23"/>
      <c r="BOX42" s="23"/>
      <c r="BOY42" s="23"/>
      <c r="BOZ42" s="23"/>
      <c r="BPA42" s="23"/>
      <c r="BPB42" s="23"/>
      <c r="BPC42" s="23"/>
      <c r="BPD42" s="23"/>
      <c r="BPE42" s="23"/>
      <c r="BPF42" s="23"/>
      <c r="BPG42" s="23"/>
      <c r="BPH42" s="23"/>
      <c r="BPI42" s="23"/>
      <c r="BPJ42" s="23"/>
      <c r="BPK42" s="23"/>
      <c r="BPL42" s="23"/>
      <c r="BPM42" s="23"/>
      <c r="BPN42" s="23"/>
      <c r="BPO42" s="23"/>
      <c r="BPP42" s="23"/>
      <c r="BPQ42" s="23"/>
      <c r="BPR42" s="23"/>
      <c r="BPS42" s="23"/>
      <c r="BPT42" s="23"/>
      <c r="BPU42" s="23"/>
      <c r="BPV42" s="23"/>
      <c r="BPW42" s="23"/>
      <c r="BPX42" s="23"/>
      <c r="BPY42" s="23"/>
      <c r="BPZ42" s="23"/>
      <c r="BQA42" s="23"/>
      <c r="BQB42" s="23"/>
      <c r="BQC42" s="23"/>
      <c r="BQD42" s="23"/>
      <c r="BQE42" s="23"/>
      <c r="BQF42" s="23"/>
      <c r="BQG42" s="23"/>
      <c r="BQH42" s="23"/>
      <c r="BQI42" s="23"/>
      <c r="BQJ42" s="23"/>
      <c r="BQK42" s="23"/>
      <c r="BQL42" s="23"/>
      <c r="BQM42" s="23"/>
      <c r="BQN42" s="23"/>
      <c r="BQO42" s="23"/>
      <c r="BQP42" s="23"/>
      <c r="BQQ42" s="23"/>
      <c r="BQR42" s="23"/>
      <c r="BQS42" s="23"/>
      <c r="BQT42" s="23"/>
      <c r="BQU42" s="23"/>
      <c r="BQV42" s="23"/>
      <c r="BQW42" s="23"/>
      <c r="BQX42" s="23"/>
      <c r="BQY42" s="23"/>
      <c r="BQZ42" s="23"/>
      <c r="BRA42" s="23"/>
      <c r="BRB42" s="23"/>
      <c r="BRC42" s="23"/>
      <c r="BRD42" s="23"/>
      <c r="BRE42" s="23"/>
      <c r="BRF42" s="23"/>
      <c r="BRG42" s="23"/>
      <c r="BRH42" s="23"/>
      <c r="BRI42" s="23"/>
      <c r="BRJ42" s="23"/>
      <c r="BRK42" s="23"/>
      <c r="BRL42" s="23"/>
      <c r="BRM42" s="23"/>
      <c r="BRN42" s="23"/>
      <c r="BRO42" s="23"/>
      <c r="BRP42" s="23"/>
      <c r="BRQ42" s="23"/>
      <c r="BRR42" s="23"/>
      <c r="BRS42" s="23"/>
      <c r="BRT42" s="23"/>
      <c r="BRU42" s="23"/>
      <c r="BRV42" s="23"/>
      <c r="BRW42" s="23"/>
      <c r="BRX42" s="23"/>
      <c r="BRY42" s="23"/>
      <c r="BRZ42" s="23"/>
      <c r="BSA42" s="23"/>
      <c r="BSB42" s="23"/>
      <c r="BSC42" s="23"/>
      <c r="BSD42" s="23"/>
      <c r="BSE42" s="23"/>
      <c r="BSF42" s="23"/>
      <c r="BSG42" s="23"/>
      <c r="BSH42" s="23"/>
      <c r="BSI42" s="23"/>
      <c r="BSJ42" s="23"/>
      <c r="BSK42" s="23"/>
      <c r="BSL42" s="23"/>
      <c r="BSM42" s="23"/>
      <c r="BSN42" s="23"/>
      <c r="BSO42" s="23"/>
      <c r="BSP42" s="23"/>
      <c r="BSQ42" s="23"/>
      <c r="BSR42" s="23"/>
      <c r="BSS42" s="23"/>
      <c r="BST42" s="23"/>
      <c r="BSU42" s="23"/>
      <c r="BSV42" s="23"/>
      <c r="BSW42" s="23"/>
      <c r="BSX42" s="23"/>
      <c r="BSY42" s="23"/>
      <c r="BSZ42" s="23"/>
      <c r="BTA42" s="23"/>
      <c r="BTB42" s="23"/>
      <c r="BTC42" s="23"/>
      <c r="BTD42" s="23"/>
      <c r="BTE42" s="23"/>
      <c r="BTF42" s="23"/>
      <c r="BTG42" s="23"/>
      <c r="BTH42" s="23"/>
      <c r="BTI42" s="23"/>
      <c r="BTJ42" s="23"/>
      <c r="BTK42" s="23"/>
      <c r="BTL42" s="23"/>
      <c r="BTM42" s="23"/>
      <c r="BTN42" s="23"/>
      <c r="BTO42" s="23"/>
      <c r="BTP42" s="23"/>
      <c r="BTQ42" s="23"/>
      <c r="BTR42" s="23"/>
      <c r="BTS42" s="23"/>
      <c r="BTT42" s="23"/>
      <c r="BTU42" s="23"/>
      <c r="BTV42" s="23"/>
      <c r="BTW42" s="23"/>
      <c r="BTX42" s="23"/>
      <c r="BTY42" s="23"/>
      <c r="BTZ42" s="23"/>
      <c r="BUA42" s="23"/>
      <c r="BUB42" s="23"/>
      <c r="BUC42" s="23"/>
      <c r="BUD42" s="23"/>
      <c r="BUE42" s="23"/>
      <c r="BUF42" s="23"/>
      <c r="BUG42" s="23"/>
      <c r="BUH42" s="23"/>
      <c r="BUI42" s="23"/>
      <c r="BUJ42" s="23"/>
      <c r="BUK42" s="23"/>
      <c r="BUL42" s="23"/>
      <c r="BUM42" s="23"/>
      <c r="BUN42" s="23"/>
      <c r="BUO42" s="23"/>
      <c r="BUP42" s="23"/>
      <c r="BUQ42" s="23"/>
      <c r="BUR42" s="23"/>
      <c r="BUS42" s="23"/>
      <c r="BUT42" s="23"/>
      <c r="BUU42" s="23"/>
      <c r="BUV42" s="23"/>
      <c r="BUW42" s="23"/>
      <c r="BUX42" s="23"/>
      <c r="BUY42" s="23"/>
      <c r="BUZ42" s="23"/>
      <c r="BVA42" s="23"/>
      <c r="BVB42" s="23"/>
      <c r="BVC42" s="23"/>
      <c r="BVD42" s="23"/>
      <c r="BVE42" s="23"/>
      <c r="BVF42" s="23"/>
      <c r="BVG42" s="23"/>
      <c r="BVH42" s="23"/>
      <c r="BVI42" s="23"/>
      <c r="BVJ42" s="23"/>
      <c r="BVK42" s="23"/>
      <c r="BVL42" s="23"/>
      <c r="BVM42" s="23"/>
      <c r="BVN42" s="23"/>
      <c r="BVO42" s="23"/>
      <c r="BVP42" s="23"/>
      <c r="BVQ42" s="23"/>
      <c r="BVR42" s="23"/>
      <c r="BVS42" s="23"/>
      <c r="BVT42" s="23"/>
      <c r="BVU42" s="23"/>
      <c r="BVV42" s="23"/>
      <c r="BVW42" s="23"/>
      <c r="BVX42" s="23"/>
      <c r="BVY42" s="23"/>
      <c r="BVZ42" s="23"/>
      <c r="BWA42" s="23"/>
      <c r="BWB42" s="23"/>
      <c r="BWC42" s="23"/>
      <c r="BWD42" s="23"/>
      <c r="BWE42" s="23"/>
      <c r="BWF42" s="23"/>
      <c r="BWG42" s="23"/>
      <c r="BWH42" s="23"/>
      <c r="BWI42" s="23"/>
      <c r="BWJ42" s="23"/>
      <c r="BWK42" s="23"/>
      <c r="BWL42" s="23"/>
      <c r="BWM42" s="23"/>
      <c r="BWN42" s="23"/>
      <c r="BWO42" s="23"/>
      <c r="BWP42" s="23"/>
      <c r="BWQ42" s="23"/>
      <c r="BWR42" s="23"/>
      <c r="BWS42" s="23"/>
      <c r="BWT42" s="23"/>
      <c r="BWU42" s="23"/>
      <c r="BWV42" s="23"/>
      <c r="BWW42" s="23"/>
      <c r="BWX42" s="23"/>
      <c r="BWY42" s="23"/>
      <c r="BWZ42" s="23"/>
      <c r="BXA42" s="23"/>
      <c r="BXB42" s="23"/>
      <c r="BXC42" s="23"/>
      <c r="BXD42" s="23"/>
      <c r="BXE42" s="23"/>
      <c r="BXF42" s="23"/>
      <c r="BXG42" s="23"/>
      <c r="BXH42" s="23"/>
      <c r="BXI42" s="23"/>
      <c r="BXJ42" s="23"/>
      <c r="BXK42" s="23"/>
      <c r="BXL42" s="23"/>
      <c r="BXM42" s="23"/>
      <c r="BXN42" s="23"/>
      <c r="BXO42" s="23"/>
      <c r="BXP42" s="23"/>
      <c r="BXQ42" s="23"/>
      <c r="BXR42" s="23"/>
      <c r="BXS42" s="23"/>
      <c r="BXT42" s="23"/>
      <c r="BXU42" s="23"/>
      <c r="BXV42" s="23"/>
      <c r="BXW42" s="23"/>
      <c r="BXX42" s="23"/>
      <c r="BXY42" s="23"/>
      <c r="BXZ42" s="23"/>
      <c r="BYA42" s="23"/>
      <c r="BYB42" s="23"/>
      <c r="BYC42" s="23"/>
      <c r="BYD42" s="23"/>
      <c r="BYE42" s="23"/>
      <c r="BYF42" s="23"/>
      <c r="BYG42" s="23"/>
      <c r="BYH42" s="23"/>
      <c r="BYI42" s="23"/>
      <c r="BYJ42" s="23"/>
      <c r="BYK42" s="23"/>
      <c r="BYL42" s="23"/>
      <c r="BYM42" s="23"/>
      <c r="BYN42" s="23"/>
      <c r="BYO42" s="23"/>
      <c r="BYP42" s="23"/>
      <c r="BYQ42" s="23"/>
      <c r="BYR42" s="23"/>
      <c r="BYS42" s="23"/>
      <c r="BYT42" s="23"/>
      <c r="BYU42" s="23"/>
      <c r="BYV42" s="23"/>
      <c r="BYW42" s="23"/>
      <c r="BYX42" s="23"/>
      <c r="BYY42" s="23"/>
      <c r="BYZ42" s="23"/>
      <c r="BZA42" s="23"/>
      <c r="BZB42" s="23"/>
      <c r="BZC42" s="23"/>
      <c r="BZD42" s="23"/>
      <c r="BZE42" s="23"/>
      <c r="BZF42" s="23"/>
      <c r="BZG42" s="23"/>
      <c r="BZH42" s="23"/>
      <c r="BZI42" s="23"/>
      <c r="BZJ42" s="23"/>
      <c r="BZK42" s="23"/>
      <c r="BZL42" s="23"/>
      <c r="BZM42" s="23"/>
      <c r="BZN42" s="23"/>
      <c r="BZO42" s="23"/>
      <c r="BZP42" s="23"/>
      <c r="BZQ42" s="23"/>
      <c r="BZR42" s="23"/>
      <c r="BZS42" s="23"/>
      <c r="BZT42" s="23"/>
      <c r="BZU42" s="23"/>
      <c r="BZV42" s="23"/>
      <c r="BZW42" s="23"/>
      <c r="BZX42" s="23"/>
      <c r="BZY42" s="23"/>
      <c r="BZZ42" s="23"/>
      <c r="CAA42" s="23"/>
      <c r="CAB42" s="23"/>
      <c r="CAC42" s="23"/>
      <c r="CAD42" s="23"/>
      <c r="CAE42" s="23"/>
      <c r="CAF42" s="23"/>
      <c r="CAG42" s="23"/>
      <c r="CAH42" s="23"/>
      <c r="CAI42" s="23"/>
      <c r="CAJ42" s="23"/>
      <c r="CAK42" s="23"/>
      <c r="CAL42" s="23"/>
      <c r="CAM42" s="23"/>
      <c r="CAN42" s="23"/>
      <c r="CAO42" s="23"/>
      <c r="CAP42" s="23"/>
      <c r="CAQ42" s="23"/>
      <c r="CAR42" s="23"/>
      <c r="CAS42" s="23"/>
      <c r="CAT42" s="23"/>
      <c r="CAU42" s="23"/>
      <c r="CAV42" s="23"/>
      <c r="CAW42" s="23"/>
      <c r="CAX42" s="23"/>
      <c r="CAY42" s="23"/>
      <c r="CAZ42" s="23"/>
      <c r="CBA42" s="23"/>
      <c r="CBB42" s="23"/>
      <c r="CBC42" s="23"/>
      <c r="CBD42" s="23"/>
      <c r="CBE42" s="23"/>
      <c r="CBF42" s="23"/>
      <c r="CBG42" s="23"/>
      <c r="CBH42" s="23"/>
      <c r="CBI42" s="23"/>
      <c r="CBJ42" s="23"/>
      <c r="CBK42" s="23"/>
      <c r="CBL42" s="23"/>
      <c r="CBM42" s="23"/>
      <c r="CBN42" s="23"/>
      <c r="CBO42" s="23"/>
      <c r="CBP42" s="23"/>
      <c r="CBQ42" s="23"/>
      <c r="CBR42" s="23"/>
      <c r="CBS42" s="23"/>
      <c r="CBT42" s="23"/>
      <c r="CBU42" s="23"/>
      <c r="CBV42" s="23"/>
      <c r="CBW42" s="23"/>
      <c r="CBX42" s="23"/>
      <c r="CBY42" s="23"/>
      <c r="CBZ42" s="23"/>
      <c r="CCA42" s="23"/>
      <c r="CCB42" s="23"/>
      <c r="CCC42" s="23"/>
      <c r="CCD42" s="23"/>
      <c r="CCE42" s="23"/>
      <c r="CCF42" s="23"/>
      <c r="CCG42" s="23"/>
      <c r="CCH42" s="23"/>
      <c r="CCI42" s="23"/>
      <c r="CCJ42" s="23"/>
      <c r="CCK42" s="23"/>
      <c r="CCL42" s="23"/>
      <c r="CCM42" s="23"/>
      <c r="CCN42" s="23"/>
      <c r="CCO42" s="23"/>
      <c r="CCP42" s="23"/>
      <c r="CCQ42" s="23"/>
      <c r="CCR42" s="23"/>
      <c r="CCS42" s="23"/>
      <c r="CCT42" s="23"/>
      <c r="CCU42" s="23"/>
      <c r="CCV42" s="23"/>
      <c r="CCW42" s="23"/>
      <c r="CCX42" s="23"/>
      <c r="CCY42" s="23"/>
      <c r="CCZ42" s="23"/>
      <c r="CDA42" s="23"/>
      <c r="CDB42" s="23"/>
      <c r="CDC42" s="23"/>
      <c r="CDD42" s="23"/>
      <c r="CDE42" s="23"/>
      <c r="CDF42" s="23"/>
      <c r="CDG42" s="23"/>
      <c r="CDH42" s="23"/>
      <c r="CDI42" s="23"/>
      <c r="CDJ42" s="23"/>
      <c r="CDK42" s="23"/>
      <c r="CDL42" s="23"/>
      <c r="CDM42" s="23"/>
      <c r="CDN42" s="23"/>
      <c r="CDO42" s="23"/>
      <c r="CDP42" s="23"/>
      <c r="CDQ42" s="23"/>
      <c r="CDR42" s="23"/>
      <c r="CDS42" s="23"/>
      <c r="CDT42" s="23"/>
      <c r="CDU42" s="23"/>
      <c r="CDV42" s="23"/>
      <c r="CDW42" s="23"/>
      <c r="CDX42" s="23"/>
      <c r="CDY42" s="23"/>
      <c r="CDZ42" s="23"/>
      <c r="CEA42" s="23"/>
      <c r="CEB42" s="23"/>
      <c r="CEC42" s="23"/>
      <c r="CED42" s="23"/>
      <c r="CEE42" s="23"/>
      <c r="CEF42" s="23"/>
      <c r="CEG42" s="23"/>
      <c r="CEH42" s="23"/>
      <c r="CEI42" s="23"/>
      <c r="CEJ42" s="23"/>
      <c r="CEK42" s="23"/>
      <c r="CEL42" s="23"/>
      <c r="CEM42" s="23"/>
      <c r="CEN42" s="23"/>
      <c r="CEO42" s="23"/>
      <c r="CEP42" s="23"/>
      <c r="CEQ42" s="23"/>
      <c r="CER42" s="23"/>
      <c r="CES42" s="23"/>
      <c r="CET42" s="23"/>
      <c r="CEU42" s="23"/>
      <c r="CEV42" s="23"/>
      <c r="CEW42" s="23"/>
      <c r="CEX42" s="23"/>
      <c r="CEY42" s="23"/>
      <c r="CEZ42" s="23"/>
      <c r="CFA42" s="23"/>
      <c r="CFB42" s="23"/>
      <c r="CFC42" s="23"/>
      <c r="CFD42" s="23"/>
      <c r="CFE42" s="23"/>
      <c r="CFF42" s="23"/>
      <c r="CFG42" s="23"/>
      <c r="CFH42" s="23"/>
      <c r="CFI42" s="23"/>
      <c r="CFJ42" s="23"/>
      <c r="CFK42" s="23"/>
      <c r="CFL42" s="23"/>
      <c r="CFM42" s="23"/>
      <c r="CFN42" s="23"/>
      <c r="CFO42" s="23"/>
      <c r="CFP42" s="23"/>
      <c r="CFQ42" s="23"/>
      <c r="CFR42" s="23"/>
      <c r="CFS42" s="23"/>
      <c r="CFT42" s="23"/>
      <c r="CFU42" s="23"/>
      <c r="CFV42" s="23"/>
      <c r="CFW42" s="23"/>
      <c r="CFX42" s="23"/>
      <c r="CFY42" s="23"/>
      <c r="CFZ42" s="23"/>
      <c r="CGA42" s="23"/>
      <c r="CGB42" s="23"/>
      <c r="CGC42" s="23"/>
      <c r="CGD42" s="23"/>
      <c r="CGE42" s="23"/>
      <c r="CGF42" s="23"/>
      <c r="CGG42" s="23"/>
      <c r="CGH42" s="23"/>
      <c r="CGI42" s="23"/>
      <c r="CGJ42" s="23"/>
      <c r="CGK42" s="23"/>
      <c r="CGL42" s="23"/>
      <c r="CGM42" s="23"/>
      <c r="CGN42" s="23"/>
      <c r="CGO42" s="23"/>
      <c r="CGP42" s="23"/>
      <c r="CGQ42" s="23"/>
      <c r="CGR42" s="23"/>
      <c r="CGS42" s="23"/>
      <c r="CGT42" s="23"/>
      <c r="CGU42" s="23"/>
      <c r="CGV42" s="23"/>
      <c r="CGW42" s="23"/>
      <c r="CGX42" s="23"/>
      <c r="CGY42" s="23"/>
      <c r="CGZ42" s="23"/>
      <c r="CHA42" s="23"/>
      <c r="CHB42" s="23"/>
      <c r="CHC42" s="23"/>
      <c r="CHD42" s="23"/>
      <c r="CHE42" s="23"/>
      <c r="CHF42" s="23"/>
      <c r="CHG42" s="23"/>
      <c r="CHH42" s="23"/>
      <c r="CHI42" s="23"/>
      <c r="CHJ42" s="23"/>
      <c r="CHK42" s="23"/>
      <c r="CHL42" s="23"/>
      <c r="CHM42" s="23"/>
      <c r="CHN42" s="23"/>
      <c r="CHO42" s="23"/>
      <c r="CHP42" s="23"/>
      <c r="CHQ42" s="23"/>
      <c r="CHR42" s="23"/>
      <c r="CHS42" s="23"/>
      <c r="CHT42" s="23"/>
      <c r="CHU42" s="23"/>
      <c r="CHV42" s="23"/>
      <c r="CHW42" s="23"/>
      <c r="CHX42" s="23"/>
      <c r="CHY42" s="23"/>
      <c r="CHZ42" s="23"/>
      <c r="CIA42" s="23"/>
      <c r="CIB42" s="23"/>
      <c r="CIC42" s="23"/>
      <c r="CID42" s="23"/>
      <c r="CIE42" s="23"/>
      <c r="CIF42" s="23"/>
      <c r="CIG42" s="23"/>
      <c r="CIH42" s="23"/>
      <c r="CII42" s="23"/>
      <c r="CIJ42" s="23"/>
      <c r="CIK42" s="23"/>
      <c r="CIL42" s="23"/>
      <c r="CIM42" s="23"/>
      <c r="CIN42" s="23"/>
      <c r="CIO42" s="23"/>
      <c r="CIP42" s="23"/>
      <c r="CIQ42" s="23"/>
      <c r="CIR42" s="23"/>
      <c r="CIS42" s="23"/>
      <c r="CIT42" s="23"/>
      <c r="CIU42" s="23"/>
      <c r="CIV42" s="23"/>
      <c r="CIW42" s="23"/>
      <c r="CIX42" s="23"/>
      <c r="CIY42" s="23"/>
      <c r="CIZ42" s="23"/>
      <c r="CJA42" s="23"/>
      <c r="CJB42" s="23"/>
      <c r="CJC42" s="23"/>
      <c r="CJD42" s="23"/>
      <c r="CJE42" s="23"/>
      <c r="CJF42" s="23"/>
      <c r="CJG42" s="23"/>
      <c r="CJH42" s="23"/>
      <c r="CJI42" s="23"/>
      <c r="CJJ42" s="23"/>
      <c r="CJK42" s="23"/>
      <c r="CJL42" s="23"/>
      <c r="CJM42" s="23"/>
      <c r="CJN42" s="23"/>
      <c r="CJO42" s="23"/>
      <c r="CJP42" s="23"/>
      <c r="CJQ42" s="23"/>
      <c r="CJR42" s="23"/>
      <c r="CJS42" s="23"/>
      <c r="CJT42" s="23"/>
      <c r="CJU42" s="23"/>
      <c r="CJV42" s="23"/>
      <c r="CJW42" s="23"/>
      <c r="CJX42" s="23"/>
      <c r="CJY42" s="23"/>
      <c r="CJZ42" s="23"/>
      <c r="CKA42" s="23"/>
      <c r="CKB42" s="23"/>
      <c r="CKC42" s="23"/>
      <c r="CKD42" s="23"/>
      <c r="CKE42" s="23"/>
      <c r="CKF42" s="23"/>
      <c r="CKG42" s="23"/>
      <c r="CKH42" s="23"/>
      <c r="CKI42" s="23"/>
      <c r="CKJ42" s="23"/>
      <c r="CKK42" s="23"/>
      <c r="CKL42" s="23"/>
      <c r="CKM42" s="23"/>
      <c r="CKN42" s="23"/>
      <c r="CKO42" s="23"/>
      <c r="CKP42" s="23"/>
      <c r="CKQ42" s="23"/>
      <c r="CKR42" s="23"/>
      <c r="CKS42" s="23"/>
      <c r="CKT42" s="23"/>
      <c r="CKU42" s="23"/>
      <c r="CKV42" s="23"/>
      <c r="CKW42" s="23"/>
      <c r="CKX42" s="23"/>
      <c r="CKY42" s="23"/>
      <c r="CKZ42" s="23"/>
      <c r="CLA42" s="23"/>
      <c r="CLB42" s="23"/>
      <c r="CLC42" s="23"/>
      <c r="CLD42" s="23"/>
      <c r="CLE42" s="23"/>
      <c r="CLF42" s="23"/>
      <c r="CLG42" s="23"/>
      <c r="CLH42" s="23"/>
      <c r="CLI42" s="23"/>
      <c r="CLJ42" s="23"/>
      <c r="CLK42" s="23"/>
      <c r="CLL42" s="23"/>
      <c r="CLM42" s="23"/>
      <c r="CLN42" s="23"/>
      <c r="CLO42" s="23"/>
      <c r="CLP42" s="23"/>
      <c r="CLQ42" s="23"/>
      <c r="CLR42" s="23"/>
      <c r="CLS42" s="23"/>
      <c r="CLT42" s="23"/>
      <c r="CLU42" s="23"/>
      <c r="CLV42" s="23"/>
      <c r="CLW42" s="23"/>
      <c r="CLX42" s="23"/>
      <c r="CLY42" s="23"/>
      <c r="CLZ42" s="23"/>
      <c r="CMA42" s="23"/>
      <c r="CMB42" s="23"/>
      <c r="CMC42" s="23"/>
      <c r="CMD42" s="23"/>
      <c r="CME42" s="23"/>
      <c r="CMF42" s="23"/>
      <c r="CMG42" s="23"/>
      <c r="CMH42" s="23"/>
      <c r="CMI42" s="23"/>
      <c r="CMJ42" s="23"/>
      <c r="CMK42" s="23"/>
      <c r="CML42" s="23"/>
      <c r="CMM42" s="23"/>
      <c r="CMN42" s="23"/>
      <c r="CMO42" s="23"/>
      <c r="CMP42" s="23"/>
      <c r="CMQ42" s="23"/>
      <c r="CMR42" s="23"/>
      <c r="CMS42" s="23"/>
      <c r="CMT42" s="23"/>
      <c r="CMU42" s="23"/>
      <c r="CMV42" s="23"/>
      <c r="CMW42" s="23"/>
      <c r="CMX42" s="23"/>
      <c r="CMY42" s="23"/>
      <c r="CMZ42" s="23"/>
      <c r="CNA42" s="23"/>
      <c r="CNB42" s="23"/>
      <c r="CNC42" s="23"/>
      <c r="CND42" s="23"/>
      <c r="CNE42" s="23"/>
      <c r="CNF42" s="23"/>
      <c r="CNG42" s="23"/>
      <c r="CNH42" s="23"/>
      <c r="CNI42" s="23"/>
      <c r="CNJ42" s="23"/>
      <c r="CNK42" s="23"/>
      <c r="CNL42" s="23"/>
      <c r="CNM42" s="23"/>
      <c r="CNN42" s="23"/>
      <c r="CNO42" s="23"/>
      <c r="CNP42" s="23"/>
      <c r="CNQ42" s="23"/>
      <c r="CNR42" s="23"/>
      <c r="CNS42" s="23"/>
      <c r="CNT42" s="23"/>
      <c r="CNU42" s="23"/>
      <c r="CNV42" s="23"/>
      <c r="CNW42" s="23"/>
      <c r="CNX42" s="23"/>
      <c r="CNY42" s="23"/>
      <c r="CNZ42" s="23"/>
      <c r="COA42" s="23"/>
      <c r="COB42" s="23"/>
      <c r="COC42" s="23"/>
      <c r="COD42" s="23"/>
      <c r="COE42" s="23"/>
      <c r="COF42" s="23"/>
      <c r="COG42" s="23"/>
      <c r="COH42" s="23"/>
      <c r="COI42" s="23"/>
      <c r="COJ42" s="23"/>
      <c r="COK42" s="23"/>
      <c r="COL42" s="23"/>
      <c r="COM42" s="23"/>
      <c r="CON42" s="23"/>
      <c r="COO42" s="23"/>
      <c r="COP42" s="23"/>
      <c r="COQ42" s="23"/>
      <c r="COR42" s="23"/>
      <c r="COS42" s="23"/>
      <c r="COT42" s="23"/>
      <c r="COU42" s="23"/>
      <c r="COV42" s="23"/>
      <c r="COW42" s="23"/>
      <c r="COX42" s="23"/>
      <c r="COY42" s="23"/>
      <c r="COZ42" s="23"/>
      <c r="CPA42" s="23"/>
      <c r="CPB42" s="23"/>
      <c r="CPC42" s="23"/>
      <c r="CPD42" s="23"/>
      <c r="CPE42" s="23"/>
      <c r="CPF42" s="23"/>
      <c r="CPG42" s="23"/>
      <c r="CPH42" s="23"/>
      <c r="CPI42" s="23"/>
      <c r="CPJ42" s="23"/>
      <c r="CPK42" s="23"/>
      <c r="CPL42" s="23"/>
      <c r="CPM42" s="23"/>
      <c r="CPN42" s="23"/>
      <c r="CPO42" s="23"/>
      <c r="CPP42" s="23"/>
      <c r="CPQ42" s="23"/>
      <c r="CPR42" s="23"/>
      <c r="CPS42" s="23"/>
      <c r="CPT42" s="23"/>
      <c r="CPU42" s="23"/>
      <c r="CPV42" s="23"/>
      <c r="CPW42" s="23"/>
      <c r="CPX42" s="23"/>
      <c r="CPY42" s="23"/>
      <c r="CPZ42" s="23"/>
      <c r="CQA42" s="23"/>
      <c r="CQB42" s="23"/>
      <c r="CQC42" s="23"/>
      <c r="CQD42" s="23"/>
      <c r="CQE42" s="23"/>
      <c r="CQF42" s="23"/>
      <c r="CQG42" s="23"/>
      <c r="CQH42" s="23"/>
      <c r="CQI42" s="23"/>
      <c r="CQJ42" s="23"/>
      <c r="CQK42" s="23"/>
      <c r="CQL42" s="23"/>
      <c r="CQM42" s="23"/>
      <c r="CQN42" s="23"/>
      <c r="CQO42" s="23"/>
      <c r="CQP42" s="23"/>
      <c r="CQQ42" s="23"/>
      <c r="CQR42" s="23"/>
      <c r="CQS42" s="23"/>
      <c r="CQT42" s="23"/>
      <c r="CQU42" s="23"/>
      <c r="CQV42" s="23"/>
      <c r="CQW42" s="23"/>
      <c r="CQX42" s="23"/>
      <c r="CQY42" s="23"/>
      <c r="CQZ42" s="23"/>
      <c r="CRA42" s="23"/>
      <c r="CRB42" s="23"/>
      <c r="CRC42" s="23"/>
      <c r="CRD42" s="23"/>
      <c r="CRE42" s="23"/>
      <c r="CRF42" s="23"/>
      <c r="CRG42" s="23"/>
      <c r="CRH42" s="23"/>
      <c r="CRI42" s="23"/>
      <c r="CRJ42" s="23"/>
      <c r="CRK42" s="23"/>
      <c r="CRL42" s="23"/>
      <c r="CRM42" s="23"/>
      <c r="CRN42" s="23"/>
      <c r="CRO42" s="23"/>
      <c r="CRP42" s="23"/>
      <c r="CRQ42" s="23"/>
      <c r="CRR42" s="23"/>
      <c r="CRS42" s="23"/>
      <c r="CRT42" s="23"/>
      <c r="CRU42" s="23"/>
      <c r="CRV42" s="23"/>
      <c r="CRW42" s="23"/>
      <c r="CRX42" s="23"/>
      <c r="CRY42" s="23"/>
      <c r="CRZ42" s="23"/>
      <c r="CSA42" s="23"/>
      <c r="CSB42" s="23"/>
      <c r="CSC42" s="23"/>
      <c r="CSD42" s="23"/>
      <c r="CSE42" s="23"/>
      <c r="CSF42" s="23"/>
      <c r="CSG42" s="23"/>
      <c r="CSH42" s="23"/>
      <c r="CSI42" s="23"/>
      <c r="CSJ42" s="23"/>
      <c r="CSK42" s="23"/>
      <c r="CSL42" s="23"/>
      <c r="CSM42" s="23"/>
      <c r="CSN42" s="23"/>
      <c r="CSO42" s="23"/>
      <c r="CSP42" s="23"/>
      <c r="CSQ42" s="23"/>
      <c r="CSR42" s="23"/>
      <c r="CSS42" s="23"/>
      <c r="CST42" s="23"/>
      <c r="CSU42" s="23"/>
      <c r="CSV42" s="23"/>
      <c r="CSW42" s="23"/>
      <c r="CSX42" s="23"/>
      <c r="CSY42" s="23"/>
      <c r="CSZ42" s="23"/>
      <c r="CTA42" s="23"/>
      <c r="CTB42" s="23"/>
      <c r="CTC42" s="23"/>
      <c r="CTD42" s="23"/>
      <c r="CTE42" s="23"/>
      <c r="CTF42" s="23"/>
      <c r="CTG42" s="23"/>
      <c r="CTH42" s="23"/>
      <c r="CTI42" s="23"/>
      <c r="CTJ42" s="23"/>
      <c r="CTK42" s="23"/>
      <c r="CTL42" s="23"/>
      <c r="CTM42" s="23"/>
      <c r="CTN42" s="23"/>
      <c r="CTO42" s="23"/>
      <c r="CTP42" s="23"/>
      <c r="CTQ42" s="23"/>
      <c r="CTR42" s="23"/>
      <c r="CTS42" s="23"/>
      <c r="CTT42" s="23"/>
      <c r="CTU42" s="23"/>
      <c r="CTV42" s="23"/>
      <c r="CTW42" s="23"/>
      <c r="CTX42" s="23"/>
      <c r="CTY42" s="23"/>
      <c r="CTZ42" s="23"/>
      <c r="CUA42" s="23"/>
      <c r="CUB42" s="23"/>
      <c r="CUC42" s="23"/>
      <c r="CUD42" s="23"/>
      <c r="CUE42" s="23"/>
      <c r="CUF42" s="23"/>
      <c r="CUG42" s="23"/>
      <c r="CUH42" s="23"/>
      <c r="CUI42" s="23"/>
      <c r="CUJ42" s="23"/>
      <c r="CUK42" s="23"/>
      <c r="CUL42" s="23"/>
      <c r="CUM42" s="23"/>
      <c r="CUN42" s="23"/>
      <c r="CUO42" s="23"/>
      <c r="CUP42" s="23"/>
      <c r="CUQ42" s="23"/>
      <c r="CUR42" s="23"/>
      <c r="CUS42" s="23"/>
      <c r="CUT42" s="23"/>
      <c r="CUU42" s="23"/>
      <c r="CUV42" s="23"/>
      <c r="CUW42" s="23"/>
      <c r="CUX42" s="23"/>
      <c r="CUY42" s="23"/>
      <c r="CUZ42" s="23"/>
      <c r="CVA42" s="23"/>
      <c r="CVB42" s="23"/>
      <c r="CVC42" s="23"/>
      <c r="CVD42" s="23"/>
      <c r="CVE42" s="23"/>
      <c r="CVF42" s="23"/>
      <c r="CVG42" s="23"/>
      <c r="CVH42" s="23"/>
      <c r="CVI42" s="23"/>
      <c r="CVJ42" s="23"/>
      <c r="CVK42" s="23"/>
      <c r="CVL42" s="23"/>
      <c r="CVM42" s="23"/>
      <c r="CVN42" s="23"/>
      <c r="CVO42" s="23"/>
      <c r="CVP42" s="23"/>
      <c r="CVQ42" s="23"/>
      <c r="CVR42" s="23"/>
      <c r="CVS42" s="23"/>
      <c r="CVT42" s="23"/>
      <c r="CVU42" s="23"/>
      <c r="CVV42" s="23"/>
      <c r="CVW42" s="23"/>
      <c r="CVX42" s="23"/>
      <c r="CVY42" s="23"/>
      <c r="CVZ42" s="23"/>
      <c r="CWA42" s="23"/>
      <c r="CWB42" s="23"/>
      <c r="CWC42" s="23"/>
      <c r="CWD42" s="23"/>
      <c r="CWE42" s="23"/>
      <c r="CWF42" s="23"/>
      <c r="CWG42" s="23"/>
      <c r="CWH42" s="23"/>
      <c r="CWI42" s="23"/>
      <c r="CWJ42" s="23"/>
      <c r="CWK42" s="23"/>
      <c r="CWL42" s="23"/>
      <c r="CWM42" s="23"/>
      <c r="CWN42" s="23"/>
      <c r="CWO42" s="23"/>
      <c r="CWP42" s="23"/>
      <c r="CWQ42" s="23"/>
      <c r="CWR42" s="23"/>
      <c r="CWS42" s="23"/>
      <c r="CWT42" s="23"/>
      <c r="CWU42" s="23"/>
      <c r="CWV42" s="23"/>
      <c r="CWW42" s="23"/>
      <c r="CWX42" s="23"/>
      <c r="CWY42" s="23"/>
      <c r="CWZ42" s="23"/>
      <c r="CXA42" s="23"/>
      <c r="CXB42" s="23"/>
      <c r="CXC42" s="23"/>
      <c r="CXD42" s="23"/>
      <c r="CXE42" s="23"/>
      <c r="CXF42" s="23"/>
      <c r="CXG42" s="23"/>
      <c r="CXH42" s="23"/>
      <c r="CXI42" s="23"/>
      <c r="CXJ42" s="23"/>
      <c r="CXK42" s="23"/>
      <c r="CXL42" s="23"/>
      <c r="CXM42" s="23"/>
      <c r="CXN42" s="23"/>
      <c r="CXO42" s="23"/>
      <c r="CXP42" s="23"/>
      <c r="CXQ42" s="23"/>
      <c r="CXR42" s="23"/>
      <c r="CXS42" s="23"/>
      <c r="CXT42" s="23"/>
      <c r="CXU42" s="23"/>
      <c r="CXV42" s="23"/>
      <c r="CXW42" s="23"/>
      <c r="CXX42" s="23"/>
      <c r="CXY42" s="23"/>
      <c r="CXZ42" s="23"/>
      <c r="CYA42" s="23"/>
      <c r="CYB42" s="23"/>
      <c r="CYC42" s="23"/>
      <c r="CYD42" s="23"/>
      <c r="CYE42" s="23"/>
      <c r="CYF42" s="23"/>
      <c r="CYG42" s="23"/>
      <c r="CYH42" s="23"/>
      <c r="CYI42" s="23"/>
      <c r="CYJ42" s="23"/>
      <c r="CYK42" s="23"/>
      <c r="CYL42" s="23"/>
      <c r="CYM42" s="23"/>
      <c r="CYN42" s="23"/>
      <c r="CYO42" s="23"/>
      <c r="CYP42" s="23"/>
      <c r="CYQ42" s="23"/>
      <c r="CYR42" s="23"/>
      <c r="CYS42" s="23"/>
      <c r="CYT42" s="23"/>
      <c r="CYU42" s="23"/>
      <c r="CYV42" s="23"/>
      <c r="CYW42" s="23"/>
      <c r="CYX42" s="23"/>
      <c r="CYY42" s="23"/>
      <c r="CYZ42" s="23"/>
      <c r="CZA42" s="23"/>
      <c r="CZB42" s="23"/>
      <c r="CZC42" s="23"/>
      <c r="CZD42" s="23"/>
      <c r="CZE42" s="23"/>
      <c r="CZF42" s="23"/>
      <c r="CZG42" s="23"/>
      <c r="CZH42" s="23"/>
      <c r="CZI42" s="23"/>
      <c r="CZJ42" s="23"/>
      <c r="CZK42" s="23"/>
      <c r="CZL42" s="23"/>
      <c r="CZM42" s="23"/>
      <c r="CZN42" s="23"/>
      <c r="CZO42" s="23"/>
      <c r="CZP42" s="23"/>
      <c r="CZQ42" s="23"/>
      <c r="CZR42" s="23"/>
      <c r="CZS42" s="23"/>
      <c r="CZT42" s="23"/>
      <c r="CZU42" s="23"/>
      <c r="CZV42" s="23"/>
      <c r="CZW42" s="23"/>
      <c r="CZX42" s="23"/>
      <c r="CZY42" s="23"/>
      <c r="CZZ42" s="23"/>
      <c r="DAA42" s="23"/>
      <c r="DAB42" s="23"/>
      <c r="DAC42" s="23"/>
      <c r="DAD42" s="23"/>
      <c r="DAE42" s="23"/>
      <c r="DAF42" s="23"/>
      <c r="DAG42" s="23"/>
      <c r="DAH42" s="23"/>
      <c r="DAI42" s="23"/>
      <c r="DAJ42" s="23"/>
      <c r="DAK42" s="23"/>
      <c r="DAL42" s="23"/>
      <c r="DAM42" s="23"/>
      <c r="DAN42" s="23"/>
      <c r="DAO42" s="23"/>
      <c r="DAP42" s="23"/>
      <c r="DAQ42" s="23"/>
      <c r="DAR42" s="23"/>
      <c r="DAS42" s="23"/>
      <c r="DAT42" s="23"/>
      <c r="DAU42" s="23"/>
      <c r="DAV42" s="23"/>
      <c r="DAW42" s="23"/>
      <c r="DAX42" s="23"/>
      <c r="DAY42" s="23"/>
      <c r="DAZ42" s="23"/>
      <c r="DBA42" s="23"/>
      <c r="DBB42" s="23"/>
      <c r="DBC42" s="23"/>
      <c r="DBD42" s="23"/>
      <c r="DBE42" s="23"/>
      <c r="DBF42" s="23"/>
      <c r="DBG42" s="23"/>
      <c r="DBH42" s="23"/>
      <c r="DBI42" s="23"/>
      <c r="DBJ42" s="23"/>
      <c r="DBK42" s="23"/>
      <c r="DBL42" s="23"/>
      <c r="DBM42" s="23"/>
      <c r="DBN42" s="23"/>
      <c r="DBO42" s="23"/>
      <c r="DBP42" s="23"/>
      <c r="DBQ42" s="23"/>
      <c r="DBR42" s="23"/>
      <c r="DBS42" s="23"/>
      <c r="DBT42" s="23"/>
      <c r="DBU42" s="23"/>
      <c r="DBV42" s="23"/>
      <c r="DBW42" s="23"/>
      <c r="DBX42" s="23"/>
      <c r="DBY42" s="23"/>
      <c r="DBZ42" s="23"/>
      <c r="DCA42" s="23"/>
      <c r="DCB42" s="23"/>
      <c r="DCC42" s="23"/>
      <c r="DCD42" s="23"/>
      <c r="DCE42" s="23"/>
      <c r="DCF42" s="23"/>
      <c r="DCG42" s="23"/>
      <c r="DCH42" s="23"/>
      <c r="DCI42" s="23"/>
      <c r="DCJ42" s="23"/>
      <c r="DCK42" s="23"/>
      <c r="DCL42" s="23"/>
      <c r="DCM42" s="23"/>
      <c r="DCN42" s="23"/>
      <c r="DCO42" s="23"/>
      <c r="DCP42" s="23"/>
      <c r="DCQ42" s="23"/>
      <c r="DCR42" s="23"/>
      <c r="DCS42" s="23"/>
      <c r="DCT42" s="23"/>
      <c r="DCU42" s="23"/>
      <c r="DCV42" s="23"/>
      <c r="DCW42" s="23"/>
      <c r="DCX42" s="23"/>
      <c r="DCY42" s="23"/>
      <c r="DCZ42" s="23"/>
      <c r="DDA42" s="23"/>
      <c r="DDB42" s="23"/>
      <c r="DDC42" s="23"/>
      <c r="DDD42" s="23"/>
      <c r="DDE42" s="23"/>
      <c r="DDF42" s="23"/>
      <c r="DDG42" s="23"/>
      <c r="DDH42" s="23"/>
      <c r="DDI42" s="23"/>
      <c r="DDJ42" s="23"/>
      <c r="DDK42" s="23"/>
      <c r="DDL42" s="23"/>
      <c r="DDM42" s="23"/>
      <c r="DDN42" s="23"/>
      <c r="DDO42" s="23"/>
      <c r="DDP42" s="23"/>
      <c r="DDQ42" s="23"/>
      <c r="DDR42" s="23"/>
      <c r="DDS42" s="23"/>
      <c r="DDT42" s="23"/>
      <c r="DDU42" s="23"/>
      <c r="DDV42" s="23"/>
      <c r="DDW42" s="23"/>
      <c r="DDX42" s="23"/>
      <c r="DDY42" s="23"/>
      <c r="DDZ42" s="23"/>
      <c r="DEA42" s="23"/>
      <c r="DEB42" s="23"/>
      <c r="DEC42" s="23"/>
      <c r="DED42" s="23"/>
      <c r="DEE42" s="23"/>
      <c r="DEF42" s="23"/>
      <c r="DEG42" s="23"/>
      <c r="DEH42" s="23"/>
      <c r="DEI42" s="23"/>
      <c r="DEJ42" s="23"/>
      <c r="DEK42" s="23"/>
      <c r="DEL42" s="23"/>
      <c r="DEM42" s="23"/>
      <c r="DEN42" s="23"/>
      <c r="DEO42" s="23"/>
      <c r="DEP42" s="23"/>
      <c r="DEQ42" s="23"/>
      <c r="DER42" s="23"/>
      <c r="DES42" s="23"/>
      <c r="DET42" s="23"/>
      <c r="DEU42" s="23"/>
      <c r="DEV42" s="23"/>
      <c r="DEW42" s="23"/>
      <c r="DEX42" s="23"/>
      <c r="DEY42" s="23"/>
      <c r="DEZ42" s="23"/>
      <c r="DFA42" s="23"/>
      <c r="DFB42" s="23"/>
      <c r="DFC42" s="23"/>
      <c r="DFD42" s="23"/>
      <c r="DFE42" s="23"/>
      <c r="DFF42" s="23"/>
      <c r="DFG42" s="23"/>
      <c r="DFH42" s="23"/>
      <c r="DFI42" s="23"/>
      <c r="DFJ42" s="23"/>
      <c r="DFK42" s="23"/>
      <c r="DFL42" s="23"/>
      <c r="DFM42" s="23"/>
      <c r="DFN42" s="23"/>
      <c r="DFO42" s="23"/>
      <c r="DFP42" s="23"/>
      <c r="DFQ42" s="23"/>
      <c r="DFR42" s="23"/>
      <c r="DFS42" s="23"/>
      <c r="DFT42" s="23"/>
      <c r="DFU42" s="23"/>
      <c r="DFV42" s="23"/>
      <c r="DFW42" s="23"/>
      <c r="DFX42" s="23"/>
      <c r="DFY42" s="23"/>
      <c r="DFZ42" s="23"/>
      <c r="DGA42" s="23"/>
      <c r="DGB42" s="23"/>
      <c r="DGC42" s="23"/>
      <c r="DGD42" s="23"/>
      <c r="DGE42" s="23"/>
      <c r="DGF42" s="23"/>
      <c r="DGG42" s="23"/>
      <c r="DGH42" s="23"/>
      <c r="DGI42" s="23"/>
      <c r="DGJ42" s="23"/>
      <c r="DGK42" s="23"/>
      <c r="DGL42" s="23"/>
      <c r="DGM42" s="23"/>
      <c r="DGN42" s="23"/>
      <c r="DGO42" s="23"/>
      <c r="DGP42" s="23"/>
      <c r="DGQ42" s="23"/>
      <c r="DGR42" s="23"/>
      <c r="DGS42" s="23"/>
      <c r="DGT42" s="23"/>
      <c r="DGU42" s="23"/>
      <c r="DGV42" s="23"/>
      <c r="DGW42" s="23"/>
      <c r="DGX42" s="23"/>
      <c r="DGY42" s="23"/>
      <c r="DGZ42" s="23"/>
      <c r="DHA42" s="23"/>
      <c r="DHB42" s="23"/>
      <c r="DHC42" s="23"/>
      <c r="DHD42" s="23"/>
      <c r="DHE42" s="23"/>
      <c r="DHF42" s="23"/>
      <c r="DHG42" s="23"/>
      <c r="DHH42" s="23"/>
      <c r="DHI42" s="23"/>
      <c r="DHJ42" s="23"/>
      <c r="DHK42" s="23"/>
      <c r="DHL42" s="23"/>
      <c r="DHM42" s="23"/>
      <c r="DHN42" s="23"/>
      <c r="DHO42" s="23"/>
      <c r="DHP42" s="23"/>
      <c r="DHQ42" s="23"/>
      <c r="DHR42" s="23"/>
      <c r="DHS42" s="23"/>
      <c r="DHT42" s="23"/>
      <c r="DHU42" s="23"/>
      <c r="DHV42" s="23"/>
      <c r="DHW42" s="23"/>
      <c r="DHX42" s="23"/>
      <c r="DHY42" s="23"/>
      <c r="DHZ42" s="23"/>
      <c r="DIA42" s="23"/>
      <c r="DIB42" s="23"/>
      <c r="DIC42" s="23"/>
      <c r="DID42" s="23"/>
      <c r="DIE42" s="23"/>
      <c r="DIF42" s="23"/>
      <c r="DIG42" s="23"/>
      <c r="DIH42" s="23"/>
      <c r="DII42" s="23"/>
      <c r="DIJ42" s="23"/>
      <c r="DIK42" s="23"/>
      <c r="DIL42" s="23"/>
      <c r="DIM42" s="23"/>
      <c r="DIN42" s="23"/>
      <c r="DIO42" s="23"/>
      <c r="DIP42" s="23"/>
      <c r="DIQ42" s="23"/>
      <c r="DIR42" s="23"/>
      <c r="DIS42" s="23"/>
      <c r="DIT42" s="23"/>
      <c r="DIU42" s="23"/>
      <c r="DIV42" s="23"/>
      <c r="DIW42" s="23"/>
      <c r="DIX42" s="23"/>
      <c r="DIY42" s="23"/>
      <c r="DIZ42" s="23"/>
      <c r="DJA42" s="23"/>
      <c r="DJB42" s="23"/>
      <c r="DJC42" s="23"/>
      <c r="DJD42" s="23"/>
      <c r="DJE42" s="23"/>
      <c r="DJF42" s="23"/>
      <c r="DJG42" s="23"/>
      <c r="DJH42" s="23"/>
      <c r="DJI42" s="23"/>
      <c r="DJJ42" s="23"/>
      <c r="DJK42" s="23"/>
      <c r="DJL42" s="23"/>
      <c r="DJM42" s="23"/>
      <c r="DJN42" s="23"/>
      <c r="DJO42" s="23"/>
      <c r="DJP42" s="23"/>
      <c r="DJQ42" s="23"/>
      <c r="DJR42" s="23"/>
      <c r="DJS42" s="23"/>
      <c r="DJT42" s="23"/>
      <c r="DJU42" s="23"/>
      <c r="DJV42" s="23"/>
      <c r="DJW42" s="23"/>
      <c r="DJX42" s="23"/>
      <c r="DJY42" s="23"/>
      <c r="DJZ42" s="23"/>
      <c r="DKA42" s="23"/>
      <c r="DKB42" s="23"/>
      <c r="DKC42" s="23"/>
      <c r="DKD42" s="23"/>
      <c r="DKE42" s="23"/>
      <c r="DKF42" s="23"/>
      <c r="DKG42" s="23"/>
      <c r="DKH42" s="23"/>
      <c r="DKI42" s="23"/>
      <c r="DKJ42" s="23"/>
      <c r="DKK42" s="23"/>
      <c r="DKL42" s="23"/>
      <c r="DKM42" s="23"/>
      <c r="DKN42" s="23"/>
      <c r="DKO42" s="23"/>
      <c r="DKP42" s="23"/>
      <c r="DKQ42" s="23"/>
      <c r="DKR42" s="23"/>
      <c r="DKS42" s="23"/>
      <c r="DKT42" s="23"/>
      <c r="DKU42" s="23"/>
      <c r="DKV42" s="23"/>
      <c r="DKW42" s="23"/>
      <c r="DKX42" s="23"/>
      <c r="DKY42" s="23"/>
      <c r="DKZ42" s="23"/>
      <c r="DLA42" s="23"/>
      <c r="DLB42" s="23"/>
      <c r="DLC42" s="23"/>
      <c r="DLD42" s="23"/>
      <c r="DLE42" s="23"/>
      <c r="DLF42" s="23"/>
      <c r="DLG42" s="23"/>
      <c r="DLH42" s="23"/>
      <c r="DLI42" s="23"/>
      <c r="DLJ42" s="23"/>
      <c r="DLK42" s="23"/>
      <c r="DLL42" s="23"/>
      <c r="DLM42" s="23"/>
      <c r="DLN42" s="23"/>
      <c r="DLO42" s="23"/>
      <c r="DLP42" s="23"/>
      <c r="DLQ42" s="23"/>
      <c r="DLR42" s="23"/>
      <c r="DLS42" s="23"/>
      <c r="DLT42" s="23"/>
      <c r="DLU42" s="23"/>
      <c r="DLV42" s="23"/>
      <c r="DLW42" s="23"/>
      <c r="DLX42" s="23"/>
      <c r="DLY42" s="23"/>
      <c r="DLZ42" s="23"/>
      <c r="DMA42" s="23"/>
      <c r="DMB42" s="23"/>
      <c r="DMC42" s="23"/>
      <c r="DMD42" s="23"/>
      <c r="DME42" s="23"/>
      <c r="DMF42" s="23"/>
      <c r="DMG42" s="23"/>
      <c r="DMH42" s="23"/>
      <c r="DMI42" s="23"/>
      <c r="DMJ42" s="23"/>
      <c r="DMK42" s="23"/>
      <c r="DML42" s="23"/>
      <c r="DMM42" s="23"/>
      <c r="DMN42" s="23"/>
      <c r="DMO42" s="23"/>
      <c r="DMP42" s="23"/>
      <c r="DMQ42" s="23"/>
      <c r="DMR42" s="23"/>
      <c r="DMS42" s="23"/>
      <c r="DMT42" s="23"/>
      <c r="DMU42" s="23"/>
      <c r="DMV42" s="23"/>
      <c r="DMW42" s="23"/>
      <c r="DMX42" s="23"/>
      <c r="DMY42" s="23"/>
      <c r="DMZ42" s="23"/>
      <c r="DNA42" s="23"/>
      <c r="DNB42" s="23"/>
      <c r="DNC42" s="23"/>
      <c r="DND42" s="23"/>
      <c r="DNE42" s="23"/>
      <c r="DNF42" s="23"/>
      <c r="DNG42" s="23"/>
      <c r="DNH42" s="23"/>
      <c r="DNI42" s="23"/>
      <c r="DNJ42" s="23"/>
      <c r="DNK42" s="23"/>
      <c r="DNL42" s="23"/>
      <c r="DNM42" s="23"/>
      <c r="DNN42" s="23"/>
      <c r="DNO42" s="23"/>
      <c r="DNP42" s="23"/>
      <c r="DNQ42" s="23"/>
      <c r="DNR42" s="23"/>
      <c r="DNS42" s="23"/>
      <c r="DNT42" s="23"/>
      <c r="DNU42" s="23"/>
      <c r="DNV42" s="23"/>
      <c r="DNW42" s="23"/>
      <c r="DNX42" s="23"/>
      <c r="DNY42" s="23"/>
      <c r="DNZ42" s="23"/>
      <c r="DOA42" s="23"/>
      <c r="DOB42" s="23"/>
      <c r="DOC42" s="23"/>
      <c r="DOD42" s="23"/>
      <c r="DOE42" s="23"/>
      <c r="DOF42" s="23"/>
      <c r="DOG42" s="23"/>
      <c r="DOH42" s="23"/>
      <c r="DOI42" s="23"/>
      <c r="DOJ42" s="23"/>
      <c r="DOK42" s="23"/>
      <c r="DOL42" s="23"/>
      <c r="DOM42" s="23"/>
      <c r="DON42" s="23"/>
      <c r="DOO42" s="23"/>
      <c r="DOP42" s="23"/>
      <c r="DOQ42" s="23"/>
      <c r="DOR42" s="23"/>
      <c r="DOS42" s="23"/>
      <c r="DOT42" s="23"/>
      <c r="DOU42" s="23"/>
      <c r="DOV42" s="23"/>
      <c r="DOW42" s="23"/>
      <c r="DOX42" s="23"/>
      <c r="DOY42" s="23"/>
      <c r="DOZ42" s="23"/>
      <c r="DPA42" s="23"/>
      <c r="DPB42" s="23"/>
      <c r="DPC42" s="23"/>
      <c r="DPD42" s="23"/>
      <c r="DPE42" s="23"/>
      <c r="DPF42" s="23"/>
      <c r="DPG42" s="23"/>
      <c r="DPH42" s="23"/>
      <c r="DPI42" s="23"/>
      <c r="DPJ42" s="23"/>
      <c r="DPK42" s="23"/>
      <c r="DPL42" s="23"/>
      <c r="DPM42" s="23"/>
      <c r="DPN42" s="23"/>
      <c r="DPO42" s="23"/>
      <c r="DPP42" s="23"/>
      <c r="DPQ42" s="23"/>
      <c r="DPR42" s="23"/>
      <c r="DPS42" s="23"/>
      <c r="DPT42" s="23"/>
      <c r="DPU42" s="23"/>
      <c r="DPV42" s="23"/>
      <c r="DPW42" s="23"/>
      <c r="DPX42" s="23"/>
      <c r="DPY42" s="23"/>
      <c r="DPZ42" s="23"/>
      <c r="DQA42" s="23"/>
      <c r="DQB42" s="23"/>
      <c r="DQC42" s="23"/>
      <c r="DQD42" s="23"/>
      <c r="DQE42" s="23"/>
      <c r="DQF42" s="23"/>
      <c r="DQG42" s="23"/>
      <c r="DQH42" s="23"/>
      <c r="DQI42" s="23"/>
      <c r="DQJ42" s="23"/>
      <c r="DQK42" s="23"/>
      <c r="DQL42" s="23"/>
      <c r="DQM42" s="23"/>
      <c r="DQN42" s="23"/>
      <c r="DQO42" s="23"/>
      <c r="DQP42" s="23"/>
      <c r="DQQ42" s="23"/>
      <c r="DQR42" s="23"/>
      <c r="DQS42" s="23"/>
      <c r="DQT42" s="23"/>
      <c r="DQU42" s="23"/>
      <c r="DQV42" s="23"/>
      <c r="DQW42" s="23"/>
      <c r="DQX42" s="23"/>
      <c r="DQY42" s="23"/>
      <c r="DQZ42" s="23"/>
      <c r="DRA42" s="23"/>
      <c r="DRB42" s="23"/>
      <c r="DRC42" s="23"/>
      <c r="DRD42" s="23"/>
      <c r="DRE42" s="23"/>
      <c r="DRF42" s="23"/>
      <c r="DRG42" s="23"/>
      <c r="DRH42" s="23"/>
      <c r="DRI42" s="23"/>
      <c r="DRJ42" s="23"/>
      <c r="DRK42" s="23"/>
      <c r="DRL42" s="23"/>
      <c r="DRM42" s="23"/>
      <c r="DRN42" s="23"/>
      <c r="DRO42" s="23"/>
      <c r="DRP42" s="23"/>
      <c r="DRQ42" s="23"/>
      <c r="DRR42" s="23"/>
      <c r="DRS42" s="23"/>
      <c r="DRT42" s="23"/>
      <c r="DRU42" s="23"/>
      <c r="DRV42" s="23"/>
      <c r="DRW42" s="23"/>
      <c r="DRX42" s="23"/>
      <c r="DRY42" s="23"/>
      <c r="DRZ42" s="23"/>
      <c r="DSA42" s="23"/>
      <c r="DSB42" s="23"/>
      <c r="DSC42" s="23"/>
      <c r="DSD42" s="23"/>
      <c r="DSE42" s="23"/>
      <c r="DSF42" s="23"/>
      <c r="DSG42" s="23"/>
      <c r="DSH42" s="23"/>
      <c r="DSI42" s="23"/>
      <c r="DSJ42" s="23"/>
      <c r="DSK42" s="23"/>
      <c r="DSL42" s="23"/>
      <c r="DSM42" s="23"/>
      <c r="DSN42" s="23"/>
      <c r="DSO42" s="23"/>
      <c r="DSP42" s="23"/>
      <c r="DSQ42" s="23"/>
      <c r="DSR42" s="23"/>
      <c r="DSS42" s="23"/>
      <c r="DST42" s="23"/>
      <c r="DSU42" s="23"/>
      <c r="DSV42" s="23"/>
      <c r="DSW42" s="23"/>
      <c r="DSX42" s="23"/>
      <c r="DSY42" s="23"/>
      <c r="DSZ42" s="23"/>
      <c r="DTA42" s="23"/>
      <c r="DTB42" s="23"/>
      <c r="DTC42" s="23"/>
      <c r="DTD42" s="23"/>
      <c r="DTE42" s="23"/>
      <c r="DTF42" s="23"/>
      <c r="DTG42" s="23"/>
      <c r="DTH42" s="23"/>
      <c r="DTI42" s="23"/>
      <c r="DTJ42" s="23"/>
      <c r="DTK42" s="23"/>
      <c r="DTL42" s="23"/>
      <c r="DTM42" s="23"/>
      <c r="DTN42" s="23"/>
      <c r="DTO42" s="23"/>
      <c r="DTP42" s="23"/>
      <c r="DTQ42" s="23"/>
      <c r="DTR42" s="23"/>
      <c r="DTS42" s="23"/>
      <c r="DTT42" s="23"/>
      <c r="DTU42" s="23"/>
      <c r="DTV42" s="23"/>
      <c r="DTW42" s="23"/>
      <c r="DTX42" s="23"/>
      <c r="DTY42" s="23"/>
      <c r="DTZ42" s="23"/>
      <c r="DUA42" s="23"/>
      <c r="DUB42" s="23"/>
      <c r="DUC42" s="23"/>
      <c r="DUD42" s="23"/>
      <c r="DUE42" s="23"/>
      <c r="DUF42" s="23"/>
      <c r="DUG42" s="23"/>
      <c r="DUH42" s="23"/>
      <c r="DUI42" s="23"/>
      <c r="DUJ42" s="23"/>
      <c r="DUK42" s="23"/>
      <c r="DUL42" s="23"/>
      <c r="DUM42" s="23"/>
      <c r="DUN42" s="23"/>
      <c r="DUO42" s="23"/>
      <c r="DUP42" s="23"/>
      <c r="DUQ42" s="23"/>
      <c r="DUR42" s="23"/>
      <c r="DUS42" s="23"/>
      <c r="DUT42" s="23"/>
      <c r="DUU42" s="23"/>
      <c r="DUV42" s="23"/>
      <c r="DUW42" s="23"/>
      <c r="DUX42" s="23"/>
      <c r="DUY42" s="23"/>
      <c r="DUZ42" s="23"/>
      <c r="DVA42" s="23"/>
      <c r="DVB42" s="23"/>
      <c r="DVC42" s="23"/>
      <c r="DVD42" s="23"/>
      <c r="DVE42" s="23"/>
      <c r="DVF42" s="23"/>
      <c r="DVG42" s="23"/>
      <c r="DVH42" s="23"/>
      <c r="DVI42" s="23"/>
      <c r="DVJ42" s="23"/>
      <c r="DVK42" s="23"/>
      <c r="DVL42" s="23"/>
      <c r="DVM42" s="23"/>
      <c r="DVN42" s="23"/>
      <c r="DVO42" s="23"/>
      <c r="DVP42" s="23"/>
      <c r="DVQ42" s="23"/>
      <c r="DVR42" s="23"/>
      <c r="DVS42" s="23"/>
      <c r="DVT42" s="23"/>
      <c r="DVU42" s="23"/>
      <c r="DVV42" s="23"/>
      <c r="DVW42" s="23"/>
      <c r="DVX42" s="23"/>
      <c r="DVY42" s="23"/>
      <c r="DVZ42" s="23"/>
      <c r="DWA42" s="23"/>
      <c r="DWB42" s="23"/>
      <c r="DWC42" s="23"/>
      <c r="DWD42" s="23"/>
      <c r="DWE42" s="23"/>
      <c r="DWF42" s="23"/>
      <c r="DWG42" s="23"/>
      <c r="DWH42" s="23"/>
      <c r="DWI42" s="23"/>
      <c r="DWJ42" s="23"/>
      <c r="DWK42" s="23"/>
      <c r="DWL42" s="23"/>
      <c r="DWM42" s="23"/>
      <c r="DWN42" s="23"/>
      <c r="DWO42" s="23"/>
      <c r="DWP42" s="23"/>
      <c r="DWQ42" s="23"/>
      <c r="DWR42" s="23"/>
      <c r="DWS42" s="23"/>
      <c r="DWT42" s="23"/>
      <c r="DWU42" s="23"/>
      <c r="DWV42" s="23"/>
      <c r="DWW42" s="23"/>
      <c r="DWX42" s="23"/>
      <c r="DWY42" s="23"/>
      <c r="DWZ42" s="23"/>
      <c r="DXA42" s="23"/>
      <c r="DXB42" s="23"/>
      <c r="DXC42" s="23"/>
      <c r="DXD42" s="23"/>
      <c r="DXE42" s="23"/>
      <c r="DXF42" s="23"/>
      <c r="DXG42" s="23"/>
      <c r="DXH42" s="23"/>
      <c r="DXI42" s="23"/>
      <c r="DXJ42" s="23"/>
      <c r="DXK42" s="23"/>
      <c r="DXL42" s="23"/>
      <c r="DXM42" s="23"/>
      <c r="DXN42" s="23"/>
      <c r="DXO42" s="23"/>
      <c r="DXP42" s="23"/>
      <c r="DXQ42" s="23"/>
      <c r="DXR42" s="23"/>
      <c r="DXS42" s="23"/>
      <c r="DXT42" s="23"/>
      <c r="DXU42" s="23"/>
      <c r="DXV42" s="23"/>
      <c r="DXW42" s="23"/>
      <c r="DXX42" s="23"/>
      <c r="DXY42" s="23"/>
      <c r="DXZ42" s="23"/>
      <c r="DYA42" s="23"/>
      <c r="DYB42" s="23"/>
      <c r="DYC42" s="23"/>
      <c r="DYD42" s="23"/>
      <c r="DYE42" s="23"/>
      <c r="DYF42" s="23"/>
      <c r="DYG42" s="23"/>
      <c r="DYH42" s="23"/>
      <c r="DYI42" s="23"/>
      <c r="DYJ42" s="23"/>
      <c r="DYK42" s="23"/>
      <c r="DYL42" s="23"/>
      <c r="DYM42" s="23"/>
      <c r="DYN42" s="23"/>
      <c r="DYO42" s="23"/>
      <c r="DYP42" s="23"/>
      <c r="DYQ42" s="23"/>
      <c r="DYR42" s="23"/>
      <c r="DYS42" s="23"/>
      <c r="DYT42" s="23"/>
      <c r="DYU42" s="23"/>
      <c r="DYV42" s="23"/>
      <c r="DYW42" s="23"/>
      <c r="DYX42" s="23"/>
      <c r="DYY42" s="23"/>
      <c r="DYZ42" s="23"/>
      <c r="DZA42" s="23"/>
      <c r="DZB42" s="23"/>
      <c r="DZC42" s="23"/>
      <c r="DZD42" s="23"/>
      <c r="DZE42" s="23"/>
      <c r="DZF42" s="23"/>
      <c r="DZG42" s="23"/>
      <c r="DZH42" s="23"/>
      <c r="DZI42" s="23"/>
      <c r="DZJ42" s="23"/>
      <c r="DZK42" s="23"/>
      <c r="DZL42" s="23"/>
      <c r="DZM42" s="23"/>
      <c r="DZN42" s="23"/>
      <c r="DZO42" s="23"/>
      <c r="DZP42" s="23"/>
      <c r="DZQ42" s="23"/>
      <c r="DZR42" s="23"/>
      <c r="DZS42" s="23"/>
      <c r="DZT42" s="23"/>
      <c r="DZU42" s="23"/>
      <c r="DZV42" s="23"/>
      <c r="DZW42" s="23"/>
      <c r="DZX42" s="23"/>
      <c r="DZY42" s="23"/>
      <c r="DZZ42" s="23"/>
      <c r="EAA42" s="23"/>
      <c r="EAB42" s="23"/>
      <c r="EAC42" s="23"/>
      <c r="EAD42" s="23"/>
      <c r="EAE42" s="23"/>
      <c r="EAF42" s="23"/>
      <c r="EAG42" s="23"/>
      <c r="EAH42" s="23"/>
      <c r="EAI42" s="23"/>
      <c r="EAJ42" s="23"/>
      <c r="EAK42" s="23"/>
      <c r="EAL42" s="23"/>
      <c r="EAM42" s="23"/>
      <c r="EAN42" s="23"/>
      <c r="EAO42" s="23"/>
      <c r="EAP42" s="23"/>
      <c r="EAQ42" s="23"/>
      <c r="EAR42" s="23"/>
      <c r="EAS42" s="23"/>
      <c r="EAT42" s="23"/>
      <c r="EAU42" s="23"/>
      <c r="EAV42" s="23"/>
      <c r="EAW42" s="23"/>
      <c r="EAX42" s="23"/>
      <c r="EAY42" s="23"/>
      <c r="EAZ42" s="23"/>
      <c r="EBA42" s="23"/>
      <c r="EBB42" s="23"/>
      <c r="EBC42" s="23"/>
      <c r="EBD42" s="23"/>
      <c r="EBE42" s="23"/>
      <c r="EBF42" s="23"/>
      <c r="EBG42" s="23"/>
      <c r="EBH42" s="23"/>
      <c r="EBI42" s="23"/>
      <c r="EBJ42" s="23"/>
      <c r="EBK42" s="23"/>
      <c r="EBL42" s="23"/>
      <c r="EBM42" s="23"/>
      <c r="EBN42" s="23"/>
      <c r="EBO42" s="23"/>
      <c r="EBP42" s="23"/>
      <c r="EBQ42" s="23"/>
      <c r="EBR42" s="23"/>
      <c r="EBS42" s="23"/>
      <c r="EBT42" s="23"/>
      <c r="EBU42" s="23"/>
      <c r="EBV42" s="23"/>
      <c r="EBW42" s="23"/>
      <c r="EBX42" s="23"/>
      <c r="EBY42" s="23"/>
      <c r="EBZ42" s="23"/>
      <c r="ECA42" s="23"/>
      <c r="ECB42" s="23"/>
      <c r="ECC42" s="23"/>
      <c r="ECD42" s="23"/>
      <c r="ECE42" s="23"/>
      <c r="ECF42" s="23"/>
      <c r="ECG42" s="23"/>
      <c r="ECH42" s="23"/>
      <c r="ECI42" s="23"/>
      <c r="ECJ42" s="23"/>
      <c r="ECK42" s="23"/>
      <c r="ECL42" s="23"/>
      <c r="ECM42" s="23"/>
      <c r="ECN42" s="23"/>
      <c r="ECO42" s="23"/>
      <c r="ECP42" s="23"/>
      <c r="ECQ42" s="23"/>
      <c r="ECR42" s="23"/>
      <c r="ECS42" s="23"/>
      <c r="ECT42" s="23"/>
      <c r="ECU42" s="23"/>
      <c r="ECV42" s="23"/>
      <c r="ECW42" s="23"/>
      <c r="ECX42" s="23"/>
      <c r="ECY42" s="23"/>
      <c r="ECZ42" s="23"/>
      <c r="EDA42" s="23"/>
      <c r="EDB42" s="23"/>
      <c r="EDC42" s="23"/>
      <c r="EDD42" s="23"/>
      <c r="EDE42" s="23"/>
      <c r="EDF42" s="23"/>
      <c r="EDG42" s="23"/>
      <c r="EDH42" s="23"/>
      <c r="EDI42" s="23"/>
      <c r="EDJ42" s="23"/>
      <c r="EDK42" s="23"/>
      <c r="EDL42" s="23"/>
      <c r="EDM42" s="23"/>
      <c r="EDN42" s="23"/>
      <c r="EDO42" s="23"/>
      <c r="EDP42" s="23"/>
      <c r="EDQ42" s="23"/>
      <c r="EDR42" s="23"/>
      <c r="EDS42" s="23"/>
      <c r="EDT42" s="23"/>
      <c r="EDU42" s="23"/>
      <c r="EDV42" s="23"/>
      <c r="EDW42" s="23"/>
      <c r="EDX42" s="23"/>
      <c r="EDY42" s="23"/>
      <c r="EDZ42" s="23"/>
      <c r="EEA42" s="23"/>
      <c r="EEB42" s="23"/>
      <c r="EEC42" s="23"/>
      <c r="EED42" s="23"/>
      <c r="EEE42" s="23"/>
      <c r="EEF42" s="23"/>
      <c r="EEG42" s="23"/>
      <c r="EEH42" s="23"/>
      <c r="EEI42" s="23"/>
      <c r="EEJ42" s="23"/>
      <c r="EEK42" s="23"/>
      <c r="EEL42" s="23"/>
      <c r="EEM42" s="23"/>
      <c r="EEN42" s="23"/>
      <c r="EEO42" s="23"/>
      <c r="EEP42" s="23"/>
      <c r="EEQ42" s="23"/>
      <c r="EER42" s="23"/>
      <c r="EES42" s="23"/>
      <c r="EET42" s="23"/>
      <c r="EEU42" s="23"/>
      <c r="EEV42" s="23"/>
      <c r="EEW42" s="23"/>
      <c r="EEX42" s="23"/>
      <c r="EEY42" s="23"/>
      <c r="EEZ42" s="23"/>
      <c r="EFA42" s="23"/>
      <c r="EFB42" s="23"/>
      <c r="EFC42" s="23"/>
      <c r="EFD42" s="23"/>
      <c r="EFE42" s="23"/>
      <c r="EFF42" s="23"/>
      <c r="EFG42" s="23"/>
      <c r="EFH42" s="23"/>
      <c r="EFI42" s="23"/>
      <c r="EFJ42" s="23"/>
      <c r="EFK42" s="23"/>
      <c r="EFL42" s="23"/>
      <c r="EFM42" s="23"/>
      <c r="EFN42" s="23"/>
      <c r="EFO42" s="23"/>
      <c r="EFP42" s="23"/>
      <c r="EFQ42" s="23"/>
      <c r="EFR42" s="23"/>
      <c r="EFS42" s="23"/>
      <c r="EFT42" s="23"/>
      <c r="EFU42" s="23"/>
      <c r="EFV42" s="23"/>
      <c r="EFW42" s="23"/>
      <c r="EFX42" s="23"/>
      <c r="EFY42" s="23"/>
      <c r="EFZ42" s="23"/>
      <c r="EGA42" s="23"/>
      <c r="EGB42" s="23"/>
      <c r="EGC42" s="23"/>
      <c r="EGD42" s="23"/>
      <c r="EGE42" s="23"/>
      <c r="EGF42" s="23"/>
      <c r="EGG42" s="23"/>
      <c r="EGH42" s="23"/>
      <c r="EGI42" s="23"/>
      <c r="EGJ42" s="23"/>
      <c r="EGK42" s="23"/>
      <c r="EGL42" s="23"/>
      <c r="EGM42" s="23"/>
      <c r="EGN42" s="23"/>
      <c r="EGO42" s="23"/>
      <c r="EGP42" s="23"/>
      <c r="EGQ42" s="23"/>
      <c r="EGR42" s="23"/>
      <c r="EGS42" s="23"/>
      <c r="EGT42" s="23"/>
      <c r="EGU42" s="23"/>
      <c r="EGV42" s="23"/>
      <c r="EGW42" s="23"/>
      <c r="EGX42" s="23"/>
      <c r="EGY42" s="23"/>
      <c r="EGZ42" s="23"/>
      <c r="EHA42" s="23"/>
      <c r="EHB42" s="23"/>
      <c r="EHC42" s="23"/>
      <c r="EHD42" s="23"/>
      <c r="EHE42" s="23"/>
      <c r="EHF42" s="23"/>
      <c r="EHG42" s="23"/>
      <c r="EHH42" s="23"/>
      <c r="EHI42" s="23"/>
      <c r="EHJ42" s="23"/>
      <c r="EHK42" s="23"/>
      <c r="EHL42" s="23"/>
      <c r="EHM42" s="23"/>
      <c r="EHN42" s="23"/>
      <c r="EHO42" s="23"/>
      <c r="EHP42" s="23"/>
      <c r="EHQ42" s="23"/>
      <c r="EHR42" s="23"/>
      <c r="EHS42" s="23"/>
      <c r="EHT42" s="23"/>
      <c r="EHU42" s="23"/>
      <c r="EHV42" s="23"/>
      <c r="EHW42" s="23"/>
      <c r="EHX42" s="23"/>
      <c r="EHY42" s="23"/>
      <c r="EHZ42" s="23"/>
      <c r="EIA42" s="23"/>
      <c r="EIB42" s="23"/>
      <c r="EIC42" s="23"/>
      <c r="EID42" s="23"/>
      <c r="EIE42" s="23"/>
      <c r="EIF42" s="23"/>
      <c r="EIG42" s="23"/>
      <c r="EIH42" s="23"/>
      <c r="EII42" s="23"/>
      <c r="EIJ42" s="23"/>
      <c r="EIK42" s="23"/>
      <c r="EIL42" s="23"/>
      <c r="EIM42" s="23"/>
      <c r="EIN42" s="23"/>
      <c r="EIO42" s="23"/>
      <c r="EIP42" s="23"/>
      <c r="EIQ42" s="23"/>
      <c r="EIR42" s="23"/>
      <c r="EIS42" s="23"/>
      <c r="EIT42" s="23"/>
      <c r="EIU42" s="23"/>
      <c r="EIV42" s="23"/>
      <c r="EIW42" s="23"/>
      <c r="EIX42" s="23"/>
      <c r="EIY42" s="23"/>
      <c r="EIZ42" s="23"/>
      <c r="EJA42" s="23"/>
      <c r="EJB42" s="23"/>
      <c r="EJC42" s="23"/>
      <c r="EJD42" s="23"/>
      <c r="EJE42" s="23"/>
      <c r="EJF42" s="23"/>
      <c r="EJG42" s="23"/>
      <c r="EJH42" s="23"/>
      <c r="EJI42" s="23"/>
      <c r="EJJ42" s="23"/>
      <c r="EJK42" s="23"/>
      <c r="EJL42" s="23"/>
      <c r="EJM42" s="23"/>
      <c r="EJN42" s="23"/>
      <c r="EJO42" s="23"/>
      <c r="EJP42" s="23"/>
      <c r="EJQ42" s="23"/>
      <c r="EJR42" s="23"/>
      <c r="EJS42" s="23"/>
      <c r="EJT42" s="23"/>
      <c r="EJU42" s="23"/>
      <c r="EJV42" s="23"/>
      <c r="EJW42" s="23"/>
      <c r="EJX42" s="23"/>
      <c r="EJY42" s="23"/>
      <c r="EJZ42" s="23"/>
      <c r="EKA42" s="23"/>
      <c r="EKB42" s="23"/>
      <c r="EKC42" s="23"/>
      <c r="EKD42" s="23"/>
      <c r="EKE42" s="23"/>
      <c r="EKF42" s="23"/>
      <c r="EKG42" s="23"/>
      <c r="EKH42" s="23"/>
      <c r="EKI42" s="23"/>
      <c r="EKJ42" s="23"/>
      <c r="EKK42" s="23"/>
      <c r="EKL42" s="23"/>
      <c r="EKM42" s="23"/>
      <c r="EKN42" s="23"/>
      <c r="EKO42" s="23"/>
      <c r="EKP42" s="23"/>
      <c r="EKQ42" s="23"/>
      <c r="EKR42" s="23"/>
      <c r="EKS42" s="23"/>
      <c r="EKT42" s="23"/>
      <c r="EKU42" s="23"/>
      <c r="EKV42" s="23"/>
      <c r="EKW42" s="23"/>
      <c r="EKX42" s="23"/>
      <c r="EKY42" s="23"/>
      <c r="EKZ42" s="23"/>
      <c r="ELA42" s="23"/>
      <c r="ELB42" s="23"/>
      <c r="ELC42" s="23"/>
      <c r="ELD42" s="23"/>
      <c r="ELE42" s="23"/>
      <c r="ELF42" s="23"/>
      <c r="ELG42" s="23"/>
      <c r="ELH42" s="23"/>
      <c r="ELI42" s="23"/>
      <c r="ELJ42" s="23"/>
      <c r="ELK42" s="23"/>
      <c r="ELL42" s="23"/>
      <c r="ELM42" s="23"/>
      <c r="ELN42" s="23"/>
      <c r="ELO42" s="23"/>
      <c r="ELP42" s="23"/>
      <c r="ELQ42" s="23"/>
      <c r="ELR42" s="23"/>
      <c r="ELS42" s="23"/>
      <c r="ELT42" s="23"/>
      <c r="ELU42" s="23"/>
      <c r="ELV42" s="23"/>
      <c r="ELW42" s="23"/>
      <c r="ELX42" s="23"/>
      <c r="ELY42" s="23"/>
      <c r="ELZ42" s="23"/>
      <c r="EMA42" s="23"/>
      <c r="EMB42" s="23"/>
      <c r="EMC42" s="23"/>
      <c r="EMD42" s="23"/>
      <c r="EME42" s="23"/>
      <c r="EMF42" s="23"/>
      <c r="EMG42" s="23"/>
      <c r="EMH42" s="23"/>
      <c r="EMI42" s="23"/>
      <c r="EMJ42" s="23"/>
      <c r="EMK42" s="23"/>
      <c r="EML42" s="23"/>
      <c r="EMM42" s="23"/>
      <c r="EMN42" s="23"/>
      <c r="EMO42" s="23"/>
      <c r="EMP42" s="23"/>
      <c r="EMQ42" s="23"/>
      <c r="EMR42" s="23"/>
      <c r="EMS42" s="23"/>
      <c r="EMT42" s="23"/>
      <c r="EMU42" s="23"/>
      <c r="EMV42" s="23"/>
      <c r="EMW42" s="23"/>
      <c r="EMX42" s="23"/>
      <c r="EMY42" s="23"/>
      <c r="EMZ42" s="23"/>
      <c r="ENA42" s="23"/>
      <c r="ENB42" s="23"/>
      <c r="ENC42" s="23"/>
      <c r="END42" s="23"/>
      <c r="ENE42" s="23"/>
      <c r="ENF42" s="23"/>
      <c r="ENG42" s="23"/>
      <c r="ENH42" s="23"/>
      <c r="ENI42" s="23"/>
      <c r="ENJ42" s="23"/>
      <c r="ENK42" s="23"/>
      <c r="ENL42" s="23"/>
      <c r="ENM42" s="23"/>
      <c r="ENN42" s="23"/>
      <c r="ENO42" s="23"/>
      <c r="ENP42" s="23"/>
      <c r="ENQ42" s="23"/>
      <c r="ENR42" s="23"/>
      <c r="ENS42" s="23"/>
      <c r="ENT42" s="23"/>
      <c r="ENU42" s="23"/>
      <c r="ENV42" s="23"/>
      <c r="ENW42" s="23"/>
      <c r="ENX42" s="23"/>
      <c r="ENY42" s="23"/>
      <c r="ENZ42" s="23"/>
      <c r="EOA42" s="23"/>
      <c r="EOB42" s="23"/>
      <c r="EOC42" s="23"/>
      <c r="EOD42" s="23"/>
      <c r="EOE42" s="23"/>
      <c r="EOF42" s="23"/>
      <c r="EOG42" s="23"/>
      <c r="EOH42" s="23"/>
      <c r="EOI42" s="23"/>
      <c r="EOJ42" s="23"/>
      <c r="EOK42" s="23"/>
      <c r="EOL42" s="23"/>
      <c r="EOM42" s="23"/>
      <c r="EON42" s="23"/>
      <c r="EOO42" s="23"/>
      <c r="EOP42" s="23"/>
      <c r="EOQ42" s="23"/>
      <c r="EOR42" s="23"/>
      <c r="EOS42" s="23"/>
      <c r="EOT42" s="23"/>
      <c r="EOU42" s="23"/>
      <c r="EOV42" s="23"/>
      <c r="EOW42" s="23"/>
      <c r="EOX42" s="23"/>
      <c r="EOY42" s="23"/>
      <c r="EOZ42" s="23"/>
      <c r="EPA42" s="23"/>
      <c r="EPB42" s="23"/>
      <c r="EPC42" s="23"/>
      <c r="EPD42" s="23"/>
      <c r="EPE42" s="23"/>
      <c r="EPF42" s="23"/>
      <c r="EPG42" s="23"/>
      <c r="EPH42" s="23"/>
      <c r="EPI42" s="23"/>
      <c r="EPJ42" s="23"/>
      <c r="EPK42" s="23"/>
      <c r="EPL42" s="23"/>
      <c r="EPM42" s="23"/>
      <c r="EPN42" s="23"/>
      <c r="EPO42" s="23"/>
      <c r="EPP42" s="23"/>
      <c r="EPQ42" s="23"/>
      <c r="EPR42" s="23"/>
      <c r="EPS42" s="23"/>
      <c r="EPT42" s="23"/>
      <c r="EPU42" s="23"/>
      <c r="EPV42" s="23"/>
      <c r="EPW42" s="23"/>
      <c r="EPX42" s="23"/>
      <c r="EPY42" s="23"/>
      <c r="EPZ42" s="23"/>
      <c r="EQA42" s="23"/>
      <c r="EQB42" s="23"/>
      <c r="EQC42" s="23"/>
      <c r="EQD42" s="23"/>
      <c r="EQE42" s="23"/>
      <c r="EQF42" s="23"/>
      <c r="EQG42" s="23"/>
      <c r="EQH42" s="23"/>
      <c r="EQI42" s="23"/>
      <c r="EQJ42" s="23"/>
      <c r="EQK42" s="23"/>
      <c r="EQL42" s="23"/>
      <c r="EQM42" s="23"/>
      <c r="EQN42" s="23"/>
      <c r="EQO42" s="23"/>
      <c r="EQP42" s="23"/>
      <c r="EQQ42" s="23"/>
      <c r="EQR42" s="23"/>
      <c r="EQS42" s="23"/>
      <c r="EQT42" s="23"/>
      <c r="EQU42" s="23"/>
      <c r="EQV42" s="23"/>
      <c r="EQW42" s="23"/>
      <c r="EQX42" s="23"/>
      <c r="EQY42" s="23"/>
      <c r="EQZ42" s="23"/>
      <c r="ERA42" s="23"/>
      <c r="ERB42" s="23"/>
      <c r="ERC42" s="23"/>
      <c r="ERD42" s="23"/>
      <c r="ERE42" s="23"/>
      <c r="ERF42" s="23"/>
      <c r="ERG42" s="23"/>
      <c r="ERH42" s="23"/>
      <c r="ERI42" s="23"/>
      <c r="ERJ42" s="23"/>
      <c r="ERK42" s="23"/>
      <c r="ERL42" s="23"/>
      <c r="ERM42" s="23"/>
      <c r="ERN42" s="23"/>
      <c r="ERO42" s="23"/>
      <c r="ERP42" s="23"/>
      <c r="ERQ42" s="23"/>
      <c r="ERR42" s="23"/>
      <c r="ERS42" s="23"/>
      <c r="ERT42" s="23"/>
      <c r="ERU42" s="23"/>
      <c r="ERV42" s="23"/>
      <c r="ERW42" s="23"/>
      <c r="ERX42" s="23"/>
      <c r="ERY42" s="23"/>
      <c r="ERZ42" s="23"/>
      <c r="ESA42" s="23"/>
      <c r="ESB42" s="23"/>
      <c r="ESC42" s="23"/>
      <c r="ESD42" s="23"/>
      <c r="ESE42" s="23"/>
      <c r="ESF42" s="23"/>
      <c r="ESG42" s="23"/>
      <c r="ESH42" s="23"/>
      <c r="ESI42" s="23"/>
      <c r="ESJ42" s="23"/>
      <c r="ESK42" s="23"/>
      <c r="ESL42" s="23"/>
      <c r="ESM42" s="23"/>
      <c r="ESN42" s="23"/>
      <c r="ESO42" s="23"/>
      <c r="ESP42" s="23"/>
      <c r="ESQ42" s="23"/>
      <c r="ESR42" s="23"/>
      <c r="ESS42" s="23"/>
      <c r="EST42" s="23"/>
      <c r="ESU42" s="23"/>
      <c r="ESV42" s="23"/>
      <c r="ESW42" s="23"/>
      <c r="ESX42" s="23"/>
      <c r="ESY42" s="23"/>
      <c r="ESZ42" s="23"/>
      <c r="ETA42" s="23"/>
      <c r="ETB42" s="23"/>
      <c r="ETC42" s="23"/>
      <c r="ETD42" s="23"/>
      <c r="ETE42" s="23"/>
      <c r="ETF42" s="23"/>
      <c r="ETG42" s="23"/>
      <c r="ETH42" s="23"/>
      <c r="ETI42" s="23"/>
      <c r="ETJ42" s="23"/>
      <c r="ETK42" s="23"/>
      <c r="ETL42" s="23"/>
      <c r="ETM42" s="23"/>
      <c r="ETN42" s="23"/>
      <c r="ETO42" s="23"/>
      <c r="ETP42" s="23"/>
      <c r="ETQ42" s="23"/>
      <c r="ETR42" s="23"/>
      <c r="ETS42" s="23"/>
      <c r="ETT42" s="23"/>
      <c r="ETU42" s="23"/>
      <c r="ETV42" s="23"/>
      <c r="ETW42" s="23"/>
      <c r="ETX42" s="23"/>
      <c r="ETY42" s="23"/>
      <c r="ETZ42" s="23"/>
      <c r="EUA42" s="23"/>
      <c r="EUB42" s="23"/>
      <c r="EUC42" s="23"/>
      <c r="EUD42" s="23"/>
      <c r="EUE42" s="23"/>
      <c r="EUF42" s="23"/>
      <c r="EUG42" s="23"/>
      <c r="EUH42" s="23"/>
      <c r="EUI42" s="23"/>
      <c r="EUJ42" s="23"/>
      <c r="EUK42" s="23"/>
      <c r="EUL42" s="23"/>
      <c r="EUM42" s="23"/>
      <c r="EUN42" s="23"/>
      <c r="EUO42" s="23"/>
      <c r="EUP42" s="23"/>
      <c r="EUQ42" s="23"/>
      <c r="EUR42" s="23"/>
      <c r="EUS42" s="23"/>
      <c r="EUT42" s="23"/>
      <c r="EUU42" s="23"/>
      <c r="EUV42" s="23"/>
      <c r="EUW42" s="23"/>
      <c r="EUX42" s="23"/>
      <c r="EUY42" s="23"/>
      <c r="EUZ42" s="23"/>
      <c r="EVA42" s="23"/>
      <c r="EVB42" s="23"/>
      <c r="EVC42" s="23"/>
      <c r="EVD42" s="23"/>
      <c r="EVE42" s="23"/>
      <c r="EVF42" s="23"/>
      <c r="EVG42" s="23"/>
      <c r="EVH42" s="23"/>
      <c r="EVI42" s="23"/>
      <c r="EVJ42" s="23"/>
      <c r="EVK42" s="23"/>
      <c r="EVL42" s="23"/>
      <c r="EVM42" s="23"/>
      <c r="EVN42" s="23"/>
      <c r="EVO42" s="23"/>
      <c r="EVP42" s="23"/>
      <c r="EVQ42" s="23"/>
      <c r="EVR42" s="23"/>
      <c r="EVS42" s="23"/>
      <c r="EVT42" s="23"/>
      <c r="EVU42" s="23"/>
      <c r="EVV42" s="23"/>
      <c r="EVW42" s="23"/>
      <c r="EVX42" s="23"/>
      <c r="EVY42" s="23"/>
      <c r="EVZ42" s="23"/>
      <c r="EWA42" s="23"/>
      <c r="EWB42" s="23"/>
      <c r="EWC42" s="23"/>
      <c r="EWD42" s="23"/>
      <c r="EWE42" s="23"/>
      <c r="EWF42" s="23"/>
      <c r="EWG42" s="23"/>
      <c r="EWH42" s="23"/>
      <c r="EWI42" s="23"/>
      <c r="EWJ42" s="23"/>
      <c r="EWK42" s="23"/>
      <c r="EWL42" s="23"/>
      <c r="EWM42" s="23"/>
      <c r="EWN42" s="23"/>
      <c r="EWO42" s="23"/>
      <c r="EWP42" s="23"/>
      <c r="EWQ42" s="23"/>
      <c r="EWR42" s="23"/>
      <c r="EWS42" s="23"/>
      <c r="EWT42" s="23"/>
      <c r="EWU42" s="23"/>
      <c r="EWV42" s="23"/>
      <c r="EWW42" s="23"/>
      <c r="EWX42" s="23"/>
      <c r="EWY42" s="23"/>
      <c r="EWZ42" s="23"/>
      <c r="EXA42" s="23"/>
      <c r="EXB42" s="23"/>
      <c r="EXC42" s="23"/>
      <c r="EXD42" s="23"/>
      <c r="EXE42" s="23"/>
      <c r="EXF42" s="23"/>
      <c r="EXG42" s="23"/>
      <c r="EXH42" s="23"/>
      <c r="EXI42" s="23"/>
      <c r="EXJ42" s="23"/>
      <c r="EXK42" s="23"/>
      <c r="EXL42" s="23"/>
      <c r="EXM42" s="23"/>
      <c r="EXN42" s="23"/>
      <c r="EXO42" s="23"/>
      <c r="EXP42" s="23"/>
      <c r="EXQ42" s="23"/>
      <c r="EXR42" s="23"/>
      <c r="EXS42" s="23"/>
      <c r="EXT42" s="23"/>
      <c r="EXU42" s="23"/>
      <c r="EXV42" s="23"/>
      <c r="EXW42" s="23"/>
      <c r="EXX42" s="23"/>
      <c r="EXY42" s="23"/>
      <c r="EXZ42" s="23"/>
      <c r="EYA42" s="23"/>
      <c r="EYB42" s="23"/>
      <c r="EYC42" s="23"/>
      <c r="EYD42" s="23"/>
      <c r="EYE42" s="23"/>
      <c r="EYF42" s="23"/>
      <c r="EYG42" s="23"/>
      <c r="EYH42" s="23"/>
      <c r="EYI42" s="23"/>
      <c r="EYJ42" s="23"/>
      <c r="EYK42" s="23"/>
      <c r="EYL42" s="23"/>
      <c r="EYM42" s="23"/>
      <c r="EYN42" s="23"/>
      <c r="EYO42" s="23"/>
      <c r="EYP42" s="23"/>
      <c r="EYQ42" s="23"/>
      <c r="EYR42" s="23"/>
      <c r="EYS42" s="23"/>
      <c r="EYT42" s="23"/>
      <c r="EYU42" s="23"/>
      <c r="EYV42" s="23"/>
      <c r="EYW42" s="23"/>
      <c r="EYX42" s="23"/>
      <c r="EYY42" s="23"/>
      <c r="EYZ42" s="23"/>
      <c r="EZA42" s="23"/>
      <c r="EZB42" s="23"/>
      <c r="EZC42" s="23"/>
      <c r="EZD42" s="23"/>
      <c r="EZE42" s="23"/>
      <c r="EZF42" s="23"/>
      <c r="EZG42" s="23"/>
      <c r="EZH42" s="23"/>
      <c r="EZI42" s="23"/>
      <c r="EZJ42" s="23"/>
      <c r="EZK42" s="23"/>
      <c r="EZL42" s="23"/>
      <c r="EZM42" s="23"/>
      <c r="EZN42" s="23"/>
      <c r="EZO42" s="23"/>
      <c r="EZP42" s="23"/>
      <c r="EZQ42" s="23"/>
      <c r="EZR42" s="23"/>
      <c r="EZS42" s="23"/>
      <c r="EZT42" s="23"/>
      <c r="EZU42" s="23"/>
      <c r="EZV42" s="23"/>
      <c r="EZW42" s="23"/>
      <c r="EZX42" s="23"/>
      <c r="EZY42" s="23"/>
      <c r="EZZ42" s="23"/>
      <c r="FAA42" s="23"/>
      <c r="FAB42" s="23"/>
      <c r="FAC42" s="23"/>
      <c r="FAD42" s="23"/>
      <c r="FAE42" s="23"/>
      <c r="FAF42" s="23"/>
      <c r="FAG42" s="23"/>
      <c r="FAH42" s="23"/>
      <c r="FAI42" s="23"/>
      <c r="FAJ42" s="23"/>
      <c r="FAK42" s="23"/>
      <c r="FAL42" s="23"/>
      <c r="FAM42" s="23"/>
      <c r="FAN42" s="23"/>
      <c r="FAO42" s="23"/>
      <c r="FAP42" s="23"/>
      <c r="FAQ42" s="23"/>
      <c r="FAR42" s="23"/>
      <c r="FAS42" s="23"/>
      <c r="FAT42" s="23"/>
      <c r="FAU42" s="23"/>
      <c r="FAV42" s="23"/>
      <c r="FAW42" s="23"/>
      <c r="FAX42" s="23"/>
      <c r="FAY42" s="23"/>
      <c r="FAZ42" s="23"/>
      <c r="FBA42" s="23"/>
      <c r="FBB42" s="23"/>
      <c r="FBC42" s="23"/>
      <c r="FBD42" s="23"/>
      <c r="FBE42" s="23"/>
      <c r="FBF42" s="23"/>
      <c r="FBG42" s="23"/>
      <c r="FBH42" s="23"/>
      <c r="FBI42" s="23"/>
      <c r="FBJ42" s="23"/>
      <c r="FBK42" s="23"/>
      <c r="FBL42" s="23"/>
      <c r="FBM42" s="23"/>
      <c r="FBN42" s="23"/>
      <c r="FBO42" s="23"/>
      <c r="FBP42" s="23"/>
      <c r="FBQ42" s="23"/>
      <c r="FBR42" s="23"/>
      <c r="FBS42" s="23"/>
      <c r="FBT42" s="23"/>
      <c r="FBU42" s="23"/>
      <c r="FBV42" s="23"/>
      <c r="FBW42" s="23"/>
      <c r="FBX42" s="23"/>
      <c r="FBY42" s="23"/>
      <c r="FBZ42" s="23"/>
      <c r="FCA42" s="23"/>
      <c r="FCB42" s="23"/>
      <c r="FCC42" s="23"/>
      <c r="FCD42" s="23"/>
      <c r="FCE42" s="23"/>
      <c r="FCF42" s="23"/>
      <c r="FCG42" s="23"/>
      <c r="FCH42" s="23"/>
      <c r="FCI42" s="23"/>
      <c r="FCJ42" s="23"/>
      <c r="FCK42" s="23"/>
      <c r="FCL42" s="23"/>
      <c r="FCM42" s="23"/>
      <c r="FCN42" s="23"/>
      <c r="FCO42" s="23"/>
      <c r="FCP42" s="23"/>
      <c r="FCQ42" s="23"/>
      <c r="FCR42" s="23"/>
      <c r="FCS42" s="23"/>
      <c r="FCT42" s="23"/>
      <c r="FCU42" s="23"/>
      <c r="FCV42" s="23"/>
      <c r="FCW42" s="23"/>
      <c r="FCX42" s="23"/>
      <c r="FCY42" s="23"/>
      <c r="FCZ42" s="23"/>
      <c r="FDA42" s="23"/>
      <c r="FDB42" s="23"/>
      <c r="FDC42" s="23"/>
      <c r="FDD42" s="23"/>
      <c r="FDE42" s="23"/>
      <c r="FDF42" s="23"/>
      <c r="FDG42" s="23"/>
      <c r="FDH42" s="23"/>
      <c r="FDI42" s="23"/>
      <c r="FDJ42" s="23"/>
      <c r="FDK42" s="23"/>
      <c r="FDL42" s="23"/>
      <c r="FDM42" s="23"/>
      <c r="FDN42" s="23"/>
      <c r="FDO42" s="23"/>
      <c r="FDP42" s="23"/>
      <c r="FDQ42" s="23"/>
      <c r="FDR42" s="23"/>
      <c r="FDS42" s="23"/>
      <c r="FDT42" s="23"/>
      <c r="FDU42" s="23"/>
      <c r="FDV42" s="23"/>
      <c r="FDW42" s="23"/>
      <c r="FDX42" s="23"/>
      <c r="FDY42" s="23"/>
      <c r="FDZ42" s="23"/>
      <c r="FEA42" s="23"/>
      <c r="FEB42" s="23"/>
      <c r="FEC42" s="23"/>
      <c r="FED42" s="23"/>
      <c r="FEE42" s="23"/>
      <c r="FEF42" s="23"/>
      <c r="FEG42" s="23"/>
      <c r="FEH42" s="23"/>
      <c r="FEI42" s="23"/>
      <c r="FEJ42" s="23"/>
      <c r="FEK42" s="23"/>
      <c r="FEL42" s="23"/>
      <c r="FEM42" s="23"/>
      <c r="FEN42" s="23"/>
      <c r="FEO42" s="23"/>
      <c r="FEP42" s="23"/>
      <c r="FEQ42" s="23"/>
      <c r="FER42" s="23"/>
      <c r="FES42" s="23"/>
      <c r="FET42" s="23"/>
      <c r="FEU42" s="23"/>
      <c r="FEV42" s="23"/>
      <c r="FEW42" s="23"/>
      <c r="FEX42" s="23"/>
      <c r="FEY42" s="23"/>
      <c r="FEZ42" s="23"/>
      <c r="FFA42" s="23"/>
      <c r="FFB42" s="23"/>
      <c r="FFC42" s="23"/>
      <c r="FFD42" s="23"/>
      <c r="FFE42" s="23"/>
      <c r="FFF42" s="23"/>
      <c r="FFG42" s="23"/>
      <c r="FFH42" s="23"/>
      <c r="FFI42" s="23"/>
      <c r="FFJ42" s="23"/>
      <c r="FFK42" s="23"/>
      <c r="FFL42" s="23"/>
      <c r="FFM42" s="23"/>
      <c r="FFN42" s="23"/>
      <c r="FFO42" s="23"/>
      <c r="FFP42" s="23"/>
      <c r="FFQ42" s="23"/>
      <c r="FFR42" s="23"/>
      <c r="FFS42" s="23"/>
      <c r="FFT42" s="23"/>
      <c r="FFU42" s="23"/>
      <c r="FFV42" s="23"/>
      <c r="FFW42" s="23"/>
      <c r="FFX42" s="23"/>
      <c r="FFY42" s="23"/>
      <c r="FFZ42" s="23"/>
      <c r="FGA42" s="23"/>
      <c r="FGB42" s="23"/>
      <c r="FGC42" s="23"/>
      <c r="FGD42" s="23"/>
      <c r="FGE42" s="23"/>
      <c r="FGF42" s="23"/>
      <c r="FGG42" s="23"/>
      <c r="FGH42" s="23"/>
      <c r="FGI42" s="23"/>
      <c r="FGJ42" s="23"/>
      <c r="FGK42" s="23"/>
      <c r="FGL42" s="23"/>
      <c r="FGM42" s="23"/>
      <c r="FGN42" s="23"/>
      <c r="FGO42" s="23"/>
      <c r="FGP42" s="23"/>
      <c r="FGQ42" s="23"/>
      <c r="FGR42" s="23"/>
      <c r="FGS42" s="23"/>
      <c r="FGT42" s="23"/>
      <c r="FGU42" s="23"/>
      <c r="FGV42" s="23"/>
      <c r="FGW42" s="23"/>
      <c r="FGX42" s="23"/>
      <c r="FGY42" s="23"/>
      <c r="FGZ42" s="23"/>
      <c r="FHA42" s="23"/>
      <c r="FHB42" s="23"/>
      <c r="FHC42" s="23"/>
      <c r="FHD42" s="23"/>
      <c r="FHE42" s="23"/>
      <c r="FHF42" s="23"/>
      <c r="FHG42" s="23"/>
      <c r="FHH42" s="23"/>
      <c r="FHI42" s="23"/>
      <c r="FHJ42" s="23"/>
      <c r="FHK42" s="23"/>
      <c r="FHL42" s="23"/>
      <c r="FHM42" s="23"/>
      <c r="FHN42" s="23"/>
      <c r="FHO42" s="23"/>
      <c r="FHP42" s="23"/>
      <c r="FHQ42" s="23"/>
      <c r="FHR42" s="23"/>
      <c r="FHS42" s="23"/>
      <c r="FHT42" s="23"/>
      <c r="FHU42" s="23"/>
      <c r="FHV42" s="23"/>
      <c r="FHW42" s="23"/>
      <c r="FHX42" s="23"/>
      <c r="FHY42" s="23"/>
      <c r="FHZ42" s="23"/>
      <c r="FIA42" s="23"/>
      <c r="FIB42" s="23"/>
      <c r="FIC42" s="23"/>
      <c r="FID42" s="23"/>
      <c r="FIE42" s="23"/>
      <c r="FIF42" s="23"/>
      <c r="FIG42" s="23"/>
      <c r="FIH42" s="23"/>
      <c r="FII42" s="23"/>
      <c r="FIJ42" s="23"/>
      <c r="FIK42" s="23"/>
      <c r="FIL42" s="23"/>
      <c r="FIM42" s="23"/>
      <c r="FIN42" s="23"/>
      <c r="FIO42" s="23"/>
      <c r="FIP42" s="23"/>
      <c r="FIQ42" s="23"/>
      <c r="FIR42" s="23"/>
      <c r="FIS42" s="23"/>
      <c r="FIT42" s="23"/>
      <c r="FIU42" s="23"/>
      <c r="FIV42" s="23"/>
      <c r="FIW42" s="23"/>
      <c r="FIX42" s="23"/>
      <c r="FIY42" s="23"/>
      <c r="FIZ42" s="23"/>
      <c r="FJA42" s="23"/>
      <c r="FJB42" s="23"/>
      <c r="FJC42" s="23"/>
      <c r="FJD42" s="23"/>
      <c r="FJE42" s="23"/>
      <c r="FJF42" s="23"/>
      <c r="FJG42" s="23"/>
      <c r="FJH42" s="23"/>
      <c r="FJI42" s="23"/>
      <c r="FJJ42" s="23"/>
      <c r="FJK42" s="23"/>
      <c r="FJL42" s="23"/>
      <c r="FJM42" s="23"/>
      <c r="FJN42" s="23"/>
      <c r="FJO42" s="23"/>
      <c r="FJP42" s="23"/>
      <c r="FJQ42" s="23"/>
      <c r="FJR42" s="23"/>
      <c r="FJS42" s="23"/>
      <c r="FJT42" s="23"/>
      <c r="FJU42" s="23"/>
      <c r="FJV42" s="23"/>
      <c r="FJW42" s="23"/>
      <c r="FJX42" s="23"/>
      <c r="FJY42" s="23"/>
      <c r="FJZ42" s="23"/>
      <c r="FKA42" s="23"/>
      <c r="FKB42" s="23"/>
      <c r="FKC42" s="23"/>
      <c r="FKD42" s="23"/>
      <c r="FKE42" s="23"/>
      <c r="FKF42" s="23"/>
      <c r="FKG42" s="23"/>
      <c r="FKH42" s="23"/>
      <c r="FKI42" s="23"/>
      <c r="FKJ42" s="23"/>
      <c r="FKK42" s="23"/>
      <c r="FKL42" s="23"/>
      <c r="FKM42" s="23"/>
      <c r="FKN42" s="23"/>
      <c r="FKO42" s="23"/>
      <c r="FKP42" s="23"/>
      <c r="FKQ42" s="23"/>
      <c r="FKR42" s="23"/>
      <c r="FKS42" s="23"/>
      <c r="FKT42" s="23"/>
      <c r="FKU42" s="23"/>
      <c r="FKV42" s="23"/>
      <c r="FKW42" s="23"/>
      <c r="FKX42" s="23"/>
      <c r="FKY42" s="23"/>
      <c r="FKZ42" s="23"/>
      <c r="FLA42" s="23"/>
      <c r="FLB42" s="23"/>
      <c r="FLC42" s="23"/>
      <c r="FLD42" s="23"/>
      <c r="FLE42" s="23"/>
      <c r="FLF42" s="23"/>
      <c r="FLG42" s="23"/>
      <c r="FLH42" s="23"/>
      <c r="FLI42" s="23"/>
      <c r="FLJ42" s="23"/>
      <c r="FLK42" s="23"/>
      <c r="FLL42" s="23"/>
      <c r="FLM42" s="23"/>
      <c r="FLN42" s="23"/>
      <c r="FLO42" s="23"/>
      <c r="FLP42" s="23"/>
      <c r="FLQ42" s="23"/>
      <c r="FLR42" s="23"/>
      <c r="FLS42" s="23"/>
      <c r="FLT42" s="23"/>
      <c r="FLU42" s="23"/>
      <c r="FLV42" s="23"/>
      <c r="FLW42" s="23"/>
      <c r="FLX42" s="23"/>
      <c r="FLY42" s="23"/>
      <c r="FLZ42" s="23"/>
      <c r="FMA42" s="23"/>
      <c r="FMB42" s="23"/>
      <c r="FMC42" s="23"/>
      <c r="FMD42" s="23"/>
      <c r="FME42" s="23"/>
      <c r="FMF42" s="23"/>
      <c r="FMG42" s="23"/>
      <c r="FMH42" s="23"/>
      <c r="FMI42" s="23"/>
      <c r="FMJ42" s="23"/>
      <c r="FMK42" s="23"/>
      <c r="FML42" s="23"/>
      <c r="FMM42" s="23"/>
      <c r="FMN42" s="23"/>
      <c r="FMO42" s="23"/>
      <c r="FMP42" s="23"/>
      <c r="FMQ42" s="23"/>
      <c r="FMR42" s="23"/>
      <c r="FMS42" s="23"/>
      <c r="FMT42" s="23"/>
      <c r="FMU42" s="23"/>
      <c r="FMV42" s="23"/>
      <c r="FMW42" s="23"/>
      <c r="FMX42" s="23"/>
      <c r="FMY42" s="23"/>
      <c r="FMZ42" s="23"/>
      <c r="FNA42" s="23"/>
      <c r="FNB42" s="23"/>
      <c r="FNC42" s="23"/>
      <c r="FND42" s="23"/>
      <c r="FNE42" s="23"/>
      <c r="FNF42" s="23"/>
      <c r="FNG42" s="23"/>
      <c r="FNH42" s="23"/>
      <c r="FNI42" s="23"/>
      <c r="FNJ42" s="23"/>
      <c r="FNK42" s="23"/>
      <c r="FNL42" s="23"/>
      <c r="FNM42" s="23"/>
      <c r="FNN42" s="23"/>
      <c r="FNO42" s="23"/>
      <c r="FNP42" s="23"/>
      <c r="FNQ42" s="23"/>
      <c r="FNR42" s="23"/>
      <c r="FNS42" s="23"/>
      <c r="FNT42" s="23"/>
      <c r="FNU42" s="23"/>
      <c r="FNV42" s="23"/>
      <c r="FNW42" s="23"/>
      <c r="FNX42" s="23"/>
      <c r="FNY42" s="23"/>
      <c r="FNZ42" s="23"/>
      <c r="FOA42" s="23"/>
      <c r="FOB42" s="23"/>
      <c r="FOC42" s="23"/>
      <c r="FOD42" s="23"/>
      <c r="FOE42" s="23"/>
      <c r="FOF42" s="23"/>
      <c r="FOG42" s="23"/>
      <c r="FOH42" s="23"/>
      <c r="FOI42" s="23"/>
      <c r="FOJ42" s="23"/>
      <c r="FOK42" s="23"/>
      <c r="FOL42" s="23"/>
      <c r="FOM42" s="23"/>
      <c r="FON42" s="23"/>
      <c r="FOO42" s="23"/>
      <c r="FOP42" s="23"/>
      <c r="FOQ42" s="23"/>
      <c r="FOR42" s="23"/>
      <c r="FOS42" s="23"/>
      <c r="FOT42" s="23"/>
      <c r="FOU42" s="23"/>
      <c r="FOV42" s="23"/>
      <c r="FOW42" s="23"/>
      <c r="FOX42" s="23"/>
      <c r="FOY42" s="23"/>
      <c r="FOZ42" s="23"/>
      <c r="FPA42" s="23"/>
      <c r="FPB42" s="23"/>
      <c r="FPC42" s="23"/>
      <c r="FPD42" s="23"/>
      <c r="FPE42" s="23"/>
      <c r="FPF42" s="23"/>
      <c r="FPG42" s="23"/>
      <c r="FPH42" s="23"/>
      <c r="FPI42" s="23"/>
      <c r="FPJ42" s="23"/>
      <c r="FPK42" s="23"/>
      <c r="FPL42" s="23"/>
      <c r="FPM42" s="23"/>
      <c r="FPN42" s="23"/>
      <c r="FPO42" s="23"/>
      <c r="FPP42" s="23"/>
      <c r="FPQ42" s="23"/>
      <c r="FPR42" s="23"/>
      <c r="FPS42" s="23"/>
      <c r="FPT42" s="23"/>
      <c r="FPU42" s="23"/>
      <c r="FPV42" s="23"/>
      <c r="FPW42" s="23"/>
      <c r="FPX42" s="23"/>
      <c r="FPY42" s="23"/>
      <c r="FPZ42" s="23"/>
      <c r="FQA42" s="23"/>
      <c r="FQB42" s="23"/>
      <c r="FQC42" s="23"/>
      <c r="FQD42" s="23"/>
      <c r="FQE42" s="23"/>
      <c r="FQF42" s="23"/>
      <c r="FQG42" s="23"/>
      <c r="FQH42" s="23"/>
      <c r="FQI42" s="23"/>
      <c r="FQJ42" s="23"/>
      <c r="FQK42" s="23"/>
      <c r="FQL42" s="23"/>
      <c r="FQM42" s="23"/>
      <c r="FQN42" s="23"/>
      <c r="FQO42" s="23"/>
      <c r="FQP42" s="23"/>
      <c r="FQQ42" s="23"/>
      <c r="FQR42" s="23"/>
      <c r="FQS42" s="23"/>
      <c r="FQT42" s="23"/>
      <c r="FQU42" s="23"/>
      <c r="FQV42" s="23"/>
      <c r="FQW42" s="23"/>
      <c r="FQX42" s="23"/>
      <c r="FQY42" s="23"/>
      <c r="FQZ42" s="23"/>
      <c r="FRA42" s="23"/>
      <c r="FRB42" s="23"/>
      <c r="FRC42" s="23"/>
      <c r="FRD42" s="23"/>
      <c r="FRE42" s="23"/>
      <c r="FRF42" s="23"/>
      <c r="FRG42" s="23"/>
      <c r="FRH42" s="23"/>
      <c r="FRI42" s="23"/>
      <c r="FRJ42" s="23"/>
      <c r="FRK42" s="23"/>
      <c r="FRL42" s="23"/>
      <c r="FRM42" s="23"/>
      <c r="FRN42" s="23"/>
      <c r="FRO42" s="23"/>
      <c r="FRP42" s="23"/>
      <c r="FRQ42" s="23"/>
      <c r="FRR42" s="23"/>
      <c r="FRS42" s="23"/>
      <c r="FRT42" s="23"/>
      <c r="FRU42" s="23"/>
      <c r="FRV42" s="23"/>
      <c r="FRW42" s="23"/>
      <c r="FRX42" s="23"/>
      <c r="FRY42" s="23"/>
      <c r="FRZ42" s="23"/>
      <c r="FSA42" s="23"/>
      <c r="FSB42" s="23"/>
      <c r="FSC42" s="23"/>
      <c r="FSD42" s="23"/>
      <c r="FSE42" s="23"/>
      <c r="FSF42" s="23"/>
      <c r="FSG42" s="23"/>
      <c r="FSH42" s="23"/>
      <c r="FSI42" s="23"/>
      <c r="FSJ42" s="23"/>
      <c r="FSK42" s="23"/>
      <c r="FSL42" s="23"/>
      <c r="FSM42" s="23"/>
      <c r="FSN42" s="23"/>
      <c r="FSO42" s="23"/>
      <c r="FSP42" s="23"/>
      <c r="FSQ42" s="23"/>
      <c r="FSR42" s="23"/>
      <c r="FSS42" s="23"/>
      <c r="FST42" s="23"/>
      <c r="FSU42" s="23"/>
      <c r="FSV42" s="23"/>
      <c r="FSW42" s="23"/>
      <c r="FSX42" s="23"/>
      <c r="FSY42" s="23"/>
      <c r="FSZ42" s="23"/>
      <c r="FTA42" s="23"/>
      <c r="FTB42" s="23"/>
      <c r="FTC42" s="23"/>
      <c r="FTD42" s="23"/>
      <c r="FTE42" s="23"/>
      <c r="FTF42" s="23"/>
      <c r="FTG42" s="23"/>
      <c r="FTH42" s="23"/>
      <c r="FTI42" s="23"/>
      <c r="FTJ42" s="23"/>
      <c r="FTK42" s="23"/>
      <c r="FTL42" s="23"/>
      <c r="FTM42" s="23"/>
      <c r="FTN42" s="23"/>
      <c r="FTO42" s="23"/>
      <c r="FTP42" s="23"/>
      <c r="FTQ42" s="23"/>
      <c r="FTR42" s="23"/>
      <c r="FTS42" s="23"/>
      <c r="FTT42" s="23"/>
      <c r="FTU42" s="23"/>
      <c r="FTV42" s="23"/>
      <c r="FTW42" s="23"/>
      <c r="FTX42" s="23"/>
      <c r="FTY42" s="23"/>
      <c r="FTZ42" s="23"/>
      <c r="FUA42" s="23"/>
      <c r="FUB42" s="23"/>
      <c r="FUC42" s="23"/>
      <c r="FUD42" s="23"/>
      <c r="FUE42" s="23"/>
      <c r="FUF42" s="23"/>
      <c r="FUG42" s="23"/>
      <c r="FUH42" s="23"/>
      <c r="FUI42" s="23"/>
      <c r="FUJ42" s="23"/>
      <c r="FUK42" s="23"/>
      <c r="FUL42" s="23"/>
      <c r="FUM42" s="23"/>
      <c r="FUN42" s="23"/>
      <c r="FUO42" s="23"/>
      <c r="FUP42" s="23"/>
      <c r="FUQ42" s="23"/>
      <c r="FUR42" s="23"/>
      <c r="FUS42" s="23"/>
      <c r="FUT42" s="23"/>
      <c r="FUU42" s="23"/>
      <c r="FUV42" s="23"/>
      <c r="FUW42" s="23"/>
      <c r="FUX42" s="23"/>
      <c r="FUY42" s="23"/>
      <c r="FUZ42" s="23"/>
      <c r="FVA42" s="23"/>
      <c r="FVB42" s="23"/>
      <c r="FVC42" s="23"/>
      <c r="FVD42" s="23"/>
      <c r="FVE42" s="23"/>
      <c r="FVF42" s="23"/>
      <c r="FVG42" s="23"/>
      <c r="FVH42" s="23"/>
      <c r="FVI42" s="23"/>
      <c r="FVJ42" s="23"/>
      <c r="FVK42" s="23"/>
      <c r="FVL42" s="23"/>
      <c r="FVM42" s="23"/>
      <c r="FVN42" s="23"/>
      <c r="FVO42" s="23"/>
      <c r="FVP42" s="23"/>
      <c r="FVQ42" s="23"/>
      <c r="FVR42" s="23"/>
      <c r="FVS42" s="23"/>
      <c r="FVT42" s="23"/>
      <c r="FVU42" s="23"/>
      <c r="FVV42" s="23"/>
      <c r="FVW42" s="23"/>
      <c r="FVX42" s="23"/>
      <c r="FVY42" s="23"/>
      <c r="FVZ42" s="23"/>
      <c r="FWA42" s="23"/>
      <c r="FWB42" s="23"/>
      <c r="FWC42" s="23"/>
      <c r="FWD42" s="23"/>
      <c r="FWE42" s="23"/>
      <c r="FWF42" s="23"/>
      <c r="FWG42" s="23"/>
      <c r="FWH42" s="23"/>
      <c r="FWI42" s="23"/>
      <c r="FWJ42" s="23"/>
      <c r="FWK42" s="23"/>
      <c r="FWL42" s="23"/>
      <c r="FWM42" s="23"/>
      <c r="FWN42" s="23"/>
      <c r="FWO42" s="23"/>
      <c r="FWP42" s="23"/>
      <c r="FWQ42" s="23"/>
      <c r="FWR42" s="23"/>
      <c r="FWS42" s="23"/>
      <c r="FWT42" s="23"/>
      <c r="FWU42" s="23"/>
      <c r="FWV42" s="23"/>
      <c r="FWW42" s="23"/>
      <c r="FWX42" s="23"/>
      <c r="FWY42" s="23"/>
      <c r="FWZ42" s="23"/>
      <c r="FXA42" s="23"/>
      <c r="FXB42" s="23"/>
      <c r="FXC42" s="23"/>
      <c r="FXD42" s="23"/>
      <c r="FXE42" s="23"/>
      <c r="FXF42" s="23"/>
      <c r="FXG42" s="23"/>
      <c r="FXH42" s="23"/>
      <c r="FXI42" s="23"/>
      <c r="FXJ42" s="23"/>
      <c r="FXK42" s="23"/>
      <c r="FXL42" s="23"/>
      <c r="FXM42" s="23"/>
      <c r="FXN42" s="23"/>
      <c r="FXO42" s="23"/>
      <c r="FXP42" s="23"/>
      <c r="FXQ42" s="23"/>
      <c r="FXR42" s="23"/>
      <c r="FXS42" s="23"/>
      <c r="FXT42" s="23"/>
      <c r="FXU42" s="23"/>
      <c r="FXV42" s="23"/>
      <c r="FXW42" s="23"/>
      <c r="FXX42" s="23"/>
      <c r="FXY42" s="23"/>
      <c r="FXZ42" s="23"/>
      <c r="FYA42" s="23"/>
      <c r="FYB42" s="23"/>
      <c r="FYC42" s="23"/>
      <c r="FYD42" s="23"/>
      <c r="FYE42" s="23"/>
      <c r="FYF42" s="23"/>
      <c r="FYG42" s="23"/>
      <c r="FYH42" s="23"/>
      <c r="FYI42" s="23"/>
      <c r="FYJ42" s="23"/>
      <c r="FYK42" s="23"/>
      <c r="FYL42" s="23"/>
      <c r="FYM42" s="23"/>
      <c r="FYN42" s="23"/>
      <c r="FYO42" s="23"/>
      <c r="FYP42" s="23"/>
      <c r="FYQ42" s="23"/>
      <c r="FYR42" s="23"/>
      <c r="FYS42" s="23"/>
      <c r="FYT42" s="23"/>
      <c r="FYU42" s="23"/>
      <c r="FYV42" s="23"/>
      <c r="FYW42" s="23"/>
      <c r="FYX42" s="23"/>
      <c r="FYY42" s="23"/>
      <c r="FYZ42" s="23"/>
      <c r="FZA42" s="23"/>
      <c r="FZB42" s="23"/>
      <c r="FZC42" s="23"/>
      <c r="FZD42" s="23"/>
      <c r="FZE42" s="23"/>
      <c r="FZF42" s="23"/>
      <c r="FZG42" s="23"/>
      <c r="FZH42" s="23"/>
      <c r="FZI42" s="23"/>
      <c r="FZJ42" s="23"/>
      <c r="FZK42" s="23"/>
      <c r="FZL42" s="23"/>
      <c r="FZM42" s="23"/>
      <c r="FZN42" s="23"/>
      <c r="FZO42" s="23"/>
      <c r="FZP42" s="23"/>
      <c r="FZQ42" s="23"/>
      <c r="FZR42" s="23"/>
      <c r="FZS42" s="23"/>
      <c r="FZT42" s="23"/>
      <c r="FZU42" s="23"/>
      <c r="FZV42" s="23"/>
      <c r="FZW42" s="23"/>
      <c r="FZX42" s="23"/>
      <c r="FZY42" s="23"/>
      <c r="FZZ42" s="23"/>
      <c r="GAA42" s="23"/>
      <c r="GAB42" s="23"/>
      <c r="GAC42" s="23"/>
      <c r="GAD42" s="23"/>
      <c r="GAE42" s="23"/>
      <c r="GAF42" s="23"/>
      <c r="GAG42" s="23"/>
      <c r="GAH42" s="23"/>
      <c r="GAI42" s="23"/>
      <c r="GAJ42" s="23"/>
      <c r="GAK42" s="23"/>
      <c r="GAL42" s="23"/>
      <c r="GAM42" s="23"/>
      <c r="GAN42" s="23"/>
      <c r="GAO42" s="23"/>
      <c r="GAP42" s="23"/>
      <c r="GAQ42" s="23"/>
      <c r="GAR42" s="23"/>
      <c r="GAS42" s="23"/>
      <c r="GAT42" s="23"/>
      <c r="GAU42" s="23"/>
      <c r="GAV42" s="23"/>
      <c r="GAW42" s="23"/>
      <c r="GAX42" s="23"/>
      <c r="GAY42" s="23"/>
      <c r="GAZ42" s="23"/>
      <c r="GBA42" s="23"/>
      <c r="GBB42" s="23"/>
      <c r="GBC42" s="23"/>
      <c r="GBD42" s="23"/>
      <c r="GBE42" s="23"/>
      <c r="GBF42" s="23"/>
      <c r="GBG42" s="23"/>
      <c r="GBH42" s="23"/>
      <c r="GBI42" s="23"/>
      <c r="GBJ42" s="23"/>
      <c r="GBK42" s="23"/>
      <c r="GBL42" s="23"/>
      <c r="GBM42" s="23"/>
      <c r="GBN42" s="23"/>
      <c r="GBO42" s="23"/>
      <c r="GBP42" s="23"/>
      <c r="GBQ42" s="23"/>
      <c r="GBR42" s="23"/>
      <c r="GBS42" s="23"/>
      <c r="GBT42" s="23"/>
      <c r="GBU42" s="23"/>
      <c r="GBV42" s="23"/>
      <c r="GBW42" s="23"/>
      <c r="GBX42" s="23"/>
      <c r="GBY42" s="23"/>
      <c r="GBZ42" s="23"/>
      <c r="GCA42" s="23"/>
      <c r="GCB42" s="23"/>
      <c r="GCC42" s="23"/>
      <c r="GCD42" s="23"/>
      <c r="GCE42" s="23"/>
      <c r="GCF42" s="23"/>
      <c r="GCG42" s="23"/>
      <c r="GCH42" s="23"/>
      <c r="GCI42" s="23"/>
      <c r="GCJ42" s="23"/>
      <c r="GCK42" s="23"/>
      <c r="GCL42" s="23"/>
      <c r="GCM42" s="23"/>
      <c r="GCN42" s="23"/>
      <c r="GCO42" s="23"/>
      <c r="GCP42" s="23"/>
      <c r="GCQ42" s="23"/>
      <c r="GCR42" s="23"/>
      <c r="GCS42" s="23"/>
      <c r="GCT42" s="23"/>
      <c r="GCU42" s="23"/>
      <c r="GCV42" s="23"/>
      <c r="GCW42" s="23"/>
      <c r="GCX42" s="23"/>
      <c r="GCY42" s="23"/>
      <c r="GCZ42" s="23"/>
      <c r="GDA42" s="23"/>
      <c r="GDB42" s="23"/>
      <c r="GDC42" s="23"/>
      <c r="GDD42" s="23"/>
      <c r="GDE42" s="23"/>
      <c r="GDF42" s="23"/>
      <c r="GDG42" s="23"/>
      <c r="GDH42" s="23"/>
      <c r="GDI42" s="23"/>
      <c r="GDJ42" s="23"/>
      <c r="GDK42" s="23"/>
      <c r="GDL42" s="23"/>
      <c r="GDM42" s="23"/>
      <c r="GDN42" s="23"/>
      <c r="GDO42" s="23"/>
      <c r="GDP42" s="23"/>
      <c r="GDQ42" s="23"/>
      <c r="GDR42" s="23"/>
      <c r="GDS42" s="23"/>
      <c r="GDT42" s="23"/>
      <c r="GDU42" s="23"/>
      <c r="GDV42" s="23"/>
      <c r="GDW42" s="23"/>
      <c r="GDX42" s="23"/>
      <c r="GDY42" s="23"/>
      <c r="GDZ42" s="23"/>
      <c r="GEA42" s="23"/>
      <c r="GEB42" s="23"/>
      <c r="GEC42" s="23"/>
      <c r="GED42" s="23"/>
      <c r="GEE42" s="23"/>
      <c r="GEF42" s="23"/>
      <c r="GEG42" s="23"/>
      <c r="GEH42" s="23"/>
      <c r="GEI42" s="23"/>
      <c r="GEJ42" s="23"/>
      <c r="GEK42" s="23"/>
      <c r="GEL42" s="23"/>
      <c r="GEM42" s="23"/>
      <c r="GEN42" s="23"/>
      <c r="GEO42" s="23"/>
      <c r="GEP42" s="23"/>
      <c r="GEQ42" s="23"/>
      <c r="GER42" s="23"/>
      <c r="GES42" s="23"/>
      <c r="GET42" s="23"/>
      <c r="GEU42" s="23"/>
      <c r="GEV42" s="23"/>
      <c r="GEW42" s="23"/>
      <c r="GEX42" s="23"/>
      <c r="GEY42" s="23"/>
      <c r="GEZ42" s="23"/>
      <c r="GFA42" s="23"/>
      <c r="GFB42" s="23"/>
      <c r="GFC42" s="23"/>
      <c r="GFD42" s="23"/>
      <c r="GFE42" s="23"/>
      <c r="GFF42" s="23"/>
      <c r="GFG42" s="23"/>
      <c r="GFH42" s="23"/>
      <c r="GFI42" s="23"/>
      <c r="GFJ42" s="23"/>
      <c r="GFK42" s="23"/>
      <c r="GFL42" s="23"/>
      <c r="GFM42" s="23"/>
      <c r="GFN42" s="23"/>
      <c r="GFO42" s="23"/>
      <c r="GFP42" s="23"/>
      <c r="GFQ42" s="23"/>
      <c r="GFR42" s="23"/>
      <c r="GFS42" s="23"/>
      <c r="GFT42" s="23"/>
      <c r="GFU42" s="23"/>
      <c r="GFV42" s="23"/>
      <c r="GFW42" s="23"/>
      <c r="GFX42" s="23"/>
      <c r="GFY42" s="23"/>
      <c r="GFZ42" s="23"/>
      <c r="GGA42" s="23"/>
      <c r="GGB42" s="23"/>
      <c r="GGC42" s="23"/>
      <c r="GGD42" s="23"/>
      <c r="GGE42" s="23"/>
      <c r="GGF42" s="23"/>
      <c r="GGG42" s="23"/>
      <c r="GGH42" s="23"/>
      <c r="GGI42" s="23"/>
      <c r="GGJ42" s="23"/>
      <c r="GGK42" s="23"/>
      <c r="GGL42" s="23"/>
      <c r="GGM42" s="23"/>
      <c r="GGN42" s="23"/>
      <c r="GGO42" s="23"/>
      <c r="GGP42" s="23"/>
      <c r="GGQ42" s="23"/>
      <c r="GGR42" s="23"/>
      <c r="GGS42" s="23"/>
      <c r="GGT42" s="23"/>
      <c r="GGU42" s="23"/>
      <c r="GGV42" s="23"/>
      <c r="GGW42" s="23"/>
      <c r="GGX42" s="23"/>
      <c r="GGY42" s="23"/>
      <c r="GGZ42" s="23"/>
      <c r="GHA42" s="23"/>
      <c r="GHB42" s="23"/>
      <c r="GHC42" s="23"/>
      <c r="GHD42" s="23"/>
      <c r="GHE42" s="23"/>
      <c r="GHF42" s="23"/>
      <c r="GHG42" s="23"/>
      <c r="GHH42" s="23"/>
      <c r="GHI42" s="23"/>
      <c r="GHJ42" s="23"/>
      <c r="GHK42" s="23"/>
      <c r="GHL42" s="23"/>
      <c r="GHM42" s="23"/>
      <c r="GHN42" s="23"/>
      <c r="GHO42" s="23"/>
      <c r="GHP42" s="23"/>
      <c r="GHQ42" s="23"/>
      <c r="GHR42" s="23"/>
      <c r="GHS42" s="23"/>
      <c r="GHT42" s="23"/>
      <c r="GHU42" s="23"/>
      <c r="GHV42" s="23"/>
      <c r="GHW42" s="23"/>
      <c r="GHX42" s="23"/>
      <c r="GHY42" s="23"/>
      <c r="GHZ42" s="23"/>
      <c r="GIA42" s="23"/>
      <c r="GIB42" s="23"/>
      <c r="GIC42" s="23"/>
      <c r="GID42" s="23"/>
      <c r="GIE42" s="23"/>
      <c r="GIF42" s="23"/>
      <c r="GIG42" s="23"/>
      <c r="GIH42" s="23"/>
      <c r="GII42" s="23"/>
      <c r="GIJ42" s="23"/>
      <c r="GIK42" s="23"/>
      <c r="GIL42" s="23"/>
      <c r="GIM42" s="23"/>
      <c r="GIN42" s="23"/>
      <c r="GIO42" s="23"/>
      <c r="GIP42" s="23"/>
      <c r="GIQ42" s="23"/>
      <c r="GIR42" s="23"/>
      <c r="GIS42" s="23"/>
      <c r="GIT42" s="23"/>
      <c r="GIU42" s="23"/>
      <c r="GIV42" s="23"/>
      <c r="GIW42" s="23"/>
      <c r="GIX42" s="23"/>
      <c r="GIY42" s="23"/>
      <c r="GIZ42" s="23"/>
      <c r="GJA42" s="23"/>
      <c r="GJB42" s="23"/>
      <c r="GJC42" s="23"/>
      <c r="GJD42" s="23"/>
      <c r="GJE42" s="23"/>
      <c r="GJF42" s="23"/>
      <c r="GJG42" s="23"/>
      <c r="GJH42" s="23"/>
      <c r="GJI42" s="23"/>
      <c r="GJJ42" s="23"/>
      <c r="GJK42" s="23"/>
      <c r="GJL42" s="23"/>
      <c r="GJM42" s="23"/>
      <c r="GJN42" s="23"/>
      <c r="GJO42" s="23"/>
      <c r="GJP42" s="23"/>
      <c r="GJQ42" s="23"/>
      <c r="GJR42" s="23"/>
      <c r="GJS42" s="23"/>
      <c r="GJT42" s="23"/>
      <c r="GJU42" s="23"/>
      <c r="GJV42" s="23"/>
      <c r="GJW42" s="23"/>
      <c r="GJX42" s="23"/>
      <c r="GJY42" s="23"/>
      <c r="GJZ42" s="23"/>
      <c r="GKA42" s="23"/>
      <c r="GKB42" s="23"/>
      <c r="GKC42" s="23"/>
      <c r="GKD42" s="23"/>
      <c r="GKE42" s="23"/>
      <c r="GKF42" s="23"/>
      <c r="GKG42" s="23"/>
      <c r="GKH42" s="23"/>
      <c r="GKI42" s="23"/>
      <c r="GKJ42" s="23"/>
      <c r="GKK42" s="23"/>
      <c r="GKL42" s="23"/>
      <c r="GKM42" s="23"/>
      <c r="GKN42" s="23"/>
      <c r="GKO42" s="23"/>
      <c r="GKP42" s="23"/>
      <c r="GKQ42" s="23"/>
      <c r="GKR42" s="23"/>
      <c r="GKS42" s="23"/>
      <c r="GKT42" s="23"/>
      <c r="GKU42" s="23"/>
      <c r="GKV42" s="23"/>
      <c r="GKW42" s="23"/>
      <c r="GKX42" s="23"/>
      <c r="GKY42" s="23"/>
      <c r="GKZ42" s="23"/>
      <c r="GLA42" s="23"/>
      <c r="GLB42" s="23"/>
      <c r="GLC42" s="23"/>
      <c r="GLD42" s="23"/>
      <c r="GLE42" s="23"/>
      <c r="GLF42" s="23"/>
      <c r="GLG42" s="23"/>
      <c r="GLH42" s="23"/>
      <c r="GLI42" s="23"/>
      <c r="GLJ42" s="23"/>
      <c r="GLK42" s="23"/>
      <c r="GLL42" s="23"/>
      <c r="GLM42" s="23"/>
      <c r="GLN42" s="23"/>
      <c r="GLO42" s="23"/>
      <c r="GLP42" s="23"/>
      <c r="GLQ42" s="23"/>
      <c r="GLR42" s="23"/>
      <c r="GLS42" s="23"/>
      <c r="GLT42" s="23"/>
      <c r="GLU42" s="23"/>
      <c r="GLV42" s="23"/>
      <c r="GLW42" s="23"/>
      <c r="GLX42" s="23"/>
      <c r="GLY42" s="23"/>
      <c r="GLZ42" s="23"/>
      <c r="GMA42" s="23"/>
      <c r="GMB42" s="23"/>
      <c r="GMC42" s="23"/>
      <c r="GMD42" s="23"/>
      <c r="GME42" s="23"/>
      <c r="GMF42" s="23"/>
      <c r="GMG42" s="23"/>
      <c r="GMH42" s="23"/>
      <c r="GMI42" s="23"/>
      <c r="GMJ42" s="23"/>
      <c r="GMK42" s="23"/>
      <c r="GML42" s="23"/>
      <c r="GMM42" s="23"/>
      <c r="GMN42" s="23"/>
      <c r="GMO42" s="23"/>
      <c r="GMP42" s="23"/>
      <c r="GMQ42" s="23"/>
      <c r="GMR42" s="23"/>
      <c r="GMS42" s="23"/>
      <c r="GMT42" s="23"/>
      <c r="GMU42" s="23"/>
      <c r="GMV42" s="23"/>
      <c r="GMW42" s="23"/>
      <c r="GMX42" s="23"/>
      <c r="GMY42" s="23"/>
      <c r="GMZ42" s="23"/>
      <c r="GNA42" s="23"/>
      <c r="GNB42" s="23"/>
      <c r="GNC42" s="23"/>
      <c r="GND42" s="23"/>
      <c r="GNE42" s="23"/>
      <c r="GNF42" s="23"/>
      <c r="GNG42" s="23"/>
      <c r="GNH42" s="23"/>
      <c r="GNI42" s="23"/>
      <c r="GNJ42" s="23"/>
      <c r="GNK42" s="23"/>
      <c r="GNL42" s="23"/>
      <c r="GNM42" s="23"/>
      <c r="GNN42" s="23"/>
      <c r="GNO42" s="23"/>
      <c r="GNP42" s="23"/>
      <c r="GNQ42" s="23"/>
      <c r="GNR42" s="23"/>
      <c r="GNS42" s="23"/>
      <c r="GNT42" s="23"/>
      <c r="GNU42" s="23"/>
      <c r="GNV42" s="23"/>
      <c r="GNW42" s="23"/>
      <c r="GNX42" s="23"/>
      <c r="GNY42" s="23"/>
      <c r="GNZ42" s="23"/>
      <c r="GOA42" s="23"/>
      <c r="GOB42" s="23"/>
      <c r="GOC42" s="23"/>
      <c r="GOD42" s="23"/>
      <c r="GOE42" s="23"/>
      <c r="GOF42" s="23"/>
      <c r="GOG42" s="23"/>
      <c r="GOH42" s="23"/>
      <c r="GOI42" s="23"/>
      <c r="GOJ42" s="23"/>
      <c r="GOK42" s="23"/>
      <c r="GOL42" s="23"/>
      <c r="GOM42" s="23"/>
      <c r="GON42" s="23"/>
      <c r="GOO42" s="23"/>
      <c r="GOP42" s="23"/>
      <c r="GOQ42" s="23"/>
      <c r="GOR42" s="23"/>
      <c r="GOS42" s="23"/>
      <c r="GOT42" s="23"/>
      <c r="GOU42" s="23"/>
      <c r="GOV42" s="23"/>
      <c r="GOW42" s="23"/>
      <c r="GOX42" s="23"/>
      <c r="GOY42" s="23"/>
      <c r="GOZ42" s="23"/>
      <c r="GPA42" s="23"/>
      <c r="GPB42" s="23"/>
      <c r="GPC42" s="23"/>
      <c r="GPD42" s="23"/>
      <c r="GPE42" s="23"/>
      <c r="GPF42" s="23"/>
      <c r="GPG42" s="23"/>
      <c r="GPH42" s="23"/>
      <c r="GPI42" s="23"/>
      <c r="GPJ42" s="23"/>
      <c r="GPK42" s="23"/>
      <c r="GPL42" s="23"/>
      <c r="GPM42" s="23"/>
      <c r="GPN42" s="23"/>
      <c r="GPO42" s="23"/>
      <c r="GPP42" s="23"/>
      <c r="GPQ42" s="23"/>
      <c r="GPR42" s="23"/>
      <c r="GPS42" s="23"/>
      <c r="GPT42" s="23"/>
      <c r="GPU42" s="23"/>
      <c r="GPV42" s="23"/>
      <c r="GPW42" s="23"/>
      <c r="GPX42" s="23"/>
      <c r="GPY42" s="23"/>
      <c r="GPZ42" s="23"/>
      <c r="GQA42" s="23"/>
      <c r="GQB42" s="23"/>
      <c r="GQC42" s="23"/>
      <c r="GQD42" s="23"/>
      <c r="GQE42" s="23"/>
      <c r="GQF42" s="23"/>
      <c r="GQG42" s="23"/>
      <c r="GQH42" s="23"/>
      <c r="GQI42" s="23"/>
      <c r="GQJ42" s="23"/>
      <c r="GQK42" s="23"/>
      <c r="GQL42" s="23"/>
      <c r="GQM42" s="23"/>
      <c r="GQN42" s="23"/>
      <c r="GQO42" s="23"/>
      <c r="GQP42" s="23"/>
      <c r="GQQ42" s="23"/>
      <c r="GQR42" s="23"/>
      <c r="GQS42" s="23"/>
      <c r="GQT42" s="23"/>
      <c r="GQU42" s="23"/>
      <c r="GQV42" s="23"/>
      <c r="GQW42" s="23"/>
      <c r="GQX42" s="23"/>
      <c r="GQY42" s="23"/>
      <c r="GQZ42" s="23"/>
      <c r="GRA42" s="23"/>
      <c r="GRB42" s="23"/>
      <c r="GRC42" s="23"/>
      <c r="GRD42" s="23"/>
      <c r="GRE42" s="23"/>
      <c r="GRF42" s="23"/>
      <c r="GRG42" s="23"/>
      <c r="GRH42" s="23"/>
      <c r="GRI42" s="23"/>
      <c r="GRJ42" s="23"/>
      <c r="GRK42" s="23"/>
      <c r="GRL42" s="23"/>
      <c r="GRM42" s="23"/>
      <c r="GRN42" s="23"/>
      <c r="GRO42" s="23"/>
      <c r="GRP42" s="23"/>
      <c r="GRQ42" s="23"/>
      <c r="GRR42" s="23"/>
      <c r="GRS42" s="23"/>
      <c r="GRT42" s="23"/>
      <c r="GRU42" s="23"/>
      <c r="GRV42" s="23"/>
      <c r="GRW42" s="23"/>
      <c r="GRX42" s="23"/>
      <c r="GRY42" s="23"/>
      <c r="GRZ42" s="23"/>
      <c r="GSA42" s="23"/>
      <c r="GSB42" s="23"/>
      <c r="GSC42" s="23"/>
      <c r="GSD42" s="23"/>
      <c r="GSE42" s="23"/>
      <c r="GSF42" s="23"/>
      <c r="GSG42" s="23"/>
      <c r="GSH42" s="23"/>
      <c r="GSI42" s="23"/>
      <c r="GSJ42" s="23"/>
      <c r="GSK42" s="23"/>
      <c r="GSL42" s="23"/>
      <c r="GSM42" s="23"/>
      <c r="GSN42" s="23"/>
      <c r="GSO42" s="23"/>
      <c r="GSP42" s="23"/>
      <c r="GSQ42" s="23"/>
      <c r="GSR42" s="23"/>
      <c r="GSS42" s="23"/>
      <c r="GST42" s="23"/>
      <c r="GSU42" s="23"/>
      <c r="GSV42" s="23"/>
      <c r="GSW42" s="23"/>
      <c r="GSX42" s="23"/>
      <c r="GSY42" s="23"/>
      <c r="GSZ42" s="23"/>
      <c r="GTA42" s="23"/>
      <c r="GTB42" s="23"/>
      <c r="GTC42" s="23"/>
      <c r="GTD42" s="23"/>
      <c r="GTE42" s="23"/>
      <c r="GTF42" s="23"/>
      <c r="GTG42" s="23"/>
      <c r="GTH42" s="23"/>
      <c r="GTI42" s="23"/>
      <c r="GTJ42" s="23"/>
      <c r="GTK42" s="23"/>
      <c r="GTL42" s="23"/>
      <c r="GTM42" s="23"/>
      <c r="GTN42" s="23"/>
      <c r="GTO42" s="23"/>
      <c r="GTP42" s="23"/>
      <c r="GTQ42" s="23"/>
      <c r="GTR42" s="23"/>
      <c r="GTS42" s="23"/>
      <c r="GTT42" s="23"/>
      <c r="GTU42" s="23"/>
      <c r="GTV42" s="23"/>
      <c r="GTW42" s="23"/>
      <c r="GTX42" s="23"/>
      <c r="GTY42" s="23"/>
      <c r="GTZ42" s="23"/>
      <c r="GUA42" s="23"/>
      <c r="GUB42" s="23"/>
      <c r="GUC42" s="23"/>
      <c r="GUD42" s="23"/>
      <c r="GUE42" s="23"/>
      <c r="GUF42" s="23"/>
      <c r="GUG42" s="23"/>
      <c r="GUH42" s="23"/>
      <c r="GUI42" s="23"/>
      <c r="GUJ42" s="23"/>
      <c r="GUK42" s="23"/>
      <c r="GUL42" s="23"/>
      <c r="GUM42" s="23"/>
      <c r="GUN42" s="23"/>
      <c r="GUO42" s="23"/>
      <c r="GUP42" s="23"/>
      <c r="GUQ42" s="23"/>
      <c r="GUR42" s="23"/>
      <c r="GUS42" s="23"/>
      <c r="GUT42" s="23"/>
      <c r="GUU42" s="23"/>
      <c r="GUV42" s="23"/>
      <c r="GUW42" s="23"/>
      <c r="GUX42" s="23"/>
      <c r="GUY42" s="23"/>
      <c r="GUZ42" s="23"/>
      <c r="GVA42" s="23"/>
      <c r="GVB42" s="23"/>
      <c r="GVC42" s="23"/>
      <c r="GVD42" s="23"/>
      <c r="GVE42" s="23"/>
      <c r="GVF42" s="23"/>
      <c r="GVG42" s="23"/>
      <c r="GVH42" s="23"/>
      <c r="GVI42" s="23"/>
      <c r="GVJ42" s="23"/>
      <c r="GVK42" s="23"/>
      <c r="GVL42" s="23"/>
      <c r="GVM42" s="23"/>
      <c r="GVN42" s="23"/>
      <c r="GVO42" s="23"/>
      <c r="GVP42" s="23"/>
      <c r="GVQ42" s="23"/>
      <c r="GVR42" s="23"/>
      <c r="GVS42" s="23"/>
      <c r="GVT42" s="23"/>
      <c r="GVU42" s="23"/>
      <c r="GVV42" s="23"/>
      <c r="GVW42" s="23"/>
      <c r="GVX42" s="23"/>
      <c r="GVY42" s="23"/>
      <c r="GVZ42" s="23"/>
      <c r="GWA42" s="23"/>
      <c r="GWB42" s="23"/>
      <c r="GWC42" s="23"/>
      <c r="GWD42" s="23"/>
      <c r="GWE42" s="23"/>
      <c r="GWF42" s="23"/>
      <c r="GWG42" s="23"/>
      <c r="GWH42" s="23"/>
      <c r="GWI42" s="23"/>
      <c r="GWJ42" s="23"/>
      <c r="GWK42" s="23"/>
      <c r="GWL42" s="23"/>
      <c r="GWM42" s="23"/>
      <c r="GWN42" s="23"/>
      <c r="GWO42" s="23"/>
      <c r="GWP42" s="23"/>
      <c r="GWQ42" s="23"/>
      <c r="GWR42" s="23"/>
      <c r="GWS42" s="23"/>
      <c r="GWT42" s="23"/>
      <c r="GWU42" s="23"/>
      <c r="GWV42" s="23"/>
      <c r="GWW42" s="23"/>
      <c r="GWX42" s="23"/>
      <c r="GWY42" s="23"/>
      <c r="GWZ42" s="23"/>
      <c r="GXA42" s="23"/>
      <c r="GXB42" s="23"/>
      <c r="GXC42" s="23"/>
      <c r="GXD42" s="23"/>
      <c r="GXE42" s="23"/>
      <c r="GXF42" s="23"/>
      <c r="GXG42" s="23"/>
      <c r="GXH42" s="23"/>
      <c r="GXI42" s="23"/>
      <c r="GXJ42" s="23"/>
      <c r="GXK42" s="23"/>
      <c r="GXL42" s="23"/>
      <c r="GXM42" s="23"/>
      <c r="GXN42" s="23"/>
      <c r="GXO42" s="23"/>
      <c r="GXP42" s="23"/>
      <c r="GXQ42" s="23"/>
      <c r="GXR42" s="23"/>
      <c r="GXS42" s="23"/>
      <c r="GXT42" s="23"/>
      <c r="GXU42" s="23"/>
      <c r="GXV42" s="23"/>
      <c r="GXW42" s="23"/>
      <c r="GXX42" s="23"/>
      <c r="GXY42" s="23"/>
      <c r="GXZ42" s="23"/>
      <c r="GYA42" s="23"/>
      <c r="GYB42" s="23"/>
      <c r="GYC42" s="23"/>
      <c r="GYD42" s="23"/>
      <c r="GYE42" s="23"/>
      <c r="GYF42" s="23"/>
      <c r="GYG42" s="23"/>
      <c r="GYH42" s="23"/>
      <c r="GYI42" s="23"/>
      <c r="GYJ42" s="23"/>
      <c r="GYK42" s="23"/>
      <c r="GYL42" s="23"/>
      <c r="GYM42" s="23"/>
      <c r="GYN42" s="23"/>
      <c r="GYO42" s="23"/>
      <c r="GYP42" s="23"/>
      <c r="GYQ42" s="23"/>
      <c r="GYR42" s="23"/>
      <c r="GYS42" s="23"/>
      <c r="GYT42" s="23"/>
      <c r="GYU42" s="23"/>
      <c r="GYV42" s="23"/>
      <c r="GYW42" s="23"/>
      <c r="GYX42" s="23"/>
      <c r="GYY42" s="23"/>
      <c r="GYZ42" s="23"/>
      <c r="GZA42" s="23"/>
      <c r="GZB42" s="23"/>
      <c r="GZC42" s="23"/>
      <c r="GZD42" s="23"/>
      <c r="GZE42" s="23"/>
      <c r="GZF42" s="23"/>
      <c r="GZG42" s="23"/>
      <c r="GZH42" s="23"/>
      <c r="GZI42" s="23"/>
      <c r="GZJ42" s="23"/>
      <c r="GZK42" s="23"/>
      <c r="GZL42" s="23"/>
      <c r="GZM42" s="23"/>
      <c r="GZN42" s="23"/>
      <c r="GZO42" s="23"/>
      <c r="GZP42" s="23"/>
      <c r="GZQ42" s="23"/>
      <c r="GZR42" s="23"/>
      <c r="GZS42" s="23"/>
      <c r="GZT42" s="23"/>
      <c r="GZU42" s="23"/>
      <c r="GZV42" s="23"/>
      <c r="GZW42" s="23"/>
      <c r="GZX42" s="23"/>
      <c r="GZY42" s="23"/>
      <c r="GZZ42" s="23"/>
      <c r="HAA42" s="23"/>
      <c r="HAB42" s="23"/>
      <c r="HAC42" s="23"/>
      <c r="HAD42" s="23"/>
      <c r="HAE42" s="23"/>
      <c r="HAF42" s="23"/>
      <c r="HAG42" s="23"/>
      <c r="HAH42" s="23"/>
      <c r="HAI42" s="23"/>
      <c r="HAJ42" s="23"/>
      <c r="HAK42" s="23"/>
      <c r="HAL42" s="23"/>
      <c r="HAM42" s="23"/>
      <c r="HAN42" s="23"/>
      <c r="HAO42" s="23"/>
      <c r="HAP42" s="23"/>
      <c r="HAQ42" s="23"/>
      <c r="HAR42" s="23"/>
      <c r="HAS42" s="23"/>
      <c r="HAT42" s="23"/>
      <c r="HAU42" s="23"/>
      <c r="HAV42" s="23"/>
      <c r="HAW42" s="23"/>
      <c r="HAX42" s="23"/>
      <c r="HAY42" s="23"/>
      <c r="HAZ42" s="23"/>
      <c r="HBA42" s="23"/>
      <c r="HBB42" s="23"/>
      <c r="HBC42" s="23"/>
      <c r="HBD42" s="23"/>
      <c r="HBE42" s="23"/>
      <c r="HBF42" s="23"/>
      <c r="HBG42" s="23"/>
      <c r="HBH42" s="23"/>
      <c r="HBI42" s="23"/>
      <c r="HBJ42" s="23"/>
      <c r="HBK42" s="23"/>
      <c r="HBL42" s="23"/>
      <c r="HBM42" s="23"/>
      <c r="HBN42" s="23"/>
      <c r="HBO42" s="23"/>
      <c r="HBP42" s="23"/>
      <c r="HBQ42" s="23"/>
      <c r="HBR42" s="23"/>
      <c r="HBS42" s="23"/>
      <c r="HBT42" s="23"/>
      <c r="HBU42" s="23"/>
      <c r="HBV42" s="23"/>
      <c r="HBW42" s="23"/>
      <c r="HBX42" s="23"/>
      <c r="HBY42" s="23"/>
      <c r="HBZ42" s="23"/>
      <c r="HCA42" s="23"/>
      <c r="HCB42" s="23"/>
      <c r="HCC42" s="23"/>
      <c r="HCD42" s="23"/>
      <c r="HCE42" s="23"/>
      <c r="HCF42" s="23"/>
      <c r="HCG42" s="23"/>
      <c r="HCH42" s="23"/>
      <c r="HCI42" s="23"/>
      <c r="HCJ42" s="23"/>
      <c r="HCK42" s="23"/>
      <c r="HCL42" s="23"/>
      <c r="HCM42" s="23"/>
      <c r="HCN42" s="23"/>
      <c r="HCO42" s="23"/>
      <c r="HCP42" s="23"/>
      <c r="HCQ42" s="23"/>
      <c r="HCR42" s="23"/>
      <c r="HCS42" s="23"/>
      <c r="HCT42" s="23"/>
      <c r="HCU42" s="23"/>
      <c r="HCV42" s="23"/>
      <c r="HCW42" s="23"/>
      <c r="HCX42" s="23"/>
      <c r="HCY42" s="23"/>
      <c r="HCZ42" s="23"/>
      <c r="HDA42" s="23"/>
      <c r="HDB42" s="23"/>
      <c r="HDC42" s="23"/>
      <c r="HDD42" s="23"/>
      <c r="HDE42" s="23"/>
      <c r="HDF42" s="23"/>
      <c r="HDG42" s="23"/>
      <c r="HDH42" s="23"/>
      <c r="HDI42" s="23"/>
      <c r="HDJ42" s="23"/>
      <c r="HDK42" s="23"/>
      <c r="HDL42" s="23"/>
      <c r="HDM42" s="23"/>
      <c r="HDN42" s="23"/>
      <c r="HDO42" s="23"/>
      <c r="HDP42" s="23"/>
      <c r="HDQ42" s="23"/>
      <c r="HDR42" s="23"/>
      <c r="HDS42" s="23"/>
      <c r="HDT42" s="23"/>
      <c r="HDU42" s="23"/>
      <c r="HDV42" s="23"/>
      <c r="HDW42" s="23"/>
      <c r="HDX42" s="23"/>
      <c r="HDY42" s="23"/>
      <c r="HDZ42" s="23"/>
      <c r="HEA42" s="23"/>
      <c r="HEB42" s="23"/>
      <c r="HEC42" s="23"/>
      <c r="HED42" s="23"/>
      <c r="HEE42" s="23"/>
      <c r="HEF42" s="23"/>
      <c r="HEG42" s="23"/>
      <c r="HEH42" s="23"/>
      <c r="HEI42" s="23"/>
      <c r="HEJ42" s="23"/>
      <c r="HEK42" s="23"/>
      <c r="HEL42" s="23"/>
      <c r="HEM42" s="23"/>
      <c r="HEN42" s="23"/>
      <c r="HEO42" s="23"/>
      <c r="HEP42" s="23"/>
      <c r="HEQ42" s="23"/>
      <c r="HER42" s="23"/>
      <c r="HES42" s="23"/>
      <c r="HET42" s="23"/>
      <c r="HEU42" s="23"/>
      <c r="HEV42" s="23"/>
      <c r="HEW42" s="23"/>
      <c r="HEX42" s="23"/>
      <c r="HEY42" s="23"/>
      <c r="HEZ42" s="23"/>
      <c r="HFA42" s="23"/>
      <c r="HFB42" s="23"/>
      <c r="HFC42" s="23"/>
      <c r="HFD42" s="23"/>
      <c r="HFE42" s="23"/>
      <c r="HFF42" s="23"/>
      <c r="HFG42" s="23"/>
      <c r="HFH42" s="23"/>
      <c r="HFI42" s="23"/>
      <c r="HFJ42" s="23"/>
      <c r="HFK42" s="23"/>
      <c r="HFL42" s="23"/>
      <c r="HFM42" s="23"/>
      <c r="HFN42" s="23"/>
      <c r="HFO42" s="23"/>
      <c r="HFP42" s="23"/>
      <c r="HFQ42" s="23"/>
      <c r="HFR42" s="23"/>
      <c r="HFS42" s="23"/>
      <c r="HFT42" s="23"/>
      <c r="HFU42" s="23"/>
      <c r="HFV42" s="23"/>
      <c r="HFW42" s="23"/>
      <c r="HFX42" s="23"/>
      <c r="HFY42" s="23"/>
      <c r="HFZ42" s="23"/>
      <c r="HGA42" s="23"/>
      <c r="HGB42" s="23"/>
      <c r="HGC42" s="23"/>
      <c r="HGD42" s="23"/>
      <c r="HGE42" s="23"/>
      <c r="HGF42" s="23"/>
      <c r="HGG42" s="23"/>
      <c r="HGH42" s="23"/>
      <c r="HGI42" s="23"/>
      <c r="HGJ42" s="23"/>
      <c r="HGK42" s="23"/>
      <c r="HGL42" s="23"/>
      <c r="HGM42" s="23"/>
      <c r="HGN42" s="23"/>
      <c r="HGO42" s="23"/>
      <c r="HGP42" s="23"/>
      <c r="HGQ42" s="23"/>
      <c r="HGR42" s="23"/>
      <c r="HGS42" s="23"/>
      <c r="HGT42" s="23"/>
      <c r="HGU42" s="23"/>
      <c r="HGV42" s="23"/>
      <c r="HGW42" s="23"/>
      <c r="HGX42" s="23"/>
      <c r="HGY42" s="23"/>
      <c r="HGZ42" s="23"/>
      <c r="HHA42" s="23"/>
      <c r="HHB42" s="23"/>
      <c r="HHC42" s="23"/>
      <c r="HHD42" s="23"/>
      <c r="HHE42" s="23"/>
      <c r="HHF42" s="23"/>
      <c r="HHG42" s="23"/>
      <c r="HHH42" s="23"/>
      <c r="HHI42" s="23"/>
      <c r="HHJ42" s="23"/>
      <c r="HHK42" s="23"/>
      <c r="HHL42" s="23"/>
      <c r="HHM42" s="23"/>
      <c r="HHN42" s="23"/>
      <c r="HHO42" s="23"/>
      <c r="HHP42" s="23"/>
      <c r="HHQ42" s="23"/>
      <c r="HHR42" s="23"/>
      <c r="HHS42" s="23"/>
      <c r="HHT42" s="23"/>
      <c r="HHU42" s="23"/>
      <c r="HHV42" s="23"/>
      <c r="HHW42" s="23"/>
      <c r="HHX42" s="23"/>
      <c r="HHY42" s="23"/>
      <c r="HHZ42" s="23"/>
      <c r="HIA42" s="23"/>
      <c r="HIB42" s="23"/>
      <c r="HIC42" s="23"/>
      <c r="HID42" s="23"/>
      <c r="HIE42" s="23"/>
      <c r="HIF42" s="23"/>
      <c r="HIG42" s="23"/>
      <c r="HIH42" s="23"/>
      <c r="HII42" s="23"/>
      <c r="HIJ42" s="23"/>
      <c r="HIK42" s="23"/>
      <c r="HIL42" s="23"/>
      <c r="HIM42" s="23"/>
      <c r="HIN42" s="23"/>
      <c r="HIO42" s="23"/>
      <c r="HIP42" s="23"/>
      <c r="HIQ42" s="23"/>
      <c r="HIR42" s="23"/>
      <c r="HIS42" s="23"/>
      <c r="HIT42" s="23"/>
      <c r="HIU42" s="23"/>
      <c r="HIV42" s="23"/>
      <c r="HIW42" s="23"/>
      <c r="HIX42" s="23"/>
      <c r="HIY42" s="23"/>
      <c r="HIZ42" s="23"/>
      <c r="HJA42" s="23"/>
      <c r="HJB42" s="23"/>
      <c r="HJC42" s="23"/>
      <c r="HJD42" s="23"/>
      <c r="HJE42" s="23"/>
      <c r="HJF42" s="23"/>
      <c r="HJG42" s="23"/>
      <c r="HJH42" s="23"/>
      <c r="HJI42" s="23"/>
      <c r="HJJ42" s="23"/>
      <c r="HJK42" s="23"/>
      <c r="HJL42" s="23"/>
      <c r="HJM42" s="23"/>
      <c r="HJN42" s="23"/>
      <c r="HJO42" s="23"/>
      <c r="HJP42" s="23"/>
      <c r="HJQ42" s="23"/>
      <c r="HJR42" s="23"/>
      <c r="HJS42" s="23"/>
      <c r="HJT42" s="23"/>
      <c r="HJU42" s="23"/>
      <c r="HJV42" s="23"/>
      <c r="HJW42" s="23"/>
      <c r="HJX42" s="23"/>
      <c r="HJY42" s="23"/>
      <c r="HJZ42" s="23"/>
      <c r="HKA42" s="23"/>
      <c r="HKB42" s="23"/>
      <c r="HKC42" s="23"/>
      <c r="HKD42" s="23"/>
      <c r="HKE42" s="23"/>
      <c r="HKF42" s="23"/>
      <c r="HKG42" s="23"/>
      <c r="HKH42" s="23"/>
      <c r="HKI42" s="23"/>
      <c r="HKJ42" s="23"/>
      <c r="HKK42" s="23"/>
      <c r="HKL42" s="23"/>
      <c r="HKM42" s="23"/>
      <c r="HKN42" s="23"/>
      <c r="HKO42" s="23"/>
      <c r="HKP42" s="23"/>
      <c r="HKQ42" s="23"/>
      <c r="HKR42" s="23"/>
      <c r="HKS42" s="23"/>
      <c r="HKT42" s="23"/>
      <c r="HKU42" s="23"/>
      <c r="HKV42" s="23"/>
      <c r="HKW42" s="23"/>
      <c r="HKX42" s="23"/>
      <c r="HKY42" s="23"/>
      <c r="HKZ42" s="23"/>
      <c r="HLA42" s="23"/>
      <c r="HLB42" s="23"/>
      <c r="HLC42" s="23"/>
      <c r="HLD42" s="23"/>
      <c r="HLE42" s="23"/>
      <c r="HLF42" s="23"/>
      <c r="HLG42" s="23"/>
      <c r="HLH42" s="23"/>
      <c r="HLI42" s="23"/>
      <c r="HLJ42" s="23"/>
      <c r="HLK42" s="23"/>
      <c r="HLL42" s="23"/>
      <c r="HLM42" s="23"/>
      <c r="HLN42" s="23"/>
      <c r="HLO42" s="23"/>
      <c r="HLP42" s="23"/>
      <c r="HLQ42" s="23"/>
      <c r="HLR42" s="23"/>
      <c r="HLS42" s="23"/>
      <c r="HLT42" s="23"/>
      <c r="HLU42" s="23"/>
      <c r="HLV42" s="23"/>
      <c r="HLW42" s="23"/>
      <c r="HLX42" s="23"/>
      <c r="HLY42" s="23"/>
      <c r="HLZ42" s="23"/>
      <c r="HMA42" s="23"/>
      <c r="HMB42" s="23"/>
      <c r="HMC42" s="23"/>
      <c r="HMD42" s="23"/>
      <c r="HME42" s="23"/>
      <c r="HMF42" s="23"/>
      <c r="HMG42" s="23"/>
      <c r="HMH42" s="23"/>
      <c r="HMI42" s="23"/>
      <c r="HMJ42" s="23"/>
      <c r="HMK42" s="23"/>
      <c r="HML42" s="23"/>
      <c r="HMM42" s="23"/>
      <c r="HMN42" s="23"/>
      <c r="HMO42" s="23"/>
      <c r="HMP42" s="23"/>
      <c r="HMQ42" s="23"/>
      <c r="HMR42" s="23"/>
      <c r="HMS42" s="23"/>
      <c r="HMT42" s="23"/>
      <c r="HMU42" s="23"/>
      <c r="HMV42" s="23"/>
      <c r="HMW42" s="23"/>
      <c r="HMX42" s="23"/>
      <c r="HMY42" s="23"/>
      <c r="HMZ42" s="23"/>
      <c r="HNA42" s="23"/>
      <c r="HNB42" s="23"/>
      <c r="HNC42" s="23"/>
      <c r="HND42" s="23"/>
      <c r="HNE42" s="23"/>
      <c r="HNF42" s="23"/>
      <c r="HNG42" s="23"/>
      <c r="HNH42" s="23"/>
      <c r="HNI42" s="23"/>
      <c r="HNJ42" s="23"/>
      <c r="HNK42" s="23"/>
      <c r="HNL42" s="23"/>
      <c r="HNM42" s="23"/>
      <c r="HNN42" s="23"/>
      <c r="HNO42" s="23"/>
      <c r="HNP42" s="23"/>
      <c r="HNQ42" s="23"/>
      <c r="HNR42" s="23"/>
      <c r="HNS42" s="23"/>
      <c r="HNT42" s="23"/>
      <c r="HNU42" s="23"/>
      <c r="HNV42" s="23"/>
      <c r="HNW42" s="23"/>
      <c r="HNX42" s="23"/>
      <c r="HNY42" s="23"/>
      <c r="HNZ42" s="23"/>
      <c r="HOA42" s="23"/>
      <c r="HOB42" s="23"/>
      <c r="HOC42" s="23"/>
      <c r="HOD42" s="23"/>
      <c r="HOE42" s="23"/>
      <c r="HOF42" s="23"/>
      <c r="HOG42" s="23"/>
      <c r="HOH42" s="23"/>
      <c r="HOI42" s="23"/>
      <c r="HOJ42" s="23"/>
      <c r="HOK42" s="23"/>
      <c r="HOL42" s="23"/>
      <c r="HOM42" s="23"/>
      <c r="HON42" s="23"/>
      <c r="HOO42" s="23"/>
      <c r="HOP42" s="23"/>
      <c r="HOQ42" s="23"/>
      <c r="HOR42" s="23"/>
      <c r="HOS42" s="23"/>
      <c r="HOT42" s="23"/>
      <c r="HOU42" s="23"/>
      <c r="HOV42" s="23"/>
      <c r="HOW42" s="23"/>
      <c r="HOX42" s="23"/>
      <c r="HOY42" s="23"/>
      <c r="HOZ42" s="23"/>
      <c r="HPA42" s="23"/>
      <c r="HPB42" s="23"/>
      <c r="HPC42" s="23"/>
      <c r="HPD42" s="23"/>
      <c r="HPE42" s="23"/>
      <c r="HPF42" s="23"/>
      <c r="HPG42" s="23"/>
      <c r="HPH42" s="23"/>
      <c r="HPI42" s="23"/>
      <c r="HPJ42" s="23"/>
      <c r="HPK42" s="23"/>
      <c r="HPL42" s="23"/>
      <c r="HPM42" s="23"/>
      <c r="HPN42" s="23"/>
      <c r="HPO42" s="23"/>
      <c r="HPP42" s="23"/>
      <c r="HPQ42" s="23"/>
      <c r="HPR42" s="23"/>
      <c r="HPS42" s="23"/>
      <c r="HPT42" s="23"/>
      <c r="HPU42" s="23"/>
      <c r="HPV42" s="23"/>
      <c r="HPW42" s="23"/>
      <c r="HPX42" s="23"/>
      <c r="HPY42" s="23"/>
      <c r="HPZ42" s="23"/>
      <c r="HQA42" s="23"/>
      <c r="HQB42" s="23"/>
      <c r="HQC42" s="23"/>
      <c r="HQD42" s="23"/>
      <c r="HQE42" s="23"/>
      <c r="HQF42" s="23"/>
      <c r="HQG42" s="23"/>
      <c r="HQH42" s="23"/>
      <c r="HQI42" s="23"/>
      <c r="HQJ42" s="23"/>
      <c r="HQK42" s="23"/>
      <c r="HQL42" s="23"/>
      <c r="HQM42" s="23"/>
      <c r="HQN42" s="23"/>
      <c r="HQO42" s="23"/>
      <c r="HQP42" s="23"/>
      <c r="HQQ42" s="23"/>
      <c r="HQR42" s="23"/>
      <c r="HQS42" s="23"/>
      <c r="HQT42" s="23"/>
      <c r="HQU42" s="23"/>
      <c r="HQV42" s="23"/>
      <c r="HQW42" s="23"/>
      <c r="HQX42" s="23"/>
      <c r="HQY42" s="23"/>
      <c r="HQZ42" s="23"/>
      <c r="HRA42" s="23"/>
      <c r="HRB42" s="23"/>
      <c r="HRC42" s="23"/>
      <c r="HRD42" s="23"/>
      <c r="HRE42" s="23"/>
      <c r="HRF42" s="23"/>
      <c r="HRG42" s="23"/>
      <c r="HRH42" s="23"/>
      <c r="HRI42" s="23"/>
      <c r="HRJ42" s="23"/>
      <c r="HRK42" s="23"/>
      <c r="HRL42" s="23"/>
      <c r="HRM42" s="23"/>
      <c r="HRN42" s="23"/>
      <c r="HRO42" s="23"/>
      <c r="HRP42" s="23"/>
      <c r="HRQ42" s="23"/>
      <c r="HRR42" s="23"/>
      <c r="HRS42" s="23"/>
      <c r="HRT42" s="23"/>
      <c r="HRU42" s="23"/>
      <c r="HRV42" s="23"/>
      <c r="HRW42" s="23"/>
      <c r="HRX42" s="23"/>
      <c r="HRY42" s="23"/>
      <c r="HRZ42" s="23"/>
      <c r="HSA42" s="23"/>
      <c r="HSB42" s="23"/>
      <c r="HSC42" s="23"/>
      <c r="HSD42" s="23"/>
      <c r="HSE42" s="23"/>
      <c r="HSF42" s="23"/>
      <c r="HSG42" s="23"/>
      <c r="HSH42" s="23"/>
      <c r="HSI42" s="23"/>
      <c r="HSJ42" s="23"/>
      <c r="HSK42" s="23"/>
      <c r="HSL42" s="23"/>
      <c r="HSM42" s="23"/>
      <c r="HSN42" s="23"/>
      <c r="HSO42" s="23"/>
      <c r="HSP42" s="23"/>
      <c r="HSQ42" s="23"/>
      <c r="HSR42" s="23"/>
      <c r="HSS42" s="23"/>
      <c r="HST42" s="23"/>
      <c r="HSU42" s="23"/>
      <c r="HSV42" s="23"/>
      <c r="HSW42" s="23"/>
      <c r="HSX42" s="23"/>
      <c r="HSY42" s="23"/>
      <c r="HSZ42" s="23"/>
      <c r="HTA42" s="23"/>
      <c r="HTB42" s="23"/>
      <c r="HTC42" s="23"/>
      <c r="HTD42" s="23"/>
      <c r="HTE42" s="23"/>
      <c r="HTF42" s="23"/>
      <c r="HTG42" s="23"/>
      <c r="HTH42" s="23"/>
      <c r="HTI42" s="23"/>
      <c r="HTJ42" s="23"/>
      <c r="HTK42" s="23"/>
      <c r="HTL42" s="23"/>
      <c r="HTM42" s="23"/>
      <c r="HTN42" s="23"/>
      <c r="HTO42" s="23"/>
      <c r="HTP42" s="23"/>
      <c r="HTQ42" s="23"/>
      <c r="HTR42" s="23"/>
      <c r="HTS42" s="23"/>
      <c r="HTT42" s="23"/>
      <c r="HTU42" s="23"/>
      <c r="HTV42" s="23"/>
      <c r="HTW42" s="23"/>
      <c r="HTX42" s="23"/>
      <c r="HTY42" s="23"/>
      <c r="HTZ42" s="23"/>
      <c r="HUA42" s="23"/>
      <c r="HUB42" s="23"/>
      <c r="HUC42" s="23"/>
      <c r="HUD42" s="23"/>
      <c r="HUE42" s="23"/>
      <c r="HUF42" s="23"/>
      <c r="HUG42" s="23"/>
      <c r="HUH42" s="23"/>
      <c r="HUI42" s="23"/>
      <c r="HUJ42" s="23"/>
      <c r="HUK42" s="23"/>
      <c r="HUL42" s="23"/>
      <c r="HUM42" s="23"/>
      <c r="HUN42" s="23"/>
      <c r="HUO42" s="23"/>
      <c r="HUP42" s="23"/>
      <c r="HUQ42" s="23"/>
      <c r="HUR42" s="23"/>
      <c r="HUS42" s="23"/>
      <c r="HUT42" s="23"/>
      <c r="HUU42" s="23"/>
      <c r="HUV42" s="23"/>
      <c r="HUW42" s="23"/>
      <c r="HUX42" s="23"/>
      <c r="HUY42" s="23"/>
      <c r="HUZ42" s="23"/>
      <c r="HVA42" s="23"/>
      <c r="HVB42" s="23"/>
      <c r="HVC42" s="23"/>
      <c r="HVD42" s="23"/>
      <c r="HVE42" s="23"/>
      <c r="HVF42" s="23"/>
      <c r="HVG42" s="23"/>
      <c r="HVH42" s="23"/>
      <c r="HVI42" s="23"/>
      <c r="HVJ42" s="23"/>
      <c r="HVK42" s="23"/>
      <c r="HVL42" s="23"/>
      <c r="HVM42" s="23"/>
      <c r="HVN42" s="23"/>
      <c r="HVO42" s="23"/>
      <c r="HVP42" s="23"/>
      <c r="HVQ42" s="23"/>
      <c r="HVR42" s="23"/>
      <c r="HVS42" s="23"/>
      <c r="HVT42" s="23"/>
      <c r="HVU42" s="23"/>
      <c r="HVV42" s="23"/>
      <c r="HVW42" s="23"/>
      <c r="HVX42" s="23"/>
      <c r="HVY42" s="23"/>
      <c r="HVZ42" s="23"/>
      <c r="HWA42" s="23"/>
      <c r="HWB42" s="23"/>
      <c r="HWC42" s="23"/>
      <c r="HWD42" s="23"/>
      <c r="HWE42" s="23"/>
      <c r="HWF42" s="23"/>
      <c r="HWG42" s="23"/>
      <c r="HWH42" s="23"/>
      <c r="HWI42" s="23"/>
      <c r="HWJ42" s="23"/>
      <c r="HWK42" s="23"/>
      <c r="HWL42" s="23"/>
      <c r="HWM42" s="23"/>
      <c r="HWN42" s="23"/>
      <c r="HWO42" s="23"/>
      <c r="HWP42" s="23"/>
      <c r="HWQ42" s="23"/>
      <c r="HWR42" s="23"/>
      <c r="HWS42" s="23"/>
      <c r="HWT42" s="23"/>
      <c r="HWU42" s="23"/>
      <c r="HWV42" s="23"/>
      <c r="HWW42" s="23"/>
      <c r="HWX42" s="23"/>
      <c r="HWY42" s="23"/>
      <c r="HWZ42" s="23"/>
      <c r="HXA42" s="23"/>
      <c r="HXB42" s="23"/>
      <c r="HXC42" s="23"/>
      <c r="HXD42" s="23"/>
      <c r="HXE42" s="23"/>
      <c r="HXF42" s="23"/>
      <c r="HXG42" s="23"/>
      <c r="HXH42" s="23"/>
      <c r="HXI42" s="23"/>
      <c r="HXJ42" s="23"/>
      <c r="HXK42" s="23"/>
      <c r="HXL42" s="23"/>
      <c r="HXM42" s="23"/>
      <c r="HXN42" s="23"/>
      <c r="HXO42" s="23"/>
      <c r="HXP42" s="23"/>
      <c r="HXQ42" s="23"/>
      <c r="HXR42" s="23"/>
      <c r="HXS42" s="23"/>
      <c r="HXT42" s="23"/>
      <c r="HXU42" s="23"/>
      <c r="HXV42" s="23"/>
      <c r="HXW42" s="23"/>
      <c r="HXX42" s="23"/>
      <c r="HXY42" s="23"/>
      <c r="HXZ42" s="23"/>
      <c r="HYA42" s="23"/>
      <c r="HYB42" s="23"/>
      <c r="HYC42" s="23"/>
      <c r="HYD42" s="23"/>
      <c r="HYE42" s="23"/>
      <c r="HYF42" s="23"/>
      <c r="HYG42" s="23"/>
      <c r="HYH42" s="23"/>
      <c r="HYI42" s="23"/>
      <c r="HYJ42" s="23"/>
      <c r="HYK42" s="23"/>
      <c r="HYL42" s="23"/>
      <c r="HYM42" s="23"/>
      <c r="HYN42" s="23"/>
      <c r="HYO42" s="23"/>
      <c r="HYP42" s="23"/>
      <c r="HYQ42" s="23"/>
      <c r="HYR42" s="23"/>
      <c r="HYS42" s="23"/>
      <c r="HYT42" s="23"/>
      <c r="HYU42" s="23"/>
      <c r="HYV42" s="23"/>
      <c r="HYW42" s="23"/>
      <c r="HYX42" s="23"/>
      <c r="HYY42" s="23"/>
      <c r="HYZ42" s="23"/>
      <c r="HZA42" s="23"/>
      <c r="HZB42" s="23"/>
      <c r="HZC42" s="23"/>
      <c r="HZD42" s="23"/>
      <c r="HZE42" s="23"/>
      <c r="HZF42" s="23"/>
      <c r="HZG42" s="23"/>
      <c r="HZH42" s="23"/>
      <c r="HZI42" s="23"/>
      <c r="HZJ42" s="23"/>
      <c r="HZK42" s="23"/>
      <c r="HZL42" s="23"/>
      <c r="HZM42" s="23"/>
      <c r="HZN42" s="23"/>
      <c r="HZO42" s="23"/>
      <c r="HZP42" s="23"/>
      <c r="HZQ42" s="23"/>
      <c r="HZR42" s="23"/>
      <c r="HZS42" s="23"/>
      <c r="HZT42" s="23"/>
      <c r="HZU42" s="23"/>
      <c r="HZV42" s="23"/>
      <c r="HZW42" s="23"/>
      <c r="HZX42" s="23"/>
      <c r="HZY42" s="23"/>
      <c r="HZZ42" s="23"/>
      <c r="IAA42" s="23"/>
      <c r="IAB42" s="23"/>
      <c r="IAC42" s="23"/>
      <c r="IAD42" s="23"/>
      <c r="IAE42" s="23"/>
      <c r="IAF42" s="23"/>
      <c r="IAG42" s="23"/>
      <c r="IAH42" s="23"/>
      <c r="IAI42" s="23"/>
      <c r="IAJ42" s="23"/>
      <c r="IAK42" s="23"/>
      <c r="IAL42" s="23"/>
      <c r="IAM42" s="23"/>
      <c r="IAN42" s="23"/>
      <c r="IAO42" s="23"/>
      <c r="IAP42" s="23"/>
      <c r="IAQ42" s="23"/>
      <c r="IAR42" s="23"/>
      <c r="IAS42" s="23"/>
      <c r="IAT42" s="23"/>
      <c r="IAU42" s="23"/>
      <c r="IAV42" s="23"/>
      <c r="IAW42" s="23"/>
      <c r="IAX42" s="23"/>
      <c r="IAY42" s="23"/>
      <c r="IAZ42" s="23"/>
      <c r="IBA42" s="23"/>
      <c r="IBB42" s="23"/>
      <c r="IBC42" s="23"/>
      <c r="IBD42" s="23"/>
      <c r="IBE42" s="23"/>
      <c r="IBF42" s="23"/>
      <c r="IBG42" s="23"/>
      <c r="IBH42" s="23"/>
      <c r="IBI42" s="23"/>
      <c r="IBJ42" s="23"/>
      <c r="IBK42" s="23"/>
      <c r="IBL42" s="23"/>
      <c r="IBM42" s="23"/>
      <c r="IBN42" s="23"/>
      <c r="IBO42" s="23"/>
      <c r="IBP42" s="23"/>
      <c r="IBQ42" s="23"/>
      <c r="IBR42" s="23"/>
      <c r="IBS42" s="23"/>
      <c r="IBT42" s="23"/>
      <c r="IBU42" s="23"/>
      <c r="IBV42" s="23"/>
      <c r="IBW42" s="23"/>
      <c r="IBX42" s="23"/>
      <c r="IBY42" s="23"/>
      <c r="IBZ42" s="23"/>
      <c r="ICA42" s="23"/>
      <c r="ICB42" s="23"/>
      <c r="ICC42" s="23"/>
      <c r="ICD42" s="23"/>
      <c r="ICE42" s="23"/>
      <c r="ICF42" s="23"/>
      <c r="ICG42" s="23"/>
      <c r="ICH42" s="23"/>
      <c r="ICI42" s="23"/>
      <c r="ICJ42" s="23"/>
      <c r="ICK42" s="23"/>
      <c r="ICL42" s="23"/>
      <c r="ICM42" s="23"/>
      <c r="ICN42" s="23"/>
      <c r="ICO42" s="23"/>
      <c r="ICP42" s="23"/>
      <c r="ICQ42" s="23"/>
      <c r="ICR42" s="23"/>
      <c r="ICS42" s="23"/>
      <c r="ICT42" s="23"/>
      <c r="ICU42" s="23"/>
      <c r="ICV42" s="23"/>
      <c r="ICW42" s="23"/>
      <c r="ICX42" s="23"/>
      <c r="ICY42" s="23"/>
      <c r="ICZ42" s="23"/>
      <c r="IDA42" s="23"/>
      <c r="IDB42" s="23"/>
      <c r="IDC42" s="23"/>
      <c r="IDD42" s="23"/>
      <c r="IDE42" s="23"/>
      <c r="IDF42" s="23"/>
      <c r="IDG42" s="23"/>
      <c r="IDH42" s="23"/>
      <c r="IDI42" s="23"/>
      <c r="IDJ42" s="23"/>
      <c r="IDK42" s="23"/>
      <c r="IDL42" s="23"/>
      <c r="IDM42" s="23"/>
      <c r="IDN42" s="23"/>
      <c r="IDO42" s="23"/>
      <c r="IDP42" s="23"/>
      <c r="IDQ42" s="23"/>
      <c r="IDR42" s="23"/>
      <c r="IDS42" s="23"/>
      <c r="IDT42" s="23"/>
      <c r="IDU42" s="23"/>
      <c r="IDV42" s="23"/>
      <c r="IDW42" s="23"/>
      <c r="IDX42" s="23"/>
      <c r="IDY42" s="23"/>
      <c r="IDZ42" s="23"/>
      <c r="IEA42" s="23"/>
      <c r="IEB42" s="23"/>
      <c r="IEC42" s="23"/>
      <c r="IED42" s="23"/>
      <c r="IEE42" s="23"/>
      <c r="IEF42" s="23"/>
      <c r="IEG42" s="23"/>
      <c r="IEH42" s="23"/>
      <c r="IEI42" s="23"/>
      <c r="IEJ42" s="23"/>
      <c r="IEK42" s="23"/>
      <c r="IEL42" s="23"/>
      <c r="IEM42" s="23"/>
      <c r="IEN42" s="23"/>
      <c r="IEO42" s="23"/>
      <c r="IEP42" s="23"/>
      <c r="IEQ42" s="23"/>
      <c r="IER42" s="23"/>
      <c r="IES42" s="23"/>
      <c r="IET42" s="23"/>
      <c r="IEU42" s="23"/>
      <c r="IEV42" s="23"/>
      <c r="IEW42" s="23"/>
      <c r="IEX42" s="23"/>
      <c r="IEY42" s="23"/>
      <c r="IEZ42" s="23"/>
      <c r="IFA42" s="23"/>
      <c r="IFB42" s="23"/>
      <c r="IFC42" s="23"/>
      <c r="IFD42" s="23"/>
      <c r="IFE42" s="23"/>
      <c r="IFF42" s="23"/>
      <c r="IFG42" s="23"/>
      <c r="IFH42" s="23"/>
      <c r="IFI42" s="23"/>
      <c r="IFJ42" s="23"/>
      <c r="IFK42" s="23"/>
      <c r="IFL42" s="23"/>
      <c r="IFM42" s="23"/>
      <c r="IFN42" s="23"/>
      <c r="IFO42" s="23"/>
      <c r="IFP42" s="23"/>
      <c r="IFQ42" s="23"/>
      <c r="IFR42" s="23"/>
      <c r="IFS42" s="23"/>
      <c r="IFT42" s="23"/>
      <c r="IFU42" s="23"/>
      <c r="IFV42" s="23"/>
      <c r="IFW42" s="23"/>
      <c r="IFX42" s="23"/>
      <c r="IFY42" s="23"/>
      <c r="IFZ42" s="23"/>
      <c r="IGA42" s="23"/>
      <c r="IGB42" s="23"/>
      <c r="IGC42" s="23"/>
      <c r="IGD42" s="23"/>
      <c r="IGE42" s="23"/>
      <c r="IGF42" s="23"/>
      <c r="IGG42" s="23"/>
      <c r="IGH42" s="23"/>
      <c r="IGI42" s="23"/>
      <c r="IGJ42" s="23"/>
      <c r="IGK42" s="23"/>
      <c r="IGL42" s="23"/>
      <c r="IGM42" s="23"/>
      <c r="IGN42" s="23"/>
      <c r="IGO42" s="23"/>
      <c r="IGP42" s="23"/>
      <c r="IGQ42" s="23"/>
      <c r="IGR42" s="23"/>
      <c r="IGS42" s="23"/>
      <c r="IGT42" s="23"/>
      <c r="IGU42" s="23"/>
      <c r="IGV42" s="23"/>
      <c r="IGW42" s="23"/>
      <c r="IGX42" s="23"/>
      <c r="IGY42" s="23"/>
      <c r="IGZ42" s="23"/>
      <c r="IHA42" s="23"/>
      <c r="IHB42" s="23"/>
      <c r="IHC42" s="23"/>
      <c r="IHD42" s="23"/>
      <c r="IHE42" s="23"/>
      <c r="IHF42" s="23"/>
      <c r="IHG42" s="23"/>
      <c r="IHH42" s="23"/>
      <c r="IHI42" s="23"/>
      <c r="IHJ42" s="23"/>
      <c r="IHK42" s="23"/>
      <c r="IHL42" s="23"/>
      <c r="IHM42" s="23"/>
      <c r="IHN42" s="23"/>
      <c r="IHO42" s="23"/>
      <c r="IHP42" s="23"/>
      <c r="IHQ42" s="23"/>
      <c r="IHR42" s="23"/>
      <c r="IHS42" s="23"/>
      <c r="IHT42" s="23"/>
      <c r="IHU42" s="23"/>
      <c r="IHV42" s="23"/>
      <c r="IHW42" s="23"/>
      <c r="IHX42" s="23"/>
      <c r="IHY42" s="23"/>
      <c r="IHZ42" s="23"/>
      <c r="IIA42" s="23"/>
      <c r="IIB42" s="23"/>
      <c r="IIC42" s="23"/>
      <c r="IID42" s="23"/>
      <c r="IIE42" s="23"/>
      <c r="IIF42" s="23"/>
      <c r="IIG42" s="23"/>
      <c r="IIH42" s="23"/>
      <c r="III42" s="23"/>
      <c r="IIJ42" s="23"/>
      <c r="IIK42" s="23"/>
      <c r="IIL42" s="23"/>
      <c r="IIM42" s="23"/>
      <c r="IIN42" s="23"/>
      <c r="IIO42" s="23"/>
      <c r="IIP42" s="23"/>
      <c r="IIQ42" s="23"/>
      <c r="IIR42" s="23"/>
      <c r="IIS42" s="23"/>
      <c r="IIT42" s="23"/>
      <c r="IIU42" s="23"/>
      <c r="IIV42" s="23"/>
      <c r="IIW42" s="23"/>
      <c r="IIX42" s="23"/>
      <c r="IIY42" s="23"/>
      <c r="IIZ42" s="23"/>
      <c r="IJA42" s="23"/>
      <c r="IJB42" s="23"/>
      <c r="IJC42" s="23"/>
      <c r="IJD42" s="23"/>
      <c r="IJE42" s="23"/>
      <c r="IJF42" s="23"/>
      <c r="IJG42" s="23"/>
      <c r="IJH42" s="23"/>
      <c r="IJI42" s="23"/>
      <c r="IJJ42" s="23"/>
      <c r="IJK42" s="23"/>
      <c r="IJL42" s="23"/>
      <c r="IJM42" s="23"/>
      <c r="IJN42" s="23"/>
      <c r="IJO42" s="23"/>
      <c r="IJP42" s="23"/>
      <c r="IJQ42" s="23"/>
      <c r="IJR42" s="23"/>
      <c r="IJS42" s="23"/>
      <c r="IJT42" s="23"/>
      <c r="IJU42" s="23"/>
      <c r="IJV42" s="23"/>
      <c r="IJW42" s="23"/>
      <c r="IJX42" s="23"/>
      <c r="IJY42" s="23"/>
      <c r="IJZ42" s="23"/>
      <c r="IKA42" s="23"/>
      <c r="IKB42" s="23"/>
      <c r="IKC42" s="23"/>
      <c r="IKD42" s="23"/>
      <c r="IKE42" s="23"/>
      <c r="IKF42" s="23"/>
      <c r="IKG42" s="23"/>
      <c r="IKH42" s="23"/>
      <c r="IKI42" s="23"/>
      <c r="IKJ42" s="23"/>
      <c r="IKK42" s="23"/>
      <c r="IKL42" s="23"/>
      <c r="IKM42" s="23"/>
      <c r="IKN42" s="23"/>
      <c r="IKO42" s="23"/>
      <c r="IKP42" s="23"/>
      <c r="IKQ42" s="23"/>
      <c r="IKR42" s="23"/>
      <c r="IKS42" s="23"/>
      <c r="IKT42" s="23"/>
      <c r="IKU42" s="23"/>
      <c r="IKV42" s="23"/>
      <c r="IKW42" s="23"/>
      <c r="IKX42" s="23"/>
      <c r="IKY42" s="23"/>
      <c r="IKZ42" s="23"/>
      <c r="ILA42" s="23"/>
      <c r="ILB42" s="23"/>
      <c r="ILC42" s="23"/>
      <c r="ILD42" s="23"/>
      <c r="ILE42" s="23"/>
      <c r="ILF42" s="23"/>
      <c r="ILG42" s="23"/>
      <c r="ILH42" s="23"/>
      <c r="ILI42" s="23"/>
      <c r="ILJ42" s="23"/>
      <c r="ILK42" s="23"/>
      <c r="ILL42" s="23"/>
      <c r="ILM42" s="23"/>
      <c r="ILN42" s="23"/>
      <c r="ILO42" s="23"/>
      <c r="ILP42" s="23"/>
      <c r="ILQ42" s="23"/>
      <c r="ILR42" s="23"/>
      <c r="ILS42" s="23"/>
      <c r="ILT42" s="23"/>
      <c r="ILU42" s="23"/>
      <c r="ILV42" s="23"/>
      <c r="ILW42" s="23"/>
      <c r="ILX42" s="23"/>
      <c r="ILY42" s="23"/>
      <c r="ILZ42" s="23"/>
      <c r="IMA42" s="23"/>
      <c r="IMB42" s="23"/>
      <c r="IMC42" s="23"/>
      <c r="IMD42" s="23"/>
      <c r="IME42" s="23"/>
      <c r="IMF42" s="23"/>
      <c r="IMG42" s="23"/>
      <c r="IMH42" s="23"/>
      <c r="IMI42" s="23"/>
      <c r="IMJ42" s="23"/>
      <c r="IMK42" s="23"/>
      <c r="IML42" s="23"/>
      <c r="IMM42" s="23"/>
      <c r="IMN42" s="23"/>
      <c r="IMO42" s="23"/>
      <c r="IMP42" s="23"/>
      <c r="IMQ42" s="23"/>
      <c r="IMR42" s="23"/>
      <c r="IMS42" s="23"/>
      <c r="IMT42" s="23"/>
      <c r="IMU42" s="23"/>
      <c r="IMV42" s="23"/>
      <c r="IMW42" s="23"/>
      <c r="IMX42" s="23"/>
      <c r="IMY42" s="23"/>
      <c r="IMZ42" s="23"/>
      <c r="INA42" s="23"/>
      <c r="INB42" s="23"/>
      <c r="INC42" s="23"/>
      <c r="IND42" s="23"/>
      <c r="INE42" s="23"/>
      <c r="INF42" s="23"/>
      <c r="ING42" s="23"/>
      <c r="INH42" s="23"/>
      <c r="INI42" s="23"/>
      <c r="INJ42" s="23"/>
      <c r="INK42" s="23"/>
      <c r="INL42" s="23"/>
      <c r="INM42" s="23"/>
      <c r="INN42" s="23"/>
      <c r="INO42" s="23"/>
      <c r="INP42" s="23"/>
      <c r="INQ42" s="23"/>
      <c r="INR42" s="23"/>
      <c r="INS42" s="23"/>
      <c r="INT42" s="23"/>
      <c r="INU42" s="23"/>
      <c r="INV42" s="23"/>
      <c r="INW42" s="23"/>
      <c r="INX42" s="23"/>
      <c r="INY42" s="23"/>
      <c r="INZ42" s="23"/>
      <c r="IOA42" s="23"/>
      <c r="IOB42" s="23"/>
      <c r="IOC42" s="23"/>
      <c r="IOD42" s="23"/>
      <c r="IOE42" s="23"/>
      <c r="IOF42" s="23"/>
      <c r="IOG42" s="23"/>
      <c r="IOH42" s="23"/>
      <c r="IOI42" s="23"/>
      <c r="IOJ42" s="23"/>
      <c r="IOK42" s="23"/>
      <c r="IOL42" s="23"/>
      <c r="IOM42" s="23"/>
      <c r="ION42" s="23"/>
      <c r="IOO42" s="23"/>
      <c r="IOP42" s="23"/>
      <c r="IOQ42" s="23"/>
      <c r="IOR42" s="23"/>
      <c r="IOS42" s="23"/>
      <c r="IOT42" s="23"/>
      <c r="IOU42" s="23"/>
      <c r="IOV42" s="23"/>
      <c r="IOW42" s="23"/>
      <c r="IOX42" s="23"/>
      <c r="IOY42" s="23"/>
      <c r="IOZ42" s="23"/>
      <c r="IPA42" s="23"/>
      <c r="IPB42" s="23"/>
      <c r="IPC42" s="23"/>
      <c r="IPD42" s="23"/>
      <c r="IPE42" s="23"/>
      <c r="IPF42" s="23"/>
      <c r="IPG42" s="23"/>
      <c r="IPH42" s="23"/>
      <c r="IPI42" s="23"/>
      <c r="IPJ42" s="23"/>
      <c r="IPK42" s="23"/>
      <c r="IPL42" s="23"/>
      <c r="IPM42" s="23"/>
      <c r="IPN42" s="23"/>
      <c r="IPO42" s="23"/>
      <c r="IPP42" s="23"/>
      <c r="IPQ42" s="23"/>
      <c r="IPR42" s="23"/>
      <c r="IPS42" s="23"/>
      <c r="IPT42" s="23"/>
      <c r="IPU42" s="23"/>
      <c r="IPV42" s="23"/>
      <c r="IPW42" s="23"/>
      <c r="IPX42" s="23"/>
      <c r="IPY42" s="23"/>
      <c r="IPZ42" s="23"/>
      <c r="IQA42" s="23"/>
      <c r="IQB42" s="23"/>
      <c r="IQC42" s="23"/>
      <c r="IQD42" s="23"/>
      <c r="IQE42" s="23"/>
      <c r="IQF42" s="23"/>
      <c r="IQG42" s="23"/>
      <c r="IQH42" s="23"/>
      <c r="IQI42" s="23"/>
      <c r="IQJ42" s="23"/>
      <c r="IQK42" s="23"/>
      <c r="IQL42" s="23"/>
      <c r="IQM42" s="23"/>
      <c r="IQN42" s="23"/>
      <c r="IQO42" s="23"/>
      <c r="IQP42" s="23"/>
      <c r="IQQ42" s="23"/>
      <c r="IQR42" s="23"/>
      <c r="IQS42" s="23"/>
      <c r="IQT42" s="23"/>
      <c r="IQU42" s="23"/>
      <c r="IQV42" s="23"/>
      <c r="IQW42" s="23"/>
      <c r="IQX42" s="23"/>
      <c r="IQY42" s="23"/>
      <c r="IQZ42" s="23"/>
      <c r="IRA42" s="23"/>
      <c r="IRB42" s="23"/>
      <c r="IRC42" s="23"/>
      <c r="IRD42" s="23"/>
      <c r="IRE42" s="23"/>
      <c r="IRF42" s="23"/>
      <c r="IRG42" s="23"/>
      <c r="IRH42" s="23"/>
      <c r="IRI42" s="23"/>
      <c r="IRJ42" s="23"/>
      <c r="IRK42" s="23"/>
      <c r="IRL42" s="23"/>
      <c r="IRM42" s="23"/>
      <c r="IRN42" s="23"/>
      <c r="IRO42" s="23"/>
      <c r="IRP42" s="23"/>
      <c r="IRQ42" s="23"/>
      <c r="IRR42" s="23"/>
      <c r="IRS42" s="23"/>
      <c r="IRT42" s="23"/>
      <c r="IRU42" s="23"/>
      <c r="IRV42" s="23"/>
      <c r="IRW42" s="23"/>
      <c r="IRX42" s="23"/>
      <c r="IRY42" s="23"/>
      <c r="IRZ42" s="23"/>
      <c r="ISA42" s="23"/>
      <c r="ISB42" s="23"/>
      <c r="ISC42" s="23"/>
      <c r="ISD42" s="23"/>
      <c r="ISE42" s="23"/>
      <c r="ISF42" s="23"/>
      <c r="ISG42" s="23"/>
      <c r="ISH42" s="23"/>
      <c r="ISI42" s="23"/>
      <c r="ISJ42" s="23"/>
      <c r="ISK42" s="23"/>
      <c r="ISL42" s="23"/>
      <c r="ISM42" s="23"/>
      <c r="ISN42" s="23"/>
      <c r="ISO42" s="23"/>
      <c r="ISP42" s="23"/>
      <c r="ISQ42" s="23"/>
      <c r="ISR42" s="23"/>
      <c r="ISS42" s="23"/>
      <c r="IST42" s="23"/>
      <c r="ISU42" s="23"/>
      <c r="ISV42" s="23"/>
      <c r="ISW42" s="23"/>
      <c r="ISX42" s="23"/>
      <c r="ISY42" s="23"/>
      <c r="ISZ42" s="23"/>
      <c r="ITA42" s="23"/>
      <c r="ITB42" s="23"/>
      <c r="ITC42" s="23"/>
      <c r="ITD42" s="23"/>
      <c r="ITE42" s="23"/>
      <c r="ITF42" s="23"/>
      <c r="ITG42" s="23"/>
      <c r="ITH42" s="23"/>
      <c r="ITI42" s="23"/>
      <c r="ITJ42" s="23"/>
      <c r="ITK42" s="23"/>
      <c r="ITL42" s="23"/>
      <c r="ITM42" s="23"/>
      <c r="ITN42" s="23"/>
      <c r="ITO42" s="23"/>
      <c r="ITP42" s="23"/>
      <c r="ITQ42" s="23"/>
      <c r="ITR42" s="23"/>
      <c r="ITS42" s="23"/>
      <c r="ITT42" s="23"/>
      <c r="ITU42" s="23"/>
      <c r="ITV42" s="23"/>
      <c r="ITW42" s="23"/>
      <c r="ITX42" s="23"/>
      <c r="ITY42" s="23"/>
      <c r="ITZ42" s="23"/>
      <c r="IUA42" s="23"/>
      <c r="IUB42" s="23"/>
      <c r="IUC42" s="23"/>
      <c r="IUD42" s="23"/>
      <c r="IUE42" s="23"/>
      <c r="IUF42" s="23"/>
      <c r="IUG42" s="23"/>
      <c r="IUH42" s="23"/>
      <c r="IUI42" s="23"/>
      <c r="IUJ42" s="23"/>
      <c r="IUK42" s="23"/>
      <c r="IUL42" s="23"/>
      <c r="IUM42" s="23"/>
      <c r="IUN42" s="23"/>
      <c r="IUO42" s="23"/>
      <c r="IUP42" s="23"/>
      <c r="IUQ42" s="23"/>
      <c r="IUR42" s="23"/>
      <c r="IUS42" s="23"/>
      <c r="IUT42" s="23"/>
      <c r="IUU42" s="23"/>
      <c r="IUV42" s="23"/>
      <c r="IUW42" s="23"/>
      <c r="IUX42" s="23"/>
      <c r="IUY42" s="23"/>
      <c r="IUZ42" s="23"/>
      <c r="IVA42" s="23"/>
      <c r="IVB42" s="23"/>
      <c r="IVC42" s="23"/>
      <c r="IVD42" s="23"/>
      <c r="IVE42" s="23"/>
      <c r="IVF42" s="23"/>
      <c r="IVG42" s="23"/>
      <c r="IVH42" s="23"/>
      <c r="IVI42" s="23"/>
      <c r="IVJ42" s="23"/>
      <c r="IVK42" s="23"/>
      <c r="IVL42" s="23"/>
      <c r="IVM42" s="23"/>
      <c r="IVN42" s="23"/>
      <c r="IVO42" s="23"/>
      <c r="IVP42" s="23"/>
      <c r="IVQ42" s="23"/>
      <c r="IVR42" s="23"/>
      <c r="IVS42" s="23"/>
      <c r="IVT42" s="23"/>
      <c r="IVU42" s="23"/>
      <c r="IVV42" s="23"/>
      <c r="IVW42" s="23"/>
      <c r="IVX42" s="23"/>
      <c r="IVY42" s="23"/>
      <c r="IVZ42" s="23"/>
      <c r="IWA42" s="23"/>
      <c r="IWB42" s="23"/>
      <c r="IWC42" s="23"/>
      <c r="IWD42" s="23"/>
      <c r="IWE42" s="23"/>
      <c r="IWF42" s="23"/>
      <c r="IWG42" s="23"/>
      <c r="IWH42" s="23"/>
      <c r="IWI42" s="23"/>
      <c r="IWJ42" s="23"/>
      <c r="IWK42" s="23"/>
      <c r="IWL42" s="23"/>
      <c r="IWM42" s="23"/>
      <c r="IWN42" s="23"/>
      <c r="IWO42" s="23"/>
      <c r="IWP42" s="23"/>
      <c r="IWQ42" s="23"/>
      <c r="IWR42" s="23"/>
      <c r="IWS42" s="23"/>
      <c r="IWT42" s="23"/>
      <c r="IWU42" s="23"/>
      <c r="IWV42" s="23"/>
      <c r="IWW42" s="23"/>
      <c r="IWX42" s="23"/>
      <c r="IWY42" s="23"/>
      <c r="IWZ42" s="23"/>
      <c r="IXA42" s="23"/>
      <c r="IXB42" s="23"/>
      <c r="IXC42" s="23"/>
      <c r="IXD42" s="23"/>
      <c r="IXE42" s="23"/>
      <c r="IXF42" s="23"/>
      <c r="IXG42" s="23"/>
      <c r="IXH42" s="23"/>
      <c r="IXI42" s="23"/>
      <c r="IXJ42" s="23"/>
      <c r="IXK42" s="23"/>
      <c r="IXL42" s="23"/>
      <c r="IXM42" s="23"/>
      <c r="IXN42" s="23"/>
      <c r="IXO42" s="23"/>
      <c r="IXP42" s="23"/>
      <c r="IXQ42" s="23"/>
      <c r="IXR42" s="23"/>
      <c r="IXS42" s="23"/>
      <c r="IXT42" s="23"/>
      <c r="IXU42" s="23"/>
      <c r="IXV42" s="23"/>
      <c r="IXW42" s="23"/>
      <c r="IXX42" s="23"/>
      <c r="IXY42" s="23"/>
      <c r="IXZ42" s="23"/>
      <c r="IYA42" s="23"/>
      <c r="IYB42" s="23"/>
      <c r="IYC42" s="23"/>
      <c r="IYD42" s="23"/>
      <c r="IYE42" s="23"/>
      <c r="IYF42" s="23"/>
      <c r="IYG42" s="23"/>
      <c r="IYH42" s="23"/>
      <c r="IYI42" s="23"/>
      <c r="IYJ42" s="23"/>
      <c r="IYK42" s="23"/>
      <c r="IYL42" s="23"/>
      <c r="IYM42" s="23"/>
      <c r="IYN42" s="23"/>
      <c r="IYO42" s="23"/>
      <c r="IYP42" s="23"/>
      <c r="IYQ42" s="23"/>
      <c r="IYR42" s="23"/>
      <c r="IYS42" s="23"/>
      <c r="IYT42" s="23"/>
      <c r="IYU42" s="23"/>
      <c r="IYV42" s="23"/>
      <c r="IYW42" s="23"/>
      <c r="IYX42" s="23"/>
      <c r="IYY42" s="23"/>
      <c r="IYZ42" s="23"/>
      <c r="IZA42" s="23"/>
      <c r="IZB42" s="23"/>
      <c r="IZC42" s="23"/>
      <c r="IZD42" s="23"/>
      <c r="IZE42" s="23"/>
      <c r="IZF42" s="23"/>
      <c r="IZG42" s="23"/>
      <c r="IZH42" s="23"/>
      <c r="IZI42" s="23"/>
      <c r="IZJ42" s="23"/>
      <c r="IZK42" s="23"/>
      <c r="IZL42" s="23"/>
      <c r="IZM42" s="23"/>
      <c r="IZN42" s="23"/>
      <c r="IZO42" s="23"/>
      <c r="IZP42" s="23"/>
      <c r="IZQ42" s="23"/>
      <c r="IZR42" s="23"/>
      <c r="IZS42" s="23"/>
      <c r="IZT42" s="23"/>
      <c r="IZU42" s="23"/>
      <c r="IZV42" s="23"/>
      <c r="IZW42" s="23"/>
      <c r="IZX42" s="23"/>
      <c r="IZY42" s="23"/>
      <c r="IZZ42" s="23"/>
      <c r="JAA42" s="23"/>
      <c r="JAB42" s="23"/>
      <c r="JAC42" s="23"/>
      <c r="JAD42" s="23"/>
      <c r="JAE42" s="23"/>
      <c r="JAF42" s="23"/>
      <c r="JAG42" s="23"/>
      <c r="JAH42" s="23"/>
      <c r="JAI42" s="23"/>
      <c r="JAJ42" s="23"/>
      <c r="JAK42" s="23"/>
      <c r="JAL42" s="23"/>
      <c r="JAM42" s="23"/>
      <c r="JAN42" s="23"/>
      <c r="JAO42" s="23"/>
      <c r="JAP42" s="23"/>
      <c r="JAQ42" s="23"/>
      <c r="JAR42" s="23"/>
      <c r="JAS42" s="23"/>
      <c r="JAT42" s="23"/>
      <c r="JAU42" s="23"/>
      <c r="JAV42" s="23"/>
      <c r="JAW42" s="23"/>
      <c r="JAX42" s="23"/>
      <c r="JAY42" s="23"/>
      <c r="JAZ42" s="23"/>
      <c r="JBA42" s="23"/>
      <c r="JBB42" s="23"/>
      <c r="JBC42" s="23"/>
      <c r="JBD42" s="23"/>
      <c r="JBE42" s="23"/>
      <c r="JBF42" s="23"/>
      <c r="JBG42" s="23"/>
      <c r="JBH42" s="23"/>
      <c r="JBI42" s="23"/>
      <c r="JBJ42" s="23"/>
      <c r="JBK42" s="23"/>
      <c r="JBL42" s="23"/>
      <c r="JBM42" s="23"/>
      <c r="JBN42" s="23"/>
      <c r="JBO42" s="23"/>
      <c r="JBP42" s="23"/>
      <c r="JBQ42" s="23"/>
      <c r="JBR42" s="23"/>
      <c r="JBS42" s="23"/>
      <c r="JBT42" s="23"/>
      <c r="JBU42" s="23"/>
      <c r="JBV42" s="23"/>
      <c r="JBW42" s="23"/>
      <c r="JBX42" s="23"/>
      <c r="JBY42" s="23"/>
      <c r="JBZ42" s="23"/>
      <c r="JCA42" s="23"/>
      <c r="JCB42" s="23"/>
      <c r="JCC42" s="23"/>
      <c r="JCD42" s="23"/>
      <c r="JCE42" s="23"/>
      <c r="JCF42" s="23"/>
      <c r="JCG42" s="23"/>
      <c r="JCH42" s="23"/>
      <c r="JCI42" s="23"/>
      <c r="JCJ42" s="23"/>
      <c r="JCK42" s="23"/>
      <c r="JCL42" s="23"/>
      <c r="JCM42" s="23"/>
      <c r="JCN42" s="23"/>
      <c r="JCO42" s="23"/>
      <c r="JCP42" s="23"/>
      <c r="JCQ42" s="23"/>
      <c r="JCR42" s="23"/>
      <c r="JCS42" s="23"/>
      <c r="JCT42" s="23"/>
      <c r="JCU42" s="23"/>
      <c r="JCV42" s="23"/>
      <c r="JCW42" s="23"/>
      <c r="JCX42" s="23"/>
      <c r="JCY42" s="23"/>
      <c r="JCZ42" s="23"/>
      <c r="JDA42" s="23"/>
      <c r="JDB42" s="23"/>
      <c r="JDC42" s="23"/>
      <c r="JDD42" s="23"/>
      <c r="JDE42" s="23"/>
      <c r="JDF42" s="23"/>
      <c r="JDG42" s="23"/>
      <c r="JDH42" s="23"/>
      <c r="JDI42" s="23"/>
      <c r="JDJ42" s="23"/>
      <c r="JDK42" s="23"/>
      <c r="JDL42" s="23"/>
      <c r="JDM42" s="23"/>
      <c r="JDN42" s="23"/>
      <c r="JDO42" s="23"/>
      <c r="JDP42" s="23"/>
      <c r="JDQ42" s="23"/>
      <c r="JDR42" s="23"/>
      <c r="JDS42" s="23"/>
      <c r="JDT42" s="23"/>
      <c r="JDU42" s="23"/>
      <c r="JDV42" s="23"/>
      <c r="JDW42" s="23"/>
      <c r="JDX42" s="23"/>
      <c r="JDY42" s="23"/>
      <c r="JDZ42" s="23"/>
      <c r="JEA42" s="23"/>
      <c r="JEB42" s="23"/>
      <c r="JEC42" s="23"/>
      <c r="JED42" s="23"/>
      <c r="JEE42" s="23"/>
      <c r="JEF42" s="23"/>
      <c r="JEG42" s="23"/>
      <c r="JEH42" s="23"/>
      <c r="JEI42" s="23"/>
      <c r="JEJ42" s="23"/>
      <c r="JEK42" s="23"/>
      <c r="JEL42" s="23"/>
      <c r="JEM42" s="23"/>
      <c r="JEN42" s="23"/>
      <c r="JEO42" s="23"/>
      <c r="JEP42" s="23"/>
      <c r="JEQ42" s="23"/>
      <c r="JER42" s="23"/>
      <c r="JES42" s="23"/>
      <c r="JET42" s="23"/>
      <c r="JEU42" s="23"/>
      <c r="JEV42" s="23"/>
      <c r="JEW42" s="23"/>
      <c r="JEX42" s="23"/>
      <c r="JEY42" s="23"/>
      <c r="JEZ42" s="23"/>
      <c r="JFA42" s="23"/>
      <c r="JFB42" s="23"/>
      <c r="JFC42" s="23"/>
      <c r="JFD42" s="23"/>
      <c r="JFE42" s="23"/>
      <c r="JFF42" s="23"/>
      <c r="JFG42" s="23"/>
      <c r="JFH42" s="23"/>
      <c r="JFI42" s="23"/>
      <c r="JFJ42" s="23"/>
      <c r="JFK42" s="23"/>
      <c r="JFL42" s="23"/>
      <c r="JFM42" s="23"/>
      <c r="JFN42" s="23"/>
      <c r="JFO42" s="23"/>
      <c r="JFP42" s="23"/>
      <c r="JFQ42" s="23"/>
      <c r="JFR42" s="23"/>
      <c r="JFS42" s="23"/>
      <c r="JFT42" s="23"/>
      <c r="JFU42" s="23"/>
      <c r="JFV42" s="23"/>
      <c r="JFW42" s="23"/>
      <c r="JFX42" s="23"/>
      <c r="JFY42" s="23"/>
      <c r="JFZ42" s="23"/>
      <c r="JGA42" s="23"/>
      <c r="JGB42" s="23"/>
      <c r="JGC42" s="23"/>
      <c r="JGD42" s="23"/>
      <c r="JGE42" s="23"/>
      <c r="JGF42" s="23"/>
      <c r="JGG42" s="23"/>
      <c r="JGH42" s="23"/>
      <c r="JGI42" s="23"/>
      <c r="JGJ42" s="23"/>
      <c r="JGK42" s="23"/>
      <c r="JGL42" s="23"/>
      <c r="JGM42" s="23"/>
      <c r="JGN42" s="23"/>
      <c r="JGO42" s="23"/>
      <c r="JGP42" s="23"/>
      <c r="JGQ42" s="23"/>
      <c r="JGR42" s="23"/>
      <c r="JGS42" s="23"/>
      <c r="JGT42" s="23"/>
      <c r="JGU42" s="23"/>
      <c r="JGV42" s="23"/>
      <c r="JGW42" s="23"/>
      <c r="JGX42" s="23"/>
      <c r="JGY42" s="23"/>
      <c r="JGZ42" s="23"/>
      <c r="JHA42" s="23"/>
      <c r="JHB42" s="23"/>
      <c r="JHC42" s="23"/>
      <c r="JHD42" s="23"/>
      <c r="JHE42" s="23"/>
      <c r="JHF42" s="23"/>
      <c r="JHG42" s="23"/>
      <c r="JHH42" s="23"/>
      <c r="JHI42" s="23"/>
      <c r="JHJ42" s="23"/>
      <c r="JHK42" s="23"/>
      <c r="JHL42" s="23"/>
      <c r="JHM42" s="23"/>
      <c r="JHN42" s="23"/>
      <c r="JHO42" s="23"/>
      <c r="JHP42" s="23"/>
      <c r="JHQ42" s="23"/>
      <c r="JHR42" s="23"/>
      <c r="JHS42" s="23"/>
      <c r="JHT42" s="23"/>
      <c r="JHU42" s="23"/>
      <c r="JHV42" s="23"/>
      <c r="JHW42" s="23"/>
      <c r="JHX42" s="23"/>
      <c r="JHY42" s="23"/>
      <c r="JHZ42" s="23"/>
      <c r="JIA42" s="23"/>
      <c r="JIB42" s="23"/>
      <c r="JIC42" s="23"/>
      <c r="JID42" s="23"/>
      <c r="JIE42" s="23"/>
      <c r="JIF42" s="23"/>
      <c r="JIG42" s="23"/>
      <c r="JIH42" s="23"/>
      <c r="JII42" s="23"/>
      <c r="JIJ42" s="23"/>
      <c r="JIK42" s="23"/>
      <c r="JIL42" s="23"/>
      <c r="JIM42" s="23"/>
      <c r="JIN42" s="23"/>
      <c r="JIO42" s="23"/>
      <c r="JIP42" s="23"/>
      <c r="JIQ42" s="23"/>
      <c r="JIR42" s="23"/>
      <c r="JIS42" s="23"/>
      <c r="JIT42" s="23"/>
      <c r="JIU42" s="23"/>
      <c r="JIV42" s="23"/>
      <c r="JIW42" s="23"/>
      <c r="JIX42" s="23"/>
      <c r="JIY42" s="23"/>
      <c r="JIZ42" s="23"/>
      <c r="JJA42" s="23"/>
      <c r="JJB42" s="23"/>
      <c r="JJC42" s="23"/>
      <c r="JJD42" s="23"/>
      <c r="JJE42" s="23"/>
      <c r="JJF42" s="23"/>
      <c r="JJG42" s="23"/>
      <c r="JJH42" s="23"/>
      <c r="JJI42" s="23"/>
      <c r="JJJ42" s="23"/>
      <c r="JJK42" s="23"/>
      <c r="JJL42" s="23"/>
      <c r="JJM42" s="23"/>
      <c r="JJN42" s="23"/>
      <c r="JJO42" s="23"/>
      <c r="JJP42" s="23"/>
      <c r="JJQ42" s="23"/>
      <c r="JJR42" s="23"/>
      <c r="JJS42" s="23"/>
      <c r="JJT42" s="23"/>
      <c r="JJU42" s="23"/>
      <c r="JJV42" s="23"/>
      <c r="JJW42" s="23"/>
      <c r="JJX42" s="23"/>
      <c r="JJY42" s="23"/>
      <c r="JJZ42" s="23"/>
      <c r="JKA42" s="23"/>
      <c r="JKB42" s="23"/>
      <c r="JKC42" s="23"/>
      <c r="JKD42" s="23"/>
      <c r="JKE42" s="23"/>
      <c r="JKF42" s="23"/>
      <c r="JKG42" s="23"/>
      <c r="JKH42" s="23"/>
      <c r="JKI42" s="23"/>
      <c r="JKJ42" s="23"/>
      <c r="JKK42" s="23"/>
      <c r="JKL42" s="23"/>
      <c r="JKM42" s="23"/>
      <c r="JKN42" s="23"/>
      <c r="JKO42" s="23"/>
      <c r="JKP42" s="23"/>
      <c r="JKQ42" s="23"/>
      <c r="JKR42" s="23"/>
      <c r="JKS42" s="23"/>
      <c r="JKT42" s="23"/>
      <c r="JKU42" s="23"/>
      <c r="JKV42" s="23"/>
      <c r="JKW42" s="23"/>
      <c r="JKX42" s="23"/>
      <c r="JKY42" s="23"/>
      <c r="JKZ42" s="23"/>
      <c r="JLA42" s="23"/>
      <c r="JLB42" s="23"/>
      <c r="JLC42" s="23"/>
      <c r="JLD42" s="23"/>
      <c r="JLE42" s="23"/>
      <c r="JLF42" s="23"/>
      <c r="JLG42" s="23"/>
      <c r="JLH42" s="23"/>
      <c r="JLI42" s="23"/>
      <c r="JLJ42" s="23"/>
      <c r="JLK42" s="23"/>
      <c r="JLL42" s="23"/>
      <c r="JLM42" s="23"/>
      <c r="JLN42" s="23"/>
      <c r="JLO42" s="23"/>
      <c r="JLP42" s="23"/>
      <c r="JLQ42" s="23"/>
      <c r="JLR42" s="23"/>
      <c r="JLS42" s="23"/>
      <c r="JLT42" s="23"/>
      <c r="JLU42" s="23"/>
      <c r="JLV42" s="23"/>
      <c r="JLW42" s="23"/>
      <c r="JLX42" s="23"/>
      <c r="JLY42" s="23"/>
      <c r="JLZ42" s="23"/>
      <c r="JMA42" s="23"/>
      <c r="JMB42" s="23"/>
      <c r="JMC42" s="23"/>
      <c r="JMD42" s="23"/>
      <c r="JME42" s="23"/>
      <c r="JMF42" s="23"/>
      <c r="JMG42" s="23"/>
      <c r="JMH42" s="23"/>
      <c r="JMI42" s="23"/>
      <c r="JMJ42" s="23"/>
      <c r="JMK42" s="23"/>
      <c r="JML42" s="23"/>
      <c r="JMM42" s="23"/>
      <c r="JMN42" s="23"/>
      <c r="JMO42" s="23"/>
      <c r="JMP42" s="23"/>
      <c r="JMQ42" s="23"/>
      <c r="JMR42" s="23"/>
      <c r="JMS42" s="23"/>
      <c r="JMT42" s="23"/>
      <c r="JMU42" s="23"/>
      <c r="JMV42" s="23"/>
      <c r="JMW42" s="23"/>
      <c r="JMX42" s="23"/>
      <c r="JMY42" s="23"/>
      <c r="JMZ42" s="23"/>
      <c r="JNA42" s="23"/>
      <c r="JNB42" s="23"/>
      <c r="JNC42" s="23"/>
      <c r="JND42" s="23"/>
      <c r="JNE42" s="23"/>
      <c r="JNF42" s="23"/>
      <c r="JNG42" s="23"/>
      <c r="JNH42" s="23"/>
      <c r="JNI42" s="23"/>
      <c r="JNJ42" s="23"/>
      <c r="JNK42" s="23"/>
      <c r="JNL42" s="23"/>
      <c r="JNM42" s="23"/>
      <c r="JNN42" s="23"/>
      <c r="JNO42" s="23"/>
      <c r="JNP42" s="23"/>
      <c r="JNQ42" s="23"/>
      <c r="JNR42" s="23"/>
      <c r="JNS42" s="23"/>
      <c r="JNT42" s="23"/>
      <c r="JNU42" s="23"/>
      <c r="JNV42" s="23"/>
      <c r="JNW42" s="23"/>
      <c r="JNX42" s="23"/>
      <c r="JNY42" s="23"/>
      <c r="JNZ42" s="23"/>
      <c r="JOA42" s="23"/>
      <c r="JOB42" s="23"/>
      <c r="JOC42" s="23"/>
      <c r="JOD42" s="23"/>
      <c r="JOE42" s="23"/>
      <c r="JOF42" s="23"/>
      <c r="JOG42" s="23"/>
      <c r="JOH42" s="23"/>
      <c r="JOI42" s="23"/>
      <c r="JOJ42" s="23"/>
      <c r="JOK42" s="23"/>
      <c r="JOL42" s="23"/>
      <c r="JOM42" s="23"/>
      <c r="JON42" s="23"/>
      <c r="JOO42" s="23"/>
      <c r="JOP42" s="23"/>
      <c r="JOQ42" s="23"/>
      <c r="JOR42" s="23"/>
      <c r="JOS42" s="23"/>
      <c r="JOT42" s="23"/>
      <c r="JOU42" s="23"/>
      <c r="JOV42" s="23"/>
      <c r="JOW42" s="23"/>
      <c r="JOX42" s="23"/>
      <c r="JOY42" s="23"/>
      <c r="JOZ42" s="23"/>
      <c r="JPA42" s="23"/>
      <c r="JPB42" s="23"/>
      <c r="JPC42" s="23"/>
      <c r="JPD42" s="23"/>
      <c r="JPE42" s="23"/>
      <c r="JPF42" s="23"/>
      <c r="JPG42" s="23"/>
      <c r="JPH42" s="23"/>
      <c r="JPI42" s="23"/>
      <c r="JPJ42" s="23"/>
      <c r="JPK42" s="23"/>
      <c r="JPL42" s="23"/>
      <c r="JPM42" s="23"/>
      <c r="JPN42" s="23"/>
      <c r="JPO42" s="23"/>
      <c r="JPP42" s="23"/>
      <c r="JPQ42" s="23"/>
      <c r="JPR42" s="23"/>
      <c r="JPS42" s="23"/>
      <c r="JPT42" s="23"/>
      <c r="JPU42" s="23"/>
      <c r="JPV42" s="23"/>
      <c r="JPW42" s="23"/>
      <c r="JPX42" s="23"/>
      <c r="JPY42" s="23"/>
      <c r="JPZ42" s="23"/>
      <c r="JQA42" s="23"/>
      <c r="JQB42" s="23"/>
      <c r="JQC42" s="23"/>
      <c r="JQD42" s="23"/>
      <c r="JQE42" s="23"/>
      <c r="JQF42" s="23"/>
      <c r="JQG42" s="23"/>
      <c r="JQH42" s="23"/>
      <c r="JQI42" s="23"/>
      <c r="JQJ42" s="23"/>
      <c r="JQK42" s="23"/>
      <c r="JQL42" s="23"/>
      <c r="JQM42" s="23"/>
      <c r="JQN42" s="23"/>
      <c r="JQO42" s="23"/>
      <c r="JQP42" s="23"/>
      <c r="JQQ42" s="23"/>
      <c r="JQR42" s="23"/>
      <c r="JQS42" s="23"/>
      <c r="JQT42" s="23"/>
      <c r="JQU42" s="23"/>
      <c r="JQV42" s="23"/>
      <c r="JQW42" s="23"/>
      <c r="JQX42" s="23"/>
      <c r="JQY42" s="23"/>
      <c r="JQZ42" s="23"/>
      <c r="JRA42" s="23"/>
      <c r="JRB42" s="23"/>
      <c r="JRC42" s="23"/>
      <c r="JRD42" s="23"/>
      <c r="JRE42" s="23"/>
      <c r="JRF42" s="23"/>
      <c r="JRG42" s="23"/>
      <c r="JRH42" s="23"/>
      <c r="JRI42" s="23"/>
      <c r="JRJ42" s="23"/>
      <c r="JRK42" s="23"/>
      <c r="JRL42" s="23"/>
      <c r="JRM42" s="23"/>
      <c r="JRN42" s="23"/>
      <c r="JRO42" s="23"/>
      <c r="JRP42" s="23"/>
      <c r="JRQ42" s="23"/>
      <c r="JRR42" s="23"/>
      <c r="JRS42" s="23"/>
      <c r="JRT42" s="23"/>
      <c r="JRU42" s="23"/>
      <c r="JRV42" s="23"/>
      <c r="JRW42" s="23"/>
      <c r="JRX42" s="23"/>
      <c r="JRY42" s="23"/>
      <c r="JRZ42" s="23"/>
      <c r="JSA42" s="23"/>
      <c r="JSB42" s="23"/>
      <c r="JSC42" s="23"/>
      <c r="JSD42" s="23"/>
      <c r="JSE42" s="23"/>
      <c r="JSF42" s="23"/>
      <c r="JSG42" s="23"/>
      <c r="JSH42" s="23"/>
      <c r="JSI42" s="23"/>
      <c r="JSJ42" s="23"/>
      <c r="JSK42" s="23"/>
      <c r="JSL42" s="23"/>
      <c r="JSM42" s="23"/>
      <c r="JSN42" s="23"/>
      <c r="JSO42" s="23"/>
      <c r="JSP42" s="23"/>
      <c r="JSQ42" s="23"/>
      <c r="JSR42" s="23"/>
      <c r="JSS42" s="23"/>
      <c r="JST42" s="23"/>
      <c r="JSU42" s="23"/>
      <c r="JSV42" s="23"/>
      <c r="JSW42" s="23"/>
      <c r="JSX42" s="23"/>
      <c r="JSY42" s="23"/>
      <c r="JSZ42" s="23"/>
      <c r="JTA42" s="23"/>
      <c r="JTB42" s="23"/>
      <c r="JTC42" s="23"/>
      <c r="JTD42" s="23"/>
      <c r="JTE42" s="23"/>
      <c r="JTF42" s="23"/>
      <c r="JTG42" s="23"/>
      <c r="JTH42" s="23"/>
      <c r="JTI42" s="23"/>
      <c r="JTJ42" s="23"/>
      <c r="JTK42" s="23"/>
      <c r="JTL42" s="23"/>
      <c r="JTM42" s="23"/>
      <c r="JTN42" s="23"/>
      <c r="JTO42" s="23"/>
      <c r="JTP42" s="23"/>
      <c r="JTQ42" s="23"/>
      <c r="JTR42" s="23"/>
      <c r="JTS42" s="23"/>
      <c r="JTT42" s="23"/>
      <c r="JTU42" s="23"/>
      <c r="JTV42" s="23"/>
      <c r="JTW42" s="23"/>
      <c r="JTX42" s="23"/>
      <c r="JTY42" s="23"/>
      <c r="JTZ42" s="23"/>
      <c r="JUA42" s="23"/>
      <c r="JUB42" s="23"/>
      <c r="JUC42" s="23"/>
      <c r="JUD42" s="23"/>
      <c r="JUE42" s="23"/>
      <c r="JUF42" s="23"/>
      <c r="JUG42" s="23"/>
      <c r="JUH42" s="23"/>
      <c r="JUI42" s="23"/>
      <c r="JUJ42" s="23"/>
      <c r="JUK42" s="23"/>
      <c r="JUL42" s="23"/>
      <c r="JUM42" s="23"/>
      <c r="JUN42" s="23"/>
      <c r="JUO42" s="23"/>
      <c r="JUP42" s="23"/>
      <c r="JUQ42" s="23"/>
      <c r="JUR42" s="23"/>
      <c r="JUS42" s="23"/>
      <c r="JUT42" s="23"/>
      <c r="JUU42" s="23"/>
      <c r="JUV42" s="23"/>
      <c r="JUW42" s="23"/>
      <c r="JUX42" s="23"/>
      <c r="JUY42" s="23"/>
      <c r="JUZ42" s="23"/>
      <c r="JVA42" s="23"/>
      <c r="JVB42" s="23"/>
      <c r="JVC42" s="23"/>
      <c r="JVD42" s="23"/>
      <c r="JVE42" s="23"/>
      <c r="JVF42" s="23"/>
      <c r="JVG42" s="23"/>
      <c r="JVH42" s="23"/>
      <c r="JVI42" s="23"/>
      <c r="JVJ42" s="23"/>
      <c r="JVK42" s="23"/>
      <c r="JVL42" s="23"/>
      <c r="JVM42" s="23"/>
      <c r="JVN42" s="23"/>
      <c r="JVO42" s="23"/>
      <c r="JVP42" s="23"/>
      <c r="JVQ42" s="23"/>
      <c r="JVR42" s="23"/>
      <c r="JVS42" s="23"/>
      <c r="JVT42" s="23"/>
      <c r="JVU42" s="23"/>
      <c r="JVV42" s="23"/>
      <c r="JVW42" s="23"/>
      <c r="JVX42" s="23"/>
      <c r="JVY42" s="23"/>
      <c r="JVZ42" s="23"/>
      <c r="JWA42" s="23"/>
      <c r="JWB42" s="23"/>
      <c r="JWC42" s="23"/>
      <c r="JWD42" s="23"/>
      <c r="JWE42" s="23"/>
      <c r="JWF42" s="23"/>
      <c r="JWG42" s="23"/>
      <c r="JWH42" s="23"/>
      <c r="JWI42" s="23"/>
      <c r="JWJ42" s="23"/>
      <c r="JWK42" s="23"/>
      <c r="JWL42" s="23"/>
      <c r="JWM42" s="23"/>
      <c r="JWN42" s="23"/>
      <c r="JWO42" s="23"/>
      <c r="JWP42" s="23"/>
      <c r="JWQ42" s="23"/>
      <c r="JWR42" s="23"/>
      <c r="JWS42" s="23"/>
      <c r="JWT42" s="23"/>
      <c r="JWU42" s="23"/>
      <c r="JWV42" s="23"/>
      <c r="JWW42" s="23"/>
      <c r="JWX42" s="23"/>
      <c r="JWY42" s="23"/>
      <c r="JWZ42" s="23"/>
      <c r="JXA42" s="23"/>
      <c r="JXB42" s="23"/>
      <c r="JXC42" s="23"/>
      <c r="JXD42" s="23"/>
      <c r="JXE42" s="23"/>
      <c r="JXF42" s="23"/>
      <c r="JXG42" s="23"/>
      <c r="JXH42" s="23"/>
      <c r="JXI42" s="23"/>
      <c r="JXJ42" s="23"/>
      <c r="JXK42" s="23"/>
      <c r="JXL42" s="23"/>
      <c r="JXM42" s="23"/>
      <c r="JXN42" s="23"/>
      <c r="JXO42" s="23"/>
      <c r="JXP42" s="23"/>
      <c r="JXQ42" s="23"/>
      <c r="JXR42" s="23"/>
      <c r="JXS42" s="23"/>
      <c r="JXT42" s="23"/>
      <c r="JXU42" s="23"/>
      <c r="JXV42" s="23"/>
      <c r="JXW42" s="23"/>
      <c r="JXX42" s="23"/>
      <c r="JXY42" s="23"/>
      <c r="JXZ42" s="23"/>
      <c r="JYA42" s="23"/>
      <c r="JYB42" s="23"/>
      <c r="JYC42" s="23"/>
      <c r="JYD42" s="23"/>
      <c r="JYE42" s="23"/>
      <c r="JYF42" s="23"/>
      <c r="JYG42" s="23"/>
      <c r="JYH42" s="23"/>
      <c r="JYI42" s="23"/>
      <c r="JYJ42" s="23"/>
      <c r="JYK42" s="23"/>
      <c r="JYL42" s="23"/>
      <c r="JYM42" s="23"/>
      <c r="JYN42" s="23"/>
      <c r="JYO42" s="23"/>
      <c r="JYP42" s="23"/>
      <c r="JYQ42" s="23"/>
      <c r="JYR42" s="23"/>
      <c r="JYS42" s="23"/>
      <c r="JYT42" s="23"/>
      <c r="JYU42" s="23"/>
      <c r="JYV42" s="23"/>
      <c r="JYW42" s="23"/>
      <c r="JYX42" s="23"/>
      <c r="JYY42" s="23"/>
      <c r="JYZ42" s="23"/>
      <c r="JZA42" s="23"/>
      <c r="JZB42" s="23"/>
      <c r="JZC42" s="23"/>
      <c r="JZD42" s="23"/>
      <c r="JZE42" s="23"/>
      <c r="JZF42" s="23"/>
      <c r="JZG42" s="23"/>
      <c r="JZH42" s="23"/>
      <c r="JZI42" s="23"/>
      <c r="JZJ42" s="23"/>
      <c r="JZK42" s="23"/>
      <c r="JZL42" s="23"/>
      <c r="JZM42" s="23"/>
      <c r="JZN42" s="23"/>
      <c r="JZO42" s="23"/>
      <c r="JZP42" s="23"/>
      <c r="JZQ42" s="23"/>
      <c r="JZR42" s="23"/>
      <c r="JZS42" s="23"/>
      <c r="JZT42" s="23"/>
      <c r="JZU42" s="23"/>
      <c r="JZV42" s="23"/>
      <c r="JZW42" s="23"/>
      <c r="JZX42" s="23"/>
      <c r="JZY42" s="23"/>
      <c r="JZZ42" s="23"/>
      <c r="KAA42" s="23"/>
      <c r="KAB42" s="23"/>
      <c r="KAC42" s="23"/>
      <c r="KAD42" s="23"/>
      <c r="KAE42" s="23"/>
      <c r="KAF42" s="23"/>
      <c r="KAG42" s="23"/>
      <c r="KAH42" s="23"/>
      <c r="KAI42" s="23"/>
      <c r="KAJ42" s="23"/>
      <c r="KAK42" s="23"/>
      <c r="KAL42" s="23"/>
      <c r="KAM42" s="23"/>
      <c r="KAN42" s="23"/>
      <c r="KAO42" s="23"/>
      <c r="KAP42" s="23"/>
      <c r="KAQ42" s="23"/>
      <c r="KAR42" s="23"/>
      <c r="KAS42" s="23"/>
      <c r="KAT42" s="23"/>
      <c r="KAU42" s="23"/>
      <c r="KAV42" s="23"/>
      <c r="KAW42" s="23"/>
      <c r="KAX42" s="23"/>
      <c r="KAY42" s="23"/>
      <c r="KAZ42" s="23"/>
      <c r="KBA42" s="23"/>
      <c r="KBB42" s="23"/>
      <c r="KBC42" s="23"/>
      <c r="KBD42" s="23"/>
      <c r="KBE42" s="23"/>
      <c r="KBF42" s="23"/>
      <c r="KBG42" s="23"/>
      <c r="KBH42" s="23"/>
      <c r="KBI42" s="23"/>
      <c r="KBJ42" s="23"/>
      <c r="KBK42" s="23"/>
      <c r="KBL42" s="23"/>
      <c r="KBM42" s="23"/>
      <c r="KBN42" s="23"/>
      <c r="KBO42" s="23"/>
      <c r="KBP42" s="23"/>
      <c r="KBQ42" s="23"/>
      <c r="KBR42" s="23"/>
      <c r="KBS42" s="23"/>
      <c r="KBT42" s="23"/>
      <c r="KBU42" s="23"/>
      <c r="KBV42" s="23"/>
      <c r="KBW42" s="23"/>
      <c r="KBX42" s="23"/>
      <c r="KBY42" s="23"/>
      <c r="KBZ42" s="23"/>
      <c r="KCA42" s="23"/>
      <c r="KCB42" s="23"/>
      <c r="KCC42" s="23"/>
      <c r="KCD42" s="23"/>
      <c r="KCE42" s="23"/>
      <c r="KCF42" s="23"/>
      <c r="KCG42" s="23"/>
      <c r="KCH42" s="23"/>
      <c r="KCI42" s="23"/>
      <c r="KCJ42" s="23"/>
      <c r="KCK42" s="23"/>
      <c r="KCL42" s="23"/>
      <c r="KCM42" s="23"/>
      <c r="KCN42" s="23"/>
      <c r="KCO42" s="23"/>
      <c r="KCP42" s="23"/>
      <c r="KCQ42" s="23"/>
      <c r="KCR42" s="23"/>
      <c r="KCS42" s="23"/>
      <c r="KCT42" s="23"/>
      <c r="KCU42" s="23"/>
      <c r="KCV42" s="23"/>
      <c r="KCW42" s="23"/>
      <c r="KCX42" s="23"/>
      <c r="KCY42" s="23"/>
      <c r="KCZ42" s="23"/>
      <c r="KDA42" s="23"/>
      <c r="KDB42" s="23"/>
      <c r="KDC42" s="23"/>
      <c r="KDD42" s="23"/>
      <c r="KDE42" s="23"/>
      <c r="KDF42" s="23"/>
      <c r="KDG42" s="23"/>
      <c r="KDH42" s="23"/>
      <c r="KDI42" s="23"/>
      <c r="KDJ42" s="23"/>
      <c r="KDK42" s="23"/>
      <c r="KDL42" s="23"/>
      <c r="KDM42" s="23"/>
      <c r="KDN42" s="23"/>
      <c r="KDO42" s="23"/>
      <c r="KDP42" s="23"/>
      <c r="KDQ42" s="23"/>
      <c r="KDR42" s="23"/>
      <c r="KDS42" s="23"/>
      <c r="KDT42" s="23"/>
      <c r="KDU42" s="23"/>
      <c r="KDV42" s="23"/>
      <c r="KDW42" s="23"/>
      <c r="KDX42" s="23"/>
      <c r="KDY42" s="23"/>
      <c r="KDZ42" s="23"/>
      <c r="KEA42" s="23"/>
      <c r="KEB42" s="23"/>
      <c r="KEC42" s="23"/>
      <c r="KED42" s="23"/>
      <c r="KEE42" s="23"/>
      <c r="KEF42" s="23"/>
      <c r="KEG42" s="23"/>
      <c r="KEH42" s="23"/>
      <c r="KEI42" s="23"/>
      <c r="KEJ42" s="23"/>
      <c r="KEK42" s="23"/>
      <c r="KEL42" s="23"/>
      <c r="KEM42" s="23"/>
      <c r="KEN42" s="23"/>
      <c r="KEO42" s="23"/>
      <c r="KEP42" s="23"/>
      <c r="KEQ42" s="23"/>
      <c r="KER42" s="23"/>
      <c r="KES42" s="23"/>
      <c r="KET42" s="23"/>
      <c r="KEU42" s="23"/>
      <c r="KEV42" s="23"/>
      <c r="KEW42" s="23"/>
      <c r="KEX42" s="23"/>
      <c r="KEY42" s="23"/>
      <c r="KEZ42" s="23"/>
      <c r="KFA42" s="23"/>
      <c r="KFB42" s="23"/>
      <c r="KFC42" s="23"/>
      <c r="KFD42" s="23"/>
      <c r="KFE42" s="23"/>
      <c r="KFF42" s="23"/>
      <c r="KFG42" s="23"/>
      <c r="KFH42" s="23"/>
      <c r="KFI42" s="23"/>
      <c r="KFJ42" s="23"/>
      <c r="KFK42" s="23"/>
      <c r="KFL42" s="23"/>
      <c r="KFM42" s="23"/>
      <c r="KFN42" s="23"/>
      <c r="KFO42" s="23"/>
      <c r="KFP42" s="23"/>
      <c r="KFQ42" s="23"/>
      <c r="KFR42" s="23"/>
      <c r="KFS42" s="23"/>
      <c r="KFT42" s="23"/>
      <c r="KFU42" s="23"/>
      <c r="KFV42" s="23"/>
      <c r="KFW42" s="23"/>
      <c r="KFX42" s="23"/>
      <c r="KFY42" s="23"/>
      <c r="KFZ42" s="23"/>
      <c r="KGA42" s="23"/>
      <c r="KGB42" s="23"/>
      <c r="KGC42" s="23"/>
      <c r="KGD42" s="23"/>
      <c r="KGE42" s="23"/>
      <c r="KGF42" s="23"/>
      <c r="KGG42" s="23"/>
      <c r="KGH42" s="23"/>
      <c r="KGI42" s="23"/>
      <c r="KGJ42" s="23"/>
      <c r="KGK42" s="23"/>
      <c r="KGL42" s="23"/>
      <c r="KGM42" s="23"/>
      <c r="KGN42" s="23"/>
      <c r="KGO42" s="23"/>
      <c r="KGP42" s="23"/>
      <c r="KGQ42" s="23"/>
      <c r="KGR42" s="23"/>
      <c r="KGS42" s="23"/>
      <c r="KGT42" s="23"/>
      <c r="KGU42" s="23"/>
      <c r="KGV42" s="23"/>
      <c r="KGW42" s="23"/>
      <c r="KGX42" s="23"/>
      <c r="KGY42" s="23"/>
      <c r="KGZ42" s="23"/>
      <c r="KHA42" s="23"/>
      <c r="KHB42" s="23"/>
      <c r="KHC42" s="23"/>
      <c r="KHD42" s="23"/>
      <c r="KHE42" s="23"/>
      <c r="KHF42" s="23"/>
      <c r="KHG42" s="23"/>
      <c r="KHH42" s="23"/>
      <c r="KHI42" s="23"/>
      <c r="KHJ42" s="23"/>
      <c r="KHK42" s="23"/>
      <c r="KHL42" s="23"/>
      <c r="KHM42" s="23"/>
      <c r="KHN42" s="23"/>
      <c r="KHO42" s="23"/>
      <c r="KHP42" s="23"/>
      <c r="KHQ42" s="23"/>
      <c r="KHR42" s="23"/>
      <c r="KHS42" s="23"/>
      <c r="KHT42" s="23"/>
      <c r="KHU42" s="23"/>
      <c r="KHV42" s="23"/>
      <c r="KHW42" s="23"/>
      <c r="KHX42" s="23"/>
      <c r="KHY42" s="23"/>
      <c r="KHZ42" s="23"/>
      <c r="KIA42" s="23"/>
      <c r="KIB42" s="23"/>
      <c r="KIC42" s="23"/>
      <c r="KID42" s="23"/>
      <c r="KIE42" s="23"/>
      <c r="KIF42" s="23"/>
      <c r="KIG42" s="23"/>
      <c r="KIH42" s="23"/>
      <c r="KII42" s="23"/>
      <c r="KIJ42" s="23"/>
      <c r="KIK42" s="23"/>
      <c r="KIL42" s="23"/>
      <c r="KIM42" s="23"/>
      <c r="KIN42" s="23"/>
      <c r="KIO42" s="23"/>
      <c r="KIP42" s="23"/>
      <c r="KIQ42" s="23"/>
      <c r="KIR42" s="23"/>
      <c r="KIS42" s="23"/>
      <c r="KIT42" s="23"/>
      <c r="KIU42" s="23"/>
      <c r="KIV42" s="23"/>
      <c r="KIW42" s="23"/>
      <c r="KIX42" s="23"/>
      <c r="KIY42" s="23"/>
      <c r="KIZ42" s="23"/>
      <c r="KJA42" s="23"/>
      <c r="KJB42" s="23"/>
      <c r="KJC42" s="23"/>
      <c r="KJD42" s="23"/>
      <c r="KJE42" s="23"/>
      <c r="KJF42" s="23"/>
      <c r="KJG42" s="23"/>
      <c r="KJH42" s="23"/>
      <c r="KJI42" s="23"/>
      <c r="KJJ42" s="23"/>
      <c r="KJK42" s="23"/>
      <c r="KJL42" s="23"/>
      <c r="KJM42" s="23"/>
      <c r="KJN42" s="23"/>
      <c r="KJO42" s="23"/>
      <c r="KJP42" s="23"/>
      <c r="KJQ42" s="23"/>
      <c r="KJR42" s="23"/>
      <c r="KJS42" s="23"/>
      <c r="KJT42" s="23"/>
      <c r="KJU42" s="23"/>
      <c r="KJV42" s="23"/>
      <c r="KJW42" s="23"/>
      <c r="KJX42" s="23"/>
      <c r="KJY42" s="23"/>
      <c r="KJZ42" s="23"/>
      <c r="KKA42" s="23"/>
      <c r="KKB42" s="23"/>
      <c r="KKC42" s="23"/>
      <c r="KKD42" s="23"/>
      <c r="KKE42" s="23"/>
      <c r="KKF42" s="23"/>
      <c r="KKG42" s="23"/>
      <c r="KKH42" s="23"/>
      <c r="KKI42" s="23"/>
      <c r="KKJ42" s="23"/>
      <c r="KKK42" s="23"/>
      <c r="KKL42" s="23"/>
      <c r="KKM42" s="23"/>
      <c r="KKN42" s="23"/>
      <c r="KKO42" s="23"/>
      <c r="KKP42" s="23"/>
      <c r="KKQ42" s="23"/>
      <c r="KKR42" s="23"/>
      <c r="KKS42" s="23"/>
      <c r="KKT42" s="23"/>
      <c r="KKU42" s="23"/>
      <c r="KKV42" s="23"/>
      <c r="KKW42" s="23"/>
      <c r="KKX42" s="23"/>
      <c r="KKY42" s="23"/>
      <c r="KKZ42" s="23"/>
      <c r="KLA42" s="23"/>
      <c r="KLB42" s="23"/>
      <c r="KLC42" s="23"/>
      <c r="KLD42" s="23"/>
      <c r="KLE42" s="23"/>
      <c r="KLF42" s="23"/>
      <c r="KLG42" s="23"/>
      <c r="KLH42" s="23"/>
      <c r="KLI42" s="23"/>
      <c r="KLJ42" s="23"/>
      <c r="KLK42" s="23"/>
      <c r="KLL42" s="23"/>
      <c r="KLM42" s="23"/>
      <c r="KLN42" s="23"/>
      <c r="KLO42" s="23"/>
      <c r="KLP42" s="23"/>
      <c r="KLQ42" s="23"/>
      <c r="KLR42" s="23"/>
      <c r="KLS42" s="23"/>
      <c r="KLT42" s="23"/>
      <c r="KLU42" s="23"/>
      <c r="KLV42" s="23"/>
      <c r="KLW42" s="23"/>
      <c r="KLX42" s="23"/>
      <c r="KLY42" s="23"/>
      <c r="KLZ42" s="23"/>
      <c r="KMA42" s="23"/>
      <c r="KMB42" s="23"/>
      <c r="KMC42" s="23"/>
      <c r="KMD42" s="23"/>
      <c r="KME42" s="23"/>
      <c r="KMF42" s="23"/>
      <c r="KMG42" s="23"/>
      <c r="KMH42" s="23"/>
      <c r="KMI42" s="23"/>
      <c r="KMJ42" s="23"/>
      <c r="KMK42" s="23"/>
      <c r="KML42" s="23"/>
      <c r="KMM42" s="23"/>
      <c r="KMN42" s="23"/>
      <c r="KMO42" s="23"/>
      <c r="KMP42" s="23"/>
      <c r="KMQ42" s="23"/>
      <c r="KMR42" s="23"/>
      <c r="KMS42" s="23"/>
      <c r="KMT42" s="23"/>
      <c r="KMU42" s="23"/>
      <c r="KMV42" s="23"/>
      <c r="KMW42" s="23"/>
      <c r="KMX42" s="23"/>
      <c r="KMY42" s="23"/>
      <c r="KMZ42" s="23"/>
      <c r="KNA42" s="23"/>
      <c r="KNB42" s="23"/>
      <c r="KNC42" s="23"/>
      <c r="KND42" s="23"/>
      <c r="KNE42" s="23"/>
      <c r="KNF42" s="23"/>
      <c r="KNG42" s="23"/>
      <c r="KNH42" s="23"/>
      <c r="KNI42" s="23"/>
      <c r="KNJ42" s="23"/>
      <c r="KNK42" s="23"/>
      <c r="KNL42" s="23"/>
      <c r="KNM42" s="23"/>
      <c r="KNN42" s="23"/>
      <c r="KNO42" s="23"/>
      <c r="KNP42" s="23"/>
      <c r="KNQ42" s="23"/>
      <c r="KNR42" s="23"/>
      <c r="KNS42" s="23"/>
      <c r="KNT42" s="23"/>
      <c r="KNU42" s="23"/>
      <c r="KNV42" s="23"/>
      <c r="KNW42" s="23"/>
      <c r="KNX42" s="23"/>
      <c r="KNY42" s="23"/>
      <c r="KNZ42" s="23"/>
      <c r="KOA42" s="23"/>
      <c r="KOB42" s="23"/>
      <c r="KOC42" s="23"/>
      <c r="KOD42" s="23"/>
      <c r="KOE42" s="23"/>
      <c r="KOF42" s="23"/>
      <c r="KOG42" s="23"/>
      <c r="KOH42" s="23"/>
      <c r="KOI42" s="23"/>
      <c r="KOJ42" s="23"/>
      <c r="KOK42" s="23"/>
      <c r="KOL42" s="23"/>
      <c r="KOM42" s="23"/>
      <c r="KON42" s="23"/>
      <c r="KOO42" s="23"/>
      <c r="KOP42" s="23"/>
      <c r="KOQ42" s="23"/>
      <c r="KOR42" s="23"/>
      <c r="KOS42" s="23"/>
      <c r="KOT42" s="23"/>
      <c r="KOU42" s="23"/>
      <c r="KOV42" s="23"/>
      <c r="KOW42" s="23"/>
      <c r="KOX42" s="23"/>
      <c r="KOY42" s="23"/>
      <c r="KOZ42" s="23"/>
      <c r="KPA42" s="23"/>
      <c r="KPB42" s="23"/>
      <c r="KPC42" s="23"/>
      <c r="KPD42" s="23"/>
      <c r="KPE42" s="23"/>
      <c r="KPF42" s="23"/>
      <c r="KPG42" s="23"/>
      <c r="KPH42" s="23"/>
      <c r="KPI42" s="23"/>
      <c r="KPJ42" s="23"/>
      <c r="KPK42" s="23"/>
      <c r="KPL42" s="23"/>
      <c r="KPM42" s="23"/>
      <c r="KPN42" s="23"/>
      <c r="KPO42" s="23"/>
      <c r="KPP42" s="23"/>
      <c r="KPQ42" s="23"/>
      <c r="KPR42" s="23"/>
      <c r="KPS42" s="23"/>
      <c r="KPT42" s="23"/>
      <c r="KPU42" s="23"/>
      <c r="KPV42" s="23"/>
      <c r="KPW42" s="23"/>
      <c r="KPX42" s="23"/>
      <c r="KPY42" s="23"/>
      <c r="KPZ42" s="23"/>
      <c r="KQA42" s="23"/>
      <c r="KQB42" s="23"/>
      <c r="KQC42" s="23"/>
      <c r="KQD42" s="23"/>
      <c r="KQE42" s="23"/>
      <c r="KQF42" s="23"/>
      <c r="KQG42" s="23"/>
      <c r="KQH42" s="23"/>
      <c r="KQI42" s="23"/>
      <c r="KQJ42" s="23"/>
      <c r="KQK42" s="23"/>
      <c r="KQL42" s="23"/>
      <c r="KQM42" s="23"/>
      <c r="KQN42" s="23"/>
      <c r="KQO42" s="23"/>
      <c r="KQP42" s="23"/>
      <c r="KQQ42" s="23"/>
      <c r="KQR42" s="23"/>
      <c r="KQS42" s="23"/>
      <c r="KQT42" s="23"/>
      <c r="KQU42" s="23"/>
      <c r="KQV42" s="23"/>
      <c r="KQW42" s="23"/>
      <c r="KQX42" s="23"/>
      <c r="KQY42" s="23"/>
      <c r="KQZ42" s="23"/>
      <c r="KRA42" s="23"/>
      <c r="KRB42" s="23"/>
      <c r="KRC42" s="23"/>
      <c r="KRD42" s="23"/>
      <c r="KRE42" s="23"/>
      <c r="KRF42" s="23"/>
      <c r="KRG42" s="23"/>
      <c r="KRH42" s="23"/>
      <c r="KRI42" s="23"/>
      <c r="KRJ42" s="23"/>
      <c r="KRK42" s="23"/>
      <c r="KRL42" s="23"/>
      <c r="KRM42" s="23"/>
      <c r="KRN42" s="23"/>
      <c r="KRO42" s="23"/>
      <c r="KRP42" s="23"/>
      <c r="KRQ42" s="23"/>
      <c r="KRR42" s="23"/>
      <c r="KRS42" s="23"/>
      <c r="KRT42" s="23"/>
      <c r="KRU42" s="23"/>
      <c r="KRV42" s="23"/>
      <c r="KRW42" s="23"/>
      <c r="KRX42" s="23"/>
      <c r="KRY42" s="23"/>
      <c r="KRZ42" s="23"/>
      <c r="KSA42" s="23"/>
      <c r="KSB42" s="23"/>
      <c r="KSC42" s="23"/>
      <c r="KSD42" s="23"/>
      <c r="KSE42" s="23"/>
      <c r="KSF42" s="23"/>
      <c r="KSG42" s="23"/>
      <c r="KSH42" s="23"/>
      <c r="KSI42" s="23"/>
      <c r="KSJ42" s="23"/>
      <c r="KSK42" s="23"/>
      <c r="KSL42" s="23"/>
      <c r="KSM42" s="23"/>
      <c r="KSN42" s="23"/>
      <c r="KSO42" s="23"/>
      <c r="KSP42" s="23"/>
      <c r="KSQ42" s="23"/>
      <c r="KSR42" s="23"/>
      <c r="KSS42" s="23"/>
      <c r="KST42" s="23"/>
      <c r="KSU42" s="23"/>
      <c r="KSV42" s="23"/>
      <c r="KSW42" s="23"/>
      <c r="KSX42" s="23"/>
      <c r="KSY42" s="23"/>
      <c r="KSZ42" s="23"/>
      <c r="KTA42" s="23"/>
      <c r="KTB42" s="23"/>
      <c r="KTC42" s="23"/>
      <c r="KTD42" s="23"/>
      <c r="KTE42" s="23"/>
      <c r="KTF42" s="23"/>
      <c r="KTG42" s="23"/>
      <c r="KTH42" s="23"/>
      <c r="KTI42" s="23"/>
      <c r="KTJ42" s="23"/>
      <c r="KTK42" s="23"/>
      <c r="KTL42" s="23"/>
      <c r="KTM42" s="23"/>
      <c r="KTN42" s="23"/>
      <c r="KTO42" s="23"/>
      <c r="KTP42" s="23"/>
      <c r="KTQ42" s="23"/>
      <c r="KTR42" s="23"/>
      <c r="KTS42" s="23"/>
      <c r="KTT42" s="23"/>
      <c r="KTU42" s="23"/>
      <c r="KTV42" s="23"/>
      <c r="KTW42" s="23"/>
      <c r="KTX42" s="23"/>
      <c r="KTY42" s="23"/>
      <c r="KTZ42" s="23"/>
      <c r="KUA42" s="23"/>
      <c r="KUB42" s="23"/>
      <c r="KUC42" s="23"/>
      <c r="KUD42" s="23"/>
      <c r="KUE42" s="23"/>
      <c r="KUF42" s="23"/>
      <c r="KUG42" s="23"/>
      <c r="KUH42" s="23"/>
      <c r="KUI42" s="23"/>
      <c r="KUJ42" s="23"/>
      <c r="KUK42" s="23"/>
      <c r="KUL42" s="23"/>
      <c r="KUM42" s="23"/>
      <c r="KUN42" s="23"/>
      <c r="KUO42" s="23"/>
      <c r="KUP42" s="23"/>
      <c r="KUQ42" s="23"/>
      <c r="KUR42" s="23"/>
      <c r="KUS42" s="23"/>
      <c r="KUT42" s="23"/>
      <c r="KUU42" s="23"/>
      <c r="KUV42" s="23"/>
      <c r="KUW42" s="23"/>
      <c r="KUX42" s="23"/>
      <c r="KUY42" s="23"/>
      <c r="KUZ42" s="23"/>
      <c r="KVA42" s="23"/>
      <c r="KVB42" s="23"/>
      <c r="KVC42" s="23"/>
      <c r="KVD42" s="23"/>
      <c r="KVE42" s="23"/>
      <c r="KVF42" s="23"/>
      <c r="KVG42" s="23"/>
      <c r="KVH42" s="23"/>
      <c r="KVI42" s="23"/>
      <c r="KVJ42" s="23"/>
      <c r="KVK42" s="23"/>
      <c r="KVL42" s="23"/>
      <c r="KVM42" s="23"/>
      <c r="KVN42" s="23"/>
      <c r="KVO42" s="23"/>
      <c r="KVP42" s="23"/>
      <c r="KVQ42" s="23"/>
      <c r="KVR42" s="23"/>
      <c r="KVS42" s="23"/>
      <c r="KVT42" s="23"/>
      <c r="KVU42" s="23"/>
      <c r="KVV42" s="23"/>
      <c r="KVW42" s="23"/>
      <c r="KVX42" s="23"/>
      <c r="KVY42" s="23"/>
      <c r="KVZ42" s="23"/>
      <c r="KWA42" s="23"/>
      <c r="KWB42" s="23"/>
      <c r="KWC42" s="23"/>
      <c r="KWD42" s="23"/>
      <c r="KWE42" s="23"/>
      <c r="KWF42" s="23"/>
      <c r="KWG42" s="23"/>
      <c r="KWH42" s="23"/>
      <c r="KWI42" s="23"/>
      <c r="KWJ42" s="23"/>
      <c r="KWK42" s="23"/>
      <c r="KWL42" s="23"/>
      <c r="KWM42" s="23"/>
      <c r="KWN42" s="23"/>
      <c r="KWO42" s="23"/>
      <c r="KWP42" s="23"/>
      <c r="KWQ42" s="23"/>
      <c r="KWR42" s="23"/>
      <c r="KWS42" s="23"/>
      <c r="KWT42" s="23"/>
      <c r="KWU42" s="23"/>
      <c r="KWV42" s="23"/>
      <c r="KWW42" s="23"/>
      <c r="KWX42" s="23"/>
      <c r="KWY42" s="23"/>
      <c r="KWZ42" s="23"/>
      <c r="KXA42" s="23"/>
      <c r="KXB42" s="23"/>
      <c r="KXC42" s="23"/>
      <c r="KXD42" s="23"/>
      <c r="KXE42" s="23"/>
      <c r="KXF42" s="23"/>
      <c r="KXG42" s="23"/>
      <c r="KXH42" s="23"/>
      <c r="KXI42" s="23"/>
      <c r="KXJ42" s="23"/>
      <c r="KXK42" s="23"/>
      <c r="KXL42" s="23"/>
      <c r="KXM42" s="23"/>
      <c r="KXN42" s="23"/>
      <c r="KXO42" s="23"/>
      <c r="KXP42" s="23"/>
      <c r="KXQ42" s="23"/>
      <c r="KXR42" s="23"/>
      <c r="KXS42" s="23"/>
      <c r="KXT42" s="23"/>
      <c r="KXU42" s="23"/>
      <c r="KXV42" s="23"/>
      <c r="KXW42" s="23"/>
      <c r="KXX42" s="23"/>
      <c r="KXY42" s="23"/>
      <c r="KXZ42" s="23"/>
      <c r="KYA42" s="23"/>
      <c r="KYB42" s="23"/>
      <c r="KYC42" s="23"/>
      <c r="KYD42" s="23"/>
      <c r="KYE42" s="23"/>
      <c r="KYF42" s="23"/>
      <c r="KYG42" s="23"/>
      <c r="KYH42" s="23"/>
      <c r="KYI42" s="23"/>
      <c r="KYJ42" s="23"/>
      <c r="KYK42" s="23"/>
      <c r="KYL42" s="23"/>
      <c r="KYM42" s="23"/>
      <c r="KYN42" s="23"/>
      <c r="KYO42" s="23"/>
      <c r="KYP42" s="23"/>
      <c r="KYQ42" s="23"/>
      <c r="KYR42" s="23"/>
      <c r="KYS42" s="23"/>
      <c r="KYT42" s="23"/>
      <c r="KYU42" s="23"/>
      <c r="KYV42" s="23"/>
      <c r="KYW42" s="23"/>
      <c r="KYX42" s="23"/>
      <c r="KYY42" s="23"/>
      <c r="KYZ42" s="23"/>
      <c r="KZA42" s="23"/>
      <c r="KZB42" s="23"/>
      <c r="KZC42" s="23"/>
      <c r="KZD42" s="23"/>
      <c r="KZE42" s="23"/>
      <c r="KZF42" s="23"/>
      <c r="KZG42" s="23"/>
      <c r="KZH42" s="23"/>
      <c r="KZI42" s="23"/>
      <c r="KZJ42" s="23"/>
      <c r="KZK42" s="23"/>
      <c r="KZL42" s="23"/>
      <c r="KZM42" s="23"/>
      <c r="KZN42" s="23"/>
      <c r="KZO42" s="23"/>
      <c r="KZP42" s="23"/>
      <c r="KZQ42" s="23"/>
      <c r="KZR42" s="23"/>
      <c r="KZS42" s="23"/>
      <c r="KZT42" s="23"/>
      <c r="KZU42" s="23"/>
      <c r="KZV42" s="23"/>
      <c r="KZW42" s="23"/>
      <c r="KZX42" s="23"/>
      <c r="KZY42" s="23"/>
      <c r="KZZ42" s="23"/>
      <c r="LAA42" s="23"/>
      <c r="LAB42" s="23"/>
      <c r="LAC42" s="23"/>
      <c r="LAD42" s="23"/>
      <c r="LAE42" s="23"/>
      <c r="LAF42" s="23"/>
      <c r="LAG42" s="23"/>
      <c r="LAH42" s="23"/>
      <c r="LAI42" s="23"/>
      <c r="LAJ42" s="23"/>
      <c r="LAK42" s="23"/>
      <c r="LAL42" s="23"/>
      <c r="LAM42" s="23"/>
      <c r="LAN42" s="23"/>
      <c r="LAO42" s="23"/>
      <c r="LAP42" s="23"/>
      <c r="LAQ42" s="23"/>
      <c r="LAR42" s="23"/>
      <c r="LAS42" s="23"/>
      <c r="LAT42" s="23"/>
      <c r="LAU42" s="23"/>
      <c r="LAV42" s="23"/>
      <c r="LAW42" s="23"/>
      <c r="LAX42" s="23"/>
      <c r="LAY42" s="23"/>
      <c r="LAZ42" s="23"/>
      <c r="LBA42" s="23"/>
      <c r="LBB42" s="23"/>
      <c r="LBC42" s="23"/>
      <c r="LBD42" s="23"/>
      <c r="LBE42" s="23"/>
      <c r="LBF42" s="23"/>
      <c r="LBG42" s="23"/>
      <c r="LBH42" s="23"/>
      <c r="LBI42" s="23"/>
      <c r="LBJ42" s="23"/>
      <c r="LBK42" s="23"/>
      <c r="LBL42" s="23"/>
      <c r="LBM42" s="23"/>
      <c r="LBN42" s="23"/>
      <c r="LBO42" s="23"/>
      <c r="LBP42" s="23"/>
      <c r="LBQ42" s="23"/>
      <c r="LBR42" s="23"/>
      <c r="LBS42" s="23"/>
      <c r="LBT42" s="23"/>
      <c r="LBU42" s="23"/>
      <c r="LBV42" s="23"/>
      <c r="LBW42" s="23"/>
      <c r="LBX42" s="23"/>
      <c r="LBY42" s="23"/>
      <c r="LBZ42" s="23"/>
      <c r="LCA42" s="23"/>
      <c r="LCB42" s="23"/>
      <c r="LCC42" s="23"/>
      <c r="LCD42" s="23"/>
      <c r="LCE42" s="23"/>
      <c r="LCF42" s="23"/>
      <c r="LCG42" s="23"/>
      <c r="LCH42" s="23"/>
      <c r="LCI42" s="23"/>
      <c r="LCJ42" s="23"/>
      <c r="LCK42" s="23"/>
      <c r="LCL42" s="23"/>
      <c r="LCM42" s="23"/>
      <c r="LCN42" s="23"/>
      <c r="LCO42" s="23"/>
      <c r="LCP42" s="23"/>
      <c r="LCQ42" s="23"/>
      <c r="LCR42" s="23"/>
      <c r="LCS42" s="23"/>
      <c r="LCT42" s="23"/>
      <c r="LCU42" s="23"/>
      <c r="LCV42" s="23"/>
      <c r="LCW42" s="23"/>
      <c r="LCX42" s="23"/>
      <c r="LCY42" s="23"/>
      <c r="LCZ42" s="23"/>
      <c r="LDA42" s="23"/>
      <c r="LDB42" s="23"/>
      <c r="LDC42" s="23"/>
      <c r="LDD42" s="23"/>
      <c r="LDE42" s="23"/>
      <c r="LDF42" s="23"/>
      <c r="LDG42" s="23"/>
      <c r="LDH42" s="23"/>
      <c r="LDI42" s="23"/>
      <c r="LDJ42" s="23"/>
      <c r="LDK42" s="23"/>
      <c r="LDL42" s="23"/>
      <c r="LDM42" s="23"/>
      <c r="LDN42" s="23"/>
      <c r="LDO42" s="23"/>
      <c r="LDP42" s="23"/>
      <c r="LDQ42" s="23"/>
      <c r="LDR42" s="23"/>
      <c r="LDS42" s="23"/>
      <c r="LDT42" s="23"/>
      <c r="LDU42" s="23"/>
      <c r="LDV42" s="23"/>
      <c r="LDW42" s="23"/>
      <c r="LDX42" s="23"/>
      <c r="LDY42" s="23"/>
      <c r="LDZ42" s="23"/>
      <c r="LEA42" s="23"/>
      <c r="LEB42" s="23"/>
      <c r="LEC42" s="23"/>
      <c r="LED42" s="23"/>
      <c r="LEE42" s="23"/>
      <c r="LEF42" s="23"/>
      <c r="LEG42" s="23"/>
      <c r="LEH42" s="23"/>
      <c r="LEI42" s="23"/>
      <c r="LEJ42" s="23"/>
      <c r="LEK42" s="23"/>
      <c r="LEL42" s="23"/>
      <c r="LEM42" s="23"/>
      <c r="LEN42" s="23"/>
      <c r="LEO42" s="23"/>
      <c r="LEP42" s="23"/>
      <c r="LEQ42" s="23"/>
      <c r="LER42" s="23"/>
      <c r="LES42" s="23"/>
      <c r="LET42" s="23"/>
      <c r="LEU42" s="23"/>
      <c r="LEV42" s="23"/>
      <c r="LEW42" s="23"/>
      <c r="LEX42" s="23"/>
      <c r="LEY42" s="23"/>
      <c r="LEZ42" s="23"/>
      <c r="LFA42" s="23"/>
      <c r="LFB42" s="23"/>
      <c r="LFC42" s="23"/>
      <c r="LFD42" s="23"/>
      <c r="LFE42" s="23"/>
      <c r="LFF42" s="23"/>
      <c r="LFG42" s="23"/>
      <c r="LFH42" s="23"/>
      <c r="LFI42" s="23"/>
      <c r="LFJ42" s="23"/>
      <c r="LFK42" s="23"/>
      <c r="LFL42" s="23"/>
      <c r="LFM42" s="23"/>
      <c r="LFN42" s="23"/>
      <c r="LFO42" s="23"/>
      <c r="LFP42" s="23"/>
      <c r="LFQ42" s="23"/>
      <c r="LFR42" s="23"/>
      <c r="LFS42" s="23"/>
      <c r="LFT42" s="23"/>
      <c r="LFU42" s="23"/>
      <c r="LFV42" s="23"/>
      <c r="LFW42" s="23"/>
      <c r="LFX42" s="23"/>
      <c r="LFY42" s="23"/>
      <c r="LFZ42" s="23"/>
      <c r="LGA42" s="23"/>
      <c r="LGB42" s="23"/>
      <c r="LGC42" s="23"/>
      <c r="LGD42" s="23"/>
      <c r="LGE42" s="23"/>
      <c r="LGF42" s="23"/>
      <c r="LGG42" s="23"/>
      <c r="LGH42" s="23"/>
      <c r="LGI42" s="23"/>
      <c r="LGJ42" s="23"/>
      <c r="LGK42" s="23"/>
      <c r="LGL42" s="23"/>
      <c r="LGM42" s="23"/>
      <c r="LGN42" s="23"/>
      <c r="LGO42" s="23"/>
      <c r="LGP42" s="23"/>
      <c r="LGQ42" s="23"/>
      <c r="LGR42" s="23"/>
      <c r="LGS42" s="23"/>
      <c r="LGT42" s="23"/>
      <c r="LGU42" s="23"/>
      <c r="LGV42" s="23"/>
      <c r="LGW42" s="23"/>
      <c r="LGX42" s="23"/>
      <c r="LGY42" s="23"/>
      <c r="LGZ42" s="23"/>
      <c r="LHA42" s="23"/>
      <c r="LHB42" s="23"/>
      <c r="LHC42" s="23"/>
      <c r="LHD42" s="23"/>
      <c r="LHE42" s="23"/>
      <c r="LHF42" s="23"/>
      <c r="LHG42" s="23"/>
      <c r="LHH42" s="23"/>
      <c r="LHI42" s="23"/>
      <c r="LHJ42" s="23"/>
      <c r="LHK42" s="23"/>
      <c r="LHL42" s="23"/>
      <c r="LHM42" s="23"/>
      <c r="LHN42" s="23"/>
      <c r="LHO42" s="23"/>
      <c r="LHP42" s="23"/>
      <c r="LHQ42" s="23"/>
      <c r="LHR42" s="23"/>
      <c r="LHS42" s="23"/>
      <c r="LHT42" s="23"/>
      <c r="LHU42" s="23"/>
      <c r="LHV42" s="23"/>
      <c r="LHW42" s="23"/>
      <c r="LHX42" s="23"/>
      <c r="LHY42" s="23"/>
      <c r="LHZ42" s="23"/>
      <c r="LIA42" s="23"/>
      <c r="LIB42" s="23"/>
      <c r="LIC42" s="23"/>
      <c r="LID42" s="23"/>
      <c r="LIE42" s="23"/>
      <c r="LIF42" s="23"/>
      <c r="LIG42" s="23"/>
      <c r="LIH42" s="23"/>
      <c r="LII42" s="23"/>
      <c r="LIJ42" s="23"/>
      <c r="LIK42" s="23"/>
      <c r="LIL42" s="23"/>
      <c r="LIM42" s="23"/>
      <c r="LIN42" s="23"/>
      <c r="LIO42" s="23"/>
      <c r="LIP42" s="23"/>
      <c r="LIQ42" s="23"/>
      <c r="LIR42" s="23"/>
      <c r="LIS42" s="23"/>
      <c r="LIT42" s="23"/>
      <c r="LIU42" s="23"/>
      <c r="LIV42" s="23"/>
      <c r="LIW42" s="23"/>
      <c r="LIX42" s="23"/>
      <c r="LIY42" s="23"/>
      <c r="LIZ42" s="23"/>
      <c r="LJA42" s="23"/>
      <c r="LJB42" s="23"/>
      <c r="LJC42" s="23"/>
      <c r="LJD42" s="23"/>
      <c r="LJE42" s="23"/>
      <c r="LJF42" s="23"/>
      <c r="LJG42" s="23"/>
      <c r="LJH42" s="23"/>
      <c r="LJI42" s="23"/>
      <c r="LJJ42" s="23"/>
      <c r="LJK42" s="23"/>
      <c r="LJL42" s="23"/>
      <c r="LJM42" s="23"/>
      <c r="LJN42" s="23"/>
      <c r="LJO42" s="23"/>
      <c r="LJP42" s="23"/>
      <c r="LJQ42" s="23"/>
      <c r="LJR42" s="23"/>
      <c r="LJS42" s="23"/>
      <c r="LJT42" s="23"/>
      <c r="LJU42" s="23"/>
      <c r="LJV42" s="23"/>
      <c r="LJW42" s="23"/>
      <c r="LJX42" s="23"/>
      <c r="LJY42" s="23"/>
      <c r="LJZ42" s="23"/>
      <c r="LKA42" s="23"/>
      <c r="LKB42" s="23"/>
      <c r="LKC42" s="23"/>
      <c r="LKD42" s="23"/>
      <c r="LKE42" s="23"/>
      <c r="LKF42" s="23"/>
      <c r="LKG42" s="23"/>
      <c r="LKH42" s="23"/>
      <c r="LKI42" s="23"/>
      <c r="LKJ42" s="23"/>
      <c r="LKK42" s="23"/>
      <c r="LKL42" s="23"/>
      <c r="LKM42" s="23"/>
      <c r="LKN42" s="23"/>
      <c r="LKO42" s="23"/>
      <c r="LKP42" s="23"/>
      <c r="LKQ42" s="23"/>
      <c r="LKR42" s="23"/>
      <c r="LKS42" s="23"/>
      <c r="LKT42" s="23"/>
      <c r="LKU42" s="23"/>
      <c r="LKV42" s="23"/>
      <c r="LKW42" s="23"/>
      <c r="LKX42" s="23"/>
      <c r="LKY42" s="23"/>
      <c r="LKZ42" s="23"/>
      <c r="LLA42" s="23"/>
      <c r="LLB42" s="23"/>
      <c r="LLC42" s="23"/>
      <c r="LLD42" s="23"/>
      <c r="LLE42" s="23"/>
      <c r="LLF42" s="23"/>
      <c r="LLG42" s="23"/>
      <c r="LLH42" s="23"/>
      <c r="LLI42" s="23"/>
      <c r="LLJ42" s="23"/>
      <c r="LLK42" s="23"/>
      <c r="LLL42" s="23"/>
      <c r="LLM42" s="23"/>
      <c r="LLN42" s="23"/>
      <c r="LLO42" s="23"/>
      <c r="LLP42" s="23"/>
      <c r="LLQ42" s="23"/>
      <c r="LLR42" s="23"/>
      <c r="LLS42" s="23"/>
      <c r="LLT42" s="23"/>
      <c r="LLU42" s="23"/>
      <c r="LLV42" s="23"/>
      <c r="LLW42" s="23"/>
      <c r="LLX42" s="23"/>
      <c r="LLY42" s="23"/>
      <c r="LLZ42" s="23"/>
      <c r="LMA42" s="23"/>
      <c r="LMB42" s="23"/>
      <c r="LMC42" s="23"/>
      <c r="LMD42" s="23"/>
      <c r="LME42" s="23"/>
      <c r="LMF42" s="23"/>
      <c r="LMG42" s="23"/>
      <c r="LMH42" s="23"/>
      <c r="LMI42" s="23"/>
      <c r="LMJ42" s="23"/>
      <c r="LMK42" s="23"/>
      <c r="LML42" s="23"/>
      <c r="LMM42" s="23"/>
      <c r="LMN42" s="23"/>
      <c r="LMO42" s="23"/>
      <c r="LMP42" s="23"/>
      <c r="LMQ42" s="23"/>
      <c r="LMR42" s="23"/>
      <c r="LMS42" s="23"/>
      <c r="LMT42" s="23"/>
      <c r="LMU42" s="23"/>
      <c r="LMV42" s="23"/>
      <c r="LMW42" s="23"/>
      <c r="LMX42" s="23"/>
      <c r="LMY42" s="23"/>
      <c r="LMZ42" s="23"/>
      <c r="LNA42" s="23"/>
      <c r="LNB42" s="23"/>
      <c r="LNC42" s="23"/>
      <c r="LND42" s="23"/>
      <c r="LNE42" s="23"/>
      <c r="LNF42" s="23"/>
      <c r="LNG42" s="23"/>
      <c r="LNH42" s="23"/>
      <c r="LNI42" s="23"/>
      <c r="LNJ42" s="23"/>
      <c r="LNK42" s="23"/>
      <c r="LNL42" s="23"/>
      <c r="LNM42" s="23"/>
      <c r="LNN42" s="23"/>
      <c r="LNO42" s="23"/>
      <c r="LNP42" s="23"/>
      <c r="LNQ42" s="23"/>
      <c r="LNR42" s="23"/>
      <c r="LNS42" s="23"/>
      <c r="LNT42" s="23"/>
      <c r="LNU42" s="23"/>
      <c r="LNV42" s="23"/>
      <c r="LNW42" s="23"/>
      <c r="LNX42" s="23"/>
      <c r="LNY42" s="23"/>
      <c r="LNZ42" s="23"/>
      <c r="LOA42" s="23"/>
      <c r="LOB42" s="23"/>
      <c r="LOC42" s="23"/>
      <c r="LOD42" s="23"/>
      <c r="LOE42" s="23"/>
      <c r="LOF42" s="23"/>
      <c r="LOG42" s="23"/>
      <c r="LOH42" s="23"/>
      <c r="LOI42" s="23"/>
      <c r="LOJ42" s="23"/>
      <c r="LOK42" s="23"/>
      <c r="LOL42" s="23"/>
      <c r="LOM42" s="23"/>
      <c r="LON42" s="23"/>
      <c r="LOO42" s="23"/>
      <c r="LOP42" s="23"/>
      <c r="LOQ42" s="23"/>
      <c r="LOR42" s="23"/>
      <c r="LOS42" s="23"/>
      <c r="LOT42" s="23"/>
      <c r="LOU42" s="23"/>
      <c r="LOV42" s="23"/>
      <c r="LOW42" s="23"/>
      <c r="LOX42" s="23"/>
      <c r="LOY42" s="23"/>
      <c r="LOZ42" s="23"/>
      <c r="LPA42" s="23"/>
      <c r="LPB42" s="23"/>
      <c r="LPC42" s="23"/>
      <c r="LPD42" s="23"/>
      <c r="LPE42" s="23"/>
      <c r="LPF42" s="23"/>
      <c r="LPG42" s="23"/>
      <c r="LPH42" s="23"/>
      <c r="LPI42" s="23"/>
      <c r="LPJ42" s="23"/>
      <c r="LPK42" s="23"/>
      <c r="LPL42" s="23"/>
      <c r="LPM42" s="23"/>
      <c r="LPN42" s="23"/>
      <c r="LPO42" s="23"/>
      <c r="LPP42" s="23"/>
      <c r="LPQ42" s="23"/>
      <c r="LPR42" s="23"/>
      <c r="LPS42" s="23"/>
      <c r="LPT42" s="23"/>
      <c r="LPU42" s="23"/>
      <c r="LPV42" s="23"/>
      <c r="LPW42" s="23"/>
      <c r="LPX42" s="23"/>
      <c r="LPY42" s="23"/>
      <c r="LPZ42" s="23"/>
      <c r="LQA42" s="23"/>
      <c r="LQB42" s="23"/>
      <c r="LQC42" s="23"/>
      <c r="LQD42" s="23"/>
      <c r="LQE42" s="23"/>
      <c r="LQF42" s="23"/>
      <c r="LQG42" s="23"/>
      <c r="LQH42" s="23"/>
      <c r="LQI42" s="23"/>
      <c r="LQJ42" s="23"/>
      <c r="LQK42" s="23"/>
      <c r="LQL42" s="23"/>
      <c r="LQM42" s="23"/>
      <c r="LQN42" s="23"/>
      <c r="LQO42" s="23"/>
      <c r="LQP42" s="23"/>
      <c r="LQQ42" s="23"/>
      <c r="LQR42" s="23"/>
      <c r="LQS42" s="23"/>
      <c r="LQT42" s="23"/>
      <c r="LQU42" s="23"/>
      <c r="LQV42" s="23"/>
      <c r="LQW42" s="23"/>
      <c r="LQX42" s="23"/>
      <c r="LQY42" s="23"/>
      <c r="LQZ42" s="23"/>
      <c r="LRA42" s="23"/>
      <c r="LRB42" s="23"/>
      <c r="LRC42" s="23"/>
      <c r="LRD42" s="23"/>
      <c r="LRE42" s="23"/>
      <c r="LRF42" s="23"/>
      <c r="LRG42" s="23"/>
      <c r="LRH42" s="23"/>
      <c r="LRI42" s="23"/>
      <c r="LRJ42" s="23"/>
      <c r="LRK42" s="23"/>
      <c r="LRL42" s="23"/>
      <c r="LRM42" s="23"/>
      <c r="LRN42" s="23"/>
      <c r="LRO42" s="23"/>
      <c r="LRP42" s="23"/>
      <c r="LRQ42" s="23"/>
      <c r="LRR42" s="23"/>
      <c r="LRS42" s="23"/>
      <c r="LRT42" s="23"/>
      <c r="LRU42" s="23"/>
      <c r="LRV42" s="23"/>
      <c r="LRW42" s="23"/>
      <c r="LRX42" s="23"/>
      <c r="LRY42" s="23"/>
      <c r="LRZ42" s="23"/>
      <c r="LSA42" s="23"/>
      <c r="LSB42" s="23"/>
      <c r="LSC42" s="23"/>
      <c r="LSD42" s="23"/>
      <c r="LSE42" s="23"/>
      <c r="LSF42" s="23"/>
      <c r="LSG42" s="23"/>
      <c r="LSH42" s="23"/>
      <c r="LSI42" s="23"/>
      <c r="LSJ42" s="23"/>
      <c r="LSK42" s="23"/>
      <c r="LSL42" s="23"/>
      <c r="LSM42" s="23"/>
      <c r="LSN42" s="23"/>
      <c r="LSO42" s="23"/>
      <c r="LSP42" s="23"/>
      <c r="LSQ42" s="23"/>
      <c r="LSR42" s="23"/>
      <c r="LSS42" s="23"/>
      <c r="LST42" s="23"/>
      <c r="LSU42" s="23"/>
      <c r="LSV42" s="23"/>
      <c r="LSW42" s="23"/>
      <c r="LSX42" s="23"/>
      <c r="LSY42" s="23"/>
      <c r="LSZ42" s="23"/>
      <c r="LTA42" s="23"/>
      <c r="LTB42" s="23"/>
      <c r="LTC42" s="23"/>
      <c r="LTD42" s="23"/>
      <c r="LTE42" s="23"/>
      <c r="LTF42" s="23"/>
      <c r="LTG42" s="23"/>
      <c r="LTH42" s="23"/>
      <c r="LTI42" s="23"/>
      <c r="LTJ42" s="23"/>
      <c r="LTK42" s="23"/>
      <c r="LTL42" s="23"/>
      <c r="LTM42" s="23"/>
      <c r="LTN42" s="23"/>
      <c r="LTO42" s="23"/>
      <c r="LTP42" s="23"/>
      <c r="LTQ42" s="23"/>
      <c r="LTR42" s="23"/>
      <c r="LTS42" s="23"/>
      <c r="LTT42" s="23"/>
      <c r="LTU42" s="23"/>
      <c r="LTV42" s="23"/>
      <c r="LTW42" s="23"/>
      <c r="LTX42" s="23"/>
      <c r="LTY42" s="23"/>
      <c r="LTZ42" s="23"/>
      <c r="LUA42" s="23"/>
      <c r="LUB42" s="23"/>
      <c r="LUC42" s="23"/>
      <c r="LUD42" s="23"/>
      <c r="LUE42" s="23"/>
      <c r="LUF42" s="23"/>
      <c r="LUG42" s="23"/>
      <c r="LUH42" s="23"/>
      <c r="LUI42" s="23"/>
      <c r="LUJ42" s="23"/>
      <c r="LUK42" s="23"/>
      <c r="LUL42" s="23"/>
      <c r="LUM42" s="23"/>
      <c r="LUN42" s="23"/>
      <c r="LUO42" s="23"/>
      <c r="LUP42" s="23"/>
      <c r="LUQ42" s="23"/>
      <c r="LUR42" s="23"/>
      <c r="LUS42" s="23"/>
      <c r="LUT42" s="23"/>
      <c r="LUU42" s="23"/>
      <c r="LUV42" s="23"/>
      <c r="LUW42" s="23"/>
      <c r="LUX42" s="23"/>
      <c r="LUY42" s="23"/>
      <c r="LUZ42" s="23"/>
      <c r="LVA42" s="23"/>
      <c r="LVB42" s="23"/>
      <c r="LVC42" s="23"/>
      <c r="LVD42" s="23"/>
      <c r="LVE42" s="23"/>
      <c r="LVF42" s="23"/>
      <c r="LVG42" s="23"/>
      <c r="LVH42" s="23"/>
      <c r="LVI42" s="23"/>
      <c r="LVJ42" s="23"/>
      <c r="LVK42" s="23"/>
      <c r="LVL42" s="23"/>
      <c r="LVM42" s="23"/>
      <c r="LVN42" s="23"/>
      <c r="LVO42" s="23"/>
      <c r="LVP42" s="23"/>
      <c r="LVQ42" s="23"/>
      <c r="LVR42" s="23"/>
      <c r="LVS42" s="23"/>
      <c r="LVT42" s="23"/>
      <c r="LVU42" s="23"/>
      <c r="LVV42" s="23"/>
      <c r="LVW42" s="23"/>
      <c r="LVX42" s="23"/>
      <c r="LVY42" s="23"/>
      <c r="LVZ42" s="23"/>
      <c r="LWA42" s="23"/>
      <c r="LWB42" s="23"/>
      <c r="LWC42" s="23"/>
      <c r="LWD42" s="23"/>
      <c r="LWE42" s="23"/>
      <c r="LWF42" s="23"/>
      <c r="LWG42" s="23"/>
      <c r="LWH42" s="23"/>
      <c r="LWI42" s="23"/>
      <c r="LWJ42" s="23"/>
      <c r="LWK42" s="23"/>
      <c r="LWL42" s="23"/>
      <c r="LWM42" s="23"/>
      <c r="LWN42" s="23"/>
      <c r="LWO42" s="23"/>
      <c r="LWP42" s="23"/>
      <c r="LWQ42" s="23"/>
      <c r="LWR42" s="23"/>
      <c r="LWS42" s="23"/>
      <c r="LWT42" s="23"/>
      <c r="LWU42" s="23"/>
      <c r="LWV42" s="23"/>
      <c r="LWW42" s="23"/>
      <c r="LWX42" s="23"/>
      <c r="LWY42" s="23"/>
      <c r="LWZ42" s="23"/>
      <c r="LXA42" s="23"/>
      <c r="LXB42" s="23"/>
      <c r="LXC42" s="23"/>
      <c r="LXD42" s="23"/>
      <c r="LXE42" s="23"/>
      <c r="LXF42" s="23"/>
      <c r="LXG42" s="23"/>
      <c r="LXH42" s="23"/>
      <c r="LXI42" s="23"/>
      <c r="LXJ42" s="23"/>
      <c r="LXK42" s="23"/>
      <c r="LXL42" s="23"/>
      <c r="LXM42" s="23"/>
      <c r="LXN42" s="23"/>
      <c r="LXO42" s="23"/>
      <c r="LXP42" s="23"/>
      <c r="LXQ42" s="23"/>
      <c r="LXR42" s="23"/>
      <c r="LXS42" s="23"/>
      <c r="LXT42" s="23"/>
      <c r="LXU42" s="23"/>
      <c r="LXV42" s="23"/>
      <c r="LXW42" s="23"/>
      <c r="LXX42" s="23"/>
      <c r="LXY42" s="23"/>
      <c r="LXZ42" s="23"/>
      <c r="LYA42" s="23"/>
      <c r="LYB42" s="23"/>
      <c r="LYC42" s="23"/>
      <c r="LYD42" s="23"/>
      <c r="LYE42" s="23"/>
      <c r="LYF42" s="23"/>
      <c r="LYG42" s="23"/>
      <c r="LYH42" s="23"/>
      <c r="LYI42" s="23"/>
      <c r="LYJ42" s="23"/>
      <c r="LYK42" s="23"/>
      <c r="LYL42" s="23"/>
      <c r="LYM42" s="23"/>
      <c r="LYN42" s="23"/>
      <c r="LYO42" s="23"/>
      <c r="LYP42" s="23"/>
      <c r="LYQ42" s="23"/>
      <c r="LYR42" s="23"/>
      <c r="LYS42" s="23"/>
      <c r="LYT42" s="23"/>
      <c r="LYU42" s="23"/>
      <c r="LYV42" s="23"/>
      <c r="LYW42" s="23"/>
      <c r="LYX42" s="23"/>
      <c r="LYY42" s="23"/>
      <c r="LYZ42" s="23"/>
      <c r="LZA42" s="23"/>
      <c r="LZB42" s="23"/>
      <c r="LZC42" s="23"/>
      <c r="LZD42" s="23"/>
      <c r="LZE42" s="23"/>
      <c r="LZF42" s="23"/>
      <c r="LZG42" s="23"/>
      <c r="LZH42" s="23"/>
      <c r="LZI42" s="23"/>
      <c r="LZJ42" s="23"/>
      <c r="LZK42" s="23"/>
      <c r="LZL42" s="23"/>
      <c r="LZM42" s="23"/>
      <c r="LZN42" s="23"/>
      <c r="LZO42" s="23"/>
      <c r="LZP42" s="23"/>
      <c r="LZQ42" s="23"/>
      <c r="LZR42" s="23"/>
      <c r="LZS42" s="23"/>
      <c r="LZT42" s="23"/>
      <c r="LZU42" s="23"/>
      <c r="LZV42" s="23"/>
      <c r="LZW42" s="23"/>
      <c r="LZX42" s="23"/>
      <c r="LZY42" s="23"/>
      <c r="LZZ42" s="23"/>
      <c r="MAA42" s="23"/>
      <c r="MAB42" s="23"/>
      <c r="MAC42" s="23"/>
      <c r="MAD42" s="23"/>
      <c r="MAE42" s="23"/>
      <c r="MAF42" s="23"/>
      <c r="MAG42" s="23"/>
      <c r="MAH42" s="23"/>
      <c r="MAI42" s="23"/>
      <c r="MAJ42" s="23"/>
      <c r="MAK42" s="23"/>
      <c r="MAL42" s="23"/>
      <c r="MAM42" s="23"/>
      <c r="MAN42" s="23"/>
      <c r="MAO42" s="23"/>
      <c r="MAP42" s="23"/>
      <c r="MAQ42" s="23"/>
      <c r="MAR42" s="23"/>
      <c r="MAS42" s="23"/>
      <c r="MAT42" s="23"/>
      <c r="MAU42" s="23"/>
      <c r="MAV42" s="23"/>
      <c r="MAW42" s="23"/>
      <c r="MAX42" s="23"/>
      <c r="MAY42" s="23"/>
      <c r="MAZ42" s="23"/>
      <c r="MBA42" s="23"/>
      <c r="MBB42" s="23"/>
      <c r="MBC42" s="23"/>
      <c r="MBD42" s="23"/>
      <c r="MBE42" s="23"/>
      <c r="MBF42" s="23"/>
      <c r="MBG42" s="23"/>
      <c r="MBH42" s="23"/>
      <c r="MBI42" s="23"/>
      <c r="MBJ42" s="23"/>
      <c r="MBK42" s="23"/>
      <c r="MBL42" s="23"/>
      <c r="MBM42" s="23"/>
      <c r="MBN42" s="23"/>
      <c r="MBO42" s="23"/>
      <c r="MBP42" s="23"/>
      <c r="MBQ42" s="23"/>
      <c r="MBR42" s="23"/>
      <c r="MBS42" s="23"/>
      <c r="MBT42" s="23"/>
      <c r="MBU42" s="23"/>
      <c r="MBV42" s="23"/>
      <c r="MBW42" s="23"/>
      <c r="MBX42" s="23"/>
      <c r="MBY42" s="23"/>
      <c r="MBZ42" s="23"/>
      <c r="MCA42" s="23"/>
      <c r="MCB42" s="23"/>
      <c r="MCC42" s="23"/>
      <c r="MCD42" s="23"/>
      <c r="MCE42" s="23"/>
      <c r="MCF42" s="23"/>
      <c r="MCG42" s="23"/>
      <c r="MCH42" s="23"/>
      <c r="MCI42" s="23"/>
      <c r="MCJ42" s="23"/>
      <c r="MCK42" s="23"/>
      <c r="MCL42" s="23"/>
      <c r="MCM42" s="23"/>
      <c r="MCN42" s="23"/>
      <c r="MCO42" s="23"/>
      <c r="MCP42" s="23"/>
      <c r="MCQ42" s="23"/>
      <c r="MCR42" s="23"/>
      <c r="MCS42" s="23"/>
      <c r="MCT42" s="23"/>
      <c r="MCU42" s="23"/>
      <c r="MCV42" s="23"/>
      <c r="MCW42" s="23"/>
      <c r="MCX42" s="23"/>
      <c r="MCY42" s="23"/>
      <c r="MCZ42" s="23"/>
      <c r="MDA42" s="23"/>
      <c r="MDB42" s="23"/>
      <c r="MDC42" s="23"/>
      <c r="MDD42" s="23"/>
      <c r="MDE42" s="23"/>
      <c r="MDF42" s="23"/>
      <c r="MDG42" s="23"/>
      <c r="MDH42" s="23"/>
      <c r="MDI42" s="23"/>
      <c r="MDJ42" s="23"/>
      <c r="MDK42" s="23"/>
      <c r="MDL42" s="23"/>
      <c r="MDM42" s="23"/>
      <c r="MDN42" s="23"/>
      <c r="MDO42" s="23"/>
      <c r="MDP42" s="23"/>
      <c r="MDQ42" s="23"/>
      <c r="MDR42" s="23"/>
      <c r="MDS42" s="23"/>
      <c r="MDT42" s="23"/>
      <c r="MDU42" s="23"/>
      <c r="MDV42" s="23"/>
      <c r="MDW42" s="23"/>
      <c r="MDX42" s="23"/>
      <c r="MDY42" s="23"/>
      <c r="MDZ42" s="23"/>
      <c r="MEA42" s="23"/>
      <c r="MEB42" s="23"/>
      <c r="MEC42" s="23"/>
      <c r="MED42" s="23"/>
      <c r="MEE42" s="23"/>
      <c r="MEF42" s="23"/>
      <c r="MEG42" s="23"/>
      <c r="MEH42" s="23"/>
      <c r="MEI42" s="23"/>
      <c r="MEJ42" s="23"/>
      <c r="MEK42" s="23"/>
      <c r="MEL42" s="23"/>
      <c r="MEM42" s="23"/>
      <c r="MEN42" s="23"/>
      <c r="MEO42" s="23"/>
      <c r="MEP42" s="23"/>
      <c r="MEQ42" s="23"/>
      <c r="MER42" s="23"/>
      <c r="MES42" s="23"/>
      <c r="MET42" s="23"/>
      <c r="MEU42" s="23"/>
      <c r="MEV42" s="23"/>
      <c r="MEW42" s="23"/>
      <c r="MEX42" s="23"/>
      <c r="MEY42" s="23"/>
      <c r="MEZ42" s="23"/>
      <c r="MFA42" s="23"/>
      <c r="MFB42" s="23"/>
      <c r="MFC42" s="23"/>
      <c r="MFD42" s="23"/>
      <c r="MFE42" s="23"/>
      <c r="MFF42" s="23"/>
      <c r="MFG42" s="23"/>
      <c r="MFH42" s="23"/>
      <c r="MFI42" s="23"/>
      <c r="MFJ42" s="23"/>
      <c r="MFK42" s="23"/>
      <c r="MFL42" s="23"/>
      <c r="MFM42" s="23"/>
      <c r="MFN42" s="23"/>
      <c r="MFO42" s="23"/>
      <c r="MFP42" s="23"/>
      <c r="MFQ42" s="23"/>
      <c r="MFR42" s="23"/>
      <c r="MFS42" s="23"/>
      <c r="MFT42" s="23"/>
      <c r="MFU42" s="23"/>
      <c r="MFV42" s="23"/>
      <c r="MFW42" s="23"/>
      <c r="MFX42" s="23"/>
      <c r="MFY42" s="23"/>
      <c r="MFZ42" s="23"/>
      <c r="MGA42" s="23"/>
      <c r="MGB42" s="23"/>
      <c r="MGC42" s="23"/>
      <c r="MGD42" s="23"/>
      <c r="MGE42" s="23"/>
      <c r="MGF42" s="23"/>
      <c r="MGG42" s="23"/>
      <c r="MGH42" s="23"/>
      <c r="MGI42" s="23"/>
      <c r="MGJ42" s="23"/>
      <c r="MGK42" s="23"/>
      <c r="MGL42" s="23"/>
      <c r="MGM42" s="23"/>
      <c r="MGN42" s="23"/>
      <c r="MGO42" s="23"/>
      <c r="MGP42" s="23"/>
      <c r="MGQ42" s="23"/>
      <c r="MGR42" s="23"/>
      <c r="MGS42" s="23"/>
      <c r="MGT42" s="23"/>
      <c r="MGU42" s="23"/>
      <c r="MGV42" s="23"/>
      <c r="MGW42" s="23"/>
      <c r="MGX42" s="23"/>
      <c r="MGY42" s="23"/>
      <c r="MGZ42" s="23"/>
      <c r="MHA42" s="23"/>
      <c r="MHB42" s="23"/>
      <c r="MHC42" s="23"/>
      <c r="MHD42" s="23"/>
      <c r="MHE42" s="23"/>
      <c r="MHF42" s="23"/>
      <c r="MHG42" s="23"/>
      <c r="MHH42" s="23"/>
      <c r="MHI42" s="23"/>
      <c r="MHJ42" s="23"/>
      <c r="MHK42" s="23"/>
      <c r="MHL42" s="23"/>
      <c r="MHM42" s="23"/>
      <c r="MHN42" s="23"/>
      <c r="MHO42" s="23"/>
      <c r="MHP42" s="23"/>
      <c r="MHQ42" s="23"/>
      <c r="MHR42" s="23"/>
      <c r="MHS42" s="23"/>
      <c r="MHT42" s="23"/>
      <c r="MHU42" s="23"/>
      <c r="MHV42" s="23"/>
      <c r="MHW42" s="23"/>
      <c r="MHX42" s="23"/>
      <c r="MHY42" s="23"/>
      <c r="MHZ42" s="23"/>
      <c r="MIA42" s="23"/>
      <c r="MIB42" s="23"/>
      <c r="MIC42" s="23"/>
      <c r="MID42" s="23"/>
      <c r="MIE42" s="23"/>
      <c r="MIF42" s="23"/>
      <c r="MIG42" s="23"/>
      <c r="MIH42" s="23"/>
      <c r="MII42" s="23"/>
      <c r="MIJ42" s="23"/>
      <c r="MIK42" s="23"/>
      <c r="MIL42" s="23"/>
      <c r="MIM42" s="23"/>
      <c r="MIN42" s="23"/>
      <c r="MIO42" s="23"/>
      <c r="MIP42" s="23"/>
      <c r="MIQ42" s="23"/>
      <c r="MIR42" s="23"/>
      <c r="MIS42" s="23"/>
      <c r="MIT42" s="23"/>
      <c r="MIU42" s="23"/>
      <c r="MIV42" s="23"/>
      <c r="MIW42" s="23"/>
      <c r="MIX42" s="23"/>
      <c r="MIY42" s="23"/>
      <c r="MIZ42" s="23"/>
      <c r="MJA42" s="23"/>
      <c r="MJB42" s="23"/>
      <c r="MJC42" s="23"/>
      <c r="MJD42" s="23"/>
      <c r="MJE42" s="23"/>
      <c r="MJF42" s="23"/>
      <c r="MJG42" s="23"/>
      <c r="MJH42" s="23"/>
      <c r="MJI42" s="23"/>
      <c r="MJJ42" s="23"/>
      <c r="MJK42" s="23"/>
      <c r="MJL42" s="23"/>
      <c r="MJM42" s="23"/>
      <c r="MJN42" s="23"/>
      <c r="MJO42" s="23"/>
      <c r="MJP42" s="23"/>
      <c r="MJQ42" s="23"/>
      <c r="MJR42" s="23"/>
      <c r="MJS42" s="23"/>
      <c r="MJT42" s="23"/>
      <c r="MJU42" s="23"/>
      <c r="MJV42" s="23"/>
      <c r="MJW42" s="23"/>
      <c r="MJX42" s="23"/>
      <c r="MJY42" s="23"/>
      <c r="MJZ42" s="23"/>
      <c r="MKA42" s="23"/>
      <c r="MKB42" s="23"/>
      <c r="MKC42" s="23"/>
      <c r="MKD42" s="23"/>
      <c r="MKE42" s="23"/>
      <c r="MKF42" s="23"/>
      <c r="MKG42" s="23"/>
      <c r="MKH42" s="23"/>
      <c r="MKI42" s="23"/>
      <c r="MKJ42" s="23"/>
      <c r="MKK42" s="23"/>
      <c r="MKL42" s="23"/>
      <c r="MKM42" s="23"/>
      <c r="MKN42" s="23"/>
      <c r="MKO42" s="23"/>
      <c r="MKP42" s="23"/>
      <c r="MKQ42" s="23"/>
      <c r="MKR42" s="23"/>
      <c r="MKS42" s="23"/>
      <c r="MKT42" s="23"/>
      <c r="MKU42" s="23"/>
      <c r="MKV42" s="23"/>
      <c r="MKW42" s="23"/>
      <c r="MKX42" s="23"/>
      <c r="MKY42" s="23"/>
      <c r="MKZ42" s="23"/>
      <c r="MLA42" s="23"/>
      <c r="MLB42" s="23"/>
      <c r="MLC42" s="23"/>
      <c r="MLD42" s="23"/>
      <c r="MLE42" s="23"/>
      <c r="MLF42" s="23"/>
      <c r="MLG42" s="23"/>
      <c r="MLH42" s="23"/>
      <c r="MLI42" s="23"/>
      <c r="MLJ42" s="23"/>
      <c r="MLK42" s="23"/>
      <c r="MLL42" s="23"/>
      <c r="MLM42" s="23"/>
      <c r="MLN42" s="23"/>
      <c r="MLO42" s="23"/>
      <c r="MLP42" s="23"/>
      <c r="MLQ42" s="23"/>
      <c r="MLR42" s="23"/>
      <c r="MLS42" s="23"/>
      <c r="MLT42" s="23"/>
      <c r="MLU42" s="23"/>
      <c r="MLV42" s="23"/>
      <c r="MLW42" s="23"/>
      <c r="MLX42" s="23"/>
      <c r="MLY42" s="23"/>
      <c r="MLZ42" s="23"/>
      <c r="MMA42" s="23"/>
      <c r="MMB42" s="23"/>
      <c r="MMC42" s="23"/>
      <c r="MMD42" s="23"/>
      <c r="MME42" s="23"/>
      <c r="MMF42" s="23"/>
      <c r="MMG42" s="23"/>
      <c r="MMH42" s="23"/>
      <c r="MMI42" s="23"/>
      <c r="MMJ42" s="23"/>
      <c r="MMK42" s="23"/>
      <c r="MML42" s="23"/>
      <c r="MMM42" s="23"/>
      <c r="MMN42" s="23"/>
      <c r="MMO42" s="23"/>
      <c r="MMP42" s="23"/>
      <c r="MMQ42" s="23"/>
      <c r="MMR42" s="23"/>
      <c r="MMS42" s="23"/>
      <c r="MMT42" s="23"/>
      <c r="MMU42" s="23"/>
      <c r="MMV42" s="23"/>
      <c r="MMW42" s="23"/>
      <c r="MMX42" s="23"/>
      <c r="MMY42" s="23"/>
      <c r="MMZ42" s="23"/>
      <c r="MNA42" s="23"/>
      <c r="MNB42" s="23"/>
      <c r="MNC42" s="23"/>
      <c r="MND42" s="23"/>
      <c r="MNE42" s="23"/>
      <c r="MNF42" s="23"/>
      <c r="MNG42" s="23"/>
      <c r="MNH42" s="23"/>
      <c r="MNI42" s="23"/>
      <c r="MNJ42" s="23"/>
      <c r="MNK42" s="23"/>
      <c r="MNL42" s="23"/>
      <c r="MNM42" s="23"/>
      <c r="MNN42" s="23"/>
      <c r="MNO42" s="23"/>
      <c r="MNP42" s="23"/>
      <c r="MNQ42" s="23"/>
      <c r="MNR42" s="23"/>
      <c r="MNS42" s="23"/>
      <c r="MNT42" s="23"/>
      <c r="MNU42" s="23"/>
      <c r="MNV42" s="23"/>
      <c r="MNW42" s="23"/>
      <c r="MNX42" s="23"/>
      <c r="MNY42" s="23"/>
      <c r="MNZ42" s="23"/>
      <c r="MOA42" s="23"/>
      <c r="MOB42" s="23"/>
      <c r="MOC42" s="23"/>
      <c r="MOD42" s="23"/>
      <c r="MOE42" s="23"/>
      <c r="MOF42" s="23"/>
      <c r="MOG42" s="23"/>
      <c r="MOH42" s="23"/>
      <c r="MOI42" s="23"/>
      <c r="MOJ42" s="23"/>
      <c r="MOK42" s="23"/>
      <c r="MOL42" s="23"/>
      <c r="MOM42" s="23"/>
      <c r="MON42" s="23"/>
      <c r="MOO42" s="23"/>
      <c r="MOP42" s="23"/>
      <c r="MOQ42" s="23"/>
      <c r="MOR42" s="23"/>
      <c r="MOS42" s="23"/>
      <c r="MOT42" s="23"/>
      <c r="MOU42" s="23"/>
      <c r="MOV42" s="23"/>
      <c r="MOW42" s="23"/>
      <c r="MOX42" s="23"/>
      <c r="MOY42" s="23"/>
      <c r="MOZ42" s="23"/>
      <c r="MPA42" s="23"/>
      <c r="MPB42" s="23"/>
      <c r="MPC42" s="23"/>
      <c r="MPD42" s="23"/>
      <c r="MPE42" s="23"/>
      <c r="MPF42" s="23"/>
      <c r="MPG42" s="23"/>
      <c r="MPH42" s="23"/>
      <c r="MPI42" s="23"/>
      <c r="MPJ42" s="23"/>
      <c r="MPK42" s="23"/>
      <c r="MPL42" s="23"/>
      <c r="MPM42" s="23"/>
      <c r="MPN42" s="23"/>
      <c r="MPO42" s="23"/>
      <c r="MPP42" s="23"/>
      <c r="MPQ42" s="23"/>
      <c r="MPR42" s="23"/>
      <c r="MPS42" s="23"/>
      <c r="MPT42" s="23"/>
      <c r="MPU42" s="23"/>
      <c r="MPV42" s="23"/>
      <c r="MPW42" s="23"/>
      <c r="MPX42" s="23"/>
      <c r="MPY42" s="23"/>
      <c r="MPZ42" s="23"/>
      <c r="MQA42" s="23"/>
      <c r="MQB42" s="23"/>
      <c r="MQC42" s="23"/>
      <c r="MQD42" s="23"/>
      <c r="MQE42" s="23"/>
      <c r="MQF42" s="23"/>
      <c r="MQG42" s="23"/>
      <c r="MQH42" s="23"/>
      <c r="MQI42" s="23"/>
      <c r="MQJ42" s="23"/>
      <c r="MQK42" s="23"/>
      <c r="MQL42" s="23"/>
      <c r="MQM42" s="23"/>
      <c r="MQN42" s="23"/>
      <c r="MQO42" s="23"/>
      <c r="MQP42" s="23"/>
      <c r="MQQ42" s="23"/>
      <c r="MQR42" s="23"/>
      <c r="MQS42" s="23"/>
      <c r="MQT42" s="23"/>
      <c r="MQU42" s="23"/>
      <c r="MQV42" s="23"/>
      <c r="MQW42" s="23"/>
      <c r="MQX42" s="23"/>
      <c r="MQY42" s="23"/>
      <c r="MQZ42" s="23"/>
      <c r="MRA42" s="23"/>
      <c r="MRB42" s="23"/>
      <c r="MRC42" s="23"/>
      <c r="MRD42" s="23"/>
      <c r="MRE42" s="23"/>
      <c r="MRF42" s="23"/>
      <c r="MRG42" s="23"/>
      <c r="MRH42" s="23"/>
      <c r="MRI42" s="23"/>
      <c r="MRJ42" s="23"/>
      <c r="MRK42" s="23"/>
      <c r="MRL42" s="23"/>
      <c r="MRM42" s="23"/>
      <c r="MRN42" s="23"/>
      <c r="MRO42" s="23"/>
      <c r="MRP42" s="23"/>
      <c r="MRQ42" s="23"/>
      <c r="MRR42" s="23"/>
      <c r="MRS42" s="23"/>
      <c r="MRT42" s="23"/>
      <c r="MRU42" s="23"/>
      <c r="MRV42" s="23"/>
      <c r="MRW42" s="23"/>
      <c r="MRX42" s="23"/>
      <c r="MRY42" s="23"/>
      <c r="MRZ42" s="23"/>
      <c r="MSA42" s="23"/>
      <c r="MSB42" s="23"/>
      <c r="MSC42" s="23"/>
      <c r="MSD42" s="23"/>
      <c r="MSE42" s="23"/>
      <c r="MSF42" s="23"/>
      <c r="MSG42" s="23"/>
      <c r="MSH42" s="23"/>
      <c r="MSI42" s="23"/>
      <c r="MSJ42" s="23"/>
      <c r="MSK42" s="23"/>
      <c r="MSL42" s="23"/>
      <c r="MSM42" s="23"/>
      <c r="MSN42" s="23"/>
      <c r="MSO42" s="23"/>
      <c r="MSP42" s="23"/>
      <c r="MSQ42" s="23"/>
      <c r="MSR42" s="23"/>
      <c r="MSS42" s="23"/>
      <c r="MST42" s="23"/>
      <c r="MSU42" s="23"/>
      <c r="MSV42" s="23"/>
      <c r="MSW42" s="23"/>
      <c r="MSX42" s="23"/>
      <c r="MSY42" s="23"/>
      <c r="MSZ42" s="23"/>
      <c r="MTA42" s="23"/>
      <c r="MTB42" s="23"/>
      <c r="MTC42" s="23"/>
      <c r="MTD42" s="23"/>
      <c r="MTE42" s="23"/>
      <c r="MTF42" s="23"/>
      <c r="MTG42" s="23"/>
      <c r="MTH42" s="23"/>
      <c r="MTI42" s="23"/>
      <c r="MTJ42" s="23"/>
      <c r="MTK42" s="23"/>
      <c r="MTL42" s="23"/>
      <c r="MTM42" s="23"/>
      <c r="MTN42" s="23"/>
      <c r="MTO42" s="23"/>
      <c r="MTP42" s="23"/>
      <c r="MTQ42" s="23"/>
      <c r="MTR42" s="23"/>
      <c r="MTS42" s="23"/>
      <c r="MTT42" s="23"/>
      <c r="MTU42" s="23"/>
      <c r="MTV42" s="23"/>
      <c r="MTW42" s="23"/>
      <c r="MTX42" s="23"/>
      <c r="MTY42" s="23"/>
      <c r="MTZ42" s="23"/>
      <c r="MUA42" s="23"/>
      <c r="MUB42" s="23"/>
      <c r="MUC42" s="23"/>
      <c r="MUD42" s="23"/>
      <c r="MUE42" s="23"/>
      <c r="MUF42" s="23"/>
      <c r="MUG42" s="23"/>
      <c r="MUH42" s="23"/>
      <c r="MUI42" s="23"/>
      <c r="MUJ42" s="23"/>
      <c r="MUK42" s="23"/>
      <c r="MUL42" s="23"/>
      <c r="MUM42" s="23"/>
      <c r="MUN42" s="23"/>
      <c r="MUO42" s="23"/>
      <c r="MUP42" s="23"/>
      <c r="MUQ42" s="23"/>
      <c r="MUR42" s="23"/>
      <c r="MUS42" s="23"/>
      <c r="MUT42" s="23"/>
      <c r="MUU42" s="23"/>
      <c r="MUV42" s="23"/>
      <c r="MUW42" s="23"/>
      <c r="MUX42" s="23"/>
      <c r="MUY42" s="23"/>
      <c r="MUZ42" s="23"/>
      <c r="MVA42" s="23"/>
      <c r="MVB42" s="23"/>
      <c r="MVC42" s="23"/>
      <c r="MVD42" s="23"/>
      <c r="MVE42" s="23"/>
      <c r="MVF42" s="23"/>
      <c r="MVG42" s="23"/>
      <c r="MVH42" s="23"/>
      <c r="MVI42" s="23"/>
      <c r="MVJ42" s="23"/>
      <c r="MVK42" s="23"/>
      <c r="MVL42" s="23"/>
      <c r="MVM42" s="23"/>
      <c r="MVN42" s="23"/>
      <c r="MVO42" s="23"/>
      <c r="MVP42" s="23"/>
      <c r="MVQ42" s="23"/>
      <c r="MVR42" s="23"/>
      <c r="MVS42" s="23"/>
      <c r="MVT42" s="23"/>
      <c r="MVU42" s="23"/>
      <c r="MVV42" s="23"/>
      <c r="MVW42" s="23"/>
      <c r="MVX42" s="23"/>
      <c r="MVY42" s="23"/>
      <c r="MVZ42" s="23"/>
      <c r="MWA42" s="23"/>
      <c r="MWB42" s="23"/>
      <c r="MWC42" s="23"/>
      <c r="MWD42" s="23"/>
      <c r="MWE42" s="23"/>
      <c r="MWF42" s="23"/>
      <c r="MWG42" s="23"/>
      <c r="MWH42" s="23"/>
      <c r="MWI42" s="23"/>
      <c r="MWJ42" s="23"/>
      <c r="MWK42" s="23"/>
      <c r="MWL42" s="23"/>
      <c r="MWM42" s="23"/>
      <c r="MWN42" s="23"/>
      <c r="MWO42" s="23"/>
      <c r="MWP42" s="23"/>
      <c r="MWQ42" s="23"/>
      <c r="MWR42" s="23"/>
      <c r="MWS42" s="23"/>
      <c r="MWT42" s="23"/>
      <c r="MWU42" s="23"/>
      <c r="MWV42" s="23"/>
      <c r="MWW42" s="23"/>
      <c r="MWX42" s="23"/>
      <c r="MWY42" s="23"/>
      <c r="MWZ42" s="23"/>
      <c r="MXA42" s="23"/>
      <c r="MXB42" s="23"/>
      <c r="MXC42" s="23"/>
      <c r="MXD42" s="23"/>
      <c r="MXE42" s="23"/>
      <c r="MXF42" s="23"/>
      <c r="MXG42" s="23"/>
      <c r="MXH42" s="23"/>
      <c r="MXI42" s="23"/>
      <c r="MXJ42" s="23"/>
      <c r="MXK42" s="23"/>
      <c r="MXL42" s="23"/>
      <c r="MXM42" s="23"/>
      <c r="MXN42" s="23"/>
      <c r="MXO42" s="23"/>
      <c r="MXP42" s="23"/>
      <c r="MXQ42" s="23"/>
      <c r="MXR42" s="23"/>
      <c r="MXS42" s="23"/>
      <c r="MXT42" s="23"/>
      <c r="MXU42" s="23"/>
      <c r="MXV42" s="23"/>
      <c r="MXW42" s="23"/>
      <c r="MXX42" s="23"/>
      <c r="MXY42" s="23"/>
      <c r="MXZ42" s="23"/>
      <c r="MYA42" s="23"/>
      <c r="MYB42" s="23"/>
      <c r="MYC42" s="23"/>
      <c r="MYD42" s="23"/>
      <c r="MYE42" s="23"/>
      <c r="MYF42" s="23"/>
      <c r="MYG42" s="23"/>
      <c r="MYH42" s="23"/>
      <c r="MYI42" s="23"/>
      <c r="MYJ42" s="23"/>
      <c r="MYK42" s="23"/>
      <c r="MYL42" s="23"/>
      <c r="MYM42" s="23"/>
      <c r="MYN42" s="23"/>
      <c r="MYO42" s="23"/>
      <c r="MYP42" s="23"/>
      <c r="MYQ42" s="23"/>
      <c r="MYR42" s="23"/>
      <c r="MYS42" s="23"/>
      <c r="MYT42" s="23"/>
      <c r="MYU42" s="23"/>
      <c r="MYV42" s="23"/>
      <c r="MYW42" s="23"/>
      <c r="MYX42" s="23"/>
      <c r="MYY42" s="23"/>
      <c r="MYZ42" s="23"/>
      <c r="MZA42" s="23"/>
      <c r="MZB42" s="23"/>
      <c r="MZC42" s="23"/>
      <c r="MZD42" s="23"/>
      <c r="MZE42" s="23"/>
      <c r="MZF42" s="23"/>
      <c r="MZG42" s="23"/>
      <c r="MZH42" s="23"/>
      <c r="MZI42" s="23"/>
      <c r="MZJ42" s="23"/>
      <c r="MZK42" s="23"/>
      <c r="MZL42" s="23"/>
      <c r="MZM42" s="23"/>
      <c r="MZN42" s="23"/>
      <c r="MZO42" s="23"/>
      <c r="MZP42" s="23"/>
      <c r="MZQ42" s="23"/>
      <c r="MZR42" s="23"/>
      <c r="MZS42" s="23"/>
      <c r="MZT42" s="23"/>
      <c r="MZU42" s="23"/>
      <c r="MZV42" s="23"/>
      <c r="MZW42" s="23"/>
      <c r="MZX42" s="23"/>
      <c r="MZY42" s="23"/>
      <c r="MZZ42" s="23"/>
      <c r="NAA42" s="23"/>
      <c r="NAB42" s="23"/>
      <c r="NAC42" s="23"/>
      <c r="NAD42" s="23"/>
      <c r="NAE42" s="23"/>
      <c r="NAF42" s="23"/>
      <c r="NAG42" s="23"/>
      <c r="NAH42" s="23"/>
      <c r="NAI42" s="23"/>
      <c r="NAJ42" s="23"/>
      <c r="NAK42" s="23"/>
      <c r="NAL42" s="23"/>
      <c r="NAM42" s="23"/>
      <c r="NAN42" s="23"/>
      <c r="NAO42" s="23"/>
      <c r="NAP42" s="23"/>
      <c r="NAQ42" s="23"/>
      <c r="NAR42" s="23"/>
      <c r="NAS42" s="23"/>
      <c r="NAT42" s="23"/>
      <c r="NAU42" s="23"/>
      <c r="NAV42" s="23"/>
      <c r="NAW42" s="23"/>
      <c r="NAX42" s="23"/>
      <c r="NAY42" s="23"/>
      <c r="NAZ42" s="23"/>
      <c r="NBA42" s="23"/>
      <c r="NBB42" s="23"/>
      <c r="NBC42" s="23"/>
      <c r="NBD42" s="23"/>
      <c r="NBE42" s="23"/>
      <c r="NBF42" s="23"/>
      <c r="NBG42" s="23"/>
      <c r="NBH42" s="23"/>
      <c r="NBI42" s="23"/>
      <c r="NBJ42" s="23"/>
      <c r="NBK42" s="23"/>
      <c r="NBL42" s="23"/>
      <c r="NBM42" s="23"/>
      <c r="NBN42" s="23"/>
      <c r="NBO42" s="23"/>
      <c r="NBP42" s="23"/>
      <c r="NBQ42" s="23"/>
      <c r="NBR42" s="23"/>
      <c r="NBS42" s="23"/>
      <c r="NBT42" s="23"/>
      <c r="NBU42" s="23"/>
      <c r="NBV42" s="23"/>
      <c r="NBW42" s="23"/>
      <c r="NBX42" s="23"/>
      <c r="NBY42" s="23"/>
      <c r="NBZ42" s="23"/>
      <c r="NCA42" s="23"/>
      <c r="NCB42" s="23"/>
      <c r="NCC42" s="23"/>
      <c r="NCD42" s="23"/>
      <c r="NCE42" s="23"/>
      <c r="NCF42" s="23"/>
      <c r="NCG42" s="23"/>
      <c r="NCH42" s="23"/>
      <c r="NCI42" s="23"/>
      <c r="NCJ42" s="23"/>
      <c r="NCK42" s="23"/>
      <c r="NCL42" s="23"/>
      <c r="NCM42" s="23"/>
      <c r="NCN42" s="23"/>
      <c r="NCO42" s="23"/>
      <c r="NCP42" s="23"/>
      <c r="NCQ42" s="23"/>
      <c r="NCR42" s="23"/>
      <c r="NCS42" s="23"/>
      <c r="NCT42" s="23"/>
      <c r="NCU42" s="23"/>
      <c r="NCV42" s="23"/>
      <c r="NCW42" s="23"/>
      <c r="NCX42" s="23"/>
      <c r="NCY42" s="23"/>
      <c r="NCZ42" s="23"/>
      <c r="NDA42" s="23"/>
      <c r="NDB42" s="23"/>
      <c r="NDC42" s="23"/>
      <c r="NDD42" s="23"/>
      <c r="NDE42" s="23"/>
      <c r="NDF42" s="23"/>
      <c r="NDG42" s="23"/>
      <c r="NDH42" s="23"/>
      <c r="NDI42" s="23"/>
      <c r="NDJ42" s="23"/>
      <c r="NDK42" s="23"/>
      <c r="NDL42" s="23"/>
      <c r="NDM42" s="23"/>
      <c r="NDN42" s="23"/>
      <c r="NDO42" s="23"/>
      <c r="NDP42" s="23"/>
      <c r="NDQ42" s="23"/>
      <c r="NDR42" s="23"/>
      <c r="NDS42" s="23"/>
      <c r="NDT42" s="23"/>
      <c r="NDU42" s="23"/>
      <c r="NDV42" s="23"/>
      <c r="NDW42" s="23"/>
      <c r="NDX42" s="23"/>
      <c r="NDY42" s="23"/>
      <c r="NDZ42" s="23"/>
      <c r="NEA42" s="23"/>
      <c r="NEB42" s="23"/>
      <c r="NEC42" s="23"/>
      <c r="NED42" s="23"/>
      <c r="NEE42" s="23"/>
      <c r="NEF42" s="23"/>
      <c r="NEG42" s="23"/>
      <c r="NEH42" s="23"/>
      <c r="NEI42" s="23"/>
      <c r="NEJ42" s="23"/>
      <c r="NEK42" s="23"/>
      <c r="NEL42" s="23"/>
      <c r="NEM42" s="23"/>
      <c r="NEN42" s="23"/>
      <c r="NEO42" s="23"/>
      <c r="NEP42" s="23"/>
      <c r="NEQ42" s="23"/>
      <c r="NER42" s="23"/>
      <c r="NES42" s="23"/>
      <c r="NET42" s="23"/>
      <c r="NEU42" s="23"/>
      <c r="NEV42" s="23"/>
      <c r="NEW42" s="23"/>
      <c r="NEX42" s="23"/>
      <c r="NEY42" s="23"/>
      <c r="NEZ42" s="23"/>
      <c r="NFA42" s="23"/>
      <c r="NFB42" s="23"/>
      <c r="NFC42" s="23"/>
      <c r="NFD42" s="23"/>
      <c r="NFE42" s="23"/>
      <c r="NFF42" s="23"/>
      <c r="NFG42" s="23"/>
      <c r="NFH42" s="23"/>
      <c r="NFI42" s="23"/>
      <c r="NFJ42" s="23"/>
      <c r="NFK42" s="23"/>
      <c r="NFL42" s="23"/>
      <c r="NFM42" s="23"/>
      <c r="NFN42" s="23"/>
      <c r="NFO42" s="23"/>
      <c r="NFP42" s="23"/>
      <c r="NFQ42" s="23"/>
      <c r="NFR42" s="23"/>
      <c r="NFS42" s="23"/>
      <c r="NFT42" s="23"/>
      <c r="NFU42" s="23"/>
      <c r="NFV42" s="23"/>
      <c r="NFW42" s="23"/>
      <c r="NFX42" s="23"/>
      <c r="NFY42" s="23"/>
      <c r="NFZ42" s="23"/>
      <c r="NGA42" s="23"/>
      <c r="NGB42" s="23"/>
      <c r="NGC42" s="23"/>
      <c r="NGD42" s="23"/>
      <c r="NGE42" s="23"/>
      <c r="NGF42" s="23"/>
      <c r="NGG42" s="23"/>
      <c r="NGH42" s="23"/>
      <c r="NGI42" s="23"/>
      <c r="NGJ42" s="23"/>
      <c r="NGK42" s="23"/>
      <c r="NGL42" s="23"/>
      <c r="NGM42" s="23"/>
      <c r="NGN42" s="23"/>
      <c r="NGO42" s="23"/>
      <c r="NGP42" s="23"/>
      <c r="NGQ42" s="23"/>
      <c r="NGR42" s="23"/>
      <c r="NGS42" s="23"/>
      <c r="NGT42" s="23"/>
      <c r="NGU42" s="23"/>
      <c r="NGV42" s="23"/>
      <c r="NGW42" s="23"/>
      <c r="NGX42" s="23"/>
      <c r="NGY42" s="23"/>
      <c r="NGZ42" s="23"/>
      <c r="NHA42" s="23"/>
      <c r="NHB42" s="23"/>
      <c r="NHC42" s="23"/>
      <c r="NHD42" s="23"/>
      <c r="NHE42" s="23"/>
      <c r="NHF42" s="23"/>
      <c r="NHG42" s="23"/>
      <c r="NHH42" s="23"/>
      <c r="NHI42" s="23"/>
      <c r="NHJ42" s="23"/>
      <c r="NHK42" s="23"/>
      <c r="NHL42" s="23"/>
      <c r="NHM42" s="23"/>
      <c r="NHN42" s="23"/>
      <c r="NHO42" s="23"/>
      <c r="NHP42" s="23"/>
      <c r="NHQ42" s="23"/>
      <c r="NHR42" s="23"/>
      <c r="NHS42" s="23"/>
      <c r="NHT42" s="23"/>
      <c r="NHU42" s="23"/>
      <c r="NHV42" s="23"/>
      <c r="NHW42" s="23"/>
      <c r="NHX42" s="23"/>
      <c r="NHY42" s="23"/>
      <c r="NHZ42" s="23"/>
      <c r="NIA42" s="23"/>
      <c r="NIB42" s="23"/>
      <c r="NIC42" s="23"/>
      <c r="NID42" s="23"/>
      <c r="NIE42" s="23"/>
      <c r="NIF42" s="23"/>
      <c r="NIG42" s="23"/>
      <c r="NIH42" s="23"/>
      <c r="NII42" s="23"/>
      <c r="NIJ42" s="23"/>
      <c r="NIK42" s="23"/>
      <c r="NIL42" s="23"/>
      <c r="NIM42" s="23"/>
      <c r="NIN42" s="23"/>
      <c r="NIO42" s="23"/>
      <c r="NIP42" s="23"/>
      <c r="NIQ42" s="23"/>
      <c r="NIR42" s="23"/>
      <c r="NIS42" s="23"/>
      <c r="NIT42" s="23"/>
      <c r="NIU42" s="23"/>
      <c r="NIV42" s="23"/>
      <c r="NIW42" s="23"/>
      <c r="NIX42" s="23"/>
      <c r="NIY42" s="23"/>
      <c r="NIZ42" s="23"/>
      <c r="NJA42" s="23"/>
      <c r="NJB42" s="23"/>
      <c r="NJC42" s="23"/>
      <c r="NJD42" s="23"/>
      <c r="NJE42" s="23"/>
      <c r="NJF42" s="23"/>
      <c r="NJG42" s="23"/>
      <c r="NJH42" s="23"/>
      <c r="NJI42" s="23"/>
      <c r="NJJ42" s="23"/>
      <c r="NJK42" s="23"/>
      <c r="NJL42" s="23"/>
      <c r="NJM42" s="23"/>
      <c r="NJN42" s="23"/>
      <c r="NJO42" s="23"/>
      <c r="NJP42" s="23"/>
      <c r="NJQ42" s="23"/>
      <c r="NJR42" s="23"/>
      <c r="NJS42" s="23"/>
      <c r="NJT42" s="23"/>
      <c r="NJU42" s="23"/>
      <c r="NJV42" s="23"/>
      <c r="NJW42" s="23"/>
      <c r="NJX42" s="23"/>
      <c r="NJY42" s="23"/>
      <c r="NJZ42" s="23"/>
      <c r="NKA42" s="23"/>
      <c r="NKB42" s="23"/>
      <c r="NKC42" s="23"/>
      <c r="NKD42" s="23"/>
      <c r="NKE42" s="23"/>
      <c r="NKF42" s="23"/>
      <c r="NKG42" s="23"/>
      <c r="NKH42" s="23"/>
      <c r="NKI42" s="23"/>
      <c r="NKJ42" s="23"/>
      <c r="NKK42" s="23"/>
      <c r="NKL42" s="23"/>
      <c r="NKM42" s="23"/>
      <c r="NKN42" s="23"/>
      <c r="NKO42" s="23"/>
      <c r="NKP42" s="23"/>
      <c r="NKQ42" s="23"/>
      <c r="NKR42" s="23"/>
      <c r="NKS42" s="23"/>
      <c r="NKT42" s="23"/>
      <c r="NKU42" s="23"/>
      <c r="NKV42" s="23"/>
      <c r="NKW42" s="23"/>
      <c r="NKX42" s="23"/>
      <c r="NKY42" s="23"/>
      <c r="NKZ42" s="23"/>
      <c r="NLA42" s="23"/>
      <c r="NLB42" s="23"/>
      <c r="NLC42" s="23"/>
      <c r="NLD42" s="23"/>
      <c r="NLE42" s="23"/>
      <c r="NLF42" s="23"/>
      <c r="NLG42" s="23"/>
      <c r="NLH42" s="23"/>
      <c r="NLI42" s="23"/>
      <c r="NLJ42" s="23"/>
      <c r="NLK42" s="23"/>
      <c r="NLL42" s="23"/>
      <c r="NLM42" s="23"/>
      <c r="NLN42" s="23"/>
      <c r="NLO42" s="23"/>
      <c r="NLP42" s="23"/>
      <c r="NLQ42" s="23"/>
      <c r="NLR42" s="23"/>
      <c r="NLS42" s="23"/>
      <c r="NLT42" s="23"/>
      <c r="NLU42" s="23"/>
      <c r="NLV42" s="23"/>
      <c r="NLW42" s="23"/>
      <c r="NLX42" s="23"/>
      <c r="NLY42" s="23"/>
      <c r="NLZ42" s="23"/>
      <c r="NMA42" s="23"/>
      <c r="NMB42" s="23"/>
      <c r="NMC42" s="23"/>
      <c r="NMD42" s="23"/>
      <c r="NME42" s="23"/>
      <c r="NMF42" s="23"/>
      <c r="NMG42" s="23"/>
      <c r="NMH42" s="23"/>
      <c r="NMI42" s="23"/>
      <c r="NMJ42" s="23"/>
      <c r="NMK42" s="23"/>
      <c r="NML42" s="23"/>
      <c r="NMM42" s="23"/>
      <c r="NMN42" s="23"/>
      <c r="NMO42" s="23"/>
      <c r="NMP42" s="23"/>
      <c r="NMQ42" s="23"/>
      <c r="NMR42" s="23"/>
      <c r="NMS42" s="23"/>
      <c r="NMT42" s="23"/>
      <c r="NMU42" s="23"/>
      <c r="NMV42" s="23"/>
      <c r="NMW42" s="23"/>
      <c r="NMX42" s="23"/>
      <c r="NMY42" s="23"/>
      <c r="NMZ42" s="23"/>
      <c r="NNA42" s="23"/>
      <c r="NNB42" s="23"/>
      <c r="NNC42" s="23"/>
      <c r="NND42" s="23"/>
      <c r="NNE42" s="23"/>
      <c r="NNF42" s="23"/>
      <c r="NNG42" s="23"/>
      <c r="NNH42" s="23"/>
      <c r="NNI42" s="23"/>
      <c r="NNJ42" s="23"/>
      <c r="NNK42" s="23"/>
      <c r="NNL42" s="23"/>
      <c r="NNM42" s="23"/>
      <c r="NNN42" s="23"/>
      <c r="NNO42" s="23"/>
      <c r="NNP42" s="23"/>
      <c r="NNQ42" s="23"/>
      <c r="NNR42" s="23"/>
      <c r="NNS42" s="23"/>
      <c r="NNT42" s="23"/>
      <c r="NNU42" s="23"/>
      <c r="NNV42" s="23"/>
      <c r="NNW42" s="23"/>
      <c r="NNX42" s="23"/>
      <c r="NNY42" s="23"/>
      <c r="NNZ42" s="23"/>
      <c r="NOA42" s="23"/>
      <c r="NOB42" s="23"/>
      <c r="NOC42" s="23"/>
      <c r="NOD42" s="23"/>
      <c r="NOE42" s="23"/>
      <c r="NOF42" s="23"/>
      <c r="NOG42" s="23"/>
      <c r="NOH42" s="23"/>
      <c r="NOI42" s="23"/>
      <c r="NOJ42" s="23"/>
      <c r="NOK42" s="23"/>
      <c r="NOL42" s="23"/>
      <c r="NOM42" s="23"/>
      <c r="NON42" s="23"/>
      <c r="NOO42" s="23"/>
      <c r="NOP42" s="23"/>
      <c r="NOQ42" s="23"/>
      <c r="NOR42" s="23"/>
      <c r="NOS42" s="23"/>
      <c r="NOT42" s="23"/>
      <c r="NOU42" s="23"/>
      <c r="NOV42" s="23"/>
      <c r="NOW42" s="23"/>
      <c r="NOX42" s="23"/>
      <c r="NOY42" s="23"/>
      <c r="NOZ42" s="23"/>
      <c r="NPA42" s="23"/>
      <c r="NPB42" s="23"/>
      <c r="NPC42" s="23"/>
      <c r="NPD42" s="23"/>
      <c r="NPE42" s="23"/>
      <c r="NPF42" s="23"/>
      <c r="NPG42" s="23"/>
      <c r="NPH42" s="23"/>
      <c r="NPI42" s="23"/>
      <c r="NPJ42" s="23"/>
      <c r="NPK42" s="23"/>
      <c r="NPL42" s="23"/>
      <c r="NPM42" s="23"/>
      <c r="NPN42" s="23"/>
      <c r="NPO42" s="23"/>
      <c r="NPP42" s="23"/>
      <c r="NPQ42" s="23"/>
      <c r="NPR42" s="23"/>
      <c r="NPS42" s="23"/>
      <c r="NPT42" s="23"/>
      <c r="NPU42" s="23"/>
      <c r="NPV42" s="23"/>
      <c r="NPW42" s="23"/>
      <c r="NPX42" s="23"/>
      <c r="NPY42" s="23"/>
      <c r="NPZ42" s="23"/>
      <c r="NQA42" s="23"/>
      <c r="NQB42" s="23"/>
      <c r="NQC42" s="23"/>
      <c r="NQD42" s="23"/>
      <c r="NQE42" s="23"/>
      <c r="NQF42" s="23"/>
      <c r="NQG42" s="23"/>
      <c r="NQH42" s="23"/>
      <c r="NQI42" s="23"/>
      <c r="NQJ42" s="23"/>
      <c r="NQK42" s="23"/>
      <c r="NQL42" s="23"/>
      <c r="NQM42" s="23"/>
      <c r="NQN42" s="23"/>
      <c r="NQO42" s="23"/>
      <c r="NQP42" s="23"/>
      <c r="NQQ42" s="23"/>
      <c r="NQR42" s="23"/>
      <c r="NQS42" s="23"/>
      <c r="NQT42" s="23"/>
      <c r="NQU42" s="23"/>
      <c r="NQV42" s="23"/>
      <c r="NQW42" s="23"/>
      <c r="NQX42" s="23"/>
      <c r="NQY42" s="23"/>
      <c r="NQZ42" s="23"/>
      <c r="NRA42" s="23"/>
      <c r="NRB42" s="23"/>
      <c r="NRC42" s="23"/>
      <c r="NRD42" s="23"/>
      <c r="NRE42" s="23"/>
      <c r="NRF42" s="23"/>
      <c r="NRG42" s="23"/>
      <c r="NRH42" s="23"/>
      <c r="NRI42" s="23"/>
      <c r="NRJ42" s="23"/>
      <c r="NRK42" s="23"/>
      <c r="NRL42" s="23"/>
      <c r="NRM42" s="23"/>
      <c r="NRN42" s="23"/>
      <c r="NRO42" s="23"/>
      <c r="NRP42" s="23"/>
      <c r="NRQ42" s="23"/>
      <c r="NRR42" s="23"/>
      <c r="NRS42" s="23"/>
      <c r="NRT42" s="23"/>
      <c r="NRU42" s="23"/>
      <c r="NRV42" s="23"/>
      <c r="NRW42" s="23"/>
      <c r="NRX42" s="23"/>
      <c r="NRY42" s="23"/>
      <c r="NRZ42" s="23"/>
      <c r="NSA42" s="23"/>
      <c r="NSB42" s="23"/>
      <c r="NSC42" s="23"/>
      <c r="NSD42" s="23"/>
      <c r="NSE42" s="23"/>
      <c r="NSF42" s="23"/>
      <c r="NSG42" s="23"/>
      <c r="NSH42" s="23"/>
      <c r="NSI42" s="23"/>
      <c r="NSJ42" s="23"/>
      <c r="NSK42" s="23"/>
      <c r="NSL42" s="23"/>
      <c r="NSM42" s="23"/>
      <c r="NSN42" s="23"/>
      <c r="NSO42" s="23"/>
      <c r="NSP42" s="23"/>
      <c r="NSQ42" s="23"/>
      <c r="NSR42" s="23"/>
      <c r="NSS42" s="23"/>
      <c r="NST42" s="23"/>
      <c r="NSU42" s="23"/>
      <c r="NSV42" s="23"/>
      <c r="NSW42" s="23"/>
      <c r="NSX42" s="23"/>
      <c r="NSY42" s="23"/>
      <c r="NSZ42" s="23"/>
      <c r="NTA42" s="23"/>
      <c r="NTB42" s="23"/>
      <c r="NTC42" s="23"/>
      <c r="NTD42" s="23"/>
      <c r="NTE42" s="23"/>
      <c r="NTF42" s="23"/>
      <c r="NTG42" s="23"/>
      <c r="NTH42" s="23"/>
      <c r="NTI42" s="23"/>
      <c r="NTJ42" s="23"/>
      <c r="NTK42" s="23"/>
      <c r="NTL42" s="23"/>
      <c r="NTM42" s="23"/>
      <c r="NTN42" s="23"/>
      <c r="NTO42" s="23"/>
      <c r="NTP42" s="23"/>
      <c r="NTQ42" s="23"/>
      <c r="NTR42" s="23"/>
      <c r="NTS42" s="23"/>
      <c r="NTT42" s="23"/>
      <c r="NTU42" s="23"/>
      <c r="NTV42" s="23"/>
      <c r="NTW42" s="23"/>
      <c r="NTX42" s="23"/>
      <c r="NTY42" s="23"/>
      <c r="NTZ42" s="23"/>
      <c r="NUA42" s="23"/>
      <c r="NUB42" s="23"/>
      <c r="NUC42" s="23"/>
      <c r="NUD42" s="23"/>
      <c r="NUE42" s="23"/>
      <c r="NUF42" s="23"/>
      <c r="NUG42" s="23"/>
      <c r="NUH42" s="23"/>
      <c r="NUI42" s="23"/>
      <c r="NUJ42" s="23"/>
      <c r="NUK42" s="23"/>
      <c r="NUL42" s="23"/>
      <c r="NUM42" s="23"/>
      <c r="NUN42" s="23"/>
      <c r="NUO42" s="23"/>
      <c r="NUP42" s="23"/>
      <c r="NUQ42" s="23"/>
      <c r="NUR42" s="23"/>
      <c r="NUS42" s="23"/>
      <c r="NUT42" s="23"/>
      <c r="NUU42" s="23"/>
      <c r="NUV42" s="23"/>
      <c r="NUW42" s="23"/>
      <c r="NUX42" s="23"/>
      <c r="NUY42" s="23"/>
      <c r="NUZ42" s="23"/>
      <c r="NVA42" s="23"/>
      <c r="NVB42" s="23"/>
      <c r="NVC42" s="23"/>
      <c r="NVD42" s="23"/>
      <c r="NVE42" s="23"/>
      <c r="NVF42" s="23"/>
      <c r="NVG42" s="23"/>
      <c r="NVH42" s="23"/>
      <c r="NVI42" s="23"/>
      <c r="NVJ42" s="23"/>
      <c r="NVK42" s="23"/>
      <c r="NVL42" s="23"/>
      <c r="NVM42" s="23"/>
      <c r="NVN42" s="23"/>
      <c r="NVO42" s="23"/>
      <c r="NVP42" s="23"/>
      <c r="NVQ42" s="23"/>
      <c r="NVR42" s="23"/>
      <c r="NVS42" s="23"/>
      <c r="NVT42" s="23"/>
      <c r="NVU42" s="23"/>
      <c r="NVV42" s="23"/>
      <c r="NVW42" s="23"/>
      <c r="NVX42" s="23"/>
      <c r="NVY42" s="23"/>
      <c r="NVZ42" s="23"/>
      <c r="NWA42" s="23"/>
      <c r="NWB42" s="23"/>
      <c r="NWC42" s="23"/>
      <c r="NWD42" s="23"/>
      <c r="NWE42" s="23"/>
      <c r="NWF42" s="23"/>
      <c r="NWG42" s="23"/>
      <c r="NWH42" s="23"/>
      <c r="NWI42" s="23"/>
      <c r="NWJ42" s="23"/>
      <c r="NWK42" s="23"/>
      <c r="NWL42" s="23"/>
      <c r="NWM42" s="23"/>
      <c r="NWN42" s="23"/>
      <c r="NWO42" s="23"/>
      <c r="NWP42" s="23"/>
      <c r="NWQ42" s="23"/>
      <c r="NWR42" s="23"/>
      <c r="NWS42" s="23"/>
      <c r="NWT42" s="23"/>
      <c r="NWU42" s="23"/>
      <c r="NWV42" s="23"/>
      <c r="NWW42" s="23"/>
      <c r="NWX42" s="23"/>
      <c r="NWY42" s="23"/>
      <c r="NWZ42" s="23"/>
      <c r="NXA42" s="23"/>
      <c r="NXB42" s="23"/>
      <c r="NXC42" s="23"/>
      <c r="NXD42" s="23"/>
      <c r="NXE42" s="23"/>
      <c r="NXF42" s="23"/>
      <c r="NXG42" s="23"/>
      <c r="NXH42" s="23"/>
      <c r="NXI42" s="23"/>
      <c r="NXJ42" s="23"/>
      <c r="NXK42" s="23"/>
      <c r="NXL42" s="23"/>
      <c r="NXM42" s="23"/>
      <c r="NXN42" s="23"/>
      <c r="NXO42" s="23"/>
      <c r="NXP42" s="23"/>
      <c r="NXQ42" s="23"/>
      <c r="NXR42" s="23"/>
      <c r="NXS42" s="23"/>
      <c r="NXT42" s="23"/>
      <c r="NXU42" s="23"/>
      <c r="NXV42" s="23"/>
      <c r="NXW42" s="23"/>
      <c r="NXX42" s="23"/>
      <c r="NXY42" s="23"/>
      <c r="NXZ42" s="23"/>
      <c r="NYA42" s="23"/>
      <c r="NYB42" s="23"/>
      <c r="NYC42" s="23"/>
      <c r="NYD42" s="23"/>
      <c r="NYE42" s="23"/>
      <c r="NYF42" s="23"/>
      <c r="NYG42" s="23"/>
      <c r="NYH42" s="23"/>
      <c r="NYI42" s="23"/>
      <c r="NYJ42" s="23"/>
      <c r="NYK42" s="23"/>
      <c r="NYL42" s="23"/>
      <c r="NYM42" s="23"/>
      <c r="NYN42" s="23"/>
      <c r="NYO42" s="23"/>
      <c r="NYP42" s="23"/>
      <c r="NYQ42" s="23"/>
      <c r="NYR42" s="23"/>
      <c r="NYS42" s="23"/>
      <c r="NYT42" s="23"/>
      <c r="NYU42" s="23"/>
      <c r="NYV42" s="23"/>
      <c r="NYW42" s="23"/>
      <c r="NYX42" s="23"/>
      <c r="NYY42" s="23"/>
      <c r="NYZ42" s="23"/>
      <c r="NZA42" s="23"/>
      <c r="NZB42" s="23"/>
      <c r="NZC42" s="23"/>
      <c r="NZD42" s="23"/>
      <c r="NZE42" s="23"/>
      <c r="NZF42" s="23"/>
      <c r="NZG42" s="23"/>
      <c r="NZH42" s="23"/>
      <c r="NZI42" s="23"/>
      <c r="NZJ42" s="23"/>
      <c r="NZK42" s="23"/>
      <c r="NZL42" s="23"/>
      <c r="NZM42" s="23"/>
      <c r="NZN42" s="23"/>
      <c r="NZO42" s="23"/>
      <c r="NZP42" s="23"/>
      <c r="NZQ42" s="23"/>
      <c r="NZR42" s="23"/>
      <c r="NZS42" s="23"/>
      <c r="NZT42" s="23"/>
      <c r="NZU42" s="23"/>
      <c r="NZV42" s="23"/>
      <c r="NZW42" s="23"/>
      <c r="NZX42" s="23"/>
      <c r="NZY42" s="23"/>
      <c r="NZZ42" s="23"/>
      <c r="OAA42" s="23"/>
      <c r="OAB42" s="23"/>
      <c r="OAC42" s="23"/>
      <c r="OAD42" s="23"/>
      <c r="OAE42" s="23"/>
      <c r="OAF42" s="23"/>
      <c r="OAG42" s="23"/>
      <c r="OAH42" s="23"/>
      <c r="OAI42" s="23"/>
      <c r="OAJ42" s="23"/>
      <c r="OAK42" s="23"/>
      <c r="OAL42" s="23"/>
      <c r="OAM42" s="23"/>
      <c r="OAN42" s="23"/>
      <c r="OAO42" s="23"/>
      <c r="OAP42" s="23"/>
      <c r="OAQ42" s="23"/>
      <c r="OAR42" s="23"/>
      <c r="OAS42" s="23"/>
      <c r="OAT42" s="23"/>
      <c r="OAU42" s="23"/>
      <c r="OAV42" s="23"/>
      <c r="OAW42" s="23"/>
      <c r="OAX42" s="23"/>
      <c r="OAY42" s="23"/>
      <c r="OAZ42" s="23"/>
      <c r="OBA42" s="23"/>
      <c r="OBB42" s="23"/>
      <c r="OBC42" s="23"/>
      <c r="OBD42" s="23"/>
      <c r="OBE42" s="23"/>
      <c r="OBF42" s="23"/>
      <c r="OBG42" s="23"/>
      <c r="OBH42" s="23"/>
      <c r="OBI42" s="23"/>
      <c r="OBJ42" s="23"/>
      <c r="OBK42" s="23"/>
      <c r="OBL42" s="23"/>
      <c r="OBM42" s="23"/>
      <c r="OBN42" s="23"/>
      <c r="OBO42" s="23"/>
      <c r="OBP42" s="23"/>
      <c r="OBQ42" s="23"/>
      <c r="OBR42" s="23"/>
      <c r="OBS42" s="23"/>
      <c r="OBT42" s="23"/>
      <c r="OBU42" s="23"/>
      <c r="OBV42" s="23"/>
      <c r="OBW42" s="23"/>
      <c r="OBX42" s="23"/>
      <c r="OBY42" s="23"/>
      <c r="OBZ42" s="23"/>
      <c r="OCA42" s="23"/>
      <c r="OCB42" s="23"/>
      <c r="OCC42" s="23"/>
      <c r="OCD42" s="23"/>
      <c r="OCE42" s="23"/>
      <c r="OCF42" s="23"/>
      <c r="OCG42" s="23"/>
      <c r="OCH42" s="23"/>
      <c r="OCI42" s="23"/>
      <c r="OCJ42" s="23"/>
      <c r="OCK42" s="23"/>
      <c r="OCL42" s="23"/>
      <c r="OCM42" s="23"/>
      <c r="OCN42" s="23"/>
      <c r="OCO42" s="23"/>
      <c r="OCP42" s="23"/>
      <c r="OCQ42" s="23"/>
      <c r="OCR42" s="23"/>
      <c r="OCS42" s="23"/>
      <c r="OCT42" s="23"/>
      <c r="OCU42" s="23"/>
      <c r="OCV42" s="23"/>
      <c r="OCW42" s="23"/>
      <c r="OCX42" s="23"/>
      <c r="OCY42" s="23"/>
      <c r="OCZ42" s="23"/>
      <c r="ODA42" s="23"/>
      <c r="ODB42" s="23"/>
      <c r="ODC42" s="23"/>
      <c r="ODD42" s="23"/>
      <c r="ODE42" s="23"/>
      <c r="ODF42" s="23"/>
      <c r="ODG42" s="23"/>
      <c r="ODH42" s="23"/>
      <c r="ODI42" s="23"/>
      <c r="ODJ42" s="23"/>
      <c r="ODK42" s="23"/>
      <c r="ODL42" s="23"/>
      <c r="ODM42" s="23"/>
      <c r="ODN42" s="23"/>
      <c r="ODO42" s="23"/>
      <c r="ODP42" s="23"/>
      <c r="ODQ42" s="23"/>
      <c r="ODR42" s="23"/>
      <c r="ODS42" s="23"/>
      <c r="ODT42" s="23"/>
      <c r="ODU42" s="23"/>
      <c r="ODV42" s="23"/>
      <c r="ODW42" s="23"/>
      <c r="ODX42" s="23"/>
      <c r="ODY42" s="23"/>
      <c r="ODZ42" s="23"/>
      <c r="OEA42" s="23"/>
      <c r="OEB42" s="23"/>
      <c r="OEC42" s="23"/>
      <c r="OED42" s="23"/>
      <c r="OEE42" s="23"/>
      <c r="OEF42" s="23"/>
      <c r="OEG42" s="23"/>
      <c r="OEH42" s="23"/>
      <c r="OEI42" s="23"/>
      <c r="OEJ42" s="23"/>
      <c r="OEK42" s="23"/>
      <c r="OEL42" s="23"/>
      <c r="OEM42" s="23"/>
      <c r="OEN42" s="23"/>
      <c r="OEO42" s="23"/>
      <c r="OEP42" s="23"/>
      <c r="OEQ42" s="23"/>
      <c r="OER42" s="23"/>
      <c r="OES42" s="23"/>
      <c r="OET42" s="23"/>
      <c r="OEU42" s="23"/>
      <c r="OEV42" s="23"/>
      <c r="OEW42" s="23"/>
      <c r="OEX42" s="23"/>
      <c r="OEY42" s="23"/>
      <c r="OEZ42" s="23"/>
      <c r="OFA42" s="23"/>
      <c r="OFB42" s="23"/>
      <c r="OFC42" s="23"/>
      <c r="OFD42" s="23"/>
      <c r="OFE42" s="23"/>
      <c r="OFF42" s="23"/>
      <c r="OFG42" s="23"/>
      <c r="OFH42" s="23"/>
      <c r="OFI42" s="23"/>
      <c r="OFJ42" s="23"/>
      <c r="OFK42" s="23"/>
      <c r="OFL42" s="23"/>
      <c r="OFM42" s="23"/>
      <c r="OFN42" s="23"/>
      <c r="OFO42" s="23"/>
      <c r="OFP42" s="23"/>
      <c r="OFQ42" s="23"/>
      <c r="OFR42" s="23"/>
      <c r="OFS42" s="23"/>
      <c r="OFT42" s="23"/>
      <c r="OFU42" s="23"/>
      <c r="OFV42" s="23"/>
      <c r="OFW42" s="23"/>
      <c r="OFX42" s="23"/>
      <c r="OFY42" s="23"/>
      <c r="OFZ42" s="23"/>
      <c r="OGA42" s="23"/>
      <c r="OGB42" s="23"/>
      <c r="OGC42" s="23"/>
      <c r="OGD42" s="23"/>
      <c r="OGE42" s="23"/>
      <c r="OGF42" s="23"/>
      <c r="OGG42" s="23"/>
      <c r="OGH42" s="23"/>
      <c r="OGI42" s="23"/>
      <c r="OGJ42" s="23"/>
      <c r="OGK42" s="23"/>
      <c r="OGL42" s="23"/>
      <c r="OGM42" s="23"/>
      <c r="OGN42" s="23"/>
      <c r="OGO42" s="23"/>
      <c r="OGP42" s="23"/>
      <c r="OGQ42" s="23"/>
      <c r="OGR42" s="23"/>
      <c r="OGS42" s="23"/>
      <c r="OGT42" s="23"/>
      <c r="OGU42" s="23"/>
      <c r="OGV42" s="23"/>
      <c r="OGW42" s="23"/>
      <c r="OGX42" s="23"/>
      <c r="OGY42" s="23"/>
      <c r="OGZ42" s="23"/>
      <c r="OHA42" s="23"/>
      <c r="OHB42" s="23"/>
      <c r="OHC42" s="23"/>
      <c r="OHD42" s="23"/>
      <c r="OHE42" s="23"/>
      <c r="OHF42" s="23"/>
      <c r="OHG42" s="23"/>
      <c r="OHH42" s="23"/>
      <c r="OHI42" s="23"/>
      <c r="OHJ42" s="23"/>
      <c r="OHK42" s="23"/>
      <c r="OHL42" s="23"/>
      <c r="OHM42" s="23"/>
      <c r="OHN42" s="23"/>
      <c r="OHO42" s="23"/>
      <c r="OHP42" s="23"/>
      <c r="OHQ42" s="23"/>
      <c r="OHR42" s="23"/>
      <c r="OHS42" s="23"/>
      <c r="OHT42" s="23"/>
      <c r="OHU42" s="23"/>
      <c r="OHV42" s="23"/>
      <c r="OHW42" s="23"/>
      <c r="OHX42" s="23"/>
      <c r="OHY42" s="23"/>
      <c r="OHZ42" s="23"/>
      <c r="OIA42" s="23"/>
      <c r="OIB42" s="23"/>
      <c r="OIC42" s="23"/>
      <c r="OID42" s="23"/>
      <c r="OIE42" s="23"/>
      <c r="OIF42" s="23"/>
      <c r="OIG42" s="23"/>
      <c r="OIH42" s="23"/>
      <c r="OII42" s="23"/>
      <c r="OIJ42" s="23"/>
      <c r="OIK42" s="23"/>
      <c r="OIL42" s="23"/>
      <c r="OIM42" s="23"/>
      <c r="OIN42" s="23"/>
      <c r="OIO42" s="23"/>
      <c r="OIP42" s="23"/>
      <c r="OIQ42" s="23"/>
      <c r="OIR42" s="23"/>
      <c r="OIS42" s="23"/>
      <c r="OIT42" s="23"/>
      <c r="OIU42" s="23"/>
      <c r="OIV42" s="23"/>
      <c r="OIW42" s="23"/>
      <c r="OIX42" s="23"/>
      <c r="OIY42" s="23"/>
      <c r="OIZ42" s="23"/>
      <c r="OJA42" s="23"/>
      <c r="OJB42" s="23"/>
      <c r="OJC42" s="23"/>
      <c r="OJD42" s="23"/>
      <c r="OJE42" s="23"/>
      <c r="OJF42" s="23"/>
      <c r="OJG42" s="23"/>
      <c r="OJH42" s="23"/>
      <c r="OJI42" s="23"/>
      <c r="OJJ42" s="23"/>
      <c r="OJK42" s="23"/>
      <c r="OJL42" s="23"/>
      <c r="OJM42" s="23"/>
      <c r="OJN42" s="23"/>
      <c r="OJO42" s="23"/>
      <c r="OJP42" s="23"/>
      <c r="OJQ42" s="23"/>
      <c r="OJR42" s="23"/>
      <c r="OJS42" s="23"/>
      <c r="OJT42" s="23"/>
      <c r="OJU42" s="23"/>
      <c r="OJV42" s="23"/>
      <c r="OJW42" s="23"/>
      <c r="OJX42" s="23"/>
      <c r="OJY42" s="23"/>
      <c r="OJZ42" s="23"/>
      <c r="OKA42" s="23"/>
      <c r="OKB42" s="23"/>
      <c r="OKC42" s="23"/>
      <c r="OKD42" s="23"/>
      <c r="OKE42" s="23"/>
      <c r="OKF42" s="23"/>
      <c r="OKG42" s="23"/>
      <c r="OKH42" s="23"/>
      <c r="OKI42" s="23"/>
      <c r="OKJ42" s="23"/>
      <c r="OKK42" s="23"/>
      <c r="OKL42" s="23"/>
      <c r="OKM42" s="23"/>
      <c r="OKN42" s="23"/>
      <c r="OKO42" s="23"/>
      <c r="OKP42" s="23"/>
      <c r="OKQ42" s="23"/>
      <c r="OKR42" s="23"/>
      <c r="OKS42" s="23"/>
      <c r="OKT42" s="23"/>
      <c r="OKU42" s="23"/>
      <c r="OKV42" s="23"/>
      <c r="OKW42" s="23"/>
      <c r="OKX42" s="23"/>
      <c r="OKY42" s="23"/>
      <c r="OKZ42" s="23"/>
      <c r="OLA42" s="23"/>
      <c r="OLB42" s="23"/>
      <c r="OLC42" s="23"/>
      <c r="OLD42" s="23"/>
      <c r="OLE42" s="23"/>
      <c r="OLF42" s="23"/>
      <c r="OLG42" s="23"/>
      <c r="OLH42" s="23"/>
      <c r="OLI42" s="23"/>
      <c r="OLJ42" s="23"/>
      <c r="OLK42" s="23"/>
      <c r="OLL42" s="23"/>
      <c r="OLM42" s="23"/>
      <c r="OLN42" s="23"/>
      <c r="OLO42" s="23"/>
      <c r="OLP42" s="23"/>
      <c r="OLQ42" s="23"/>
      <c r="OLR42" s="23"/>
      <c r="OLS42" s="23"/>
      <c r="OLT42" s="23"/>
      <c r="OLU42" s="23"/>
      <c r="OLV42" s="23"/>
      <c r="OLW42" s="23"/>
      <c r="OLX42" s="23"/>
      <c r="OLY42" s="23"/>
      <c r="OLZ42" s="23"/>
      <c r="OMA42" s="23"/>
      <c r="OMB42" s="23"/>
      <c r="OMC42" s="23"/>
      <c r="OMD42" s="23"/>
      <c r="OME42" s="23"/>
      <c r="OMF42" s="23"/>
      <c r="OMG42" s="23"/>
      <c r="OMH42" s="23"/>
      <c r="OMI42" s="23"/>
      <c r="OMJ42" s="23"/>
      <c r="OMK42" s="23"/>
      <c r="OML42" s="23"/>
      <c r="OMM42" s="23"/>
      <c r="OMN42" s="23"/>
      <c r="OMO42" s="23"/>
      <c r="OMP42" s="23"/>
      <c r="OMQ42" s="23"/>
      <c r="OMR42" s="23"/>
      <c r="OMS42" s="23"/>
      <c r="OMT42" s="23"/>
      <c r="OMU42" s="23"/>
      <c r="OMV42" s="23"/>
      <c r="OMW42" s="23"/>
      <c r="OMX42" s="23"/>
      <c r="OMY42" s="23"/>
      <c r="OMZ42" s="23"/>
      <c r="ONA42" s="23"/>
      <c r="ONB42" s="23"/>
      <c r="ONC42" s="23"/>
      <c r="OND42" s="23"/>
      <c r="ONE42" s="23"/>
      <c r="ONF42" s="23"/>
      <c r="ONG42" s="23"/>
      <c r="ONH42" s="23"/>
      <c r="ONI42" s="23"/>
      <c r="ONJ42" s="23"/>
      <c r="ONK42" s="23"/>
      <c r="ONL42" s="23"/>
      <c r="ONM42" s="23"/>
      <c r="ONN42" s="23"/>
      <c r="ONO42" s="23"/>
      <c r="ONP42" s="23"/>
      <c r="ONQ42" s="23"/>
      <c r="ONR42" s="23"/>
      <c r="ONS42" s="23"/>
      <c r="ONT42" s="23"/>
      <c r="ONU42" s="23"/>
      <c r="ONV42" s="23"/>
      <c r="ONW42" s="23"/>
      <c r="ONX42" s="23"/>
      <c r="ONY42" s="23"/>
      <c r="ONZ42" s="23"/>
      <c r="OOA42" s="23"/>
      <c r="OOB42" s="23"/>
      <c r="OOC42" s="23"/>
      <c r="OOD42" s="23"/>
      <c r="OOE42" s="23"/>
      <c r="OOF42" s="23"/>
      <c r="OOG42" s="23"/>
      <c r="OOH42" s="23"/>
      <c r="OOI42" s="23"/>
      <c r="OOJ42" s="23"/>
      <c r="OOK42" s="23"/>
      <c r="OOL42" s="23"/>
      <c r="OOM42" s="23"/>
      <c r="OON42" s="23"/>
      <c r="OOO42" s="23"/>
      <c r="OOP42" s="23"/>
      <c r="OOQ42" s="23"/>
      <c r="OOR42" s="23"/>
      <c r="OOS42" s="23"/>
      <c r="OOT42" s="23"/>
      <c r="OOU42" s="23"/>
      <c r="OOV42" s="23"/>
      <c r="OOW42" s="23"/>
      <c r="OOX42" s="23"/>
      <c r="OOY42" s="23"/>
      <c r="OOZ42" s="23"/>
      <c r="OPA42" s="23"/>
      <c r="OPB42" s="23"/>
      <c r="OPC42" s="23"/>
      <c r="OPD42" s="23"/>
      <c r="OPE42" s="23"/>
      <c r="OPF42" s="23"/>
      <c r="OPG42" s="23"/>
      <c r="OPH42" s="23"/>
      <c r="OPI42" s="23"/>
      <c r="OPJ42" s="23"/>
      <c r="OPK42" s="23"/>
      <c r="OPL42" s="23"/>
      <c r="OPM42" s="23"/>
      <c r="OPN42" s="23"/>
      <c r="OPO42" s="23"/>
      <c r="OPP42" s="23"/>
      <c r="OPQ42" s="23"/>
      <c r="OPR42" s="23"/>
      <c r="OPS42" s="23"/>
      <c r="OPT42" s="23"/>
      <c r="OPU42" s="23"/>
      <c r="OPV42" s="23"/>
      <c r="OPW42" s="23"/>
      <c r="OPX42" s="23"/>
      <c r="OPY42" s="23"/>
      <c r="OPZ42" s="23"/>
      <c r="OQA42" s="23"/>
      <c r="OQB42" s="23"/>
      <c r="OQC42" s="23"/>
      <c r="OQD42" s="23"/>
      <c r="OQE42" s="23"/>
      <c r="OQF42" s="23"/>
      <c r="OQG42" s="23"/>
      <c r="OQH42" s="23"/>
      <c r="OQI42" s="23"/>
      <c r="OQJ42" s="23"/>
      <c r="OQK42" s="23"/>
      <c r="OQL42" s="23"/>
      <c r="OQM42" s="23"/>
      <c r="OQN42" s="23"/>
      <c r="OQO42" s="23"/>
      <c r="OQP42" s="23"/>
      <c r="OQQ42" s="23"/>
      <c r="OQR42" s="23"/>
      <c r="OQS42" s="23"/>
      <c r="OQT42" s="23"/>
      <c r="OQU42" s="23"/>
      <c r="OQV42" s="23"/>
      <c r="OQW42" s="23"/>
      <c r="OQX42" s="23"/>
      <c r="OQY42" s="23"/>
      <c r="OQZ42" s="23"/>
      <c r="ORA42" s="23"/>
      <c r="ORB42" s="23"/>
      <c r="ORC42" s="23"/>
      <c r="ORD42" s="23"/>
      <c r="ORE42" s="23"/>
      <c r="ORF42" s="23"/>
      <c r="ORG42" s="23"/>
      <c r="ORH42" s="23"/>
      <c r="ORI42" s="23"/>
      <c r="ORJ42" s="23"/>
      <c r="ORK42" s="23"/>
      <c r="ORL42" s="23"/>
      <c r="ORM42" s="23"/>
      <c r="ORN42" s="23"/>
      <c r="ORO42" s="23"/>
      <c r="ORP42" s="23"/>
      <c r="ORQ42" s="23"/>
      <c r="ORR42" s="23"/>
      <c r="ORS42" s="23"/>
      <c r="ORT42" s="23"/>
      <c r="ORU42" s="23"/>
      <c r="ORV42" s="23"/>
      <c r="ORW42" s="23"/>
      <c r="ORX42" s="23"/>
      <c r="ORY42" s="23"/>
      <c r="ORZ42" s="23"/>
      <c r="OSA42" s="23"/>
      <c r="OSB42" s="23"/>
      <c r="OSC42" s="23"/>
      <c r="OSD42" s="23"/>
      <c r="OSE42" s="23"/>
      <c r="OSF42" s="23"/>
      <c r="OSG42" s="23"/>
      <c r="OSH42" s="23"/>
      <c r="OSI42" s="23"/>
      <c r="OSJ42" s="23"/>
      <c r="OSK42" s="23"/>
      <c r="OSL42" s="23"/>
      <c r="OSM42" s="23"/>
      <c r="OSN42" s="23"/>
      <c r="OSO42" s="23"/>
      <c r="OSP42" s="23"/>
      <c r="OSQ42" s="23"/>
      <c r="OSR42" s="23"/>
      <c r="OSS42" s="23"/>
      <c r="OST42" s="23"/>
      <c r="OSU42" s="23"/>
      <c r="OSV42" s="23"/>
      <c r="OSW42" s="23"/>
      <c r="OSX42" s="23"/>
      <c r="OSY42" s="23"/>
      <c r="OSZ42" s="23"/>
      <c r="OTA42" s="23"/>
      <c r="OTB42" s="23"/>
      <c r="OTC42" s="23"/>
      <c r="OTD42" s="23"/>
      <c r="OTE42" s="23"/>
      <c r="OTF42" s="23"/>
      <c r="OTG42" s="23"/>
      <c r="OTH42" s="23"/>
      <c r="OTI42" s="23"/>
      <c r="OTJ42" s="23"/>
      <c r="OTK42" s="23"/>
      <c r="OTL42" s="23"/>
      <c r="OTM42" s="23"/>
      <c r="OTN42" s="23"/>
      <c r="OTO42" s="23"/>
      <c r="OTP42" s="23"/>
      <c r="OTQ42" s="23"/>
      <c r="OTR42" s="23"/>
      <c r="OTS42" s="23"/>
      <c r="OTT42" s="23"/>
      <c r="OTU42" s="23"/>
      <c r="OTV42" s="23"/>
      <c r="OTW42" s="23"/>
      <c r="OTX42" s="23"/>
      <c r="OTY42" s="23"/>
      <c r="OTZ42" s="23"/>
      <c r="OUA42" s="23"/>
      <c r="OUB42" s="23"/>
      <c r="OUC42" s="23"/>
      <c r="OUD42" s="23"/>
      <c r="OUE42" s="23"/>
      <c r="OUF42" s="23"/>
      <c r="OUG42" s="23"/>
      <c r="OUH42" s="23"/>
      <c r="OUI42" s="23"/>
      <c r="OUJ42" s="23"/>
      <c r="OUK42" s="23"/>
      <c r="OUL42" s="23"/>
      <c r="OUM42" s="23"/>
      <c r="OUN42" s="23"/>
      <c r="OUO42" s="23"/>
      <c r="OUP42" s="23"/>
      <c r="OUQ42" s="23"/>
      <c r="OUR42" s="23"/>
      <c r="OUS42" s="23"/>
      <c r="OUT42" s="23"/>
      <c r="OUU42" s="23"/>
      <c r="OUV42" s="23"/>
      <c r="OUW42" s="23"/>
      <c r="OUX42" s="23"/>
      <c r="OUY42" s="23"/>
      <c r="OUZ42" s="23"/>
      <c r="OVA42" s="23"/>
      <c r="OVB42" s="23"/>
      <c r="OVC42" s="23"/>
      <c r="OVD42" s="23"/>
      <c r="OVE42" s="23"/>
      <c r="OVF42" s="23"/>
      <c r="OVG42" s="23"/>
      <c r="OVH42" s="23"/>
      <c r="OVI42" s="23"/>
      <c r="OVJ42" s="23"/>
      <c r="OVK42" s="23"/>
      <c r="OVL42" s="23"/>
      <c r="OVM42" s="23"/>
      <c r="OVN42" s="23"/>
      <c r="OVO42" s="23"/>
      <c r="OVP42" s="23"/>
      <c r="OVQ42" s="23"/>
      <c r="OVR42" s="23"/>
      <c r="OVS42" s="23"/>
      <c r="OVT42" s="23"/>
      <c r="OVU42" s="23"/>
      <c r="OVV42" s="23"/>
      <c r="OVW42" s="23"/>
      <c r="OVX42" s="23"/>
      <c r="OVY42" s="23"/>
      <c r="OVZ42" s="23"/>
      <c r="OWA42" s="23"/>
      <c r="OWB42" s="23"/>
      <c r="OWC42" s="23"/>
      <c r="OWD42" s="23"/>
      <c r="OWE42" s="23"/>
      <c r="OWF42" s="23"/>
      <c r="OWG42" s="23"/>
      <c r="OWH42" s="23"/>
      <c r="OWI42" s="23"/>
      <c r="OWJ42" s="23"/>
      <c r="OWK42" s="23"/>
      <c r="OWL42" s="23"/>
      <c r="OWM42" s="23"/>
      <c r="OWN42" s="23"/>
      <c r="OWO42" s="23"/>
      <c r="OWP42" s="23"/>
      <c r="OWQ42" s="23"/>
      <c r="OWR42" s="23"/>
      <c r="OWS42" s="23"/>
      <c r="OWT42" s="23"/>
      <c r="OWU42" s="23"/>
      <c r="OWV42" s="23"/>
      <c r="OWW42" s="23"/>
      <c r="OWX42" s="23"/>
      <c r="OWY42" s="23"/>
      <c r="OWZ42" s="23"/>
      <c r="OXA42" s="23"/>
      <c r="OXB42" s="23"/>
      <c r="OXC42" s="23"/>
      <c r="OXD42" s="23"/>
      <c r="OXE42" s="23"/>
      <c r="OXF42" s="23"/>
      <c r="OXG42" s="23"/>
      <c r="OXH42" s="23"/>
      <c r="OXI42" s="23"/>
      <c r="OXJ42" s="23"/>
      <c r="OXK42" s="23"/>
      <c r="OXL42" s="23"/>
      <c r="OXM42" s="23"/>
      <c r="OXN42" s="23"/>
      <c r="OXO42" s="23"/>
      <c r="OXP42" s="23"/>
      <c r="OXQ42" s="23"/>
      <c r="OXR42" s="23"/>
      <c r="OXS42" s="23"/>
      <c r="OXT42" s="23"/>
      <c r="OXU42" s="23"/>
      <c r="OXV42" s="23"/>
      <c r="OXW42" s="23"/>
      <c r="OXX42" s="23"/>
      <c r="OXY42" s="23"/>
      <c r="OXZ42" s="23"/>
      <c r="OYA42" s="23"/>
      <c r="OYB42" s="23"/>
      <c r="OYC42" s="23"/>
      <c r="OYD42" s="23"/>
      <c r="OYE42" s="23"/>
      <c r="OYF42" s="23"/>
      <c r="OYG42" s="23"/>
      <c r="OYH42" s="23"/>
      <c r="OYI42" s="23"/>
      <c r="OYJ42" s="23"/>
      <c r="OYK42" s="23"/>
      <c r="OYL42" s="23"/>
      <c r="OYM42" s="23"/>
      <c r="OYN42" s="23"/>
      <c r="OYO42" s="23"/>
      <c r="OYP42" s="23"/>
      <c r="OYQ42" s="23"/>
      <c r="OYR42" s="23"/>
      <c r="OYS42" s="23"/>
      <c r="OYT42" s="23"/>
      <c r="OYU42" s="23"/>
      <c r="OYV42" s="23"/>
      <c r="OYW42" s="23"/>
      <c r="OYX42" s="23"/>
      <c r="OYY42" s="23"/>
      <c r="OYZ42" s="23"/>
      <c r="OZA42" s="23"/>
      <c r="OZB42" s="23"/>
      <c r="OZC42" s="23"/>
      <c r="OZD42" s="23"/>
      <c r="OZE42" s="23"/>
      <c r="OZF42" s="23"/>
      <c r="OZG42" s="23"/>
      <c r="OZH42" s="23"/>
      <c r="OZI42" s="23"/>
      <c r="OZJ42" s="23"/>
      <c r="OZK42" s="23"/>
      <c r="OZL42" s="23"/>
      <c r="OZM42" s="23"/>
      <c r="OZN42" s="23"/>
      <c r="OZO42" s="23"/>
      <c r="OZP42" s="23"/>
      <c r="OZQ42" s="23"/>
      <c r="OZR42" s="23"/>
      <c r="OZS42" s="23"/>
      <c r="OZT42" s="23"/>
      <c r="OZU42" s="23"/>
      <c r="OZV42" s="23"/>
      <c r="OZW42" s="23"/>
      <c r="OZX42" s="23"/>
      <c r="OZY42" s="23"/>
      <c r="OZZ42" s="23"/>
      <c r="PAA42" s="23"/>
      <c r="PAB42" s="23"/>
      <c r="PAC42" s="23"/>
      <c r="PAD42" s="23"/>
      <c r="PAE42" s="23"/>
      <c r="PAF42" s="23"/>
      <c r="PAG42" s="23"/>
      <c r="PAH42" s="23"/>
      <c r="PAI42" s="23"/>
      <c r="PAJ42" s="23"/>
      <c r="PAK42" s="23"/>
      <c r="PAL42" s="23"/>
      <c r="PAM42" s="23"/>
      <c r="PAN42" s="23"/>
      <c r="PAO42" s="23"/>
      <c r="PAP42" s="23"/>
      <c r="PAQ42" s="23"/>
      <c r="PAR42" s="23"/>
      <c r="PAS42" s="23"/>
      <c r="PAT42" s="23"/>
      <c r="PAU42" s="23"/>
      <c r="PAV42" s="23"/>
      <c r="PAW42" s="23"/>
      <c r="PAX42" s="23"/>
      <c r="PAY42" s="23"/>
      <c r="PAZ42" s="23"/>
      <c r="PBA42" s="23"/>
      <c r="PBB42" s="23"/>
      <c r="PBC42" s="23"/>
      <c r="PBD42" s="23"/>
      <c r="PBE42" s="23"/>
      <c r="PBF42" s="23"/>
      <c r="PBG42" s="23"/>
      <c r="PBH42" s="23"/>
      <c r="PBI42" s="23"/>
      <c r="PBJ42" s="23"/>
      <c r="PBK42" s="23"/>
      <c r="PBL42" s="23"/>
      <c r="PBM42" s="23"/>
      <c r="PBN42" s="23"/>
      <c r="PBO42" s="23"/>
      <c r="PBP42" s="23"/>
      <c r="PBQ42" s="23"/>
      <c r="PBR42" s="23"/>
      <c r="PBS42" s="23"/>
      <c r="PBT42" s="23"/>
      <c r="PBU42" s="23"/>
      <c r="PBV42" s="23"/>
      <c r="PBW42" s="23"/>
      <c r="PBX42" s="23"/>
      <c r="PBY42" s="23"/>
      <c r="PBZ42" s="23"/>
      <c r="PCA42" s="23"/>
      <c r="PCB42" s="23"/>
      <c r="PCC42" s="23"/>
      <c r="PCD42" s="23"/>
      <c r="PCE42" s="23"/>
      <c r="PCF42" s="23"/>
      <c r="PCG42" s="23"/>
      <c r="PCH42" s="23"/>
      <c r="PCI42" s="23"/>
      <c r="PCJ42" s="23"/>
      <c r="PCK42" s="23"/>
      <c r="PCL42" s="23"/>
      <c r="PCM42" s="23"/>
      <c r="PCN42" s="23"/>
      <c r="PCO42" s="23"/>
      <c r="PCP42" s="23"/>
      <c r="PCQ42" s="23"/>
      <c r="PCR42" s="23"/>
      <c r="PCS42" s="23"/>
      <c r="PCT42" s="23"/>
      <c r="PCU42" s="23"/>
      <c r="PCV42" s="23"/>
      <c r="PCW42" s="23"/>
      <c r="PCX42" s="23"/>
      <c r="PCY42" s="23"/>
      <c r="PCZ42" s="23"/>
      <c r="PDA42" s="23"/>
      <c r="PDB42" s="23"/>
      <c r="PDC42" s="23"/>
      <c r="PDD42" s="23"/>
      <c r="PDE42" s="23"/>
      <c r="PDF42" s="23"/>
      <c r="PDG42" s="23"/>
      <c r="PDH42" s="23"/>
      <c r="PDI42" s="23"/>
      <c r="PDJ42" s="23"/>
      <c r="PDK42" s="23"/>
      <c r="PDL42" s="23"/>
      <c r="PDM42" s="23"/>
      <c r="PDN42" s="23"/>
      <c r="PDO42" s="23"/>
      <c r="PDP42" s="23"/>
      <c r="PDQ42" s="23"/>
      <c r="PDR42" s="23"/>
      <c r="PDS42" s="23"/>
      <c r="PDT42" s="23"/>
      <c r="PDU42" s="23"/>
      <c r="PDV42" s="23"/>
      <c r="PDW42" s="23"/>
      <c r="PDX42" s="23"/>
      <c r="PDY42" s="23"/>
      <c r="PDZ42" s="23"/>
      <c r="PEA42" s="23"/>
      <c r="PEB42" s="23"/>
      <c r="PEC42" s="23"/>
      <c r="PED42" s="23"/>
      <c r="PEE42" s="23"/>
      <c r="PEF42" s="23"/>
      <c r="PEG42" s="23"/>
      <c r="PEH42" s="23"/>
      <c r="PEI42" s="23"/>
      <c r="PEJ42" s="23"/>
      <c r="PEK42" s="23"/>
      <c r="PEL42" s="23"/>
      <c r="PEM42" s="23"/>
      <c r="PEN42" s="23"/>
      <c r="PEO42" s="23"/>
      <c r="PEP42" s="23"/>
      <c r="PEQ42" s="23"/>
      <c r="PER42" s="23"/>
      <c r="PES42" s="23"/>
      <c r="PET42" s="23"/>
      <c r="PEU42" s="23"/>
      <c r="PEV42" s="23"/>
      <c r="PEW42" s="23"/>
      <c r="PEX42" s="23"/>
      <c r="PEY42" s="23"/>
      <c r="PEZ42" s="23"/>
      <c r="PFA42" s="23"/>
      <c r="PFB42" s="23"/>
      <c r="PFC42" s="23"/>
      <c r="PFD42" s="23"/>
      <c r="PFE42" s="23"/>
      <c r="PFF42" s="23"/>
      <c r="PFG42" s="23"/>
      <c r="PFH42" s="23"/>
      <c r="PFI42" s="23"/>
      <c r="PFJ42" s="23"/>
      <c r="PFK42" s="23"/>
      <c r="PFL42" s="23"/>
      <c r="PFM42" s="23"/>
      <c r="PFN42" s="23"/>
      <c r="PFO42" s="23"/>
      <c r="PFP42" s="23"/>
      <c r="PFQ42" s="23"/>
      <c r="PFR42" s="23"/>
      <c r="PFS42" s="23"/>
      <c r="PFT42" s="23"/>
      <c r="PFU42" s="23"/>
      <c r="PFV42" s="23"/>
      <c r="PFW42" s="23"/>
      <c r="PFX42" s="23"/>
      <c r="PFY42" s="23"/>
      <c r="PFZ42" s="23"/>
      <c r="PGA42" s="23"/>
      <c r="PGB42" s="23"/>
      <c r="PGC42" s="23"/>
      <c r="PGD42" s="23"/>
      <c r="PGE42" s="23"/>
      <c r="PGF42" s="23"/>
      <c r="PGG42" s="23"/>
      <c r="PGH42" s="23"/>
      <c r="PGI42" s="23"/>
      <c r="PGJ42" s="23"/>
      <c r="PGK42" s="23"/>
      <c r="PGL42" s="23"/>
      <c r="PGM42" s="23"/>
      <c r="PGN42" s="23"/>
      <c r="PGO42" s="23"/>
      <c r="PGP42" s="23"/>
      <c r="PGQ42" s="23"/>
      <c r="PGR42" s="23"/>
      <c r="PGS42" s="23"/>
      <c r="PGT42" s="23"/>
      <c r="PGU42" s="23"/>
      <c r="PGV42" s="23"/>
      <c r="PGW42" s="23"/>
      <c r="PGX42" s="23"/>
      <c r="PGY42" s="23"/>
      <c r="PGZ42" s="23"/>
      <c r="PHA42" s="23"/>
      <c r="PHB42" s="23"/>
      <c r="PHC42" s="23"/>
      <c r="PHD42" s="23"/>
      <c r="PHE42" s="23"/>
      <c r="PHF42" s="23"/>
      <c r="PHG42" s="23"/>
      <c r="PHH42" s="23"/>
      <c r="PHI42" s="23"/>
      <c r="PHJ42" s="23"/>
      <c r="PHK42" s="23"/>
      <c r="PHL42" s="23"/>
      <c r="PHM42" s="23"/>
      <c r="PHN42" s="23"/>
      <c r="PHO42" s="23"/>
      <c r="PHP42" s="23"/>
      <c r="PHQ42" s="23"/>
      <c r="PHR42" s="23"/>
      <c r="PHS42" s="23"/>
      <c r="PHT42" s="23"/>
      <c r="PHU42" s="23"/>
      <c r="PHV42" s="23"/>
      <c r="PHW42" s="23"/>
      <c r="PHX42" s="23"/>
      <c r="PHY42" s="23"/>
      <c r="PHZ42" s="23"/>
      <c r="PIA42" s="23"/>
      <c r="PIB42" s="23"/>
      <c r="PIC42" s="23"/>
      <c r="PID42" s="23"/>
      <c r="PIE42" s="23"/>
      <c r="PIF42" s="23"/>
      <c r="PIG42" s="23"/>
      <c r="PIH42" s="23"/>
      <c r="PII42" s="23"/>
      <c r="PIJ42" s="23"/>
      <c r="PIK42" s="23"/>
      <c r="PIL42" s="23"/>
      <c r="PIM42" s="23"/>
      <c r="PIN42" s="23"/>
      <c r="PIO42" s="23"/>
      <c r="PIP42" s="23"/>
      <c r="PIQ42" s="23"/>
      <c r="PIR42" s="23"/>
      <c r="PIS42" s="23"/>
      <c r="PIT42" s="23"/>
      <c r="PIU42" s="23"/>
      <c r="PIV42" s="23"/>
      <c r="PIW42" s="23"/>
      <c r="PIX42" s="23"/>
      <c r="PIY42" s="23"/>
      <c r="PIZ42" s="23"/>
      <c r="PJA42" s="23"/>
      <c r="PJB42" s="23"/>
      <c r="PJC42" s="23"/>
      <c r="PJD42" s="23"/>
      <c r="PJE42" s="23"/>
      <c r="PJF42" s="23"/>
      <c r="PJG42" s="23"/>
      <c r="PJH42" s="23"/>
      <c r="PJI42" s="23"/>
      <c r="PJJ42" s="23"/>
      <c r="PJK42" s="23"/>
      <c r="PJL42" s="23"/>
      <c r="PJM42" s="23"/>
      <c r="PJN42" s="23"/>
      <c r="PJO42" s="23"/>
      <c r="PJP42" s="23"/>
      <c r="PJQ42" s="23"/>
      <c r="PJR42" s="23"/>
      <c r="PJS42" s="23"/>
      <c r="PJT42" s="23"/>
      <c r="PJU42" s="23"/>
      <c r="PJV42" s="23"/>
      <c r="PJW42" s="23"/>
      <c r="PJX42" s="23"/>
      <c r="PJY42" s="23"/>
      <c r="PJZ42" s="23"/>
      <c r="PKA42" s="23"/>
      <c r="PKB42" s="23"/>
      <c r="PKC42" s="23"/>
      <c r="PKD42" s="23"/>
      <c r="PKE42" s="23"/>
      <c r="PKF42" s="23"/>
      <c r="PKG42" s="23"/>
      <c r="PKH42" s="23"/>
      <c r="PKI42" s="23"/>
      <c r="PKJ42" s="23"/>
      <c r="PKK42" s="23"/>
      <c r="PKL42" s="23"/>
      <c r="PKM42" s="23"/>
      <c r="PKN42" s="23"/>
      <c r="PKO42" s="23"/>
      <c r="PKP42" s="23"/>
      <c r="PKQ42" s="23"/>
      <c r="PKR42" s="23"/>
      <c r="PKS42" s="23"/>
      <c r="PKT42" s="23"/>
      <c r="PKU42" s="23"/>
      <c r="PKV42" s="23"/>
      <c r="PKW42" s="23"/>
      <c r="PKX42" s="23"/>
      <c r="PKY42" s="23"/>
      <c r="PKZ42" s="23"/>
      <c r="PLA42" s="23"/>
      <c r="PLB42" s="23"/>
      <c r="PLC42" s="23"/>
      <c r="PLD42" s="23"/>
      <c r="PLE42" s="23"/>
      <c r="PLF42" s="23"/>
      <c r="PLG42" s="23"/>
      <c r="PLH42" s="23"/>
      <c r="PLI42" s="23"/>
      <c r="PLJ42" s="23"/>
      <c r="PLK42" s="23"/>
      <c r="PLL42" s="23"/>
      <c r="PLM42" s="23"/>
      <c r="PLN42" s="23"/>
      <c r="PLO42" s="23"/>
      <c r="PLP42" s="23"/>
      <c r="PLQ42" s="23"/>
      <c r="PLR42" s="23"/>
      <c r="PLS42" s="23"/>
      <c r="PLT42" s="23"/>
      <c r="PLU42" s="23"/>
      <c r="PLV42" s="23"/>
      <c r="PLW42" s="23"/>
      <c r="PLX42" s="23"/>
      <c r="PLY42" s="23"/>
      <c r="PLZ42" s="23"/>
      <c r="PMA42" s="23"/>
      <c r="PMB42" s="23"/>
      <c r="PMC42" s="23"/>
      <c r="PMD42" s="23"/>
      <c r="PME42" s="23"/>
      <c r="PMF42" s="23"/>
      <c r="PMG42" s="23"/>
      <c r="PMH42" s="23"/>
      <c r="PMI42" s="23"/>
      <c r="PMJ42" s="23"/>
      <c r="PMK42" s="23"/>
      <c r="PML42" s="23"/>
      <c r="PMM42" s="23"/>
      <c r="PMN42" s="23"/>
      <c r="PMO42" s="23"/>
      <c r="PMP42" s="23"/>
      <c r="PMQ42" s="23"/>
      <c r="PMR42" s="23"/>
      <c r="PMS42" s="23"/>
      <c r="PMT42" s="23"/>
      <c r="PMU42" s="23"/>
      <c r="PMV42" s="23"/>
      <c r="PMW42" s="23"/>
      <c r="PMX42" s="23"/>
      <c r="PMY42" s="23"/>
      <c r="PMZ42" s="23"/>
      <c r="PNA42" s="23"/>
      <c r="PNB42" s="23"/>
      <c r="PNC42" s="23"/>
      <c r="PND42" s="23"/>
      <c r="PNE42" s="23"/>
      <c r="PNF42" s="23"/>
      <c r="PNG42" s="23"/>
      <c r="PNH42" s="23"/>
      <c r="PNI42" s="23"/>
      <c r="PNJ42" s="23"/>
      <c r="PNK42" s="23"/>
      <c r="PNL42" s="23"/>
      <c r="PNM42" s="23"/>
      <c r="PNN42" s="23"/>
      <c r="PNO42" s="23"/>
      <c r="PNP42" s="23"/>
      <c r="PNQ42" s="23"/>
      <c r="PNR42" s="23"/>
      <c r="PNS42" s="23"/>
      <c r="PNT42" s="23"/>
      <c r="PNU42" s="23"/>
      <c r="PNV42" s="23"/>
      <c r="PNW42" s="23"/>
      <c r="PNX42" s="23"/>
      <c r="PNY42" s="23"/>
      <c r="PNZ42" s="23"/>
      <c r="POA42" s="23"/>
      <c r="POB42" s="23"/>
      <c r="POC42" s="23"/>
      <c r="POD42" s="23"/>
      <c r="POE42" s="23"/>
      <c r="POF42" s="23"/>
      <c r="POG42" s="23"/>
      <c r="POH42" s="23"/>
      <c r="POI42" s="23"/>
      <c r="POJ42" s="23"/>
      <c r="POK42" s="23"/>
      <c r="POL42" s="23"/>
      <c r="POM42" s="23"/>
      <c r="PON42" s="23"/>
      <c r="POO42" s="23"/>
      <c r="POP42" s="23"/>
      <c r="POQ42" s="23"/>
      <c r="POR42" s="23"/>
      <c r="POS42" s="23"/>
      <c r="POT42" s="23"/>
      <c r="POU42" s="23"/>
      <c r="POV42" s="23"/>
      <c r="POW42" s="23"/>
      <c r="POX42" s="23"/>
      <c r="POY42" s="23"/>
      <c r="POZ42" s="23"/>
      <c r="PPA42" s="23"/>
      <c r="PPB42" s="23"/>
      <c r="PPC42" s="23"/>
      <c r="PPD42" s="23"/>
      <c r="PPE42" s="23"/>
      <c r="PPF42" s="23"/>
      <c r="PPG42" s="23"/>
      <c r="PPH42" s="23"/>
      <c r="PPI42" s="23"/>
      <c r="PPJ42" s="23"/>
      <c r="PPK42" s="23"/>
      <c r="PPL42" s="23"/>
      <c r="PPM42" s="23"/>
      <c r="PPN42" s="23"/>
      <c r="PPO42" s="23"/>
      <c r="PPP42" s="23"/>
      <c r="PPQ42" s="23"/>
      <c r="PPR42" s="23"/>
      <c r="PPS42" s="23"/>
      <c r="PPT42" s="23"/>
      <c r="PPU42" s="23"/>
      <c r="PPV42" s="23"/>
      <c r="PPW42" s="23"/>
      <c r="PPX42" s="23"/>
      <c r="PPY42" s="23"/>
      <c r="PPZ42" s="23"/>
      <c r="PQA42" s="23"/>
      <c r="PQB42" s="23"/>
      <c r="PQC42" s="23"/>
      <c r="PQD42" s="23"/>
      <c r="PQE42" s="23"/>
      <c r="PQF42" s="23"/>
      <c r="PQG42" s="23"/>
      <c r="PQH42" s="23"/>
      <c r="PQI42" s="23"/>
      <c r="PQJ42" s="23"/>
      <c r="PQK42" s="23"/>
      <c r="PQL42" s="23"/>
      <c r="PQM42" s="23"/>
      <c r="PQN42" s="23"/>
      <c r="PQO42" s="23"/>
      <c r="PQP42" s="23"/>
      <c r="PQQ42" s="23"/>
      <c r="PQR42" s="23"/>
      <c r="PQS42" s="23"/>
      <c r="PQT42" s="23"/>
      <c r="PQU42" s="23"/>
      <c r="PQV42" s="23"/>
      <c r="PQW42" s="23"/>
      <c r="PQX42" s="23"/>
      <c r="PQY42" s="23"/>
      <c r="PQZ42" s="23"/>
      <c r="PRA42" s="23"/>
      <c r="PRB42" s="23"/>
      <c r="PRC42" s="23"/>
      <c r="PRD42" s="23"/>
      <c r="PRE42" s="23"/>
      <c r="PRF42" s="23"/>
      <c r="PRG42" s="23"/>
      <c r="PRH42" s="23"/>
      <c r="PRI42" s="23"/>
      <c r="PRJ42" s="23"/>
      <c r="PRK42" s="23"/>
      <c r="PRL42" s="23"/>
      <c r="PRM42" s="23"/>
      <c r="PRN42" s="23"/>
      <c r="PRO42" s="23"/>
      <c r="PRP42" s="23"/>
      <c r="PRQ42" s="23"/>
      <c r="PRR42" s="23"/>
      <c r="PRS42" s="23"/>
      <c r="PRT42" s="23"/>
      <c r="PRU42" s="23"/>
      <c r="PRV42" s="23"/>
      <c r="PRW42" s="23"/>
      <c r="PRX42" s="23"/>
      <c r="PRY42" s="23"/>
      <c r="PRZ42" s="23"/>
      <c r="PSA42" s="23"/>
      <c r="PSB42" s="23"/>
      <c r="PSC42" s="23"/>
      <c r="PSD42" s="23"/>
      <c r="PSE42" s="23"/>
      <c r="PSF42" s="23"/>
      <c r="PSG42" s="23"/>
      <c r="PSH42" s="23"/>
      <c r="PSI42" s="23"/>
      <c r="PSJ42" s="23"/>
      <c r="PSK42" s="23"/>
      <c r="PSL42" s="23"/>
      <c r="PSM42" s="23"/>
      <c r="PSN42" s="23"/>
      <c r="PSO42" s="23"/>
      <c r="PSP42" s="23"/>
      <c r="PSQ42" s="23"/>
      <c r="PSR42" s="23"/>
      <c r="PSS42" s="23"/>
      <c r="PST42" s="23"/>
      <c r="PSU42" s="23"/>
      <c r="PSV42" s="23"/>
      <c r="PSW42" s="23"/>
      <c r="PSX42" s="23"/>
      <c r="PSY42" s="23"/>
      <c r="PSZ42" s="23"/>
      <c r="PTA42" s="23"/>
      <c r="PTB42" s="23"/>
      <c r="PTC42" s="23"/>
      <c r="PTD42" s="23"/>
      <c r="PTE42" s="23"/>
      <c r="PTF42" s="23"/>
      <c r="PTG42" s="23"/>
      <c r="PTH42" s="23"/>
      <c r="PTI42" s="23"/>
      <c r="PTJ42" s="23"/>
      <c r="PTK42" s="23"/>
      <c r="PTL42" s="23"/>
      <c r="PTM42" s="23"/>
      <c r="PTN42" s="23"/>
      <c r="PTO42" s="23"/>
      <c r="PTP42" s="23"/>
      <c r="PTQ42" s="23"/>
      <c r="PTR42" s="23"/>
      <c r="PTS42" s="23"/>
      <c r="PTT42" s="23"/>
      <c r="PTU42" s="23"/>
      <c r="PTV42" s="23"/>
      <c r="PTW42" s="23"/>
      <c r="PTX42" s="23"/>
      <c r="PTY42" s="23"/>
      <c r="PTZ42" s="23"/>
      <c r="PUA42" s="23"/>
      <c r="PUB42" s="23"/>
      <c r="PUC42" s="23"/>
      <c r="PUD42" s="23"/>
      <c r="PUE42" s="23"/>
      <c r="PUF42" s="23"/>
      <c r="PUG42" s="23"/>
      <c r="PUH42" s="23"/>
      <c r="PUI42" s="23"/>
      <c r="PUJ42" s="23"/>
      <c r="PUK42" s="23"/>
      <c r="PUL42" s="23"/>
      <c r="PUM42" s="23"/>
      <c r="PUN42" s="23"/>
      <c r="PUO42" s="23"/>
      <c r="PUP42" s="23"/>
      <c r="PUQ42" s="23"/>
      <c r="PUR42" s="23"/>
      <c r="PUS42" s="23"/>
      <c r="PUT42" s="23"/>
      <c r="PUU42" s="23"/>
      <c r="PUV42" s="23"/>
      <c r="PUW42" s="23"/>
      <c r="PUX42" s="23"/>
      <c r="PUY42" s="23"/>
      <c r="PUZ42" s="23"/>
      <c r="PVA42" s="23"/>
      <c r="PVB42" s="23"/>
      <c r="PVC42" s="23"/>
      <c r="PVD42" s="23"/>
      <c r="PVE42" s="23"/>
      <c r="PVF42" s="23"/>
      <c r="PVG42" s="23"/>
      <c r="PVH42" s="23"/>
      <c r="PVI42" s="23"/>
      <c r="PVJ42" s="23"/>
      <c r="PVK42" s="23"/>
      <c r="PVL42" s="23"/>
      <c r="PVM42" s="23"/>
      <c r="PVN42" s="23"/>
      <c r="PVO42" s="23"/>
      <c r="PVP42" s="23"/>
      <c r="PVQ42" s="23"/>
      <c r="PVR42" s="23"/>
      <c r="PVS42" s="23"/>
      <c r="PVT42" s="23"/>
      <c r="PVU42" s="23"/>
      <c r="PVV42" s="23"/>
      <c r="PVW42" s="23"/>
      <c r="PVX42" s="23"/>
      <c r="PVY42" s="23"/>
      <c r="PVZ42" s="23"/>
      <c r="PWA42" s="23"/>
      <c r="PWB42" s="23"/>
      <c r="PWC42" s="23"/>
      <c r="PWD42" s="23"/>
      <c r="PWE42" s="23"/>
      <c r="PWF42" s="23"/>
      <c r="PWG42" s="23"/>
      <c r="PWH42" s="23"/>
      <c r="PWI42" s="23"/>
      <c r="PWJ42" s="23"/>
      <c r="PWK42" s="23"/>
      <c r="PWL42" s="23"/>
      <c r="PWM42" s="23"/>
      <c r="PWN42" s="23"/>
      <c r="PWO42" s="23"/>
      <c r="PWP42" s="23"/>
      <c r="PWQ42" s="23"/>
      <c r="PWR42" s="23"/>
      <c r="PWS42" s="23"/>
      <c r="PWT42" s="23"/>
      <c r="PWU42" s="23"/>
      <c r="PWV42" s="23"/>
      <c r="PWW42" s="23"/>
      <c r="PWX42" s="23"/>
      <c r="PWY42" s="23"/>
      <c r="PWZ42" s="23"/>
      <c r="PXA42" s="23"/>
      <c r="PXB42" s="23"/>
      <c r="PXC42" s="23"/>
      <c r="PXD42" s="23"/>
      <c r="PXE42" s="23"/>
      <c r="PXF42" s="23"/>
      <c r="PXG42" s="23"/>
      <c r="PXH42" s="23"/>
      <c r="PXI42" s="23"/>
      <c r="PXJ42" s="23"/>
      <c r="PXK42" s="23"/>
      <c r="PXL42" s="23"/>
      <c r="PXM42" s="23"/>
      <c r="PXN42" s="23"/>
      <c r="PXO42" s="23"/>
      <c r="PXP42" s="23"/>
      <c r="PXQ42" s="23"/>
      <c r="PXR42" s="23"/>
      <c r="PXS42" s="23"/>
      <c r="PXT42" s="23"/>
      <c r="PXU42" s="23"/>
      <c r="PXV42" s="23"/>
      <c r="PXW42" s="23"/>
      <c r="PXX42" s="23"/>
      <c r="PXY42" s="23"/>
      <c r="PXZ42" s="23"/>
      <c r="PYA42" s="23"/>
      <c r="PYB42" s="23"/>
      <c r="PYC42" s="23"/>
      <c r="PYD42" s="23"/>
      <c r="PYE42" s="23"/>
      <c r="PYF42" s="23"/>
      <c r="PYG42" s="23"/>
      <c r="PYH42" s="23"/>
      <c r="PYI42" s="23"/>
      <c r="PYJ42" s="23"/>
      <c r="PYK42" s="23"/>
      <c r="PYL42" s="23"/>
      <c r="PYM42" s="23"/>
      <c r="PYN42" s="23"/>
      <c r="PYO42" s="23"/>
      <c r="PYP42" s="23"/>
      <c r="PYQ42" s="23"/>
      <c r="PYR42" s="23"/>
      <c r="PYS42" s="23"/>
      <c r="PYT42" s="23"/>
      <c r="PYU42" s="23"/>
      <c r="PYV42" s="23"/>
      <c r="PYW42" s="23"/>
      <c r="PYX42" s="23"/>
      <c r="PYY42" s="23"/>
      <c r="PYZ42" s="23"/>
      <c r="PZA42" s="23"/>
      <c r="PZB42" s="23"/>
      <c r="PZC42" s="23"/>
      <c r="PZD42" s="23"/>
      <c r="PZE42" s="23"/>
      <c r="PZF42" s="23"/>
      <c r="PZG42" s="23"/>
      <c r="PZH42" s="23"/>
      <c r="PZI42" s="23"/>
      <c r="PZJ42" s="23"/>
      <c r="PZK42" s="23"/>
      <c r="PZL42" s="23"/>
      <c r="PZM42" s="23"/>
      <c r="PZN42" s="23"/>
      <c r="PZO42" s="23"/>
      <c r="PZP42" s="23"/>
      <c r="PZQ42" s="23"/>
      <c r="PZR42" s="23"/>
      <c r="PZS42" s="23"/>
      <c r="PZT42" s="23"/>
      <c r="PZU42" s="23"/>
      <c r="PZV42" s="23"/>
      <c r="PZW42" s="23"/>
      <c r="PZX42" s="23"/>
      <c r="PZY42" s="23"/>
      <c r="PZZ42" s="23"/>
      <c r="QAA42" s="23"/>
      <c r="QAB42" s="23"/>
      <c r="QAC42" s="23"/>
      <c r="QAD42" s="23"/>
      <c r="QAE42" s="23"/>
      <c r="QAF42" s="23"/>
      <c r="QAG42" s="23"/>
      <c r="QAH42" s="23"/>
      <c r="QAI42" s="23"/>
      <c r="QAJ42" s="23"/>
      <c r="QAK42" s="23"/>
      <c r="QAL42" s="23"/>
      <c r="QAM42" s="23"/>
      <c r="QAN42" s="23"/>
      <c r="QAO42" s="23"/>
      <c r="QAP42" s="23"/>
      <c r="QAQ42" s="23"/>
      <c r="QAR42" s="23"/>
      <c r="QAS42" s="23"/>
      <c r="QAT42" s="23"/>
      <c r="QAU42" s="23"/>
      <c r="QAV42" s="23"/>
      <c r="QAW42" s="23"/>
      <c r="QAX42" s="23"/>
      <c r="QAY42" s="23"/>
      <c r="QAZ42" s="23"/>
      <c r="QBA42" s="23"/>
      <c r="QBB42" s="23"/>
      <c r="QBC42" s="23"/>
      <c r="QBD42" s="23"/>
      <c r="QBE42" s="23"/>
      <c r="QBF42" s="23"/>
      <c r="QBG42" s="23"/>
      <c r="QBH42" s="23"/>
      <c r="QBI42" s="23"/>
      <c r="QBJ42" s="23"/>
      <c r="QBK42" s="23"/>
      <c r="QBL42" s="23"/>
      <c r="QBM42" s="23"/>
      <c r="QBN42" s="23"/>
      <c r="QBO42" s="23"/>
      <c r="QBP42" s="23"/>
      <c r="QBQ42" s="23"/>
      <c r="QBR42" s="23"/>
      <c r="QBS42" s="23"/>
      <c r="QBT42" s="23"/>
      <c r="QBU42" s="23"/>
      <c r="QBV42" s="23"/>
      <c r="QBW42" s="23"/>
      <c r="QBX42" s="23"/>
      <c r="QBY42" s="23"/>
      <c r="QBZ42" s="23"/>
      <c r="QCA42" s="23"/>
      <c r="QCB42" s="23"/>
      <c r="QCC42" s="23"/>
      <c r="QCD42" s="23"/>
      <c r="QCE42" s="23"/>
      <c r="QCF42" s="23"/>
      <c r="QCG42" s="23"/>
      <c r="QCH42" s="23"/>
      <c r="QCI42" s="23"/>
      <c r="QCJ42" s="23"/>
      <c r="QCK42" s="23"/>
      <c r="QCL42" s="23"/>
      <c r="QCM42" s="23"/>
      <c r="QCN42" s="23"/>
      <c r="QCO42" s="23"/>
      <c r="QCP42" s="23"/>
      <c r="QCQ42" s="23"/>
      <c r="QCR42" s="23"/>
      <c r="QCS42" s="23"/>
      <c r="QCT42" s="23"/>
      <c r="QCU42" s="23"/>
      <c r="QCV42" s="23"/>
      <c r="QCW42" s="23"/>
      <c r="QCX42" s="23"/>
      <c r="QCY42" s="23"/>
      <c r="QCZ42" s="23"/>
      <c r="QDA42" s="23"/>
      <c r="QDB42" s="23"/>
      <c r="QDC42" s="23"/>
      <c r="QDD42" s="23"/>
      <c r="QDE42" s="23"/>
      <c r="QDF42" s="23"/>
      <c r="QDG42" s="23"/>
      <c r="QDH42" s="23"/>
      <c r="QDI42" s="23"/>
      <c r="QDJ42" s="23"/>
      <c r="QDK42" s="23"/>
      <c r="QDL42" s="23"/>
      <c r="QDM42" s="23"/>
      <c r="QDN42" s="23"/>
      <c r="QDO42" s="23"/>
      <c r="QDP42" s="23"/>
      <c r="QDQ42" s="23"/>
      <c r="QDR42" s="23"/>
      <c r="QDS42" s="23"/>
      <c r="QDT42" s="23"/>
      <c r="QDU42" s="23"/>
      <c r="QDV42" s="23"/>
      <c r="QDW42" s="23"/>
      <c r="QDX42" s="23"/>
      <c r="QDY42" s="23"/>
      <c r="QDZ42" s="23"/>
      <c r="QEA42" s="23"/>
      <c r="QEB42" s="23"/>
      <c r="QEC42" s="23"/>
      <c r="QED42" s="23"/>
      <c r="QEE42" s="23"/>
      <c r="QEF42" s="23"/>
      <c r="QEG42" s="23"/>
      <c r="QEH42" s="23"/>
      <c r="QEI42" s="23"/>
      <c r="QEJ42" s="23"/>
      <c r="QEK42" s="23"/>
      <c r="QEL42" s="23"/>
      <c r="QEM42" s="23"/>
      <c r="QEN42" s="23"/>
      <c r="QEO42" s="23"/>
      <c r="QEP42" s="23"/>
      <c r="QEQ42" s="23"/>
      <c r="QER42" s="23"/>
      <c r="QES42" s="23"/>
      <c r="QET42" s="23"/>
      <c r="QEU42" s="23"/>
      <c r="QEV42" s="23"/>
      <c r="QEW42" s="23"/>
      <c r="QEX42" s="23"/>
      <c r="QEY42" s="23"/>
      <c r="QEZ42" s="23"/>
      <c r="QFA42" s="23"/>
      <c r="QFB42" s="23"/>
      <c r="QFC42" s="23"/>
      <c r="QFD42" s="23"/>
      <c r="QFE42" s="23"/>
      <c r="QFF42" s="23"/>
      <c r="QFG42" s="23"/>
      <c r="QFH42" s="23"/>
      <c r="QFI42" s="23"/>
      <c r="QFJ42" s="23"/>
      <c r="QFK42" s="23"/>
      <c r="QFL42" s="23"/>
      <c r="QFM42" s="23"/>
      <c r="QFN42" s="23"/>
      <c r="QFO42" s="23"/>
      <c r="QFP42" s="23"/>
      <c r="QFQ42" s="23"/>
      <c r="QFR42" s="23"/>
      <c r="QFS42" s="23"/>
      <c r="QFT42" s="23"/>
      <c r="QFU42" s="23"/>
      <c r="QFV42" s="23"/>
      <c r="QFW42" s="23"/>
      <c r="QFX42" s="23"/>
      <c r="QFY42" s="23"/>
      <c r="QFZ42" s="23"/>
      <c r="QGA42" s="23"/>
      <c r="QGB42" s="23"/>
      <c r="QGC42" s="23"/>
      <c r="QGD42" s="23"/>
      <c r="QGE42" s="23"/>
      <c r="QGF42" s="23"/>
      <c r="QGG42" s="23"/>
      <c r="QGH42" s="23"/>
      <c r="QGI42" s="23"/>
      <c r="QGJ42" s="23"/>
      <c r="QGK42" s="23"/>
      <c r="QGL42" s="23"/>
      <c r="QGM42" s="23"/>
      <c r="QGN42" s="23"/>
      <c r="QGO42" s="23"/>
      <c r="QGP42" s="23"/>
      <c r="QGQ42" s="23"/>
      <c r="QGR42" s="23"/>
      <c r="QGS42" s="23"/>
      <c r="QGT42" s="23"/>
      <c r="QGU42" s="23"/>
      <c r="QGV42" s="23"/>
      <c r="QGW42" s="23"/>
      <c r="QGX42" s="23"/>
      <c r="QGY42" s="23"/>
      <c r="QGZ42" s="23"/>
      <c r="QHA42" s="23"/>
      <c r="QHB42" s="23"/>
      <c r="QHC42" s="23"/>
      <c r="QHD42" s="23"/>
      <c r="QHE42" s="23"/>
      <c r="QHF42" s="23"/>
      <c r="QHG42" s="23"/>
      <c r="QHH42" s="23"/>
      <c r="QHI42" s="23"/>
      <c r="QHJ42" s="23"/>
      <c r="QHK42" s="23"/>
      <c r="QHL42" s="23"/>
      <c r="QHM42" s="23"/>
      <c r="QHN42" s="23"/>
      <c r="QHO42" s="23"/>
      <c r="QHP42" s="23"/>
      <c r="QHQ42" s="23"/>
      <c r="QHR42" s="23"/>
      <c r="QHS42" s="23"/>
      <c r="QHT42" s="23"/>
      <c r="QHU42" s="23"/>
      <c r="QHV42" s="23"/>
      <c r="QHW42" s="23"/>
      <c r="QHX42" s="23"/>
      <c r="QHY42" s="23"/>
      <c r="QHZ42" s="23"/>
      <c r="QIA42" s="23"/>
      <c r="QIB42" s="23"/>
      <c r="QIC42" s="23"/>
      <c r="QID42" s="23"/>
      <c r="QIE42" s="23"/>
      <c r="QIF42" s="23"/>
      <c r="QIG42" s="23"/>
      <c r="QIH42" s="23"/>
      <c r="QII42" s="23"/>
      <c r="QIJ42" s="23"/>
      <c r="QIK42" s="23"/>
      <c r="QIL42" s="23"/>
      <c r="QIM42" s="23"/>
      <c r="QIN42" s="23"/>
      <c r="QIO42" s="23"/>
      <c r="QIP42" s="23"/>
      <c r="QIQ42" s="23"/>
      <c r="QIR42" s="23"/>
      <c r="QIS42" s="23"/>
      <c r="QIT42" s="23"/>
      <c r="QIU42" s="23"/>
      <c r="QIV42" s="23"/>
      <c r="QIW42" s="23"/>
      <c r="QIX42" s="23"/>
      <c r="QIY42" s="23"/>
      <c r="QIZ42" s="23"/>
      <c r="QJA42" s="23"/>
      <c r="QJB42" s="23"/>
      <c r="QJC42" s="23"/>
      <c r="QJD42" s="23"/>
      <c r="QJE42" s="23"/>
      <c r="QJF42" s="23"/>
      <c r="QJG42" s="23"/>
      <c r="QJH42" s="23"/>
      <c r="QJI42" s="23"/>
      <c r="QJJ42" s="23"/>
      <c r="QJK42" s="23"/>
      <c r="QJL42" s="23"/>
      <c r="QJM42" s="23"/>
      <c r="QJN42" s="23"/>
      <c r="QJO42" s="23"/>
      <c r="QJP42" s="23"/>
      <c r="QJQ42" s="23"/>
      <c r="QJR42" s="23"/>
      <c r="QJS42" s="23"/>
      <c r="QJT42" s="23"/>
      <c r="QJU42" s="23"/>
      <c r="QJV42" s="23"/>
      <c r="QJW42" s="23"/>
      <c r="QJX42" s="23"/>
      <c r="QJY42" s="23"/>
      <c r="QJZ42" s="23"/>
      <c r="QKA42" s="23"/>
      <c r="QKB42" s="23"/>
      <c r="QKC42" s="23"/>
      <c r="QKD42" s="23"/>
      <c r="QKE42" s="23"/>
      <c r="QKF42" s="23"/>
      <c r="QKG42" s="23"/>
      <c r="QKH42" s="23"/>
      <c r="QKI42" s="23"/>
      <c r="QKJ42" s="23"/>
      <c r="QKK42" s="23"/>
      <c r="QKL42" s="23"/>
      <c r="QKM42" s="23"/>
      <c r="QKN42" s="23"/>
      <c r="QKO42" s="23"/>
      <c r="QKP42" s="23"/>
      <c r="QKQ42" s="23"/>
      <c r="QKR42" s="23"/>
      <c r="QKS42" s="23"/>
      <c r="QKT42" s="23"/>
      <c r="QKU42" s="23"/>
      <c r="QKV42" s="23"/>
      <c r="QKW42" s="23"/>
      <c r="QKX42" s="23"/>
      <c r="QKY42" s="23"/>
      <c r="QKZ42" s="23"/>
      <c r="QLA42" s="23"/>
      <c r="QLB42" s="23"/>
      <c r="QLC42" s="23"/>
      <c r="QLD42" s="23"/>
      <c r="QLE42" s="23"/>
      <c r="QLF42" s="23"/>
      <c r="QLG42" s="23"/>
      <c r="QLH42" s="23"/>
      <c r="QLI42" s="23"/>
      <c r="QLJ42" s="23"/>
      <c r="QLK42" s="23"/>
      <c r="QLL42" s="23"/>
      <c r="QLM42" s="23"/>
      <c r="QLN42" s="23"/>
      <c r="QLO42" s="23"/>
      <c r="QLP42" s="23"/>
      <c r="QLQ42" s="23"/>
      <c r="QLR42" s="23"/>
      <c r="QLS42" s="23"/>
      <c r="QLT42" s="23"/>
      <c r="QLU42" s="23"/>
      <c r="QLV42" s="23"/>
      <c r="QLW42" s="23"/>
      <c r="QLX42" s="23"/>
      <c r="QLY42" s="23"/>
      <c r="QLZ42" s="23"/>
      <c r="QMA42" s="23"/>
      <c r="QMB42" s="23"/>
      <c r="QMC42" s="23"/>
      <c r="QMD42" s="23"/>
      <c r="QME42" s="23"/>
      <c r="QMF42" s="23"/>
      <c r="QMG42" s="23"/>
      <c r="QMH42" s="23"/>
      <c r="QMI42" s="23"/>
      <c r="QMJ42" s="23"/>
      <c r="QMK42" s="23"/>
      <c r="QML42" s="23"/>
      <c r="QMM42" s="23"/>
      <c r="QMN42" s="23"/>
      <c r="QMO42" s="23"/>
      <c r="QMP42" s="23"/>
      <c r="QMQ42" s="23"/>
      <c r="QMR42" s="23"/>
      <c r="QMS42" s="23"/>
      <c r="QMT42" s="23"/>
      <c r="QMU42" s="23"/>
      <c r="QMV42" s="23"/>
      <c r="QMW42" s="23"/>
      <c r="QMX42" s="23"/>
      <c r="QMY42" s="23"/>
      <c r="QMZ42" s="23"/>
      <c r="QNA42" s="23"/>
      <c r="QNB42" s="23"/>
      <c r="QNC42" s="23"/>
      <c r="QND42" s="23"/>
      <c r="QNE42" s="23"/>
      <c r="QNF42" s="23"/>
      <c r="QNG42" s="23"/>
      <c r="QNH42" s="23"/>
      <c r="QNI42" s="23"/>
      <c r="QNJ42" s="23"/>
      <c r="QNK42" s="23"/>
      <c r="QNL42" s="23"/>
      <c r="QNM42" s="23"/>
      <c r="QNN42" s="23"/>
      <c r="QNO42" s="23"/>
      <c r="QNP42" s="23"/>
      <c r="QNQ42" s="23"/>
      <c r="QNR42" s="23"/>
      <c r="QNS42" s="23"/>
      <c r="QNT42" s="23"/>
      <c r="QNU42" s="23"/>
      <c r="QNV42" s="23"/>
      <c r="QNW42" s="23"/>
      <c r="QNX42" s="23"/>
      <c r="QNY42" s="23"/>
      <c r="QNZ42" s="23"/>
      <c r="QOA42" s="23"/>
      <c r="QOB42" s="23"/>
      <c r="QOC42" s="23"/>
      <c r="QOD42" s="23"/>
      <c r="QOE42" s="23"/>
      <c r="QOF42" s="23"/>
      <c r="QOG42" s="23"/>
      <c r="QOH42" s="23"/>
      <c r="QOI42" s="23"/>
      <c r="QOJ42" s="23"/>
      <c r="QOK42" s="23"/>
      <c r="QOL42" s="23"/>
      <c r="QOM42" s="23"/>
      <c r="QON42" s="23"/>
      <c r="QOO42" s="23"/>
      <c r="QOP42" s="23"/>
      <c r="QOQ42" s="23"/>
      <c r="QOR42" s="23"/>
      <c r="QOS42" s="23"/>
      <c r="QOT42" s="23"/>
      <c r="QOU42" s="23"/>
      <c r="QOV42" s="23"/>
      <c r="QOW42" s="23"/>
      <c r="QOX42" s="23"/>
      <c r="QOY42" s="23"/>
      <c r="QOZ42" s="23"/>
      <c r="QPA42" s="23"/>
      <c r="QPB42" s="23"/>
      <c r="QPC42" s="23"/>
      <c r="QPD42" s="23"/>
      <c r="QPE42" s="23"/>
      <c r="QPF42" s="23"/>
      <c r="QPG42" s="23"/>
      <c r="QPH42" s="23"/>
      <c r="QPI42" s="23"/>
      <c r="QPJ42" s="23"/>
      <c r="QPK42" s="23"/>
      <c r="QPL42" s="23"/>
      <c r="QPM42" s="23"/>
      <c r="QPN42" s="23"/>
      <c r="QPO42" s="23"/>
      <c r="QPP42" s="23"/>
      <c r="QPQ42" s="23"/>
      <c r="QPR42" s="23"/>
      <c r="QPS42" s="23"/>
      <c r="QPT42" s="23"/>
      <c r="QPU42" s="23"/>
      <c r="QPV42" s="23"/>
      <c r="QPW42" s="23"/>
      <c r="QPX42" s="23"/>
      <c r="QPY42" s="23"/>
      <c r="QPZ42" s="23"/>
      <c r="QQA42" s="23"/>
      <c r="QQB42" s="23"/>
      <c r="QQC42" s="23"/>
      <c r="QQD42" s="23"/>
      <c r="QQE42" s="23"/>
      <c r="QQF42" s="23"/>
      <c r="QQG42" s="23"/>
      <c r="QQH42" s="23"/>
      <c r="QQI42" s="23"/>
      <c r="QQJ42" s="23"/>
      <c r="QQK42" s="23"/>
      <c r="QQL42" s="23"/>
      <c r="QQM42" s="23"/>
      <c r="QQN42" s="23"/>
      <c r="QQO42" s="23"/>
      <c r="QQP42" s="23"/>
      <c r="QQQ42" s="23"/>
      <c r="QQR42" s="23"/>
      <c r="QQS42" s="23"/>
      <c r="QQT42" s="23"/>
      <c r="QQU42" s="23"/>
      <c r="QQV42" s="23"/>
      <c r="QQW42" s="23"/>
      <c r="QQX42" s="23"/>
      <c r="QQY42" s="23"/>
      <c r="QQZ42" s="23"/>
      <c r="QRA42" s="23"/>
      <c r="QRB42" s="23"/>
      <c r="QRC42" s="23"/>
      <c r="QRD42" s="23"/>
      <c r="QRE42" s="23"/>
      <c r="QRF42" s="23"/>
      <c r="QRG42" s="23"/>
      <c r="QRH42" s="23"/>
      <c r="QRI42" s="23"/>
      <c r="QRJ42" s="23"/>
      <c r="QRK42" s="23"/>
      <c r="QRL42" s="23"/>
      <c r="QRM42" s="23"/>
      <c r="QRN42" s="23"/>
      <c r="QRO42" s="23"/>
      <c r="QRP42" s="23"/>
      <c r="QRQ42" s="23"/>
      <c r="QRR42" s="23"/>
      <c r="QRS42" s="23"/>
      <c r="QRT42" s="23"/>
      <c r="QRU42" s="23"/>
      <c r="QRV42" s="23"/>
      <c r="QRW42" s="23"/>
      <c r="QRX42" s="23"/>
      <c r="QRY42" s="23"/>
      <c r="QRZ42" s="23"/>
      <c r="QSA42" s="23"/>
      <c r="QSB42" s="23"/>
      <c r="QSC42" s="23"/>
      <c r="QSD42" s="23"/>
      <c r="QSE42" s="23"/>
      <c r="QSF42" s="23"/>
      <c r="QSG42" s="23"/>
      <c r="QSH42" s="23"/>
      <c r="QSI42" s="23"/>
      <c r="QSJ42" s="23"/>
      <c r="QSK42" s="23"/>
      <c r="QSL42" s="23"/>
      <c r="QSM42" s="23"/>
      <c r="QSN42" s="23"/>
      <c r="QSO42" s="23"/>
      <c r="QSP42" s="23"/>
      <c r="QSQ42" s="23"/>
      <c r="QSR42" s="23"/>
      <c r="QSS42" s="23"/>
      <c r="QST42" s="23"/>
      <c r="QSU42" s="23"/>
      <c r="QSV42" s="23"/>
      <c r="QSW42" s="23"/>
      <c r="QSX42" s="23"/>
      <c r="QSY42" s="23"/>
      <c r="QSZ42" s="23"/>
      <c r="QTA42" s="23"/>
      <c r="QTB42" s="23"/>
      <c r="QTC42" s="23"/>
      <c r="QTD42" s="23"/>
      <c r="QTE42" s="23"/>
      <c r="QTF42" s="23"/>
      <c r="QTG42" s="23"/>
      <c r="QTH42" s="23"/>
      <c r="QTI42" s="23"/>
      <c r="QTJ42" s="23"/>
      <c r="QTK42" s="23"/>
      <c r="QTL42" s="23"/>
      <c r="QTM42" s="23"/>
      <c r="QTN42" s="23"/>
      <c r="QTO42" s="23"/>
      <c r="QTP42" s="23"/>
      <c r="QTQ42" s="23"/>
      <c r="QTR42" s="23"/>
      <c r="QTS42" s="23"/>
      <c r="QTT42" s="23"/>
      <c r="QTU42" s="23"/>
      <c r="QTV42" s="23"/>
      <c r="QTW42" s="23"/>
      <c r="QTX42" s="23"/>
      <c r="QTY42" s="23"/>
      <c r="QTZ42" s="23"/>
      <c r="QUA42" s="23"/>
      <c r="QUB42" s="23"/>
      <c r="QUC42" s="23"/>
      <c r="QUD42" s="23"/>
      <c r="QUE42" s="23"/>
      <c r="QUF42" s="23"/>
      <c r="QUG42" s="23"/>
      <c r="QUH42" s="23"/>
      <c r="QUI42" s="23"/>
      <c r="QUJ42" s="23"/>
      <c r="QUK42" s="23"/>
      <c r="QUL42" s="23"/>
      <c r="QUM42" s="23"/>
      <c r="QUN42" s="23"/>
      <c r="QUO42" s="23"/>
      <c r="QUP42" s="23"/>
      <c r="QUQ42" s="23"/>
      <c r="QUR42" s="23"/>
      <c r="QUS42" s="23"/>
      <c r="QUT42" s="23"/>
      <c r="QUU42" s="23"/>
      <c r="QUV42" s="23"/>
      <c r="QUW42" s="23"/>
      <c r="QUX42" s="23"/>
      <c r="QUY42" s="23"/>
      <c r="QUZ42" s="23"/>
      <c r="QVA42" s="23"/>
      <c r="QVB42" s="23"/>
      <c r="QVC42" s="23"/>
      <c r="QVD42" s="23"/>
      <c r="QVE42" s="23"/>
      <c r="QVF42" s="23"/>
      <c r="QVG42" s="23"/>
      <c r="QVH42" s="23"/>
      <c r="QVI42" s="23"/>
      <c r="QVJ42" s="23"/>
      <c r="QVK42" s="23"/>
      <c r="QVL42" s="23"/>
      <c r="QVM42" s="23"/>
      <c r="QVN42" s="23"/>
      <c r="QVO42" s="23"/>
      <c r="QVP42" s="23"/>
      <c r="QVQ42" s="23"/>
      <c r="QVR42" s="23"/>
      <c r="QVS42" s="23"/>
      <c r="QVT42" s="23"/>
      <c r="QVU42" s="23"/>
      <c r="QVV42" s="23"/>
      <c r="QVW42" s="23"/>
      <c r="QVX42" s="23"/>
      <c r="QVY42" s="23"/>
      <c r="QVZ42" s="23"/>
      <c r="QWA42" s="23"/>
      <c r="QWB42" s="23"/>
      <c r="QWC42" s="23"/>
      <c r="QWD42" s="23"/>
      <c r="QWE42" s="23"/>
      <c r="QWF42" s="23"/>
      <c r="QWG42" s="23"/>
      <c r="QWH42" s="23"/>
      <c r="QWI42" s="23"/>
      <c r="QWJ42" s="23"/>
      <c r="QWK42" s="23"/>
      <c r="QWL42" s="23"/>
      <c r="QWM42" s="23"/>
      <c r="QWN42" s="23"/>
      <c r="QWO42" s="23"/>
      <c r="QWP42" s="23"/>
      <c r="QWQ42" s="23"/>
      <c r="QWR42" s="23"/>
      <c r="QWS42" s="23"/>
      <c r="QWT42" s="23"/>
      <c r="QWU42" s="23"/>
      <c r="QWV42" s="23"/>
      <c r="QWW42" s="23"/>
      <c r="QWX42" s="23"/>
      <c r="QWY42" s="23"/>
      <c r="QWZ42" s="23"/>
      <c r="QXA42" s="23"/>
      <c r="QXB42" s="23"/>
      <c r="QXC42" s="23"/>
      <c r="QXD42" s="23"/>
      <c r="QXE42" s="23"/>
      <c r="QXF42" s="23"/>
      <c r="QXG42" s="23"/>
      <c r="QXH42" s="23"/>
      <c r="QXI42" s="23"/>
      <c r="QXJ42" s="23"/>
      <c r="QXK42" s="23"/>
      <c r="QXL42" s="23"/>
      <c r="QXM42" s="23"/>
      <c r="QXN42" s="23"/>
      <c r="QXO42" s="23"/>
      <c r="QXP42" s="23"/>
      <c r="QXQ42" s="23"/>
      <c r="QXR42" s="23"/>
      <c r="QXS42" s="23"/>
      <c r="QXT42" s="23"/>
      <c r="QXU42" s="23"/>
      <c r="QXV42" s="23"/>
      <c r="QXW42" s="23"/>
      <c r="QXX42" s="23"/>
      <c r="QXY42" s="23"/>
      <c r="QXZ42" s="23"/>
      <c r="QYA42" s="23"/>
      <c r="QYB42" s="23"/>
      <c r="QYC42" s="23"/>
      <c r="QYD42" s="23"/>
      <c r="QYE42" s="23"/>
      <c r="QYF42" s="23"/>
      <c r="QYG42" s="23"/>
      <c r="QYH42" s="23"/>
      <c r="QYI42" s="23"/>
      <c r="QYJ42" s="23"/>
      <c r="QYK42" s="23"/>
      <c r="QYL42" s="23"/>
      <c r="QYM42" s="23"/>
      <c r="QYN42" s="23"/>
      <c r="QYO42" s="23"/>
      <c r="QYP42" s="23"/>
      <c r="QYQ42" s="23"/>
      <c r="QYR42" s="23"/>
      <c r="QYS42" s="23"/>
      <c r="QYT42" s="23"/>
      <c r="QYU42" s="23"/>
      <c r="QYV42" s="23"/>
      <c r="QYW42" s="23"/>
      <c r="QYX42" s="23"/>
      <c r="QYY42" s="23"/>
      <c r="QYZ42" s="23"/>
      <c r="QZA42" s="23"/>
      <c r="QZB42" s="23"/>
      <c r="QZC42" s="23"/>
      <c r="QZD42" s="23"/>
      <c r="QZE42" s="23"/>
      <c r="QZF42" s="23"/>
      <c r="QZG42" s="23"/>
      <c r="QZH42" s="23"/>
      <c r="QZI42" s="23"/>
      <c r="QZJ42" s="23"/>
      <c r="QZK42" s="23"/>
      <c r="QZL42" s="23"/>
      <c r="QZM42" s="23"/>
      <c r="QZN42" s="23"/>
      <c r="QZO42" s="23"/>
      <c r="QZP42" s="23"/>
      <c r="QZQ42" s="23"/>
      <c r="QZR42" s="23"/>
      <c r="QZS42" s="23"/>
      <c r="QZT42" s="23"/>
      <c r="QZU42" s="23"/>
      <c r="QZV42" s="23"/>
      <c r="QZW42" s="23"/>
      <c r="QZX42" s="23"/>
      <c r="QZY42" s="23"/>
      <c r="QZZ42" s="23"/>
      <c r="RAA42" s="23"/>
      <c r="RAB42" s="23"/>
      <c r="RAC42" s="23"/>
      <c r="RAD42" s="23"/>
      <c r="RAE42" s="23"/>
      <c r="RAF42" s="23"/>
      <c r="RAG42" s="23"/>
      <c r="RAH42" s="23"/>
      <c r="RAI42" s="23"/>
      <c r="RAJ42" s="23"/>
      <c r="RAK42" s="23"/>
      <c r="RAL42" s="23"/>
      <c r="RAM42" s="23"/>
      <c r="RAN42" s="23"/>
      <c r="RAO42" s="23"/>
      <c r="RAP42" s="23"/>
      <c r="RAQ42" s="23"/>
      <c r="RAR42" s="23"/>
      <c r="RAS42" s="23"/>
      <c r="RAT42" s="23"/>
      <c r="RAU42" s="23"/>
      <c r="RAV42" s="23"/>
      <c r="RAW42" s="23"/>
      <c r="RAX42" s="23"/>
      <c r="RAY42" s="23"/>
      <c r="RAZ42" s="23"/>
      <c r="RBA42" s="23"/>
      <c r="RBB42" s="23"/>
      <c r="RBC42" s="23"/>
      <c r="RBD42" s="23"/>
      <c r="RBE42" s="23"/>
      <c r="RBF42" s="23"/>
      <c r="RBG42" s="23"/>
      <c r="RBH42" s="23"/>
      <c r="RBI42" s="23"/>
      <c r="RBJ42" s="23"/>
      <c r="RBK42" s="23"/>
      <c r="RBL42" s="23"/>
      <c r="RBM42" s="23"/>
      <c r="RBN42" s="23"/>
      <c r="RBO42" s="23"/>
      <c r="RBP42" s="23"/>
      <c r="RBQ42" s="23"/>
      <c r="RBR42" s="23"/>
      <c r="RBS42" s="23"/>
      <c r="RBT42" s="23"/>
      <c r="RBU42" s="23"/>
      <c r="RBV42" s="23"/>
      <c r="RBW42" s="23"/>
      <c r="RBX42" s="23"/>
      <c r="RBY42" s="23"/>
      <c r="RBZ42" s="23"/>
      <c r="RCA42" s="23"/>
      <c r="RCB42" s="23"/>
      <c r="RCC42" s="23"/>
      <c r="RCD42" s="23"/>
      <c r="RCE42" s="23"/>
      <c r="RCF42" s="23"/>
      <c r="RCG42" s="23"/>
      <c r="RCH42" s="23"/>
      <c r="RCI42" s="23"/>
      <c r="RCJ42" s="23"/>
      <c r="RCK42" s="23"/>
      <c r="RCL42" s="23"/>
      <c r="RCM42" s="23"/>
      <c r="RCN42" s="23"/>
      <c r="RCO42" s="23"/>
      <c r="RCP42" s="23"/>
      <c r="RCQ42" s="23"/>
      <c r="RCR42" s="23"/>
      <c r="RCS42" s="23"/>
      <c r="RCT42" s="23"/>
      <c r="RCU42" s="23"/>
      <c r="RCV42" s="23"/>
      <c r="RCW42" s="23"/>
      <c r="RCX42" s="23"/>
      <c r="RCY42" s="23"/>
      <c r="RCZ42" s="23"/>
      <c r="RDA42" s="23"/>
      <c r="RDB42" s="23"/>
      <c r="RDC42" s="23"/>
      <c r="RDD42" s="23"/>
      <c r="RDE42" s="23"/>
      <c r="RDF42" s="23"/>
      <c r="RDG42" s="23"/>
      <c r="RDH42" s="23"/>
      <c r="RDI42" s="23"/>
      <c r="RDJ42" s="23"/>
      <c r="RDK42" s="23"/>
      <c r="RDL42" s="23"/>
      <c r="RDM42" s="23"/>
      <c r="RDN42" s="23"/>
      <c r="RDO42" s="23"/>
      <c r="RDP42" s="23"/>
      <c r="RDQ42" s="23"/>
      <c r="RDR42" s="23"/>
      <c r="RDS42" s="23"/>
      <c r="RDT42" s="23"/>
      <c r="RDU42" s="23"/>
      <c r="RDV42" s="23"/>
      <c r="RDW42" s="23"/>
      <c r="RDX42" s="23"/>
      <c r="RDY42" s="23"/>
      <c r="RDZ42" s="23"/>
      <c r="REA42" s="23"/>
      <c r="REB42" s="23"/>
      <c r="REC42" s="23"/>
      <c r="RED42" s="23"/>
      <c r="REE42" s="23"/>
      <c r="REF42" s="23"/>
      <c r="REG42" s="23"/>
      <c r="REH42" s="23"/>
      <c r="REI42" s="23"/>
      <c r="REJ42" s="23"/>
      <c r="REK42" s="23"/>
      <c r="REL42" s="23"/>
      <c r="REM42" s="23"/>
      <c r="REN42" s="23"/>
      <c r="REO42" s="23"/>
      <c r="REP42" s="23"/>
      <c r="REQ42" s="23"/>
      <c r="RER42" s="23"/>
      <c r="RES42" s="23"/>
      <c r="RET42" s="23"/>
      <c r="REU42" s="23"/>
      <c r="REV42" s="23"/>
      <c r="REW42" s="23"/>
      <c r="REX42" s="23"/>
      <c r="REY42" s="23"/>
      <c r="REZ42" s="23"/>
      <c r="RFA42" s="23"/>
      <c r="RFB42" s="23"/>
      <c r="RFC42" s="23"/>
      <c r="RFD42" s="23"/>
      <c r="RFE42" s="23"/>
      <c r="RFF42" s="23"/>
      <c r="RFG42" s="23"/>
      <c r="RFH42" s="23"/>
      <c r="RFI42" s="23"/>
      <c r="RFJ42" s="23"/>
      <c r="RFK42" s="23"/>
      <c r="RFL42" s="23"/>
      <c r="RFM42" s="23"/>
      <c r="RFN42" s="23"/>
      <c r="RFO42" s="23"/>
      <c r="RFP42" s="23"/>
      <c r="RFQ42" s="23"/>
      <c r="RFR42" s="23"/>
      <c r="RFS42" s="23"/>
      <c r="RFT42" s="23"/>
      <c r="RFU42" s="23"/>
      <c r="RFV42" s="23"/>
      <c r="RFW42" s="23"/>
      <c r="RFX42" s="23"/>
      <c r="RFY42" s="23"/>
      <c r="RFZ42" s="23"/>
      <c r="RGA42" s="23"/>
      <c r="RGB42" s="23"/>
      <c r="RGC42" s="23"/>
      <c r="RGD42" s="23"/>
      <c r="RGE42" s="23"/>
      <c r="RGF42" s="23"/>
      <c r="RGG42" s="23"/>
      <c r="RGH42" s="23"/>
      <c r="RGI42" s="23"/>
      <c r="RGJ42" s="23"/>
      <c r="RGK42" s="23"/>
      <c r="RGL42" s="23"/>
      <c r="RGM42" s="23"/>
      <c r="RGN42" s="23"/>
      <c r="RGO42" s="23"/>
      <c r="RGP42" s="23"/>
      <c r="RGQ42" s="23"/>
      <c r="RGR42" s="23"/>
      <c r="RGS42" s="23"/>
      <c r="RGT42" s="23"/>
      <c r="RGU42" s="23"/>
      <c r="RGV42" s="23"/>
      <c r="RGW42" s="23"/>
      <c r="RGX42" s="23"/>
      <c r="RGY42" s="23"/>
      <c r="RGZ42" s="23"/>
      <c r="RHA42" s="23"/>
      <c r="RHB42" s="23"/>
      <c r="RHC42" s="23"/>
      <c r="RHD42" s="23"/>
      <c r="RHE42" s="23"/>
      <c r="RHF42" s="23"/>
      <c r="RHG42" s="23"/>
      <c r="RHH42" s="23"/>
      <c r="RHI42" s="23"/>
      <c r="RHJ42" s="23"/>
      <c r="RHK42" s="23"/>
      <c r="RHL42" s="23"/>
      <c r="RHM42" s="23"/>
      <c r="RHN42" s="23"/>
      <c r="RHO42" s="23"/>
      <c r="RHP42" s="23"/>
      <c r="RHQ42" s="23"/>
      <c r="RHR42" s="23"/>
      <c r="RHS42" s="23"/>
      <c r="RHT42" s="23"/>
      <c r="RHU42" s="23"/>
      <c r="RHV42" s="23"/>
      <c r="RHW42" s="23"/>
      <c r="RHX42" s="23"/>
      <c r="RHY42" s="23"/>
      <c r="RHZ42" s="23"/>
      <c r="RIA42" s="23"/>
      <c r="RIB42" s="23"/>
      <c r="RIC42" s="23"/>
      <c r="RID42" s="23"/>
      <c r="RIE42" s="23"/>
      <c r="RIF42" s="23"/>
      <c r="RIG42" s="23"/>
      <c r="RIH42" s="23"/>
      <c r="RII42" s="23"/>
      <c r="RIJ42" s="23"/>
      <c r="RIK42" s="23"/>
      <c r="RIL42" s="23"/>
      <c r="RIM42" s="23"/>
      <c r="RIN42" s="23"/>
      <c r="RIO42" s="23"/>
      <c r="RIP42" s="23"/>
      <c r="RIQ42" s="23"/>
      <c r="RIR42" s="23"/>
      <c r="RIS42" s="23"/>
      <c r="RIT42" s="23"/>
      <c r="RIU42" s="23"/>
      <c r="RIV42" s="23"/>
      <c r="RIW42" s="23"/>
      <c r="RIX42" s="23"/>
      <c r="RIY42" s="23"/>
      <c r="RIZ42" s="23"/>
      <c r="RJA42" s="23"/>
      <c r="RJB42" s="23"/>
      <c r="RJC42" s="23"/>
      <c r="RJD42" s="23"/>
      <c r="RJE42" s="23"/>
      <c r="RJF42" s="23"/>
      <c r="RJG42" s="23"/>
      <c r="RJH42" s="23"/>
      <c r="RJI42" s="23"/>
      <c r="RJJ42" s="23"/>
      <c r="RJK42" s="23"/>
      <c r="RJL42" s="23"/>
      <c r="RJM42" s="23"/>
      <c r="RJN42" s="23"/>
      <c r="RJO42" s="23"/>
      <c r="RJP42" s="23"/>
      <c r="RJQ42" s="23"/>
      <c r="RJR42" s="23"/>
      <c r="RJS42" s="23"/>
      <c r="RJT42" s="23"/>
      <c r="RJU42" s="23"/>
      <c r="RJV42" s="23"/>
      <c r="RJW42" s="23"/>
      <c r="RJX42" s="23"/>
      <c r="RJY42" s="23"/>
      <c r="RJZ42" s="23"/>
      <c r="RKA42" s="23"/>
      <c r="RKB42" s="23"/>
      <c r="RKC42" s="23"/>
      <c r="RKD42" s="23"/>
      <c r="RKE42" s="23"/>
      <c r="RKF42" s="23"/>
      <c r="RKG42" s="23"/>
      <c r="RKH42" s="23"/>
      <c r="RKI42" s="23"/>
      <c r="RKJ42" s="23"/>
      <c r="RKK42" s="23"/>
      <c r="RKL42" s="23"/>
      <c r="RKM42" s="23"/>
      <c r="RKN42" s="23"/>
      <c r="RKO42" s="23"/>
      <c r="RKP42" s="23"/>
      <c r="RKQ42" s="23"/>
      <c r="RKR42" s="23"/>
      <c r="RKS42" s="23"/>
      <c r="RKT42" s="23"/>
      <c r="RKU42" s="23"/>
      <c r="RKV42" s="23"/>
      <c r="RKW42" s="23"/>
      <c r="RKX42" s="23"/>
      <c r="RKY42" s="23"/>
      <c r="RKZ42" s="23"/>
      <c r="RLA42" s="23"/>
      <c r="RLB42" s="23"/>
      <c r="RLC42" s="23"/>
      <c r="RLD42" s="23"/>
      <c r="RLE42" s="23"/>
      <c r="RLF42" s="23"/>
      <c r="RLG42" s="23"/>
      <c r="RLH42" s="23"/>
      <c r="RLI42" s="23"/>
      <c r="RLJ42" s="23"/>
      <c r="RLK42" s="23"/>
      <c r="RLL42" s="23"/>
      <c r="RLM42" s="23"/>
      <c r="RLN42" s="23"/>
      <c r="RLO42" s="23"/>
      <c r="RLP42" s="23"/>
      <c r="RLQ42" s="23"/>
      <c r="RLR42" s="23"/>
      <c r="RLS42" s="23"/>
      <c r="RLT42" s="23"/>
      <c r="RLU42" s="23"/>
      <c r="RLV42" s="23"/>
      <c r="RLW42" s="23"/>
      <c r="RLX42" s="23"/>
      <c r="RLY42" s="23"/>
      <c r="RLZ42" s="23"/>
      <c r="RMA42" s="23"/>
      <c r="RMB42" s="23"/>
      <c r="RMC42" s="23"/>
      <c r="RMD42" s="23"/>
      <c r="RME42" s="23"/>
      <c r="RMF42" s="23"/>
      <c r="RMG42" s="23"/>
      <c r="RMH42" s="23"/>
      <c r="RMI42" s="23"/>
      <c r="RMJ42" s="23"/>
      <c r="RMK42" s="23"/>
      <c r="RML42" s="23"/>
      <c r="RMM42" s="23"/>
      <c r="RMN42" s="23"/>
      <c r="RMO42" s="23"/>
      <c r="RMP42" s="23"/>
      <c r="RMQ42" s="23"/>
      <c r="RMR42" s="23"/>
      <c r="RMS42" s="23"/>
      <c r="RMT42" s="23"/>
      <c r="RMU42" s="23"/>
      <c r="RMV42" s="23"/>
      <c r="RMW42" s="23"/>
      <c r="RMX42" s="23"/>
      <c r="RMY42" s="23"/>
      <c r="RMZ42" s="23"/>
      <c r="RNA42" s="23"/>
      <c r="RNB42" s="23"/>
      <c r="RNC42" s="23"/>
      <c r="RND42" s="23"/>
      <c r="RNE42" s="23"/>
      <c r="RNF42" s="23"/>
      <c r="RNG42" s="23"/>
      <c r="RNH42" s="23"/>
      <c r="RNI42" s="23"/>
      <c r="RNJ42" s="23"/>
      <c r="RNK42" s="23"/>
      <c r="RNL42" s="23"/>
      <c r="RNM42" s="23"/>
      <c r="RNN42" s="23"/>
      <c r="RNO42" s="23"/>
      <c r="RNP42" s="23"/>
      <c r="RNQ42" s="23"/>
      <c r="RNR42" s="23"/>
      <c r="RNS42" s="23"/>
      <c r="RNT42" s="23"/>
      <c r="RNU42" s="23"/>
      <c r="RNV42" s="23"/>
      <c r="RNW42" s="23"/>
      <c r="RNX42" s="23"/>
      <c r="RNY42" s="23"/>
      <c r="RNZ42" s="23"/>
      <c r="ROA42" s="23"/>
      <c r="ROB42" s="23"/>
      <c r="ROC42" s="23"/>
      <c r="ROD42" s="23"/>
      <c r="ROE42" s="23"/>
      <c r="ROF42" s="23"/>
      <c r="ROG42" s="23"/>
      <c r="ROH42" s="23"/>
      <c r="ROI42" s="23"/>
      <c r="ROJ42" s="23"/>
      <c r="ROK42" s="23"/>
      <c r="ROL42" s="23"/>
      <c r="ROM42" s="23"/>
      <c r="RON42" s="23"/>
      <c r="ROO42" s="23"/>
      <c r="ROP42" s="23"/>
      <c r="ROQ42" s="23"/>
      <c r="ROR42" s="23"/>
      <c r="ROS42" s="23"/>
      <c r="ROT42" s="23"/>
      <c r="ROU42" s="23"/>
      <c r="ROV42" s="23"/>
      <c r="ROW42" s="23"/>
      <c r="ROX42" s="23"/>
      <c r="ROY42" s="23"/>
      <c r="ROZ42" s="23"/>
      <c r="RPA42" s="23"/>
      <c r="RPB42" s="23"/>
      <c r="RPC42" s="23"/>
      <c r="RPD42" s="23"/>
      <c r="RPE42" s="23"/>
      <c r="RPF42" s="23"/>
      <c r="RPG42" s="23"/>
      <c r="RPH42" s="23"/>
      <c r="RPI42" s="23"/>
      <c r="RPJ42" s="23"/>
      <c r="RPK42" s="23"/>
      <c r="RPL42" s="23"/>
      <c r="RPM42" s="23"/>
      <c r="RPN42" s="23"/>
      <c r="RPO42" s="23"/>
      <c r="RPP42" s="23"/>
      <c r="RPQ42" s="23"/>
      <c r="RPR42" s="23"/>
      <c r="RPS42" s="23"/>
      <c r="RPT42" s="23"/>
      <c r="RPU42" s="23"/>
      <c r="RPV42" s="23"/>
      <c r="RPW42" s="23"/>
      <c r="RPX42" s="23"/>
      <c r="RPY42" s="23"/>
      <c r="RPZ42" s="23"/>
      <c r="RQA42" s="23"/>
      <c r="RQB42" s="23"/>
      <c r="RQC42" s="23"/>
      <c r="RQD42" s="23"/>
      <c r="RQE42" s="23"/>
      <c r="RQF42" s="23"/>
      <c r="RQG42" s="23"/>
      <c r="RQH42" s="23"/>
      <c r="RQI42" s="23"/>
      <c r="RQJ42" s="23"/>
      <c r="RQK42" s="23"/>
      <c r="RQL42" s="23"/>
      <c r="RQM42" s="23"/>
      <c r="RQN42" s="23"/>
      <c r="RQO42" s="23"/>
      <c r="RQP42" s="23"/>
      <c r="RQQ42" s="23"/>
      <c r="RQR42" s="23"/>
      <c r="RQS42" s="23"/>
      <c r="RQT42" s="23"/>
      <c r="RQU42" s="23"/>
      <c r="RQV42" s="23"/>
      <c r="RQW42" s="23"/>
      <c r="RQX42" s="23"/>
      <c r="RQY42" s="23"/>
      <c r="RQZ42" s="23"/>
      <c r="RRA42" s="23"/>
      <c r="RRB42" s="23"/>
      <c r="RRC42" s="23"/>
      <c r="RRD42" s="23"/>
      <c r="RRE42" s="23"/>
      <c r="RRF42" s="23"/>
      <c r="RRG42" s="23"/>
      <c r="RRH42" s="23"/>
      <c r="RRI42" s="23"/>
      <c r="RRJ42" s="23"/>
      <c r="RRK42" s="23"/>
      <c r="RRL42" s="23"/>
      <c r="RRM42" s="23"/>
      <c r="RRN42" s="23"/>
      <c r="RRO42" s="23"/>
      <c r="RRP42" s="23"/>
      <c r="RRQ42" s="23"/>
      <c r="RRR42" s="23"/>
      <c r="RRS42" s="23"/>
      <c r="RRT42" s="23"/>
      <c r="RRU42" s="23"/>
      <c r="RRV42" s="23"/>
      <c r="RRW42" s="23"/>
      <c r="RRX42" s="23"/>
      <c r="RRY42" s="23"/>
      <c r="RRZ42" s="23"/>
      <c r="RSA42" s="23"/>
      <c r="RSB42" s="23"/>
      <c r="RSC42" s="23"/>
      <c r="RSD42" s="23"/>
      <c r="RSE42" s="23"/>
      <c r="RSF42" s="23"/>
      <c r="RSG42" s="23"/>
      <c r="RSH42" s="23"/>
      <c r="RSI42" s="23"/>
      <c r="RSJ42" s="23"/>
      <c r="RSK42" s="23"/>
      <c r="RSL42" s="23"/>
      <c r="RSM42" s="23"/>
      <c r="RSN42" s="23"/>
      <c r="RSO42" s="23"/>
      <c r="RSP42" s="23"/>
      <c r="RSQ42" s="23"/>
      <c r="RSR42" s="23"/>
      <c r="RSS42" s="23"/>
      <c r="RST42" s="23"/>
      <c r="RSU42" s="23"/>
      <c r="RSV42" s="23"/>
      <c r="RSW42" s="23"/>
      <c r="RSX42" s="23"/>
      <c r="RSY42" s="23"/>
      <c r="RSZ42" s="23"/>
      <c r="RTA42" s="23"/>
      <c r="RTB42" s="23"/>
      <c r="RTC42" s="23"/>
      <c r="RTD42" s="23"/>
      <c r="RTE42" s="23"/>
      <c r="RTF42" s="23"/>
      <c r="RTG42" s="23"/>
      <c r="RTH42" s="23"/>
      <c r="RTI42" s="23"/>
      <c r="RTJ42" s="23"/>
      <c r="RTK42" s="23"/>
      <c r="RTL42" s="23"/>
      <c r="RTM42" s="23"/>
      <c r="RTN42" s="23"/>
      <c r="RTO42" s="23"/>
      <c r="RTP42" s="23"/>
      <c r="RTQ42" s="23"/>
      <c r="RTR42" s="23"/>
      <c r="RTS42" s="23"/>
      <c r="RTT42" s="23"/>
      <c r="RTU42" s="23"/>
      <c r="RTV42" s="23"/>
      <c r="RTW42" s="23"/>
      <c r="RTX42" s="23"/>
      <c r="RTY42" s="23"/>
      <c r="RTZ42" s="23"/>
      <c r="RUA42" s="23"/>
      <c r="RUB42" s="23"/>
      <c r="RUC42" s="23"/>
      <c r="RUD42" s="23"/>
      <c r="RUE42" s="23"/>
      <c r="RUF42" s="23"/>
      <c r="RUG42" s="23"/>
      <c r="RUH42" s="23"/>
      <c r="RUI42" s="23"/>
      <c r="RUJ42" s="23"/>
      <c r="RUK42" s="23"/>
      <c r="RUL42" s="23"/>
      <c r="RUM42" s="23"/>
      <c r="RUN42" s="23"/>
      <c r="RUO42" s="23"/>
      <c r="RUP42" s="23"/>
      <c r="RUQ42" s="23"/>
      <c r="RUR42" s="23"/>
      <c r="RUS42" s="23"/>
      <c r="RUT42" s="23"/>
      <c r="RUU42" s="23"/>
      <c r="RUV42" s="23"/>
      <c r="RUW42" s="23"/>
      <c r="RUX42" s="23"/>
      <c r="RUY42" s="23"/>
      <c r="RUZ42" s="23"/>
      <c r="RVA42" s="23"/>
      <c r="RVB42" s="23"/>
      <c r="RVC42" s="23"/>
      <c r="RVD42" s="23"/>
      <c r="RVE42" s="23"/>
      <c r="RVF42" s="23"/>
      <c r="RVG42" s="23"/>
      <c r="RVH42" s="23"/>
      <c r="RVI42" s="23"/>
      <c r="RVJ42" s="23"/>
      <c r="RVK42" s="23"/>
      <c r="RVL42" s="23"/>
      <c r="RVM42" s="23"/>
      <c r="RVN42" s="23"/>
      <c r="RVO42" s="23"/>
      <c r="RVP42" s="23"/>
      <c r="RVQ42" s="23"/>
      <c r="RVR42" s="23"/>
      <c r="RVS42" s="23"/>
      <c r="RVT42" s="23"/>
      <c r="RVU42" s="23"/>
      <c r="RVV42" s="23"/>
      <c r="RVW42" s="23"/>
      <c r="RVX42" s="23"/>
      <c r="RVY42" s="23"/>
      <c r="RVZ42" s="23"/>
      <c r="RWA42" s="23"/>
      <c r="RWB42" s="23"/>
      <c r="RWC42" s="23"/>
      <c r="RWD42" s="23"/>
      <c r="RWE42" s="23"/>
      <c r="RWF42" s="23"/>
      <c r="RWG42" s="23"/>
      <c r="RWH42" s="23"/>
      <c r="RWI42" s="23"/>
      <c r="RWJ42" s="23"/>
      <c r="RWK42" s="23"/>
      <c r="RWL42" s="23"/>
      <c r="RWM42" s="23"/>
      <c r="RWN42" s="23"/>
      <c r="RWO42" s="23"/>
      <c r="RWP42" s="23"/>
      <c r="RWQ42" s="23"/>
      <c r="RWR42" s="23"/>
      <c r="RWS42" s="23"/>
      <c r="RWT42" s="23"/>
      <c r="RWU42" s="23"/>
      <c r="RWV42" s="23"/>
      <c r="RWW42" s="23"/>
      <c r="RWX42" s="23"/>
      <c r="RWY42" s="23"/>
      <c r="RWZ42" s="23"/>
      <c r="RXA42" s="23"/>
      <c r="RXB42" s="23"/>
      <c r="RXC42" s="23"/>
      <c r="RXD42" s="23"/>
      <c r="RXE42" s="23"/>
      <c r="RXF42" s="23"/>
      <c r="RXG42" s="23"/>
      <c r="RXH42" s="23"/>
      <c r="RXI42" s="23"/>
      <c r="RXJ42" s="23"/>
      <c r="RXK42" s="23"/>
      <c r="RXL42" s="23"/>
      <c r="RXM42" s="23"/>
      <c r="RXN42" s="23"/>
      <c r="RXO42" s="23"/>
      <c r="RXP42" s="23"/>
      <c r="RXQ42" s="23"/>
      <c r="RXR42" s="23"/>
      <c r="RXS42" s="23"/>
      <c r="RXT42" s="23"/>
      <c r="RXU42" s="23"/>
      <c r="RXV42" s="23"/>
      <c r="RXW42" s="23"/>
      <c r="RXX42" s="23"/>
      <c r="RXY42" s="23"/>
      <c r="RXZ42" s="23"/>
      <c r="RYA42" s="23"/>
      <c r="RYB42" s="23"/>
      <c r="RYC42" s="23"/>
      <c r="RYD42" s="23"/>
      <c r="RYE42" s="23"/>
      <c r="RYF42" s="23"/>
      <c r="RYG42" s="23"/>
      <c r="RYH42" s="23"/>
      <c r="RYI42" s="23"/>
      <c r="RYJ42" s="23"/>
      <c r="RYK42" s="23"/>
      <c r="RYL42" s="23"/>
      <c r="RYM42" s="23"/>
      <c r="RYN42" s="23"/>
      <c r="RYO42" s="23"/>
      <c r="RYP42" s="23"/>
      <c r="RYQ42" s="23"/>
      <c r="RYR42" s="23"/>
      <c r="RYS42" s="23"/>
      <c r="RYT42" s="23"/>
      <c r="RYU42" s="23"/>
      <c r="RYV42" s="23"/>
      <c r="RYW42" s="23"/>
      <c r="RYX42" s="23"/>
      <c r="RYY42" s="23"/>
      <c r="RYZ42" s="23"/>
      <c r="RZA42" s="23"/>
      <c r="RZB42" s="23"/>
      <c r="RZC42" s="23"/>
      <c r="RZD42" s="23"/>
      <c r="RZE42" s="23"/>
      <c r="RZF42" s="23"/>
      <c r="RZG42" s="23"/>
      <c r="RZH42" s="23"/>
      <c r="RZI42" s="23"/>
      <c r="RZJ42" s="23"/>
      <c r="RZK42" s="23"/>
      <c r="RZL42" s="23"/>
      <c r="RZM42" s="23"/>
      <c r="RZN42" s="23"/>
      <c r="RZO42" s="23"/>
      <c r="RZP42" s="23"/>
      <c r="RZQ42" s="23"/>
      <c r="RZR42" s="23"/>
      <c r="RZS42" s="23"/>
      <c r="RZT42" s="23"/>
      <c r="RZU42" s="23"/>
      <c r="RZV42" s="23"/>
      <c r="RZW42" s="23"/>
      <c r="RZX42" s="23"/>
      <c r="RZY42" s="23"/>
      <c r="RZZ42" s="23"/>
      <c r="SAA42" s="23"/>
      <c r="SAB42" s="23"/>
      <c r="SAC42" s="23"/>
      <c r="SAD42" s="23"/>
      <c r="SAE42" s="23"/>
      <c r="SAF42" s="23"/>
      <c r="SAG42" s="23"/>
      <c r="SAH42" s="23"/>
      <c r="SAI42" s="23"/>
      <c r="SAJ42" s="23"/>
      <c r="SAK42" s="23"/>
      <c r="SAL42" s="23"/>
      <c r="SAM42" s="23"/>
      <c r="SAN42" s="23"/>
      <c r="SAO42" s="23"/>
      <c r="SAP42" s="23"/>
      <c r="SAQ42" s="23"/>
      <c r="SAR42" s="23"/>
      <c r="SAS42" s="23"/>
      <c r="SAT42" s="23"/>
      <c r="SAU42" s="23"/>
      <c r="SAV42" s="23"/>
      <c r="SAW42" s="23"/>
      <c r="SAX42" s="23"/>
      <c r="SAY42" s="23"/>
      <c r="SAZ42" s="23"/>
      <c r="SBA42" s="23"/>
      <c r="SBB42" s="23"/>
      <c r="SBC42" s="23"/>
      <c r="SBD42" s="23"/>
      <c r="SBE42" s="23"/>
      <c r="SBF42" s="23"/>
      <c r="SBG42" s="23"/>
      <c r="SBH42" s="23"/>
      <c r="SBI42" s="23"/>
      <c r="SBJ42" s="23"/>
      <c r="SBK42" s="23"/>
      <c r="SBL42" s="23"/>
      <c r="SBM42" s="23"/>
      <c r="SBN42" s="23"/>
      <c r="SBO42" s="23"/>
      <c r="SBP42" s="23"/>
      <c r="SBQ42" s="23"/>
      <c r="SBR42" s="23"/>
      <c r="SBS42" s="23"/>
      <c r="SBT42" s="23"/>
      <c r="SBU42" s="23"/>
      <c r="SBV42" s="23"/>
      <c r="SBW42" s="23"/>
      <c r="SBX42" s="23"/>
      <c r="SBY42" s="23"/>
      <c r="SBZ42" s="23"/>
      <c r="SCA42" s="23"/>
      <c r="SCB42" s="23"/>
      <c r="SCC42" s="23"/>
      <c r="SCD42" s="23"/>
      <c r="SCE42" s="23"/>
      <c r="SCF42" s="23"/>
      <c r="SCG42" s="23"/>
      <c r="SCH42" s="23"/>
      <c r="SCI42" s="23"/>
      <c r="SCJ42" s="23"/>
      <c r="SCK42" s="23"/>
      <c r="SCL42" s="23"/>
      <c r="SCM42" s="23"/>
      <c r="SCN42" s="23"/>
      <c r="SCO42" s="23"/>
      <c r="SCP42" s="23"/>
      <c r="SCQ42" s="23"/>
      <c r="SCR42" s="23"/>
      <c r="SCS42" s="23"/>
      <c r="SCT42" s="23"/>
      <c r="SCU42" s="23"/>
      <c r="SCV42" s="23"/>
      <c r="SCW42" s="23"/>
      <c r="SCX42" s="23"/>
      <c r="SCY42" s="23"/>
      <c r="SCZ42" s="23"/>
      <c r="SDA42" s="23"/>
      <c r="SDB42" s="23"/>
      <c r="SDC42" s="23"/>
      <c r="SDD42" s="23"/>
      <c r="SDE42" s="23"/>
      <c r="SDF42" s="23"/>
      <c r="SDG42" s="23"/>
      <c r="SDH42" s="23"/>
      <c r="SDI42" s="23"/>
      <c r="SDJ42" s="23"/>
      <c r="SDK42" s="23"/>
      <c r="SDL42" s="23"/>
      <c r="SDM42" s="23"/>
      <c r="SDN42" s="23"/>
      <c r="SDO42" s="23"/>
      <c r="SDP42" s="23"/>
      <c r="SDQ42" s="23"/>
      <c r="SDR42" s="23"/>
      <c r="SDS42" s="23"/>
      <c r="SDT42" s="23"/>
      <c r="SDU42" s="23"/>
      <c r="SDV42" s="23"/>
      <c r="SDW42" s="23"/>
      <c r="SDX42" s="23"/>
      <c r="SDY42" s="23"/>
      <c r="SDZ42" s="23"/>
      <c r="SEA42" s="23"/>
      <c r="SEB42" s="23"/>
      <c r="SEC42" s="23"/>
      <c r="SED42" s="23"/>
      <c r="SEE42" s="23"/>
      <c r="SEF42" s="23"/>
      <c r="SEG42" s="23"/>
      <c r="SEH42" s="23"/>
      <c r="SEI42" s="23"/>
      <c r="SEJ42" s="23"/>
      <c r="SEK42" s="23"/>
      <c r="SEL42" s="23"/>
      <c r="SEM42" s="23"/>
      <c r="SEN42" s="23"/>
      <c r="SEO42" s="23"/>
      <c r="SEP42" s="23"/>
      <c r="SEQ42" s="23"/>
      <c r="SER42" s="23"/>
      <c r="SES42" s="23"/>
      <c r="SET42" s="23"/>
      <c r="SEU42" s="23"/>
      <c r="SEV42" s="23"/>
      <c r="SEW42" s="23"/>
      <c r="SEX42" s="23"/>
      <c r="SEY42" s="23"/>
      <c r="SEZ42" s="23"/>
      <c r="SFA42" s="23"/>
      <c r="SFB42" s="23"/>
      <c r="SFC42" s="23"/>
      <c r="SFD42" s="23"/>
      <c r="SFE42" s="23"/>
      <c r="SFF42" s="23"/>
      <c r="SFG42" s="23"/>
      <c r="SFH42" s="23"/>
      <c r="SFI42" s="23"/>
      <c r="SFJ42" s="23"/>
      <c r="SFK42" s="23"/>
      <c r="SFL42" s="23"/>
      <c r="SFM42" s="23"/>
      <c r="SFN42" s="23"/>
      <c r="SFO42" s="23"/>
      <c r="SFP42" s="23"/>
      <c r="SFQ42" s="23"/>
      <c r="SFR42" s="23"/>
      <c r="SFS42" s="23"/>
      <c r="SFT42" s="23"/>
      <c r="SFU42" s="23"/>
      <c r="SFV42" s="23"/>
      <c r="SFW42" s="23"/>
      <c r="SFX42" s="23"/>
      <c r="SFY42" s="23"/>
      <c r="SFZ42" s="23"/>
      <c r="SGA42" s="23"/>
      <c r="SGB42" s="23"/>
      <c r="SGC42" s="23"/>
      <c r="SGD42" s="23"/>
      <c r="SGE42" s="23"/>
      <c r="SGF42" s="23"/>
      <c r="SGG42" s="23"/>
      <c r="SGH42" s="23"/>
      <c r="SGI42" s="23"/>
      <c r="SGJ42" s="23"/>
      <c r="SGK42" s="23"/>
      <c r="SGL42" s="23"/>
      <c r="SGM42" s="23"/>
      <c r="SGN42" s="23"/>
      <c r="SGO42" s="23"/>
      <c r="SGP42" s="23"/>
      <c r="SGQ42" s="23"/>
      <c r="SGR42" s="23"/>
      <c r="SGS42" s="23"/>
      <c r="SGT42" s="23"/>
      <c r="SGU42" s="23"/>
      <c r="SGV42" s="23"/>
      <c r="SGW42" s="23"/>
      <c r="SGX42" s="23"/>
      <c r="SGY42" s="23"/>
      <c r="SGZ42" s="23"/>
      <c r="SHA42" s="23"/>
      <c r="SHB42" s="23"/>
      <c r="SHC42" s="23"/>
      <c r="SHD42" s="23"/>
      <c r="SHE42" s="23"/>
      <c r="SHF42" s="23"/>
      <c r="SHG42" s="23"/>
      <c r="SHH42" s="23"/>
      <c r="SHI42" s="23"/>
      <c r="SHJ42" s="23"/>
      <c r="SHK42" s="23"/>
      <c r="SHL42" s="23"/>
      <c r="SHM42" s="23"/>
      <c r="SHN42" s="23"/>
      <c r="SHO42" s="23"/>
      <c r="SHP42" s="23"/>
      <c r="SHQ42" s="23"/>
      <c r="SHR42" s="23"/>
      <c r="SHS42" s="23"/>
      <c r="SHT42" s="23"/>
      <c r="SHU42" s="23"/>
      <c r="SHV42" s="23"/>
      <c r="SHW42" s="23"/>
      <c r="SHX42" s="23"/>
      <c r="SHY42" s="23"/>
      <c r="SHZ42" s="23"/>
      <c r="SIA42" s="23"/>
      <c r="SIB42" s="23"/>
      <c r="SIC42" s="23"/>
      <c r="SID42" s="23"/>
      <c r="SIE42" s="23"/>
      <c r="SIF42" s="23"/>
      <c r="SIG42" s="23"/>
      <c r="SIH42" s="23"/>
      <c r="SII42" s="23"/>
      <c r="SIJ42" s="23"/>
      <c r="SIK42" s="23"/>
      <c r="SIL42" s="23"/>
      <c r="SIM42" s="23"/>
      <c r="SIN42" s="23"/>
      <c r="SIO42" s="23"/>
      <c r="SIP42" s="23"/>
      <c r="SIQ42" s="23"/>
      <c r="SIR42" s="23"/>
      <c r="SIS42" s="23"/>
      <c r="SIT42" s="23"/>
      <c r="SIU42" s="23"/>
      <c r="SIV42" s="23"/>
      <c r="SIW42" s="23"/>
      <c r="SIX42" s="23"/>
      <c r="SIY42" s="23"/>
      <c r="SIZ42" s="23"/>
      <c r="SJA42" s="23"/>
      <c r="SJB42" s="23"/>
      <c r="SJC42" s="23"/>
      <c r="SJD42" s="23"/>
      <c r="SJE42" s="23"/>
      <c r="SJF42" s="23"/>
      <c r="SJG42" s="23"/>
      <c r="SJH42" s="23"/>
      <c r="SJI42" s="23"/>
      <c r="SJJ42" s="23"/>
      <c r="SJK42" s="23"/>
      <c r="SJL42" s="23"/>
      <c r="SJM42" s="23"/>
      <c r="SJN42" s="23"/>
      <c r="SJO42" s="23"/>
      <c r="SJP42" s="23"/>
      <c r="SJQ42" s="23"/>
      <c r="SJR42" s="23"/>
      <c r="SJS42" s="23"/>
      <c r="SJT42" s="23"/>
      <c r="SJU42" s="23"/>
      <c r="SJV42" s="23"/>
      <c r="SJW42" s="23"/>
      <c r="SJX42" s="23"/>
      <c r="SJY42" s="23"/>
      <c r="SJZ42" s="23"/>
      <c r="SKA42" s="23"/>
      <c r="SKB42" s="23"/>
      <c r="SKC42" s="23"/>
      <c r="SKD42" s="23"/>
      <c r="SKE42" s="23"/>
      <c r="SKF42" s="23"/>
      <c r="SKG42" s="23"/>
      <c r="SKH42" s="23"/>
      <c r="SKI42" s="23"/>
      <c r="SKJ42" s="23"/>
      <c r="SKK42" s="23"/>
      <c r="SKL42" s="23"/>
      <c r="SKM42" s="23"/>
      <c r="SKN42" s="23"/>
      <c r="SKO42" s="23"/>
      <c r="SKP42" s="23"/>
      <c r="SKQ42" s="23"/>
      <c r="SKR42" s="23"/>
      <c r="SKS42" s="23"/>
      <c r="SKT42" s="23"/>
      <c r="SKU42" s="23"/>
      <c r="SKV42" s="23"/>
      <c r="SKW42" s="23"/>
      <c r="SKX42" s="23"/>
      <c r="SKY42" s="23"/>
      <c r="SKZ42" s="23"/>
      <c r="SLA42" s="23"/>
      <c r="SLB42" s="23"/>
      <c r="SLC42" s="23"/>
      <c r="SLD42" s="23"/>
      <c r="SLE42" s="23"/>
      <c r="SLF42" s="23"/>
      <c r="SLG42" s="23"/>
      <c r="SLH42" s="23"/>
      <c r="SLI42" s="23"/>
      <c r="SLJ42" s="23"/>
      <c r="SLK42" s="23"/>
      <c r="SLL42" s="23"/>
      <c r="SLM42" s="23"/>
      <c r="SLN42" s="23"/>
      <c r="SLO42" s="23"/>
      <c r="SLP42" s="23"/>
      <c r="SLQ42" s="23"/>
      <c r="SLR42" s="23"/>
      <c r="SLS42" s="23"/>
      <c r="SLT42" s="23"/>
      <c r="SLU42" s="23"/>
      <c r="SLV42" s="23"/>
      <c r="SLW42" s="23"/>
      <c r="SLX42" s="23"/>
      <c r="SLY42" s="23"/>
      <c r="SLZ42" s="23"/>
      <c r="SMA42" s="23"/>
      <c r="SMB42" s="23"/>
      <c r="SMC42" s="23"/>
      <c r="SMD42" s="23"/>
      <c r="SME42" s="23"/>
      <c r="SMF42" s="23"/>
      <c r="SMG42" s="23"/>
      <c r="SMH42" s="23"/>
      <c r="SMI42" s="23"/>
      <c r="SMJ42" s="23"/>
      <c r="SMK42" s="23"/>
      <c r="SML42" s="23"/>
      <c r="SMM42" s="23"/>
      <c r="SMN42" s="23"/>
      <c r="SMO42" s="23"/>
      <c r="SMP42" s="23"/>
      <c r="SMQ42" s="23"/>
      <c r="SMR42" s="23"/>
      <c r="SMS42" s="23"/>
      <c r="SMT42" s="23"/>
      <c r="SMU42" s="23"/>
      <c r="SMV42" s="23"/>
      <c r="SMW42" s="23"/>
      <c r="SMX42" s="23"/>
      <c r="SMY42" s="23"/>
      <c r="SMZ42" s="23"/>
      <c r="SNA42" s="23"/>
      <c r="SNB42" s="23"/>
      <c r="SNC42" s="23"/>
      <c r="SND42" s="23"/>
      <c r="SNE42" s="23"/>
      <c r="SNF42" s="23"/>
      <c r="SNG42" s="23"/>
      <c r="SNH42" s="23"/>
      <c r="SNI42" s="23"/>
      <c r="SNJ42" s="23"/>
      <c r="SNK42" s="23"/>
      <c r="SNL42" s="23"/>
      <c r="SNM42" s="23"/>
      <c r="SNN42" s="23"/>
      <c r="SNO42" s="23"/>
      <c r="SNP42" s="23"/>
      <c r="SNQ42" s="23"/>
      <c r="SNR42" s="23"/>
      <c r="SNS42" s="23"/>
      <c r="SNT42" s="23"/>
      <c r="SNU42" s="23"/>
      <c r="SNV42" s="23"/>
      <c r="SNW42" s="23"/>
      <c r="SNX42" s="23"/>
      <c r="SNY42" s="23"/>
      <c r="SNZ42" s="23"/>
      <c r="SOA42" s="23"/>
      <c r="SOB42" s="23"/>
      <c r="SOC42" s="23"/>
      <c r="SOD42" s="23"/>
      <c r="SOE42" s="23"/>
      <c r="SOF42" s="23"/>
      <c r="SOG42" s="23"/>
      <c r="SOH42" s="23"/>
      <c r="SOI42" s="23"/>
      <c r="SOJ42" s="23"/>
      <c r="SOK42" s="23"/>
      <c r="SOL42" s="23"/>
      <c r="SOM42" s="23"/>
      <c r="SON42" s="23"/>
      <c r="SOO42" s="23"/>
      <c r="SOP42" s="23"/>
      <c r="SOQ42" s="23"/>
      <c r="SOR42" s="23"/>
      <c r="SOS42" s="23"/>
      <c r="SOT42" s="23"/>
      <c r="SOU42" s="23"/>
      <c r="SOV42" s="23"/>
      <c r="SOW42" s="23"/>
      <c r="SOX42" s="23"/>
      <c r="SOY42" s="23"/>
      <c r="SOZ42" s="23"/>
      <c r="SPA42" s="23"/>
      <c r="SPB42" s="23"/>
      <c r="SPC42" s="23"/>
      <c r="SPD42" s="23"/>
      <c r="SPE42" s="23"/>
      <c r="SPF42" s="23"/>
      <c r="SPG42" s="23"/>
      <c r="SPH42" s="23"/>
      <c r="SPI42" s="23"/>
      <c r="SPJ42" s="23"/>
      <c r="SPK42" s="23"/>
      <c r="SPL42" s="23"/>
      <c r="SPM42" s="23"/>
      <c r="SPN42" s="23"/>
      <c r="SPO42" s="23"/>
      <c r="SPP42" s="23"/>
      <c r="SPQ42" s="23"/>
      <c r="SPR42" s="23"/>
      <c r="SPS42" s="23"/>
      <c r="SPT42" s="23"/>
      <c r="SPU42" s="23"/>
      <c r="SPV42" s="23"/>
      <c r="SPW42" s="23"/>
      <c r="SPX42" s="23"/>
      <c r="SPY42" s="23"/>
      <c r="SPZ42" s="23"/>
      <c r="SQA42" s="23"/>
      <c r="SQB42" s="23"/>
      <c r="SQC42" s="23"/>
      <c r="SQD42" s="23"/>
      <c r="SQE42" s="23"/>
      <c r="SQF42" s="23"/>
      <c r="SQG42" s="23"/>
      <c r="SQH42" s="23"/>
      <c r="SQI42" s="23"/>
      <c r="SQJ42" s="23"/>
      <c r="SQK42" s="23"/>
      <c r="SQL42" s="23"/>
      <c r="SQM42" s="23"/>
      <c r="SQN42" s="23"/>
      <c r="SQO42" s="23"/>
      <c r="SQP42" s="23"/>
      <c r="SQQ42" s="23"/>
      <c r="SQR42" s="23"/>
      <c r="SQS42" s="23"/>
      <c r="SQT42" s="23"/>
      <c r="SQU42" s="23"/>
      <c r="SQV42" s="23"/>
      <c r="SQW42" s="23"/>
      <c r="SQX42" s="23"/>
      <c r="SQY42" s="23"/>
      <c r="SQZ42" s="23"/>
      <c r="SRA42" s="23"/>
      <c r="SRB42" s="23"/>
      <c r="SRC42" s="23"/>
      <c r="SRD42" s="23"/>
      <c r="SRE42" s="23"/>
      <c r="SRF42" s="23"/>
      <c r="SRG42" s="23"/>
      <c r="SRH42" s="23"/>
      <c r="SRI42" s="23"/>
      <c r="SRJ42" s="23"/>
      <c r="SRK42" s="23"/>
      <c r="SRL42" s="23"/>
      <c r="SRM42" s="23"/>
      <c r="SRN42" s="23"/>
      <c r="SRO42" s="23"/>
      <c r="SRP42" s="23"/>
      <c r="SRQ42" s="23"/>
      <c r="SRR42" s="23"/>
      <c r="SRS42" s="23"/>
      <c r="SRT42" s="23"/>
      <c r="SRU42" s="23"/>
      <c r="SRV42" s="23"/>
      <c r="SRW42" s="23"/>
      <c r="SRX42" s="23"/>
      <c r="SRY42" s="23"/>
      <c r="SRZ42" s="23"/>
      <c r="SSA42" s="23"/>
      <c r="SSB42" s="23"/>
      <c r="SSC42" s="23"/>
      <c r="SSD42" s="23"/>
      <c r="SSE42" s="23"/>
      <c r="SSF42" s="23"/>
      <c r="SSG42" s="23"/>
      <c r="SSH42" s="23"/>
      <c r="SSI42" s="23"/>
      <c r="SSJ42" s="23"/>
      <c r="SSK42" s="23"/>
      <c r="SSL42" s="23"/>
      <c r="SSM42" s="23"/>
      <c r="SSN42" s="23"/>
      <c r="SSO42" s="23"/>
      <c r="SSP42" s="23"/>
      <c r="SSQ42" s="23"/>
      <c r="SSR42" s="23"/>
      <c r="SSS42" s="23"/>
      <c r="SST42" s="23"/>
      <c r="SSU42" s="23"/>
      <c r="SSV42" s="23"/>
      <c r="SSW42" s="23"/>
      <c r="SSX42" s="23"/>
      <c r="SSY42" s="23"/>
      <c r="SSZ42" s="23"/>
      <c r="STA42" s="23"/>
      <c r="STB42" s="23"/>
      <c r="STC42" s="23"/>
      <c r="STD42" s="23"/>
      <c r="STE42" s="23"/>
      <c r="STF42" s="23"/>
      <c r="STG42" s="23"/>
      <c r="STH42" s="23"/>
      <c r="STI42" s="23"/>
      <c r="STJ42" s="23"/>
      <c r="STK42" s="23"/>
      <c r="STL42" s="23"/>
      <c r="STM42" s="23"/>
      <c r="STN42" s="23"/>
      <c r="STO42" s="23"/>
      <c r="STP42" s="23"/>
      <c r="STQ42" s="23"/>
      <c r="STR42" s="23"/>
      <c r="STS42" s="23"/>
      <c r="STT42" s="23"/>
      <c r="STU42" s="23"/>
      <c r="STV42" s="23"/>
      <c r="STW42" s="23"/>
      <c r="STX42" s="23"/>
      <c r="STY42" s="23"/>
      <c r="STZ42" s="23"/>
      <c r="SUA42" s="23"/>
      <c r="SUB42" s="23"/>
      <c r="SUC42" s="23"/>
      <c r="SUD42" s="23"/>
      <c r="SUE42" s="23"/>
      <c r="SUF42" s="23"/>
      <c r="SUG42" s="23"/>
      <c r="SUH42" s="23"/>
      <c r="SUI42" s="23"/>
      <c r="SUJ42" s="23"/>
      <c r="SUK42" s="23"/>
      <c r="SUL42" s="23"/>
      <c r="SUM42" s="23"/>
      <c r="SUN42" s="23"/>
      <c r="SUO42" s="23"/>
      <c r="SUP42" s="23"/>
      <c r="SUQ42" s="23"/>
      <c r="SUR42" s="23"/>
      <c r="SUS42" s="23"/>
      <c r="SUT42" s="23"/>
      <c r="SUU42" s="23"/>
      <c r="SUV42" s="23"/>
      <c r="SUW42" s="23"/>
      <c r="SUX42" s="23"/>
      <c r="SUY42" s="23"/>
      <c r="SUZ42" s="23"/>
      <c r="SVA42" s="23"/>
      <c r="SVB42" s="23"/>
      <c r="SVC42" s="23"/>
      <c r="SVD42" s="23"/>
      <c r="SVE42" s="23"/>
      <c r="SVF42" s="23"/>
      <c r="SVG42" s="23"/>
      <c r="SVH42" s="23"/>
      <c r="SVI42" s="23"/>
      <c r="SVJ42" s="23"/>
      <c r="SVK42" s="23"/>
      <c r="SVL42" s="23"/>
      <c r="SVM42" s="23"/>
      <c r="SVN42" s="23"/>
      <c r="SVO42" s="23"/>
      <c r="SVP42" s="23"/>
      <c r="SVQ42" s="23"/>
      <c r="SVR42" s="23"/>
      <c r="SVS42" s="23"/>
      <c r="SVT42" s="23"/>
      <c r="SVU42" s="23"/>
      <c r="SVV42" s="23"/>
      <c r="SVW42" s="23"/>
      <c r="SVX42" s="23"/>
      <c r="SVY42" s="23"/>
      <c r="SVZ42" s="23"/>
      <c r="SWA42" s="23"/>
      <c r="SWB42" s="23"/>
      <c r="SWC42" s="23"/>
      <c r="SWD42" s="23"/>
      <c r="SWE42" s="23"/>
      <c r="SWF42" s="23"/>
      <c r="SWG42" s="23"/>
      <c r="SWH42" s="23"/>
      <c r="SWI42" s="23"/>
      <c r="SWJ42" s="23"/>
      <c r="SWK42" s="23"/>
      <c r="SWL42" s="23"/>
      <c r="SWM42" s="23"/>
      <c r="SWN42" s="23"/>
      <c r="SWO42" s="23"/>
      <c r="SWP42" s="23"/>
      <c r="SWQ42" s="23"/>
      <c r="SWR42" s="23"/>
      <c r="SWS42" s="23"/>
      <c r="SWT42" s="23"/>
      <c r="SWU42" s="23"/>
      <c r="SWV42" s="23"/>
      <c r="SWW42" s="23"/>
      <c r="SWX42" s="23"/>
      <c r="SWY42" s="23"/>
      <c r="SWZ42" s="23"/>
      <c r="SXA42" s="23"/>
      <c r="SXB42" s="23"/>
      <c r="SXC42" s="23"/>
      <c r="SXD42" s="23"/>
      <c r="SXE42" s="23"/>
      <c r="SXF42" s="23"/>
      <c r="SXG42" s="23"/>
      <c r="SXH42" s="23"/>
      <c r="SXI42" s="23"/>
      <c r="SXJ42" s="23"/>
      <c r="SXK42" s="23"/>
      <c r="SXL42" s="23"/>
      <c r="SXM42" s="23"/>
      <c r="SXN42" s="23"/>
      <c r="SXO42" s="23"/>
      <c r="SXP42" s="23"/>
      <c r="SXQ42" s="23"/>
      <c r="SXR42" s="23"/>
      <c r="SXS42" s="23"/>
      <c r="SXT42" s="23"/>
      <c r="SXU42" s="23"/>
      <c r="SXV42" s="23"/>
      <c r="SXW42" s="23"/>
      <c r="SXX42" s="23"/>
      <c r="SXY42" s="23"/>
      <c r="SXZ42" s="23"/>
      <c r="SYA42" s="23"/>
      <c r="SYB42" s="23"/>
      <c r="SYC42" s="23"/>
      <c r="SYD42" s="23"/>
      <c r="SYE42" s="23"/>
      <c r="SYF42" s="23"/>
      <c r="SYG42" s="23"/>
      <c r="SYH42" s="23"/>
      <c r="SYI42" s="23"/>
      <c r="SYJ42" s="23"/>
      <c r="SYK42" s="23"/>
      <c r="SYL42" s="23"/>
      <c r="SYM42" s="23"/>
      <c r="SYN42" s="23"/>
      <c r="SYO42" s="23"/>
      <c r="SYP42" s="23"/>
      <c r="SYQ42" s="23"/>
      <c r="SYR42" s="23"/>
      <c r="SYS42" s="23"/>
      <c r="SYT42" s="23"/>
      <c r="SYU42" s="23"/>
      <c r="SYV42" s="23"/>
      <c r="SYW42" s="23"/>
      <c r="SYX42" s="23"/>
      <c r="SYY42" s="23"/>
      <c r="SYZ42" s="23"/>
      <c r="SZA42" s="23"/>
      <c r="SZB42" s="23"/>
      <c r="SZC42" s="23"/>
      <c r="SZD42" s="23"/>
      <c r="SZE42" s="23"/>
      <c r="SZF42" s="23"/>
      <c r="SZG42" s="23"/>
      <c r="SZH42" s="23"/>
      <c r="SZI42" s="23"/>
      <c r="SZJ42" s="23"/>
      <c r="SZK42" s="23"/>
      <c r="SZL42" s="23"/>
      <c r="SZM42" s="23"/>
      <c r="SZN42" s="23"/>
      <c r="SZO42" s="23"/>
      <c r="SZP42" s="23"/>
      <c r="SZQ42" s="23"/>
      <c r="SZR42" s="23"/>
      <c r="SZS42" s="23"/>
      <c r="SZT42" s="23"/>
      <c r="SZU42" s="23"/>
      <c r="SZV42" s="23"/>
      <c r="SZW42" s="23"/>
      <c r="SZX42" s="23"/>
      <c r="SZY42" s="23"/>
      <c r="SZZ42" s="23"/>
      <c r="TAA42" s="23"/>
      <c r="TAB42" s="23"/>
      <c r="TAC42" s="23"/>
      <c r="TAD42" s="23"/>
      <c r="TAE42" s="23"/>
      <c r="TAF42" s="23"/>
      <c r="TAG42" s="23"/>
      <c r="TAH42" s="23"/>
      <c r="TAI42" s="23"/>
      <c r="TAJ42" s="23"/>
      <c r="TAK42" s="23"/>
      <c r="TAL42" s="23"/>
      <c r="TAM42" s="23"/>
      <c r="TAN42" s="23"/>
      <c r="TAO42" s="23"/>
      <c r="TAP42" s="23"/>
      <c r="TAQ42" s="23"/>
      <c r="TAR42" s="23"/>
      <c r="TAS42" s="23"/>
      <c r="TAT42" s="23"/>
      <c r="TAU42" s="23"/>
      <c r="TAV42" s="23"/>
      <c r="TAW42" s="23"/>
      <c r="TAX42" s="23"/>
      <c r="TAY42" s="23"/>
      <c r="TAZ42" s="23"/>
      <c r="TBA42" s="23"/>
      <c r="TBB42" s="23"/>
      <c r="TBC42" s="23"/>
      <c r="TBD42" s="23"/>
      <c r="TBE42" s="23"/>
      <c r="TBF42" s="23"/>
      <c r="TBG42" s="23"/>
      <c r="TBH42" s="23"/>
      <c r="TBI42" s="23"/>
      <c r="TBJ42" s="23"/>
      <c r="TBK42" s="23"/>
      <c r="TBL42" s="23"/>
      <c r="TBM42" s="23"/>
      <c r="TBN42" s="23"/>
      <c r="TBO42" s="23"/>
      <c r="TBP42" s="23"/>
      <c r="TBQ42" s="23"/>
      <c r="TBR42" s="23"/>
      <c r="TBS42" s="23"/>
      <c r="TBT42" s="23"/>
      <c r="TBU42" s="23"/>
      <c r="TBV42" s="23"/>
      <c r="TBW42" s="23"/>
      <c r="TBX42" s="23"/>
      <c r="TBY42" s="23"/>
      <c r="TBZ42" s="23"/>
      <c r="TCA42" s="23"/>
      <c r="TCB42" s="23"/>
      <c r="TCC42" s="23"/>
      <c r="TCD42" s="23"/>
      <c r="TCE42" s="23"/>
      <c r="TCF42" s="23"/>
      <c r="TCG42" s="23"/>
      <c r="TCH42" s="23"/>
      <c r="TCI42" s="23"/>
      <c r="TCJ42" s="23"/>
      <c r="TCK42" s="23"/>
      <c r="TCL42" s="23"/>
      <c r="TCM42" s="23"/>
      <c r="TCN42" s="23"/>
      <c r="TCO42" s="23"/>
      <c r="TCP42" s="23"/>
      <c r="TCQ42" s="23"/>
      <c r="TCR42" s="23"/>
      <c r="TCS42" s="23"/>
      <c r="TCT42" s="23"/>
      <c r="TCU42" s="23"/>
      <c r="TCV42" s="23"/>
      <c r="TCW42" s="23"/>
      <c r="TCX42" s="23"/>
      <c r="TCY42" s="23"/>
      <c r="TCZ42" s="23"/>
      <c r="TDA42" s="23"/>
      <c r="TDB42" s="23"/>
      <c r="TDC42" s="23"/>
      <c r="TDD42" s="23"/>
      <c r="TDE42" s="23"/>
      <c r="TDF42" s="23"/>
      <c r="TDG42" s="23"/>
      <c r="TDH42" s="23"/>
      <c r="TDI42" s="23"/>
      <c r="TDJ42" s="23"/>
      <c r="TDK42" s="23"/>
      <c r="TDL42" s="23"/>
      <c r="TDM42" s="23"/>
      <c r="TDN42" s="23"/>
      <c r="TDO42" s="23"/>
      <c r="TDP42" s="23"/>
      <c r="TDQ42" s="23"/>
      <c r="TDR42" s="23"/>
      <c r="TDS42" s="23"/>
      <c r="TDT42" s="23"/>
      <c r="TDU42" s="23"/>
      <c r="TDV42" s="23"/>
      <c r="TDW42" s="23"/>
      <c r="TDX42" s="23"/>
      <c r="TDY42" s="23"/>
      <c r="TDZ42" s="23"/>
      <c r="TEA42" s="23"/>
      <c r="TEB42" s="23"/>
      <c r="TEC42" s="23"/>
      <c r="TED42" s="23"/>
      <c r="TEE42" s="23"/>
      <c r="TEF42" s="23"/>
      <c r="TEG42" s="23"/>
      <c r="TEH42" s="23"/>
      <c r="TEI42" s="23"/>
      <c r="TEJ42" s="23"/>
      <c r="TEK42" s="23"/>
      <c r="TEL42" s="23"/>
      <c r="TEM42" s="23"/>
      <c r="TEN42" s="23"/>
      <c r="TEO42" s="23"/>
      <c r="TEP42" s="23"/>
      <c r="TEQ42" s="23"/>
      <c r="TER42" s="23"/>
      <c r="TES42" s="23"/>
      <c r="TET42" s="23"/>
      <c r="TEU42" s="23"/>
      <c r="TEV42" s="23"/>
      <c r="TEW42" s="23"/>
      <c r="TEX42" s="23"/>
      <c r="TEY42" s="23"/>
      <c r="TEZ42" s="23"/>
      <c r="TFA42" s="23"/>
      <c r="TFB42" s="23"/>
      <c r="TFC42" s="23"/>
      <c r="TFD42" s="23"/>
      <c r="TFE42" s="23"/>
      <c r="TFF42" s="23"/>
      <c r="TFG42" s="23"/>
      <c r="TFH42" s="23"/>
      <c r="TFI42" s="23"/>
      <c r="TFJ42" s="23"/>
      <c r="TFK42" s="23"/>
      <c r="TFL42" s="23"/>
      <c r="TFM42" s="23"/>
      <c r="TFN42" s="23"/>
      <c r="TFO42" s="23"/>
      <c r="TFP42" s="23"/>
      <c r="TFQ42" s="23"/>
      <c r="TFR42" s="23"/>
      <c r="TFS42" s="23"/>
      <c r="TFT42" s="23"/>
      <c r="TFU42" s="23"/>
      <c r="TFV42" s="23"/>
      <c r="TFW42" s="23"/>
      <c r="TFX42" s="23"/>
      <c r="TFY42" s="23"/>
      <c r="TFZ42" s="23"/>
      <c r="TGA42" s="23"/>
      <c r="TGB42" s="23"/>
      <c r="TGC42" s="23"/>
      <c r="TGD42" s="23"/>
      <c r="TGE42" s="23"/>
      <c r="TGF42" s="23"/>
      <c r="TGG42" s="23"/>
      <c r="TGH42" s="23"/>
      <c r="TGI42" s="23"/>
      <c r="TGJ42" s="23"/>
      <c r="TGK42" s="23"/>
      <c r="TGL42" s="23"/>
      <c r="TGM42" s="23"/>
      <c r="TGN42" s="23"/>
      <c r="TGO42" s="23"/>
      <c r="TGP42" s="23"/>
      <c r="TGQ42" s="23"/>
      <c r="TGR42" s="23"/>
      <c r="TGS42" s="23"/>
      <c r="TGT42" s="23"/>
      <c r="TGU42" s="23"/>
      <c r="TGV42" s="23"/>
      <c r="TGW42" s="23"/>
      <c r="TGX42" s="23"/>
      <c r="TGY42" s="23"/>
      <c r="TGZ42" s="23"/>
      <c r="THA42" s="23"/>
      <c r="THB42" s="23"/>
      <c r="THC42" s="23"/>
      <c r="THD42" s="23"/>
      <c r="THE42" s="23"/>
      <c r="THF42" s="23"/>
      <c r="THG42" s="23"/>
      <c r="THH42" s="23"/>
      <c r="THI42" s="23"/>
      <c r="THJ42" s="23"/>
      <c r="THK42" s="23"/>
      <c r="THL42" s="23"/>
      <c r="THM42" s="23"/>
      <c r="THN42" s="23"/>
      <c r="THO42" s="23"/>
      <c r="THP42" s="23"/>
      <c r="THQ42" s="23"/>
      <c r="THR42" s="23"/>
      <c r="THS42" s="23"/>
      <c r="THT42" s="23"/>
      <c r="THU42" s="23"/>
      <c r="THV42" s="23"/>
      <c r="THW42" s="23"/>
      <c r="THX42" s="23"/>
      <c r="THY42" s="23"/>
      <c r="THZ42" s="23"/>
      <c r="TIA42" s="23"/>
      <c r="TIB42" s="23"/>
      <c r="TIC42" s="23"/>
      <c r="TID42" s="23"/>
      <c r="TIE42" s="23"/>
      <c r="TIF42" s="23"/>
      <c r="TIG42" s="23"/>
      <c r="TIH42" s="23"/>
      <c r="TII42" s="23"/>
      <c r="TIJ42" s="23"/>
      <c r="TIK42" s="23"/>
      <c r="TIL42" s="23"/>
      <c r="TIM42" s="23"/>
      <c r="TIN42" s="23"/>
      <c r="TIO42" s="23"/>
      <c r="TIP42" s="23"/>
      <c r="TIQ42" s="23"/>
      <c r="TIR42" s="23"/>
      <c r="TIS42" s="23"/>
      <c r="TIT42" s="23"/>
      <c r="TIU42" s="23"/>
      <c r="TIV42" s="23"/>
      <c r="TIW42" s="23"/>
      <c r="TIX42" s="23"/>
      <c r="TIY42" s="23"/>
      <c r="TIZ42" s="23"/>
      <c r="TJA42" s="23"/>
      <c r="TJB42" s="23"/>
      <c r="TJC42" s="23"/>
      <c r="TJD42" s="23"/>
      <c r="TJE42" s="23"/>
      <c r="TJF42" s="23"/>
      <c r="TJG42" s="23"/>
      <c r="TJH42" s="23"/>
      <c r="TJI42" s="23"/>
      <c r="TJJ42" s="23"/>
      <c r="TJK42" s="23"/>
      <c r="TJL42" s="23"/>
      <c r="TJM42" s="23"/>
      <c r="TJN42" s="23"/>
      <c r="TJO42" s="23"/>
      <c r="TJP42" s="23"/>
      <c r="TJQ42" s="23"/>
      <c r="TJR42" s="23"/>
      <c r="TJS42" s="23"/>
      <c r="TJT42" s="23"/>
      <c r="TJU42" s="23"/>
      <c r="TJV42" s="23"/>
      <c r="TJW42" s="23"/>
      <c r="TJX42" s="23"/>
      <c r="TJY42" s="23"/>
      <c r="TJZ42" s="23"/>
      <c r="TKA42" s="23"/>
      <c r="TKB42" s="23"/>
      <c r="TKC42" s="23"/>
      <c r="TKD42" s="23"/>
      <c r="TKE42" s="23"/>
      <c r="TKF42" s="23"/>
      <c r="TKG42" s="23"/>
      <c r="TKH42" s="23"/>
      <c r="TKI42" s="23"/>
      <c r="TKJ42" s="23"/>
      <c r="TKK42" s="23"/>
      <c r="TKL42" s="23"/>
      <c r="TKM42" s="23"/>
      <c r="TKN42" s="23"/>
      <c r="TKO42" s="23"/>
      <c r="TKP42" s="23"/>
      <c r="TKQ42" s="23"/>
      <c r="TKR42" s="23"/>
      <c r="TKS42" s="23"/>
      <c r="TKT42" s="23"/>
      <c r="TKU42" s="23"/>
      <c r="TKV42" s="23"/>
      <c r="TKW42" s="23"/>
      <c r="TKX42" s="23"/>
      <c r="TKY42" s="23"/>
      <c r="TKZ42" s="23"/>
      <c r="TLA42" s="23"/>
      <c r="TLB42" s="23"/>
      <c r="TLC42" s="23"/>
      <c r="TLD42" s="23"/>
      <c r="TLE42" s="23"/>
      <c r="TLF42" s="23"/>
      <c r="TLG42" s="23"/>
      <c r="TLH42" s="23"/>
      <c r="TLI42" s="23"/>
      <c r="TLJ42" s="23"/>
      <c r="TLK42" s="23"/>
      <c r="TLL42" s="23"/>
      <c r="TLM42" s="23"/>
      <c r="TLN42" s="23"/>
      <c r="TLO42" s="23"/>
      <c r="TLP42" s="23"/>
      <c r="TLQ42" s="23"/>
      <c r="TLR42" s="23"/>
      <c r="TLS42" s="23"/>
      <c r="TLT42" s="23"/>
      <c r="TLU42" s="23"/>
      <c r="TLV42" s="23"/>
      <c r="TLW42" s="23"/>
      <c r="TLX42" s="23"/>
      <c r="TLY42" s="23"/>
      <c r="TLZ42" s="23"/>
      <c r="TMA42" s="23"/>
      <c r="TMB42" s="23"/>
      <c r="TMC42" s="23"/>
      <c r="TMD42" s="23"/>
      <c r="TME42" s="23"/>
      <c r="TMF42" s="23"/>
      <c r="TMG42" s="23"/>
      <c r="TMH42" s="23"/>
      <c r="TMI42" s="23"/>
      <c r="TMJ42" s="23"/>
      <c r="TMK42" s="23"/>
      <c r="TML42" s="23"/>
      <c r="TMM42" s="23"/>
      <c r="TMN42" s="23"/>
      <c r="TMO42" s="23"/>
      <c r="TMP42" s="23"/>
      <c r="TMQ42" s="23"/>
      <c r="TMR42" s="23"/>
      <c r="TMS42" s="23"/>
      <c r="TMT42" s="23"/>
      <c r="TMU42" s="23"/>
      <c r="TMV42" s="23"/>
      <c r="TMW42" s="23"/>
      <c r="TMX42" s="23"/>
      <c r="TMY42" s="23"/>
      <c r="TMZ42" s="23"/>
      <c r="TNA42" s="23"/>
      <c r="TNB42" s="23"/>
      <c r="TNC42" s="23"/>
      <c r="TND42" s="23"/>
      <c r="TNE42" s="23"/>
      <c r="TNF42" s="23"/>
      <c r="TNG42" s="23"/>
      <c r="TNH42" s="23"/>
      <c r="TNI42" s="23"/>
      <c r="TNJ42" s="23"/>
      <c r="TNK42" s="23"/>
      <c r="TNL42" s="23"/>
      <c r="TNM42" s="23"/>
      <c r="TNN42" s="23"/>
      <c r="TNO42" s="23"/>
      <c r="TNP42" s="23"/>
      <c r="TNQ42" s="23"/>
      <c r="TNR42" s="23"/>
      <c r="TNS42" s="23"/>
      <c r="TNT42" s="23"/>
      <c r="TNU42" s="23"/>
      <c r="TNV42" s="23"/>
      <c r="TNW42" s="23"/>
      <c r="TNX42" s="23"/>
      <c r="TNY42" s="23"/>
      <c r="TNZ42" s="23"/>
      <c r="TOA42" s="23"/>
      <c r="TOB42" s="23"/>
      <c r="TOC42" s="23"/>
      <c r="TOD42" s="23"/>
      <c r="TOE42" s="23"/>
      <c r="TOF42" s="23"/>
      <c r="TOG42" s="23"/>
      <c r="TOH42" s="23"/>
      <c r="TOI42" s="23"/>
      <c r="TOJ42" s="23"/>
      <c r="TOK42" s="23"/>
      <c r="TOL42" s="23"/>
      <c r="TOM42" s="23"/>
      <c r="TON42" s="23"/>
      <c r="TOO42" s="23"/>
      <c r="TOP42" s="23"/>
      <c r="TOQ42" s="23"/>
      <c r="TOR42" s="23"/>
      <c r="TOS42" s="23"/>
      <c r="TOT42" s="23"/>
      <c r="TOU42" s="23"/>
      <c r="TOV42" s="23"/>
      <c r="TOW42" s="23"/>
      <c r="TOX42" s="23"/>
      <c r="TOY42" s="23"/>
      <c r="TOZ42" s="23"/>
      <c r="TPA42" s="23"/>
      <c r="TPB42" s="23"/>
      <c r="TPC42" s="23"/>
      <c r="TPD42" s="23"/>
      <c r="TPE42" s="23"/>
      <c r="TPF42" s="23"/>
      <c r="TPG42" s="23"/>
      <c r="TPH42" s="23"/>
      <c r="TPI42" s="23"/>
      <c r="TPJ42" s="23"/>
      <c r="TPK42" s="23"/>
      <c r="TPL42" s="23"/>
      <c r="TPM42" s="23"/>
      <c r="TPN42" s="23"/>
      <c r="TPO42" s="23"/>
      <c r="TPP42" s="23"/>
      <c r="TPQ42" s="23"/>
      <c r="TPR42" s="23"/>
      <c r="TPS42" s="23"/>
      <c r="TPT42" s="23"/>
      <c r="TPU42" s="23"/>
      <c r="TPV42" s="23"/>
      <c r="TPW42" s="23"/>
      <c r="TPX42" s="23"/>
      <c r="TPY42" s="23"/>
      <c r="TPZ42" s="23"/>
      <c r="TQA42" s="23"/>
      <c r="TQB42" s="23"/>
      <c r="TQC42" s="23"/>
      <c r="TQD42" s="23"/>
      <c r="TQE42" s="23"/>
      <c r="TQF42" s="23"/>
      <c r="TQG42" s="23"/>
      <c r="TQH42" s="23"/>
      <c r="TQI42" s="23"/>
      <c r="TQJ42" s="23"/>
      <c r="TQK42" s="23"/>
      <c r="TQL42" s="23"/>
      <c r="TQM42" s="23"/>
      <c r="TQN42" s="23"/>
      <c r="TQO42" s="23"/>
      <c r="TQP42" s="23"/>
      <c r="TQQ42" s="23"/>
      <c r="TQR42" s="23"/>
      <c r="TQS42" s="23"/>
      <c r="TQT42" s="23"/>
      <c r="TQU42" s="23"/>
      <c r="TQV42" s="23"/>
      <c r="TQW42" s="23"/>
      <c r="TQX42" s="23"/>
      <c r="TQY42" s="23"/>
      <c r="TQZ42" s="23"/>
      <c r="TRA42" s="23"/>
      <c r="TRB42" s="23"/>
      <c r="TRC42" s="23"/>
      <c r="TRD42" s="23"/>
      <c r="TRE42" s="23"/>
      <c r="TRF42" s="23"/>
      <c r="TRG42" s="23"/>
      <c r="TRH42" s="23"/>
      <c r="TRI42" s="23"/>
      <c r="TRJ42" s="23"/>
      <c r="TRK42" s="23"/>
      <c r="TRL42" s="23"/>
      <c r="TRM42" s="23"/>
      <c r="TRN42" s="23"/>
      <c r="TRO42" s="23"/>
      <c r="TRP42" s="23"/>
      <c r="TRQ42" s="23"/>
      <c r="TRR42" s="23"/>
      <c r="TRS42" s="23"/>
      <c r="TRT42" s="23"/>
      <c r="TRU42" s="23"/>
      <c r="TRV42" s="23"/>
      <c r="TRW42" s="23"/>
      <c r="TRX42" s="23"/>
      <c r="TRY42" s="23"/>
      <c r="TRZ42" s="23"/>
      <c r="TSA42" s="23"/>
      <c r="TSB42" s="23"/>
      <c r="TSC42" s="23"/>
      <c r="TSD42" s="23"/>
      <c r="TSE42" s="23"/>
      <c r="TSF42" s="23"/>
      <c r="TSG42" s="23"/>
      <c r="TSH42" s="23"/>
      <c r="TSI42" s="23"/>
      <c r="TSJ42" s="23"/>
      <c r="TSK42" s="23"/>
      <c r="TSL42" s="23"/>
      <c r="TSM42" s="23"/>
      <c r="TSN42" s="23"/>
      <c r="TSO42" s="23"/>
      <c r="TSP42" s="23"/>
      <c r="TSQ42" s="23"/>
      <c r="TSR42" s="23"/>
      <c r="TSS42" s="23"/>
      <c r="TST42" s="23"/>
      <c r="TSU42" s="23"/>
      <c r="TSV42" s="23"/>
      <c r="TSW42" s="23"/>
      <c r="TSX42" s="23"/>
      <c r="TSY42" s="23"/>
      <c r="TSZ42" s="23"/>
      <c r="TTA42" s="23"/>
      <c r="TTB42" s="23"/>
      <c r="TTC42" s="23"/>
      <c r="TTD42" s="23"/>
      <c r="TTE42" s="23"/>
      <c r="TTF42" s="23"/>
      <c r="TTG42" s="23"/>
      <c r="TTH42" s="23"/>
      <c r="TTI42" s="23"/>
      <c r="TTJ42" s="23"/>
      <c r="TTK42" s="23"/>
      <c r="TTL42" s="23"/>
      <c r="TTM42" s="23"/>
      <c r="TTN42" s="23"/>
      <c r="TTO42" s="23"/>
      <c r="TTP42" s="23"/>
      <c r="TTQ42" s="23"/>
      <c r="TTR42" s="23"/>
      <c r="TTS42" s="23"/>
      <c r="TTT42" s="23"/>
      <c r="TTU42" s="23"/>
      <c r="TTV42" s="23"/>
      <c r="TTW42" s="23"/>
      <c r="TTX42" s="23"/>
      <c r="TTY42" s="23"/>
      <c r="TTZ42" s="23"/>
      <c r="TUA42" s="23"/>
      <c r="TUB42" s="23"/>
      <c r="TUC42" s="23"/>
      <c r="TUD42" s="23"/>
      <c r="TUE42" s="23"/>
      <c r="TUF42" s="23"/>
      <c r="TUG42" s="23"/>
      <c r="TUH42" s="23"/>
      <c r="TUI42" s="23"/>
      <c r="TUJ42" s="23"/>
      <c r="TUK42" s="23"/>
      <c r="TUL42" s="23"/>
      <c r="TUM42" s="23"/>
      <c r="TUN42" s="23"/>
      <c r="TUO42" s="23"/>
      <c r="TUP42" s="23"/>
      <c r="TUQ42" s="23"/>
      <c r="TUR42" s="23"/>
      <c r="TUS42" s="23"/>
      <c r="TUT42" s="23"/>
      <c r="TUU42" s="23"/>
      <c r="TUV42" s="23"/>
      <c r="TUW42" s="23"/>
      <c r="TUX42" s="23"/>
      <c r="TUY42" s="23"/>
      <c r="TUZ42" s="23"/>
      <c r="TVA42" s="23"/>
      <c r="TVB42" s="23"/>
      <c r="TVC42" s="23"/>
      <c r="TVD42" s="23"/>
      <c r="TVE42" s="23"/>
      <c r="TVF42" s="23"/>
      <c r="TVG42" s="23"/>
      <c r="TVH42" s="23"/>
      <c r="TVI42" s="23"/>
      <c r="TVJ42" s="23"/>
      <c r="TVK42" s="23"/>
      <c r="TVL42" s="23"/>
      <c r="TVM42" s="23"/>
      <c r="TVN42" s="23"/>
      <c r="TVO42" s="23"/>
      <c r="TVP42" s="23"/>
      <c r="TVQ42" s="23"/>
      <c r="TVR42" s="23"/>
      <c r="TVS42" s="23"/>
      <c r="TVT42" s="23"/>
      <c r="TVU42" s="23"/>
      <c r="TVV42" s="23"/>
      <c r="TVW42" s="23"/>
      <c r="TVX42" s="23"/>
      <c r="TVY42" s="23"/>
      <c r="TVZ42" s="23"/>
      <c r="TWA42" s="23"/>
      <c r="TWB42" s="23"/>
      <c r="TWC42" s="23"/>
      <c r="TWD42" s="23"/>
      <c r="TWE42" s="23"/>
      <c r="TWF42" s="23"/>
      <c r="TWG42" s="23"/>
      <c r="TWH42" s="23"/>
      <c r="TWI42" s="23"/>
      <c r="TWJ42" s="23"/>
      <c r="TWK42" s="23"/>
      <c r="TWL42" s="23"/>
      <c r="TWM42" s="23"/>
      <c r="TWN42" s="23"/>
      <c r="TWO42" s="23"/>
      <c r="TWP42" s="23"/>
      <c r="TWQ42" s="23"/>
      <c r="TWR42" s="23"/>
      <c r="TWS42" s="23"/>
      <c r="TWT42" s="23"/>
      <c r="TWU42" s="23"/>
      <c r="TWV42" s="23"/>
      <c r="TWW42" s="23"/>
      <c r="TWX42" s="23"/>
      <c r="TWY42" s="23"/>
      <c r="TWZ42" s="23"/>
      <c r="TXA42" s="23"/>
      <c r="TXB42" s="23"/>
      <c r="TXC42" s="23"/>
      <c r="TXD42" s="23"/>
      <c r="TXE42" s="23"/>
      <c r="TXF42" s="23"/>
      <c r="TXG42" s="23"/>
      <c r="TXH42" s="23"/>
      <c r="TXI42" s="23"/>
      <c r="TXJ42" s="23"/>
      <c r="TXK42" s="23"/>
      <c r="TXL42" s="23"/>
      <c r="TXM42" s="23"/>
      <c r="TXN42" s="23"/>
      <c r="TXO42" s="23"/>
      <c r="TXP42" s="23"/>
      <c r="TXQ42" s="23"/>
      <c r="TXR42" s="23"/>
      <c r="TXS42" s="23"/>
      <c r="TXT42" s="23"/>
      <c r="TXU42" s="23"/>
      <c r="TXV42" s="23"/>
      <c r="TXW42" s="23"/>
      <c r="TXX42" s="23"/>
      <c r="TXY42" s="23"/>
      <c r="TXZ42" s="23"/>
      <c r="TYA42" s="23"/>
      <c r="TYB42" s="23"/>
      <c r="TYC42" s="23"/>
      <c r="TYD42" s="23"/>
      <c r="TYE42" s="23"/>
      <c r="TYF42" s="23"/>
      <c r="TYG42" s="23"/>
      <c r="TYH42" s="23"/>
      <c r="TYI42" s="23"/>
      <c r="TYJ42" s="23"/>
      <c r="TYK42" s="23"/>
      <c r="TYL42" s="23"/>
      <c r="TYM42" s="23"/>
      <c r="TYN42" s="23"/>
      <c r="TYO42" s="23"/>
      <c r="TYP42" s="23"/>
      <c r="TYQ42" s="23"/>
      <c r="TYR42" s="23"/>
      <c r="TYS42" s="23"/>
      <c r="TYT42" s="23"/>
      <c r="TYU42" s="23"/>
      <c r="TYV42" s="23"/>
      <c r="TYW42" s="23"/>
      <c r="TYX42" s="23"/>
      <c r="TYY42" s="23"/>
      <c r="TYZ42" s="23"/>
      <c r="TZA42" s="23"/>
      <c r="TZB42" s="23"/>
      <c r="TZC42" s="23"/>
      <c r="TZD42" s="23"/>
      <c r="TZE42" s="23"/>
      <c r="TZF42" s="23"/>
      <c r="TZG42" s="23"/>
      <c r="TZH42" s="23"/>
      <c r="TZI42" s="23"/>
      <c r="TZJ42" s="23"/>
      <c r="TZK42" s="23"/>
      <c r="TZL42" s="23"/>
      <c r="TZM42" s="23"/>
      <c r="TZN42" s="23"/>
      <c r="TZO42" s="23"/>
      <c r="TZP42" s="23"/>
      <c r="TZQ42" s="23"/>
      <c r="TZR42" s="23"/>
      <c r="TZS42" s="23"/>
      <c r="TZT42" s="23"/>
      <c r="TZU42" s="23"/>
      <c r="TZV42" s="23"/>
      <c r="TZW42" s="23"/>
      <c r="TZX42" s="23"/>
      <c r="TZY42" s="23"/>
      <c r="TZZ42" s="23"/>
      <c r="UAA42" s="23"/>
      <c r="UAB42" s="23"/>
      <c r="UAC42" s="23"/>
      <c r="UAD42" s="23"/>
      <c r="UAE42" s="23"/>
      <c r="UAF42" s="23"/>
      <c r="UAG42" s="23"/>
      <c r="UAH42" s="23"/>
      <c r="UAI42" s="23"/>
      <c r="UAJ42" s="23"/>
      <c r="UAK42" s="23"/>
      <c r="UAL42" s="23"/>
      <c r="UAM42" s="23"/>
      <c r="UAN42" s="23"/>
      <c r="UAO42" s="23"/>
      <c r="UAP42" s="23"/>
      <c r="UAQ42" s="23"/>
      <c r="UAR42" s="23"/>
      <c r="UAS42" s="23"/>
      <c r="UAT42" s="23"/>
      <c r="UAU42" s="23"/>
      <c r="UAV42" s="23"/>
      <c r="UAW42" s="23"/>
      <c r="UAX42" s="23"/>
      <c r="UAY42" s="23"/>
      <c r="UAZ42" s="23"/>
      <c r="UBA42" s="23"/>
      <c r="UBB42" s="23"/>
      <c r="UBC42" s="23"/>
      <c r="UBD42" s="23"/>
      <c r="UBE42" s="23"/>
      <c r="UBF42" s="23"/>
      <c r="UBG42" s="23"/>
      <c r="UBH42" s="23"/>
      <c r="UBI42" s="23"/>
      <c r="UBJ42" s="23"/>
      <c r="UBK42" s="23"/>
      <c r="UBL42" s="23"/>
      <c r="UBM42" s="23"/>
      <c r="UBN42" s="23"/>
      <c r="UBO42" s="23"/>
      <c r="UBP42" s="23"/>
      <c r="UBQ42" s="23"/>
      <c r="UBR42" s="23"/>
      <c r="UBS42" s="23"/>
      <c r="UBT42" s="23"/>
      <c r="UBU42" s="23"/>
      <c r="UBV42" s="23"/>
      <c r="UBW42" s="23"/>
      <c r="UBX42" s="23"/>
      <c r="UBY42" s="23"/>
      <c r="UBZ42" s="23"/>
      <c r="UCA42" s="23"/>
      <c r="UCB42" s="23"/>
      <c r="UCC42" s="23"/>
      <c r="UCD42" s="23"/>
      <c r="UCE42" s="23"/>
      <c r="UCF42" s="23"/>
      <c r="UCG42" s="23"/>
      <c r="UCH42" s="23"/>
      <c r="UCI42" s="23"/>
      <c r="UCJ42" s="23"/>
      <c r="UCK42" s="23"/>
      <c r="UCL42" s="23"/>
      <c r="UCM42" s="23"/>
      <c r="UCN42" s="23"/>
      <c r="UCO42" s="23"/>
      <c r="UCP42" s="23"/>
      <c r="UCQ42" s="23"/>
      <c r="UCR42" s="23"/>
      <c r="UCS42" s="23"/>
      <c r="UCT42" s="23"/>
      <c r="UCU42" s="23"/>
      <c r="UCV42" s="23"/>
      <c r="UCW42" s="23"/>
      <c r="UCX42" s="23"/>
      <c r="UCY42" s="23"/>
      <c r="UCZ42" s="23"/>
      <c r="UDA42" s="23"/>
      <c r="UDB42" s="23"/>
      <c r="UDC42" s="23"/>
      <c r="UDD42" s="23"/>
      <c r="UDE42" s="23"/>
      <c r="UDF42" s="23"/>
      <c r="UDG42" s="23"/>
      <c r="UDH42" s="23"/>
      <c r="UDI42" s="23"/>
      <c r="UDJ42" s="23"/>
      <c r="UDK42" s="23"/>
      <c r="UDL42" s="23"/>
      <c r="UDM42" s="23"/>
      <c r="UDN42" s="23"/>
      <c r="UDO42" s="23"/>
      <c r="UDP42" s="23"/>
      <c r="UDQ42" s="23"/>
      <c r="UDR42" s="23"/>
      <c r="UDS42" s="23"/>
      <c r="UDT42" s="23"/>
      <c r="UDU42" s="23"/>
      <c r="UDV42" s="23"/>
      <c r="UDW42" s="23"/>
      <c r="UDX42" s="23"/>
      <c r="UDY42" s="23"/>
      <c r="UDZ42" s="23"/>
      <c r="UEA42" s="23"/>
      <c r="UEB42" s="23"/>
      <c r="UEC42" s="23"/>
      <c r="UED42" s="23"/>
      <c r="UEE42" s="23"/>
      <c r="UEF42" s="23"/>
      <c r="UEG42" s="23"/>
      <c r="UEH42" s="23"/>
      <c r="UEI42" s="23"/>
      <c r="UEJ42" s="23"/>
      <c r="UEK42" s="23"/>
      <c r="UEL42" s="23"/>
      <c r="UEM42" s="23"/>
      <c r="UEN42" s="23"/>
      <c r="UEO42" s="23"/>
      <c r="UEP42" s="23"/>
      <c r="UEQ42" s="23"/>
      <c r="UER42" s="23"/>
      <c r="UES42" s="23"/>
      <c r="UET42" s="23"/>
      <c r="UEU42" s="23"/>
      <c r="UEV42" s="23"/>
      <c r="UEW42" s="23"/>
      <c r="UEX42" s="23"/>
      <c r="UEY42" s="23"/>
      <c r="UEZ42" s="23"/>
      <c r="UFA42" s="23"/>
      <c r="UFB42" s="23"/>
      <c r="UFC42" s="23"/>
      <c r="UFD42" s="23"/>
      <c r="UFE42" s="23"/>
      <c r="UFF42" s="23"/>
      <c r="UFG42" s="23"/>
      <c r="UFH42" s="23"/>
      <c r="UFI42" s="23"/>
      <c r="UFJ42" s="23"/>
      <c r="UFK42" s="23"/>
      <c r="UFL42" s="23"/>
      <c r="UFM42" s="23"/>
      <c r="UFN42" s="23"/>
      <c r="UFO42" s="23"/>
      <c r="UFP42" s="23"/>
      <c r="UFQ42" s="23"/>
      <c r="UFR42" s="23"/>
      <c r="UFS42" s="23"/>
      <c r="UFT42" s="23"/>
      <c r="UFU42" s="23"/>
      <c r="UFV42" s="23"/>
      <c r="UFW42" s="23"/>
      <c r="UFX42" s="23"/>
      <c r="UFY42" s="23"/>
      <c r="UFZ42" s="23"/>
      <c r="UGA42" s="23"/>
      <c r="UGB42" s="23"/>
      <c r="UGC42" s="23"/>
      <c r="UGD42" s="23"/>
      <c r="UGE42" s="23"/>
      <c r="UGF42" s="23"/>
      <c r="UGG42" s="23"/>
      <c r="UGH42" s="23"/>
      <c r="UGI42" s="23"/>
      <c r="UGJ42" s="23"/>
      <c r="UGK42" s="23"/>
      <c r="UGL42" s="23"/>
      <c r="UGM42" s="23"/>
      <c r="UGN42" s="23"/>
      <c r="UGO42" s="23"/>
      <c r="UGP42" s="23"/>
      <c r="UGQ42" s="23"/>
      <c r="UGR42" s="23"/>
      <c r="UGS42" s="23"/>
      <c r="UGT42" s="23"/>
      <c r="UGU42" s="23"/>
      <c r="UGV42" s="23"/>
      <c r="UGW42" s="23"/>
      <c r="UGX42" s="23"/>
      <c r="UGY42" s="23"/>
      <c r="UGZ42" s="23"/>
      <c r="UHA42" s="23"/>
      <c r="UHB42" s="23"/>
      <c r="UHC42" s="23"/>
      <c r="UHD42" s="23"/>
      <c r="UHE42" s="23"/>
      <c r="UHF42" s="23"/>
      <c r="UHG42" s="23"/>
      <c r="UHH42" s="23"/>
      <c r="UHI42" s="23"/>
      <c r="UHJ42" s="23"/>
      <c r="UHK42" s="23"/>
      <c r="UHL42" s="23"/>
      <c r="UHM42" s="23"/>
      <c r="UHN42" s="23"/>
      <c r="UHO42" s="23"/>
      <c r="UHP42" s="23"/>
      <c r="UHQ42" s="23"/>
      <c r="UHR42" s="23"/>
      <c r="UHS42" s="23"/>
      <c r="UHT42" s="23"/>
      <c r="UHU42" s="23"/>
      <c r="UHV42" s="23"/>
      <c r="UHW42" s="23"/>
      <c r="UHX42" s="23"/>
      <c r="UHY42" s="23"/>
      <c r="UHZ42" s="23"/>
      <c r="UIA42" s="23"/>
      <c r="UIB42" s="23"/>
      <c r="UIC42" s="23"/>
      <c r="UID42" s="23"/>
      <c r="UIE42" s="23"/>
      <c r="UIF42" s="23"/>
      <c r="UIG42" s="23"/>
      <c r="UIH42" s="23"/>
      <c r="UII42" s="23"/>
      <c r="UIJ42" s="23"/>
      <c r="UIK42" s="23"/>
      <c r="UIL42" s="23"/>
      <c r="UIM42" s="23"/>
      <c r="UIN42" s="23"/>
      <c r="UIO42" s="23"/>
      <c r="UIP42" s="23"/>
      <c r="UIQ42" s="23"/>
      <c r="UIR42" s="23"/>
      <c r="UIS42" s="23"/>
      <c r="UIT42" s="23"/>
      <c r="UIU42" s="23"/>
      <c r="UIV42" s="23"/>
      <c r="UIW42" s="23"/>
      <c r="UIX42" s="23"/>
      <c r="UIY42" s="23"/>
      <c r="UIZ42" s="23"/>
      <c r="UJA42" s="23"/>
      <c r="UJB42" s="23"/>
      <c r="UJC42" s="23"/>
      <c r="UJD42" s="23"/>
      <c r="UJE42" s="23"/>
      <c r="UJF42" s="23"/>
      <c r="UJG42" s="23"/>
      <c r="UJH42" s="23"/>
      <c r="UJI42" s="23"/>
      <c r="UJJ42" s="23"/>
      <c r="UJK42" s="23"/>
      <c r="UJL42" s="23"/>
      <c r="UJM42" s="23"/>
      <c r="UJN42" s="23"/>
      <c r="UJO42" s="23"/>
      <c r="UJP42" s="23"/>
      <c r="UJQ42" s="23"/>
      <c r="UJR42" s="23"/>
      <c r="UJS42" s="23"/>
      <c r="UJT42" s="23"/>
      <c r="UJU42" s="23"/>
      <c r="UJV42" s="23"/>
      <c r="UJW42" s="23"/>
      <c r="UJX42" s="23"/>
      <c r="UJY42" s="23"/>
      <c r="UJZ42" s="23"/>
      <c r="UKA42" s="23"/>
      <c r="UKB42" s="23"/>
      <c r="UKC42" s="23"/>
      <c r="UKD42" s="23"/>
      <c r="UKE42" s="23"/>
      <c r="UKF42" s="23"/>
      <c r="UKG42" s="23"/>
      <c r="UKH42" s="23"/>
      <c r="UKI42" s="23"/>
      <c r="UKJ42" s="23"/>
      <c r="UKK42" s="23"/>
      <c r="UKL42" s="23"/>
      <c r="UKM42" s="23"/>
      <c r="UKN42" s="23"/>
      <c r="UKO42" s="23"/>
      <c r="UKP42" s="23"/>
      <c r="UKQ42" s="23"/>
      <c r="UKR42" s="23"/>
      <c r="UKS42" s="23"/>
      <c r="UKT42" s="23"/>
      <c r="UKU42" s="23"/>
      <c r="UKV42" s="23"/>
      <c r="UKW42" s="23"/>
      <c r="UKX42" s="23"/>
      <c r="UKY42" s="23"/>
      <c r="UKZ42" s="23"/>
      <c r="ULA42" s="23"/>
      <c r="ULB42" s="23"/>
      <c r="ULC42" s="23"/>
      <c r="ULD42" s="23"/>
      <c r="ULE42" s="23"/>
      <c r="ULF42" s="23"/>
      <c r="ULG42" s="23"/>
      <c r="ULH42" s="23"/>
      <c r="ULI42" s="23"/>
      <c r="ULJ42" s="23"/>
      <c r="ULK42" s="23"/>
      <c r="ULL42" s="23"/>
      <c r="ULM42" s="23"/>
      <c r="ULN42" s="23"/>
      <c r="ULO42" s="23"/>
      <c r="ULP42" s="23"/>
      <c r="ULQ42" s="23"/>
      <c r="ULR42" s="23"/>
      <c r="ULS42" s="23"/>
      <c r="ULT42" s="23"/>
      <c r="ULU42" s="23"/>
      <c r="ULV42" s="23"/>
      <c r="ULW42" s="23"/>
      <c r="ULX42" s="23"/>
      <c r="ULY42" s="23"/>
      <c r="ULZ42" s="23"/>
      <c r="UMA42" s="23"/>
      <c r="UMB42" s="23"/>
      <c r="UMC42" s="23"/>
      <c r="UMD42" s="23"/>
      <c r="UME42" s="23"/>
      <c r="UMF42" s="23"/>
      <c r="UMG42" s="23"/>
      <c r="UMH42" s="23"/>
      <c r="UMI42" s="23"/>
      <c r="UMJ42" s="23"/>
      <c r="UMK42" s="23"/>
      <c r="UML42" s="23"/>
      <c r="UMM42" s="23"/>
      <c r="UMN42" s="23"/>
      <c r="UMO42" s="23"/>
      <c r="UMP42" s="23"/>
      <c r="UMQ42" s="23"/>
      <c r="UMR42" s="23"/>
      <c r="UMS42" s="23"/>
      <c r="UMT42" s="23"/>
      <c r="UMU42" s="23"/>
      <c r="UMV42" s="23"/>
      <c r="UMW42" s="23"/>
      <c r="UMX42" s="23"/>
      <c r="UMY42" s="23"/>
      <c r="UMZ42" s="23"/>
      <c r="UNA42" s="23"/>
      <c r="UNB42" s="23"/>
      <c r="UNC42" s="23"/>
      <c r="UND42" s="23"/>
      <c r="UNE42" s="23"/>
      <c r="UNF42" s="23"/>
      <c r="UNG42" s="23"/>
      <c r="UNH42" s="23"/>
      <c r="UNI42" s="23"/>
      <c r="UNJ42" s="23"/>
      <c r="UNK42" s="23"/>
      <c r="UNL42" s="23"/>
      <c r="UNM42" s="23"/>
      <c r="UNN42" s="23"/>
      <c r="UNO42" s="23"/>
      <c r="UNP42" s="23"/>
      <c r="UNQ42" s="23"/>
      <c r="UNR42" s="23"/>
      <c r="UNS42" s="23"/>
      <c r="UNT42" s="23"/>
      <c r="UNU42" s="23"/>
      <c r="UNV42" s="23"/>
      <c r="UNW42" s="23"/>
      <c r="UNX42" s="23"/>
      <c r="UNY42" s="23"/>
      <c r="UNZ42" s="23"/>
      <c r="UOA42" s="23"/>
      <c r="UOB42" s="23"/>
      <c r="UOC42" s="23"/>
      <c r="UOD42" s="23"/>
      <c r="UOE42" s="23"/>
      <c r="UOF42" s="23"/>
      <c r="UOG42" s="23"/>
      <c r="UOH42" s="23"/>
      <c r="UOI42" s="23"/>
      <c r="UOJ42" s="23"/>
      <c r="UOK42" s="23"/>
      <c r="UOL42" s="23"/>
      <c r="UOM42" s="23"/>
      <c r="UON42" s="23"/>
      <c r="UOO42" s="23"/>
      <c r="UOP42" s="23"/>
      <c r="UOQ42" s="23"/>
      <c r="UOR42" s="23"/>
      <c r="UOS42" s="23"/>
      <c r="UOT42" s="23"/>
      <c r="UOU42" s="23"/>
      <c r="UOV42" s="23"/>
      <c r="UOW42" s="23"/>
      <c r="UOX42" s="23"/>
      <c r="UOY42" s="23"/>
      <c r="UOZ42" s="23"/>
      <c r="UPA42" s="23"/>
      <c r="UPB42" s="23"/>
      <c r="UPC42" s="23"/>
      <c r="UPD42" s="23"/>
      <c r="UPE42" s="23"/>
      <c r="UPF42" s="23"/>
      <c r="UPG42" s="23"/>
      <c r="UPH42" s="23"/>
      <c r="UPI42" s="23"/>
      <c r="UPJ42" s="23"/>
      <c r="UPK42" s="23"/>
      <c r="UPL42" s="23"/>
      <c r="UPM42" s="23"/>
      <c r="UPN42" s="23"/>
      <c r="UPO42" s="23"/>
      <c r="UPP42" s="23"/>
      <c r="UPQ42" s="23"/>
      <c r="UPR42" s="23"/>
      <c r="UPS42" s="23"/>
      <c r="UPT42" s="23"/>
      <c r="UPU42" s="23"/>
      <c r="UPV42" s="23"/>
      <c r="UPW42" s="23"/>
      <c r="UPX42" s="23"/>
      <c r="UPY42" s="23"/>
      <c r="UPZ42" s="23"/>
      <c r="UQA42" s="23"/>
      <c r="UQB42" s="23"/>
      <c r="UQC42" s="23"/>
      <c r="UQD42" s="23"/>
      <c r="UQE42" s="23"/>
      <c r="UQF42" s="23"/>
      <c r="UQG42" s="23"/>
      <c r="UQH42" s="23"/>
      <c r="UQI42" s="23"/>
      <c r="UQJ42" s="23"/>
      <c r="UQK42" s="23"/>
      <c r="UQL42" s="23"/>
      <c r="UQM42" s="23"/>
      <c r="UQN42" s="23"/>
      <c r="UQO42" s="23"/>
      <c r="UQP42" s="23"/>
      <c r="UQQ42" s="23"/>
      <c r="UQR42" s="23"/>
      <c r="UQS42" s="23"/>
      <c r="UQT42" s="23"/>
      <c r="UQU42" s="23"/>
      <c r="UQV42" s="23"/>
      <c r="UQW42" s="23"/>
      <c r="UQX42" s="23"/>
      <c r="UQY42" s="23"/>
      <c r="UQZ42" s="23"/>
      <c r="URA42" s="23"/>
      <c r="URB42" s="23"/>
      <c r="URC42" s="23"/>
      <c r="URD42" s="23"/>
      <c r="URE42" s="23"/>
      <c r="URF42" s="23"/>
      <c r="URG42" s="23"/>
      <c r="URH42" s="23"/>
      <c r="URI42" s="23"/>
      <c r="URJ42" s="23"/>
      <c r="URK42" s="23"/>
      <c r="URL42" s="23"/>
      <c r="URM42" s="23"/>
      <c r="URN42" s="23"/>
      <c r="URO42" s="23"/>
      <c r="URP42" s="23"/>
      <c r="URQ42" s="23"/>
      <c r="URR42" s="23"/>
      <c r="URS42" s="23"/>
      <c r="URT42" s="23"/>
      <c r="URU42" s="23"/>
      <c r="URV42" s="23"/>
      <c r="URW42" s="23"/>
      <c r="URX42" s="23"/>
      <c r="URY42" s="23"/>
      <c r="URZ42" s="23"/>
      <c r="USA42" s="23"/>
      <c r="USB42" s="23"/>
      <c r="USC42" s="23"/>
      <c r="USD42" s="23"/>
      <c r="USE42" s="23"/>
      <c r="USF42" s="23"/>
      <c r="USG42" s="23"/>
      <c r="USH42" s="23"/>
      <c r="USI42" s="23"/>
      <c r="USJ42" s="23"/>
      <c r="USK42" s="23"/>
      <c r="USL42" s="23"/>
      <c r="USM42" s="23"/>
      <c r="USN42" s="23"/>
      <c r="USO42" s="23"/>
      <c r="USP42" s="23"/>
      <c r="USQ42" s="23"/>
      <c r="USR42" s="23"/>
      <c r="USS42" s="23"/>
      <c r="UST42" s="23"/>
      <c r="USU42" s="23"/>
      <c r="USV42" s="23"/>
      <c r="USW42" s="23"/>
      <c r="USX42" s="23"/>
      <c r="USY42" s="23"/>
      <c r="USZ42" s="23"/>
      <c r="UTA42" s="23"/>
      <c r="UTB42" s="23"/>
      <c r="UTC42" s="23"/>
      <c r="UTD42" s="23"/>
      <c r="UTE42" s="23"/>
      <c r="UTF42" s="23"/>
      <c r="UTG42" s="23"/>
      <c r="UTH42" s="23"/>
      <c r="UTI42" s="23"/>
      <c r="UTJ42" s="23"/>
      <c r="UTK42" s="23"/>
      <c r="UTL42" s="23"/>
      <c r="UTM42" s="23"/>
      <c r="UTN42" s="23"/>
      <c r="UTO42" s="23"/>
      <c r="UTP42" s="23"/>
      <c r="UTQ42" s="23"/>
      <c r="UTR42" s="23"/>
      <c r="UTS42" s="23"/>
      <c r="UTT42" s="23"/>
      <c r="UTU42" s="23"/>
      <c r="UTV42" s="23"/>
      <c r="UTW42" s="23"/>
      <c r="UTX42" s="23"/>
      <c r="UTY42" s="23"/>
      <c r="UTZ42" s="23"/>
      <c r="UUA42" s="23"/>
      <c r="UUB42" s="23"/>
      <c r="UUC42" s="23"/>
      <c r="UUD42" s="23"/>
      <c r="UUE42" s="23"/>
      <c r="UUF42" s="23"/>
      <c r="UUG42" s="23"/>
      <c r="UUH42" s="23"/>
      <c r="UUI42" s="23"/>
      <c r="UUJ42" s="23"/>
      <c r="UUK42" s="23"/>
      <c r="UUL42" s="23"/>
      <c r="UUM42" s="23"/>
      <c r="UUN42" s="23"/>
      <c r="UUO42" s="23"/>
      <c r="UUP42" s="23"/>
      <c r="UUQ42" s="23"/>
      <c r="UUR42" s="23"/>
      <c r="UUS42" s="23"/>
      <c r="UUT42" s="23"/>
      <c r="UUU42" s="23"/>
      <c r="UUV42" s="23"/>
      <c r="UUW42" s="23"/>
      <c r="UUX42" s="23"/>
      <c r="UUY42" s="23"/>
      <c r="UUZ42" s="23"/>
      <c r="UVA42" s="23"/>
      <c r="UVB42" s="23"/>
      <c r="UVC42" s="23"/>
      <c r="UVD42" s="23"/>
      <c r="UVE42" s="23"/>
      <c r="UVF42" s="23"/>
      <c r="UVG42" s="23"/>
      <c r="UVH42" s="23"/>
      <c r="UVI42" s="23"/>
      <c r="UVJ42" s="23"/>
      <c r="UVK42" s="23"/>
      <c r="UVL42" s="23"/>
      <c r="UVM42" s="23"/>
      <c r="UVN42" s="23"/>
      <c r="UVO42" s="23"/>
      <c r="UVP42" s="23"/>
      <c r="UVQ42" s="23"/>
      <c r="UVR42" s="23"/>
      <c r="UVS42" s="23"/>
      <c r="UVT42" s="23"/>
      <c r="UVU42" s="23"/>
      <c r="UVV42" s="23"/>
      <c r="UVW42" s="23"/>
      <c r="UVX42" s="23"/>
      <c r="UVY42" s="23"/>
      <c r="UVZ42" s="23"/>
      <c r="UWA42" s="23"/>
      <c r="UWB42" s="23"/>
      <c r="UWC42" s="23"/>
      <c r="UWD42" s="23"/>
      <c r="UWE42" s="23"/>
      <c r="UWF42" s="23"/>
      <c r="UWG42" s="23"/>
      <c r="UWH42" s="23"/>
      <c r="UWI42" s="23"/>
      <c r="UWJ42" s="23"/>
      <c r="UWK42" s="23"/>
      <c r="UWL42" s="23"/>
      <c r="UWM42" s="23"/>
      <c r="UWN42" s="23"/>
      <c r="UWO42" s="23"/>
      <c r="UWP42" s="23"/>
      <c r="UWQ42" s="23"/>
      <c r="UWR42" s="23"/>
      <c r="UWS42" s="23"/>
      <c r="UWT42" s="23"/>
      <c r="UWU42" s="23"/>
      <c r="UWV42" s="23"/>
      <c r="UWW42" s="23"/>
      <c r="UWX42" s="23"/>
      <c r="UWY42" s="23"/>
      <c r="UWZ42" s="23"/>
      <c r="UXA42" s="23"/>
      <c r="UXB42" s="23"/>
      <c r="UXC42" s="23"/>
      <c r="UXD42" s="23"/>
      <c r="UXE42" s="23"/>
      <c r="UXF42" s="23"/>
      <c r="UXG42" s="23"/>
      <c r="UXH42" s="23"/>
      <c r="UXI42" s="23"/>
      <c r="UXJ42" s="23"/>
      <c r="UXK42" s="23"/>
      <c r="UXL42" s="23"/>
      <c r="UXM42" s="23"/>
      <c r="UXN42" s="23"/>
      <c r="UXO42" s="23"/>
      <c r="UXP42" s="23"/>
      <c r="UXQ42" s="23"/>
      <c r="UXR42" s="23"/>
      <c r="UXS42" s="23"/>
      <c r="UXT42" s="23"/>
      <c r="UXU42" s="23"/>
      <c r="UXV42" s="23"/>
      <c r="UXW42" s="23"/>
      <c r="UXX42" s="23"/>
      <c r="UXY42" s="23"/>
      <c r="UXZ42" s="23"/>
      <c r="UYA42" s="23"/>
      <c r="UYB42" s="23"/>
      <c r="UYC42" s="23"/>
      <c r="UYD42" s="23"/>
      <c r="UYE42" s="23"/>
      <c r="UYF42" s="23"/>
      <c r="UYG42" s="23"/>
      <c r="UYH42" s="23"/>
      <c r="UYI42" s="23"/>
      <c r="UYJ42" s="23"/>
      <c r="UYK42" s="23"/>
      <c r="UYL42" s="23"/>
      <c r="UYM42" s="23"/>
      <c r="UYN42" s="23"/>
      <c r="UYO42" s="23"/>
      <c r="UYP42" s="23"/>
      <c r="UYQ42" s="23"/>
      <c r="UYR42" s="23"/>
      <c r="UYS42" s="23"/>
      <c r="UYT42" s="23"/>
      <c r="UYU42" s="23"/>
      <c r="UYV42" s="23"/>
      <c r="UYW42" s="23"/>
      <c r="UYX42" s="23"/>
      <c r="UYY42" s="23"/>
      <c r="UYZ42" s="23"/>
      <c r="UZA42" s="23"/>
      <c r="UZB42" s="23"/>
      <c r="UZC42" s="23"/>
      <c r="UZD42" s="23"/>
      <c r="UZE42" s="23"/>
      <c r="UZF42" s="23"/>
      <c r="UZG42" s="23"/>
      <c r="UZH42" s="23"/>
      <c r="UZI42" s="23"/>
      <c r="UZJ42" s="23"/>
      <c r="UZK42" s="23"/>
      <c r="UZL42" s="23"/>
      <c r="UZM42" s="23"/>
      <c r="UZN42" s="23"/>
      <c r="UZO42" s="23"/>
      <c r="UZP42" s="23"/>
      <c r="UZQ42" s="23"/>
      <c r="UZR42" s="23"/>
      <c r="UZS42" s="23"/>
      <c r="UZT42" s="23"/>
      <c r="UZU42" s="23"/>
      <c r="UZV42" s="23"/>
      <c r="UZW42" s="23"/>
      <c r="UZX42" s="23"/>
      <c r="UZY42" s="23"/>
      <c r="UZZ42" s="23"/>
      <c r="VAA42" s="23"/>
      <c r="VAB42" s="23"/>
      <c r="VAC42" s="23"/>
      <c r="VAD42" s="23"/>
      <c r="VAE42" s="23"/>
      <c r="VAF42" s="23"/>
      <c r="VAG42" s="23"/>
      <c r="VAH42" s="23"/>
      <c r="VAI42" s="23"/>
      <c r="VAJ42" s="23"/>
      <c r="VAK42" s="23"/>
      <c r="VAL42" s="23"/>
      <c r="VAM42" s="23"/>
      <c r="VAN42" s="23"/>
      <c r="VAO42" s="23"/>
      <c r="VAP42" s="23"/>
      <c r="VAQ42" s="23"/>
      <c r="VAR42" s="23"/>
      <c r="VAS42" s="23"/>
      <c r="VAT42" s="23"/>
      <c r="VAU42" s="23"/>
      <c r="VAV42" s="23"/>
      <c r="VAW42" s="23"/>
      <c r="VAX42" s="23"/>
      <c r="VAY42" s="23"/>
      <c r="VAZ42" s="23"/>
      <c r="VBA42" s="23"/>
      <c r="VBB42" s="23"/>
      <c r="VBC42" s="23"/>
      <c r="VBD42" s="23"/>
      <c r="VBE42" s="23"/>
      <c r="VBF42" s="23"/>
      <c r="VBG42" s="23"/>
      <c r="VBH42" s="23"/>
      <c r="VBI42" s="23"/>
      <c r="VBJ42" s="23"/>
      <c r="VBK42" s="23"/>
      <c r="VBL42" s="23"/>
      <c r="VBM42" s="23"/>
      <c r="VBN42" s="23"/>
      <c r="VBO42" s="23"/>
      <c r="VBP42" s="23"/>
      <c r="VBQ42" s="23"/>
      <c r="VBR42" s="23"/>
      <c r="VBS42" s="23"/>
      <c r="VBT42" s="23"/>
      <c r="VBU42" s="23"/>
      <c r="VBV42" s="23"/>
      <c r="VBW42" s="23"/>
      <c r="VBX42" s="23"/>
      <c r="VBY42" s="23"/>
      <c r="VBZ42" s="23"/>
      <c r="VCA42" s="23"/>
      <c r="VCB42" s="23"/>
      <c r="VCC42" s="23"/>
      <c r="VCD42" s="23"/>
      <c r="VCE42" s="23"/>
      <c r="VCF42" s="23"/>
      <c r="VCG42" s="23"/>
      <c r="VCH42" s="23"/>
      <c r="VCI42" s="23"/>
      <c r="VCJ42" s="23"/>
      <c r="VCK42" s="23"/>
      <c r="VCL42" s="23"/>
      <c r="VCM42" s="23"/>
      <c r="VCN42" s="23"/>
      <c r="VCO42" s="23"/>
      <c r="VCP42" s="23"/>
      <c r="VCQ42" s="23"/>
      <c r="VCR42" s="23"/>
      <c r="VCS42" s="23"/>
      <c r="VCT42" s="23"/>
      <c r="VCU42" s="23"/>
      <c r="VCV42" s="23"/>
      <c r="VCW42" s="23"/>
      <c r="VCX42" s="23"/>
      <c r="VCY42" s="23"/>
      <c r="VCZ42" s="23"/>
      <c r="VDA42" s="23"/>
      <c r="VDB42" s="23"/>
      <c r="VDC42" s="23"/>
      <c r="VDD42" s="23"/>
      <c r="VDE42" s="23"/>
      <c r="VDF42" s="23"/>
      <c r="VDG42" s="23"/>
      <c r="VDH42" s="23"/>
      <c r="VDI42" s="23"/>
      <c r="VDJ42" s="23"/>
      <c r="VDK42" s="23"/>
      <c r="VDL42" s="23"/>
      <c r="VDM42" s="23"/>
      <c r="VDN42" s="23"/>
      <c r="VDO42" s="23"/>
      <c r="VDP42" s="23"/>
      <c r="VDQ42" s="23"/>
      <c r="VDR42" s="23"/>
      <c r="VDS42" s="23"/>
      <c r="VDT42" s="23"/>
      <c r="VDU42" s="23"/>
      <c r="VDV42" s="23"/>
      <c r="VDW42" s="23"/>
      <c r="VDX42" s="23"/>
      <c r="VDY42" s="23"/>
      <c r="VDZ42" s="23"/>
      <c r="VEA42" s="23"/>
      <c r="VEB42" s="23"/>
      <c r="VEC42" s="23"/>
      <c r="VED42" s="23"/>
      <c r="VEE42" s="23"/>
      <c r="VEF42" s="23"/>
      <c r="VEG42" s="23"/>
      <c r="VEH42" s="23"/>
      <c r="VEI42" s="23"/>
      <c r="VEJ42" s="23"/>
      <c r="VEK42" s="23"/>
      <c r="VEL42" s="23"/>
      <c r="VEM42" s="23"/>
      <c r="VEN42" s="23"/>
      <c r="VEO42" s="23"/>
      <c r="VEP42" s="23"/>
      <c r="VEQ42" s="23"/>
      <c r="VER42" s="23"/>
      <c r="VES42" s="23"/>
      <c r="VET42" s="23"/>
      <c r="VEU42" s="23"/>
      <c r="VEV42" s="23"/>
      <c r="VEW42" s="23"/>
      <c r="VEX42" s="23"/>
      <c r="VEY42" s="23"/>
      <c r="VEZ42" s="23"/>
      <c r="VFA42" s="23"/>
      <c r="VFB42" s="23"/>
      <c r="VFC42" s="23"/>
      <c r="VFD42" s="23"/>
      <c r="VFE42" s="23"/>
      <c r="VFF42" s="23"/>
      <c r="VFG42" s="23"/>
      <c r="VFH42" s="23"/>
      <c r="VFI42" s="23"/>
      <c r="VFJ42" s="23"/>
      <c r="VFK42" s="23"/>
      <c r="VFL42" s="23"/>
      <c r="VFM42" s="23"/>
      <c r="VFN42" s="23"/>
      <c r="VFO42" s="23"/>
      <c r="VFP42" s="23"/>
      <c r="VFQ42" s="23"/>
      <c r="VFR42" s="23"/>
      <c r="VFS42" s="23"/>
      <c r="VFT42" s="23"/>
      <c r="VFU42" s="23"/>
      <c r="VFV42" s="23"/>
      <c r="VFW42" s="23"/>
      <c r="VFX42" s="23"/>
      <c r="VFY42" s="23"/>
      <c r="VFZ42" s="23"/>
      <c r="VGA42" s="23"/>
      <c r="VGB42" s="23"/>
      <c r="VGC42" s="23"/>
      <c r="VGD42" s="23"/>
      <c r="VGE42" s="23"/>
      <c r="VGF42" s="23"/>
      <c r="VGG42" s="23"/>
      <c r="VGH42" s="23"/>
      <c r="VGI42" s="23"/>
      <c r="VGJ42" s="23"/>
      <c r="VGK42" s="23"/>
      <c r="VGL42" s="23"/>
      <c r="VGM42" s="23"/>
      <c r="VGN42" s="23"/>
      <c r="VGO42" s="23"/>
      <c r="VGP42" s="23"/>
      <c r="VGQ42" s="23"/>
      <c r="VGR42" s="23"/>
      <c r="VGS42" s="23"/>
      <c r="VGT42" s="23"/>
      <c r="VGU42" s="23"/>
      <c r="VGV42" s="23"/>
      <c r="VGW42" s="23"/>
      <c r="VGX42" s="23"/>
      <c r="VGY42" s="23"/>
      <c r="VGZ42" s="23"/>
      <c r="VHA42" s="23"/>
      <c r="VHB42" s="23"/>
      <c r="VHC42" s="23"/>
      <c r="VHD42" s="23"/>
      <c r="VHE42" s="23"/>
      <c r="VHF42" s="23"/>
      <c r="VHG42" s="23"/>
      <c r="VHH42" s="23"/>
      <c r="VHI42" s="23"/>
      <c r="VHJ42" s="23"/>
      <c r="VHK42" s="23"/>
      <c r="VHL42" s="23"/>
      <c r="VHM42" s="23"/>
      <c r="VHN42" s="23"/>
      <c r="VHO42" s="23"/>
      <c r="VHP42" s="23"/>
      <c r="VHQ42" s="23"/>
      <c r="VHR42" s="23"/>
      <c r="VHS42" s="23"/>
      <c r="VHT42" s="23"/>
      <c r="VHU42" s="23"/>
      <c r="VHV42" s="23"/>
      <c r="VHW42" s="23"/>
      <c r="VHX42" s="23"/>
      <c r="VHY42" s="23"/>
      <c r="VHZ42" s="23"/>
      <c r="VIA42" s="23"/>
      <c r="VIB42" s="23"/>
      <c r="VIC42" s="23"/>
      <c r="VID42" s="23"/>
      <c r="VIE42" s="23"/>
      <c r="VIF42" s="23"/>
      <c r="VIG42" s="23"/>
      <c r="VIH42" s="23"/>
      <c r="VII42" s="23"/>
      <c r="VIJ42" s="23"/>
      <c r="VIK42" s="23"/>
      <c r="VIL42" s="23"/>
      <c r="VIM42" s="23"/>
      <c r="VIN42" s="23"/>
      <c r="VIO42" s="23"/>
      <c r="VIP42" s="23"/>
      <c r="VIQ42" s="23"/>
      <c r="VIR42" s="23"/>
      <c r="VIS42" s="23"/>
      <c r="VIT42" s="23"/>
      <c r="VIU42" s="23"/>
      <c r="VIV42" s="23"/>
      <c r="VIW42" s="23"/>
      <c r="VIX42" s="23"/>
      <c r="VIY42" s="23"/>
      <c r="VIZ42" s="23"/>
      <c r="VJA42" s="23"/>
      <c r="VJB42" s="23"/>
      <c r="VJC42" s="23"/>
      <c r="VJD42" s="23"/>
      <c r="VJE42" s="23"/>
      <c r="VJF42" s="23"/>
      <c r="VJG42" s="23"/>
      <c r="VJH42" s="23"/>
      <c r="VJI42" s="23"/>
      <c r="VJJ42" s="23"/>
      <c r="VJK42" s="23"/>
      <c r="VJL42" s="23"/>
      <c r="VJM42" s="23"/>
      <c r="VJN42" s="23"/>
      <c r="VJO42" s="23"/>
      <c r="VJP42" s="23"/>
      <c r="VJQ42" s="23"/>
      <c r="VJR42" s="23"/>
      <c r="VJS42" s="23"/>
      <c r="VJT42" s="23"/>
      <c r="VJU42" s="23"/>
      <c r="VJV42" s="23"/>
      <c r="VJW42" s="23"/>
      <c r="VJX42" s="23"/>
      <c r="VJY42" s="23"/>
      <c r="VJZ42" s="23"/>
      <c r="VKA42" s="23"/>
      <c r="VKB42" s="23"/>
      <c r="VKC42" s="23"/>
      <c r="VKD42" s="23"/>
      <c r="VKE42" s="23"/>
      <c r="VKF42" s="23"/>
      <c r="VKG42" s="23"/>
      <c r="VKH42" s="23"/>
      <c r="VKI42" s="23"/>
      <c r="VKJ42" s="23"/>
      <c r="VKK42" s="23"/>
      <c r="VKL42" s="23"/>
      <c r="VKM42" s="23"/>
      <c r="VKN42" s="23"/>
      <c r="VKO42" s="23"/>
      <c r="VKP42" s="23"/>
      <c r="VKQ42" s="23"/>
      <c r="VKR42" s="23"/>
      <c r="VKS42" s="23"/>
      <c r="VKT42" s="23"/>
      <c r="VKU42" s="23"/>
      <c r="VKV42" s="23"/>
      <c r="VKW42" s="23"/>
      <c r="VKX42" s="23"/>
      <c r="VKY42" s="23"/>
      <c r="VKZ42" s="23"/>
      <c r="VLA42" s="23"/>
      <c r="VLB42" s="23"/>
      <c r="VLC42" s="23"/>
      <c r="VLD42" s="23"/>
      <c r="VLE42" s="23"/>
      <c r="VLF42" s="23"/>
      <c r="VLG42" s="23"/>
      <c r="VLH42" s="23"/>
      <c r="VLI42" s="23"/>
      <c r="VLJ42" s="23"/>
      <c r="VLK42" s="23"/>
      <c r="VLL42" s="23"/>
      <c r="VLM42" s="23"/>
      <c r="VLN42" s="23"/>
      <c r="VLO42" s="23"/>
      <c r="VLP42" s="23"/>
      <c r="VLQ42" s="23"/>
      <c r="VLR42" s="23"/>
      <c r="VLS42" s="23"/>
      <c r="VLT42" s="23"/>
      <c r="VLU42" s="23"/>
      <c r="VLV42" s="23"/>
      <c r="VLW42" s="23"/>
      <c r="VLX42" s="23"/>
      <c r="VLY42" s="23"/>
      <c r="VLZ42" s="23"/>
      <c r="VMA42" s="23"/>
      <c r="VMB42" s="23"/>
      <c r="VMC42" s="23"/>
      <c r="VMD42" s="23"/>
      <c r="VME42" s="23"/>
      <c r="VMF42" s="23"/>
      <c r="VMG42" s="23"/>
      <c r="VMH42" s="23"/>
      <c r="VMI42" s="23"/>
      <c r="VMJ42" s="23"/>
      <c r="VMK42" s="23"/>
      <c r="VML42" s="23"/>
      <c r="VMM42" s="23"/>
      <c r="VMN42" s="23"/>
      <c r="VMO42" s="23"/>
      <c r="VMP42" s="23"/>
      <c r="VMQ42" s="23"/>
      <c r="VMR42" s="23"/>
      <c r="VMS42" s="23"/>
      <c r="VMT42" s="23"/>
      <c r="VMU42" s="23"/>
      <c r="VMV42" s="23"/>
      <c r="VMW42" s="23"/>
      <c r="VMX42" s="23"/>
      <c r="VMY42" s="23"/>
      <c r="VMZ42" s="23"/>
      <c r="VNA42" s="23"/>
      <c r="VNB42" s="23"/>
      <c r="VNC42" s="23"/>
      <c r="VND42" s="23"/>
      <c r="VNE42" s="23"/>
      <c r="VNF42" s="23"/>
      <c r="VNG42" s="23"/>
      <c r="VNH42" s="23"/>
      <c r="VNI42" s="23"/>
      <c r="VNJ42" s="23"/>
      <c r="VNK42" s="23"/>
      <c r="VNL42" s="23"/>
      <c r="VNM42" s="23"/>
      <c r="VNN42" s="23"/>
      <c r="VNO42" s="23"/>
      <c r="VNP42" s="23"/>
      <c r="VNQ42" s="23"/>
      <c r="VNR42" s="23"/>
      <c r="VNS42" s="23"/>
      <c r="VNT42" s="23"/>
      <c r="VNU42" s="23"/>
      <c r="VNV42" s="23"/>
      <c r="VNW42" s="23"/>
      <c r="VNX42" s="23"/>
      <c r="VNY42" s="23"/>
      <c r="VNZ42" s="23"/>
      <c r="VOA42" s="23"/>
      <c r="VOB42" s="23"/>
      <c r="VOC42" s="23"/>
      <c r="VOD42" s="23"/>
      <c r="VOE42" s="23"/>
      <c r="VOF42" s="23"/>
      <c r="VOG42" s="23"/>
      <c r="VOH42" s="23"/>
      <c r="VOI42" s="23"/>
      <c r="VOJ42" s="23"/>
      <c r="VOK42" s="23"/>
      <c r="VOL42" s="23"/>
      <c r="VOM42" s="23"/>
      <c r="VON42" s="23"/>
      <c r="VOO42" s="23"/>
      <c r="VOP42" s="23"/>
      <c r="VOQ42" s="23"/>
      <c r="VOR42" s="23"/>
      <c r="VOS42" s="23"/>
      <c r="VOT42" s="23"/>
      <c r="VOU42" s="23"/>
      <c r="VOV42" s="23"/>
      <c r="VOW42" s="23"/>
      <c r="VOX42" s="23"/>
      <c r="VOY42" s="23"/>
      <c r="VOZ42" s="23"/>
      <c r="VPA42" s="23"/>
      <c r="VPB42" s="23"/>
      <c r="VPC42" s="23"/>
      <c r="VPD42" s="23"/>
      <c r="VPE42" s="23"/>
      <c r="VPF42" s="23"/>
      <c r="VPG42" s="23"/>
      <c r="VPH42" s="23"/>
      <c r="VPI42" s="23"/>
      <c r="VPJ42" s="23"/>
      <c r="VPK42" s="23"/>
      <c r="VPL42" s="23"/>
      <c r="VPM42" s="23"/>
      <c r="VPN42" s="23"/>
      <c r="VPO42" s="23"/>
      <c r="VPP42" s="23"/>
      <c r="VPQ42" s="23"/>
      <c r="VPR42" s="23"/>
      <c r="VPS42" s="23"/>
      <c r="VPT42" s="23"/>
      <c r="VPU42" s="23"/>
      <c r="VPV42" s="23"/>
      <c r="VPW42" s="23"/>
      <c r="VPX42" s="23"/>
      <c r="VPY42" s="23"/>
      <c r="VPZ42" s="23"/>
      <c r="VQA42" s="23"/>
      <c r="VQB42" s="23"/>
      <c r="VQC42" s="23"/>
      <c r="VQD42" s="23"/>
      <c r="VQE42" s="23"/>
      <c r="VQF42" s="23"/>
      <c r="VQG42" s="23"/>
      <c r="VQH42" s="23"/>
      <c r="VQI42" s="23"/>
      <c r="VQJ42" s="23"/>
      <c r="VQK42" s="23"/>
      <c r="VQL42" s="23"/>
      <c r="VQM42" s="23"/>
      <c r="VQN42" s="23"/>
      <c r="VQO42" s="23"/>
      <c r="VQP42" s="23"/>
      <c r="VQQ42" s="23"/>
      <c r="VQR42" s="23"/>
      <c r="VQS42" s="23"/>
      <c r="VQT42" s="23"/>
      <c r="VQU42" s="23"/>
      <c r="VQV42" s="23"/>
      <c r="VQW42" s="23"/>
      <c r="VQX42" s="23"/>
      <c r="VQY42" s="23"/>
      <c r="VQZ42" s="23"/>
      <c r="VRA42" s="23"/>
      <c r="VRB42" s="23"/>
      <c r="VRC42" s="23"/>
      <c r="VRD42" s="23"/>
      <c r="VRE42" s="23"/>
      <c r="VRF42" s="23"/>
      <c r="VRG42" s="23"/>
      <c r="VRH42" s="23"/>
      <c r="VRI42" s="23"/>
      <c r="VRJ42" s="23"/>
      <c r="VRK42" s="23"/>
      <c r="VRL42" s="23"/>
      <c r="VRM42" s="23"/>
      <c r="VRN42" s="23"/>
      <c r="VRO42" s="23"/>
      <c r="VRP42" s="23"/>
      <c r="VRQ42" s="23"/>
      <c r="VRR42" s="23"/>
      <c r="VRS42" s="23"/>
      <c r="VRT42" s="23"/>
      <c r="VRU42" s="23"/>
      <c r="VRV42" s="23"/>
      <c r="VRW42" s="23"/>
      <c r="VRX42" s="23"/>
      <c r="VRY42" s="23"/>
      <c r="VRZ42" s="23"/>
      <c r="VSA42" s="23"/>
      <c r="VSB42" s="23"/>
      <c r="VSC42" s="23"/>
      <c r="VSD42" s="23"/>
      <c r="VSE42" s="23"/>
      <c r="VSF42" s="23"/>
      <c r="VSG42" s="23"/>
      <c r="VSH42" s="23"/>
      <c r="VSI42" s="23"/>
      <c r="VSJ42" s="23"/>
      <c r="VSK42" s="23"/>
      <c r="VSL42" s="23"/>
      <c r="VSM42" s="23"/>
      <c r="VSN42" s="23"/>
      <c r="VSO42" s="23"/>
      <c r="VSP42" s="23"/>
      <c r="VSQ42" s="23"/>
      <c r="VSR42" s="23"/>
      <c r="VSS42" s="23"/>
      <c r="VST42" s="23"/>
      <c r="VSU42" s="23"/>
      <c r="VSV42" s="23"/>
      <c r="VSW42" s="23"/>
      <c r="VSX42" s="23"/>
      <c r="VSY42" s="23"/>
      <c r="VSZ42" s="23"/>
      <c r="VTA42" s="23"/>
      <c r="VTB42" s="23"/>
      <c r="VTC42" s="23"/>
      <c r="VTD42" s="23"/>
      <c r="VTE42" s="23"/>
      <c r="VTF42" s="23"/>
      <c r="VTG42" s="23"/>
      <c r="VTH42" s="23"/>
      <c r="VTI42" s="23"/>
      <c r="VTJ42" s="23"/>
      <c r="VTK42" s="23"/>
      <c r="VTL42" s="23"/>
      <c r="VTM42" s="23"/>
      <c r="VTN42" s="23"/>
      <c r="VTO42" s="23"/>
      <c r="VTP42" s="23"/>
      <c r="VTQ42" s="23"/>
      <c r="VTR42" s="23"/>
      <c r="VTS42" s="23"/>
      <c r="VTT42" s="23"/>
      <c r="VTU42" s="23"/>
      <c r="VTV42" s="23"/>
      <c r="VTW42" s="23"/>
      <c r="VTX42" s="23"/>
      <c r="VTY42" s="23"/>
      <c r="VTZ42" s="23"/>
      <c r="VUA42" s="23"/>
      <c r="VUB42" s="23"/>
      <c r="VUC42" s="23"/>
      <c r="VUD42" s="23"/>
      <c r="VUE42" s="23"/>
      <c r="VUF42" s="23"/>
      <c r="VUG42" s="23"/>
      <c r="VUH42" s="23"/>
      <c r="VUI42" s="23"/>
      <c r="VUJ42" s="23"/>
      <c r="VUK42" s="23"/>
      <c r="VUL42" s="23"/>
      <c r="VUM42" s="23"/>
      <c r="VUN42" s="23"/>
      <c r="VUO42" s="23"/>
      <c r="VUP42" s="23"/>
      <c r="VUQ42" s="23"/>
      <c r="VUR42" s="23"/>
      <c r="VUS42" s="23"/>
      <c r="VUT42" s="23"/>
      <c r="VUU42" s="23"/>
      <c r="VUV42" s="23"/>
      <c r="VUW42" s="23"/>
      <c r="VUX42" s="23"/>
      <c r="VUY42" s="23"/>
      <c r="VUZ42" s="23"/>
      <c r="VVA42" s="23"/>
      <c r="VVB42" s="23"/>
      <c r="VVC42" s="23"/>
      <c r="VVD42" s="23"/>
      <c r="VVE42" s="23"/>
      <c r="VVF42" s="23"/>
      <c r="VVG42" s="23"/>
      <c r="VVH42" s="23"/>
      <c r="VVI42" s="23"/>
      <c r="VVJ42" s="23"/>
      <c r="VVK42" s="23"/>
      <c r="VVL42" s="23"/>
      <c r="VVM42" s="23"/>
      <c r="VVN42" s="23"/>
      <c r="VVO42" s="23"/>
      <c r="VVP42" s="23"/>
      <c r="VVQ42" s="23"/>
      <c r="VVR42" s="23"/>
      <c r="VVS42" s="23"/>
      <c r="VVT42" s="23"/>
      <c r="VVU42" s="23"/>
      <c r="VVV42" s="23"/>
      <c r="VVW42" s="23"/>
      <c r="VVX42" s="23"/>
      <c r="VVY42" s="23"/>
      <c r="VVZ42" s="23"/>
      <c r="VWA42" s="23"/>
      <c r="VWB42" s="23"/>
      <c r="VWC42" s="23"/>
      <c r="VWD42" s="23"/>
      <c r="VWE42" s="23"/>
      <c r="VWF42" s="23"/>
      <c r="VWG42" s="23"/>
      <c r="VWH42" s="23"/>
      <c r="VWI42" s="23"/>
      <c r="VWJ42" s="23"/>
      <c r="VWK42" s="23"/>
      <c r="VWL42" s="23"/>
      <c r="VWM42" s="23"/>
      <c r="VWN42" s="23"/>
      <c r="VWO42" s="23"/>
      <c r="VWP42" s="23"/>
      <c r="VWQ42" s="23"/>
      <c r="VWR42" s="23"/>
      <c r="VWS42" s="23"/>
      <c r="VWT42" s="23"/>
      <c r="VWU42" s="23"/>
      <c r="VWV42" s="23"/>
      <c r="VWW42" s="23"/>
      <c r="VWX42" s="23"/>
      <c r="VWY42" s="23"/>
      <c r="VWZ42" s="23"/>
      <c r="VXA42" s="23"/>
      <c r="VXB42" s="23"/>
      <c r="VXC42" s="23"/>
      <c r="VXD42" s="23"/>
      <c r="VXE42" s="23"/>
      <c r="VXF42" s="23"/>
      <c r="VXG42" s="23"/>
      <c r="VXH42" s="23"/>
      <c r="VXI42" s="23"/>
      <c r="VXJ42" s="23"/>
      <c r="VXK42" s="23"/>
      <c r="VXL42" s="23"/>
      <c r="VXM42" s="23"/>
      <c r="VXN42" s="23"/>
      <c r="VXO42" s="23"/>
      <c r="VXP42" s="23"/>
      <c r="VXQ42" s="23"/>
      <c r="VXR42" s="23"/>
      <c r="VXS42" s="23"/>
      <c r="VXT42" s="23"/>
      <c r="VXU42" s="23"/>
      <c r="VXV42" s="23"/>
      <c r="VXW42" s="23"/>
      <c r="VXX42" s="23"/>
      <c r="VXY42" s="23"/>
      <c r="VXZ42" s="23"/>
      <c r="VYA42" s="23"/>
      <c r="VYB42" s="23"/>
      <c r="VYC42" s="23"/>
      <c r="VYD42" s="23"/>
      <c r="VYE42" s="23"/>
      <c r="VYF42" s="23"/>
      <c r="VYG42" s="23"/>
      <c r="VYH42" s="23"/>
      <c r="VYI42" s="23"/>
      <c r="VYJ42" s="23"/>
      <c r="VYK42" s="23"/>
      <c r="VYL42" s="23"/>
      <c r="VYM42" s="23"/>
      <c r="VYN42" s="23"/>
      <c r="VYO42" s="23"/>
      <c r="VYP42" s="23"/>
      <c r="VYQ42" s="23"/>
      <c r="VYR42" s="23"/>
      <c r="VYS42" s="23"/>
      <c r="VYT42" s="23"/>
      <c r="VYU42" s="23"/>
      <c r="VYV42" s="23"/>
      <c r="VYW42" s="23"/>
      <c r="VYX42" s="23"/>
      <c r="VYY42" s="23"/>
      <c r="VYZ42" s="23"/>
      <c r="VZA42" s="23"/>
      <c r="VZB42" s="23"/>
      <c r="VZC42" s="23"/>
      <c r="VZD42" s="23"/>
      <c r="VZE42" s="23"/>
      <c r="VZF42" s="23"/>
      <c r="VZG42" s="23"/>
      <c r="VZH42" s="23"/>
      <c r="VZI42" s="23"/>
      <c r="VZJ42" s="23"/>
      <c r="VZK42" s="23"/>
      <c r="VZL42" s="23"/>
      <c r="VZM42" s="23"/>
      <c r="VZN42" s="23"/>
      <c r="VZO42" s="23"/>
      <c r="VZP42" s="23"/>
      <c r="VZQ42" s="23"/>
      <c r="VZR42" s="23"/>
      <c r="VZS42" s="23"/>
      <c r="VZT42" s="23"/>
      <c r="VZU42" s="23"/>
      <c r="VZV42" s="23"/>
      <c r="VZW42" s="23"/>
      <c r="VZX42" s="23"/>
      <c r="VZY42" s="23"/>
      <c r="VZZ42" s="23"/>
      <c r="WAA42" s="23"/>
      <c r="WAB42" s="23"/>
      <c r="WAC42" s="23"/>
      <c r="WAD42" s="23"/>
      <c r="WAE42" s="23"/>
      <c r="WAF42" s="23"/>
      <c r="WAG42" s="23"/>
      <c r="WAH42" s="23"/>
      <c r="WAI42" s="23"/>
      <c r="WAJ42" s="23"/>
      <c r="WAK42" s="23"/>
      <c r="WAL42" s="23"/>
      <c r="WAM42" s="23"/>
      <c r="WAN42" s="23"/>
      <c r="WAO42" s="23"/>
      <c r="WAP42" s="23"/>
      <c r="WAQ42" s="23"/>
      <c r="WAR42" s="23"/>
      <c r="WAS42" s="23"/>
      <c r="WAT42" s="23"/>
      <c r="WAU42" s="23"/>
      <c r="WAV42" s="23"/>
      <c r="WAW42" s="23"/>
      <c r="WAX42" s="23"/>
      <c r="WAY42" s="23"/>
      <c r="WAZ42" s="23"/>
      <c r="WBA42" s="23"/>
      <c r="WBB42" s="23"/>
      <c r="WBC42" s="23"/>
      <c r="WBD42" s="23"/>
      <c r="WBE42" s="23"/>
      <c r="WBF42" s="23"/>
      <c r="WBG42" s="23"/>
      <c r="WBH42" s="23"/>
      <c r="WBI42" s="23"/>
      <c r="WBJ42" s="23"/>
      <c r="WBK42" s="23"/>
      <c r="WBL42" s="23"/>
      <c r="WBM42" s="23"/>
      <c r="WBN42" s="23"/>
      <c r="WBO42" s="23"/>
      <c r="WBP42" s="23"/>
      <c r="WBQ42" s="23"/>
      <c r="WBR42" s="23"/>
      <c r="WBS42" s="23"/>
      <c r="WBT42" s="23"/>
      <c r="WBU42" s="23"/>
      <c r="WBV42" s="23"/>
      <c r="WBW42" s="23"/>
      <c r="WBX42" s="23"/>
      <c r="WBY42" s="23"/>
      <c r="WBZ42" s="23"/>
      <c r="WCA42" s="23"/>
      <c r="WCB42" s="23"/>
      <c r="WCC42" s="23"/>
      <c r="WCD42" s="23"/>
      <c r="WCE42" s="23"/>
      <c r="WCF42" s="23"/>
      <c r="WCG42" s="23"/>
      <c r="WCH42" s="23"/>
      <c r="WCI42" s="23"/>
      <c r="WCJ42" s="23"/>
      <c r="WCK42" s="23"/>
      <c r="WCL42" s="23"/>
      <c r="WCM42" s="23"/>
      <c r="WCN42" s="23"/>
      <c r="WCO42" s="23"/>
      <c r="WCP42" s="23"/>
      <c r="WCQ42" s="23"/>
      <c r="WCR42" s="23"/>
      <c r="WCS42" s="23"/>
      <c r="WCT42" s="23"/>
      <c r="WCU42" s="23"/>
      <c r="WCV42" s="23"/>
      <c r="WCW42" s="23"/>
      <c r="WCX42" s="23"/>
      <c r="WCY42" s="23"/>
      <c r="WCZ42" s="23"/>
      <c r="WDA42" s="23"/>
      <c r="WDB42" s="23"/>
      <c r="WDC42" s="23"/>
      <c r="WDD42" s="23"/>
      <c r="WDE42" s="23"/>
      <c r="WDF42" s="23"/>
      <c r="WDG42" s="23"/>
      <c r="WDH42" s="23"/>
      <c r="WDI42" s="23"/>
      <c r="WDJ42" s="23"/>
      <c r="WDK42" s="23"/>
      <c r="WDL42" s="23"/>
      <c r="WDM42" s="23"/>
      <c r="WDN42" s="23"/>
      <c r="WDO42" s="23"/>
      <c r="WDP42" s="23"/>
      <c r="WDQ42" s="23"/>
      <c r="WDR42" s="23"/>
      <c r="WDS42" s="23"/>
      <c r="WDT42" s="23"/>
      <c r="WDU42" s="23"/>
      <c r="WDV42" s="23"/>
      <c r="WDW42" s="23"/>
      <c r="WDX42" s="23"/>
      <c r="WDY42" s="23"/>
      <c r="WDZ42" s="23"/>
      <c r="WEA42" s="23"/>
      <c r="WEB42" s="23"/>
      <c r="WEC42" s="23"/>
      <c r="WED42" s="23"/>
      <c r="WEE42" s="23"/>
      <c r="WEF42" s="23"/>
      <c r="WEG42" s="23"/>
      <c r="WEH42" s="23"/>
      <c r="WEI42" s="23"/>
      <c r="WEJ42" s="23"/>
      <c r="WEK42" s="23"/>
      <c r="WEL42" s="23"/>
      <c r="WEM42" s="23"/>
      <c r="WEN42" s="23"/>
      <c r="WEO42" s="23"/>
      <c r="WEP42" s="23"/>
      <c r="WEQ42" s="23"/>
      <c r="WER42" s="23"/>
      <c r="WES42" s="23"/>
      <c r="WET42" s="23"/>
      <c r="WEU42" s="23"/>
      <c r="WEV42" s="23"/>
      <c r="WEW42" s="23"/>
      <c r="WEX42" s="23"/>
      <c r="WEY42" s="23"/>
      <c r="WEZ42" s="23"/>
      <c r="WFA42" s="23"/>
      <c r="WFB42" s="23"/>
      <c r="WFC42" s="23"/>
      <c r="WFD42" s="23"/>
      <c r="WFE42" s="23"/>
      <c r="WFF42" s="23"/>
      <c r="WFG42" s="23"/>
      <c r="WFH42" s="23"/>
      <c r="WFI42" s="23"/>
      <c r="WFJ42" s="23"/>
      <c r="WFK42" s="23"/>
      <c r="WFL42" s="23"/>
      <c r="WFM42" s="23"/>
      <c r="WFN42" s="23"/>
      <c r="WFO42" s="23"/>
      <c r="WFP42" s="23"/>
      <c r="WFQ42" s="23"/>
      <c r="WFR42" s="23"/>
      <c r="WFS42" s="23"/>
      <c r="WFT42" s="23"/>
      <c r="WFU42" s="23"/>
      <c r="WFV42" s="23"/>
      <c r="WFW42" s="23"/>
      <c r="WFX42" s="23"/>
      <c r="WFY42" s="23"/>
      <c r="WFZ42" s="23"/>
      <c r="WGA42" s="23"/>
      <c r="WGB42" s="23"/>
      <c r="WGC42" s="23"/>
      <c r="WGD42" s="23"/>
      <c r="WGE42" s="23"/>
      <c r="WGF42" s="23"/>
      <c r="WGG42" s="23"/>
      <c r="WGH42" s="23"/>
      <c r="WGI42" s="23"/>
      <c r="WGJ42" s="23"/>
      <c r="WGK42" s="23"/>
      <c r="WGL42" s="23"/>
      <c r="WGM42" s="23"/>
      <c r="WGN42" s="23"/>
      <c r="WGO42" s="23"/>
      <c r="WGP42" s="23"/>
      <c r="WGQ42" s="23"/>
      <c r="WGR42" s="23"/>
      <c r="WGS42" s="23"/>
      <c r="WGT42" s="23"/>
      <c r="WGU42" s="23"/>
      <c r="WGV42" s="23"/>
      <c r="WGW42" s="23"/>
      <c r="WGX42" s="23"/>
      <c r="WGY42" s="23"/>
      <c r="WGZ42" s="23"/>
      <c r="WHA42" s="23"/>
      <c r="WHB42" s="23"/>
      <c r="WHC42" s="23"/>
      <c r="WHD42" s="23"/>
      <c r="WHE42" s="23"/>
      <c r="WHF42" s="23"/>
      <c r="WHG42" s="23"/>
      <c r="WHH42" s="23"/>
      <c r="WHI42" s="23"/>
      <c r="WHJ42" s="23"/>
      <c r="WHK42" s="23"/>
      <c r="WHL42" s="23"/>
      <c r="WHM42" s="23"/>
      <c r="WHN42" s="23"/>
      <c r="WHO42" s="23"/>
      <c r="WHP42" s="23"/>
      <c r="WHQ42" s="23"/>
      <c r="WHR42" s="23"/>
      <c r="WHS42" s="23"/>
      <c r="WHT42" s="23"/>
      <c r="WHU42" s="23"/>
      <c r="WHV42" s="23"/>
      <c r="WHW42" s="23"/>
      <c r="WHX42" s="23"/>
      <c r="WHY42" s="23"/>
      <c r="WHZ42" s="23"/>
      <c r="WIA42" s="23"/>
      <c r="WIB42" s="23"/>
      <c r="WIC42" s="23"/>
      <c r="WID42" s="23"/>
      <c r="WIE42" s="23"/>
      <c r="WIF42" s="23"/>
      <c r="WIG42" s="23"/>
      <c r="WIH42" s="23"/>
      <c r="WII42" s="23"/>
      <c r="WIJ42" s="23"/>
      <c r="WIK42" s="23"/>
      <c r="WIL42" s="23"/>
      <c r="WIM42" s="23"/>
      <c r="WIN42" s="23"/>
      <c r="WIO42" s="23"/>
      <c r="WIP42" s="23"/>
      <c r="WIQ42" s="23"/>
      <c r="WIR42" s="23"/>
      <c r="WIS42" s="23"/>
      <c r="WIT42" s="23"/>
      <c r="WIU42" s="23"/>
      <c r="WIV42" s="23"/>
      <c r="WIW42" s="23"/>
      <c r="WIX42" s="23"/>
      <c r="WIY42" s="23"/>
      <c r="WIZ42" s="23"/>
      <c r="WJA42" s="23"/>
      <c r="WJB42" s="23"/>
      <c r="WJC42" s="23"/>
      <c r="WJD42" s="23"/>
      <c r="WJE42" s="23"/>
      <c r="WJF42" s="23"/>
      <c r="WJG42" s="23"/>
      <c r="WJH42" s="23"/>
      <c r="WJI42" s="23"/>
      <c r="WJJ42" s="23"/>
      <c r="WJK42" s="23"/>
      <c r="WJL42" s="23"/>
      <c r="WJM42" s="23"/>
      <c r="WJN42" s="23"/>
      <c r="WJO42" s="23"/>
      <c r="WJP42" s="23"/>
      <c r="WJQ42" s="23"/>
      <c r="WJR42" s="23"/>
      <c r="WJS42" s="23"/>
      <c r="WJT42" s="23"/>
      <c r="WJU42" s="23"/>
      <c r="WJV42" s="23"/>
      <c r="WJW42" s="23"/>
      <c r="WJX42" s="23"/>
      <c r="WJY42" s="23"/>
      <c r="WJZ42" s="23"/>
      <c r="WKA42" s="23"/>
      <c r="WKB42" s="23"/>
      <c r="WKC42" s="23"/>
      <c r="WKD42" s="23"/>
      <c r="WKE42" s="23"/>
      <c r="WKF42" s="23"/>
      <c r="WKG42" s="23"/>
      <c r="WKH42" s="23"/>
      <c r="WKI42" s="23"/>
      <c r="WKJ42" s="23"/>
      <c r="WKK42" s="23"/>
      <c r="WKL42" s="23"/>
      <c r="WKM42" s="23"/>
      <c r="WKN42" s="23"/>
      <c r="WKO42" s="23"/>
      <c r="WKP42" s="23"/>
      <c r="WKQ42" s="23"/>
      <c r="WKR42" s="23"/>
      <c r="WKS42" s="23"/>
      <c r="WKT42" s="23"/>
      <c r="WKU42" s="23"/>
      <c r="WKV42" s="23"/>
      <c r="WKW42" s="23"/>
      <c r="WKX42" s="23"/>
      <c r="WKY42" s="23"/>
      <c r="WKZ42" s="23"/>
      <c r="WLA42" s="23"/>
      <c r="WLB42" s="23"/>
      <c r="WLC42" s="23"/>
      <c r="WLD42" s="23"/>
      <c r="WLE42" s="23"/>
      <c r="WLF42" s="23"/>
      <c r="WLG42" s="23"/>
      <c r="WLH42" s="23"/>
      <c r="WLI42" s="23"/>
      <c r="WLJ42" s="23"/>
      <c r="WLK42" s="23"/>
      <c r="WLL42" s="23"/>
      <c r="WLM42" s="23"/>
      <c r="WLN42" s="23"/>
      <c r="WLO42" s="23"/>
      <c r="WLP42" s="23"/>
      <c r="WLQ42" s="23"/>
      <c r="WLR42" s="23"/>
      <c r="WLS42" s="23"/>
      <c r="WLT42" s="23"/>
      <c r="WLU42" s="23"/>
      <c r="WLV42" s="23"/>
      <c r="WLW42" s="23"/>
      <c r="WLX42" s="23"/>
      <c r="WLY42" s="23"/>
      <c r="WLZ42" s="23"/>
      <c r="WMA42" s="23"/>
      <c r="WMB42" s="23"/>
      <c r="WMC42" s="23"/>
      <c r="WMD42" s="23"/>
      <c r="WME42" s="23"/>
      <c r="WMF42" s="23"/>
      <c r="WMG42" s="23"/>
      <c r="WMH42" s="23"/>
      <c r="WMI42" s="23"/>
      <c r="WMJ42" s="23"/>
      <c r="WMK42" s="23"/>
      <c r="WML42" s="23"/>
      <c r="WMM42" s="23"/>
      <c r="WMN42" s="23"/>
      <c r="WMO42" s="23"/>
      <c r="WMP42" s="23"/>
      <c r="WMQ42" s="23"/>
      <c r="WMR42" s="23"/>
      <c r="WMS42" s="23"/>
      <c r="WMT42" s="23"/>
      <c r="WMU42" s="23"/>
      <c r="WMV42" s="23"/>
      <c r="WMW42" s="23"/>
      <c r="WMX42" s="23"/>
      <c r="WMY42" s="23"/>
      <c r="WMZ42" s="23"/>
      <c r="WNA42" s="23"/>
      <c r="WNB42" s="23"/>
      <c r="WNC42" s="23"/>
      <c r="WND42" s="23"/>
      <c r="WNE42" s="23"/>
      <c r="WNF42" s="23"/>
      <c r="WNG42" s="23"/>
      <c r="WNH42" s="23"/>
      <c r="WNI42" s="23"/>
      <c r="WNJ42" s="23"/>
      <c r="WNK42" s="23"/>
      <c r="WNL42" s="23"/>
      <c r="WNM42" s="23"/>
      <c r="WNN42" s="23"/>
      <c r="WNO42" s="23"/>
      <c r="WNP42" s="23"/>
      <c r="WNQ42" s="23"/>
      <c r="WNR42" s="23"/>
      <c r="WNS42" s="23"/>
      <c r="WNT42" s="23"/>
      <c r="WNU42" s="23"/>
      <c r="WNV42" s="23"/>
      <c r="WNW42" s="23"/>
      <c r="WNX42" s="23"/>
      <c r="WNY42" s="23"/>
      <c r="WNZ42" s="23"/>
      <c r="WOA42" s="23"/>
      <c r="WOB42" s="23"/>
      <c r="WOC42" s="23"/>
      <c r="WOD42" s="23"/>
      <c r="WOE42" s="23"/>
      <c r="WOF42" s="23"/>
      <c r="WOG42" s="23"/>
      <c r="WOH42" s="23"/>
      <c r="WOI42" s="23"/>
      <c r="WOJ42" s="23"/>
      <c r="WOK42" s="23"/>
      <c r="WOL42" s="23"/>
      <c r="WOM42" s="23"/>
      <c r="WON42" s="23"/>
      <c r="WOO42" s="23"/>
      <c r="WOP42" s="23"/>
      <c r="WOQ42" s="23"/>
      <c r="WOR42" s="23"/>
      <c r="WOS42" s="23"/>
      <c r="WOT42" s="23"/>
      <c r="WOU42" s="23"/>
      <c r="WOV42" s="23"/>
      <c r="WOW42" s="23"/>
      <c r="WOX42" s="23"/>
      <c r="WOY42" s="23"/>
      <c r="WOZ42" s="23"/>
      <c r="WPA42" s="23"/>
      <c r="WPB42" s="23"/>
      <c r="WPC42" s="23"/>
      <c r="WPD42" s="23"/>
      <c r="WPE42" s="23"/>
      <c r="WPF42" s="23"/>
      <c r="WPG42" s="23"/>
      <c r="WPH42" s="23"/>
      <c r="WPI42" s="23"/>
      <c r="WPJ42" s="23"/>
      <c r="WPK42" s="23"/>
      <c r="WPL42" s="23"/>
      <c r="WPM42" s="23"/>
      <c r="WPN42" s="23"/>
      <c r="WPO42" s="23"/>
      <c r="WPP42" s="23"/>
      <c r="WPQ42" s="23"/>
      <c r="WPR42" s="23"/>
      <c r="WPS42" s="23"/>
      <c r="WPT42" s="23"/>
      <c r="WPU42" s="23"/>
      <c r="WPV42" s="23"/>
      <c r="WPW42" s="23"/>
      <c r="WPX42" s="23"/>
      <c r="WPY42" s="23"/>
      <c r="WPZ42" s="23"/>
      <c r="WQA42" s="23"/>
      <c r="WQB42" s="23"/>
      <c r="WQC42" s="23"/>
      <c r="WQD42" s="23"/>
      <c r="WQE42" s="23"/>
      <c r="WQF42" s="23"/>
      <c r="WQG42" s="23"/>
      <c r="WQH42" s="23"/>
      <c r="WQI42" s="23"/>
      <c r="WQJ42" s="23"/>
      <c r="WQK42" s="23"/>
      <c r="WQL42" s="23"/>
      <c r="WQM42" s="23"/>
      <c r="WQN42" s="23"/>
      <c r="WQO42" s="23"/>
      <c r="WQP42" s="23"/>
      <c r="WQQ42" s="23"/>
      <c r="WQR42" s="23"/>
      <c r="WQS42" s="23"/>
      <c r="WQT42" s="23"/>
      <c r="WQU42" s="23"/>
      <c r="WQV42" s="23"/>
      <c r="WQW42" s="23"/>
      <c r="WQX42" s="23"/>
      <c r="WQY42" s="23"/>
      <c r="WQZ42" s="23"/>
      <c r="WRA42" s="23"/>
      <c r="WRB42" s="23"/>
      <c r="WRC42" s="23"/>
      <c r="WRD42" s="23"/>
      <c r="WRE42" s="23"/>
      <c r="WRF42" s="23"/>
      <c r="WRG42" s="23"/>
      <c r="WRH42" s="23"/>
      <c r="WRI42" s="23"/>
      <c r="WRJ42" s="23"/>
      <c r="WRK42" s="23"/>
      <c r="WRL42" s="23"/>
      <c r="WRM42" s="23"/>
      <c r="WRN42" s="23"/>
      <c r="WRO42" s="23"/>
      <c r="WRP42" s="23"/>
      <c r="WRQ42" s="23"/>
      <c r="WRR42" s="23"/>
      <c r="WRS42" s="23"/>
      <c r="WRT42" s="23"/>
      <c r="WRU42" s="23"/>
      <c r="WRV42" s="23"/>
      <c r="WRW42" s="23"/>
      <c r="WRX42" s="23"/>
      <c r="WRY42" s="23"/>
      <c r="WRZ42" s="23"/>
      <c r="WSA42" s="23"/>
      <c r="WSB42" s="23"/>
      <c r="WSC42" s="23"/>
      <c r="WSD42" s="23"/>
      <c r="WSE42" s="23"/>
      <c r="WSF42" s="23"/>
      <c r="WSG42" s="23"/>
      <c r="WSH42" s="23"/>
      <c r="WSI42" s="23"/>
      <c r="WSJ42" s="23"/>
      <c r="WSK42" s="23"/>
      <c r="WSL42" s="23"/>
      <c r="WSM42" s="23"/>
      <c r="WSN42" s="23"/>
      <c r="WSO42" s="23"/>
      <c r="WSP42" s="23"/>
      <c r="WSQ42" s="23"/>
      <c r="WSR42" s="23"/>
      <c r="WSS42" s="23"/>
      <c r="WST42" s="23"/>
      <c r="WSU42" s="23"/>
      <c r="WSV42" s="23"/>
      <c r="WSW42" s="23"/>
      <c r="WSX42" s="23"/>
      <c r="WSY42" s="23"/>
      <c r="WSZ42" s="23"/>
      <c r="WTA42" s="23"/>
      <c r="WTB42" s="23"/>
      <c r="WTC42" s="23"/>
      <c r="WTD42" s="23"/>
      <c r="WTE42" s="23"/>
      <c r="WTF42" s="23"/>
      <c r="WTG42" s="23"/>
      <c r="WTH42" s="23"/>
      <c r="WTI42" s="23"/>
      <c r="WTJ42" s="23"/>
      <c r="WTK42" s="23"/>
      <c r="WTL42" s="23"/>
      <c r="WTM42" s="23"/>
      <c r="WTN42" s="23"/>
      <c r="WTO42" s="23"/>
      <c r="WTP42" s="23"/>
      <c r="WTQ42" s="23"/>
      <c r="WTR42" s="23"/>
      <c r="WTS42" s="23"/>
      <c r="WTT42" s="23"/>
      <c r="WTU42" s="23"/>
      <c r="WTV42" s="23"/>
      <c r="WTW42" s="23"/>
      <c r="WTX42" s="23"/>
      <c r="WTY42" s="23"/>
      <c r="WTZ42" s="23"/>
      <c r="WUA42" s="23"/>
      <c r="WUB42" s="23"/>
      <c r="WUC42" s="23"/>
      <c r="WUD42" s="23"/>
      <c r="WUE42" s="23"/>
      <c r="WUF42" s="23"/>
      <c r="WUG42" s="23"/>
      <c r="WUH42" s="23"/>
      <c r="WUI42" s="23"/>
      <c r="WUJ42" s="23"/>
      <c r="WUK42" s="23"/>
      <c r="WUL42" s="23"/>
      <c r="WUM42" s="23"/>
      <c r="WUN42" s="23"/>
      <c r="WUO42" s="23"/>
      <c r="WUP42" s="23"/>
      <c r="WUQ42" s="23"/>
      <c r="WUR42" s="23"/>
      <c r="WUS42" s="23"/>
      <c r="WUT42" s="23"/>
      <c r="WUU42" s="23"/>
      <c r="WUV42" s="23"/>
      <c r="WUW42" s="23"/>
      <c r="WUX42" s="23"/>
      <c r="WUY42" s="23"/>
      <c r="WUZ42" s="23"/>
      <c r="WVA42" s="23"/>
      <c r="WVB42" s="23"/>
      <c r="WVC42" s="23"/>
      <c r="WVD42" s="23"/>
      <c r="WVE42" s="23"/>
      <c r="WVF42" s="23"/>
      <c r="WVG42" s="23"/>
      <c r="WVH42" s="23"/>
      <c r="WVI42" s="23"/>
      <c r="WVJ42" s="23"/>
      <c r="WVK42" s="23"/>
      <c r="WVL42" s="23"/>
      <c r="WVM42" s="23"/>
      <c r="WVN42" s="23"/>
      <c r="WVO42" s="23"/>
      <c r="WVP42" s="23"/>
      <c r="WVQ42" s="23"/>
      <c r="WVR42" s="23"/>
      <c r="WVS42" s="23"/>
      <c r="WVT42" s="23"/>
      <c r="WVU42" s="23"/>
      <c r="WVV42" s="23"/>
      <c r="WVW42" s="23"/>
      <c r="WVX42" s="23"/>
      <c r="WVY42" s="23"/>
      <c r="WVZ42" s="23"/>
      <c r="WWA42" s="23"/>
      <c r="WWB42" s="23"/>
      <c r="WWC42" s="23"/>
      <c r="WWD42" s="23"/>
      <c r="WWE42" s="23"/>
      <c r="WWF42" s="23"/>
      <c r="WWG42" s="23"/>
      <c r="WWH42" s="23"/>
      <c r="WWI42" s="23"/>
      <c r="WWJ42" s="23"/>
      <c r="WWK42" s="23"/>
      <c r="WWL42" s="23"/>
      <c r="WWM42" s="23"/>
      <c r="WWN42" s="23"/>
      <c r="WWO42" s="23"/>
      <c r="WWP42" s="23"/>
      <c r="WWQ42" s="23"/>
      <c r="WWR42" s="23"/>
      <c r="WWS42" s="23"/>
      <c r="WWT42" s="23"/>
      <c r="WWU42" s="23"/>
      <c r="WWV42" s="23"/>
      <c r="WWW42" s="23"/>
      <c r="WWX42" s="23"/>
      <c r="WWY42" s="23"/>
      <c r="WWZ42" s="23"/>
      <c r="WXA42" s="23"/>
      <c r="WXB42" s="23"/>
      <c r="WXC42" s="23"/>
      <c r="WXD42" s="23"/>
      <c r="WXE42" s="23"/>
      <c r="WXF42" s="23"/>
      <c r="WXG42" s="23"/>
      <c r="WXH42" s="23"/>
    </row>
    <row r="43" spans="4:16180" s="58" customFormat="1" ht="13">
      <c r="D43" s="62"/>
      <c r="E43" s="63"/>
      <c r="F43" s="63"/>
      <c r="G43" s="64" t="s">
        <v>394</v>
      </c>
      <c r="H43" s="315"/>
      <c r="I43" s="316"/>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23"/>
      <c r="NI43" s="23"/>
      <c r="NJ43" s="23"/>
      <c r="NK43" s="23"/>
      <c r="NL43" s="23"/>
      <c r="NM43" s="23"/>
      <c r="NN43" s="23"/>
      <c r="NO43" s="23"/>
      <c r="NP43" s="23"/>
      <c r="NQ43" s="23"/>
      <c r="NR43" s="23"/>
      <c r="NS43" s="23"/>
      <c r="NT43" s="23"/>
      <c r="NU43" s="23"/>
      <c r="NV43" s="23"/>
      <c r="NW43" s="23"/>
      <c r="NX43" s="23"/>
      <c r="NY43" s="23"/>
      <c r="NZ43" s="23"/>
      <c r="OA43" s="23"/>
      <c r="OB43" s="23"/>
      <c r="OC43" s="23"/>
      <c r="OD43" s="23"/>
      <c r="OE43" s="23"/>
      <c r="OF43" s="23"/>
      <c r="OG43" s="23"/>
      <c r="OH43" s="23"/>
      <c r="OI43" s="23"/>
      <c r="OJ43" s="23"/>
      <c r="OK43" s="23"/>
      <c r="OL43" s="23"/>
      <c r="OM43" s="23"/>
      <c r="ON43" s="23"/>
      <c r="OO43" s="23"/>
      <c r="OP43" s="23"/>
      <c r="OQ43" s="23"/>
      <c r="OR43" s="23"/>
      <c r="OS43" s="23"/>
      <c r="OT43" s="23"/>
      <c r="OU43" s="23"/>
      <c r="OV43" s="23"/>
      <c r="OW43" s="23"/>
      <c r="OX43" s="23"/>
      <c r="OY43" s="23"/>
      <c r="OZ43" s="23"/>
      <c r="PA43" s="23"/>
      <c r="PB43" s="23"/>
      <c r="PC43" s="23"/>
      <c r="PD43" s="23"/>
      <c r="PE43" s="23"/>
      <c r="PF43" s="23"/>
      <c r="PG43" s="23"/>
      <c r="PH43" s="23"/>
      <c r="PI43" s="23"/>
      <c r="PJ43" s="23"/>
      <c r="PK43" s="23"/>
      <c r="PL43" s="23"/>
      <c r="PM43" s="23"/>
      <c r="PN43" s="23"/>
      <c r="PO43" s="23"/>
      <c r="PP43" s="23"/>
      <c r="PQ43" s="23"/>
      <c r="PR43" s="23"/>
      <c r="PS43" s="23"/>
      <c r="PT43" s="23"/>
      <c r="PU43" s="23"/>
      <c r="PV43" s="23"/>
      <c r="PW43" s="23"/>
      <c r="PX43" s="23"/>
      <c r="PY43" s="23"/>
      <c r="PZ43" s="23"/>
      <c r="QA43" s="23"/>
      <c r="QB43" s="23"/>
      <c r="QC43" s="23"/>
      <c r="QD43" s="23"/>
      <c r="QE43" s="23"/>
      <c r="QF43" s="23"/>
      <c r="QG43" s="23"/>
      <c r="QH43" s="23"/>
      <c r="QI43" s="23"/>
      <c r="QJ43" s="23"/>
      <c r="QK43" s="23"/>
      <c r="QL43" s="23"/>
      <c r="QM43" s="23"/>
      <c r="QN43" s="23"/>
      <c r="QO43" s="23"/>
      <c r="QP43" s="23"/>
      <c r="QQ43" s="23"/>
      <c r="QR43" s="23"/>
      <c r="QS43" s="23"/>
      <c r="QT43" s="23"/>
      <c r="QU43" s="23"/>
      <c r="QV43" s="23"/>
      <c r="QW43" s="23"/>
      <c r="QX43" s="23"/>
      <c r="QY43" s="23"/>
      <c r="QZ43" s="23"/>
      <c r="RA43" s="23"/>
      <c r="RB43" s="23"/>
      <c r="RC43" s="23"/>
      <c r="RD43" s="23"/>
      <c r="RE43" s="23"/>
      <c r="RF43" s="23"/>
      <c r="RG43" s="23"/>
      <c r="RH43" s="23"/>
      <c r="RI43" s="23"/>
      <c r="RJ43" s="23"/>
      <c r="RK43" s="23"/>
      <c r="RL43" s="23"/>
      <c r="RM43" s="23"/>
      <c r="RN43" s="23"/>
      <c r="RO43" s="23"/>
      <c r="RP43" s="23"/>
      <c r="RQ43" s="23"/>
      <c r="RR43" s="23"/>
      <c r="RS43" s="23"/>
      <c r="RT43" s="23"/>
      <c r="RU43" s="23"/>
      <c r="RV43" s="23"/>
      <c r="RW43" s="23"/>
      <c r="RX43" s="23"/>
      <c r="RY43" s="23"/>
      <c r="RZ43" s="23"/>
      <c r="SA43" s="23"/>
      <c r="SB43" s="23"/>
      <c r="SC43" s="23"/>
      <c r="SD43" s="23"/>
      <c r="SE43" s="23"/>
      <c r="SF43" s="23"/>
      <c r="SG43" s="23"/>
      <c r="SH43" s="23"/>
      <c r="SI43" s="23"/>
      <c r="SJ43" s="23"/>
      <c r="SK43" s="23"/>
      <c r="SL43" s="23"/>
      <c r="SM43" s="23"/>
      <c r="SN43" s="23"/>
      <c r="SO43" s="23"/>
      <c r="SP43" s="23"/>
      <c r="SQ43" s="23"/>
      <c r="SR43" s="23"/>
      <c r="SS43" s="23"/>
      <c r="ST43" s="23"/>
      <c r="SU43" s="23"/>
      <c r="SV43" s="23"/>
      <c r="SW43" s="23"/>
      <c r="SX43" s="23"/>
      <c r="SY43" s="23"/>
      <c r="SZ43" s="23"/>
      <c r="TA43" s="23"/>
      <c r="TB43" s="23"/>
      <c r="TC43" s="23"/>
      <c r="TD43" s="23"/>
      <c r="TE43" s="23"/>
      <c r="TF43" s="23"/>
      <c r="TG43" s="23"/>
      <c r="TH43" s="23"/>
      <c r="TI43" s="23"/>
      <c r="TJ43" s="23"/>
      <c r="TK43" s="23"/>
      <c r="TL43" s="23"/>
      <c r="TM43" s="23"/>
      <c r="TN43" s="23"/>
      <c r="TO43" s="23"/>
      <c r="TP43" s="23"/>
      <c r="TQ43" s="23"/>
      <c r="TR43" s="23"/>
      <c r="TS43" s="23"/>
      <c r="TT43" s="23"/>
      <c r="TU43" s="23"/>
      <c r="TV43" s="23"/>
      <c r="TW43" s="23"/>
      <c r="TX43" s="23"/>
      <c r="TY43" s="23"/>
      <c r="TZ43" s="23"/>
      <c r="UA43" s="23"/>
      <c r="UB43" s="23"/>
      <c r="UC43" s="23"/>
      <c r="UD43" s="23"/>
      <c r="UE43" s="23"/>
      <c r="UF43" s="23"/>
      <c r="UG43" s="23"/>
      <c r="UH43" s="23"/>
      <c r="UI43" s="23"/>
      <c r="UJ43" s="23"/>
      <c r="UK43" s="23"/>
      <c r="UL43" s="23"/>
      <c r="UM43" s="23"/>
      <c r="UN43" s="23"/>
      <c r="UO43" s="23"/>
      <c r="UP43" s="23"/>
      <c r="UQ43" s="23"/>
      <c r="UR43" s="23"/>
      <c r="US43" s="23"/>
      <c r="UT43" s="23"/>
      <c r="UU43" s="23"/>
      <c r="UV43" s="23"/>
      <c r="UW43" s="23"/>
      <c r="UX43" s="23"/>
      <c r="UY43" s="23"/>
      <c r="UZ43" s="23"/>
      <c r="VA43" s="23"/>
      <c r="VB43" s="23"/>
      <c r="VC43" s="23"/>
      <c r="VD43" s="23"/>
      <c r="VE43" s="23"/>
      <c r="VF43" s="23"/>
      <c r="VG43" s="23"/>
      <c r="VH43" s="23"/>
      <c r="VI43" s="23"/>
      <c r="VJ43" s="23"/>
      <c r="VK43" s="23"/>
      <c r="VL43" s="23"/>
      <c r="VM43" s="23"/>
      <c r="VN43" s="23"/>
      <c r="VO43" s="23"/>
      <c r="VP43" s="23"/>
      <c r="VQ43" s="23"/>
      <c r="VR43" s="23"/>
      <c r="VS43" s="23"/>
      <c r="VT43" s="23"/>
      <c r="VU43" s="23"/>
      <c r="VV43" s="23"/>
      <c r="VW43" s="23"/>
      <c r="VX43" s="23"/>
      <c r="VY43" s="23"/>
      <c r="VZ43" s="23"/>
      <c r="WA43" s="23"/>
      <c r="WB43" s="23"/>
      <c r="WC43" s="23"/>
      <c r="WD43" s="23"/>
      <c r="WE43" s="23"/>
      <c r="WF43" s="23"/>
      <c r="WG43" s="23"/>
      <c r="WH43" s="23"/>
      <c r="WI43" s="23"/>
      <c r="WJ43" s="23"/>
      <c r="WK43" s="23"/>
      <c r="WL43" s="23"/>
      <c r="WM43" s="23"/>
      <c r="WN43" s="23"/>
      <c r="WO43" s="23"/>
      <c r="WP43" s="23"/>
      <c r="WQ43" s="23"/>
      <c r="WR43" s="23"/>
      <c r="WS43" s="23"/>
      <c r="WT43" s="23"/>
      <c r="WU43" s="23"/>
      <c r="WV43" s="23"/>
      <c r="WW43" s="23"/>
      <c r="WX43" s="23"/>
      <c r="WY43" s="23"/>
      <c r="WZ43" s="23"/>
      <c r="XA43" s="23"/>
      <c r="XB43" s="23"/>
      <c r="XC43" s="23"/>
      <c r="XD43" s="23"/>
      <c r="XE43" s="23"/>
      <c r="XF43" s="23"/>
      <c r="XG43" s="23"/>
      <c r="XH43" s="23"/>
      <c r="XI43" s="23"/>
      <c r="XJ43" s="23"/>
      <c r="XK43" s="23"/>
      <c r="XL43" s="23"/>
      <c r="XM43" s="23"/>
      <c r="XN43" s="23"/>
      <c r="XO43" s="23"/>
      <c r="XP43" s="23"/>
      <c r="XQ43" s="23"/>
      <c r="XR43" s="23"/>
      <c r="XS43" s="23"/>
      <c r="XT43" s="23"/>
      <c r="XU43" s="23"/>
      <c r="XV43" s="23"/>
      <c r="XW43" s="23"/>
      <c r="XX43" s="23"/>
      <c r="XY43" s="23"/>
      <c r="XZ43" s="23"/>
      <c r="YA43" s="23"/>
      <c r="YB43" s="23"/>
      <c r="YC43" s="23"/>
      <c r="YD43" s="23"/>
      <c r="YE43" s="23"/>
      <c r="YF43" s="23"/>
      <c r="YG43" s="23"/>
      <c r="YH43" s="23"/>
      <c r="YI43" s="23"/>
      <c r="YJ43" s="23"/>
      <c r="YK43" s="23"/>
      <c r="YL43" s="23"/>
      <c r="YM43" s="23"/>
      <c r="YN43" s="23"/>
      <c r="YO43" s="23"/>
      <c r="YP43" s="23"/>
      <c r="YQ43" s="23"/>
      <c r="YR43" s="23"/>
      <c r="YS43" s="23"/>
      <c r="YT43" s="23"/>
      <c r="YU43" s="23"/>
      <c r="YV43" s="23"/>
      <c r="YW43" s="23"/>
      <c r="YX43" s="23"/>
      <c r="YY43" s="23"/>
      <c r="YZ43" s="23"/>
      <c r="ZA43" s="23"/>
      <c r="ZB43" s="23"/>
      <c r="ZC43" s="23"/>
      <c r="ZD43" s="23"/>
      <c r="ZE43" s="23"/>
      <c r="ZF43" s="23"/>
      <c r="ZG43" s="23"/>
      <c r="ZH43" s="23"/>
      <c r="ZI43" s="23"/>
      <c r="ZJ43" s="23"/>
      <c r="ZK43" s="23"/>
      <c r="ZL43" s="23"/>
      <c r="ZM43" s="23"/>
      <c r="ZN43" s="23"/>
      <c r="ZO43" s="23"/>
      <c r="ZP43" s="23"/>
      <c r="ZQ43" s="23"/>
      <c r="ZR43" s="23"/>
      <c r="ZS43" s="23"/>
      <c r="ZT43" s="23"/>
      <c r="ZU43" s="23"/>
      <c r="ZV43" s="23"/>
      <c r="ZW43" s="23"/>
      <c r="ZX43" s="23"/>
      <c r="ZY43" s="23"/>
      <c r="ZZ43" s="23"/>
      <c r="AAA43" s="23"/>
      <c r="AAB43" s="23"/>
      <c r="AAC43" s="23"/>
      <c r="AAD43" s="23"/>
      <c r="AAE43" s="23"/>
      <c r="AAF43" s="23"/>
      <c r="AAG43" s="23"/>
      <c r="AAH43" s="23"/>
      <c r="AAI43" s="23"/>
      <c r="AAJ43" s="23"/>
      <c r="AAK43" s="23"/>
      <c r="AAL43" s="23"/>
      <c r="AAM43" s="23"/>
      <c r="AAN43" s="23"/>
      <c r="AAO43" s="23"/>
      <c r="AAP43" s="23"/>
      <c r="AAQ43" s="23"/>
      <c r="AAR43" s="23"/>
      <c r="AAS43" s="23"/>
      <c r="AAT43" s="23"/>
      <c r="AAU43" s="23"/>
      <c r="AAV43" s="23"/>
      <c r="AAW43" s="23"/>
      <c r="AAX43" s="23"/>
      <c r="AAY43" s="23"/>
      <c r="AAZ43" s="23"/>
      <c r="ABA43" s="23"/>
      <c r="ABB43" s="23"/>
      <c r="ABC43" s="23"/>
      <c r="ABD43" s="23"/>
      <c r="ABE43" s="23"/>
      <c r="ABF43" s="23"/>
      <c r="ABG43" s="23"/>
      <c r="ABH43" s="23"/>
      <c r="ABI43" s="23"/>
      <c r="ABJ43" s="23"/>
      <c r="ABK43" s="23"/>
      <c r="ABL43" s="23"/>
      <c r="ABM43" s="23"/>
      <c r="ABN43" s="23"/>
      <c r="ABO43" s="23"/>
      <c r="ABP43" s="23"/>
      <c r="ABQ43" s="23"/>
      <c r="ABR43" s="23"/>
      <c r="ABS43" s="23"/>
      <c r="ABT43" s="23"/>
      <c r="ABU43" s="23"/>
      <c r="ABV43" s="23"/>
      <c r="ABW43" s="23"/>
      <c r="ABX43" s="23"/>
      <c r="ABY43" s="23"/>
      <c r="ABZ43" s="23"/>
      <c r="ACA43" s="23"/>
      <c r="ACB43" s="23"/>
      <c r="ACC43" s="23"/>
      <c r="ACD43" s="23"/>
      <c r="ACE43" s="23"/>
      <c r="ACF43" s="23"/>
      <c r="ACG43" s="23"/>
      <c r="ACH43" s="23"/>
      <c r="ACI43" s="23"/>
      <c r="ACJ43" s="23"/>
      <c r="ACK43" s="23"/>
      <c r="ACL43" s="23"/>
      <c r="ACM43" s="23"/>
      <c r="ACN43" s="23"/>
      <c r="ACO43" s="23"/>
      <c r="ACP43" s="23"/>
      <c r="ACQ43" s="23"/>
      <c r="ACR43" s="23"/>
      <c r="ACS43" s="23"/>
      <c r="ACT43" s="23"/>
      <c r="ACU43" s="23"/>
      <c r="ACV43" s="23"/>
      <c r="ACW43" s="23"/>
      <c r="ACX43" s="23"/>
      <c r="ACY43" s="23"/>
      <c r="ACZ43" s="23"/>
      <c r="ADA43" s="23"/>
      <c r="ADB43" s="23"/>
      <c r="ADC43" s="23"/>
      <c r="ADD43" s="23"/>
      <c r="ADE43" s="23"/>
      <c r="ADF43" s="23"/>
      <c r="ADG43" s="23"/>
      <c r="ADH43" s="23"/>
      <c r="ADI43" s="23"/>
      <c r="ADJ43" s="23"/>
      <c r="ADK43" s="23"/>
      <c r="ADL43" s="23"/>
      <c r="ADM43" s="23"/>
      <c r="ADN43" s="23"/>
      <c r="ADO43" s="23"/>
      <c r="ADP43" s="23"/>
      <c r="ADQ43" s="23"/>
      <c r="ADR43" s="23"/>
      <c r="ADS43" s="23"/>
      <c r="ADT43" s="23"/>
      <c r="ADU43" s="23"/>
      <c r="ADV43" s="23"/>
      <c r="ADW43" s="23"/>
      <c r="ADX43" s="23"/>
      <c r="ADY43" s="23"/>
      <c r="ADZ43" s="23"/>
      <c r="AEA43" s="23"/>
      <c r="AEB43" s="23"/>
      <c r="AEC43" s="23"/>
      <c r="AED43" s="23"/>
      <c r="AEE43" s="23"/>
      <c r="AEF43" s="23"/>
      <c r="AEG43" s="23"/>
      <c r="AEH43" s="23"/>
      <c r="AEI43" s="23"/>
      <c r="AEJ43" s="23"/>
      <c r="AEK43" s="23"/>
      <c r="AEL43" s="23"/>
      <c r="AEM43" s="23"/>
      <c r="AEN43" s="23"/>
      <c r="AEO43" s="23"/>
      <c r="AEP43" s="23"/>
      <c r="AEQ43" s="23"/>
      <c r="AER43" s="23"/>
      <c r="AES43" s="23"/>
      <c r="AET43" s="23"/>
      <c r="AEU43" s="23"/>
      <c r="AEV43" s="23"/>
      <c r="AEW43" s="23"/>
      <c r="AEX43" s="23"/>
      <c r="AEY43" s="23"/>
      <c r="AEZ43" s="23"/>
      <c r="AFA43" s="23"/>
      <c r="AFB43" s="23"/>
      <c r="AFC43" s="23"/>
      <c r="AFD43" s="23"/>
      <c r="AFE43" s="23"/>
      <c r="AFF43" s="23"/>
      <c r="AFG43" s="23"/>
      <c r="AFH43" s="23"/>
      <c r="AFI43" s="23"/>
      <c r="AFJ43" s="23"/>
      <c r="AFK43" s="23"/>
      <c r="AFL43" s="23"/>
      <c r="AFM43" s="23"/>
      <c r="AFN43" s="23"/>
      <c r="AFO43" s="23"/>
      <c r="AFP43" s="23"/>
      <c r="AFQ43" s="23"/>
      <c r="AFR43" s="23"/>
      <c r="AFS43" s="23"/>
      <c r="AFT43" s="23"/>
      <c r="AFU43" s="23"/>
      <c r="AFV43" s="23"/>
      <c r="AFW43" s="23"/>
      <c r="AFX43" s="23"/>
      <c r="AFY43" s="23"/>
      <c r="AFZ43" s="23"/>
      <c r="AGA43" s="23"/>
      <c r="AGB43" s="23"/>
      <c r="AGC43" s="23"/>
      <c r="AGD43" s="23"/>
      <c r="AGE43" s="23"/>
      <c r="AGF43" s="23"/>
      <c r="AGG43" s="23"/>
      <c r="AGH43" s="23"/>
      <c r="AGI43" s="23"/>
      <c r="AGJ43" s="23"/>
      <c r="AGK43" s="23"/>
      <c r="AGL43" s="23"/>
      <c r="AGM43" s="23"/>
      <c r="AGN43" s="23"/>
      <c r="AGO43" s="23"/>
      <c r="AGP43" s="23"/>
      <c r="AGQ43" s="23"/>
      <c r="AGR43" s="23"/>
      <c r="AGS43" s="23"/>
      <c r="AGT43" s="23"/>
      <c r="AGU43" s="23"/>
      <c r="AGV43" s="23"/>
      <c r="AGW43" s="23"/>
      <c r="AGX43" s="23"/>
      <c r="AGY43" s="23"/>
      <c r="AGZ43" s="23"/>
      <c r="AHA43" s="23"/>
      <c r="AHB43" s="23"/>
      <c r="AHC43" s="23"/>
      <c r="AHD43" s="23"/>
      <c r="AHE43" s="23"/>
      <c r="AHF43" s="23"/>
      <c r="AHG43" s="23"/>
      <c r="AHH43" s="23"/>
      <c r="AHI43" s="23"/>
      <c r="AHJ43" s="23"/>
      <c r="AHK43" s="23"/>
      <c r="AHL43" s="23"/>
      <c r="AHM43" s="23"/>
      <c r="AHN43" s="23"/>
      <c r="AHO43" s="23"/>
      <c r="AHP43" s="23"/>
      <c r="AHQ43" s="23"/>
      <c r="AHR43" s="23"/>
      <c r="AHS43" s="23"/>
      <c r="AHT43" s="23"/>
      <c r="AHU43" s="23"/>
      <c r="AHV43" s="23"/>
      <c r="AHW43" s="23"/>
      <c r="AHX43" s="23"/>
      <c r="AHY43" s="23"/>
      <c r="AHZ43" s="23"/>
      <c r="AIA43" s="23"/>
      <c r="AIB43" s="23"/>
      <c r="AIC43" s="23"/>
      <c r="AID43" s="23"/>
      <c r="AIE43" s="23"/>
      <c r="AIF43" s="23"/>
      <c r="AIG43" s="23"/>
      <c r="AIH43" s="23"/>
      <c r="AII43" s="23"/>
      <c r="AIJ43" s="23"/>
      <c r="AIK43" s="23"/>
      <c r="AIL43" s="23"/>
      <c r="AIM43" s="23"/>
      <c r="AIN43" s="23"/>
      <c r="AIO43" s="23"/>
      <c r="AIP43" s="23"/>
      <c r="AIQ43" s="23"/>
      <c r="AIR43" s="23"/>
      <c r="AIS43" s="23"/>
      <c r="AIT43" s="23"/>
      <c r="AIU43" s="23"/>
      <c r="AIV43" s="23"/>
      <c r="AIW43" s="23"/>
      <c r="AIX43" s="23"/>
      <c r="AIY43" s="23"/>
      <c r="AIZ43" s="23"/>
      <c r="AJA43" s="23"/>
      <c r="AJB43" s="23"/>
      <c r="AJC43" s="23"/>
      <c r="AJD43" s="23"/>
      <c r="AJE43" s="23"/>
      <c r="AJF43" s="23"/>
      <c r="AJG43" s="23"/>
      <c r="AJH43" s="23"/>
      <c r="AJI43" s="23"/>
      <c r="AJJ43" s="23"/>
      <c r="AJK43" s="23"/>
      <c r="AJL43" s="23"/>
      <c r="AJM43" s="23"/>
      <c r="AJN43" s="23"/>
      <c r="AJO43" s="23"/>
      <c r="AJP43" s="23"/>
      <c r="AJQ43" s="23"/>
      <c r="AJR43" s="23"/>
      <c r="AJS43" s="23"/>
      <c r="AJT43" s="23"/>
      <c r="AJU43" s="23"/>
      <c r="AJV43" s="23"/>
      <c r="AJW43" s="23"/>
      <c r="AJX43" s="23"/>
      <c r="AJY43" s="23"/>
      <c r="AJZ43" s="23"/>
      <c r="AKA43" s="23"/>
      <c r="AKB43" s="23"/>
      <c r="AKC43" s="23"/>
      <c r="AKD43" s="23"/>
      <c r="AKE43" s="23"/>
      <c r="AKF43" s="23"/>
      <c r="AKG43" s="23"/>
      <c r="AKH43" s="23"/>
      <c r="AKI43" s="23"/>
      <c r="AKJ43" s="23"/>
      <c r="AKK43" s="23"/>
      <c r="AKL43" s="23"/>
      <c r="AKM43" s="23"/>
      <c r="AKN43" s="23"/>
      <c r="AKO43" s="23"/>
      <c r="AKP43" s="23"/>
      <c r="AKQ43" s="23"/>
      <c r="AKR43" s="23"/>
      <c r="AKS43" s="23"/>
      <c r="AKT43" s="23"/>
      <c r="AKU43" s="23"/>
      <c r="AKV43" s="23"/>
      <c r="AKW43" s="23"/>
      <c r="AKX43" s="23"/>
      <c r="AKY43" s="23"/>
      <c r="AKZ43" s="23"/>
      <c r="ALA43" s="23"/>
      <c r="ALB43" s="23"/>
      <c r="ALC43" s="23"/>
      <c r="ALD43" s="23"/>
      <c r="ALE43" s="23"/>
      <c r="ALF43" s="23"/>
      <c r="ALG43" s="23"/>
      <c r="ALH43" s="23"/>
      <c r="ALI43" s="23"/>
      <c r="ALJ43" s="23"/>
      <c r="ALK43" s="23"/>
      <c r="ALL43" s="23"/>
      <c r="ALM43" s="23"/>
      <c r="ALN43" s="23"/>
      <c r="ALO43" s="23"/>
      <c r="ALP43" s="23"/>
      <c r="ALQ43" s="23"/>
      <c r="ALR43" s="23"/>
      <c r="ALS43" s="23"/>
      <c r="ALT43" s="23"/>
      <c r="ALU43" s="23"/>
      <c r="ALV43" s="23"/>
      <c r="ALW43" s="23"/>
      <c r="ALX43" s="23"/>
      <c r="ALY43" s="23"/>
      <c r="ALZ43" s="23"/>
      <c r="AMA43" s="23"/>
      <c r="AMB43" s="23"/>
      <c r="AMC43" s="23"/>
      <c r="AMD43" s="23"/>
      <c r="AME43" s="23"/>
      <c r="AMF43" s="23"/>
      <c r="AMG43" s="23"/>
      <c r="AMH43" s="23"/>
      <c r="AMI43" s="23"/>
      <c r="AMJ43" s="23"/>
      <c r="AMK43" s="23"/>
      <c r="AML43" s="23"/>
      <c r="AMM43" s="23"/>
      <c r="AMN43" s="23"/>
      <c r="AMO43" s="23"/>
      <c r="AMP43" s="23"/>
      <c r="AMQ43" s="23"/>
      <c r="AMR43" s="23"/>
      <c r="AMS43" s="23"/>
      <c r="AMT43" s="23"/>
      <c r="AMU43" s="23"/>
      <c r="AMV43" s="23"/>
      <c r="AMW43" s="23"/>
      <c r="AMX43" s="23"/>
      <c r="AMY43" s="23"/>
      <c r="AMZ43" s="23"/>
      <c r="ANA43" s="23"/>
      <c r="ANB43" s="23"/>
      <c r="ANC43" s="23"/>
      <c r="AND43" s="23"/>
      <c r="ANE43" s="23"/>
      <c r="ANF43" s="23"/>
      <c r="ANG43" s="23"/>
      <c r="ANH43" s="23"/>
      <c r="ANI43" s="23"/>
      <c r="ANJ43" s="23"/>
      <c r="ANK43" s="23"/>
      <c r="ANL43" s="23"/>
      <c r="ANM43" s="23"/>
      <c r="ANN43" s="23"/>
      <c r="ANO43" s="23"/>
      <c r="ANP43" s="23"/>
      <c r="ANQ43" s="23"/>
      <c r="ANR43" s="23"/>
      <c r="ANS43" s="23"/>
      <c r="ANT43" s="23"/>
      <c r="ANU43" s="23"/>
      <c r="ANV43" s="23"/>
      <c r="ANW43" s="23"/>
      <c r="ANX43" s="23"/>
      <c r="ANY43" s="23"/>
      <c r="ANZ43" s="23"/>
      <c r="AOA43" s="23"/>
      <c r="AOB43" s="23"/>
      <c r="AOC43" s="23"/>
      <c r="AOD43" s="23"/>
      <c r="AOE43" s="23"/>
      <c r="AOF43" s="23"/>
      <c r="AOG43" s="23"/>
      <c r="AOH43" s="23"/>
      <c r="AOI43" s="23"/>
      <c r="AOJ43" s="23"/>
      <c r="AOK43" s="23"/>
      <c r="AOL43" s="23"/>
      <c r="AOM43" s="23"/>
      <c r="AON43" s="23"/>
      <c r="AOO43" s="23"/>
      <c r="AOP43" s="23"/>
      <c r="AOQ43" s="23"/>
      <c r="AOR43" s="23"/>
      <c r="AOS43" s="23"/>
      <c r="AOT43" s="23"/>
      <c r="AOU43" s="23"/>
      <c r="AOV43" s="23"/>
      <c r="AOW43" s="23"/>
      <c r="AOX43" s="23"/>
      <c r="AOY43" s="23"/>
      <c r="AOZ43" s="23"/>
      <c r="APA43" s="23"/>
      <c r="APB43" s="23"/>
      <c r="APC43" s="23"/>
      <c r="APD43" s="23"/>
      <c r="APE43" s="23"/>
      <c r="APF43" s="23"/>
      <c r="APG43" s="23"/>
      <c r="APH43" s="23"/>
      <c r="API43" s="23"/>
      <c r="APJ43" s="23"/>
      <c r="APK43" s="23"/>
      <c r="APL43" s="23"/>
      <c r="APM43" s="23"/>
      <c r="APN43" s="23"/>
      <c r="APO43" s="23"/>
      <c r="APP43" s="23"/>
      <c r="APQ43" s="23"/>
      <c r="APR43" s="23"/>
      <c r="APS43" s="23"/>
      <c r="APT43" s="23"/>
      <c r="APU43" s="23"/>
      <c r="APV43" s="23"/>
      <c r="APW43" s="23"/>
      <c r="APX43" s="23"/>
      <c r="APY43" s="23"/>
      <c r="APZ43" s="23"/>
      <c r="AQA43" s="23"/>
      <c r="AQB43" s="23"/>
      <c r="AQC43" s="23"/>
      <c r="AQD43" s="23"/>
      <c r="AQE43" s="23"/>
      <c r="AQF43" s="23"/>
      <c r="AQG43" s="23"/>
      <c r="AQH43" s="23"/>
      <c r="AQI43" s="23"/>
      <c r="AQJ43" s="23"/>
      <c r="AQK43" s="23"/>
      <c r="AQL43" s="23"/>
      <c r="AQM43" s="23"/>
      <c r="AQN43" s="23"/>
      <c r="AQO43" s="23"/>
      <c r="AQP43" s="23"/>
      <c r="AQQ43" s="23"/>
      <c r="AQR43" s="23"/>
      <c r="AQS43" s="23"/>
      <c r="AQT43" s="23"/>
      <c r="AQU43" s="23"/>
      <c r="AQV43" s="23"/>
      <c r="AQW43" s="23"/>
      <c r="AQX43" s="23"/>
      <c r="AQY43" s="23"/>
      <c r="AQZ43" s="23"/>
      <c r="ARA43" s="23"/>
      <c r="ARB43" s="23"/>
      <c r="ARC43" s="23"/>
      <c r="ARD43" s="23"/>
      <c r="ARE43" s="23"/>
      <c r="ARF43" s="23"/>
      <c r="ARG43" s="23"/>
      <c r="ARH43" s="23"/>
      <c r="ARI43" s="23"/>
      <c r="ARJ43" s="23"/>
      <c r="ARK43" s="23"/>
      <c r="ARL43" s="23"/>
      <c r="ARM43" s="23"/>
      <c r="ARN43" s="23"/>
      <c r="ARO43" s="23"/>
      <c r="ARP43" s="23"/>
      <c r="ARQ43" s="23"/>
      <c r="ARR43" s="23"/>
      <c r="ARS43" s="23"/>
      <c r="ART43" s="23"/>
      <c r="ARU43" s="23"/>
      <c r="ARV43" s="23"/>
      <c r="ARW43" s="23"/>
      <c r="ARX43" s="23"/>
      <c r="ARY43" s="23"/>
      <c r="ARZ43" s="23"/>
      <c r="ASA43" s="23"/>
      <c r="ASB43" s="23"/>
      <c r="ASC43" s="23"/>
      <c r="ASD43" s="23"/>
      <c r="ASE43" s="23"/>
      <c r="ASF43" s="23"/>
      <c r="ASG43" s="23"/>
      <c r="ASH43" s="23"/>
      <c r="ASI43" s="23"/>
      <c r="ASJ43" s="23"/>
      <c r="ASK43" s="23"/>
      <c r="ASL43" s="23"/>
      <c r="ASM43" s="23"/>
      <c r="ASN43" s="23"/>
      <c r="ASO43" s="23"/>
      <c r="ASP43" s="23"/>
      <c r="ASQ43" s="23"/>
      <c r="ASR43" s="23"/>
      <c r="ASS43" s="23"/>
      <c r="AST43" s="23"/>
      <c r="ASU43" s="23"/>
      <c r="ASV43" s="23"/>
      <c r="ASW43" s="23"/>
      <c r="ASX43" s="23"/>
      <c r="ASY43" s="23"/>
      <c r="ASZ43" s="23"/>
      <c r="ATA43" s="23"/>
      <c r="ATB43" s="23"/>
      <c r="ATC43" s="23"/>
      <c r="ATD43" s="23"/>
      <c r="ATE43" s="23"/>
      <c r="ATF43" s="23"/>
      <c r="ATG43" s="23"/>
      <c r="ATH43" s="23"/>
      <c r="ATI43" s="23"/>
      <c r="ATJ43" s="23"/>
      <c r="ATK43" s="23"/>
      <c r="ATL43" s="23"/>
      <c r="ATM43" s="23"/>
      <c r="ATN43" s="23"/>
      <c r="ATO43" s="23"/>
      <c r="ATP43" s="23"/>
      <c r="ATQ43" s="23"/>
      <c r="ATR43" s="23"/>
      <c r="ATS43" s="23"/>
      <c r="ATT43" s="23"/>
      <c r="ATU43" s="23"/>
      <c r="ATV43" s="23"/>
      <c r="ATW43" s="23"/>
      <c r="ATX43" s="23"/>
      <c r="ATY43" s="23"/>
      <c r="ATZ43" s="23"/>
      <c r="AUA43" s="23"/>
      <c r="AUB43" s="23"/>
      <c r="AUC43" s="23"/>
      <c r="AUD43" s="23"/>
      <c r="AUE43" s="23"/>
      <c r="AUF43" s="23"/>
      <c r="AUG43" s="23"/>
      <c r="AUH43" s="23"/>
      <c r="AUI43" s="23"/>
      <c r="AUJ43" s="23"/>
      <c r="AUK43" s="23"/>
      <c r="AUL43" s="23"/>
      <c r="AUM43" s="23"/>
      <c r="AUN43" s="23"/>
      <c r="AUO43" s="23"/>
      <c r="AUP43" s="23"/>
      <c r="AUQ43" s="23"/>
      <c r="AUR43" s="23"/>
      <c r="AUS43" s="23"/>
      <c r="AUT43" s="23"/>
      <c r="AUU43" s="23"/>
      <c r="AUV43" s="23"/>
      <c r="AUW43" s="23"/>
      <c r="AUX43" s="23"/>
      <c r="AUY43" s="23"/>
      <c r="AUZ43" s="23"/>
      <c r="AVA43" s="23"/>
      <c r="AVB43" s="23"/>
      <c r="AVC43" s="23"/>
      <c r="AVD43" s="23"/>
      <c r="AVE43" s="23"/>
      <c r="AVF43" s="23"/>
      <c r="AVG43" s="23"/>
      <c r="AVH43" s="23"/>
      <c r="AVI43" s="23"/>
      <c r="AVJ43" s="23"/>
      <c r="AVK43" s="23"/>
      <c r="AVL43" s="23"/>
      <c r="AVM43" s="23"/>
      <c r="AVN43" s="23"/>
      <c r="AVO43" s="23"/>
      <c r="AVP43" s="23"/>
      <c r="AVQ43" s="23"/>
      <c r="AVR43" s="23"/>
      <c r="AVS43" s="23"/>
      <c r="AVT43" s="23"/>
      <c r="AVU43" s="23"/>
      <c r="AVV43" s="23"/>
      <c r="AVW43" s="23"/>
      <c r="AVX43" s="23"/>
      <c r="AVY43" s="23"/>
      <c r="AVZ43" s="23"/>
      <c r="AWA43" s="23"/>
      <c r="AWB43" s="23"/>
      <c r="AWC43" s="23"/>
      <c r="AWD43" s="23"/>
      <c r="AWE43" s="23"/>
      <c r="AWF43" s="23"/>
      <c r="AWG43" s="23"/>
      <c r="AWH43" s="23"/>
      <c r="AWI43" s="23"/>
      <c r="AWJ43" s="23"/>
      <c r="AWK43" s="23"/>
      <c r="AWL43" s="23"/>
      <c r="AWM43" s="23"/>
      <c r="AWN43" s="23"/>
      <c r="AWO43" s="23"/>
      <c r="AWP43" s="23"/>
      <c r="AWQ43" s="23"/>
      <c r="AWR43" s="23"/>
      <c r="AWS43" s="23"/>
      <c r="AWT43" s="23"/>
      <c r="AWU43" s="23"/>
      <c r="AWV43" s="23"/>
      <c r="AWW43" s="23"/>
      <c r="AWX43" s="23"/>
      <c r="AWY43" s="23"/>
      <c r="AWZ43" s="23"/>
      <c r="AXA43" s="23"/>
      <c r="AXB43" s="23"/>
      <c r="AXC43" s="23"/>
      <c r="AXD43" s="23"/>
      <c r="AXE43" s="23"/>
      <c r="AXF43" s="23"/>
      <c r="AXG43" s="23"/>
      <c r="AXH43" s="23"/>
      <c r="AXI43" s="23"/>
      <c r="AXJ43" s="23"/>
      <c r="AXK43" s="23"/>
      <c r="AXL43" s="23"/>
      <c r="AXM43" s="23"/>
      <c r="AXN43" s="23"/>
      <c r="AXO43" s="23"/>
      <c r="AXP43" s="23"/>
      <c r="AXQ43" s="23"/>
      <c r="AXR43" s="23"/>
      <c r="AXS43" s="23"/>
      <c r="AXT43" s="23"/>
      <c r="AXU43" s="23"/>
      <c r="AXV43" s="23"/>
      <c r="AXW43" s="23"/>
      <c r="AXX43" s="23"/>
      <c r="AXY43" s="23"/>
      <c r="AXZ43" s="23"/>
      <c r="AYA43" s="23"/>
      <c r="AYB43" s="23"/>
      <c r="AYC43" s="23"/>
      <c r="AYD43" s="23"/>
      <c r="AYE43" s="23"/>
      <c r="AYF43" s="23"/>
      <c r="AYG43" s="23"/>
      <c r="AYH43" s="23"/>
      <c r="AYI43" s="23"/>
      <c r="AYJ43" s="23"/>
      <c r="AYK43" s="23"/>
      <c r="AYL43" s="23"/>
      <c r="AYM43" s="23"/>
      <c r="AYN43" s="23"/>
      <c r="AYO43" s="23"/>
      <c r="AYP43" s="23"/>
      <c r="AYQ43" s="23"/>
      <c r="AYR43" s="23"/>
      <c r="AYS43" s="23"/>
      <c r="AYT43" s="23"/>
      <c r="AYU43" s="23"/>
      <c r="AYV43" s="23"/>
      <c r="AYW43" s="23"/>
      <c r="AYX43" s="23"/>
      <c r="AYY43" s="23"/>
      <c r="AYZ43" s="23"/>
      <c r="AZA43" s="23"/>
      <c r="AZB43" s="23"/>
      <c r="AZC43" s="23"/>
      <c r="AZD43" s="23"/>
      <c r="AZE43" s="23"/>
      <c r="AZF43" s="23"/>
      <c r="AZG43" s="23"/>
      <c r="AZH43" s="23"/>
      <c r="AZI43" s="23"/>
      <c r="AZJ43" s="23"/>
      <c r="AZK43" s="23"/>
      <c r="AZL43" s="23"/>
      <c r="AZM43" s="23"/>
      <c r="AZN43" s="23"/>
      <c r="AZO43" s="23"/>
      <c r="AZP43" s="23"/>
      <c r="AZQ43" s="23"/>
      <c r="AZR43" s="23"/>
      <c r="AZS43" s="23"/>
      <c r="AZT43" s="23"/>
      <c r="AZU43" s="23"/>
      <c r="AZV43" s="23"/>
      <c r="AZW43" s="23"/>
      <c r="AZX43" s="23"/>
      <c r="AZY43" s="23"/>
      <c r="AZZ43" s="23"/>
      <c r="BAA43" s="23"/>
      <c r="BAB43" s="23"/>
      <c r="BAC43" s="23"/>
      <c r="BAD43" s="23"/>
      <c r="BAE43" s="23"/>
      <c r="BAF43" s="23"/>
      <c r="BAG43" s="23"/>
      <c r="BAH43" s="23"/>
      <c r="BAI43" s="23"/>
      <c r="BAJ43" s="23"/>
      <c r="BAK43" s="23"/>
      <c r="BAL43" s="23"/>
      <c r="BAM43" s="23"/>
      <c r="BAN43" s="23"/>
      <c r="BAO43" s="23"/>
      <c r="BAP43" s="23"/>
      <c r="BAQ43" s="23"/>
      <c r="BAR43" s="23"/>
      <c r="BAS43" s="23"/>
      <c r="BAT43" s="23"/>
      <c r="BAU43" s="23"/>
      <c r="BAV43" s="23"/>
      <c r="BAW43" s="23"/>
      <c r="BAX43" s="23"/>
      <c r="BAY43" s="23"/>
      <c r="BAZ43" s="23"/>
      <c r="BBA43" s="23"/>
      <c r="BBB43" s="23"/>
      <c r="BBC43" s="23"/>
      <c r="BBD43" s="23"/>
      <c r="BBE43" s="23"/>
      <c r="BBF43" s="23"/>
      <c r="BBG43" s="23"/>
      <c r="BBH43" s="23"/>
      <c r="BBI43" s="23"/>
      <c r="BBJ43" s="23"/>
      <c r="BBK43" s="23"/>
      <c r="BBL43" s="23"/>
      <c r="BBM43" s="23"/>
      <c r="BBN43" s="23"/>
      <c r="BBO43" s="23"/>
      <c r="BBP43" s="23"/>
      <c r="BBQ43" s="23"/>
      <c r="BBR43" s="23"/>
      <c r="BBS43" s="23"/>
      <c r="BBT43" s="23"/>
      <c r="BBU43" s="23"/>
      <c r="BBV43" s="23"/>
      <c r="BBW43" s="23"/>
      <c r="BBX43" s="23"/>
      <c r="BBY43" s="23"/>
      <c r="BBZ43" s="23"/>
      <c r="BCA43" s="23"/>
      <c r="BCB43" s="23"/>
      <c r="BCC43" s="23"/>
      <c r="BCD43" s="23"/>
      <c r="BCE43" s="23"/>
      <c r="BCF43" s="23"/>
      <c r="BCG43" s="23"/>
      <c r="BCH43" s="23"/>
      <c r="BCI43" s="23"/>
      <c r="BCJ43" s="23"/>
      <c r="BCK43" s="23"/>
      <c r="BCL43" s="23"/>
      <c r="BCM43" s="23"/>
      <c r="BCN43" s="23"/>
      <c r="BCO43" s="23"/>
      <c r="BCP43" s="23"/>
      <c r="BCQ43" s="23"/>
      <c r="BCR43" s="23"/>
      <c r="BCS43" s="23"/>
      <c r="BCT43" s="23"/>
      <c r="BCU43" s="23"/>
      <c r="BCV43" s="23"/>
      <c r="BCW43" s="23"/>
      <c r="BCX43" s="23"/>
      <c r="BCY43" s="23"/>
      <c r="BCZ43" s="23"/>
      <c r="BDA43" s="23"/>
      <c r="BDB43" s="23"/>
      <c r="BDC43" s="23"/>
      <c r="BDD43" s="23"/>
      <c r="BDE43" s="23"/>
      <c r="BDF43" s="23"/>
      <c r="BDG43" s="23"/>
      <c r="BDH43" s="23"/>
      <c r="BDI43" s="23"/>
      <c r="BDJ43" s="23"/>
      <c r="BDK43" s="23"/>
      <c r="BDL43" s="23"/>
      <c r="BDM43" s="23"/>
      <c r="BDN43" s="23"/>
      <c r="BDO43" s="23"/>
      <c r="BDP43" s="23"/>
      <c r="BDQ43" s="23"/>
      <c r="BDR43" s="23"/>
      <c r="BDS43" s="23"/>
      <c r="BDT43" s="23"/>
      <c r="BDU43" s="23"/>
      <c r="BDV43" s="23"/>
      <c r="BDW43" s="23"/>
      <c r="BDX43" s="23"/>
      <c r="BDY43" s="23"/>
      <c r="BDZ43" s="23"/>
      <c r="BEA43" s="23"/>
      <c r="BEB43" s="23"/>
      <c r="BEC43" s="23"/>
      <c r="BED43" s="23"/>
      <c r="BEE43" s="23"/>
      <c r="BEF43" s="23"/>
      <c r="BEG43" s="23"/>
      <c r="BEH43" s="23"/>
      <c r="BEI43" s="23"/>
      <c r="BEJ43" s="23"/>
      <c r="BEK43" s="23"/>
      <c r="BEL43" s="23"/>
      <c r="BEM43" s="23"/>
      <c r="BEN43" s="23"/>
      <c r="BEO43" s="23"/>
      <c r="BEP43" s="23"/>
      <c r="BEQ43" s="23"/>
      <c r="BER43" s="23"/>
      <c r="BES43" s="23"/>
      <c r="BET43" s="23"/>
      <c r="BEU43" s="23"/>
      <c r="BEV43" s="23"/>
      <c r="BEW43" s="23"/>
      <c r="BEX43" s="23"/>
      <c r="BEY43" s="23"/>
      <c r="BEZ43" s="23"/>
      <c r="BFA43" s="23"/>
      <c r="BFB43" s="23"/>
      <c r="BFC43" s="23"/>
      <c r="BFD43" s="23"/>
      <c r="BFE43" s="23"/>
      <c r="BFF43" s="23"/>
      <c r="BFG43" s="23"/>
      <c r="BFH43" s="23"/>
      <c r="BFI43" s="23"/>
      <c r="BFJ43" s="23"/>
      <c r="BFK43" s="23"/>
      <c r="BFL43" s="23"/>
      <c r="BFM43" s="23"/>
      <c r="BFN43" s="23"/>
      <c r="BFO43" s="23"/>
      <c r="BFP43" s="23"/>
      <c r="BFQ43" s="23"/>
      <c r="BFR43" s="23"/>
      <c r="BFS43" s="23"/>
      <c r="BFT43" s="23"/>
      <c r="BFU43" s="23"/>
      <c r="BFV43" s="23"/>
      <c r="BFW43" s="23"/>
      <c r="BFX43" s="23"/>
      <c r="BFY43" s="23"/>
      <c r="BFZ43" s="23"/>
      <c r="BGA43" s="23"/>
      <c r="BGB43" s="23"/>
      <c r="BGC43" s="23"/>
      <c r="BGD43" s="23"/>
      <c r="BGE43" s="23"/>
      <c r="BGF43" s="23"/>
      <c r="BGG43" s="23"/>
      <c r="BGH43" s="23"/>
      <c r="BGI43" s="23"/>
      <c r="BGJ43" s="23"/>
      <c r="BGK43" s="23"/>
      <c r="BGL43" s="23"/>
      <c r="BGM43" s="23"/>
      <c r="BGN43" s="23"/>
      <c r="BGO43" s="23"/>
      <c r="BGP43" s="23"/>
      <c r="BGQ43" s="23"/>
      <c r="BGR43" s="23"/>
      <c r="BGS43" s="23"/>
      <c r="BGT43" s="23"/>
      <c r="BGU43" s="23"/>
      <c r="BGV43" s="23"/>
      <c r="BGW43" s="23"/>
      <c r="BGX43" s="23"/>
      <c r="BGY43" s="23"/>
      <c r="BGZ43" s="23"/>
      <c r="BHA43" s="23"/>
      <c r="BHB43" s="23"/>
      <c r="BHC43" s="23"/>
      <c r="BHD43" s="23"/>
      <c r="BHE43" s="23"/>
      <c r="BHF43" s="23"/>
      <c r="BHG43" s="23"/>
      <c r="BHH43" s="23"/>
      <c r="BHI43" s="23"/>
      <c r="BHJ43" s="23"/>
      <c r="BHK43" s="23"/>
      <c r="BHL43" s="23"/>
      <c r="BHM43" s="23"/>
      <c r="BHN43" s="23"/>
      <c r="BHO43" s="23"/>
      <c r="BHP43" s="23"/>
      <c r="BHQ43" s="23"/>
      <c r="BHR43" s="23"/>
      <c r="BHS43" s="23"/>
      <c r="BHT43" s="23"/>
      <c r="BHU43" s="23"/>
      <c r="BHV43" s="23"/>
      <c r="BHW43" s="23"/>
      <c r="BHX43" s="23"/>
      <c r="BHY43" s="23"/>
      <c r="BHZ43" s="23"/>
      <c r="BIA43" s="23"/>
      <c r="BIB43" s="23"/>
      <c r="BIC43" s="23"/>
      <c r="BID43" s="23"/>
      <c r="BIE43" s="23"/>
      <c r="BIF43" s="23"/>
      <c r="BIG43" s="23"/>
      <c r="BIH43" s="23"/>
      <c r="BII43" s="23"/>
      <c r="BIJ43" s="23"/>
      <c r="BIK43" s="23"/>
      <c r="BIL43" s="23"/>
      <c r="BIM43" s="23"/>
      <c r="BIN43" s="23"/>
      <c r="BIO43" s="23"/>
      <c r="BIP43" s="23"/>
      <c r="BIQ43" s="23"/>
      <c r="BIR43" s="23"/>
      <c r="BIS43" s="23"/>
      <c r="BIT43" s="23"/>
      <c r="BIU43" s="23"/>
      <c r="BIV43" s="23"/>
      <c r="BIW43" s="23"/>
      <c r="BIX43" s="23"/>
      <c r="BIY43" s="23"/>
      <c r="BIZ43" s="23"/>
      <c r="BJA43" s="23"/>
      <c r="BJB43" s="23"/>
      <c r="BJC43" s="23"/>
      <c r="BJD43" s="23"/>
      <c r="BJE43" s="23"/>
      <c r="BJF43" s="23"/>
      <c r="BJG43" s="23"/>
      <c r="BJH43" s="23"/>
      <c r="BJI43" s="23"/>
      <c r="BJJ43" s="23"/>
      <c r="BJK43" s="23"/>
      <c r="BJL43" s="23"/>
      <c r="BJM43" s="23"/>
      <c r="BJN43" s="23"/>
      <c r="BJO43" s="23"/>
      <c r="BJP43" s="23"/>
      <c r="BJQ43" s="23"/>
      <c r="BJR43" s="23"/>
      <c r="BJS43" s="23"/>
      <c r="BJT43" s="23"/>
      <c r="BJU43" s="23"/>
      <c r="BJV43" s="23"/>
      <c r="BJW43" s="23"/>
      <c r="BJX43" s="23"/>
      <c r="BJY43" s="23"/>
      <c r="BJZ43" s="23"/>
      <c r="BKA43" s="23"/>
      <c r="BKB43" s="23"/>
      <c r="BKC43" s="23"/>
      <c r="BKD43" s="23"/>
      <c r="BKE43" s="23"/>
      <c r="BKF43" s="23"/>
      <c r="BKG43" s="23"/>
      <c r="BKH43" s="23"/>
      <c r="BKI43" s="23"/>
      <c r="BKJ43" s="23"/>
      <c r="BKK43" s="23"/>
      <c r="BKL43" s="23"/>
      <c r="BKM43" s="23"/>
      <c r="BKN43" s="23"/>
      <c r="BKO43" s="23"/>
      <c r="BKP43" s="23"/>
      <c r="BKQ43" s="23"/>
      <c r="BKR43" s="23"/>
      <c r="BKS43" s="23"/>
      <c r="BKT43" s="23"/>
      <c r="BKU43" s="23"/>
      <c r="BKV43" s="23"/>
      <c r="BKW43" s="23"/>
      <c r="BKX43" s="23"/>
      <c r="BKY43" s="23"/>
      <c r="BKZ43" s="23"/>
      <c r="BLA43" s="23"/>
      <c r="BLB43" s="23"/>
      <c r="BLC43" s="23"/>
      <c r="BLD43" s="23"/>
      <c r="BLE43" s="23"/>
      <c r="BLF43" s="23"/>
      <c r="BLG43" s="23"/>
      <c r="BLH43" s="23"/>
      <c r="BLI43" s="23"/>
      <c r="BLJ43" s="23"/>
      <c r="BLK43" s="23"/>
      <c r="BLL43" s="23"/>
      <c r="BLM43" s="23"/>
      <c r="BLN43" s="23"/>
      <c r="BLO43" s="23"/>
      <c r="BLP43" s="23"/>
      <c r="BLQ43" s="23"/>
      <c r="BLR43" s="23"/>
      <c r="BLS43" s="23"/>
      <c r="BLT43" s="23"/>
      <c r="BLU43" s="23"/>
      <c r="BLV43" s="23"/>
      <c r="BLW43" s="23"/>
      <c r="BLX43" s="23"/>
      <c r="BLY43" s="23"/>
      <c r="BLZ43" s="23"/>
      <c r="BMA43" s="23"/>
      <c r="BMB43" s="23"/>
      <c r="BMC43" s="23"/>
      <c r="BMD43" s="23"/>
      <c r="BME43" s="23"/>
      <c r="BMF43" s="23"/>
      <c r="BMG43" s="23"/>
      <c r="BMH43" s="23"/>
      <c r="BMI43" s="23"/>
      <c r="BMJ43" s="23"/>
      <c r="BMK43" s="23"/>
      <c r="BML43" s="23"/>
      <c r="BMM43" s="23"/>
      <c r="BMN43" s="23"/>
      <c r="BMO43" s="23"/>
      <c r="BMP43" s="23"/>
      <c r="BMQ43" s="23"/>
      <c r="BMR43" s="23"/>
      <c r="BMS43" s="23"/>
      <c r="BMT43" s="23"/>
      <c r="BMU43" s="23"/>
      <c r="BMV43" s="23"/>
      <c r="BMW43" s="23"/>
      <c r="BMX43" s="23"/>
      <c r="BMY43" s="23"/>
      <c r="BMZ43" s="23"/>
      <c r="BNA43" s="23"/>
      <c r="BNB43" s="23"/>
      <c r="BNC43" s="23"/>
      <c r="BND43" s="23"/>
      <c r="BNE43" s="23"/>
      <c r="BNF43" s="23"/>
      <c r="BNG43" s="23"/>
      <c r="BNH43" s="23"/>
      <c r="BNI43" s="23"/>
      <c r="BNJ43" s="23"/>
      <c r="BNK43" s="23"/>
      <c r="BNL43" s="23"/>
      <c r="BNM43" s="23"/>
      <c r="BNN43" s="23"/>
      <c r="BNO43" s="23"/>
      <c r="BNP43" s="23"/>
      <c r="BNQ43" s="23"/>
      <c r="BNR43" s="23"/>
      <c r="BNS43" s="23"/>
      <c r="BNT43" s="23"/>
      <c r="BNU43" s="23"/>
      <c r="BNV43" s="23"/>
      <c r="BNW43" s="23"/>
      <c r="BNX43" s="23"/>
      <c r="BNY43" s="23"/>
      <c r="BNZ43" s="23"/>
      <c r="BOA43" s="23"/>
      <c r="BOB43" s="23"/>
      <c r="BOC43" s="23"/>
      <c r="BOD43" s="23"/>
      <c r="BOE43" s="23"/>
      <c r="BOF43" s="23"/>
      <c r="BOG43" s="23"/>
      <c r="BOH43" s="23"/>
      <c r="BOI43" s="23"/>
      <c r="BOJ43" s="23"/>
      <c r="BOK43" s="23"/>
      <c r="BOL43" s="23"/>
      <c r="BOM43" s="23"/>
      <c r="BON43" s="23"/>
      <c r="BOO43" s="23"/>
      <c r="BOP43" s="23"/>
      <c r="BOQ43" s="23"/>
      <c r="BOR43" s="23"/>
      <c r="BOS43" s="23"/>
      <c r="BOT43" s="23"/>
      <c r="BOU43" s="23"/>
      <c r="BOV43" s="23"/>
      <c r="BOW43" s="23"/>
      <c r="BOX43" s="23"/>
      <c r="BOY43" s="23"/>
      <c r="BOZ43" s="23"/>
      <c r="BPA43" s="23"/>
      <c r="BPB43" s="23"/>
      <c r="BPC43" s="23"/>
      <c r="BPD43" s="23"/>
      <c r="BPE43" s="23"/>
      <c r="BPF43" s="23"/>
      <c r="BPG43" s="23"/>
      <c r="BPH43" s="23"/>
      <c r="BPI43" s="23"/>
      <c r="BPJ43" s="23"/>
      <c r="BPK43" s="23"/>
      <c r="BPL43" s="23"/>
      <c r="BPM43" s="23"/>
      <c r="BPN43" s="23"/>
      <c r="BPO43" s="23"/>
      <c r="BPP43" s="23"/>
      <c r="BPQ43" s="23"/>
      <c r="BPR43" s="23"/>
      <c r="BPS43" s="23"/>
      <c r="BPT43" s="23"/>
      <c r="BPU43" s="23"/>
      <c r="BPV43" s="23"/>
      <c r="BPW43" s="23"/>
      <c r="BPX43" s="23"/>
      <c r="BPY43" s="23"/>
      <c r="BPZ43" s="23"/>
      <c r="BQA43" s="23"/>
      <c r="BQB43" s="23"/>
      <c r="BQC43" s="23"/>
      <c r="BQD43" s="23"/>
      <c r="BQE43" s="23"/>
      <c r="BQF43" s="23"/>
      <c r="BQG43" s="23"/>
      <c r="BQH43" s="23"/>
      <c r="BQI43" s="23"/>
      <c r="BQJ43" s="23"/>
      <c r="BQK43" s="23"/>
      <c r="BQL43" s="23"/>
      <c r="BQM43" s="23"/>
      <c r="BQN43" s="23"/>
      <c r="BQO43" s="23"/>
      <c r="BQP43" s="23"/>
      <c r="BQQ43" s="23"/>
      <c r="BQR43" s="23"/>
      <c r="BQS43" s="23"/>
      <c r="BQT43" s="23"/>
      <c r="BQU43" s="23"/>
      <c r="BQV43" s="23"/>
      <c r="BQW43" s="23"/>
      <c r="BQX43" s="23"/>
      <c r="BQY43" s="23"/>
      <c r="BQZ43" s="23"/>
      <c r="BRA43" s="23"/>
      <c r="BRB43" s="23"/>
      <c r="BRC43" s="23"/>
      <c r="BRD43" s="23"/>
      <c r="BRE43" s="23"/>
      <c r="BRF43" s="23"/>
      <c r="BRG43" s="23"/>
      <c r="BRH43" s="23"/>
      <c r="BRI43" s="23"/>
      <c r="BRJ43" s="23"/>
      <c r="BRK43" s="23"/>
      <c r="BRL43" s="23"/>
      <c r="BRM43" s="23"/>
      <c r="BRN43" s="23"/>
      <c r="BRO43" s="23"/>
      <c r="BRP43" s="23"/>
      <c r="BRQ43" s="23"/>
      <c r="BRR43" s="23"/>
      <c r="BRS43" s="23"/>
      <c r="BRT43" s="23"/>
      <c r="BRU43" s="23"/>
      <c r="BRV43" s="23"/>
      <c r="BRW43" s="23"/>
      <c r="BRX43" s="23"/>
      <c r="BRY43" s="23"/>
      <c r="BRZ43" s="23"/>
      <c r="BSA43" s="23"/>
      <c r="BSB43" s="23"/>
      <c r="BSC43" s="23"/>
      <c r="BSD43" s="23"/>
      <c r="BSE43" s="23"/>
      <c r="BSF43" s="23"/>
      <c r="BSG43" s="23"/>
      <c r="BSH43" s="23"/>
      <c r="BSI43" s="23"/>
      <c r="BSJ43" s="23"/>
      <c r="BSK43" s="23"/>
      <c r="BSL43" s="23"/>
      <c r="BSM43" s="23"/>
      <c r="BSN43" s="23"/>
      <c r="BSO43" s="23"/>
      <c r="BSP43" s="23"/>
      <c r="BSQ43" s="23"/>
      <c r="BSR43" s="23"/>
      <c r="BSS43" s="23"/>
      <c r="BST43" s="23"/>
      <c r="BSU43" s="23"/>
      <c r="BSV43" s="23"/>
      <c r="BSW43" s="23"/>
      <c r="BSX43" s="23"/>
      <c r="BSY43" s="23"/>
      <c r="BSZ43" s="23"/>
      <c r="BTA43" s="23"/>
      <c r="BTB43" s="23"/>
      <c r="BTC43" s="23"/>
      <c r="BTD43" s="23"/>
      <c r="BTE43" s="23"/>
      <c r="BTF43" s="23"/>
      <c r="BTG43" s="23"/>
      <c r="BTH43" s="23"/>
      <c r="BTI43" s="23"/>
      <c r="BTJ43" s="23"/>
      <c r="BTK43" s="23"/>
      <c r="BTL43" s="23"/>
      <c r="BTM43" s="23"/>
      <c r="BTN43" s="23"/>
      <c r="BTO43" s="23"/>
      <c r="BTP43" s="23"/>
      <c r="BTQ43" s="23"/>
      <c r="BTR43" s="23"/>
      <c r="BTS43" s="23"/>
      <c r="BTT43" s="23"/>
      <c r="BTU43" s="23"/>
      <c r="BTV43" s="23"/>
      <c r="BTW43" s="23"/>
      <c r="BTX43" s="23"/>
      <c r="BTY43" s="23"/>
      <c r="BTZ43" s="23"/>
      <c r="BUA43" s="23"/>
      <c r="BUB43" s="23"/>
      <c r="BUC43" s="23"/>
      <c r="BUD43" s="23"/>
      <c r="BUE43" s="23"/>
      <c r="BUF43" s="23"/>
      <c r="BUG43" s="23"/>
      <c r="BUH43" s="23"/>
      <c r="BUI43" s="23"/>
      <c r="BUJ43" s="23"/>
      <c r="BUK43" s="23"/>
      <c r="BUL43" s="23"/>
      <c r="BUM43" s="23"/>
      <c r="BUN43" s="23"/>
      <c r="BUO43" s="23"/>
      <c r="BUP43" s="23"/>
      <c r="BUQ43" s="23"/>
      <c r="BUR43" s="23"/>
      <c r="BUS43" s="23"/>
      <c r="BUT43" s="23"/>
      <c r="BUU43" s="23"/>
      <c r="BUV43" s="23"/>
      <c r="BUW43" s="23"/>
      <c r="BUX43" s="23"/>
      <c r="BUY43" s="23"/>
      <c r="BUZ43" s="23"/>
      <c r="BVA43" s="23"/>
      <c r="BVB43" s="23"/>
      <c r="BVC43" s="23"/>
      <c r="BVD43" s="23"/>
      <c r="BVE43" s="23"/>
      <c r="BVF43" s="23"/>
      <c r="BVG43" s="23"/>
      <c r="BVH43" s="23"/>
      <c r="BVI43" s="23"/>
      <c r="BVJ43" s="23"/>
      <c r="BVK43" s="23"/>
      <c r="BVL43" s="23"/>
      <c r="BVM43" s="23"/>
      <c r="BVN43" s="23"/>
      <c r="BVO43" s="23"/>
      <c r="BVP43" s="23"/>
      <c r="BVQ43" s="23"/>
      <c r="BVR43" s="23"/>
      <c r="BVS43" s="23"/>
      <c r="BVT43" s="23"/>
      <c r="BVU43" s="23"/>
      <c r="BVV43" s="23"/>
      <c r="BVW43" s="23"/>
      <c r="BVX43" s="23"/>
      <c r="BVY43" s="23"/>
      <c r="BVZ43" s="23"/>
      <c r="BWA43" s="23"/>
      <c r="BWB43" s="23"/>
      <c r="BWC43" s="23"/>
      <c r="BWD43" s="23"/>
      <c r="BWE43" s="23"/>
      <c r="BWF43" s="23"/>
      <c r="BWG43" s="23"/>
      <c r="BWH43" s="23"/>
      <c r="BWI43" s="23"/>
      <c r="BWJ43" s="23"/>
      <c r="BWK43" s="23"/>
      <c r="BWL43" s="23"/>
      <c r="BWM43" s="23"/>
      <c r="BWN43" s="23"/>
      <c r="BWO43" s="23"/>
      <c r="BWP43" s="23"/>
      <c r="BWQ43" s="23"/>
      <c r="BWR43" s="23"/>
      <c r="BWS43" s="23"/>
      <c r="BWT43" s="23"/>
      <c r="BWU43" s="23"/>
      <c r="BWV43" s="23"/>
      <c r="BWW43" s="23"/>
      <c r="BWX43" s="23"/>
      <c r="BWY43" s="23"/>
      <c r="BWZ43" s="23"/>
      <c r="BXA43" s="23"/>
      <c r="BXB43" s="23"/>
      <c r="BXC43" s="23"/>
      <c r="BXD43" s="23"/>
      <c r="BXE43" s="23"/>
      <c r="BXF43" s="23"/>
      <c r="BXG43" s="23"/>
      <c r="BXH43" s="23"/>
      <c r="BXI43" s="23"/>
      <c r="BXJ43" s="23"/>
      <c r="BXK43" s="23"/>
      <c r="BXL43" s="23"/>
      <c r="BXM43" s="23"/>
      <c r="BXN43" s="23"/>
      <c r="BXO43" s="23"/>
      <c r="BXP43" s="23"/>
      <c r="BXQ43" s="23"/>
      <c r="BXR43" s="23"/>
      <c r="BXS43" s="23"/>
      <c r="BXT43" s="23"/>
      <c r="BXU43" s="23"/>
      <c r="BXV43" s="23"/>
      <c r="BXW43" s="23"/>
      <c r="BXX43" s="23"/>
      <c r="BXY43" s="23"/>
      <c r="BXZ43" s="23"/>
      <c r="BYA43" s="23"/>
      <c r="BYB43" s="23"/>
      <c r="BYC43" s="23"/>
      <c r="BYD43" s="23"/>
      <c r="BYE43" s="23"/>
      <c r="BYF43" s="23"/>
      <c r="BYG43" s="23"/>
      <c r="BYH43" s="23"/>
      <c r="BYI43" s="23"/>
      <c r="BYJ43" s="23"/>
      <c r="BYK43" s="23"/>
      <c r="BYL43" s="23"/>
      <c r="BYM43" s="23"/>
      <c r="BYN43" s="23"/>
      <c r="BYO43" s="23"/>
      <c r="BYP43" s="23"/>
      <c r="BYQ43" s="23"/>
      <c r="BYR43" s="23"/>
      <c r="BYS43" s="23"/>
      <c r="BYT43" s="23"/>
      <c r="BYU43" s="23"/>
      <c r="BYV43" s="23"/>
      <c r="BYW43" s="23"/>
      <c r="BYX43" s="23"/>
      <c r="BYY43" s="23"/>
      <c r="BYZ43" s="23"/>
      <c r="BZA43" s="23"/>
      <c r="BZB43" s="23"/>
      <c r="BZC43" s="23"/>
      <c r="BZD43" s="23"/>
      <c r="BZE43" s="23"/>
      <c r="BZF43" s="23"/>
      <c r="BZG43" s="23"/>
      <c r="BZH43" s="23"/>
      <c r="BZI43" s="23"/>
      <c r="BZJ43" s="23"/>
      <c r="BZK43" s="23"/>
      <c r="BZL43" s="23"/>
      <c r="BZM43" s="23"/>
      <c r="BZN43" s="23"/>
      <c r="BZO43" s="23"/>
      <c r="BZP43" s="23"/>
      <c r="BZQ43" s="23"/>
      <c r="BZR43" s="23"/>
      <c r="BZS43" s="23"/>
      <c r="BZT43" s="23"/>
      <c r="BZU43" s="23"/>
      <c r="BZV43" s="23"/>
      <c r="BZW43" s="23"/>
      <c r="BZX43" s="23"/>
      <c r="BZY43" s="23"/>
      <c r="BZZ43" s="23"/>
      <c r="CAA43" s="23"/>
      <c r="CAB43" s="23"/>
      <c r="CAC43" s="23"/>
      <c r="CAD43" s="23"/>
      <c r="CAE43" s="23"/>
      <c r="CAF43" s="23"/>
      <c r="CAG43" s="23"/>
      <c r="CAH43" s="23"/>
      <c r="CAI43" s="23"/>
      <c r="CAJ43" s="23"/>
      <c r="CAK43" s="23"/>
      <c r="CAL43" s="23"/>
      <c r="CAM43" s="23"/>
      <c r="CAN43" s="23"/>
      <c r="CAO43" s="23"/>
      <c r="CAP43" s="23"/>
      <c r="CAQ43" s="23"/>
      <c r="CAR43" s="23"/>
      <c r="CAS43" s="23"/>
      <c r="CAT43" s="23"/>
      <c r="CAU43" s="23"/>
      <c r="CAV43" s="23"/>
      <c r="CAW43" s="23"/>
      <c r="CAX43" s="23"/>
      <c r="CAY43" s="23"/>
      <c r="CAZ43" s="23"/>
      <c r="CBA43" s="23"/>
      <c r="CBB43" s="23"/>
      <c r="CBC43" s="23"/>
      <c r="CBD43" s="23"/>
      <c r="CBE43" s="23"/>
      <c r="CBF43" s="23"/>
      <c r="CBG43" s="23"/>
      <c r="CBH43" s="23"/>
      <c r="CBI43" s="23"/>
      <c r="CBJ43" s="23"/>
      <c r="CBK43" s="23"/>
      <c r="CBL43" s="23"/>
      <c r="CBM43" s="23"/>
      <c r="CBN43" s="23"/>
      <c r="CBO43" s="23"/>
      <c r="CBP43" s="23"/>
      <c r="CBQ43" s="23"/>
      <c r="CBR43" s="23"/>
      <c r="CBS43" s="23"/>
      <c r="CBT43" s="23"/>
      <c r="CBU43" s="23"/>
      <c r="CBV43" s="23"/>
      <c r="CBW43" s="23"/>
      <c r="CBX43" s="23"/>
      <c r="CBY43" s="23"/>
      <c r="CBZ43" s="23"/>
      <c r="CCA43" s="23"/>
      <c r="CCB43" s="23"/>
      <c r="CCC43" s="23"/>
      <c r="CCD43" s="23"/>
      <c r="CCE43" s="23"/>
      <c r="CCF43" s="23"/>
      <c r="CCG43" s="23"/>
      <c r="CCH43" s="23"/>
      <c r="CCI43" s="23"/>
      <c r="CCJ43" s="23"/>
      <c r="CCK43" s="23"/>
      <c r="CCL43" s="23"/>
      <c r="CCM43" s="23"/>
      <c r="CCN43" s="23"/>
      <c r="CCO43" s="23"/>
      <c r="CCP43" s="23"/>
      <c r="CCQ43" s="23"/>
      <c r="CCR43" s="23"/>
      <c r="CCS43" s="23"/>
      <c r="CCT43" s="23"/>
      <c r="CCU43" s="23"/>
      <c r="CCV43" s="23"/>
      <c r="CCW43" s="23"/>
      <c r="CCX43" s="23"/>
      <c r="CCY43" s="23"/>
      <c r="CCZ43" s="23"/>
      <c r="CDA43" s="23"/>
      <c r="CDB43" s="23"/>
      <c r="CDC43" s="23"/>
      <c r="CDD43" s="23"/>
      <c r="CDE43" s="23"/>
      <c r="CDF43" s="23"/>
      <c r="CDG43" s="23"/>
      <c r="CDH43" s="23"/>
      <c r="CDI43" s="23"/>
      <c r="CDJ43" s="23"/>
      <c r="CDK43" s="23"/>
      <c r="CDL43" s="23"/>
      <c r="CDM43" s="23"/>
      <c r="CDN43" s="23"/>
      <c r="CDO43" s="23"/>
      <c r="CDP43" s="23"/>
      <c r="CDQ43" s="23"/>
      <c r="CDR43" s="23"/>
      <c r="CDS43" s="23"/>
      <c r="CDT43" s="23"/>
      <c r="CDU43" s="23"/>
      <c r="CDV43" s="23"/>
      <c r="CDW43" s="23"/>
      <c r="CDX43" s="23"/>
      <c r="CDY43" s="23"/>
      <c r="CDZ43" s="23"/>
      <c r="CEA43" s="23"/>
      <c r="CEB43" s="23"/>
      <c r="CEC43" s="23"/>
      <c r="CED43" s="23"/>
      <c r="CEE43" s="23"/>
      <c r="CEF43" s="23"/>
      <c r="CEG43" s="23"/>
      <c r="CEH43" s="23"/>
      <c r="CEI43" s="23"/>
      <c r="CEJ43" s="23"/>
      <c r="CEK43" s="23"/>
      <c r="CEL43" s="23"/>
      <c r="CEM43" s="23"/>
      <c r="CEN43" s="23"/>
      <c r="CEO43" s="23"/>
      <c r="CEP43" s="23"/>
      <c r="CEQ43" s="23"/>
      <c r="CER43" s="23"/>
      <c r="CES43" s="23"/>
      <c r="CET43" s="23"/>
      <c r="CEU43" s="23"/>
      <c r="CEV43" s="23"/>
      <c r="CEW43" s="23"/>
      <c r="CEX43" s="23"/>
      <c r="CEY43" s="23"/>
      <c r="CEZ43" s="23"/>
      <c r="CFA43" s="23"/>
      <c r="CFB43" s="23"/>
      <c r="CFC43" s="23"/>
      <c r="CFD43" s="23"/>
      <c r="CFE43" s="23"/>
      <c r="CFF43" s="23"/>
      <c r="CFG43" s="23"/>
      <c r="CFH43" s="23"/>
      <c r="CFI43" s="23"/>
      <c r="CFJ43" s="23"/>
      <c r="CFK43" s="23"/>
      <c r="CFL43" s="23"/>
      <c r="CFM43" s="23"/>
      <c r="CFN43" s="23"/>
      <c r="CFO43" s="23"/>
      <c r="CFP43" s="23"/>
      <c r="CFQ43" s="23"/>
      <c r="CFR43" s="23"/>
      <c r="CFS43" s="23"/>
      <c r="CFT43" s="23"/>
      <c r="CFU43" s="23"/>
      <c r="CFV43" s="23"/>
      <c r="CFW43" s="23"/>
      <c r="CFX43" s="23"/>
      <c r="CFY43" s="23"/>
      <c r="CFZ43" s="23"/>
      <c r="CGA43" s="23"/>
      <c r="CGB43" s="23"/>
      <c r="CGC43" s="23"/>
      <c r="CGD43" s="23"/>
      <c r="CGE43" s="23"/>
      <c r="CGF43" s="23"/>
      <c r="CGG43" s="23"/>
      <c r="CGH43" s="23"/>
      <c r="CGI43" s="23"/>
      <c r="CGJ43" s="23"/>
      <c r="CGK43" s="23"/>
      <c r="CGL43" s="23"/>
      <c r="CGM43" s="23"/>
      <c r="CGN43" s="23"/>
      <c r="CGO43" s="23"/>
      <c r="CGP43" s="23"/>
      <c r="CGQ43" s="23"/>
      <c r="CGR43" s="23"/>
      <c r="CGS43" s="23"/>
      <c r="CGT43" s="23"/>
      <c r="CGU43" s="23"/>
      <c r="CGV43" s="23"/>
      <c r="CGW43" s="23"/>
      <c r="CGX43" s="23"/>
      <c r="CGY43" s="23"/>
      <c r="CGZ43" s="23"/>
      <c r="CHA43" s="23"/>
      <c r="CHB43" s="23"/>
      <c r="CHC43" s="23"/>
      <c r="CHD43" s="23"/>
      <c r="CHE43" s="23"/>
      <c r="CHF43" s="23"/>
      <c r="CHG43" s="23"/>
      <c r="CHH43" s="23"/>
      <c r="CHI43" s="23"/>
      <c r="CHJ43" s="23"/>
      <c r="CHK43" s="23"/>
      <c r="CHL43" s="23"/>
      <c r="CHM43" s="23"/>
      <c r="CHN43" s="23"/>
      <c r="CHO43" s="23"/>
      <c r="CHP43" s="23"/>
      <c r="CHQ43" s="23"/>
      <c r="CHR43" s="23"/>
      <c r="CHS43" s="23"/>
      <c r="CHT43" s="23"/>
      <c r="CHU43" s="23"/>
      <c r="CHV43" s="23"/>
      <c r="CHW43" s="23"/>
      <c r="CHX43" s="23"/>
      <c r="CHY43" s="23"/>
      <c r="CHZ43" s="23"/>
      <c r="CIA43" s="23"/>
      <c r="CIB43" s="23"/>
      <c r="CIC43" s="23"/>
      <c r="CID43" s="23"/>
      <c r="CIE43" s="23"/>
      <c r="CIF43" s="23"/>
      <c r="CIG43" s="23"/>
      <c r="CIH43" s="23"/>
      <c r="CII43" s="23"/>
      <c r="CIJ43" s="23"/>
      <c r="CIK43" s="23"/>
      <c r="CIL43" s="23"/>
      <c r="CIM43" s="23"/>
      <c r="CIN43" s="23"/>
      <c r="CIO43" s="23"/>
      <c r="CIP43" s="23"/>
      <c r="CIQ43" s="23"/>
      <c r="CIR43" s="23"/>
      <c r="CIS43" s="23"/>
      <c r="CIT43" s="23"/>
      <c r="CIU43" s="23"/>
      <c r="CIV43" s="23"/>
      <c r="CIW43" s="23"/>
      <c r="CIX43" s="23"/>
      <c r="CIY43" s="23"/>
      <c r="CIZ43" s="23"/>
      <c r="CJA43" s="23"/>
      <c r="CJB43" s="23"/>
      <c r="CJC43" s="23"/>
      <c r="CJD43" s="23"/>
      <c r="CJE43" s="23"/>
      <c r="CJF43" s="23"/>
      <c r="CJG43" s="23"/>
      <c r="CJH43" s="23"/>
      <c r="CJI43" s="23"/>
      <c r="CJJ43" s="23"/>
      <c r="CJK43" s="23"/>
      <c r="CJL43" s="23"/>
      <c r="CJM43" s="23"/>
      <c r="CJN43" s="23"/>
      <c r="CJO43" s="23"/>
      <c r="CJP43" s="23"/>
      <c r="CJQ43" s="23"/>
      <c r="CJR43" s="23"/>
      <c r="CJS43" s="23"/>
      <c r="CJT43" s="23"/>
      <c r="CJU43" s="23"/>
      <c r="CJV43" s="23"/>
      <c r="CJW43" s="23"/>
      <c r="CJX43" s="23"/>
      <c r="CJY43" s="23"/>
      <c r="CJZ43" s="23"/>
      <c r="CKA43" s="23"/>
      <c r="CKB43" s="23"/>
      <c r="CKC43" s="23"/>
      <c r="CKD43" s="23"/>
      <c r="CKE43" s="23"/>
      <c r="CKF43" s="23"/>
      <c r="CKG43" s="23"/>
      <c r="CKH43" s="23"/>
      <c r="CKI43" s="23"/>
      <c r="CKJ43" s="23"/>
      <c r="CKK43" s="23"/>
      <c r="CKL43" s="23"/>
      <c r="CKM43" s="23"/>
      <c r="CKN43" s="23"/>
      <c r="CKO43" s="23"/>
      <c r="CKP43" s="23"/>
      <c r="CKQ43" s="23"/>
      <c r="CKR43" s="23"/>
      <c r="CKS43" s="23"/>
      <c r="CKT43" s="23"/>
      <c r="CKU43" s="23"/>
      <c r="CKV43" s="23"/>
      <c r="CKW43" s="23"/>
      <c r="CKX43" s="23"/>
      <c r="CKY43" s="23"/>
      <c r="CKZ43" s="23"/>
      <c r="CLA43" s="23"/>
      <c r="CLB43" s="23"/>
      <c r="CLC43" s="23"/>
      <c r="CLD43" s="23"/>
      <c r="CLE43" s="23"/>
      <c r="CLF43" s="23"/>
      <c r="CLG43" s="23"/>
      <c r="CLH43" s="23"/>
      <c r="CLI43" s="23"/>
      <c r="CLJ43" s="23"/>
      <c r="CLK43" s="23"/>
      <c r="CLL43" s="23"/>
      <c r="CLM43" s="23"/>
      <c r="CLN43" s="23"/>
      <c r="CLO43" s="23"/>
      <c r="CLP43" s="23"/>
      <c r="CLQ43" s="23"/>
      <c r="CLR43" s="23"/>
      <c r="CLS43" s="23"/>
      <c r="CLT43" s="23"/>
      <c r="CLU43" s="23"/>
      <c r="CLV43" s="23"/>
      <c r="CLW43" s="23"/>
      <c r="CLX43" s="23"/>
      <c r="CLY43" s="23"/>
      <c r="CLZ43" s="23"/>
      <c r="CMA43" s="23"/>
      <c r="CMB43" s="23"/>
      <c r="CMC43" s="23"/>
      <c r="CMD43" s="23"/>
      <c r="CME43" s="23"/>
      <c r="CMF43" s="23"/>
      <c r="CMG43" s="23"/>
      <c r="CMH43" s="23"/>
      <c r="CMI43" s="23"/>
      <c r="CMJ43" s="23"/>
      <c r="CMK43" s="23"/>
      <c r="CML43" s="23"/>
      <c r="CMM43" s="23"/>
      <c r="CMN43" s="23"/>
      <c r="CMO43" s="23"/>
      <c r="CMP43" s="23"/>
      <c r="CMQ43" s="23"/>
      <c r="CMR43" s="23"/>
      <c r="CMS43" s="23"/>
      <c r="CMT43" s="23"/>
      <c r="CMU43" s="23"/>
      <c r="CMV43" s="23"/>
      <c r="CMW43" s="23"/>
      <c r="CMX43" s="23"/>
      <c r="CMY43" s="23"/>
      <c r="CMZ43" s="23"/>
      <c r="CNA43" s="23"/>
      <c r="CNB43" s="23"/>
      <c r="CNC43" s="23"/>
      <c r="CND43" s="23"/>
      <c r="CNE43" s="23"/>
      <c r="CNF43" s="23"/>
      <c r="CNG43" s="23"/>
      <c r="CNH43" s="23"/>
      <c r="CNI43" s="23"/>
      <c r="CNJ43" s="23"/>
      <c r="CNK43" s="23"/>
      <c r="CNL43" s="23"/>
      <c r="CNM43" s="23"/>
      <c r="CNN43" s="23"/>
      <c r="CNO43" s="23"/>
      <c r="CNP43" s="23"/>
      <c r="CNQ43" s="23"/>
      <c r="CNR43" s="23"/>
      <c r="CNS43" s="23"/>
      <c r="CNT43" s="23"/>
      <c r="CNU43" s="23"/>
      <c r="CNV43" s="23"/>
      <c r="CNW43" s="23"/>
      <c r="CNX43" s="23"/>
      <c r="CNY43" s="23"/>
      <c r="CNZ43" s="23"/>
      <c r="COA43" s="23"/>
      <c r="COB43" s="23"/>
      <c r="COC43" s="23"/>
      <c r="COD43" s="23"/>
      <c r="COE43" s="23"/>
      <c r="COF43" s="23"/>
      <c r="COG43" s="23"/>
      <c r="COH43" s="23"/>
      <c r="COI43" s="23"/>
      <c r="COJ43" s="23"/>
      <c r="COK43" s="23"/>
      <c r="COL43" s="23"/>
      <c r="COM43" s="23"/>
      <c r="CON43" s="23"/>
      <c r="COO43" s="23"/>
      <c r="COP43" s="23"/>
      <c r="COQ43" s="23"/>
      <c r="COR43" s="23"/>
      <c r="COS43" s="23"/>
      <c r="COT43" s="23"/>
      <c r="COU43" s="23"/>
      <c r="COV43" s="23"/>
      <c r="COW43" s="23"/>
      <c r="COX43" s="23"/>
      <c r="COY43" s="23"/>
      <c r="COZ43" s="23"/>
      <c r="CPA43" s="23"/>
      <c r="CPB43" s="23"/>
      <c r="CPC43" s="23"/>
      <c r="CPD43" s="23"/>
      <c r="CPE43" s="23"/>
      <c r="CPF43" s="23"/>
      <c r="CPG43" s="23"/>
      <c r="CPH43" s="23"/>
      <c r="CPI43" s="23"/>
      <c r="CPJ43" s="23"/>
      <c r="CPK43" s="23"/>
      <c r="CPL43" s="23"/>
      <c r="CPM43" s="23"/>
      <c r="CPN43" s="23"/>
      <c r="CPO43" s="23"/>
      <c r="CPP43" s="23"/>
      <c r="CPQ43" s="23"/>
      <c r="CPR43" s="23"/>
      <c r="CPS43" s="23"/>
      <c r="CPT43" s="23"/>
      <c r="CPU43" s="23"/>
      <c r="CPV43" s="23"/>
      <c r="CPW43" s="23"/>
      <c r="CPX43" s="23"/>
      <c r="CPY43" s="23"/>
      <c r="CPZ43" s="23"/>
      <c r="CQA43" s="23"/>
      <c r="CQB43" s="23"/>
      <c r="CQC43" s="23"/>
      <c r="CQD43" s="23"/>
      <c r="CQE43" s="23"/>
      <c r="CQF43" s="23"/>
      <c r="CQG43" s="23"/>
      <c r="CQH43" s="23"/>
      <c r="CQI43" s="23"/>
      <c r="CQJ43" s="23"/>
      <c r="CQK43" s="23"/>
      <c r="CQL43" s="23"/>
      <c r="CQM43" s="23"/>
      <c r="CQN43" s="23"/>
      <c r="CQO43" s="23"/>
      <c r="CQP43" s="23"/>
      <c r="CQQ43" s="23"/>
      <c r="CQR43" s="23"/>
      <c r="CQS43" s="23"/>
      <c r="CQT43" s="23"/>
      <c r="CQU43" s="23"/>
      <c r="CQV43" s="23"/>
      <c r="CQW43" s="23"/>
      <c r="CQX43" s="23"/>
      <c r="CQY43" s="23"/>
      <c r="CQZ43" s="23"/>
      <c r="CRA43" s="23"/>
      <c r="CRB43" s="23"/>
      <c r="CRC43" s="23"/>
      <c r="CRD43" s="23"/>
      <c r="CRE43" s="23"/>
      <c r="CRF43" s="23"/>
      <c r="CRG43" s="23"/>
      <c r="CRH43" s="23"/>
      <c r="CRI43" s="23"/>
      <c r="CRJ43" s="23"/>
      <c r="CRK43" s="23"/>
      <c r="CRL43" s="23"/>
      <c r="CRM43" s="23"/>
      <c r="CRN43" s="23"/>
      <c r="CRO43" s="23"/>
      <c r="CRP43" s="23"/>
      <c r="CRQ43" s="23"/>
      <c r="CRR43" s="23"/>
      <c r="CRS43" s="23"/>
      <c r="CRT43" s="23"/>
      <c r="CRU43" s="23"/>
      <c r="CRV43" s="23"/>
      <c r="CRW43" s="23"/>
      <c r="CRX43" s="23"/>
      <c r="CRY43" s="23"/>
      <c r="CRZ43" s="23"/>
      <c r="CSA43" s="23"/>
      <c r="CSB43" s="23"/>
      <c r="CSC43" s="23"/>
      <c r="CSD43" s="23"/>
      <c r="CSE43" s="23"/>
      <c r="CSF43" s="23"/>
      <c r="CSG43" s="23"/>
      <c r="CSH43" s="23"/>
      <c r="CSI43" s="23"/>
      <c r="CSJ43" s="23"/>
      <c r="CSK43" s="23"/>
      <c r="CSL43" s="23"/>
      <c r="CSM43" s="23"/>
      <c r="CSN43" s="23"/>
      <c r="CSO43" s="23"/>
      <c r="CSP43" s="23"/>
      <c r="CSQ43" s="23"/>
      <c r="CSR43" s="23"/>
      <c r="CSS43" s="23"/>
      <c r="CST43" s="23"/>
      <c r="CSU43" s="23"/>
      <c r="CSV43" s="23"/>
      <c r="CSW43" s="23"/>
      <c r="CSX43" s="23"/>
      <c r="CSY43" s="23"/>
      <c r="CSZ43" s="23"/>
      <c r="CTA43" s="23"/>
      <c r="CTB43" s="23"/>
      <c r="CTC43" s="23"/>
      <c r="CTD43" s="23"/>
      <c r="CTE43" s="23"/>
      <c r="CTF43" s="23"/>
      <c r="CTG43" s="23"/>
      <c r="CTH43" s="23"/>
      <c r="CTI43" s="23"/>
      <c r="CTJ43" s="23"/>
      <c r="CTK43" s="23"/>
      <c r="CTL43" s="23"/>
      <c r="CTM43" s="23"/>
      <c r="CTN43" s="23"/>
      <c r="CTO43" s="23"/>
      <c r="CTP43" s="23"/>
      <c r="CTQ43" s="23"/>
      <c r="CTR43" s="23"/>
      <c r="CTS43" s="23"/>
      <c r="CTT43" s="23"/>
      <c r="CTU43" s="23"/>
      <c r="CTV43" s="23"/>
      <c r="CTW43" s="23"/>
      <c r="CTX43" s="23"/>
      <c r="CTY43" s="23"/>
      <c r="CTZ43" s="23"/>
      <c r="CUA43" s="23"/>
      <c r="CUB43" s="23"/>
      <c r="CUC43" s="23"/>
      <c r="CUD43" s="23"/>
      <c r="CUE43" s="23"/>
      <c r="CUF43" s="23"/>
      <c r="CUG43" s="23"/>
      <c r="CUH43" s="23"/>
      <c r="CUI43" s="23"/>
      <c r="CUJ43" s="23"/>
      <c r="CUK43" s="23"/>
      <c r="CUL43" s="23"/>
      <c r="CUM43" s="23"/>
      <c r="CUN43" s="23"/>
      <c r="CUO43" s="23"/>
      <c r="CUP43" s="23"/>
      <c r="CUQ43" s="23"/>
      <c r="CUR43" s="23"/>
      <c r="CUS43" s="23"/>
      <c r="CUT43" s="23"/>
      <c r="CUU43" s="23"/>
      <c r="CUV43" s="23"/>
      <c r="CUW43" s="23"/>
      <c r="CUX43" s="23"/>
      <c r="CUY43" s="23"/>
      <c r="CUZ43" s="23"/>
      <c r="CVA43" s="23"/>
      <c r="CVB43" s="23"/>
      <c r="CVC43" s="23"/>
      <c r="CVD43" s="23"/>
      <c r="CVE43" s="23"/>
      <c r="CVF43" s="23"/>
      <c r="CVG43" s="23"/>
      <c r="CVH43" s="23"/>
      <c r="CVI43" s="23"/>
      <c r="CVJ43" s="23"/>
      <c r="CVK43" s="23"/>
      <c r="CVL43" s="23"/>
      <c r="CVM43" s="23"/>
      <c r="CVN43" s="23"/>
      <c r="CVO43" s="23"/>
      <c r="CVP43" s="23"/>
      <c r="CVQ43" s="23"/>
      <c r="CVR43" s="23"/>
      <c r="CVS43" s="23"/>
      <c r="CVT43" s="23"/>
      <c r="CVU43" s="23"/>
      <c r="CVV43" s="23"/>
      <c r="CVW43" s="23"/>
      <c r="CVX43" s="23"/>
      <c r="CVY43" s="23"/>
      <c r="CVZ43" s="23"/>
      <c r="CWA43" s="23"/>
      <c r="CWB43" s="23"/>
      <c r="CWC43" s="23"/>
      <c r="CWD43" s="23"/>
      <c r="CWE43" s="23"/>
      <c r="CWF43" s="23"/>
      <c r="CWG43" s="23"/>
      <c r="CWH43" s="23"/>
      <c r="CWI43" s="23"/>
      <c r="CWJ43" s="23"/>
      <c r="CWK43" s="23"/>
      <c r="CWL43" s="23"/>
      <c r="CWM43" s="23"/>
      <c r="CWN43" s="23"/>
      <c r="CWO43" s="23"/>
      <c r="CWP43" s="23"/>
      <c r="CWQ43" s="23"/>
      <c r="CWR43" s="23"/>
      <c r="CWS43" s="23"/>
      <c r="CWT43" s="23"/>
      <c r="CWU43" s="23"/>
      <c r="CWV43" s="23"/>
      <c r="CWW43" s="23"/>
      <c r="CWX43" s="23"/>
      <c r="CWY43" s="23"/>
      <c r="CWZ43" s="23"/>
      <c r="CXA43" s="23"/>
      <c r="CXB43" s="23"/>
      <c r="CXC43" s="23"/>
      <c r="CXD43" s="23"/>
      <c r="CXE43" s="23"/>
      <c r="CXF43" s="23"/>
      <c r="CXG43" s="23"/>
      <c r="CXH43" s="23"/>
      <c r="CXI43" s="23"/>
      <c r="CXJ43" s="23"/>
      <c r="CXK43" s="23"/>
      <c r="CXL43" s="23"/>
      <c r="CXM43" s="23"/>
      <c r="CXN43" s="23"/>
      <c r="CXO43" s="23"/>
      <c r="CXP43" s="23"/>
      <c r="CXQ43" s="23"/>
      <c r="CXR43" s="23"/>
      <c r="CXS43" s="23"/>
      <c r="CXT43" s="23"/>
      <c r="CXU43" s="23"/>
      <c r="CXV43" s="23"/>
      <c r="CXW43" s="23"/>
      <c r="CXX43" s="23"/>
      <c r="CXY43" s="23"/>
      <c r="CXZ43" s="23"/>
      <c r="CYA43" s="23"/>
      <c r="CYB43" s="23"/>
      <c r="CYC43" s="23"/>
      <c r="CYD43" s="23"/>
      <c r="CYE43" s="23"/>
      <c r="CYF43" s="23"/>
      <c r="CYG43" s="23"/>
      <c r="CYH43" s="23"/>
      <c r="CYI43" s="23"/>
      <c r="CYJ43" s="23"/>
      <c r="CYK43" s="23"/>
      <c r="CYL43" s="23"/>
      <c r="CYM43" s="23"/>
      <c r="CYN43" s="23"/>
      <c r="CYO43" s="23"/>
      <c r="CYP43" s="23"/>
      <c r="CYQ43" s="23"/>
      <c r="CYR43" s="23"/>
      <c r="CYS43" s="23"/>
      <c r="CYT43" s="23"/>
      <c r="CYU43" s="23"/>
      <c r="CYV43" s="23"/>
      <c r="CYW43" s="23"/>
      <c r="CYX43" s="23"/>
      <c r="CYY43" s="23"/>
      <c r="CYZ43" s="23"/>
      <c r="CZA43" s="23"/>
      <c r="CZB43" s="23"/>
      <c r="CZC43" s="23"/>
      <c r="CZD43" s="23"/>
      <c r="CZE43" s="23"/>
      <c r="CZF43" s="23"/>
      <c r="CZG43" s="23"/>
      <c r="CZH43" s="23"/>
      <c r="CZI43" s="23"/>
      <c r="CZJ43" s="23"/>
      <c r="CZK43" s="23"/>
      <c r="CZL43" s="23"/>
      <c r="CZM43" s="23"/>
      <c r="CZN43" s="23"/>
      <c r="CZO43" s="23"/>
      <c r="CZP43" s="23"/>
      <c r="CZQ43" s="23"/>
      <c r="CZR43" s="23"/>
      <c r="CZS43" s="23"/>
      <c r="CZT43" s="23"/>
      <c r="CZU43" s="23"/>
      <c r="CZV43" s="23"/>
      <c r="CZW43" s="23"/>
      <c r="CZX43" s="23"/>
      <c r="CZY43" s="23"/>
      <c r="CZZ43" s="23"/>
      <c r="DAA43" s="23"/>
      <c r="DAB43" s="23"/>
      <c r="DAC43" s="23"/>
      <c r="DAD43" s="23"/>
      <c r="DAE43" s="23"/>
      <c r="DAF43" s="23"/>
      <c r="DAG43" s="23"/>
      <c r="DAH43" s="23"/>
      <c r="DAI43" s="23"/>
      <c r="DAJ43" s="23"/>
      <c r="DAK43" s="23"/>
      <c r="DAL43" s="23"/>
      <c r="DAM43" s="23"/>
      <c r="DAN43" s="23"/>
      <c r="DAO43" s="23"/>
      <c r="DAP43" s="23"/>
      <c r="DAQ43" s="23"/>
      <c r="DAR43" s="23"/>
      <c r="DAS43" s="23"/>
      <c r="DAT43" s="23"/>
      <c r="DAU43" s="23"/>
      <c r="DAV43" s="23"/>
      <c r="DAW43" s="23"/>
      <c r="DAX43" s="23"/>
      <c r="DAY43" s="23"/>
      <c r="DAZ43" s="23"/>
      <c r="DBA43" s="23"/>
      <c r="DBB43" s="23"/>
      <c r="DBC43" s="23"/>
      <c r="DBD43" s="23"/>
      <c r="DBE43" s="23"/>
      <c r="DBF43" s="23"/>
      <c r="DBG43" s="23"/>
      <c r="DBH43" s="23"/>
      <c r="DBI43" s="23"/>
      <c r="DBJ43" s="23"/>
      <c r="DBK43" s="23"/>
      <c r="DBL43" s="23"/>
      <c r="DBM43" s="23"/>
      <c r="DBN43" s="23"/>
      <c r="DBO43" s="23"/>
      <c r="DBP43" s="23"/>
      <c r="DBQ43" s="23"/>
      <c r="DBR43" s="23"/>
      <c r="DBS43" s="23"/>
      <c r="DBT43" s="23"/>
      <c r="DBU43" s="23"/>
      <c r="DBV43" s="23"/>
      <c r="DBW43" s="23"/>
      <c r="DBX43" s="23"/>
      <c r="DBY43" s="23"/>
      <c r="DBZ43" s="23"/>
      <c r="DCA43" s="23"/>
      <c r="DCB43" s="23"/>
      <c r="DCC43" s="23"/>
      <c r="DCD43" s="23"/>
      <c r="DCE43" s="23"/>
      <c r="DCF43" s="23"/>
      <c r="DCG43" s="23"/>
      <c r="DCH43" s="23"/>
      <c r="DCI43" s="23"/>
      <c r="DCJ43" s="23"/>
      <c r="DCK43" s="23"/>
      <c r="DCL43" s="23"/>
      <c r="DCM43" s="23"/>
      <c r="DCN43" s="23"/>
      <c r="DCO43" s="23"/>
      <c r="DCP43" s="23"/>
      <c r="DCQ43" s="23"/>
      <c r="DCR43" s="23"/>
      <c r="DCS43" s="23"/>
      <c r="DCT43" s="23"/>
      <c r="DCU43" s="23"/>
      <c r="DCV43" s="23"/>
      <c r="DCW43" s="23"/>
      <c r="DCX43" s="23"/>
      <c r="DCY43" s="23"/>
      <c r="DCZ43" s="23"/>
      <c r="DDA43" s="23"/>
      <c r="DDB43" s="23"/>
      <c r="DDC43" s="23"/>
      <c r="DDD43" s="23"/>
      <c r="DDE43" s="23"/>
      <c r="DDF43" s="23"/>
      <c r="DDG43" s="23"/>
      <c r="DDH43" s="23"/>
      <c r="DDI43" s="23"/>
      <c r="DDJ43" s="23"/>
      <c r="DDK43" s="23"/>
      <c r="DDL43" s="23"/>
      <c r="DDM43" s="23"/>
      <c r="DDN43" s="23"/>
      <c r="DDO43" s="23"/>
      <c r="DDP43" s="23"/>
      <c r="DDQ43" s="23"/>
      <c r="DDR43" s="23"/>
      <c r="DDS43" s="23"/>
      <c r="DDT43" s="23"/>
      <c r="DDU43" s="23"/>
      <c r="DDV43" s="23"/>
      <c r="DDW43" s="23"/>
      <c r="DDX43" s="23"/>
      <c r="DDY43" s="23"/>
      <c r="DDZ43" s="23"/>
      <c r="DEA43" s="23"/>
      <c r="DEB43" s="23"/>
      <c r="DEC43" s="23"/>
      <c r="DED43" s="23"/>
      <c r="DEE43" s="23"/>
      <c r="DEF43" s="23"/>
      <c r="DEG43" s="23"/>
      <c r="DEH43" s="23"/>
      <c r="DEI43" s="23"/>
      <c r="DEJ43" s="23"/>
      <c r="DEK43" s="23"/>
      <c r="DEL43" s="23"/>
      <c r="DEM43" s="23"/>
      <c r="DEN43" s="23"/>
      <c r="DEO43" s="23"/>
      <c r="DEP43" s="23"/>
      <c r="DEQ43" s="23"/>
      <c r="DER43" s="23"/>
      <c r="DES43" s="23"/>
      <c r="DET43" s="23"/>
      <c r="DEU43" s="23"/>
      <c r="DEV43" s="23"/>
      <c r="DEW43" s="23"/>
      <c r="DEX43" s="23"/>
      <c r="DEY43" s="23"/>
      <c r="DEZ43" s="23"/>
      <c r="DFA43" s="23"/>
      <c r="DFB43" s="23"/>
      <c r="DFC43" s="23"/>
      <c r="DFD43" s="23"/>
      <c r="DFE43" s="23"/>
      <c r="DFF43" s="23"/>
      <c r="DFG43" s="23"/>
      <c r="DFH43" s="23"/>
      <c r="DFI43" s="23"/>
      <c r="DFJ43" s="23"/>
      <c r="DFK43" s="23"/>
      <c r="DFL43" s="23"/>
      <c r="DFM43" s="23"/>
      <c r="DFN43" s="23"/>
      <c r="DFO43" s="23"/>
      <c r="DFP43" s="23"/>
      <c r="DFQ43" s="23"/>
      <c r="DFR43" s="23"/>
      <c r="DFS43" s="23"/>
      <c r="DFT43" s="23"/>
      <c r="DFU43" s="23"/>
      <c r="DFV43" s="23"/>
      <c r="DFW43" s="23"/>
      <c r="DFX43" s="23"/>
      <c r="DFY43" s="23"/>
      <c r="DFZ43" s="23"/>
      <c r="DGA43" s="23"/>
      <c r="DGB43" s="23"/>
      <c r="DGC43" s="23"/>
      <c r="DGD43" s="23"/>
      <c r="DGE43" s="23"/>
      <c r="DGF43" s="23"/>
      <c r="DGG43" s="23"/>
      <c r="DGH43" s="23"/>
      <c r="DGI43" s="23"/>
      <c r="DGJ43" s="23"/>
      <c r="DGK43" s="23"/>
      <c r="DGL43" s="23"/>
      <c r="DGM43" s="23"/>
      <c r="DGN43" s="23"/>
      <c r="DGO43" s="23"/>
      <c r="DGP43" s="23"/>
      <c r="DGQ43" s="23"/>
      <c r="DGR43" s="23"/>
      <c r="DGS43" s="23"/>
      <c r="DGT43" s="23"/>
      <c r="DGU43" s="23"/>
      <c r="DGV43" s="23"/>
      <c r="DGW43" s="23"/>
      <c r="DGX43" s="23"/>
      <c r="DGY43" s="23"/>
      <c r="DGZ43" s="23"/>
      <c r="DHA43" s="23"/>
      <c r="DHB43" s="23"/>
      <c r="DHC43" s="23"/>
      <c r="DHD43" s="23"/>
      <c r="DHE43" s="23"/>
      <c r="DHF43" s="23"/>
      <c r="DHG43" s="23"/>
      <c r="DHH43" s="23"/>
      <c r="DHI43" s="23"/>
      <c r="DHJ43" s="23"/>
      <c r="DHK43" s="23"/>
      <c r="DHL43" s="23"/>
      <c r="DHM43" s="23"/>
      <c r="DHN43" s="23"/>
      <c r="DHO43" s="23"/>
      <c r="DHP43" s="23"/>
      <c r="DHQ43" s="23"/>
      <c r="DHR43" s="23"/>
      <c r="DHS43" s="23"/>
      <c r="DHT43" s="23"/>
      <c r="DHU43" s="23"/>
      <c r="DHV43" s="23"/>
      <c r="DHW43" s="23"/>
      <c r="DHX43" s="23"/>
      <c r="DHY43" s="23"/>
      <c r="DHZ43" s="23"/>
      <c r="DIA43" s="23"/>
      <c r="DIB43" s="23"/>
      <c r="DIC43" s="23"/>
      <c r="DID43" s="23"/>
      <c r="DIE43" s="23"/>
      <c r="DIF43" s="23"/>
      <c r="DIG43" s="23"/>
      <c r="DIH43" s="23"/>
      <c r="DII43" s="23"/>
      <c r="DIJ43" s="23"/>
      <c r="DIK43" s="23"/>
      <c r="DIL43" s="23"/>
      <c r="DIM43" s="23"/>
      <c r="DIN43" s="23"/>
      <c r="DIO43" s="23"/>
      <c r="DIP43" s="23"/>
      <c r="DIQ43" s="23"/>
      <c r="DIR43" s="23"/>
      <c r="DIS43" s="23"/>
      <c r="DIT43" s="23"/>
      <c r="DIU43" s="23"/>
      <c r="DIV43" s="23"/>
      <c r="DIW43" s="23"/>
      <c r="DIX43" s="23"/>
      <c r="DIY43" s="23"/>
      <c r="DIZ43" s="23"/>
      <c r="DJA43" s="23"/>
      <c r="DJB43" s="23"/>
      <c r="DJC43" s="23"/>
      <c r="DJD43" s="23"/>
      <c r="DJE43" s="23"/>
      <c r="DJF43" s="23"/>
      <c r="DJG43" s="23"/>
      <c r="DJH43" s="23"/>
      <c r="DJI43" s="23"/>
      <c r="DJJ43" s="23"/>
      <c r="DJK43" s="23"/>
      <c r="DJL43" s="23"/>
      <c r="DJM43" s="23"/>
      <c r="DJN43" s="23"/>
      <c r="DJO43" s="23"/>
      <c r="DJP43" s="23"/>
      <c r="DJQ43" s="23"/>
      <c r="DJR43" s="23"/>
      <c r="DJS43" s="23"/>
      <c r="DJT43" s="23"/>
      <c r="DJU43" s="23"/>
      <c r="DJV43" s="23"/>
      <c r="DJW43" s="23"/>
      <c r="DJX43" s="23"/>
      <c r="DJY43" s="23"/>
      <c r="DJZ43" s="23"/>
      <c r="DKA43" s="23"/>
      <c r="DKB43" s="23"/>
      <c r="DKC43" s="23"/>
      <c r="DKD43" s="23"/>
      <c r="DKE43" s="23"/>
      <c r="DKF43" s="23"/>
      <c r="DKG43" s="23"/>
      <c r="DKH43" s="23"/>
      <c r="DKI43" s="23"/>
      <c r="DKJ43" s="23"/>
      <c r="DKK43" s="23"/>
      <c r="DKL43" s="23"/>
      <c r="DKM43" s="23"/>
      <c r="DKN43" s="23"/>
      <c r="DKO43" s="23"/>
      <c r="DKP43" s="23"/>
      <c r="DKQ43" s="23"/>
      <c r="DKR43" s="23"/>
      <c r="DKS43" s="23"/>
      <c r="DKT43" s="23"/>
      <c r="DKU43" s="23"/>
      <c r="DKV43" s="23"/>
      <c r="DKW43" s="23"/>
      <c r="DKX43" s="23"/>
      <c r="DKY43" s="23"/>
      <c r="DKZ43" s="23"/>
      <c r="DLA43" s="23"/>
      <c r="DLB43" s="23"/>
      <c r="DLC43" s="23"/>
      <c r="DLD43" s="23"/>
      <c r="DLE43" s="23"/>
      <c r="DLF43" s="23"/>
      <c r="DLG43" s="23"/>
      <c r="DLH43" s="23"/>
      <c r="DLI43" s="23"/>
      <c r="DLJ43" s="23"/>
      <c r="DLK43" s="23"/>
      <c r="DLL43" s="23"/>
      <c r="DLM43" s="23"/>
      <c r="DLN43" s="23"/>
      <c r="DLO43" s="23"/>
      <c r="DLP43" s="23"/>
      <c r="DLQ43" s="23"/>
      <c r="DLR43" s="23"/>
      <c r="DLS43" s="23"/>
      <c r="DLT43" s="23"/>
      <c r="DLU43" s="23"/>
      <c r="DLV43" s="23"/>
      <c r="DLW43" s="23"/>
      <c r="DLX43" s="23"/>
      <c r="DLY43" s="23"/>
      <c r="DLZ43" s="23"/>
      <c r="DMA43" s="23"/>
      <c r="DMB43" s="23"/>
      <c r="DMC43" s="23"/>
      <c r="DMD43" s="23"/>
      <c r="DME43" s="23"/>
      <c r="DMF43" s="23"/>
      <c r="DMG43" s="23"/>
      <c r="DMH43" s="23"/>
      <c r="DMI43" s="23"/>
      <c r="DMJ43" s="23"/>
      <c r="DMK43" s="23"/>
      <c r="DML43" s="23"/>
      <c r="DMM43" s="23"/>
      <c r="DMN43" s="23"/>
      <c r="DMO43" s="23"/>
      <c r="DMP43" s="23"/>
      <c r="DMQ43" s="23"/>
      <c r="DMR43" s="23"/>
      <c r="DMS43" s="23"/>
      <c r="DMT43" s="23"/>
      <c r="DMU43" s="23"/>
      <c r="DMV43" s="23"/>
      <c r="DMW43" s="23"/>
      <c r="DMX43" s="23"/>
      <c r="DMY43" s="23"/>
      <c r="DMZ43" s="23"/>
      <c r="DNA43" s="23"/>
      <c r="DNB43" s="23"/>
      <c r="DNC43" s="23"/>
      <c r="DND43" s="23"/>
      <c r="DNE43" s="23"/>
      <c r="DNF43" s="23"/>
      <c r="DNG43" s="23"/>
      <c r="DNH43" s="23"/>
      <c r="DNI43" s="23"/>
      <c r="DNJ43" s="23"/>
      <c r="DNK43" s="23"/>
      <c r="DNL43" s="23"/>
      <c r="DNM43" s="23"/>
      <c r="DNN43" s="23"/>
      <c r="DNO43" s="23"/>
      <c r="DNP43" s="23"/>
      <c r="DNQ43" s="23"/>
      <c r="DNR43" s="23"/>
      <c r="DNS43" s="23"/>
      <c r="DNT43" s="23"/>
      <c r="DNU43" s="23"/>
      <c r="DNV43" s="23"/>
      <c r="DNW43" s="23"/>
      <c r="DNX43" s="23"/>
      <c r="DNY43" s="23"/>
      <c r="DNZ43" s="23"/>
      <c r="DOA43" s="23"/>
      <c r="DOB43" s="23"/>
      <c r="DOC43" s="23"/>
      <c r="DOD43" s="23"/>
      <c r="DOE43" s="23"/>
      <c r="DOF43" s="23"/>
      <c r="DOG43" s="23"/>
      <c r="DOH43" s="23"/>
      <c r="DOI43" s="23"/>
      <c r="DOJ43" s="23"/>
      <c r="DOK43" s="23"/>
      <c r="DOL43" s="23"/>
      <c r="DOM43" s="23"/>
      <c r="DON43" s="23"/>
      <c r="DOO43" s="23"/>
      <c r="DOP43" s="23"/>
      <c r="DOQ43" s="23"/>
      <c r="DOR43" s="23"/>
      <c r="DOS43" s="23"/>
      <c r="DOT43" s="23"/>
      <c r="DOU43" s="23"/>
      <c r="DOV43" s="23"/>
      <c r="DOW43" s="23"/>
      <c r="DOX43" s="23"/>
      <c r="DOY43" s="23"/>
      <c r="DOZ43" s="23"/>
      <c r="DPA43" s="23"/>
      <c r="DPB43" s="23"/>
      <c r="DPC43" s="23"/>
      <c r="DPD43" s="23"/>
      <c r="DPE43" s="23"/>
      <c r="DPF43" s="23"/>
      <c r="DPG43" s="23"/>
      <c r="DPH43" s="23"/>
      <c r="DPI43" s="23"/>
      <c r="DPJ43" s="23"/>
      <c r="DPK43" s="23"/>
      <c r="DPL43" s="23"/>
      <c r="DPM43" s="23"/>
      <c r="DPN43" s="23"/>
      <c r="DPO43" s="23"/>
      <c r="DPP43" s="23"/>
      <c r="DPQ43" s="23"/>
      <c r="DPR43" s="23"/>
      <c r="DPS43" s="23"/>
      <c r="DPT43" s="23"/>
      <c r="DPU43" s="23"/>
      <c r="DPV43" s="23"/>
      <c r="DPW43" s="23"/>
      <c r="DPX43" s="23"/>
      <c r="DPY43" s="23"/>
      <c r="DPZ43" s="23"/>
      <c r="DQA43" s="23"/>
      <c r="DQB43" s="23"/>
      <c r="DQC43" s="23"/>
      <c r="DQD43" s="23"/>
      <c r="DQE43" s="23"/>
      <c r="DQF43" s="23"/>
      <c r="DQG43" s="23"/>
      <c r="DQH43" s="23"/>
      <c r="DQI43" s="23"/>
      <c r="DQJ43" s="23"/>
      <c r="DQK43" s="23"/>
      <c r="DQL43" s="23"/>
      <c r="DQM43" s="23"/>
      <c r="DQN43" s="23"/>
      <c r="DQO43" s="23"/>
      <c r="DQP43" s="23"/>
      <c r="DQQ43" s="23"/>
      <c r="DQR43" s="23"/>
      <c r="DQS43" s="23"/>
      <c r="DQT43" s="23"/>
      <c r="DQU43" s="23"/>
      <c r="DQV43" s="23"/>
      <c r="DQW43" s="23"/>
      <c r="DQX43" s="23"/>
      <c r="DQY43" s="23"/>
      <c r="DQZ43" s="23"/>
      <c r="DRA43" s="23"/>
      <c r="DRB43" s="23"/>
      <c r="DRC43" s="23"/>
      <c r="DRD43" s="23"/>
      <c r="DRE43" s="23"/>
      <c r="DRF43" s="23"/>
      <c r="DRG43" s="23"/>
      <c r="DRH43" s="23"/>
      <c r="DRI43" s="23"/>
      <c r="DRJ43" s="23"/>
      <c r="DRK43" s="23"/>
      <c r="DRL43" s="23"/>
      <c r="DRM43" s="23"/>
      <c r="DRN43" s="23"/>
      <c r="DRO43" s="23"/>
      <c r="DRP43" s="23"/>
      <c r="DRQ43" s="23"/>
      <c r="DRR43" s="23"/>
      <c r="DRS43" s="23"/>
      <c r="DRT43" s="23"/>
      <c r="DRU43" s="23"/>
      <c r="DRV43" s="23"/>
      <c r="DRW43" s="23"/>
      <c r="DRX43" s="23"/>
      <c r="DRY43" s="23"/>
      <c r="DRZ43" s="23"/>
      <c r="DSA43" s="23"/>
      <c r="DSB43" s="23"/>
      <c r="DSC43" s="23"/>
      <c r="DSD43" s="23"/>
      <c r="DSE43" s="23"/>
      <c r="DSF43" s="23"/>
      <c r="DSG43" s="23"/>
      <c r="DSH43" s="23"/>
      <c r="DSI43" s="23"/>
      <c r="DSJ43" s="23"/>
      <c r="DSK43" s="23"/>
      <c r="DSL43" s="23"/>
      <c r="DSM43" s="23"/>
      <c r="DSN43" s="23"/>
      <c r="DSO43" s="23"/>
      <c r="DSP43" s="23"/>
      <c r="DSQ43" s="23"/>
      <c r="DSR43" s="23"/>
      <c r="DSS43" s="23"/>
      <c r="DST43" s="23"/>
      <c r="DSU43" s="23"/>
      <c r="DSV43" s="23"/>
      <c r="DSW43" s="23"/>
      <c r="DSX43" s="23"/>
      <c r="DSY43" s="23"/>
      <c r="DSZ43" s="23"/>
      <c r="DTA43" s="23"/>
      <c r="DTB43" s="23"/>
      <c r="DTC43" s="23"/>
      <c r="DTD43" s="23"/>
      <c r="DTE43" s="23"/>
      <c r="DTF43" s="23"/>
      <c r="DTG43" s="23"/>
      <c r="DTH43" s="23"/>
      <c r="DTI43" s="23"/>
      <c r="DTJ43" s="23"/>
      <c r="DTK43" s="23"/>
      <c r="DTL43" s="23"/>
      <c r="DTM43" s="23"/>
      <c r="DTN43" s="23"/>
      <c r="DTO43" s="23"/>
      <c r="DTP43" s="23"/>
      <c r="DTQ43" s="23"/>
      <c r="DTR43" s="23"/>
      <c r="DTS43" s="23"/>
      <c r="DTT43" s="23"/>
      <c r="DTU43" s="23"/>
      <c r="DTV43" s="23"/>
      <c r="DTW43" s="23"/>
      <c r="DTX43" s="23"/>
      <c r="DTY43" s="23"/>
      <c r="DTZ43" s="23"/>
      <c r="DUA43" s="23"/>
      <c r="DUB43" s="23"/>
      <c r="DUC43" s="23"/>
      <c r="DUD43" s="23"/>
      <c r="DUE43" s="23"/>
      <c r="DUF43" s="23"/>
      <c r="DUG43" s="23"/>
      <c r="DUH43" s="23"/>
      <c r="DUI43" s="23"/>
      <c r="DUJ43" s="23"/>
      <c r="DUK43" s="23"/>
      <c r="DUL43" s="23"/>
      <c r="DUM43" s="23"/>
      <c r="DUN43" s="23"/>
      <c r="DUO43" s="23"/>
      <c r="DUP43" s="23"/>
      <c r="DUQ43" s="23"/>
      <c r="DUR43" s="23"/>
      <c r="DUS43" s="23"/>
      <c r="DUT43" s="23"/>
      <c r="DUU43" s="23"/>
      <c r="DUV43" s="23"/>
      <c r="DUW43" s="23"/>
      <c r="DUX43" s="23"/>
      <c r="DUY43" s="23"/>
      <c r="DUZ43" s="23"/>
      <c r="DVA43" s="23"/>
      <c r="DVB43" s="23"/>
      <c r="DVC43" s="23"/>
      <c r="DVD43" s="23"/>
      <c r="DVE43" s="23"/>
      <c r="DVF43" s="23"/>
      <c r="DVG43" s="23"/>
      <c r="DVH43" s="23"/>
      <c r="DVI43" s="23"/>
      <c r="DVJ43" s="23"/>
      <c r="DVK43" s="23"/>
      <c r="DVL43" s="23"/>
      <c r="DVM43" s="23"/>
      <c r="DVN43" s="23"/>
      <c r="DVO43" s="23"/>
      <c r="DVP43" s="23"/>
      <c r="DVQ43" s="23"/>
      <c r="DVR43" s="23"/>
      <c r="DVS43" s="23"/>
      <c r="DVT43" s="23"/>
      <c r="DVU43" s="23"/>
      <c r="DVV43" s="23"/>
      <c r="DVW43" s="23"/>
      <c r="DVX43" s="23"/>
      <c r="DVY43" s="23"/>
      <c r="DVZ43" s="23"/>
      <c r="DWA43" s="23"/>
      <c r="DWB43" s="23"/>
      <c r="DWC43" s="23"/>
      <c r="DWD43" s="23"/>
      <c r="DWE43" s="23"/>
      <c r="DWF43" s="23"/>
      <c r="DWG43" s="23"/>
      <c r="DWH43" s="23"/>
      <c r="DWI43" s="23"/>
      <c r="DWJ43" s="23"/>
      <c r="DWK43" s="23"/>
      <c r="DWL43" s="23"/>
      <c r="DWM43" s="23"/>
      <c r="DWN43" s="23"/>
      <c r="DWO43" s="23"/>
      <c r="DWP43" s="23"/>
      <c r="DWQ43" s="23"/>
      <c r="DWR43" s="23"/>
      <c r="DWS43" s="23"/>
      <c r="DWT43" s="23"/>
      <c r="DWU43" s="23"/>
      <c r="DWV43" s="23"/>
      <c r="DWW43" s="23"/>
      <c r="DWX43" s="23"/>
      <c r="DWY43" s="23"/>
      <c r="DWZ43" s="23"/>
      <c r="DXA43" s="23"/>
      <c r="DXB43" s="23"/>
      <c r="DXC43" s="23"/>
      <c r="DXD43" s="23"/>
      <c r="DXE43" s="23"/>
      <c r="DXF43" s="23"/>
      <c r="DXG43" s="23"/>
      <c r="DXH43" s="23"/>
      <c r="DXI43" s="23"/>
      <c r="DXJ43" s="23"/>
      <c r="DXK43" s="23"/>
      <c r="DXL43" s="23"/>
      <c r="DXM43" s="23"/>
      <c r="DXN43" s="23"/>
      <c r="DXO43" s="23"/>
      <c r="DXP43" s="23"/>
      <c r="DXQ43" s="23"/>
      <c r="DXR43" s="23"/>
      <c r="DXS43" s="23"/>
      <c r="DXT43" s="23"/>
      <c r="DXU43" s="23"/>
      <c r="DXV43" s="23"/>
      <c r="DXW43" s="23"/>
      <c r="DXX43" s="23"/>
      <c r="DXY43" s="23"/>
      <c r="DXZ43" s="23"/>
      <c r="DYA43" s="23"/>
      <c r="DYB43" s="23"/>
      <c r="DYC43" s="23"/>
      <c r="DYD43" s="23"/>
      <c r="DYE43" s="23"/>
      <c r="DYF43" s="23"/>
      <c r="DYG43" s="23"/>
      <c r="DYH43" s="23"/>
      <c r="DYI43" s="23"/>
      <c r="DYJ43" s="23"/>
      <c r="DYK43" s="23"/>
      <c r="DYL43" s="23"/>
      <c r="DYM43" s="23"/>
      <c r="DYN43" s="23"/>
      <c r="DYO43" s="23"/>
      <c r="DYP43" s="23"/>
      <c r="DYQ43" s="23"/>
      <c r="DYR43" s="23"/>
      <c r="DYS43" s="23"/>
      <c r="DYT43" s="23"/>
      <c r="DYU43" s="23"/>
      <c r="DYV43" s="23"/>
      <c r="DYW43" s="23"/>
      <c r="DYX43" s="23"/>
      <c r="DYY43" s="23"/>
      <c r="DYZ43" s="23"/>
      <c r="DZA43" s="23"/>
      <c r="DZB43" s="23"/>
      <c r="DZC43" s="23"/>
      <c r="DZD43" s="23"/>
      <c r="DZE43" s="23"/>
      <c r="DZF43" s="23"/>
      <c r="DZG43" s="23"/>
      <c r="DZH43" s="23"/>
      <c r="DZI43" s="23"/>
      <c r="DZJ43" s="23"/>
      <c r="DZK43" s="23"/>
      <c r="DZL43" s="23"/>
      <c r="DZM43" s="23"/>
      <c r="DZN43" s="23"/>
      <c r="DZO43" s="23"/>
      <c r="DZP43" s="23"/>
      <c r="DZQ43" s="23"/>
      <c r="DZR43" s="23"/>
      <c r="DZS43" s="23"/>
      <c r="DZT43" s="23"/>
      <c r="DZU43" s="23"/>
      <c r="DZV43" s="23"/>
      <c r="DZW43" s="23"/>
      <c r="DZX43" s="23"/>
      <c r="DZY43" s="23"/>
      <c r="DZZ43" s="23"/>
      <c r="EAA43" s="23"/>
      <c r="EAB43" s="23"/>
      <c r="EAC43" s="23"/>
      <c r="EAD43" s="23"/>
      <c r="EAE43" s="23"/>
      <c r="EAF43" s="23"/>
      <c r="EAG43" s="23"/>
      <c r="EAH43" s="23"/>
      <c r="EAI43" s="23"/>
      <c r="EAJ43" s="23"/>
      <c r="EAK43" s="23"/>
      <c r="EAL43" s="23"/>
      <c r="EAM43" s="23"/>
      <c r="EAN43" s="23"/>
      <c r="EAO43" s="23"/>
      <c r="EAP43" s="23"/>
      <c r="EAQ43" s="23"/>
      <c r="EAR43" s="23"/>
      <c r="EAS43" s="23"/>
      <c r="EAT43" s="23"/>
      <c r="EAU43" s="23"/>
      <c r="EAV43" s="23"/>
      <c r="EAW43" s="23"/>
      <c r="EAX43" s="23"/>
      <c r="EAY43" s="23"/>
      <c r="EAZ43" s="23"/>
      <c r="EBA43" s="23"/>
      <c r="EBB43" s="23"/>
      <c r="EBC43" s="23"/>
      <c r="EBD43" s="23"/>
      <c r="EBE43" s="23"/>
      <c r="EBF43" s="23"/>
      <c r="EBG43" s="23"/>
      <c r="EBH43" s="23"/>
      <c r="EBI43" s="23"/>
      <c r="EBJ43" s="23"/>
      <c r="EBK43" s="23"/>
      <c r="EBL43" s="23"/>
      <c r="EBM43" s="23"/>
      <c r="EBN43" s="23"/>
      <c r="EBO43" s="23"/>
      <c r="EBP43" s="23"/>
      <c r="EBQ43" s="23"/>
      <c r="EBR43" s="23"/>
      <c r="EBS43" s="23"/>
      <c r="EBT43" s="23"/>
      <c r="EBU43" s="23"/>
      <c r="EBV43" s="23"/>
      <c r="EBW43" s="23"/>
      <c r="EBX43" s="23"/>
      <c r="EBY43" s="23"/>
      <c r="EBZ43" s="23"/>
      <c r="ECA43" s="23"/>
      <c r="ECB43" s="23"/>
      <c r="ECC43" s="23"/>
      <c r="ECD43" s="23"/>
      <c r="ECE43" s="23"/>
      <c r="ECF43" s="23"/>
      <c r="ECG43" s="23"/>
      <c r="ECH43" s="23"/>
      <c r="ECI43" s="23"/>
      <c r="ECJ43" s="23"/>
      <c r="ECK43" s="23"/>
      <c r="ECL43" s="23"/>
      <c r="ECM43" s="23"/>
      <c r="ECN43" s="23"/>
      <c r="ECO43" s="23"/>
      <c r="ECP43" s="23"/>
      <c r="ECQ43" s="23"/>
      <c r="ECR43" s="23"/>
      <c r="ECS43" s="23"/>
      <c r="ECT43" s="23"/>
      <c r="ECU43" s="23"/>
      <c r="ECV43" s="23"/>
      <c r="ECW43" s="23"/>
      <c r="ECX43" s="23"/>
      <c r="ECY43" s="23"/>
      <c r="ECZ43" s="23"/>
      <c r="EDA43" s="23"/>
      <c r="EDB43" s="23"/>
      <c r="EDC43" s="23"/>
      <c r="EDD43" s="23"/>
      <c r="EDE43" s="23"/>
      <c r="EDF43" s="23"/>
      <c r="EDG43" s="23"/>
      <c r="EDH43" s="23"/>
      <c r="EDI43" s="23"/>
      <c r="EDJ43" s="23"/>
      <c r="EDK43" s="23"/>
      <c r="EDL43" s="23"/>
      <c r="EDM43" s="23"/>
      <c r="EDN43" s="23"/>
      <c r="EDO43" s="23"/>
      <c r="EDP43" s="23"/>
      <c r="EDQ43" s="23"/>
      <c r="EDR43" s="23"/>
      <c r="EDS43" s="23"/>
      <c r="EDT43" s="23"/>
      <c r="EDU43" s="23"/>
      <c r="EDV43" s="23"/>
      <c r="EDW43" s="23"/>
      <c r="EDX43" s="23"/>
      <c r="EDY43" s="23"/>
      <c r="EDZ43" s="23"/>
      <c r="EEA43" s="23"/>
      <c r="EEB43" s="23"/>
      <c r="EEC43" s="23"/>
      <c r="EED43" s="23"/>
      <c r="EEE43" s="23"/>
      <c r="EEF43" s="23"/>
      <c r="EEG43" s="23"/>
      <c r="EEH43" s="23"/>
      <c r="EEI43" s="23"/>
      <c r="EEJ43" s="23"/>
      <c r="EEK43" s="23"/>
      <c r="EEL43" s="23"/>
      <c r="EEM43" s="23"/>
      <c r="EEN43" s="23"/>
      <c r="EEO43" s="23"/>
      <c r="EEP43" s="23"/>
      <c r="EEQ43" s="23"/>
      <c r="EER43" s="23"/>
      <c r="EES43" s="23"/>
      <c r="EET43" s="23"/>
      <c r="EEU43" s="23"/>
      <c r="EEV43" s="23"/>
      <c r="EEW43" s="23"/>
      <c r="EEX43" s="23"/>
      <c r="EEY43" s="23"/>
      <c r="EEZ43" s="23"/>
      <c r="EFA43" s="23"/>
      <c r="EFB43" s="23"/>
      <c r="EFC43" s="23"/>
      <c r="EFD43" s="23"/>
      <c r="EFE43" s="23"/>
      <c r="EFF43" s="23"/>
      <c r="EFG43" s="23"/>
      <c r="EFH43" s="23"/>
      <c r="EFI43" s="23"/>
      <c r="EFJ43" s="23"/>
      <c r="EFK43" s="23"/>
      <c r="EFL43" s="23"/>
      <c r="EFM43" s="23"/>
      <c r="EFN43" s="23"/>
      <c r="EFO43" s="23"/>
      <c r="EFP43" s="23"/>
      <c r="EFQ43" s="23"/>
      <c r="EFR43" s="23"/>
      <c r="EFS43" s="23"/>
      <c r="EFT43" s="23"/>
      <c r="EFU43" s="23"/>
      <c r="EFV43" s="23"/>
      <c r="EFW43" s="23"/>
      <c r="EFX43" s="23"/>
      <c r="EFY43" s="23"/>
      <c r="EFZ43" s="23"/>
      <c r="EGA43" s="23"/>
      <c r="EGB43" s="23"/>
      <c r="EGC43" s="23"/>
      <c r="EGD43" s="23"/>
      <c r="EGE43" s="23"/>
      <c r="EGF43" s="23"/>
      <c r="EGG43" s="23"/>
      <c r="EGH43" s="23"/>
      <c r="EGI43" s="23"/>
      <c r="EGJ43" s="23"/>
      <c r="EGK43" s="23"/>
      <c r="EGL43" s="23"/>
      <c r="EGM43" s="23"/>
      <c r="EGN43" s="23"/>
      <c r="EGO43" s="23"/>
      <c r="EGP43" s="23"/>
      <c r="EGQ43" s="23"/>
      <c r="EGR43" s="23"/>
      <c r="EGS43" s="23"/>
      <c r="EGT43" s="23"/>
      <c r="EGU43" s="23"/>
      <c r="EGV43" s="23"/>
      <c r="EGW43" s="23"/>
      <c r="EGX43" s="23"/>
      <c r="EGY43" s="23"/>
      <c r="EGZ43" s="23"/>
      <c r="EHA43" s="23"/>
      <c r="EHB43" s="23"/>
      <c r="EHC43" s="23"/>
      <c r="EHD43" s="23"/>
      <c r="EHE43" s="23"/>
      <c r="EHF43" s="23"/>
      <c r="EHG43" s="23"/>
      <c r="EHH43" s="23"/>
      <c r="EHI43" s="23"/>
      <c r="EHJ43" s="23"/>
      <c r="EHK43" s="23"/>
      <c r="EHL43" s="23"/>
      <c r="EHM43" s="23"/>
      <c r="EHN43" s="23"/>
      <c r="EHO43" s="23"/>
      <c r="EHP43" s="23"/>
      <c r="EHQ43" s="23"/>
      <c r="EHR43" s="23"/>
      <c r="EHS43" s="23"/>
      <c r="EHT43" s="23"/>
      <c r="EHU43" s="23"/>
      <c r="EHV43" s="23"/>
      <c r="EHW43" s="23"/>
      <c r="EHX43" s="23"/>
      <c r="EHY43" s="23"/>
      <c r="EHZ43" s="23"/>
      <c r="EIA43" s="23"/>
      <c r="EIB43" s="23"/>
      <c r="EIC43" s="23"/>
      <c r="EID43" s="23"/>
      <c r="EIE43" s="23"/>
      <c r="EIF43" s="23"/>
      <c r="EIG43" s="23"/>
      <c r="EIH43" s="23"/>
      <c r="EII43" s="23"/>
      <c r="EIJ43" s="23"/>
      <c r="EIK43" s="23"/>
      <c r="EIL43" s="23"/>
      <c r="EIM43" s="23"/>
      <c r="EIN43" s="23"/>
      <c r="EIO43" s="23"/>
      <c r="EIP43" s="23"/>
      <c r="EIQ43" s="23"/>
      <c r="EIR43" s="23"/>
      <c r="EIS43" s="23"/>
      <c r="EIT43" s="23"/>
      <c r="EIU43" s="23"/>
      <c r="EIV43" s="23"/>
      <c r="EIW43" s="23"/>
      <c r="EIX43" s="23"/>
      <c r="EIY43" s="23"/>
      <c r="EIZ43" s="23"/>
      <c r="EJA43" s="23"/>
      <c r="EJB43" s="23"/>
      <c r="EJC43" s="23"/>
      <c r="EJD43" s="23"/>
      <c r="EJE43" s="23"/>
      <c r="EJF43" s="23"/>
      <c r="EJG43" s="23"/>
      <c r="EJH43" s="23"/>
      <c r="EJI43" s="23"/>
      <c r="EJJ43" s="23"/>
      <c r="EJK43" s="23"/>
      <c r="EJL43" s="23"/>
      <c r="EJM43" s="23"/>
      <c r="EJN43" s="23"/>
      <c r="EJO43" s="23"/>
      <c r="EJP43" s="23"/>
      <c r="EJQ43" s="23"/>
      <c r="EJR43" s="23"/>
      <c r="EJS43" s="23"/>
      <c r="EJT43" s="23"/>
      <c r="EJU43" s="23"/>
      <c r="EJV43" s="23"/>
      <c r="EJW43" s="23"/>
      <c r="EJX43" s="23"/>
      <c r="EJY43" s="23"/>
      <c r="EJZ43" s="23"/>
      <c r="EKA43" s="23"/>
      <c r="EKB43" s="23"/>
      <c r="EKC43" s="23"/>
      <c r="EKD43" s="23"/>
      <c r="EKE43" s="23"/>
      <c r="EKF43" s="23"/>
      <c r="EKG43" s="23"/>
      <c r="EKH43" s="23"/>
      <c r="EKI43" s="23"/>
      <c r="EKJ43" s="23"/>
      <c r="EKK43" s="23"/>
      <c r="EKL43" s="23"/>
      <c r="EKM43" s="23"/>
      <c r="EKN43" s="23"/>
      <c r="EKO43" s="23"/>
      <c r="EKP43" s="23"/>
      <c r="EKQ43" s="23"/>
      <c r="EKR43" s="23"/>
      <c r="EKS43" s="23"/>
      <c r="EKT43" s="23"/>
      <c r="EKU43" s="23"/>
      <c r="EKV43" s="23"/>
      <c r="EKW43" s="23"/>
      <c r="EKX43" s="23"/>
      <c r="EKY43" s="23"/>
      <c r="EKZ43" s="23"/>
      <c r="ELA43" s="23"/>
      <c r="ELB43" s="23"/>
      <c r="ELC43" s="23"/>
      <c r="ELD43" s="23"/>
      <c r="ELE43" s="23"/>
      <c r="ELF43" s="23"/>
      <c r="ELG43" s="23"/>
      <c r="ELH43" s="23"/>
      <c r="ELI43" s="23"/>
      <c r="ELJ43" s="23"/>
      <c r="ELK43" s="23"/>
      <c r="ELL43" s="23"/>
      <c r="ELM43" s="23"/>
      <c r="ELN43" s="23"/>
      <c r="ELO43" s="23"/>
      <c r="ELP43" s="23"/>
      <c r="ELQ43" s="23"/>
      <c r="ELR43" s="23"/>
      <c r="ELS43" s="23"/>
      <c r="ELT43" s="23"/>
      <c r="ELU43" s="23"/>
      <c r="ELV43" s="23"/>
      <c r="ELW43" s="23"/>
      <c r="ELX43" s="23"/>
      <c r="ELY43" s="23"/>
      <c r="ELZ43" s="23"/>
      <c r="EMA43" s="23"/>
      <c r="EMB43" s="23"/>
      <c r="EMC43" s="23"/>
      <c r="EMD43" s="23"/>
      <c r="EME43" s="23"/>
      <c r="EMF43" s="23"/>
      <c r="EMG43" s="23"/>
      <c r="EMH43" s="23"/>
      <c r="EMI43" s="23"/>
      <c r="EMJ43" s="23"/>
      <c r="EMK43" s="23"/>
      <c r="EML43" s="23"/>
      <c r="EMM43" s="23"/>
      <c r="EMN43" s="23"/>
      <c r="EMO43" s="23"/>
      <c r="EMP43" s="23"/>
      <c r="EMQ43" s="23"/>
      <c r="EMR43" s="23"/>
      <c r="EMS43" s="23"/>
      <c r="EMT43" s="23"/>
      <c r="EMU43" s="23"/>
      <c r="EMV43" s="23"/>
      <c r="EMW43" s="23"/>
      <c r="EMX43" s="23"/>
      <c r="EMY43" s="23"/>
      <c r="EMZ43" s="23"/>
      <c r="ENA43" s="23"/>
      <c r="ENB43" s="23"/>
      <c r="ENC43" s="23"/>
      <c r="END43" s="23"/>
      <c r="ENE43" s="23"/>
      <c r="ENF43" s="23"/>
      <c r="ENG43" s="23"/>
      <c r="ENH43" s="23"/>
      <c r="ENI43" s="23"/>
      <c r="ENJ43" s="23"/>
      <c r="ENK43" s="23"/>
      <c r="ENL43" s="23"/>
      <c r="ENM43" s="23"/>
      <c r="ENN43" s="23"/>
      <c r="ENO43" s="23"/>
      <c r="ENP43" s="23"/>
      <c r="ENQ43" s="23"/>
      <c r="ENR43" s="23"/>
      <c r="ENS43" s="23"/>
      <c r="ENT43" s="23"/>
      <c r="ENU43" s="23"/>
      <c r="ENV43" s="23"/>
      <c r="ENW43" s="23"/>
      <c r="ENX43" s="23"/>
      <c r="ENY43" s="23"/>
      <c r="ENZ43" s="23"/>
      <c r="EOA43" s="23"/>
      <c r="EOB43" s="23"/>
      <c r="EOC43" s="23"/>
      <c r="EOD43" s="23"/>
      <c r="EOE43" s="23"/>
      <c r="EOF43" s="23"/>
      <c r="EOG43" s="23"/>
      <c r="EOH43" s="23"/>
      <c r="EOI43" s="23"/>
      <c r="EOJ43" s="23"/>
      <c r="EOK43" s="23"/>
      <c r="EOL43" s="23"/>
      <c r="EOM43" s="23"/>
      <c r="EON43" s="23"/>
      <c r="EOO43" s="23"/>
      <c r="EOP43" s="23"/>
      <c r="EOQ43" s="23"/>
      <c r="EOR43" s="23"/>
      <c r="EOS43" s="23"/>
      <c r="EOT43" s="23"/>
      <c r="EOU43" s="23"/>
      <c r="EOV43" s="23"/>
      <c r="EOW43" s="23"/>
      <c r="EOX43" s="23"/>
      <c r="EOY43" s="23"/>
      <c r="EOZ43" s="23"/>
      <c r="EPA43" s="23"/>
      <c r="EPB43" s="23"/>
      <c r="EPC43" s="23"/>
      <c r="EPD43" s="23"/>
      <c r="EPE43" s="23"/>
      <c r="EPF43" s="23"/>
      <c r="EPG43" s="23"/>
      <c r="EPH43" s="23"/>
      <c r="EPI43" s="23"/>
      <c r="EPJ43" s="23"/>
      <c r="EPK43" s="23"/>
      <c r="EPL43" s="23"/>
      <c r="EPM43" s="23"/>
      <c r="EPN43" s="23"/>
      <c r="EPO43" s="23"/>
      <c r="EPP43" s="23"/>
      <c r="EPQ43" s="23"/>
      <c r="EPR43" s="23"/>
      <c r="EPS43" s="23"/>
      <c r="EPT43" s="23"/>
      <c r="EPU43" s="23"/>
      <c r="EPV43" s="23"/>
      <c r="EPW43" s="23"/>
      <c r="EPX43" s="23"/>
      <c r="EPY43" s="23"/>
      <c r="EPZ43" s="23"/>
      <c r="EQA43" s="23"/>
      <c r="EQB43" s="23"/>
      <c r="EQC43" s="23"/>
      <c r="EQD43" s="23"/>
      <c r="EQE43" s="23"/>
      <c r="EQF43" s="23"/>
      <c r="EQG43" s="23"/>
      <c r="EQH43" s="23"/>
      <c r="EQI43" s="23"/>
      <c r="EQJ43" s="23"/>
      <c r="EQK43" s="23"/>
      <c r="EQL43" s="23"/>
      <c r="EQM43" s="23"/>
      <c r="EQN43" s="23"/>
      <c r="EQO43" s="23"/>
      <c r="EQP43" s="23"/>
      <c r="EQQ43" s="23"/>
      <c r="EQR43" s="23"/>
      <c r="EQS43" s="23"/>
      <c r="EQT43" s="23"/>
      <c r="EQU43" s="23"/>
      <c r="EQV43" s="23"/>
      <c r="EQW43" s="23"/>
      <c r="EQX43" s="23"/>
      <c r="EQY43" s="23"/>
      <c r="EQZ43" s="23"/>
      <c r="ERA43" s="23"/>
      <c r="ERB43" s="23"/>
      <c r="ERC43" s="23"/>
      <c r="ERD43" s="23"/>
      <c r="ERE43" s="23"/>
      <c r="ERF43" s="23"/>
      <c r="ERG43" s="23"/>
      <c r="ERH43" s="23"/>
      <c r="ERI43" s="23"/>
      <c r="ERJ43" s="23"/>
      <c r="ERK43" s="23"/>
      <c r="ERL43" s="23"/>
      <c r="ERM43" s="23"/>
      <c r="ERN43" s="23"/>
      <c r="ERO43" s="23"/>
      <c r="ERP43" s="23"/>
      <c r="ERQ43" s="23"/>
      <c r="ERR43" s="23"/>
      <c r="ERS43" s="23"/>
      <c r="ERT43" s="23"/>
      <c r="ERU43" s="23"/>
      <c r="ERV43" s="23"/>
      <c r="ERW43" s="23"/>
      <c r="ERX43" s="23"/>
      <c r="ERY43" s="23"/>
      <c r="ERZ43" s="23"/>
      <c r="ESA43" s="23"/>
      <c r="ESB43" s="23"/>
      <c r="ESC43" s="23"/>
      <c r="ESD43" s="23"/>
      <c r="ESE43" s="23"/>
      <c r="ESF43" s="23"/>
      <c r="ESG43" s="23"/>
      <c r="ESH43" s="23"/>
      <c r="ESI43" s="23"/>
      <c r="ESJ43" s="23"/>
      <c r="ESK43" s="23"/>
      <c r="ESL43" s="23"/>
      <c r="ESM43" s="23"/>
      <c r="ESN43" s="23"/>
      <c r="ESO43" s="23"/>
      <c r="ESP43" s="23"/>
      <c r="ESQ43" s="23"/>
      <c r="ESR43" s="23"/>
      <c r="ESS43" s="23"/>
      <c r="EST43" s="23"/>
      <c r="ESU43" s="23"/>
      <c r="ESV43" s="23"/>
      <c r="ESW43" s="23"/>
      <c r="ESX43" s="23"/>
      <c r="ESY43" s="23"/>
      <c r="ESZ43" s="23"/>
      <c r="ETA43" s="23"/>
      <c r="ETB43" s="23"/>
      <c r="ETC43" s="23"/>
      <c r="ETD43" s="23"/>
      <c r="ETE43" s="23"/>
      <c r="ETF43" s="23"/>
      <c r="ETG43" s="23"/>
      <c r="ETH43" s="23"/>
      <c r="ETI43" s="23"/>
      <c r="ETJ43" s="23"/>
      <c r="ETK43" s="23"/>
      <c r="ETL43" s="23"/>
      <c r="ETM43" s="23"/>
      <c r="ETN43" s="23"/>
      <c r="ETO43" s="23"/>
      <c r="ETP43" s="23"/>
      <c r="ETQ43" s="23"/>
      <c r="ETR43" s="23"/>
      <c r="ETS43" s="23"/>
      <c r="ETT43" s="23"/>
      <c r="ETU43" s="23"/>
      <c r="ETV43" s="23"/>
      <c r="ETW43" s="23"/>
      <c r="ETX43" s="23"/>
      <c r="ETY43" s="23"/>
      <c r="ETZ43" s="23"/>
      <c r="EUA43" s="23"/>
      <c r="EUB43" s="23"/>
      <c r="EUC43" s="23"/>
      <c r="EUD43" s="23"/>
      <c r="EUE43" s="23"/>
      <c r="EUF43" s="23"/>
      <c r="EUG43" s="23"/>
      <c r="EUH43" s="23"/>
      <c r="EUI43" s="23"/>
      <c r="EUJ43" s="23"/>
      <c r="EUK43" s="23"/>
      <c r="EUL43" s="23"/>
      <c r="EUM43" s="23"/>
      <c r="EUN43" s="23"/>
      <c r="EUO43" s="23"/>
      <c r="EUP43" s="23"/>
      <c r="EUQ43" s="23"/>
      <c r="EUR43" s="23"/>
      <c r="EUS43" s="23"/>
      <c r="EUT43" s="23"/>
      <c r="EUU43" s="23"/>
      <c r="EUV43" s="23"/>
      <c r="EUW43" s="23"/>
      <c r="EUX43" s="23"/>
      <c r="EUY43" s="23"/>
      <c r="EUZ43" s="23"/>
      <c r="EVA43" s="23"/>
      <c r="EVB43" s="23"/>
      <c r="EVC43" s="23"/>
      <c r="EVD43" s="23"/>
      <c r="EVE43" s="23"/>
      <c r="EVF43" s="23"/>
      <c r="EVG43" s="23"/>
      <c r="EVH43" s="23"/>
      <c r="EVI43" s="23"/>
      <c r="EVJ43" s="23"/>
      <c r="EVK43" s="23"/>
      <c r="EVL43" s="23"/>
      <c r="EVM43" s="23"/>
      <c r="EVN43" s="23"/>
      <c r="EVO43" s="23"/>
      <c r="EVP43" s="23"/>
      <c r="EVQ43" s="23"/>
      <c r="EVR43" s="23"/>
      <c r="EVS43" s="23"/>
      <c r="EVT43" s="23"/>
      <c r="EVU43" s="23"/>
      <c r="EVV43" s="23"/>
      <c r="EVW43" s="23"/>
      <c r="EVX43" s="23"/>
      <c r="EVY43" s="23"/>
      <c r="EVZ43" s="23"/>
      <c r="EWA43" s="23"/>
      <c r="EWB43" s="23"/>
      <c r="EWC43" s="23"/>
      <c r="EWD43" s="23"/>
      <c r="EWE43" s="23"/>
      <c r="EWF43" s="23"/>
      <c r="EWG43" s="23"/>
      <c r="EWH43" s="23"/>
      <c r="EWI43" s="23"/>
      <c r="EWJ43" s="23"/>
      <c r="EWK43" s="23"/>
      <c r="EWL43" s="23"/>
      <c r="EWM43" s="23"/>
      <c r="EWN43" s="23"/>
      <c r="EWO43" s="23"/>
      <c r="EWP43" s="23"/>
      <c r="EWQ43" s="23"/>
      <c r="EWR43" s="23"/>
      <c r="EWS43" s="23"/>
      <c r="EWT43" s="23"/>
      <c r="EWU43" s="23"/>
      <c r="EWV43" s="23"/>
      <c r="EWW43" s="23"/>
      <c r="EWX43" s="23"/>
      <c r="EWY43" s="23"/>
      <c r="EWZ43" s="23"/>
      <c r="EXA43" s="23"/>
      <c r="EXB43" s="23"/>
      <c r="EXC43" s="23"/>
      <c r="EXD43" s="23"/>
      <c r="EXE43" s="23"/>
      <c r="EXF43" s="23"/>
      <c r="EXG43" s="23"/>
      <c r="EXH43" s="23"/>
      <c r="EXI43" s="23"/>
      <c r="EXJ43" s="23"/>
      <c r="EXK43" s="23"/>
      <c r="EXL43" s="23"/>
      <c r="EXM43" s="23"/>
      <c r="EXN43" s="23"/>
      <c r="EXO43" s="23"/>
      <c r="EXP43" s="23"/>
      <c r="EXQ43" s="23"/>
      <c r="EXR43" s="23"/>
      <c r="EXS43" s="23"/>
      <c r="EXT43" s="23"/>
      <c r="EXU43" s="23"/>
      <c r="EXV43" s="23"/>
      <c r="EXW43" s="23"/>
      <c r="EXX43" s="23"/>
      <c r="EXY43" s="23"/>
      <c r="EXZ43" s="23"/>
      <c r="EYA43" s="23"/>
      <c r="EYB43" s="23"/>
      <c r="EYC43" s="23"/>
      <c r="EYD43" s="23"/>
      <c r="EYE43" s="23"/>
      <c r="EYF43" s="23"/>
      <c r="EYG43" s="23"/>
      <c r="EYH43" s="23"/>
      <c r="EYI43" s="23"/>
      <c r="EYJ43" s="23"/>
      <c r="EYK43" s="23"/>
      <c r="EYL43" s="23"/>
      <c r="EYM43" s="23"/>
      <c r="EYN43" s="23"/>
      <c r="EYO43" s="23"/>
      <c r="EYP43" s="23"/>
      <c r="EYQ43" s="23"/>
      <c r="EYR43" s="23"/>
      <c r="EYS43" s="23"/>
      <c r="EYT43" s="23"/>
      <c r="EYU43" s="23"/>
      <c r="EYV43" s="23"/>
      <c r="EYW43" s="23"/>
      <c r="EYX43" s="23"/>
      <c r="EYY43" s="23"/>
      <c r="EYZ43" s="23"/>
      <c r="EZA43" s="23"/>
      <c r="EZB43" s="23"/>
      <c r="EZC43" s="23"/>
      <c r="EZD43" s="23"/>
      <c r="EZE43" s="23"/>
      <c r="EZF43" s="23"/>
      <c r="EZG43" s="23"/>
      <c r="EZH43" s="23"/>
      <c r="EZI43" s="23"/>
      <c r="EZJ43" s="23"/>
      <c r="EZK43" s="23"/>
      <c r="EZL43" s="23"/>
      <c r="EZM43" s="23"/>
      <c r="EZN43" s="23"/>
      <c r="EZO43" s="23"/>
      <c r="EZP43" s="23"/>
      <c r="EZQ43" s="23"/>
      <c r="EZR43" s="23"/>
      <c r="EZS43" s="23"/>
      <c r="EZT43" s="23"/>
      <c r="EZU43" s="23"/>
      <c r="EZV43" s="23"/>
      <c r="EZW43" s="23"/>
      <c r="EZX43" s="23"/>
      <c r="EZY43" s="23"/>
      <c r="EZZ43" s="23"/>
      <c r="FAA43" s="23"/>
      <c r="FAB43" s="23"/>
      <c r="FAC43" s="23"/>
      <c r="FAD43" s="23"/>
      <c r="FAE43" s="23"/>
      <c r="FAF43" s="23"/>
      <c r="FAG43" s="23"/>
      <c r="FAH43" s="23"/>
      <c r="FAI43" s="23"/>
      <c r="FAJ43" s="23"/>
      <c r="FAK43" s="23"/>
      <c r="FAL43" s="23"/>
      <c r="FAM43" s="23"/>
      <c r="FAN43" s="23"/>
      <c r="FAO43" s="23"/>
      <c r="FAP43" s="23"/>
      <c r="FAQ43" s="23"/>
      <c r="FAR43" s="23"/>
      <c r="FAS43" s="23"/>
      <c r="FAT43" s="23"/>
      <c r="FAU43" s="23"/>
      <c r="FAV43" s="23"/>
      <c r="FAW43" s="23"/>
      <c r="FAX43" s="23"/>
      <c r="FAY43" s="23"/>
      <c r="FAZ43" s="23"/>
      <c r="FBA43" s="23"/>
      <c r="FBB43" s="23"/>
      <c r="FBC43" s="23"/>
      <c r="FBD43" s="23"/>
      <c r="FBE43" s="23"/>
      <c r="FBF43" s="23"/>
      <c r="FBG43" s="23"/>
      <c r="FBH43" s="23"/>
      <c r="FBI43" s="23"/>
      <c r="FBJ43" s="23"/>
      <c r="FBK43" s="23"/>
      <c r="FBL43" s="23"/>
      <c r="FBM43" s="23"/>
      <c r="FBN43" s="23"/>
      <c r="FBO43" s="23"/>
      <c r="FBP43" s="23"/>
      <c r="FBQ43" s="23"/>
      <c r="FBR43" s="23"/>
      <c r="FBS43" s="23"/>
      <c r="FBT43" s="23"/>
      <c r="FBU43" s="23"/>
      <c r="FBV43" s="23"/>
      <c r="FBW43" s="23"/>
      <c r="FBX43" s="23"/>
      <c r="FBY43" s="23"/>
      <c r="FBZ43" s="23"/>
      <c r="FCA43" s="23"/>
      <c r="FCB43" s="23"/>
      <c r="FCC43" s="23"/>
      <c r="FCD43" s="23"/>
      <c r="FCE43" s="23"/>
      <c r="FCF43" s="23"/>
      <c r="FCG43" s="23"/>
      <c r="FCH43" s="23"/>
      <c r="FCI43" s="23"/>
      <c r="FCJ43" s="23"/>
      <c r="FCK43" s="23"/>
      <c r="FCL43" s="23"/>
      <c r="FCM43" s="23"/>
      <c r="FCN43" s="23"/>
      <c r="FCO43" s="23"/>
      <c r="FCP43" s="23"/>
      <c r="FCQ43" s="23"/>
      <c r="FCR43" s="23"/>
      <c r="FCS43" s="23"/>
      <c r="FCT43" s="23"/>
      <c r="FCU43" s="23"/>
      <c r="FCV43" s="23"/>
      <c r="FCW43" s="23"/>
      <c r="FCX43" s="23"/>
      <c r="FCY43" s="23"/>
      <c r="FCZ43" s="23"/>
      <c r="FDA43" s="23"/>
      <c r="FDB43" s="23"/>
      <c r="FDC43" s="23"/>
      <c r="FDD43" s="23"/>
      <c r="FDE43" s="23"/>
      <c r="FDF43" s="23"/>
      <c r="FDG43" s="23"/>
      <c r="FDH43" s="23"/>
      <c r="FDI43" s="23"/>
      <c r="FDJ43" s="23"/>
      <c r="FDK43" s="23"/>
      <c r="FDL43" s="23"/>
      <c r="FDM43" s="23"/>
      <c r="FDN43" s="23"/>
      <c r="FDO43" s="23"/>
      <c r="FDP43" s="23"/>
      <c r="FDQ43" s="23"/>
      <c r="FDR43" s="23"/>
      <c r="FDS43" s="23"/>
      <c r="FDT43" s="23"/>
      <c r="FDU43" s="23"/>
      <c r="FDV43" s="23"/>
      <c r="FDW43" s="23"/>
      <c r="FDX43" s="23"/>
      <c r="FDY43" s="23"/>
      <c r="FDZ43" s="23"/>
      <c r="FEA43" s="23"/>
      <c r="FEB43" s="23"/>
      <c r="FEC43" s="23"/>
      <c r="FED43" s="23"/>
      <c r="FEE43" s="23"/>
      <c r="FEF43" s="23"/>
      <c r="FEG43" s="23"/>
      <c r="FEH43" s="23"/>
      <c r="FEI43" s="23"/>
      <c r="FEJ43" s="23"/>
      <c r="FEK43" s="23"/>
      <c r="FEL43" s="23"/>
      <c r="FEM43" s="23"/>
      <c r="FEN43" s="23"/>
      <c r="FEO43" s="23"/>
      <c r="FEP43" s="23"/>
      <c r="FEQ43" s="23"/>
      <c r="FER43" s="23"/>
      <c r="FES43" s="23"/>
      <c r="FET43" s="23"/>
      <c r="FEU43" s="23"/>
      <c r="FEV43" s="23"/>
      <c r="FEW43" s="23"/>
      <c r="FEX43" s="23"/>
      <c r="FEY43" s="23"/>
      <c r="FEZ43" s="23"/>
      <c r="FFA43" s="23"/>
      <c r="FFB43" s="23"/>
      <c r="FFC43" s="23"/>
      <c r="FFD43" s="23"/>
      <c r="FFE43" s="23"/>
      <c r="FFF43" s="23"/>
      <c r="FFG43" s="23"/>
      <c r="FFH43" s="23"/>
      <c r="FFI43" s="23"/>
      <c r="FFJ43" s="23"/>
      <c r="FFK43" s="23"/>
      <c r="FFL43" s="23"/>
      <c r="FFM43" s="23"/>
      <c r="FFN43" s="23"/>
      <c r="FFO43" s="23"/>
      <c r="FFP43" s="23"/>
      <c r="FFQ43" s="23"/>
      <c r="FFR43" s="23"/>
      <c r="FFS43" s="23"/>
      <c r="FFT43" s="23"/>
      <c r="FFU43" s="23"/>
      <c r="FFV43" s="23"/>
      <c r="FFW43" s="23"/>
      <c r="FFX43" s="23"/>
      <c r="FFY43" s="23"/>
      <c r="FFZ43" s="23"/>
      <c r="FGA43" s="23"/>
      <c r="FGB43" s="23"/>
      <c r="FGC43" s="23"/>
      <c r="FGD43" s="23"/>
      <c r="FGE43" s="23"/>
      <c r="FGF43" s="23"/>
      <c r="FGG43" s="23"/>
      <c r="FGH43" s="23"/>
      <c r="FGI43" s="23"/>
      <c r="FGJ43" s="23"/>
      <c r="FGK43" s="23"/>
      <c r="FGL43" s="23"/>
      <c r="FGM43" s="23"/>
      <c r="FGN43" s="23"/>
      <c r="FGO43" s="23"/>
      <c r="FGP43" s="23"/>
      <c r="FGQ43" s="23"/>
      <c r="FGR43" s="23"/>
      <c r="FGS43" s="23"/>
      <c r="FGT43" s="23"/>
      <c r="FGU43" s="23"/>
      <c r="FGV43" s="23"/>
      <c r="FGW43" s="23"/>
      <c r="FGX43" s="23"/>
      <c r="FGY43" s="23"/>
      <c r="FGZ43" s="23"/>
      <c r="FHA43" s="23"/>
      <c r="FHB43" s="23"/>
      <c r="FHC43" s="23"/>
      <c r="FHD43" s="23"/>
      <c r="FHE43" s="23"/>
      <c r="FHF43" s="23"/>
      <c r="FHG43" s="23"/>
      <c r="FHH43" s="23"/>
      <c r="FHI43" s="23"/>
      <c r="FHJ43" s="23"/>
      <c r="FHK43" s="23"/>
      <c r="FHL43" s="23"/>
      <c r="FHM43" s="23"/>
      <c r="FHN43" s="23"/>
      <c r="FHO43" s="23"/>
      <c r="FHP43" s="23"/>
      <c r="FHQ43" s="23"/>
      <c r="FHR43" s="23"/>
      <c r="FHS43" s="23"/>
      <c r="FHT43" s="23"/>
      <c r="FHU43" s="23"/>
      <c r="FHV43" s="23"/>
      <c r="FHW43" s="23"/>
      <c r="FHX43" s="23"/>
      <c r="FHY43" s="23"/>
      <c r="FHZ43" s="23"/>
      <c r="FIA43" s="23"/>
      <c r="FIB43" s="23"/>
      <c r="FIC43" s="23"/>
      <c r="FID43" s="23"/>
      <c r="FIE43" s="23"/>
      <c r="FIF43" s="23"/>
      <c r="FIG43" s="23"/>
      <c r="FIH43" s="23"/>
      <c r="FII43" s="23"/>
      <c r="FIJ43" s="23"/>
      <c r="FIK43" s="23"/>
      <c r="FIL43" s="23"/>
      <c r="FIM43" s="23"/>
      <c r="FIN43" s="23"/>
      <c r="FIO43" s="23"/>
      <c r="FIP43" s="23"/>
      <c r="FIQ43" s="23"/>
      <c r="FIR43" s="23"/>
      <c r="FIS43" s="23"/>
      <c r="FIT43" s="23"/>
      <c r="FIU43" s="23"/>
      <c r="FIV43" s="23"/>
      <c r="FIW43" s="23"/>
      <c r="FIX43" s="23"/>
      <c r="FIY43" s="23"/>
      <c r="FIZ43" s="23"/>
      <c r="FJA43" s="23"/>
      <c r="FJB43" s="23"/>
      <c r="FJC43" s="23"/>
      <c r="FJD43" s="23"/>
      <c r="FJE43" s="23"/>
      <c r="FJF43" s="23"/>
      <c r="FJG43" s="23"/>
      <c r="FJH43" s="23"/>
      <c r="FJI43" s="23"/>
      <c r="FJJ43" s="23"/>
      <c r="FJK43" s="23"/>
      <c r="FJL43" s="23"/>
      <c r="FJM43" s="23"/>
      <c r="FJN43" s="23"/>
      <c r="FJO43" s="23"/>
      <c r="FJP43" s="23"/>
      <c r="FJQ43" s="23"/>
      <c r="FJR43" s="23"/>
      <c r="FJS43" s="23"/>
      <c r="FJT43" s="23"/>
      <c r="FJU43" s="23"/>
      <c r="FJV43" s="23"/>
      <c r="FJW43" s="23"/>
      <c r="FJX43" s="23"/>
      <c r="FJY43" s="23"/>
      <c r="FJZ43" s="23"/>
      <c r="FKA43" s="23"/>
      <c r="FKB43" s="23"/>
      <c r="FKC43" s="23"/>
      <c r="FKD43" s="23"/>
      <c r="FKE43" s="23"/>
      <c r="FKF43" s="23"/>
      <c r="FKG43" s="23"/>
      <c r="FKH43" s="23"/>
      <c r="FKI43" s="23"/>
      <c r="FKJ43" s="23"/>
      <c r="FKK43" s="23"/>
      <c r="FKL43" s="23"/>
      <c r="FKM43" s="23"/>
      <c r="FKN43" s="23"/>
      <c r="FKO43" s="23"/>
      <c r="FKP43" s="23"/>
      <c r="FKQ43" s="23"/>
      <c r="FKR43" s="23"/>
      <c r="FKS43" s="23"/>
      <c r="FKT43" s="23"/>
      <c r="FKU43" s="23"/>
      <c r="FKV43" s="23"/>
      <c r="FKW43" s="23"/>
      <c r="FKX43" s="23"/>
      <c r="FKY43" s="23"/>
      <c r="FKZ43" s="23"/>
      <c r="FLA43" s="23"/>
      <c r="FLB43" s="23"/>
      <c r="FLC43" s="23"/>
      <c r="FLD43" s="23"/>
      <c r="FLE43" s="23"/>
      <c r="FLF43" s="23"/>
      <c r="FLG43" s="23"/>
      <c r="FLH43" s="23"/>
      <c r="FLI43" s="23"/>
      <c r="FLJ43" s="23"/>
      <c r="FLK43" s="23"/>
      <c r="FLL43" s="23"/>
      <c r="FLM43" s="23"/>
      <c r="FLN43" s="23"/>
      <c r="FLO43" s="23"/>
      <c r="FLP43" s="23"/>
      <c r="FLQ43" s="23"/>
      <c r="FLR43" s="23"/>
      <c r="FLS43" s="23"/>
      <c r="FLT43" s="23"/>
      <c r="FLU43" s="23"/>
      <c r="FLV43" s="23"/>
      <c r="FLW43" s="23"/>
      <c r="FLX43" s="23"/>
      <c r="FLY43" s="23"/>
      <c r="FLZ43" s="23"/>
      <c r="FMA43" s="23"/>
      <c r="FMB43" s="23"/>
      <c r="FMC43" s="23"/>
      <c r="FMD43" s="23"/>
      <c r="FME43" s="23"/>
      <c r="FMF43" s="23"/>
      <c r="FMG43" s="23"/>
      <c r="FMH43" s="23"/>
      <c r="FMI43" s="23"/>
      <c r="FMJ43" s="23"/>
      <c r="FMK43" s="23"/>
      <c r="FML43" s="23"/>
      <c r="FMM43" s="23"/>
      <c r="FMN43" s="23"/>
      <c r="FMO43" s="23"/>
      <c r="FMP43" s="23"/>
      <c r="FMQ43" s="23"/>
      <c r="FMR43" s="23"/>
      <c r="FMS43" s="23"/>
      <c r="FMT43" s="23"/>
      <c r="FMU43" s="23"/>
      <c r="FMV43" s="23"/>
      <c r="FMW43" s="23"/>
      <c r="FMX43" s="23"/>
      <c r="FMY43" s="23"/>
      <c r="FMZ43" s="23"/>
      <c r="FNA43" s="23"/>
      <c r="FNB43" s="23"/>
      <c r="FNC43" s="23"/>
      <c r="FND43" s="23"/>
      <c r="FNE43" s="23"/>
      <c r="FNF43" s="23"/>
      <c r="FNG43" s="23"/>
      <c r="FNH43" s="23"/>
      <c r="FNI43" s="23"/>
      <c r="FNJ43" s="23"/>
      <c r="FNK43" s="23"/>
      <c r="FNL43" s="23"/>
      <c r="FNM43" s="23"/>
      <c r="FNN43" s="23"/>
      <c r="FNO43" s="23"/>
      <c r="FNP43" s="23"/>
      <c r="FNQ43" s="23"/>
      <c r="FNR43" s="23"/>
      <c r="FNS43" s="23"/>
      <c r="FNT43" s="23"/>
      <c r="FNU43" s="23"/>
      <c r="FNV43" s="23"/>
      <c r="FNW43" s="23"/>
      <c r="FNX43" s="23"/>
      <c r="FNY43" s="23"/>
      <c r="FNZ43" s="23"/>
      <c r="FOA43" s="23"/>
      <c r="FOB43" s="23"/>
      <c r="FOC43" s="23"/>
      <c r="FOD43" s="23"/>
      <c r="FOE43" s="23"/>
      <c r="FOF43" s="23"/>
      <c r="FOG43" s="23"/>
      <c r="FOH43" s="23"/>
      <c r="FOI43" s="23"/>
      <c r="FOJ43" s="23"/>
      <c r="FOK43" s="23"/>
      <c r="FOL43" s="23"/>
      <c r="FOM43" s="23"/>
      <c r="FON43" s="23"/>
      <c r="FOO43" s="23"/>
      <c r="FOP43" s="23"/>
      <c r="FOQ43" s="23"/>
      <c r="FOR43" s="23"/>
      <c r="FOS43" s="23"/>
      <c r="FOT43" s="23"/>
      <c r="FOU43" s="23"/>
      <c r="FOV43" s="23"/>
      <c r="FOW43" s="23"/>
      <c r="FOX43" s="23"/>
      <c r="FOY43" s="23"/>
      <c r="FOZ43" s="23"/>
      <c r="FPA43" s="23"/>
      <c r="FPB43" s="23"/>
      <c r="FPC43" s="23"/>
      <c r="FPD43" s="23"/>
      <c r="FPE43" s="23"/>
      <c r="FPF43" s="23"/>
      <c r="FPG43" s="23"/>
      <c r="FPH43" s="23"/>
      <c r="FPI43" s="23"/>
      <c r="FPJ43" s="23"/>
      <c r="FPK43" s="23"/>
      <c r="FPL43" s="23"/>
      <c r="FPM43" s="23"/>
      <c r="FPN43" s="23"/>
      <c r="FPO43" s="23"/>
      <c r="FPP43" s="23"/>
      <c r="FPQ43" s="23"/>
      <c r="FPR43" s="23"/>
      <c r="FPS43" s="23"/>
      <c r="FPT43" s="23"/>
      <c r="FPU43" s="23"/>
      <c r="FPV43" s="23"/>
      <c r="FPW43" s="23"/>
      <c r="FPX43" s="23"/>
      <c r="FPY43" s="23"/>
      <c r="FPZ43" s="23"/>
      <c r="FQA43" s="23"/>
      <c r="FQB43" s="23"/>
      <c r="FQC43" s="23"/>
      <c r="FQD43" s="23"/>
      <c r="FQE43" s="23"/>
      <c r="FQF43" s="23"/>
      <c r="FQG43" s="23"/>
      <c r="FQH43" s="23"/>
      <c r="FQI43" s="23"/>
      <c r="FQJ43" s="23"/>
      <c r="FQK43" s="23"/>
      <c r="FQL43" s="23"/>
      <c r="FQM43" s="23"/>
      <c r="FQN43" s="23"/>
      <c r="FQO43" s="23"/>
      <c r="FQP43" s="23"/>
      <c r="FQQ43" s="23"/>
      <c r="FQR43" s="23"/>
      <c r="FQS43" s="23"/>
      <c r="FQT43" s="23"/>
      <c r="FQU43" s="23"/>
      <c r="FQV43" s="23"/>
      <c r="FQW43" s="23"/>
      <c r="FQX43" s="23"/>
      <c r="FQY43" s="23"/>
      <c r="FQZ43" s="23"/>
      <c r="FRA43" s="23"/>
      <c r="FRB43" s="23"/>
      <c r="FRC43" s="23"/>
      <c r="FRD43" s="23"/>
      <c r="FRE43" s="23"/>
      <c r="FRF43" s="23"/>
      <c r="FRG43" s="23"/>
      <c r="FRH43" s="23"/>
      <c r="FRI43" s="23"/>
      <c r="FRJ43" s="23"/>
      <c r="FRK43" s="23"/>
      <c r="FRL43" s="23"/>
      <c r="FRM43" s="23"/>
      <c r="FRN43" s="23"/>
      <c r="FRO43" s="23"/>
      <c r="FRP43" s="23"/>
      <c r="FRQ43" s="23"/>
      <c r="FRR43" s="23"/>
      <c r="FRS43" s="23"/>
      <c r="FRT43" s="23"/>
      <c r="FRU43" s="23"/>
      <c r="FRV43" s="23"/>
      <c r="FRW43" s="23"/>
      <c r="FRX43" s="23"/>
      <c r="FRY43" s="23"/>
      <c r="FRZ43" s="23"/>
      <c r="FSA43" s="23"/>
      <c r="FSB43" s="23"/>
      <c r="FSC43" s="23"/>
      <c r="FSD43" s="23"/>
      <c r="FSE43" s="23"/>
      <c r="FSF43" s="23"/>
      <c r="FSG43" s="23"/>
      <c r="FSH43" s="23"/>
      <c r="FSI43" s="23"/>
      <c r="FSJ43" s="23"/>
      <c r="FSK43" s="23"/>
      <c r="FSL43" s="23"/>
      <c r="FSM43" s="23"/>
      <c r="FSN43" s="23"/>
      <c r="FSO43" s="23"/>
      <c r="FSP43" s="23"/>
      <c r="FSQ43" s="23"/>
      <c r="FSR43" s="23"/>
      <c r="FSS43" s="23"/>
      <c r="FST43" s="23"/>
      <c r="FSU43" s="23"/>
      <c r="FSV43" s="23"/>
      <c r="FSW43" s="23"/>
      <c r="FSX43" s="23"/>
      <c r="FSY43" s="23"/>
      <c r="FSZ43" s="23"/>
      <c r="FTA43" s="23"/>
      <c r="FTB43" s="23"/>
      <c r="FTC43" s="23"/>
      <c r="FTD43" s="23"/>
      <c r="FTE43" s="23"/>
      <c r="FTF43" s="23"/>
      <c r="FTG43" s="23"/>
      <c r="FTH43" s="23"/>
      <c r="FTI43" s="23"/>
      <c r="FTJ43" s="23"/>
      <c r="FTK43" s="23"/>
      <c r="FTL43" s="23"/>
      <c r="FTM43" s="23"/>
      <c r="FTN43" s="23"/>
      <c r="FTO43" s="23"/>
      <c r="FTP43" s="23"/>
      <c r="FTQ43" s="23"/>
      <c r="FTR43" s="23"/>
      <c r="FTS43" s="23"/>
      <c r="FTT43" s="23"/>
      <c r="FTU43" s="23"/>
      <c r="FTV43" s="23"/>
      <c r="FTW43" s="23"/>
      <c r="FTX43" s="23"/>
      <c r="FTY43" s="23"/>
      <c r="FTZ43" s="23"/>
      <c r="FUA43" s="23"/>
      <c r="FUB43" s="23"/>
      <c r="FUC43" s="23"/>
      <c r="FUD43" s="23"/>
      <c r="FUE43" s="23"/>
      <c r="FUF43" s="23"/>
      <c r="FUG43" s="23"/>
      <c r="FUH43" s="23"/>
      <c r="FUI43" s="23"/>
      <c r="FUJ43" s="23"/>
      <c r="FUK43" s="23"/>
      <c r="FUL43" s="23"/>
      <c r="FUM43" s="23"/>
      <c r="FUN43" s="23"/>
      <c r="FUO43" s="23"/>
      <c r="FUP43" s="23"/>
      <c r="FUQ43" s="23"/>
      <c r="FUR43" s="23"/>
      <c r="FUS43" s="23"/>
      <c r="FUT43" s="23"/>
      <c r="FUU43" s="23"/>
      <c r="FUV43" s="23"/>
      <c r="FUW43" s="23"/>
      <c r="FUX43" s="23"/>
      <c r="FUY43" s="23"/>
      <c r="FUZ43" s="23"/>
      <c r="FVA43" s="23"/>
      <c r="FVB43" s="23"/>
      <c r="FVC43" s="23"/>
      <c r="FVD43" s="23"/>
      <c r="FVE43" s="23"/>
      <c r="FVF43" s="23"/>
      <c r="FVG43" s="23"/>
      <c r="FVH43" s="23"/>
      <c r="FVI43" s="23"/>
      <c r="FVJ43" s="23"/>
      <c r="FVK43" s="23"/>
      <c r="FVL43" s="23"/>
      <c r="FVM43" s="23"/>
      <c r="FVN43" s="23"/>
      <c r="FVO43" s="23"/>
      <c r="FVP43" s="23"/>
      <c r="FVQ43" s="23"/>
      <c r="FVR43" s="23"/>
      <c r="FVS43" s="23"/>
      <c r="FVT43" s="23"/>
      <c r="FVU43" s="23"/>
      <c r="FVV43" s="23"/>
      <c r="FVW43" s="23"/>
      <c r="FVX43" s="23"/>
      <c r="FVY43" s="23"/>
      <c r="FVZ43" s="23"/>
      <c r="FWA43" s="23"/>
      <c r="FWB43" s="23"/>
      <c r="FWC43" s="23"/>
      <c r="FWD43" s="23"/>
      <c r="FWE43" s="23"/>
      <c r="FWF43" s="23"/>
      <c r="FWG43" s="23"/>
      <c r="FWH43" s="23"/>
      <c r="FWI43" s="23"/>
      <c r="FWJ43" s="23"/>
      <c r="FWK43" s="23"/>
      <c r="FWL43" s="23"/>
      <c r="FWM43" s="23"/>
      <c r="FWN43" s="23"/>
      <c r="FWO43" s="23"/>
      <c r="FWP43" s="23"/>
      <c r="FWQ43" s="23"/>
      <c r="FWR43" s="23"/>
      <c r="FWS43" s="23"/>
      <c r="FWT43" s="23"/>
      <c r="FWU43" s="23"/>
      <c r="FWV43" s="23"/>
      <c r="FWW43" s="23"/>
      <c r="FWX43" s="23"/>
      <c r="FWY43" s="23"/>
      <c r="FWZ43" s="23"/>
      <c r="FXA43" s="23"/>
      <c r="FXB43" s="23"/>
      <c r="FXC43" s="23"/>
      <c r="FXD43" s="23"/>
      <c r="FXE43" s="23"/>
      <c r="FXF43" s="23"/>
      <c r="FXG43" s="23"/>
      <c r="FXH43" s="23"/>
      <c r="FXI43" s="23"/>
      <c r="FXJ43" s="23"/>
      <c r="FXK43" s="23"/>
      <c r="FXL43" s="23"/>
      <c r="FXM43" s="23"/>
      <c r="FXN43" s="23"/>
      <c r="FXO43" s="23"/>
      <c r="FXP43" s="23"/>
      <c r="FXQ43" s="23"/>
      <c r="FXR43" s="23"/>
      <c r="FXS43" s="23"/>
      <c r="FXT43" s="23"/>
      <c r="FXU43" s="23"/>
      <c r="FXV43" s="23"/>
      <c r="FXW43" s="23"/>
      <c r="FXX43" s="23"/>
      <c r="FXY43" s="23"/>
      <c r="FXZ43" s="23"/>
      <c r="FYA43" s="23"/>
      <c r="FYB43" s="23"/>
      <c r="FYC43" s="23"/>
      <c r="FYD43" s="23"/>
      <c r="FYE43" s="23"/>
      <c r="FYF43" s="23"/>
      <c r="FYG43" s="23"/>
      <c r="FYH43" s="23"/>
      <c r="FYI43" s="23"/>
      <c r="FYJ43" s="23"/>
      <c r="FYK43" s="23"/>
      <c r="FYL43" s="23"/>
      <c r="FYM43" s="23"/>
      <c r="FYN43" s="23"/>
      <c r="FYO43" s="23"/>
      <c r="FYP43" s="23"/>
      <c r="FYQ43" s="23"/>
      <c r="FYR43" s="23"/>
      <c r="FYS43" s="23"/>
      <c r="FYT43" s="23"/>
      <c r="FYU43" s="23"/>
      <c r="FYV43" s="23"/>
      <c r="FYW43" s="23"/>
      <c r="FYX43" s="23"/>
      <c r="FYY43" s="23"/>
      <c r="FYZ43" s="23"/>
      <c r="FZA43" s="23"/>
      <c r="FZB43" s="23"/>
      <c r="FZC43" s="23"/>
      <c r="FZD43" s="23"/>
      <c r="FZE43" s="23"/>
      <c r="FZF43" s="23"/>
      <c r="FZG43" s="23"/>
      <c r="FZH43" s="23"/>
      <c r="FZI43" s="23"/>
      <c r="FZJ43" s="23"/>
      <c r="FZK43" s="23"/>
      <c r="FZL43" s="23"/>
      <c r="FZM43" s="23"/>
      <c r="FZN43" s="23"/>
      <c r="FZO43" s="23"/>
      <c r="FZP43" s="23"/>
      <c r="FZQ43" s="23"/>
      <c r="FZR43" s="23"/>
      <c r="FZS43" s="23"/>
      <c r="FZT43" s="23"/>
      <c r="FZU43" s="23"/>
      <c r="FZV43" s="23"/>
      <c r="FZW43" s="23"/>
      <c r="FZX43" s="23"/>
      <c r="FZY43" s="23"/>
      <c r="FZZ43" s="23"/>
      <c r="GAA43" s="23"/>
      <c r="GAB43" s="23"/>
      <c r="GAC43" s="23"/>
      <c r="GAD43" s="23"/>
      <c r="GAE43" s="23"/>
      <c r="GAF43" s="23"/>
      <c r="GAG43" s="23"/>
      <c r="GAH43" s="23"/>
      <c r="GAI43" s="23"/>
      <c r="GAJ43" s="23"/>
      <c r="GAK43" s="23"/>
      <c r="GAL43" s="23"/>
      <c r="GAM43" s="23"/>
      <c r="GAN43" s="23"/>
      <c r="GAO43" s="23"/>
      <c r="GAP43" s="23"/>
      <c r="GAQ43" s="23"/>
      <c r="GAR43" s="23"/>
      <c r="GAS43" s="23"/>
      <c r="GAT43" s="23"/>
      <c r="GAU43" s="23"/>
      <c r="GAV43" s="23"/>
      <c r="GAW43" s="23"/>
      <c r="GAX43" s="23"/>
      <c r="GAY43" s="23"/>
      <c r="GAZ43" s="23"/>
      <c r="GBA43" s="23"/>
      <c r="GBB43" s="23"/>
      <c r="GBC43" s="23"/>
      <c r="GBD43" s="23"/>
      <c r="GBE43" s="23"/>
      <c r="GBF43" s="23"/>
      <c r="GBG43" s="23"/>
      <c r="GBH43" s="23"/>
      <c r="GBI43" s="23"/>
      <c r="GBJ43" s="23"/>
      <c r="GBK43" s="23"/>
      <c r="GBL43" s="23"/>
      <c r="GBM43" s="23"/>
      <c r="GBN43" s="23"/>
      <c r="GBO43" s="23"/>
      <c r="GBP43" s="23"/>
      <c r="GBQ43" s="23"/>
      <c r="GBR43" s="23"/>
      <c r="GBS43" s="23"/>
      <c r="GBT43" s="23"/>
      <c r="GBU43" s="23"/>
      <c r="GBV43" s="23"/>
      <c r="GBW43" s="23"/>
      <c r="GBX43" s="23"/>
      <c r="GBY43" s="23"/>
      <c r="GBZ43" s="23"/>
      <c r="GCA43" s="23"/>
      <c r="GCB43" s="23"/>
      <c r="GCC43" s="23"/>
      <c r="GCD43" s="23"/>
      <c r="GCE43" s="23"/>
      <c r="GCF43" s="23"/>
      <c r="GCG43" s="23"/>
      <c r="GCH43" s="23"/>
      <c r="GCI43" s="23"/>
      <c r="GCJ43" s="23"/>
      <c r="GCK43" s="23"/>
      <c r="GCL43" s="23"/>
      <c r="GCM43" s="23"/>
      <c r="GCN43" s="23"/>
      <c r="GCO43" s="23"/>
      <c r="GCP43" s="23"/>
      <c r="GCQ43" s="23"/>
      <c r="GCR43" s="23"/>
      <c r="GCS43" s="23"/>
      <c r="GCT43" s="23"/>
      <c r="GCU43" s="23"/>
      <c r="GCV43" s="23"/>
      <c r="GCW43" s="23"/>
      <c r="GCX43" s="23"/>
      <c r="GCY43" s="23"/>
      <c r="GCZ43" s="23"/>
      <c r="GDA43" s="23"/>
      <c r="GDB43" s="23"/>
      <c r="GDC43" s="23"/>
      <c r="GDD43" s="23"/>
      <c r="GDE43" s="23"/>
      <c r="GDF43" s="23"/>
      <c r="GDG43" s="23"/>
      <c r="GDH43" s="23"/>
      <c r="GDI43" s="23"/>
      <c r="GDJ43" s="23"/>
      <c r="GDK43" s="23"/>
      <c r="GDL43" s="23"/>
      <c r="GDM43" s="23"/>
      <c r="GDN43" s="23"/>
      <c r="GDO43" s="23"/>
      <c r="GDP43" s="23"/>
      <c r="GDQ43" s="23"/>
      <c r="GDR43" s="23"/>
      <c r="GDS43" s="23"/>
      <c r="GDT43" s="23"/>
      <c r="GDU43" s="23"/>
      <c r="GDV43" s="23"/>
      <c r="GDW43" s="23"/>
      <c r="GDX43" s="23"/>
      <c r="GDY43" s="23"/>
      <c r="GDZ43" s="23"/>
      <c r="GEA43" s="23"/>
      <c r="GEB43" s="23"/>
      <c r="GEC43" s="23"/>
      <c r="GED43" s="23"/>
      <c r="GEE43" s="23"/>
      <c r="GEF43" s="23"/>
      <c r="GEG43" s="23"/>
      <c r="GEH43" s="23"/>
      <c r="GEI43" s="23"/>
      <c r="GEJ43" s="23"/>
      <c r="GEK43" s="23"/>
      <c r="GEL43" s="23"/>
      <c r="GEM43" s="23"/>
      <c r="GEN43" s="23"/>
      <c r="GEO43" s="23"/>
      <c r="GEP43" s="23"/>
      <c r="GEQ43" s="23"/>
      <c r="GER43" s="23"/>
      <c r="GES43" s="23"/>
      <c r="GET43" s="23"/>
      <c r="GEU43" s="23"/>
      <c r="GEV43" s="23"/>
      <c r="GEW43" s="23"/>
      <c r="GEX43" s="23"/>
      <c r="GEY43" s="23"/>
      <c r="GEZ43" s="23"/>
      <c r="GFA43" s="23"/>
      <c r="GFB43" s="23"/>
      <c r="GFC43" s="23"/>
      <c r="GFD43" s="23"/>
      <c r="GFE43" s="23"/>
      <c r="GFF43" s="23"/>
      <c r="GFG43" s="23"/>
      <c r="GFH43" s="23"/>
      <c r="GFI43" s="23"/>
      <c r="GFJ43" s="23"/>
      <c r="GFK43" s="23"/>
      <c r="GFL43" s="23"/>
      <c r="GFM43" s="23"/>
      <c r="GFN43" s="23"/>
      <c r="GFO43" s="23"/>
      <c r="GFP43" s="23"/>
      <c r="GFQ43" s="23"/>
      <c r="GFR43" s="23"/>
      <c r="GFS43" s="23"/>
      <c r="GFT43" s="23"/>
      <c r="GFU43" s="23"/>
      <c r="GFV43" s="23"/>
      <c r="GFW43" s="23"/>
      <c r="GFX43" s="23"/>
      <c r="GFY43" s="23"/>
      <c r="GFZ43" s="23"/>
      <c r="GGA43" s="23"/>
      <c r="GGB43" s="23"/>
      <c r="GGC43" s="23"/>
      <c r="GGD43" s="23"/>
      <c r="GGE43" s="23"/>
      <c r="GGF43" s="23"/>
      <c r="GGG43" s="23"/>
      <c r="GGH43" s="23"/>
      <c r="GGI43" s="23"/>
      <c r="GGJ43" s="23"/>
      <c r="GGK43" s="23"/>
      <c r="GGL43" s="23"/>
      <c r="GGM43" s="23"/>
      <c r="GGN43" s="23"/>
      <c r="GGO43" s="23"/>
      <c r="GGP43" s="23"/>
      <c r="GGQ43" s="23"/>
      <c r="GGR43" s="23"/>
      <c r="GGS43" s="23"/>
      <c r="GGT43" s="23"/>
      <c r="GGU43" s="23"/>
      <c r="GGV43" s="23"/>
      <c r="GGW43" s="23"/>
      <c r="GGX43" s="23"/>
      <c r="GGY43" s="23"/>
      <c r="GGZ43" s="23"/>
      <c r="GHA43" s="23"/>
      <c r="GHB43" s="23"/>
      <c r="GHC43" s="23"/>
      <c r="GHD43" s="23"/>
      <c r="GHE43" s="23"/>
      <c r="GHF43" s="23"/>
      <c r="GHG43" s="23"/>
      <c r="GHH43" s="23"/>
      <c r="GHI43" s="23"/>
      <c r="GHJ43" s="23"/>
      <c r="GHK43" s="23"/>
      <c r="GHL43" s="23"/>
      <c r="GHM43" s="23"/>
      <c r="GHN43" s="23"/>
      <c r="GHO43" s="23"/>
      <c r="GHP43" s="23"/>
      <c r="GHQ43" s="23"/>
      <c r="GHR43" s="23"/>
      <c r="GHS43" s="23"/>
      <c r="GHT43" s="23"/>
      <c r="GHU43" s="23"/>
      <c r="GHV43" s="23"/>
      <c r="GHW43" s="23"/>
      <c r="GHX43" s="23"/>
      <c r="GHY43" s="23"/>
      <c r="GHZ43" s="23"/>
      <c r="GIA43" s="23"/>
      <c r="GIB43" s="23"/>
      <c r="GIC43" s="23"/>
      <c r="GID43" s="23"/>
      <c r="GIE43" s="23"/>
      <c r="GIF43" s="23"/>
      <c r="GIG43" s="23"/>
      <c r="GIH43" s="23"/>
      <c r="GII43" s="23"/>
      <c r="GIJ43" s="23"/>
      <c r="GIK43" s="23"/>
      <c r="GIL43" s="23"/>
      <c r="GIM43" s="23"/>
      <c r="GIN43" s="23"/>
      <c r="GIO43" s="23"/>
      <c r="GIP43" s="23"/>
      <c r="GIQ43" s="23"/>
      <c r="GIR43" s="23"/>
      <c r="GIS43" s="23"/>
      <c r="GIT43" s="23"/>
      <c r="GIU43" s="23"/>
      <c r="GIV43" s="23"/>
      <c r="GIW43" s="23"/>
      <c r="GIX43" s="23"/>
      <c r="GIY43" s="23"/>
      <c r="GIZ43" s="23"/>
      <c r="GJA43" s="23"/>
      <c r="GJB43" s="23"/>
      <c r="GJC43" s="23"/>
      <c r="GJD43" s="23"/>
      <c r="GJE43" s="23"/>
      <c r="GJF43" s="23"/>
      <c r="GJG43" s="23"/>
      <c r="GJH43" s="23"/>
      <c r="GJI43" s="23"/>
      <c r="GJJ43" s="23"/>
      <c r="GJK43" s="23"/>
      <c r="GJL43" s="23"/>
      <c r="GJM43" s="23"/>
      <c r="GJN43" s="23"/>
      <c r="GJO43" s="23"/>
      <c r="GJP43" s="23"/>
      <c r="GJQ43" s="23"/>
      <c r="GJR43" s="23"/>
      <c r="GJS43" s="23"/>
      <c r="GJT43" s="23"/>
      <c r="GJU43" s="23"/>
      <c r="GJV43" s="23"/>
      <c r="GJW43" s="23"/>
      <c r="GJX43" s="23"/>
      <c r="GJY43" s="23"/>
      <c r="GJZ43" s="23"/>
      <c r="GKA43" s="23"/>
      <c r="GKB43" s="23"/>
      <c r="GKC43" s="23"/>
      <c r="GKD43" s="23"/>
      <c r="GKE43" s="23"/>
      <c r="GKF43" s="23"/>
      <c r="GKG43" s="23"/>
      <c r="GKH43" s="23"/>
      <c r="GKI43" s="23"/>
      <c r="GKJ43" s="23"/>
      <c r="GKK43" s="23"/>
      <c r="GKL43" s="23"/>
      <c r="GKM43" s="23"/>
      <c r="GKN43" s="23"/>
      <c r="GKO43" s="23"/>
      <c r="GKP43" s="23"/>
      <c r="GKQ43" s="23"/>
      <c r="GKR43" s="23"/>
      <c r="GKS43" s="23"/>
      <c r="GKT43" s="23"/>
      <c r="GKU43" s="23"/>
      <c r="GKV43" s="23"/>
      <c r="GKW43" s="23"/>
      <c r="GKX43" s="23"/>
      <c r="GKY43" s="23"/>
      <c r="GKZ43" s="23"/>
      <c r="GLA43" s="23"/>
      <c r="GLB43" s="23"/>
      <c r="GLC43" s="23"/>
      <c r="GLD43" s="23"/>
      <c r="GLE43" s="23"/>
      <c r="GLF43" s="23"/>
      <c r="GLG43" s="23"/>
      <c r="GLH43" s="23"/>
      <c r="GLI43" s="23"/>
      <c r="GLJ43" s="23"/>
      <c r="GLK43" s="23"/>
      <c r="GLL43" s="23"/>
      <c r="GLM43" s="23"/>
      <c r="GLN43" s="23"/>
      <c r="GLO43" s="23"/>
      <c r="GLP43" s="23"/>
      <c r="GLQ43" s="23"/>
      <c r="GLR43" s="23"/>
      <c r="GLS43" s="23"/>
      <c r="GLT43" s="23"/>
      <c r="GLU43" s="23"/>
      <c r="GLV43" s="23"/>
      <c r="GLW43" s="23"/>
      <c r="GLX43" s="23"/>
      <c r="GLY43" s="23"/>
      <c r="GLZ43" s="23"/>
      <c r="GMA43" s="23"/>
      <c r="GMB43" s="23"/>
      <c r="GMC43" s="23"/>
      <c r="GMD43" s="23"/>
      <c r="GME43" s="23"/>
      <c r="GMF43" s="23"/>
      <c r="GMG43" s="23"/>
      <c r="GMH43" s="23"/>
      <c r="GMI43" s="23"/>
      <c r="GMJ43" s="23"/>
      <c r="GMK43" s="23"/>
      <c r="GML43" s="23"/>
      <c r="GMM43" s="23"/>
      <c r="GMN43" s="23"/>
      <c r="GMO43" s="23"/>
      <c r="GMP43" s="23"/>
      <c r="GMQ43" s="23"/>
      <c r="GMR43" s="23"/>
      <c r="GMS43" s="23"/>
      <c r="GMT43" s="23"/>
      <c r="GMU43" s="23"/>
      <c r="GMV43" s="23"/>
      <c r="GMW43" s="23"/>
      <c r="GMX43" s="23"/>
      <c r="GMY43" s="23"/>
      <c r="GMZ43" s="23"/>
      <c r="GNA43" s="23"/>
      <c r="GNB43" s="23"/>
      <c r="GNC43" s="23"/>
      <c r="GND43" s="23"/>
      <c r="GNE43" s="23"/>
      <c r="GNF43" s="23"/>
      <c r="GNG43" s="23"/>
      <c r="GNH43" s="23"/>
      <c r="GNI43" s="23"/>
      <c r="GNJ43" s="23"/>
      <c r="GNK43" s="23"/>
      <c r="GNL43" s="23"/>
      <c r="GNM43" s="23"/>
      <c r="GNN43" s="23"/>
      <c r="GNO43" s="23"/>
      <c r="GNP43" s="23"/>
      <c r="GNQ43" s="23"/>
      <c r="GNR43" s="23"/>
      <c r="GNS43" s="23"/>
      <c r="GNT43" s="23"/>
      <c r="GNU43" s="23"/>
      <c r="GNV43" s="23"/>
      <c r="GNW43" s="23"/>
      <c r="GNX43" s="23"/>
      <c r="GNY43" s="23"/>
      <c r="GNZ43" s="23"/>
      <c r="GOA43" s="23"/>
      <c r="GOB43" s="23"/>
      <c r="GOC43" s="23"/>
      <c r="GOD43" s="23"/>
      <c r="GOE43" s="23"/>
      <c r="GOF43" s="23"/>
      <c r="GOG43" s="23"/>
      <c r="GOH43" s="23"/>
      <c r="GOI43" s="23"/>
      <c r="GOJ43" s="23"/>
      <c r="GOK43" s="23"/>
      <c r="GOL43" s="23"/>
      <c r="GOM43" s="23"/>
      <c r="GON43" s="23"/>
      <c r="GOO43" s="23"/>
      <c r="GOP43" s="23"/>
      <c r="GOQ43" s="23"/>
      <c r="GOR43" s="23"/>
      <c r="GOS43" s="23"/>
      <c r="GOT43" s="23"/>
      <c r="GOU43" s="23"/>
      <c r="GOV43" s="23"/>
      <c r="GOW43" s="23"/>
      <c r="GOX43" s="23"/>
      <c r="GOY43" s="23"/>
      <c r="GOZ43" s="23"/>
      <c r="GPA43" s="23"/>
      <c r="GPB43" s="23"/>
      <c r="GPC43" s="23"/>
      <c r="GPD43" s="23"/>
      <c r="GPE43" s="23"/>
      <c r="GPF43" s="23"/>
      <c r="GPG43" s="23"/>
      <c r="GPH43" s="23"/>
      <c r="GPI43" s="23"/>
      <c r="GPJ43" s="23"/>
      <c r="GPK43" s="23"/>
      <c r="GPL43" s="23"/>
      <c r="GPM43" s="23"/>
      <c r="GPN43" s="23"/>
      <c r="GPO43" s="23"/>
      <c r="GPP43" s="23"/>
      <c r="GPQ43" s="23"/>
      <c r="GPR43" s="23"/>
      <c r="GPS43" s="23"/>
      <c r="GPT43" s="23"/>
      <c r="GPU43" s="23"/>
      <c r="GPV43" s="23"/>
      <c r="GPW43" s="23"/>
      <c r="GPX43" s="23"/>
      <c r="GPY43" s="23"/>
      <c r="GPZ43" s="23"/>
      <c r="GQA43" s="23"/>
      <c r="GQB43" s="23"/>
      <c r="GQC43" s="23"/>
      <c r="GQD43" s="23"/>
      <c r="GQE43" s="23"/>
      <c r="GQF43" s="23"/>
      <c r="GQG43" s="23"/>
      <c r="GQH43" s="23"/>
      <c r="GQI43" s="23"/>
      <c r="GQJ43" s="23"/>
      <c r="GQK43" s="23"/>
      <c r="GQL43" s="23"/>
      <c r="GQM43" s="23"/>
      <c r="GQN43" s="23"/>
      <c r="GQO43" s="23"/>
      <c r="GQP43" s="23"/>
      <c r="GQQ43" s="23"/>
      <c r="GQR43" s="23"/>
      <c r="GQS43" s="23"/>
      <c r="GQT43" s="23"/>
      <c r="GQU43" s="23"/>
      <c r="GQV43" s="23"/>
      <c r="GQW43" s="23"/>
      <c r="GQX43" s="23"/>
      <c r="GQY43" s="23"/>
      <c r="GQZ43" s="23"/>
      <c r="GRA43" s="23"/>
      <c r="GRB43" s="23"/>
      <c r="GRC43" s="23"/>
      <c r="GRD43" s="23"/>
      <c r="GRE43" s="23"/>
      <c r="GRF43" s="23"/>
      <c r="GRG43" s="23"/>
      <c r="GRH43" s="23"/>
      <c r="GRI43" s="23"/>
      <c r="GRJ43" s="23"/>
      <c r="GRK43" s="23"/>
      <c r="GRL43" s="23"/>
      <c r="GRM43" s="23"/>
      <c r="GRN43" s="23"/>
      <c r="GRO43" s="23"/>
      <c r="GRP43" s="23"/>
      <c r="GRQ43" s="23"/>
      <c r="GRR43" s="23"/>
      <c r="GRS43" s="23"/>
      <c r="GRT43" s="23"/>
      <c r="GRU43" s="23"/>
      <c r="GRV43" s="23"/>
      <c r="GRW43" s="23"/>
      <c r="GRX43" s="23"/>
      <c r="GRY43" s="23"/>
      <c r="GRZ43" s="23"/>
      <c r="GSA43" s="23"/>
      <c r="GSB43" s="23"/>
      <c r="GSC43" s="23"/>
      <c r="GSD43" s="23"/>
      <c r="GSE43" s="23"/>
      <c r="GSF43" s="23"/>
      <c r="GSG43" s="23"/>
      <c r="GSH43" s="23"/>
      <c r="GSI43" s="23"/>
      <c r="GSJ43" s="23"/>
      <c r="GSK43" s="23"/>
      <c r="GSL43" s="23"/>
      <c r="GSM43" s="23"/>
      <c r="GSN43" s="23"/>
      <c r="GSO43" s="23"/>
      <c r="GSP43" s="23"/>
      <c r="GSQ43" s="23"/>
      <c r="GSR43" s="23"/>
      <c r="GSS43" s="23"/>
      <c r="GST43" s="23"/>
      <c r="GSU43" s="23"/>
      <c r="GSV43" s="23"/>
      <c r="GSW43" s="23"/>
      <c r="GSX43" s="23"/>
      <c r="GSY43" s="23"/>
      <c r="GSZ43" s="23"/>
      <c r="GTA43" s="23"/>
      <c r="GTB43" s="23"/>
      <c r="GTC43" s="23"/>
      <c r="GTD43" s="23"/>
      <c r="GTE43" s="23"/>
      <c r="GTF43" s="23"/>
      <c r="GTG43" s="23"/>
      <c r="GTH43" s="23"/>
      <c r="GTI43" s="23"/>
      <c r="GTJ43" s="23"/>
      <c r="GTK43" s="23"/>
      <c r="GTL43" s="23"/>
      <c r="GTM43" s="23"/>
      <c r="GTN43" s="23"/>
      <c r="GTO43" s="23"/>
      <c r="GTP43" s="23"/>
      <c r="GTQ43" s="23"/>
      <c r="GTR43" s="23"/>
      <c r="GTS43" s="23"/>
      <c r="GTT43" s="23"/>
      <c r="GTU43" s="23"/>
      <c r="GTV43" s="23"/>
      <c r="GTW43" s="23"/>
      <c r="GTX43" s="23"/>
      <c r="GTY43" s="23"/>
      <c r="GTZ43" s="23"/>
      <c r="GUA43" s="23"/>
      <c r="GUB43" s="23"/>
      <c r="GUC43" s="23"/>
      <c r="GUD43" s="23"/>
      <c r="GUE43" s="23"/>
      <c r="GUF43" s="23"/>
      <c r="GUG43" s="23"/>
      <c r="GUH43" s="23"/>
      <c r="GUI43" s="23"/>
      <c r="GUJ43" s="23"/>
      <c r="GUK43" s="23"/>
      <c r="GUL43" s="23"/>
      <c r="GUM43" s="23"/>
      <c r="GUN43" s="23"/>
      <c r="GUO43" s="23"/>
      <c r="GUP43" s="23"/>
      <c r="GUQ43" s="23"/>
      <c r="GUR43" s="23"/>
      <c r="GUS43" s="23"/>
      <c r="GUT43" s="23"/>
      <c r="GUU43" s="23"/>
      <c r="GUV43" s="23"/>
      <c r="GUW43" s="23"/>
      <c r="GUX43" s="23"/>
      <c r="GUY43" s="23"/>
      <c r="GUZ43" s="23"/>
      <c r="GVA43" s="23"/>
      <c r="GVB43" s="23"/>
      <c r="GVC43" s="23"/>
      <c r="GVD43" s="23"/>
      <c r="GVE43" s="23"/>
      <c r="GVF43" s="23"/>
      <c r="GVG43" s="23"/>
      <c r="GVH43" s="23"/>
      <c r="GVI43" s="23"/>
      <c r="GVJ43" s="23"/>
      <c r="GVK43" s="23"/>
      <c r="GVL43" s="23"/>
      <c r="GVM43" s="23"/>
      <c r="GVN43" s="23"/>
      <c r="GVO43" s="23"/>
      <c r="GVP43" s="23"/>
      <c r="GVQ43" s="23"/>
      <c r="GVR43" s="23"/>
      <c r="GVS43" s="23"/>
      <c r="GVT43" s="23"/>
      <c r="GVU43" s="23"/>
      <c r="GVV43" s="23"/>
      <c r="GVW43" s="23"/>
      <c r="GVX43" s="23"/>
      <c r="GVY43" s="23"/>
      <c r="GVZ43" s="23"/>
      <c r="GWA43" s="23"/>
      <c r="GWB43" s="23"/>
      <c r="GWC43" s="23"/>
      <c r="GWD43" s="23"/>
      <c r="GWE43" s="23"/>
      <c r="GWF43" s="23"/>
      <c r="GWG43" s="23"/>
      <c r="GWH43" s="23"/>
      <c r="GWI43" s="23"/>
      <c r="GWJ43" s="23"/>
      <c r="GWK43" s="23"/>
      <c r="GWL43" s="23"/>
      <c r="GWM43" s="23"/>
      <c r="GWN43" s="23"/>
      <c r="GWO43" s="23"/>
      <c r="GWP43" s="23"/>
      <c r="GWQ43" s="23"/>
      <c r="GWR43" s="23"/>
      <c r="GWS43" s="23"/>
      <c r="GWT43" s="23"/>
      <c r="GWU43" s="23"/>
      <c r="GWV43" s="23"/>
      <c r="GWW43" s="23"/>
      <c r="GWX43" s="23"/>
      <c r="GWY43" s="23"/>
      <c r="GWZ43" s="23"/>
      <c r="GXA43" s="23"/>
      <c r="GXB43" s="23"/>
      <c r="GXC43" s="23"/>
      <c r="GXD43" s="23"/>
      <c r="GXE43" s="23"/>
      <c r="GXF43" s="23"/>
      <c r="GXG43" s="23"/>
      <c r="GXH43" s="23"/>
      <c r="GXI43" s="23"/>
      <c r="GXJ43" s="23"/>
      <c r="GXK43" s="23"/>
      <c r="GXL43" s="23"/>
      <c r="GXM43" s="23"/>
      <c r="GXN43" s="23"/>
      <c r="GXO43" s="23"/>
      <c r="GXP43" s="23"/>
      <c r="GXQ43" s="23"/>
      <c r="GXR43" s="23"/>
      <c r="GXS43" s="23"/>
      <c r="GXT43" s="23"/>
      <c r="GXU43" s="23"/>
      <c r="GXV43" s="23"/>
      <c r="GXW43" s="23"/>
      <c r="GXX43" s="23"/>
      <c r="GXY43" s="23"/>
      <c r="GXZ43" s="23"/>
      <c r="GYA43" s="23"/>
      <c r="GYB43" s="23"/>
      <c r="GYC43" s="23"/>
      <c r="GYD43" s="23"/>
      <c r="GYE43" s="23"/>
      <c r="GYF43" s="23"/>
      <c r="GYG43" s="23"/>
      <c r="GYH43" s="23"/>
      <c r="GYI43" s="23"/>
      <c r="GYJ43" s="23"/>
      <c r="GYK43" s="23"/>
      <c r="GYL43" s="23"/>
      <c r="GYM43" s="23"/>
      <c r="GYN43" s="23"/>
      <c r="GYO43" s="23"/>
      <c r="GYP43" s="23"/>
      <c r="GYQ43" s="23"/>
      <c r="GYR43" s="23"/>
      <c r="GYS43" s="23"/>
      <c r="GYT43" s="23"/>
      <c r="GYU43" s="23"/>
      <c r="GYV43" s="23"/>
      <c r="GYW43" s="23"/>
      <c r="GYX43" s="23"/>
      <c r="GYY43" s="23"/>
      <c r="GYZ43" s="23"/>
      <c r="GZA43" s="23"/>
      <c r="GZB43" s="23"/>
      <c r="GZC43" s="23"/>
      <c r="GZD43" s="23"/>
      <c r="GZE43" s="23"/>
      <c r="GZF43" s="23"/>
      <c r="GZG43" s="23"/>
      <c r="GZH43" s="23"/>
      <c r="GZI43" s="23"/>
      <c r="GZJ43" s="23"/>
      <c r="GZK43" s="23"/>
      <c r="GZL43" s="23"/>
      <c r="GZM43" s="23"/>
      <c r="GZN43" s="23"/>
      <c r="GZO43" s="23"/>
      <c r="GZP43" s="23"/>
      <c r="GZQ43" s="23"/>
      <c r="GZR43" s="23"/>
      <c r="GZS43" s="23"/>
      <c r="GZT43" s="23"/>
      <c r="GZU43" s="23"/>
      <c r="GZV43" s="23"/>
      <c r="GZW43" s="23"/>
      <c r="GZX43" s="23"/>
      <c r="GZY43" s="23"/>
      <c r="GZZ43" s="23"/>
      <c r="HAA43" s="23"/>
      <c r="HAB43" s="23"/>
      <c r="HAC43" s="23"/>
      <c r="HAD43" s="23"/>
      <c r="HAE43" s="23"/>
      <c r="HAF43" s="23"/>
      <c r="HAG43" s="23"/>
      <c r="HAH43" s="23"/>
      <c r="HAI43" s="23"/>
      <c r="HAJ43" s="23"/>
      <c r="HAK43" s="23"/>
      <c r="HAL43" s="23"/>
      <c r="HAM43" s="23"/>
      <c r="HAN43" s="23"/>
      <c r="HAO43" s="23"/>
      <c r="HAP43" s="23"/>
      <c r="HAQ43" s="23"/>
      <c r="HAR43" s="23"/>
      <c r="HAS43" s="23"/>
      <c r="HAT43" s="23"/>
      <c r="HAU43" s="23"/>
      <c r="HAV43" s="23"/>
      <c r="HAW43" s="23"/>
      <c r="HAX43" s="23"/>
      <c r="HAY43" s="23"/>
      <c r="HAZ43" s="23"/>
      <c r="HBA43" s="23"/>
      <c r="HBB43" s="23"/>
      <c r="HBC43" s="23"/>
      <c r="HBD43" s="23"/>
      <c r="HBE43" s="23"/>
      <c r="HBF43" s="23"/>
      <c r="HBG43" s="23"/>
      <c r="HBH43" s="23"/>
      <c r="HBI43" s="23"/>
      <c r="HBJ43" s="23"/>
      <c r="HBK43" s="23"/>
      <c r="HBL43" s="23"/>
      <c r="HBM43" s="23"/>
      <c r="HBN43" s="23"/>
      <c r="HBO43" s="23"/>
      <c r="HBP43" s="23"/>
      <c r="HBQ43" s="23"/>
      <c r="HBR43" s="23"/>
      <c r="HBS43" s="23"/>
      <c r="HBT43" s="23"/>
      <c r="HBU43" s="23"/>
      <c r="HBV43" s="23"/>
      <c r="HBW43" s="23"/>
      <c r="HBX43" s="23"/>
      <c r="HBY43" s="23"/>
      <c r="HBZ43" s="23"/>
      <c r="HCA43" s="23"/>
      <c r="HCB43" s="23"/>
      <c r="HCC43" s="23"/>
      <c r="HCD43" s="23"/>
      <c r="HCE43" s="23"/>
      <c r="HCF43" s="23"/>
      <c r="HCG43" s="23"/>
      <c r="HCH43" s="23"/>
      <c r="HCI43" s="23"/>
      <c r="HCJ43" s="23"/>
      <c r="HCK43" s="23"/>
      <c r="HCL43" s="23"/>
      <c r="HCM43" s="23"/>
      <c r="HCN43" s="23"/>
      <c r="HCO43" s="23"/>
      <c r="HCP43" s="23"/>
      <c r="HCQ43" s="23"/>
      <c r="HCR43" s="23"/>
      <c r="HCS43" s="23"/>
      <c r="HCT43" s="23"/>
      <c r="HCU43" s="23"/>
      <c r="HCV43" s="23"/>
      <c r="HCW43" s="23"/>
      <c r="HCX43" s="23"/>
      <c r="HCY43" s="23"/>
      <c r="HCZ43" s="23"/>
      <c r="HDA43" s="23"/>
      <c r="HDB43" s="23"/>
      <c r="HDC43" s="23"/>
      <c r="HDD43" s="23"/>
      <c r="HDE43" s="23"/>
      <c r="HDF43" s="23"/>
      <c r="HDG43" s="23"/>
      <c r="HDH43" s="23"/>
      <c r="HDI43" s="23"/>
      <c r="HDJ43" s="23"/>
      <c r="HDK43" s="23"/>
      <c r="HDL43" s="23"/>
      <c r="HDM43" s="23"/>
      <c r="HDN43" s="23"/>
      <c r="HDO43" s="23"/>
      <c r="HDP43" s="23"/>
      <c r="HDQ43" s="23"/>
      <c r="HDR43" s="23"/>
      <c r="HDS43" s="23"/>
      <c r="HDT43" s="23"/>
      <c r="HDU43" s="23"/>
      <c r="HDV43" s="23"/>
      <c r="HDW43" s="23"/>
      <c r="HDX43" s="23"/>
      <c r="HDY43" s="23"/>
      <c r="HDZ43" s="23"/>
      <c r="HEA43" s="23"/>
      <c r="HEB43" s="23"/>
      <c r="HEC43" s="23"/>
      <c r="HED43" s="23"/>
      <c r="HEE43" s="23"/>
      <c r="HEF43" s="23"/>
      <c r="HEG43" s="23"/>
      <c r="HEH43" s="23"/>
      <c r="HEI43" s="23"/>
      <c r="HEJ43" s="23"/>
      <c r="HEK43" s="23"/>
      <c r="HEL43" s="23"/>
      <c r="HEM43" s="23"/>
      <c r="HEN43" s="23"/>
      <c r="HEO43" s="23"/>
      <c r="HEP43" s="23"/>
      <c r="HEQ43" s="23"/>
      <c r="HER43" s="23"/>
      <c r="HES43" s="23"/>
      <c r="HET43" s="23"/>
      <c r="HEU43" s="23"/>
      <c r="HEV43" s="23"/>
      <c r="HEW43" s="23"/>
      <c r="HEX43" s="23"/>
      <c r="HEY43" s="23"/>
      <c r="HEZ43" s="23"/>
      <c r="HFA43" s="23"/>
      <c r="HFB43" s="23"/>
      <c r="HFC43" s="23"/>
      <c r="HFD43" s="23"/>
      <c r="HFE43" s="23"/>
      <c r="HFF43" s="23"/>
      <c r="HFG43" s="23"/>
      <c r="HFH43" s="23"/>
      <c r="HFI43" s="23"/>
      <c r="HFJ43" s="23"/>
      <c r="HFK43" s="23"/>
      <c r="HFL43" s="23"/>
      <c r="HFM43" s="23"/>
      <c r="HFN43" s="23"/>
      <c r="HFO43" s="23"/>
      <c r="HFP43" s="23"/>
      <c r="HFQ43" s="23"/>
      <c r="HFR43" s="23"/>
      <c r="HFS43" s="23"/>
      <c r="HFT43" s="23"/>
      <c r="HFU43" s="23"/>
      <c r="HFV43" s="23"/>
      <c r="HFW43" s="23"/>
      <c r="HFX43" s="23"/>
      <c r="HFY43" s="23"/>
      <c r="HFZ43" s="23"/>
      <c r="HGA43" s="23"/>
      <c r="HGB43" s="23"/>
      <c r="HGC43" s="23"/>
      <c r="HGD43" s="23"/>
      <c r="HGE43" s="23"/>
      <c r="HGF43" s="23"/>
      <c r="HGG43" s="23"/>
      <c r="HGH43" s="23"/>
      <c r="HGI43" s="23"/>
      <c r="HGJ43" s="23"/>
      <c r="HGK43" s="23"/>
      <c r="HGL43" s="23"/>
      <c r="HGM43" s="23"/>
      <c r="HGN43" s="23"/>
      <c r="HGO43" s="23"/>
      <c r="HGP43" s="23"/>
      <c r="HGQ43" s="23"/>
      <c r="HGR43" s="23"/>
      <c r="HGS43" s="23"/>
      <c r="HGT43" s="23"/>
      <c r="HGU43" s="23"/>
      <c r="HGV43" s="23"/>
      <c r="HGW43" s="23"/>
      <c r="HGX43" s="23"/>
      <c r="HGY43" s="23"/>
      <c r="HGZ43" s="23"/>
      <c r="HHA43" s="23"/>
      <c r="HHB43" s="23"/>
      <c r="HHC43" s="23"/>
      <c r="HHD43" s="23"/>
      <c r="HHE43" s="23"/>
      <c r="HHF43" s="23"/>
      <c r="HHG43" s="23"/>
      <c r="HHH43" s="23"/>
      <c r="HHI43" s="23"/>
      <c r="HHJ43" s="23"/>
      <c r="HHK43" s="23"/>
      <c r="HHL43" s="23"/>
      <c r="HHM43" s="23"/>
      <c r="HHN43" s="23"/>
      <c r="HHO43" s="23"/>
      <c r="HHP43" s="23"/>
      <c r="HHQ43" s="23"/>
      <c r="HHR43" s="23"/>
      <c r="HHS43" s="23"/>
      <c r="HHT43" s="23"/>
      <c r="HHU43" s="23"/>
      <c r="HHV43" s="23"/>
      <c r="HHW43" s="23"/>
      <c r="HHX43" s="23"/>
      <c r="HHY43" s="23"/>
      <c r="HHZ43" s="23"/>
      <c r="HIA43" s="23"/>
      <c r="HIB43" s="23"/>
      <c r="HIC43" s="23"/>
      <c r="HID43" s="23"/>
      <c r="HIE43" s="23"/>
      <c r="HIF43" s="23"/>
      <c r="HIG43" s="23"/>
      <c r="HIH43" s="23"/>
      <c r="HII43" s="23"/>
      <c r="HIJ43" s="23"/>
      <c r="HIK43" s="23"/>
      <c r="HIL43" s="23"/>
      <c r="HIM43" s="23"/>
      <c r="HIN43" s="23"/>
      <c r="HIO43" s="23"/>
      <c r="HIP43" s="23"/>
      <c r="HIQ43" s="23"/>
      <c r="HIR43" s="23"/>
      <c r="HIS43" s="23"/>
      <c r="HIT43" s="23"/>
      <c r="HIU43" s="23"/>
      <c r="HIV43" s="23"/>
      <c r="HIW43" s="23"/>
      <c r="HIX43" s="23"/>
      <c r="HIY43" s="23"/>
      <c r="HIZ43" s="23"/>
      <c r="HJA43" s="23"/>
      <c r="HJB43" s="23"/>
      <c r="HJC43" s="23"/>
      <c r="HJD43" s="23"/>
      <c r="HJE43" s="23"/>
      <c r="HJF43" s="23"/>
      <c r="HJG43" s="23"/>
      <c r="HJH43" s="23"/>
      <c r="HJI43" s="23"/>
      <c r="HJJ43" s="23"/>
      <c r="HJK43" s="23"/>
      <c r="HJL43" s="23"/>
      <c r="HJM43" s="23"/>
      <c r="HJN43" s="23"/>
      <c r="HJO43" s="23"/>
      <c r="HJP43" s="23"/>
      <c r="HJQ43" s="23"/>
      <c r="HJR43" s="23"/>
      <c r="HJS43" s="23"/>
      <c r="HJT43" s="23"/>
      <c r="HJU43" s="23"/>
      <c r="HJV43" s="23"/>
      <c r="HJW43" s="23"/>
      <c r="HJX43" s="23"/>
      <c r="HJY43" s="23"/>
      <c r="HJZ43" s="23"/>
      <c r="HKA43" s="23"/>
      <c r="HKB43" s="23"/>
      <c r="HKC43" s="23"/>
      <c r="HKD43" s="23"/>
      <c r="HKE43" s="23"/>
      <c r="HKF43" s="23"/>
      <c r="HKG43" s="23"/>
      <c r="HKH43" s="23"/>
      <c r="HKI43" s="23"/>
      <c r="HKJ43" s="23"/>
      <c r="HKK43" s="23"/>
      <c r="HKL43" s="23"/>
      <c r="HKM43" s="23"/>
      <c r="HKN43" s="23"/>
      <c r="HKO43" s="23"/>
      <c r="HKP43" s="23"/>
      <c r="HKQ43" s="23"/>
      <c r="HKR43" s="23"/>
      <c r="HKS43" s="23"/>
      <c r="HKT43" s="23"/>
      <c r="HKU43" s="23"/>
      <c r="HKV43" s="23"/>
      <c r="HKW43" s="23"/>
      <c r="HKX43" s="23"/>
      <c r="HKY43" s="23"/>
      <c r="HKZ43" s="23"/>
      <c r="HLA43" s="23"/>
      <c r="HLB43" s="23"/>
      <c r="HLC43" s="23"/>
      <c r="HLD43" s="23"/>
      <c r="HLE43" s="23"/>
      <c r="HLF43" s="23"/>
      <c r="HLG43" s="23"/>
      <c r="HLH43" s="23"/>
      <c r="HLI43" s="23"/>
      <c r="HLJ43" s="23"/>
      <c r="HLK43" s="23"/>
      <c r="HLL43" s="23"/>
      <c r="HLM43" s="23"/>
      <c r="HLN43" s="23"/>
      <c r="HLO43" s="23"/>
      <c r="HLP43" s="23"/>
      <c r="HLQ43" s="23"/>
      <c r="HLR43" s="23"/>
      <c r="HLS43" s="23"/>
      <c r="HLT43" s="23"/>
      <c r="HLU43" s="23"/>
      <c r="HLV43" s="23"/>
      <c r="HLW43" s="23"/>
      <c r="HLX43" s="23"/>
      <c r="HLY43" s="23"/>
      <c r="HLZ43" s="23"/>
      <c r="HMA43" s="23"/>
      <c r="HMB43" s="23"/>
      <c r="HMC43" s="23"/>
      <c r="HMD43" s="23"/>
      <c r="HME43" s="23"/>
      <c r="HMF43" s="23"/>
      <c r="HMG43" s="23"/>
      <c r="HMH43" s="23"/>
      <c r="HMI43" s="23"/>
      <c r="HMJ43" s="23"/>
      <c r="HMK43" s="23"/>
      <c r="HML43" s="23"/>
      <c r="HMM43" s="23"/>
      <c r="HMN43" s="23"/>
      <c r="HMO43" s="23"/>
      <c r="HMP43" s="23"/>
      <c r="HMQ43" s="23"/>
      <c r="HMR43" s="23"/>
      <c r="HMS43" s="23"/>
      <c r="HMT43" s="23"/>
      <c r="HMU43" s="23"/>
      <c r="HMV43" s="23"/>
      <c r="HMW43" s="23"/>
      <c r="HMX43" s="23"/>
      <c r="HMY43" s="23"/>
      <c r="HMZ43" s="23"/>
      <c r="HNA43" s="23"/>
      <c r="HNB43" s="23"/>
      <c r="HNC43" s="23"/>
      <c r="HND43" s="23"/>
      <c r="HNE43" s="23"/>
      <c r="HNF43" s="23"/>
      <c r="HNG43" s="23"/>
      <c r="HNH43" s="23"/>
      <c r="HNI43" s="23"/>
      <c r="HNJ43" s="23"/>
      <c r="HNK43" s="23"/>
      <c r="HNL43" s="23"/>
      <c r="HNM43" s="23"/>
      <c r="HNN43" s="23"/>
      <c r="HNO43" s="23"/>
      <c r="HNP43" s="23"/>
      <c r="HNQ43" s="23"/>
      <c r="HNR43" s="23"/>
      <c r="HNS43" s="23"/>
      <c r="HNT43" s="23"/>
      <c r="HNU43" s="23"/>
      <c r="HNV43" s="23"/>
      <c r="HNW43" s="23"/>
      <c r="HNX43" s="23"/>
      <c r="HNY43" s="23"/>
      <c r="HNZ43" s="23"/>
      <c r="HOA43" s="23"/>
      <c r="HOB43" s="23"/>
      <c r="HOC43" s="23"/>
      <c r="HOD43" s="23"/>
      <c r="HOE43" s="23"/>
      <c r="HOF43" s="23"/>
      <c r="HOG43" s="23"/>
      <c r="HOH43" s="23"/>
      <c r="HOI43" s="23"/>
      <c r="HOJ43" s="23"/>
      <c r="HOK43" s="23"/>
      <c r="HOL43" s="23"/>
      <c r="HOM43" s="23"/>
      <c r="HON43" s="23"/>
      <c r="HOO43" s="23"/>
      <c r="HOP43" s="23"/>
      <c r="HOQ43" s="23"/>
      <c r="HOR43" s="23"/>
      <c r="HOS43" s="23"/>
      <c r="HOT43" s="23"/>
      <c r="HOU43" s="23"/>
      <c r="HOV43" s="23"/>
      <c r="HOW43" s="23"/>
      <c r="HOX43" s="23"/>
      <c r="HOY43" s="23"/>
      <c r="HOZ43" s="23"/>
      <c r="HPA43" s="23"/>
      <c r="HPB43" s="23"/>
      <c r="HPC43" s="23"/>
      <c r="HPD43" s="23"/>
      <c r="HPE43" s="23"/>
      <c r="HPF43" s="23"/>
      <c r="HPG43" s="23"/>
      <c r="HPH43" s="23"/>
      <c r="HPI43" s="23"/>
      <c r="HPJ43" s="23"/>
      <c r="HPK43" s="23"/>
      <c r="HPL43" s="23"/>
      <c r="HPM43" s="23"/>
      <c r="HPN43" s="23"/>
      <c r="HPO43" s="23"/>
      <c r="HPP43" s="23"/>
      <c r="HPQ43" s="23"/>
      <c r="HPR43" s="23"/>
      <c r="HPS43" s="23"/>
      <c r="HPT43" s="23"/>
      <c r="HPU43" s="23"/>
      <c r="HPV43" s="23"/>
      <c r="HPW43" s="23"/>
      <c r="HPX43" s="23"/>
      <c r="HPY43" s="23"/>
      <c r="HPZ43" s="23"/>
      <c r="HQA43" s="23"/>
      <c r="HQB43" s="23"/>
      <c r="HQC43" s="23"/>
      <c r="HQD43" s="23"/>
      <c r="HQE43" s="23"/>
      <c r="HQF43" s="23"/>
      <c r="HQG43" s="23"/>
      <c r="HQH43" s="23"/>
      <c r="HQI43" s="23"/>
      <c r="HQJ43" s="23"/>
      <c r="HQK43" s="23"/>
      <c r="HQL43" s="23"/>
      <c r="HQM43" s="23"/>
      <c r="HQN43" s="23"/>
      <c r="HQO43" s="23"/>
      <c r="HQP43" s="23"/>
      <c r="HQQ43" s="23"/>
      <c r="HQR43" s="23"/>
      <c r="HQS43" s="23"/>
      <c r="HQT43" s="23"/>
      <c r="HQU43" s="23"/>
      <c r="HQV43" s="23"/>
      <c r="HQW43" s="23"/>
      <c r="HQX43" s="23"/>
      <c r="HQY43" s="23"/>
      <c r="HQZ43" s="23"/>
      <c r="HRA43" s="23"/>
      <c r="HRB43" s="23"/>
      <c r="HRC43" s="23"/>
      <c r="HRD43" s="23"/>
      <c r="HRE43" s="23"/>
      <c r="HRF43" s="23"/>
      <c r="HRG43" s="23"/>
      <c r="HRH43" s="23"/>
      <c r="HRI43" s="23"/>
      <c r="HRJ43" s="23"/>
      <c r="HRK43" s="23"/>
      <c r="HRL43" s="23"/>
      <c r="HRM43" s="23"/>
      <c r="HRN43" s="23"/>
      <c r="HRO43" s="23"/>
      <c r="HRP43" s="23"/>
      <c r="HRQ43" s="23"/>
      <c r="HRR43" s="23"/>
      <c r="HRS43" s="23"/>
      <c r="HRT43" s="23"/>
      <c r="HRU43" s="23"/>
      <c r="HRV43" s="23"/>
      <c r="HRW43" s="23"/>
      <c r="HRX43" s="23"/>
      <c r="HRY43" s="23"/>
      <c r="HRZ43" s="23"/>
      <c r="HSA43" s="23"/>
      <c r="HSB43" s="23"/>
      <c r="HSC43" s="23"/>
      <c r="HSD43" s="23"/>
      <c r="HSE43" s="23"/>
      <c r="HSF43" s="23"/>
      <c r="HSG43" s="23"/>
      <c r="HSH43" s="23"/>
      <c r="HSI43" s="23"/>
      <c r="HSJ43" s="23"/>
      <c r="HSK43" s="23"/>
      <c r="HSL43" s="23"/>
      <c r="HSM43" s="23"/>
      <c r="HSN43" s="23"/>
      <c r="HSO43" s="23"/>
      <c r="HSP43" s="23"/>
      <c r="HSQ43" s="23"/>
      <c r="HSR43" s="23"/>
      <c r="HSS43" s="23"/>
      <c r="HST43" s="23"/>
      <c r="HSU43" s="23"/>
      <c r="HSV43" s="23"/>
      <c r="HSW43" s="23"/>
      <c r="HSX43" s="23"/>
      <c r="HSY43" s="23"/>
      <c r="HSZ43" s="23"/>
      <c r="HTA43" s="23"/>
      <c r="HTB43" s="23"/>
      <c r="HTC43" s="23"/>
      <c r="HTD43" s="23"/>
      <c r="HTE43" s="23"/>
      <c r="HTF43" s="23"/>
      <c r="HTG43" s="23"/>
      <c r="HTH43" s="23"/>
      <c r="HTI43" s="23"/>
      <c r="HTJ43" s="23"/>
      <c r="HTK43" s="23"/>
      <c r="HTL43" s="23"/>
      <c r="HTM43" s="23"/>
      <c r="HTN43" s="23"/>
      <c r="HTO43" s="23"/>
      <c r="HTP43" s="23"/>
      <c r="HTQ43" s="23"/>
      <c r="HTR43" s="23"/>
      <c r="HTS43" s="23"/>
      <c r="HTT43" s="23"/>
      <c r="HTU43" s="23"/>
      <c r="HTV43" s="23"/>
      <c r="HTW43" s="23"/>
      <c r="HTX43" s="23"/>
      <c r="HTY43" s="23"/>
      <c r="HTZ43" s="23"/>
      <c r="HUA43" s="23"/>
      <c r="HUB43" s="23"/>
      <c r="HUC43" s="23"/>
      <c r="HUD43" s="23"/>
      <c r="HUE43" s="23"/>
      <c r="HUF43" s="23"/>
      <c r="HUG43" s="23"/>
      <c r="HUH43" s="23"/>
      <c r="HUI43" s="23"/>
      <c r="HUJ43" s="23"/>
      <c r="HUK43" s="23"/>
      <c r="HUL43" s="23"/>
      <c r="HUM43" s="23"/>
      <c r="HUN43" s="23"/>
      <c r="HUO43" s="23"/>
      <c r="HUP43" s="23"/>
      <c r="HUQ43" s="23"/>
      <c r="HUR43" s="23"/>
      <c r="HUS43" s="23"/>
      <c r="HUT43" s="23"/>
      <c r="HUU43" s="23"/>
      <c r="HUV43" s="23"/>
      <c r="HUW43" s="23"/>
      <c r="HUX43" s="23"/>
      <c r="HUY43" s="23"/>
      <c r="HUZ43" s="23"/>
      <c r="HVA43" s="23"/>
      <c r="HVB43" s="23"/>
      <c r="HVC43" s="23"/>
      <c r="HVD43" s="23"/>
      <c r="HVE43" s="23"/>
      <c r="HVF43" s="23"/>
      <c r="HVG43" s="23"/>
      <c r="HVH43" s="23"/>
      <c r="HVI43" s="23"/>
      <c r="HVJ43" s="23"/>
      <c r="HVK43" s="23"/>
      <c r="HVL43" s="23"/>
      <c r="HVM43" s="23"/>
      <c r="HVN43" s="23"/>
      <c r="HVO43" s="23"/>
      <c r="HVP43" s="23"/>
      <c r="HVQ43" s="23"/>
      <c r="HVR43" s="23"/>
      <c r="HVS43" s="23"/>
      <c r="HVT43" s="23"/>
      <c r="HVU43" s="23"/>
      <c r="HVV43" s="23"/>
      <c r="HVW43" s="23"/>
      <c r="HVX43" s="23"/>
      <c r="HVY43" s="23"/>
      <c r="HVZ43" s="23"/>
      <c r="HWA43" s="23"/>
      <c r="HWB43" s="23"/>
      <c r="HWC43" s="23"/>
      <c r="HWD43" s="23"/>
      <c r="HWE43" s="23"/>
      <c r="HWF43" s="23"/>
      <c r="HWG43" s="23"/>
      <c r="HWH43" s="23"/>
      <c r="HWI43" s="23"/>
      <c r="HWJ43" s="23"/>
      <c r="HWK43" s="23"/>
      <c r="HWL43" s="23"/>
      <c r="HWM43" s="23"/>
      <c r="HWN43" s="23"/>
      <c r="HWO43" s="23"/>
      <c r="HWP43" s="23"/>
      <c r="HWQ43" s="23"/>
      <c r="HWR43" s="23"/>
      <c r="HWS43" s="23"/>
      <c r="HWT43" s="23"/>
      <c r="HWU43" s="23"/>
      <c r="HWV43" s="23"/>
      <c r="HWW43" s="23"/>
      <c r="HWX43" s="23"/>
      <c r="HWY43" s="23"/>
      <c r="HWZ43" s="23"/>
      <c r="HXA43" s="23"/>
      <c r="HXB43" s="23"/>
      <c r="HXC43" s="23"/>
      <c r="HXD43" s="23"/>
      <c r="HXE43" s="23"/>
      <c r="HXF43" s="23"/>
      <c r="HXG43" s="23"/>
      <c r="HXH43" s="23"/>
      <c r="HXI43" s="23"/>
      <c r="HXJ43" s="23"/>
      <c r="HXK43" s="23"/>
      <c r="HXL43" s="23"/>
      <c r="HXM43" s="23"/>
      <c r="HXN43" s="23"/>
      <c r="HXO43" s="23"/>
      <c r="HXP43" s="23"/>
      <c r="HXQ43" s="23"/>
      <c r="HXR43" s="23"/>
      <c r="HXS43" s="23"/>
      <c r="HXT43" s="23"/>
      <c r="HXU43" s="23"/>
      <c r="HXV43" s="23"/>
      <c r="HXW43" s="23"/>
      <c r="HXX43" s="23"/>
      <c r="HXY43" s="23"/>
      <c r="HXZ43" s="23"/>
      <c r="HYA43" s="23"/>
      <c r="HYB43" s="23"/>
      <c r="HYC43" s="23"/>
      <c r="HYD43" s="23"/>
      <c r="HYE43" s="23"/>
      <c r="HYF43" s="23"/>
      <c r="HYG43" s="23"/>
      <c r="HYH43" s="23"/>
      <c r="HYI43" s="23"/>
      <c r="HYJ43" s="23"/>
      <c r="HYK43" s="23"/>
      <c r="HYL43" s="23"/>
      <c r="HYM43" s="23"/>
      <c r="HYN43" s="23"/>
      <c r="HYO43" s="23"/>
      <c r="HYP43" s="23"/>
      <c r="HYQ43" s="23"/>
      <c r="HYR43" s="23"/>
      <c r="HYS43" s="23"/>
      <c r="HYT43" s="23"/>
      <c r="HYU43" s="23"/>
      <c r="HYV43" s="23"/>
      <c r="HYW43" s="23"/>
      <c r="HYX43" s="23"/>
      <c r="HYY43" s="23"/>
      <c r="HYZ43" s="23"/>
      <c r="HZA43" s="23"/>
      <c r="HZB43" s="23"/>
      <c r="HZC43" s="23"/>
      <c r="HZD43" s="23"/>
      <c r="HZE43" s="23"/>
      <c r="HZF43" s="23"/>
      <c r="HZG43" s="23"/>
      <c r="HZH43" s="23"/>
      <c r="HZI43" s="23"/>
      <c r="HZJ43" s="23"/>
      <c r="HZK43" s="23"/>
      <c r="HZL43" s="23"/>
      <c r="HZM43" s="23"/>
      <c r="HZN43" s="23"/>
      <c r="HZO43" s="23"/>
      <c r="HZP43" s="23"/>
      <c r="HZQ43" s="23"/>
      <c r="HZR43" s="23"/>
      <c r="HZS43" s="23"/>
      <c r="HZT43" s="23"/>
      <c r="HZU43" s="23"/>
      <c r="HZV43" s="23"/>
      <c r="HZW43" s="23"/>
      <c r="HZX43" s="23"/>
      <c r="HZY43" s="23"/>
      <c r="HZZ43" s="23"/>
      <c r="IAA43" s="23"/>
      <c r="IAB43" s="23"/>
      <c r="IAC43" s="23"/>
      <c r="IAD43" s="23"/>
      <c r="IAE43" s="23"/>
      <c r="IAF43" s="23"/>
      <c r="IAG43" s="23"/>
      <c r="IAH43" s="23"/>
      <c r="IAI43" s="23"/>
      <c r="IAJ43" s="23"/>
      <c r="IAK43" s="23"/>
      <c r="IAL43" s="23"/>
      <c r="IAM43" s="23"/>
      <c r="IAN43" s="23"/>
      <c r="IAO43" s="23"/>
      <c r="IAP43" s="23"/>
      <c r="IAQ43" s="23"/>
      <c r="IAR43" s="23"/>
      <c r="IAS43" s="23"/>
      <c r="IAT43" s="23"/>
      <c r="IAU43" s="23"/>
      <c r="IAV43" s="23"/>
      <c r="IAW43" s="23"/>
      <c r="IAX43" s="23"/>
      <c r="IAY43" s="23"/>
      <c r="IAZ43" s="23"/>
      <c r="IBA43" s="23"/>
      <c r="IBB43" s="23"/>
      <c r="IBC43" s="23"/>
      <c r="IBD43" s="23"/>
      <c r="IBE43" s="23"/>
      <c r="IBF43" s="23"/>
      <c r="IBG43" s="23"/>
      <c r="IBH43" s="23"/>
      <c r="IBI43" s="23"/>
      <c r="IBJ43" s="23"/>
      <c r="IBK43" s="23"/>
      <c r="IBL43" s="23"/>
      <c r="IBM43" s="23"/>
      <c r="IBN43" s="23"/>
      <c r="IBO43" s="23"/>
      <c r="IBP43" s="23"/>
      <c r="IBQ43" s="23"/>
      <c r="IBR43" s="23"/>
      <c r="IBS43" s="23"/>
      <c r="IBT43" s="23"/>
      <c r="IBU43" s="23"/>
      <c r="IBV43" s="23"/>
      <c r="IBW43" s="23"/>
      <c r="IBX43" s="23"/>
      <c r="IBY43" s="23"/>
      <c r="IBZ43" s="23"/>
      <c r="ICA43" s="23"/>
      <c r="ICB43" s="23"/>
      <c r="ICC43" s="23"/>
      <c r="ICD43" s="23"/>
      <c r="ICE43" s="23"/>
      <c r="ICF43" s="23"/>
      <c r="ICG43" s="23"/>
      <c r="ICH43" s="23"/>
      <c r="ICI43" s="23"/>
      <c r="ICJ43" s="23"/>
      <c r="ICK43" s="23"/>
      <c r="ICL43" s="23"/>
      <c r="ICM43" s="23"/>
      <c r="ICN43" s="23"/>
      <c r="ICO43" s="23"/>
      <c r="ICP43" s="23"/>
      <c r="ICQ43" s="23"/>
      <c r="ICR43" s="23"/>
      <c r="ICS43" s="23"/>
      <c r="ICT43" s="23"/>
      <c r="ICU43" s="23"/>
      <c r="ICV43" s="23"/>
      <c r="ICW43" s="23"/>
      <c r="ICX43" s="23"/>
      <c r="ICY43" s="23"/>
      <c r="ICZ43" s="23"/>
      <c r="IDA43" s="23"/>
      <c r="IDB43" s="23"/>
      <c r="IDC43" s="23"/>
      <c r="IDD43" s="23"/>
      <c r="IDE43" s="23"/>
      <c r="IDF43" s="23"/>
      <c r="IDG43" s="23"/>
      <c r="IDH43" s="23"/>
      <c r="IDI43" s="23"/>
      <c r="IDJ43" s="23"/>
      <c r="IDK43" s="23"/>
      <c r="IDL43" s="23"/>
      <c r="IDM43" s="23"/>
      <c r="IDN43" s="23"/>
      <c r="IDO43" s="23"/>
      <c r="IDP43" s="23"/>
      <c r="IDQ43" s="23"/>
      <c r="IDR43" s="23"/>
      <c r="IDS43" s="23"/>
      <c r="IDT43" s="23"/>
      <c r="IDU43" s="23"/>
      <c r="IDV43" s="23"/>
      <c r="IDW43" s="23"/>
      <c r="IDX43" s="23"/>
      <c r="IDY43" s="23"/>
      <c r="IDZ43" s="23"/>
      <c r="IEA43" s="23"/>
      <c r="IEB43" s="23"/>
      <c r="IEC43" s="23"/>
      <c r="IED43" s="23"/>
      <c r="IEE43" s="23"/>
      <c r="IEF43" s="23"/>
      <c r="IEG43" s="23"/>
      <c r="IEH43" s="23"/>
      <c r="IEI43" s="23"/>
      <c r="IEJ43" s="23"/>
      <c r="IEK43" s="23"/>
      <c r="IEL43" s="23"/>
      <c r="IEM43" s="23"/>
      <c r="IEN43" s="23"/>
      <c r="IEO43" s="23"/>
      <c r="IEP43" s="23"/>
      <c r="IEQ43" s="23"/>
      <c r="IER43" s="23"/>
      <c r="IES43" s="23"/>
      <c r="IET43" s="23"/>
      <c r="IEU43" s="23"/>
      <c r="IEV43" s="23"/>
      <c r="IEW43" s="23"/>
      <c r="IEX43" s="23"/>
      <c r="IEY43" s="23"/>
      <c r="IEZ43" s="23"/>
      <c r="IFA43" s="23"/>
      <c r="IFB43" s="23"/>
      <c r="IFC43" s="23"/>
      <c r="IFD43" s="23"/>
      <c r="IFE43" s="23"/>
      <c r="IFF43" s="23"/>
      <c r="IFG43" s="23"/>
      <c r="IFH43" s="23"/>
      <c r="IFI43" s="23"/>
      <c r="IFJ43" s="23"/>
      <c r="IFK43" s="23"/>
      <c r="IFL43" s="23"/>
      <c r="IFM43" s="23"/>
      <c r="IFN43" s="23"/>
      <c r="IFO43" s="23"/>
      <c r="IFP43" s="23"/>
      <c r="IFQ43" s="23"/>
      <c r="IFR43" s="23"/>
      <c r="IFS43" s="23"/>
      <c r="IFT43" s="23"/>
      <c r="IFU43" s="23"/>
      <c r="IFV43" s="23"/>
      <c r="IFW43" s="23"/>
      <c r="IFX43" s="23"/>
      <c r="IFY43" s="23"/>
      <c r="IFZ43" s="23"/>
      <c r="IGA43" s="23"/>
      <c r="IGB43" s="23"/>
      <c r="IGC43" s="23"/>
      <c r="IGD43" s="23"/>
      <c r="IGE43" s="23"/>
      <c r="IGF43" s="23"/>
      <c r="IGG43" s="23"/>
      <c r="IGH43" s="23"/>
      <c r="IGI43" s="23"/>
      <c r="IGJ43" s="23"/>
      <c r="IGK43" s="23"/>
      <c r="IGL43" s="23"/>
      <c r="IGM43" s="23"/>
      <c r="IGN43" s="23"/>
      <c r="IGO43" s="23"/>
      <c r="IGP43" s="23"/>
      <c r="IGQ43" s="23"/>
      <c r="IGR43" s="23"/>
      <c r="IGS43" s="23"/>
      <c r="IGT43" s="23"/>
      <c r="IGU43" s="23"/>
      <c r="IGV43" s="23"/>
      <c r="IGW43" s="23"/>
      <c r="IGX43" s="23"/>
      <c r="IGY43" s="23"/>
      <c r="IGZ43" s="23"/>
      <c r="IHA43" s="23"/>
      <c r="IHB43" s="23"/>
      <c r="IHC43" s="23"/>
      <c r="IHD43" s="23"/>
      <c r="IHE43" s="23"/>
      <c r="IHF43" s="23"/>
      <c r="IHG43" s="23"/>
      <c r="IHH43" s="23"/>
      <c r="IHI43" s="23"/>
      <c r="IHJ43" s="23"/>
      <c r="IHK43" s="23"/>
      <c r="IHL43" s="23"/>
      <c r="IHM43" s="23"/>
      <c r="IHN43" s="23"/>
      <c r="IHO43" s="23"/>
      <c r="IHP43" s="23"/>
      <c r="IHQ43" s="23"/>
      <c r="IHR43" s="23"/>
      <c r="IHS43" s="23"/>
      <c r="IHT43" s="23"/>
      <c r="IHU43" s="23"/>
      <c r="IHV43" s="23"/>
      <c r="IHW43" s="23"/>
      <c r="IHX43" s="23"/>
      <c r="IHY43" s="23"/>
      <c r="IHZ43" s="23"/>
      <c r="IIA43" s="23"/>
      <c r="IIB43" s="23"/>
      <c r="IIC43" s="23"/>
      <c r="IID43" s="23"/>
      <c r="IIE43" s="23"/>
      <c r="IIF43" s="23"/>
      <c r="IIG43" s="23"/>
      <c r="IIH43" s="23"/>
      <c r="III43" s="23"/>
      <c r="IIJ43" s="23"/>
      <c r="IIK43" s="23"/>
      <c r="IIL43" s="23"/>
      <c r="IIM43" s="23"/>
      <c r="IIN43" s="23"/>
      <c r="IIO43" s="23"/>
      <c r="IIP43" s="23"/>
      <c r="IIQ43" s="23"/>
      <c r="IIR43" s="23"/>
      <c r="IIS43" s="23"/>
      <c r="IIT43" s="23"/>
      <c r="IIU43" s="23"/>
      <c r="IIV43" s="23"/>
      <c r="IIW43" s="23"/>
      <c r="IIX43" s="23"/>
      <c r="IIY43" s="23"/>
      <c r="IIZ43" s="23"/>
      <c r="IJA43" s="23"/>
      <c r="IJB43" s="23"/>
      <c r="IJC43" s="23"/>
      <c r="IJD43" s="23"/>
      <c r="IJE43" s="23"/>
      <c r="IJF43" s="23"/>
      <c r="IJG43" s="23"/>
      <c r="IJH43" s="23"/>
      <c r="IJI43" s="23"/>
      <c r="IJJ43" s="23"/>
      <c r="IJK43" s="23"/>
      <c r="IJL43" s="23"/>
      <c r="IJM43" s="23"/>
      <c r="IJN43" s="23"/>
      <c r="IJO43" s="23"/>
      <c r="IJP43" s="23"/>
      <c r="IJQ43" s="23"/>
      <c r="IJR43" s="23"/>
      <c r="IJS43" s="23"/>
      <c r="IJT43" s="23"/>
      <c r="IJU43" s="23"/>
      <c r="IJV43" s="23"/>
      <c r="IJW43" s="23"/>
      <c r="IJX43" s="23"/>
      <c r="IJY43" s="23"/>
      <c r="IJZ43" s="23"/>
      <c r="IKA43" s="23"/>
      <c r="IKB43" s="23"/>
      <c r="IKC43" s="23"/>
      <c r="IKD43" s="23"/>
      <c r="IKE43" s="23"/>
      <c r="IKF43" s="23"/>
      <c r="IKG43" s="23"/>
      <c r="IKH43" s="23"/>
      <c r="IKI43" s="23"/>
      <c r="IKJ43" s="23"/>
      <c r="IKK43" s="23"/>
      <c r="IKL43" s="23"/>
      <c r="IKM43" s="23"/>
      <c r="IKN43" s="23"/>
      <c r="IKO43" s="23"/>
      <c r="IKP43" s="23"/>
      <c r="IKQ43" s="23"/>
      <c r="IKR43" s="23"/>
      <c r="IKS43" s="23"/>
      <c r="IKT43" s="23"/>
      <c r="IKU43" s="23"/>
      <c r="IKV43" s="23"/>
      <c r="IKW43" s="23"/>
      <c r="IKX43" s="23"/>
      <c r="IKY43" s="23"/>
      <c r="IKZ43" s="23"/>
      <c r="ILA43" s="23"/>
      <c r="ILB43" s="23"/>
      <c r="ILC43" s="23"/>
      <c r="ILD43" s="23"/>
      <c r="ILE43" s="23"/>
      <c r="ILF43" s="23"/>
      <c r="ILG43" s="23"/>
      <c r="ILH43" s="23"/>
      <c r="ILI43" s="23"/>
      <c r="ILJ43" s="23"/>
      <c r="ILK43" s="23"/>
      <c r="ILL43" s="23"/>
      <c r="ILM43" s="23"/>
      <c r="ILN43" s="23"/>
      <c r="ILO43" s="23"/>
      <c r="ILP43" s="23"/>
      <c r="ILQ43" s="23"/>
      <c r="ILR43" s="23"/>
      <c r="ILS43" s="23"/>
      <c r="ILT43" s="23"/>
      <c r="ILU43" s="23"/>
      <c r="ILV43" s="23"/>
      <c r="ILW43" s="23"/>
      <c r="ILX43" s="23"/>
      <c r="ILY43" s="23"/>
      <c r="ILZ43" s="23"/>
      <c r="IMA43" s="23"/>
      <c r="IMB43" s="23"/>
      <c r="IMC43" s="23"/>
      <c r="IMD43" s="23"/>
      <c r="IME43" s="23"/>
      <c r="IMF43" s="23"/>
      <c r="IMG43" s="23"/>
      <c r="IMH43" s="23"/>
      <c r="IMI43" s="23"/>
      <c r="IMJ43" s="23"/>
      <c r="IMK43" s="23"/>
      <c r="IML43" s="23"/>
      <c r="IMM43" s="23"/>
      <c r="IMN43" s="23"/>
      <c r="IMO43" s="23"/>
      <c r="IMP43" s="23"/>
      <c r="IMQ43" s="23"/>
      <c r="IMR43" s="23"/>
      <c r="IMS43" s="23"/>
      <c r="IMT43" s="23"/>
      <c r="IMU43" s="23"/>
      <c r="IMV43" s="23"/>
      <c r="IMW43" s="23"/>
      <c r="IMX43" s="23"/>
      <c r="IMY43" s="23"/>
      <c r="IMZ43" s="23"/>
      <c r="INA43" s="23"/>
      <c r="INB43" s="23"/>
      <c r="INC43" s="23"/>
      <c r="IND43" s="23"/>
      <c r="INE43" s="23"/>
      <c r="INF43" s="23"/>
      <c r="ING43" s="23"/>
      <c r="INH43" s="23"/>
      <c r="INI43" s="23"/>
      <c r="INJ43" s="23"/>
      <c r="INK43" s="23"/>
      <c r="INL43" s="23"/>
      <c r="INM43" s="23"/>
      <c r="INN43" s="23"/>
      <c r="INO43" s="23"/>
      <c r="INP43" s="23"/>
      <c r="INQ43" s="23"/>
      <c r="INR43" s="23"/>
      <c r="INS43" s="23"/>
      <c r="INT43" s="23"/>
      <c r="INU43" s="23"/>
      <c r="INV43" s="23"/>
      <c r="INW43" s="23"/>
      <c r="INX43" s="23"/>
      <c r="INY43" s="23"/>
      <c r="INZ43" s="23"/>
      <c r="IOA43" s="23"/>
      <c r="IOB43" s="23"/>
      <c r="IOC43" s="23"/>
      <c r="IOD43" s="23"/>
      <c r="IOE43" s="23"/>
      <c r="IOF43" s="23"/>
      <c r="IOG43" s="23"/>
      <c r="IOH43" s="23"/>
      <c r="IOI43" s="23"/>
      <c r="IOJ43" s="23"/>
      <c r="IOK43" s="23"/>
      <c r="IOL43" s="23"/>
      <c r="IOM43" s="23"/>
      <c r="ION43" s="23"/>
      <c r="IOO43" s="23"/>
      <c r="IOP43" s="23"/>
      <c r="IOQ43" s="23"/>
      <c r="IOR43" s="23"/>
      <c r="IOS43" s="23"/>
      <c r="IOT43" s="23"/>
      <c r="IOU43" s="23"/>
      <c r="IOV43" s="23"/>
      <c r="IOW43" s="23"/>
      <c r="IOX43" s="23"/>
      <c r="IOY43" s="23"/>
      <c r="IOZ43" s="23"/>
      <c r="IPA43" s="23"/>
      <c r="IPB43" s="23"/>
      <c r="IPC43" s="23"/>
      <c r="IPD43" s="23"/>
      <c r="IPE43" s="23"/>
      <c r="IPF43" s="23"/>
      <c r="IPG43" s="23"/>
      <c r="IPH43" s="23"/>
      <c r="IPI43" s="23"/>
      <c r="IPJ43" s="23"/>
      <c r="IPK43" s="23"/>
      <c r="IPL43" s="23"/>
      <c r="IPM43" s="23"/>
      <c r="IPN43" s="23"/>
      <c r="IPO43" s="23"/>
      <c r="IPP43" s="23"/>
      <c r="IPQ43" s="23"/>
      <c r="IPR43" s="23"/>
      <c r="IPS43" s="23"/>
      <c r="IPT43" s="23"/>
      <c r="IPU43" s="23"/>
      <c r="IPV43" s="23"/>
      <c r="IPW43" s="23"/>
      <c r="IPX43" s="23"/>
      <c r="IPY43" s="23"/>
      <c r="IPZ43" s="23"/>
      <c r="IQA43" s="23"/>
      <c r="IQB43" s="23"/>
      <c r="IQC43" s="23"/>
      <c r="IQD43" s="23"/>
      <c r="IQE43" s="23"/>
      <c r="IQF43" s="23"/>
      <c r="IQG43" s="23"/>
      <c r="IQH43" s="23"/>
      <c r="IQI43" s="23"/>
      <c r="IQJ43" s="23"/>
      <c r="IQK43" s="23"/>
      <c r="IQL43" s="23"/>
      <c r="IQM43" s="23"/>
      <c r="IQN43" s="23"/>
      <c r="IQO43" s="23"/>
      <c r="IQP43" s="23"/>
      <c r="IQQ43" s="23"/>
      <c r="IQR43" s="23"/>
      <c r="IQS43" s="23"/>
      <c r="IQT43" s="23"/>
      <c r="IQU43" s="23"/>
      <c r="IQV43" s="23"/>
      <c r="IQW43" s="23"/>
      <c r="IQX43" s="23"/>
      <c r="IQY43" s="23"/>
      <c r="IQZ43" s="23"/>
      <c r="IRA43" s="23"/>
      <c r="IRB43" s="23"/>
      <c r="IRC43" s="23"/>
      <c r="IRD43" s="23"/>
      <c r="IRE43" s="23"/>
      <c r="IRF43" s="23"/>
      <c r="IRG43" s="23"/>
      <c r="IRH43" s="23"/>
      <c r="IRI43" s="23"/>
      <c r="IRJ43" s="23"/>
      <c r="IRK43" s="23"/>
      <c r="IRL43" s="23"/>
      <c r="IRM43" s="23"/>
      <c r="IRN43" s="23"/>
      <c r="IRO43" s="23"/>
      <c r="IRP43" s="23"/>
      <c r="IRQ43" s="23"/>
      <c r="IRR43" s="23"/>
      <c r="IRS43" s="23"/>
      <c r="IRT43" s="23"/>
      <c r="IRU43" s="23"/>
      <c r="IRV43" s="23"/>
      <c r="IRW43" s="23"/>
      <c r="IRX43" s="23"/>
      <c r="IRY43" s="23"/>
      <c r="IRZ43" s="23"/>
      <c r="ISA43" s="23"/>
      <c r="ISB43" s="23"/>
      <c r="ISC43" s="23"/>
      <c r="ISD43" s="23"/>
      <c r="ISE43" s="23"/>
      <c r="ISF43" s="23"/>
      <c r="ISG43" s="23"/>
      <c r="ISH43" s="23"/>
      <c r="ISI43" s="23"/>
      <c r="ISJ43" s="23"/>
      <c r="ISK43" s="23"/>
      <c r="ISL43" s="23"/>
      <c r="ISM43" s="23"/>
      <c r="ISN43" s="23"/>
      <c r="ISO43" s="23"/>
      <c r="ISP43" s="23"/>
      <c r="ISQ43" s="23"/>
      <c r="ISR43" s="23"/>
      <c r="ISS43" s="23"/>
      <c r="IST43" s="23"/>
      <c r="ISU43" s="23"/>
      <c r="ISV43" s="23"/>
      <c r="ISW43" s="23"/>
      <c r="ISX43" s="23"/>
      <c r="ISY43" s="23"/>
      <c r="ISZ43" s="23"/>
      <c r="ITA43" s="23"/>
      <c r="ITB43" s="23"/>
      <c r="ITC43" s="23"/>
      <c r="ITD43" s="23"/>
      <c r="ITE43" s="23"/>
      <c r="ITF43" s="23"/>
      <c r="ITG43" s="23"/>
      <c r="ITH43" s="23"/>
      <c r="ITI43" s="23"/>
      <c r="ITJ43" s="23"/>
      <c r="ITK43" s="23"/>
      <c r="ITL43" s="23"/>
      <c r="ITM43" s="23"/>
      <c r="ITN43" s="23"/>
      <c r="ITO43" s="23"/>
      <c r="ITP43" s="23"/>
      <c r="ITQ43" s="23"/>
      <c r="ITR43" s="23"/>
      <c r="ITS43" s="23"/>
      <c r="ITT43" s="23"/>
      <c r="ITU43" s="23"/>
      <c r="ITV43" s="23"/>
      <c r="ITW43" s="23"/>
      <c r="ITX43" s="23"/>
      <c r="ITY43" s="23"/>
      <c r="ITZ43" s="23"/>
      <c r="IUA43" s="23"/>
      <c r="IUB43" s="23"/>
      <c r="IUC43" s="23"/>
      <c r="IUD43" s="23"/>
      <c r="IUE43" s="23"/>
      <c r="IUF43" s="23"/>
      <c r="IUG43" s="23"/>
      <c r="IUH43" s="23"/>
      <c r="IUI43" s="23"/>
      <c r="IUJ43" s="23"/>
      <c r="IUK43" s="23"/>
      <c r="IUL43" s="23"/>
      <c r="IUM43" s="23"/>
      <c r="IUN43" s="23"/>
      <c r="IUO43" s="23"/>
      <c r="IUP43" s="23"/>
      <c r="IUQ43" s="23"/>
      <c r="IUR43" s="23"/>
      <c r="IUS43" s="23"/>
      <c r="IUT43" s="23"/>
      <c r="IUU43" s="23"/>
      <c r="IUV43" s="23"/>
      <c r="IUW43" s="23"/>
      <c r="IUX43" s="23"/>
      <c r="IUY43" s="23"/>
      <c r="IUZ43" s="23"/>
      <c r="IVA43" s="23"/>
      <c r="IVB43" s="23"/>
      <c r="IVC43" s="23"/>
      <c r="IVD43" s="23"/>
      <c r="IVE43" s="23"/>
      <c r="IVF43" s="23"/>
      <c r="IVG43" s="23"/>
      <c r="IVH43" s="23"/>
      <c r="IVI43" s="23"/>
      <c r="IVJ43" s="23"/>
      <c r="IVK43" s="23"/>
      <c r="IVL43" s="23"/>
      <c r="IVM43" s="23"/>
      <c r="IVN43" s="23"/>
      <c r="IVO43" s="23"/>
      <c r="IVP43" s="23"/>
      <c r="IVQ43" s="23"/>
      <c r="IVR43" s="23"/>
      <c r="IVS43" s="23"/>
      <c r="IVT43" s="23"/>
      <c r="IVU43" s="23"/>
      <c r="IVV43" s="23"/>
      <c r="IVW43" s="23"/>
      <c r="IVX43" s="23"/>
      <c r="IVY43" s="23"/>
      <c r="IVZ43" s="23"/>
      <c r="IWA43" s="23"/>
      <c r="IWB43" s="23"/>
      <c r="IWC43" s="23"/>
      <c r="IWD43" s="23"/>
      <c r="IWE43" s="23"/>
      <c r="IWF43" s="23"/>
      <c r="IWG43" s="23"/>
      <c r="IWH43" s="23"/>
      <c r="IWI43" s="23"/>
      <c r="IWJ43" s="23"/>
      <c r="IWK43" s="23"/>
      <c r="IWL43" s="23"/>
      <c r="IWM43" s="23"/>
      <c r="IWN43" s="23"/>
      <c r="IWO43" s="23"/>
      <c r="IWP43" s="23"/>
      <c r="IWQ43" s="23"/>
      <c r="IWR43" s="23"/>
      <c r="IWS43" s="23"/>
      <c r="IWT43" s="23"/>
      <c r="IWU43" s="23"/>
      <c r="IWV43" s="23"/>
      <c r="IWW43" s="23"/>
      <c r="IWX43" s="23"/>
      <c r="IWY43" s="23"/>
      <c r="IWZ43" s="23"/>
      <c r="IXA43" s="23"/>
      <c r="IXB43" s="23"/>
      <c r="IXC43" s="23"/>
      <c r="IXD43" s="23"/>
      <c r="IXE43" s="23"/>
      <c r="IXF43" s="23"/>
      <c r="IXG43" s="23"/>
      <c r="IXH43" s="23"/>
      <c r="IXI43" s="23"/>
      <c r="IXJ43" s="23"/>
      <c r="IXK43" s="23"/>
      <c r="IXL43" s="23"/>
      <c r="IXM43" s="23"/>
      <c r="IXN43" s="23"/>
      <c r="IXO43" s="23"/>
      <c r="IXP43" s="23"/>
      <c r="IXQ43" s="23"/>
      <c r="IXR43" s="23"/>
      <c r="IXS43" s="23"/>
      <c r="IXT43" s="23"/>
      <c r="IXU43" s="23"/>
      <c r="IXV43" s="23"/>
      <c r="IXW43" s="23"/>
      <c r="IXX43" s="23"/>
      <c r="IXY43" s="23"/>
      <c r="IXZ43" s="23"/>
      <c r="IYA43" s="23"/>
      <c r="IYB43" s="23"/>
      <c r="IYC43" s="23"/>
      <c r="IYD43" s="23"/>
      <c r="IYE43" s="23"/>
      <c r="IYF43" s="23"/>
      <c r="IYG43" s="23"/>
      <c r="IYH43" s="23"/>
      <c r="IYI43" s="23"/>
      <c r="IYJ43" s="23"/>
      <c r="IYK43" s="23"/>
      <c r="IYL43" s="23"/>
      <c r="IYM43" s="23"/>
      <c r="IYN43" s="23"/>
      <c r="IYO43" s="23"/>
      <c r="IYP43" s="23"/>
      <c r="IYQ43" s="23"/>
      <c r="IYR43" s="23"/>
      <c r="IYS43" s="23"/>
      <c r="IYT43" s="23"/>
      <c r="IYU43" s="23"/>
      <c r="IYV43" s="23"/>
      <c r="IYW43" s="23"/>
      <c r="IYX43" s="23"/>
      <c r="IYY43" s="23"/>
      <c r="IYZ43" s="23"/>
      <c r="IZA43" s="23"/>
      <c r="IZB43" s="23"/>
      <c r="IZC43" s="23"/>
      <c r="IZD43" s="23"/>
      <c r="IZE43" s="23"/>
      <c r="IZF43" s="23"/>
      <c r="IZG43" s="23"/>
      <c r="IZH43" s="23"/>
      <c r="IZI43" s="23"/>
      <c r="IZJ43" s="23"/>
      <c r="IZK43" s="23"/>
      <c r="IZL43" s="23"/>
      <c r="IZM43" s="23"/>
      <c r="IZN43" s="23"/>
      <c r="IZO43" s="23"/>
      <c r="IZP43" s="23"/>
      <c r="IZQ43" s="23"/>
      <c r="IZR43" s="23"/>
      <c r="IZS43" s="23"/>
      <c r="IZT43" s="23"/>
      <c r="IZU43" s="23"/>
      <c r="IZV43" s="23"/>
      <c r="IZW43" s="23"/>
      <c r="IZX43" s="23"/>
      <c r="IZY43" s="23"/>
      <c r="IZZ43" s="23"/>
      <c r="JAA43" s="23"/>
      <c r="JAB43" s="23"/>
      <c r="JAC43" s="23"/>
      <c r="JAD43" s="23"/>
      <c r="JAE43" s="23"/>
      <c r="JAF43" s="23"/>
      <c r="JAG43" s="23"/>
      <c r="JAH43" s="23"/>
      <c r="JAI43" s="23"/>
      <c r="JAJ43" s="23"/>
      <c r="JAK43" s="23"/>
      <c r="JAL43" s="23"/>
      <c r="JAM43" s="23"/>
      <c r="JAN43" s="23"/>
      <c r="JAO43" s="23"/>
      <c r="JAP43" s="23"/>
      <c r="JAQ43" s="23"/>
      <c r="JAR43" s="23"/>
      <c r="JAS43" s="23"/>
      <c r="JAT43" s="23"/>
      <c r="JAU43" s="23"/>
      <c r="JAV43" s="23"/>
      <c r="JAW43" s="23"/>
      <c r="JAX43" s="23"/>
      <c r="JAY43" s="23"/>
      <c r="JAZ43" s="23"/>
      <c r="JBA43" s="23"/>
      <c r="JBB43" s="23"/>
      <c r="JBC43" s="23"/>
      <c r="JBD43" s="23"/>
      <c r="JBE43" s="23"/>
      <c r="JBF43" s="23"/>
      <c r="JBG43" s="23"/>
      <c r="JBH43" s="23"/>
      <c r="JBI43" s="23"/>
      <c r="JBJ43" s="23"/>
      <c r="JBK43" s="23"/>
      <c r="JBL43" s="23"/>
      <c r="JBM43" s="23"/>
      <c r="JBN43" s="23"/>
      <c r="JBO43" s="23"/>
      <c r="JBP43" s="23"/>
      <c r="JBQ43" s="23"/>
      <c r="JBR43" s="23"/>
      <c r="JBS43" s="23"/>
      <c r="JBT43" s="23"/>
      <c r="JBU43" s="23"/>
      <c r="JBV43" s="23"/>
      <c r="JBW43" s="23"/>
      <c r="JBX43" s="23"/>
      <c r="JBY43" s="23"/>
      <c r="JBZ43" s="23"/>
      <c r="JCA43" s="23"/>
      <c r="JCB43" s="23"/>
      <c r="JCC43" s="23"/>
      <c r="JCD43" s="23"/>
      <c r="JCE43" s="23"/>
      <c r="JCF43" s="23"/>
      <c r="JCG43" s="23"/>
      <c r="JCH43" s="23"/>
      <c r="JCI43" s="23"/>
      <c r="JCJ43" s="23"/>
      <c r="JCK43" s="23"/>
      <c r="JCL43" s="23"/>
      <c r="JCM43" s="23"/>
      <c r="JCN43" s="23"/>
      <c r="JCO43" s="23"/>
      <c r="JCP43" s="23"/>
      <c r="JCQ43" s="23"/>
      <c r="JCR43" s="23"/>
      <c r="JCS43" s="23"/>
      <c r="JCT43" s="23"/>
      <c r="JCU43" s="23"/>
      <c r="JCV43" s="23"/>
      <c r="JCW43" s="23"/>
      <c r="JCX43" s="23"/>
      <c r="JCY43" s="23"/>
      <c r="JCZ43" s="23"/>
      <c r="JDA43" s="23"/>
      <c r="JDB43" s="23"/>
      <c r="JDC43" s="23"/>
      <c r="JDD43" s="23"/>
      <c r="JDE43" s="23"/>
      <c r="JDF43" s="23"/>
      <c r="JDG43" s="23"/>
      <c r="JDH43" s="23"/>
      <c r="JDI43" s="23"/>
      <c r="JDJ43" s="23"/>
      <c r="JDK43" s="23"/>
      <c r="JDL43" s="23"/>
      <c r="JDM43" s="23"/>
      <c r="JDN43" s="23"/>
      <c r="JDO43" s="23"/>
      <c r="JDP43" s="23"/>
      <c r="JDQ43" s="23"/>
      <c r="JDR43" s="23"/>
      <c r="JDS43" s="23"/>
      <c r="JDT43" s="23"/>
      <c r="JDU43" s="23"/>
      <c r="JDV43" s="23"/>
      <c r="JDW43" s="23"/>
      <c r="JDX43" s="23"/>
      <c r="JDY43" s="23"/>
      <c r="JDZ43" s="23"/>
      <c r="JEA43" s="23"/>
      <c r="JEB43" s="23"/>
      <c r="JEC43" s="23"/>
      <c r="JED43" s="23"/>
      <c r="JEE43" s="23"/>
      <c r="JEF43" s="23"/>
      <c r="JEG43" s="23"/>
      <c r="JEH43" s="23"/>
      <c r="JEI43" s="23"/>
      <c r="JEJ43" s="23"/>
      <c r="JEK43" s="23"/>
      <c r="JEL43" s="23"/>
      <c r="JEM43" s="23"/>
      <c r="JEN43" s="23"/>
      <c r="JEO43" s="23"/>
      <c r="JEP43" s="23"/>
      <c r="JEQ43" s="23"/>
      <c r="JER43" s="23"/>
      <c r="JES43" s="23"/>
      <c r="JET43" s="23"/>
      <c r="JEU43" s="23"/>
      <c r="JEV43" s="23"/>
      <c r="JEW43" s="23"/>
      <c r="JEX43" s="23"/>
      <c r="JEY43" s="23"/>
      <c r="JEZ43" s="23"/>
      <c r="JFA43" s="23"/>
      <c r="JFB43" s="23"/>
      <c r="JFC43" s="23"/>
      <c r="JFD43" s="23"/>
      <c r="JFE43" s="23"/>
      <c r="JFF43" s="23"/>
      <c r="JFG43" s="23"/>
      <c r="JFH43" s="23"/>
      <c r="JFI43" s="23"/>
      <c r="JFJ43" s="23"/>
      <c r="JFK43" s="23"/>
      <c r="JFL43" s="23"/>
      <c r="JFM43" s="23"/>
      <c r="JFN43" s="23"/>
      <c r="JFO43" s="23"/>
      <c r="JFP43" s="23"/>
      <c r="JFQ43" s="23"/>
      <c r="JFR43" s="23"/>
      <c r="JFS43" s="23"/>
      <c r="JFT43" s="23"/>
      <c r="JFU43" s="23"/>
      <c r="JFV43" s="23"/>
      <c r="JFW43" s="23"/>
      <c r="JFX43" s="23"/>
      <c r="JFY43" s="23"/>
      <c r="JFZ43" s="23"/>
      <c r="JGA43" s="23"/>
      <c r="JGB43" s="23"/>
      <c r="JGC43" s="23"/>
      <c r="JGD43" s="23"/>
      <c r="JGE43" s="23"/>
      <c r="JGF43" s="23"/>
      <c r="JGG43" s="23"/>
      <c r="JGH43" s="23"/>
      <c r="JGI43" s="23"/>
      <c r="JGJ43" s="23"/>
      <c r="JGK43" s="23"/>
      <c r="JGL43" s="23"/>
      <c r="JGM43" s="23"/>
      <c r="JGN43" s="23"/>
      <c r="JGO43" s="23"/>
      <c r="JGP43" s="23"/>
      <c r="JGQ43" s="23"/>
      <c r="JGR43" s="23"/>
      <c r="JGS43" s="23"/>
      <c r="JGT43" s="23"/>
      <c r="JGU43" s="23"/>
      <c r="JGV43" s="23"/>
      <c r="JGW43" s="23"/>
      <c r="JGX43" s="23"/>
      <c r="JGY43" s="23"/>
      <c r="JGZ43" s="23"/>
      <c r="JHA43" s="23"/>
      <c r="JHB43" s="23"/>
      <c r="JHC43" s="23"/>
      <c r="JHD43" s="23"/>
      <c r="JHE43" s="23"/>
      <c r="JHF43" s="23"/>
      <c r="JHG43" s="23"/>
      <c r="JHH43" s="23"/>
      <c r="JHI43" s="23"/>
      <c r="JHJ43" s="23"/>
      <c r="JHK43" s="23"/>
      <c r="JHL43" s="23"/>
      <c r="JHM43" s="23"/>
      <c r="JHN43" s="23"/>
      <c r="JHO43" s="23"/>
      <c r="JHP43" s="23"/>
      <c r="JHQ43" s="23"/>
      <c r="JHR43" s="23"/>
      <c r="JHS43" s="23"/>
      <c r="JHT43" s="23"/>
      <c r="JHU43" s="23"/>
      <c r="JHV43" s="23"/>
      <c r="JHW43" s="23"/>
      <c r="JHX43" s="23"/>
      <c r="JHY43" s="23"/>
      <c r="JHZ43" s="23"/>
      <c r="JIA43" s="23"/>
      <c r="JIB43" s="23"/>
      <c r="JIC43" s="23"/>
      <c r="JID43" s="23"/>
      <c r="JIE43" s="23"/>
      <c r="JIF43" s="23"/>
      <c r="JIG43" s="23"/>
      <c r="JIH43" s="23"/>
      <c r="JII43" s="23"/>
      <c r="JIJ43" s="23"/>
      <c r="JIK43" s="23"/>
      <c r="JIL43" s="23"/>
      <c r="JIM43" s="23"/>
      <c r="JIN43" s="23"/>
      <c r="JIO43" s="23"/>
      <c r="JIP43" s="23"/>
      <c r="JIQ43" s="23"/>
      <c r="JIR43" s="23"/>
      <c r="JIS43" s="23"/>
      <c r="JIT43" s="23"/>
      <c r="JIU43" s="23"/>
      <c r="JIV43" s="23"/>
      <c r="JIW43" s="23"/>
      <c r="JIX43" s="23"/>
      <c r="JIY43" s="23"/>
      <c r="JIZ43" s="23"/>
      <c r="JJA43" s="23"/>
      <c r="JJB43" s="23"/>
      <c r="JJC43" s="23"/>
      <c r="JJD43" s="23"/>
      <c r="JJE43" s="23"/>
      <c r="JJF43" s="23"/>
      <c r="JJG43" s="23"/>
      <c r="JJH43" s="23"/>
      <c r="JJI43" s="23"/>
      <c r="JJJ43" s="23"/>
      <c r="JJK43" s="23"/>
      <c r="JJL43" s="23"/>
      <c r="JJM43" s="23"/>
      <c r="JJN43" s="23"/>
      <c r="JJO43" s="23"/>
      <c r="JJP43" s="23"/>
      <c r="JJQ43" s="23"/>
      <c r="JJR43" s="23"/>
      <c r="JJS43" s="23"/>
      <c r="JJT43" s="23"/>
      <c r="JJU43" s="23"/>
      <c r="JJV43" s="23"/>
      <c r="JJW43" s="23"/>
      <c r="JJX43" s="23"/>
      <c r="JJY43" s="23"/>
      <c r="JJZ43" s="23"/>
      <c r="JKA43" s="23"/>
      <c r="JKB43" s="23"/>
      <c r="JKC43" s="23"/>
      <c r="JKD43" s="23"/>
      <c r="JKE43" s="23"/>
      <c r="JKF43" s="23"/>
      <c r="JKG43" s="23"/>
      <c r="JKH43" s="23"/>
      <c r="JKI43" s="23"/>
      <c r="JKJ43" s="23"/>
      <c r="JKK43" s="23"/>
      <c r="JKL43" s="23"/>
      <c r="JKM43" s="23"/>
      <c r="JKN43" s="23"/>
      <c r="JKO43" s="23"/>
      <c r="JKP43" s="23"/>
      <c r="JKQ43" s="23"/>
      <c r="JKR43" s="23"/>
      <c r="JKS43" s="23"/>
      <c r="JKT43" s="23"/>
      <c r="JKU43" s="23"/>
      <c r="JKV43" s="23"/>
      <c r="JKW43" s="23"/>
      <c r="JKX43" s="23"/>
      <c r="JKY43" s="23"/>
      <c r="JKZ43" s="23"/>
      <c r="JLA43" s="23"/>
      <c r="JLB43" s="23"/>
      <c r="JLC43" s="23"/>
      <c r="JLD43" s="23"/>
      <c r="JLE43" s="23"/>
      <c r="JLF43" s="23"/>
      <c r="JLG43" s="23"/>
      <c r="JLH43" s="23"/>
      <c r="JLI43" s="23"/>
      <c r="JLJ43" s="23"/>
      <c r="JLK43" s="23"/>
      <c r="JLL43" s="23"/>
      <c r="JLM43" s="23"/>
      <c r="JLN43" s="23"/>
      <c r="JLO43" s="23"/>
      <c r="JLP43" s="23"/>
      <c r="JLQ43" s="23"/>
      <c r="JLR43" s="23"/>
      <c r="JLS43" s="23"/>
      <c r="JLT43" s="23"/>
      <c r="JLU43" s="23"/>
      <c r="JLV43" s="23"/>
      <c r="JLW43" s="23"/>
      <c r="JLX43" s="23"/>
      <c r="JLY43" s="23"/>
      <c r="JLZ43" s="23"/>
      <c r="JMA43" s="23"/>
      <c r="JMB43" s="23"/>
      <c r="JMC43" s="23"/>
      <c r="JMD43" s="23"/>
      <c r="JME43" s="23"/>
      <c r="JMF43" s="23"/>
      <c r="JMG43" s="23"/>
      <c r="JMH43" s="23"/>
      <c r="JMI43" s="23"/>
      <c r="JMJ43" s="23"/>
      <c r="JMK43" s="23"/>
      <c r="JML43" s="23"/>
      <c r="JMM43" s="23"/>
      <c r="JMN43" s="23"/>
      <c r="JMO43" s="23"/>
      <c r="JMP43" s="23"/>
      <c r="JMQ43" s="23"/>
      <c r="JMR43" s="23"/>
      <c r="JMS43" s="23"/>
      <c r="JMT43" s="23"/>
      <c r="JMU43" s="23"/>
      <c r="JMV43" s="23"/>
      <c r="JMW43" s="23"/>
      <c r="JMX43" s="23"/>
      <c r="JMY43" s="23"/>
      <c r="JMZ43" s="23"/>
      <c r="JNA43" s="23"/>
      <c r="JNB43" s="23"/>
      <c r="JNC43" s="23"/>
      <c r="JND43" s="23"/>
      <c r="JNE43" s="23"/>
      <c r="JNF43" s="23"/>
      <c r="JNG43" s="23"/>
      <c r="JNH43" s="23"/>
      <c r="JNI43" s="23"/>
      <c r="JNJ43" s="23"/>
      <c r="JNK43" s="23"/>
      <c r="JNL43" s="23"/>
      <c r="JNM43" s="23"/>
      <c r="JNN43" s="23"/>
      <c r="JNO43" s="23"/>
      <c r="JNP43" s="23"/>
      <c r="JNQ43" s="23"/>
      <c r="JNR43" s="23"/>
      <c r="JNS43" s="23"/>
      <c r="JNT43" s="23"/>
      <c r="JNU43" s="23"/>
      <c r="JNV43" s="23"/>
      <c r="JNW43" s="23"/>
      <c r="JNX43" s="23"/>
      <c r="JNY43" s="23"/>
      <c r="JNZ43" s="23"/>
      <c r="JOA43" s="23"/>
      <c r="JOB43" s="23"/>
      <c r="JOC43" s="23"/>
      <c r="JOD43" s="23"/>
      <c r="JOE43" s="23"/>
      <c r="JOF43" s="23"/>
      <c r="JOG43" s="23"/>
      <c r="JOH43" s="23"/>
      <c r="JOI43" s="23"/>
      <c r="JOJ43" s="23"/>
      <c r="JOK43" s="23"/>
      <c r="JOL43" s="23"/>
      <c r="JOM43" s="23"/>
      <c r="JON43" s="23"/>
      <c r="JOO43" s="23"/>
      <c r="JOP43" s="23"/>
      <c r="JOQ43" s="23"/>
      <c r="JOR43" s="23"/>
      <c r="JOS43" s="23"/>
      <c r="JOT43" s="23"/>
      <c r="JOU43" s="23"/>
      <c r="JOV43" s="23"/>
      <c r="JOW43" s="23"/>
      <c r="JOX43" s="23"/>
      <c r="JOY43" s="23"/>
      <c r="JOZ43" s="23"/>
      <c r="JPA43" s="23"/>
      <c r="JPB43" s="23"/>
      <c r="JPC43" s="23"/>
      <c r="JPD43" s="23"/>
      <c r="JPE43" s="23"/>
      <c r="JPF43" s="23"/>
      <c r="JPG43" s="23"/>
      <c r="JPH43" s="23"/>
      <c r="JPI43" s="23"/>
      <c r="JPJ43" s="23"/>
      <c r="JPK43" s="23"/>
      <c r="JPL43" s="23"/>
      <c r="JPM43" s="23"/>
      <c r="JPN43" s="23"/>
      <c r="JPO43" s="23"/>
      <c r="JPP43" s="23"/>
      <c r="JPQ43" s="23"/>
      <c r="JPR43" s="23"/>
      <c r="JPS43" s="23"/>
      <c r="JPT43" s="23"/>
      <c r="JPU43" s="23"/>
      <c r="JPV43" s="23"/>
      <c r="JPW43" s="23"/>
      <c r="JPX43" s="23"/>
      <c r="JPY43" s="23"/>
      <c r="JPZ43" s="23"/>
      <c r="JQA43" s="23"/>
      <c r="JQB43" s="23"/>
      <c r="JQC43" s="23"/>
      <c r="JQD43" s="23"/>
      <c r="JQE43" s="23"/>
      <c r="JQF43" s="23"/>
      <c r="JQG43" s="23"/>
      <c r="JQH43" s="23"/>
      <c r="JQI43" s="23"/>
      <c r="JQJ43" s="23"/>
      <c r="JQK43" s="23"/>
      <c r="JQL43" s="23"/>
      <c r="JQM43" s="23"/>
      <c r="JQN43" s="23"/>
      <c r="JQO43" s="23"/>
      <c r="JQP43" s="23"/>
      <c r="JQQ43" s="23"/>
      <c r="JQR43" s="23"/>
      <c r="JQS43" s="23"/>
      <c r="JQT43" s="23"/>
      <c r="JQU43" s="23"/>
      <c r="JQV43" s="23"/>
      <c r="JQW43" s="23"/>
      <c r="JQX43" s="23"/>
      <c r="JQY43" s="23"/>
      <c r="JQZ43" s="23"/>
      <c r="JRA43" s="23"/>
      <c r="JRB43" s="23"/>
      <c r="JRC43" s="23"/>
      <c r="JRD43" s="23"/>
      <c r="JRE43" s="23"/>
      <c r="JRF43" s="23"/>
      <c r="JRG43" s="23"/>
      <c r="JRH43" s="23"/>
      <c r="JRI43" s="23"/>
      <c r="JRJ43" s="23"/>
      <c r="JRK43" s="23"/>
      <c r="JRL43" s="23"/>
      <c r="JRM43" s="23"/>
      <c r="JRN43" s="23"/>
      <c r="JRO43" s="23"/>
      <c r="JRP43" s="23"/>
      <c r="JRQ43" s="23"/>
      <c r="JRR43" s="23"/>
      <c r="JRS43" s="23"/>
      <c r="JRT43" s="23"/>
      <c r="JRU43" s="23"/>
      <c r="JRV43" s="23"/>
      <c r="JRW43" s="23"/>
      <c r="JRX43" s="23"/>
      <c r="JRY43" s="23"/>
      <c r="JRZ43" s="23"/>
      <c r="JSA43" s="23"/>
      <c r="JSB43" s="23"/>
      <c r="JSC43" s="23"/>
      <c r="JSD43" s="23"/>
      <c r="JSE43" s="23"/>
      <c r="JSF43" s="23"/>
      <c r="JSG43" s="23"/>
      <c r="JSH43" s="23"/>
      <c r="JSI43" s="23"/>
      <c r="JSJ43" s="23"/>
      <c r="JSK43" s="23"/>
      <c r="JSL43" s="23"/>
      <c r="JSM43" s="23"/>
      <c r="JSN43" s="23"/>
      <c r="JSO43" s="23"/>
      <c r="JSP43" s="23"/>
      <c r="JSQ43" s="23"/>
      <c r="JSR43" s="23"/>
      <c r="JSS43" s="23"/>
      <c r="JST43" s="23"/>
      <c r="JSU43" s="23"/>
      <c r="JSV43" s="23"/>
      <c r="JSW43" s="23"/>
      <c r="JSX43" s="23"/>
      <c r="JSY43" s="23"/>
      <c r="JSZ43" s="23"/>
      <c r="JTA43" s="23"/>
      <c r="JTB43" s="23"/>
      <c r="JTC43" s="23"/>
      <c r="JTD43" s="23"/>
      <c r="JTE43" s="23"/>
      <c r="JTF43" s="23"/>
      <c r="JTG43" s="23"/>
      <c r="JTH43" s="23"/>
      <c r="JTI43" s="23"/>
      <c r="JTJ43" s="23"/>
      <c r="JTK43" s="23"/>
      <c r="JTL43" s="23"/>
      <c r="JTM43" s="23"/>
      <c r="JTN43" s="23"/>
      <c r="JTO43" s="23"/>
      <c r="JTP43" s="23"/>
      <c r="JTQ43" s="23"/>
      <c r="JTR43" s="23"/>
      <c r="JTS43" s="23"/>
      <c r="JTT43" s="23"/>
      <c r="JTU43" s="23"/>
      <c r="JTV43" s="23"/>
      <c r="JTW43" s="23"/>
      <c r="JTX43" s="23"/>
      <c r="JTY43" s="23"/>
      <c r="JTZ43" s="23"/>
      <c r="JUA43" s="23"/>
      <c r="JUB43" s="23"/>
      <c r="JUC43" s="23"/>
      <c r="JUD43" s="23"/>
      <c r="JUE43" s="23"/>
      <c r="JUF43" s="23"/>
      <c r="JUG43" s="23"/>
      <c r="JUH43" s="23"/>
      <c r="JUI43" s="23"/>
      <c r="JUJ43" s="23"/>
      <c r="JUK43" s="23"/>
      <c r="JUL43" s="23"/>
      <c r="JUM43" s="23"/>
      <c r="JUN43" s="23"/>
      <c r="JUO43" s="23"/>
      <c r="JUP43" s="23"/>
      <c r="JUQ43" s="23"/>
      <c r="JUR43" s="23"/>
      <c r="JUS43" s="23"/>
      <c r="JUT43" s="23"/>
      <c r="JUU43" s="23"/>
      <c r="JUV43" s="23"/>
      <c r="JUW43" s="23"/>
      <c r="JUX43" s="23"/>
      <c r="JUY43" s="23"/>
      <c r="JUZ43" s="23"/>
      <c r="JVA43" s="23"/>
      <c r="JVB43" s="23"/>
      <c r="JVC43" s="23"/>
      <c r="JVD43" s="23"/>
      <c r="JVE43" s="23"/>
      <c r="JVF43" s="23"/>
      <c r="JVG43" s="23"/>
      <c r="JVH43" s="23"/>
      <c r="JVI43" s="23"/>
      <c r="JVJ43" s="23"/>
      <c r="JVK43" s="23"/>
      <c r="JVL43" s="23"/>
      <c r="JVM43" s="23"/>
      <c r="JVN43" s="23"/>
      <c r="JVO43" s="23"/>
      <c r="JVP43" s="23"/>
      <c r="JVQ43" s="23"/>
      <c r="JVR43" s="23"/>
      <c r="JVS43" s="23"/>
      <c r="JVT43" s="23"/>
      <c r="JVU43" s="23"/>
      <c r="JVV43" s="23"/>
      <c r="JVW43" s="23"/>
      <c r="JVX43" s="23"/>
      <c r="JVY43" s="23"/>
      <c r="JVZ43" s="23"/>
      <c r="JWA43" s="23"/>
      <c r="JWB43" s="23"/>
      <c r="JWC43" s="23"/>
      <c r="JWD43" s="23"/>
      <c r="JWE43" s="23"/>
      <c r="JWF43" s="23"/>
      <c r="JWG43" s="23"/>
      <c r="JWH43" s="23"/>
      <c r="JWI43" s="23"/>
      <c r="JWJ43" s="23"/>
      <c r="JWK43" s="23"/>
      <c r="JWL43" s="23"/>
      <c r="JWM43" s="23"/>
      <c r="JWN43" s="23"/>
      <c r="JWO43" s="23"/>
      <c r="JWP43" s="23"/>
      <c r="JWQ43" s="23"/>
      <c r="JWR43" s="23"/>
      <c r="JWS43" s="23"/>
      <c r="JWT43" s="23"/>
      <c r="JWU43" s="23"/>
      <c r="JWV43" s="23"/>
      <c r="JWW43" s="23"/>
      <c r="JWX43" s="23"/>
      <c r="JWY43" s="23"/>
      <c r="JWZ43" s="23"/>
      <c r="JXA43" s="23"/>
      <c r="JXB43" s="23"/>
      <c r="JXC43" s="23"/>
      <c r="JXD43" s="23"/>
      <c r="JXE43" s="23"/>
      <c r="JXF43" s="23"/>
      <c r="JXG43" s="23"/>
      <c r="JXH43" s="23"/>
      <c r="JXI43" s="23"/>
      <c r="JXJ43" s="23"/>
      <c r="JXK43" s="23"/>
      <c r="JXL43" s="23"/>
      <c r="JXM43" s="23"/>
      <c r="JXN43" s="23"/>
      <c r="JXO43" s="23"/>
      <c r="JXP43" s="23"/>
      <c r="JXQ43" s="23"/>
      <c r="JXR43" s="23"/>
      <c r="JXS43" s="23"/>
      <c r="JXT43" s="23"/>
      <c r="JXU43" s="23"/>
      <c r="JXV43" s="23"/>
      <c r="JXW43" s="23"/>
      <c r="JXX43" s="23"/>
      <c r="JXY43" s="23"/>
      <c r="JXZ43" s="23"/>
      <c r="JYA43" s="23"/>
      <c r="JYB43" s="23"/>
      <c r="JYC43" s="23"/>
      <c r="JYD43" s="23"/>
      <c r="JYE43" s="23"/>
      <c r="JYF43" s="23"/>
      <c r="JYG43" s="23"/>
      <c r="JYH43" s="23"/>
      <c r="JYI43" s="23"/>
      <c r="JYJ43" s="23"/>
      <c r="JYK43" s="23"/>
      <c r="JYL43" s="23"/>
      <c r="JYM43" s="23"/>
      <c r="JYN43" s="23"/>
      <c r="JYO43" s="23"/>
      <c r="JYP43" s="23"/>
      <c r="JYQ43" s="23"/>
      <c r="JYR43" s="23"/>
      <c r="JYS43" s="23"/>
      <c r="JYT43" s="23"/>
      <c r="JYU43" s="23"/>
      <c r="JYV43" s="23"/>
      <c r="JYW43" s="23"/>
      <c r="JYX43" s="23"/>
      <c r="JYY43" s="23"/>
      <c r="JYZ43" s="23"/>
      <c r="JZA43" s="23"/>
      <c r="JZB43" s="23"/>
      <c r="JZC43" s="23"/>
      <c r="JZD43" s="23"/>
      <c r="JZE43" s="23"/>
      <c r="JZF43" s="23"/>
      <c r="JZG43" s="23"/>
      <c r="JZH43" s="23"/>
      <c r="JZI43" s="23"/>
      <c r="JZJ43" s="23"/>
      <c r="JZK43" s="23"/>
      <c r="JZL43" s="23"/>
      <c r="JZM43" s="23"/>
      <c r="JZN43" s="23"/>
      <c r="JZO43" s="23"/>
      <c r="JZP43" s="23"/>
      <c r="JZQ43" s="23"/>
      <c r="JZR43" s="23"/>
      <c r="JZS43" s="23"/>
      <c r="JZT43" s="23"/>
      <c r="JZU43" s="23"/>
      <c r="JZV43" s="23"/>
      <c r="JZW43" s="23"/>
      <c r="JZX43" s="23"/>
      <c r="JZY43" s="23"/>
      <c r="JZZ43" s="23"/>
      <c r="KAA43" s="23"/>
      <c r="KAB43" s="23"/>
      <c r="KAC43" s="23"/>
      <c r="KAD43" s="23"/>
      <c r="KAE43" s="23"/>
      <c r="KAF43" s="23"/>
      <c r="KAG43" s="23"/>
      <c r="KAH43" s="23"/>
      <c r="KAI43" s="23"/>
      <c r="KAJ43" s="23"/>
      <c r="KAK43" s="23"/>
      <c r="KAL43" s="23"/>
      <c r="KAM43" s="23"/>
      <c r="KAN43" s="23"/>
      <c r="KAO43" s="23"/>
      <c r="KAP43" s="23"/>
      <c r="KAQ43" s="23"/>
      <c r="KAR43" s="23"/>
      <c r="KAS43" s="23"/>
      <c r="KAT43" s="23"/>
      <c r="KAU43" s="23"/>
      <c r="KAV43" s="23"/>
      <c r="KAW43" s="23"/>
      <c r="KAX43" s="23"/>
      <c r="KAY43" s="23"/>
      <c r="KAZ43" s="23"/>
      <c r="KBA43" s="23"/>
      <c r="KBB43" s="23"/>
      <c r="KBC43" s="23"/>
      <c r="KBD43" s="23"/>
      <c r="KBE43" s="23"/>
      <c r="KBF43" s="23"/>
      <c r="KBG43" s="23"/>
      <c r="KBH43" s="23"/>
      <c r="KBI43" s="23"/>
      <c r="KBJ43" s="23"/>
      <c r="KBK43" s="23"/>
      <c r="KBL43" s="23"/>
      <c r="KBM43" s="23"/>
      <c r="KBN43" s="23"/>
      <c r="KBO43" s="23"/>
      <c r="KBP43" s="23"/>
      <c r="KBQ43" s="23"/>
      <c r="KBR43" s="23"/>
      <c r="KBS43" s="23"/>
      <c r="KBT43" s="23"/>
      <c r="KBU43" s="23"/>
      <c r="KBV43" s="23"/>
      <c r="KBW43" s="23"/>
      <c r="KBX43" s="23"/>
      <c r="KBY43" s="23"/>
      <c r="KBZ43" s="23"/>
      <c r="KCA43" s="23"/>
      <c r="KCB43" s="23"/>
      <c r="KCC43" s="23"/>
      <c r="KCD43" s="23"/>
      <c r="KCE43" s="23"/>
      <c r="KCF43" s="23"/>
      <c r="KCG43" s="23"/>
      <c r="KCH43" s="23"/>
      <c r="KCI43" s="23"/>
      <c r="KCJ43" s="23"/>
      <c r="KCK43" s="23"/>
      <c r="KCL43" s="23"/>
      <c r="KCM43" s="23"/>
      <c r="KCN43" s="23"/>
      <c r="KCO43" s="23"/>
      <c r="KCP43" s="23"/>
      <c r="KCQ43" s="23"/>
      <c r="KCR43" s="23"/>
      <c r="KCS43" s="23"/>
      <c r="KCT43" s="23"/>
      <c r="KCU43" s="23"/>
      <c r="KCV43" s="23"/>
      <c r="KCW43" s="23"/>
      <c r="KCX43" s="23"/>
      <c r="KCY43" s="23"/>
      <c r="KCZ43" s="23"/>
      <c r="KDA43" s="23"/>
      <c r="KDB43" s="23"/>
      <c r="KDC43" s="23"/>
      <c r="KDD43" s="23"/>
      <c r="KDE43" s="23"/>
      <c r="KDF43" s="23"/>
      <c r="KDG43" s="23"/>
      <c r="KDH43" s="23"/>
      <c r="KDI43" s="23"/>
      <c r="KDJ43" s="23"/>
      <c r="KDK43" s="23"/>
      <c r="KDL43" s="23"/>
      <c r="KDM43" s="23"/>
      <c r="KDN43" s="23"/>
      <c r="KDO43" s="23"/>
      <c r="KDP43" s="23"/>
      <c r="KDQ43" s="23"/>
      <c r="KDR43" s="23"/>
      <c r="KDS43" s="23"/>
      <c r="KDT43" s="23"/>
      <c r="KDU43" s="23"/>
      <c r="KDV43" s="23"/>
      <c r="KDW43" s="23"/>
      <c r="KDX43" s="23"/>
      <c r="KDY43" s="23"/>
      <c r="KDZ43" s="23"/>
      <c r="KEA43" s="23"/>
      <c r="KEB43" s="23"/>
      <c r="KEC43" s="23"/>
      <c r="KED43" s="23"/>
      <c r="KEE43" s="23"/>
      <c r="KEF43" s="23"/>
      <c r="KEG43" s="23"/>
      <c r="KEH43" s="23"/>
      <c r="KEI43" s="23"/>
      <c r="KEJ43" s="23"/>
      <c r="KEK43" s="23"/>
      <c r="KEL43" s="23"/>
      <c r="KEM43" s="23"/>
      <c r="KEN43" s="23"/>
      <c r="KEO43" s="23"/>
      <c r="KEP43" s="23"/>
      <c r="KEQ43" s="23"/>
      <c r="KER43" s="23"/>
      <c r="KES43" s="23"/>
      <c r="KET43" s="23"/>
      <c r="KEU43" s="23"/>
      <c r="KEV43" s="23"/>
      <c r="KEW43" s="23"/>
      <c r="KEX43" s="23"/>
      <c r="KEY43" s="23"/>
      <c r="KEZ43" s="23"/>
      <c r="KFA43" s="23"/>
      <c r="KFB43" s="23"/>
      <c r="KFC43" s="23"/>
      <c r="KFD43" s="23"/>
      <c r="KFE43" s="23"/>
      <c r="KFF43" s="23"/>
      <c r="KFG43" s="23"/>
      <c r="KFH43" s="23"/>
      <c r="KFI43" s="23"/>
      <c r="KFJ43" s="23"/>
      <c r="KFK43" s="23"/>
      <c r="KFL43" s="23"/>
      <c r="KFM43" s="23"/>
      <c r="KFN43" s="23"/>
      <c r="KFO43" s="23"/>
      <c r="KFP43" s="23"/>
      <c r="KFQ43" s="23"/>
      <c r="KFR43" s="23"/>
      <c r="KFS43" s="23"/>
      <c r="KFT43" s="23"/>
      <c r="KFU43" s="23"/>
      <c r="KFV43" s="23"/>
      <c r="KFW43" s="23"/>
      <c r="KFX43" s="23"/>
      <c r="KFY43" s="23"/>
      <c r="KFZ43" s="23"/>
      <c r="KGA43" s="23"/>
      <c r="KGB43" s="23"/>
      <c r="KGC43" s="23"/>
      <c r="KGD43" s="23"/>
      <c r="KGE43" s="23"/>
      <c r="KGF43" s="23"/>
      <c r="KGG43" s="23"/>
      <c r="KGH43" s="23"/>
      <c r="KGI43" s="23"/>
      <c r="KGJ43" s="23"/>
      <c r="KGK43" s="23"/>
      <c r="KGL43" s="23"/>
      <c r="KGM43" s="23"/>
      <c r="KGN43" s="23"/>
      <c r="KGO43" s="23"/>
      <c r="KGP43" s="23"/>
      <c r="KGQ43" s="23"/>
      <c r="KGR43" s="23"/>
      <c r="KGS43" s="23"/>
      <c r="KGT43" s="23"/>
      <c r="KGU43" s="23"/>
      <c r="KGV43" s="23"/>
      <c r="KGW43" s="23"/>
      <c r="KGX43" s="23"/>
      <c r="KGY43" s="23"/>
      <c r="KGZ43" s="23"/>
      <c r="KHA43" s="23"/>
      <c r="KHB43" s="23"/>
      <c r="KHC43" s="23"/>
      <c r="KHD43" s="23"/>
      <c r="KHE43" s="23"/>
      <c r="KHF43" s="23"/>
      <c r="KHG43" s="23"/>
      <c r="KHH43" s="23"/>
      <c r="KHI43" s="23"/>
      <c r="KHJ43" s="23"/>
      <c r="KHK43" s="23"/>
      <c r="KHL43" s="23"/>
      <c r="KHM43" s="23"/>
      <c r="KHN43" s="23"/>
      <c r="KHO43" s="23"/>
      <c r="KHP43" s="23"/>
      <c r="KHQ43" s="23"/>
      <c r="KHR43" s="23"/>
      <c r="KHS43" s="23"/>
      <c r="KHT43" s="23"/>
      <c r="KHU43" s="23"/>
      <c r="KHV43" s="23"/>
      <c r="KHW43" s="23"/>
      <c r="KHX43" s="23"/>
      <c r="KHY43" s="23"/>
      <c r="KHZ43" s="23"/>
      <c r="KIA43" s="23"/>
      <c r="KIB43" s="23"/>
      <c r="KIC43" s="23"/>
      <c r="KID43" s="23"/>
      <c r="KIE43" s="23"/>
      <c r="KIF43" s="23"/>
      <c r="KIG43" s="23"/>
      <c r="KIH43" s="23"/>
      <c r="KII43" s="23"/>
      <c r="KIJ43" s="23"/>
      <c r="KIK43" s="23"/>
      <c r="KIL43" s="23"/>
      <c r="KIM43" s="23"/>
      <c r="KIN43" s="23"/>
      <c r="KIO43" s="23"/>
      <c r="KIP43" s="23"/>
      <c r="KIQ43" s="23"/>
      <c r="KIR43" s="23"/>
      <c r="KIS43" s="23"/>
      <c r="KIT43" s="23"/>
      <c r="KIU43" s="23"/>
      <c r="KIV43" s="23"/>
      <c r="KIW43" s="23"/>
      <c r="KIX43" s="23"/>
      <c r="KIY43" s="23"/>
      <c r="KIZ43" s="23"/>
      <c r="KJA43" s="23"/>
      <c r="KJB43" s="23"/>
      <c r="KJC43" s="23"/>
      <c r="KJD43" s="23"/>
      <c r="KJE43" s="23"/>
      <c r="KJF43" s="23"/>
      <c r="KJG43" s="23"/>
      <c r="KJH43" s="23"/>
      <c r="KJI43" s="23"/>
      <c r="KJJ43" s="23"/>
      <c r="KJK43" s="23"/>
      <c r="KJL43" s="23"/>
      <c r="KJM43" s="23"/>
      <c r="KJN43" s="23"/>
      <c r="KJO43" s="23"/>
      <c r="KJP43" s="23"/>
      <c r="KJQ43" s="23"/>
      <c r="KJR43" s="23"/>
      <c r="KJS43" s="23"/>
      <c r="KJT43" s="23"/>
      <c r="KJU43" s="23"/>
      <c r="KJV43" s="23"/>
      <c r="KJW43" s="23"/>
      <c r="KJX43" s="23"/>
      <c r="KJY43" s="23"/>
      <c r="KJZ43" s="23"/>
      <c r="KKA43" s="23"/>
      <c r="KKB43" s="23"/>
      <c r="KKC43" s="23"/>
      <c r="KKD43" s="23"/>
      <c r="KKE43" s="23"/>
      <c r="KKF43" s="23"/>
      <c r="KKG43" s="23"/>
      <c r="KKH43" s="23"/>
      <c r="KKI43" s="23"/>
      <c r="KKJ43" s="23"/>
      <c r="KKK43" s="23"/>
      <c r="KKL43" s="23"/>
      <c r="KKM43" s="23"/>
      <c r="KKN43" s="23"/>
      <c r="KKO43" s="23"/>
      <c r="KKP43" s="23"/>
      <c r="KKQ43" s="23"/>
      <c r="KKR43" s="23"/>
      <c r="KKS43" s="23"/>
      <c r="KKT43" s="23"/>
      <c r="KKU43" s="23"/>
      <c r="KKV43" s="23"/>
      <c r="KKW43" s="23"/>
      <c r="KKX43" s="23"/>
      <c r="KKY43" s="23"/>
      <c r="KKZ43" s="23"/>
      <c r="KLA43" s="23"/>
      <c r="KLB43" s="23"/>
      <c r="KLC43" s="23"/>
      <c r="KLD43" s="23"/>
      <c r="KLE43" s="23"/>
      <c r="KLF43" s="23"/>
      <c r="KLG43" s="23"/>
      <c r="KLH43" s="23"/>
      <c r="KLI43" s="23"/>
      <c r="KLJ43" s="23"/>
      <c r="KLK43" s="23"/>
      <c r="KLL43" s="23"/>
      <c r="KLM43" s="23"/>
      <c r="KLN43" s="23"/>
      <c r="KLO43" s="23"/>
      <c r="KLP43" s="23"/>
      <c r="KLQ43" s="23"/>
      <c r="KLR43" s="23"/>
      <c r="KLS43" s="23"/>
      <c r="KLT43" s="23"/>
      <c r="KLU43" s="23"/>
      <c r="KLV43" s="23"/>
      <c r="KLW43" s="23"/>
      <c r="KLX43" s="23"/>
      <c r="KLY43" s="23"/>
      <c r="KLZ43" s="23"/>
      <c r="KMA43" s="23"/>
      <c r="KMB43" s="23"/>
      <c r="KMC43" s="23"/>
      <c r="KMD43" s="23"/>
      <c r="KME43" s="23"/>
      <c r="KMF43" s="23"/>
      <c r="KMG43" s="23"/>
      <c r="KMH43" s="23"/>
      <c r="KMI43" s="23"/>
      <c r="KMJ43" s="23"/>
      <c r="KMK43" s="23"/>
      <c r="KML43" s="23"/>
      <c r="KMM43" s="23"/>
      <c r="KMN43" s="23"/>
      <c r="KMO43" s="23"/>
      <c r="KMP43" s="23"/>
      <c r="KMQ43" s="23"/>
      <c r="KMR43" s="23"/>
      <c r="KMS43" s="23"/>
      <c r="KMT43" s="23"/>
      <c r="KMU43" s="23"/>
      <c r="KMV43" s="23"/>
      <c r="KMW43" s="23"/>
      <c r="KMX43" s="23"/>
      <c r="KMY43" s="23"/>
      <c r="KMZ43" s="23"/>
      <c r="KNA43" s="23"/>
      <c r="KNB43" s="23"/>
      <c r="KNC43" s="23"/>
      <c r="KND43" s="23"/>
      <c r="KNE43" s="23"/>
      <c r="KNF43" s="23"/>
      <c r="KNG43" s="23"/>
      <c r="KNH43" s="23"/>
      <c r="KNI43" s="23"/>
      <c r="KNJ43" s="23"/>
      <c r="KNK43" s="23"/>
      <c r="KNL43" s="23"/>
      <c r="KNM43" s="23"/>
      <c r="KNN43" s="23"/>
      <c r="KNO43" s="23"/>
      <c r="KNP43" s="23"/>
      <c r="KNQ43" s="23"/>
      <c r="KNR43" s="23"/>
      <c r="KNS43" s="23"/>
      <c r="KNT43" s="23"/>
      <c r="KNU43" s="23"/>
      <c r="KNV43" s="23"/>
      <c r="KNW43" s="23"/>
      <c r="KNX43" s="23"/>
      <c r="KNY43" s="23"/>
      <c r="KNZ43" s="23"/>
      <c r="KOA43" s="23"/>
      <c r="KOB43" s="23"/>
      <c r="KOC43" s="23"/>
      <c r="KOD43" s="23"/>
      <c r="KOE43" s="23"/>
      <c r="KOF43" s="23"/>
      <c r="KOG43" s="23"/>
      <c r="KOH43" s="23"/>
      <c r="KOI43" s="23"/>
      <c r="KOJ43" s="23"/>
      <c r="KOK43" s="23"/>
      <c r="KOL43" s="23"/>
      <c r="KOM43" s="23"/>
      <c r="KON43" s="23"/>
      <c r="KOO43" s="23"/>
      <c r="KOP43" s="23"/>
      <c r="KOQ43" s="23"/>
      <c r="KOR43" s="23"/>
      <c r="KOS43" s="23"/>
      <c r="KOT43" s="23"/>
      <c r="KOU43" s="23"/>
      <c r="KOV43" s="23"/>
      <c r="KOW43" s="23"/>
      <c r="KOX43" s="23"/>
      <c r="KOY43" s="23"/>
      <c r="KOZ43" s="23"/>
      <c r="KPA43" s="23"/>
      <c r="KPB43" s="23"/>
      <c r="KPC43" s="23"/>
      <c r="KPD43" s="23"/>
      <c r="KPE43" s="23"/>
      <c r="KPF43" s="23"/>
      <c r="KPG43" s="23"/>
      <c r="KPH43" s="23"/>
      <c r="KPI43" s="23"/>
      <c r="KPJ43" s="23"/>
      <c r="KPK43" s="23"/>
      <c r="KPL43" s="23"/>
      <c r="KPM43" s="23"/>
      <c r="KPN43" s="23"/>
      <c r="KPO43" s="23"/>
      <c r="KPP43" s="23"/>
      <c r="KPQ43" s="23"/>
      <c r="KPR43" s="23"/>
      <c r="KPS43" s="23"/>
      <c r="KPT43" s="23"/>
      <c r="KPU43" s="23"/>
      <c r="KPV43" s="23"/>
      <c r="KPW43" s="23"/>
      <c r="KPX43" s="23"/>
      <c r="KPY43" s="23"/>
      <c r="KPZ43" s="23"/>
      <c r="KQA43" s="23"/>
      <c r="KQB43" s="23"/>
      <c r="KQC43" s="23"/>
      <c r="KQD43" s="23"/>
      <c r="KQE43" s="23"/>
      <c r="KQF43" s="23"/>
      <c r="KQG43" s="23"/>
      <c r="KQH43" s="23"/>
      <c r="KQI43" s="23"/>
      <c r="KQJ43" s="23"/>
      <c r="KQK43" s="23"/>
      <c r="KQL43" s="23"/>
      <c r="KQM43" s="23"/>
      <c r="KQN43" s="23"/>
      <c r="KQO43" s="23"/>
      <c r="KQP43" s="23"/>
      <c r="KQQ43" s="23"/>
      <c r="KQR43" s="23"/>
      <c r="KQS43" s="23"/>
      <c r="KQT43" s="23"/>
      <c r="KQU43" s="23"/>
      <c r="KQV43" s="23"/>
      <c r="KQW43" s="23"/>
      <c r="KQX43" s="23"/>
      <c r="KQY43" s="23"/>
      <c r="KQZ43" s="23"/>
      <c r="KRA43" s="23"/>
      <c r="KRB43" s="23"/>
      <c r="KRC43" s="23"/>
      <c r="KRD43" s="23"/>
      <c r="KRE43" s="23"/>
      <c r="KRF43" s="23"/>
      <c r="KRG43" s="23"/>
      <c r="KRH43" s="23"/>
      <c r="KRI43" s="23"/>
      <c r="KRJ43" s="23"/>
      <c r="KRK43" s="23"/>
      <c r="KRL43" s="23"/>
      <c r="KRM43" s="23"/>
      <c r="KRN43" s="23"/>
      <c r="KRO43" s="23"/>
      <c r="KRP43" s="23"/>
      <c r="KRQ43" s="23"/>
      <c r="KRR43" s="23"/>
      <c r="KRS43" s="23"/>
      <c r="KRT43" s="23"/>
      <c r="KRU43" s="23"/>
      <c r="KRV43" s="23"/>
      <c r="KRW43" s="23"/>
      <c r="KRX43" s="23"/>
      <c r="KRY43" s="23"/>
      <c r="KRZ43" s="23"/>
      <c r="KSA43" s="23"/>
      <c r="KSB43" s="23"/>
      <c r="KSC43" s="23"/>
      <c r="KSD43" s="23"/>
      <c r="KSE43" s="23"/>
      <c r="KSF43" s="23"/>
      <c r="KSG43" s="23"/>
      <c r="KSH43" s="23"/>
      <c r="KSI43" s="23"/>
      <c r="KSJ43" s="23"/>
      <c r="KSK43" s="23"/>
      <c r="KSL43" s="23"/>
      <c r="KSM43" s="23"/>
      <c r="KSN43" s="23"/>
      <c r="KSO43" s="23"/>
      <c r="KSP43" s="23"/>
      <c r="KSQ43" s="23"/>
      <c r="KSR43" s="23"/>
      <c r="KSS43" s="23"/>
      <c r="KST43" s="23"/>
      <c r="KSU43" s="23"/>
      <c r="KSV43" s="23"/>
      <c r="KSW43" s="23"/>
      <c r="KSX43" s="23"/>
      <c r="KSY43" s="23"/>
      <c r="KSZ43" s="23"/>
      <c r="KTA43" s="23"/>
      <c r="KTB43" s="23"/>
      <c r="KTC43" s="23"/>
      <c r="KTD43" s="23"/>
      <c r="KTE43" s="23"/>
      <c r="KTF43" s="23"/>
      <c r="KTG43" s="23"/>
      <c r="KTH43" s="23"/>
      <c r="KTI43" s="23"/>
      <c r="KTJ43" s="23"/>
      <c r="KTK43" s="23"/>
      <c r="KTL43" s="23"/>
      <c r="KTM43" s="23"/>
      <c r="KTN43" s="23"/>
      <c r="KTO43" s="23"/>
      <c r="KTP43" s="23"/>
      <c r="KTQ43" s="23"/>
      <c r="KTR43" s="23"/>
      <c r="KTS43" s="23"/>
      <c r="KTT43" s="23"/>
      <c r="KTU43" s="23"/>
      <c r="KTV43" s="23"/>
      <c r="KTW43" s="23"/>
      <c r="KTX43" s="23"/>
      <c r="KTY43" s="23"/>
      <c r="KTZ43" s="23"/>
      <c r="KUA43" s="23"/>
      <c r="KUB43" s="23"/>
      <c r="KUC43" s="23"/>
      <c r="KUD43" s="23"/>
      <c r="KUE43" s="23"/>
      <c r="KUF43" s="23"/>
      <c r="KUG43" s="23"/>
      <c r="KUH43" s="23"/>
      <c r="KUI43" s="23"/>
      <c r="KUJ43" s="23"/>
      <c r="KUK43" s="23"/>
      <c r="KUL43" s="23"/>
      <c r="KUM43" s="23"/>
      <c r="KUN43" s="23"/>
      <c r="KUO43" s="23"/>
      <c r="KUP43" s="23"/>
      <c r="KUQ43" s="23"/>
      <c r="KUR43" s="23"/>
      <c r="KUS43" s="23"/>
      <c r="KUT43" s="23"/>
      <c r="KUU43" s="23"/>
      <c r="KUV43" s="23"/>
      <c r="KUW43" s="23"/>
      <c r="KUX43" s="23"/>
      <c r="KUY43" s="23"/>
      <c r="KUZ43" s="23"/>
      <c r="KVA43" s="23"/>
      <c r="KVB43" s="23"/>
      <c r="KVC43" s="23"/>
      <c r="KVD43" s="23"/>
      <c r="KVE43" s="23"/>
      <c r="KVF43" s="23"/>
      <c r="KVG43" s="23"/>
      <c r="KVH43" s="23"/>
      <c r="KVI43" s="23"/>
      <c r="KVJ43" s="23"/>
      <c r="KVK43" s="23"/>
      <c r="KVL43" s="23"/>
      <c r="KVM43" s="23"/>
      <c r="KVN43" s="23"/>
      <c r="KVO43" s="23"/>
      <c r="KVP43" s="23"/>
      <c r="KVQ43" s="23"/>
      <c r="KVR43" s="23"/>
      <c r="KVS43" s="23"/>
      <c r="KVT43" s="23"/>
      <c r="KVU43" s="23"/>
      <c r="KVV43" s="23"/>
      <c r="KVW43" s="23"/>
      <c r="KVX43" s="23"/>
      <c r="KVY43" s="23"/>
      <c r="KVZ43" s="23"/>
      <c r="KWA43" s="23"/>
      <c r="KWB43" s="23"/>
      <c r="KWC43" s="23"/>
      <c r="KWD43" s="23"/>
      <c r="KWE43" s="23"/>
      <c r="KWF43" s="23"/>
      <c r="KWG43" s="23"/>
      <c r="KWH43" s="23"/>
      <c r="KWI43" s="23"/>
      <c r="KWJ43" s="23"/>
      <c r="KWK43" s="23"/>
      <c r="KWL43" s="23"/>
      <c r="KWM43" s="23"/>
      <c r="KWN43" s="23"/>
      <c r="KWO43" s="23"/>
      <c r="KWP43" s="23"/>
      <c r="KWQ43" s="23"/>
      <c r="KWR43" s="23"/>
      <c r="KWS43" s="23"/>
      <c r="KWT43" s="23"/>
      <c r="KWU43" s="23"/>
      <c r="KWV43" s="23"/>
      <c r="KWW43" s="23"/>
      <c r="KWX43" s="23"/>
      <c r="KWY43" s="23"/>
      <c r="KWZ43" s="23"/>
      <c r="KXA43" s="23"/>
      <c r="KXB43" s="23"/>
      <c r="KXC43" s="23"/>
      <c r="KXD43" s="23"/>
      <c r="KXE43" s="23"/>
      <c r="KXF43" s="23"/>
      <c r="KXG43" s="23"/>
      <c r="KXH43" s="23"/>
      <c r="KXI43" s="23"/>
      <c r="KXJ43" s="23"/>
      <c r="KXK43" s="23"/>
      <c r="KXL43" s="23"/>
      <c r="KXM43" s="23"/>
      <c r="KXN43" s="23"/>
      <c r="KXO43" s="23"/>
      <c r="KXP43" s="23"/>
      <c r="KXQ43" s="23"/>
      <c r="KXR43" s="23"/>
      <c r="KXS43" s="23"/>
      <c r="KXT43" s="23"/>
      <c r="KXU43" s="23"/>
      <c r="KXV43" s="23"/>
      <c r="KXW43" s="23"/>
      <c r="KXX43" s="23"/>
      <c r="KXY43" s="23"/>
      <c r="KXZ43" s="23"/>
      <c r="KYA43" s="23"/>
      <c r="KYB43" s="23"/>
      <c r="KYC43" s="23"/>
      <c r="KYD43" s="23"/>
      <c r="KYE43" s="23"/>
      <c r="KYF43" s="23"/>
      <c r="KYG43" s="23"/>
      <c r="KYH43" s="23"/>
      <c r="KYI43" s="23"/>
      <c r="KYJ43" s="23"/>
      <c r="KYK43" s="23"/>
      <c r="KYL43" s="23"/>
      <c r="KYM43" s="23"/>
      <c r="KYN43" s="23"/>
      <c r="KYO43" s="23"/>
      <c r="KYP43" s="23"/>
      <c r="KYQ43" s="23"/>
      <c r="KYR43" s="23"/>
      <c r="KYS43" s="23"/>
      <c r="KYT43" s="23"/>
      <c r="KYU43" s="23"/>
      <c r="KYV43" s="23"/>
      <c r="KYW43" s="23"/>
      <c r="KYX43" s="23"/>
      <c r="KYY43" s="23"/>
      <c r="KYZ43" s="23"/>
      <c r="KZA43" s="23"/>
      <c r="KZB43" s="23"/>
      <c r="KZC43" s="23"/>
      <c r="KZD43" s="23"/>
      <c r="KZE43" s="23"/>
      <c r="KZF43" s="23"/>
      <c r="KZG43" s="23"/>
      <c r="KZH43" s="23"/>
      <c r="KZI43" s="23"/>
      <c r="KZJ43" s="23"/>
      <c r="KZK43" s="23"/>
      <c r="KZL43" s="23"/>
      <c r="KZM43" s="23"/>
      <c r="KZN43" s="23"/>
      <c r="KZO43" s="23"/>
      <c r="KZP43" s="23"/>
      <c r="KZQ43" s="23"/>
      <c r="KZR43" s="23"/>
      <c r="KZS43" s="23"/>
      <c r="KZT43" s="23"/>
      <c r="KZU43" s="23"/>
      <c r="KZV43" s="23"/>
      <c r="KZW43" s="23"/>
      <c r="KZX43" s="23"/>
      <c r="KZY43" s="23"/>
      <c r="KZZ43" s="23"/>
      <c r="LAA43" s="23"/>
      <c r="LAB43" s="23"/>
      <c r="LAC43" s="23"/>
      <c r="LAD43" s="23"/>
      <c r="LAE43" s="23"/>
      <c r="LAF43" s="23"/>
      <c r="LAG43" s="23"/>
      <c r="LAH43" s="23"/>
      <c r="LAI43" s="23"/>
      <c r="LAJ43" s="23"/>
      <c r="LAK43" s="23"/>
      <c r="LAL43" s="23"/>
      <c r="LAM43" s="23"/>
      <c r="LAN43" s="23"/>
      <c r="LAO43" s="23"/>
      <c r="LAP43" s="23"/>
      <c r="LAQ43" s="23"/>
      <c r="LAR43" s="23"/>
      <c r="LAS43" s="23"/>
      <c r="LAT43" s="23"/>
      <c r="LAU43" s="23"/>
      <c r="LAV43" s="23"/>
      <c r="LAW43" s="23"/>
      <c r="LAX43" s="23"/>
      <c r="LAY43" s="23"/>
      <c r="LAZ43" s="23"/>
      <c r="LBA43" s="23"/>
      <c r="LBB43" s="23"/>
      <c r="LBC43" s="23"/>
      <c r="LBD43" s="23"/>
      <c r="LBE43" s="23"/>
      <c r="LBF43" s="23"/>
      <c r="LBG43" s="23"/>
      <c r="LBH43" s="23"/>
      <c r="LBI43" s="23"/>
      <c r="LBJ43" s="23"/>
      <c r="LBK43" s="23"/>
      <c r="LBL43" s="23"/>
      <c r="LBM43" s="23"/>
      <c r="LBN43" s="23"/>
      <c r="LBO43" s="23"/>
      <c r="LBP43" s="23"/>
      <c r="LBQ43" s="23"/>
      <c r="LBR43" s="23"/>
      <c r="LBS43" s="23"/>
      <c r="LBT43" s="23"/>
      <c r="LBU43" s="23"/>
      <c r="LBV43" s="23"/>
      <c r="LBW43" s="23"/>
      <c r="LBX43" s="23"/>
      <c r="LBY43" s="23"/>
      <c r="LBZ43" s="23"/>
      <c r="LCA43" s="23"/>
      <c r="LCB43" s="23"/>
      <c r="LCC43" s="23"/>
      <c r="LCD43" s="23"/>
      <c r="LCE43" s="23"/>
      <c r="LCF43" s="23"/>
      <c r="LCG43" s="23"/>
      <c r="LCH43" s="23"/>
      <c r="LCI43" s="23"/>
      <c r="LCJ43" s="23"/>
      <c r="LCK43" s="23"/>
      <c r="LCL43" s="23"/>
      <c r="LCM43" s="23"/>
      <c r="LCN43" s="23"/>
      <c r="LCO43" s="23"/>
      <c r="LCP43" s="23"/>
      <c r="LCQ43" s="23"/>
      <c r="LCR43" s="23"/>
      <c r="LCS43" s="23"/>
      <c r="LCT43" s="23"/>
      <c r="LCU43" s="23"/>
      <c r="LCV43" s="23"/>
      <c r="LCW43" s="23"/>
      <c r="LCX43" s="23"/>
      <c r="LCY43" s="23"/>
      <c r="LCZ43" s="23"/>
      <c r="LDA43" s="23"/>
      <c r="LDB43" s="23"/>
      <c r="LDC43" s="23"/>
      <c r="LDD43" s="23"/>
      <c r="LDE43" s="23"/>
      <c r="LDF43" s="23"/>
      <c r="LDG43" s="23"/>
      <c r="LDH43" s="23"/>
      <c r="LDI43" s="23"/>
      <c r="LDJ43" s="23"/>
      <c r="LDK43" s="23"/>
      <c r="LDL43" s="23"/>
      <c r="LDM43" s="23"/>
      <c r="LDN43" s="23"/>
      <c r="LDO43" s="23"/>
      <c r="LDP43" s="23"/>
      <c r="LDQ43" s="23"/>
      <c r="LDR43" s="23"/>
      <c r="LDS43" s="23"/>
      <c r="LDT43" s="23"/>
      <c r="LDU43" s="23"/>
      <c r="LDV43" s="23"/>
      <c r="LDW43" s="23"/>
      <c r="LDX43" s="23"/>
      <c r="LDY43" s="23"/>
      <c r="LDZ43" s="23"/>
      <c r="LEA43" s="23"/>
      <c r="LEB43" s="23"/>
      <c r="LEC43" s="23"/>
      <c r="LED43" s="23"/>
      <c r="LEE43" s="23"/>
      <c r="LEF43" s="23"/>
      <c r="LEG43" s="23"/>
      <c r="LEH43" s="23"/>
      <c r="LEI43" s="23"/>
      <c r="LEJ43" s="23"/>
      <c r="LEK43" s="23"/>
      <c r="LEL43" s="23"/>
      <c r="LEM43" s="23"/>
      <c r="LEN43" s="23"/>
      <c r="LEO43" s="23"/>
      <c r="LEP43" s="23"/>
      <c r="LEQ43" s="23"/>
      <c r="LER43" s="23"/>
      <c r="LES43" s="23"/>
      <c r="LET43" s="23"/>
      <c r="LEU43" s="23"/>
      <c r="LEV43" s="23"/>
      <c r="LEW43" s="23"/>
      <c r="LEX43" s="23"/>
      <c r="LEY43" s="23"/>
      <c r="LEZ43" s="23"/>
      <c r="LFA43" s="23"/>
      <c r="LFB43" s="23"/>
      <c r="LFC43" s="23"/>
      <c r="LFD43" s="23"/>
      <c r="LFE43" s="23"/>
      <c r="LFF43" s="23"/>
      <c r="LFG43" s="23"/>
      <c r="LFH43" s="23"/>
      <c r="LFI43" s="23"/>
      <c r="LFJ43" s="23"/>
      <c r="LFK43" s="23"/>
      <c r="LFL43" s="23"/>
      <c r="LFM43" s="23"/>
      <c r="LFN43" s="23"/>
      <c r="LFO43" s="23"/>
      <c r="LFP43" s="23"/>
      <c r="LFQ43" s="23"/>
      <c r="LFR43" s="23"/>
      <c r="LFS43" s="23"/>
      <c r="LFT43" s="23"/>
      <c r="LFU43" s="23"/>
      <c r="LFV43" s="23"/>
      <c r="LFW43" s="23"/>
      <c r="LFX43" s="23"/>
      <c r="LFY43" s="23"/>
      <c r="LFZ43" s="23"/>
      <c r="LGA43" s="23"/>
      <c r="LGB43" s="23"/>
      <c r="LGC43" s="23"/>
      <c r="LGD43" s="23"/>
      <c r="LGE43" s="23"/>
      <c r="LGF43" s="23"/>
      <c r="LGG43" s="23"/>
      <c r="LGH43" s="23"/>
      <c r="LGI43" s="23"/>
      <c r="LGJ43" s="23"/>
      <c r="LGK43" s="23"/>
      <c r="LGL43" s="23"/>
      <c r="LGM43" s="23"/>
      <c r="LGN43" s="23"/>
      <c r="LGO43" s="23"/>
      <c r="LGP43" s="23"/>
      <c r="LGQ43" s="23"/>
      <c r="LGR43" s="23"/>
      <c r="LGS43" s="23"/>
      <c r="LGT43" s="23"/>
      <c r="LGU43" s="23"/>
      <c r="LGV43" s="23"/>
      <c r="LGW43" s="23"/>
      <c r="LGX43" s="23"/>
      <c r="LGY43" s="23"/>
      <c r="LGZ43" s="23"/>
      <c r="LHA43" s="23"/>
      <c r="LHB43" s="23"/>
      <c r="LHC43" s="23"/>
      <c r="LHD43" s="23"/>
      <c r="LHE43" s="23"/>
      <c r="LHF43" s="23"/>
      <c r="LHG43" s="23"/>
      <c r="LHH43" s="23"/>
      <c r="LHI43" s="23"/>
      <c r="LHJ43" s="23"/>
      <c r="LHK43" s="23"/>
      <c r="LHL43" s="23"/>
      <c r="LHM43" s="23"/>
      <c r="LHN43" s="23"/>
      <c r="LHO43" s="23"/>
      <c r="LHP43" s="23"/>
      <c r="LHQ43" s="23"/>
      <c r="LHR43" s="23"/>
      <c r="LHS43" s="23"/>
      <c r="LHT43" s="23"/>
      <c r="LHU43" s="23"/>
      <c r="LHV43" s="23"/>
      <c r="LHW43" s="23"/>
      <c r="LHX43" s="23"/>
      <c r="LHY43" s="23"/>
      <c r="LHZ43" s="23"/>
      <c r="LIA43" s="23"/>
      <c r="LIB43" s="23"/>
      <c r="LIC43" s="23"/>
      <c r="LID43" s="23"/>
      <c r="LIE43" s="23"/>
      <c r="LIF43" s="23"/>
      <c r="LIG43" s="23"/>
      <c r="LIH43" s="23"/>
      <c r="LII43" s="23"/>
      <c r="LIJ43" s="23"/>
      <c r="LIK43" s="23"/>
      <c r="LIL43" s="23"/>
      <c r="LIM43" s="23"/>
      <c r="LIN43" s="23"/>
      <c r="LIO43" s="23"/>
      <c r="LIP43" s="23"/>
      <c r="LIQ43" s="23"/>
      <c r="LIR43" s="23"/>
      <c r="LIS43" s="23"/>
      <c r="LIT43" s="23"/>
      <c r="LIU43" s="23"/>
      <c r="LIV43" s="23"/>
      <c r="LIW43" s="23"/>
      <c r="LIX43" s="23"/>
      <c r="LIY43" s="23"/>
      <c r="LIZ43" s="23"/>
      <c r="LJA43" s="23"/>
      <c r="LJB43" s="23"/>
      <c r="LJC43" s="23"/>
      <c r="LJD43" s="23"/>
      <c r="LJE43" s="23"/>
      <c r="LJF43" s="23"/>
      <c r="LJG43" s="23"/>
      <c r="LJH43" s="23"/>
      <c r="LJI43" s="23"/>
      <c r="LJJ43" s="23"/>
      <c r="LJK43" s="23"/>
      <c r="LJL43" s="23"/>
      <c r="LJM43" s="23"/>
      <c r="LJN43" s="23"/>
      <c r="LJO43" s="23"/>
      <c r="LJP43" s="23"/>
      <c r="LJQ43" s="23"/>
      <c r="LJR43" s="23"/>
      <c r="LJS43" s="23"/>
      <c r="LJT43" s="23"/>
      <c r="LJU43" s="23"/>
      <c r="LJV43" s="23"/>
      <c r="LJW43" s="23"/>
      <c r="LJX43" s="23"/>
      <c r="LJY43" s="23"/>
      <c r="LJZ43" s="23"/>
      <c r="LKA43" s="23"/>
      <c r="LKB43" s="23"/>
      <c r="LKC43" s="23"/>
      <c r="LKD43" s="23"/>
      <c r="LKE43" s="23"/>
      <c r="LKF43" s="23"/>
      <c r="LKG43" s="23"/>
      <c r="LKH43" s="23"/>
      <c r="LKI43" s="23"/>
      <c r="LKJ43" s="23"/>
      <c r="LKK43" s="23"/>
      <c r="LKL43" s="23"/>
      <c r="LKM43" s="23"/>
      <c r="LKN43" s="23"/>
      <c r="LKO43" s="23"/>
      <c r="LKP43" s="23"/>
      <c r="LKQ43" s="23"/>
      <c r="LKR43" s="23"/>
      <c r="LKS43" s="23"/>
      <c r="LKT43" s="23"/>
      <c r="LKU43" s="23"/>
      <c r="LKV43" s="23"/>
      <c r="LKW43" s="23"/>
      <c r="LKX43" s="23"/>
      <c r="LKY43" s="23"/>
      <c r="LKZ43" s="23"/>
      <c r="LLA43" s="23"/>
      <c r="LLB43" s="23"/>
      <c r="LLC43" s="23"/>
      <c r="LLD43" s="23"/>
      <c r="LLE43" s="23"/>
      <c r="LLF43" s="23"/>
      <c r="LLG43" s="23"/>
      <c r="LLH43" s="23"/>
      <c r="LLI43" s="23"/>
      <c r="LLJ43" s="23"/>
      <c r="LLK43" s="23"/>
      <c r="LLL43" s="23"/>
      <c r="LLM43" s="23"/>
      <c r="LLN43" s="23"/>
      <c r="LLO43" s="23"/>
      <c r="LLP43" s="23"/>
      <c r="LLQ43" s="23"/>
      <c r="LLR43" s="23"/>
      <c r="LLS43" s="23"/>
      <c r="LLT43" s="23"/>
      <c r="LLU43" s="23"/>
      <c r="LLV43" s="23"/>
      <c r="LLW43" s="23"/>
      <c r="LLX43" s="23"/>
      <c r="LLY43" s="23"/>
      <c r="LLZ43" s="23"/>
      <c r="LMA43" s="23"/>
      <c r="LMB43" s="23"/>
      <c r="LMC43" s="23"/>
      <c r="LMD43" s="23"/>
      <c r="LME43" s="23"/>
      <c r="LMF43" s="23"/>
      <c r="LMG43" s="23"/>
      <c r="LMH43" s="23"/>
      <c r="LMI43" s="23"/>
      <c r="LMJ43" s="23"/>
      <c r="LMK43" s="23"/>
      <c r="LML43" s="23"/>
      <c r="LMM43" s="23"/>
      <c r="LMN43" s="23"/>
      <c r="LMO43" s="23"/>
      <c r="LMP43" s="23"/>
      <c r="LMQ43" s="23"/>
      <c r="LMR43" s="23"/>
      <c r="LMS43" s="23"/>
      <c r="LMT43" s="23"/>
      <c r="LMU43" s="23"/>
      <c r="LMV43" s="23"/>
      <c r="LMW43" s="23"/>
      <c r="LMX43" s="23"/>
      <c r="LMY43" s="23"/>
      <c r="LMZ43" s="23"/>
      <c r="LNA43" s="23"/>
      <c r="LNB43" s="23"/>
      <c r="LNC43" s="23"/>
      <c r="LND43" s="23"/>
      <c r="LNE43" s="23"/>
      <c r="LNF43" s="23"/>
      <c r="LNG43" s="23"/>
      <c r="LNH43" s="23"/>
      <c r="LNI43" s="23"/>
      <c r="LNJ43" s="23"/>
      <c r="LNK43" s="23"/>
      <c r="LNL43" s="23"/>
      <c r="LNM43" s="23"/>
      <c r="LNN43" s="23"/>
      <c r="LNO43" s="23"/>
      <c r="LNP43" s="23"/>
      <c r="LNQ43" s="23"/>
      <c r="LNR43" s="23"/>
      <c r="LNS43" s="23"/>
      <c r="LNT43" s="23"/>
      <c r="LNU43" s="23"/>
      <c r="LNV43" s="23"/>
      <c r="LNW43" s="23"/>
      <c r="LNX43" s="23"/>
      <c r="LNY43" s="23"/>
      <c r="LNZ43" s="23"/>
      <c r="LOA43" s="23"/>
      <c r="LOB43" s="23"/>
      <c r="LOC43" s="23"/>
      <c r="LOD43" s="23"/>
      <c r="LOE43" s="23"/>
      <c r="LOF43" s="23"/>
      <c r="LOG43" s="23"/>
      <c r="LOH43" s="23"/>
      <c r="LOI43" s="23"/>
      <c r="LOJ43" s="23"/>
      <c r="LOK43" s="23"/>
      <c r="LOL43" s="23"/>
      <c r="LOM43" s="23"/>
      <c r="LON43" s="23"/>
      <c r="LOO43" s="23"/>
      <c r="LOP43" s="23"/>
      <c r="LOQ43" s="23"/>
      <c r="LOR43" s="23"/>
      <c r="LOS43" s="23"/>
      <c r="LOT43" s="23"/>
      <c r="LOU43" s="23"/>
      <c r="LOV43" s="23"/>
      <c r="LOW43" s="23"/>
      <c r="LOX43" s="23"/>
      <c r="LOY43" s="23"/>
      <c r="LOZ43" s="23"/>
      <c r="LPA43" s="23"/>
      <c r="LPB43" s="23"/>
      <c r="LPC43" s="23"/>
      <c r="LPD43" s="23"/>
      <c r="LPE43" s="23"/>
      <c r="LPF43" s="23"/>
      <c r="LPG43" s="23"/>
      <c r="LPH43" s="23"/>
      <c r="LPI43" s="23"/>
      <c r="LPJ43" s="23"/>
      <c r="LPK43" s="23"/>
      <c r="LPL43" s="23"/>
      <c r="LPM43" s="23"/>
      <c r="LPN43" s="23"/>
      <c r="LPO43" s="23"/>
      <c r="LPP43" s="23"/>
      <c r="LPQ43" s="23"/>
      <c r="LPR43" s="23"/>
      <c r="LPS43" s="23"/>
      <c r="LPT43" s="23"/>
      <c r="LPU43" s="23"/>
      <c r="LPV43" s="23"/>
      <c r="LPW43" s="23"/>
      <c r="LPX43" s="23"/>
      <c r="LPY43" s="23"/>
      <c r="LPZ43" s="23"/>
      <c r="LQA43" s="23"/>
      <c r="LQB43" s="23"/>
      <c r="LQC43" s="23"/>
      <c r="LQD43" s="23"/>
      <c r="LQE43" s="23"/>
      <c r="LQF43" s="23"/>
      <c r="LQG43" s="23"/>
      <c r="LQH43" s="23"/>
      <c r="LQI43" s="23"/>
      <c r="LQJ43" s="23"/>
      <c r="LQK43" s="23"/>
      <c r="LQL43" s="23"/>
      <c r="LQM43" s="23"/>
      <c r="LQN43" s="23"/>
      <c r="LQO43" s="23"/>
      <c r="LQP43" s="23"/>
      <c r="LQQ43" s="23"/>
      <c r="LQR43" s="23"/>
      <c r="LQS43" s="23"/>
      <c r="LQT43" s="23"/>
      <c r="LQU43" s="23"/>
      <c r="LQV43" s="23"/>
      <c r="LQW43" s="23"/>
      <c r="LQX43" s="23"/>
      <c r="LQY43" s="23"/>
      <c r="LQZ43" s="23"/>
      <c r="LRA43" s="23"/>
      <c r="LRB43" s="23"/>
      <c r="LRC43" s="23"/>
      <c r="LRD43" s="23"/>
      <c r="LRE43" s="23"/>
      <c r="LRF43" s="23"/>
      <c r="LRG43" s="23"/>
      <c r="LRH43" s="23"/>
      <c r="LRI43" s="23"/>
      <c r="LRJ43" s="23"/>
      <c r="LRK43" s="23"/>
      <c r="LRL43" s="23"/>
      <c r="LRM43" s="23"/>
      <c r="LRN43" s="23"/>
      <c r="LRO43" s="23"/>
      <c r="LRP43" s="23"/>
      <c r="LRQ43" s="23"/>
      <c r="LRR43" s="23"/>
      <c r="LRS43" s="23"/>
      <c r="LRT43" s="23"/>
      <c r="LRU43" s="23"/>
      <c r="LRV43" s="23"/>
      <c r="LRW43" s="23"/>
      <c r="LRX43" s="23"/>
      <c r="LRY43" s="23"/>
      <c r="LRZ43" s="23"/>
      <c r="LSA43" s="23"/>
      <c r="LSB43" s="23"/>
      <c r="LSC43" s="23"/>
      <c r="LSD43" s="23"/>
      <c r="LSE43" s="23"/>
      <c r="LSF43" s="23"/>
      <c r="LSG43" s="23"/>
      <c r="LSH43" s="23"/>
      <c r="LSI43" s="23"/>
      <c r="LSJ43" s="23"/>
      <c r="LSK43" s="23"/>
      <c r="LSL43" s="23"/>
      <c r="LSM43" s="23"/>
      <c r="LSN43" s="23"/>
      <c r="LSO43" s="23"/>
      <c r="LSP43" s="23"/>
      <c r="LSQ43" s="23"/>
      <c r="LSR43" s="23"/>
      <c r="LSS43" s="23"/>
      <c r="LST43" s="23"/>
      <c r="LSU43" s="23"/>
      <c r="LSV43" s="23"/>
      <c r="LSW43" s="23"/>
      <c r="LSX43" s="23"/>
      <c r="LSY43" s="23"/>
      <c r="LSZ43" s="23"/>
      <c r="LTA43" s="23"/>
      <c r="LTB43" s="23"/>
      <c r="LTC43" s="23"/>
      <c r="LTD43" s="23"/>
      <c r="LTE43" s="23"/>
      <c r="LTF43" s="23"/>
      <c r="LTG43" s="23"/>
      <c r="LTH43" s="23"/>
      <c r="LTI43" s="23"/>
      <c r="LTJ43" s="23"/>
      <c r="LTK43" s="23"/>
      <c r="LTL43" s="23"/>
      <c r="LTM43" s="23"/>
      <c r="LTN43" s="23"/>
      <c r="LTO43" s="23"/>
      <c r="LTP43" s="23"/>
      <c r="LTQ43" s="23"/>
      <c r="LTR43" s="23"/>
      <c r="LTS43" s="23"/>
      <c r="LTT43" s="23"/>
      <c r="LTU43" s="23"/>
      <c r="LTV43" s="23"/>
      <c r="LTW43" s="23"/>
      <c r="LTX43" s="23"/>
      <c r="LTY43" s="23"/>
      <c r="LTZ43" s="23"/>
      <c r="LUA43" s="23"/>
      <c r="LUB43" s="23"/>
      <c r="LUC43" s="23"/>
      <c r="LUD43" s="23"/>
      <c r="LUE43" s="23"/>
      <c r="LUF43" s="23"/>
      <c r="LUG43" s="23"/>
      <c r="LUH43" s="23"/>
      <c r="LUI43" s="23"/>
      <c r="LUJ43" s="23"/>
      <c r="LUK43" s="23"/>
      <c r="LUL43" s="23"/>
      <c r="LUM43" s="23"/>
      <c r="LUN43" s="23"/>
      <c r="LUO43" s="23"/>
      <c r="LUP43" s="23"/>
      <c r="LUQ43" s="23"/>
      <c r="LUR43" s="23"/>
      <c r="LUS43" s="23"/>
      <c r="LUT43" s="23"/>
      <c r="LUU43" s="23"/>
      <c r="LUV43" s="23"/>
      <c r="LUW43" s="23"/>
      <c r="LUX43" s="23"/>
      <c r="LUY43" s="23"/>
      <c r="LUZ43" s="23"/>
      <c r="LVA43" s="23"/>
      <c r="LVB43" s="23"/>
      <c r="LVC43" s="23"/>
      <c r="LVD43" s="23"/>
      <c r="LVE43" s="23"/>
      <c r="LVF43" s="23"/>
      <c r="LVG43" s="23"/>
      <c r="LVH43" s="23"/>
      <c r="LVI43" s="23"/>
      <c r="LVJ43" s="23"/>
      <c r="LVK43" s="23"/>
      <c r="LVL43" s="23"/>
      <c r="LVM43" s="23"/>
      <c r="LVN43" s="23"/>
      <c r="LVO43" s="23"/>
      <c r="LVP43" s="23"/>
      <c r="LVQ43" s="23"/>
      <c r="LVR43" s="23"/>
      <c r="LVS43" s="23"/>
      <c r="LVT43" s="23"/>
      <c r="LVU43" s="23"/>
      <c r="LVV43" s="23"/>
      <c r="LVW43" s="23"/>
      <c r="LVX43" s="23"/>
      <c r="LVY43" s="23"/>
      <c r="LVZ43" s="23"/>
      <c r="LWA43" s="23"/>
      <c r="LWB43" s="23"/>
      <c r="LWC43" s="23"/>
      <c r="LWD43" s="23"/>
      <c r="LWE43" s="23"/>
      <c r="LWF43" s="23"/>
      <c r="LWG43" s="23"/>
      <c r="LWH43" s="23"/>
      <c r="LWI43" s="23"/>
      <c r="LWJ43" s="23"/>
      <c r="LWK43" s="23"/>
      <c r="LWL43" s="23"/>
      <c r="LWM43" s="23"/>
      <c r="LWN43" s="23"/>
      <c r="LWO43" s="23"/>
      <c r="LWP43" s="23"/>
      <c r="LWQ43" s="23"/>
      <c r="LWR43" s="23"/>
      <c r="LWS43" s="23"/>
      <c r="LWT43" s="23"/>
      <c r="LWU43" s="23"/>
      <c r="LWV43" s="23"/>
      <c r="LWW43" s="23"/>
      <c r="LWX43" s="23"/>
      <c r="LWY43" s="23"/>
      <c r="LWZ43" s="23"/>
      <c r="LXA43" s="23"/>
      <c r="LXB43" s="23"/>
      <c r="LXC43" s="23"/>
      <c r="LXD43" s="23"/>
      <c r="LXE43" s="23"/>
      <c r="LXF43" s="23"/>
      <c r="LXG43" s="23"/>
      <c r="LXH43" s="23"/>
      <c r="LXI43" s="23"/>
      <c r="LXJ43" s="23"/>
      <c r="LXK43" s="23"/>
      <c r="LXL43" s="23"/>
      <c r="LXM43" s="23"/>
      <c r="LXN43" s="23"/>
      <c r="LXO43" s="23"/>
      <c r="LXP43" s="23"/>
      <c r="LXQ43" s="23"/>
      <c r="LXR43" s="23"/>
      <c r="LXS43" s="23"/>
      <c r="LXT43" s="23"/>
      <c r="LXU43" s="23"/>
      <c r="LXV43" s="23"/>
      <c r="LXW43" s="23"/>
      <c r="LXX43" s="23"/>
      <c r="LXY43" s="23"/>
      <c r="LXZ43" s="23"/>
      <c r="LYA43" s="23"/>
      <c r="LYB43" s="23"/>
      <c r="LYC43" s="23"/>
      <c r="LYD43" s="23"/>
      <c r="LYE43" s="23"/>
      <c r="LYF43" s="23"/>
      <c r="LYG43" s="23"/>
      <c r="LYH43" s="23"/>
      <c r="LYI43" s="23"/>
      <c r="LYJ43" s="23"/>
      <c r="LYK43" s="23"/>
      <c r="LYL43" s="23"/>
      <c r="LYM43" s="23"/>
      <c r="LYN43" s="23"/>
      <c r="LYO43" s="23"/>
      <c r="LYP43" s="23"/>
      <c r="LYQ43" s="23"/>
      <c r="LYR43" s="23"/>
      <c r="LYS43" s="23"/>
      <c r="LYT43" s="23"/>
      <c r="LYU43" s="23"/>
      <c r="LYV43" s="23"/>
      <c r="LYW43" s="23"/>
      <c r="LYX43" s="23"/>
      <c r="LYY43" s="23"/>
      <c r="LYZ43" s="23"/>
      <c r="LZA43" s="23"/>
      <c r="LZB43" s="23"/>
      <c r="LZC43" s="23"/>
      <c r="LZD43" s="23"/>
      <c r="LZE43" s="23"/>
      <c r="LZF43" s="23"/>
      <c r="LZG43" s="23"/>
      <c r="LZH43" s="23"/>
      <c r="LZI43" s="23"/>
      <c r="LZJ43" s="23"/>
      <c r="LZK43" s="23"/>
      <c r="LZL43" s="23"/>
      <c r="LZM43" s="23"/>
      <c r="LZN43" s="23"/>
      <c r="LZO43" s="23"/>
      <c r="LZP43" s="23"/>
      <c r="LZQ43" s="23"/>
      <c r="LZR43" s="23"/>
      <c r="LZS43" s="23"/>
      <c r="LZT43" s="23"/>
      <c r="LZU43" s="23"/>
      <c r="LZV43" s="23"/>
      <c r="LZW43" s="23"/>
      <c r="LZX43" s="23"/>
      <c r="LZY43" s="23"/>
      <c r="LZZ43" s="23"/>
      <c r="MAA43" s="23"/>
      <c r="MAB43" s="23"/>
      <c r="MAC43" s="23"/>
      <c r="MAD43" s="23"/>
      <c r="MAE43" s="23"/>
      <c r="MAF43" s="23"/>
      <c r="MAG43" s="23"/>
      <c r="MAH43" s="23"/>
      <c r="MAI43" s="23"/>
      <c r="MAJ43" s="23"/>
      <c r="MAK43" s="23"/>
      <c r="MAL43" s="23"/>
      <c r="MAM43" s="23"/>
      <c r="MAN43" s="23"/>
      <c r="MAO43" s="23"/>
      <c r="MAP43" s="23"/>
      <c r="MAQ43" s="23"/>
      <c r="MAR43" s="23"/>
      <c r="MAS43" s="23"/>
      <c r="MAT43" s="23"/>
      <c r="MAU43" s="23"/>
      <c r="MAV43" s="23"/>
      <c r="MAW43" s="23"/>
      <c r="MAX43" s="23"/>
      <c r="MAY43" s="23"/>
      <c r="MAZ43" s="23"/>
      <c r="MBA43" s="23"/>
      <c r="MBB43" s="23"/>
      <c r="MBC43" s="23"/>
      <c r="MBD43" s="23"/>
      <c r="MBE43" s="23"/>
      <c r="MBF43" s="23"/>
      <c r="MBG43" s="23"/>
      <c r="MBH43" s="23"/>
      <c r="MBI43" s="23"/>
      <c r="MBJ43" s="23"/>
      <c r="MBK43" s="23"/>
      <c r="MBL43" s="23"/>
      <c r="MBM43" s="23"/>
      <c r="MBN43" s="23"/>
      <c r="MBO43" s="23"/>
      <c r="MBP43" s="23"/>
      <c r="MBQ43" s="23"/>
      <c r="MBR43" s="23"/>
      <c r="MBS43" s="23"/>
      <c r="MBT43" s="23"/>
      <c r="MBU43" s="23"/>
      <c r="MBV43" s="23"/>
      <c r="MBW43" s="23"/>
      <c r="MBX43" s="23"/>
      <c r="MBY43" s="23"/>
      <c r="MBZ43" s="23"/>
      <c r="MCA43" s="23"/>
      <c r="MCB43" s="23"/>
      <c r="MCC43" s="23"/>
      <c r="MCD43" s="23"/>
      <c r="MCE43" s="23"/>
      <c r="MCF43" s="23"/>
      <c r="MCG43" s="23"/>
      <c r="MCH43" s="23"/>
      <c r="MCI43" s="23"/>
      <c r="MCJ43" s="23"/>
      <c r="MCK43" s="23"/>
      <c r="MCL43" s="23"/>
      <c r="MCM43" s="23"/>
      <c r="MCN43" s="23"/>
      <c r="MCO43" s="23"/>
      <c r="MCP43" s="23"/>
      <c r="MCQ43" s="23"/>
      <c r="MCR43" s="23"/>
      <c r="MCS43" s="23"/>
      <c r="MCT43" s="23"/>
      <c r="MCU43" s="23"/>
      <c r="MCV43" s="23"/>
      <c r="MCW43" s="23"/>
      <c r="MCX43" s="23"/>
      <c r="MCY43" s="23"/>
      <c r="MCZ43" s="23"/>
      <c r="MDA43" s="23"/>
      <c r="MDB43" s="23"/>
      <c r="MDC43" s="23"/>
      <c r="MDD43" s="23"/>
      <c r="MDE43" s="23"/>
      <c r="MDF43" s="23"/>
      <c r="MDG43" s="23"/>
      <c r="MDH43" s="23"/>
      <c r="MDI43" s="23"/>
      <c r="MDJ43" s="23"/>
      <c r="MDK43" s="23"/>
      <c r="MDL43" s="23"/>
      <c r="MDM43" s="23"/>
      <c r="MDN43" s="23"/>
      <c r="MDO43" s="23"/>
      <c r="MDP43" s="23"/>
      <c r="MDQ43" s="23"/>
      <c r="MDR43" s="23"/>
      <c r="MDS43" s="23"/>
      <c r="MDT43" s="23"/>
      <c r="MDU43" s="23"/>
      <c r="MDV43" s="23"/>
      <c r="MDW43" s="23"/>
      <c r="MDX43" s="23"/>
      <c r="MDY43" s="23"/>
      <c r="MDZ43" s="23"/>
      <c r="MEA43" s="23"/>
      <c r="MEB43" s="23"/>
      <c r="MEC43" s="23"/>
      <c r="MED43" s="23"/>
      <c r="MEE43" s="23"/>
      <c r="MEF43" s="23"/>
      <c r="MEG43" s="23"/>
      <c r="MEH43" s="23"/>
      <c r="MEI43" s="23"/>
      <c r="MEJ43" s="23"/>
      <c r="MEK43" s="23"/>
      <c r="MEL43" s="23"/>
      <c r="MEM43" s="23"/>
      <c r="MEN43" s="23"/>
      <c r="MEO43" s="23"/>
      <c r="MEP43" s="23"/>
      <c r="MEQ43" s="23"/>
      <c r="MER43" s="23"/>
      <c r="MES43" s="23"/>
      <c r="MET43" s="23"/>
      <c r="MEU43" s="23"/>
      <c r="MEV43" s="23"/>
      <c r="MEW43" s="23"/>
      <c r="MEX43" s="23"/>
      <c r="MEY43" s="23"/>
      <c r="MEZ43" s="23"/>
      <c r="MFA43" s="23"/>
      <c r="MFB43" s="23"/>
      <c r="MFC43" s="23"/>
      <c r="MFD43" s="23"/>
      <c r="MFE43" s="23"/>
      <c r="MFF43" s="23"/>
      <c r="MFG43" s="23"/>
      <c r="MFH43" s="23"/>
      <c r="MFI43" s="23"/>
      <c r="MFJ43" s="23"/>
      <c r="MFK43" s="23"/>
      <c r="MFL43" s="23"/>
      <c r="MFM43" s="23"/>
      <c r="MFN43" s="23"/>
      <c r="MFO43" s="23"/>
      <c r="MFP43" s="23"/>
      <c r="MFQ43" s="23"/>
      <c r="MFR43" s="23"/>
      <c r="MFS43" s="23"/>
      <c r="MFT43" s="23"/>
      <c r="MFU43" s="23"/>
      <c r="MFV43" s="23"/>
      <c r="MFW43" s="23"/>
      <c r="MFX43" s="23"/>
      <c r="MFY43" s="23"/>
      <c r="MFZ43" s="23"/>
      <c r="MGA43" s="23"/>
      <c r="MGB43" s="23"/>
      <c r="MGC43" s="23"/>
      <c r="MGD43" s="23"/>
      <c r="MGE43" s="23"/>
      <c r="MGF43" s="23"/>
      <c r="MGG43" s="23"/>
      <c r="MGH43" s="23"/>
      <c r="MGI43" s="23"/>
      <c r="MGJ43" s="23"/>
      <c r="MGK43" s="23"/>
      <c r="MGL43" s="23"/>
      <c r="MGM43" s="23"/>
      <c r="MGN43" s="23"/>
      <c r="MGO43" s="23"/>
      <c r="MGP43" s="23"/>
      <c r="MGQ43" s="23"/>
      <c r="MGR43" s="23"/>
      <c r="MGS43" s="23"/>
      <c r="MGT43" s="23"/>
      <c r="MGU43" s="23"/>
      <c r="MGV43" s="23"/>
      <c r="MGW43" s="23"/>
      <c r="MGX43" s="23"/>
      <c r="MGY43" s="23"/>
      <c r="MGZ43" s="23"/>
      <c r="MHA43" s="23"/>
      <c r="MHB43" s="23"/>
      <c r="MHC43" s="23"/>
      <c r="MHD43" s="23"/>
      <c r="MHE43" s="23"/>
      <c r="MHF43" s="23"/>
      <c r="MHG43" s="23"/>
      <c r="MHH43" s="23"/>
      <c r="MHI43" s="23"/>
      <c r="MHJ43" s="23"/>
      <c r="MHK43" s="23"/>
      <c r="MHL43" s="23"/>
      <c r="MHM43" s="23"/>
      <c r="MHN43" s="23"/>
      <c r="MHO43" s="23"/>
      <c r="MHP43" s="23"/>
      <c r="MHQ43" s="23"/>
      <c r="MHR43" s="23"/>
      <c r="MHS43" s="23"/>
      <c r="MHT43" s="23"/>
      <c r="MHU43" s="23"/>
      <c r="MHV43" s="23"/>
      <c r="MHW43" s="23"/>
      <c r="MHX43" s="23"/>
      <c r="MHY43" s="23"/>
      <c r="MHZ43" s="23"/>
      <c r="MIA43" s="23"/>
      <c r="MIB43" s="23"/>
      <c r="MIC43" s="23"/>
      <c r="MID43" s="23"/>
      <c r="MIE43" s="23"/>
      <c r="MIF43" s="23"/>
      <c r="MIG43" s="23"/>
      <c r="MIH43" s="23"/>
      <c r="MII43" s="23"/>
      <c r="MIJ43" s="23"/>
      <c r="MIK43" s="23"/>
      <c r="MIL43" s="23"/>
      <c r="MIM43" s="23"/>
      <c r="MIN43" s="23"/>
      <c r="MIO43" s="23"/>
      <c r="MIP43" s="23"/>
      <c r="MIQ43" s="23"/>
      <c r="MIR43" s="23"/>
      <c r="MIS43" s="23"/>
      <c r="MIT43" s="23"/>
      <c r="MIU43" s="23"/>
      <c r="MIV43" s="23"/>
      <c r="MIW43" s="23"/>
      <c r="MIX43" s="23"/>
      <c r="MIY43" s="23"/>
      <c r="MIZ43" s="23"/>
      <c r="MJA43" s="23"/>
      <c r="MJB43" s="23"/>
      <c r="MJC43" s="23"/>
      <c r="MJD43" s="23"/>
      <c r="MJE43" s="23"/>
      <c r="MJF43" s="23"/>
      <c r="MJG43" s="23"/>
      <c r="MJH43" s="23"/>
      <c r="MJI43" s="23"/>
      <c r="MJJ43" s="23"/>
      <c r="MJK43" s="23"/>
      <c r="MJL43" s="23"/>
      <c r="MJM43" s="23"/>
      <c r="MJN43" s="23"/>
      <c r="MJO43" s="23"/>
      <c r="MJP43" s="23"/>
      <c r="MJQ43" s="23"/>
      <c r="MJR43" s="23"/>
      <c r="MJS43" s="23"/>
      <c r="MJT43" s="23"/>
      <c r="MJU43" s="23"/>
      <c r="MJV43" s="23"/>
      <c r="MJW43" s="23"/>
      <c r="MJX43" s="23"/>
      <c r="MJY43" s="23"/>
      <c r="MJZ43" s="23"/>
      <c r="MKA43" s="23"/>
      <c r="MKB43" s="23"/>
      <c r="MKC43" s="23"/>
      <c r="MKD43" s="23"/>
      <c r="MKE43" s="23"/>
      <c r="MKF43" s="23"/>
      <c r="MKG43" s="23"/>
      <c r="MKH43" s="23"/>
      <c r="MKI43" s="23"/>
      <c r="MKJ43" s="23"/>
      <c r="MKK43" s="23"/>
      <c r="MKL43" s="23"/>
      <c r="MKM43" s="23"/>
      <c r="MKN43" s="23"/>
      <c r="MKO43" s="23"/>
      <c r="MKP43" s="23"/>
      <c r="MKQ43" s="23"/>
      <c r="MKR43" s="23"/>
      <c r="MKS43" s="23"/>
      <c r="MKT43" s="23"/>
      <c r="MKU43" s="23"/>
      <c r="MKV43" s="23"/>
      <c r="MKW43" s="23"/>
      <c r="MKX43" s="23"/>
      <c r="MKY43" s="23"/>
      <c r="MKZ43" s="23"/>
      <c r="MLA43" s="23"/>
      <c r="MLB43" s="23"/>
      <c r="MLC43" s="23"/>
      <c r="MLD43" s="23"/>
      <c r="MLE43" s="23"/>
      <c r="MLF43" s="23"/>
      <c r="MLG43" s="23"/>
      <c r="MLH43" s="23"/>
      <c r="MLI43" s="23"/>
      <c r="MLJ43" s="23"/>
      <c r="MLK43" s="23"/>
      <c r="MLL43" s="23"/>
      <c r="MLM43" s="23"/>
      <c r="MLN43" s="23"/>
      <c r="MLO43" s="23"/>
      <c r="MLP43" s="23"/>
      <c r="MLQ43" s="23"/>
      <c r="MLR43" s="23"/>
      <c r="MLS43" s="23"/>
      <c r="MLT43" s="23"/>
      <c r="MLU43" s="23"/>
      <c r="MLV43" s="23"/>
      <c r="MLW43" s="23"/>
      <c r="MLX43" s="23"/>
      <c r="MLY43" s="23"/>
      <c r="MLZ43" s="23"/>
      <c r="MMA43" s="23"/>
      <c r="MMB43" s="23"/>
      <c r="MMC43" s="23"/>
      <c r="MMD43" s="23"/>
      <c r="MME43" s="23"/>
      <c r="MMF43" s="23"/>
      <c r="MMG43" s="23"/>
      <c r="MMH43" s="23"/>
      <c r="MMI43" s="23"/>
      <c r="MMJ43" s="23"/>
      <c r="MMK43" s="23"/>
      <c r="MML43" s="23"/>
      <c r="MMM43" s="23"/>
      <c r="MMN43" s="23"/>
      <c r="MMO43" s="23"/>
      <c r="MMP43" s="23"/>
      <c r="MMQ43" s="23"/>
      <c r="MMR43" s="23"/>
      <c r="MMS43" s="23"/>
      <c r="MMT43" s="23"/>
      <c r="MMU43" s="23"/>
      <c r="MMV43" s="23"/>
      <c r="MMW43" s="23"/>
      <c r="MMX43" s="23"/>
      <c r="MMY43" s="23"/>
      <c r="MMZ43" s="23"/>
      <c r="MNA43" s="23"/>
      <c r="MNB43" s="23"/>
      <c r="MNC43" s="23"/>
      <c r="MND43" s="23"/>
      <c r="MNE43" s="23"/>
      <c r="MNF43" s="23"/>
      <c r="MNG43" s="23"/>
      <c r="MNH43" s="23"/>
      <c r="MNI43" s="23"/>
      <c r="MNJ43" s="23"/>
      <c r="MNK43" s="23"/>
      <c r="MNL43" s="23"/>
      <c r="MNM43" s="23"/>
      <c r="MNN43" s="23"/>
      <c r="MNO43" s="23"/>
      <c r="MNP43" s="23"/>
      <c r="MNQ43" s="23"/>
      <c r="MNR43" s="23"/>
      <c r="MNS43" s="23"/>
      <c r="MNT43" s="23"/>
      <c r="MNU43" s="23"/>
      <c r="MNV43" s="23"/>
      <c r="MNW43" s="23"/>
      <c r="MNX43" s="23"/>
      <c r="MNY43" s="23"/>
      <c r="MNZ43" s="23"/>
      <c r="MOA43" s="23"/>
      <c r="MOB43" s="23"/>
      <c r="MOC43" s="23"/>
      <c r="MOD43" s="23"/>
      <c r="MOE43" s="23"/>
      <c r="MOF43" s="23"/>
      <c r="MOG43" s="23"/>
      <c r="MOH43" s="23"/>
      <c r="MOI43" s="23"/>
      <c r="MOJ43" s="23"/>
      <c r="MOK43" s="23"/>
      <c r="MOL43" s="23"/>
      <c r="MOM43" s="23"/>
      <c r="MON43" s="23"/>
      <c r="MOO43" s="23"/>
      <c r="MOP43" s="23"/>
      <c r="MOQ43" s="23"/>
      <c r="MOR43" s="23"/>
      <c r="MOS43" s="23"/>
      <c r="MOT43" s="23"/>
      <c r="MOU43" s="23"/>
      <c r="MOV43" s="23"/>
      <c r="MOW43" s="23"/>
      <c r="MOX43" s="23"/>
      <c r="MOY43" s="23"/>
      <c r="MOZ43" s="23"/>
      <c r="MPA43" s="23"/>
      <c r="MPB43" s="23"/>
      <c r="MPC43" s="23"/>
      <c r="MPD43" s="23"/>
      <c r="MPE43" s="23"/>
      <c r="MPF43" s="23"/>
      <c r="MPG43" s="23"/>
      <c r="MPH43" s="23"/>
      <c r="MPI43" s="23"/>
      <c r="MPJ43" s="23"/>
      <c r="MPK43" s="23"/>
      <c r="MPL43" s="23"/>
      <c r="MPM43" s="23"/>
      <c r="MPN43" s="23"/>
      <c r="MPO43" s="23"/>
      <c r="MPP43" s="23"/>
      <c r="MPQ43" s="23"/>
      <c r="MPR43" s="23"/>
      <c r="MPS43" s="23"/>
      <c r="MPT43" s="23"/>
      <c r="MPU43" s="23"/>
      <c r="MPV43" s="23"/>
      <c r="MPW43" s="23"/>
      <c r="MPX43" s="23"/>
      <c r="MPY43" s="23"/>
      <c r="MPZ43" s="23"/>
      <c r="MQA43" s="23"/>
      <c r="MQB43" s="23"/>
      <c r="MQC43" s="23"/>
      <c r="MQD43" s="23"/>
      <c r="MQE43" s="23"/>
      <c r="MQF43" s="23"/>
      <c r="MQG43" s="23"/>
      <c r="MQH43" s="23"/>
      <c r="MQI43" s="23"/>
      <c r="MQJ43" s="23"/>
      <c r="MQK43" s="23"/>
      <c r="MQL43" s="23"/>
      <c r="MQM43" s="23"/>
      <c r="MQN43" s="23"/>
      <c r="MQO43" s="23"/>
      <c r="MQP43" s="23"/>
      <c r="MQQ43" s="23"/>
      <c r="MQR43" s="23"/>
      <c r="MQS43" s="23"/>
      <c r="MQT43" s="23"/>
      <c r="MQU43" s="23"/>
      <c r="MQV43" s="23"/>
      <c r="MQW43" s="23"/>
      <c r="MQX43" s="23"/>
      <c r="MQY43" s="23"/>
      <c r="MQZ43" s="23"/>
      <c r="MRA43" s="23"/>
      <c r="MRB43" s="23"/>
      <c r="MRC43" s="23"/>
      <c r="MRD43" s="23"/>
      <c r="MRE43" s="23"/>
      <c r="MRF43" s="23"/>
      <c r="MRG43" s="23"/>
      <c r="MRH43" s="23"/>
      <c r="MRI43" s="23"/>
      <c r="MRJ43" s="23"/>
      <c r="MRK43" s="23"/>
      <c r="MRL43" s="23"/>
      <c r="MRM43" s="23"/>
      <c r="MRN43" s="23"/>
      <c r="MRO43" s="23"/>
      <c r="MRP43" s="23"/>
      <c r="MRQ43" s="23"/>
      <c r="MRR43" s="23"/>
      <c r="MRS43" s="23"/>
      <c r="MRT43" s="23"/>
      <c r="MRU43" s="23"/>
      <c r="MRV43" s="23"/>
      <c r="MRW43" s="23"/>
      <c r="MRX43" s="23"/>
      <c r="MRY43" s="23"/>
      <c r="MRZ43" s="23"/>
      <c r="MSA43" s="23"/>
      <c r="MSB43" s="23"/>
      <c r="MSC43" s="23"/>
      <c r="MSD43" s="23"/>
      <c r="MSE43" s="23"/>
      <c r="MSF43" s="23"/>
      <c r="MSG43" s="23"/>
      <c r="MSH43" s="23"/>
      <c r="MSI43" s="23"/>
      <c r="MSJ43" s="23"/>
      <c r="MSK43" s="23"/>
      <c r="MSL43" s="23"/>
      <c r="MSM43" s="23"/>
      <c r="MSN43" s="23"/>
      <c r="MSO43" s="23"/>
      <c r="MSP43" s="23"/>
      <c r="MSQ43" s="23"/>
      <c r="MSR43" s="23"/>
      <c r="MSS43" s="23"/>
      <c r="MST43" s="23"/>
      <c r="MSU43" s="23"/>
      <c r="MSV43" s="23"/>
      <c r="MSW43" s="23"/>
      <c r="MSX43" s="23"/>
      <c r="MSY43" s="23"/>
      <c r="MSZ43" s="23"/>
      <c r="MTA43" s="23"/>
      <c r="MTB43" s="23"/>
      <c r="MTC43" s="23"/>
      <c r="MTD43" s="23"/>
      <c r="MTE43" s="23"/>
      <c r="MTF43" s="23"/>
      <c r="MTG43" s="23"/>
      <c r="MTH43" s="23"/>
      <c r="MTI43" s="23"/>
      <c r="MTJ43" s="23"/>
      <c r="MTK43" s="23"/>
      <c r="MTL43" s="23"/>
      <c r="MTM43" s="23"/>
      <c r="MTN43" s="23"/>
      <c r="MTO43" s="23"/>
      <c r="MTP43" s="23"/>
      <c r="MTQ43" s="23"/>
      <c r="MTR43" s="23"/>
      <c r="MTS43" s="23"/>
      <c r="MTT43" s="23"/>
      <c r="MTU43" s="23"/>
      <c r="MTV43" s="23"/>
      <c r="MTW43" s="23"/>
      <c r="MTX43" s="23"/>
      <c r="MTY43" s="23"/>
      <c r="MTZ43" s="23"/>
      <c r="MUA43" s="23"/>
      <c r="MUB43" s="23"/>
      <c r="MUC43" s="23"/>
      <c r="MUD43" s="23"/>
      <c r="MUE43" s="23"/>
      <c r="MUF43" s="23"/>
      <c r="MUG43" s="23"/>
      <c r="MUH43" s="23"/>
      <c r="MUI43" s="23"/>
      <c r="MUJ43" s="23"/>
      <c r="MUK43" s="23"/>
      <c r="MUL43" s="23"/>
      <c r="MUM43" s="23"/>
      <c r="MUN43" s="23"/>
      <c r="MUO43" s="23"/>
      <c r="MUP43" s="23"/>
      <c r="MUQ43" s="23"/>
      <c r="MUR43" s="23"/>
      <c r="MUS43" s="23"/>
      <c r="MUT43" s="23"/>
      <c r="MUU43" s="23"/>
      <c r="MUV43" s="23"/>
      <c r="MUW43" s="23"/>
      <c r="MUX43" s="23"/>
      <c r="MUY43" s="23"/>
      <c r="MUZ43" s="23"/>
      <c r="MVA43" s="23"/>
      <c r="MVB43" s="23"/>
      <c r="MVC43" s="23"/>
      <c r="MVD43" s="23"/>
      <c r="MVE43" s="23"/>
      <c r="MVF43" s="23"/>
      <c r="MVG43" s="23"/>
      <c r="MVH43" s="23"/>
      <c r="MVI43" s="23"/>
      <c r="MVJ43" s="23"/>
      <c r="MVK43" s="23"/>
      <c r="MVL43" s="23"/>
      <c r="MVM43" s="23"/>
      <c r="MVN43" s="23"/>
      <c r="MVO43" s="23"/>
      <c r="MVP43" s="23"/>
      <c r="MVQ43" s="23"/>
      <c r="MVR43" s="23"/>
      <c r="MVS43" s="23"/>
      <c r="MVT43" s="23"/>
      <c r="MVU43" s="23"/>
      <c r="MVV43" s="23"/>
      <c r="MVW43" s="23"/>
      <c r="MVX43" s="23"/>
      <c r="MVY43" s="23"/>
      <c r="MVZ43" s="23"/>
      <c r="MWA43" s="23"/>
      <c r="MWB43" s="23"/>
      <c r="MWC43" s="23"/>
      <c r="MWD43" s="23"/>
      <c r="MWE43" s="23"/>
      <c r="MWF43" s="23"/>
      <c r="MWG43" s="23"/>
      <c r="MWH43" s="23"/>
      <c r="MWI43" s="23"/>
      <c r="MWJ43" s="23"/>
      <c r="MWK43" s="23"/>
      <c r="MWL43" s="23"/>
      <c r="MWM43" s="23"/>
      <c r="MWN43" s="23"/>
      <c r="MWO43" s="23"/>
      <c r="MWP43" s="23"/>
      <c r="MWQ43" s="23"/>
      <c r="MWR43" s="23"/>
      <c r="MWS43" s="23"/>
      <c r="MWT43" s="23"/>
      <c r="MWU43" s="23"/>
      <c r="MWV43" s="23"/>
      <c r="MWW43" s="23"/>
      <c r="MWX43" s="23"/>
      <c r="MWY43" s="23"/>
      <c r="MWZ43" s="23"/>
      <c r="MXA43" s="23"/>
      <c r="MXB43" s="23"/>
      <c r="MXC43" s="23"/>
      <c r="MXD43" s="23"/>
      <c r="MXE43" s="23"/>
      <c r="MXF43" s="23"/>
      <c r="MXG43" s="23"/>
      <c r="MXH43" s="23"/>
      <c r="MXI43" s="23"/>
      <c r="MXJ43" s="23"/>
      <c r="MXK43" s="23"/>
      <c r="MXL43" s="23"/>
      <c r="MXM43" s="23"/>
      <c r="MXN43" s="23"/>
      <c r="MXO43" s="23"/>
      <c r="MXP43" s="23"/>
      <c r="MXQ43" s="23"/>
      <c r="MXR43" s="23"/>
      <c r="MXS43" s="23"/>
      <c r="MXT43" s="23"/>
      <c r="MXU43" s="23"/>
      <c r="MXV43" s="23"/>
      <c r="MXW43" s="23"/>
      <c r="MXX43" s="23"/>
      <c r="MXY43" s="23"/>
      <c r="MXZ43" s="23"/>
      <c r="MYA43" s="23"/>
      <c r="MYB43" s="23"/>
      <c r="MYC43" s="23"/>
      <c r="MYD43" s="23"/>
      <c r="MYE43" s="23"/>
      <c r="MYF43" s="23"/>
      <c r="MYG43" s="23"/>
      <c r="MYH43" s="23"/>
      <c r="MYI43" s="23"/>
      <c r="MYJ43" s="23"/>
      <c r="MYK43" s="23"/>
      <c r="MYL43" s="23"/>
      <c r="MYM43" s="23"/>
      <c r="MYN43" s="23"/>
      <c r="MYO43" s="23"/>
      <c r="MYP43" s="23"/>
      <c r="MYQ43" s="23"/>
      <c r="MYR43" s="23"/>
      <c r="MYS43" s="23"/>
      <c r="MYT43" s="23"/>
      <c r="MYU43" s="23"/>
      <c r="MYV43" s="23"/>
      <c r="MYW43" s="23"/>
      <c r="MYX43" s="23"/>
      <c r="MYY43" s="23"/>
      <c r="MYZ43" s="23"/>
      <c r="MZA43" s="23"/>
      <c r="MZB43" s="23"/>
      <c r="MZC43" s="23"/>
      <c r="MZD43" s="23"/>
      <c r="MZE43" s="23"/>
      <c r="MZF43" s="23"/>
      <c r="MZG43" s="23"/>
      <c r="MZH43" s="23"/>
      <c r="MZI43" s="23"/>
      <c r="MZJ43" s="23"/>
      <c r="MZK43" s="23"/>
      <c r="MZL43" s="23"/>
      <c r="MZM43" s="23"/>
      <c r="MZN43" s="23"/>
      <c r="MZO43" s="23"/>
      <c r="MZP43" s="23"/>
      <c r="MZQ43" s="23"/>
      <c r="MZR43" s="23"/>
      <c r="MZS43" s="23"/>
      <c r="MZT43" s="23"/>
      <c r="MZU43" s="23"/>
      <c r="MZV43" s="23"/>
      <c r="MZW43" s="23"/>
      <c r="MZX43" s="23"/>
      <c r="MZY43" s="23"/>
      <c r="MZZ43" s="23"/>
      <c r="NAA43" s="23"/>
      <c r="NAB43" s="23"/>
      <c r="NAC43" s="23"/>
      <c r="NAD43" s="23"/>
      <c r="NAE43" s="23"/>
      <c r="NAF43" s="23"/>
      <c r="NAG43" s="23"/>
      <c r="NAH43" s="23"/>
      <c r="NAI43" s="23"/>
      <c r="NAJ43" s="23"/>
      <c r="NAK43" s="23"/>
      <c r="NAL43" s="23"/>
      <c r="NAM43" s="23"/>
      <c r="NAN43" s="23"/>
      <c r="NAO43" s="23"/>
      <c r="NAP43" s="23"/>
      <c r="NAQ43" s="23"/>
      <c r="NAR43" s="23"/>
      <c r="NAS43" s="23"/>
      <c r="NAT43" s="23"/>
      <c r="NAU43" s="23"/>
      <c r="NAV43" s="23"/>
      <c r="NAW43" s="23"/>
      <c r="NAX43" s="23"/>
      <c r="NAY43" s="23"/>
      <c r="NAZ43" s="23"/>
      <c r="NBA43" s="23"/>
      <c r="NBB43" s="23"/>
      <c r="NBC43" s="23"/>
      <c r="NBD43" s="23"/>
      <c r="NBE43" s="23"/>
      <c r="NBF43" s="23"/>
      <c r="NBG43" s="23"/>
      <c r="NBH43" s="23"/>
      <c r="NBI43" s="23"/>
      <c r="NBJ43" s="23"/>
      <c r="NBK43" s="23"/>
      <c r="NBL43" s="23"/>
      <c r="NBM43" s="23"/>
      <c r="NBN43" s="23"/>
      <c r="NBO43" s="23"/>
      <c r="NBP43" s="23"/>
      <c r="NBQ43" s="23"/>
      <c r="NBR43" s="23"/>
      <c r="NBS43" s="23"/>
      <c r="NBT43" s="23"/>
      <c r="NBU43" s="23"/>
      <c r="NBV43" s="23"/>
      <c r="NBW43" s="23"/>
      <c r="NBX43" s="23"/>
      <c r="NBY43" s="23"/>
      <c r="NBZ43" s="23"/>
      <c r="NCA43" s="23"/>
      <c r="NCB43" s="23"/>
      <c r="NCC43" s="23"/>
      <c r="NCD43" s="23"/>
      <c r="NCE43" s="23"/>
      <c r="NCF43" s="23"/>
      <c r="NCG43" s="23"/>
      <c r="NCH43" s="23"/>
      <c r="NCI43" s="23"/>
      <c r="NCJ43" s="23"/>
      <c r="NCK43" s="23"/>
      <c r="NCL43" s="23"/>
      <c r="NCM43" s="23"/>
      <c r="NCN43" s="23"/>
      <c r="NCO43" s="23"/>
      <c r="NCP43" s="23"/>
      <c r="NCQ43" s="23"/>
      <c r="NCR43" s="23"/>
      <c r="NCS43" s="23"/>
      <c r="NCT43" s="23"/>
      <c r="NCU43" s="23"/>
      <c r="NCV43" s="23"/>
      <c r="NCW43" s="23"/>
      <c r="NCX43" s="23"/>
      <c r="NCY43" s="23"/>
      <c r="NCZ43" s="23"/>
      <c r="NDA43" s="23"/>
      <c r="NDB43" s="23"/>
      <c r="NDC43" s="23"/>
      <c r="NDD43" s="23"/>
      <c r="NDE43" s="23"/>
      <c r="NDF43" s="23"/>
      <c r="NDG43" s="23"/>
      <c r="NDH43" s="23"/>
      <c r="NDI43" s="23"/>
      <c r="NDJ43" s="23"/>
      <c r="NDK43" s="23"/>
      <c r="NDL43" s="23"/>
      <c r="NDM43" s="23"/>
      <c r="NDN43" s="23"/>
      <c r="NDO43" s="23"/>
      <c r="NDP43" s="23"/>
      <c r="NDQ43" s="23"/>
      <c r="NDR43" s="23"/>
      <c r="NDS43" s="23"/>
      <c r="NDT43" s="23"/>
      <c r="NDU43" s="23"/>
      <c r="NDV43" s="23"/>
      <c r="NDW43" s="23"/>
      <c r="NDX43" s="23"/>
      <c r="NDY43" s="23"/>
      <c r="NDZ43" s="23"/>
      <c r="NEA43" s="23"/>
      <c r="NEB43" s="23"/>
      <c r="NEC43" s="23"/>
      <c r="NED43" s="23"/>
      <c r="NEE43" s="23"/>
      <c r="NEF43" s="23"/>
      <c r="NEG43" s="23"/>
      <c r="NEH43" s="23"/>
      <c r="NEI43" s="23"/>
      <c r="NEJ43" s="23"/>
      <c r="NEK43" s="23"/>
      <c r="NEL43" s="23"/>
      <c r="NEM43" s="23"/>
      <c r="NEN43" s="23"/>
      <c r="NEO43" s="23"/>
      <c r="NEP43" s="23"/>
      <c r="NEQ43" s="23"/>
      <c r="NER43" s="23"/>
      <c r="NES43" s="23"/>
      <c r="NET43" s="23"/>
      <c r="NEU43" s="23"/>
      <c r="NEV43" s="23"/>
      <c r="NEW43" s="23"/>
      <c r="NEX43" s="23"/>
      <c r="NEY43" s="23"/>
      <c r="NEZ43" s="23"/>
      <c r="NFA43" s="23"/>
      <c r="NFB43" s="23"/>
      <c r="NFC43" s="23"/>
      <c r="NFD43" s="23"/>
      <c r="NFE43" s="23"/>
      <c r="NFF43" s="23"/>
      <c r="NFG43" s="23"/>
      <c r="NFH43" s="23"/>
      <c r="NFI43" s="23"/>
      <c r="NFJ43" s="23"/>
      <c r="NFK43" s="23"/>
      <c r="NFL43" s="23"/>
      <c r="NFM43" s="23"/>
      <c r="NFN43" s="23"/>
      <c r="NFO43" s="23"/>
      <c r="NFP43" s="23"/>
      <c r="NFQ43" s="23"/>
      <c r="NFR43" s="23"/>
      <c r="NFS43" s="23"/>
      <c r="NFT43" s="23"/>
      <c r="NFU43" s="23"/>
      <c r="NFV43" s="23"/>
      <c r="NFW43" s="23"/>
      <c r="NFX43" s="23"/>
      <c r="NFY43" s="23"/>
      <c r="NFZ43" s="23"/>
      <c r="NGA43" s="23"/>
      <c r="NGB43" s="23"/>
      <c r="NGC43" s="23"/>
      <c r="NGD43" s="23"/>
      <c r="NGE43" s="23"/>
      <c r="NGF43" s="23"/>
      <c r="NGG43" s="23"/>
      <c r="NGH43" s="23"/>
      <c r="NGI43" s="23"/>
      <c r="NGJ43" s="23"/>
      <c r="NGK43" s="23"/>
      <c r="NGL43" s="23"/>
      <c r="NGM43" s="23"/>
      <c r="NGN43" s="23"/>
      <c r="NGO43" s="23"/>
      <c r="NGP43" s="23"/>
      <c r="NGQ43" s="23"/>
      <c r="NGR43" s="23"/>
      <c r="NGS43" s="23"/>
      <c r="NGT43" s="23"/>
      <c r="NGU43" s="23"/>
      <c r="NGV43" s="23"/>
      <c r="NGW43" s="23"/>
      <c r="NGX43" s="23"/>
      <c r="NGY43" s="23"/>
      <c r="NGZ43" s="23"/>
      <c r="NHA43" s="23"/>
      <c r="NHB43" s="23"/>
      <c r="NHC43" s="23"/>
      <c r="NHD43" s="23"/>
      <c r="NHE43" s="23"/>
      <c r="NHF43" s="23"/>
      <c r="NHG43" s="23"/>
      <c r="NHH43" s="23"/>
      <c r="NHI43" s="23"/>
      <c r="NHJ43" s="23"/>
      <c r="NHK43" s="23"/>
      <c r="NHL43" s="23"/>
      <c r="NHM43" s="23"/>
      <c r="NHN43" s="23"/>
      <c r="NHO43" s="23"/>
      <c r="NHP43" s="23"/>
      <c r="NHQ43" s="23"/>
      <c r="NHR43" s="23"/>
      <c r="NHS43" s="23"/>
      <c r="NHT43" s="23"/>
      <c r="NHU43" s="23"/>
      <c r="NHV43" s="23"/>
      <c r="NHW43" s="23"/>
      <c r="NHX43" s="23"/>
      <c r="NHY43" s="23"/>
      <c r="NHZ43" s="23"/>
      <c r="NIA43" s="23"/>
      <c r="NIB43" s="23"/>
      <c r="NIC43" s="23"/>
      <c r="NID43" s="23"/>
      <c r="NIE43" s="23"/>
      <c r="NIF43" s="23"/>
      <c r="NIG43" s="23"/>
      <c r="NIH43" s="23"/>
      <c r="NII43" s="23"/>
      <c r="NIJ43" s="23"/>
      <c r="NIK43" s="23"/>
      <c r="NIL43" s="23"/>
      <c r="NIM43" s="23"/>
      <c r="NIN43" s="23"/>
      <c r="NIO43" s="23"/>
      <c r="NIP43" s="23"/>
      <c r="NIQ43" s="23"/>
      <c r="NIR43" s="23"/>
      <c r="NIS43" s="23"/>
      <c r="NIT43" s="23"/>
      <c r="NIU43" s="23"/>
      <c r="NIV43" s="23"/>
      <c r="NIW43" s="23"/>
      <c r="NIX43" s="23"/>
      <c r="NIY43" s="23"/>
      <c r="NIZ43" s="23"/>
      <c r="NJA43" s="23"/>
      <c r="NJB43" s="23"/>
      <c r="NJC43" s="23"/>
      <c r="NJD43" s="23"/>
      <c r="NJE43" s="23"/>
      <c r="NJF43" s="23"/>
      <c r="NJG43" s="23"/>
      <c r="NJH43" s="23"/>
      <c r="NJI43" s="23"/>
      <c r="NJJ43" s="23"/>
      <c r="NJK43" s="23"/>
      <c r="NJL43" s="23"/>
      <c r="NJM43" s="23"/>
      <c r="NJN43" s="23"/>
      <c r="NJO43" s="23"/>
      <c r="NJP43" s="23"/>
      <c r="NJQ43" s="23"/>
      <c r="NJR43" s="23"/>
      <c r="NJS43" s="23"/>
      <c r="NJT43" s="23"/>
      <c r="NJU43" s="23"/>
      <c r="NJV43" s="23"/>
      <c r="NJW43" s="23"/>
      <c r="NJX43" s="23"/>
      <c r="NJY43" s="23"/>
      <c r="NJZ43" s="23"/>
      <c r="NKA43" s="23"/>
      <c r="NKB43" s="23"/>
      <c r="NKC43" s="23"/>
      <c r="NKD43" s="23"/>
      <c r="NKE43" s="23"/>
      <c r="NKF43" s="23"/>
      <c r="NKG43" s="23"/>
      <c r="NKH43" s="23"/>
      <c r="NKI43" s="23"/>
      <c r="NKJ43" s="23"/>
      <c r="NKK43" s="23"/>
      <c r="NKL43" s="23"/>
      <c r="NKM43" s="23"/>
      <c r="NKN43" s="23"/>
      <c r="NKO43" s="23"/>
      <c r="NKP43" s="23"/>
      <c r="NKQ43" s="23"/>
      <c r="NKR43" s="23"/>
      <c r="NKS43" s="23"/>
      <c r="NKT43" s="23"/>
      <c r="NKU43" s="23"/>
      <c r="NKV43" s="23"/>
      <c r="NKW43" s="23"/>
      <c r="NKX43" s="23"/>
      <c r="NKY43" s="23"/>
      <c r="NKZ43" s="23"/>
      <c r="NLA43" s="23"/>
      <c r="NLB43" s="23"/>
      <c r="NLC43" s="23"/>
      <c r="NLD43" s="23"/>
      <c r="NLE43" s="23"/>
      <c r="NLF43" s="23"/>
      <c r="NLG43" s="23"/>
      <c r="NLH43" s="23"/>
      <c r="NLI43" s="23"/>
      <c r="NLJ43" s="23"/>
      <c r="NLK43" s="23"/>
      <c r="NLL43" s="23"/>
      <c r="NLM43" s="23"/>
      <c r="NLN43" s="23"/>
      <c r="NLO43" s="23"/>
      <c r="NLP43" s="23"/>
      <c r="NLQ43" s="23"/>
      <c r="NLR43" s="23"/>
      <c r="NLS43" s="23"/>
      <c r="NLT43" s="23"/>
      <c r="NLU43" s="23"/>
      <c r="NLV43" s="23"/>
      <c r="NLW43" s="23"/>
      <c r="NLX43" s="23"/>
      <c r="NLY43" s="23"/>
      <c r="NLZ43" s="23"/>
      <c r="NMA43" s="23"/>
      <c r="NMB43" s="23"/>
      <c r="NMC43" s="23"/>
      <c r="NMD43" s="23"/>
      <c r="NME43" s="23"/>
      <c r="NMF43" s="23"/>
      <c r="NMG43" s="23"/>
      <c r="NMH43" s="23"/>
      <c r="NMI43" s="23"/>
      <c r="NMJ43" s="23"/>
      <c r="NMK43" s="23"/>
      <c r="NML43" s="23"/>
      <c r="NMM43" s="23"/>
      <c r="NMN43" s="23"/>
      <c r="NMO43" s="23"/>
      <c r="NMP43" s="23"/>
      <c r="NMQ43" s="23"/>
      <c r="NMR43" s="23"/>
      <c r="NMS43" s="23"/>
      <c r="NMT43" s="23"/>
      <c r="NMU43" s="23"/>
      <c r="NMV43" s="23"/>
      <c r="NMW43" s="23"/>
      <c r="NMX43" s="23"/>
      <c r="NMY43" s="23"/>
      <c r="NMZ43" s="23"/>
      <c r="NNA43" s="23"/>
      <c r="NNB43" s="23"/>
      <c r="NNC43" s="23"/>
      <c r="NND43" s="23"/>
      <c r="NNE43" s="23"/>
      <c r="NNF43" s="23"/>
      <c r="NNG43" s="23"/>
      <c r="NNH43" s="23"/>
      <c r="NNI43" s="23"/>
      <c r="NNJ43" s="23"/>
      <c r="NNK43" s="23"/>
      <c r="NNL43" s="23"/>
      <c r="NNM43" s="23"/>
      <c r="NNN43" s="23"/>
      <c r="NNO43" s="23"/>
      <c r="NNP43" s="23"/>
      <c r="NNQ43" s="23"/>
      <c r="NNR43" s="23"/>
      <c r="NNS43" s="23"/>
      <c r="NNT43" s="23"/>
      <c r="NNU43" s="23"/>
      <c r="NNV43" s="23"/>
      <c r="NNW43" s="23"/>
      <c r="NNX43" s="23"/>
      <c r="NNY43" s="23"/>
      <c r="NNZ43" s="23"/>
      <c r="NOA43" s="23"/>
      <c r="NOB43" s="23"/>
      <c r="NOC43" s="23"/>
      <c r="NOD43" s="23"/>
      <c r="NOE43" s="23"/>
      <c r="NOF43" s="23"/>
      <c r="NOG43" s="23"/>
      <c r="NOH43" s="23"/>
      <c r="NOI43" s="23"/>
      <c r="NOJ43" s="23"/>
      <c r="NOK43" s="23"/>
      <c r="NOL43" s="23"/>
      <c r="NOM43" s="23"/>
      <c r="NON43" s="23"/>
      <c r="NOO43" s="23"/>
      <c r="NOP43" s="23"/>
      <c r="NOQ43" s="23"/>
      <c r="NOR43" s="23"/>
      <c r="NOS43" s="23"/>
      <c r="NOT43" s="23"/>
      <c r="NOU43" s="23"/>
      <c r="NOV43" s="23"/>
      <c r="NOW43" s="23"/>
      <c r="NOX43" s="23"/>
      <c r="NOY43" s="23"/>
      <c r="NOZ43" s="23"/>
      <c r="NPA43" s="23"/>
      <c r="NPB43" s="23"/>
      <c r="NPC43" s="23"/>
      <c r="NPD43" s="23"/>
      <c r="NPE43" s="23"/>
      <c r="NPF43" s="23"/>
      <c r="NPG43" s="23"/>
      <c r="NPH43" s="23"/>
      <c r="NPI43" s="23"/>
      <c r="NPJ43" s="23"/>
      <c r="NPK43" s="23"/>
      <c r="NPL43" s="23"/>
      <c r="NPM43" s="23"/>
      <c r="NPN43" s="23"/>
      <c r="NPO43" s="23"/>
      <c r="NPP43" s="23"/>
      <c r="NPQ43" s="23"/>
      <c r="NPR43" s="23"/>
      <c r="NPS43" s="23"/>
      <c r="NPT43" s="23"/>
      <c r="NPU43" s="23"/>
      <c r="NPV43" s="23"/>
      <c r="NPW43" s="23"/>
      <c r="NPX43" s="23"/>
      <c r="NPY43" s="23"/>
      <c r="NPZ43" s="23"/>
      <c r="NQA43" s="23"/>
      <c r="NQB43" s="23"/>
      <c r="NQC43" s="23"/>
      <c r="NQD43" s="23"/>
      <c r="NQE43" s="23"/>
      <c r="NQF43" s="23"/>
      <c r="NQG43" s="23"/>
      <c r="NQH43" s="23"/>
      <c r="NQI43" s="23"/>
      <c r="NQJ43" s="23"/>
      <c r="NQK43" s="23"/>
      <c r="NQL43" s="23"/>
      <c r="NQM43" s="23"/>
      <c r="NQN43" s="23"/>
      <c r="NQO43" s="23"/>
      <c r="NQP43" s="23"/>
      <c r="NQQ43" s="23"/>
      <c r="NQR43" s="23"/>
      <c r="NQS43" s="23"/>
      <c r="NQT43" s="23"/>
      <c r="NQU43" s="23"/>
      <c r="NQV43" s="23"/>
      <c r="NQW43" s="23"/>
      <c r="NQX43" s="23"/>
      <c r="NQY43" s="23"/>
      <c r="NQZ43" s="23"/>
      <c r="NRA43" s="23"/>
      <c r="NRB43" s="23"/>
      <c r="NRC43" s="23"/>
      <c r="NRD43" s="23"/>
      <c r="NRE43" s="23"/>
      <c r="NRF43" s="23"/>
      <c r="NRG43" s="23"/>
      <c r="NRH43" s="23"/>
      <c r="NRI43" s="23"/>
      <c r="NRJ43" s="23"/>
      <c r="NRK43" s="23"/>
      <c r="NRL43" s="23"/>
      <c r="NRM43" s="23"/>
      <c r="NRN43" s="23"/>
      <c r="NRO43" s="23"/>
      <c r="NRP43" s="23"/>
      <c r="NRQ43" s="23"/>
      <c r="NRR43" s="23"/>
      <c r="NRS43" s="23"/>
      <c r="NRT43" s="23"/>
      <c r="NRU43" s="23"/>
      <c r="NRV43" s="23"/>
      <c r="NRW43" s="23"/>
      <c r="NRX43" s="23"/>
      <c r="NRY43" s="23"/>
      <c r="NRZ43" s="23"/>
      <c r="NSA43" s="23"/>
      <c r="NSB43" s="23"/>
      <c r="NSC43" s="23"/>
      <c r="NSD43" s="23"/>
      <c r="NSE43" s="23"/>
      <c r="NSF43" s="23"/>
      <c r="NSG43" s="23"/>
      <c r="NSH43" s="23"/>
      <c r="NSI43" s="23"/>
      <c r="NSJ43" s="23"/>
      <c r="NSK43" s="23"/>
      <c r="NSL43" s="23"/>
      <c r="NSM43" s="23"/>
      <c r="NSN43" s="23"/>
      <c r="NSO43" s="23"/>
      <c r="NSP43" s="23"/>
      <c r="NSQ43" s="23"/>
      <c r="NSR43" s="23"/>
      <c r="NSS43" s="23"/>
      <c r="NST43" s="23"/>
      <c r="NSU43" s="23"/>
      <c r="NSV43" s="23"/>
      <c r="NSW43" s="23"/>
      <c r="NSX43" s="23"/>
      <c r="NSY43" s="23"/>
      <c r="NSZ43" s="23"/>
      <c r="NTA43" s="23"/>
      <c r="NTB43" s="23"/>
      <c r="NTC43" s="23"/>
      <c r="NTD43" s="23"/>
      <c r="NTE43" s="23"/>
      <c r="NTF43" s="23"/>
      <c r="NTG43" s="23"/>
      <c r="NTH43" s="23"/>
      <c r="NTI43" s="23"/>
      <c r="NTJ43" s="23"/>
      <c r="NTK43" s="23"/>
      <c r="NTL43" s="23"/>
      <c r="NTM43" s="23"/>
      <c r="NTN43" s="23"/>
      <c r="NTO43" s="23"/>
      <c r="NTP43" s="23"/>
      <c r="NTQ43" s="23"/>
      <c r="NTR43" s="23"/>
      <c r="NTS43" s="23"/>
      <c r="NTT43" s="23"/>
      <c r="NTU43" s="23"/>
      <c r="NTV43" s="23"/>
      <c r="NTW43" s="23"/>
      <c r="NTX43" s="23"/>
      <c r="NTY43" s="23"/>
      <c r="NTZ43" s="23"/>
      <c r="NUA43" s="23"/>
      <c r="NUB43" s="23"/>
      <c r="NUC43" s="23"/>
      <c r="NUD43" s="23"/>
      <c r="NUE43" s="23"/>
      <c r="NUF43" s="23"/>
      <c r="NUG43" s="23"/>
      <c r="NUH43" s="23"/>
      <c r="NUI43" s="23"/>
      <c r="NUJ43" s="23"/>
      <c r="NUK43" s="23"/>
      <c r="NUL43" s="23"/>
      <c r="NUM43" s="23"/>
      <c r="NUN43" s="23"/>
      <c r="NUO43" s="23"/>
      <c r="NUP43" s="23"/>
      <c r="NUQ43" s="23"/>
      <c r="NUR43" s="23"/>
      <c r="NUS43" s="23"/>
      <c r="NUT43" s="23"/>
      <c r="NUU43" s="23"/>
      <c r="NUV43" s="23"/>
      <c r="NUW43" s="23"/>
      <c r="NUX43" s="23"/>
      <c r="NUY43" s="23"/>
      <c r="NUZ43" s="23"/>
      <c r="NVA43" s="23"/>
      <c r="NVB43" s="23"/>
      <c r="NVC43" s="23"/>
      <c r="NVD43" s="23"/>
      <c r="NVE43" s="23"/>
      <c r="NVF43" s="23"/>
      <c r="NVG43" s="23"/>
      <c r="NVH43" s="23"/>
      <c r="NVI43" s="23"/>
      <c r="NVJ43" s="23"/>
      <c r="NVK43" s="23"/>
      <c r="NVL43" s="23"/>
      <c r="NVM43" s="23"/>
      <c r="NVN43" s="23"/>
      <c r="NVO43" s="23"/>
      <c r="NVP43" s="23"/>
      <c r="NVQ43" s="23"/>
      <c r="NVR43" s="23"/>
      <c r="NVS43" s="23"/>
      <c r="NVT43" s="23"/>
      <c r="NVU43" s="23"/>
      <c r="NVV43" s="23"/>
      <c r="NVW43" s="23"/>
      <c r="NVX43" s="23"/>
      <c r="NVY43" s="23"/>
      <c r="NVZ43" s="23"/>
      <c r="NWA43" s="23"/>
      <c r="NWB43" s="23"/>
      <c r="NWC43" s="23"/>
      <c r="NWD43" s="23"/>
      <c r="NWE43" s="23"/>
      <c r="NWF43" s="23"/>
      <c r="NWG43" s="23"/>
      <c r="NWH43" s="23"/>
      <c r="NWI43" s="23"/>
      <c r="NWJ43" s="23"/>
      <c r="NWK43" s="23"/>
      <c r="NWL43" s="23"/>
      <c r="NWM43" s="23"/>
      <c r="NWN43" s="23"/>
      <c r="NWO43" s="23"/>
      <c r="NWP43" s="23"/>
      <c r="NWQ43" s="23"/>
      <c r="NWR43" s="23"/>
      <c r="NWS43" s="23"/>
      <c r="NWT43" s="23"/>
      <c r="NWU43" s="23"/>
      <c r="NWV43" s="23"/>
      <c r="NWW43" s="23"/>
      <c r="NWX43" s="23"/>
      <c r="NWY43" s="23"/>
      <c r="NWZ43" s="23"/>
      <c r="NXA43" s="23"/>
      <c r="NXB43" s="23"/>
      <c r="NXC43" s="23"/>
      <c r="NXD43" s="23"/>
      <c r="NXE43" s="23"/>
      <c r="NXF43" s="23"/>
      <c r="NXG43" s="23"/>
      <c r="NXH43" s="23"/>
      <c r="NXI43" s="23"/>
      <c r="NXJ43" s="23"/>
      <c r="NXK43" s="23"/>
      <c r="NXL43" s="23"/>
      <c r="NXM43" s="23"/>
      <c r="NXN43" s="23"/>
      <c r="NXO43" s="23"/>
      <c r="NXP43" s="23"/>
      <c r="NXQ43" s="23"/>
      <c r="NXR43" s="23"/>
      <c r="NXS43" s="23"/>
      <c r="NXT43" s="23"/>
      <c r="NXU43" s="23"/>
      <c r="NXV43" s="23"/>
      <c r="NXW43" s="23"/>
      <c r="NXX43" s="23"/>
      <c r="NXY43" s="23"/>
      <c r="NXZ43" s="23"/>
      <c r="NYA43" s="23"/>
      <c r="NYB43" s="23"/>
      <c r="NYC43" s="23"/>
      <c r="NYD43" s="23"/>
      <c r="NYE43" s="23"/>
      <c r="NYF43" s="23"/>
      <c r="NYG43" s="23"/>
      <c r="NYH43" s="23"/>
      <c r="NYI43" s="23"/>
      <c r="NYJ43" s="23"/>
      <c r="NYK43" s="23"/>
      <c r="NYL43" s="23"/>
      <c r="NYM43" s="23"/>
      <c r="NYN43" s="23"/>
      <c r="NYO43" s="23"/>
      <c r="NYP43" s="23"/>
      <c r="NYQ43" s="23"/>
      <c r="NYR43" s="23"/>
      <c r="NYS43" s="23"/>
      <c r="NYT43" s="23"/>
      <c r="NYU43" s="23"/>
      <c r="NYV43" s="23"/>
      <c r="NYW43" s="23"/>
      <c r="NYX43" s="23"/>
      <c r="NYY43" s="23"/>
      <c r="NYZ43" s="23"/>
      <c r="NZA43" s="23"/>
      <c r="NZB43" s="23"/>
      <c r="NZC43" s="23"/>
      <c r="NZD43" s="23"/>
      <c r="NZE43" s="23"/>
      <c r="NZF43" s="23"/>
      <c r="NZG43" s="23"/>
      <c r="NZH43" s="23"/>
      <c r="NZI43" s="23"/>
      <c r="NZJ43" s="23"/>
      <c r="NZK43" s="23"/>
      <c r="NZL43" s="23"/>
      <c r="NZM43" s="23"/>
      <c r="NZN43" s="23"/>
      <c r="NZO43" s="23"/>
      <c r="NZP43" s="23"/>
      <c r="NZQ43" s="23"/>
      <c r="NZR43" s="23"/>
      <c r="NZS43" s="23"/>
      <c r="NZT43" s="23"/>
      <c r="NZU43" s="23"/>
      <c r="NZV43" s="23"/>
      <c r="NZW43" s="23"/>
      <c r="NZX43" s="23"/>
      <c r="NZY43" s="23"/>
      <c r="NZZ43" s="23"/>
      <c r="OAA43" s="23"/>
      <c r="OAB43" s="23"/>
      <c r="OAC43" s="23"/>
      <c r="OAD43" s="23"/>
      <c r="OAE43" s="23"/>
      <c r="OAF43" s="23"/>
      <c r="OAG43" s="23"/>
      <c r="OAH43" s="23"/>
      <c r="OAI43" s="23"/>
      <c r="OAJ43" s="23"/>
      <c r="OAK43" s="23"/>
      <c r="OAL43" s="23"/>
      <c r="OAM43" s="23"/>
      <c r="OAN43" s="23"/>
      <c r="OAO43" s="23"/>
      <c r="OAP43" s="23"/>
      <c r="OAQ43" s="23"/>
      <c r="OAR43" s="23"/>
      <c r="OAS43" s="23"/>
      <c r="OAT43" s="23"/>
      <c r="OAU43" s="23"/>
      <c r="OAV43" s="23"/>
      <c r="OAW43" s="23"/>
      <c r="OAX43" s="23"/>
      <c r="OAY43" s="23"/>
      <c r="OAZ43" s="23"/>
      <c r="OBA43" s="23"/>
      <c r="OBB43" s="23"/>
      <c r="OBC43" s="23"/>
      <c r="OBD43" s="23"/>
      <c r="OBE43" s="23"/>
      <c r="OBF43" s="23"/>
      <c r="OBG43" s="23"/>
      <c r="OBH43" s="23"/>
      <c r="OBI43" s="23"/>
      <c r="OBJ43" s="23"/>
      <c r="OBK43" s="23"/>
      <c r="OBL43" s="23"/>
      <c r="OBM43" s="23"/>
      <c r="OBN43" s="23"/>
      <c r="OBO43" s="23"/>
      <c r="OBP43" s="23"/>
      <c r="OBQ43" s="23"/>
      <c r="OBR43" s="23"/>
      <c r="OBS43" s="23"/>
      <c r="OBT43" s="23"/>
      <c r="OBU43" s="23"/>
      <c r="OBV43" s="23"/>
      <c r="OBW43" s="23"/>
      <c r="OBX43" s="23"/>
      <c r="OBY43" s="23"/>
      <c r="OBZ43" s="23"/>
      <c r="OCA43" s="23"/>
      <c r="OCB43" s="23"/>
      <c r="OCC43" s="23"/>
      <c r="OCD43" s="23"/>
      <c r="OCE43" s="23"/>
      <c r="OCF43" s="23"/>
      <c r="OCG43" s="23"/>
      <c r="OCH43" s="23"/>
      <c r="OCI43" s="23"/>
      <c r="OCJ43" s="23"/>
      <c r="OCK43" s="23"/>
      <c r="OCL43" s="23"/>
      <c r="OCM43" s="23"/>
      <c r="OCN43" s="23"/>
      <c r="OCO43" s="23"/>
      <c r="OCP43" s="23"/>
      <c r="OCQ43" s="23"/>
      <c r="OCR43" s="23"/>
      <c r="OCS43" s="23"/>
      <c r="OCT43" s="23"/>
      <c r="OCU43" s="23"/>
      <c r="OCV43" s="23"/>
      <c r="OCW43" s="23"/>
      <c r="OCX43" s="23"/>
      <c r="OCY43" s="23"/>
      <c r="OCZ43" s="23"/>
      <c r="ODA43" s="23"/>
      <c r="ODB43" s="23"/>
      <c r="ODC43" s="23"/>
      <c r="ODD43" s="23"/>
      <c r="ODE43" s="23"/>
      <c r="ODF43" s="23"/>
      <c r="ODG43" s="23"/>
      <c r="ODH43" s="23"/>
      <c r="ODI43" s="23"/>
      <c r="ODJ43" s="23"/>
      <c r="ODK43" s="23"/>
      <c r="ODL43" s="23"/>
      <c r="ODM43" s="23"/>
      <c r="ODN43" s="23"/>
      <c r="ODO43" s="23"/>
      <c r="ODP43" s="23"/>
      <c r="ODQ43" s="23"/>
      <c r="ODR43" s="23"/>
      <c r="ODS43" s="23"/>
      <c r="ODT43" s="23"/>
      <c r="ODU43" s="23"/>
      <c r="ODV43" s="23"/>
      <c r="ODW43" s="23"/>
      <c r="ODX43" s="23"/>
      <c r="ODY43" s="23"/>
      <c r="ODZ43" s="23"/>
      <c r="OEA43" s="23"/>
      <c r="OEB43" s="23"/>
      <c r="OEC43" s="23"/>
      <c r="OED43" s="23"/>
      <c r="OEE43" s="23"/>
      <c r="OEF43" s="23"/>
      <c r="OEG43" s="23"/>
      <c r="OEH43" s="23"/>
      <c r="OEI43" s="23"/>
      <c r="OEJ43" s="23"/>
      <c r="OEK43" s="23"/>
      <c r="OEL43" s="23"/>
      <c r="OEM43" s="23"/>
      <c r="OEN43" s="23"/>
      <c r="OEO43" s="23"/>
      <c r="OEP43" s="23"/>
      <c r="OEQ43" s="23"/>
      <c r="OER43" s="23"/>
      <c r="OES43" s="23"/>
      <c r="OET43" s="23"/>
      <c r="OEU43" s="23"/>
      <c r="OEV43" s="23"/>
      <c r="OEW43" s="23"/>
      <c r="OEX43" s="23"/>
      <c r="OEY43" s="23"/>
      <c r="OEZ43" s="23"/>
      <c r="OFA43" s="23"/>
      <c r="OFB43" s="23"/>
      <c r="OFC43" s="23"/>
      <c r="OFD43" s="23"/>
      <c r="OFE43" s="23"/>
      <c r="OFF43" s="23"/>
      <c r="OFG43" s="23"/>
      <c r="OFH43" s="23"/>
      <c r="OFI43" s="23"/>
      <c r="OFJ43" s="23"/>
      <c r="OFK43" s="23"/>
      <c r="OFL43" s="23"/>
      <c r="OFM43" s="23"/>
      <c r="OFN43" s="23"/>
      <c r="OFO43" s="23"/>
      <c r="OFP43" s="23"/>
      <c r="OFQ43" s="23"/>
      <c r="OFR43" s="23"/>
      <c r="OFS43" s="23"/>
      <c r="OFT43" s="23"/>
      <c r="OFU43" s="23"/>
      <c r="OFV43" s="23"/>
      <c r="OFW43" s="23"/>
      <c r="OFX43" s="23"/>
      <c r="OFY43" s="23"/>
      <c r="OFZ43" s="23"/>
      <c r="OGA43" s="23"/>
      <c r="OGB43" s="23"/>
      <c r="OGC43" s="23"/>
      <c r="OGD43" s="23"/>
      <c r="OGE43" s="23"/>
      <c r="OGF43" s="23"/>
      <c r="OGG43" s="23"/>
      <c r="OGH43" s="23"/>
      <c r="OGI43" s="23"/>
      <c r="OGJ43" s="23"/>
      <c r="OGK43" s="23"/>
      <c r="OGL43" s="23"/>
      <c r="OGM43" s="23"/>
      <c r="OGN43" s="23"/>
      <c r="OGO43" s="23"/>
      <c r="OGP43" s="23"/>
      <c r="OGQ43" s="23"/>
      <c r="OGR43" s="23"/>
      <c r="OGS43" s="23"/>
      <c r="OGT43" s="23"/>
      <c r="OGU43" s="23"/>
      <c r="OGV43" s="23"/>
      <c r="OGW43" s="23"/>
      <c r="OGX43" s="23"/>
      <c r="OGY43" s="23"/>
      <c r="OGZ43" s="23"/>
      <c r="OHA43" s="23"/>
      <c r="OHB43" s="23"/>
      <c r="OHC43" s="23"/>
      <c r="OHD43" s="23"/>
      <c r="OHE43" s="23"/>
      <c r="OHF43" s="23"/>
      <c r="OHG43" s="23"/>
      <c r="OHH43" s="23"/>
      <c r="OHI43" s="23"/>
      <c r="OHJ43" s="23"/>
      <c r="OHK43" s="23"/>
      <c r="OHL43" s="23"/>
      <c r="OHM43" s="23"/>
      <c r="OHN43" s="23"/>
      <c r="OHO43" s="23"/>
      <c r="OHP43" s="23"/>
      <c r="OHQ43" s="23"/>
      <c r="OHR43" s="23"/>
      <c r="OHS43" s="23"/>
      <c r="OHT43" s="23"/>
      <c r="OHU43" s="23"/>
      <c r="OHV43" s="23"/>
      <c r="OHW43" s="23"/>
      <c r="OHX43" s="23"/>
      <c r="OHY43" s="23"/>
      <c r="OHZ43" s="23"/>
      <c r="OIA43" s="23"/>
      <c r="OIB43" s="23"/>
      <c r="OIC43" s="23"/>
      <c r="OID43" s="23"/>
      <c r="OIE43" s="23"/>
      <c r="OIF43" s="23"/>
      <c r="OIG43" s="23"/>
      <c r="OIH43" s="23"/>
      <c r="OII43" s="23"/>
      <c r="OIJ43" s="23"/>
      <c r="OIK43" s="23"/>
      <c r="OIL43" s="23"/>
      <c r="OIM43" s="23"/>
      <c r="OIN43" s="23"/>
      <c r="OIO43" s="23"/>
      <c r="OIP43" s="23"/>
      <c r="OIQ43" s="23"/>
      <c r="OIR43" s="23"/>
      <c r="OIS43" s="23"/>
      <c r="OIT43" s="23"/>
      <c r="OIU43" s="23"/>
      <c r="OIV43" s="23"/>
      <c r="OIW43" s="23"/>
      <c r="OIX43" s="23"/>
      <c r="OIY43" s="23"/>
      <c r="OIZ43" s="23"/>
      <c r="OJA43" s="23"/>
      <c r="OJB43" s="23"/>
      <c r="OJC43" s="23"/>
      <c r="OJD43" s="23"/>
      <c r="OJE43" s="23"/>
      <c r="OJF43" s="23"/>
      <c r="OJG43" s="23"/>
      <c r="OJH43" s="23"/>
      <c r="OJI43" s="23"/>
      <c r="OJJ43" s="23"/>
      <c r="OJK43" s="23"/>
      <c r="OJL43" s="23"/>
      <c r="OJM43" s="23"/>
      <c r="OJN43" s="23"/>
      <c r="OJO43" s="23"/>
      <c r="OJP43" s="23"/>
      <c r="OJQ43" s="23"/>
      <c r="OJR43" s="23"/>
      <c r="OJS43" s="23"/>
      <c r="OJT43" s="23"/>
      <c r="OJU43" s="23"/>
      <c r="OJV43" s="23"/>
      <c r="OJW43" s="23"/>
      <c r="OJX43" s="23"/>
      <c r="OJY43" s="23"/>
      <c r="OJZ43" s="23"/>
      <c r="OKA43" s="23"/>
      <c r="OKB43" s="23"/>
      <c r="OKC43" s="23"/>
      <c r="OKD43" s="23"/>
      <c r="OKE43" s="23"/>
      <c r="OKF43" s="23"/>
      <c r="OKG43" s="23"/>
      <c r="OKH43" s="23"/>
      <c r="OKI43" s="23"/>
      <c r="OKJ43" s="23"/>
      <c r="OKK43" s="23"/>
      <c r="OKL43" s="23"/>
      <c r="OKM43" s="23"/>
      <c r="OKN43" s="23"/>
      <c r="OKO43" s="23"/>
      <c r="OKP43" s="23"/>
      <c r="OKQ43" s="23"/>
      <c r="OKR43" s="23"/>
      <c r="OKS43" s="23"/>
      <c r="OKT43" s="23"/>
      <c r="OKU43" s="23"/>
      <c r="OKV43" s="23"/>
      <c r="OKW43" s="23"/>
      <c r="OKX43" s="23"/>
      <c r="OKY43" s="23"/>
      <c r="OKZ43" s="23"/>
      <c r="OLA43" s="23"/>
      <c r="OLB43" s="23"/>
      <c r="OLC43" s="23"/>
      <c r="OLD43" s="23"/>
      <c r="OLE43" s="23"/>
      <c r="OLF43" s="23"/>
      <c r="OLG43" s="23"/>
      <c r="OLH43" s="23"/>
      <c r="OLI43" s="23"/>
      <c r="OLJ43" s="23"/>
      <c r="OLK43" s="23"/>
      <c r="OLL43" s="23"/>
      <c r="OLM43" s="23"/>
      <c r="OLN43" s="23"/>
      <c r="OLO43" s="23"/>
      <c r="OLP43" s="23"/>
      <c r="OLQ43" s="23"/>
      <c r="OLR43" s="23"/>
      <c r="OLS43" s="23"/>
      <c r="OLT43" s="23"/>
      <c r="OLU43" s="23"/>
      <c r="OLV43" s="23"/>
      <c r="OLW43" s="23"/>
      <c r="OLX43" s="23"/>
      <c r="OLY43" s="23"/>
      <c r="OLZ43" s="23"/>
      <c r="OMA43" s="23"/>
      <c r="OMB43" s="23"/>
      <c r="OMC43" s="23"/>
      <c r="OMD43" s="23"/>
      <c r="OME43" s="23"/>
      <c r="OMF43" s="23"/>
      <c r="OMG43" s="23"/>
      <c r="OMH43" s="23"/>
      <c r="OMI43" s="23"/>
      <c r="OMJ43" s="23"/>
      <c r="OMK43" s="23"/>
      <c r="OML43" s="23"/>
      <c r="OMM43" s="23"/>
      <c r="OMN43" s="23"/>
      <c r="OMO43" s="23"/>
      <c r="OMP43" s="23"/>
      <c r="OMQ43" s="23"/>
      <c r="OMR43" s="23"/>
      <c r="OMS43" s="23"/>
      <c r="OMT43" s="23"/>
      <c r="OMU43" s="23"/>
      <c r="OMV43" s="23"/>
      <c r="OMW43" s="23"/>
      <c r="OMX43" s="23"/>
      <c r="OMY43" s="23"/>
      <c r="OMZ43" s="23"/>
      <c r="ONA43" s="23"/>
      <c r="ONB43" s="23"/>
      <c r="ONC43" s="23"/>
      <c r="OND43" s="23"/>
      <c r="ONE43" s="23"/>
      <c r="ONF43" s="23"/>
      <c r="ONG43" s="23"/>
      <c r="ONH43" s="23"/>
      <c r="ONI43" s="23"/>
      <c r="ONJ43" s="23"/>
      <c r="ONK43" s="23"/>
      <c r="ONL43" s="23"/>
      <c r="ONM43" s="23"/>
      <c r="ONN43" s="23"/>
      <c r="ONO43" s="23"/>
      <c r="ONP43" s="23"/>
      <c r="ONQ43" s="23"/>
      <c r="ONR43" s="23"/>
      <c r="ONS43" s="23"/>
      <c r="ONT43" s="23"/>
      <c r="ONU43" s="23"/>
      <c r="ONV43" s="23"/>
      <c r="ONW43" s="23"/>
      <c r="ONX43" s="23"/>
      <c r="ONY43" s="23"/>
      <c r="ONZ43" s="23"/>
      <c r="OOA43" s="23"/>
      <c r="OOB43" s="23"/>
      <c r="OOC43" s="23"/>
      <c r="OOD43" s="23"/>
      <c r="OOE43" s="23"/>
      <c r="OOF43" s="23"/>
      <c r="OOG43" s="23"/>
      <c r="OOH43" s="23"/>
      <c r="OOI43" s="23"/>
      <c r="OOJ43" s="23"/>
      <c r="OOK43" s="23"/>
      <c r="OOL43" s="23"/>
      <c r="OOM43" s="23"/>
      <c r="OON43" s="23"/>
      <c r="OOO43" s="23"/>
      <c r="OOP43" s="23"/>
      <c r="OOQ43" s="23"/>
      <c r="OOR43" s="23"/>
      <c r="OOS43" s="23"/>
      <c r="OOT43" s="23"/>
      <c r="OOU43" s="23"/>
      <c r="OOV43" s="23"/>
      <c r="OOW43" s="23"/>
      <c r="OOX43" s="23"/>
      <c r="OOY43" s="23"/>
      <c r="OOZ43" s="23"/>
      <c r="OPA43" s="23"/>
      <c r="OPB43" s="23"/>
      <c r="OPC43" s="23"/>
      <c r="OPD43" s="23"/>
      <c r="OPE43" s="23"/>
      <c r="OPF43" s="23"/>
      <c r="OPG43" s="23"/>
      <c r="OPH43" s="23"/>
      <c r="OPI43" s="23"/>
      <c r="OPJ43" s="23"/>
      <c r="OPK43" s="23"/>
      <c r="OPL43" s="23"/>
      <c r="OPM43" s="23"/>
      <c r="OPN43" s="23"/>
      <c r="OPO43" s="23"/>
      <c r="OPP43" s="23"/>
      <c r="OPQ43" s="23"/>
      <c r="OPR43" s="23"/>
      <c r="OPS43" s="23"/>
      <c r="OPT43" s="23"/>
      <c r="OPU43" s="23"/>
      <c r="OPV43" s="23"/>
      <c r="OPW43" s="23"/>
      <c r="OPX43" s="23"/>
      <c r="OPY43" s="23"/>
      <c r="OPZ43" s="23"/>
      <c r="OQA43" s="23"/>
      <c r="OQB43" s="23"/>
      <c r="OQC43" s="23"/>
      <c r="OQD43" s="23"/>
      <c r="OQE43" s="23"/>
      <c r="OQF43" s="23"/>
      <c r="OQG43" s="23"/>
      <c r="OQH43" s="23"/>
      <c r="OQI43" s="23"/>
      <c r="OQJ43" s="23"/>
      <c r="OQK43" s="23"/>
      <c r="OQL43" s="23"/>
      <c r="OQM43" s="23"/>
      <c r="OQN43" s="23"/>
      <c r="OQO43" s="23"/>
      <c r="OQP43" s="23"/>
      <c r="OQQ43" s="23"/>
      <c r="OQR43" s="23"/>
      <c r="OQS43" s="23"/>
      <c r="OQT43" s="23"/>
      <c r="OQU43" s="23"/>
      <c r="OQV43" s="23"/>
      <c r="OQW43" s="23"/>
      <c r="OQX43" s="23"/>
      <c r="OQY43" s="23"/>
      <c r="OQZ43" s="23"/>
      <c r="ORA43" s="23"/>
      <c r="ORB43" s="23"/>
      <c r="ORC43" s="23"/>
      <c r="ORD43" s="23"/>
      <c r="ORE43" s="23"/>
      <c r="ORF43" s="23"/>
      <c r="ORG43" s="23"/>
      <c r="ORH43" s="23"/>
      <c r="ORI43" s="23"/>
      <c r="ORJ43" s="23"/>
      <c r="ORK43" s="23"/>
      <c r="ORL43" s="23"/>
      <c r="ORM43" s="23"/>
      <c r="ORN43" s="23"/>
      <c r="ORO43" s="23"/>
      <c r="ORP43" s="23"/>
      <c r="ORQ43" s="23"/>
      <c r="ORR43" s="23"/>
      <c r="ORS43" s="23"/>
      <c r="ORT43" s="23"/>
      <c r="ORU43" s="23"/>
      <c r="ORV43" s="23"/>
      <c r="ORW43" s="23"/>
      <c r="ORX43" s="23"/>
      <c r="ORY43" s="23"/>
      <c r="ORZ43" s="23"/>
      <c r="OSA43" s="23"/>
      <c r="OSB43" s="23"/>
      <c r="OSC43" s="23"/>
      <c r="OSD43" s="23"/>
      <c r="OSE43" s="23"/>
      <c r="OSF43" s="23"/>
      <c r="OSG43" s="23"/>
      <c r="OSH43" s="23"/>
      <c r="OSI43" s="23"/>
      <c r="OSJ43" s="23"/>
      <c r="OSK43" s="23"/>
      <c r="OSL43" s="23"/>
      <c r="OSM43" s="23"/>
      <c r="OSN43" s="23"/>
      <c r="OSO43" s="23"/>
      <c r="OSP43" s="23"/>
      <c r="OSQ43" s="23"/>
      <c r="OSR43" s="23"/>
      <c r="OSS43" s="23"/>
      <c r="OST43" s="23"/>
      <c r="OSU43" s="23"/>
      <c r="OSV43" s="23"/>
      <c r="OSW43" s="23"/>
      <c r="OSX43" s="23"/>
      <c r="OSY43" s="23"/>
      <c r="OSZ43" s="23"/>
      <c r="OTA43" s="23"/>
      <c r="OTB43" s="23"/>
      <c r="OTC43" s="23"/>
      <c r="OTD43" s="23"/>
      <c r="OTE43" s="23"/>
      <c r="OTF43" s="23"/>
      <c r="OTG43" s="23"/>
      <c r="OTH43" s="23"/>
      <c r="OTI43" s="23"/>
      <c r="OTJ43" s="23"/>
      <c r="OTK43" s="23"/>
      <c r="OTL43" s="23"/>
      <c r="OTM43" s="23"/>
      <c r="OTN43" s="23"/>
      <c r="OTO43" s="23"/>
      <c r="OTP43" s="23"/>
      <c r="OTQ43" s="23"/>
      <c r="OTR43" s="23"/>
      <c r="OTS43" s="23"/>
      <c r="OTT43" s="23"/>
      <c r="OTU43" s="23"/>
      <c r="OTV43" s="23"/>
      <c r="OTW43" s="23"/>
      <c r="OTX43" s="23"/>
      <c r="OTY43" s="23"/>
      <c r="OTZ43" s="23"/>
      <c r="OUA43" s="23"/>
      <c r="OUB43" s="23"/>
      <c r="OUC43" s="23"/>
      <c r="OUD43" s="23"/>
      <c r="OUE43" s="23"/>
      <c r="OUF43" s="23"/>
      <c r="OUG43" s="23"/>
      <c r="OUH43" s="23"/>
      <c r="OUI43" s="23"/>
      <c r="OUJ43" s="23"/>
      <c r="OUK43" s="23"/>
      <c r="OUL43" s="23"/>
      <c r="OUM43" s="23"/>
      <c r="OUN43" s="23"/>
      <c r="OUO43" s="23"/>
      <c r="OUP43" s="23"/>
      <c r="OUQ43" s="23"/>
      <c r="OUR43" s="23"/>
      <c r="OUS43" s="23"/>
      <c r="OUT43" s="23"/>
      <c r="OUU43" s="23"/>
      <c r="OUV43" s="23"/>
      <c r="OUW43" s="23"/>
      <c r="OUX43" s="23"/>
      <c r="OUY43" s="23"/>
      <c r="OUZ43" s="23"/>
      <c r="OVA43" s="23"/>
      <c r="OVB43" s="23"/>
      <c r="OVC43" s="23"/>
      <c r="OVD43" s="23"/>
      <c r="OVE43" s="23"/>
      <c r="OVF43" s="23"/>
      <c r="OVG43" s="23"/>
      <c r="OVH43" s="23"/>
      <c r="OVI43" s="23"/>
      <c r="OVJ43" s="23"/>
      <c r="OVK43" s="23"/>
      <c r="OVL43" s="23"/>
      <c r="OVM43" s="23"/>
      <c r="OVN43" s="23"/>
      <c r="OVO43" s="23"/>
      <c r="OVP43" s="23"/>
      <c r="OVQ43" s="23"/>
      <c r="OVR43" s="23"/>
      <c r="OVS43" s="23"/>
      <c r="OVT43" s="23"/>
      <c r="OVU43" s="23"/>
      <c r="OVV43" s="23"/>
      <c r="OVW43" s="23"/>
      <c r="OVX43" s="23"/>
      <c r="OVY43" s="23"/>
      <c r="OVZ43" s="23"/>
      <c r="OWA43" s="23"/>
      <c r="OWB43" s="23"/>
      <c r="OWC43" s="23"/>
      <c r="OWD43" s="23"/>
      <c r="OWE43" s="23"/>
      <c r="OWF43" s="23"/>
      <c r="OWG43" s="23"/>
      <c r="OWH43" s="23"/>
      <c r="OWI43" s="23"/>
      <c r="OWJ43" s="23"/>
      <c r="OWK43" s="23"/>
      <c r="OWL43" s="23"/>
      <c r="OWM43" s="23"/>
      <c r="OWN43" s="23"/>
      <c r="OWO43" s="23"/>
      <c r="OWP43" s="23"/>
      <c r="OWQ43" s="23"/>
      <c r="OWR43" s="23"/>
      <c r="OWS43" s="23"/>
      <c r="OWT43" s="23"/>
      <c r="OWU43" s="23"/>
      <c r="OWV43" s="23"/>
      <c r="OWW43" s="23"/>
      <c r="OWX43" s="23"/>
      <c r="OWY43" s="23"/>
      <c r="OWZ43" s="23"/>
      <c r="OXA43" s="23"/>
      <c r="OXB43" s="23"/>
      <c r="OXC43" s="23"/>
      <c r="OXD43" s="23"/>
      <c r="OXE43" s="23"/>
      <c r="OXF43" s="23"/>
      <c r="OXG43" s="23"/>
      <c r="OXH43" s="23"/>
      <c r="OXI43" s="23"/>
      <c r="OXJ43" s="23"/>
      <c r="OXK43" s="23"/>
      <c r="OXL43" s="23"/>
      <c r="OXM43" s="23"/>
      <c r="OXN43" s="23"/>
      <c r="OXO43" s="23"/>
      <c r="OXP43" s="23"/>
      <c r="OXQ43" s="23"/>
      <c r="OXR43" s="23"/>
      <c r="OXS43" s="23"/>
      <c r="OXT43" s="23"/>
      <c r="OXU43" s="23"/>
      <c r="OXV43" s="23"/>
      <c r="OXW43" s="23"/>
      <c r="OXX43" s="23"/>
      <c r="OXY43" s="23"/>
      <c r="OXZ43" s="23"/>
      <c r="OYA43" s="23"/>
      <c r="OYB43" s="23"/>
      <c r="OYC43" s="23"/>
      <c r="OYD43" s="23"/>
      <c r="OYE43" s="23"/>
      <c r="OYF43" s="23"/>
      <c r="OYG43" s="23"/>
      <c r="OYH43" s="23"/>
      <c r="OYI43" s="23"/>
      <c r="OYJ43" s="23"/>
      <c r="OYK43" s="23"/>
      <c r="OYL43" s="23"/>
      <c r="OYM43" s="23"/>
      <c r="OYN43" s="23"/>
      <c r="OYO43" s="23"/>
      <c r="OYP43" s="23"/>
      <c r="OYQ43" s="23"/>
      <c r="OYR43" s="23"/>
      <c r="OYS43" s="23"/>
      <c r="OYT43" s="23"/>
      <c r="OYU43" s="23"/>
      <c r="OYV43" s="23"/>
      <c r="OYW43" s="23"/>
      <c r="OYX43" s="23"/>
      <c r="OYY43" s="23"/>
      <c r="OYZ43" s="23"/>
      <c r="OZA43" s="23"/>
      <c r="OZB43" s="23"/>
      <c r="OZC43" s="23"/>
      <c r="OZD43" s="23"/>
      <c r="OZE43" s="23"/>
      <c r="OZF43" s="23"/>
      <c r="OZG43" s="23"/>
      <c r="OZH43" s="23"/>
      <c r="OZI43" s="23"/>
      <c r="OZJ43" s="23"/>
      <c r="OZK43" s="23"/>
      <c r="OZL43" s="23"/>
      <c r="OZM43" s="23"/>
      <c r="OZN43" s="23"/>
      <c r="OZO43" s="23"/>
      <c r="OZP43" s="23"/>
      <c r="OZQ43" s="23"/>
      <c r="OZR43" s="23"/>
      <c r="OZS43" s="23"/>
      <c r="OZT43" s="23"/>
      <c r="OZU43" s="23"/>
      <c r="OZV43" s="23"/>
      <c r="OZW43" s="23"/>
      <c r="OZX43" s="23"/>
      <c r="OZY43" s="23"/>
      <c r="OZZ43" s="23"/>
      <c r="PAA43" s="23"/>
      <c r="PAB43" s="23"/>
      <c r="PAC43" s="23"/>
      <c r="PAD43" s="23"/>
      <c r="PAE43" s="23"/>
      <c r="PAF43" s="23"/>
      <c r="PAG43" s="23"/>
      <c r="PAH43" s="23"/>
      <c r="PAI43" s="23"/>
      <c r="PAJ43" s="23"/>
      <c r="PAK43" s="23"/>
      <c r="PAL43" s="23"/>
      <c r="PAM43" s="23"/>
      <c r="PAN43" s="23"/>
      <c r="PAO43" s="23"/>
      <c r="PAP43" s="23"/>
      <c r="PAQ43" s="23"/>
      <c r="PAR43" s="23"/>
      <c r="PAS43" s="23"/>
      <c r="PAT43" s="23"/>
      <c r="PAU43" s="23"/>
      <c r="PAV43" s="23"/>
      <c r="PAW43" s="23"/>
      <c r="PAX43" s="23"/>
      <c r="PAY43" s="23"/>
      <c r="PAZ43" s="23"/>
      <c r="PBA43" s="23"/>
      <c r="PBB43" s="23"/>
      <c r="PBC43" s="23"/>
      <c r="PBD43" s="23"/>
      <c r="PBE43" s="23"/>
      <c r="PBF43" s="23"/>
      <c r="PBG43" s="23"/>
      <c r="PBH43" s="23"/>
      <c r="PBI43" s="23"/>
      <c r="PBJ43" s="23"/>
      <c r="PBK43" s="23"/>
      <c r="PBL43" s="23"/>
      <c r="PBM43" s="23"/>
      <c r="PBN43" s="23"/>
      <c r="PBO43" s="23"/>
      <c r="PBP43" s="23"/>
      <c r="PBQ43" s="23"/>
      <c r="PBR43" s="23"/>
      <c r="PBS43" s="23"/>
      <c r="PBT43" s="23"/>
      <c r="PBU43" s="23"/>
      <c r="PBV43" s="23"/>
      <c r="PBW43" s="23"/>
      <c r="PBX43" s="23"/>
      <c r="PBY43" s="23"/>
      <c r="PBZ43" s="23"/>
      <c r="PCA43" s="23"/>
      <c r="PCB43" s="23"/>
      <c r="PCC43" s="23"/>
      <c r="PCD43" s="23"/>
      <c r="PCE43" s="23"/>
      <c r="PCF43" s="23"/>
      <c r="PCG43" s="23"/>
      <c r="PCH43" s="23"/>
      <c r="PCI43" s="23"/>
      <c r="PCJ43" s="23"/>
      <c r="PCK43" s="23"/>
      <c r="PCL43" s="23"/>
      <c r="PCM43" s="23"/>
      <c r="PCN43" s="23"/>
      <c r="PCO43" s="23"/>
      <c r="PCP43" s="23"/>
      <c r="PCQ43" s="23"/>
      <c r="PCR43" s="23"/>
      <c r="PCS43" s="23"/>
      <c r="PCT43" s="23"/>
      <c r="PCU43" s="23"/>
      <c r="PCV43" s="23"/>
      <c r="PCW43" s="23"/>
      <c r="PCX43" s="23"/>
      <c r="PCY43" s="23"/>
      <c r="PCZ43" s="23"/>
      <c r="PDA43" s="23"/>
      <c r="PDB43" s="23"/>
      <c r="PDC43" s="23"/>
      <c r="PDD43" s="23"/>
      <c r="PDE43" s="23"/>
      <c r="PDF43" s="23"/>
      <c r="PDG43" s="23"/>
      <c r="PDH43" s="23"/>
      <c r="PDI43" s="23"/>
      <c r="PDJ43" s="23"/>
      <c r="PDK43" s="23"/>
      <c r="PDL43" s="23"/>
      <c r="PDM43" s="23"/>
      <c r="PDN43" s="23"/>
      <c r="PDO43" s="23"/>
      <c r="PDP43" s="23"/>
      <c r="PDQ43" s="23"/>
      <c r="PDR43" s="23"/>
      <c r="PDS43" s="23"/>
      <c r="PDT43" s="23"/>
      <c r="PDU43" s="23"/>
      <c r="PDV43" s="23"/>
      <c r="PDW43" s="23"/>
      <c r="PDX43" s="23"/>
      <c r="PDY43" s="23"/>
      <c r="PDZ43" s="23"/>
      <c r="PEA43" s="23"/>
      <c r="PEB43" s="23"/>
      <c r="PEC43" s="23"/>
      <c r="PED43" s="23"/>
      <c r="PEE43" s="23"/>
      <c r="PEF43" s="23"/>
      <c r="PEG43" s="23"/>
      <c r="PEH43" s="23"/>
      <c r="PEI43" s="23"/>
      <c r="PEJ43" s="23"/>
      <c r="PEK43" s="23"/>
      <c r="PEL43" s="23"/>
      <c r="PEM43" s="23"/>
      <c r="PEN43" s="23"/>
      <c r="PEO43" s="23"/>
      <c r="PEP43" s="23"/>
      <c r="PEQ43" s="23"/>
      <c r="PER43" s="23"/>
      <c r="PES43" s="23"/>
      <c r="PET43" s="23"/>
      <c r="PEU43" s="23"/>
      <c r="PEV43" s="23"/>
      <c r="PEW43" s="23"/>
      <c r="PEX43" s="23"/>
      <c r="PEY43" s="23"/>
      <c r="PEZ43" s="23"/>
      <c r="PFA43" s="23"/>
      <c r="PFB43" s="23"/>
      <c r="PFC43" s="23"/>
      <c r="PFD43" s="23"/>
      <c r="PFE43" s="23"/>
      <c r="PFF43" s="23"/>
      <c r="PFG43" s="23"/>
      <c r="PFH43" s="23"/>
      <c r="PFI43" s="23"/>
      <c r="PFJ43" s="23"/>
      <c r="PFK43" s="23"/>
      <c r="PFL43" s="23"/>
      <c r="PFM43" s="23"/>
      <c r="PFN43" s="23"/>
      <c r="PFO43" s="23"/>
      <c r="PFP43" s="23"/>
      <c r="PFQ43" s="23"/>
      <c r="PFR43" s="23"/>
      <c r="PFS43" s="23"/>
      <c r="PFT43" s="23"/>
      <c r="PFU43" s="23"/>
      <c r="PFV43" s="23"/>
      <c r="PFW43" s="23"/>
      <c r="PFX43" s="23"/>
      <c r="PFY43" s="23"/>
      <c r="PFZ43" s="23"/>
      <c r="PGA43" s="23"/>
      <c r="PGB43" s="23"/>
      <c r="PGC43" s="23"/>
      <c r="PGD43" s="23"/>
      <c r="PGE43" s="23"/>
      <c r="PGF43" s="23"/>
      <c r="PGG43" s="23"/>
      <c r="PGH43" s="23"/>
      <c r="PGI43" s="23"/>
      <c r="PGJ43" s="23"/>
      <c r="PGK43" s="23"/>
      <c r="PGL43" s="23"/>
      <c r="PGM43" s="23"/>
      <c r="PGN43" s="23"/>
      <c r="PGO43" s="23"/>
      <c r="PGP43" s="23"/>
      <c r="PGQ43" s="23"/>
      <c r="PGR43" s="23"/>
      <c r="PGS43" s="23"/>
      <c r="PGT43" s="23"/>
      <c r="PGU43" s="23"/>
      <c r="PGV43" s="23"/>
      <c r="PGW43" s="23"/>
      <c r="PGX43" s="23"/>
      <c r="PGY43" s="23"/>
      <c r="PGZ43" s="23"/>
      <c r="PHA43" s="23"/>
      <c r="PHB43" s="23"/>
      <c r="PHC43" s="23"/>
      <c r="PHD43" s="23"/>
      <c r="PHE43" s="23"/>
      <c r="PHF43" s="23"/>
      <c r="PHG43" s="23"/>
      <c r="PHH43" s="23"/>
      <c r="PHI43" s="23"/>
      <c r="PHJ43" s="23"/>
      <c r="PHK43" s="23"/>
      <c r="PHL43" s="23"/>
      <c r="PHM43" s="23"/>
      <c r="PHN43" s="23"/>
      <c r="PHO43" s="23"/>
      <c r="PHP43" s="23"/>
      <c r="PHQ43" s="23"/>
      <c r="PHR43" s="23"/>
      <c r="PHS43" s="23"/>
      <c r="PHT43" s="23"/>
      <c r="PHU43" s="23"/>
      <c r="PHV43" s="23"/>
      <c r="PHW43" s="23"/>
      <c r="PHX43" s="23"/>
      <c r="PHY43" s="23"/>
      <c r="PHZ43" s="23"/>
      <c r="PIA43" s="23"/>
      <c r="PIB43" s="23"/>
      <c r="PIC43" s="23"/>
      <c r="PID43" s="23"/>
      <c r="PIE43" s="23"/>
      <c r="PIF43" s="23"/>
      <c r="PIG43" s="23"/>
      <c r="PIH43" s="23"/>
      <c r="PII43" s="23"/>
      <c r="PIJ43" s="23"/>
      <c r="PIK43" s="23"/>
      <c r="PIL43" s="23"/>
      <c r="PIM43" s="23"/>
      <c r="PIN43" s="23"/>
      <c r="PIO43" s="23"/>
      <c r="PIP43" s="23"/>
      <c r="PIQ43" s="23"/>
      <c r="PIR43" s="23"/>
      <c r="PIS43" s="23"/>
      <c r="PIT43" s="23"/>
      <c r="PIU43" s="23"/>
      <c r="PIV43" s="23"/>
      <c r="PIW43" s="23"/>
      <c r="PIX43" s="23"/>
      <c r="PIY43" s="23"/>
      <c r="PIZ43" s="23"/>
      <c r="PJA43" s="23"/>
      <c r="PJB43" s="23"/>
      <c r="PJC43" s="23"/>
      <c r="PJD43" s="23"/>
      <c r="PJE43" s="23"/>
      <c r="PJF43" s="23"/>
      <c r="PJG43" s="23"/>
      <c r="PJH43" s="23"/>
      <c r="PJI43" s="23"/>
      <c r="PJJ43" s="23"/>
      <c r="PJK43" s="23"/>
      <c r="PJL43" s="23"/>
      <c r="PJM43" s="23"/>
      <c r="PJN43" s="23"/>
      <c r="PJO43" s="23"/>
      <c r="PJP43" s="23"/>
      <c r="PJQ43" s="23"/>
      <c r="PJR43" s="23"/>
      <c r="PJS43" s="23"/>
      <c r="PJT43" s="23"/>
      <c r="PJU43" s="23"/>
      <c r="PJV43" s="23"/>
      <c r="PJW43" s="23"/>
      <c r="PJX43" s="23"/>
      <c r="PJY43" s="23"/>
      <c r="PJZ43" s="23"/>
      <c r="PKA43" s="23"/>
      <c r="PKB43" s="23"/>
      <c r="PKC43" s="23"/>
      <c r="PKD43" s="23"/>
      <c r="PKE43" s="23"/>
      <c r="PKF43" s="23"/>
      <c r="PKG43" s="23"/>
      <c r="PKH43" s="23"/>
      <c r="PKI43" s="23"/>
      <c r="PKJ43" s="23"/>
      <c r="PKK43" s="23"/>
      <c r="PKL43" s="23"/>
      <c r="PKM43" s="23"/>
      <c r="PKN43" s="23"/>
      <c r="PKO43" s="23"/>
      <c r="PKP43" s="23"/>
      <c r="PKQ43" s="23"/>
      <c r="PKR43" s="23"/>
      <c r="PKS43" s="23"/>
      <c r="PKT43" s="23"/>
      <c r="PKU43" s="23"/>
      <c r="PKV43" s="23"/>
      <c r="PKW43" s="23"/>
      <c r="PKX43" s="23"/>
      <c r="PKY43" s="23"/>
      <c r="PKZ43" s="23"/>
      <c r="PLA43" s="23"/>
      <c r="PLB43" s="23"/>
      <c r="PLC43" s="23"/>
      <c r="PLD43" s="23"/>
      <c r="PLE43" s="23"/>
      <c r="PLF43" s="23"/>
      <c r="PLG43" s="23"/>
      <c r="PLH43" s="23"/>
      <c r="PLI43" s="23"/>
      <c r="PLJ43" s="23"/>
      <c r="PLK43" s="23"/>
      <c r="PLL43" s="23"/>
      <c r="PLM43" s="23"/>
      <c r="PLN43" s="23"/>
      <c r="PLO43" s="23"/>
      <c r="PLP43" s="23"/>
      <c r="PLQ43" s="23"/>
      <c r="PLR43" s="23"/>
      <c r="PLS43" s="23"/>
      <c r="PLT43" s="23"/>
      <c r="PLU43" s="23"/>
      <c r="PLV43" s="23"/>
      <c r="PLW43" s="23"/>
      <c r="PLX43" s="23"/>
      <c r="PLY43" s="23"/>
      <c r="PLZ43" s="23"/>
      <c r="PMA43" s="23"/>
      <c r="PMB43" s="23"/>
      <c r="PMC43" s="23"/>
      <c r="PMD43" s="23"/>
      <c r="PME43" s="23"/>
      <c r="PMF43" s="23"/>
      <c r="PMG43" s="23"/>
      <c r="PMH43" s="23"/>
      <c r="PMI43" s="23"/>
      <c r="PMJ43" s="23"/>
      <c r="PMK43" s="23"/>
      <c r="PML43" s="23"/>
      <c r="PMM43" s="23"/>
      <c r="PMN43" s="23"/>
      <c r="PMO43" s="23"/>
      <c r="PMP43" s="23"/>
      <c r="PMQ43" s="23"/>
      <c r="PMR43" s="23"/>
      <c r="PMS43" s="23"/>
      <c r="PMT43" s="23"/>
      <c r="PMU43" s="23"/>
      <c r="PMV43" s="23"/>
      <c r="PMW43" s="23"/>
      <c r="PMX43" s="23"/>
      <c r="PMY43" s="23"/>
      <c r="PMZ43" s="23"/>
      <c r="PNA43" s="23"/>
      <c r="PNB43" s="23"/>
      <c r="PNC43" s="23"/>
      <c r="PND43" s="23"/>
      <c r="PNE43" s="23"/>
      <c r="PNF43" s="23"/>
      <c r="PNG43" s="23"/>
      <c r="PNH43" s="23"/>
      <c r="PNI43" s="23"/>
      <c r="PNJ43" s="23"/>
      <c r="PNK43" s="23"/>
      <c r="PNL43" s="23"/>
      <c r="PNM43" s="23"/>
      <c r="PNN43" s="23"/>
      <c r="PNO43" s="23"/>
      <c r="PNP43" s="23"/>
      <c r="PNQ43" s="23"/>
      <c r="PNR43" s="23"/>
      <c r="PNS43" s="23"/>
      <c r="PNT43" s="23"/>
      <c r="PNU43" s="23"/>
      <c r="PNV43" s="23"/>
      <c r="PNW43" s="23"/>
      <c r="PNX43" s="23"/>
      <c r="PNY43" s="23"/>
      <c r="PNZ43" s="23"/>
      <c r="POA43" s="23"/>
      <c r="POB43" s="23"/>
      <c r="POC43" s="23"/>
      <c r="POD43" s="23"/>
      <c r="POE43" s="23"/>
      <c r="POF43" s="23"/>
      <c r="POG43" s="23"/>
      <c r="POH43" s="23"/>
      <c r="POI43" s="23"/>
      <c r="POJ43" s="23"/>
      <c r="POK43" s="23"/>
      <c r="POL43" s="23"/>
      <c r="POM43" s="23"/>
      <c r="PON43" s="23"/>
      <c r="POO43" s="23"/>
      <c r="POP43" s="23"/>
      <c r="POQ43" s="23"/>
      <c r="POR43" s="23"/>
      <c r="POS43" s="23"/>
      <c r="POT43" s="23"/>
      <c r="POU43" s="23"/>
      <c r="POV43" s="23"/>
      <c r="POW43" s="23"/>
      <c r="POX43" s="23"/>
      <c r="POY43" s="23"/>
      <c r="POZ43" s="23"/>
      <c r="PPA43" s="23"/>
      <c r="PPB43" s="23"/>
      <c r="PPC43" s="23"/>
      <c r="PPD43" s="23"/>
      <c r="PPE43" s="23"/>
      <c r="PPF43" s="23"/>
      <c r="PPG43" s="23"/>
      <c r="PPH43" s="23"/>
      <c r="PPI43" s="23"/>
      <c r="PPJ43" s="23"/>
      <c r="PPK43" s="23"/>
      <c r="PPL43" s="23"/>
      <c r="PPM43" s="23"/>
      <c r="PPN43" s="23"/>
      <c r="PPO43" s="23"/>
      <c r="PPP43" s="23"/>
      <c r="PPQ43" s="23"/>
      <c r="PPR43" s="23"/>
      <c r="PPS43" s="23"/>
      <c r="PPT43" s="23"/>
      <c r="PPU43" s="23"/>
      <c r="PPV43" s="23"/>
      <c r="PPW43" s="23"/>
      <c r="PPX43" s="23"/>
      <c r="PPY43" s="23"/>
      <c r="PPZ43" s="23"/>
      <c r="PQA43" s="23"/>
      <c r="PQB43" s="23"/>
      <c r="PQC43" s="23"/>
      <c r="PQD43" s="23"/>
      <c r="PQE43" s="23"/>
      <c r="PQF43" s="23"/>
      <c r="PQG43" s="23"/>
      <c r="PQH43" s="23"/>
      <c r="PQI43" s="23"/>
      <c r="PQJ43" s="23"/>
      <c r="PQK43" s="23"/>
      <c r="PQL43" s="23"/>
      <c r="PQM43" s="23"/>
      <c r="PQN43" s="23"/>
      <c r="PQO43" s="23"/>
      <c r="PQP43" s="23"/>
      <c r="PQQ43" s="23"/>
      <c r="PQR43" s="23"/>
      <c r="PQS43" s="23"/>
      <c r="PQT43" s="23"/>
      <c r="PQU43" s="23"/>
      <c r="PQV43" s="23"/>
      <c r="PQW43" s="23"/>
      <c r="PQX43" s="23"/>
      <c r="PQY43" s="23"/>
      <c r="PQZ43" s="23"/>
      <c r="PRA43" s="23"/>
      <c r="PRB43" s="23"/>
      <c r="PRC43" s="23"/>
      <c r="PRD43" s="23"/>
      <c r="PRE43" s="23"/>
      <c r="PRF43" s="23"/>
      <c r="PRG43" s="23"/>
      <c r="PRH43" s="23"/>
      <c r="PRI43" s="23"/>
      <c r="PRJ43" s="23"/>
      <c r="PRK43" s="23"/>
      <c r="PRL43" s="23"/>
      <c r="PRM43" s="23"/>
      <c r="PRN43" s="23"/>
      <c r="PRO43" s="23"/>
      <c r="PRP43" s="23"/>
      <c r="PRQ43" s="23"/>
      <c r="PRR43" s="23"/>
      <c r="PRS43" s="23"/>
      <c r="PRT43" s="23"/>
      <c r="PRU43" s="23"/>
      <c r="PRV43" s="23"/>
      <c r="PRW43" s="23"/>
      <c r="PRX43" s="23"/>
      <c r="PRY43" s="23"/>
      <c r="PRZ43" s="23"/>
      <c r="PSA43" s="23"/>
      <c r="PSB43" s="23"/>
      <c r="PSC43" s="23"/>
      <c r="PSD43" s="23"/>
      <c r="PSE43" s="23"/>
      <c r="PSF43" s="23"/>
      <c r="PSG43" s="23"/>
      <c r="PSH43" s="23"/>
      <c r="PSI43" s="23"/>
      <c r="PSJ43" s="23"/>
      <c r="PSK43" s="23"/>
      <c r="PSL43" s="23"/>
      <c r="PSM43" s="23"/>
      <c r="PSN43" s="23"/>
      <c r="PSO43" s="23"/>
      <c r="PSP43" s="23"/>
      <c r="PSQ43" s="23"/>
      <c r="PSR43" s="23"/>
      <c r="PSS43" s="23"/>
      <c r="PST43" s="23"/>
      <c r="PSU43" s="23"/>
      <c r="PSV43" s="23"/>
      <c r="PSW43" s="23"/>
      <c r="PSX43" s="23"/>
      <c r="PSY43" s="23"/>
      <c r="PSZ43" s="23"/>
      <c r="PTA43" s="23"/>
      <c r="PTB43" s="23"/>
      <c r="PTC43" s="23"/>
      <c r="PTD43" s="23"/>
      <c r="PTE43" s="23"/>
      <c r="PTF43" s="23"/>
      <c r="PTG43" s="23"/>
      <c r="PTH43" s="23"/>
      <c r="PTI43" s="23"/>
      <c r="PTJ43" s="23"/>
      <c r="PTK43" s="23"/>
      <c r="PTL43" s="23"/>
      <c r="PTM43" s="23"/>
      <c r="PTN43" s="23"/>
      <c r="PTO43" s="23"/>
      <c r="PTP43" s="23"/>
      <c r="PTQ43" s="23"/>
      <c r="PTR43" s="23"/>
      <c r="PTS43" s="23"/>
      <c r="PTT43" s="23"/>
      <c r="PTU43" s="23"/>
      <c r="PTV43" s="23"/>
      <c r="PTW43" s="23"/>
      <c r="PTX43" s="23"/>
      <c r="PTY43" s="23"/>
      <c r="PTZ43" s="23"/>
      <c r="PUA43" s="23"/>
      <c r="PUB43" s="23"/>
      <c r="PUC43" s="23"/>
      <c r="PUD43" s="23"/>
      <c r="PUE43" s="23"/>
      <c r="PUF43" s="23"/>
      <c r="PUG43" s="23"/>
      <c r="PUH43" s="23"/>
      <c r="PUI43" s="23"/>
      <c r="PUJ43" s="23"/>
      <c r="PUK43" s="23"/>
      <c r="PUL43" s="23"/>
      <c r="PUM43" s="23"/>
      <c r="PUN43" s="23"/>
      <c r="PUO43" s="23"/>
      <c r="PUP43" s="23"/>
      <c r="PUQ43" s="23"/>
      <c r="PUR43" s="23"/>
      <c r="PUS43" s="23"/>
      <c r="PUT43" s="23"/>
      <c r="PUU43" s="23"/>
      <c r="PUV43" s="23"/>
      <c r="PUW43" s="23"/>
      <c r="PUX43" s="23"/>
      <c r="PUY43" s="23"/>
      <c r="PUZ43" s="23"/>
      <c r="PVA43" s="23"/>
      <c r="PVB43" s="23"/>
      <c r="PVC43" s="23"/>
      <c r="PVD43" s="23"/>
      <c r="PVE43" s="23"/>
      <c r="PVF43" s="23"/>
      <c r="PVG43" s="23"/>
      <c r="PVH43" s="23"/>
      <c r="PVI43" s="23"/>
      <c r="PVJ43" s="23"/>
      <c r="PVK43" s="23"/>
      <c r="PVL43" s="23"/>
      <c r="PVM43" s="23"/>
      <c r="PVN43" s="23"/>
      <c r="PVO43" s="23"/>
      <c r="PVP43" s="23"/>
      <c r="PVQ43" s="23"/>
      <c r="PVR43" s="23"/>
      <c r="PVS43" s="23"/>
      <c r="PVT43" s="23"/>
      <c r="PVU43" s="23"/>
      <c r="PVV43" s="23"/>
      <c r="PVW43" s="23"/>
      <c r="PVX43" s="23"/>
      <c r="PVY43" s="23"/>
      <c r="PVZ43" s="23"/>
      <c r="PWA43" s="23"/>
      <c r="PWB43" s="23"/>
      <c r="PWC43" s="23"/>
      <c r="PWD43" s="23"/>
      <c r="PWE43" s="23"/>
      <c r="PWF43" s="23"/>
      <c r="PWG43" s="23"/>
      <c r="PWH43" s="23"/>
      <c r="PWI43" s="23"/>
      <c r="PWJ43" s="23"/>
      <c r="PWK43" s="23"/>
      <c r="PWL43" s="23"/>
      <c r="PWM43" s="23"/>
      <c r="PWN43" s="23"/>
      <c r="PWO43" s="23"/>
      <c r="PWP43" s="23"/>
      <c r="PWQ43" s="23"/>
      <c r="PWR43" s="23"/>
      <c r="PWS43" s="23"/>
      <c r="PWT43" s="23"/>
      <c r="PWU43" s="23"/>
      <c r="PWV43" s="23"/>
      <c r="PWW43" s="23"/>
      <c r="PWX43" s="23"/>
      <c r="PWY43" s="23"/>
      <c r="PWZ43" s="23"/>
      <c r="PXA43" s="23"/>
      <c r="PXB43" s="23"/>
      <c r="PXC43" s="23"/>
      <c r="PXD43" s="23"/>
      <c r="PXE43" s="23"/>
      <c r="PXF43" s="23"/>
      <c r="PXG43" s="23"/>
      <c r="PXH43" s="23"/>
      <c r="PXI43" s="23"/>
      <c r="PXJ43" s="23"/>
      <c r="PXK43" s="23"/>
      <c r="PXL43" s="23"/>
      <c r="PXM43" s="23"/>
      <c r="PXN43" s="23"/>
      <c r="PXO43" s="23"/>
      <c r="PXP43" s="23"/>
      <c r="PXQ43" s="23"/>
      <c r="PXR43" s="23"/>
      <c r="PXS43" s="23"/>
      <c r="PXT43" s="23"/>
      <c r="PXU43" s="23"/>
      <c r="PXV43" s="23"/>
      <c r="PXW43" s="23"/>
      <c r="PXX43" s="23"/>
      <c r="PXY43" s="23"/>
      <c r="PXZ43" s="23"/>
      <c r="PYA43" s="23"/>
      <c r="PYB43" s="23"/>
      <c r="PYC43" s="23"/>
      <c r="PYD43" s="23"/>
      <c r="PYE43" s="23"/>
      <c r="PYF43" s="23"/>
      <c r="PYG43" s="23"/>
      <c r="PYH43" s="23"/>
      <c r="PYI43" s="23"/>
      <c r="PYJ43" s="23"/>
      <c r="PYK43" s="23"/>
      <c r="PYL43" s="23"/>
      <c r="PYM43" s="23"/>
      <c r="PYN43" s="23"/>
      <c r="PYO43" s="23"/>
      <c r="PYP43" s="23"/>
      <c r="PYQ43" s="23"/>
      <c r="PYR43" s="23"/>
      <c r="PYS43" s="23"/>
      <c r="PYT43" s="23"/>
      <c r="PYU43" s="23"/>
      <c r="PYV43" s="23"/>
      <c r="PYW43" s="23"/>
      <c r="PYX43" s="23"/>
      <c r="PYY43" s="23"/>
      <c r="PYZ43" s="23"/>
      <c r="PZA43" s="23"/>
      <c r="PZB43" s="23"/>
      <c r="PZC43" s="23"/>
      <c r="PZD43" s="23"/>
      <c r="PZE43" s="23"/>
      <c r="PZF43" s="23"/>
      <c r="PZG43" s="23"/>
      <c r="PZH43" s="23"/>
      <c r="PZI43" s="23"/>
      <c r="PZJ43" s="23"/>
      <c r="PZK43" s="23"/>
      <c r="PZL43" s="23"/>
      <c r="PZM43" s="23"/>
      <c r="PZN43" s="23"/>
      <c r="PZO43" s="23"/>
      <c r="PZP43" s="23"/>
      <c r="PZQ43" s="23"/>
      <c r="PZR43" s="23"/>
      <c r="PZS43" s="23"/>
      <c r="PZT43" s="23"/>
      <c r="PZU43" s="23"/>
      <c r="PZV43" s="23"/>
      <c r="PZW43" s="23"/>
      <c r="PZX43" s="23"/>
      <c r="PZY43" s="23"/>
      <c r="PZZ43" s="23"/>
      <c r="QAA43" s="23"/>
      <c r="QAB43" s="23"/>
      <c r="QAC43" s="23"/>
      <c r="QAD43" s="23"/>
      <c r="QAE43" s="23"/>
      <c r="QAF43" s="23"/>
      <c r="QAG43" s="23"/>
      <c r="QAH43" s="23"/>
      <c r="QAI43" s="23"/>
      <c r="QAJ43" s="23"/>
      <c r="QAK43" s="23"/>
      <c r="QAL43" s="23"/>
      <c r="QAM43" s="23"/>
      <c r="QAN43" s="23"/>
      <c r="QAO43" s="23"/>
      <c r="QAP43" s="23"/>
      <c r="QAQ43" s="23"/>
      <c r="QAR43" s="23"/>
      <c r="QAS43" s="23"/>
      <c r="QAT43" s="23"/>
      <c r="QAU43" s="23"/>
      <c r="QAV43" s="23"/>
      <c r="QAW43" s="23"/>
      <c r="QAX43" s="23"/>
      <c r="QAY43" s="23"/>
      <c r="QAZ43" s="23"/>
      <c r="QBA43" s="23"/>
      <c r="QBB43" s="23"/>
      <c r="QBC43" s="23"/>
      <c r="QBD43" s="23"/>
      <c r="QBE43" s="23"/>
      <c r="QBF43" s="23"/>
      <c r="QBG43" s="23"/>
      <c r="QBH43" s="23"/>
      <c r="QBI43" s="23"/>
      <c r="QBJ43" s="23"/>
      <c r="QBK43" s="23"/>
      <c r="QBL43" s="23"/>
      <c r="QBM43" s="23"/>
      <c r="QBN43" s="23"/>
      <c r="QBO43" s="23"/>
      <c r="QBP43" s="23"/>
      <c r="QBQ43" s="23"/>
      <c r="QBR43" s="23"/>
      <c r="QBS43" s="23"/>
      <c r="QBT43" s="23"/>
      <c r="QBU43" s="23"/>
      <c r="QBV43" s="23"/>
      <c r="QBW43" s="23"/>
      <c r="QBX43" s="23"/>
      <c r="QBY43" s="23"/>
      <c r="QBZ43" s="23"/>
      <c r="QCA43" s="23"/>
      <c r="QCB43" s="23"/>
      <c r="QCC43" s="23"/>
      <c r="QCD43" s="23"/>
      <c r="QCE43" s="23"/>
      <c r="QCF43" s="23"/>
      <c r="QCG43" s="23"/>
      <c r="QCH43" s="23"/>
      <c r="QCI43" s="23"/>
      <c r="QCJ43" s="23"/>
      <c r="QCK43" s="23"/>
      <c r="QCL43" s="23"/>
      <c r="QCM43" s="23"/>
      <c r="QCN43" s="23"/>
      <c r="QCO43" s="23"/>
      <c r="QCP43" s="23"/>
      <c r="QCQ43" s="23"/>
      <c r="QCR43" s="23"/>
      <c r="QCS43" s="23"/>
      <c r="QCT43" s="23"/>
      <c r="QCU43" s="23"/>
      <c r="QCV43" s="23"/>
      <c r="QCW43" s="23"/>
      <c r="QCX43" s="23"/>
      <c r="QCY43" s="23"/>
      <c r="QCZ43" s="23"/>
      <c r="QDA43" s="23"/>
      <c r="QDB43" s="23"/>
      <c r="QDC43" s="23"/>
      <c r="QDD43" s="23"/>
      <c r="QDE43" s="23"/>
      <c r="QDF43" s="23"/>
      <c r="QDG43" s="23"/>
      <c r="QDH43" s="23"/>
      <c r="QDI43" s="23"/>
      <c r="QDJ43" s="23"/>
      <c r="QDK43" s="23"/>
      <c r="QDL43" s="23"/>
      <c r="QDM43" s="23"/>
      <c r="QDN43" s="23"/>
      <c r="QDO43" s="23"/>
      <c r="QDP43" s="23"/>
      <c r="QDQ43" s="23"/>
      <c r="QDR43" s="23"/>
      <c r="QDS43" s="23"/>
      <c r="QDT43" s="23"/>
      <c r="QDU43" s="23"/>
      <c r="QDV43" s="23"/>
      <c r="QDW43" s="23"/>
      <c r="QDX43" s="23"/>
      <c r="QDY43" s="23"/>
      <c r="QDZ43" s="23"/>
      <c r="QEA43" s="23"/>
      <c r="QEB43" s="23"/>
      <c r="QEC43" s="23"/>
      <c r="QED43" s="23"/>
      <c r="QEE43" s="23"/>
      <c r="QEF43" s="23"/>
      <c r="QEG43" s="23"/>
      <c r="QEH43" s="23"/>
      <c r="QEI43" s="23"/>
      <c r="QEJ43" s="23"/>
      <c r="QEK43" s="23"/>
      <c r="QEL43" s="23"/>
      <c r="QEM43" s="23"/>
      <c r="QEN43" s="23"/>
      <c r="QEO43" s="23"/>
      <c r="QEP43" s="23"/>
      <c r="QEQ43" s="23"/>
      <c r="QER43" s="23"/>
      <c r="QES43" s="23"/>
      <c r="QET43" s="23"/>
      <c r="QEU43" s="23"/>
      <c r="QEV43" s="23"/>
      <c r="QEW43" s="23"/>
      <c r="QEX43" s="23"/>
      <c r="QEY43" s="23"/>
      <c r="QEZ43" s="23"/>
      <c r="QFA43" s="23"/>
      <c r="QFB43" s="23"/>
      <c r="QFC43" s="23"/>
      <c r="QFD43" s="23"/>
      <c r="QFE43" s="23"/>
      <c r="QFF43" s="23"/>
      <c r="QFG43" s="23"/>
      <c r="QFH43" s="23"/>
      <c r="QFI43" s="23"/>
      <c r="QFJ43" s="23"/>
      <c r="QFK43" s="23"/>
      <c r="QFL43" s="23"/>
      <c r="QFM43" s="23"/>
      <c r="QFN43" s="23"/>
      <c r="QFO43" s="23"/>
      <c r="QFP43" s="23"/>
      <c r="QFQ43" s="23"/>
      <c r="QFR43" s="23"/>
      <c r="QFS43" s="23"/>
      <c r="QFT43" s="23"/>
      <c r="QFU43" s="23"/>
      <c r="QFV43" s="23"/>
      <c r="QFW43" s="23"/>
      <c r="QFX43" s="23"/>
      <c r="QFY43" s="23"/>
      <c r="QFZ43" s="23"/>
      <c r="QGA43" s="23"/>
      <c r="QGB43" s="23"/>
      <c r="QGC43" s="23"/>
      <c r="QGD43" s="23"/>
      <c r="QGE43" s="23"/>
      <c r="QGF43" s="23"/>
      <c r="QGG43" s="23"/>
      <c r="QGH43" s="23"/>
      <c r="QGI43" s="23"/>
      <c r="QGJ43" s="23"/>
      <c r="QGK43" s="23"/>
      <c r="QGL43" s="23"/>
      <c r="QGM43" s="23"/>
      <c r="QGN43" s="23"/>
      <c r="QGO43" s="23"/>
      <c r="QGP43" s="23"/>
      <c r="QGQ43" s="23"/>
      <c r="QGR43" s="23"/>
      <c r="QGS43" s="23"/>
      <c r="QGT43" s="23"/>
      <c r="QGU43" s="23"/>
      <c r="QGV43" s="23"/>
      <c r="QGW43" s="23"/>
      <c r="QGX43" s="23"/>
      <c r="QGY43" s="23"/>
      <c r="QGZ43" s="23"/>
      <c r="QHA43" s="23"/>
      <c r="QHB43" s="23"/>
      <c r="QHC43" s="23"/>
      <c r="QHD43" s="23"/>
      <c r="QHE43" s="23"/>
      <c r="QHF43" s="23"/>
      <c r="QHG43" s="23"/>
      <c r="QHH43" s="23"/>
      <c r="QHI43" s="23"/>
      <c r="QHJ43" s="23"/>
      <c r="QHK43" s="23"/>
      <c r="QHL43" s="23"/>
      <c r="QHM43" s="23"/>
      <c r="QHN43" s="23"/>
      <c r="QHO43" s="23"/>
      <c r="QHP43" s="23"/>
      <c r="QHQ43" s="23"/>
      <c r="QHR43" s="23"/>
      <c r="QHS43" s="23"/>
      <c r="QHT43" s="23"/>
      <c r="QHU43" s="23"/>
      <c r="QHV43" s="23"/>
      <c r="QHW43" s="23"/>
      <c r="QHX43" s="23"/>
      <c r="QHY43" s="23"/>
      <c r="QHZ43" s="23"/>
      <c r="QIA43" s="23"/>
      <c r="QIB43" s="23"/>
      <c r="QIC43" s="23"/>
      <c r="QID43" s="23"/>
      <c r="QIE43" s="23"/>
      <c r="QIF43" s="23"/>
      <c r="QIG43" s="23"/>
      <c r="QIH43" s="23"/>
      <c r="QII43" s="23"/>
      <c r="QIJ43" s="23"/>
      <c r="QIK43" s="23"/>
      <c r="QIL43" s="23"/>
      <c r="QIM43" s="23"/>
      <c r="QIN43" s="23"/>
      <c r="QIO43" s="23"/>
      <c r="QIP43" s="23"/>
      <c r="QIQ43" s="23"/>
      <c r="QIR43" s="23"/>
      <c r="QIS43" s="23"/>
      <c r="QIT43" s="23"/>
      <c r="QIU43" s="23"/>
      <c r="QIV43" s="23"/>
      <c r="QIW43" s="23"/>
      <c r="QIX43" s="23"/>
      <c r="QIY43" s="23"/>
      <c r="QIZ43" s="23"/>
      <c r="QJA43" s="23"/>
      <c r="QJB43" s="23"/>
      <c r="QJC43" s="23"/>
      <c r="QJD43" s="23"/>
      <c r="QJE43" s="23"/>
      <c r="QJF43" s="23"/>
      <c r="QJG43" s="23"/>
      <c r="QJH43" s="23"/>
      <c r="QJI43" s="23"/>
      <c r="QJJ43" s="23"/>
      <c r="QJK43" s="23"/>
      <c r="QJL43" s="23"/>
      <c r="QJM43" s="23"/>
      <c r="QJN43" s="23"/>
      <c r="QJO43" s="23"/>
      <c r="QJP43" s="23"/>
      <c r="QJQ43" s="23"/>
      <c r="QJR43" s="23"/>
      <c r="QJS43" s="23"/>
      <c r="QJT43" s="23"/>
      <c r="QJU43" s="23"/>
      <c r="QJV43" s="23"/>
      <c r="QJW43" s="23"/>
      <c r="QJX43" s="23"/>
      <c r="QJY43" s="23"/>
      <c r="QJZ43" s="23"/>
      <c r="QKA43" s="23"/>
      <c r="QKB43" s="23"/>
      <c r="QKC43" s="23"/>
      <c r="QKD43" s="23"/>
      <c r="QKE43" s="23"/>
      <c r="QKF43" s="23"/>
      <c r="QKG43" s="23"/>
      <c r="QKH43" s="23"/>
      <c r="QKI43" s="23"/>
      <c r="QKJ43" s="23"/>
      <c r="QKK43" s="23"/>
      <c r="QKL43" s="23"/>
      <c r="QKM43" s="23"/>
      <c r="QKN43" s="23"/>
      <c r="QKO43" s="23"/>
      <c r="QKP43" s="23"/>
      <c r="QKQ43" s="23"/>
      <c r="QKR43" s="23"/>
      <c r="QKS43" s="23"/>
      <c r="QKT43" s="23"/>
      <c r="QKU43" s="23"/>
      <c r="QKV43" s="23"/>
      <c r="QKW43" s="23"/>
      <c r="QKX43" s="23"/>
      <c r="QKY43" s="23"/>
      <c r="QKZ43" s="23"/>
      <c r="QLA43" s="23"/>
      <c r="QLB43" s="23"/>
      <c r="QLC43" s="23"/>
      <c r="QLD43" s="23"/>
      <c r="QLE43" s="23"/>
      <c r="QLF43" s="23"/>
      <c r="QLG43" s="23"/>
      <c r="QLH43" s="23"/>
      <c r="QLI43" s="23"/>
      <c r="QLJ43" s="23"/>
      <c r="QLK43" s="23"/>
      <c r="QLL43" s="23"/>
      <c r="QLM43" s="23"/>
      <c r="QLN43" s="23"/>
      <c r="QLO43" s="23"/>
      <c r="QLP43" s="23"/>
      <c r="QLQ43" s="23"/>
      <c r="QLR43" s="23"/>
      <c r="QLS43" s="23"/>
      <c r="QLT43" s="23"/>
      <c r="QLU43" s="23"/>
      <c r="QLV43" s="23"/>
      <c r="QLW43" s="23"/>
      <c r="QLX43" s="23"/>
      <c r="QLY43" s="23"/>
      <c r="QLZ43" s="23"/>
      <c r="QMA43" s="23"/>
      <c r="QMB43" s="23"/>
      <c r="QMC43" s="23"/>
      <c r="QMD43" s="23"/>
      <c r="QME43" s="23"/>
      <c r="QMF43" s="23"/>
      <c r="QMG43" s="23"/>
      <c r="QMH43" s="23"/>
      <c r="QMI43" s="23"/>
      <c r="QMJ43" s="23"/>
      <c r="QMK43" s="23"/>
      <c r="QML43" s="23"/>
      <c r="QMM43" s="23"/>
      <c r="QMN43" s="23"/>
      <c r="QMO43" s="23"/>
      <c r="QMP43" s="23"/>
      <c r="QMQ43" s="23"/>
      <c r="QMR43" s="23"/>
      <c r="QMS43" s="23"/>
      <c r="QMT43" s="23"/>
      <c r="QMU43" s="23"/>
      <c r="QMV43" s="23"/>
      <c r="QMW43" s="23"/>
      <c r="QMX43" s="23"/>
      <c r="QMY43" s="23"/>
      <c r="QMZ43" s="23"/>
      <c r="QNA43" s="23"/>
      <c r="QNB43" s="23"/>
      <c r="QNC43" s="23"/>
      <c r="QND43" s="23"/>
      <c r="QNE43" s="23"/>
      <c r="QNF43" s="23"/>
      <c r="QNG43" s="23"/>
      <c r="QNH43" s="23"/>
      <c r="QNI43" s="23"/>
      <c r="QNJ43" s="23"/>
      <c r="QNK43" s="23"/>
      <c r="QNL43" s="23"/>
      <c r="QNM43" s="23"/>
      <c r="QNN43" s="23"/>
      <c r="QNO43" s="23"/>
      <c r="QNP43" s="23"/>
      <c r="QNQ43" s="23"/>
      <c r="QNR43" s="23"/>
      <c r="QNS43" s="23"/>
      <c r="QNT43" s="23"/>
      <c r="QNU43" s="23"/>
      <c r="QNV43" s="23"/>
      <c r="QNW43" s="23"/>
      <c r="QNX43" s="23"/>
      <c r="QNY43" s="23"/>
      <c r="QNZ43" s="23"/>
      <c r="QOA43" s="23"/>
      <c r="QOB43" s="23"/>
      <c r="QOC43" s="23"/>
      <c r="QOD43" s="23"/>
      <c r="QOE43" s="23"/>
      <c r="QOF43" s="23"/>
      <c r="QOG43" s="23"/>
      <c r="QOH43" s="23"/>
      <c r="QOI43" s="23"/>
      <c r="QOJ43" s="23"/>
      <c r="QOK43" s="23"/>
      <c r="QOL43" s="23"/>
      <c r="QOM43" s="23"/>
      <c r="QON43" s="23"/>
      <c r="QOO43" s="23"/>
      <c r="QOP43" s="23"/>
      <c r="QOQ43" s="23"/>
      <c r="QOR43" s="23"/>
      <c r="QOS43" s="23"/>
      <c r="QOT43" s="23"/>
      <c r="QOU43" s="23"/>
      <c r="QOV43" s="23"/>
      <c r="QOW43" s="23"/>
      <c r="QOX43" s="23"/>
      <c r="QOY43" s="23"/>
      <c r="QOZ43" s="23"/>
      <c r="QPA43" s="23"/>
      <c r="QPB43" s="23"/>
      <c r="QPC43" s="23"/>
      <c r="QPD43" s="23"/>
      <c r="QPE43" s="23"/>
      <c r="QPF43" s="23"/>
      <c r="QPG43" s="23"/>
      <c r="QPH43" s="23"/>
      <c r="QPI43" s="23"/>
      <c r="QPJ43" s="23"/>
      <c r="QPK43" s="23"/>
      <c r="QPL43" s="23"/>
      <c r="QPM43" s="23"/>
      <c r="QPN43" s="23"/>
      <c r="QPO43" s="23"/>
      <c r="QPP43" s="23"/>
      <c r="QPQ43" s="23"/>
      <c r="QPR43" s="23"/>
      <c r="QPS43" s="23"/>
      <c r="QPT43" s="23"/>
      <c r="QPU43" s="23"/>
      <c r="QPV43" s="23"/>
      <c r="QPW43" s="23"/>
      <c r="QPX43" s="23"/>
      <c r="QPY43" s="23"/>
      <c r="QPZ43" s="23"/>
      <c r="QQA43" s="23"/>
      <c r="QQB43" s="23"/>
      <c r="QQC43" s="23"/>
      <c r="QQD43" s="23"/>
      <c r="QQE43" s="23"/>
      <c r="QQF43" s="23"/>
      <c r="QQG43" s="23"/>
      <c r="QQH43" s="23"/>
      <c r="QQI43" s="23"/>
      <c r="QQJ43" s="23"/>
      <c r="QQK43" s="23"/>
      <c r="QQL43" s="23"/>
      <c r="QQM43" s="23"/>
      <c r="QQN43" s="23"/>
      <c r="QQO43" s="23"/>
      <c r="QQP43" s="23"/>
      <c r="QQQ43" s="23"/>
      <c r="QQR43" s="23"/>
      <c r="QQS43" s="23"/>
      <c r="QQT43" s="23"/>
      <c r="QQU43" s="23"/>
      <c r="QQV43" s="23"/>
      <c r="QQW43" s="23"/>
      <c r="QQX43" s="23"/>
      <c r="QQY43" s="23"/>
      <c r="QQZ43" s="23"/>
      <c r="QRA43" s="23"/>
      <c r="QRB43" s="23"/>
      <c r="QRC43" s="23"/>
      <c r="QRD43" s="23"/>
      <c r="QRE43" s="23"/>
      <c r="QRF43" s="23"/>
      <c r="QRG43" s="23"/>
      <c r="QRH43" s="23"/>
      <c r="QRI43" s="23"/>
      <c r="QRJ43" s="23"/>
      <c r="QRK43" s="23"/>
      <c r="QRL43" s="23"/>
      <c r="QRM43" s="23"/>
      <c r="QRN43" s="23"/>
      <c r="QRO43" s="23"/>
      <c r="QRP43" s="23"/>
      <c r="QRQ43" s="23"/>
      <c r="QRR43" s="23"/>
      <c r="QRS43" s="23"/>
      <c r="QRT43" s="23"/>
      <c r="QRU43" s="23"/>
      <c r="QRV43" s="23"/>
      <c r="QRW43" s="23"/>
      <c r="QRX43" s="23"/>
      <c r="QRY43" s="23"/>
      <c r="QRZ43" s="23"/>
      <c r="QSA43" s="23"/>
      <c r="QSB43" s="23"/>
      <c r="QSC43" s="23"/>
      <c r="QSD43" s="23"/>
      <c r="QSE43" s="23"/>
      <c r="QSF43" s="23"/>
      <c r="QSG43" s="23"/>
      <c r="QSH43" s="23"/>
      <c r="QSI43" s="23"/>
      <c r="QSJ43" s="23"/>
      <c r="QSK43" s="23"/>
      <c r="QSL43" s="23"/>
      <c r="QSM43" s="23"/>
      <c r="QSN43" s="23"/>
      <c r="QSO43" s="23"/>
      <c r="QSP43" s="23"/>
      <c r="QSQ43" s="23"/>
      <c r="QSR43" s="23"/>
      <c r="QSS43" s="23"/>
      <c r="QST43" s="23"/>
      <c r="QSU43" s="23"/>
      <c r="QSV43" s="23"/>
      <c r="QSW43" s="23"/>
      <c r="QSX43" s="23"/>
      <c r="QSY43" s="23"/>
      <c r="QSZ43" s="23"/>
      <c r="QTA43" s="23"/>
      <c r="QTB43" s="23"/>
      <c r="QTC43" s="23"/>
      <c r="QTD43" s="23"/>
      <c r="QTE43" s="23"/>
      <c r="QTF43" s="23"/>
      <c r="QTG43" s="23"/>
      <c r="QTH43" s="23"/>
      <c r="QTI43" s="23"/>
      <c r="QTJ43" s="23"/>
      <c r="QTK43" s="23"/>
      <c r="QTL43" s="23"/>
      <c r="QTM43" s="23"/>
      <c r="QTN43" s="23"/>
      <c r="QTO43" s="23"/>
      <c r="QTP43" s="23"/>
      <c r="QTQ43" s="23"/>
      <c r="QTR43" s="23"/>
      <c r="QTS43" s="23"/>
      <c r="QTT43" s="23"/>
      <c r="QTU43" s="23"/>
      <c r="QTV43" s="23"/>
      <c r="QTW43" s="23"/>
      <c r="QTX43" s="23"/>
      <c r="QTY43" s="23"/>
      <c r="QTZ43" s="23"/>
      <c r="QUA43" s="23"/>
      <c r="QUB43" s="23"/>
      <c r="QUC43" s="23"/>
      <c r="QUD43" s="23"/>
      <c r="QUE43" s="23"/>
      <c r="QUF43" s="23"/>
      <c r="QUG43" s="23"/>
      <c r="QUH43" s="23"/>
      <c r="QUI43" s="23"/>
      <c r="QUJ43" s="23"/>
      <c r="QUK43" s="23"/>
      <c r="QUL43" s="23"/>
      <c r="QUM43" s="23"/>
      <c r="QUN43" s="23"/>
      <c r="QUO43" s="23"/>
      <c r="QUP43" s="23"/>
      <c r="QUQ43" s="23"/>
      <c r="QUR43" s="23"/>
      <c r="QUS43" s="23"/>
      <c r="QUT43" s="23"/>
      <c r="QUU43" s="23"/>
      <c r="QUV43" s="23"/>
      <c r="QUW43" s="23"/>
      <c r="QUX43" s="23"/>
      <c r="QUY43" s="23"/>
      <c r="QUZ43" s="23"/>
      <c r="QVA43" s="23"/>
      <c r="QVB43" s="23"/>
      <c r="QVC43" s="23"/>
      <c r="QVD43" s="23"/>
      <c r="QVE43" s="23"/>
      <c r="QVF43" s="23"/>
      <c r="QVG43" s="23"/>
      <c r="QVH43" s="23"/>
      <c r="QVI43" s="23"/>
      <c r="QVJ43" s="23"/>
      <c r="QVK43" s="23"/>
      <c r="QVL43" s="23"/>
      <c r="QVM43" s="23"/>
      <c r="QVN43" s="23"/>
      <c r="QVO43" s="23"/>
      <c r="QVP43" s="23"/>
      <c r="QVQ43" s="23"/>
      <c r="QVR43" s="23"/>
      <c r="QVS43" s="23"/>
      <c r="QVT43" s="23"/>
      <c r="QVU43" s="23"/>
      <c r="QVV43" s="23"/>
      <c r="QVW43" s="23"/>
      <c r="QVX43" s="23"/>
      <c r="QVY43" s="23"/>
      <c r="QVZ43" s="23"/>
      <c r="QWA43" s="23"/>
      <c r="QWB43" s="23"/>
      <c r="QWC43" s="23"/>
      <c r="QWD43" s="23"/>
      <c r="QWE43" s="23"/>
      <c r="QWF43" s="23"/>
      <c r="QWG43" s="23"/>
      <c r="QWH43" s="23"/>
      <c r="QWI43" s="23"/>
      <c r="QWJ43" s="23"/>
      <c r="QWK43" s="23"/>
      <c r="QWL43" s="23"/>
      <c r="QWM43" s="23"/>
      <c r="QWN43" s="23"/>
      <c r="QWO43" s="23"/>
      <c r="QWP43" s="23"/>
      <c r="QWQ43" s="23"/>
      <c r="QWR43" s="23"/>
      <c r="QWS43" s="23"/>
      <c r="QWT43" s="23"/>
      <c r="QWU43" s="23"/>
      <c r="QWV43" s="23"/>
      <c r="QWW43" s="23"/>
      <c r="QWX43" s="23"/>
      <c r="QWY43" s="23"/>
      <c r="QWZ43" s="23"/>
      <c r="QXA43" s="23"/>
      <c r="QXB43" s="23"/>
      <c r="QXC43" s="23"/>
      <c r="QXD43" s="23"/>
      <c r="QXE43" s="23"/>
      <c r="QXF43" s="23"/>
      <c r="QXG43" s="23"/>
      <c r="QXH43" s="23"/>
      <c r="QXI43" s="23"/>
      <c r="QXJ43" s="23"/>
      <c r="QXK43" s="23"/>
      <c r="QXL43" s="23"/>
      <c r="QXM43" s="23"/>
      <c r="QXN43" s="23"/>
      <c r="QXO43" s="23"/>
      <c r="QXP43" s="23"/>
      <c r="QXQ43" s="23"/>
      <c r="QXR43" s="23"/>
      <c r="QXS43" s="23"/>
      <c r="QXT43" s="23"/>
      <c r="QXU43" s="23"/>
      <c r="QXV43" s="23"/>
      <c r="QXW43" s="23"/>
      <c r="QXX43" s="23"/>
      <c r="QXY43" s="23"/>
      <c r="QXZ43" s="23"/>
      <c r="QYA43" s="23"/>
      <c r="QYB43" s="23"/>
      <c r="QYC43" s="23"/>
      <c r="QYD43" s="23"/>
      <c r="QYE43" s="23"/>
      <c r="QYF43" s="23"/>
      <c r="QYG43" s="23"/>
      <c r="QYH43" s="23"/>
      <c r="QYI43" s="23"/>
      <c r="QYJ43" s="23"/>
      <c r="QYK43" s="23"/>
      <c r="QYL43" s="23"/>
      <c r="QYM43" s="23"/>
      <c r="QYN43" s="23"/>
      <c r="QYO43" s="23"/>
      <c r="QYP43" s="23"/>
      <c r="QYQ43" s="23"/>
      <c r="QYR43" s="23"/>
      <c r="QYS43" s="23"/>
      <c r="QYT43" s="23"/>
      <c r="QYU43" s="23"/>
      <c r="QYV43" s="23"/>
      <c r="QYW43" s="23"/>
      <c r="QYX43" s="23"/>
      <c r="QYY43" s="23"/>
      <c r="QYZ43" s="23"/>
      <c r="QZA43" s="23"/>
      <c r="QZB43" s="23"/>
      <c r="QZC43" s="23"/>
      <c r="QZD43" s="23"/>
      <c r="QZE43" s="23"/>
      <c r="QZF43" s="23"/>
      <c r="QZG43" s="23"/>
      <c r="QZH43" s="23"/>
      <c r="QZI43" s="23"/>
      <c r="QZJ43" s="23"/>
      <c r="QZK43" s="23"/>
      <c r="QZL43" s="23"/>
      <c r="QZM43" s="23"/>
      <c r="QZN43" s="23"/>
      <c r="QZO43" s="23"/>
      <c r="QZP43" s="23"/>
      <c r="QZQ43" s="23"/>
      <c r="QZR43" s="23"/>
      <c r="QZS43" s="23"/>
      <c r="QZT43" s="23"/>
      <c r="QZU43" s="23"/>
      <c r="QZV43" s="23"/>
      <c r="QZW43" s="23"/>
      <c r="QZX43" s="23"/>
      <c r="QZY43" s="23"/>
      <c r="QZZ43" s="23"/>
      <c r="RAA43" s="23"/>
      <c r="RAB43" s="23"/>
      <c r="RAC43" s="23"/>
      <c r="RAD43" s="23"/>
      <c r="RAE43" s="23"/>
      <c r="RAF43" s="23"/>
      <c r="RAG43" s="23"/>
      <c r="RAH43" s="23"/>
      <c r="RAI43" s="23"/>
      <c r="RAJ43" s="23"/>
      <c r="RAK43" s="23"/>
      <c r="RAL43" s="23"/>
      <c r="RAM43" s="23"/>
      <c r="RAN43" s="23"/>
      <c r="RAO43" s="23"/>
      <c r="RAP43" s="23"/>
      <c r="RAQ43" s="23"/>
      <c r="RAR43" s="23"/>
      <c r="RAS43" s="23"/>
      <c r="RAT43" s="23"/>
      <c r="RAU43" s="23"/>
      <c r="RAV43" s="23"/>
      <c r="RAW43" s="23"/>
      <c r="RAX43" s="23"/>
      <c r="RAY43" s="23"/>
      <c r="RAZ43" s="23"/>
      <c r="RBA43" s="23"/>
      <c r="RBB43" s="23"/>
      <c r="RBC43" s="23"/>
      <c r="RBD43" s="23"/>
      <c r="RBE43" s="23"/>
      <c r="RBF43" s="23"/>
      <c r="RBG43" s="23"/>
      <c r="RBH43" s="23"/>
      <c r="RBI43" s="23"/>
      <c r="RBJ43" s="23"/>
      <c r="RBK43" s="23"/>
      <c r="RBL43" s="23"/>
      <c r="RBM43" s="23"/>
      <c r="RBN43" s="23"/>
      <c r="RBO43" s="23"/>
      <c r="RBP43" s="23"/>
      <c r="RBQ43" s="23"/>
      <c r="RBR43" s="23"/>
      <c r="RBS43" s="23"/>
      <c r="RBT43" s="23"/>
      <c r="RBU43" s="23"/>
      <c r="RBV43" s="23"/>
      <c r="RBW43" s="23"/>
      <c r="RBX43" s="23"/>
      <c r="RBY43" s="23"/>
      <c r="RBZ43" s="23"/>
      <c r="RCA43" s="23"/>
      <c r="RCB43" s="23"/>
      <c r="RCC43" s="23"/>
      <c r="RCD43" s="23"/>
      <c r="RCE43" s="23"/>
      <c r="RCF43" s="23"/>
      <c r="RCG43" s="23"/>
      <c r="RCH43" s="23"/>
      <c r="RCI43" s="23"/>
      <c r="RCJ43" s="23"/>
      <c r="RCK43" s="23"/>
      <c r="RCL43" s="23"/>
      <c r="RCM43" s="23"/>
      <c r="RCN43" s="23"/>
      <c r="RCO43" s="23"/>
      <c r="RCP43" s="23"/>
      <c r="RCQ43" s="23"/>
      <c r="RCR43" s="23"/>
      <c r="RCS43" s="23"/>
      <c r="RCT43" s="23"/>
      <c r="RCU43" s="23"/>
      <c r="RCV43" s="23"/>
      <c r="RCW43" s="23"/>
      <c r="RCX43" s="23"/>
      <c r="RCY43" s="23"/>
      <c r="RCZ43" s="23"/>
      <c r="RDA43" s="23"/>
      <c r="RDB43" s="23"/>
      <c r="RDC43" s="23"/>
      <c r="RDD43" s="23"/>
      <c r="RDE43" s="23"/>
      <c r="RDF43" s="23"/>
      <c r="RDG43" s="23"/>
      <c r="RDH43" s="23"/>
      <c r="RDI43" s="23"/>
      <c r="RDJ43" s="23"/>
      <c r="RDK43" s="23"/>
      <c r="RDL43" s="23"/>
      <c r="RDM43" s="23"/>
      <c r="RDN43" s="23"/>
      <c r="RDO43" s="23"/>
      <c r="RDP43" s="23"/>
      <c r="RDQ43" s="23"/>
      <c r="RDR43" s="23"/>
      <c r="RDS43" s="23"/>
      <c r="RDT43" s="23"/>
      <c r="RDU43" s="23"/>
      <c r="RDV43" s="23"/>
      <c r="RDW43" s="23"/>
      <c r="RDX43" s="23"/>
      <c r="RDY43" s="23"/>
      <c r="RDZ43" s="23"/>
      <c r="REA43" s="23"/>
      <c r="REB43" s="23"/>
      <c r="REC43" s="23"/>
      <c r="RED43" s="23"/>
      <c r="REE43" s="23"/>
      <c r="REF43" s="23"/>
      <c r="REG43" s="23"/>
      <c r="REH43" s="23"/>
      <c r="REI43" s="23"/>
      <c r="REJ43" s="23"/>
      <c r="REK43" s="23"/>
      <c r="REL43" s="23"/>
      <c r="REM43" s="23"/>
      <c r="REN43" s="23"/>
      <c r="REO43" s="23"/>
      <c r="REP43" s="23"/>
      <c r="REQ43" s="23"/>
      <c r="RER43" s="23"/>
      <c r="RES43" s="23"/>
      <c r="RET43" s="23"/>
      <c r="REU43" s="23"/>
      <c r="REV43" s="23"/>
      <c r="REW43" s="23"/>
      <c r="REX43" s="23"/>
      <c r="REY43" s="23"/>
      <c r="REZ43" s="23"/>
      <c r="RFA43" s="23"/>
      <c r="RFB43" s="23"/>
      <c r="RFC43" s="23"/>
      <c r="RFD43" s="23"/>
      <c r="RFE43" s="23"/>
      <c r="RFF43" s="23"/>
      <c r="RFG43" s="23"/>
      <c r="RFH43" s="23"/>
      <c r="RFI43" s="23"/>
      <c r="RFJ43" s="23"/>
      <c r="RFK43" s="23"/>
      <c r="RFL43" s="23"/>
      <c r="RFM43" s="23"/>
      <c r="RFN43" s="23"/>
      <c r="RFO43" s="23"/>
      <c r="RFP43" s="23"/>
      <c r="RFQ43" s="23"/>
      <c r="RFR43" s="23"/>
      <c r="RFS43" s="23"/>
      <c r="RFT43" s="23"/>
      <c r="RFU43" s="23"/>
      <c r="RFV43" s="23"/>
      <c r="RFW43" s="23"/>
      <c r="RFX43" s="23"/>
      <c r="RFY43" s="23"/>
      <c r="RFZ43" s="23"/>
      <c r="RGA43" s="23"/>
      <c r="RGB43" s="23"/>
      <c r="RGC43" s="23"/>
      <c r="RGD43" s="23"/>
      <c r="RGE43" s="23"/>
      <c r="RGF43" s="23"/>
      <c r="RGG43" s="23"/>
      <c r="RGH43" s="23"/>
      <c r="RGI43" s="23"/>
      <c r="RGJ43" s="23"/>
      <c r="RGK43" s="23"/>
      <c r="RGL43" s="23"/>
      <c r="RGM43" s="23"/>
      <c r="RGN43" s="23"/>
      <c r="RGO43" s="23"/>
      <c r="RGP43" s="23"/>
      <c r="RGQ43" s="23"/>
      <c r="RGR43" s="23"/>
      <c r="RGS43" s="23"/>
      <c r="RGT43" s="23"/>
      <c r="RGU43" s="23"/>
      <c r="RGV43" s="23"/>
      <c r="RGW43" s="23"/>
      <c r="RGX43" s="23"/>
      <c r="RGY43" s="23"/>
      <c r="RGZ43" s="23"/>
      <c r="RHA43" s="23"/>
      <c r="RHB43" s="23"/>
      <c r="RHC43" s="23"/>
      <c r="RHD43" s="23"/>
      <c r="RHE43" s="23"/>
      <c r="RHF43" s="23"/>
      <c r="RHG43" s="23"/>
      <c r="RHH43" s="23"/>
      <c r="RHI43" s="23"/>
      <c r="RHJ43" s="23"/>
      <c r="RHK43" s="23"/>
      <c r="RHL43" s="23"/>
      <c r="RHM43" s="23"/>
      <c r="RHN43" s="23"/>
      <c r="RHO43" s="23"/>
      <c r="RHP43" s="23"/>
      <c r="RHQ43" s="23"/>
      <c r="RHR43" s="23"/>
      <c r="RHS43" s="23"/>
      <c r="RHT43" s="23"/>
      <c r="RHU43" s="23"/>
      <c r="RHV43" s="23"/>
      <c r="RHW43" s="23"/>
      <c r="RHX43" s="23"/>
      <c r="RHY43" s="23"/>
      <c r="RHZ43" s="23"/>
      <c r="RIA43" s="23"/>
      <c r="RIB43" s="23"/>
      <c r="RIC43" s="23"/>
      <c r="RID43" s="23"/>
      <c r="RIE43" s="23"/>
      <c r="RIF43" s="23"/>
      <c r="RIG43" s="23"/>
      <c r="RIH43" s="23"/>
      <c r="RII43" s="23"/>
      <c r="RIJ43" s="23"/>
      <c r="RIK43" s="23"/>
      <c r="RIL43" s="23"/>
      <c r="RIM43" s="23"/>
      <c r="RIN43" s="23"/>
      <c r="RIO43" s="23"/>
      <c r="RIP43" s="23"/>
      <c r="RIQ43" s="23"/>
      <c r="RIR43" s="23"/>
      <c r="RIS43" s="23"/>
      <c r="RIT43" s="23"/>
      <c r="RIU43" s="23"/>
      <c r="RIV43" s="23"/>
      <c r="RIW43" s="23"/>
      <c r="RIX43" s="23"/>
      <c r="RIY43" s="23"/>
      <c r="RIZ43" s="23"/>
      <c r="RJA43" s="23"/>
      <c r="RJB43" s="23"/>
      <c r="RJC43" s="23"/>
      <c r="RJD43" s="23"/>
      <c r="RJE43" s="23"/>
      <c r="RJF43" s="23"/>
      <c r="RJG43" s="23"/>
      <c r="RJH43" s="23"/>
      <c r="RJI43" s="23"/>
      <c r="RJJ43" s="23"/>
      <c r="RJK43" s="23"/>
      <c r="RJL43" s="23"/>
      <c r="RJM43" s="23"/>
      <c r="RJN43" s="23"/>
      <c r="RJO43" s="23"/>
      <c r="RJP43" s="23"/>
      <c r="RJQ43" s="23"/>
      <c r="RJR43" s="23"/>
      <c r="RJS43" s="23"/>
      <c r="RJT43" s="23"/>
      <c r="RJU43" s="23"/>
      <c r="RJV43" s="23"/>
      <c r="RJW43" s="23"/>
      <c r="RJX43" s="23"/>
      <c r="RJY43" s="23"/>
      <c r="RJZ43" s="23"/>
      <c r="RKA43" s="23"/>
      <c r="RKB43" s="23"/>
      <c r="RKC43" s="23"/>
      <c r="RKD43" s="23"/>
      <c r="RKE43" s="23"/>
      <c r="RKF43" s="23"/>
      <c r="RKG43" s="23"/>
      <c r="RKH43" s="23"/>
      <c r="RKI43" s="23"/>
      <c r="RKJ43" s="23"/>
      <c r="RKK43" s="23"/>
      <c r="RKL43" s="23"/>
      <c r="RKM43" s="23"/>
      <c r="RKN43" s="23"/>
      <c r="RKO43" s="23"/>
      <c r="RKP43" s="23"/>
      <c r="RKQ43" s="23"/>
      <c r="RKR43" s="23"/>
      <c r="RKS43" s="23"/>
      <c r="RKT43" s="23"/>
      <c r="RKU43" s="23"/>
      <c r="RKV43" s="23"/>
      <c r="RKW43" s="23"/>
      <c r="RKX43" s="23"/>
      <c r="RKY43" s="23"/>
      <c r="RKZ43" s="23"/>
      <c r="RLA43" s="23"/>
      <c r="RLB43" s="23"/>
      <c r="RLC43" s="23"/>
      <c r="RLD43" s="23"/>
      <c r="RLE43" s="23"/>
      <c r="RLF43" s="23"/>
      <c r="RLG43" s="23"/>
      <c r="RLH43" s="23"/>
      <c r="RLI43" s="23"/>
      <c r="RLJ43" s="23"/>
      <c r="RLK43" s="23"/>
      <c r="RLL43" s="23"/>
      <c r="RLM43" s="23"/>
      <c r="RLN43" s="23"/>
      <c r="RLO43" s="23"/>
      <c r="RLP43" s="23"/>
      <c r="RLQ43" s="23"/>
      <c r="RLR43" s="23"/>
      <c r="RLS43" s="23"/>
      <c r="RLT43" s="23"/>
      <c r="RLU43" s="23"/>
      <c r="RLV43" s="23"/>
      <c r="RLW43" s="23"/>
      <c r="RLX43" s="23"/>
      <c r="RLY43" s="23"/>
      <c r="RLZ43" s="23"/>
      <c r="RMA43" s="23"/>
      <c r="RMB43" s="23"/>
      <c r="RMC43" s="23"/>
      <c r="RMD43" s="23"/>
      <c r="RME43" s="23"/>
      <c r="RMF43" s="23"/>
      <c r="RMG43" s="23"/>
      <c r="RMH43" s="23"/>
      <c r="RMI43" s="23"/>
      <c r="RMJ43" s="23"/>
      <c r="RMK43" s="23"/>
      <c r="RML43" s="23"/>
      <c r="RMM43" s="23"/>
      <c r="RMN43" s="23"/>
      <c r="RMO43" s="23"/>
      <c r="RMP43" s="23"/>
      <c r="RMQ43" s="23"/>
      <c r="RMR43" s="23"/>
      <c r="RMS43" s="23"/>
      <c r="RMT43" s="23"/>
      <c r="RMU43" s="23"/>
      <c r="RMV43" s="23"/>
      <c r="RMW43" s="23"/>
      <c r="RMX43" s="23"/>
      <c r="RMY43" s="23"/>
      <c r="RMZ43" s="23"/>
      <c r="RNA43" s="23"/>
      <c r="RNB43" s="23"/>
      <c r="RNC43" s="23"/>
      <c r="RND43" s="23"/>
      <c r="RNE43" s="23"/>
      <c r="RNF43" s="23"/>
      <c r="RNG43" s="23"/>
      <c r="RNH43" s="23"/>
      <c r="RNI43" s="23"/>
      <c r="RNJ43" s="23"/>
      <c r="RNK43" s="23"/>
      <c r="RNL43" s="23"/>
      <c r="RNM43" s="23"/>
      <c r="RNN43" s="23"/>
      <c r="RNO43" s="23"/>
      <c r="RNP43" s="23"/>
      <c r="RNQ43" s="23"/>
      <c r="RNR43" s="23"/>
      <c r="RNS43" s="23"/>
      <c r="RNT43" s="23"/>
      <c r="RNU43" s="23"/>
      <c r="RNV43" s="23"/>
      <c r="RNW43" s="23"/>
      <c r="RNX43" s="23"/>
      <c r="RNY43" s="23"/>
      <c r="RNZ43" s="23"/>
      <c r="ROA43" s="23"/>
      <c r="ROB43" s="23"/>
      <c r="ROC43" s="23"/>
      <c r="ROD43" s="23"/>
      <c r="ROE43" s="23"/>
      <c r="ROF43" s="23"/>
      <c r="ROG43" s="23"/>
      <c r="ROH43" s="23"/>
      <c r="ROI43" s="23"/>
      <c r="ROJ43" s="23"/>
      <c r="ROK43" s="23"/>
      <c r="ROL43" s="23"/>
      <c r="ROM43" s="23"/>
      <c r="RON43" s="23"/>
      <c r="ROO43" s="23"/>
      <c r="ROP43" s="23"/>
      <c r="ROQ43" s="23"/>
      <c r="ROR43" s="23"/>
      <c r="ROS43" s="23"/>
      <c r="ROT43" s="23"/>
      <c r="ROU43" s="23"/>
      <c r="ROV43" s="23"/>
      <c r="ROW43" s="23"/>
      <c r="ROX43" s="23"/>
      <c r="ROY43" s="23"/>
      <c r="ROZ43" s="23"/>
      <c r="RPA43" s="23"/>
      <c r="RPB43" s="23"/>
      <c r="RPC43" s="23"/>
      <c r="RPD43" s="23"/>
      <c r="RPE43" s="23"/>
      <c r="RPF43" s="23"/>
      <c r="RPG43" s="23"/>
      <c r="RPH43" s="23"/>
      <c r="RPI43" s="23"/>
      <c r="RPJ43" s="23"/>
      <c r="RPK43" s="23"/>
      <c r="RPL43" s="23"/>
      <c r="RPM43" s="23"/>
      <c r="RPN43" s="23"/>
      <c r="RPO43" s="23"/>
      <c r="RPP43" s="23"/>
      <c r="RPQ43" s="23"/>
      <c r="RPR43" s="23"/>
      <c r="RPS43" s="23"/>
      <c r="RPT43" s="23"/>
      <c r="RPU43" s="23"/>
      <c r="RPV43" s="23"/>
      <c r="RPW43" s="23"/>
      <c r="RPX43" s="23"/>
      <c r="RPY43" s="23"/>
      <c r="RPZ43" s="23"/>
      <c r="RQA43" s="23"/>
      <c r="RQB43" s="23"/>
      <c r="RQC43" s="23"/>
      <c r="RQD43" s="23"/>
      <c r="RQE43" s="23"/>
      <c r="RQF43" s="23"/>
      <c r="RQG43" s="23"/>
      <c r="RQH43" s="23"/>
      <c r="RQI43" s="23"/>
      <c r="RQJ43" s="23"/>
      <c r="RQK43" s="23"/>
      <c r="RQL43" s="23"/>
      <c r="RQM43" s="23"/>
      <c r="RQN43" s="23"/>
      <c r="RQO43" s="23"/>
      <c r="RQP43" s="23"/>
      <c r="RQQ43" s="23"/>
      <c r="RQR43" s="23"/>
      <c r="RQS43" s="23"/>
      <c r="RQT43" s="23"/>
      <c r="RQU43" s="23"/>
      <c r="RQV43" s="23"/>
      <c r="RQW43" s="23"/>
      <c r="RQX43" s="23"/>
      <c r="RQY43" s="23"/>
      <c r="RQZ43" s="23"/>
      <c r="RRA43" s="23"/>
      <c r="RRB43" s="23"/>
      <c r="RRC43" s="23"/>
      <c r="RRD43" s="23"/>
      <c r="RRE43" s="23"/>
      <c r="RRF43" s="23"/>
      <c r="RRG43" s="23"/>
      <c r="RRH43" s="23"/>
      <c r="RRI43" s="23"/>
      <c r="RRJ43" s="23"/>
      <c r="RRK43" s="23"/>
      <c r="RRL43" s="23"/>
      <c r="RRM43" s="23"/>
      <c r="RRN43" s="23"/>
      <c r="RRO43" s="23"/>
      <c r="RRP43" s="23"/>
      <c r="RRQ43" s="23"/>
      <c r="RRR43" s="23"/>
      <c r="RRS43" s="23"/>
      <c r="RRT43" s="23"/>
      <c r="RRU43" s="23"/>
      <c r="RRV43" s="23"/>
      <c r="RRW43" s="23"/>
      <c r="RRX43" s="23"/>
      <c r="RRY43" s="23"/>
      <c r="RRZ43" s="23"/>
      <c r="RSA43" s="23"/>
      <c r="RSB43" s="23"/>
      <c r="RSC43" s="23"/>
      <c r="RSD43" s="23"/>
      <c r="RSE43" s="23"/>
      <c r="RSF43" s="23"/>
      <c r="RSG43" s="23"/>
      <c r="RSH43" s="23"/>
      <c r="RSI43" s="23"/>
      <c r="RSJ43" s="23"/>
      <c r="RSK43" s="23"/>
      <c r="RSL43" s="23"/>
      <c r="RSM43" s="23"/>
      <c r="RSN43" s="23"/>
      <c r="RSO43" s="23"/>
      <c r="RSP43" s="23"/>
      <c r="RSQ43" s="23"/>
      <c r="RSR43" s="23"/>
      <c r="RSS43" s="23"/>
      <c r="RST43" s="23"/>
      <c r="RSU43" s="23"/>
      <c r="RSV43" s="23"/>
      <c r="RSW43" s="23"/>
      <c r="RSX43" s="23"/>
      <c r="RSY43" s="23"/>
      <c r="RSZ43" s="23"/>
      <c r="RTA43" s="23"/>
      <c r="RTB43" s="23"/>
      <c r="RTC43" s="23"/>
      <c r="RTD43" s="23"/>
      <c r="RTE43" s="23"/>
      <c r="RTF43" s="23"/>
      <c r="RTG43" s="23"/>
      <c r="RTH43" s="23"/>
      <c r="RTI43" s="23"/>
      <c r="RTJ43" s="23"/>
      <c r="RTK43" s="23"/>
      <c r="RTL43" s="23"/>
      <c r="RTM43" s="23"/>
      <c r="RTN43" s="23"/>
      <c r="RTO43" s="23"/>
      <c r="RTP43" s="23"/>
      <c r="RTQ43" s="23"/>
      <c r="RTR43" s="23"/>
      <c r="RTS43" s="23"/>
      <c r="RTT43" s="23"/>
      <c r="RTU43" s="23"/>
      <c r="RTV43" s="23"/>
      <c r="RTW43" s="23"/>
      <c r="RTX43" s="23"/>
      <c r="RTY43" s="23"/>
      <c r="RTZ43" s="23"/>
      <c r="RUA43" s="23"/>
      <c r="RUB43" s="23"/>
      <c r="RUC43" s="23"/>
      <c r="RUD43" s="23"/>
      <c r="RUE43" s="23"/>
      <c r="RUF43" s="23"/>
      <c r="RUG43" s="23"/>
      <c r="RUH43" s="23"/>
      <c r="RUI43" s="23"/>
      <c r="RUJ43" s="23"/>
      <c r="RUK43" s="23"/>
      <c r="RUL43" s="23"/>
      <c r="RUM43" s="23"/>
      <c r="RUN43" s="23"/>
      <c r="RUO43" s="23"/>
      <c r="RUP43" s="23"/>
      <c r="RUQ43" s="23"/>
      <c r="RUR43" s="23"/>
      <c r="RUS43" s="23"/>
      <c r="RUT43" s="23"/>
      <c r="RUU43" s="23"/>
      <c r="RUV43" s="23"/>
      <c r="RUW43" s="23"/>
      <c r="RUX43" s="23"/>
      <c r="RUY43" s="23"/>
      <c r="RUZ43" s="23"/>
      <c r="RVA43" s="23"/>
      <c r="RVB43" s="23"/>
      <c r="RVC43" s="23"/>
      <c r="RVD43" s="23"/>
      <c r="RVE43" s="23"/>
      <c r="RVF43" s="23"/>
      <c r="RVG43" s="23"/>
      <c r="RVH43" s="23"/>
      <c r="RVI43" s="23"/>
      <c r="RVJ43" s="23"/>
      <c r="RVK43" s="23"/>
      <c r="RVL43" s="23"/>
      <c r="RVM43" s="23"/>
      <c r="RVN43" s="23"/>
      <c r="RVO43" s="23"/>
      <c r="RVP43" s="23"/>
      <c r="RVQ43" s="23"/>
      <c r="RVR43" s="23"/>
      <c r="RVS43" s="23"/>
      <c r="RVT43" s="23"/>
      <c r="RVU43" s="23"/>
      <c r="RVV43" s="23"/>
      <c r="RVW43" s="23"/>
      <c r="RVX43" s="23"/>
      <c r="RVY43" s="23"/>
      <c r="RVZ43" s="23"/>
      <c r="RWA43" s="23"/>
      <c r="RWB43" s="23"/>
      <c r="RWC43" s="23"/>
      <c r="RWD43" s="23"/>
      <c r="RWE43" s="23"/>
      <c r="RWF43" s="23"/>
      <c r="RWG43" s="23"/>
      <c r="RWH43" s="23"/>
      <c r="RWI43" s="23"/>
      <c r="RWJ43" s="23"/>
      <c r="RWK43" s="23"/>
      <c r="RWL43" s="23"/>
      <c r="RWM43" s="23"/>
      <c r="RWN43" s="23"/>
      <c r="RWO43" s="23"/>
      <c r="RWP43" s="23"/>
      <c r="RWQ43" s="23"/>
      <c r="RWR43" s="23"/>
      <c r="RWS43" s="23"/>
      <c r="RWT43" s="23"/>
      <c r="RWU43" s="23"/>
      <c r="RWV43" s="23"/>
      <c r="RWW43" s="23"/>
      <c r="RWX43" s="23"/>
      <c r="RWY43" s="23"/>
      <c r="RWZ43" s="23"/>
      <c r="RXA43" s="23"/>
      <c r="RXB43" s="23"/>
      <c r="RXC43" s="23"/>
      <c r="RXD43" s="23"/>
      <c r="RXE43" s="23"/>
      <c r="RXF43" s="23"/>
      <c r="RXG43" s="23"/>
      <c r="RXH43" s="23"/>
      <c r="RXI43" s="23"/>
      <c r="RXJ43" s="23"/>
      <c r="RXK43" s="23"/>
      <c r="RXL43" s="23"/>
      <c r="RXM43" s="23"/>
      <c r="RXN43" s="23"/>
      <c r="RXO43" s="23"/>
      <c r="RXP43" s="23"/>
      <c r="RXQ43" s="23"/>
      <c r="RXR43" s="23"/>
      <c r="RXS43" s="23"/>
      <c r="RXT43" s="23"/>
      <c r="RXU43" s="23"/>
      <c r="RXV43" s="23"/>
      <c r="RXW43" s="23"/>
      <c r="RXX43" s="23"/>
      <c r="RXY43" s="23"/>
      <c r="RXZ43" s="23"/>
      <c r="RYA43" s="23"/>
      <c r="RYB43" s="23"/>
      <c r="RYC43" s="23"/>
      <c r="RYD43" s="23"/>
      <c r="RYE43" s="23"/>
      <c r="RYF43" s="23"/>
      <c r="RYG43" s="23"/>
      <c r="RYH43" s="23"/>
      <c r="RYI43" s="23"/>
      <c r="RYJ43" s="23"/>
      <c r="RYK43" s="23"/>
      <c r="RYL43" s="23"/>
      <c r="RYM43" s="23"/>
      <c r="RYN43" s="23"/>
      <c r="RYO43" s="23"/>
      <c r="RYP43" s="23"/>
      <c r="RYQ43" s="23"/>
      <c r="RYR43" s="23"/>
      <c r="RYS43" s="23"/>
      <c r="RYT43" s="23"/>
      <c r="RYU43" s="23"/>
      <c r="RYV43" s="23"/>
      <c r="RYW43" s="23"/>
      <c r="RYX43" s="23"/>
      <c r="RYY43" s="23"/>
      <c r="RYZ43" s="23"/>
      <c r="RZA43" s="23"/>
      <c r="RZB43" s="23"/>
      <c r="RZC43" s="23"/>
      <c r="RZD43" s="23"/>
      <c r="RZE43" s="23"/>
      <c r="RZF43" s="23"/>
      <c r="RZG43" s="23"/>
      <c r="RZH43" s="23"/>
      <c r="RZI43" s="23"/>
      <c r="RZJ43" s="23"/>
      <c r="RZK43" s="23"/>
      <c r="RZL43" s="23"/>
      <c r="RZM43" s="23"/>
      <c r="RZN43" s="23"/>
      <c r="RZO43" s="23"/>
      <c r="RZP43" s="23"/>
      <c r="RZQ43" s="23"/>
      <c r="RZR43" s="23"/>
      <c r="RZS43" s="23"/>
      <c r="RZT43" s="23"/>
      <c r="RZU43" s="23"/>
      <c r="RZV43" s="23"/>
      <c r="RZW43" s="23"/>
      <c r="RZX43" s="23"/>
      <c r="RZY43" s="23"/>
      <c r="RZZ43" s="23"/>
      <c r="SAA43" s="23"/>
      <c r="SAB43" s="23"/>
      <c r="SAC43" s="23"/>
      <c r="SAD43" s="23"/>
      <c r="SAE43" s="23"/>
      <c r="SAF43" s="23"/>
      <c r="SAG43" s="23"/>
      <c r="SAH43" s="23"/>
      <c r="SAI43" s="23"/>
      <c r="SAJ43" s="23"/>
      <c r="SAK43" s="23"/>
      <c r="SAL43" s="23"/>
      <c r="SAM43" s="23"/>
      <c r="SAN43" s="23"/>
      <c r="SAO43" s="23"/>
      <c r="SAP43" s="23"/>
      <c r="SAQ43" s="23"/>
      <c r="SAR43" s="23"/>
      <c r="SAS43" s="23"/>
      <c r="SAT43" s="23"/>
      <c r="SAU43" s="23"/>
      <c r="SAV43" s="23"/>
      <c r="SAW43" s="23"/>
      <c r="SAX43" s="23"/>
      <c r="SAY43" s="23"/>
      <c r="SAZ43" s="23"/>
      <c r="SBA43" s="23"/>
      <c r="SBB43" s="23"/>
      <c r="SBC43" s="23"/>
      <c r="SBD43" s="23"/>
      <c r="SBE43" s="23"/>
      <c r="SBF43" s="23"/>
      <c r="SBG43" s="23"/>
      <c r="SBH43" s="23"/>
      <c r="SBI43" s="23"/>
      <c r="SBJ43" s="23"/>
      <c r="SBK43" s="23"/>
      <c r="SBL43" s="23"/>
      <c r="SBM43" s="23"/>
      <c r="SBN43" s="23"/>
      <c r="SBO43" s="23"/>
      <c r="SBP43" s="23"/>
      <c r="SBQ43" s="23"/>
      <c r="SBR43" s="23"/>
      <c r="SBS43" s="23"/>
      <c r="SBT43" s="23"/>
      <c r="SBU43" s="23"/>
      <c r="SBV43" s="23"/>
      <c r="SBW43" s="23"/>
      <c r="SBX43" s="23"/>
      <c r="SBY43" s="23"/>
      <c r="SBZ43" s="23"/>
      <c r="SCA43" s="23"/>
      <c r="SCB43" s="23"/>
      <c r="SCC43" s="23"/>
      <c r="SCD43" s="23"/>
      <c r="SCE43" s="23"/>
      <c r="SCF43" s="23"/>
      <c r="SCG43" s="23"/>
      <c r="SCH43" s="23"/>
      <c r="SCI43" s="23"/>
      <c r="SCJ43" s="23"/>
      <c r="SCK43" s="23"/>
      <c r="SCL43" s="23"/>
      <c r="SCM43" s="23"/>
      <c r="SCN43" s="23"/>
      <c r="SCO43" s="23"/>
      <c r="SCP43" s="23"/>
      <c r="SCQ43" s="23"/>
      <c r="SCR43" s="23"/>
      <c r="SCS43" s="23"/>
      <c r="SCT43" s="23"/>
      <c r="SCU43" s="23"/>
      <c r="SCV43" s="23"/>
      <c r="SCW43" s="23"/>
      <c r="SCX43" s="23"/>
      <c r="SCY43" s="23"/>
      <c r="SCZ43" s="23"/>
      <c r="SDA43" s="23"/>
      <c r="SDB43" s="23"/>
      <c r="SDC43" s="23"/>
      <c r="SDD43" s="23"/>
      <c r="SDE43" s="23"/>
      <c r="SDF43" s="23"/>
      <c r="SDG43" s="23"/>
      <c r="SDH43" s="23"/>
      <c r="SDI43" s="23"/>
      <c r="SDJ43" s="23"/>
      <c r="SDK43" s="23"/>
      <c r="SDL43" s="23"/>
      <c r="SDM43" s="23"/>
      <c r="SDN43" s="23"/>
      <c r="SDO43" s="23"/>
      <c r="SDP43" s="23"/>
      <c r="SDQ43" s="23"/>
      <c r="SDR43" s="23"/>
      <c r="SDS43" s="23"/>
      <c r="SDT43" s="23"/>
      <c r="SDU43" s="23"/>
      <c r="SDV43" s="23"/>
      <c r="SDW43" s="23"/>
      <c r="SDX43" s="23"/>
      <c r="SDY43" s="23"/>
      <c r="SDZ43" s="23"/>
      <c r="SEA43" s="23"/>
      <c r="SEB43" s="23"/>
      <c r="SEC43" s="23"/>
      <c r="SED43" s="23"/>
      <c r="SEE43" s="23"/>
      <c r="SEF43" s="23"/>
      <c r="SEG43" s="23"/>
      <c r="SEH43" s="23"/>
      <c r="SEI43" s="23"/>
      <c r="SEJ43" s="23"/>
      <c r="SEK43" s="23"/>
      <c r="SEL43" s="23"/>
      <c r="SEM43" s="23"/>
      <c r="SEN43" s="23"/>
      <c r="SEO43" s="23"/>
      <c r="SEP43" s="23"/>
      <c r="SEQ43" s="23"/>
      <c r="SER43" s="23"/>
      <c r="SES43" s="23"/>
      <c r="SET43" s="23"/>
      <c r="SEU43" s="23"/>
      <c r="SEV43" s="23"/>
      <c r="SEW43" s="23"/>
      <c r="SEX43" s="23"/>
      <c r="SEY43" s="23"/>
      <c r="SEZ43" s="23"/>
      <c r="SFA43" s="23"/>
      <c r="SFB43" s="23"/>
      <c r="SFC43" s="23"/>
      <c r="SFD43" s="23"/>
      <c r="SFE43" s="23"/>
      <c r="SFF43" s="23"/>
      <c r="SFG43" s="23"/>
      <c r="SFH43" s="23"/>
      <c r="SFI43" s="23"/>
      <c r="SFJ43" s="23"/>
      <c r="SFK43" s="23"/>
      <c r="SFL43" s="23"/>
      <c r="SFM43" s="23"/>
      <c r="SFN43" s="23"/>
      <c r="SFO43" s="23"/>
      <c r="SFP43" s="23"/>
      <c r="SFQ43" s="23"/>
      <c r="SFR43" s="23"/>
      <c r="SFS43" s="23"/>
      <c r="SFT43" s="23"/>
      <c r="SFU43" s="23"/>
      <c r="SFV43" s="23"/>
      <c r="SFW43" s="23"/>
      <c r="SFX43" s="23"/>
      <c r="SFY43" s="23"/>
      <c r="SFZ43" s="23"/>
      <c r="SGA43" s="23"/>
      <c r="SGB43" s="23"/>
      <c r="SGC43" s="23"/>
      <c r="SGD43" s="23"/>
      <c r="SGE43" s="23"/>
      <c r="SGF43" s="23"/>
      <c r="SGG43" s="23"/>
      <c r="SGH43" s="23"/>
      <c r="SGI43" s="23"/>
      <c r="SGJ43" s="23"/>
      <c r="SGK43" s="23"/>
      <c r="SGL43" s="23"/>
      <c r="SGM43" s="23"/>
      <c r="SGN43" s="23"/>
      <c r="SGO43" s="23"/>
      <c r="SGP43" s="23"/>
      <c r="SGQ43" s="23"/>
      <c r="SGR43" s="23"/>
      <c r="SGS43" s="23"/>
      <c r="SGT43" s="23"/>
      <c r="SGU43" s="23"/>
      <c r="SGV43" s="23"/>
      <c r="SGW43" s="23"/>
      <c r="SGX43" s="23"/>
      <c r="SGY43" s="23"/>
      <c r="SGZ43" s="23"/>
      <c r="SHA43" s="23"/>
      <c r="SHB43" s="23"/>
      <c r="SHC43" s="23"/>
      <c r="SHD43" s="23"/>
      <c r="SHE43" s="23"/>
      <c r="SHF43" s="23"/>
      <c r="SHG43" s="23"/>
      <c r="SHH43" s="23"/>
      <c r="SHI43" s="23"/>
      <c r="SHJ43" s="23"/>
      <c r="SHK43" s="23"/>
      <c r="SHL43" s="23"/>
      <c r="SHM43" s="23"/>
      <c r="SHN43" s="23"/>
      <c r="SHO43" s="23"/>
      <c r="SHP43" s="23"/>
      <c r="SHQ43" s="23"/>
      <c r="SHR43" s="23"/>
      <c r="SHS43" s="23"/>
      <c r="SHT43" s="23"/>
      <c r="SHU43" s="23"/>
      <c r="SHV43" s="23"/>
      <c r="SHW43" s="23"/>
      <c r="SHX43" s="23"/>
      <c r="SHY43" s="23"/>
      <c r="SHZ43" s="23"/>
      <c r="SIA43" s="23"/>
      <c r="SIB43" s="23"/>
      <c r="SIC43" s="23"/>
      <c r="SID43" s="23"/>
      <c r="SIE43" s="23"/>
      <c r="SIF43" s="23"/>
      <c r="SIG43" s="23"/>
      <c r="SIH43" s="23"/>
      <c r="SII43" s="23"/>
      <c r="SIJ43" s="23"/>
      <c r="SIK43" s="23"/>
      <c r="SIL43" s="23"/>
      <c r="SIM43" s="23"/>
      <c r="SIN43" s="23"/>
      <c r="SIO43" s="23"/>
      <c r="SIP43" s="23"/>
      <c r="SIQ43" s="23"/>
      <c r="SIR43" s="23"/>
      <c r="SIS43" s="23"/>
      <c r="SIT43" s="23"/>
      <c r="SIU43" s="23"/>
      <c r="SIV43" s="23"/>
      <c r="SIW43" s="23"/>
      <c r="SIX43" s="23"/>
      <c r="SIY43" s="23"/>
      <c r="SIZ43" s="23"/>
      <c r="SJA43" s="23"/>
      <c r="SJB43" s="23"/>
      <c r="SJC43" s="23"/>
      <c r="SJD43" s="23"/>
      <c r="SJE43" s="23"/>
      <c r="SJF43" s="23"/>
      <c r="SJG43" s="23"/>
      <c r="SJH43" s="23"/>
      <c r="SJI43" s="23"/>
      <c r="SJJ43" s="23"/>
      <c r="SJK43" s="23"/>
      <c r="SJL43" s="23"/>
      <c r="SJM43" s="23"/>
      <c r="SJN43" s="23"/>
      <c r="SJO43" s="23"/>
      <c r="SJP43" s="23"/>
      <c r="SJQ43" s="23"/>
      <c r="SJR43" s="23"/>
      <c r="SJS43" s="23"/>
      <c r="SJT43" s="23"/>
      <c r="SJU43" s="23"/>
      <c r="SJV43" s="23"/>
      <c r="SJW43" s="23"/>
      <c r="SJX43" s="23"/>
      <c r="SJY43" s="23"/>
      <c r="SJZ43" s="23"/>
      <c r="SKA43" s="23"/>
      <c r="SKB43" s="23"/>
      <c r="SKC43" s="23"/>
      <c r="SKD43" s="23"/>
      <c r="SKE43" s="23"/>
      <c r="SKF43" s="23"/>
      <c r="SKG43" s="23"/>
      <c r="SKH43" s="23"/>
      <c r="SKI43" s="23"/>
      <c r="SKJ43" s="23"/>
      <c r="SKK43" s="23"/>
      <c r="SKL43" s="23"/>
      <c r="SKM43" s="23"/>
      <c r="SKN43" s="23"/>
      <c r="SKO43" s="23"/>
      <c r="SKP43" s="23"/>
      <c r="SKQ43" s="23"/>
      <c r="SKR43" s="23"/>
      <c r="SKS43" s="23"/>
      <c r="SKT43" s="23"/>
      <c r="SKU43" s="23"/>
      <c r="SKV43" s="23"/>
      <c r="SKW43" s="23"/>
      <c r="SKX43" s="23"/>
      <c r="SKY43" s="23"/>
      <c r="SKZ43" s="23"/>
      <c r="SLA43" s="23"/>
      <c r="SLB43" s="23"/>
      <c r="SLC43" s="23"/>
      <c r="SLD43" s="23"/>
      <c r="SLE43" s="23"/>
      <c r="SLF43" s="23"/>
      <c r="SLG43" s="23"/>
      <c r="SLH43" s="23"/>
      <c r="SLI43" s="23"/>
      <c r="SLJ43" s="23"/>
      <c r="SLK43" s="23"/>
      <c r="SLL43" s="23"/>
      <c r="SLM43" s="23"/>
      <c r="SLN43" s="23"/>
      <c r="SLO43" s="23"/>
      <c r="SLP43" s="23"/>
      <c r="SLQ43" s="23"/>
      <c r="SLR43" s="23"/>
      <c r="SLS43" s="23"/>
      <c r="SLT43" s="23"/>
      <c r="SLU43" s="23"/>
      <c r="SLV43" s="23"/>
      <c r="SLW43" s="23"/>
      <c r="SLX43" s="23"/>
      <c r="SLY43" s="23"/>
      <c r="SLZ43" s="23"/>
      <c r="SMA43" s="23"/>
      <c r="SMB43" s="23"/>
      <c r="SMC43" s="23"/>
      <c r="SMD43" s="23"/>
      <c r="SME43" s="23"/>
      <c r="SMF43" s="23"/>
      <c r="SMG43" s="23"/>
      <c r="SMH43" s="23"/>
      <c r="SMI43" s="23"/>
      <c r="SMJ43" s="23"/>
      <c r="SMK43" s="23"/>
      <c r="SML43" s="23"/>
      <c r="SMM43" s="23"/>
      <c r="SMN43" s="23"/>
      <c r="SMO43" s="23"/>
      <c r="SMP43" s="23"/>
      <c r="SMQ43" s="23"/>
      <c r="SMR43" s="23"/>
      <c r="SMS43" s="23"/>
      <c r="SMT43" s="23"/>
      <c r="SMU43" s="23"/>
      <c r="SMV43" s="23"/>
      <c r="SMW43" s="23"/>
      <c r="SMX43" s="23"/>
      <c r="SMY43" s="23"/>
      <c r="SMZ43" s="23"/>
      <c r="SNA43" s="23"/>
      <c r="SNB43" s="23"/>
      <c r="SNC43" s="23"/>
      <c r="SND43" s="23"/>
      <c r="SNE43" s="23"/>
      <c r="SNF43" s="23"/>
      <c r="SNG43" s="23"/>
      <c r="SNH43" s="23"/>
      <c r="SNI43" s="23"/>
      <c r="SNJ43" s="23"/>
      <c r="SNK43" s="23"/>
      <c r="SNL43" s="23"/>
      <c r="SNM43" s="23"/>
      <c r="SNN43" s="23"/>
      <c r="SNO43" s="23"/>
      <c r="SNP43" s="23"/>
      <c r="SNQ43" s="23"/>
      <c r="SNR43" s="23"/>
      <c r="SNS43" s="23"/>
      <c r="SNT43" s="23"/>
      <c r="SNU43" s="23"/>
      <c r="SNV43" s="23"/>
      <c r="SNW43" s="23"/>
      <c r="SNX43" s="23"/>
      <c r="SNY43" s="23"/>
      <c r="SNZ43" s="23"/>
      <c r="SOA43" s="23"/>
      <c r="SOB43" s="23"/>
      <c r="SOC43" s="23"/>
      <c r="SOD43" s="23"/>
      <c r="SOE43" s="23"/>
      <c r="SOF43" s="23"/>
      <c r="SOG43" s="23"/>
      <c r="SOH43" s="23"/>
      <c r="SOI43" s="23"/>
      <c r="SOJ43" s="23"/>
      <c r="SOK43" s="23"/>
      <c r="SOL43" s="23"/>
      <c r="SOM43" s="23"/>
      <c r="SON43" s="23"/>
      <c r="SOO43" s="23"/>
      <c r="SOP43" s="23"/>
      <c r="SOQ43" s="23"/>
      <c r="SOR43" s="23"/>
      <c r="SOS43" s="23"/>
      <c r="SOT43" s="23"/>
      <c r="SOU43" s="23"/>
      <c r="SOV43" s="23"/>
      <c r="SOW43" s="23"/>
      <c r="SOX43" s="23"/>
      <c r="SOY43" s="23"/>
      <c r="SOZ43" s="23"/>
      <c r="SPA43" s="23"/>
      <c r="SPB43" s="23"/>
      <c r="SPC43" s="23"/>
      <c r="SPD43" s="23"/>
      <c r="SPE43" s="23"/>
      <c r="SPF43" s="23"/>
      <c r="SPG43" s="23"/>
      <c r="SPH43" s="23"/>
      <c r="SPI43" s="23"/>
      <c r="SPJ43" s="23"/>
      <c r="SPK43" s="23"/>
      <c r="SPL43" s="23"/>
      <c r="SPM43" s="23"/>
      <c r="SPN43" s="23"/>
      <c r="SPO43" s="23"/>
      <c r="SPP43" s="23"/>
      <c r="SPQ43" s="23"/>
      <c r="SPR43" s="23"/>
      <c r="SPS43" s="23"/>
      <c r="SPT43" s="23"/>
      <c r="SPU43" s="23"/>
      <c r="SPV43" s="23"/>
      <c r="SPW43" s="23"/>
      <c r="SPX43" s="23"/>
      <c r="SPY43" s="23"/>
      <c r="SPZ43" s="23"/>
      <c r="SQA43" s="23"/>
      <c r="SQB43" s="23"/>
      <c r="SQC43" s="23"/>
      <c r="SQD43" s="23"/>
      <c r="SQE43" s="23"/>
      <c r="SQF43" s="23"/>
      <c r="SQG43" s="23"/>
      <c r="SQH43" s="23"/>
      <c r="SQI43" s="23"/>
      <c r="SQJ43" s="23"/>
      <c r="SQK43" s="23"/>
      <c r="SQL43" s="23"/>
      <c r="SQM43" s="23"/>
      <c r="SQN43" s="23"/>
      <c r="SQO43" s="23"/>
      <c r="SQP43" s="23"/>
      <c r="SQQ43" s="23"/>
      <c r="SQR43" s="23"/>
      <c r="SQS43" s="23"/>
      <c r="SQT43" s="23"/>
      <c r="SQU43" s="23"/>
      <c r="SQV43" s="23"/>
      <c r="SQW43" s="23"/>
      <c r="SQX43" s="23"/>
      <c r="SQY43" s="23"/>
      <c r="SQZ43" s="23"/>
      <c r="SRA43" s="23"/>
      <c r="SRB43" s="23"/>
      <c r="SRC43" s="23"/>
      <c r="SRD43" s="23"/>
      <c r="SRE43" s="23"/>
      <c r="SRF43" s="23"/>
      <c r="SRG43" s="23"/>
      <c r="SRH43" s="23"/>
      <c r="SRI43" s="23"/>
      <c r="SRJ43" s="23"/>
      <c r="SRK43" s="23"/>
      <c r="SRL43" s="23"/>
      <c r="SRM43" s="23"/>
      <c r="SRN43" s="23"/>
      <c r="SRO43" s="23"/>
      <c r="SRP43" s="23"/>
      <c r="SRQ43" s="23"/>
      <c r="SRR43" s="23"/>
      <c r="SRS43" s="23"/>
      <c r="SRT43" s="23"/>
      <c r="SRU43" s="23"/>
      <c r="SRV43" s="23"/>
      <c r="SRW43" s="23"/>
      <c r="SRX43" s="23"/>
      <c r="SRY43" s="23"/>
      <c r="SRZ43" s="23"/>
      <c r="SSA43" s="23"/>
      <c r="SSB43" s="23"/>
      <c r="SSC43" s="23"/>
      <c r="SSD43" s="23"/>
      <c r="SSE43" s="23"/>
      <c r="SSF43" s="23"/>
      <c r="SSG43" s="23"/>
      <c r="SSH43" s="23"/>
      <c r="SSI43" s="23"/>
      <c r="SSJ43" s="23"/>
      <c r="SSK43" s="23"/>
      <c r="SSL43" s="23"/>
      <c r="SSM43" s="23"/>
      <c r="SSN43" s="23"/>
      <c r="SSO43" s="23"/>
      <c r="SSP43" s="23"/>
      <c r="SSQ43" s="23"/>
      <c r="SSR43" s="23"/>
      <c r="SSS43" s="23"/>
      <c r="SST43" s="23"/>
      <c r="SSU43" s="23"/>
      <c r="SSV43" s="23"/>
      <c r="SSW43" s="23"/>
      <c r="SSX43" s="23"/>
      <c r="SSY43" s="23"/>
      <c r="SSZ43" s="23"/>
      <c r="STA43" s="23"/>
      <c r="STB43" s="23"/>
      <c r="STC43" s="23"/>
      <c r="STD43" s="23"/>
      <c r="STE43" s="23"/>
      <c r="STF43" s="23"/>
      <c r="STG43" s="23"/>
      <c r="STH43" s="23"/>
      <c r="STI43" s="23"/>
      <c r="STJ43" s="23"/>
      <c r="STK43" s="23"/>
      <c r="STL43" s="23"/>
      <c r="STM43" s="23"/>
      <c r="STN43" s="23"/>
      <c r="STO43" s="23"/>
      <c r="STP43" s="23"/>
      <c r="STQ43" s="23"/>
      <c r="STR43" s="23"/>
      <c r="STS43" s="23"/>
      <c r="STT43" s="23"/>
      <c r="STU43" s="23"/>
      <c r="STV43" s="23"/>
      <c r="STW43" s="23"/>
      <c r="STX43" s="23"/>
      <c r="STY43" s="23"/>
      <c r="STZ43" s="23"/>
      <c r="SUA43" s="23"/>
      <c r="SUB43" s="23"/>
      <c r="SUC43" s="23"/>
      <c r="SUD43" s="23"/>
      <c r="SUE43" s="23"/>
      <c r="SUF43" s="23"/>
      <c r="SUG43" s="23"/>
      <c r="SUH43" s="23"/>
      <c r="SUI43" s="23"/>
      <c r="SUJ43" s="23"/>
      <c r="SUK43" s="23"/>
      <c r="SUL43" s="23"/>
      <c r="SUM43" s="23"/>
      <c r="SUN43" s="23"/>
      <c r="SUO43" s="23"/>
      <c r="SUP43" s="23"/>
      <c r="SUQ43" s="23"/>
      <c r="SUR43" s="23"/>
      <c r="SUS43" s="23"/>
      <c r="SUT43" s="23"/>
      <c r="SUU43" s="23"/>
      <c r="SUV43" s="23"/>
      <c r="SUW43" s="23"/>
      <c r="SUX43" s="23"/>
      <c r="SUY43" s="23"/>
      <c r="SUZ43" s="23"/>
      <c r="SVA43" s="23"/>
      <c r="SVB43" s="23"/>
      <c r="SVC43" s="23"/>
      <c r="SVD43" s="23"/>
      <c r="SVE43" s="23"/>
      <c r="SVF43" s="23"/>
      <c r="SVG43" s="23"/>
      <c r="SVH43" s="23"/>
      <c r="SVI43" s="23"/>
      <c r="SVJ43" s="23"/>
      <c r="SVK43" s="23"/>
      <c r="SVL43" s="23"/>
      <c r="SVM43" s="23"/>
      <c r="SVN43" s="23"/>
      <c r="SVO43" s="23"/>
      <c r="SVP43" s="23"/>
      <c r="SVQ43" s="23"/>
      <c r="SVR43" s="23"/>
      <c r="SVS43" s="23"/>
      <c r="SVT43" s="23"/>
      <c r="SVU43" s="23"/>
      <c r="SVV43" s="23"/>
      <c r="SVW43" s="23"/>
      <c r="SVX43" s="23"/>
      <c r="SVY43" s="23"/>
      <c r="SVZ43" s="23"/>
      <c r="SWA43" s="23"/>
      <c r="SWB43" s="23"/>
      <c r="SWC43" s="23"/>
      <c r="SWD43" s="23"/>
      <c r="SWE43" s="23"/>
      <c r="SWF43" s="23"/>
      <c r="SWG43" s="23"/>
      <c r="SWH43" s="23"/>
      <c r="SWI43" s="23"/>
      <c r="SWJ43" s="23"/>
      <c r="SWK43" s="23"/>
      <c r="SWL43" s="23"/>
      <c r="SWM43" s="23"/>
      <c r="SWN43" s="23"/>
      <c r="SWO43" s="23"/>
      <c r="SWP43" s="23"/>
      <c r="SWQ43" s="23"/>
      <c r="SWR43" s="23"/>
      <c r="SWS43" s="23"/>
      <c r="SWT43" s="23"/>
      <c r="SWU43" s="23"/>
      <c r="SWV43" s="23"/>
      <c r="SWW43" s="23"/>
      <c r="SWX43" s="23"/>
      <c r="SWY43" s="23"/>
      <c r="SWZ43" s="23"/>
      <c r="SXA43" s="23"/>
      <c r="SXB43" s="23"/>
      <c r="SXC43" s="23"/>
      <c r="SXD43" s="23"/>
      <c r="SXE43" s="23"/>
      <c r="SXF43" s="23"/>
      <c r="SXG43" s="23"/>
      <c r="SXH43" s="23"/>
      <c r="SXI43" s="23"/>
      <c r="SXJ43" s="23"/>
      <c r="SXK43" s="23"/>
      <c r="SXL43" s="23"/>
      <c r="SXM43" s="23"/>
      <c r="SXN43" s="23"/>
      <c r="SXO43" s="23"/>
      <c r="SXP43" s="23"/>
      <c r="SXQ43" s="23"/>
      <c r="SXR43" s="23"/>
      <c r="SXS43" s="23"/>
      <c r="SXT43" s="23"/>
      <c r="SXU43" s="23"/>
      <c r="SXV43" s="23"/>
      <c r="SXW43" s="23"/>
      <c r="SXX43" s="23"/>
      <c r="SXY43" s="23"/>
      <c r="SXZ43" s="23"/>
      <c r="SYA43" s="23"/>
      <c r="SYB43" s="23"/>
      <c r="SYC43" s="23"/>
      <c r="SYD43" s="23"/>
      <c r="SYE43" s="23"/>
      <c r="SYF43" s="23"/>
      <c r="SYG43" s="23"/>
      <c r="SYH43" s="23"/>
      <c r="SYI43" s="23"/>
      <c r="SYJ43" s="23"/>
      <c r="SYK43" s="23"/>
      <c r="SYL43" s="23"/>
      <c r="SYM43" s="23"/>
      <c r="SYN43" s="23"/>
      <c r="SYO43" s="23"/>
      <c r="SYP43" s="23"/>
      <c r="SYQ43" s="23"/>
      <c r="SYR43" s="23"/>
      <c r="SYS43" s="23"/>
      <c r="SYT43" s="23"/>
      <c r="SYU43" s="23"/>
      <c r="SYV43" s="23"/>
      <c r="SYW43" s="23"/>
      <c r="SYX43" s="23"/>
      <c r="SYY43" s="23"/>
      <c r="SYZ43" s="23"/>
      <c r="SZA43" s="23"/>
      <c r="SZB43" s="23"/>
      <c r="SZC43" s="23"/>
      <c r="SZD43" s="23"/>
      <c r="SZE43" s="23"/>
      <c r="SZF43" s="23"/>
      <c r="SZG43" s="23"/>
      <c r="SZH43" s="23"/>
      <c r="SZI43" s="23"/>
      <c r="SZJ43" s="23"/>
      <c r="SZK43" s="23"/>
      <c r="SZL43" s="23"/>
      <c r="SZM43" s="23"/>
      <c r="SZN43" s="23"/>
      <c r="SZO43" s="23"/>
      <c r="SZP43" s="23"/>
      <c r="SZQ43" s="23"/>
      <c r="SZR43" s="23"/>
      <c r="SZS43" s="23"/>
      <c r="SZT43" s="23"/>
      <c r="SZU43" s="23"/>
      <c r="SZV43" s="23"/>
      <c r="SZW43" s="23"/>
      <c r="SZX43" s="23"/>
      <c r="SZY43" s="23"/>
      <c r="SZZ43" s="23"/>
      <c r="TAA43" s="23"/>
      <c r="TAB43" s="23"/>
      <c r="TAC43" s="23"/>
      <c r="TAD43" s="23"/>
      <c r="TAE43" s="23"/>
      <c r="TAF43" s="23"/>
      <c r="TAG43" s="23"/>
      <c r="TAH43" s="23"/>
      <c r="TAI43" s="23"/>
      <c r="TAJ43" s="23"/>
      <c r="TAK43" s="23"/>
      <c r="TAL43" s="23"/>
      <c r="TAM43" s="23"/>
      <c r="TAN43" s="23"/>
      <c r="TAO43" s="23"/>
      <c r="TAP43" s="23"/>
      <c r="TAQ43" s="23"/>
      <c r="TAR43" s="23"/>
      <c r="TAS43" s="23"/>
      <c r="TAT43" s="23"/>
      <c r="TAU43" s="23"/>
      <c r="TAV43" s="23"/>
      <c r="TAW43" s="23"/>
      <c r="TAX43" s="23"/>
      <c r="TAY43" s="23"/>
      <c r="TAZ43" s="23"/>
      <c r="TBA43" s="23"/>
      <c r="TBB43" s="23"/>
      <c r="TBC43" s="23"/>
      <c r="TBD43" s="23"/>
      <c r="TBE43" s="23"/>
      <c r="TBF43" s="23"/>
      <c r="TBG43" s="23"/>
      <c r="TBH43" s="23"/>
      <c r="TBI43" s="23"/>
      <c r="TBJ43" s="23"/>
      <c r="TBK43" s="23"/>
      <c r="TBL43" s="23"/>
      <c r="TBM43" s="23"/>
      <c r="TBN43" s="23"/>
      <c r="TBO43" s="23"/>
      <c r="TBP43" s="23"/>
      <c r="TBQ43" s="23"/>
      <c r="TBR43" s="23"/>
      <c r="TBS43" s="23"/>
      <c r="TBT43" s="23"/>
      <c r="TBU43" s="23"/>
      <c r="TBV43" s="23"/>
      <c r="TBW43" s="23"/>
      <c r="TBX43" s="23"/>
      <c r="TBY43" s="23"/>
      <c r="TBZ43" s="23"/>
      <c r="TCA43" s="23"/>
      <c r="TCB43" s="23"/>
      <c r="TCC43" s="23"/>
      <c r="TCD43" s="23"/>
      <c r="TCE43" s="23"/>
      <c r="TCF43" s="23"/>
      <c r="TCG43" s="23"/>
      <c r="TCH43" s="23"/>
      <c r="TCI43" s="23"/>
      <c r="TCJ43" s="23"/>
      <c r="TCK43" s="23"/>
      <c r="TCL43" s="23"/>
      <c r="TCM43" s="23"/>
      <c r="TCN43" s="23"/>
      <c r="TCO43" s="23"/>
      <c r="TCP43" s="23"/>
      <c r="TCQ43" s="23"/>
      <c r="TCR43" s="23"/>
      <c r="TCS43" s="23"/>
      <c r="TCT43" s="23"/>
      <c r="TCU43" s="23"/>
      <c r="TCV43" s="23"/>
      <c r="TCW43" s="23"/>
      <c r="TCX43" s="23"/>
      <c r="TCY43" s="23"/>
      <c r="TCZ43" s="23"/>
      <c r="TDA43" s="23"/>
      <c r="TDB43" s="23"/>
      <c r="TDC43" s="23"/>
      <c r="TDD43" s="23"/>
      <c r="TDE43" s="23"/>
      <c r="TDF43" s="23"/>
      <c r="TDG43" s="23"/>
      <c r="TDH43" s="23"/>
      <c r="TDI43" s="23"/>
      <c r="TDJ43" s="23"/>
      <c r="TDK43" s="23"/>
      <c r="TDL43" s="23"/>
      <c r="TDM43" s="23"/>
      <c r="TDN43" s="23"/>
      <c r="TDO43" s="23"/>
      <c r="TDP43" s="23"/>
      <c r="TDQ43" s="23"/>
      <c r="TDR43" s="23"/>
      <c r="TDS43" s="23"/>
      <c r="TDT43" s="23"/>
      <c r="TDU43" s="23"/>
      <c r="TDV43" s="23"/>
      <c r="TDW43" s="23"/>
      <c r="TDX43" s="23"/>
      <c r="TDY43" s="23"/>
      <c r="TDZ43" s="23"/>
      <c r="TEA43" s="23"/>
      <c r="TEB43" s="23"/>
      <c r="TEC43" s="23"/>
      <c r="TED43" s="23"/>
      <c r="TEE43" s="23"/>
      <c r="TEF43" s="23"/>
      <c r="TEG43" s="23"/>
      <c r="TEH43" s="23"/>
      <c r="TEI43" s="23"/>
      <c r="TEJ43" s="23"/>
      <c r="TEK43" s="23"/>
      <c r="TEL43" s="23"/>
      <c r="TEM43" s="23"/>
      <c r="TEN43" s="23"/>
      <c r="TEO43" s="23"/>
      <c r="TEP43" s="23"/>
      <c r="TEQ43" s="23"/>
      <c r="TER43" s="23"/>
      <c r="TES43" s="23"/>
      <c r="TET43" s="23"/>
      <c r="TEU43" s="23"/>
      <c r="TEV43" s="23"/>
      <c r="TEW43" s="23"/>
      <c r="TEX43" s="23"/>
      <c r="TEY43" s="23"/>
      <c r="TEZ43" s="23"/>
      <c r="TFA43" s="23"/>
      <c r="TFB43" s="23"/>
      <c r="TFC43" s="23"/>
      <c r="TFD43" s="23"/>
      <c r="TFE43" s="23"/>
      <c r="TFF43" s="23"/>
      <c r="TFG43" s="23"/>
      <c r="TFH43" s="23"/>
      <c r="TFI43" s="23"/>
      <c r="TFJ43" s="23"/>
      <c r="TFK43" s="23"/>
      <c r="TFL43" s="23"/>
      <c r="TFM43" s="23"/>
      <c r="TFN43" s="23"/>
      <c r="TFO43" s="23"/>
      <c r="TFP43" s="23"/>
      <c r="TFQ43" s="23"/>
      <c r="TFR43" s="23"/>
      <c r="TFS43" s="23"/>
      <c r="TFT43" s="23"/>
      <c r="TFU43" s="23"/>
      <c r="TFV43" s="23"/>
      <c r="TFW43" s="23"/>
      <c r="TFX43" s="23"/>
      <c r="TFY43" s="23"/>
      <c r="TFZ43" s="23"/>
      <c r="TGA43" s="23"/>
      <c r="TGB43" s="23"/>
      <c r="TGC43" s="23"/>
      <c r="TGD43" s="23"/>
      <c r="TGE43" s="23"/>
      <c r="TGF43" s="23"/>
      <c r="TGG43" s="23"/>
      <c r="TGH43" s="23"/>
      <c r="TGI43" s="23"/>
      <c r="TGJ43" s="23"/>
      <c r="TGK43" s="23"/>
      <c r="TGL43" s="23"/>
      <c r="TGM43" s="23"/>
      <c r="TGN43" s="23"/>
      <c r="TGO43" s="23"/>
      <c r="TGP43" s="23"/>
      <c r="TGQ43" s="23"/>
      <c r="TGR43" s="23"/>
      <c r="TGS43" s="23"/>
      <c r="TGT43" s="23"/>
      <c r="TGU43" s="23"/>
      <c r="TGV43" s="23"/>
      <c r="TGW43" s="23"/>
      <c r="TGX43" s="23"/>
      <c r="TGY43" s="23"/>
      <c r="TGZ43" s="23"/>
      <c r="THA43" s="23"/>
      <c r="THB43" s="23"/>
      <c r="THC43" s="23"/>
      <c r="THD43" s="23"/>
      <c r="THE43" s="23"/>
      <c r="THF43" s="23"/>
      <c r="THG43" s="23"/>
      <c r="THH43" s="23"/>
      <c r="THI43" s="23"/>
      <c r="THJ43" s="23"/>
      <c r="THK43" s="23"/>
      <c r="THL43" s="23"/>
      <c r="THM43" s="23"/>
      <c r="THN43" s="23"/>
      <c r="THO43" s="23"/>
      <c r="THP43" s="23"/>
      <c r="THQ43" s="23"/>
      <c r="THR43" s="23"/>
      <c r="THS43" s="23"/>
      <c r="THT43" s="23"/>
      <c r="THU43" s="23"/>
      <c r="THV43" s="23"/>
      <c r="THW43" s="23"/>
      <c r="THX43" s="23"/>
      <c r="THY43" s="23"/>
      <c r="THZ43" s="23"/>
      <c r="TIA43" s="23"/>
      <c r="TIB43" s="23"/>
      <c r="TIC43" s="23"/>
      <c r="TID43" s="23"/>
      <c r="TIE43" s="23"/>
      <c r="TIF43" s="23"/>
      <c r="TIG43" s="23"/>
      <c r="TIH43" s="23"/>
      <c r="TII43" s="23"/>
      <c r="TIJ43" s="23"/>
      <c r="TIK43" s="23"/>
      <c r="TIL43" s="23"/>
      <c r="TIM43" s="23"/>
      <c r="TIN43" s="23"/>
      <c r="TIO43" s="23"/>
      <c r="TIP43" s="23"/>
      <c r="TIQ43" s="23"/>
      <c r="TIR43" s="23"/>
      <c r="TIS43" s="23"/>
      <c r="TIT43" s="23"/>
      <c r="TIU43" s="23"/>
      <c r="TIV43" s="23"/>
      <c r="TIW43" s="23"/>
      <c r="TIX43" s="23"/>
      <c r="TIY43" s="23"/>
      <c r="TIZ43" s="23"/>
      <c r="TJA43" s="23"/>
      <c r="TJB43" s="23"/>
      <c r="TJC43" s="23"/>
      <c r="TJD43" s="23"/>
      <c r="TJE43" s="23"/>
      <c r="TJF43" s="23"/>
      <c r="TJG43" s="23"/>
      <c r="TJH43" s="23"/>
      <c r="TJI43" s="23"/>
      <c r="TJJ43" s="23"/>
      <c r="TJK43" s="23"/>
      <c r="TJL43" s="23"/>
      <c r="TJM43" s="23"/>
      <c r="TJN43" s="23"/>
      <c r="TJO43" s="23"/>
      <c r="TJP43" s="23"/>
      <c r="TJQ43" s="23"/>
      <c r="TJR43" s="23"/>
      <c r="TJS43" s="23"/>
      <c r="TJT43" s="23"/>
      <c r="TJU43" s="23"/>
      <c r="TJV43" s="23"/>
      <c r="TJW43" s="23"/>
      <c r="TJX43" s="23"/>
      <c r="TJY43" s="23"/>
      <c r="TJZ43" s="23"/>
      <c r="TKA43" s="23"/>
      <c r="TKB43" s="23"/>
      <c r="TKC43" s="23"/>
      <c r="TKD43" s="23"/>
      <c r="TKE43" s="23"/>
      <c r="TKF43" s="23"/>
      <c r="TKG43" s="23"/>
      <c r="TKH43" s="23"/>
      <c r="TKI43" s="23"/>
      <c r="TKJ43" s="23"/>
      <c r="TKK43" s="23"/>
      <c r="TKL43" s="23"/>
      <c r="TKM43" s="23"/>
      <c r="TKN43" s="23"/>
      <c r="TKO43" s="23"/>
      <c r="TKP43" s="23"/>
      <c r="TKQ43" s="23"/>
      <c r="TKR43" s="23"/>
      <c r="TKS43" s="23"/>
      <c r="TKT43" s="23"/>
      <c r="TKU43" s="23"/>
      <c r="TKV43" s="23"/>
      <c r="TKW43" s="23"/>
      <c r="TKX43" s="23"/>
      <c r="TKY43" s="23"/>
      <c r="TKZ43" s="23"/>
      <c r="TLA43" s="23"/>
      <c r="TLB43" s="23"/>
      <c r="TLC43" s="23"/>
      <c r="TLD43" s="23"/>
      <c r="TLE43" s="23"/>
      <c r="TLF43" s="23"/>
      <c r="TLG43" s="23"/>
      <c r="TLH43" s="23"/>
      <c r="TLI43" s="23"/>
      <c r="TLJ43" s="23"/>
      <c r="TLK43" s="23"/>
      <c r="TLL43" s="23"/>
      <c r="TLM43" s="23"/>
      <c r="TLN43" s="23"/>
      <c r="TLO43" s="23"/>
      <c r="TLP43" s="23"/>
      <c r="TLQ43" s="23"/>
      <c r="TLR43" s="23"/>
      <c r="TLS43" s="23"/>
      <c r="TLT43" s="23"/>
      <c r="TLU43" s="23"/>
      <c r="TLV43" s="23"/>
      <c r="TLW43" s="23"/>
      <c r="TLX43" s="23"/>
      <c r="TLY43" s="23"/>
      <c r="TLZ43" s="23"/>
      <c r="TMA43" s="23"/>
      <c r="TMB43" s="23"/>
      <c r="TMC43" s="23"/>
      <c r="TMD43" s="23"/>
      <c r="TME43" s="23"/>
      <c r="TMF43" s="23"/>
      <c r="TMG43" s="23"/>
      <c r="TMH43" s="23"/>
      <c r="TMI43" s="23"/>
      <c r="TMJ43" s="23"/>
      <c r="TMK43" s="23"/>
      <c r="TML43" s="23"/>
      <c r="TMM43" s="23"/>
      <c r="TMN43" s="23"/>
      <c r="TMO43" s="23"/>
      <c r="TMP43" s="23"/>
      <c r="TMQ43" s="23"/>
      <c r="TMR43" s="23"/>
      <c r="TMS43" s="23"/>
      <c r="TMT43" s="23"/>
      <c r="TMU43" s="23"/>
      <c r="TMV43" s="23"/>
      <c r="TMW43" s="23"/>
      <c r="TMX43" s="23"/>
      <c r="TMY43" s="23"/>
      <c r="TMZ43" s="23"/>
      <c r="TNA43" s="23"/>
      <c r="TNB43" s="23"/>
      <c r="TNC43" s="23"/>
      <c r="TND43" s="23"/>
      <c r="TNE43" s="23"/>
      <c r="TNF43" s="23"/>
      <c r="TNG43" s="23"/>
      <c r="TNH43" s="23"/>
      <c r="TNI43" s="23"/>
      <c r="TNJ43" s="23"/>
      <c r="TNK43" s="23"/>
      <c r="TNL43" s="23"/>
      <c r="TNM43" s="23"/>
      <c r="TNN43" s="23"/>
      <c r="TNO43" s="23"/>
      <c r="TNP43" s="23"/>
      <c r="TNQ43" s="23"/>
      <c r="TNR43" s="23"/>
      <c r="TNS43" s="23"/>
      <c r="TNT43" s="23"/>
      <c r="TNU43" s="23"/>
      <c r="TNV43" s="23"/>
      <c r="TNW43" s="23"/>
      <c r="TNX43" s="23"/>
      <c r="TNY43" s="23"/>
      <c r="TNZ43" s="23"/>
      <c r="TOA43" s="23"/>
      <c r="TOB43" s="23"/>
      <c r="TOC43" s="23"/>
      <c r="TOD43" s="23"/>
      <c r="TOE43" s="23"/>
      <c r="TOF43" s="23"/>
      <c r="TOG43" s="23"/>
      <c r="TOH43" s="23"/>
      <c r="TOI43" s="23"/>
      <c r="TOJ43" s="23"/>
      <c r="TOK43" s="23"/>
      <c r="TOL43" s="23"/>
      <c r="TOM43" s="23"/>
      <c r="TON43" s="23"/>
      <c r="TOO43" s="23"/>
      <c r="TOP43" s="23"/>
      <c r="TOQ43" s="23"/>
      <c r="TOR43" s="23"/>
      <c r="TOS43" s="23"/>
      <c r="TOT43" s="23"/>
      <c r="TOU43" s="23"/>
      <c r="TOV43" s="23"/>
      <c r="TOW43" s="23"/>
      <c r="TOX43" s="23"/>
      <c r="TOY43" s="23"/>
      <c r="TOZ43" s="23"/>
      <c r="TPA43" s="23"/>
      <c r="TPB43" s="23"/>
      <c r="TPC43" s="23"/>
      <c r="TPD43" s="23"/>
      <c r="TPE43" s="23"/>
      <c r="TPF43" s="23"/>
      <c r="TPG43" s="23"/>
      <c r="TPH43" s="23"/>
      <c r="TPI43" s="23"/>
      <c r="TPJ43" s="23"/>
      <c r="TPK43" s="23"/>
      <c r="TPL43" s="23"/>
      <c r="TPM43" s="23"/>
      <c r="TPN43" s="23"/>
      <c r="TPO43" s="23"/>
      <c r="TPP43" s="23"/>
      <c r="TPQ43" s="23"/>
      <c r="TPR43" s="23"/>
      <c r="TPS43" s="23"/>
      <c r="TPT43" s="23"/>
      <c r="TPU43" s="23"/>
      <c r="TPV43" s="23"/>
      <c r="TPW43" s="23"/>
      <c r="TPX43" s="23"/>
      <c r="TPY43" s="23"/>
      <c r="TPZ43" s="23"/>
      <c r="TQA43" s="23"/>
      <c r="TQB43" s="23"/>
      <c r="TQC43" s="23"/>
      <c r="TQD43" s="23"/>
      <c r="TQE43" s="23"/>
      <c r="TQF43" s="23"/>
      <c r="TQG43" s="23"/>
      <c r="TQH43" s="23"/>
      <c r="TQI43" s="23"/>
      <c r="TQJ43" s="23"/>
      <c r="TQK43" s="23"/>
      <c r="TQL43" s="23"/>
      <c r="TQM43" s="23"/>
      <c r="TQN43" s="23"/>
      <c r="TQO43" s="23"/>
      <c r="TQP43" s="23"/>
      <c r="TQQ43" s="23"/>
      <c r="TQR43" s="23"/>
      <c r="TQS43" s="23"/>
      <c r="TQT43" s="23"/>
      <c r="TQU43" s="23"/>
      <c r="TQV43" s="23"/>
      <c r="TQW43" s="23"/>
      <c r="TQX43" s="23"/>
      <c r="TQY43" s="23"/>
      <c r="TQZ43" s="23"/>
      <c r="TRA43" s="23"/>
      <c r="TRB43" s="23"/>
      <c r="TRC43" s="23"/>
      <c r="TRD43" s="23"/>
      <c r="TRE43" s="23"/>
      <c r="TRF43" s="23"/>
      <c r="TRG43" s="23"/>
      <c r="TRH43" s="23"/>
      <c r="TRI43" s="23"/>
      <c r="TRJ43" s="23"/>
      <c r="TRK43" s="23"/>
      <c r="TRL43" s="23"/>
      <c r="TRM43" s="23"/>
      <c r="TRN43" s="23"/>
      <c r="TRO43" s="23"/>
      <c r="TRP43" s="23"/>
      <c r="TRQ43" s="23"/>
      <c r="TRR43" s="23"/>
      <c r="TRS43" s="23"/>
      <c r="TRT43" s="23"/>
      <c r="TRU43" s="23"/>
      <c r="TRV43" s="23"/>
      <c r="TRW43" s="23"/>
      <c r="TRX43" s="23"/>
      <c r="TRY43" s="23"/>
      <c r="TRZ43" s="23"/>
      <c r="TSA43" s="23"/>
      <c r="TSB43" s="23"/>
      <c r="TSC43" s="23"/>
      <c r="TSD43" s="23"/>
      <c r="TSE43" s="23"/>
      <c r="TSF43" s="23"/>
      <c r="TSG43" s="23"/>
      <c r="TSH43" s="23"/>
      <c r="TSI43" s="23"/>
      <c r="TSJ43" s="23"/>
      <c r="TSK43" s="23"/>
      <c r="TSL43" s="23"/>
      <c r="TSM43" s="23"/>
      <c r="TSN43" s="23"/>
      <c r="TSO43" s="23"/>
      <c r="TSP43" s="23"/>
      <c r="TSQ43" s="23"/>
      <c r="TSR43" s="23"/>
      <c r="TSS43" s="23"/>
      <c r="TST43" s="23"/>
      <c r="TSU43" s="23"/>
      <c r="TSV43" s="23"/>
      <c r="TSW43" s="23"/>
      <c r="TSX43" s="23"/>
      <c r="TSY43" s="23"/>
      <c r="TSZ43" s="23"/>
      <c r="TTA43" s="23"/>
      <c r="TTB43" s="23"/>
      <c r="TTC43" s="23"/>
      <c r="TTD43" s="23"/>
      <c r="TTE43" s="23"/>
      <c r="TTF43" s="23"/>
      <c r="TTG43" s="23"/>
      <c r="TTH43" s="23"/>
      <c r="TTI43" s="23"/>
      <c r="TTJ43" s="23"/>
      <c r="TTK43" s="23"/>
      <c r="TTL43" s="23"/>
      <c r="TTM43" s="23"/>
      <c r="TTN43" s="23"/>
      <c r="TTO43" s="23"/>
      <c r="TTP43" s="23"/>
      <c r="TTQ43" s="23"/>
      <c r="TTR43" s="23"/>
      <c r="TTS43" s="23"/>
      <c r="TTT43" s="23"/>
      <c r="TTU43" s="23"/>
      <c r="TTV43" s="23"/>
      <c r="TTW43" s="23"/>
      <c r="TTX43" s="23"/>
      <c r="TTY43" s="23"/>
      <c r="TTZ43" s="23"/>
      <c r="TUA43" s="23"/>
      <c r="TUB43" s="23"/>
      <c r="TUC43" s="23"/>
      <c r="TUD43" s="23"/>
      <c r="TUE43" s="23"/>
      <c r="TUF43" s="23"/>
      <c r="TUG43" s="23"/>
      <c r="TUH43" s="23"/>
      <c r="TUI43" s="23"/>
      <c r="TUJ43" s="23"/>
      <c r="TUK43" s="23"/>
      <c r="TUL43" s="23"/>
      <c r="TUM43" s="23"/>
      <c r="TUN43" s="23"/>
      <c r="TUO43" s="23"/>
      <c r="TUP43" s="23"/>
      <c r="TUQ43" s="23"/>
      <c r="TUR43" s="23"/>
      <c r="TUS43" s="23"/>
      <c r="TUT43" s="23"/>
      <c r="TUU43" s="23"/>
      <c r="TUV43" s="23"/>
      <c r="TUW43" s="23"/>
      <c r="TUX43" s="23"/>
      <c r="TUY43" s="23"/>
      <c r="TUZ43" s="23"/>
      <c r="TVA43" s="23"/>
      <c r="TVB43" s="23"/>
      <c r="TVC43" s="23"/>
      <c r="TVD43" s="23"/>
      <c r="TVE43" s="23"/>
      <c r="TVF43" s="23"/>
      <c r="TVG43" s="23"/>
      <c r="TVH43" s="23"/>
      <c r="TVI43" s="23"/>
      <c r="TVJ43" s="23"/>
      <c r="TVK43" s="23"/>
      <c r="TVL43" s="23"/>
      <c r="TVM43" s="23"/>
      <c r="TVN43" s="23"/>
      <c r="TVO43" s="23"/>
      <c r="TVP43" s="23"/>
      <c r="TVQ43" s="23"/>
      <c r="TVR43" s="23"/>
      <c r="TVS43" s="23"/>
      <c r="TVT43" s="23"/>
      <c r="TVU43" s="23"/>
      <c r="TVV43" s="23"/>
      <c r="TVW43" s="23"/>
      <c r="TVX43" s="23"/>
      <c r="TVY43" s="23"/>
      <c r="TVZ43" s="23"/>
      <c r="TWA43" s="23"/>
      <c r="TWB43" s="23"/>
      <c r="TWC43" s="23"/>
      <c r="TWD43" s="23"/>
      <c r="TWE43" s="23"/>
      <c r="TWF43" s="23"/>
      <c r="TWG43" s="23"/>
      <c r="TWH43" s="23"/>
      <c r="TWI43" s="23"/>
      <c r="TWJ43" s="23"/>
      <c r="TWK43" s="23"/>
      <c r="TWL43" s="23"/>
      <c r="TWM43" s="23"/>
      <c r="TWN43" s="23"/>
      <c r="TWO43" s="23"/>
      <c r="TWP43" s="23"/>
      <c r="TWQ43" s="23"/>
      <c r="TWR43" s="23"/>
      <c r="TWS43" s="23"/>
      <c r="TWT43" s="23"/>
      <c r="TWU43" s="23"/>
      <c r="TWV43" s="23"/>
      <c r="TWW43" s="23"/>
      <c r="TWX43" s="23"/>
      <c r="TWY43" s="23"/>
      <c r="TWZ43" s="23"/>
      <c r="TXA43" s="23"/>
      <c r="TXB43" s="23"/>
      <c r="TXC43" s="23"/>
      <c r="TXD43" s="23"/>
      <c r="TXE43" s="23"/>
      <c r="TXF43" s="23"/>
      <c r="TXG43" s="23"/>
      <c r="TXH43" s="23"/>
      <c r="TXI43" s="23"/>
      <c r="TXJ43" s="23"/>
      <c r="TXK43" s="23"/>
      <c r="TXL43" s="23"/>
      <c r="TXM43" s="23"/>
      <c r="TXN43" s="23"/>
      <c r="TXO43" s="23"/>
      <c r="TXP43" s="23"/>
      <c r="TXQ43" s="23"/>
      <c r="TXR43" s="23"/>
      <c r="TXS43" s="23"/>
      <c r="TXT43" s="23"/>
      <c r="TXU43" s="23"/>
      <c r="TXV43" s="23"/>
      <c r="TXW43" s="23"/>
      <c r="TXX43" s="23"/>
      <c r="TXY43" s="23"/>
      <c r="TXZ43" s="23"/>
      <c r="TYA43" s="23"/>
      <c r="TYB43" s="23"/>
      <c r="TYC43" s="23"/>
      <c r="TYD43" s="23"/>
      <c r="TYE43" s="23"/>
      <c r="TYF43" s="23"/>
      <c r="TYG43" s="23"/>
      <c r="TYH43" s="23"/>
      <c r="TYI43" s="23"/>
      <c r="TYJ43" s="23"/>
      <c r="TYK43" s="23"/>
      <c r="TYL43" s="23"/>
      <c r="TYM43" s="23"/>
      <c r="TYN43" s="23"/>
      <c r="TYO43" s="23"/>
      <c r="TYP43" s="23"/>
      <c r="TYQ43" s="23"/>
      <c r="TYR43" s="23"/>
      <c r="TYS43" s="23"/>
      <c r="TYT43" s="23"/>
      <c r="TYU43" s="23"/>
      <c r="TYV43" s="23"/>
      <c r="TYW43" s="23"/>
      <c r="TYX43" s="23"/>
      <c r="TYY43" s="23"/>
      <c r="TYZ43" s="23"/>
      <c r="TZA43" s="23"/>
      <c r="TZB43" s="23"/>
      <c r="TZC43" s="23"/>
      <c r="TZD43" s="23"/>
      <c r="TZE43" s="23"/>
      <c r="TZF43" s="23"/>
      <c r="TZG43" s="23"/>
      <c r="TZH43" s="23"/>
      <c r="TZI43" s="23"/>
      <c r="TZJ43" s="23"/>
      <c r="TZK43" s="23"/>
      <c r="TZL43" s="23"/>
      <c r="TZM43" s="23"/>
      <c r="TZN43" s="23"/>
      <c r="TZO43" s="23"/>
      <c r="TZP43" s="23"/>
      <c r="TZQ43" s="23"/>
      <c r="TZR43" s="23"/>
      <c r="TZS43" s="23"/>
      <c r="TZT43" s="23"/>
      <c r="TZU43" s="23"/>
      <c r="TZV43" s="23"/>
      <c r="TZW43" s="23"/>
      <c r="TZX43" s="23"/>
      <c r="TZY43" s="23"/>
      <c r="TZZ43" s="23"/>
      <c r="UAA43" s="23"/>
      <c r="UAB43" s="23"/>
      <c r="UAC43" s="23"/>
      <c r="UAD43" s="23"/>
      <c r="UAE43" s="23"/>
      <c r="UAF43" s="23"/>
      <c r="UAG43" s="23"/>
      <c r="UAH43" s="23"/>
      <c r="UAI43" s="23"/>
      <c r="UAJ43" s="23"/>
      <c r="UAK43" s="23"/>
      <c r="UAL43" s="23"/>
      <c r="UAM43" s="23"/>
      <c r="UAN43" s="23"/>
      <c r="UAO43" s="23"/>
      <c r="UAP43" s="23"/>
      <c r="UAQ43" s="23"/>
      <c r="UAR43" s="23"/>
      <c r="UAS43" s="23"/>
      <c r="UAT43" s="23"/>
      <c r="UAU43" s="23"/>
      <c r="UAV43" s="23"/>
      <c r="UAW43" s="23"/>
      <c r="UAX43" s="23"/>
      <c r="UAY43" s="23"/>
      <c r="UAZ43" s="23"/>
      <c r="UBA43" s="23"/>
      <c r="UBB43" s="23"/>
      <c r="UBC43" s="23"/>
      <c r="UBD43" s="23"/>
      <c r="UBE43" s="23"/>
      <c r="UBF43" s="23"/>
      <c r="UBG43" s="23"/>
      <c r="UBH43" s="23"/>
      <c r="UBI43" s="23"/>
      <c r="UBJ43" s="23"/>
      <c r="UBK43" s="23"/>
      <c r="UBL43" s="23"/>
      <c r="UBM43" s="23"/>
      <c r="UBN43" s="23"/>
      <c r="UBO43" s="23"/>
      <c r="UBP43" s="23"/>
      <c r="UBQ43" s="23"/>
      <c r="UBR43" s="23"/>
      <c r="UBS43" s="23"/>
      <c r="UBT43" s="23"/>
      <c r="UBU43" s="23"/>
      <c r="UBV43" s="23"/>
      <c r="UBW43" s="23"/>
      <c r="UBX43" s="23"/>
      <c r="UBY43" s="23"/>
      <c r="UBZ43" s="23"/>
      <c r="UCA43" s="23"/>
      <c r="UCB43" s="23"/>
      <c r="UCC43" s="23"/>
      <c r="UCD43" s="23"/>
      <c r="UCE43" s="23"/>
      <c r="UCF43" s="23"/>
      <c r="UCG43" s="23"/>
      <c r="UCH43" s="23"/>
      <c r="UCI43" s="23"/>
      <c r="UCJ43" s="23"/>
      <c r="UCK43" s="23"/>
      <c r="UCL43" s="23"/>
      <c r="UCM43" s="23"/>
      <c r="UCN43" s="23"/>
      <c r="UCO43" s="23"/>
      <c r="UCP43" s="23"/>
      <c r="UCQ43" s="23"/>
      <c r="UCR43" s="23"/>
      <c r="UCS43" s="23"/>
      <c r="UCT43" s="23"/>
      <c r="UCU43" s="23"/>
      <c r="UCV43" s="23"/>
      <c r="UCW43" s="23"/>
      <c r="UCX43" s="23"/>
      <c r="UCY43" s="23"/>
      <c r="UCZ43" s="23"/>
      <c r="UDA43" s="23"/>
      <c r="UDB43" s="23"/>
      <c r="UDC43" s="23"/>
      <c r="UDD43" s="23"/>
      <c r="UDE43" s="23"/>
      <c r="UDF43" s="23"/>
      <c r="UDG43" s="23"/>
      <c r="UDH43" s="23"/>
      <c r="UDI43" s="23"/>
      <c r="UDJ43" s="23"/>
      <c r="UDK43" s="23"/>
      <c r="UDL43" s="23"/>
      <c r="UDM43" s="23"/>
      <c r="UDN43" s="23"/>
      <c r="UDO43" s="23"/>
      <c r="UDP43" s="23"/>
      <c r="UDQ43" s="23"/>
      <c r="UDR43" s="23"/>
      <c r="UDS43" s="23"/>
      <c r="UDT43" s="23"/>
      <c r="UDU43" s="23"/>
      <c r="UDV43" s="23"/>
      <c r="UDW43" s="23"/>
      <c r="UDX43" s="23"/>
      <c r="UDY43" s="23"/>
      <c r="UDZ43" s="23"/>
      <c r="UEA43" s="23"/>
      <c r="UEB43" s="23"/>
      <c r="UEC43" s="23"/>
      <c r="UED43" s="23"/>
      <c r="UEE43" s="23"/>
      <c r="UEF43" s="23"/>
      <c r="UEG43" s="23"/>
      <c r="UEH43" s="23"/>
      <c r="UEI43" s="23"/>
      <c r="UEJ43" s="23"/>
      <c r="UEK43" s="23"/>
      <c r="UEL43" s="23"/>
      <c r="UEM43" s="23"/>
      <c r="UEN43" s="23"/>
      <c r="UEO43" s="23"/>
      <c r="UEP43" s="23"/>
      <c r="UEQ43" s="23"/>
      <c r="UER43" s="23"/>
      <c r="UES43" s="23"/>
      <c r="UET43" s="23"/>
      <c r="UEU43" s="23"/>
      <c r="UEV43" s="23"/>
      <c r="UEW43" s="23"/>
      <c r="UEX43" s="23"/>
      <c r="UEY43" s="23"/>
      <c r="UEZ43" s="23"/>
      <c r="UFA43" s="23"/>
      <c r="UFB43" s="23"/>
      <c r="UFC43" s="23"/>
      <c r="UFD43" s="23"/>
      <c r="UFE43" s="23"/>
      <c r="UFF43" s="23"/>
      <c r="UFG43" s="23"/>
      <c r="UFH43" s="23"/>
      <c r="UFI43" s="23"/>
      <c r="UFJ43" s="23"/>
      <c r="UFK43" s="23"/>
      <c r="UFL43" s="23"/>
      <c r="UFM43" s="23"/>
      <c r="UFN43" s="23"/>
      <c r="UFO43" s="23"/>
      <c r="UFP43" s="23"/>
      <c r="UFQ43" s="23"/>
      <c r="UFR43" s="23"/>
      <c r="UFS43" s="23"/>
      <c r="UFT43" s="23"/>
      <c r="UFU43" s="23"/>
      <c r="UFV43" s="23"/>
      <c r="UFW43" s="23"/>
      <c r="UFX43" s="23"/>
      <c r="UFY43" s="23"/>
      <c r="UFZ43" s="23"/>
      <c r="UGA43" s="23"/>
      <c r="UGB43" s="23"/>
      <c r="UGC43" s="23"/>
      <c r="UGD43" s="23"/>
      <c r="UGE43" s="23"/>
      <c r="UGF43" s="23"/>
      <c r="UGG43" s="23"/>
      <c r="UGH43" s="23"/>
      <c r="UGI43" s="23"/>
      <c r="UGJ43" s="23"/>
      <c r="UGK43" s="23"/>
      <c r="UGL43" s="23"/>
      <c r="UGM43" s="23"/>
      <c r="UGN43" s="23"/>
      <c r="UGO43" s="23"/>
      <c r="UGP43" s="23"/>
      <c r="UGQ43" s="23"/>
      <c r="UGR43" s="23"/>
      <c r="UGS43" s="23"/>
      <c r="UGT43" s="23"/>
      <c r="UGU43" s="23"/>
      <c r="UGV43" s="23"/>
      <c r="UGW43" s="23"/>
      <c r="UGX43" s="23"/>
      <c r="UGY43" s="23"/>
      <c r="UGZ43" s="23"/>
      <c r="UHA43" s="23"/>
      <c r="UHB43" s="23"/>
      <c r="UHC43" s="23"/>
      <c r="UHD43" s="23"/>
      <c r="UHE43" s="23"/>
      <c r="UHF43" s="23"/>
      <c r="UHG43" s="23"/>
      <c r="UHH43" s="23"/>
      <c r="UHI43" s="23"/>
      <c r="UHJ43" s="23"/>
      <c r="UHK43" s="23"/>
      <c r="UHL43" s="23"/>
      <c r="UHM43" s="23"/>
      <c r="UHN43" s="23"/>
      <c r="UHO43" s="23"/>
      <c r="UHP43" s="23"/>
      <c r="UHQ43" s="23"/>
      <c r="UHR43" s="23"/>
      <c r="UHS43" s="23"/>
      <c r="UHT43" s="23"/>
      <c r="UHU43" s="23"/>
      <c r="UHV43" s="23"/>
      <c r="UHW43" s="23"/>
      <c r="UHX43" s="23"/>
      <c r="UHY43" s="23"/>
      <c r="UHZ43" s="23"/>
      <c r="UIA43" s="23"/>
      <c r="UIB43" s="23"/>
      <c r="UIC43" s="23"/>
      <c r="UID43" s="23"/>
      <c r="UIE43" s="23"/>
      <c r="UIF43" s="23"/>
      <c r="UIG43" s="23"/>
      <c r="UIH43" s="23"/>
      <c r="UII43" s="23"/>
      <c r="UIJ43" s="23"/>
      <c r="UIK43" s="23"/>
      <c r="UIL43" s="23"/>
      <c r="UIM43" s="23"/>
      <c r="UIN43" s="23"/>
      <c r="UIO43" s="23"/>
      <c r="UIP43" s="23"/>
      <c r="UIQ43" s="23"/>
      <c r="UIR43" s="23"/>
      <c r="UIS43" s="23"/>
      <c r="UIT43" s="23"/>
      <c r="UIU43" s="23"/>
      <c r="UIV43" s="23"/>
      <c r="UIW43" s="23"/>
      <c r="UIX43" s="23"/>
      <c r="UIY43" s="23"/>
      <c r="UIZ43" s="23"/>
      <c r="UJA43" s="23"/>
      <c r="UJB43" s="23"/>
      <c r="UJC43" s="23"/>
      <c r="UJD43" s="23"/>
      <c r="UJE43" s="23"/>
      <c r="UJF43" s="23"/>
      <c r="UJG43" s="23"/>
      <c r="UJH43" s="23"/>
      <c r="UJI43" s="23"/>
      <c r="UJJ43" s="23"/>
      <c r="UJK43" s="23"/>
      <c r="UJL43" s="23"/>
      <c r="UJM43" s="23"/>
      <c r="UJN43" s="23"/>
      <c r="UJO43" s="23"/>
      <c r="UJP43" s="23"/>
      <c r="UJQ43" s="23"/>
      <c r="UJR43" s="23"/>
      <c r="UJS43" s="23"/>
      <c r="UJT43" s="23"/>
      <c r="UJU43" s="23"/>
      <c r="UJV43" s="23"/>
      <c r="UJW43" s="23"/>
      <c r="UJX43" s="23"/>
      <c r="UJY43" s="23"/>
      <c r="UJZ43" s="23"/>
      <c r="UKA43" s="23"/>
      <c r="UKB43" s="23"/>
      <c r="UKC43" s="23"/>
      <c r="UKD43" s="23"/>
      <c r="UKE43" s="23"/>
      <c r="UKF43" s="23"/>
      <c r="UKG43" s="23"/>
      <c r="UKH43" s="23"/>
      <c r="UKI43" s="23"/>
      <c r="UKJ43" s="23"/>
      <c r="UKK43" s="23"/>
      <c r="UKL43" s="23"/>
      <c r="UKM43" s="23"/>
      <c r="UKN43" s="23"/>
      <c r="UKO43" s="23"/>
      <c r="UKP43" s="23"/>
      <c r="UKQ43" s="23"/>
      <c r="UKR43" s="23"/>
      <c r="UKS43" s="23"/>
      <c r="UKT43" s="23"/>
      <c r="UKU43" s="23"/>
      <c r="UKV43" s="23"/>
      <c r="UKW43" s="23"/>
      <c r="UKX43" s="23"/>
      <c r="UKY43" s="23"/>
      <c r="UKZ43" s="23"/>
      <c r="ULA43" s="23"/>
      <c r="ULB43" s="23"/>
      <c r="ULC43" s="23"/>
      <c r="ULD43" s="23"/>
      <c r="ULE43" s="23"/>
      <c r="ULF43" s="23"/>
      <c r="ULG43" s="23"/>
      <c r="ULH43" s="23"/>
      <c r="ULI43" s="23"/>
      <c r="ULJ43" s="23"/>
      <c r="ULK43" s="23"/>
      <c r="ULL43" s="23"/>
      <c r="ULM43" s="23"/>
      <c r="ULN43" s="23"/>
      <c r="ULO43" s="23"/>
      <c r="ULP43" s="23"/>
      <c r="ULQ43" s="23"/>
      <c r="ULR43" s="23"/>
      <c r="ULS43" s="23"/>
      <c r="ULT43" s="23"/>
      <c r="ULU43" s="23"/>
      <c r="ULV43" s="23"/>
      <c r="ULW43" s="23"/>
      <c r="ULX43" s="23"/>
      <c r="ULY43" s="23"/>
      <c r="ULZ43" s="23"/>
      <c r="UMA43" s="23"/>
      <c r="UMB43" s="23"/>
      <c r="UMC43" s="23"/>
      <c r="UMD43" s="23"/>
      <c r="UME43" s="23"/>
      <c r="UMF43" s="23"/>
      <c r="UMG43" s="23"/>
      <c r="UMH43" s="23"/>
      <c r="UMI43" s="23"/>
      <c r="UMJ43" s="23"/>
      <c r="UMK43" s="23"/>
      <c r="UML43" s="23"/>
      <c r="UMM43" s="23"/>
      <c r="UMN43" s="23"/>
      <c r="UMO43" s="23"/>
      <c r="UMP43" s="23"/>
      <c r="UMQ43" s="23"/>
      <c r="UMR43" s="23"/>
      <c r="UMS43" s="23"/>
      <c r="UMT43" s="23"/>
      <c r="UMU43" s="23"/>
      <c r="UMV43" s="23"/>
      <c r="UMW43" s="23"/>
      <c r="UMX43" s="23"/>
      <c r="UMY43" s="23"/>
      <c r="UMZ43" s="23"/>
      <c r="UNA43" s="23"/>
      <c r="UNB43" s="23"/>
      <c r="UNC43" s="23"/>
      <c r="UND43" s="23"/>
      <c r="UNE43" s="23"/>
      <c r="UNF43" s="23"/>
      <c r="UNG43" s="23"/>
      <c r="UNH43" s="23"/>
      <c r="UNI43" s="23"/>
      <c r="UNJ43" s="23"/>
      <c r="UNK43" s="23"/>
      <c r="UNL43" s="23"/>
      <c r="UNM43" s="23"/>
      <c r="UNN43" s="23"/>
      <c r="UNO43" s="23"/>
      <c r="UNP43" s="23"/>
      <c r="UNQ43" s="23"/>
      <c r="UNR43" s="23"/>
      <c r="UNS43" s="23"/>
      <c r="UNT43" s="23"/>
      <c r="UNU43" s="23"/>
      <c r="UNV43" s="23"/>
      <c r="UNW43" s="23"/>
      <c r="UNX43" s="23"/>
      <c r="UNY43" s="23"/>
      <c r="UNZ43" s="23"/>
      <c r="UOA43" s="23"/>
      <c r="UOB43" s="23"/>
      <c r="UOC43" s="23"/>
      <c r="UOD43" s="23"/>
      <c r="UOE43" s="23"/>
      <c r="UOF43" s="23"/>
      <c r="UOG43" s="23"/>
      <c r="UOH43" s="23"/>
      <c r="UOI43" s="23"/>
      <c r="UOJ43" s="23"/>
      <c r="UOK43" s="23"/>
      <c r="UOL43" s="23"/>
      <c r="UOM43" s="23"/>
      <c r="UON43" s="23"/>
      <c r="UOO43" s="23"/>
      <c r="UOP43" s="23"/>
      <c r="UOQ43" s="23"/>
      <c r="UOR43" s="23"/>
      <c r="UOS43" s="23"/>
      <c r="UOT43" s="23"/>
      <c r="UOU43" s="23"/>
      <c r="UOV43" s="23"/>
      <c r="UOW43" s="23"/>
      <c r="UOX43" s="23"/>
      <c r="UOY43" s="23"/>
      <c r="UOZ43" s="23"/>
      <c r="UPA43" s="23"/>
      <c r="UPB43" s="23"/>
      <c r="UPC43" s="23"/>
      <c r="UPD43" s="23"/>
      <c r="UPE43" s="23"/>
      <c r="UPF43" s="23"/>
      <c r="UPG43" s="23"/>
      <c r="UPH43" s="23"/>
      <c r="UPI43" s="23"/>
      <c r="UPJ43" s="23"/>
      <c r="UPK43" s="23"/>
      <c r="UPL43" s="23"/>
      <c r="UPM43" s="23"/>
      <c r="UPN43" s="23"/>
      <c r="UPO43" s="23"/>
      <c r="UPP43" s="23"/>
      <c r="UPQ43" s="23"/>
      <c r="UPR43" s="23"/>
      <c r="UPS43" s="23"/>
      <c r="UPT43" s="23"/>
      <c r="UPU43" s="23"/>
      <c r="UPV43" s="23"/>
      <c r="UPW43" s="23"/>
      <c r="UPX43" s="23"/>
      <c r="UPY43" s="23"/>
      <c r="UPZ43" s="23"/>
      <c r="UQA43" s="23"/>
      <c r="UQB43" s="23"/>
      <c r="UQC43" s="23"/>
      <c r="UQD43" s="23"/>
      <c r="UQE43" s="23"/>
      <c r="UQF43" s="23"/>
      <c r="UQG43" s="23"/>
      <c r="UQH43" s="23"/>
      <c r="UQI43" s="23"/>
      <c r="UQJ43" s="23"/>
      <c r="UQK43" s="23"/>
      <c r="UQL43" s="23"/>
      <c r="UQM43" s="23"/>
      <c r="UQN43" s="23"/>
      <c r="UQO43" s="23"/>
      <c r="UQP43" s="23"/>
      <c r="UQQ43" s="23"/>
      <c r="UQR43" s="23"/>
      <c r="UQS43" s="23"/>
      <c r="UQT43" s="23"/>
      <c r="UQU43" s="23"/>
      <c r="UQV43" s="23"/>
      <c r="UQW43" s="23"/>
      <c r="UQX43" s="23"/>
      <c r="UQY43" s="23"/>
      <c r="UQZ43" s="23"/>
      <c r="URA43" s="23"/>
      <c r="URB43" s="23"/>
      <c r="URC43" s="23"/>
      <c r="URD43" s="23"/>
      <c r="URE43" s="23"/>
      <c r="URF43" s="23"/>
      <c r="URG43" s="23"/>
      <c r="URH43" s="23"/>
      <c r="URI43" s="23"/>
      <c r="URJ43" s="23"/>
      <c r="URK43" s="23"/>
      <c r="URL43" s="23"/>
      <c r="URM43" s="23"/>
      <c r="URN43" s="23"/>
      <c r="URO43" s="23"/>
      <c r="URP43" s="23"/>
      <c r="URQ43" s="23"/>
      <c r="URR43" s="23"/>
      <c r="URS43" s="23"/>
      <c r="URT43" s="23"/>
      <c r="URU43" s="23"/>
      <c r="URV43" s="23"/>
      <c r="URW43" s="23"/>
      <c r="URX43" s="23"/>
      <c r="URY43" s="23"/>
      <c r="URZ43" s="23"/>
      <c r="USA43" s="23"/>
      <c r="USB43" s="23"/>
      <c r="USC43" s="23"/>
      <c r="USD43" s="23"/>
      <c r="USE43" s="23"/>
      <c r="USF43" s="23"/>
      <c r="USG43" s="23"/>
      <c r="USH43" s="23"/>
      <c r="USI43" s="23"/>
      <c r="USJ43" s="23"/>
      <c r="USK43" s="23"/>
      <c r="USL43" s="23"/>
      <c r="USM43" s="23"/>
      <c r="USN43" s="23"/>
      <c r="USO43" s="23"/>
      <c r="USP43" s="23"/>
      <c r="USQ43" s="23"/>
      <c r="USR43" s="23"/>
      <c r="USS43" s="23"/>
      <c r="UST43" s="23"/>
      <c r="USU43" s="23"/>
      <c r="USV43" s="23"/>
      <c r="USW43" s="23"/>
      <c r="USX43" s="23"/>
      <c r="USY43" s="23"/>
      <c r="USZ43" s="23"/>
      <c r="UTA43" s="23"/>
      <c r="UTB43" s="23"/>
      <c r="UTC43" s="23"/>
      <c r="UTD43" s="23"/>
      <c r="UTE43" s="23"/>
      <c r="UTF43" s="23"/>
      <c r="UTG43" s="23"/>
      <c r="UTH43" s="23"/>
      <c r="UTI43" s="23"/>
      <c r="UTJ43" s="23"/>
      <c r="UTK43" s="23"/>
      <c r="UTL43" s="23"/>
      <c r="UTM43" s="23"/>
      <c r="UTN43" s="23"/>
      <c r="UTO43" s="23"/>
      <c r="UTP43" s="23"/>
      <c r="UTQ43" s="23"/>
      <c r="UTR43" s="23"/>
      <c r="UTS43" s="23"/>
      <c r="UTT43" s="23"/>
      <c r="UTU43" s="23"/>
      <c r="UTV43" s="23"/>
      <c r="UTW43" s="23"/>
      <c r="UTX43" s="23"/>
      <c r="UTY43" s="23"/>
      <c r="UTZ43" s="23"/>
      <c r="UUA43" s="23"/>
      <c r="UUB43" s="23"/>
      <c r="UUC43" s="23"/>
      <c r="UUD43" s="23"/>
      <c r="UUE43" s="23"/>
      <c r="UUF43" s="23"/>
      <c r="UUG43" s="23"/>
      <c r="UUH43" s="23"/>
      <c r="UUI43" s="23"/>
      <c r="UUJ43" s="23"/>
      <c r="UUK43" s="23"/>
      <c r="UUL43" s="23"/>
      <c r="UUM43" s="23"/>
      <c r="UUN43" s="23"/>
      <c r="UUO43" s="23"/>
      <c r="UUP43" s="23"/>
      <c r="UUQ43" s="23"/>
      <c r="UUR43" s="23"/>
      <c r="UUS43" s="23"/>
      <c r="UUT43" s="23"/>
      <c r="UUU43" s="23"/>
      <c r="UUV43" s="23"/>
      <c r="UUW43" s="23"/>
      <c r="UUX43" s="23"/>
      <c r="UUY43" s="23"/>
      <c r="UUZ43" s="23"/>
      <c r="UVA43" s="23"/>
      <c r="UVB43" s="23"/>
      <c r="UVC43" s="23"/>
      <c r="UVD43" s="23"/>
      <c r="UVE43" s="23"/>
      <c r="UVF43" s="23"/>
      <c r="UVG43" s="23"/>
      <c r="UVH43" s="23"/>
      <c r="UVI43" s="23"/>
      <c r="UVJ43" s="23"/>
      <c r="UVK43" s="23"/>
      <c r="UVL43" s="23"/>
      <c r="UVM43" s="23"/>
      <c r="UVN43" s="23"/>
      <c r="UVO43" s="23"/>
      <c r="UVP43" s="23"/>
      <c r="UVQ43" s="23"/>
      <c r="UVR43" s="23"/>
      <c r="UVS43" s="23"/>
      <c r="UVT43" s="23"/>
      <c r="UVU43" s="23"/>
      <c r="UVV43" s="23"/>
      <c r="UVW43" s="23"/>
      <c r="UVX43" s="23"/>
      <c r="UVY43" s="23"/>
      <c r="UVZ43" s="23"/>
      <c r="UWA43" s="23"/>
      <c r="UWB43" s="23"/>
      <c r="UWC43" s="23"/>
      <c r="UWD43" s="23"/>
      <c r="UWE43" s="23"/>
      <c r="UWF43" s="23"/>
      <c r="UWG43" s="23"/>
      <c r="UWH43" s="23"/>
      <c r="UWI43" s="23"/>
      <c r="UWJ43" s="23"/>
      <c r="UWK43" s="23"/>
      <c r="UWL43" s="23"/>
      <c r="UWM43" s="23"/>
      <c r="UWN43" s="23"/>
      <c r="UWO43" s="23"/>
      <c r="UWP43" s="23"/>
      <c r="UWQ43" s="23"/>
      <c r="UWR43" s="23"/>
      <c r="UWS43" s="23"/>
      <c r="UWT43" s="23"/>
      <c r="UWU43" s="23"/>
      <c r="UWV43" s="23"/>
      <c r="UWW43" s="23"/>
      <c r="UWX43" s="23"/>
      <c r="UWY43" s="23"/>
      <c r="UWZ43" s="23"/>
      <c r="UXA43" s="23"/>
      <c r="UXB43" s="23"/>
      <c r="UXC43" s="23"/>
      <c r="UXD43" s="23"/>
      <c r="UXE43" s="23"/>
      <c r="UXF43" s="23"/>
      <c r="UXG43" s="23"/>
      <c r="UXH43" s="23"/>
      <c r="UXI43" s="23"/>
      <c r="UXJ43" s="23"/>
      <c r="UXK43" s="23"/>
      <c r="UXL43" s="23"/>
      <c r="UXM43" s="23"/>
      <c r="UXN43" s="23"/>
      <c r="UXO43" s="23"/>
      <c r="UXP43" s="23"/>
      <c r="UXQ43" s="23"/>
      <c r="UXR43" s="23"/>
      <c r="UXS43" s="23"/>
      <c r="UXT43" s="23"/>
      <c r="UXU43" s="23"/>
      <c r="UXV43" s="23"/>
      <c r="UXW43" s="23"/>
      <c r="UXX43" s="23"/>
      <c r="UXY43" s="23"/>
      <c r="UXZ43" s="23"/>
      <c r="UYA43" s="23"/>
      <c r="UYB43" s="23"/>
      <c r="UYC43" s="23"/>
      <c r="UYD43" s="23"/>
      <c r="UYE43" s="23"/>
      <c r="UYF43" s="23"/>
      <c r="UYG43" s="23"/>
      <c r="UYH43" s="23"/>
      <c r="UYI43" s="23"/>
      <c r="UYJ43" s="23"/>
      <c r="UYK43" s="23"/>
      <c r="UYL43" s="23"/>
      <c r="UYM43" s="23"/>
      <c r="UYN43" s="23"/>
      <c r="UYO43" s="23"/>
      <c r="UYP43" s="23"/>
      <c r="UYQ43" s="23"/>
      <c r="UYR43" s="23"/>
      <c r="UYS43" s="23"/>
      <c r="UYT43" s="23"/>
      <c r="UYU43" s="23"/>
      <c r="UYV43" s="23"/>
      <c r="UYW43" s="23"/>
      <c r="UYX43" s="23"/>
      <c r="UYY43" s="23"/>
      <c r="UYZ43" s="23"/>
      <c r="UZA43" s="23"/>
      <c r="UZB43" s="23"/>
      <c r="UZC43" s="23"/>
      <c r="UZD43" s="23"/>
      <c r="UZE43" s="23"/>
      <c r="UZF43" s="23"/>
      <c r="UZG43" s="23"/>
      <c r="UZH43" s="23"/>
      <c r="UZI43" s="23"/>
      <c r="UZJ43" s="23"/>
      <c r="UZK43" s="23"/>
      <c r="UZL43" s="23"/>
      <c r="UZM43" s="23"/>
      <c r="UZN43" s="23"/>
      <c r="UZO43" s="23"/>
      <c r="UZP43" s="23"/>
      <c r="UZQ43" s="23"/>
      <c r="UZR43" s="23"/>
      <c r="UZS43" s="23"/>
      <c r="UZT43" s="23"/>
      <c r="UZU43" s="23"/>
      <c r="UZV43" s="23"/>
      <c r="UZW43" s="23"/>
      <c r="UZX43" s="23"/>
      <c r="UZY43" s="23"/>
      <c r="UZZ43" s="23"/>
      <c r="VAA43" s="23"/>
      <c r="VAB43" s="23"/>
      <c r="VAC43" s="23"/>
      <c r="VAD43" s="23"/>
      <c r="VAE43" s="23"/>
      <c r="VAF43" s="23"/>
      <c r="VAG43" s="23"/>
      <c r="VAH43" s="23"/>
      <c r="VAI43" s="23"/>
      <c r="VAJ43" s="23"/>
      <c r="VAK43" s="23"/>
      <c r="VAL43" s="23"/>
      <c r="VAM43" s="23"/>
      <c r="VAN43" s="23"/>
      <c r="VAO43" s="23"/>
      <c r="VAP43" s="23"/>
      <c r="VAQ43" s="23"/>
      <c r="VAR43" s="23"/>
      <c r="VAS43" s="23"/>
      <c r="VAT43" s="23"/>
      <c r="VAU43" s="23"/>
      <c r="VAV43" s="23"/>
      <c r="VAW43" s="23"/>
      <c r="VAX43" s="23"/>
      <c r="VAY43" s="23"/>
      <c r="VAZ43" s="23"/>
      <c r="VBA43" s="23"/>
      <c r="VBB43" s="23"/>
      <c r="VBC43" s="23"/>
      <c r="VBD43" s="23"/>
      <c r="VBE43" s="23"/>
      <c r="VBF43" s="23"/>
      <c r="VBG43" s="23"/>
      <c r="VBH43" s="23"/>
      <c r="VBI43" s="23"/>
      <c r="VBJ43" s="23"/>
      <c r="VBK43" s="23"/>
      <c r="VBL43" s="23"/>
      <c r="VBM43" s="23"/>
      <c r="VBN43" s="23"/>
      <c r="VBO43" s="23"/>
      <c r="VBP43" s="23"/>
      <c r="VBQ43" s="23"/>
      <c r="VBR43" s="23"/>
      <c r="VBS43" s="23"/>
      <c r="VBT43" s="23"/>
      <c r="VBU43" s="23"/>
      <c r="VBV43" s="23"/>
      <c r="VBW43" s="23"/>
      <c r="VBX43" s="23"/>
      <c r="VBY43" s="23"/>
      <c r="VBZ43" s="23"/>
      <c r="VCA43" s="23"/>
      <c r="VCB43" s="23"/>
      <c r="VCC43" s="23"/>
      <c r="VCD43" s="23"/>
      <c r="VCE43" s="23"/>
      <c r="VCF43" s="23"/>
      <c r="VCG43" s="23"/>
      <c r="VCH43" s="23"/>
      <c r="VCI43" s="23"/>
      <c r="VCJ43" s="23"/>
      <c r="VCK43" s="23"/>
      <c r="VCL43" s="23"/>
      <c r="VCM43" s="23"/>
      <c r="VCN43" s="23"/>
      <c r="VCO43" s="23"/>
      <c r="VCP43" s="23"/>
      <c r="VCQ43" s="23"/>
      <c r="VCR43" s="23"/>
      <c r="VCS43" s="23"/>
      <c r="VCT43" s="23"/>
      <c r="VCU43" s="23"/>
      <c r="VCV43" s="23"/>
      <c r="VCW43" s="23"/>
      <c r="VCX43" s="23"/>
      <c r="VCY43" s="23"/>
      <c r="VCZ43" s="23"/>
      <c r="VDA43" s="23"/>
      <c r="VDB43" s="23"/>
      <c r="VDC43" s="23"/>
      <c r="VDD43" s="23"/>
      <c r="VDE43" s="23"/>
      <c r="VDF43" s="23"/>
      <c r="VDG43" s="23"/>
      <c r="VDH43" s="23"/>
      <c r="VDI43" s="23"/>
      <c r="VDJ43" s="23"/>
      <c r="VDK43" s="23"/>
      <c r="VDL43" s="23"/>
      <c r="VDM43" s="23"/>
      <c r="VDN43" s="23"/>
      <c r="VDO43" s="23"/>
      <c r="VDP43" s="23"/>
      <c r="VDQ43" s="23"/>
      <c r="VDR43" s="23"/>
      <c r="VDS43" s="23"/>
      <c r="VDT43" s="23"/>
      <c r="VDU43" s="23"/>
      <c r="VDV43" s="23"/>
      <c r="VDW43" s="23"/>
      <c r="VDX43" s="23"/>
      <c r="VDY43" s="23"/>
      <c r="VDZ43" s="23"/>
      <c r="VEA43" s="23"/>
      <c r="VEB43" s="23"/>
      <c r="VEC43" s="23"/>
      <c r="VED43" s="23"/>
      <c r="VEE43" s="23"/>
      <c r="VEF43" s="23"/>
      <c r="VEG43" s="23"/>
      <c r="VEH43" s="23"/>
      <c r="VEI43" s="23"/>
      <c r="VEJ43" s="23"/>
      <c r="VEK43" s="23"/>
      <c r="VEL43" s="23"/>
      <c r="VEM43" s="23"/>
      <c r="VEN43" s="23"/>
      <c r="VEO43" s="23"/>
      <c r="VEP43" s="23"/>
      <c r="VEQ43" s="23"/>
      <c r="VER43" s="23"/>
      <c r="VES43" s="23"/>
      <c r="VET43" s="23"/>
      <c r="VEU43" s="23"/>
      <c r="VEV43" s="23"/>
      <c r="VEW43" s="23"/>
      <c r="VEX43" s="23"/>
      <c r="VEY43" s="23"/>
      <c r="VEZ43" s="23"/>
      <c r="VFA43" s="23"/>
      <c r="VFB43" s="23"/>
      <c r="VFC43" s="23"/>
      <c r="VFD43" s="23"/>
      <c r="VFE43" s="23"/>
      <c r="VFF43" s="23"/>
      <c r="VFG43" s="23"/>
      <c r="VFH43" s="23"/>
      <c r="VFI43" s="23"/>
      <c r="VFJ43" s="23"/>
      <c r="VFK43" s="23"/>
      <c r="VFL43" s="23"/>
      <c r="VFM43" s="23"/>
      <c r="VFN43" s="23"/>
      <c r="VFO43" s="23"/>
      <c r="VFP43" s="23"/>
      <c r="VFQ43" s="23"/>
      <c r="VFR43" s="23"/>
      <c r="VFS43" s="23"/>
      <c r="VFT43" s="23"/>
      <c r="VFU43" s="23"/>
      <c r="VFV43" s="23"/>
      <c r="VFW43" s="23"/>
      <c r="VFX43" s="23"/>
      <c r="VFY43" s="23"/>
      <c r="VFZ43" s="23"/>
      <c r="VGA43" s="23"/>
      <c r="VGB43" s="23"/>
      <c r="VGC43" s="23"/>
      <c r="VGD43" s="23"/>
      <c r="VGE43" s="23"/>
      <c r="VGF43" s="23"/>
      <c r="VGG43" s="23"/>
      <c r="VGH43" s="23"/>
      <c r="VGI43" s="23"/>
      <c r="VGJ43" s="23"/>
      <c r="VGK43" s="23"/>
      <c r="VGL43" s="23"/>
      <c r="VGM43" s="23"/>
      <c r="VGN43" s="23"/>
      <c r="VGO43" s="23"/>
      <c r="VGP43" s="23"/>
      <c r="VGQ43" s="23"/>
      <c r="VGR43" s="23"/>
      <c r="VGS43" s="23"/>
      <c r="VGT43" s="23"/>
      <c r="VGU43" s="23"/>
      <c r="VGV43" s="23"/>
      <c r="VGW43" s="23"/>
      <c r="VGX43" s="23"/>
      <c r="VGY43" s="23"/>
      <c r="VGZ43" s="23"/>
      <c r="VHA43" s="23"/>
      <c r="VHB43" s="23"/>
      <c r="VHC43" s="23"/>
      <c r="VHD43" s="23"/>
      <c r="VHE43" s="23"/>
      <c r="VHF43" s="23"/>
      <c r="VHG43" s="23"/>
      <c r="VHH43" s="23"/>
      <c r="VHI43" s="23"/>
      <c r="VHJ43" s="23"/>
      <c r="VHK43" s="23"/>
      <c r="VHL43" s="23"/>
      <c r="VHM43" s="23"/>
      <c r="VHN43" s="23"/>
      <c r="VHO43" s="23"/>
      <c r="VHP43" s="23"/>
      <c r="VHQ43" s="23"/>
      <c r="VHR43" s="23"/>
      <c r="VHS43" s="23"/>
      <c r="VHT43" s="23"/>
      <c r="VHU43" s="23"/>
      <c r="VHV43" s="23"/>
      <c r="VHW43" s="23"/>
      <c r="VHX43" s="23"/>
      <c r="VHY43" s="23"/>
      <c r="VHZ43" s="23"/>
      <c r="VIA43" s="23"/>
      <c r="VIB43" s="23"/>
      <c r="VIC43" s="23"/>
      <c r="VID43" s="23"/>
      <c r="VIE43" s="23"/>
      <c r="VIF43" s="23"/>
      <c r="VIG43" s="23"/>
      <c r="VIH43" s="23"/>
      <c r="VII43" s="23"/>
      <c r="VIJ43" s="23"/>
      <c r="VIK43" s="23"/>
      <c r="VIL43" s="23"/>
      <c r="VIM43" s="23"/>
      <c r="VIN43" s="23"/>
      <c r="VIO43" s="23"/>
      <c r="VIP43" s="23"/>
      <c r="VIQ43" s="23"/>
      <c r="VIR43" s="23"/>
      <c r="VIS43" s="23"/>
      <c r="VIT43" s="23"/>
      <c r="VIU43" s="23"/>
      <c r="VIV43" s="23"/>
      <c r="VIW43" s="23"/>
      <c r="VIX43" s="23"/>
      <c r="VIY43" s="23"/>
      <c r="VIZ43" s="23"/>
      <c r="VJA43" s="23"/>
      <c r="VJB43" s="23"/>
      <c r="VJC43" s="23"/>
      <c r="VJD43" s="23"/>
      <c r="VJE43" s="23"/>
      <c r="VJF43" s="23"/>
      <c r="VJG43" s="23"/>
      <c r="VJH43" s="23"/>
      <c r="VJI43" s="23"/>
      <c r="VJJ43" s="23"/>
      <c r="VJK43" s="23"/>
      <c r="VJL43" s="23"/>
      <c r="VJM43" s="23"/>
      <c r="VJN43" s="23"/>
      <c r="VJO43" s="23"/>
      <c r="VJP43" s="23"/>
      <c r="VJQ43" s="23"/>
      <c r="VJR43" s="23"/>
      <c r="VJS43" s="23"/>
      <c r="VJT43" s="23"/>
      <c r="VJU43" s="23"/>
      <c r="VJV43" s="23"/>
      <c r="VJW43" s="23"/>
      <c r="VJX43" s="23"/>
      <c r="VJY43" s="23"/>
      <c r="VJZ43" s="23"/>
      <c r="VKA43" s="23"/>
      <c r="VKB43" s="23"/>
      <c r="VKC43" s="23"/>
      <c r="VKD43" s="23"/>
      <c r="VKE43" s="23"/>
      <c r="VKF43" s="23"/>
      <c r="VKG43" s="23"/>
      <c r="VKH43" s="23"/>
      <c r="VKI43" s="23"/>
      <c r="VKJ43" s="23"/>
      <c r="VKK43" s="23"/>
      <c r="VKL43" s="23"/>
      <c r="VKM43" s="23"/>
      <c r="VKN43" s="23"/>
      <c r="VKO43" s="23"/>
      <c r="VKP43" s="23"/>
      <c r="VKQ43" s="23"/>
      <c r="VKR43" s="23"/>
      <c r="VKS43" s="23"/>
      <c r="VKT43" s="23"/>
      <c r="VKU43" s="23"/>
      <c r="VKV43" s="23"/>
      <c r="VKW43" s="23"/>
      <c r="VKX43" s="23"/>
      <c r="VKY43" s="23"/>
      <c r="VKZ43" s="23"/>
      <c r="VLA43" s="23"/>
      <c r="VLB43" s="23"/>
      <c r="VLC43" s="23"/>
      <c r="VLD43" s="23"/>
      <c r="VLE43" s="23"/>
      <c r="VLF43" s="23"/>
      <c r="VLG43" s="23"/>
      <c r="VLH43" s="23"/>
      <c r="VLI43" s="23"/>
      <c r="VLJ43" s="23"/>
      <c r="VLK43" s="23"/>
      <c r="VLL43" s="23"/>
      <c r="VLM43" s="23"/>
      <c r="VLN43" s="23"/>
      <c r="VLO43" s="23"/>
      <c r="VLP43" s="23"/>
      <c r="VLQ43" s="23"/>
      <c r="VLR43" s="23"/>
      <c r="VLS43" s="23"/>
      <c r="VLT43" s="23"/>
      <c r="VLU43" s="23"/>
      <c r="VLV43" s="23"/>
      <c r="VLW43" s="23"/>
      <c r="VLX43" s="23"/>
      <c r="VLY43" s="23"/>
      <c r="VLZ43" s="23"/>
      <c r="VMA43" s="23"/>
      <c r="VMB43" s="23"/>
      <c r="VMC43" s="23"/>
      <c r="VMD43" s="23"/>
      <c r="VME43" s="23"/>
      <c r="VMF43" s="23"/>
      <c r="VMG43" s="23"/>
      <c r="VMH43" s="23"/>
      <c r="VMI43" s="23"/>
      <c r="VMJ43" s="23"/>
      <c r="VMK43" s="23"/>
      <c r="VML43" s="23"/>
      <c r="VMM43" s="23"/>
      <c r="VMN43" s="23"/>
      <c r="VMO43" s="23"/>
      <c r="VMP43" s="23"/>
      <c r="VMQ43" s="23"/>
      <c r="VMR43" s="23"/>
      <c r="VMS43" s="23"/>
      <c r="VMT43" s="23"/>
      <c r="VMU43" s="23"/>
      <c r="VMV43" s="23"/>
      <c r="VMW43" s="23"/>
      <c r="VMX43" s="23"/>
      <c r="VMY43" s="23"/>
      <c r="VMZ43" s="23"/>
      <c r="VNA43" s="23"/>
      <c r="VNB43" s="23"/>
      <c r="VNC43" s="23"/>
      <c r="VND43" s="23"/>
      <c r="VNE43" s="23"/>
      <c r="VNF43" s="23"/>
      <c r="VNG43" s="23"/>
      <c r="VNH43" s="23"/>
      <c r="VNI43" s="23"/>
      <c r="VNJ43" s="23"/>
      <c r="VNK43" s="23"/>
      <c r="VNL43" s="23"/>
      <c r="VNM43" s="23"/>
      <c r="VNN43" s="23"/>
      <c r="VNO43" s="23"/>
      <c r="VNP43" s="23"/>
      <c r="VNQ43" s="23"/>
      <c r="VNR43" s="23"/>
      <c r="VNS43" s="23"/>
      <c r="VNT43" s="23"/>
      <c r="VNU43" s="23"/>
      <c r="VNV43" s="23"/>
      <c r="VNW43" s="23"/>
      <c r="VNX43" s="23"/>
      <c r="VNY43" s="23"/>
      <c r="VNZ43" s="23"/>
      <c r="VOA43" s="23"/>
      <c r="VOB43" s="23"/>
      <c r="VOC43" s="23"/>
      <c r="VOD43" s="23"/>
      <c r="VOE43" s="23"/>
      <c r="VOF43" s="23"/>
      <c r="VOG43" s="23"/>
      <c r="VOH43" s="23"/>
      <c r="VOI43" s="23"/>
      <c r="VOJ43" s="23"/>
      <c r="VOK43" s="23"/>
      <c r="VOL43" s="23"/>
      <c r="VOM43" s="23"/>
      <c r="VON43" s="23"/>
      <c r="VOO43" s="23"/>
      <c r="VOP43" s="23"/>
      <c r="VOQ43" s="23"/>
      <c r="VOR43" s="23"/>
      <c r="VOS43" s="23"/>
      <c r="VOT43" s="23"/>
      <c r="VOU43" s="23"/>
      <c r="VOV43" s="23"/>
      <c r="VOW43" s="23"/>
      <c r="VOX43" s="23"/>
      <c r="VOY43" s="23"/>
      <c r="VOZ43" s="23"/>
      <c r="VPA43" s="23"/>
      <c r="VPB43" s="23"/>
      <c r="VPC43" s="23"/>
      <c r="VPD43" s="23"/>
      <c r="VPE43" s="23"/>
      <c r="VPF43" s="23"/>
      <c r="VPG43" s="23"/>
      <c r="VPH43" s="23"/>
      <c r="VPI43" s="23"/>
      <c r="VPJ43" s="23"/>
      <c r="VPK43" s="23"/>
      <c r="VPL43" s="23"/>
      <c r="VPM43" s="23"/>
      <c r="VPN43" s="23"/>
      <c r="VPO43" s="23"/>
      <c r="VPP43" s="23"/>
      <c r="VPQ43" s="23"/>
      <c r="VPR43" s="23"/>
      <c r="VPS43" s="23"/>
      <c r="VPT43" s="23"/>
      <c r="VPU43" s="23"/>
      <c r="VPV43" s="23"/>
      <c r="VPW43" s="23"/>
      <c r="VPX43" s="23"/>
      <c r="VPY43" s="23"/>
      <c r="VPZ43" s="23"/>
      <c r="VQA43" s="23"/>
      <c r="VQB43" s="23"/>
      <c r="VQC43" s="23"/>
      <c r="VQD43" s="23"/>
      <c r="VQE43" s="23"/>
      <c r="VQF43" s="23"/>
      <c r="VQG43" s="23"/>
      <c r="VQH43" s="23"/>
      <c r="VQI43" s="23"/>
      <c r="VQJ43" s="23"/>
      <c r="VQK43" s="23"/>
      <c r="VQL43" s="23"/>
      <c r="VQM43" s="23"/>
      <c r="VQN43" s="23"/>
      <c r="VQO43" s="23"/>
      <c r="VQP43" s="23"/>
      <c r="VQQ43" s="23"/>
      <c r="VQR43" s="23"/>
      <c r="VQS43" s="23"/>
      <c r="VQT43" s="23"/>
      <c r="VQU43" s="23"/>
      <c r="VQV43" s="23"/>
      <c r="VQW43" s="23"/>
      <c r="VQX43" s="23"/>
      <c r="VQY43" s="23"/>
      <c r="VQZ43" s="23"/>
      <c r="VRA43" s="23"/>
      <c r="VRB43" s="23"/>
      <c r="VRC43" s="23"/>
      <c r="VRD43" s="23"/>
      <c r="VRE43" s="23"/>
      <c r="VRF43" s="23"/>
      <c r="VRG43" s="23"/>
      <c r="VRH43" s="23"/>
      <c r="VRI43" s="23"/>
      <c r="VRJ43" s="23"/>
      <c r="VRK43" s="23"/>
      <c r="VRL43" s="23"/>
      <c r="VRM43" s="23"/>
      <c r="VRN43" s="23"/>
      <c r="VRO43" s="23"/>
      <c r="VRP43" s="23"/>
      <c r="VRQ43" s="23"/>
      <c r="VRR43" s="23"/>
      <c r="VRS43" s="23"/>
      <c r="VRT43" s="23"/>
      <c r="VRU43" s="23"/>
      <c r="VRV43" s="23"/>
      <c r="VRW43" s="23"/>
      <c r="VRX43" s="23"/>
      <c r="VRY43" s="23"/>
      <c r="VRZ43" s="23"/>
      <c r="VSA43" s="23"/>
      <c r="VSB43" s="23"/>
      <c r="VSC43" s="23"/>
      <c r="VSD43" s="23"/>
      <c r="VSE43" s="23"/>
      <c r="VSF43" s="23"/>
      <c r="VSG43" s="23"/>
      <c r="VSH43" s="23"/>
      <c r="VSI43" s="23"/>
      <c r="VSJ43" s="23"/>
      <c r="VSK43" s="23"/>
      <c r="VSL43" s="23"/>
      <c r="VSM43" s="23"/>
      <c r="VSN43" s="23"/>
      <c r="VSO43" s="23"/>
      <c r="VSP43" s="23"/>
      <c r="VSQ43" s="23"/>
      <c r="VSR43" s="23"/>
      <c r="VSS43" s="23"/>
      <c r="VST43" s="23"/>
      <c r="VSU43" s="23"/>
      <c r="VSV43" s="23"/>
      <c r="VSW43" s="23"/>
      <c r="VSX43" s="23"/>
      <c r="VSY43" s="23"/>
      <c r="VSZ43" s="23"/>
      <c r="VTA43" s="23"/>
      <c r="VTB43" s="23"/>
      <c r="VTC43" s="23"/>
      <c r="VTD43" s="23"/>
      <c r="VTE43" s="23"/>
      <c r="VTF43" s="23"/>
      <c r="VTG43" s="23"/>
      <c r="VTH43" s="23"/>
      <c r="VTI43" s="23"/>
      <c r="VTJ43" s="23"/>
      <c r="VTK43" s="23"/>
      <c r="VTL43" s="23"/>
      <c r="VTM43" s="23"/>
      <c r="VTN43" s="23"/>
      <c r="VTO43" s="23"/>
      <c r="VTP43" s="23"/>
      <c r="VTQ43" s="23"/>
      <c r="VTR43" s="23"/>
      <c r="VTS43" s="23"/>
      <c r="VTT43" s="23"/>
      <c r="VTU43" s="23"/>
      <c r="VTV43" s="23"/>
      <c r="VTW43" s="23"/>
      <c r="VTX43" s="23"/>
      <c r="VTY43" s="23"/>
      <c r="VTZ43" s="23"/>
      <c r="VUA43" s="23"/>
      <c r="VUB43" s="23"/>
      <c r="VUC43" s="23"/>
      <c r="VUD43" s="23"/>
      <c r="VUE43" s="23"/>
      <c r="VUF43" s="23"/>
      <c r="VUG43" s="23"/>
      <c r="VUH43" s="23"/>
      <c r="VUI43" s="23"/>
      <c r="VUJ43" s="23"/>
      <c r="VUK43" s="23"/>
      <c r="VUL43" s="23"/>
      <c r="VUM43" s="23"/>
      <c r="VUN43" s="23"/>
      <c r="VUO43" s="23"/>
      <c r="VUP43" s="23"/>
      <c r="VUQ43" s="23"/>
      <c r="VUR43" s="23"/>
      <c r="VUS43" s="23"/>
      <c r="VUT43" s="23"/>
      <c r="VUU43" s="23"/>
      <c r="VUV43" s="23"/>
      <c r="VUW43" s="23"/>
      <c r="VUX43" s="23"/>
      <c r="VUY43" s="23"/>
      <c r="VUZ43" s="23"/>
      <c r="VVA43" s="23"/>
      <c r="VVB43" s="23"/>
      <c r="VVC43" s="23"/>
      <c r="VVD43" s="23"/>
      <c r="VVE43" s="23"/>
      <c r="VVF43" s="23"/>
      <c r="VVG43" s="23"/>
      <c r="VVH43" s="23"/>
      <c r="VVI43" s="23"/>
      <c r="VVJ43" s="23"/>
      <c r="VVK43" s="23"/>
      <c r="VVL43" s="23"/>
      <c r="VVM43" s="23"/>
      <c r="VVN43" s="23"/>
      <c r="VVO43" s="23"/>
      <c r="VVP43" s="23"/>
      <c r="VVQ43" s="23"/>
      <c r="VVR43" s="23"/>
      <c r="VVS43" s="23"/>
      <c r="VVT43" s="23"/>
      <c r="VVU43" s="23"/>
      <c r="VVV43" s="23"/>
      <c r="VVW43" s="23"/>
      <c r="VVX43" s="23"/>
      <c r="VVY43" s="23"/>
      <c r="VVZ43" s="23"/>
      <c r="VWA43" s="23"/>
      <c r="VWB43" s="23"/>
      <c r="VWC43" s="23"/>
      <c r="VWD43" s="23"/>
      <c r="VWE43" s="23"/>
      <c r="VWF43" s="23"/>
      <c r="VWG43" s="23"/>
      <c r="VWH43" s="23"/>
      <c r="VWI43" s="23"/>
      <c r="VWJ43" s="23"/>
      <c r="VWK43" s="23"/>
      <c r="VWL43" s="23"/>
      <c r="VWM43" s="23"/>
      <c r="VWN43" s="23"/>
      <c r="VWO43" s="23"/>
      <c r="VWP43" s="23"/>
      <c r="VWQ43" s="23"/>
      <c r="VWR43" s="23"/>
      <c r="VWS43" s="23"/>
      <c r="VWT43" s="23"/>
      <c r="VWU43" s="23"/>
      <c r="VWV43" s="23"/>
      <c r="VWW43" s="23"/>
      <c r="VWX43" s="23"/>
      <c r="VWY43" s="23"/>
      <c r="VWZ43" s="23"/>
      <c r="VXA43" s="23"/>
      <c r="VXB43" s="23"/>
      <c r="VXC43" s="23"/>
      <c r="VXD43" s="23"/>
      <c r="VXE43" s="23"/>
      <c r="VXF43" s="23"/>
      <c r="VXG43" s="23"/>
      <c r="VXH43" s="23"/>
      <c r="VXI43" s="23"/>
      <c r="VXJ43" s="23"/>
      <c r="VXK43" s="23"/>
      <c r="VXL43" s="23"/>
      <c r="VXM43" s="23"/>
      <c r="VXN43" s="23"/>
      <c r="VXO43" s="23"/>
      <c r="VXP43" s="23"/>
      <c r="VXQ43" s="23"/>
      <c r="VXR43" s="23"/>
      <c r="VXS43" s="23"/>
      <c r="VXT43" s="23"/>
      <c r="VXU43" s="23"/>
      <c r="VXV43" s="23"/>
      <c r="VXW43" s="23"/>
      <c r="VXX43" s="23"/>
      <c r="VXY43" s="23"/>
      <c r="VXZ43" s="23"/>
      <c r="VYA43" s="23"/>
      <c r="VYB43" s="23"/>
      <c r="VYC43" s="23"/>
      <c r="VYD43" s="23"/>
      <c r="VYE43" s="23"/>
      <c r="VYF43" s="23"/>
      <c r="VYG43" s="23"/>
      <c r="VYH43" s="23"/>
      <c r="VYI43" s="23"/>
      <c r="VYJ43" s="23"/>
      <c r="VYK43" s="23"/>
      <c r="VYL43" s="23"/>
      <c r="VYM43" s="23"/>
      <c r="VYN43" s="23"/>
      <c r="VYO43" s="23"/>
      <c r="VYP43" s="23"/>
      <c r="VYQ43" s="23"/>
      <c r="VYR43" s="23"/>
      <c r="VYS43" s="23"/>
      <c r="VYT43" s="23"/>
      <c r="VYU43" s="23"/>
      <c r="VYV43" s="23"/>
      <c r="VYW43" s="23"/>
      <c r="VYX43" s="23"/>
      <c r="VYY43" s="23"/>
      <c r="VYZ43" s="23"/>
      <c r="VZA43" s="23"/>
      <c r="VZB43" s="23"/>
      <c r="VZC43" s="23"/>
      <c r="VZD43" s="23"/>
      <c r="VZE43" s="23"/>
      <c r="VZF43" s="23"/>
      <c r="VZG43" s="23"/>
      <c r="VZH43" s="23"/>
      <c r="VZI43" s="23"/>
      <c r="VZJ43" s="23"/>
      <c r="VZK43" s="23"/>
      <c r="VZL43" s="23"/>
      <c r="VZM43" s="23"/>
      <c r="VZN43" s="23"/>
      <c r="VZO43" s="23"/>
      <c r="VZP43" s="23"/>
      <c r="VZQ43" s="23"/>
      <c r="VZR43" s="23"/>
      <c r="VZS43" s="23"/>
      <c r="VZT43" s="23"/>
      <c r="VZU43" s="23"/>
      <c r="VZV43" s="23"/>
      <c r="VZW43" s="23"/>
      <c r="VZX43" s="23"/>
      <c r="VZY43" s="23"/>
      <c r="VZZ43" s="23"/>
      <c r="WAA43" s="23"/>
      <c r="WAB43" s="23"/>
      <c r="WAC43" s="23"/>
      <c r="WAD43" s="23"/>
      <c r="WAE43" s="23"/>
      <c r="WAF43" s="23"/>
      <c r="WAG43" s="23"/>
      <c r="WAH43" s="23"/>
      <c r="WAI43" s="23"/>
      <c r="WAJ43" s="23"/>
      <c r="WAK43" s="23"/>
      <c r="WAL43" s="23"/>
      <c r="WAM43" s="23"/>
      <c r="WAN43" s="23"/>
      <c r="WAO43" s="23"/>
      <c r="WAP43" s="23"/>
      <c r="WAQ43" s="23"/>
      <c r="WAR43" s="23"/>
      <c r="WAS43" s="23"/>
      <c r="WAT43" s="23"/>
      <c r="WAU43" s="23"/>
      <c r="WAV43" s="23"/>
      <c r="WAW43" s="23"/>
      <c r="WAX43" s="23"/>
      <c r="WAY43" s="23"/>
      <c r="WAZ43" s="23"/>
      <c r="WBA43" s="23"/>
      <c r="WBB43" s="23"/>
      <c r="WBC43" s="23"/>
      <c r="WBD43" s="23"/>
      <c r="WBE43" s="23"/>
      <c r="WBF43" s="23"/>
      <c r="WBG43" s="23"/>
      <c r="WBH43" s="23"/>
      <c r="WBI43" s="23"/>
      <c r="WBJ43" s="23"/>
      <c r="WBK43" s="23"/>
      <c r="WBL43" s="23"/>
      <c r="WBM43" s="23"/>
      <c r="WBN43" s="23"/>
      <c r="WBO43" s="23"/>
      <c r="WBP43" s="23"/>
      <c r="WBQ43" s="23"/>
      <c r="WBR43" s="23"/>
      <c r="WBS43" s="23"/>
      <c r="WBT43" s="23"/>
      <c r="WBU43" s="23"/>
      <c r="WBV43" s="23"/>
      <c r="WBW43" s="23"/>
      <c r="WBX43" s="23"/>
      <c r="WBY43" s="23"/>
      <c r="WBZ43" s="23"/>
      <c r="WCA43" s="23"/>
      <c r="WCB43" s="23"/>
      <c r="WCC43" s="23"/>
      <c r="WCD43" s="23"/>
      <c r="WCE43" s="23"/>
      <c r="WCF43" s="23"/>
      <c r="WCG43" s="23"/>
      <c r="WCH43" s="23"/>
      <c r="WCI43" s="23"/>
      <c r="WCJ43" s="23"/>
      <c r="WCK43" s="23"/>
      <c r="WCL43" s="23"/>
      <c r="WCM43" s="23"/>
      <c r="WCN43" s="23"/>
      <c r="WCO43" s="23"/>
      <c r="WCP43" s="23"/>
      <c r="WCQ43" s="23"/>
      <c r="WCR43" s="23"/>
      <c r="WCS43" s="23"/>
      <c r="WCT43" s="23"/>
      <c r="WCU43" s="23"/>
      <c r="WCV43" s="23"/>
      <c r="WCW43" s="23"/>
      <c r="WCX43" s="23"/>
      <c r="WCY43" s="23"/>
      <c r="WCZ43" s="23"/>
      <c r="WDA43" s="23"/>
      <c r="WDB43" s="23"/>
      <c r="WDC43" s="23"/>
      <c r="WDD43" s="23"/>
      <c r="WDE43" s="23"/>
      <c r="WDF43" s="23"/>
      <c r="WDG43" s="23"/>
      <c r="WDH43" s="23"/>
      <c r="WDI43" s="23"/>
      <c r="WDJ43" s="23"/>
      <c r="WDK43" s="23"/>
      <c r="WDL43" s="23"/>
      <c r="WDM43" s="23"/>
      <c r="WDN43" s="23"/>
      <c r="WDO43" s="23"/>
      <c r="WDP43" s="23"/>
      <c r="WDQ43" s="23"/>
      <c r="WDR43" s="23"/>
      <c r="WDS43" s="23"/>
      <c r="WDT43" s="23"/>
      <c r="WDU43" s="23"/>
      <c r="WDV43" s="23"/>
      <c r="WDW43" s="23"/>
      <c r="WDX43" s="23"/>
      <c r="WDY43" s="23"/>
      <c r="WDZ43" s="23"/>
      <c r="WEA43" s="23"/>
      <c r="WEB43" s="23"/>
      <c r="WEC43" s="23"/>
      <c r="WED43" s="23"/>
      <c r="WEE43" s="23"/>
      <c r="WEF43" s="23"/>
      <c r="WEG43" s="23"/>
      <c r="WEH43" s="23"/>
      <c r="WEI43" s="23"/>
      <c r="WEJ43" s="23"/>
      <c r="WEK43" s="23"/>
      <c r="WEL43" s="23"/>
      <c r="WEM43" s="23"/>
      <c r="WEN43" s="23"/>
      <c r="WEO43" s="23"/>
      <c r="WEP43" s="23"/>
      <c r="WEQ43" s="23"/>
      <c r="WER43" s="23"/>
      <c r="WES43" s="23"/>
      <c r="WET43" s="23"/>
      <c r="WEU43" s="23"/>
      <c r="WEV43" s="23"/>
      <c r="WEW43" s="23"/>
      <c r="WEX43" s="23"/>
      <c r="WEY43" s="23"/>
      <c r="WEZ43" s="23"/>
      <c r="WFA43" s="23"/>
      <c r="WFB43" s="23"/>
      <c r="WFC43" s="23"/>
      <c r="WFD43" s="23"/>
      <c r="WFE43" s="23"/>
      <c r="WFF43" s="23"/>
      <c r="WFG43" s="23"/>
      <c r="WFH43" s="23"/>
      <c r="WFI43" s="23"/>
      <c r="WFJ43" s="23"/>
      <c r="WFK43" s="23"/>
      <c r="WFL43" s="23"/>
      <c r="WFM43" s="23"/>
      <c r="WFN43" s="23"/>
      <c r="WFO43" s="23"/>
      <c r="WFP43" s="23"/>
      <c r="WFQ43" s="23"/>
      <c r="WFR43" s="23"/>
      <c r="WFS43" s="23"/>
      <c r="WFT43" s="23"/>
      <c r="WFU43" s="23"/>
      <c r="WFV43" s="23"/>
      <c r="WFW43" s="23"/>
      <c r="WFX43" s="23"/>
      <c r="WFY43" s="23"/>
      <c r="WFZ43" s="23"/>
      <c r="WGA43" s="23"/>
      <c r="WGB43" s="23"/>
      <c r="WGC43" s="23"/>
      <c r="WGD43" s="23"/>
      <c r="WGE43" s="23"/>
      <c r="WGF43" s="23"/>
      <c r="WGG43" s="23"/>
      <c r="WGH43" s="23"/>
      <c r="WGI43" s="23"/>
      <c r="WGJ43" s="23"/>
      <c r="WGK43" s="23"/>
      <c r="WGL43" s="23"/>
      <c r="WGM43" s="23"/>
      <c r="WGN43" s="23"/>
      <c r="WGO43" s="23"/>
      <c r="WGP43" s="23"/>
      <c r="WGQ43" s="23"/>
      <c r="WGR43" s="23"/>
      <c r="WGS43" s="23"/>
      <c r="WGT43" s="23"/>
      <c r="WGU43" s="23"/>
      <c r="WGV43" s="23"/>
      <c r="WGW43" s="23"/>
      <c r="WGX43" s="23"/>
      <c r="WGY43" s="23"/>
      <c r="WGZ43" s="23"/>
      <c r="WHA43" s="23"/>
      <c r="WHB43" s="23"/>
      <c r="WHC43" s="23"/>
      <c r="WHD43" s="23"/>
      <c r="WHE43" s="23"/>
      <c r="WHF43" s="23"/>
      <c r="WHG43" s="23"/>
      <c r="WHH43" s="23"/>
      <c r="WHI43" s="23"/>
      <c r="WHJ43" s="23"/>
      <c r="WHK43" s="23"/>
      <c r="WHL43" s="23"/>
      <c r="WHM43" s="23"/>
      <c r="WHN43" s="23"/>
      <c r="WHO43" s="23"/>
      <c r="WHP43" s="23"/>
      <c r="WHQ43" s="23"/>
      <c r="WHR43" s="23"/>
      <c r="WHS43" s="23"/>
      <c r="WHT43" s="23"/>
      <c r="WHU43" s="23"/>
      <c r="WHV43" s="23"/>
      <c r="WHW43" s="23"/>
      <c r="WHX43" s="23"/>
      <c r="WHY43" s="23"/>
      <c r="WHZ43" s="23"/>
      <c r="WIA43" s="23"/>
      <c r="WIB43" s="23"/>
      <c r="WIC43" s="23"/>
      <c r="WID43" s="23"/>
      <c r="WIE43" s="23"/>
      <c r="WIF43" s="23"/>
      <c r="WIG43" s="23"/>
      <c r="WIH43" s="23"/>
      <c r="WII43" s="23"/>
      <c r="WIJ43" s="23"/>
      <c r="WIK43" s="23"/>
      <c r="WIL43" s="23"/>
      <c r="WIM43" s="23"/>
      <c r="WIN43" s="23"/>
      <c r="WIO43" s="23"/>
      <c r="WIP43" s="23"/>
      <c r="WIQ43" s="23"/>
      <c r="WIR43" s="23"/>
      <c r="WIS43" s="23"/>
      <c r="WIT43" s="23"/>
      <c r="WIU43" s="23"/>
      <c r="WIV43" s="23"/>
      <c r="WIW43" s="23"/>
      <c r="WIX43" s="23"/>
      <c r="WIY43" s="23"/>
      <c r="WIZ43" s="23"/>
      <c r="WJA43" s="23"/>
      <c r="WJB43" s="23"/>
      <c r="WJC43" s="23"/>
      <c r="WJD43" s="23"/>
      <c r="WJE43" s="23"/>
      <c r="WJF43" s="23"/>
      <c r="WJG43" s="23"/>
      <c r="WJH43" s="23"/>
      <c r="WJI43" s="23"/>
      <c r="WJJ43" s="23"/>
      <c r="WJK43" s="23"/>
      <c r="WJL43" s="23"/>
      <c r="WJM43" s="23"/>
      <c r="WJN43" s="23"/>
      <c r="WJO43" s="23"/>
      <c r="WJP43" s="23"/>
      <c r="WJQ43" s="23"/>
      <c r="WJR43" s="23"/>
      <c r="WJS43" s="23"/>
      <c r="WJT43" s="23"/>
      <c r="WJU43" s="23"/>
      <c r="WJV43" s="23"/>
      <c r="WJW43" s="23"/>
      <c r="WJX43" s="23"/>
      <c r="WJY43" s="23"/>
      <c r="WJZ43" s="23"/>
      <c r="WKA43" s="23"/>
      <c r="WKB43" s="23"/>
      <c r="WKC43" s="23"/>
      <c r="WKD43" s="23"/>
      <c r="WKE43" s="23"/>
      <c r="WKF43" s="23"/>
      <c r="WKG43" s="23"/>
      <c r="WKH43" s="23"/>
      <c r="WKI43" s="23"/>
      <c r="WKJ43" s="23"/>
      <c r="WKK43" s="23"/>
      <c r="WKL43" s="23"/>
      <c r="WKM43" s="23"/>
      <c r="WKN43" s="23"/>
      <c r="WKO43" s="23"/>
      <c r="WKP43" s="23"/>
      <c r="WKQ43" s="23"/>
      <c r="WKR43" s="23"/>
      <c r="WKS43" s="23"/>
      <c r="WKT43" s="23"/>
      <c r="WKU43" s="23"/>
      <c r="WKV43" s="23"/>
      <c r="WKW43" s="23"/>
      <c r="WKX43" s="23"/>
      <c r="WKY43" s="23"/>
      <c r="WKZ43" s="23"/>
      <c r="WLA43" s="23"/>
      <c r="WLB43" s="23"/>
      <c r="WLC43" s="23"/>
      <c r="WLD43" s="23"/>
      <c r="WLE43" s="23"/>
      <c r="WLF43" s="23"/>
      <c r="WLG43" s="23"/>
      <c r="WLH43" s="23"/>
      <c r="WLI43" s="23"/>
      <c r="WLJ43" s="23"/>
      <c r="WLK43" s="23"/>
      <c r="WLL43" s="23"/>
      <c r="WLM43" s="23"/>
      <c r="WLN43" s="23"/>
      <c r="WLO43" s="23"/>
      <c r="WLP43" s="23"/>
      <c r="WLQ43" s="23"/>
      <c r="WLR43" s="23"/>
      <c r="WLS43" s="23"/>
      <c r="WLT43" s="23"/>
      <c r="WLU43" s="23"/>
      <c r="WLV43" s="23"/>
      <c r="WLW43" s="23"/>
      <c r="WLX43" s="23"/>
      <c r="WLY43" s="23"/>
      <c r="WLZ43" s="23"/>
      <c r="WMA43" s="23"/>
      <c r="WMB43" s="23"/>
      <c r="WMC43" s="23"/>
      <c r="WMD43" s="23"/>
      <c r="WME43" s="23"/>
      <c r="WMF43" s="23"/>
      <c r="WMG43" s="23"/>
      <c r="WMH43" s="23"/>
      <c r="WMI43" s="23"/>
      <c r="WMJ43" s="23"/>
      <c r="WMK43" s="23"/>
      <c r="WML43" s="23"/>
      <c r="WMM43" s="23"/>
      <c r="WMN43" s="23"/>
      <c r="WMO43" s="23"/>
      <c r="WMP43" s="23"/>
      <c r="WMQ43" s="23"/>
      <c r="WMR43" s="23"/>
      <c r="WMS43" s="23"/>
      <c r="WMT43" s="23"/>
      <c r="WMU43" s="23"/>
      <c r="WMV43" s="23"/>
      <c r="WMW43" s="23"/>
      <c r="WMX43" s="23"/>
      <c r="WMY43" s="23"/>
      <c r="WMZ43" s="23"/>
      <c r="WNA43" s="23"/>
      <c r="WNB43" s="23"/>
      <c r="WNC43" s="23"/>
      <c r="WND43" s="23"/>
      <c r="WNE43" s="23"/>
      <c r="WNF43" s="23"/>
      <c r="WNG43" s="23"/>
      <c r="WNH43" s="23"/>
      <c r="WNI43" s="23"/>
      <c r="WNJ43" s="23"/>
      <c r="WNK43" s="23"/>
      <c r="WNL43" s="23"/>
      <c r="WNM43" s="23"/>
      <c r="WNN43" s="23"/>
      <c r="WNO43" s="23"/>
      <c r="WNP43" s="23"/>
      <c r="WNQ43" s="23"/>
      <c r="WNR43" s="23"/>
      <c r="WNS43" s="23"/>
      <c r="WNT43" s="23"/>
      <c r="WNU43" s="23"/>
      <c r="WNV43" s="23"/>
      <c r="WNW43" s="23"/>
      <c r="WNX43" s="23"/>
      <c r="WNY43" s="23"/>
      <c r="WNZ43" s="23"/>
      <c r="WOA43" s="23"/>
      <c r="WOB43" s="23"/>
      <c r="WOC43" s="23"/>
      <c r="WOD43" s="23"/>
      <c r="WOE43" s="23"/>
      <c r="WOF43" s="23"/>
      <c r="WOG43" s="23"/>
      <c r="WOH43" s="23"/>
      <c r="WOI43" s="23"/>
      <c r="WOJ43" s="23"/>
      <c r="WOK43" s="23"/>
      <c r="WOL43" s="23"/>
      <c r="WOM43" s="23"/>
      <c r="WON43" s="23"/>
      <c r="WOO43" s="23"/>
      <c r="WOP43" s="23"/>
      <c r="WOQ43" s="23"/>
      <c r="WOR43" s="23"/>
      <c r="WOS43" s="23"/>
      <c r="WOT43" s="23"/>
      <c r="WOU43" s="23"/>
      <c r="WOV43" s="23"/>
      <c r="WOW43" s="23"/>
      <c r="WOX43" s="23"/>
      <c r="WOY43" s="23"/>
      <c r="WOZ43" s="23"/>
      <c r="WPA43" s="23"/>
      <c r="WPB43" s="23"/>
      <c r="WPC43" s="23"/>
      <c r="WPD43" s="23"/>
      <c r="WPE43" s="23"/>
      <c r="WPF43" s="23"/>
      <c r="WPG43" s="23"/>
      <c r="WPH43" s="23"/>
      <c r="WPI43" s="23"/>
      <c r="WPJ43" s="23"/>
      <c r="WPK43" s="23"/>
      <c r="WPL43" s="23"/>
      <c r="WPM43" s="23"/>
      <c r="WPN43" s="23"/>
      <c r="WPO43" s="23"/>
      <c r="WPP43" s="23"/>
      <c r="WPQ43" s="23"/>
      <c r="WPR43" s="23"/>
      <c r="WPS43" s="23"/>
      <c r="WPT43" s="23"/>
      <c r="WPU43" s="23"/>
      <c r="WPV43" s="23"/>
      <c r="WPW43" s="23"/>
      <c r="WPX43" s="23"/>
      <c r="WPY43" s="23"/>
      <c r="WPZ43" s="23"/>
      <c r="WQA43" s="23"/>
      <c r="WQB43" s="23"/>
      <c r="WQC43" s="23"/>
      <c r="WQD43" s="23"/>
      <c r="WQE43" s="23"/>
      <c r="WQF43" s="23"/>
      <c r="WQG43" s="23"/>
      <c r="WQH43" s="23"/>
      <c r="WQI43" s="23"/>
      <c r="WQJ43" s="23"/>
      <c r="WQK43" s="23"/>
      <c r="WQL43" s="23"/>
      <c r="WQM43" s="23"/>
      <c r="WQN43" s="23"/>
      <c r="WQO43" s="23"/>
      <c r="WQP43" s="23"/>
      <c r="WQQ43" s="23"/>
      <c r="WQR43" s="23"/>
      <c r="WQS43" s="23"/>
      <c r="WQT43" s="23"/>
      <c r="WQU43" s="23"/>
      <c r="WQV43" s="23"/>
      <c r="WQW43" s="23"/>
      <c r="WQX43" s="23"/>
      <c r="WQY43" s="23"/>
      <c r="WQZ43" s="23"/>
      <c r="WRA43" s="23"/>
      <c r="WRB43" s="23"/>
      <c r="WRC43" s="23"/>
      <c r="WRD43" s="23"/>
      <c r="WRE43" s="23"/>
      <c r="WRF43" s="23"/>
      <c r="WRG43" s="23"/>
      <c r="WRH43" s="23"/>
      <c r="WRI43" s="23"/>
      <c r="WRJ43" s="23"/>
      <c r="WRK43" s="23"/>
      <c r="WRL43" s="23"/>
      <c r="WRM43" s="23"/>
      <c r="WRN43" s="23"/>
      <c r="WRO43" s="23"/>
      <c r="WRP43" s="23"/>
      <c r="WRQ43" s="23"/>
      <c r="WRR43" s="23"/>
      <c r="WRS43" s="23"/>
      <c r="WRT43" s="23"/>
      <c r="WRU43" s="23"/>
      <c r="WRV43" s="23"/>
      <c r="WRW43" s="23"/>
      <c r="WRX43" s="23"/>
      <c r="WRY43" s="23"/>
      <c r="WRZ43" s="23"/>
      <c r="WSA43" s="23"/>
      <c r="WSB43" s="23"/>
      <c r="WSC43" s="23"/>
      <c r="WSD43" s="23"/>
      <c r="WSE43" s="23"/>
      <c r="WSF43" s="23"/>
      <c r="WSG43" s="23"/>
      <c r="WSH43" s="23"/>
      <c r="WSI43" s="23"/>
      <c r="WSJ43" s="23"/>
      <c r="WSK43" s="23"/>
      <c r="WSL43" s="23"/>
      <c r="WSM43" s="23"/>
      <c r="WSN43" s="23"/>
      <c r="WSO43" s="23"/>
      <c r="WSP43" s="23"/>
      <c r="WSQ43" s="23"/>
      <c r="WSR43" s="23"/>
      <c r="WSS43" s="23"/>
      <c r="WST43" s="23"/>
      <c r="WSU43" s="23"/>
      <c r="WSV43" s="23"/>
      <c r="WSW43" s="23"/>
      <c r="WSX43" s="23"/>
      <c r="WSY43" s="23"/>
      <c r="WSZ43" s="23"/>
      <c r="WTA43" s="23"/>
      <c r="WTB43" s="23"/>
      <c r="WTC43" s="23"/>
      <c r="WTD43" s="23"/>
      <c r="WTE43" s="23"/>
      <c r="WTF43" s="23"/>
      <c r="WTG43" s="23"/>
      <c r="WTH43" s="23"/>
      <c r="WTI43" s="23"/>
      <c r="WTJ43" s="23"/>
      <c r="WTK43" s="23"/>
      <c r="WTL43" s="23"/>
      <c r="WTM43" s="23"/>
      <c r="WTN43" s="23"/>
      <c r="WTO43" s="23"/>
      <c r="WTP43" s="23"/>
      <c r="WTQ43" s="23"/>
      <c r="WTR43" s="23"/>
      <c r="WTS43" s="23"/>
      <c r="WTT43" s="23"/>
      <c r="WTU43" s="23"/>
      <c r="WTV43" s="23"/>
      <c r="WTW43" s="23"/>
      <c r="WTX43" s="23"/>
      <c r="WTY43" s="23"/>
      <c r="WTZ43" s="23"/>
      <c r="WUA43" s="23"/>
      <c r="WUB43" s="23"/>
      <c r="WUC43" s="23"/>
      <c r="WUD43" s="23"/>
      <c r="WUE43" s="23"/>
      <c r="WUF43" s="23"/>
      <c r="WUG43" s="23"/>
      <c r="WUH43" s="23"/>
      <c r="WUI43" s="23"/>
      <c r="WUJ43" s="23"/>
      <c r="WUK43" s="23"/>
      <c r="WUL43" s="23"/>
      <c r="WUM43" s="23"/>
      <c r="WUN43" s="23"/>
      <c r="WUO43" s="23"/>
      <c r="WUP43" s="23"/>
      <c r="WUQ43" s="23"/>
      <c r="WUR43" s="23"/>
      <c r="WUS43" s="23"/>
      <c r="WUT43" s="23"/>
      <c r="WUU43" s="23"/>
      <c r="WUV43" s="23"/>
      <c r="WUW43" s="23"/>
      <c r="WUX43" s="23"/>
      <c r="WUY43" s="23"/>
      <c r="WUZ43" s="23"/>
      <c r="WVA43" s="23"/>
      <c r="WVB43" s="23"/>
      <c r="WVC43" s="23"/>
      <c r="WVD43" s="23"/>
      <c r="WVE43" s="23"/>
      <c r="WVF43" s="23"/>
      <c r="WVG43" s="23"/>
      <c r="WVH43" s="23"/>
      <c r="WVI43" s="23"/>
      <c r="WVJ43" s="23"/>
      <c r="WVK43" s="23"/>
      <c r="WVL43" s="23"/>
      <c r="WVM43" s="23"/>
      <c r="WVN43" s="23"/>
      <c r="WVO43" s="23"/>
      <c r="WVP43" s="23"/>
      <c r="WVQ43" s="23"/>
      <c r="WVR43" s="23"/>
      <c r="WVS43" s="23"/>
      <c r="WVT43" s="23"/>
      <c r="WVU43" s="23"/>
      <c r="WVV43" s="23"/>
      <c r="WVW43" s="23"/>
      <c r="WVX43" s="23"/>
      <c r="WVY43" s="23"/>
      <c r="WVZ43" s="23"/>
      <c r="WWA43" s="23"/>
      <c r="WWB43" s="23"/>
      <c r="WWC43" s="23"/>
      <c r="WWD43" s="23"/>
      <c r="WWE43" s="23"/>
      <c r="WWF43" s="23"/>
      <c r="WWG43" s="23"/>
      <c r="WWH43" s="23"/>
      <c r="WWI43" s="23"/>
      <c r="WWJ43" s="23"/>
      <c r="WWK43" s="23"/>
      <c r="WWL43" s="23"/>
      <c r="WWM43" s="23"/>
      <c r="WWN43" s="23"/>
      <c r="WWO43" s="23"/>
      <c r="WWP43" s="23"/>
      <c r="WWQ43" s="23"/>
      <c r="WWR43" s="23"/>
      <c r="WWS43" s="23"/>
      <c r="WWT43" s="23"/>
      <c r="WWU43" s="23"/>
      <c r="WWV43" s="23"/>
      <c r="WWW43" s="23"/>
      <c r="WWX43" s="23"/>
      <c r="WWY43" s="23"/>
      <c r="WWZ43" s="23"/>
      <c r="WXA43" s="23"/>
      <c r="WXB43" s="23"/>
      <c r="WXC43" s="23"/>
      <c r="WXD43" s="23"/>
      <c r="WXE43" s="23"/>
      <c r="WXF43" s="23"/>
      <c r="WXG43" s="23"/>
      <c r="WXH43" s="23"/>
    </row>
    <row r="44" spans="4:16180" s="58" customFormat="1">
      <c r="D44" s="20"/>
      <c r="E44" s="21"/>
      <c r="F44" s="21"/>
      <c r="G44" s="21" t="s">
        <v>251</v>
      </c>
      <c r="H44" s="307"/>
      <c r="I44" s="290"/>
      <c r="J44" s="48">
        <f>MIN(Dashboard!L$29:AR$29)</f>
        <v>0</v>
      </c>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23"/>
      <c r="NI44" s="23"/>
      <c r="NJ44" s="23"/>
      <c r="NK44" s="23"/>
      <c r="NL44" s="23"/>
      <c r="NM44" s="23"/>
      <c r="NN44" s="23"/>
      <c r="NO44" s="23"/>
      <c r="NP44" s="23"/>
      <c r="NQ44" s="23"/>
      <c r="NR44" s="23"/>
      <c r="NS44" s="23"/>
      <c r="NT44" s="23"/>
      <c r="NU44" s="23"/>
      <c r="NV44" s="23"/>
      <c r="NW44" s="23"/>
      <c r="NX44" s="23"/>
      <c r="NY44" s="23"/>
      <c r="NZ44" s="23"/>
      <c r="OA44" s="23"/>
      <c r="OB44" s="23"/>
      <c r="OC44" s="23"/>
      <c r="OD44" s="23"/>
      <c r="OE44" s="23"/>
      <c r="OF44" s="23"/>
      <c r="OG44" s="23"/>
      <c r="OH44" s="23"/>
      <c r="OI44" s="23"/>
      <c r="OJ44" s="23"/>
      <c r="OK44" s="23"/>
      <c r="OL44" s="23"/>
      <c r="OM44" s="23"/>
      <c r="ON44" s="23"/>
      <c r="OO44" s="23"/>
      <c r="OP44" s="23"/>
      <c r="OQ44" s="23"/>
      <c r="OR44" s="23"/>
      <c r="OS44" s="23"/>
      <c r="OT44" s="23"/>
      <c r="OU44" s="23"/>
      <c r="OV44" s="23"/>
      <c r="OW44" s="23"/>
      <c r="OX44" s="23"/>
      <c r="OY44" s="23"/>
      <c r="OZ44" s="23"/>
      <c r="PA44" s="23"/>
      <c r="PB44" s="23"/>
      <c r="PC44" s="23"/>
      <c r="PD44" s="23"/>
      <c r="PE44" s="23"/>
      <c r="PF44" s="23"/>
      <c r="PG44" s="23"/>
      <c r="PH44" s="23"/>
      <c r="PI44" s="23"/>
      <c r="PJ44" s="23"/>
      <c r="PK44" s="23"/>
      <c r="PL44" s="23"/>
      <c r="PM44" s="23"/>
      <c r="PN44" s="23"/>
      <c r="PO44" s="23"/>
      <c r="PP44" s="23"/>
      <c r="PQ44" s="23"/>
      <c r="PR44" s="23"/>
      <c r="PS44" s="23"/>
      <c r="PT44" s="23"/>
      <c r="PU44" s="23"/>
      <c r="PV44" s="23"/>
      <c r="PW44" s="23"/>
      <c r="PX44" s="23"/>
      <c r="PY44" s="23"/>
      <c r="PZ44" s="23"/>
      <c r="QA44" s="23"/>
      <c r="QB44" s="23"/>
      <c r="QC44" s="23"/>
      <c r="QD44" s="23"/>
      <c r="QE44" s="23"/>
      <c r="QF44" s="23"/>
      <c r="QG44" s="23"/>
      <c r="QH44" s="23"/>
      <c r="QI44" s="23"/>
      <c r="QJ44" s="23"/>
      <c r="QK44" s="23"/>
      <c r="QL44" s="23"/>
      <c r="QM44" s="23"/>
      <c r="QN44" s="23"/>
      <c r="QO44" s="23"/>
      <c r="QP44" s="23"/>
      <c r="QQ44" s="23"/>
      <c r="QR44" s="23"/>
      <c r="QS44" s="23"/>
      <c r="QT44" s="23"/>
      <c r="QU44" s="23"/>
      <c r="QV44" s="23"/>
      <c r="QW44" s="23"/>
      <c r="QX44" s="23"/>
      <c r="QY44" s="23"/>
      <c r="QZ44" s="23"/>
      <c r="RA44" s="23"/>
      <c r="RB44" s="23"/>
      <c r="RC44" s="23"/>
      <c r="RD44" s="23"/>
      <c r="RE44" s="23"/>
      <c r="RF44" s="23"/>
      <c r="RG44" s="23"/>
      <c r="RH44" s="23"/>
      <c r="RI44" s="23"/>
      <c r="RJ44" s="23"/>
      <c r="RK44" s="23"/>
      <c r="RL44" s="23"/>
      <c r="RM44" s="23"/>
      <c r="RN44" s="23"/>
      <c r="RO44" s="23"/>
      <c r="RP44" s="23"/>
      <c r="RQ44" s="23"/>
      <c r="RR44" s="23"/>
      <c r="RS44" s="23"/>
      <c r="RT44" s="23"/>
      <c r="RU44" s="23"/>
      <c r="RV44" s="23"/>
      <c r="RW44" s="23"/>
      <c r="RX44" s="23"/>
      <c r="RY44" s="23"/>
      <c r="RZ44" s="23"/>
      <c r="SA44" s="23"/>
      <c r="SB44" s="23"/>
      <c r="SC44" s="23"/>
      <c r="SD44" s="23"/>
      <c r="SE44" s="23"/>
      <c r="SF44" s="23"/>
      <c r="SG44" s="23"/>
      <c r="SH44" s="23"/>
      <c r="SI44" s="23"/>
      <c r="SJ44" s="23"/>
      <c r="SK44" s="23"/>
      <c r="SL44" s="23"/>
      <c r="SM44" s="23"/>
      <c r="SN44" s="23"/>
      <c r="SO44" s="23"/>
      <c r="SP44" s="23"/>
      <c r="SQ44" s="23"/>
      <c r="SR44" s="23"/>
      <c r="SS44" s="23"/>
      <c r="ST44" s="23"/>
      <c r="SU44" s="23"/>
      <c r="SV44" s="23"/>
      <c r="SW44" s="23"/>
      <c r="SX44" s="23"/>
      <c r="SY44" s="23"/>
      <c r="SZ44" s="23"/>
      <c r="TA44" s="23"/>
      <c r="TB44" s="23"/>
      <c r="TC44" s="23"/>
      <c r="TD44" s="23"/>
      <c r="TE44" s="23"/>
      <c r="TF44" s="23"/>
      <c r="TG44" s="23"/>
      <c r="TH44" s="23"/>
      <c r="TI44" s="23"/>
      <c r="TJ44" s="23"/>
      <c r="TK44" s="23"/>
      <c r="TL44" s="23"/>
      <c r="TM44" s="23"/>
      <c r="TN44" s="23"/>
      <c r="TO44" s="23"/>
      <c r="TP44" s="23"/>
      <c r="TQ44" s="23"/>
      <c r="TR44" s="23"/>
      <c r="TS44" s="23"/>
      <c r="TT44" s="23"/>
      <c r="TU44" s="23"/>
      <c r="TV44" s="23"/>
      <c r="TW44" s="23"/>
      <c r="TX44" s="23"/>
      <c r="TY44" s="23"/>
      <c r="TZ44" s="23"/>
      <c r="UA44" s="23"/>
      <c r="UB44" s="23"/>
      <c r="UC44" s="23"/>
      <c r="UD44" s="23"/>
      <c r="UE44" s="23"/>
      <c r="UF44" s="23"/>
      <c r="UG44" s="23"/>
      <c r="UH44" s="23"/>
      <c r="UI44" s="23"/>
      <c r="UJ44" s="23"/>
      <c r="UK44" s="23"/>
      <c r="UL44" s="23"/>
      <c r="UM44" s="23"/>
      <c r="UN44" s="23"/>
      <c r="UO44" s="23"/>
      <c r="UP44" s="23"/>
      <c r="UQ44" s="23"/>
      <c r="UR44" s="23"/>
      <c r="US44" s="23"/>
      <c r="UT44" s="23"/>
      <c r="UU44" s="23"/>
      <c r="UV44" s="23"/>
      <c r="UW44" s="23"/>
      <c r="UX44" s="23"/>
      <c r="UY44" s="23"/>
      <c r="UZ44" s="23"/>
      <c r="VA44" s="23"/>
      <c r="VB44" s="23"/>
      <c r="VC44" s="23"/>
      <c r="VD44" s="23"/>
      <c r="VE44" s="23"/>
      <c r="VF44" s="23"/>
      <c r="VG44" s="23"/>
      <c r="VH44" s="23"/>
      <c r="VI44" s="23"/>
      <c r="VJ44" s="23"/>
      <c r="VK44" s="23"/>
      <c r="VL44" s="23"/>
      <c r="VM44" s="23"/>
      <c r="VN44" s="23"/>
      <c r="VO44" s="23"/>
      <c r="VP44" s="23"/>
      <c r="VQ44" s="23"/>
      <c r="VR44" s="23"/>
      <c r="VS44" s="23"/>
      <c r="VT44" s="23"/>
      <c r="VU44" s="23"/>
      <c r="VV44" s="23"/>
      <c r="VW44" s="23"/>
      <c r="VX44" s="23"/>
      <c r="VY44" s="23"/>
      <c r="VZ44" s="23"/>
      <c r="WA44" s="23"/>
      <c r="WB44" s="23"/>
      <c r="WC44" s="23"/>
      <c r="WD44" s="23"/>
      <c r="WE44" s="23"/>
      <c r="WF44" s="23"/>
      <c r="WG44" s="23"/>
      <c r="WH44" s="23"/>
      <c r="WI44" s="23"/>
      <c r="WJ44" s="23"/>
      <c r="WK44" s="23"/>
      <c r="WL44" s="23"/>
      <c r="WM44" s="23"/>
      <c r="WN44" s="23"/>
      <c r="WO44" s="23"/>
      <c r="WP44" s="23"/>
      <c r="WQ44" s="23"/>
      <c r="WR44" s="23"/>
      <c r="WS44" s="23"/>
      <c r="WT44" s="23"/>
      <c r="WU44" s="23"/>
      <c r="WV44" s="23"/>
      <c r="WW44" s="23"/>
      <c r="WX44" s="23"/>
      <c r="WY44" s="23"/>
      <c r="WZ44" s="23"/>
      <c r="XA44" s="23"/>
      <c r="XB44" s="23"/>
      <c r="XC44" s="23"/>
      <c r="XD44" s="23"/>
      <c r="XE44" s="23"/>
      <c r="XF44" s="23"/>
      <c r="XG44" s="23"/>
      <c r="XH44" s="23"/>
      <c r="XI44" s="23"/>
      <c r="XJ44" s="23"/>
      <c r="XK44" s="23"/>
      <c r="XL44" s="23"/>
      <c r="XM44" s="23"/>
      <c r="XN44" s="23"/>
      <c r="XO44" s="23"/>
      <c r="XP44" s="23"/>
      <c r="XQ44" s="23"/>
      <c r="XR44" s="23"/>
      <c r="XS44" s="23"/>
      <c r="XT44" s="23"/>
      <c r="XU44" s="23"/>
      <c r="XV44" s="23"/>
      <c r="XW44" s="23"/>
      <c r="XX44" s="23"/>
      <c r="XY44" s="23"/>
      <c r="XZ44" s="23"/>
      <c r="YA44" s="23"/>
      <c r="YB44" s="23"/>
      <c r="YC44" s="23"/>
      <c r="YD44" s="23"/>
      <c r="YE44" s="23"/>
      <c r="YF44" s="23"/>
      <c r="YG44" s="23"/>
      <c r="YH44" s="23"/>
      <c r="YI44" s="23"/>
      <c r="YJ44" s="23"/>
      <c r="YK44" s="23"/>
      <c r="YL44" s="23"/>
      <c r="YM44" s="23"/>
      <c r="YN44" s="23"/>
      <c r="YO44" s="23"/>
      <c r="YP44" s="23"/>
      <c r="YQ44" s="23"/>
      <c r="YR44" s="23"/>
      <c r="YS44" s="23"/>
      <c r="YT44" s="23"/>
      <c r="YU44" s="23"/>
      <c r="YV44" s="23"/>
      <c r="YW44" s="23"/>
      <c r="YX44" s="23"/>
      <c r="YY44" s="23"/>
      <c r="YZ44" s="23"/>
      <c r="ZA44" s="23"/>
      <c r="ZB44" s="23"/>
      <c r="ZC44" s="23"/>
      <c r="ZD44" s="23"/>
      <c r="ZE44" s="23"/>
      <c r="ZF44" s="23"/>
      <c r="ZG44" s="23"/>
      <c r="ZH44" s="23"/>
      <c r="ZI44" s="23"/>
      <c r="ZJ44" s="23"/>
      <c r="ZK44" s="23"/>
      <c r="ZL44" s="23"/>
      <c r="ZM44" s="23"/>
      <c r="ZN44" s="23"/>
      <c r="ZO44" s="23"/>
      <c r="ZP44" s="23"/>
      <c r="ZQ44" s="23"/>
      <c r="ZR44" s="23"/>
      <c r="ZS44" s="23"/>
      <c r="ZT44" s="23"/>
      <c r="ZU44" s="23"/>
      <c r="ZV44" s="23"/>
      <c r="ZW44" s="23"/>
      <c r="ZX44" s="23"/>
      <c r="ZY44" s="23"/>
      <c r="ZZ44" s="23"/>
      <c r="AAA44" s="23"/>
      <c r="AAB44" s="23"/>
      <c r="AAC44" s="23"/>
      <c r="AAD44" s="23"/>
      <c r="AAE44" s="23"/>
      <c r="AAF44" s="23"/>
      <c r="AAG44" s="23"/>
      <c r="AAH44" s="23"/>
      <c r="AAI44" s="23"/>
      <c r="AAJ44" s="23"/>
      <c r="AAK44" s="23"/>
      <c r="AAL44" s="23"/>
      <c r="AAM44" s="23"/>
      <c r="AAN44" s="23"/>
      <c r="AAO44" s="23"/>
      <c r="AAP44" s="23"/>
      <c r="AAQ44" s="23"/>
      <c r="AAR44" s="23"/>
      <c r="AAS44" s="23"/>
      <c r="AAT44" s="23"/>
      <c r="AAU44" s="23"/>
      <c r="AAV44" s="23"/>
      <c r="AAW44" s="23"/>
      <c r="AAX44" s="23"/>
      <c r="AAY44" s="23"/>
      <c r="AAZ44" s="23"/>
      <c r="ABA44" s="23"/>
      <c r="ABB44" s="23"/>
      <c r="ABC44" s="23"/>
      <c r="ABD44" s="23"/>
      <c r="ABE44" s="23"/>
      <c r="ABF44" s="23"/>
      <c r="ABG44" s="23"/>
      <c r="ABH44" s="23"/>
      <c r="ABI44" s="23"/>
      <c r="ABJ44" s="23"/>
      <c r="ABK44" s="23"/>
      <c r="ABL44" s="23"/>
      <c r="ABM44" s="23"/>
      <c r="ABN44" s="23"/>
      <c r="ABO44" s="23"/>
      <c r="ABP44" s="23"/>
      <c r="ABQ44" s="23"/>
      <c r="ABR44" s="23"/>
      <c r="ABS44" s="23"/>
      <c r="ABT44" s="23"/>
      <c r="ABU44" s="23"/>
      <c r="ABV44" s="23"/>
      <c r="ABW44" s="23"/>
      <c r="ABX44" s="23"/>
      <c r="ABY44" s="23"/>
      <c r="ABZ44" s="23"/>
      <c r="ACA44" s="23"/>
      <c r="ACB44" s="23"/>
      <c r="ACC44" s="23"/>
      <c r="ACD44" s="23"/>
      <c r="ACE44" s="23"/>
      <c r="ACF44" s="23"/>
      <c r="ACG44" s="23"/>
      <c r="ACH44" s="23"/>
      <c r="ACI44" s="23"/>
      <c r="ACJ44" s="23"/>
      <c r="ACK44" s="23"/>
      <c r="ACL44" s="23"/>
      <c r="ACM44" s="23"/>
      <c r="ACN44" s="23"/>
      <c r="ACO44" s="23"/>
      <c r="ACP44" s="23"/>
      <c r="ACQ44" s="23"/>
      <c r="ACR44" s="23"/>
      <c r="ACS44" s="23"/>
      <c r="ACT44" s="23"/>
      <c r="ACU44" s="23"/>
      <c r="ACV44" s="23"/>
      <c r="ACW44" s="23"/>
      <c r="ACX44" s="23"/>
      <c r="ACY44" s="23"/>
      <c r="ACZ44" s="23"/>
      <c r="ADA44" s="23"/>
      <c r="ADB44" s="23"/>
      <c r="ADC44" s="23"/>
      <c r="ADD44" s="23"/>
      <c r="ADE44" s="23"/>
      <c r="ADF44" s="23"/>
      <c r="ADG44" s="23"/>
      <c r="ADH44" s="23"/>
      <c r="ADI44" s="23"/>
      <c r="ADJ44" s="23"/>
      <c r="ADK44" s="23"/>
      <c r="ADL44" s="23"/>
      <c r="ADM44" s="23"/>
      <c r="ADN44" s="23"/>
      <c r="ADO44" s="23"/>
      <c r="ADP44" s="23"/>
      <c r="ADQ44" s="23"/>
      <c r="ADR44" s="23"/>
      <c r="ADS44" s="23"/>
      <c r="ADT44" s="23"/>
      <c r="ADU44" s="23"/>
      <c r="ADV44" s="23"/>
      <c r="ADW44" s="23"/>
      <c r="ADX44" s="23"/>
      <c r="ADY44" s="23"/>
      <c r="ADZ44" s="23"/>
      <c r="AEA44" s="23"/>
      <c r="AEB44" s="23"/>
      <c r="AEC44" s="23"/>
      <c r="AED44" s="23"/>
      <c r="AEE44" s="23"/>
      <c r="AEF44" s="23"/>
      <c r="AEG44" s="23"/>
      <c r="AEH44" s="23"/>
      <c r="AEI44" s="23"/>
      <c r="AEJ44" s="23"/>
      <c r="AEK44" s="23"/>
      <c r="AEL44" s="23"/>
      <c r="AEM44" s="23"/>
      <c r="AEN44" s="23"/>
      <c r="AEO44" s="23"/>
      <c r="AEP44" s="23"/>
      <c r="AEQ44" s="23"/>
      <c r="AER44" s="23"/>
      <c r="AES44" s="23"/>
      <c r="AET44" s="23"/>
      <c r="AEU44" s="23"/>
      <c r="AEV44" s="23"/>
      <c r="AEW44" s="23"/>
      <c r="AEX44" s="23"/>
      <c r="AEY44" s="23"/>
      <c r="AEZ44" s="23"/>
      <c r="AFA44" s="23"/>
      <c r="AFB44" s="23"/>
      <c r="AFC44" s="23"/>
      <c r="AFD44" s="23"/>
      <c r="AFE44" s="23"/>
      <c r="AFF44" s="23"/>
      <c r="AFG44" s="23"/>
      <c r="AFH44" s="23"/>
      <c r="AFI44" s="23"/>
      <c r="AFJ44" s="23"/>
      <c r="AFK44" s="23"/>
      <c r="AFL44" s="23"/>
      <c r="AFM44" s="23"/>
      <c r="AFN44" s="23"/>
      <c r="AFO44" s="23"/>
      <c r="AFP44" s="23"/>
      <c r="AFQ44" s="23"/>
      <c r="AFR44" s="23"/>
      <c r="AFS44" s="23"/>
      <c r="AFT44" s="23"/>
      <c r="AFU44" s="23"/>
      <c r="AFV44" s="23"/>
      <c r="AFW44" s="23"/>
      <c r="AFX44" s="23"/>
      <c r="AFY44" s="23"/>
      <c r="AFZ44" s="23"/>
      <c r="AGA44" s="23"/>
      <c r="AGB44" s="23"/>
      <c r="AGC44" s="23"/>
      <c r="AGD44" s="23"/>
      <c r="AGE44" s="23"/>
      <c r="AGF44" s="23"/>
      <c r="AGG44" s="23"/>
      <c r="AGH44" s="23"/>
      <c r="AGI44" s="23"/>
      <c r="AGJ44" s="23"/>
      <c r="AGK44" s="23"/>
      <c r="AGL44" s="23"/>
      <c r="AGM44" s="23"/>
      <c r="AGN44" s="23"/>
      <c r="AGO44" s="23"/>
      <c r="AGP44" s="23"/>
      <c r="AGQ44" s="23"/>
      <c r="AGR44" s="23"/>
      <c r="AGS44" s="23"/>
      <c r="AGT44" s="23"/>
      <c r="AGU44" s="23"/>
      <c r="AGV44" s="23"/>
      <c r="AGW44" s="23"/>
      <c r="AGX44" s="23"/>
      <c r="AGY44" s="23"/>
      <c r="AGZ44" s="23"/>
      <c r="AHA44" s="23"/>
      <c r="AHB44" s="23"/>
      <c r="AHC44" s="23"/>
      <c r="AHD44" s="23"/>
      <c r="AHE44" s="23"/>
      <c r="AHF44" s="23"/>
      <c r="AHG44" s="23"/>
      <c r="AHH44" s="23"/>
      <c r="AHI44" s="23"/>
      <c r="AHJ44" s="23"/>
      <c r="AHK44" s="23"/>
      <c r="AHL44" s="23"/>
      <c r="AHM44" s="23"/>
      <c r="AHN44" s="23"/>
      <c r="AHO44" s="23"/>
      <c r="AHP44" s="23"/>
      <c r="AHQ44" s="23"/>
      <c r="AHR44" s="23"/>
      <c r="AHS44" s="23"/>
      <c r="AHT44" s="23"/>
      <c r="AHU44" s="23"/>
      <c r="AHV44" s="23"/>
      <c r="AHW44" s="23"/>
      <c r="AHX44" s="23"/>
      <c r="AHY44" s="23"/>
      <c r="AHZ44" s="23"/>
      <c r="AIA44" s="23"/>
      <c r="AIB44" s="23"/>
      <c r="AIC44" s="23"/>
      <c r="AID44" s="23"/>
      <c r="AIE44" s="23"/>
      <c r="AIF44" s="23"/>
      <c r="AIG44" s="23"/>
      <c r="AIH44" s="23"/>
      <c r="AII44" s="23"/>
      <c r="AIJ44" s="23"/>
      <c r="AIK44" s="23"/>
      <c r="AIL44" s="23"/>
      <c r="AIM44" s="23"/>
      <c r="AIN44" s="23"/>
      <c r="AIO44" s="23"/>
      <c r="AIP44" s="23"/>
      <c r="AIQ44" s="23"/>
      <c r="AIR44" s="23"/>
      <c r="AIS44" s="23"/>
      <c r="AIT44" s="23"/>
      <c r="AIU44" s="23"/>
      <c r="AIV44" s="23"/>
      <c r="AIW44" s="23"/>
      <c r="AIX44" s="23"/>
      <c r="AIY44" s="23"/>
      <c r="AIZ44" s="23"/>
      <c r="AJA44" s="23"/>
      <c r="AJB44" s="23"/>
      <c r="AJC44" s="23"/>
      <c r="AJD44" s="23"/>
      <c r="AJE44" s="23"/>
      <c r="AJF44" s="23"/>
      <c r="AJG44" s="23"/>
      <c r="AJH44" s="23"/>
      <c r="AJI44" s="23"/>
      <c r="AJJ44" s="23"/>
      <c r="AJK44" s="23"/>
      <c r="AJL44" s="23"/>
      <c r="AJM44" s="23"/>
      <c r="AJN44" s="23"/>
      <c r="AJO44" s="23"/>
      <c r="AJP44" s="23"/>
      <c r="AJQ44" s="23"/>
      <c r="AJR44" s="23"/>
      <c r="AJS44" s="23"/>
      <c r="AJT44" s="23"/>
      <c r="AJU44" s="23"/>
      <c r="AJV44" s="23"/>
      <c r="AJW44" s="23"/>
      <c r="AJX44" s="23"/>
      <c r="AJY44" s="23"/>
      <c r="AJZ44" s="23"/>
      <c r="AKA44" s="23"/>
      <c r="AKB44" s="23"/>
      <c r="AKC44" s="23"/>
      <c r="AKD44" s="23"/>
      <c r="AKE44" s="23"/>
      <c r="AKF44" s="23"/>
      <c r="AKG44" s="23"/>
      <c r="AKH44" s="23"/>
      <c r="AKI44" s="23"/>
      <c r="AKJ44" s="23"/>
      <c r="AKK44" s="23"/>
      <c r="AKL44" s="23"/>
      <c r="AKM44" s="23"/>
      <c r="AKN44" s="23"/>
      <c r="AKO44" s="23"/>
      <c r="AKP44" s="23"/>
      <c r="AKQ44" s="23"/>
      <c r="AKR44" s="23"/>
      <c r="AKS44" s="23"/>
      <c r="AKT44" s="23"/>
      <c r="AKU44" s="23"/>
      <c r="AKV44" s="23"/>
      <c r="AKW44" s="23"/>
      <c r="AKX44" s="23"/>
      <c r="AKY44" s="23"/>
      <c r="AKZ44" s="23"/>
      <c r="ALA44" s="23"/>
      <c r="ALB44" s="23"/>
      <c r="ALC44" s="23"/>
      <c r="ALD44" s="23"/>
      <c r="ALE44" s="23"/>
      <c r="ALF44" s="23"/>
      <c r="ALG44" s="23"/>
      <c r="ALH44" s="23"/>
      <c r="ALI44" s="23"/>
      <c r="ALJ44" s="23"/>
      <c r="ALK44" s="23"/>
      <c r="ALL44" s="23"/>
      <c r="ALM44" s="23"/>
      <c r="ALN44" s="23"/>
      <c r="ALO44" s="23"/>
      <c r="ALP44" s="23"/>
      <c r="ALQ44" s="23"/>
      <c r="ALR44" s="23"/>
      <c r="ALS44" s="23"/>
      <c r="ALT44" s="23"/>
      <c r="ALU44" s="23"/>
      <c r="ALV44" s="23"/>
      <c r="ALW44" s="23"/>
      <c r="ALX44" s="23"/>
      <c r="ALY44" s="23"/>
      <c r="ALZ44" s="23"/>
      <c r="AMA44" s="23"/>
      <c r="AMB44" s="23"/>
      <c r="AMC44" s="23"/>
      <c r="AMD44" s="23"/>
      <c r="AME44" s="23"/>
      <c r="AMF44" s="23"/>
      <c r="AMG44" s="23"/>
      <c r="AMH44" s="23"/>
      <c r="AMI44" s="23"/>
      <c r="AMJ44" s="23"/>
      <c r="AMK44" s="23"/>
      <c r="AML44" s="23"/>
      <c r="AMM44" s="23"/>
      <c r="AMN44" s="23"/>
      <c r="AMO44" s="23"/>
      <c r="AMP44" s="23"/>
      <c r="AMQ44" s="23"/>
      <c r="AMR44" s="23"/>
      <c r="AMS44" s="23"/>
      <c r="AMT44" s="23"/>
      <c r="AMU44" s="23"/>
      <c r="AMV44" s="23"/>
      <c r="AMW44" s="23"/>
      <c r="AMX44" s="23"/>
      <c r="AMY44" s="23"/>
      <c r="AMZ44" s="23"/>
      <c r="ANA44" s="23"/>
      <c r="ANB44" s="23"/>
      <c r="ANC44" s="23"/>
      <c r="AND44" s="23"/>
      <c r="ANE44" s="23"/>
      <c r="ANF44" s="23"/>
      <c r="ANG44" s="23"/>
      <c r="ANH44" s="23"/>
      <c r="ANI44" s="23"/>
      <c r="ANJ44" s="23"/>
      <c r="ANK44" s="23"/>
      <c r="ANL44" s="23"/>
      <c r="ANM44" s="23"/>
      <c r="ANN44" s="23"/>
      <c r="ANO44" s="23"/>
      <c r="ANP44" s="23"/>
      <c r="ANQ44" s="23"/>
      <c r="ANR44" s="23"/>
      <c r="ANS44" s="23"/>
      <c r="ANT44" s="23"/>
      <c r="ANU44" s="23"/>
      <c r="ANV44" s="23"/>
      <c r="ANW44" s="23"/>
      <c r="ANX44" s="23"/>
      <c r="ANY44" s="23"/>
      <c r="ANZ44" s="23"/>
      <c r="AOA44" s="23"/>
      <c r="AOB44" s="23"/>
      <c r="AOC44" s="23"/>
      <c r="AOD44" s="23"/>
      <c r="AOE44" s="23"/>
      <c r="AOF44" s="23"/>
      <c r="AOG44" s="23"/>
      <c r="AOH44" s="23"/>
      <c r="AOI44" s="23"/>
      <c r="AOJ44" s="23"/>
      <c r="AOK44" s="23"/>
      <c r="AOL44" s="23"/>
      <c r="AOM44" s="23"/>
      <c r="AON44" s="23"/>
      <c r="AOO44" s="23"/>
      <c r="AOP44" s="23"/>
      <c r="AOQ44" s="23"/>
      <c r="AOR44" s="23"/>
      <c r="AOS44" s="23"/>
      <c r="AOT44" s="23"/>
      <c r="AOU44" s="23"/>
      <c r="AOV44" s="23"/>
      <c r="AOW44" s="23"/>
      <c r="AOX44" s="23"/>
      <c r="AOY44" s="23"/>
      <c r="AOZ44" s="23"/>
      <c r="APA44" s="23"/>
      <c r="APB44" s="23"/>
      <c r="APC44" s="23"/>
      <c r="APD44" s="23"/>
      <c r="APE44" s="23"/>
      <c r="APF44" s="23"/>
      <c r="APG44" s="23"/>
      <c r="APH44" s="23"/>
      <c r="API44" s="23"/>
      <c r="APJ44" s="23"/>
      <c r="APK44" s="23"/>
      <c r="APL44" s="23"/>
      <c r="APM44" s="23"/>
      <c r="APN44" s="23"/>
      <c r="APO44" s="23"/>
      <c r="APP44" s="23"/>
      <c r="APQ44" s="23"/>
      <c r="APR44" s="23"/>
      <c r="APS44" s="23"/>
      <c r="APT44" s="23"/>
      <c r="APU44" s="23"/>
      <c r="APV44" s="23"/>
      <c r="APW44" s="23"/>
      <c r="APX44" s="23"/>
      <c r="APY44" s="23"/>
      <c r="APZ44" s="23"/>
      <c r="AQA44" s="23"/>
      <c r="AQB44" s="23"/>
      <c r="AQC44" s="23"/>
      <c r="AQD44" s="23"/>
      <c r="AQE44" s="23"/>
      <c r="AQF44" s="23"/>
      <c r="AQG44" s="23"/>
      <c r="AQH44" s="23"/>
      <c r="AQI44" s="23"/>
      <c r="AQJ44" s="23"/>
      <c r="AQK44" s="23"/>
      <c r="AQL44" s="23"/>
      <c r="AQM44" s="23"/>
      <c r="AQN44" s="23"/>
      <c r="AQO44" s="23"/>
      <c r="AQP44" s="23"/>
      <c r="AQQ44" s="23"/>
      <c r="AQR44" s="23"/>
      <c r="AQS44" s="23"/>
      <c r="AQT44" s="23"/>
      <c r="AQU44" s="23"/>
      <c r="AQV44" s="23"/>
      <c r="AQW44" s="23"/>
      <c r="AQX44" s="23"/>
      <c r="AQY44" s="23"/>
      <c r="AQZ44" s="23"/>
      <c r="ARA44" s="23"/>
      <c r="ARB44" s="23"/>
      <c r="ARC44" s="23"/>
      <c r="ARD44" s="23"/>
      <c r="ARE44" s="23"/>
      <c r="ARF44" s="23"/>
      <c r="ARG44" s="23"/>
      <c r="ARH44" s="23"/>
      <c r="ARI44" s="23"/>
      <c r="ARJ44" s="23"/>
      <c r="ARK44" s="23"/>
      <c r="ARL44" s="23"/>
      <c r="ARM44" s="23"/>
      <c r="ARN44" s="23"/>
      <c r="ARO44" s="23"/>
      <c r="ARP44" s="23"/>
      <c r="ARQ44" s="23"/>
      <c r="ARR44" s="23"/>
      <c r="ARS44" s="23"/>
      <c r="ART44" s="23"/>
      <c r="ARU44" s="23"/>
      <c r="ARV44" s="23"/>
      <c r="ARW44" s="23"/>
      <c r="ARX44" s="23"/>
      <c r="ARY44" s="23"/>
      <c r="ARZ44" s="23"/>
      <c r="ASA44" s="23"/>
      <c r="ASB44" s="23"/>
      <c r="ASC44" s="23"/>
      <c r="ASD44" s="23"/>
      <c r="ASE44" s="23"/>
      <c r="ASF44" s="23"/>
      <c r="ASG44" s="23"/>
      <c r="ASH44" s="23"/>
      <c r="ASI44" s="23"/>
      <c r="ASJ44" s="23"/>
      <c r="ASK44" s="23"/>
      <c r="ASL44" s="23"/>
      <c r="ASM44" s="23"/>
      <c r="ASN44" s="23"/>
      <c r="ASO44" s="23"/>
      <c r="ASP44" s="23"/>
      <c r="ASQ44" s="23"/>
      <c r="ASR44" s="23"/>
      <c r="ASS44" s="23"/>
      <c r="AST44" s="23"/>
      <c r="ASU44" s="23"/>
      <c r="ASV44" s="23"/>
      <c r="ASW44" s="23"/>
      <c r="ASX44" s="23"/>
      <c r="ASY44" s="23"/>
      <c r="ASZ44" s="23"/>
      <c r="ATA44" s="23"/>
      <c r="ATB44" s="23"/>
      <c r="ATC44" s="23"/>
      <c r="ATD44" s="23"/>
      <c r="ATE44" s="23"/>
      <c r="ATF44" s="23"/>
      <c r="ATG44" s="23"/>
      <c r="ATH44" s="23"/>
      <c r="ATI44" s="23"/>
      <c r="ATJ44" s="23"/>
      <c r="ATK44" s="23"/>
      <c r="ATL44" s="23"/>
      <c r="ATM44" s="23"/>
      <c r="ATN44" s="23"/>
      <c r="ATO44" s="23"/>
      <c r="ATP44" s="23"/>
      <c r="ATQ44" s="23"/>
      <c r="ATR44" s="23"/>
      <c r="ATS44" s="23"/>
      <c r="ATT44" s="23"/>
      <c r="ATU44" s="23"/>
      <c r="ATV44" s="23"/>
      <c r="ATW44" s="23"/>
      <c r="ATX44" s="23"/>
      <c r="ATY44" s="23"/>
      <c r="ATZ44" s="23"/>
      <c r="AUA44" s="23"/>
      <c r="AUB44" s="23"/>
      <c r="AUC44" s="23"/>
      <c r="AUD44" s="23"/>
      <c r="AUE44" s="23"/>
      <c r="AUF44" s="23"/>
      <c r="AUG44" s="23"/>
      <c r="AUH44" s="23"/>
      <c r="AUI44" s="23"/>
      <c r="AUJ44" s="23"/>
      <c r="AUK44" s="23"/>
      <c r="AUL44" s="23"/>
      <c r="AUM44" s="23"/>
      <c r="AUN44" s="23"/>
      <c r="AUO44" s="23"/>
      <c r="AUP44" s="23"/>
      <c r="AUQ44" s="23"/>
      <c r="AUR44" s="23"/>
      <c r="AUS44" s="23"/>
      <c r="AUT44" s="23"/>
      <c r="AUU44" s="23"/>
      <c r="AUV44" s="23"/>
      <c r="AUW44" s="23"/>
      <c r="AUX44" s="23"/>
      <c r="AUY44" s="23"/>
      <c r="AUZ44" s="23"/>
      <c r="AVA44" s="23"/>
      <c r="AVB44" s="23"/>
      <c r="AVC44" s="23"/>
      <c r="AVD44" s="23"/>
      <c r="AVE44" s="23"/>
      <c r="AVF44" s="23"/>
      <c r="AVG44" s="23"/>
      <c r="AVH44" s="23"/>
      <c r="AVI44" s="23"/>
      <c r="AVJ44" s="23"/>
      <c r="AVK44" s="23"/>
      <c r="AVL44" s="23"/>
      <c r="AVM44" s="23"/>
      <c r="AVN44" s="23"/>
      <c r="AVO44" s="23"/>
      <c r="AVP44" s="23"/>
      <c r="AVQ44" s="23"/>
      <c r="AVR44" s="23"/>
      <c r="AVS44" s="23"/>
      <c r="AVT44" s="23"/>
      <c r="AVU44" s="23"/>
      <c r="AVV44" s="23"/>
      <c r="AVW44" s="23"/>
      <c r="AVX44" s="23"/>
      <c r="AVY44" s="23"/>
      <c r="AVZ44" s="23"/>
      <c r="AWA44" s="23"/>
      <c r="AWB44" s="23"/>
      <c r="AWC44" s="23"/>
      <c r="AWD44" s="23"/>
      <c r="AWE44" s="23"/>
      <c r="AWF44" s="23"/>
      <c r="AWG44" s="23"/>
      <c r="AWH44" s="23"/>
      <c r="AWI44" s="23"/>
      <c r="AWJ44" s="23"/>
      <c r="AWK44" s="23"/>
      <c r="AWL44" s="23"/>
      <c r="AWM44" s="23"/>
      <c r="AWN44" s="23"/>
      <c r="AWO44" s="23"/>
      <c r="AWP44" s="23"/>
      <c r="AWQ44" s="23"/>
      <c r="AWR44" s="23"/>
      <c r="AWS44" s="23"/>
      <c r="AWT44" s="23"/>
      <c r="AWU44" s="23"/>
      <c r="AWV44" s="23"/>
      <c r="AWW44" s="23"/>
      <c r="AWX44" s="23"/>
      <c r="AWY44" s="23"/>
      <c r="AWZ44" s="23"/>
      <c r="AXA44" s="23"/>
      <c r="AXB44" s="23"/>
      <c r="AXC44" s="23"/>
      <c r="AXD44" s="23"/>
      <c r="AXE44" s="23"/>
      <c r="AXF44" s="23"/>
      <c r="AXG44" s="23"/>
      <c r="AXH44" s="23"/>
      <c r="AXI44" s="23"/>
      <c r="AXJ44" s="23"/>
      <c r="AXK44" s="23"/>
      <c r="AXL44" s="23"/>
      <c r="AXM44" s="23"/>
      <c r="AXN44" s="23"/>
      <c r="AXO44" s="23"/>
      <c r="AXP44" s="23"/>
      <c r="AXQ44" s="23"/>
      <c r="AXR44" s="23"/>
      <c r="AXS44" s="23"/>
      <c r="AXT44" s="23"/>
      <c r="AXU44" s="23"/>
      <c r="AXV44" s="23"/>
      <c r="AXW44" s="23"/>
      <c r="AXX44" s="23"/>
      <c r="AXY44" s="23"/>
      <c r="AXZ44" s="23"/>
      <c r="AYA44" s="23"/>
      <c r="AYB44" s="23"/>
      <c r="AYC44" s="23"/>
      <c r="AYD44" s="23"/>
      <c r="AYE44" s="23"/>
      <c r="AYF44" s="23"/>
      <c r="AYG44" s="23"/>
      <c r="AYH44" s="23"/>
      <c r="AYI44" s="23"/>
      <c r="AYJ44" s="23"/>
      <c r="AYK44" s="23"/>
      <c r="AYL44" s="23"/>
      <c r="AYM44" s="23"/>
      <c r="AYN44" s="23"/>
      <c r="AYO44" s="23"/>
      <c r="AYP44" s="23"/>
      <c r="AYQ44" s="23"/>
      <c r="AYR44" s="23"/>
      <c r="AYS44" s="23"/>
      <c r="AYT44" s="23"/>
      <c r="AYU44" s="23"/>
      <c r="AYV44" s="23"/>
      <c r="AYW44" s="23"/>
      <c r="AYX44" s="23"/>
      <c r="AYY44" s="23"/>
      <c r="AYZ44" s="23"/>
      <c r="AZA44" s="23"/>
      <c r="AZB44" s="23"/>
      <c r="AZC44" s="23"/>
      <c r="AZD44" s="23"/>
      <c r="AZE44" s="23"/>
      <c r="AZF44" s="23"/>
      <c r="AZG44" s="23"/>
      <c r="AZH44" s="23"/>
      <c r="AZI44" s="23"/>
      <c r="AZJ44" s="23"/>
      <c r="AZK44" s="23"/>
      <c r="AZL44" s="23"/>
      <c r="AZM44" s="23"/>
      <c r="AZN44" s="23"/>
      <c r="AZO44" s="23"/>
      <c r="AZP44" s="23"/>
      <c r="AZQ44" s="23"/>
      <c r="AZR44" s="23"/>
      <c r="AZS44" s="23"/>
      <c r="AZT44" s="23"/>
      <c r="AZU44" s="23"/>
      <c r="AZV44" s="23"/>
      <c r="AZW44" s="23"/>
      <c r="AZX44" s="23"/>
      <c r="AZY44" s="23"/>
      <c r="AZZ44" s="23"/>
      <c r="BAA44" s="23"/>
      <c r="BAB44" s="23"/>
      <c r="BAC44" s="23"/>
      <c r="BAD44" s="23"/>
      <c r="BAE44" s="23"/>
      <c r="BAF44" s="23"/>
      <c r="BAG44" s="23"/>
      <c r="BAH44" s="23"/>
      <c r="BAI44" s="23"/>
      <c r="BAJ44" s="23"/>
      <c r="BAK44" s="23"/>
      <c r="BAL44" s="23"/>
      <c r="BAM44" s="23"/>
      <c r="BAN44" s="23"/>
      <c r="BAO44" s="23"/>
      <c r="BAP44" s="23"/>
      <c r="BAQ44" s="23"/>
      <c r="BAR44" s="23"/>
      <c r="BAS44" s="23"/>
      <c r="BAT44" s="23"/>
      <c r="BAU44" s="23"/>
      <c r="BAV44" s="23"/>
      <c r="BAW44" s="23"/>
      <c r="BAX44" s="23"/>
      <c r="BAY44" s="23"/>
      <c r="BAZ44" s="23"/>
      <c r="BBA44" s="23"/>
      <c r="BBB44" s="23"/>
      <c r="BBC44" s="23"/>
      <c r="BBD44" s="23"/>
      <c r="BBE44" s="23"/>
      <c r="BBF44" s="23"/>
      <c r="BBG44" s="23"/>
      <c r="BBH44" s="23"/>
      <c r="BBI44" s="23"/>
      <c r="BBJ44" s="23"/>
      <c r="BBK44" s="23"/>
      <c r="BBL44" s="23"/>
      <c r="BBM44" s="23"/>
      <c r="BBN44" s="23"/>
      <c r="BBO44" s="23"/>
      <c r="BBP44" s="23"/>
      <c r="BBQ44" s="23"/>
      <c r="BBR44" s="23"/>
      <c r="BBS44" s="23"/>
      <c r="BBT44" s="23"/>
      <c r="BBU44" s="23"/>
      <c r="BBV44" s="23"/>
      <c r="BBW44" s="23"/>
      <c r="BBX44" s="23"/>
      <c r="BBY44" s="23"/>
      <c r="BBZ44" s="23"/>
      <c r="BCA44" s="23"/>
      <c r="BCB44" s="23"/>
      <c r="BCC44" s="23"/>
      <c r="BCD44" s="23"/>
      <c r="BCE44" s="23"/>
      <c r="BCF44" s="23"/>
      <c r="BCG44" s="23"/>
      <c r="BCH44" s="23"/>
      <c r="BCI44" s="23"/>
      <c r="BCJ44" s="23"/>
      <c r="BCK44" s="23"/>
      <c r="BCL44" s="23"/>
      <c r="BCM44" s="23"/>
      <c r="BCN44" s="23"/>
      <c r="BCO44" s="23"/>
      <c r="BCP44" s="23"/>
      <c r="BCQ44" s="23"/>
      <c r="BCR44" s="23"/>
      <c r="BCS44" s="23"/>
      <c r="BCT44" s="23"/>
      <c r="BCU44" s="23"/>
      <c r="BCV44" s="23"/>
      <c r="BCW44" s="23"/>
      <c r="BCX44" s="23"/>
      <c r="BCY44" s="23"/>
      <c r="BCZ44" s="23"/>
      <c r="BDA44" s="23"/>
      <c r="BDB44" s="23"/>
      <c r="BDC44" s="23"/>
      <c r="BDD44" s="23"/>
      <c r="BDE44" s="23"/>
      <c r="BDF44" s="23"/>
      <c r="BDG44" s="23"/>
      <c r="BDH44" s="23"/>
      <c r="BDI44" s="23"/>
      <c r="BDJ44" s="23"/>
      <c r="BDK44" s="23"/>
      <c r="BDL44" s="23"/>
      <c r="BDM44" s="23"/>
      <c r="BDN44" s="23"/>
      <c r="BDO44" s="23"/>
      <c r="BDP44" s="23"/>
      <c r="BDQ44" s="23"/>
      <c r="BDR44" s="23"/>
      <c r="BDS44" s="23"/>
      <c r="BDT44" s="23"/>
      <c r="BDU44" s="23"/>
      <c r="BDV44" s="23"/>
      <c r="BDW44" s="23"/>
      <c r="BDX44" s="23"/>
      <c r="BDY44" s="23"/>
      <c r="BDZ44" s="23"/>
      <c r="BEA44" s="23"/>
      <c r="BEB44" s="23"/>
      <c r="BEC44" s="23"/>
      <c r="BED44" s="23"/>
      <c r="BEE44" s="23"/>
      <c r="BEF44" s="23"/>
      <c r="BEG44" s="23"/>
      <c r="BEH44" s="23"/>
      <c r="BEI44" s="23"/>
      <c r="BEJ44" s="23"/>
      <c r="BEK44" s="23"/>
      <c r="BEL44" s="23"/>
      <c r="BEM44" s="23"/>
      <c r="BEN44" s="23"/>
      <c r="BEO44" s="23"/>
      <c r="BEP44" s="23"/>
      <c r="BEQ44" s="23"/>
      <c r="BER44" s="23"/>
      <c r="BES44" s="23"/>
      <c r="BET44" s="23"/>
      <c r="BEU44" s="23"/>
      <c r="BEV44" s="23"/>
      <c r="BEW44" s="23"/>
      <c r="BEX44" s="23"/>
      <c r="BEY44" s="23"/>
      <c r="BEZ44" s="23"/>
      <c r="BFA44" s="23"/>
      <c r="BFB44" s="23"/>
      <c r="BFC44" s="23"/>
      <c r="BFD44" s="23"/>
      <c r="BFE44" s="23"/>
      <c r="BFF44" s="23"/>
      <c r="BFG44" s="23"/>
      <c r="BFH44" s="23"/>
      <c r="BFI44" s="23"/>
      <c r="BFJ44" s="23"/>
      <c r="BFK44" s="23"/>
      <c r="BFL44" s="23"/>
      <c r="BFM44" s="23"/>
      <c r="BFN44" s="23"/>
      <c r="BFO44" s="23"/>
      <c r="BFP44" s="23"/>
      <c r="BFQ44" s="23"/>
      <c r="BFR44" s="23"/>
      <c r="BFS44" s="23"/>
      <c r="BFT44" s="23"/>
      <c r="BFU44" s="23"/>
      <c r="BFV44" s="23"/>
      <c r="BFW44" s="23"/>
      <c r="BFX44" s="23"/>
      <c r="BFY44" s="23"/>
      <c r="BFZ44" s="23"/>
      <c r="BGA44" s="23"/>
      <c r="BGB44" s="23"/>
      <c r="BGC44" s="23"/>
      <c r="BGD44" s="23"/>
      <c r="BGE44" s="23"/>
      <c r="BGF44" s="23"/>
      <c r="BGG44" s="23"/>
      <c r="BGH44" s="23"/>
      <c r="BGI44" s="23"/>
      <c r="BGJ44" s="23"/>
      <c r="BGK44" s="23"/>
      <c r="BGL44" s="23"/>
      <c r="BGM44" s="23"/>
      <c r="BGN44" s="23"/>
      <c r="BGO44" s="23"/>
      <c r="BGP44" s="23"/>
      <c r="BGQ44" s="23"/>
      <c r="BGR44" s="23"/>
      <c r="BGS44" s="23"/>
      <c r="BGT44" s="23"/>
      <c r="BGU44" s="23"/>
      <c r="BGV44" s="23"/>
      <c r="BGW44" s="23"/>
      <c r="BGX44" s="23"/>
      <c r="BGY44" s="23"/>
      <c r="BGZ44" s="23"/>
      <c r="BHA44" s="23"/>
      <c r="BHB44" s="23"/>
      <c r="BHC44" s="23"/>
      <c r="BHD44" s="23"/>
      <c r="BHE44" s="23"/>
      <c r="BHF44" s="23"/>
      <c r="BHG44" s="23"/>
      <c r="BHH44" s="23"/>
      <c r="BHI44" s="23"/>
      <c r="BHJ44" s="23"/>
      <c r="BHK44" s="23"/>
      <c r="BHL44" s="23"/>
      <c r="BHM44" s="23"/>
      <c r="BHN44" s="23"/>
      <c r="BHO44" s="23"/>
      <c r="BHP44" s="23"/>
      <c r="BHQ44" s="23"/>
      <c r="BHR44" s="23"/>
      <c r="BHS44" s="23"/>
      <c r="BHT44" s="23"/>
      <c r="BHU44" s="23"/>
      <c r="BHV44" s="23"/>
      <c r="BHW44" s="23"/>
      <c r="BHX44" s="23"/>
      <c r="BHY44" s="23"/>
      <c r="BHZ44" s="23"/>
      <c r="BIA44" s="23"/>
      <c r="BIB44" s="23"/>
      <c r="BIC44" s="23"/>
      <c r="BID44" s="23"/>
      <c r="BIE44" s="23"/>
      <c r="BIF44" s="23"/>
      <c r="BIG44" s="23"/>
      <c r="BIH44" s="23"/>
      <c r="BII44" s="23"/>
      <c r="BIJ44" s="23"/>
      <c r="BIK44" s="23"/>
      <c r="BIL44" s="23"/>
      <c r="BIM44" s="23"/>
      <c r="BIN44" s="23"/>
      <c r="BIO44" s="23"/>
      <c r="BIP44" s="23"/>
      <c r="BIQ44" s="23"/>
      <c r="BIR44" s="23"/>
      <c r="BIS44" s="23"/>
      <c r="BIT44" s="23"/>
      <c r="BIU44" s="23"/>
      <c r="BIV44" s="23"/>
      <c r="BIW44" s="23"/>
      <c r="BIX44" s="23"/>
      <c r="BIY44" s="23"/>
      <c r="BIZ44" s="23"/>
      <c r="BJA44" s="23"/>
      <c r="BJB44" s="23"/>
      <c r="BJC44" s="23"/>
      <c r="BJD44" s="23"/>
      <c r="BJE44" s="23"/>
      <c r="BJF44" s="23"/>
      <c r="BJG44" s="23"/>
      <c r="BJH44" s="23"/>
      <c r="BJI44" s="23"/>
      <c r="BJJ44" s="23"/>
      <c r="BJK44" s="23"/>
      <c r="BJL44" s="23"/>
      <c r="BJM44" s="23"/>
      <c r="BJN44" s="23"/>
      <c r="BJO44" s="23"/>
      <c r="BJP44" s="23"/>
      <c r="BJQ44" s="23"/>
      <c r="BJR44" s="23"/>
      <c r="BJS44" s="23"/>
      <c r="BJT44" s="23"/>
      <c r="BJU44" s="23"/>
      <c r="BJV44" s="23"/>
      <c r="BJW44" s="23"/>
      <c r="BJX44" s="23"/>
      <c r="BJY44" s="23"/>
      <c r="BJZ44" s="23"/>
      <c r="BKA44" s="23"/>
      <c r="BKB44" s="23"/>
      <c r="BKC44" s="23"/>
      <c r="BKD44" s="23"/>
      <c r="BKE44" s="23"/>
      <c r="BKF44" s="23"/>
      <c r="BKG44" s="23"/>
      <c r="BKH44" s="23"/>
      <c r="BKI44" s="23"/>
      <c r="BKJ44" s="23"/>
      <c r="BKK44" s="23"/>
      <c r="BKL44" s="23"/>
      <c r="BKM44" s="23"/>
      <c r="BKN44" s="23"/>
      <c r="BKO44" s="23"/>
      <c r="BKP44" s="23"/>
      <c r="BKQ44" s="23"/>
      <c r="BKR44" s="23"/>
      <c r="BKS44" s="23"/>
      <c r="BKT44" s="23"/>
      <c r="BKU44" s="23"/>
      <c r="BKV44" s="23"/>
      <c r="BKW44" s="23"/>
      <c r="BKX44" s="23"/>
      <c r="BKY44" s="23"/>
      <c r="BKZ44" s="23"/>
      <c r="BLA44" s="23"/>
      <c r="BLB44" s="23"/>
      <c r="BLC44" s="23"/>
      <c r="BLD44" s="23"/>
      <c r="BLE44" s="23"/>
      <c r="BLF44" s="23"/>
      <c r="BLG44" s="23"/>
      <c r="BLH44" s="23"/>
      <c r="BLI44" s="23"/>
      <c r="BLJ44" s="23"/>
      <c r="BLK44" s="23"/>
      <c r="BLL44" s="23"/>
      <c r="BLM44" s="23"/>
      <c r="BLN44" s="23"/>
      <c r="BLO44" s="23"/>
      <c r="BLP44" s="23"/>
      <c r="BLQ44" s="23"/>
      <c r="BLR44" s="23"/>
      <c r="BLS44" s="23"/>
      <c r="BLT44" s="23"/>
      <c r="BLU44" s="23"/>
      <c r="BLV44" s="23"/>
      <c r="BLW44" s="23"/>
      <c r="BLX44" s="23"/>
      <c r="BLY44" s="23"/>
      <c r="BLZ44" s="23"/>
      <c r="BMA44" s="23"/>
      <c r="BMB44" s="23"/>
      <c r="BMC44" s="23"/>
      <c r="BMD44" s="23"/>
      <c r="BME44" s="23"/>
      <c r="BMF44" s="23"/>
      <c r="BMG44" s="23"/>
      <c r="BMH44" s="23"/>
      <c r="BMI44" s="23"/>
      <c r="BMJ44" s="23"/>
      <c r="BMK44" s="23"/>
      <c r="BML44" s="23"/>
      <c r="BMM44" s="23"/>
      <c r="BMN44" s="23"/>
      <c r="BMO44" s="23"/>
      <c r="BMP44" s="23"/>
      <c r="BMQ44" s="23"/>
      <c r="BMR44" s="23"/>
      <c r="BMS44" s="23"/>
      <c r="BMT44" s="23"/>
      <c r="BMU44" s="23"/>
      <c r="BMV44" s="23"/>
      <c r="BMW44" s="23"/>
      <c r="BMX44" s="23"/>
      <c r="BMY44" s="23"/>
      <c r="BMZ44" s="23"/>
      <c r="BNA44" s="23"/>
      <c r="BNB44" s="23"/>
      <c r="BNC44" s="23"/>
      <c r="BND44" s="23"/>
      <c r="BNE44" s="23"/>
      <c r="BNF44" s="23"/>
      <c r="BNG44" s="23"/>
      <c r="BNH44" s="23"/>
      <c r="BNI44" s="23"/>
      <c r="BNJ44" s="23"/>
      <c r="BNK44" s="23"/>
      <c r="BNL44" s="23"/>
      <c r="BNM44" s="23"/>
      <c r="BNN44" s="23"/>
      <c r="BNO44" s="23"/>
      <c r="BNP44" s="23"/>
      <c r="BNQ44" s="23"/>
      <c r="BNR44" s="23"/>
      <c r="BNS44" s="23"/>
      <c r="BNT44" s="23"/>
      <c r="BNU44" s="23"/>
      <c r="BNV44" s="23"/>
      <c r="BNW44" s="23"/>
      <c r="BNX44" s="23"/>
      <c r="BNY44" s="23"/>
      <c r="BNZ44" s="23"/>
      <c r="BOA44" s="23"/>
      <c r="BOB44" s="23"/>
      <c r="BOC44" s="23"/>
      <c r="BOD44" s="23"/>
      <c r="BOE44" s="23"/>
      <c r="BOF44" s="23"/>
      <c r="BOG44" s="23"/>
      <c r="BOH44" s="23"/>
      <c r="BOI44" s="23"/>
      <c r="BOJ44" s="23"/>
      <c r="BOK44" s="23"/>
      <c r="BOL44" s="23"/>
      <c r="BOM44" s="23"/>
      <c r="BON44" s="23"/>
      <c r="BOO44" s="23"/>
      <c r="BOP44" s="23"/>
      <c r="BOQ44" s="23"/>
      <c r="BOR44" s="23"/>
      <c r="BOS44" s="23"/>
      <c r="BOT44" s="23"/>
      <c r="BOU44" s="23"/>
      <c r="BOV44" s="23"/>
      <c r="BOW44" s="23"/>
      <c r="BOX44" s="23"/>
      <c r="BOY44" s="23"/>
      <c r="BOZ44" s="23"/>
      <c r="BPA44" s="23"/>
      <c r="BPB44" s="23"/>
      <c r="BPC44" s="23"/>
      <c r="BPD44" s="23"/>
      <c r="BPE44" s="23"/>
      <c r="BPF44" s="23"/>
      <c r="BPG44" s="23"/>
      <c r="BPH44" s="23"/>
      <c r="BPI44" s="23"/>
      <c r="BPJ44" s="23"/>
      <c r="BPK44" s="23"/>
      <c r="BPL44" s="23"/>
      <c r="BPM44" s="23"/>
      <c r="BPN44" s="23"/>
      <c r="BPO44" s="23"/>
      <c r="BPP44" s="23"/>
      <c r="BPQ44" s="23"/>
      <c r="BPR44" s="23"/>
      <c r="BPS44" s="23"/>
      <c r="BPT44" s="23"/>
      <c r="BPU44" s="23"/>
      <c r="BPV44" s="23"/>
      <c r="BPW44" s="23"/>
      <c r="BPX44" s="23"/>
      <c r="BPY44" s="23"/>
      <c r="BPZ44" s="23"/>
      <c r="BQA44" s="23"/>
      <c r="BQB44" s="23"/>
      <c r="BQC44" s="23"/>
      <c r="BQD44" s="23"/>
      <c r="BQE44" s="23"/>
      <c r="BQF44" s="23"/>
      <c r="BQG44" s="23"/>
      <c r="BQH44" s="23"/>
      <c r="BQI44" s="23"/>
      <c r="BQJ44" s="23"/>
      <c r="BQK44" s="23"/>
      <c r="BQL44" s="23"/>
      <c r="BQM44" s="23"/>
      <c r="BQN44" s="23"/>
      <c r="BQO44" s="23"/>
      <c r="BQP44" s="23"/>
      <c r="BQQ44" s="23"/>
      <c r="BQR44" s="23"/>
      <c r="BQS44" s="23"/>
      <c r="BQT44" s="23"/>
      <c r="BQU44" s="23"/>
      <c r="BQV44" s="23"/>
      <c r="BQW44" s="23"/>
      <c r="BQX44" s="23"/>
      <c r="BQY44" s="23"/>
      <c r="BQZ44" s="23"/>
      <c r="BRA44" s="23"/>
      <c r="BRB44" s="23"/>
      <c r="BRC44" s="23"/>
      <c r="BRD44" s="23"/>
      <c r="BRE44" s="23"/>
      <c r="BRF44" s="23"/>
      <c r="BRG44" s="23"/>
      <c r="BRH44" s="23"/>
      <c r="BRI44" s="23"/>
      <c r="BRJ44" s="23"/>
      <c r="BRK44" s="23"/>
      <c r="BRL44" s="23"/>
      <c r="BRM44" s="23"/>
      <c r="BRN44" s="23"/>
      <c r="BRO44" s="23"/>
      <c r="BRP44" s="23"/>
      <c r="BRQ44" s="23"/>
      <c r="BRR44" s="23"/>
      <c r="BRS44" s="23"/>
      <c r="BRT44" s="23"/>
      <c r="BRU44" s="23"/>
      <c r="BRV44" s="23"/>
      <c r="BRW44" s="23"/>
      <c r="BRX44" s="23"/>
      <c r="BRY44" s="23"/>
      <c r="BRZ44" s="23"/>
      <c r="BSA44" s="23"/>
      <c r="BSB44" s="23"/>
      <c r="BSC44" s="23"/>
      <c r="BSD44" s="23"/>
      <c r="BSE44" s="23"/>
      <c r="BSF44" s="23"/>
      <c r="BSG44" s="23"/>
      <c r="BSH44" s="23"/>
      <c r="BSI44" s="23"/>
      <c r="BSJ44" s="23"/>
      <c r="BSK44" s="23"/>
      <c r="BSL44" s="23"/>
      <c r="BSM44" s="23"/>
      <c r="BSN44" s="23"/>
      <c r="BSO44" s="23"/>
      <c r="BSP44" s="23"/>
      <c r="BSQ44" s="23"/>
      <c r="BSR44" s="23"/>
      <c r="BSS44" s="23"/>
      <c r="BST44" s="23"/>
      <c r="BSU44" s="23"/>
      <c r="BSV44" s="23"/>
      <c r="BSW44" s="23"/>
      <c r="BSX44" s="23"/>
      <c r="BSY44" s="23"/>
      <c r="BSZ44" s="23"/>
      <c r="BTA44" s="23"/>
      <c r="BTB44" s="23"/>
      <c r="BTC44" s="23"/>
      <c r="BTD44" s="23"/>
      <c r="BTE44" s="23"/>
      <c r="BTF44" s="23"/>
      <c r="BTG44" s="23"/>
      <c r="BTH44" s="23"/>
      <c r="BTI44" s="23"/>
      <c r="BTJ44" s="23"/>
      <c r="BTK44" s="23"/>
      <c r="BTL44" s="23"/>
      <c r="BTM44" s="23"/>
      <c r="BTN44" s="23"/>
      <c r="BTO44" s="23"/>
      <c r="BTP44" s="23"/>
      <c r="BTQ44" s="23"/>
      <c r="BTR44" s="23"/>
      <c r="BTS44" s="23"/>
      <c r="BTT44" s="23"/>
      <c r="BTU44" s="23"/>
      <c r="BTV44" s="23"/>
      <c r="BTW44" s="23"/>
      <c r="BTX44" s="23"/>
      <c r="BTY44" s="23"/>
      <c r="BTZ44" s="23"/>
      <c r="BUA44" s="23"/>
      <c r="BUB44" s="23"/>
      <c r="BUC44" s="23"/>
      <c r="BUD44" s="23"/>
      <c r="BUE44" s="23"/>
      <c r="BUF44" s="23"/>
      <c r="BUG44" s="23"/>
      <c r="BUH44" s="23"/>
      <c r="BUI44" s="23"/>
      <c r="BUJ44" s="23"/>
      <c r="BUK44" s="23"/>
      <c r="BUL44" s="23"/>
      <c r="BUM44" s="23"/>
      <c r="BUN44" s="23"/>
      <c r="BUO44" s="23"/>
      <c r="BUP44" s="23"/>
      <c r="BUQ44" s="23"/>
      <c r="BUR44" s="23"/>
      <c r="BUS44" s="23"/>
      <c r="BUT44" s="23"/>
      <c r="BUU44" s="23"/>
      <c r="BUV44" s="23"/>
      <c r="BUW44" s="23"/>
      <c r="BUX44" s="23"/>
      <c r="BUY44" s="23"/>
      <c r="BUZ44" s="23"/>
      <c r="BVA44" s="23"/>
      <c r="BVB44" s="23"/>
      <c r="BVC44" s="23"/>
      <c r="BVD44" s="23"/>
      <c r="BVE44" s="23"/>
      <c r="BVF44" s="23"/>
      <c r="BVG44" s="23"/>
      <c r="BVH44" s="23"/>
      <c r="BVI44" s="23"/>
      <c r="BVJ44" s="23"/>
      <c r="BVK44" s="23"/>
      <c r="BVL44" s="23"/>
      <c r="BVM44" s="23"/>
      <c r="BVN44" s="23"/>
      <c r="BVO44" s="23"/>
      <c r="BVP44" s="23"/>
      <c r="BVQ44" s="23"/>
      <c r="BVR44" s="23"/>
      <c r="BVS44" s="23"/>
      <c r="BVT44" s="23"/>
      <c r="BVU44" s="23"/>
      <c r="BVV44" s="23"/>
      <c r="BVW44" s="23"/>
      <c r="BVX44" s="23"/>
      <c r="BVY44" s="23"/>
      <c r="BVZ44" s="23"/>
      <c r="BWA44" s="23"/>
      <c r="BWB44" s="23"/>
      <c r="BWC44" s="23"/>
      <c r="BWD44" s="23"/>
      <c r="BWE44" s="23"/>
      <c r="BWF44" s="23"/>
      <c r="BWG44" s="23"/>
      <c r="BWH44" s="23"/>
      <c r="BWI44" s="23"/>
      <c r="BWJ44" s="23"/>
      <c r="BWK44" s="23"/>
      <c r="BWL44" s="23"/>
      <c r="BWM44" s="23"/>
      <c r="BWN44" s="23"/>
      <c r="BWO44" s="23"/>
      <c r="BWP44" s="23"/>
      <c r="BWQ44" s="23"/>
      <c r="BWR44" s="23"/>
      <c r="BWS44" s="23"/>
      <c r="BWT44" s="23"/>
      <c r="BWU44" s="23"/>
      <c r="BWV44" s="23"/>
      <c r="BWW44" s="23"/>
      <c r="BWX44" s="23"/>
      <c r="BWY44" s="23"/>
      <c r="BWZ44" s="23"/>
      <c r="BXA44" s="23"/>
      <c r="BXB44" s="23"/>
      <c r="BXC44" s="23"/>
      <c r="BXD44" s="23"/>
      <c r="BXE44" s="23"/>
      <c r="BXF44" s="23"/>
      <c r="BXG44" s="23"/>
      <c r="BXH44" s="23"/>
      <c r="BXI44" s="23"/>
      <c r="BXJ44" s="23"/>
      <c r="BXK44" s="23"/>
      <c r="BXL44" s="23"/>
      <c r="BXM44" s="23"/>
      <c r="BXN44" s="23"/>
      <c r="BXO44" s="23"/>
      <c r="BXP44" s="23"/>
      <c r="BXQ44" s="23"/>
      <c r="BXR44" s="23"/>
      <c r="BXS44" s="23"/>
      <c r="BXT44" s="23"/>
      <c r="BXU44" s="23"/>
      <c r="BXV44" s="23"/>
      <c r="BXW44" s="23"/>
      <c r="BXX44" s="23"/>
      <c r="BXY44" s="23"/>
      <c r="BXZ44" s="23"/>
      <c r="BYA44" s="23"/>
      <c r="BYB44" s="23"/>
      <c r="BYC44" s="23"/>
      <c r="BYD44" s="23"/>
      <c r="BYE44" s="23"/>
      <c r="BYF44" s="23"/>
      <c r="BYG44" s="23"/>
      <c r="BYH44" s="23"/>
      <c r="BYI44" s="23"/>
      <c r="BYJ44" s="23"/>
      <c r="BYK44" s="23"/>
      <c r="BYL44" s="23"/>
      <c r="BYM44" s="23"/>
      <c r="BYN44" s="23"/>
      <c r="BYO44" s="23"/>
      <c r="BYP44" s="23"/>
      <c r="BYQ44" s="23"/>
      <c r="BYR44" s="23"/>
      <c r="BYS44" s="23"/>
      <c r="BYT44" s="23"/>
      <c r="BYU44" s="23"/>
      <c r="BYV44" s="23"/>
      <c r="BYW44" s="23"/>
      <c r="BYX44" s="23"/>
      <c r="BYY44" s="23"/>
      <c r="BYZ44" s="23"/>
      <c r="BZA44" s="23"/>
      <c r="BZB44" s="23"/>
      <c r="BZC44" s="23"/>
      <c r="BZD44" s="23"/>
      <c r="BZE44" s="23"/>
      <c r="BZF44" s="23"/>
      <c r="BZG44" s="23"/>
      <c r="BZH44" s="23"/>
      <c r="BZI44" s="23"/>
      <c r="BZJ44" s="23"/>
      <c r="BZK44" s="23"/>
      <c r="BZL44" s="23"/>
      <c r="BZM44" s="23"/>
      <c r="BZN44" s="23"/>
      <c r="BZO44" s="23"/>
      <c r="BZP44" s="23"/>
      <c r="BZQ44" s="23"/>
      <c r="BZR44" s="23"/>
      <c r="BZS44" s="23"/>
      <c r="BZT44" s="23"/>
      <c r="BZU44" s="23"/>
      <c r="BZV44" s="23"/>
      <c r="BZW44" s="23"/>
      <c r="BZX44" s="23"/>
      <c r="BZY44" s="23"/>
      <c r="BZZ44" s="23"/>
      <c r="CAA44" s="23"/>
      <c r="CAB44" s="23"/>
      <c r="CAC44" s="23"/>
      <c r="CAD44" s="23"/>
      <c r="CAE44" s="23"/>
      <c r="CAF44" s="23"/>
      <c r="CAG44" s="23"/>
      <c r="CAH44" s="23"/>
      <c r="CAI44" s="23"/>
      <c r="CAJ44" s="23"/>
      <c r="CAK44" s="23"/>
      <c r="CAL44" s="23"/>
      <c r="CAM44" s="23"/>
      <c r="CAN44" s="23"/>
      <c r="CAO44" s="23"/>
      <c r="CAP44" s="23"/>
      <c r="CAQ44" s="23"/>
      <c r="CAR44" s="23"/>
      <c r="CAS44" s="23"/>
      <c r="CAT44" s="23"/>
      <c r="CAU44" s="23"/>
      <c r="CAV44" s="23"/>
      <c r="CAW44" s="23"/>
      <c r="CAX44" s="23"/>
      <c r="CAY44" s="23"/>
      <c r="CAZ44" s="23"/>
      <c r="CBA44" s="23"/>
      <c r="CBB44" s="23"/>
      <c r="CBC44" s="23"/>
      <c r="CBD44" s="23"/>
      <c r="CBE44" s="23"/>
      <c r="CBF44" s="23"/>
      <c r="CBG44" s="23"/>
      <c r="CBH44" s="23"/>
      <c r="CBI44" s="23"/>
      <c r="CBJ44" s="23"/>
      <c r="CBK44" s="23"/>
      <c r="CBL44" s="23"/>
      <c r="CBM44" s="23"/>
      <c r="CBN44" s="23"/>
      <c r="CBO44" s="23"/>
      <c r="CBP44" s="23"/>
      <c r="CBQ44" s="23"/>
      <c r="CBR44" s="23"/>
      <c r="CBS44" s="23"/>
      <c r="CBT44" s="23"/>
      <c r="CBU44" s="23"/>
      <c r="CBV44" s="23"/>
      <c r="CBW44" s="23"/>
      <c r="CBX44" s="23"/>
      <c r="CBY44" s="23"/>
      <c r="CBZ44" s="23"/>
      <c r="CCA44" s="23"/>
      <c r="CCB44" s="23"/>
      <c r="CCC44" s="23"/>
      <c r="CCD44" s="23"/>
      <c r="CCE44" s="23"/>
      <c r="CCF44" s="23"/>
      <c r="CCG44" s="23"/>
      <c r="CCH44" s="23"/>
      <c r="CCI44" s="23"/>
      <c r="CCJ44" s="23"/>
      <c r="CCK44" s="23"/>
      <c r="CCL44" s="23"/>
      <c r="CCM44" s="23"/>
      <c r="CCN44" s="23"/>
      <c r="CCO44" s="23"/>
      <c r="CCP44" s="23"/>
      <c r="CCQ44" s="23"/>
      <c r="CCR44" s="23"/>
      <c r="CCS44" s="23"/>
      <c r="CCT44" s="23"/>
      <c r="CCU44" s="23"/>
      <c r="CCV44" s="23"/>
      <c r="CCW44" s="23"/>
      <c r="CCX44" s="23"/>
      <c r="CCY44" s="23"/>
      <c r="CCZ44" s="23"/>
      <c r="CDA44" s="23"/>
      <c r="CDB44" s="23"/>
      <c r="CDC44" s="23"/>
      <c r="CDD44" s="23"/>
      <c r="CDE44" s="23"/>
      <c r="CDF44" s="23"/>
      <c r="CDG44" s="23"/>
      <c r="CDH44" s="23"/>
      <c r="CDI44" s="23"/>
      <c r="CDJ44" s="23"/>
      <c r="CDK44" s="23"/>
      <c r="CDL44" s="23"/>
      <c r="CDM44" s="23"/>
      <c r="CDN44" s="23"/>
      <c r="CDO44" s="23"/>
      <c r="CDP44" s="23"/>
      <c r="CDQ44" s="23"/>
      <c r="CDR44" s="23"/>
      <c r="CDS44" s="23"/>
      <c r="CDT44" s="23"/>
      <c r="CDU44" s="23"/>
      <c r="CDV44" s="23"/>
      <c r="CDW44" s="23"/>
      <c r="CDX44" s="23"/>
      <c r="CDY44" s="23"/>
      <c r="CDZ44" s="23"/>
      <c r="CEA44" s="23"/>
      <c r="CEB44" s="23"/>
      <c r="CEC44" s="23"/>
      <c r="CED44" s="23"/>
      <c r="CEE44" s="23"/>
      <c r="CEF44" s="23"/>
      <c r="CEG44" s="23"/>
      <c r="CEH44" s="23"/>
      <c r="CEI44" s="23"/>
      <c r="CEJ44" s="23"/>
      <c r="CEK44" s="23"/>
      <c r="CEL44" s="23"/>
      <c r="CEM44" s="23"/>
      <c r="CEN44" s="23"/>
      <c r="CEO44" s="23"/>
      <c r="CEP44" s="23"/>
      <c r="CEQ44" s="23"/>
      <c r="CER44" s="23"/>
      <c r="CES44" s="23"/>
      <c r="CET44" s="23"/>
      <c r="CEU44" s="23"/>
      <c r="CEV44" s="23"/>
      <c r="CEW44" s="23"/>
      <c r="CEX44" s="23"/>
      <c r="CEY44" s="23"/>
      <c r="CEZ44" s="23"/>
      <c r="CFA44" s="23"/>
      <c r="CFB44" s="23"/>
      <c r="CFC44" s="23"/>
      <c r="CFD44" s="23"/>
      <c r="CFE44" s="23"/>
      <c r="CFF44" s="23"/>
      <c r="CFG44" s="23"/>
      <c r="CFH44" s="23"/>
      <c r="CFI44" s="23"/>
      <c r="CFJ44" s="23"/>
      <c r="CFK44" s="23"/>
      <c r="CFL44" s="23"/>
      <c r="CFM44" s="23"/>
      <c r="CFN44" s="23"/>
      <c r="CFO44" s="23"/>
      <c r="CFP44" s="23"/>
      <c r="CFQ44" s="23"/>
      <c r="CFR44" s="23"/>
      <c r="CFS44" s="23"/>
      <c r="CFT44" s="23"/>
      <c r="CFU44" s="23"/>
      <c r="CFV44" s="23"/>
      <c r="CFW44" s="23"/>
      <c r="CFX44" s="23"/>
      <c r="CFY44" s="23"/>
      <c r="CFZ44" s="23"/>
      <c r="CGA44" s="23"/>
      <c r="CGB44" s="23"/>
      <c r="CGC44" s="23"/>
      <c r="CGD44" s="23"/>
      <c r="CGE44" s="23"/>
      <c r="CGF44" s="23"/>
      <c r="CGG44" s="23"/>
      <c r="CGH44" s="23"/>
      <c r="CGI44" s="23"/>
      <c r="CGJ44" s="23"/>
      <c r="CGK44" s="23"/>
      <c r="CGL44" s="23"/>
      <c r="CGM44" s="23"/>
      <c r="CGN44" s="23"/>
      <c r="CGO44" s="23"/>
      <c r="CGP44" s="23"/>
      <c r="CGQ44" s="23"/>
      <c r="CGR44" s="23"/>
      <c r="CGS44" s="23"/>
      <c r="CGT44" s="23"/>
      <c r="CGU44" s="23"/>
      <c r="CGV44" s="23"/>
      <c r="CGW44" s="23"/>
      <c r="CGX44" s="23"/>
      <c r="CGY44" s="23"/>
      <c r="CGZ44" s="23"/>
      <c r="CHA44" s="23"/>
      <c r="CHB44" s="23"/>
      <c r="CHC44" s="23"/>
      <c r="CHD44" s="23"/>
      <c r="CHE44" s="23"/>
      <c r="CHF44" s="23"/>
      <c r="CHG44" s="23"/>
      <c r="CHH44" s="23"/>
      <c r="CHI44" s="23"/>
      <c r="CHJ44" s="23"/>
      <c r="CHK44" s="23"/>
      <c r="CHL44" s="23"/>
      <c r="CHM44" s="23"/>
      <c r="CHN44" s="23"/>
      <c r="CHO44" s="23"/>
      <c r="CHP44" s="23"/>
      <c r="CHQ44" s="23"/>
      <c r="CHR44" s="23"/>
      <c r="CHS44" s="23"/>
      <c r="CHT44" s="23"/>
      <c r="CHU44" s="23"/>
      <c r="CHV44" s="23"/>
      <c r="CHW44" s="23"/>
      <c r="CHX44" s="23"/>
      <c r="CHY44" s="23"/>
      <c r="CHZ44" s="23"/>
      <c r="CIA44" s="23"/>
      <c r="CIB44" s="23"/>
      <c r="CIC44" s="23"/>
      <c r="CID44" s="23"/>
      <c r="CIE44" s="23"/>
      <c r="CIF44" s="23"/>
      <c r="CIG44" s="23"/>
      <c r="CIH44" s="23"/>
      <c r="CII44" s="23"/>
      <c r="CIJ44" s="23"/>
      <c r="CIK44" s="23"/>
      <c r="CIL44" s="23"/>
      <c r="CIM44" s="23"/>
      <c r="CIN44" s="23"/>
      <c r="CIO44" s="23"/>
      <c r="CIP44" s="23"/>
      <c r="CIQ44" s="23"/>
      <c r="CIR44" s="23"/>
      <c r="CIS44" s="23"/>
      <c r="CIT44" s="23"/>
      <c r="CIU44" s="23"/>
      <c r="CIV44" s="23"/>
      <c r="CIW44" s="23"/>
      <c r="CIX44" s="23"/>
      <c r="CIY44" s="23"/>
      <c r="CIZ44" s="23"/>
      <c r="CJA44" s="23"/>
      <c r="CJB44" s="23"/>
      <c r="CJC44" s="23"/>
      <c r="CJD44" s="23"/>
      <c r="CJE44" s="23"/>
      <c r="CJF44" s="23"/>
      <c r="CJG44" s="23"/>
      <c r="CJH44" s="23"/>
      <c r="CJI44" s="23"/>
      <c r="CJJ44" s="23"/>
      <c r="CJK44" s="23"/>
      <c r="CJL44" s="23"/>
      <c r="CJM44" s="23"/>
      <c r="CJN44" s="23"/>
      <c r="CJO44" s="23"/>
      <c r="CJP44" s="23"/>
      <c r="CJQ44" s="23"/>
      <c r="CJR44" s="23"/>
      <c r="CJS44" s="23"/>
      <c r="CJT44" s="23"/>
      <c r="CJU44" s="23"/>
      <c r="CJV44" s="23"/>
      <c r="CJW44" s="23"/>
      <c r="CJX44" s="23"/>
      <c r="CJY44" s="23"/>
      <c r="CJZ44" s="23"/>
      <c r="CKA44" s="23"/>
      <c r="CKB44" s="23"/>
      <c r="CKC44" s="23"/>
      <c r="CKD44" s="23"/>
      <c r="CKE44" s="23"/>
      <c r="CKF44" s="23"/>
      <c r="CKG44" s="23"/>
      <c r="CKH44" s="23"/>
      <c r="CKI44" s="23"/>
      <c r="CKJ44" s="23"/>
      <c r="CKK44" s="23"/>
      <c r="CKL44" s="23"/>
      <c r="CKM44" s="23"/>
      <c r="CKN44" s="23"/>
      <c r="CKO44" s="23"/>
      <c r="CKP44" s="23"/>
      <c r="CKQ44" s="23"/>
      <c r="CKR44" s="23"/>
      <c r="CKS44" s="23"/>
      <c r="CKT44" s="23"/>
      <c r="CKU44" s="23"/>
      <c r="CKV44" s="23"/>
      <c r="CKW44" s="23"/>
      <c r="CKX44" s="23"/>
      <c r="CKY44" s="23"/>
      <c r="CKZ44" s="23"/>
      <c r="CLA44" s="23"/>
      <c r="CLB44" s="23"/>
      <c r="CLC44" s="23"/>
      <c r="CLD44" s="23"/>
      <c r="CLE44" s="23"/>
      <c r="CLF44" s="23"/>
      <c r="CLG44" s="23"/>
      <c r="CLH44" s="23"/>
      <c r="CLI44" s="23"/>
      <c r="CLJ44" s="23"/>
      <c r="CLK44" s="23"/>
      <c r="CLL44" s="23"/>
      <c r="CLM44" s="23"/>
      <c r="CLN44" s="23"/>
      <c r="CLO44" s="23"/>
      <c r="CLP44" s="23"/>
      <c r="CLQ44" s="23"/>
      <c r="CLR44" s="23"/>
      <c r="CLS44" s="23"/>
      <c r="CLT44" s="23"/>
      <c r="CLU44" s="23"/>
      <c r="CLV44" s="23"/>
      <c r="CLW44" s="23"/>
      <c r="CLX44" s="23"/>
      <c r="CLY44" s="23"/>
      <c r="CLZ44" s="23"/>
      <c r="CMA44" s="23"/>
      <c r="CMB44" s="23"/>
      <c r="CMC44" s="23"/>
      <c r="CMD44" s="23"/>
      <c r="CME44" s="23"/>
      <c r="CMF44" s="23"/>
      <c r="CMG44" s="23"/>
      <c r="CMH44" s="23"/>
      <c r="CMI44" s="23"/>
      <c r="CMJ44" s="23"/>
      <c r="CMK44" s="23"/>
      <c r="CML44" s="23"/>
      <c r="CMM44" s="23"/>
      <c r="CMN44" s="23"/>
      <c r="CMO44" s="23"/>
      <c r="CMP44" s="23"/>
      <c r="CMQ44" s="23"/>
      <c r="CMR44" s="23"/>
      <c r="CMS44" s="23"/>
      <c r="CMT44" s="23"/>
      <c r="CMU44" s="23"/>
      <c r="CMV44" s="23"/>
      <c r="CMW44" s="23"/>
      <c r="CMX44" s="23"/>
      <c r="CMY44" s="23"/>
      <c r="CMZ44" s="23"/>
      <c r="CNA44" s="23"/>
      <c r="CNB44" s="23"/>
      <c r="CNC44" s="23"/>
      <c r="CND44" s="23"/>
      <c r="CNE44" s="23"/>
      <c r="CNF44" s="23"/>
      <c r="CNG44" s="23"/>
      <c r="CNH44" s="23"/>
      <c r="CNI44" s="23"/>
      <c r="CNJ44" s="23"/>
      <c r="CNK44" s="23"/>
      <c r="CNL44" s="23"/>
      <c r="CNM44" s="23"/>
      <c r="CNN44" s="23"/>
      <c r="CNO44" s="23"/>
      <c r="CNP44" s="23"/>
      <c r="CNQ44" s="23"/>
      <c r="CNR44" s="23"/>
      <c r="CNS44" s="23"/>
      <c r="CNT44" s="23"/>
      <c r="CNU44" s="23"/>
      <c r="CNV44" s="23"/>
      <c r="CNW44" s="23"/>
      <c r="CNX44" s="23"/>
      <c r="CNY44" s="23"/>
      <c r="CNZ44" s="23"/>
      <c r="COA44" s="23"/>
      <c r="COB44" s="23"/>
      <c r="COC44" s="23"/>
      <c r="COD44" s="23"/>
      <c r="COE44" s="23"/>
      <c r="COF44" s="23"/>
      <c r="COG44" s="23"/>
      <c r="COH44" s="23"/>
      <c r="COI44" s="23"/>
      <c r="COJ44" s="23"/>
      <c r="COK44" s="23"/>
      <c r="COL44" s="23"/>
      <c r="COM44" s="23"/>
      <c r="CON44" s="23"/>
      <c r="COO44" s="23"/>
      <c r="COP44" s="23"/>
      <c r="COQ44" s="23"/>
      <c r="COR44" s="23"/>
      <c r="COS44" s="23"/>
      <c r="COT44" s="23"/>
      <c r="COU44" s="23"/>
      <c r="COV44" s="23"/>
      <c r="COW44" s="23"/>
      <c r="COX44" s="23"/>
      <c r="COY44" s="23"/>
      <c r="COZ44" s="23"/>
      <c r="CPA44" s="23"/>
      <c r="CPB44" s="23"/>
      <c r="CPC44" s="23"/>
      <c r="CPD44" s="23"/>
      <c r="CPE44" s="23"/>
      <c r="CPF44" s="23"/>
      <c r="CPG44" s="23"/>
      <c r="CPH44" s="23"/>
      <c r="CPI44" s="23"/>
      <c r="CPJ44" s="23"/>
      <c r="CPK44" s="23"/>
      <c r="CPL44" s="23"/>
      <c r="CPM44" s="23"/>
      <c r="CPN44" s="23"/>
      <c r="CPO44" s="23"/>
      <c r="CPP44" s="23"/>
      <c r="CPQ44" s="23"/>
      <c r="CPR44" s="23"/>
      <c r="CPS44" s="23"/>
      <c r="CPT44" s="23"/>
      <c r="CPU44" s="23"/>
      <c r="CPV44" s="23"/>
      <c r="CPW44" s="23"/>
      <c r="CPX44" s="23"/>
      <c r="CPY44" s="23"/>
      <c r="CPZ44" s="23"/>
      <c r="CQA44" s="23"/>
      <c r="CQB44" s="23"/>
      <c r="CQC44" s="23"/>
      <c r="CQD44" s="23"/>
      <c r="CQE44" s="23"/>
      <c r="CQF44" s="23"/>
      <c r="CQG44" s="23"/>
      <c r="CQH44" s="23"/>
      <c r="CQI44" s="23"/>
      <c r="CQJ44" s="23"/>
      <c r="CQK44" s="23"/>
      <c r="CQL44" s="23"/>
      <c r="CQM44" s="23"/>
      <c r="CQN44" s="23"/>
      <c r="CQO44" s="23"/>
      <c r="CQP44" s="23"/>
      <c r="CQQ44" s="23"/>
      <c r="CQR44" s="23"/>
      <c r="CQS44" s="23"/>
      <c r="CQT44" s="23"/>
      <c r="CQU44" s="23"/>
      <c r="CQV44" s="23"/>
      <c r="CQW44" s="23"/>
      <c r="CQX44" s="23"/>
      <c r="CQY44" s="23"/>
      <c r="CQZ44" s="23"/>
      <c r="CRA44" s="23"/>
      <c r="CRB44" s="23"/>
      <c r="CRC44" s="23"/>
      <c r="CRD44" s="23"/>
      <c r="CRE44" s="23"/>
      <c r="CRF44" s="23"/>
      <c r="CRG44" s="23"/>
      <c r="CRH44" s="23"/>
      <c r="CRI44" s="23"/>
      <c r="CRJ44" s="23"/>
      <c r="CRK44" s="23"/>
      <c r="CRL44" s="23"/>
      <c r="CRM44" s="23"/>
      <c r="CRN44" s="23"/>
      <c r="CRO44" s="23"/>
      <c r="CRP44" s="23"/>
      <c r="CRQ44" s="23"/>
      <c r="CRR44" s="23"/>
      <c r="CRS44" s="23"/>
      <c r="CRT44" s="23"/>
      <c r="CRU44" s="23"/>
      <c r="CRV44" s="23"/>
      <c r="CRW44" s="23"/>
      <c r="CRX44" s="23"/>
      <c r="CRY44" s="23"/>
      <c r="CRZ44" s="23"/>
      <c r="CSA44" s="23"/>
      <c r="CSB44" s="23"/>
      <c r="CSC44" s="23"/>
      <c r="CSD44" s="23"/>
      <c r="CSE44" s="23"/>
      <c r="CSF44" s="23"/>
      <c r="CSG44" s="23"/>
      <c r="CSH44" s="23"/>
      <c r="CSI44" s="23"/>
      <c r="CSJ44" s="23"/>
      <c r="CSK44" s="23"/>
      <c r="CSL44" s="23"/>
      <c r="CSM44" s="23"/>
      <c r="CSN44" s="23"/>
      <c r="CSO44" s="23"/>
      <c r="CSP44" s="23"/>
      <c r="CSQ44" s="23"/>
      <c r="CSR44" s="23"/>
      <c r="CSS44" s="23"/>
      <c r="CST44" s="23"/>
      <c r="CSU44" s="23"/>
      <c r="CSV44" s="23"/>
      <c r="CSW44" s="23"/>
      <c r="CSX44" s="23"/>
      <c r="CSY44" s="23"/>
      <c r="CSZ44" s="23"/>
      <c r="CTA44" s="23"/>
      <c r="CTB44" s="23"/>
      <c r="CTC44" s="23"/>
      <c r="CTD44" s="23"/>
      <c r="CTE44" s="23"/>
      <c r="CTF44" s="23"/>
      <c r="CTG44" s="23"/>
      <c r="CTH44" s="23"/>
      <c r="CTI44" s="23"/>
      <c r="CTJ44" s="23"/>
      <c r="CTK44" s="23"/>
      <c r="CTL44" s="23"/>
      <c r="CTM44" s="23"/>
      <c r="CTN44" s="23"/>
      <c r="CTO44" s="23"/>
      <c r="CTP44" s="23"/>
      <c r="CTQ44" s="23"/>
      <c r="CTR44" s="23"/>
      <c r="CTS44" s="23"/>
      <c r="CTT44" s="23"/>
      <c r="CTU44" s="23"/>
      <c r="CTV44" s="23"/>
      <c r="CTW44" s="23"/>
      <c r="CTX44" s="23"/>
      <c r="CTY44" s="23"/>
      <c r="CTZ44" s="23"/>
      <c r="CUA44" s="23"/>
      <c r="CUB44" s="23"/>
      <c r="CUC44" s="23"/>
      <c r="CUD44" s="23"/>
      <c r="CUE44" s="23"/>
      <c r="CUF44" s="23"/>
      <c r="CUG44" s="23"/>
      <c r="CUH44" s="23"/>
      <c r="CUI44" s="23"/>
      <c r="CUJ44" s="23"/>
      <c r="CUK44" s="23"/>
      <c r="CUL44" s="23"/>
      <c r="CUM44" s="23"/>
      <c r="CUN44" s="23"/>
      <c r="CUO44" s="23"/>
      <c r="CUP44" s="23"/>
      <c r="CUQ44" s="23"/>
      <c r="CUR44" s="23"/>
      <c r="CUS44" s="23"/>
      <c r="CUT44" s="23"/>
      <c r="CUU44" s="23"/>
      <c r="CUV44" s="23"/>
      <c r="CUW44" s="23"/>
      <c r="CUX44" s="23"/>
      <c r="CUY44" s="23"/>
      <c r="CUZ44" s="23"/>
      <c r="CVA44" s="23"/>
      <c r="CVB44" s="23"/>
      <c r="CVC44" s="23"/>
      <c r="CVD44" s="23"/>
      <c r="CVE44" s="23"/>
      <c r="CVF44" s="23"/>
      <c r="CVG44" s="23"/>
      <c r="CVH44" s="23"/>
      <c r="CVI44" s="23"/>
      <c r="CVJ44" s="23"/>
      <c r="CVK44" s="23"/>
      <c r="CVL44" s="23"/>
      <c r="CVM44" s="23"/>
      <c r="CVN44" s="23"/>
      <c r="CVO44" s="23"/>
      <c r="CVP44" s="23"/>
      <c r="CVQ44" s="23"/>
      <c r="CVR44" s="23"/>
      <c r="CVS44" s="23"/>
      <c r="CVT44" s="23"/>
      <c r="CVU44" s="23"/>
      <c r="CVV44" s="23"/>
      <c r="CVW44" s="23"/>
      <c r="CVX44" s="23"/>
      <c r="CVY44" s="23"/>
      <c r="CVZ44" s="23"/>
      <c r="CWA44" s="23"/>
      <c r="CWB44" s="23"/>
      <c r="CWC44" s="23"/>
      <c r="CWD44" s="23"/>
      <c r="CWE44" s="23"/>
      <c r="CWF44" s="23"/>
      <c r="CWG44" s="23"/>
      <c r="CWH44" s="23"/>
      <c r="CWI44" s="23"/>
      <c r="CWJ44" s="23"/>
      <c r="CWK44" s="23"/>
      <c r="CWL44" s="23"/>
      <c r="CWM44" s="23"/>
      <c r="CWN44" s="23"/>
      <c r="CWO44" s="23"/>
      <c r="CWP44" s="23"/>
      <c r="CWQ44" s="23"/>
      <c r="CWR44" s="23"/>
      <c r="CWS44" s="23"/>
      <c r="CWT44" s="23"/>
      <c r="CWU44" s="23"/>
      <c r="CWV44" s="23"/>
      <c r="CWW44" s="23"/>
      <c r="CWX44" s="23"/>
      <c r="CWY44" s="23"/>
      <c r="CWZ44" s="23"/>
      <c r="CXA44" s="23"/>
      <c r="CXB44" s="23"/>
      <c r="CXC44" s="23"/>
      <c r="CXD44" s="23"/>
      <c r="CXE44" s="23"/>
      <c r="CXF44" s="23"/>
      <c r="CXG44" s="23"/>
      <c r="CXH44" s="23"/>
      <c r="CXI44" s="23"/>
      <c r="CXJ44" s="23"/>
      <c r="CXK44" s="23"/>
      <c r="CXL44" s="23"/>
      <c r="CXM44" s="23"/>
      <c r="CXN44" s="23"/>
      <c r="CXO44" s="23"/>
      <c r="CXP44" s="23"/>
      <c r="CXQ44" s="23"/>
      <c r="CXR44" s="23"/>
      <c r="CXS44" s="23"/>
      <c r="CXT44" s="23"/>
      <c r="CXU44" s="23"/>
      <c r="CXV44" s="23"/>
      <c r="CXW44" s="23"/>
      <c r="CXX44" s="23"/>
      <c r="CXY44" s="23"/>
      <c r="CXZ44" s="23"/>
      <c r="CYA44" s="23"/>
      <c r="CYB44" s="23"/>
      <c r="CYC44" s="23"/>
      <c r="CYD44" s="23"/>
      <c r="CYE44" s="23"/>
      <c r="CYF44" s="23"/>
      <c r="CYG44" s="23"/>
      <c r="CYH44" s="23"/>
      <c r="CYI44" s="23"/>
      <c r="CYJ44" s="23"/>
      <c r="CYK44" s="23"/>
      <c r="CYL44" s="23"/>
      <c r="CYM44" s="23"/>
      <c r="CYN44" s="23"/>
      <c r="CYO44" s="23"/>
      <c r="CYP44" s="23"/>
      <c r="CYQ44" s="23"/>
      <c r="CYR44" s="23"/>
      <c r="CYS44" s="23"/>
      <c r="CYT44" s="23"/>
      <c r="CYU44" s="23"/>
      <c r="CYV44" s="23"/>
      <c r="CYW44" s="23"/>
      <c r="CYX44" s="23"/>
      <c r="CYY44" s="23"/>
      <c r="CYZ44" s="23"/>
      <c r="CZA44" s="23"/>
      <c r="CZB44" s="23"/>
      <c r="CZC44" s="23"/>
      <c r="CZD44" s="23"/>
      <c r="CZE44" s="23"/>
      <c r="CZF44" s="23"/>
      <c r="CZG44" s="23"/>
      <c r="CZH44" s="23"/>
      <c r="CZI44" s="23"/>
      <c r="CZJ44" s="23"/>
      <c r="CZK44" s="23"/>
      <c r="CZL44" s="23"/>
      <c r="CZM44" s="23"/>
      <c r="CZN44" s="23"/>
      <c r="CZO44" s="23"/>
      <c r="CZP44" s="23"/>
      <c r="CZQ44" s="23"/>
      <c r="CZR44" s="23"/>
      <c r="CZS44" s="23"/>
      <c r="CZT44" s="23"/>
      <c r="CZU44" s="23"/>
      <c r="CZV44" s="23"/>
      <c r="CZW44" s="23"/>
      <c r="CZX44" s="23"/>
      <c r="CZY44" s="23"/>
      <c r="CZZ44" s="23"/>
      <c r="DAA44" s="23"/>
      <c r="DAB44" s="23"/>
      <c r="DAC44" s="23"/>
      <c r="DAD44" s="23"/>
      <c r="DAE44" s="23"/>
      <c r="DAF44" s="23"/>
      <c r="DAG44" s="23"/>
      <c r="DAH44" s="23"/>
      <c r="DAI44" s="23"/>
      <c r="DAJ44" s="23"/>
      <c r="DAK44" s="23"/>
      <c r="DAL44" s="23"/>
      <c r="DAM44" s="23"/>
      <c r="DAN44" s="23"/>
      <c r="DAO44" s="23"/>
      <c r="DAP44" s="23"/>
      <c r="DAQ44" s="23"/>
      <c r="DAR44" s="23"/>
      <c r="DAS44" s="23"/>
      <c r="DAT44" s="23"/>
      <c r="DAU44" s="23"/>
      <c r="DAV44" s="23"/>
      <c r="DAW44" s="23"/>
      <c r="DAX44" s="23"/>
      <c r="DAY44" s="23"/>
      <c r="DAZ44" s="23"/>
      <c r="DBA44" s="23"/>
      <c r="DBB44" s="23"/>
      <c r="DBC44" s="23"/>
      <c r="DBD44" s="23"/>
      <c r="DBE44" s="23"/>
      <c r="DBF44" s="23"/>
      <c r="DBG44" s="23"/>
      <c r="DBH44" s="23"/>
      <c r="DBI44" s="23"/>
      <c r="DBJ44" s="23"/>
      <c r="DBK44" s="23"/>
      <c r="DBL44" s="23"/>
      <c r="DBM44" s="23"/>
      <c r="DBN44" s="23"/>
      <c r="DBO44" s="23"/>
      <c r="DBP44" s="23"/>
      <c r="DBQ44" s="23"/>
      <c r="DBR44" s="23"/>
      <c r="DBS44" s="23"/>
      <c r="DBT44" s="23"/>
      <c r="DBU44" s="23"/>
      <c r="DBV44" s="23"/>
      <c r="DBW44" s="23"/>
      <c r="DBX44" s="23"/>
      <c r="DBY44" s="23"/>
      <c r="DBZ44" s="23"/>
      <c r="DCA44" s="23"/>
      <c r="DCB44" s="23"/>
      <c r="DCC44" s="23"/>
      <c r="DCD44" s="23"/>
      <c r="DCE44" s="23"/>
      <c r="DCF44" s="23"/>
      <c r="DCG44" s="23"/>
      <c r="DCH44" s="23"/>
      <c r="DCI44" s="23"/>
      <c r="DCJ44" s="23"/>
      <c r="DCK44" s="23"/>
      <c r="DCL44" s="23"/>
      <c r="DCM44" s="23"/>
      <c r="DCN44" s="23"/>
      <c r="DCO44" s="23"/>
      <c r="DCP44" s="23"/>
      <c r="DCQ44" s="23"/>
      <c r="DCR44" s="23"/>
      <c r="DCS44" s="23"/>
      <c r="DCT44" s="23"/>
      <c r="DCU44" s="23"/>
      <c r="DCV44" s="23"/>
      <c r="DCW44" s="23"/>
      <c r="DCX44" s="23"/>
      <c r="DCY44" s="23"/>
      <c r="DCZ44" s="23"/>
      <c r="DDA44" s="23"/>
      <c r="DDB44" s="23"/>
      <c r="DDC44" s="23"/>
      <c r="DDD44" s="23"/>
      <c r="DDE44" s="23"/>
      <c r="DDF44" s="23"/>
      <c r="DDG44" s="23"/>
      <c r="DDH44" s="23"/>
      <c r="DDI44" s="23"/>
      <c r="DDJ44" s="23"/>
      <c r="DDK44" s="23"/>
      <c r="DDL44" s="23"/>
      <c r="DDM44" s="23"/>
      <c r="DDN44" s="23"/>
      <c r="DDO44" s="23"/>
      <c r="DDP44" s="23"/>
      <c r="DDQ44" s="23"/>
      <c r="DDR44" s="23"/>
      <c r="DDS44" s="23"/>
      <c r="DDT44" s="23"/>
      <c r="DDU44" s="23"/>
      <c r="DDV44" s="23"/>
      <c r="DDW44" s="23"/>
      <c r="DDX44" s="23"/>
      <c r="DDY44" s="23"/>
      <c r="DDZ44" s="23"/>
      <c r="DEA44" s="23"/>
      <c r="DEB44" s="23"/>
      <c r="DEC44" s="23"/>
      <c r="DED44" s="23"/>
      <c r="DEE44" s="23"/>
      <c r="DEF44" s="23"/>
      <c r="DEG44" s="23"/>
      <c r="DEH44" s="23"/>
      <c r="DEI44" s="23"/>
      <c r="DEJ44" s="23"/>
      <c r="DEK44" s="23"/>
      <c r="DEL44" s="23"/>
      <c r="DEM44" s="23"/>
      <c r="DEN44" s="23"/>
      <c r="DEO44" s="23"/>
      <c r="DEP44" s="23"/>
      <c r="DEQ44" s="23"/>
      <c r="DER44" s="23"/>
      <c r="DES44" s="23"/>
      <c r="DET44" s="23"/>
      <c r="DEU44" s="23"/>
      <c r="DEV44" s="23"/>
      <c r="DEW44" s="23"/>
      <c r="DEX44" s="23"/>
      <c r="DEY44" s="23"/>
      <c r="DEZ44" s="23"/>
      <c r="DFA44" s="23"/>
      <c r="DFB44" s="23"/>
      <c r="DFC44" s="23"/>
      <c r="DFD44" s="23"/>
      <c r="DFE44" s="23"/>
      <c r="DFF44" s="23"/>
      <c r="DFG44" s="23"/>
      <c r="DFH44" s="23"/>
      <c r="DFI44" s="23"/>
      <c r="DFJ44" s="23"/>
      <c r="DFK44" s="23"/>
      <c r="DFL44" s="23"/>
      <c r="DFM44" s="23"/>
      <c r="DFN44" s="23"/>
      <c r="DFO44" s="23"/>
      <c r="DFP44" s="23"/>
      <c r="DFQ44" s="23"/>
      <c r="DFR44" s="23"/>
      <c r="DFS44" s="23"/>
      <c r="DFT44" s="23"/>
      <c r="DFU44" s="23"/>
      <c r="DFV44" s="23"/>
      <c r="DFW44" s="23"/>
      <c r="DFX44" s="23"/>
      <c r="DFY44" s="23"/>
      <c r="DFZ44" s="23"/>
      <c r="DGA44" s="23"/>
      <c r="DGB44" s="23"/>
      <c r="DGC44" s="23"/>
      <c r="DGD44" s="23"/>
      <c r="DGE44" s="23"/>
      <c r="DGF44" s="23"/>
      <c r="DGG44" s="23"/>
      <c r="DGH44" s="23"/>
      <c r="DGI44" s="23"/>
      <c r="DGJ44" s="23"/>
      <c r="DGK44" s="23"/>
      <c r="DGL44" s="23"/>
      <c r="DGM44" s="23"/>
      <c r="DGN44" s="23"/>
      <c r="DGO44" s="23"/>
      <c r="DGP44" s="23"/>
      <c r="DGQ44" s="23"/>
      <c r="DGR44" s="23"/>
      <c r="DGS44" s="23"/>
      <c r="DGT44" s="23"/>
      <c r="DGU44" s="23"/>
      <c r="DGV44" s="23"/>
      <c r="DGW44" s="23"/>
      <c r="DGX44" s="23"/>
      <c r="DGY44" s="23"/>
      <c r="DGZ44" s="23"/>
      <c r="DHA44" s="23"/>
      <c r="DHB44" s="23"/>
      <c r="DHC44" s="23"/>
      <c r="DHD44" s="23"/>
      <c r="DHE44" s="23"/>
      <c r="DHF44" s="23"/>
      <c r="DHG44" s="23"/>
      <c r="DHH44" s="23"/>
      <c r="DHI44" s="23"/>
      <c r="DHJ44" s="23"/>
      <c r="DHK44" s="23"/>
      <c r="DHL44" s="23"/>
      <c r="DHM44" s="23"/>
      <c r="DHN44" s="23"/>
      <c r="DHO44" s="23"/>
      <c r="DHP44" s="23"/>
      <c r="DHQ44" s="23"/>
      <c r="DHR44" s="23"/>
      <c r="DHS44" s="23"/>
      <c r="DHT44" s="23"/>
      <c r="DHU44" s="23"/>
      <c r="DHV44" s="23"/>
      <c r="DHW44" s="23"/>
      <c r="DHX44" s="23"/>
      <c r="DHY44" s="23"/>
      <c r="DHZ44" s="23"/>
      <c r="DIA44" s="23"/>
      <c r="DIB44" s="23"/>
      <c r="DIC44" s="23"/>
      <c r="DID44" s="23"/>
      <c r="DIE44" s="23"/>
      <c r="DIF44" s="23"/>
      <c r="DIG44" s="23"/>
      <c r="DIH44" s="23"/>
      <c r="DII44" s="23"/>
      <c r="DIJ44" s="23"/>
      <c r="DIK44" s="23"/>
      <c r="DIL44" s="23"/>
      <c r="DIM44" s="23"/>
      <c r="DIN44" s="23"/>
      <c r="DIO44" s="23"/>
      <c r="DIP44" s="23"/>
      <c r="DIQ44" s="23"/>
      <c r="DIR44" s="23"/>
      <c r="DIS44" s="23"/>
      <c r="DIT44" s="23"/>
      <c r="DIU44" s="23"/>
      <c r="DIV44" s="23"/>
      <c r="DIW44" s="23"/>
      <c r="DIX44" s="23"/>
      <c r="DIY44" s="23"/>
      <c r="DIZ44" s="23"/>
      <c r="DJA44" s="23"/>
      <c r="DJB44" s="23"/>
      <c r="DJC44" s="23"/>
      <c r="DJD44" s="23"/>
      <c r="DJE44" s="23"/>
      <c r="DJF44" s="23"/>
      <c r="DJG44" s="23"/>
      <c r="DJH44" s="23"/>
      <c r="DJI44" s="23"/>
      <c r="DJJ44" s="23"/>
      <c r="DJK44" s="23"/>
      <c r="DJL44" s="23"/>
      <c r="DJM44" s="23"/>
      <c r="DJN44" s="23"/>
      <c r="DJO44" s="23"/>
      <c r="DJP44" s="23"/>
      <c r="DJQ44" s="23"/>
      <c r="DJR44" s="23"/>
      <c r="DJS44" s="23"/>
      <c r="DJT44" s="23"/>
      <c r="DJU44" s="23"/>
      <c r="DJV44" s="23"/>
      <c r="DJW44" s="23"/>
      <c r="DJX44" s="23"/>
      <c r="DJY44" s="23"/>
      <c r="DJZ44" s="23"/>
      <c r="DKA44" s="23"/>
      <c r="DKB44" s="23"/>
      <c r="DKC44" s="23"/>
      <c r="DKD44" s="23"/>
      <c r="DKE44" s="23"/>
      <c r="DKF44" s="23"/>
      <c r="DKG44" s="23"/>
      <c r="DKH44" s="23"/>
      <c r="DKI44" s="23"/>
      <c r="DKJ44" s="23"/>
      <c r="DKK44" s="23"/>
      <c r="DKL44" s="23"/>
      <c r="DKM44" s="23"/>
      <c r="DKN44" s="23"/>
      <c r="DKO44" s="23"/>
      <c r="DKP44" s="23"/>
      <c r="DKQ44" s="23"/>
      <c r="DKR44" s="23"/>
      <c r="DKS44" s="23"/>
      <c r="DKT44" s="23"/>
      <c r="DKU44" s="23"/>
      <c r="DKV44" s="23"/>
      <c r="DKW44" s="23"/>
      <c r="DKX44" s="23"/>
      <c r="DKY44" s="23"/>
      <c r="DKZ44" s="23"/>
      <c r="DLA44" s="23"/>
      <c r="DLB44" s="23"/>
      <c r="DLC44" s="23"/>
      <c r="DLD44" s="23"/>
      <c r="DLE44" s="23"/>
      <c r="DLF44" s="23"/>
      <c r="DLG44" s="23"/>
      <c r="DLH44" s="23"/>
      <c r="DLI44" s="23"/>
      <c r="DLJ44" s="23"/>
      <c r="DLK44" s="23"/>
      <c r="DLL44" s="23"/>
      <c r="DLM44" s="23"/>
      <c r="DLN44" s="23"/>
      <c r="DLO44" s="23"/>
      <c r="DLP44" s="23"/>
      <c r="DLQ44" s="23"/>
      <c r="DLR44" s="23"/>
      <c r="DLS44" s="23"/>
      <c r="DLT44" s="23"/>
      <c r="DLU44" s="23"/>
      <c r="DLV44" s="23"/>
      <c r="DLW44" s="23"/>
      <c r="DLX44" s="23"/>
      <c r="DLY44" s="23"/>
      <c r="DLZ44" s="23"/>
      <c r="DMA44" s="23"/>
      <c r="DMB44" s="23"/>
      <c r="DMC44" s="23"/>
      <c r="DMD44" s="23"/>
      <c r="DME44" s="23"/>
      <c r="DMF44" s="23"/>
      <c r="DMG44" s="23"/>
      <c r="DMH44" s="23"/>
      <c r="DMI44" s="23"/>
      <c r="DMJ44" s="23"/>
      <c r="DMK44" s="23"/>
      <c r="DML44" s="23"/>
      <c r="DMM44" s="23"/>
      <c r="DMN44" s="23"/>
      <c r="DMO44" s="23"/>
      <c r="DMP44" s="23"/>
      <c r="DMQ44" s="23"/>
      <c r="DMR44" s="23"/>
      <c r="DMS44" s="23"/>
      <c r="DMT44" s="23"/>
      <c r="DMU44" s="23"/>
      <c r="DMV44" s="23"/>
      <c r="DMW44" s="23"/>
      <c r="DMX44" s="23"/>
      <c r="DMY44" s="23"/>
      <c r="DMZ44" s="23"/>
      <c r="DNA44" s="23"/>
      <c r="DNB44" s="23"/>
      <c r="DNC44" s="23"/>
      <c r="DND44" s="23"/>
      <c r="DNE44" s="23"/>
      <c r="DNF44" s="23"/>
      <c r="DNG44" s="23"/>
      <c r="DNH44" s="23"/>
      <c r="DNI44" s="23"/>
      <c r="DNJ44" s="23"/>
      <c r="DNK44" s="23"/>
      <c r="DNL44" s="23"/>
      <c r="DNM44" s="23"/>
      <c r="DNN44" s="23"/>
      <c r="DNO44" s="23"/>
      <c r="DNP44" s="23"/>
      <c r="DNQ44" s="23"/>
      <c r="DNR44" s="23"/>
      <c r="DNS44" s="23"/>
      <c r="DNT44" s="23"/>
      <c r="DNU44" s="23"/>
      <c r="DNV44" s="23"/>
      <c r="DNW44" s="23"/>
      <c r="DNX44" s="23"/>
      <c r="DNY44" s="23"/>
      <c r="DNZ44" s="23"/>
      <c r="DOA44" s="23"/>
      <c r="DOB44" s="23"/>
      <c r="DOC44" s="23"/>
      <c r="DOD44" s="23"/>
      <c r="DOE44" s="23"/>
      <c r="DOF44" s="23"/>
      <c r="DOG44" s="23"/>
      <c r="DOH44" s="23"/>
      <c r="DOI44" s="23"/>
      <c r="DOJ44" s="23"/>
      <c r="DOK44" s="23"/>
      <c r="DOL44" s="23"/>
      <c r="DOM44" s="23"/>
      <c r="DON44" s="23"/>
      <c r="DOO44" s="23"/>
      <c r="DOP44" s="23"/>
      <c r="DOQ44" s="23"/>
      <c r="DOR44" s="23"/>
      <c r="DOS44" s="23"/>
      <c r="DOT44" s="23"/>
      <c r="DOU44" s="23"/>
      <c r="DOV44" s="23"/>
      <c r="DOW44" s="23"/>
      <c r="DOX44" s="23"/>
      <c r="DOY44" s="23"/>
      <c r="DOZ44" s="23"/>
      <c r="DPA44" s="23"/>
      <c r="DPB44" s="23"/>
      <c r="DPC44" s="23"/>
      <c r="DPD44" s="23"/>
      <c r="DPE44" s="23"/>
      <c r="DPF44" s="23"/>
      <c r="DPG44" s="23"/>
      <c r="DPH44" s="23"/>
      <c r="DPI44" s="23"/>
      <c r="DPJ44" s="23"/>
      <c r="DPK44" s="23"/>
      <c r="DPL44" s="23"/>
      <c r="DPM44" s="23"/>
      <c r="DPN44" s="23"/>
      <c r="DPO44" s="23"/>
      <c r="DPP44" s="23"/>
      <c r="DPQ44" s="23"/>
      <c r="DPR44" s="23"/>
      <c r="DPS44" s="23"/>
      <c r="DPT44" s="23"/>
      <c r="DPU44" s="23"/>
      <c r="DPV44" s="23"/>
      <c r="DPW44" s="23"/>
      <c r="DPX44" s="23"/>
      <c r="DPY44" s="23"/>
      <c r="DPZ44" s="23"/>
      <c r="DQA44" s="23"/>
      <c r="DQB44" s="23"/>
      <c r="DQC44" s="23"/>
      <c r="DQD44" s="23"/>
      <c r="DQE44" s="23"/>
      <c r="DQF44" s="23"/>
      <c r="DQG44" s="23"/>
      <c r="DQH44" s="23"/>
      <c r="DQI44" s="23"/>
      <c r="DQJ44" s="23"/>
      <c r="DQK44" s="23"/>
      <c r="DQL44" s="23"/>
      <c r="DQM44" s="23"/>
      <c r="DQN44" s="23"/>
      <c r="DQO44" s="23"/>
      <c r="DQP44" s="23"/>
      <c r="DQQ44" s="23"/>
      <c r="DQR44" s="23"/>
      <c r="DQS44" s="23"/>
      <c r="DQT44" s="23"/>
      <c r="DQU44" s="23"/>
      <c r="DQV44" s="23"/>
      <c r="DQW44" s="23"/>
      <c r="DQX44" s="23"/>
      <c r="DQY44" s="23"/>
      <c r="DQZ44" s="23"/>
      <c r="DRA44" s="23"/>
      <c r="DRB44" s="23"/>
      <c r="DRC44" s="23"/>
      <c r="DRD44" s="23"/>
      <c r="DRE44" s="23"/>
      <c r="DRF44" s="23"/>
      <c r="DRG44" s="23"/>
      <c r="DRH44" s="23"/>
      <c r="DRI44" s="23"/>
      <c r="DRJ44" s="23"/>
      <c r="DRK44" s="23"/>
      <c r="DRL44" s="23"/>
      <c r="DRM44" s="23"/>
      <c r="DRN44" s="23"/>
      <c r="DRO44" s="23"/>
      <c r="DRP44" s="23"/>
      <c r="DRQ44" s="23"/>
      <c r="DRR44" s="23"/>
      <c r="DRS44" s="23"/>
      <c r="DRT44" s="23"/>
      <c r="DRU44" s="23"/>
      <c r="DRV44" s="23"/>
      <c r="DRW44" s="23"/>
      <c r="DRX44" s="23"/>
      <c r="DRY44" s="23"/>
      <c r="DRZ44" s="23"/>
      <c r="DSA44" s="23"/>
      <c r="DSB44" s="23"/>
      <c r="DSC44" s="23"/>
      <c r="DSD44" s="23"/>
      <c r="DSE44" s="23"/>
      <c r="DSF44" s="23"/>
      <c r="DSG44" s="23"/>
      <c r="DSH44" s="23"/>
      <c r="DSI44" s="23"/>
      <c r="DSJ44" s="23"/>
      <c r="DSK44" s="23"/>
      <c r="DSL44" s="23"/>
      <c r="DSM44" s="23"/>
      <c r="DSN44" s="23"/>
      <c r="DSO44" s="23"/>
      <c r="DSP44" s="23"/>
      <c r="DSQ44" s="23"/>
      <c r="DSR44" s="23"/>
      <c r="DSS44" s="23"/>
      <c r="DST44" s="23"/>
      <c r="DSU44" s="23"/>
      <c r="DSV44" s="23"/>
      <c r="DSW44" s="23"/>
      <c r="DSX44" s="23"/>
      <c r="DSY44" s="23"/>
      <c r="DSZ44" s="23"/>
      <c r="DTA44" s="23"/>
      <c r="DTB44" s="23"/>
      <c r="DTC44" s="23"/>
      <c r="DTD44" s="23"/>
      <c r="DTE44" s="23"/>
      <c r="DTF44" s="23"/>
      <c r="DTG44" s="23"/>
      <c r="DTH44" s="23"/>
      <c r="DTI44" s="23"/>
      <c r="DTJ44" s="23"/>
      <c r="DTK44" s="23"/>
      <c r="DTL44" s="23"/>
      <c r="DTM44" s="23"/>
      <c r="DTN44" s="23"/>
      <c r="DTO44" s="23"/>
      <c r="DTP44" s="23"/>
      <c r="DTQ44" s="23"/>
      <c r="DTR44" s="23"/>
      <c r="DTS44" s="23"/>
      <c r="DTT44" s="23"/>
      <c r="DTU44" s="23"/>
      <c r="DTV44" s="23"/>
      <c r="DTW44" s="23"/>
      <c r="DTX44" s="23"/>
      <c r="DTY44" s="23"/>
      <c r="DTZ44" s="23"/>
      <c r="DUA44" s="23"/>
      <c r="DUB44" s="23"/>
      <c r="DUC44" s="23"/>
      <c r="DUD44" s="23"/>
      <c r="DUE44" s="23"/>
      <c r="DUF44" s="23"/>
      <c r="DUG44" s="23"/>
      <c r="DUH44" s="23"/>
      <c r="DUI44" s="23"/>
      <c r="DUJ44" s="23"/>
      <c r="DUK44" s="23"/>
      <c r="DUL44" s="23"/>
      <c r="DUM44" s="23"/>
      <c r="DUN44" s="23"/>
      <c r="DUO44" s="23"/>
      <c r="DUP44" s="23"/>
      <c r="DUQ44" s="23"/>
      <c r="DUR44" s="23"/>
      <c r="DUS44" s="23"/>
      <c r="DUT44" s="23"/>
      <c r="DUU44" s="23"/>
      <c r="DUV44" s="23"/>
      <c r="DUW44" s="23"/>
      <c r="DUX44" s="23"/>
      <c r="DUY44" s="23"/>
      <c r="DUZ44" s="23"/>
      <c r="DVA44" s="23"/>
      <c r="DVB44" s="23"/>
      <c r="DVC44" s="23"/>
      <c r="DVD44" s="23"/>
      <c r="DVE44" s="23"/>
      <c r="DVF44" s="23"/>
      <c r="DVG44" s="23"/>
      <c r="DVH44" s="23"/>
      <c r="DVI44" s="23"/>
      <c r="DVJ44" s="23"/>
      <c r="DVK44" s="23"/>
      <c r="DVL44" s="23"/>
      <c r="DVM44" s="23"/>
      <c r="DVN44" s="23"/>
      <c r="DVO44" s="23"/>
      <c r="DVP44" s="23"/>
      <c r="DVQ44" s="23"/>
      <c r="DVR44" s="23"/>
      <c r="DVS44" s="23"/>
      <c r="DVT44" s="23"/>
      <c r="DVU44" s="23"/>
      <c r="DVV44" s="23"/>
      <c r="DVW44" s="23"/>
      <c r="DVX44" s="23"/>
      <c r="DVY44" s="23"/>
      <c r="DVZ44" s="23"/>
      <c r="DWA44" s="23"/>
      <c r="DWB44" s="23"/>
      <c r="DWC44" s="23"/>
      <c r="DWD44" s="23"/>
      <c r="DWE44" s="23"/>
      <c r="DWF44" s="23"/>
      <c r="DWG44" s="23"/>
      <c r="DWH44" s="23"/>
      <c r="DWI44" s="23"/>
      <c r="DWJ44" s="23"/>
      <c r="DWK44" s="23"/>
      <c r="DWL44" s="23"/>
      <c r="DWM44" s="23"/>
      <c r="DWN44" s="23"/>
      <c r="DWO44" s="23"/>
      <c r="DWP44" s="23"/>
      <c r="DWQ44" s="23"/>
      <c r="DWR44" s="23"/>
      <c r="DWS44" s="23"/>
      <c r="DWT44" s="23"/>
      <c r="DWU44" s="23"/>
      <c r="DWV44" s="23"/>
      <c r="DWW44" s="23"/>
      <c r="DWX44" s="23"/>
      <c r="DWY44" s="23"/>
      <c r="DWZ44" s="23"/>
      <c r="DXA44" s="23"/>
      <c r="DXB44" s="23"/>
      <c r="DXC44" s="23"/>
      <c r="DXD44" s="23"/>
      <c r="DXE44" s="23"/>
      <c r="DXF44" s="23"/>
      <c r="DXG44" s="23"/>
      <c r="DXH44" s="23"/>
      <c r="DXI44" s="23"/>
      <c r="DXJ44" s="23"/>
      <c r="DXK44" s="23"/>
      <c r="DXL44" s="23"/>
      <c r="DXM44" s="23"/>
      <c r="DXN44" s="23"/>
      <c r="DXO44" s="23"/>
      <c r="DXP44" s="23"/>
      <c r="DXQ44" s="23"/>
      <c r="DXR44" s="23"/>
      <c r="DXS44" s="23"/>
      <c r="DXT44" s="23"/>
      <c r="DXU44" s="23"/>
      <c r="DXV44" s="23"/>
      <c r="DXW44" s="23"/>
      <c r="DXX44" s="23"/>
      <c r="DXY44" s="23"/>
      <c r="DXZ44" s="23"/>
      <c r="DYA44" s="23"/>
      <c r="DYB44" s="23"/>
      <c r="DYC44" s="23"/>
      <c r="DYD44" s="23"/>
      <c r="DYE44" s="23"/>
      <c r="DYF44" s="23"/>
      <c r="DYG44" s="23"/>
      <c r="DYH44" s="23"/>
      <c r="DYI44" s="23"/>
      <c r="DYJ44" s="23"/>
      <c r="DYK44" s="23"/>
      <c r="DYL44" s="23"/>
      <c r="DYM44" s="23"/>
      <c r="DYN44" s="23"/>
      <c r="DYO44" s="23"/>
      <c r="DYP44" s="23"/>
      <c r="DYQ44" s="23"/>
      <c r="DYR44" s="23"/>
      <c r="DYS44" s="23"/>
      <c r="DYT44" s="23"/>
      <c r="DYU44" s="23"/>
      <c r="DYV44" s="23"/>
      <c r="DYW44" s="23"/>
      <c r="DYX44" s="23"/>
      <c r="DYY44" s="23"/>
      <c r="DYZ44" s="23"/>
      <c r="DZA44" s="23"/>
      <c r="DZB44" s="23"/>
      <c r="DZC44" s="23"/>
      <c r="DZD44" s="23"/>
      <c r="DZE44" s="23"/>
      <c r="DZF44" s="23"/>
      <c r="DZG44" s="23"/>
      <c r="DZH44" s="23"/>
      <c r="DZI44" s="23"/>
      <c r="DZJ44" s="23"/>
      <c r="DZK44" s="23"/>
      <c r="DZL44" s="23"/>
      <c r="DZM44" s="23"/>
      <c r="DZN44" s="23"/>
      <c r="DZO44" s="23"/>
      <c r="DZP44" s="23"/>
      <c r="DZQ44" s="23"/>
      <c r="DZR44" s="23"/>
      <c r="DZS44" s="23"/>
      <c r="DZT44" s="23"/>
      <c r="DZU44" s="23"/>
      <c r="DZV44" s="23"/>
      <c r="DZW44" s="23"/>
      <c r="DZX44" s="23"/>
      <c r="DZY44" s="23"/>
      <c r="DZZ44" s="23"/>
      <c r="EAA44" s="23"/>
      <c r="EAB44" s="23"/>
      <c r="EAC44" s="23"/>
      <c r="EAD44" s="23"/>
      <c r="EAE44" s="23"/>
      <c r="EAF44" s="23"/>
      <c r="EAG44" s="23"/>
      <c r="EAH44" s="23"/>
      <c r="EAI44" s="23"/>
      <c r="EAJ44" s="23"/>
      <c r="EAK44" s="23"/>
      <c r="EAL44" s="23"/>
      <c r="EAM44" s="23"/>
      <c r="EAN44" s="23"/>
      <c r="EAO44" s="23"/>
      <c r="EAP44" s="23"/>
      <c r="EAQ44" s="23"/>
      <c r="EAR44" s="23"/>
      <c r="EAS44" s="23"/>
      <c r="EAT44" s="23"/>
      <c r="EAU44" s="23"/>
      <c r="EAV44" s="23"/>
      <c r="EAW44" s="23"/>
      <c r="EAX44" s="23"/>
      <c r="EAY44" s="23"/>
      <c r="EAZ44" s="23"/>
      <c r="EBA44" s="23"/>
      <c r="EBB44" s="23"/>
      <c r="EBC44" s="23"/>
      <c r="EBD44" s="23"/>
      <c r="EBE44" s="23"/>
      <c r="EBF44" s="23"/>
      <c r="EBG44" s="23"/>
      <c r="EBH44" s="23"/>
      <c r="EBI44" s="23"/>
      <c r="EBJ44" s="23"/>
      <c r="EBK44" s="23"/>
      <c r="EBL44" s="23"/>
      <c r="EBM44" s="23"/>
      <c r="EBN44" s="23"/>
      <c r="EBO44" s="23"/>
      <c r="EBP44" s="23"/>
      <c r="EBQ44" s="23"/>
      <c r="EBR44" s="23"/>
      <c r="EBS44" s="23"/>
      <c r="EBT44" s="23"/>
      <c r="EBU44" s="23"/>
      <c r="EBV44" s="23"/>
      <c r="EBW44" s="23"/>
      <c r="EBX44" s="23"/>
      <c r="EBY44" s="23"/>
      <c r="EBZ44" s="23"/>
      <c r="ECA44" s="23"/>
      <c r="ECB44" s="23"/>
      <c r="ECC44" s="23"/>
      <c r="ECD44" s="23"/>
      <c r="ECE44" s="23"/>
      <c r="ECF44" s="23"/>
      <c r="ECG44" s="23"/>
      <c r="ECH44" s="23"/>
      <c r="ECI44" s="23"/>
      <c r="ECJ44" s="23"/>
      <c r="ECK44" s="23"/>
      <c r="ECL44" s="23"/>
      <c r="ECM44" s="23"/>
      <c r="ECN44" s="23"/>
      <c r="ECO44" s="23"/>
      <c r="ECP44" s="23"/>
      <c r="ECQ44" s="23"/>
      <c r="ECR44" s="23"/>
      <c r="ECS44" s="23"/>
      <c r="ECT44" s="23"/>
      <c r="ECU44" s="23"/>
      <c r="ECV44" s="23"/>
      <c r="ECW44" s="23"/>
      <c r="ECX44" s="23"/>
      <c r="ECY44" s="23"/>
      <c r="ECZ44" s="23"/>
      <c r="EDA44" s="23"/>
      <c r="EDB44" s="23"/>
      <c r="EDC44" s="23"/>
      <c r="EDD44" s="23"/>
      <c r="EDE44" s="23"/>
      <c r="EDF44" s="23"/>
      <c r="EDG44" s="23"/>
      <c r="EDH44" s="23"/>
      <c r="EDI44" s="23"/>
      <c r="EDJ44" s="23"/>
      <c r="EDK44" s="23"/>
      <c r="EDL44" s="23"/>
      <c r="EDM44" s="23"/>
      <c r="EDN44" s="23"/>
      <c r="EDO44" s="23"/>
      <c r="EDP44" s="23"/>
      <c r="EDQ44" s="23"/>
      <c r="EDR44" s="23"/>
      <c r="EDS44" s="23"/>
      <c r="EDT44" s="23"/>
      <c r="EDU44" s="23"/>
      <c r="EDV44" s="23"/>
      <c r="EDW44" s="23"/>
      <c r="EDX44" s="23"/>
      <c r="EDY44" s="23"/>
      <c r="EDZ44" s="23"/>
      <c r="EEA44" s="23"/>
      <c r="EEB44" s="23"/>
      <c r="EEC44" s="23"/>
      <c r="EED44" s="23"/>
      <c r="EEE44" s="23"/>
      <c r="EEF44" s="23"/>
      <c r="EEG44" s="23"/>
      <c r="EEH44" s="23"/>
      <c r="EEI44" s="23"/>
      <c r="EEJ44" s="23"/>
      <c r="EEK44" s="23"/>
      <c r="EEL44" s="23"/>
      <c r="EEM44" s="23"/>
      <c r="EEN44" s="23"/>
      <c r="EEO44" s="23"/>
      <c r="EEP44" s="23"/>
      <c r="EEQ44" s="23"/>
      <c r="EER44" s="23"/>
      <c r="EES44" s="23"/>
      <c r="EET44" s="23"/>
      <c r="EEU44" s="23"/>
      <c r="EEV44" s="23"/>
      <c r="EEW44" s="23"/>
      <c r="EEX44" s="23"/>
      <c r="EEY44" s="23"/>
      <c r="EEZ44" s="23"/>
      <c r="EFA44" s="23"/>
      <c r="EFB44" s="23"/>
      <c r="EFC44" s="23"/>
      <c r="EFD44" s="23"/>
      <c r="EFE44" s="23"/>
      <c r="EFF44" s="23"/>
      <c r="EFG44" s="23"/>
      <c r="EFH44" s="23"/>
      <c r="EFI44" s="23"/>
      <c r="EFJ44" s="23"/>
      <c r="EFK44" s="23"/>
      <c r="EFL44" s="23"/>
      <c r="EFM44" s="23"/>
      <c r="EFN44" s="23"/>
      <c r="EFO44" s="23"/>
      <c r="EFP44" s="23"/>
      <c r="EFQ44" s="23"/>
      <c r="EFR44" s="23"/>
      <c r="EFS44" s="23"/>
      <c r="EFT44" s="23"/>
      <c r="EFU44" s="23"/>
      <c r="EFV44" s="23"/>
      <c r="EFW44" s="23"/>
      <c r="EFX44" s="23"/>
      <c r="EFY44" s="23"/>
      <c r="EFZ44" s="23"/>
      <c r="EGA44" s="23"/>
      <c r="EGB44" s="23"/>
      <c r="EGC44" s="23"/>
      <c r="EGD44" s="23"/>
      <c r="EGE44" s="23"/>
      <c r="EGF44" s="23"/>
      <c r="EGG44" s="23"/>
      <c r="EGH44" s="23"/>
      <c r="EGI44" s="23"/>
      <c r="EGJ44" s="23"/>
      <c r="EGK44" s="23"/>
      <c r="EGL44" s="23"/>
      <c r="EGM44" s="23"/>
      <c r="EGN44" s="23"/>
      <c r="EGO44" s="23"/>
      <c r="EGP44" s="23"/>
      <c r="EGQ44" s="23"/>
      <c r="EGR44" s="23"/>
      <c r="EGS44" s="23"/>
      <c r="EGT44" s="23"/>
      <c r="EGU44" s="23"/>
      <c r="EGV44" s="23"/>
      <c r="EGW44" s="23"/>
      <c r="EGX44" s="23"/>
      <c r="EGY44" s="23"/>
      <c r="EGZ44" s="23"/>
      <c r="EHA44" s="23"/>
      <c r="EHB44" s="23"/>
      <c r="EHC44" s="23"/>
      <c r="EHD44" s="23"/>
      <c r="EHE44" s="23"/>
      <c r="EHF44" s="23"/>
      <c r="EHG44" s="23"/>
      <c r="EHH44" s="23"/>
      <c r="EHI44" s="23"/>
      <c r="EHJ44" s="23"/>
      <c r="EHK44" s="23"/>
      <c r="EHL44" s="23"/>
      <c r="EHM44" s="23"/>
      <c r="EHN44" s="23"/>
      <c r="EHO44" s="23"/>
      <c r="EHP44" s="23"/>
      <c r="EHQ44" s="23"/>
      <c r="EHR44" s="23"/>
      <c r="EHS44" s="23"/>
      <c r="EHT44" s="23"/>
      <c r="EHU44" s="23"/>
      <c r="EHV44" s="23"/>
      <c r="EHW44" s="23"/>
      <c r="EHX44" s="23"/>
      <c r="EHY44" s="23"/>
      <c r="EHZ44" s="23"/>
      <c r="EIA44" s="23"/>
      <c r="EIB44" s="23"/>
      <c r="EIC44" s="23"/>
      <c r="EID44" s="23"/>
      <c r="EIE44" s="23"/>
      <c r="EIF44" s="23"/>
      <c r="EIG44" s="23"/>
      <c r="EIH44" s="23"/>
      <c r="EII44" s="23"/>
      <c r="EIJ44" s="23"/>
      <c r="EIK44" s="23"/>
      <c r="EIL44" s="23"/>
      <c r="EIM44" s="23"/>
      <c r="EIN44" s="23"/>
      <c r="EIO44" s="23"/>
      <c r="EIP44" s="23"/>
      <c r="EIQ44" s="23"/>
      <c r="EIR44" s="23"/>
      <c r="EIS44" s="23"/>
      <c r="EIT44" s="23"/>
      <c r="EIU44" s="23"/>
      <c r="EIV44" s="23"/>
      <c r="EIW44" s="23"/>
      <c r="EIX44" s="23"/>
      <c r="EIY44" s="23"/>
      <c r="EIZ44" s="23"/>
      <c r="EJA44" s="23"/>
      <c r="EJB44" s="23"/>
      <c r="EJC44" s="23"/>
      <c r="EJD44" s="23"/>
      <c r="EJE44" s="23"/>
      <c r="EJF44" s="23"/>
      <c r="EJG44" s="23"/>
      <c r="EJH44" s="23"/>
      <c r="EJI44" s="23"/>
      <c r="EJJ44" s="23"/>
      <c r="EJK44" s="23"/>
      <c r="EJL44" s="23"/>
      <c r="EJM44" s="23"/>
      <c r="EJN44" s="23"/>
      <c r="EJO44" s="23"/>
      <c r="EJP44" s="23"/>
      <c r="EJQ44" s="23"/>
      <c r="EJR44" s="23"/>
      <c r="EJS44" s="23"/>
      <c r="EJT44" s="23"/>
      <c r="EJU44" s="23"/>
      <c r="EJV44" s="23"/>
      <c r="EJW44" s="23"/>
      <c r="EJX44" s="23"/>
      <c r="EJY44" s="23"/>
      <c r="EJZ44" s="23"/>
      <c r="EKA44" s="23"/>
      <c r="EKB44" s="23"/>
      <c r="EKC44" s="23"/>
      <c r="EKD44" s="23"/>
      <c r="EKE44" s="23"/>
      <c r="EKF44" s="23"/>
      <c r="EKG44" s="23"/>
      <c r="EKH44" s="23"/>
      <c r="EKI44" s="23"/>
      <c r="EKJ44" s="23"/>
      <c r="EKK44" s="23"/>
      <c r="EKL44" s="23"/>
      <c r="EKM44" s="23"/>
      <c r="EKN44" s="23"/>
      <c r="EKO44" s="23"/>
      <c r="EKP44" s="23"/>
      <c r="EKQ44" s="23"/>
      <c r="EKR44" s="23"/>
      <c r="EKS44" s="23"/>
      <c r="EKT44" s="23"/>
      <c r="EKU44" s="23"/>
      <c r="EKV44" s="23"/>
      <c r="EKW44" s="23"/>
      <c r="EKX44" s="23"/>
      <c r="EKY44" s="23"/>
      <c r="EKZ44" s="23"/>
      <c r="ELA44" s="23"/>
      <c r="ELB44" s="23"/>
      <c r="ELC44" s="23"/>
      <c r="ELD44" s="23"/>
      <c r="ELE44" s="23"/>
      <c r="ELF44" s="23"/>
      <c r="ELG44" s="23"/>
      <c r="ELH44" s="23"/>
      <c r="ELI44" s="23"/>
      <c r="ELJ44" s="23"/>
      <c r="ELK44" s="23"/>
      <c r="ELL44" s="23"/>
      <c r="ELM44" s="23"/>
      <c r="ELN44" s="23"/>
      <c r="ELO44" s="23"/>
      <c r="ELP44" s="23"/>
      <c r="ELQ44" s="23"/>
      <c r="ELR44" s="23"/>
      <c r="ELS44" s="23"/>
      <c r="ELT44" s="23"/>
      <c r="ELU44" s="23"/>
      <c r="ELV44" s="23"/>
      <c r="ELW44" s="23"/>
      <c r="ELX44" s="23"/>
      <c r="ELY44" s="23"/>
      <c r="ELZ44" s="23"/>
      <c r="EMA44" s="23"/>
      <c r="EMB44" s="23"/>
      <c r="EMC44" s="23"/>
      <c r="EMD44" s="23"/>
      <c r="EME44" s="23"/>
      <c r="EMF44" s="23"/>
      <c r="EMG44" s="23"/>
      <c r="EMH44" s="23"/>
      <c r="EMI44" s="23"/>
      <c r="EMJ44" s="23"/>
      <c r="EMK44" s="23"/>
      <c r="EML44" s="23"/>
      <c r="EMM44" s="23"/>
      <c r="EMN44" s="23"/>
      <c r="EMO44" s="23"/>
      <c r="EMP44" s="23"/>
      <c r="EMQ44" s="23"/>
      <c r="EMR44" s="23"/>
      <c r="EMS44" s="23"/>
      <c r="EMT44" s="23"/>
      <c r="EMU44" s="23"/>
      <c r="EMV44" s="23"/>
      <c r="EMW44" s="23"/>
      <c r="EMX44" s="23"/>
      <c r="EMY44" s="23"/>
      <c r="EMZ44" s="23"/>
      <c r="ENA44" s="23"/>
      <c r="ENB44" s="23"/>
      <c r="ENC44" s="23"/>
      <c r="END44" s="23"/>
      <c r="ENE44" s="23"/>
      <c r="ENF44" s="23"/>
      <c r="ENG44" s="23"/>
      <c r="ENH44" s="23"/>
      <c r="ENI44" s="23"/>
      <c r="ENJ44" s="23"/>
      <c r="ENK44" s="23"/>
      <c r="ENL44" s="23"/>
      <c r="ENM44" s="23"/>
      <c r="ENN44" s="23"/>
      <c r="ENO44" s="23"/>
      <c r="ENP44" s="23"/>
      <c r="ENQ44" s="23"/>
      <c r="ENR44" s="23"/>
      <c r="ENS44" s="23"/>
      <c r="ENT44" s="23"/>
      <c r="ENU44" s="23"/>
      <c r="ENV44" s="23"/>
      <c r="ENW44" s="23"/>
      <c r="ENX44" s="23"/>
      <c r="ENY44" s="23"/>
      <c r="ENZ44" s="23"/>
      <c r="EOA44" s="23"/>
      <c r="EOB44" s="23"/>
      <c r="EOC44" s="23"/>
      <c r="EOD44" s="23"/>
      <c r="EOE44" s="23"/>
      <c r="EOF44" s="23"/>
      <c r="EOG44" s="23"/>
      <c r="EOH44" s="23"/>
      <c r="EOI44" s="23"/>
      <c r="EOJ44" s="23"/>
      <c r="EOK44" s="23"/>
      <c r="EOL44" s="23"/>
      <c r="EOM44" s="23"/>
      <c r="EON44" s="23"/>
      <c r="EOO44" s="23"/>
      <c r="EOP44" s="23"/>
      <c r="EOQ44" s="23"/>
      <c r="EOR44" s="23"/>
      <c r="EOS44" s="23"/>
      <c r="EOT44" s="23"/>
      <c r="EOU44" s="23"/>
      <c r="EOV44" s="23"/>
      <c r="EOW44" s="23"/>
      <c r="EOX44" s="23"/>
      <c r="EOY44" s="23"/>
      <c r="EOZ44" s="23"/>
      <c r="EPA44" s="23"/>
      <c r="EPB44" s="23"/>
      <c r="EPC44" s="23"/>
      <c r="EPD44" s="23"/>
      <c r="EPE44" s="23"/>
      <c r="EPF44" s="23"/>
      <c r="EPG44" s="23"/>
      <c r="EPH44" s="23"/>
      <c r="EPI44" s="23"/>
      <c r="EPJ44" s="23"/>
      <c r="EPK44" s="23"/>
      <c r="EPL44" s="23"/>
      <c r="EPM44" s="23"/>
      <c r="EPN44" s="23"/>
      <c r="EPO44" s="23"/>
      <c r="EPP44" s="23"/>
      <c r="EPQ44" s="23"/>
      <c r="EPR44" s="23"/>
      <c r="EPS44" s="23"/>
      <c r="EPT44" s="23"/>
      <c r="EPU44" s="23"/>
      <c r="EPV44" s="23"/>
      <c r="EPW44" s="23"/>
      <c r="EPX44" s="23"/>
      <c r="EPY44" s="23"/>
      <c r="EPZ44" s="23"/>
      <c r="EQA44" s="23"/>
      <c r="EQB44" s="23"/>
      <c r="EQC44" s="23"/>
      <c r="EQD44" s="23"/>
      <c r="EQE44" s="23"/>
      <c r="EQF44" s="23"/>
      <c r="EQG44" s="23"/>
      <c r="EQH44" s="23"/>
      <c r="EQI44" s="23"/>
      <c r="EQJ44" s="23"/>
      <c r="EQK44" s="23"/>
      <c r="EQL44" s="23"/>
      <c r="EQM44" s="23"/>
      <c r="EQN44" s="23"/>
      <c r="EQO44" s="23"/>
      <c r="EQP44" s="23"/>
      <c r="EQQ44" s="23"/>
      <c r="EQR44" s="23"/>
      <c r="EQS44" s="23"/>
      <c r="EQT44" s="23"/>
      <c r="EQU44" s="23"/>
      <c r="EQV44" s="23"/>
      <c r="EQW44" s="23"/>
      <c r="EQX44" s="23"/>
      <c r="EQY44" s="23"/>
      <c r="EQZ44" s="23"/>
      <c r="ERA44" s="23"/>
      <c r="ERB44" s="23"/>
      <c r="ERC44" s="23"/>
      <c r="ERD44" s="23"/>
      <c r="ERE44" s="23"/>
      <c r="ERF44" s="23"/>
      <c r="ERG44" s="23"/>
      <c r="ERH44" s="23"/>
      <c r="ERI44" s="23"/>
      <c r="ERJ44" s="23"/>
      <c r="ERK44" s="23"/>
      <c r="ERL44" s="23"/>
      <c r="ERM44" s="23"/>
      <c r="ERN44" s="23"/>
      <c r="ERO44" s="23"/>
      <c r="ERP44" s="23"/>
      <c r="ERQ44" s="23"/>
      <c r="ERR44" s="23"/>
      <c r="ERS44" s="23"/>
      <c r="ERT44" s="23"/>
      <c r="ERU44" s="23"/>
      <c r="ERV44" s="23"/>
      <c r="ERW44" s="23"/>
      <c r="ERX44" s="23"/>
      <c r="ERY44" s="23"/>
      <c r="ERZ44" s="23"/>
      <c r="ESA44" s="23"/>
      <c r="ESB44" s="23"/>
      <c r="ESC44" s="23"/>
      <c r="ESD44" s="23"/>
      <c r="ESE44" s="23"/>
      <c r="ESF44" s="23"/>
      <c r="ESG44" s="23"/>
      <c r="ESH44" s="23"/>
      <c r="ESI44" s="23"/>
      <c r="ESJ44" s="23"/>
      <c r="ESK44" s="23"/>
      <c r="ESL44" s="23"/>
      <c r="ESM44" s="23"/>
      <c r="ESN44" s="23"/>
      <c r="ESO44" s="23"/>
      <c r="ESP44" s="23"/>
      <c r="ESQ44" s="23"/>
      <c r="ESR44" s="23"/>
      <c r="ESS44" s="23"/>
      <c r="EST44" s="23"/>
      <c r="ESU44" s="23"/>
      <c r="ESV44" s="23"/>
      <c r="ESW44" s="23"/>
      <c r="ESX44" s="23"/>
      <c r="ESY44" s="23"/>
      <c r="ESZ44" s="23"/>
      <c r="ETA44" s="23"/>
      <c r="ETB44" s="23"/>
      <c r="ETC44" s="23"/>
      <c r="ETD44" s="23"/>
      <c r="ETE44" s="23"/>
      <c r="ETF44" s="23"/>
      <c r="ETG44" s="23"/>
      <c r="ETH44" s="23"/>
      <c r="ETI44" s="23"/>
      <c r="ETJ44" s="23"/>
      <c r="ETK44" s="23"/>
      <c r="ETL44" s="23"/>
      <c r="ETM44" s="23"/>
      <c r="ETN44" s="23"/>
      <c r="ETO44" s="23"/>
      <c r="ETP44" s="23"/>
      <c r="ETQ44" s="23"/>
      <c r="ETR44" s="23"/>
      <c r="ETS44" s="23"/>
      <c r="ETT44" s="23"/>
      <c r="ETU44" s="23"/>
      <c r="ETV44" s="23"/>
      <c r="ETW44" s="23"/>
      <c r="ETX44" s="23"/>
      <c r="ETY44" s="23"/>
      <c r="ETZ44" s="23"/>
      <c r="EUA44" s="23"/>
      <c r="EUB44" s="23"/>
      <c r="EUC44" s="23"/>
      <c r="EUD44" s="23"/>
      <c r="EUE44" s="23"/>
      <c r="EUF44" s="23"/>
      <c r="EUG44" s="23"/>
      <c r="EUH44" s="23"/>
      <c r="EUI44" s="23"/>
      <c r="EUJ44" s="23"/>
      <c r="EUK44" s="23"/>
      <c r="EUL44" s="23"/>
      <c r="EUM44" s="23"/>
      <c r="EUN44" s="23"/>
      <c r="EUO44" s="23"/>
      <c r="EUP44" s="23"/>
      <c r="EUQ44" s="23"/>
      <c r="EUR44" s="23"/>
      <c r="EUS44" s="23"/>
      <c r="EUT44" s="23"/>
      <c r="EUU44" s="23"/>
      <c r="EUV44" s="23"/>
      <c r="EUW44" s="23"/>
      <c r="EUX44" s="23"/>
      <c r="EUY44" s="23"/>
      <c r="EUZ44" s="23"/>
      <c r="EVA44" s="23"/>
      <c r="EVB44" s="23"/>
      <c r="EVC44" s="23"/>
      <c r="EVD44" s="23"/>
      <c r="EVE44" s="23"/>
      <c r="EVF44" s="23"/>
      <c r="EVG44" s="23"/>
      <c r="EVH44" s="23"/>
      <c r="EVI44" s="23"/>
      <c r="EVJ44" s="23"/>
      <c r="EVK44" s="23"/>
      <c r="EVL44" s="23"/>
      <c r="EVM44" s="23"/>
      <c r="EVN44" s="23"/>
      <c r="EVO44" s="23"/>
      <c r="EVP44" s="23"/>
      <c r="EVQ44" s="23"/>
      <c r="EVR44" s="23"/>
      <c r="EVS44" s="23"/>
      <c r="EVT44" s="23"/>
      <c r="EVU44" s="23"/>
      <c r="EVV44" s="23"/>
      <c r="EVW44" s="23"/>
      <c r="EVX44" s="23"/>
      <c r="EVY44" s="23"/>
      <c r="EVZ44" s="23"/>
      <c r="EWA44" s="23"/>
      <c r="EWB44" s="23"/>
      <c r="EWC44" s="23"/>
      <c r="EWD44" s="23"/>
      <c r="EWE44" s="23"/>
      <c r="EWF44" s="23"/>
      <c r="EWG44" s="23"/>
      <c r="EWH44" s="23"/>
      <c r="EWI44" s="23"/>
      <c r="EWJ44" s="23"/>
      <c r="EWK44" s="23"/>
      <c r="EWL44" s="23"/>
      <c r="EWM44" s="23"/>
      <c r="EWN44" s="23"/>
      <c r="EWO44" s="23"/>
      <c r="EWP44" s="23"/>
      <c r="EWQ44" s="23"/>
      <c r="EWR44" s="23"/>
      <c r="EWS44" s="23"/>
      <c r="EWT44" s="23"/>
      <c r="EWU44" s="23"/>
      <c r="EWV44" s="23"/>
      <c r="EWW44" s="23"/>
      <c r="EWX44" s="23"/>
      <c r="EWY44" s="23"/>
      <c r="EWZ44" s="23"/>
      <c r="EXA44" s="23"/>
      <c r="EXB44" s="23"/>
      <c r="EXC44" s="23"/>
      <c r="EXD44" s="23"/>
      <c r="EXE44" s="23"/>
      <c r="EXF44" s="23"/>
      <c r="EXG44" s="23"/>
      <c r="EXH44" s="23"/>
      <c r="EXI44" s="23"/>
      <c r="EXJ44" s="23"/>
      <c r="EXK44" s="23"/>
      <c r="EXL44" s="23"/>
      <c r="EXM44" s="23"/>
      <c r="EXN44" s="23"/>
      <c r="EXO44" s="23"/>
      <c r="EXP44" s="23"/>
      <c r="EXQ44" s="23"/>
      <c r="EXR44" s="23"/>
      <c r="EXS44" s="23"/>
      <c r="EXT44" s="23"/>
      <c r="EXU44" s="23"/>
      <c r="EXV44" s="23"/>
      <c r="EXW44" s="23"/>
      <c r="EXX44" s="23"/>
      <c r="EXY44" s="23"/>
      <c r="EXZ44" s="23"/>
      <c r="EYA44" s="23"/>
      <c r="EYB44" s="23"/>
      <c r="EYC44" s="23"/>
      <c r="EYD44" s="23"/>
      <c r="EYE44" s="23"/>
      <c r="EYF44" s="23"/>
      <c r="EYG44" s="23"/>
      <c r="EYH44" s="23"/>
      <c r="EYI44" s="23"/>
      <c r="EYJ44" s="23"/>
      <c r="EYK44" s="23"/>
      <c r="EYL44" s="23"/>
      <c r="EYM44" s="23"/>
      <c r="EYN44" s="23"/>
      <c r="EYO44" s="23"/>
      <c r="EYP44" s="23"/>
      <c r="EYQ44" s="23"/>
      <c r="EYR44" s="23"/>
      <c r="EYS44" s="23"/>
      <c r="EYT44" s="23"/>
      <c r="EYU44" s="23"/>
      <c r="EYV44" s="23"/>
      <c r="EYW44" s="23"/>
      <c r="EYX44" s="23"/>
      <c r="EYY44" s="23"/>
      <c r="EYZ44" s="23"/>
      <c r="EZA44" s="23"/>
      <c r="EZB44" s="23"/>
      <c r="EZC44" s="23"/>
      <c r="EZD44" s="23"/>
      <c r="EZE44" s="23"/>
      <c r="EZF44" s="23"/>
      <c r="EZG44" s="23"/>
      <c r="EZH44" s="23"/>
      <c r="EZI44" s="23"/>
      <c r="EZJ44" s="23"/>
      <c r="EZK44" s="23"/>
      <c r="EZL44" s="23"/>
      <c r="EZM44" s="23"/>
      <c r="EZN44" s="23"/>
      <c r="EZO44" s="23"/>
      <c r="EZP44" s="23"/>
      <c r="EZQ44" s="23"/>
      <c r="EZR44" s="23"/>
      <c r="EZS44" s="23"/>
      <c r="EZT44" s="23"/>
      <c r="EZU44" s="23"/>
      <c r="EZV44" s="23"/>
      <c r="EZW44" s="23"/>
      <c r="EZX44" s="23"/>
      <c r="EZY44" s="23"/>
      <c r="EZZ44" s="23"/>
      <c r="FAA44" s="23"/>
      <c r="FAB44" s="23"/>
      <c r="FAC44" s="23"/>
      <c r="FAD44" s="23"/>
      <c r="FAE44" s="23"/>
      <c r="FAF44" s="23"/>
      <c r="FAG44" s="23"/>
      <c r="FAH44" s="23"/>
      <c r="FAI44" s="23"/>
      <c r="FAJ44" s="23"/>
      <c r="FAK44" s="23"/>
      <c r="FAL44" s="23"/>
      <c r="FAM44" s="23"/>
      <c r="FAN44" s="23"/>
      <c r="FAO44" s="23"/>
      <c r="FAP44" s="23"/>
      <c r="FAQ44" s="23"/>
      <c r="FAR44" s="23"/>
      <c r="FAS44" s="23"/>
      <c r="FAT44" s="23"/>
      <c r="FAU44" s="23"/>
      <c r="FAV44" s="23"/>
      <c r="FAW44" s="23"/>
      <c r="FAX44" s="23"/>
      <c r="FAY44" s="23"/>
      <c r="FAZ44" s="23"/>
      <c r="FBA44" s="23"/>
      <c r="FBB44" s="23"/>
      <c r="FBC44" s="23"/>
      <c r="FBD44" s="23"/>
      <c r="FBE44" s="23"/>
      <c r="FBF44" s="23"/>
      <c r="FBG44" s="23"/>
      <c r="FBH44" s="23"/>
      <c r="FBI44" s="23"/>
      <c r="FBJ44" s="23"/>
      <c r="FBK44" s="23"/>
      <c r="FBL44" s="23"/>
      <c r="FBM44" s="23"/>
      <c r="FBN44" s="23"/>
      <c r="FBO44" s="23"/>
      <c r="FBP44" s="23"/>
      <c r="FBQ44" s="23"/>
      <c r="FBR44" s="23"/>
      <c r="FBS44" s="23"/>
      <c r="FBT44" s="23"/>
      <c r="FBU44" s="23"/>
      <c r="FBV44" s="23"/>
      <c r="FBW44" s="23"/>
      <c r="FBX44" s="23"/>
      <c r="FBY44" s="23"/>
      <c r="FBZ44" s="23"/>
      <c r="FCA44" s="23"/>
      <c r="FCB44" s="23"/>
      <c r="FCC44" s="23"/>
      <c r="FCD44" s="23"/>
      <c r="FCE44" s="23"/>
      <c r="FCF44" s="23"/>
      <c r="FCG44" s="23"/>
      <c r="FCH44" s="23"/>
      <c r="FCI44" s="23"/>
      <c r="FCJ44" s="23"/>
      <c r="FCK44" s="23"/>
      <c r="FCL44" s="23"/>
      <c r="FCM44" s="23"/>
      <c r="FCN44" s="23"/>
      <c r="FCO44" s="23"/>
      <c r="FCP44" s="23"/>
      <c r="FCQ44" s="23"/>
      <c r="FCR44" s="23"/>
      <c r="FCS44" s="23"/>
      <c r="FCT44" s="23"/>
      <c r="FCU44" s="23"/>
      <c r="FCV44" s="23"/>
      <c r="FCW44" s="23"/>
      <c r="FCX44" s="23"/>
      <c r="FCY44" s="23"/>
      <c r="FCZ44" s="23"/>
      <c r="FDA44" s="23"/>
      <c r="FDB44" s="23"/>
      <c r="FDC44" s="23"/>
      <c r="FDD44" s="23"/>
      <c r="FDE44" s="23"/>
      <c r="FDF44" s="23"/>
      <c r="FDG44" s="23"/>
      <c r="FDH44" s="23"/>
      <c r="FDI44" s="23"/>
      <c r="FDJ44" s="23"/>
      <c r="FDK44" s="23"/>
      <c r="FDL44" s="23"/>
      <c r="FDM44" s="23"/>
      <c r="FDN44" s="23"/>
      <c r="FDO44" s="23"/>
      <c r="FDP44" s="23"/>
      <c r="FDQ44" s="23"/>
      <c r="FDR44" s="23"/>
      <c r="FDS44" s="23"/>
      <c r="FDT44" s="23"/>
      <c r="FDU44" s="23"/>
      <c r="FDV44" s="23"/>
      <c r="FDW44" s="23"/>
      <c r="FDX44" s="23"/>
      <c r="FDY44" s="23"/>
      <c r="FDZ44" s="23"/>
      <c r="FEA44" s="23"/>
      <c r="FEB44" s="23"/>
      <c r="FEC44" s="23"/>
      <c r="FED44" s="23"/>
      <c r="FEE44" s="23"/>
      <c r="FEF44" s="23"/>
      <c r="FEG44" s="23"/>
      <c r="FEH44" s="23"/>
      <c r="FEI44" s="23"/>
      <c r="FEJ44" s="23"/>
      <c r="FEK44" s="23"/>
      <c r="FEL44" s="23"/>
      <c r="FEM44" s="23"/>
      <c r="FEN44" s="23"/>
      <c r="FEO44" s="23"/>
      <c r="FEP44" s="23"/>
      <c r="FEQ44" s="23"/>
      <c r="FER44" s="23"/>
      <c r="FES44" s="23"/>
      <c r="FET44" s="23"/>
      <c r="FEU44" s="23"/>
      <c r="FEV44" s="23"/>
      <c r="FEW44" s="23"/>
      <c r="FEX44" s="23"/>
      <c r="FEY44" s="23"/>
      <c r="FEZ44" s="23"/>
      <c r="FFA44" s="23"/>
      <c r="FFB44" s="23"/>
      <c r="FFC44" s="23"/>
      <c r="FFD44" s="23"/>
      <c r="FFE44" s="23"/>
      <c r="FFF44" s="23"/>
      <c r="FFG44" s="23"/>
      <c r="FFH44" s="23"/>
      <c r="FFI44" s="23"/>
      <c r="FFJ44" s="23"/>
      <c r="FFK44" s="23"/>
      <c r="FFL44" s="23"/>
      <c r="FFM44" s="23"/>
      <c r="FFN44" s="23"/>
      <c r="FFO44" s="23"/>
      <c r="FFP44" s="23"/>
      <c r="FFQ44" s="23"/>
      <c r="FFR44" s="23"/>
      <c r="FFS44" s="23"/>
      <c r="FFT44" s="23"/>
      <c r="FFU44" s="23"/>
      <c r="FFV44" s="23"/>
      <c r="FFW44" s="23"/>
      <c r="FFX44" s="23"/>
      <c r="FFY44" s="23"/>
      <c r="FFZ44" s="23"/>
      <c r="FGA44" s="23"/>
      <c r="FGB44" s="23"/>
      <c r="FGC44" s="23"/>
      <c r="FGD44" s="23"/>
      <c r="FGE44" s="23"/>
      <c r="FGF44" s="23"/>
      <c r="FGG44" s="23"/>
      <c r="FGH44" s="23"/>
      <c r="FGI44" s="23"/>
      <c r="FGJ44" s="23"/>
      <c r="FGK44" s="23"/>
      <c r="FGL44" s="23"/>
      <c r="FGM44" s="23"/>
      <c r="FGN44" s="23"/>
      <c r="FGO44" s="23"/>
      <c r="FGP44" s="23"/>
      <c r="FGQ44" s="23"/>
      <c r="FGR44" s="23"/>
      <c r="FGS44" s="23"/>
      <c r="FGT44" s="23"/>
      <c r="FGU44" s="23"/>
      <c r="FGV44" s="23"/>
      <c r="FGW44" s="23"/>
      <c r="FGX44" s="23"/>
      <c r="FGY44" s="23"/>
      <c r="FGZ44" s="23"/>
      <c r="FHA44" s="23"/>
      <c r="FHB44" s="23"/>
      <c r="FHC44" s="23"/>
      <c r="FHD44" s="23"/>
      <c r="FHE44" s="23"/>
      <c r="FHF44" s="23"/>
      <c r="FHG44" s="23"/>
      <c r="FHH44" s="23"/>
      <c r="FHI44" s="23"/>
      <c r="FHJ44" s="23"/>
      <c r="FHK44" s="23"/>
      <c r="FHL44" s="23"/>
      <c r="FHM44" s="23"/>
      <c r="FHN44" s="23"/>
      <c r="FHO44" s="23"/>
      <c r="FHP44" s="23"/>
      <c r="FHQ44" s="23"/>
      <c r="FHR44" s="23"/>
      <c r="FHS44" s="23"/>
      <c r="FHT44" s="23"/>
      <c r="FHU44" s="23"/>
      <c r="FHV44" s="23"/>
      <c r="FHW44" s="23"/>
      <c r="FHX44" s="23"/>
      <c r="FHY44" s="23"/>
      <c r="FHZ44" s="23"/>
      <c r="FIA44" s="23"/>
      <c r="FIB44" s="23"/>
      <c r="FIC44" s="23"/>
      <c r="FID44" s="23"/>
      <c r="FIE44" s="23"/>
      <c r="FIF44" s="23"/>
      <c r="FIG44" s="23"/>
      <c r="FIH44" s="23"/>
      <c r="FII44" s="23"/>
      <c r="FIJ44" s="23"/>
      <c r="FIK44" s="23"/>
      <c r="FIL44" s="23"/>
      <c r="FIM44" s="23"/>
      <c r="FIN44" s="23"/>
      <c r="FIO44" s="23"/>
      <c r="FIP44" s="23"/>
      <c r="FIQ44" s="23"/>
      <c r="FIR44" s="23"/>
      <c r="FIS44" s="23"/>
      <c r="FIT44" s="23"/>
      <c r="FIU44" s="23"/>
      <c r="FIV44" s="23"/>
      <c r="FIW44" s="23"/>
      <c r="FIX44" s="23"/>
      <c r="FIY44" s="23"/>
      <c r="FIZ44" s="23"/>
      <c r="FJA44" s="23"/>
      <c r="FJB44" s="23"/>
      <c r="FJC44" s="23"/>
      <c r="FJD44" s="23"/>
      <c r="FJE44" s="23"/>
      <c r="FJF44" s="23"/>
      <c r="FJG44" s="23"/>
      <c r="FJH44" s="23"/>
      <c r="FJI44" s="23"/>
      <c r="FJJ44" s="23"/>
      <c r="FJK44" s="23"/>
      <c r="FJL44" s="23"/>
      <c r="FJM44" s="23"/>
      <c r="FJN44" s="23"/>
      <c r="FJO44" s="23"/>
      <c r="FJP44" s="23"/>
      <c r="FJQ44" s="23"/>
      <c r="FJR44" s="23"/>
      <c r="FJS44" s="23"/>
      <c r="FJT44" s="23"/>
      <c r="FJU44" s="23"/>
      <c r="FJV44" s="23"/>
      <c r="FJW44" s="23"/>
      <c r="FJX44" s="23"/>
      <c r="FJY44" s="23"/>
      <c r="FJZ44" s="23"/>
      <c r="FKA44" s="23"/>
      <c r="FKB44" s="23"/>
      <c r="FKC44" s="23"/>
      <c r="FKD44" s="23"/>
      <c r="FKE44" s="23"/>
      <c r="FKF44" s="23"/>
      <c r="FKG44" s="23"/>
      <c r="FKH44" s="23"/>
      <c r="FKI44" s="23"/>
      <c r="FKJ44" s="23"/>
      <c r="FKK44" s="23"/>
      <c r="FKL44" s="23"/>
      <c r="FKM44" s="23"/>
      <c r="FKN44" s="23"/>
      <c r="FKO44" s="23"/>
      <c r="FKP44" s="23"/>
      <c r="FKQ44" s="23"/>
      <c r="FKR44" s="23"/>
      <c r="FKS44" s="23"/>
      <c r="FKT44" s="23"/>
      <c r="FKU44" s="23"/>
      <c r="FKV44" s="23"/>
      <c r="FKW44" s="23"/>
      <c r="FKX44" s="23"/>
      <c r="FKY44" s="23"/>
      <c r="FKZ44" s="23"/>
      <c r="FLA44" s="23"/>
      <c r="FLB44" s="23"/>
      <c r="FLC44" s="23"/>
      <c r="FLD44" s="23"/>
      <c r="FLE44" s="23"/>
      <c r="FLF44" s="23"/>
      <c r="FLG44" s="23"/>
      <c r="FLH44" s="23"/>
      <c r="FLI44" s="23"/>
      <c r="FLJ44" s="23"/>
      <c r="FLK44" s="23"/>
      <c r="FLL44" s="23"/>
      <c r="FLM44" s="23"/>
      <c r="FLN44" s="23"/>
      <c r="FLO44" s="23"/>
      <c r="FLP44" s="23"/>
      <c r="FLQ44" s="23"/>
      <c r="FLR44" s="23"/>
      <c r="FLS44" s="23"/>
      <c r="FLT44" s="23"/>
      <c r="FLU44" s="23"/>
      <c r="FLV44" s="23"/>
      <c r="FLW44" s="23"/>
      <c r="FLX44" s="23"/>
      <c r="FLY44" s="23"/>
      <c r="FLZ44" s="23"/>
      <c r="FMA44" s="23"/>
      <c r="FMB44" s="23"/>
      <c r="FMC44" s="23"/>
      <c r="FMD44" s="23"/>
      <c r="FME44" s="23"/>
      <c r="FMF44" s="23"/>
      <c r="FMG44" s="23"/>
      <c r="FMH44" s="23"/>
      <c r="FMI44" s="23"/>
      <c r="FMJ44" s="23"/>
      <c r="FMK44" s="23"/>
      <c r="FML44" s="23"/>
      <c r="FMM44" s="23"/>
      <c r="FMN44" s="23"/>
      <c r="FMO44" s="23"/>
      <c r="FMP44" s="23"/>
      <c r="FMQ44" s="23"/>
      <c r="FMR44" s="23"/>
      <c r="FMS44" s="23"/>
      <c r="FMT44" s="23"/>
      <c r="FMU44" s="23"/>
      <c r="FMV44" s="23"/>
      <c r="FMW44" s="23"/>
      <c r="FMX44" s="23"/>
      <c r="FMY44" s="23"/>
      <c r="FMZ44" s="23"/>
      <c r="FNA44" s="23"/>
      <c r="FNB44" s="23"/>
      <c r="FNC44" s="23"/>
      <c r="FND44" s="23"/>
      <c r="FNE44" s="23"/>
      <c r="FNF44" s="23"/>
      <c r="FNG44" s="23"/>
      <c r="FNH44" s="23"/>
      <c r="FNI44" s="23"/>
      <c r="FNJ44" s="23"/>
      <c r="FNK44" s="23"/>
      <c r="FNL44" s="23"/>
      <c r="FNM44" s="23"/>
      <c r="FNN44" s="23"/>
      <c r="FNO44" s="23"/>
      <c r="FNP44" s="23"/>
      <c r="FNQ44" s="23"/>
      <c r="FNR44" s="23"/>
      <c r="FNS44" s="23"/>
      <c r="FNT44" s="23"/>
      <c r="FNU44" s="23"/>
      <c r="FNV44" s="23"/>
      <c r="FNW44" s="23"/>
      <c r="FNX44" s="23"/>
      <c r="FNY44" s="23"/>
      <c r="FNZ44" s="23"/>
      <c r="FOA44" s="23"/>
      <c r="FOB44" s="23"/>
      <c r="FOC44" s="23"/>
      <c r="FOD44" s="23"/>
      <c r="FOE44" s="23"/>
      <c r="FOF44" s="23"/>
      <c r="FOG44" s="23"/>
      <c r="FOH44" s="23"/>
      <c r="FOI44" s="23"/>
      <c r="FOJ44" s="23"/>
      <c r="FOK44" s="23"/>
      <c r="FOL44" s="23"/>
      <c r="FOM44" s="23"/>
      <c r="FON44" s="23"/>
      <c r="FOO44" s="23"/>
      <c r="FOP44" s="23"/>
      <c r="FOQ44" s="23"/>
      <c r="FOR44" s="23"/>
      <c r="FOS44" s="23"/>
      <c r="FOT44" s="23"/>
      <c r="FOU44" s="23"/>
      <c r="FOV44" s="23"/>
      <c r="FOW44" s="23"/>
      <c r="FOX44" s="23"/>
      <c r="FOY44" s="23"/>
      <c r="FOZ44" s="23"/>
      <c r="FPA44" s="23"/>
      <c r="FPB44" s="23"/>
      <c r="FPC44" s="23"/>
      <c r="FPD44" s="23"/>
      <c r="FPE44" s="23"/>
      <c r="FPF44" s="23"/>
      <c r="FPG44" s="23"/>
      <c r="FPH44" s="23"/>
      <c r="FPI44" s="23"/>
      <c r="FPJ44" s="23"/>
      <c r="FPK44" s="23"/>
      <c r="FPL44" s="23"/>
      <c r="FPM44" s="23"/>
      <c r="FPN44" s="23"/>
      <c r="FPO44" s="23"/>
      <c r="FPP44" s="23"/>
      <c r="FPQ44" s="23"/>
      <c r="FPR44" s="23"/>
      <c r="FPS44" s="23"/>
      <c r="FPT44" s="23"/>
      <c r="FPU44" s="23"/>
      <c r="FPV44" s="23"/>
      <c r="FPW44" s="23"/>
      <c r="FPX44" s="23"/>
      <c r="FPY44" s="23"/>
      <c r="FPZ44" s="23"/>
      <c r="FQA44" s="23"/>
      <c r="FQB44" s="23"/>
      <c r="FQC44" s="23"/>
      <c r="FQD44" s="23"/>
      <c r="FQE44" s="23"/>
      <c r="FQF44" s="23"/>
      <c r="FQG44" s="23"/>
      <c r="FQH44" s="23"/>
      <c r="FQI44" s="23"/>
      <c r="FQJ44" s="23"/>
      <c r="FQK44" s="23"/>
      <c r="FQL44" s="23"/>
      <c r="FQM44" s="23"/>
      <c r="FQN44" s="23"/>
      <c r="FQO44" s="23"/>
      <c r="FQP44" s="23"/>
      <c r="FQQ44" s="23"/>
      <c r="FQR44" s="23"/>
      <c r="FQS44" s="23"/>
      <c r="FQT44" s="23"/>
      <c r="FQU44" s="23"/>
      <c r="FQV44" s="23"/>
      <c r="FQW44" s="23"/>
      <c r="FQX44" s="23"/>
      <c r="FQY44" s="23"/>
      <c r="FQZ44" s="23"/>
      <c r="FRA44" s="23"/>
      <c r="FRB44" s="23"/>
      <c r="FRC44" s="23"/>
      <c r="FRD44" s="23"/>
      <c r="FRE44" s="23"/>
      <c r="FRF44" s="23"/>
      <c r="FRG44" s="23"/>
      <c r="FRH44" s="23"/>
      <c r="FRI44" s="23"/>
      <c r="FRJ44" s="23"/>
      <c r="FRK44" s="23"/>
      <c r="FRL44" s="23"/>
      <c r="FRM44" s="23"/>
      <c r="FRN44" s="23"/>
      <c r="FRO44" s="23"/>
      <c r="FRP44" s="23"/>
      <c r="FRQ44" s="23"/>
      <c r="FRR44" s="23"/>
      <c r="FRS44" s="23"/>
      <c r="FRT44" s="23"/>
      <c r="FRU44" s="23"/>
      <c r="FRV44" s="23"/>
      <c r="FRW44" s="23"/>
      <c r="FRX44" s="23"/>
      <c r="FRY44" s="23"/>
      <c r="FRZ44" s="23"/>
      <c r="FSA44" s="23"/>
      <c r="FSB44" s="23"/>
      <c r="FSC44" s="23"/>
      <c r="FSD44" s="23"/>
      <c r="FSE44" s="23"/>
      <c r="FSF44" s="23"/>
      <c r="FSG44" s="23"/>
      <c r="FSH44" s="23"/>
      <c r="FSI44" s="23"/>
      <c r="FSJ44" s="23"/>
      <c r="FSK44" s="23"/>
      <c r="FSL44" s="23"/>
      <c r="FSM44" s="23"/>
      <c r="FSN44" s="23"/>
      <c r="FSO44" s="23"/>
      <c r="FSP44" s="23"/>
      <c r="FSQ44" s="23"/>
      <c r="FSR44" s="23"/>
      <c r="FSS44" s="23"/>
      <c r="FST44" s="23"/>
      <c r="FSU44" s="23"/>
      <c r="FSV44" s="23"/>
      <c r="FSW44" s="23"/>
      <c r="FSX44" s="23"/>
      <c r="FSY44" s="23"/>
      <c r="FSZ44" s="23"/>
      <c r="FTA44" s="23"/>
      <c r="FTB44" s="23"/>
      <c r="FTC44" s="23"/>
      <c r="FTD44" s="23"/>
      <c r="FTE44" s="23"/>
      <c r="FTF44" s="23"/>
      <c r="FTG44" s="23"/>
      <c r="FTH44" s="23"/>
      <c r="FTI44" s="23"/>
      <c r="FTJ44" s="23"/>
      <c r="FTK44" s="23"/>
      <c r="FTL44" s="23"/>
      <c r="FTM44" s="23"/>
      <c r="FTN44" s="23"/>
      <c r="FTO44" s="23"/>
      <c r="FTP44" s="23"/>
      <c r="FTQ44" s="23"/>
      <c r="FTR44" s="23"/>
      <c r="FTS44" s="23"/>
      <c r="FTT44" s="23"/>
      <c r="FTU44" s="23"/>
      <c r="FTV44" s="23"/>
      <c r="FTW44" s="23"/>
      <c r="FTX44" s="23"/>
      <c r="FTY44" s="23"/>
      <c r="FTZ44" s="23"/>
      <c r="FUA44" s="23"/>
      <c r="FUB44" s="23"/>
      <c r="FUC44" s="23"/>
      <c r="FUD44" s="23"/>
      <c r="FUE44" s="23"/>
      <c r="FUF44" s="23"/>
      <c r="FUG44" s="23"/>
      <c r="FUH44" s="23"/>
      <c r="FUI44" s="23"/>
      <c r="FUJ44" s="23"/>
      <c r="FUK44" s="23"/>
      <c r="FUL44" s="23"/>
      <c r="FUM44" s="23"/>
      <c r="FUN44" s="23"/>
      <c r="FUO44" s="23"/>
      <c r="FUP44" s="23"/>
      <c r="FUQ44" s="23"/>
      <c r="FUR44" s="23"/>
      <c r="FUS44" s="23"/>
      <c r="FUT44" s="23"/>
      <c r="FUU44" s="23"/>
      <c r="FUV44" s="23"/>
      <c r="FUW44" s="23"/>
      <c r="FUX44" s="23"/>
      <c r="FUY44" s="23"/>
      <c r="FUZ44" s="23"/>
      <c r="FVA44" s="23"/>
      <c r="FVB44" s="23"/>
      <c r="FVC44" s="23"/>
      <c r="FVD44" s="23"/>
      <c r="FVE44" s="23"/>
      <c r="FVF44" s="23"/>
      <c r="FVG44" s="23"/>
      <c r="FVH44" s="23"/>
      <c r="FVI44" s="23"/>
      <c r="FVJ44" s="23"/>
      <c r="FVK44" s="23"/>
      <c r="FVL44" s="23"/>
      <c r="FVM44" s="23"/>
      <c r="FVN44" s="23"/>
      <c r="FVO44" s="23"/>
      <c r="FVP44" s="23"/>
      <c r="FVQ44" s="23"/>
      <c r="FVR44" s="23"/>
      <c r="FVS44" s="23"/>
      <c r="FVT44" s="23"/>
      <c r="FVU44" s="23"/>
      <c r="FVV44" s="23"/>
      <c r="FVW44" s="23"/>
      <c r="FVX44" s="23"/>
      <c r="FVY44" s="23"/>
      <c r="FVZ44" s="23"/>
      <c r="FWA44" s="23"/>
      <c r="FWB44" s="23"/>
      <c r="FWC44" s="23"/>
      <c r="FWD44" s="23"/>
      <c r="FWE44" s="23"/>
      <c r="FWF44" s="23"/>
      <c r="FWG44" s="23"/>
      <c r="FWH44" s="23"/>
      <c r="FWI44" s="23"/>
      <c r="FWJ44" s="23"/>
      <c r="FWK44" s="23"/>
      <c r="FWL44" s="23"/>
      <c r="FWM44" s="23"/>
      <c r="FWN44" s="23"/>
      <c r="FWO44" s="23"/>
      <c r="FWP44" s="23"/>
      <c r="FWQ44" s="23"/>
      <c r="FWR44" s="23"/>
      <c r="FWS44" s="23"/>
      <c r="FWT44" s="23"/>
      <c r="FWU44" s="23"/>
      <c r="FWV44" s="23"/>
      <c r="FWW44" s="23"/>
      <c r="FWX44" s="23"/>
      <c r="FWY44" s="23"/>
      <c r="FWZ44" s="23"/>
      <c r="FXA44" s="23"/>
      <c r="FXB44" s="23"/>
      <c r="FXC44" s="23"/>
      <c r="FXD44" s="23"/>
      <c r="FXE44" s="23"/>
      <c r="FXF44" s="23"/>
      <c r="FXG44" s="23"/>
      <c r="FXH44" s="23"/>
      <c r="FXI44" s="23"/>
      <c r="FXJ44" s="23"/>
      <c r="FXK44" s="23"/>
      <c r="FXL44" s="23"/>
      <c r="FXM44" s="23"/>
      <c r="FXN44" s="23"/>
      <c r="FXO44" s="23"/>
      <c r="FXP44" s="23"/>
      <c r="FXQ44" s="23"/>
      <c r="FXR44" s="23"/>
      <c r="FXS44" s="23"/>
      <c r="FXT44" s="23"/>
      <c r="FXU44" s="23"/>
      <c r="FXV44" s="23"/>
      <c r="FXW44" s="23"/>
      <c r="FXX44" s="23"/>
      <c r="FXY44" s="23"/>
      <c r="FXZ44" s="23"/>
      <c r="FYA44" s="23"/>
      <c r="FYB44" s="23"/>
      <c r="FYC44" s="23"/>
      <c r="FYD44" s="23"/>
      <c r="FYE44" s="23"/>
      <c r="FYF44" s="23"/>
      <c r="FYG44" s="23"/>
      <c r="FYH44" s="23"/>
      <c r="FYI44" s="23"/>
      <c r="FYJ44" s="23"/>
      <c r="FYK44" s="23"/>
      <c r="FYL44" s="23"/>
      <c r="FYM44" s="23"/>
      <c r="FYN44" s="23"/>
      <c r="FYO44" s="23"/>
      <c r="FYP44" s="23"/>
      <c r="FYQ44" s="23"/>
      <c r="FYR44" s="23"/>
      <c r="FYS44" s="23"/>
      <c r="FYT44" s="23"/>
      <c r="FYU44" s="23"/>
      <c r="FYV44" s="23"/>
      <c r="FYW44" s="23"/>
      <c r="FYX44" s="23"/>
      <c r="FYY44" s="23"/>
      <c r="FYZ44" s="23"/>
      <c r="FZA44" s="23"/>
      <c r="FZB44" s="23"/>
      <c r="FZC44" s="23"/>
      <c r="FZD44" s="23"/>
      <c r="FZE44" s="23"/>
      <c r="FZF44" s="23"/>
      <c r="FZG44" s="23"/>
      <c r="FZH44" s="23"/>
      <c r="FZI44" s="23"/>
      <c r="FZJ44" s="23"/>
      <c r="FZK44" s="23"/>
      <c r="FZL44" s="23"/>
      <c r="FZM44" s="23"/>
      <c r="FZN44" s="23"/>
      <c r="FZO44" s="23"/>
      <c r="FZP44" s="23"/>
      <c r="FZQ44" s="23"/>
      <c r="FZR44" s="23"/>
      <c r="FZS44" s="23"/>
      <c r="FZT44" s="23"/>
      <c r="FZU44" s="23"/>
      <c r="FZV44" s="23"/>
      <c r="FZW44" s="23"/>
      <c r="FZX44" s="23"/>
      <c r="FZY44" s="23"/>
      <c r="FZZ44" s="23"/>
      <c r="GAA44" s="23"/>
      <c r="GAB44" s="23"/>
      <c r="GAC44" s="23"/>
      <c r="GAD44" s="23"/>
      <c r="GAE44" s="23"/>
      <c r="GAF44" s="23"/>
      <c r="GAG44" s="23"/>
      <c r="GAH44" s="23"/>
      <c r="GAI44" s="23"/>
      <c r="GAJ44" s="23"/>
      <c r="GAK44" s="23"/>
      <c r="GAL44" s="23"/>
      <c r="GAM44" s="23"/>
      <c r="GAN44" s="23"/>
      <c r="GAO44" s="23"/>
      <c r="GAP44" s="23"/>
      <c r="GAQ44" s="23"/>
      <c r="GAR44" s="23"/>
      <c r="GAS44" s="23"/>
      <c r="GAT44" s="23"/>
      <c r="GAU44" s="23"/>
      <c r="GAV44" s="23"/>
      <c r="GAW44" s="23"/>
      <c r="GAX44" s="23"/>
      <c r="GAY44" s="23"/>
      <c r="GAZ44" s="23"/>
      <c r="GBA44" s="23"/>
      <c r="GBB44" s="23"/>
      <c r="GBC44" s="23"/>
      <c r="GBD44" s="23"/>
      <c r="GBE44" s="23"/>
      <c r="GBF44" s="23"/>
      <c r="GBG44" s="23"/>
      <c r="GBH44" s="23"/>
      <c r="GBI44" s="23"/>
      <c r="GBJ44" s="23"/>
      <c r="GBK44" s="23"/>
      <c r="GBL44" s="23"/>
      <c r="GBM44" s="23"/>
      <c r="GBN44" s="23"/>
      <c r="GBO44" s="23"/>
      <c r="GBP44" s="23"/>
      <c r="GBQ44" s="23"/>
      <c r="GBR44" s="23"/>
      <c r="GBS44" s="23"/>
      <c r="GBT44" s="23"/>
      <c r="GBU44" s="23"/>
      <c r="GBV44" s="23"/>
      <c r="GBW44" s="23"/>
      <c r="GBX44" s="23"/>
      <c r="GBY44" s="23"/>
      <c r="GBZ44" s="23"/>
      <c r="GCA44" s="23"/>
      <c r="GCB44" s="23"/>
      <c r="GCC44" s="23"/>
      <c r="GCD44" s="23"/>
      <c r="GCE44" s="23"/>
      <c r="GCF44" s="23"/>
      <c r="GCG44" s="23"/>
      <c r="GCH44" s="23"/>
      <c r="GCI44" s="23"/>
      <c r="GCJ44" s="23"/>
      <c r="GCK44" s="23"/>
      <c r="GCL44" s="23"/>
      <c r="GCM44" s="23"/>
      <c r="GCN44" s="23"/>
      <c r="GCO44" s="23"/>
      <c r="GCP44" s="23"/>
      <c r="GCQ44" s="23"/>
      <c r="GCR44" s="23"/>
      <c r="GCS44" s="23"/>
      <c r="GCT44" s="23"/>
      <c r="GCU44" s="23"/>
      <c r="GCV44" s="23"/>
      <c r="GCW44" s="23"/>
      <c r="GCX44" s="23"/>
      <c r="GCY44" s="23"/>
      <c r="GCZ44" s="23"/>
      <c r="GDA44" s="23"/>
      <c r="GDB44" s="23"/>
      <c r="GDC44" s="23"/>
      <c r="GDD44" s="23"/>
      <c r="GDE44" s="23"/>
      <c r="GDF44" s="23"/>
      <c r="GDG44" s="23"/>
      <c r="GDH44" s="23"/>
      <c r="GDI44" s="23"/>
      <c r="GDJ44" s="23"/>
      <c r="GDK44" s="23"/>
      <c r="GDL44" s="23"/>
      <c r="GDM44" s="23"/>
      <c r="GDN44" s="23"/>
      <c r="GDO44" s="23"/>
      <c r="GDP44" s="23"/>
      <c r="GDQ44" s="23"/>
      <c r="GDR44" s="23"/>
      <c r="GDS44" s="23"/>
      <c r="GDT44" s="23"/>
      <c r="GDU44" s="23"/>
      <c r="GDV44" s="23"/>
      <c r="GDW44" s="23"/>
      <c r="GDX44" s="23"/>
      <c r="GDY44" s="23"/>
      <c r="GDZ44" s="23"/>
      <c r="GEA44" s="23"/>
      <c r="GEB44" s="23"/>
      <c r="GEC44" s="23"/>
      <c r="GED44" s="23"/>
      <c r="GEE44" s="23"/>
      <c r="GEF44" s="23"/>
      <c r="GEG44" s="23"/>
      <c r="GEH44" s="23"/>
      <c r="GEI44" s="23"/>
      <c r="GEJ44" s="23"/>
      <c r="GEK44" s="23"/>
      <c r="GEL44" s="23"/>
      <c r="GEM44" s="23"/>
      <c r="GEN44" s="23"/>
      <c r="GEO44" s="23"/>
      <c r="GEP44" s="23"/>
      <c r="GEQ44" s="23"/>
      <c r="GER44" s="23"/>
      <c r="GES44" s="23"/>
      <c r="GET44" s="23"/>
      <c r="GEU44" s="23"/>
      <c r="GEV44" s="23"/>
      <c r="GEW44" s="23"/>
      <c r="GEX44" s="23"/>
      <c r="GEY44" s="23"/>
      <c r="GEZ44" s="23"/>
      <c r="GFA44" s="23"/>
      <c r="GFB44" s="23"/>
      <c r="GFC44" s="23"/>
      <c r="GFD44" s="23"/>
      <c r="GFE44" s="23"/>
      <c r="GFF44" s="23"/>
      <c r="GFG44" s="23"/>
      <c r="GFH44" s="23"/>
      <c r="GFI44" s="23"/>
      <c r="GFJ44" s="23"/>
      <c r="GFK44" s="23"/>
      <c r="GFL44" s="23"/>
      <c r="GFM44" s="23"/>
      <c r="GFN44" s="23"/>
      <c r="GFO44" s="23"/>
      <c r="GFP44" s="23"/>
      <c r="GFQ44" s="23"/>
      <c r="GFR44" s="23"/>
      <c r="GFS44" s="23"/>
      <c r="GFT44" s="23"/>
      <c r="GFU44" s="23"/>
      <c r="GFV44" s="23"/>
      <c r="GFW44" s="23"/>
      <c r="GFX44" s="23"/>
      <c r="GFY44" s="23"/>
      <c r="GFZ44" s="23"/>
      <c r="GGA44" s="23"/>
      <c r="GGB44" s="23"/>
      <c r="GGC44" s="23"/>
      <c r="GGD44" s="23"/>
      <c r="GGE44" s="23"/>
      <c r="GGF44" s="23"/>
      <c r="GGG44" s="23"/>
      <c r="GGH44" s="23"/>
      <c r="GGI44" s="23"/>
      <c r="GGJ44" s="23"/>
      <c r="GGK44" s="23"/>
      <c r="GGL44" s="23"/>
      <c r="GGM44" s="23"/>
      <c r="GGN44" s="23"/>
      <c r="GGO44" s="23"/>
      <c r="GGP44" s="23"/>
      <c r="GGQ44" s="23"/>
      <c r="GGR44" s="23"/>
      <c r="GGS44" s="23"/>
      <c r="GGT44" s="23"/>
      <c r="GGU44" s="23"/>
      <c r="GGV44" s="23"/>
      <c r="GGW44" s="23"/>
      <c r="GGX44" s="23"/>
      <c r="GGY44" s="23"/>
      <c r="GGZ44" s="23"/>
      <c r="GHA44" s="23"/>
      <c r="GHB44" s="23"/>
      <c r="GHC44" s="23"/>
      <c r="GHD44" s="23"/>
      <c r="GHE44" s="23"/>
      <c r="GHF44" s="23"/>
      <c r="GHG44" s="23"/>
      <c r="GHH44" s="23"/>
      <c r="GHI44" s="23"/>
      <c r="GHJ44" s="23"/>
      <c r="GHK44" s="23"/>
      <c r="GHL44" s="23"/>
      <c r="GHM44" s="23"/>
      <c r="GHN44" s="23"/>
      <c r="GHO44" s="23"/>
      <c r="GHP44" s="23"/>
      <c r="GHQ44" s="23"/>
      <c r="GHR44" s="23"/>
      <c r="GHS44" s="23"/>
      <c r="GHT44" s="23"/>
      <c r="GHU44" s="23"/>
      <c r="GHV44" s="23"/>
      <c r="GHW44" s="23"/>
      <c r="GHX44" s="23"/>
      <c r="GHY44" s="23"/>
      <c r="GHZ44" s="23"/>
      <c r="GIA44" s="23"/>
      <c r="GIB44" s="23"/>
      <c r="GIC44" s="23"/>
      <c r="GID44" s="23"/>
      <c r="GIE44" s="23"/>
      <c r="GIF44" s="23"/>
      <c r="GIG44" s="23"/>
      <c r="GIH44" s="23"/>
      <c r="GII44" s="23"/>
      <c r="GIJ44" s="23"/>
      <c r="GIK44" s="23"/>
      <c r="GIL44" s="23"/>
      <c r="GIM44" s="23"/>
      <c r="GIN44" s="23"/>
      <c r="GIO44" s="23"/>
      <c r="GIP44" s="23"/>
      <c r="GIQ44" s="23"/>
      <c r="GIR44" s="23"/>
      <c r="GIS44" s="23"/>
      <c r="GIT44" s="23"/>
      <c r="GIU44" s="23"/>
      <c r="GIV44" s="23"/>
      <c r="GIW44" s="23"/>
      <c r="GIX44" s="23"/>
      <c r="GIY44" s="23"/>
      <c r="GIZ44" s="23"/>
      <c r="GJA44" s="23"/>
      <c r="GJB44" s="23"/>
      <c r="GJC44" s="23"/>
      <c r="GJD44" s="23"/>
      <c r="GJE44" s="23"/>
      <c r="GJF44" s="23"/>
      <c r="GJG44" s="23"/>
      <c r="GJH44" s="23"/>
      <c r="GJI44" s="23"/>
      <c r="GJJ44" s="23"/>
      <c r="GJK44" s="23"/>
      <c r="GJL44" s="23"/>
      <c r="GJM44" s="23"/>
      <c r="GJN44" s="23"/>
      <c r="GJO44" s="23"/>
      <c r="GJP44" s="23"/>
      <c r="GJQ44" s="23"/>
      <c r="GJR44" s="23"/>
      <c r="GJS44" s="23"/>
      <c r="GJT44" s="23"/>
      <c r="GJU44" s="23"/>
      <c r="GJV44" s="23"/>
      <c r="GJW44" s="23"/>
      <c r="GJX44" s="23"/>
      <c r="GJY44" s="23"/>
      <c r="GJZ44" s="23"/>
      <c r="GKA44" s="23"/>
      <c r="GKB44" s="23"/>
      <c r="GKC44" s="23"/>
      <c r="GKD44" s="23"/>
      <c r="GKE44" s="23"/>
      <c r="GKF44" s="23"/>
      <c r="GKG44" s="23"/>
      <c r="GKH44" s="23"/>
      <c r="GKI44" s="23"/>
      <c r="GKJ44" s="23"/>
      <c r="GKK44" s="23"/>
      <c r="GKL44" s="23"/>
      <c r="GKM44" s="23"/>
      <c r="GKN44" s="23"/>
      <c r="GKO44" s="23"/>
      <c r="GKP44" s="23"/>
      <c r="GKQ44" s="23"/>
      <c r="GKR44" s="23"/>
      <c r="GKS44" s="23"/>
      <c r="GKT44" s="23"/>
      <c r="GKU44" s="23"/>
      <c r="GKV44" s="23"/>
      <c r="GKW44" s="23"/>
      <c r="GKX44" s="23"/>
      <c r="GKY44" s="23"/>
      <c r="GKZ44" s="23"/>
      <c r="GLA44" s="23"/>
      <c r="GLB44" s="23"/>
      <c r="GLC44" s="23"/>
      <c r="GLD44" s="23"/>
      <c r="GLE44" s="23"/>
      <c r="GLF44" s="23"/>
      <c r="GLG44" s="23"/>
      <c r="GLH44" s="23"/>
      <c r="GLI44" s="23"/>
      <c r="GLJ44" s="23"/>
      <c r="GLK44" s="23"/>
      <c r="GLL44" s="23"/>
      <c r="GLM44" s="23"/>
      <c r="GLN44" s="23"/>
      <c r="GLO44" s="23"/>
      <c r="GLP44" s="23"/>
      <c r="GLQ44" s="23"/>
      <c r="GLR44" s="23"/>
      <c r="GLS44" s="23"/>
      <c r="GLT44" s="23"/>
      <c r="GLU44" s="23"/>
      <c r="GLV44" s="23"/>
      <c r="GLW44" s="23"/>
      <c r="GLX44" s="23"/>
      <c r="GLY44" s="23"/>
      <c r="GLZ44" s="23"/>
      <c r="GMA44" s="23"/>
      <c r="GMB44" s="23"/>
      <c r="GMC44" s="23"/>
      <c r="GMD44" s="23"/>
      <c r="GME44" s="23"/>
      <c r="GMF44" s="23"/>
      <c r="GMG44" s="23"/>
      <c r="GMH44" s="23"/>
      <c r="GMI44" s="23"/>
      <c r="GMJ44" s="23"/>
      <c r="GMK44" s="23"/>
      <c r="GML44" s="23"/>
      <c r="GMM44" s="23"/>
      <c r="GMN44" s="23"/>
      <c r="GMO44" s="23"/>
      <c r="GMP44" s="23"/>
      <c r="GMQ44" s="23"/>
      <c r="GMR44" s="23"/>
      <c r="GMS44" s="23"/>
      <c r="GMT44" s="23"/>
      <c r="GMU44" s="23"/>
      <c r="GMV44" s="23"/>
      <c r="GMW44" s="23"/>
      <c r="GMX44" s="23"/>
      <c r="GMY44" s="23"/>
      <c r="GMZ44" s="23"/>
      <c r="GNA44" s="23"/>
      <c r="GNB44" s="23"/>
      <c r="GNC44" s="23"/>
      <c r="GND44" s="23"/>
      <c r="GNE44" s="23"/>
      <c r="GNF44" s="23"/>
      <c r="GNG44" s="23"/>
      <c r="GNH44" s="23"/>
      <c r="GNI44" s="23"/>
      <c r="GNJ44" s="23"/>
      <c r="GNK44" s="23"/>
      <c r="GNL44" s="23"/>
      <c r="GNM44" s="23"/>
      <c r="GNN44" s="23"/>
      <c r="GNO44" s="23"/>
      <c r="GNP44" s="23"/>
      <c r="GNQ44" s="23"/>
      <c r="GNR44" s="23"/>
      <c r="GNS44" s="23"/>
      <c r="GNT44" s="23"/>
      <c r="GNU44" s="23"/>
      <c r="GNV44" s="23"/>
      <c r="GNW44" s="23"/>
      <c r="GNX44" s="23"/>
      <c r="GNY44" s="23"/>
      <c r="GNZ44" s="23"/>
      <c r="GOA44" s="23"/>
      <c r="GOB44" s="23"/>
      <c r="GOC44" s="23"/>
      <c r="GOD44" s="23"/>
      <c r="GOE44" s="23"/>
      <c r="GOF44" s="23"/>
      <c r="GOG44" s="23"/>
      <c r="GOH44" s="23"/>
      <c r="GOI44" s="23"/>
      <c r="GOJ44" s="23"/>
      <c r="GOK44" s="23"/>
      <c r="GOL44" s="23"/>
      <c r="GOM44" s="23"/>
      <c r="GON44" s="23"/>
      <c r="GOO44" s="23"/>
      <c r="GOP44" s="23"/>
      <c r="GOQ44" s="23"/>
      <c r="GOR44" s="23"/>
      <c r="GOS44" s="23"/>
      <c r="GOT44" s="23"/>
      <c r="GOU44" s="23"/>
      <c r="GOV44" s="23"/>
      <c r="GOW44" s="23"/>
      <c r="GOX44" s="23"/>
      <c r="GOY44" s="23"/>
      <c r="GOZ44" s="23"/>
      <c r="GPA44" s="23"/>
      <c r="GPB44" s="23"/>
      <c r="GPC44" s="23"/>
      <c r="GPD44" s="23"/>
      <c r="GPE44" s="23"/>
      <c r="GPF44" s="23"/>
      <c r="GPG44" s="23"/>
      <c r="GPH44" s="23"/>
      <c r="GPI44" s="23"/>
      <c r="GPJ44" s="23"/>
      <c r="GPK44" s="23"/>
      <c r="GPL44" s="23"/>
      <c r="GPM44" s="23"/>
      <c r="GPN44" s="23"/>
      <c r="GPO44" s="23"/>
      <c r="GPP44" s="23"/>
      <c r="GPQ44" s="23"/>
      <c r="GPR44" s="23"/>
      <c r="GPS44" s="23"/>
      <c r="GPT44" s="23"/>
      <c r="GPU44" s="23"/>
      <c r="GPV44" s="23"/>
      <c r="GPW44" s="23"/>
      <c r="GPX44" s="23"/>
      <c r="GPY44" s="23"/>
      <c r="GPZ44" s="23"/>
      <c r="GQA44" s="23"/>
      <c r="GQB44" s="23"/>
      <c r="GQC44" s="23"/>
      <c r="GQD44" s="23"/>
      <c r="GQE44" s="23"/>
      <c r="GQF44" s="23"/>
      <c r="GQG44" s="23"/>
      <c r="GQH44" s="23"/>
      <c r="GQI44" s="23"/>
      <c r="GQJ44" s="23"/>
      <c r="GQK44" s="23"/>
      <c r="GQL44" s="23"/>
      <c r="GQM44" s="23"/>
      <c r="GQN44" s="23"/>
      <c r="GQO44" s="23"/>
      <c r="GQP44" s="23"/>
      <c r="GQQ44" s="23"/>
      <c r="GQR44" s="23"/>
      <c r="GQS44" s="23"/>
      <c r="GQT44" s="23"/>
      <c r="GQU44" s="23"/>
      <c r="GQV44" s="23"/>
      <c r="GQW44" s="23"/>
      <c r="GQX44" s="23"/>
      <c r="GQY44" s="23"/>
      <c r="GQZ44" s="23"/>
      <c r="GRA44" s="23"/>
      <c r="GRB44" s="23"/>
      <c r="GRC44" s="23"/>
      <c r="GRD44" s="23"/>
      <c r="GRE44" s="23"/>
      <c r="GRF44" s="23"/>
      <c r="GRG44" s="23"/>
      <c r="GRH44" s="23"/>
      <c r="GRI44" s="23"/>
      <c r="GRJ44" s="23"/>
      <c r="GRK44" s="23"/>
      <c r="GRL44" s="23"/>
      <c r="GRM44" s="23"/>
      <c r="GRN44" s="23"/>
      <c r="GRO44" s="23"/>
      <c r="GRP44" s="23"/>
      <c r="GRQ44" s="23"/>
      <c r="GRR44" s="23"/>
      <c r="GRS44" s="23"/>
      <c r="GRT44" s="23"/>
      <c r="GRU44" s="23"/>
      <c r="GRV44" s="23"/>
      <c r="GRW44" s="23"/>
      <c r="GRX44" s="23"/>
      <c r="GRY44" s="23"/>
      <c r="GRZ44" s="23"/>
      <c r="GSA44" s="23"/>
      <c r="GSB44" s="23"/>
      <c r="GSC44" s="23"/>
      <c r="GSD44" s="23"/>
      <c r="GSE44" s="23"/>
      <c r="GSF44" s="23"/>
      <c r="GSG44" s="23"/>
      <c r="GSH44" s="23"/>
      <c r="GSI44" s="23"/>
      <c r="GSJ44" s="23"/>
      <c r="GSK44" s="23"/>
      <c r="GSL44" s="23"/>
      <c r="GSM44" s="23"/>
      <c r="GSN44" s="23"/>
      <c r="GSO44" s="23"/>
      <c r="GSP44" s="23"/>
      <c r="GSQ44" s="23"/>
      <c r="GSR44" s="23"/>
      <c r="GSS44" s="23"/>
      <c r="GST44" s="23"/>
      <c r="GSU44" s="23"/>
      <c r="GSV44" s="23"/>
      <c r="GSW44" s="23"/>
      <c r="GSX44" s="23"/>
      <c r="GSY44" s="23"/>
      <c r="GSZ44" s="23"/>
      <c r="GTA44" s="23"/>
      <c r="GTB44" s="23"/>
      <c r="GTC44" s="23"/>
      <c r="GTD44" s="23"/>
      <c r="GTE44" s="23"/>
      <c r="GTF44" s="23"/>
      <c r="GTG44" s="23"/>
      <c r="GTH44" s="23"/>
      <c r="GTI44" s="23"/>
      <c r="GTJ44" s="23"/>
      <c r="GTK44" s="23"/>
      <c r="GTL44" s="23"/>
      <c r="GTM44" s="23"/>
      <c r="GTN44" s="23"/>
      <c r="GTO44" s="23"/>
      <c r="GTP44" s="23"/>
      <c r="GTQ44" s="23"/>
      <c r="GTR44" s="23"/>
      <c r="GTS44" s="23"/>
      <c r="GTT44" s="23"/>
      <c r="GTU44" s="23"/>
      <c r="GTV44" s="23"/>
      <c r="GTW44" s="23"/>
      <c r="GTX44" s="23"/>
      <c r="GTY44" s="23"/>
      <c r="GTZ44" s="23"/>
      <c r="GUA44" s="23"/>
      <c r="GUB44" s="23"/>
      <c r="GUC44" s="23"/>
      <c r="GUD44" s="23"/>
      <c r="GUE44" s="23"/>
      <c r="GUF44" s="23"/>
      <c r="GUG44" s="23"/>
      <c r="GUH44" s="23"/>
      <c r="GUI44" s="23"/>
      <c r="GUJ44" s="23"/>
      <c r="GUK44" s="23"/>
      <c r="GUL44" s="23"/>
      <c r="GUM44" s="23"/>
      <c r="GUN44" s="23"/>
      <c r="GUO44" s="23"/>
      <c r="GUP44" s="23"/>
      <c r="GUQ44" s="23"/>
      <c r="GUR44" s="23"/>
      <c r="GUS44" s="23"/>
      <c r="GUT44" s="23"/>
      <c r="GUU44" s="23"/>
      <c r="GUV44" s="23"/>
      <c r="GUW44" s="23"/>
      <c r="GUX44" s="23"/>
      <c r="GUY44" s="23"/>
      <c r="GUZ44" s="23"/>
      <c r="GVA44" s="23"/>
      <c r="GVB44" s="23"/>
      <c r="GVC44" s="23"/>
      <c r="GVD44" s="23"/>
      <c r="GVE44" s="23"/>
      <c r="GVF44" s="23"/>
      <c r="GVG44" s="23"/>
      <c r="GVH44" s="23"/>
      <c r="GVI44" s="23"/>
      <c r="GVJ44" s="23"/>
      <c r="GVK44" s="23"/>
      <c r="GVL44" s="23"/>
      <c r="GVM44" s="23"/>
      <c r="GVN44" s="23"/>
      <c r="GVO44" s="23"/>
      <c r="GVP44" s="23"/>
      <c r="GVQ44" s="23"/>
      <c r="GVR44" s="23"/>
      <c r="GVS44" s="23"/>
      <c r="GVT44" s="23"/>
      <c r="GVU44" s="23"/>
      <c r="GVV44" s="23"/>
      <c r="GVW44" s="23"/>
      <c r="GVX44" s="23"/>
      <c r="GVY44" s="23"/>
      <c r="GVZ44" s="23"/>
      <c r="GWA44" s="23"/>
      <c r="GWB44" s="23"/>
      <c r="GWC44" s="23"/>
      <c r="GWD44" s="23"/>
      <c r="GWE44" s="23"/>
      <c r="GWF44" s="23"/>
      <c r="GWG44" s="23"/>
      <c r="GWH44" s="23"/>
      <c r="GWI44" s="23"/>
      <c r="GWJ44" s="23"/>
      <c r="GWK44" s="23"/>
      <c r="GWL44" s="23"/>
      <c r="GWM44" s="23"/>
      <c r="GWN44" s="23"/>
      <c r="GWO44" s="23"/>
      <c r="GWP44" s="23"/>
      <c r="GWQ44" s="23"/>
      <c r="GWR44" s="23"/>
      <c r="GWS44" s="23"/>
      <c r="GWT44" s="23"/>
      <c r="GWU44" s="23"/>
      <c r="GWV44" s="23"/>
      <c r="GWW44" s="23"/>
      <c r="GWX44" s="23"/>
      <c r="GWY44" s="23"/>
      <c r="GWZ44" s="23"/>
      <c r="GXA44" s="23"/>
      <c r="GXB44" s="23"/>
      <c r="GXC44" s="23"/>
      <c r="GXD44" s="23"/>
      <c r="GXE44" s="23"/>
      <c r="GXF44" s="23"/>
      <c r="GXG44" s="23"/>
      <c r="GXH44" s="23"/>
      <c r="GXI44" s="23"/>
      <c r="GXJ44" s="23"/>
      <c r="GXK44" s="23"/>
      <c r="GXL44" s="23"/>
      <c r="GXM44" s="23"/>
      <c r="GXN44" s="23"/>
      <c r="GXO44" s="23"/>
      <c r="GXP44" s="23"/>
      <c r="GXQ44" s="23"/>
      <c r="GXR44" s="23"/>
      <c r="GXS44" s="23"/>
      <c r="GXT44" s="23"/>
      <c r="GXU44" s="23"/>
      <c r="GXV44" s="23"/>
      <c r="GXW44" s="23"/>
      <c r="GXX44" s="23"/>
      <c r="GXY44" s="23"/>
      <c r="GXZ44" s="23"/>
      <c r="GYA44" s="23"/>
      <c r="GYB44" s="23"/>
      <c r="GYC44" s="23"/>
      <c r="GYD44" s="23"/>
      <c r="GYE44" s="23"/>
      <c r="GYF44" s="23"/>
      <c r="GYG44" s="23"/>
      <c r="GYH44" s="23"/>
      <c r="GYI44" s="23"/>
      <c r="GYJ44" s="23"/>
      <c r="GYK44" s="23"/>
      <c r="GYL44" s="23"/>
      <c r="GYM44" s="23"/>
      <c r="GYN44" s="23"/>
      <c r="GYO44" s="23"/>
      <c r="GYP44" s="23"/>
      <c r="GYQ44" s="23"/>
      <c r="GYR44" s="23"/>
      <c r="GYS44" s="23"/>
      <c r="GYT44" s="23"/>
      <c r="GYU44" s="23"/>
      <c r="GYV44" s="23"/>
      <c r="GYW44" s="23"/>
      <c r="GYX44" s="23"/>
      <c r="GYY44" s="23"/>
      <c r="GYZ44" s="23"/>
      <c r="GZA44" s="23"/>
      <c r="GZB44" s="23"/>
      <c r="GZC44" s="23"/>
      <c r="GZD44" s="23"/>
      <c r="GZE44" s="23"/>
      <c r="GZF44" s="23"/>
      <c r="GZG44" s="23"/>
      <c r="GZH44" s="23"/>
      <c r="GZI44" s="23"/>
      <c r="GZJ44" s="23"/>
      <c r="GZK44" s="23"/>
      <c r="GZL44" s="23"/>
      <c r="GZM44" s="23"/>
      <c r="GZN44" s="23"/>
      <c r="GZO44" s="23"/>
      <c r="GZP44" s="23"/>
      <c r="GZQ44" s="23"/>
      <c r="GZR44" s="23"/>
      <c r="GZS44" s="23"/>
      <c r="GZT44" s="23"/>
      <c r="GZU44" s="23"/>
      <c r="GZV44" s="23"/>
      <c r="GZW44" s="23"/>
      <c r="GZX44" s="23"/>
      <c r="GZY44" s="23"/>
      <c r="GZZ44" s="23"/>
      <c r="HAA44" s="23"/>
      <c r="HAB44" s="23"/>
      <c r="HAC44" s="23"/>
      <c r="HAD44" s="23"/>
      <c r="HAE44" s="23"/>
      <c r="HAF44" s="23"/>
      <c r="HAG44" s="23"/>
      <c r="HAH44" s="23"/>
      <c r="HAI44" s="23"/>
      <c r="HAJ44" s="23"/>
      <c r="HAK44" s="23"/>
      <c r="HAL44" s="23"/>
      <c r="HAM44" s="23"/>
      <c r="HAN44" s="23"/>
      <c r="HAO44" s="23"/>
      <c r="HAP44" s="23"/>
      <c r="HAQ44" s="23"/>
      <c r="HAR44" s="23"/>
      <c r="HAS44" s="23"/>
      <c r="HAT44" s="23"/>
      <c r="HAU44" s="23"/>
      <c r="HAV44" s="23"/>
      <c r="HAW44" s="23"/>
      <c r="HAX44" s="23"/>
      <c r="HAY44" s="23"/>
      <c r="HAZ44" s="23"/>
      <c r="HBA44" s="23"/>
      <c r="HBB44" s="23"/>
      <c r="HBC44" s="23"/>
      <c r="HBD44" s="23"/>
      <c r="HBE44" s="23"/>
      <c r="HBF44" s="23"/>
      <c r="HBG44" s="23"/>
      <c r="HBH44" s="23"/>
      <c r="HBI44" s="23"/>
      <c r="HBJ44" s="23"/>
      <c r="HBK44" s="23"/>
      <c r="HBL44" s="23"/>
      <c r="HBM44" s="23"/>
      <c r="HBN44" s="23"/>
      <c r="HBO44" s="23"/>
      <c r="HBP44" s="23"/>
      <c r="HBQ44" s="23"/>
      <c r="HBR44" s="23"/>
      <c r="HBS44" s="23"/>
      <c r="HBT44" s="23"/>
      <c r="HBU44" s="23"/>
      <c r="HBV44" s="23"/>
      <c r="HBW44" s="23"/>
      <c r="HBX44" s="23"/>
      <c r="HBY44" s="23"/>
      <c r="HBZ44" s="23"/>
      <c r="HCA44" s="23"/>
      <c r="HCB44" s="23"/>
      <c r="HCC44" s="23"/>
      <c r="HCD44" s="23"/>
      <c r="HCE44" s="23"/>
      <c r="HCF44" s="23"/>
      <c r="HCG44" s="23"/>
      <c r="HCH44" s="23"/>
      <c r="HCI44" s="23"/>
      <c r="HCJ44" s="23"/>
      <c r="HCK44" s="23"/>
      <c r="HCL44" s="23"/>
      <c r="HCM44" s="23"/>
      <c r="HCN44" s="23"/>
      <c r="HCO44" s="23"/>
      <c r="HCP44" s="23"/>
      <c r="HCQ44" s="23"/>
      <c r="HCR44" s="23"/>
      <c r="HCS44" s="23"/>
      <c r="HCT44" s="23"/>
      <c r="HCU44" s="23"/>
      <c r="HCV44" s="23"/>
      <c r="HCW44" s="23"/>
      <c r="HCX44" s="23"/>
      <c r="HCY44" s="23"/>
      <c r="HCZ44" s="23"/>
      <c r="HDA44" s="23"/>
      <c r="HDB44" s="23"/>
      <c r="HDC44" s="23"/>
      <c r="HDD44" s="23"/>
      <c r="HDE44" s="23"/>
      <c r="HDF44" s="23"/>
      <c r="HDG44" s="23"/>
      <c r="HDH44" s="23"/>
      <c r="HDI44" s="23"/>
      <c r="HDJ44" s="23"/>
      <c r="HDK44" s="23"/>
      <c r="HDL44" s="23"/>
      <c r="HDM44" s="23"/>
      <c r="HDN44" s="23"/>
      <c r="HDO44" s="23"/>
      <c r="HDP44" s="23"/>
      <c r="HDQ44" s="23"/>
      <c r="HDR44" s="23"/>
      <c r="HDS44" s="23"/>
      <c r="HDT44" s="23"/>
      <c r="HDU44" s="23"/>
      <c r="HDV44" s="23"/>
      <c r="HDW44" s="23"/>
      <c r="HDX44" s="23"/>
      <c r="HDY44" s="23"/>
      <c r="HDZ44" s="23"/>
      <c r="HEA44" s="23"/>
      <c r="HEB44" s="23"/>
      <c r="HEC44" s="23"/>
      <c r="HED44" s="23"/>
      <c r="HEE44" s="23"/>
      <c r="HEF44" s="23"/>
      <c r="HEG44" s="23"/>
      <c r="HEH44" s="23"/>
      <c r="HEI44" s="23"/>
      <c r="HEJ44" s="23"/>
      <c r="HEK44" s="23"/>
      <c r="HEL44" s="23"/>
      <c r="HEM44" s="23"/>
      <c r="HEN44" s="23"/>
      <c r="HEO44" s="23"/>
      <c r="HEP44" s="23"/>
      <c r="HEQ44" s="23"/>
      <c r="HER44" s="23"/>
      <c r="HES44" s="23"/>
      <c r="HET44" s="23"/>
      <c r="HEU44" s="23"/>
      <c r="HEV44" s="23"/>
      <c r="HEW44" s="23"/>
      <c r="HEX44" s="23"/>
      <c r="HEY44" s="23"/>
      <c r="HEZ44" s="23"/>
      <c r="HFA44" s="23"/>
      <c r="HFB44" s="23"/>
      <c r="HFC44" s="23"/>
      <c r="HFD44" s="23"/>
      <c r="HFE44" s="23"/>
      <c r="HFF44" s="23"/>
      <c r="HFG44" s="23"/>
      <c r="HFH44" s="23"/>
      <c r="HFI44" s="23"/>
      <c r="HFJ44" s="23"/>
      <c r="HFK44" s="23"/>
      <c r="HFL44" s="23"/>
      <c r="HFM44" s="23"/>
      <c r="HFN44" s="23"/>
      <c r="HFO44" s="23"/>
      <c r="HFP44" s="23"/>
      <c r="HFQ44" s="23"/>
      <c r="HFR44" s="23"/>
      <c r="HFS44" s="23"/>
      <c r="HFT44" s="23"/>
      <c r="HFU44" s="23"/>
      <c r="HFV44" s="23"/>
      <c r="HFW44" s="23"/>
      <c r="HFX44" s="23"/>
      <c r="HFY44" s="23"/>
      <c r="HFZ44" s="23"/>
      <c r="HGA44" s="23"/>
      <c r="HGB44" s="23"/>
      <c r="HGC44" s="23"/>
      <c r="HGD44" s="23"/>
      <c r="HGE44" s="23"/>
      <c r="HGF44" s="23"/>
      <c r="HGG44" s="23"/>
      <c r="HGH44" s="23"/>
      <c r="HGI44" s="23"/>
      <c r="HGJ44" s="23"/>
      <c r="HGK44" s="23"/>
      <c r="HGL44" s="23"/>
      <c r="HGM44" s="23"/>
      <c r="HGN44" s="23"/>
      <c r="HGO44" s="23"/>
      <c r="HGP44" s="23"/>
      <c r="HGQ44" s="23"/>
      <c r="HGR44" s="23"/>
      <c r="HGS44" s="23"/>
      <c r="HGT44" s="23"/>
      <c r="HGU44" s="23"/>
      <c r="HGV44" s="23"/>
      <c r="HGW44" s="23"/>
      <c r="HGX44" s="23"/>
      <c r="HGY44" s="23"/>
      <c r="HGZ44" s="23"/>
      <c r="HHA44" s="23"/>
      <c r="HHB44" s="23"/>
      <c r="HHC44" s="23"/>
      <c r="HHD44" s="23"/>
      <c r="HHE44" s="23"/>
      <c r="HHF44" s="23"/>
      <c r="HHG44" s="23"/>
      <c r="HHH44" s="23"/>
      <c r="HHI44" s="23"/>
      <c r="HHJ44" s="23"/>
      <c r="HHK44" s="23"/>
      <c r="HHL44" s="23"/>
      <c r="HHM44" s="23"/>
      <c r="HHN44" s="23"/>
      <c r="HHO44" s="23"/>
      <c r="HHP44" s="23"/>
      <c r="HHQ44" s="23"/>
      <c r="HHR44" s="23"/>
      <c r="HHS44" s="23"/>
      <c r="HHT44" s="23"/>
      <c r="HHU44" s="23"/>
      <c r="HHV44" s="23"/>
      <c r="HHW44" s="23"/>
      <c r="HHX44" s="23"/>
      <c r="HHY44" s="23"/>
      <c r="HHZ44" s="23"/>
      <c r="HIA44" s="23"/>
      <c r="HIB44" s="23"/>
      <c r="HIC44" s="23"/>
      <c r="HID44" s="23"/>
      <c r="HIE44" s="23"/>
      <c r="HIF44" s="23"/>
      <c r="HIG44" s="23"/>
      <c r="HIH44" s="23"/>
      <c r="HII44" s="23"/>
      <c r="HIJ44" s="23"/>
      <c r="HIK44" s="23"/>
      <c r="HIL44" s="23"/>
      <c r="HIM44" s="23"/>
      <c r="HIN44" s="23"/>
      <c r="HIO44" s="23"/>
      <c r="HIP44" s="23"/>
      <c r="HIQ44" s="23"/>
      <c r="HIR44" s="23"/>
      <c r="HIS44" s="23"/>
      <c r="HIT44" s="23"/>
      <c r="HIU44" s="23"/>
      <c r="HIV44" s="23"/>
      <c r="HIW44" s="23"/>
      <c r="HIX44" s="23"/>
      <c r="HIY44" s="23"/>
      <c r="HIZ44" s="23"/>
      <c r="HJA44" s="23"/>
      <c r="HJB44" s="23"/>
      <c r="HJC44" s="23"/>
      <c r="HJD44" s="23"/>
      <c r="HJE44" s="23"/>
      <c r="HJF44" s="23"/>
      <c r="HJG44" s="23"/>
      <c r="HJH44" s="23"/>
      <c r="HJI44" s="23"/>
      <c r="HJJ44" s="23"/>
      <c r="HJK44" s="23"/>
      <c r="HJL44" s="23"/>
      <c r="HJM44" s="23"/>
      <c r="HJN44" s="23"/>
      <c r="HJO44" s="23"/>
      <c r="HJP44" s="23"/>
      <c r="HJQ44" s="23"/>
      <c r="HJR44" s="23"/>
      <c r="HJS44" s="23"/>
      <c r="HJT44" s="23"/>
      <c r="HJU44" s="23"/>
      <c r="HJV44" s="23"/>
      <c r="HJW44" s="23"/>
      <c r="HJX44" s="23"/>
      <c r="HJY44" s="23"/>
      <c r="HJZ44" s="23"/>
      <c r="HKA44" s="23"/>
      <c r="HKB44" s="23"/>
      <c r="HKC44" s="23"/>
      <c r="HKD44" s="23"/>
      <c r="HKE44" s="23"/>
      <c r="HKF44" s="23"/>
      <c r="HKG44" s="23"/>
      <c r="HKH44" s="23"/>
      <c r="HKI44" s="23"/>
      <c r="HKJ44" s="23"/>
      <c r="HKK44" s="23"/>
      <c r="HKL44" s="23"/>
      <c r="HKM44" s="23"/>
      <c r="HKN44" s="23"/>
      <c r="HKO44" s="23"/>
      <c r="HKP44" s="23"/>
      <c r="HKQ44" s="23"/>
      <c r="HKR44" s="23"/>
      <c r="HKS44" s="23"/>
      <c r="HKT44" s="23"/>
      <c r="HKU44" s="23"/>
      <c r="HKV44" s="23"/>
      <c r="HKW44" s="23"/>
      <c r="HKX44" s="23"/>
      <c r="HKY44" s="23"/>
      <c r="HKZ44" s="23"/>
      <c r="HLA44" s="23"/>
      <c r="HLB44" s="23"/>
      <c r="HLC44" s="23"/>
      <c r="HLD44" s="23"/>
      <c r="HLE44" s="23"/>
      <c r="HLF44" s="23"/>
      <c r="HLG44" s="23"/>
      <c r="HLH44" s="23"/>
      <c r="HLI44" s="23"/>
      <c r="HLJ44" s="23"/>
      <c r="HLK44" s="23"/>
      <c r="HLL44" s="23"/>
      <c r="HLM44" s="23"/>
      <c r="HLN44" s="23"/>
      <c r="HLO44" s="23"/>
      <c r="HLP44" s="23"/>
      <c r="HLQ44" s="23"/>
      <c r="HLR44" s="23"/>
      <c r="HLS44" s="23"/>
      <c r="HLT44" s="23"/>
      <c r="HLU44" s="23"/>
      <c r="HLV44" s="23"/>
      <c r="HLW44" s="23"/>
      <c r="HLX44" s="23"/>
      <c r="HLY44" s="23"/>
      <c r="HLZ44" s="23"/>
      <c r="HMA44" s="23"/>
      <c r="HMB44" s="23"/>
      <c r="HMC44" s="23"/>
      <c r="HMD44" s="23"/>
      <c r="HME44" s="23"/>
      <c r="HMF44" s="23"/>
      <c r="HMG44" s="23"/>
      <c r="HMH44" s="23"/>
      <c r="HMI44" s="23"/>
      <c r="HMJ44" s="23"/>
      <c r="HMK44" s="23"/>
      <c r="HML44" s="23"/>
      <c r="HMM44" s="23"/>
      <c r="HMN44" s="23"/>
      <c r="HMO44" s="23"/>
      <c r="HMP44" s="23"/>
      <c r="HMQ44" s="23"/>
      <c r="HMR44" s="23"/>
      <c r="HMS44" s="23"/>
      <c r="HMT44" s="23"/>
      <c r="HMU44" s="23"/>
      <c r="HMV44" s="23"/>
      <c r="HMW44" s="23"/>
      <c r="HMX44" s="23"/>
      <c r="HMY44" s="23"/>
      <c r="HMZ44" s="23"/>
      <c r="HNA44" s="23"/>
      <c r="HNB44" s="23"/>
      <c r="HNC44" s="23"/>
      <c r="HND44" s="23"/>
      <c r="HNE44" s="23"/>
      <c r="HNF44" s="23"/>
      <c r="HNG44" s="23"/>
      <c r="HNH44" s="23"/>
      <c r="HNI44" s="23"/>
      <c r="HNJ44" s="23"/>
      <c r="HNK44" s="23"/>
      <c r="HNL44" s="23"/>
      <c r="HNM44" s="23"/>
      <c r="HNN44" s="23"/>
      <c r="HNO44" s="23"/>
      <c r="HNP44" s="23"/>
      <c r="HNQ44" s="23"/>
      <c r="HNR44" s="23"/>
      <c r="HNS44" s="23"/>
      <c r="HNT44" s="23"/>
      <c r="HNU44" s="23"/>
      <c r="HNV44" s="23"/>
      <c r="HNW44" s="23"/>
      <c r="HNX44" s="23"/>
      <c r="HNY44" s="23"/>
      <c r="HNZ44" s="23"/>
      <c r="HOA44" s="23"/>
      <c r="HOB44" s="23"/>
      <c r="HOC44" s="23"/>
      <c r="HOD44" s="23"/>
      <c r="HOE44" s="23"/>
      <c r="HOF44" s="23"/>
      <c r="HOG44" s="23"/>
      <c r="HOH44" s="23"/>
      <c r="HOI44" s="23"/>
      <c r="HOJ44" s="23"/>
      <c r="HOK44" s="23"/>
      <c r="HOL44" s="23"/>
      <c r="HOM44" s="23"/>
      <c r="HON44" s="23"/>
      <c r="HOO44" s="23"/>
      <c r="HOP44" s="23"/>
      <c r="HOQ44" s="23"/>
      <c r="HOR44" s="23"/>
      <c r="HOS44" s="23"/>
      <c r="HOT44" s="23"/>
      <c r="HOU44" s="23"/>
      <c r="HOV44" s="23"/>
      <c r="HOW44" s="23"/>
      <c r="HOX44" s="23"/>
      <c r="HOY44" s="23"/>
      <c r="HOZ44" s="23"/>
      <c r="HPA44" s="23"/>
      <c r="HPB44" s="23"/>
      <c r="HPC44" s="23"/>
      <c r="HPD44" s="23"/>
      <c r="HPE44" s="23"/>
      <c r="HPF44" s="23"/>
      <c r="HPG44" s="23"/>
      <c r="HPH44" s="23"/>
      <c r="HPI44" s="23"/>
      <c r="HPJ44" s="23"/>
      <c r="HPK44" s="23"/>
      <c r="HPL44" s="23"/>
      <c r="HPM44" s="23"/>
      <c r="HPN44" s="23"/>
      <c r="HPO44" s="23"/>
      <c r="HPP44" s="23"/>
      <c r="HPQ44" s="23"/>
      <c r="HPR44" s="23"/>
      <c r="HPS44" s="23"/>
      <c r="HPT44" s="23"/>
      <c r="HPU44" s="23"/>
      <c r="HPV44" s="23"/>
      <c r="HPW44" s="23"/>
      <c r="HPX44" s="23"/>
      <c r="HPY44" s="23"/>
      <c r="HPZ44" s="23"/>
      <c r="HQA44" s="23"/>
      <c r="HQB44" s="23"/>
      <c r="HQC44" s="23"/>
      <c r="HQD44" s="23"/>
      <c r="HQE44" s="23"/>
      <c r="HQF44" s="23"/>
      <c r="HQG44" s="23"/>
      <c r="HQH44" s="23"/>
      <c r="HQI44" s="23"/>
      <c r="HQJ44" s="23"/>
      <c r="HQK44" s="23"/>
      <c r="HQL44" s="23"/>
      <c r="HQM44" s="23"/>
      <c r="HQN44" s="23"/>
      <c r="HQO44" s="23"/>
      <c r="HQP44" s="23"/>
      <c r="HQQ44" s="23"/>
      <c r="HQR44" s="23"/>
      <c r="HQS44" s="23"/>
      <c r="HQT44" s="23"/>
      <c r="HQU44" s="23"/>
      <c r="HQV44" s="23"/>
      <c r="HQW44" s="23"/>
      <c r="HQX44" s="23"/>
      <c r="HQY44" s="23"/>
      <c r="HQZ44" s="23"/>
      <c r="HRA44" s="23"/>
      <c r="HRB44" s="23"/>
      <c r="HRC44" s="23"/>
      <c r="HRD44" s="23"/>
      <c r="HRE44" s="23"/>
      <c r="HRF44" s="23"/>
      <c r="HRG44" s="23"/>
      <c r="HRH44" s="23"/>
      <c r="HRI44" s="23"/>
      <c r="HRJ44" s="23"/>
      <c r="HRK44" s="23"/>
      <c r="HRL44" s="23"/>
      <c r="HRM44" s="23"/>
      <c r="HRN44" s="23"/>
      <c r="HRO44" s="23"/>
      <c r="HRP44" s="23"/>
      <c r="HRQ44" s="23"/>
      <c r="HRR44" s="23"/>
      <c r="HRS44" s="23"/>
      <c r="HRT44" s="23"/>
      <c r="HRU44" s="23"/>
      <c r="HRV44" s="23"/>
      <c r="HRW44" s="23"/>
      <c r="HRX44" s="23"/>
      <c r="HRY44" s="23"/>
      <c r="HRZ44" s="23"/>
      <c r="HSA44" s="23"/>
      <c r="HSB44" s="23"/>
      <c r="HSC44" s="23"/>
      <c r="HSD44" s="23"/>
      <c r="HSE44" s="23"/>
      <c r="HSF44" s="23"/>
      <c r="HSG44" s="23"/>
      <c r="HSH44" s="23"/>
      <c r="HSI44" s="23"/>
      <c r="HSJ44" s="23"/>
      <c r="HSK44" s="23"/>
      <c r="HSL44" s="23"/>
      <c r="HSM44" s="23"/>
      <c r="HSN44" s="23"/>
      <c r="HSO44" s="23"/>
      <c r="HSP44" s="23"/>
      <c r="HSQ44" s="23"/>
      <c r="HSR44" s="23"/>
      <c r="HSS44" s="23"/>
      <c r="HST44" s="23"/>
      <c r="HSU44" s="23"/>
      <c r="HSV44" s="23"/>
      <c r="HSW44" s="23"/>
      <c r="HSX44" s="23"/>
      <c r="HSY44" s="23"/>
      <c r="HSZ44" s="23"/>
      <c r="HTA44" s="23"/>
      <c r="HTB44" s="23"/>
      <c r="HTC44" s="23"/>
      <c r="HTD44" s="23"/>
      <c r="HTE44" s="23"/>
      <c r="HTF44" s="23"/>
      <c r="HTG44" s="23"/>
      <c r="HTH44" s="23"/>
      <c r="HTI44" s="23"/>
      <c r="HTJ44" s="23"/>
      <c r="HTK44" s="23"/>
      <c r="HTL44" s="23"/>
      <c r="HTM44" s="23"/>
      <c r="HTN44" s="23"/>
      <c r="HTO44" s="23"/>
      <c r="HTP44" s="23"/>
      <c r="HTQ44" s="23"/>
      <c r="HTR44" s="23"/>
      <c r="HTS44" s="23"/>
      <c r="HTT44" s="23"/>
      <c r="HTU44" s="23"/>
      <c r="HTV44" s="23"/>
      <c r="HTW44" s="23"/>
      <c r="HTX44" s="23"/>
      <c r="HTY44" s="23"/>
      <c r="HTZ44" s="23"/>
      <c r="HUA44" s="23"/>
      <c r="HUB44" s="23"/>
      <c r="HUC44" s="23"/>
      <c r="HUD44" s="23"/>
      <c r="HUE44" s="23"/>
      <c r="HUF44" s="23"/>
      <c r="HUG44" s="23"/>
      <c r="HUH44" s="23"/>
      <c r="HUI44" s="23"/>
      <c r="HUJ44" s="23"/>
      <c r="HUK44" s="23"/>
      <c r="HUL44" s="23"/>
      <c r="HUM44" s="23"/>
      <c r="HUN44" s="23"/>
      <c r="HUO44" s="23"/>
      <c r="HUP44" s="23"/>
      <c r="HUQ44" s="23"/>
      <c r="HUR44" s="23"/>
      <c r="HUS44" s="23"/>
      <c r="HUT44" s="23"/>
      <c r="HUU44" s="23"/>
      <c r="HUV44" s="23"/>
      <c r="HUW44" s="23"/>
      <c r="HUX44" s="23"/>
      <c r="HUY44" s="23"/>
      <c r="HUZ44" s="23"/>
      <c r="HVA44" s="23"/>
      <c r="HVB44" s="23"/>
      <c r="HVC44" s="23"/>
      <c r="HVD44" s="23"/>
      <c r="HVE44" s="23"/>
      <c r="HVF44" s="23"/>
      <c r="HVG44" s="23"/>
      <c r="HVH44" s="23"/>
      <c r="HVI44" s="23"/>
      <c r="HVJ44" s="23"/>
      <c r="HVK44" s="23"/>
      <c r="HVL44" s="23"/>
      <c r="HVM44" s="23"/>
      <c r="HVN44" s="23"/>
      <c r="HVO44" s="23"/>
      <c r="HVP44" s="23"/>
      <c r="HVQ44" s="23"/>
      <c r="HVR44" s="23"/>
      <c r="HVS44" s="23"/>
      <c r="HVT44" s="23"/>
      <c r="HVU44" s="23"/>
      <c r="HVV44" s="23"/>
      <c r="HVW44" s="23"/>
      <c r="HVX44" s="23"/>
      <c r="HVY44" s="23"/>
      <c r="HVZ44" s="23"/>
      <c r="HWA44" s="23"/>
      <c r="HWB44" s="23"/>
      <c r="HWC44" s="23"/>
      <c r="HWD44" s="23"/>
      <c r="HWE44" s="23"/>
      <c r="HWF44" s="23"/>
      <c r="HWG44" s="23"/>
      <c r="HWH44" s="23"/>
      <c r="HWI44" s="23"/>
      <c r="HWJ44" s="23"/>
      <c r="HWK44" s="23"/>
      <c r="HWL44" s="23"/>
      <c r="HWM44" s="23"/>
      <c r="HWN44" s="23"/>
      <c r="HWO44" s="23"/>
      <c r="HWP44" s="23"/>
      <c r="HWQ44" s="23"/>
      <c r="HWR44" s="23"/>
      <c r="HWS44" s="23"/>
      <c r="HWT44" s="23"/>
      <c r="HWU44" s="23"/>
      <c r="HWV44" s="23"/>
      <c r="HWW44" s="23"/>
      <c r="HWX44" s="23"/>
      <c r="HWY44" s="23"/>
      <c r="HWZ44" s="23"/>
      <c r="HXA44" s="23"/>
      <c r="HXB44" s="23"/>
      <c r="HXC44" s="23"/>
      <c r="HXD44" s="23"/>
      <c r="HXE44" s="23"/>
      <c r="HXF44" s="23"/>
      <c r="HXG44" s="23"/>
      <c r="HXH44" s="23"/>
      <c r="HXI44" s="23"/>
      <c r="HXJ44" s="23"/>
      <c r="HXK44" s="23"/>
      <c r="HXL44" s="23"/>
      <c r="HXM44" s="23"/>
      <c r="HXN44" s="23"/>
      <c r="HXO44" s="23"/>
      <c r="HXP44" s="23"/>
      <c r="HXQ44" s="23"/>
      <c r="HXR44" s="23"/>
      <c r="HXS44" s="23"/>
      <c r="HXT44" s="23"/>
      <c r="HXU44" s="23"/>
      <c r="HXV44" s="23"/>
      <c r="HXW44" s="23"/>
      <c r="HXX44" s="23"/>
      <c r="HXY44" s="23"/>
      <c r="HXZ44" s="23"/>
      <c r="HYA44" s="23"/>
      <c r="HYB44" s="23"/>
      <c r="HYC44" s="23"/>
      <c r="HYD44" s="23"/>
      <c r="HYE44" s="23"/>
      <c r="HYF44" s="23"/>
      <c r="HYG44" s="23"/>
      <c r="HYH44" s="23"/>
      <c r="HYI44" s="23"/>
      <c r="HYJ44" s="23"/>
      <c r="HYK44" s="23"/>
      <c r="HYL44" s="23"/>
      <c r="HYM44" s="23"/>
      <c r="HYN44" s="23"/>
      <c r="HYO44" s="23"/>
      <c r="HYP44" s="23"/>
      <c r="HYQ44" s="23"/>
      <c r="HYR44" s="23"/>
      <c r="HYS44" s="23"/>
      <c r="HYT44" s="23"/>
      <c r="HYU44" s="23"/>
      <c r="HYV44" s="23"/>
      <c r="HYW44" s="23"/>
      <c r="HYX44" s="23"/>
      <c r="HYY44" s="23"/>
      <c r="HYZ44" s="23"/>
      <c r="HZA44" s="23"/>
      <c r="HZB44" s="23"/>
      <c r="HZC44" s="23"/>
      <c r="HZD44" s="23"/>
      <c r="HZE44" s="23"/>
      <c r="HZF44" s="23"/>
      <c r="HZG44" s="23"/>
      <c r="HZH44" s="23"/>
      <c r="HZI44" s="23"/>
      <c r="HZJ44" s="23"/>
      <c r="HZK44" s="23"/>
      <c r="HZL44" s="23"/>
      <c r="HZM44" s="23"/>
      <c r="HZN44" s="23"/>
      <c r="HZO44" s="23"/>
      <c r="HZP44" s="23"/>
      <c r="HZQ44" s="23"/>
      <c r="HZR44" s="23"/>
      <c r="HZS44" s="23"/>
      <c r="HZT44" s="23"/>
      <c r="HZU44" s="23"/>
      <c r="HZV44" s="23"/>
      <c r="HZW44" s="23"/>
      <c r="HZX44" s="23"/>
      <c r="HZY44" s="23"/>
      <c r="HZZ44" s="23"/>
      <c r="IAA44" s="23"/>
      <c r="IAB44" s="23"/>
      <c r="IAC44" s="23"/>
      <c r="IAD44" s="23"/>
      <c r="IAE44" s="23"/>
      <c r="IAF44" s="23"/>
      <c r="IAG44" s="23"/>
      <c r="IAH44" s="23"/>
      <c r="IAI44" s="23"/>
      <c r="IAJ44" s="23"/>
      <c r="IAK44" s="23"/>
      <c r="IAL44" s="23"/>
      <c r="IAM44" s="23"/>
      <c r="IAN44" s="23"/>
      <c r="IAO44" s="23"/>
      <c r="IAP44" s="23"/>
      <c r="IAQ44" s="23"/>
      <c r="IAR44" s="23"/>
      <c r="IAS44" s="23"/>
      <c r="IAT44" s="23"/>
      <c r="IAU44" s="23"/>
      <c r="IAV44" s="23"/>
      <c r="IAW44" s="23"/>
      <c r="IAX44" s="23"/>
      <c r="IAY44" s="23"/>
      <c r="IAZ44" s="23"/>
      <c r="IBA44" s="23"/>
      <c r="IBB44" s="23"/>
      <c r="IBC44" s="23"/>
      <c r="IBD44" s="23"/>
      <c r="IBE44" s="23"/>
      <c r="IBF44" s="23"/>
      <c r="IBG44" s="23"/>
      <c r="IBH44" s="23"/>
      <c r="IBI44" s="23"/>
      <c r="IBJ44" s="23"/>
      <c r="IBK44" s="23"/>
      <c r="IBL44" s="23"/>
      <c r="IBM44" s="23"/>
      <c r="IBN44" s="23"/>
      <c r="IBO44" s="23"/>
      <c r="IBP44" s="23"/>
      <c r="IBQ44" s="23"/>
      <c r="IBR44" s="23"/>
      <c r="IBS44" s="23"/>
      <c r="IBT44" s="23"/>
      <c r="IBU44" s="23"/>
      <c r="IBV44" s="23"/>
      <c r="IBW44" s="23"/>
      <c r="IBX44" s="23"/>
      <c r="IBY44" s="23"/>
      <c r="IBZ44" s="23"/>
      <c r="ICA44" s="23"/>
      <c r="ICB44" s="23"/>
      <c r="ICC44" s="23"/>
      <c r="ICD44" s="23"/>
      <c r="ICE44" s="23"/>
      <c r="ICF44" s="23"/>
      <c r="ICG44" s="23"/>
      <c r="ICH44" s="23"/>
      <c r="ICI44" s="23"/>
      <c r="ICJ44" s="23"/>
      <c r="ICK44" s="23"/>
      <c r="ICL44" s="23"/>
      <c r="ICM44" s="23"/>
      <c r="ICN44" s="23"/>
      <c r="ICO44" s="23"/>
      <c r="ICP44" s="23"/>
      <c r="ICQ44" s="23"/>
      <c r="ICR44" s="23"/>
      <c r="ICS44" s="23"/>
      <c r="ICT44" s="23"/>
      <c r="ICU44" s="23"/>
      <c r="ICV44" s="23"/>
      <c r="ICW44" s="23"/>
      <c r="ICX44" s="23"/>
      <c r="ICY44" s="23"/>
      <c r="ICZ44" s="23"/>
      <c r="IDA44" s="23"/>
      <c r="IDB44" s="23"/>
      <c r="IDC44" s="23"/>
      <c r="IDD44" s="23"/>
      <c r="IDE44" s="23"/>
      <c r="IDF44" s="23"/>
      <c r="IDG44" s="23"/>
      <c r="IDH44" s="23"/>
      <c r="IDI44" s="23"/>
      <c r="IDJ44" s="23"/>
      <c r="IDK44" s="23"/>
      <c r="IDL44" s="23"/>
      <c r="IDM44" s="23"/>
      <c r="IDN44" s="23"/>
      <c r="IDO44" s="23"/>
      <c r="IDP44" s="23"/>
      <c r="IDQ44" s="23"/>
      <c r="IDR44" s="23"/>
      <c r="IDS44" s="23"/>
      <c r="IDT44" s="23"/>
      <c r="IDU44" s="23"/>
      <c r="IDV44" s="23"/>
      <c r="IDW44" s="23"/>
      <c r="IDX44" s="23"/>
      <c r="IDY44" s="23"/>
      <c r="IDZ44" s="23"/>
      <c r="IEA44" s="23"/>
      <c r="IEB44" s="23"/>
      <c r="IEC44" s="23"/>
      <c r="IED44" s="23"/>
      <c r="IEE44" s="23"/>
      <c r="IEF44" s="23"/>
      <c r="IEG44" s="23"/>
      <c r="IEH44" s="23"/>
      <c r="IEI44" s="23"/>
      <c r="IEJ44" s="23"/>
      <c r="IEK44" s="23"/>
      <c r="IEL44" s="23"/>
      <c r="IEM44" s="23"/>
      <c r="IEN44" s="23"/>
      <c r="IEO44" s="23"/>
      <c r="IEP44" s="23"/>
      <c r="IEQ44" s="23"/>
      <c r="IER44" s="23"/>
      <c r="IES44" s="23"/>
      <c r="IET44" s="23"/>
      <c r="IEU44" s="23"/>
      <c r="IEV44" s="23"/>
      <c r="IEW44" s="23"/>
      <c r="IEX44" s="23"/>
      <c r="IEY44" s="23"/>
      <c r="IEZ44" s="23"/>
      <c r="IFA44" s="23"/>
      <c r="IFB44" s="23"/>
      <c r="IFC44" s="23"/>
      <c r="IFD44" s="23"/>
      <c r="IFE44" s="23"/>
      <c r="IFF44" s="23"/>
      <c r="IFG44" s="23"/>
      <c r="IFH44" s="23"/>
      <c r="IFI44" s="23"/>
      <c r="IFJ44" s="23"/>
      <c r="IFK44" s="23"/>
      <c r="IFL44" s="23"/>
      <c r="IFM44" s="23"/>
      <c r="IFN44" s="23"/>
      <c r="IFO44" s="23"/>
      <c r="IFP44" s="23"/>
      <c r="IFQ44" s="23"/>
      <c r="IFR44" s="23"/>
      <c r="IFS44" s="23"/>
      <c r="IFT44" s="23"/>
      <c r="IFU44" s="23"/>
      <c r="IFV44" s="23"/>
      <c r="IFW44" s="23"/>
      <c r="IFX44" s="23"/>
      <c r="IFY44" s="23"/>
      <c r="IFZ44" s="23"/>
      <c r="IGA44" s="23"/>
      <c r="IGB44" s="23"/>
      <c r="IGC44" s="23"/>
      <c r="IGD44" s="23"/>
      <c r="IGE44" s="23"/>
      <c r="IGF44" s="23"/>
      <c r="IGG44" s="23"/>
      <c r="IGH44" s="23"/>
      <c r="IGI44" s="23"/>
      <c r="IGJ44" s="23"/>
      <c r="IGK44" s="23"/>
      <c r="IGL44" s="23"/>
      <c r="IGM44" s="23"/>
      <c r="IGN44" s="23"/>
      <c r="IGO44" s="23"/>
      <c r="IGP44" s="23"/>
      <c r="IGQ44" s="23"/>
      <c r="IGR44" s="23"/>
      <c r="IGS44" s="23"/>
      <c r="IGT44" s="23"/>
      <c r="IGU44" s="23"/>
      <c r="IGV44" s="23"/>
      <c r="IGW44" s="23"/>
      <c r="IGX44" s="23"/>
      <c r="IGY44" s="23"/>
      <c r="IGZ44" s="23"/>
      <c r="IHA44" s="23"/>
      <c r="IHB44" s="23"/>
      <c r="IHC44" s="23"/>
      <c r="IHD44" s="23"/>
      <c r="IHE44" s="23"/>
      <c r="IHF44" s="23"/>
      <c r="IHG44" s="23"/>
      <c r="IHH44" s="23"/>
      <c r="IHI44" s="23"/>
      <c r="IHJ44" s="23"/>
      <c r="IHK44" s="23"/>
      <c r="IHL44" s="23"/>
      <c r="IHM44" s="23"/>
      <c r="IHN44" s="23"/>
      <c r="IHO44" s="23"/>
      <c r="IHP44" s="23"/>
      <c r="IHQ44" s="23"/>
      <c r="IHR44" s="23"/>
      <c r="IHS44" s="23"/>
      <c r="IHT44" s="23"/>
      <c r="IHU44" s="23"/>
      <c r="IHV44" s="23"/>
      <c r="IHW44" s="23"/>
      <c r="IHX44" s="23"/>
      <c r="IHY44" s="23"/>
      <c r="IHZ44" s="23"/>
      <c r="IIA44" s="23"/>
      <c r="IIB44" s="23"/>
      <c r="IIC44" s="23"/>
      <c r="IID44" s="23"/>
      <c r="IIE44" s="23"/>
      <c r="IIF44" s="23"/>
      <c r="IIG44" s="23"/>
      <c r="IIH44" s="23"/>
      <c r="III44" s="23"/>
      <c r="IIJ44" s="23"/>
      <c r="IIK44" s="23"/>
      <c r="IIL44" s="23"/>
      <c r="IIM44" s="23"/>
      <c r="IIN44" s="23"/>
      <c r="IIO44" s="23"/>
      <c r="IIP44" s="23"/>
      <c r="IIQ44" s="23"/>
      <c r="IIR44" s="23"/>
      <c r="IIS44" s="23"/>
      <c r="IIT44" s="23"/>
      <c r="IIU44" s="23"/>
      <c r="IIV44" s="23"/>
      <c r="IIW44" s="23"/>
      <c r="IIX44" s="23"/>
      <c r="IIY44" s="23"/>
      <c r="IIZ44" s="23"/>
      <c r="IJA44" s="23"/>
      <c r="IJB44" s="23"/>
      <c r="IJC44" s="23"/>
      <c r="IJD44" s="23"/>
      <c r="IJE44" s="23"/>
      <c r="IJF44" s="23"/>
      <c r="IJG44" s="23"/>
      <c r="IJH44" s="23"/>
      <c r="IJI44" s="23"/>
      <c r="IJJ44" s="23"/>
      <c r="IJK44" s="23"/>
      <c r="IJL44" s="23"/>
      <c r="IJM44" s="23"/>
      <c r="IJN44" s="23"/>
      <c r="IJO44" s="23"/>
      <c r="IJP44" s="23"/>
      <c r="IJQ44" s="23"/>
      <c r="IJR44" s="23"/>
      <c r="IJS44" s="23"/>
      <c r="IJT44" s="23"/>
      <c r="IJU44" s="23"/>
      <c r="IJV44" s="23"/>
      <c r="IJW44" s="23"/>
      <c r="IJX44" s="23"/>
      <c r="IJY44" s="23"/>
      <c r="IJZ44" s="23"/>
      <c r="IKA44" s="23"/>
      <c r="IKB44" s="23"/>
      <c r="IKC44" s="23"/>
      <c r="IKD44" s="23"/>
      <c r="IKE44" s="23"/>
      <c r="IKF44" s="23"/>
      <c r="IKG44" s="23"/>
      <c r="IKH44" s="23"/>
      <c r="IKI44" s="23"/>
      <c r="IKJ44" s="23"/>
      <c r="IKK44" s="23"/>
      <c r="IKL44" s="23"/>
      <c r="IKM44" s="23"/>
      <c r="IKN44" s="23"/>
      <c r="IKO44" s="23"/>
      <c r="IKP44" s="23"/>
      <c r="IKQ44" s="23"/>
      <c r="IKR44" s="23"/>
      <c r="IKS44" s="23"/>
      <c r="IKT44" s="23"/>
      <c r="IKU44" s="23"/>
      <c r="IKV44" s="23"/>
      <c r="IKW44" s="23"/>
      <c r="IKX44" s="23"/>
      <c r="IKY44" s="23"/>
      <c r="IKZ44" s="23"/>
      <c r="ILA44" s="23"/>
      <c r="ILB44" s="23"/>
      <c r="ILC44" s="23"/>
      <c r="ILD44" s="23"/>
      <c r="ILE44" s="23"/>
      <c r="ILF44" s="23"/>
      <c r="ILG44" s="23"/>
      <c r="ILH44" s="23"/>
      <c r="ILI44" s="23"/>
      <c r="ILJ44" s="23"/>
      <c r="ILK44" s="23"/>
      <c r="ILL44" s="23"/>
      <c r="ILM44" s="23"/>
      <c r="ILN44" s="23"/>
      <c r="ILO44" s="23"/>
      <c r="ILP44" s="23"/>
      <c r="ILQ44" s="23"/>
      <c r="ILR44" s="23"/>
      <c r="ILS44" s="23"/>
      <c r="ILT44" s="23"/>
      <c r="ILU44" s="23"/>
      <c r="ILV44" s="23"/>
      <c r="ILW44" s="23"/>
      <c r="ILX44" s="23"/>
      <c r="ILY44" s="23"/>
      <c r="ILZ44" s="23"/>
      <c r="IMA44" s="23"/>
      <c r="IMB44" s="23"/>
      <c r="IMC44" s="23"/>
      <c r="IMD44" s="23"/>
      <c r="IME44" s="23"/>
      <c r="IMF44" s="23"/>
      <c r="IMG44" s="23"/>
      <c r="IMH44" s="23"/>
      <c r="IMI44" s="23"/>
      <c r="IMJ44" s="23"/>
      <c r="IMK44" s="23"/>
      <c r="IML44" s="23"/>
      <c r="IMM44" s="23"/>
      <c r="IMN44" s="23"/>
      <c r="IMO44" s="23"/>
      <c r="IMP44" s="23"/>
      <c r="IMQ44" s="23"/>
      <c r="IMR44" s="23"/>
      <c r="IMS44" s="23"/>
      <c r="IMT44" s="23"/>
      <c r="IMU44" s="23"/>
      <c r="IMV44" s="23"/>
      <c r="IMW44" s="23"/>
      <c r="IMX44" s="23"/>
      <c r="IMY44" s="23"/>
      <c r="IMZ44" s="23"/>
      <c r="INA44" s="23"/>
      <c r="INB44" s="23"/>
      <c r="INC44" s="23"/>
      <c r="IND44" s="23"/>
      <c r="INE44" s="23"/>
      <c r="INF44" s="23"/>
      <c r="ING44" s="23"/>
      <c r="INH44" s="23"/>
      <c r="INI44" s="23"/>
      <c r="INJ44" s="23"/>
      <c r="INK44" s="23"/>
      <c r="INL44" s="23"/>
      <c r="INM44" s="23"/>
      <c r="INN44" s="23"/>
      <c r="INO44" s="23"/>
      <c r="INP44" s="23"/>
      <c r="INQ44" s="23"/>
      <c r="INR44" s="23"/>
      <c r="INS44" s="23"/>
      <c r="INT44" s="23"/>
      <c r="INU44" s="23"/>
      <c r="INV44" s="23"/>
      <c r="INW44" s="23"/>
      <c r="INX44" s="23"/>
      <c r="INY44" s="23"/>
      <c r="INZ44" s="23"/>
      <c r="IOA44" s="23"/>
      <c r="IOB44" s="23"/>
      <c r="IOC44" s="23"/>
      <c r="IOD44" s="23"/>
      <c r="IOE44" s="23"/>
      <c r="IOF44" s="23"/>
      <c r="IOG44" s="23"/>
      <c r="IOH44" s="23"/>
      <c r="IOI44" s="23"/>
      <c r="IOJ44" s="23"/>
      <c r="IOK44" s="23"/>
      <c r="IOL44" s="23"/>
      <c r="IOM44" s="23"/>
      <c r="ION44" s="23"/>
      <c r="IOO44" s="23"/>
      <c r="IOP44" s="23"/>
      <c r="IOQ44" s="23"/>
      <c r="IOR44" s="23"/>
      <c r="IOS44" s="23"/>
      <c r="IOT44" s="23"/>
      <c r="IOU44" s="23"/>
      <c r="IOV44" s="23"/>
      <c r="IOW44" s="23"/>
      <c r="IOX44" s="23"/>
      <c r="IOY44" s="23"/>
      <c r="IOZ44" s="23"/>
      <c r="IPA44" s="23"/>
      <c r="IPB44" s="23"/>
      <c r="IPC44" s="23"/>
      <c r="IPD44" s="23"/>
      <c r="IPE44" s="23"/>
      <c r="IPF44" s="23"/>
      <c r="IPG44" s="23"/>
      <c r="IPH44" s="23"/>
      <c r="IPI44" s="23"/>
      <c r="IPJ44" s="23"/>
      <c r="IPK44" s="23"/>
      <c r="IPL44" s="23"/>
      <c r="IPM44" s="23"/>
      <c r="IPN44" s="23"/>
      <c r="IPO44" s="23"/>
      <c r="IPP44" s="23"/>
      <c r="IPQ44" s="23"/>
      <c r="IPR44" s="23"/>
      <c r="IPS44" s="23"/>
      <c r="IPT44" s="23"/>
      <c r="IPU44" s="23"/>
      <c r="IPV44" s="23"/>
      <c r="IPW44" s="23"/>
      <c r="IPX44" s="23"/>
      <c r="IPY44" s="23"/>
      <c r="IPZ44" s="23"/>
      <c r="IQA44" s="23"/>
      <c r="IQB44" s="23"/>
      <c r="IQC44" s="23"/>
      <c r="IQD44" s="23"/>
      <c r="IQE44" s="23"/>
      <c r="IQF44" s="23"/>
      <c r="IQG44" s="23"/>
      <c r="IQH44" s="23"/>
      <c r="IQI44" s="23"/>
      <c r="IQJ44" s="23"/>
      <c r="IQK44" s="23"/>
      <c r="IQL44" s="23"/>
      <c r="IQM44" s="23"/>
      <c r="IQN44" s="23"/>
      <c r="IQO44" s="23"/>
      <c r="IQP44" s="23"/>
      <c r="IQQ44" s="23"/>
      <c r="IQR44" s="23"/>
      <c r="IQS44" s="23"/>
      <c r="IQT44" s="23"/>
      <c r="IQU44" s="23"/>
      <c r="IQV44" s="23"/>
      <c r="IQW44" s="23"/>
      <c r="IQX44" s="23"/>
      <c r="IQY44" s="23"/>
      <c r="IQZ44" s="23"/>
      <c r="IRA44" s="23"/>
      <c r="IRB44" s="23"/>
      <c r="IRC44" s="23"/>
      <c r="IRD44" s="23"/>
      <c r="IRE44" s="23"/>
      <c r="IRF44" s="23"/>
      <c r="IRG44" s="23"/>
      <c r="IRH44" s="23"/>
      <c r="IRI44" s="23"/>
      <c r="IRJ44" s="23"/>
      <c r="IRK44" s="23"/>
      <c r="IRL44" s="23"/>
      <c r="IRM44" s="23"/>
      <c r="IRN44" s="23"/>
      <c r="IRO44" s="23"/>
      <c r="IRP44" s="23"/>
      <c r="IRQ44" s="23"/>
      <c r="IRR44" s="23"/>
      <c r="IRS44" s="23"/>
      <c r="IRT44" s="23"/>
      <c r="IRU44" s="23"/>
      <c r="IRV44" s="23"/>
      <c r="IRW44" s="23"/>
      <c r="IRX44" s="23"/>
      <c r="IRY44" s="23"/>
      <c r="IRZ44" s="23"/>
      <c r="ISA44" s="23"/>
      <c r="ISB44" s="23"/>
      <c r="ISC44" s="23"/>
      <c r="ISD44" s="23"/>
      <c r="ISE44" s="23"/>
      <c r="ISF44" s="23"/>
      <c r="ISG44" s="23"/>
      <c r="ISH44" s="23"/>
      <c r="ISI44" s="23"/>
      <c r="ISJ44" s="23"/>
      <c r="ISK44" s="23"/>
      <c r="ISL44" s="23"/>
      <c r="ISM44" s="23"/>
      <c r="ISN44" s="23"/>
      <c r="ISO44" s="23"/>
      <c r="ISP44" s="23"/>
      <c r="ISQ44" s="23"/>
      <c r="ISR44" s="23"/>
      <c r="ISS44" s="23"/>
      <c r="IST44" s="23"/>
      <c r="ISU44" s="23"/>
      <c r="ISV44" s="23"/>
      <c r="ISW44" s="23"/>
      <c r="ISX44" s="23"/>
      <c r="ISY44" s="23"/>
      <c r="ISZ44" s="23"/>
      <c r="ITA44" s="23"/>
      <c r="ITB44" s="23"/>
      <c r="ITC44" s="23"/>
      <c r="ITD44" s="23"/>
      <c r="ITE44" s="23"/>
      <c r="ITF44" s="23"/>
      <c r="ITG44" s="23"/>
      <c r="ITH44" s="23"/>
      <c r="ITI44" s="23"/>
      <c r="ITJ44" s="23"/>
      <c r="ITK44" s="23"/>
      <c r="ITL44" s="23"/>
      <c r="ITM44" s="23"/>
      <c r="ITN44" s="23"/>
      <c r="ITO44" s="23"/>
      <c r="ITP44" s="23"/>
      <c r="ITQ44" s="23"/>
      <c r="ITR44" s="23"/>
      <c r="ITS44" s="23"/>
      <c r="ITT44" s="23"/>
      <c r="ITU44" s="23"/>
      <c r="ITV44" s="23"/>
      <c r="ITW44" s="23"/>
      <c r="ITX44" s="23"/>
      <c r="ITY44" s="23"/>
      <c r="ITZ44" s="23"/>
      <c r="IUA44" s="23"/>
      <c r="IUB44" s="23"/>
      <c r="IUC44" s="23"/>
      <c r="IUD44" s="23"/>
      <c r="IUE44" s="23"/>
      <c r="IUF44" s="23"/>
      <c r="IUG44" s="23"/>
      <c r="IUH44" s="23"/>
      <c r="IUI44" s="23"/>
      <c r="IUJ44" s="23"/>
      <c r="IUK44" s="23"/>
      <c r="IUL44" s="23"/>
      <c r="IUM44" s="23"/>
      <c r="IUN44" s="23"/>
      <c r="IUO44" s="23"/>
      <c r="IUP44" s="23"/>
      <c r="IUQ44" s="23"/>
      <c r="IUR44" s="23"/>
      <c r="IUS44" s="23"/>
      <c r="IUT44" s="23"/>
      <c r="IUU44" s="23"/>
      <c r="IUV44" s="23"/>
      <c r="IUW44" s="23"/>
      <c r="IUX44" s="23"/>
      <c r="IUY44" s="23"/>
      <c r="IUZ44" s="23"/>
      <c r="IVA44" s="23"/>
      <c r="IVB44" s="23"/>
      <c r="IVC44" s="23"/>
      <c r="IVD44" s="23"/>
      <c r="IVE44" s="23"/>
      <c r="IVF44" s="23"/>
      <c r="IVG44" s="23"/>
      <c r="IVH44" s="23"/>
      <c r="IVI44" s="23"/>
      <c r="IVJ44" s="23"/>
      <c r="IVK44" s="23"/>
      <c r="IVL44" s="23"/>
      <c r="IVM44" s="23"/>
      <c r="IVN44" s="23"/>
      <c r="IVO44" s="23"/>
      <c r="IVP44" s="23"/>
      <c r="IVQ44" s="23"/>
      <c r="IVR44" s="23"/>
      <c r="IVS44" s="23"/>
      <c r="IVT44" s="23"/>
      <c r="IVU44" s="23"/>
      <c r="IVV44" s="23"/>
      <c r="IVW44" s="23"/>
      <c r="IVX44" s="23"/>
      <c r="IVY44" s="23"/>
      <c r="IVZ44" s="23"/>
      <c r="IWA44" s="23"/>
      <c r="IWB44" s="23"/>
      <c r="IWC44" s="23"/>
      <c r="IWD44" s="23"/>
      <c r="IWE44" s="23"/>
      <c r="IWF44" s="23"/>
      <c r="IWG44" s="23"/>
      <c r="IWH44" s="23"/>
      <c r="IWI44" s="23"/>
      <c r="IWJ44" s="23"/>
      <c r="IWK44" s="23"/>
      <c r="IWL44" s="23"/>
      <c r="IWM44" s="23"/>
      <c r="IWN44" s="23"/>
      <c r="IWO44" s="23"/>
      <c r="IWP44" s="23"/>
      <c r="IWQ44" s="23"/>
      <c r="IWR44" s="23"/>
      <c r="IWS44" s="23"/>
      <c r="IWT44" s="23"/>
      <c r="IWU44" s="23"/>
      <c r="IWV44" s="23"/>
      <c r="IWW44" s="23"/>
      <c r="IWX44" s="23"/>
      <c r="IWY44" s="23"/>
      <c r="IWZ44" s="23"/>
      <c r="IXA44" s="23"/>
      <c r="IXB44" s="23"/>
      <c r="IXC44" s="23"/>
      <c r="IXD44" s="23"/>
      <c r="IXE44" s="23"/>
      <c r="IXF44" s="23"/>
      <c r="IXG44" s="23"/>
      <c r="IXH44" s="23"/>
      <c r="IXI44" s="23"/>
      <c r="IXJ44" s="23"/>
      <c r="IXK44" s="23"/>
      <c r="IXL44" s="23"/>
      <c r="IXM44" s="23"/>
      <c r="IXN44" s="23"/>
      <c r="IXO44" s="23"/>
      <c r="IXP44" s="23"/>
      <c r="IXQ44" s="23"/>
      <c r="IXR44" s="23"/>
      <c r="IXS44" s="23"/>
      <c r="IXT44" s="23"/>
      <c r="IXU44" s="23"/>
      <c r="IXV44" s="23"/>
      <c r="IXW44" s="23"/>
      <c r="IXX44" s="23"/>
      <c r="IXY44" s="23"/>
      <c r="IXZ44" s="23"/>
      <c r="IYA44" s="23"/>
      <c r="IYB44" s="23"/>
      <c r="IYC44" s="23"/>
      <c r="IYD44" s="23"/>
      <c r="IYE44" s="23"/>
      <c r="IYF44" s="23"/>
      <c r="IYG44" s="23"/>
      <c r="IYH44" s="23"/>
      <c r="IYI44" s="23"/>
      <c r="IYJ44" s="23"/>
      <c r="IYK44" s="23"/>
      <c r="IYL44" s="23"/>
      <c r="IYM44" s="23"/>
      <c r="IYN44" s="23"/>
      <c r="IYO44" s="23"/>
      <c r="IYP44" s="23"/>
      <c r="IYQ44" s="23"/>
      <c r="IYR44" s="23"/>
      <c r="IYS44" s="23"/>
      <c r="IYT44" s="23"/>
      <c r="IYU44" s="23"/>
      <c r="IYV44" s="23"/>
      <c r="IYW44" s="23"/>
      <c r="IYX44" s="23"/>
      <c r="IYY44" s="23"/>
      <c r="IYZ44" s="23"/>
      <c r="IZA44" s="23"/>
      <c r="IZB44" s="23"/>
      <c r="IZC44" s="23"/>
      <c r="IZD44" s="23"/>
      <c r="IZE44" s="23"/>
      <c r="IZF44" s="23"/>
      <c r="IZG44" s="23"/>
      <c r="IZH44" s="23"/>
      <c r="IZI44" s="23"/>
      <c r="IZJ44" s="23"/>
      <c r="IZK44" s="23"/>
      <c r="IZL44" s="23"/>
      <c r="IZM44" s="23"/>
      <c r="IZN44" s="23"/>
      <c r="IZO44" s="23"/>
      <c r="IZP44" s="23"/>
      <c r="IZQ44" s="23"/>
      <c r="IZR44" s="23"/>
      <c r="IZS44" s="23"/>
      <c r="IZT44" s="23"/>
      <c r="IZU44" s="23"/>
      <c r="IZV44" s="23"/>
      <c r="IZW44" s="23"/>
      <c r="IZX44" s="23"/>
      <c r="IZY44" s="23"/>
      <c r="IZZ44" s="23"/>
      <c r="JAA44" s="23"/>
      <c r="JAB44" s="23"/>
      <c r="JAC44" s="23"/>
      <c r="JAD44" s="23"/>
      <c r="JAE44" s="23"/>
      <c r="JAF44" s="23"/>
      <c r="JAG44" s="23"/>
      <c r="JAH44" s="23"/>
      <c r="JAI44" s="23"/>
      <c r="JAJ44" s="23"/>
      <c r="JAK44" s="23"/>
      <c r="JAL44" s="23"/>
      <c r="JAM44" s="23"/>
      <c r="JAN44" s="23"/>
      <c r="JAO44" s="23"/>
      <c r="JAP44" s="23"/>
      <c r="JAQ44" s="23"/>
      <c r="JAR44" s="23"/>
      <c r="JAS44" s="23"/>
      <c r="JAT44" s="23"/>
      <c r="JAU44" s="23"/>
      <c r="JAV44" s="23"/>
      <c r="JAW44" s="23"/>
      <c r="JAX44" s="23"/>
      <c r="JAY44" s="23"/>
      <c r="JAZ44" s="23"/>
      <c r="JBA44" s="23"/>
      <c r="JBB44" s="23"/>
      <c r="JBC44" s="23"/>
      <c r="JBD44" s="23"/>
      <c r="JBE44" s="23"/>
      <c r="JBF44" s="23"/>
      <c r="JBG44" s="23"/>
      <c r="JBH44" s="23"/>
      <c r="JBI44" s="23"/>
      <c r="JBJ44" s="23"/>
      <c r="JBK44" s="23"/>
      <c r="JBL44" s="23"/>
      <c r="JBM44" s="23"/>
      <c r="JBN44" s="23"/>
      <c r="JBO44" s="23"/>
      <c r="JBP44" s="23"/>
      <c r="JBQ44" s="23"/>
      <c r="JBR44" s="23"/>
      <c r="JBS44" s="23"/>
      <c r="JBT44" s="23"/>
      <c r="JBU44" s="23"/>
      <c r="JBV44" s="23"/>
      <c r="JBW44" s="23"/>
      <c r="JBX44" s="23"/>
      <c r="JBY44" s="23"/>
      <c r="JBZ44" s="23"/>
      <c r="JCA44" s="23"/>
      <c r="JCB44" s="23"/>
      <c r="JCC44" s="23"/>
      <c r="JCD44" s="23"/>
      <c r="JCE44" s="23"/>
      <c r="JCF44" s="23"/>
      <c r="JCG44" s="23"/>
      <c r="JCH44" s="23"/>
      <c r="JCI44" s="23"/>
      <c r="JCJ44" s="23"/>
      <c r="JCK44" s="23"/>
      <c r="JCL44" s="23"/>
      <c r="JCM44" s="23"/>
      <c r="JCN44" s="23"/>
      <c r="JCO44" s="23"/>
      <c r="JCP44" s="23"/>
      <c r="JCQ44" s="23"/>
      <c r="JCR44" s="23"/>
      <c r="JCS44" s="23"/>
      <c r="JCT44" s="23"/>
      <c r="JCU44" s="23"/>
      <c r="JCV44" s="23"/>
      <c r="JCW44" s="23"/>
      <c r="JCX44" s="23"/>
      <c r="JCY44" s="23"/>
      <c r="JCZ44" s="23"/>
      <c r="JDA44" s="23"/>
      <c r="JDB44" s="23"/>
      <c r="JDC44" s="23"/>
      <c r="JDD44" s="23"/>
      <c r="JDE44" s="23"/>
      <c r="JDF44" s="23"/>
      <c r="JDG44" s="23"/>
      <c r="JDH44" s="23"/>
      <c r="JDI44" s="23"/>
      <c r="JDJ44" s="23"/>
      <c r="JDK44" s="23"/>
      <c r="JDL44" s="23"/>
      <c r="JDM44" s="23"/>
      <c r="JDN44" s="23"/>
      <c r="JDO44" s="23"/>
      <c r="JDP44" s="23"/>
      <c r="JDQ44" s="23"/>
      <c r="JDR44" s="23"/>
      <c r="JDS44" s="23"/>
      <c r="JDT44" s="23"/>
      <c r="JDU44" s="23"/>
      <c r="JDV44" s="23"/>
      <c r="JDW44" s="23"/>
      <c r="JDX44" s="23"/>
      <c r="JDY44" s="23"/>
      <c r="JDZ44" s="23"/>
      <c r="JEA44" s="23"/>
      <c r="JEB44" s="23"/>
      <c r="JEC44" s="23"/>
      <c r="JED44" s="23"/>
      <c r="JEE44" s="23"/>
      <c r="JEF44" s="23"/>
      <c r="JEG44" s="23"/>
      <c r="JEH44" s="23"/>
      <c r="JEI44" s="23"/>
      <c r="JEJ44" s="23"/>
      <c r="JEK44" s="23"/>
      <c r="JEL44" s="23"/>
      <c r="JEM44" s="23"/>
      <c r="JEN44" s="23"/>
      <c r="JEO44" s="23"/>
      <c r="JEP44" s="23"/>
      <c r="JEQ44" s="23"/>
      <c r="JER44" s="23"/>
      <c r="JES44" s="23"/>
      <c r="JET44" s="23"/>
      <c r="JEU44" s="23"/>
      <c r="JEV44" s="23"/>
      <c r="JEW44" s="23"/>
      <c r="JEX44" s="23"/>
      <c r="JEY44" s="23"/>
      <c r="JEZ44" s="23"/>
      <c r="JFA44" s="23"/>
      <c r="JFB44" s="23"/>
      <c r="JFC44" s="23"/>
      <c r="JFD44" s="23"/>
      <c r="JFE44" s="23"/>
      <c r="JFF44" s="23"/>
      <c r="JFG44" s="23"/>
      <c r="JFH44" s="23"/>
      <c r="JFI44" s="23"/>
      <c r="JFJ44" s="23"/>
      <c r="JFK44" s="23"/>
      <c r="JFL44" s="23"/>
      <c r="JFM44" s="23"/>
      <c r="JFN44" s="23"/>
      <c r="JFO44" s="23"/>
      <c r="JFP44" s="23"/>
      <c r="JFQ44" s="23"/>
      <c r="JFR44" s="23"/>
      <c r="JFS44" s="23"/>
      <c r="JFT44" s="23"/>
      <c r="JFU44" s="23"/>
      <c r="JFV44" s="23"/>
      <c r="JFW44" s="23"/>
      <c r="JFX44" s="23"/>
      <c r="JFY44" s="23"/>
      <c r="JFZ44" s="23"/>
      <c r="JGA44" s="23"/>
      <c r="JGB44" s="23"/>
      <c r="JGC44" s="23"/>
      <c r="JGD44" s="23"/>
      <c r="JGE44" s="23"/>
      <c r="JGF44" s="23"/>
      <c r="JGG44" s="23"/>
      <c r="JGH44" s="23"/>
      <c r="JGI44" s="23"/>
      <c r="JGJ44" s="23"/>
      <c r="JGK44" s="23"/>
      <c r="JGL44" s="23"/>
      <c r="JGM44" s="23"/>
      <c r="JGN44" s="23"/>
      <c r="JGO44" s="23"/>
      <c r="JGP44" s="23"/>
      <c r="JGQ44" s="23"/>
      <c r="JGR44" s="23"/>
      <c r="JGS44" s="23"/>
      <c r="JGT44" s="23"/>
      <c r="JGU44" s="23"/>
      <c r="JGV44" s="23"/>
      <c r="JGW44" s="23"/>
      <c r="JGX44" s="23"/>
      <c r="JGY44" s="23"/>
      <c r="JGZ44" s="23"/>
      <c r="JHA44" s="23"/>
      <c r="JHB44" s="23"/>
      <c r="JHC44" s="23"/>
      <c r="JHD44" s="23"/>
      <c r="JHE44" s="23"/>
      <c r="JHF44" s="23"/>
      <c r="JHG44" s="23"/>
      <c r="JHH44" s="23"/>
      <c r="JHI44" s="23"/>
      <c r="JHJ44" s="23"/>
      <c r="JHK44" s="23"/>
      <c r="JHL44" s="23"/>
      <c r="JHM44" s="23"/>
      <c r="JHN44" s="23"/>
      <c r="JHO44" s="23"/>
      <c r="JHP44" s="23"/>
      <c r="JHQ44" s="23"/>
      <c r="JHR44" s="23"/>
      <c r="JHS44" s="23"/>
      <c r="JHT44" s="23"/>
      <c r="JHU44" s="23"/>
      <c r="JHV44" s="23"/>
      <c r="JHW44" s="23"/>
      <c r="JHX44" s="23"/>
      <c r="JHY44" s="23"/>
      <c r="JHZ44" s="23"/>
      <c r="JIA44" s="23"/>
      <c r="JIB44" s="23"/>
      <c r="JIC44" s="23"/>
      <c r="JID44" s="23"/>
      <c r="JIE44" s="23"/>
      <c r="JIF44" s="23"/>
      <c r="JIG44" s="23"/>
      <c r="JIH44" s="23"/>
      <c r="JII44" s="23"/>
      <c r="JIJ44" s="23"/>
      <c r="JIK44" s="23"/>
      <c r="JIL44" s="23"/>
      <c r="JIM44" s="23"/>
      <c r="JIN44" s="23"/>
      <c r="JIO44" s="23"/>
      <c r="JIP44" s="23"/>
      <c r="JIQ44" s="23"/>
      <c r="JIR44" s="23"/>
      <c r="JIS44" s="23"/>
      <c r="JIT44" s="23"/>
      <c r="JIU44" s="23"/>
      <c r="JIV44" s="23"/>
      <c r="JIW44" s="23"/>
      <c r="JIX44" s="23"/>
      <c r="JIY44" s="23"/>
      <c r="JIZ44" s="23"/>
      <c r="JJA44" s="23"/>
      <c r="JJB44" s="23"/>
      <c r="JJC44" s="23"/>
      <c r="JJD44" s="23"/>
      <c r="JJE44" s="23"/>
      <c r="JJF44" s="23"/>
      <c r="JJG44" s="23"/>
      <c r="JJH44" s="23"/>
      <c r="JJI44" s="23"/>
      <c r="JJJ44" s="23"/>
      <c r="JJK44" s="23"/>
      <c r="JJL44" s="23"/>
      <c r="JJM44" s="23"/>
      <c r="JJN44" s="23"/>
      <c r="JJO44" s="23"/>
      <c r="JJP44" s="23"/>
      <c r="JJQ44" s="23"/>
      <c r="JJR44" s="23"/>
      <c r="JJS44" s="23"/>
      <c r="JJT44" s="23"/>
      <c r="JJU44" s="23"/>
      <c r="JJV44" s="23"/>
      <c r="JJW44" s="23"/>
      <c r="JJX44" s="23"/>
      <c r="JJY44" s="23"/>
      <c r="JJZ44" s="23"/>
      <c r="JKA44" s="23"/>
      <c r="JKB44" s="23"/>
      <c r="JKC44" s="23"/>
      <c r="JKD44" s="23"/>
      <c r="JKE44" s="23"/>
      <c r="JKF44" s="23"/>
      <c r="JKG44" s="23"/>
      <c r="JKH44" s="23"/>
      <c r="JKI44" s="23"/>
      <c r="JKJ44" s="23"/>
      <c r="JKK44" s="23"/>
      <c r="JKL44" s="23"/>
      <c r="JKM44" s="23"/>
      <c r="JKN44" s="23"/>
      <c r="JKO44" s="23"/>
      <c r="JKP44" s="23"/>
      <c r="JKQ44" s="23"/>
      <c r="JKR44" s="23"/>
      <c r="JKS44" s="23"/>
      <c r="JKT44" s="23"/>
      <c r="JKU44" s="23"/>
      <c r="JKV44" s="23"/>
      <c r="JKW44" s="23"/>
      <c r="JKX44" s="23"/>
      <c r="JKY44" s="23"/>
      <c r="JKZ44" s="23"/>
      <c r="JLA44" s="23"/>
      <c r="JLB44" s="23"/>
      <c r="JLC44" s="23"/>
      <c r="JLD44" s="23"/>
      <c r="JLE44" s="23"/>
      <c r="JLF44" s="23"/>
      <c r="JLG44" s="23"/>
      <c r="JLH44" s="23"/>
      <c r="JLI44" s="23"/>
      <c r="JLJ44" s="23"/>
      <c r="JLK44" s="23"/>
      <c r="JLL44" s="23"/>
      <c r="JLM44" s="23"/>
      <c r="JLN44" s="23"/>
      <c r="JLO44" s="23"/>
      <c r="JLP44" s="23"/>
      <c r="JLQ44" s="23"/>
      <c r="JLR44" s="23"/>
      <c r="JLS44" s="23"/>
      <c r="JLT44" s="23"/>
      <c r="JLU44" s="23"/>
      <c r="JLV44" s="23"/>
      <c r="JLW44" s="23"/>
      <c r="JLX44" s="23"/>
      <c r="JLY44" s="23"/>
      <c r="JLZ44" s="23"/>
      <c r="JMA44" s="23"/>
      <c r="JMB44" s="23"/>
      <c r="JMC44" s="23"/>
      <c r="JMD44" s="23"/>
      <c r="JME44" s="23"/>
      <c r="JMF44" s="23"/>
      <c r="JMG44" s="23"/>
      <c r="JMH44" s="23"/>
      <c r="JMI44" s="23"/>
      <c r="JMJ44" s="23"/>
      <c r="JMK44" s="23"/>
      <c r="JML44" s="23"/>
      <c r="JMM44" s="23"/>
      <c r="JMN44" s="23"/>
      <c r="JMO44" s="23"/>
      <c r="JMP44" s="23"/>
      <c r="JMQ44" s="23"/>
      <c r="JMR44" s="23"/>
      <c r="JMS44" s="23"/>
      <c r="JMT44" s="23"/>
      <c r="JMU44" s="23"/>
      <c r="JMV44" s="23"/>
      <c r="JMW44" s="23"/>
      <c r="JMX44" s="23"/>
      <c r="JMY44" s="23"/>
      <c r="JMZ44" s="23"/>
      <c r="JNA44" s="23"/>
      <c r="JNB44" s="23"/>
      <c r="JNC44" s="23"/>
      <c r="JND44" s="23"/>
      <c r="JNE44" s="23"/>
      <c r="JNF44" s="23"/>
      <c r="JNG44" s="23"/>
      <c r="JNH44" s="23"/>
      <c r="JNI44" s="23"/>
      <c r="JNJ44" s="23"/>
      <c r="JNK44" s="23"/>
      <c r="JNL44" s="23"/>
      <c r="JNM44" s="23"/>
      <c r="JNN44" s="23"/>
      <c r="JNO44" s="23"/>
      <c r="JNP44" s="23"/>
      <c r="JNQ44" s="23"/>
      <c r="JNR44" s="23"/>
      <c r="JNS44" s="23"/>
      <c r="JNT44" s="23"/>
      <c r="JNU44" s="23"/>
      <c r="JNV44" s="23"/>
      <c r="JNW44" s="23"/>
      <c r="JNX44" s="23"/>
      <c r="JNY44" s="23"/>
      <c r="JNZ44" s="23"/>
      <c r="JOA44" s="23"/>
      <c r="JOB44" s="23"/>
      <c r="JOC44" s="23"/>
      <c r="JOD44" s="23"/>
      <c r="JOE44" s="23"/>
      <c r="JOF44" s="23"/>
      <c r="JOG44" s="23"/>
      <c r="JOH44" s="23"/>
      <c r="JOI44" s="23"/>
      <c r="JOJ44" s="23"/>
      <c r="JOK44" s="23"/>
      <c r="JOL44" s="23"/>
      <c r="JOM44" s="23"/>
      <c r="JON44" s="23"/>
      <c r="JOO44" s="23"/>
      <c r="JOP44" s="23"/>
      <c r="JOQ44" s="23"/>
      <c r="JOR44" s="23"/>
      <c r="JOS44" s="23"/>
      <c r="JOT44" s="23"/>
      <c r="JOU44" s="23"/>
      <c r="JOV44" s="23"/>
      <c r="JOW44" s="23"/>
      <c r="JOX44" s="23"/>
      <c r="JOY44" s="23"/>
      <c r="JOZ44" s="23"/>
      <c r="JPA44" s="23"/>
      <c r="JPB44" s="23"/>
      <c r="JPC44" s="23"/>
      <c r="JPD44" s="23"/>
      <c r="JPE44" s="23"/>
      <c r="JPF44" s="23"/>
      <c r="JPG44" s="23"/>
      <c r="JPH44" s="23"/>
      <c r="JPI44" s="23"/>
      <c r="JPJ44" s="23"/>
      <c r="JPK44" s="23"/>
      <c r="JPL44" s="23"/>
      <c r="JPM44" s="23"/>
      <c r="JPN44" s="23"/>
      <c r="JPO44" s="23"/>
      <c r="JPP44" s="23"/>
      <c r="JPQ44" s="23"/>
      <c r="JPR44" s="23"/>
      <c r="JPS44" s="23"/>
      <c r="JPT44" s="23"/>
      <c r="JPU44" s="23"/>
      <c r="JPV44" s="23"/>
      <c r="JPW44" s="23"/>
      <c r="JPX44" s="23"/>
      <c r="JPY44" s="23"/>
      <c r="JPZ44" s="23"/>
      <c r="JQA44" s="23"/>
      <c r="JQB44" s="23"/>
      <c r="JQC44" s="23"/>
      <c r="JQD44" s="23"/>
      <c r="JQE44" s="23"/>
      <c r="JQF44" s="23"/>
      <c r="JQG44" s="23"/>
      <c r="JQH44" s="23"/>
      <c r="JQI44" s="23"/>
      <c r="JQJ44" s="23"/>
      <c r="JQK44" s="23"/>
      <c r="JQL44" s="23"/>
      <c r="JQM44" s="23"/>
      <c r="JQN44" s="23"/>
      <c r="JQO44" s="23"/>
      <c r="JQP44" s="23"/>
      <c r="JQQ44" s="23"/>
      <c r="JQR44" s="23"/>
      <c r="JQS44" s="23"/>
      <c r="JQT44" s="23"/>
      <c r="JQU44" s="23"/>
      <c r="JQV44" s="23"/>
      <c r="JQW44" s="23"/>
      <c r="JQX44" s="23"/>
      <c r="JQY44" s="23"/>
      <c r="JQZ44" s="23"/>
      <c r="JRA44" s="23"/>
      <c r="JRB44" s="23"/>
      <c r="JRC44" s="23"/>
      <c r="JRD44" s="23"/>
      <c r="JRE44" s="23"/>
      <c r="JRF44" s="23"/>
      <c r="JRG44" s="23"/>
      <c r="JRH44" s="23"/>
      <c r="JRI44" s="23"/>
      <c r="JRJ44" s="23"/>
      <c r="JRK44" s="23"/>
      <c r="JRL44" s="23"/>
      <c r="JRM44" s="23"/>
      <c r="JRN44" s="23"/>
      <c r="JRO44" s="23"/>
      <c r="JRP44" s="23"/>
      <c r="JRQ44" s="23"/>
      <c r="JRR44" s="23"/>
      <c r="JRS44" s="23"/>
      <c r="JRT44" s="23"/>
      <c r="JRU44" s="23"/>
      <c r="JRV44" s="23"/>
      <c r="JRW44" s="23"/>
      <c r="JRX44" s="23"/>
      <c r="JRY44" s="23"/>
      <c r="JRZ44" s="23"/>
      <c r="JSA44" s="23"/>
      <c r="JSB44" s="23"/>
      <c r="JSC44" s="23"/>
      <c r="JSD44" s="23"/>
      <c r="JSE44" s="23"/>
      <c r="JSF44" s="23"/>
      <c r="JSG44" s="23"/>
      <c r="JSH44" s="23"/>
      <c r="JSI44" s="23"/>
      <c r="JSJ44" s="23"/>
      <c r="JSK44" s="23"/>
      <c r="JSL44" s="23"/>
      <c r="JSM44" s="23"/>
      <c r="JSN44" s="23"/>
      <c r="JSO44" s="23"/>
      <c r="JSP44" s="23"/>
      <c r="JSQ44" s="23"/>
      <c r="JSR44" s="23"/>
      <c r="JSS44" s="23"/>
      <c r="JST44" s="23"/>
      <c r="JSU44" s="23"/>
      <c r="JSV44" s="23"/>
      <c r="JSW44" s="23"/>
      <c r="JSX44" s="23"/>
      <c r="JSY44" s="23"/>
      <c r="JSZ44" s="23"/>
      <c r="JTA44" s="23"/>
      <c r="JTB44" s="23"/>
      <c r="JTC44" s="23"/>
      <c r="JTD44" s="23"/>
      <c r="JTE44" s="23"/>
      <c r="JTF44" s="23"/>
      <c r="JTG44" s="23"/>
      <c r="JTH44" s="23"/>
      <c r="JTI44" s="23"/>
      <c r="JTJ44" s="23"/>
      <c r="JTK44" s="23"/>
      <c r="JTL44" s="23"/>
      <c r="JTM44" s="23"/>
      <c r="JTN44" s="23"/>
      <c r="JTO44" s="23"/>
      <c r="JTP44" s="23"/>
      <c r="JTQ44" s="23"/>
      <c r="JTR44" s="23"/>
      <c r="JTS44" s="23"/>
      <c r="JTT44" s="23"/>
      <c r="JTU44" s="23"/>
      <c r="JTV44" s="23"/>
      <c r="JTW44" s="23"/>
      <c r="JTX44" s="23"/>
      <c r="JTY44" s="23"/>
      <c r="JTZ44" s="23"/>
      <c r="JUA44" s="23"/>
      <c r="JUB44" s="23"/>
      <c r="JUC44" s="23"/>
      <c r="JUD44" s="23"/>
      <c r="JUE44" s="23"/>
      <c r="JUF44" s="23"/>
      <c r="JUG44" s="23"/>
      <c r="JUH44" s="23"/>
      <c r="JUI44" s="23"/>
      <c r="JUJ44" s="23"/>
      <c r="JUK44" s="23"/>
      <c r="JUL44" s="23"/>
      <c r="JUM44" s="23"/>
      <c r="JUN44" s="23"/>
      <c r="JUO44" s="23"/>
      <c r="JUP44" s="23"/>
      <c r="JUQ44" s="23"/>
      <c r="JUR44" s="23"/>
      <c r="JUS44" s="23"/>
      <c r="JUT44" s="23"/>
      <c r="JUU44" s="23"/>
      <c r="JUV44" s="23"/>
      <c r="JUW44" s="23"/>
      <c r="JUX44" s="23"/>
      <c r="JUY44" s="23"/>
      <c r="JUZ44" s="23"/>
      <c r="JVA44" s="23"/>
      <c r="JVB44" s="23"/>
      <c r="JVC44" s="23"/>
      <c r="JVD44" s="23"/>
      <c r="JVE44" s="23"/>
      <c r="JVF44" s="23"/>
      <c r="JVG44" s="23"/>
      <c r="JVH44" s="23"/>
      <c r="JVI44" s="23"/>
      <c r="JVJ44" s="23"/>
      <c r="JVK44" s="23"/>
      <c r="JVL44" s="23"/>
      <c r="JVM44" s="23"/>
      <c r="JVN44" s="23"/>
      <c r="JVO44" s="23"/>
      <c r="JVP44" s="23"/>
      <c r="JVQ44" s="23"/>
      <c r="JVR44" s="23"/>
      <c r="JVS44" s="23"/>
      <c r="JVT44" s="23"/>
      <c r="JVU44" s="23"/>
      <c r="JVV44" s="23"/>
      <c r="JVW44" s="23"/>
      <c r="JVX44" s="23"/>
      <c r="JVY44" s="23"/>
      <c r="JVZ44" s="23"/>
      <c r="JWA44" s="23"/>
      <c r="JWB44" s="23"/>
      <c r="JWC44" s="23"/>
      <c r="JWD44" s="23"/>
      <c r="JWE44" s="23"/>
      <c r="JWF44" s="23"/>
      <c r="JWG44" s="23"/>
      <c r="JWH44" s="23"/>
      <c r="JWI44" s="23"/>
      <c r="JWJ44" s="23"/>
      <c r="JWK44" s="23"/>
      <c r="JWL44" s="23"/>
      <c r="JWM44" s="23"/>
      <c r="JWN44" s="23"/>
      <c r="JWO44" s="23"/>
      <c r="JWP44" s="23"/>
      <c r="JWQ44" s="23"/>
      <c r="JWR44" s="23"/>
      <c r="JWS44" s="23"/>
      <c r="JWT44" s="23"/>
      <c r="JWU44" s="23"/>
      <c r="JWV44" s="23"/>
      <c r="JWW44" s="23"/>
      <c r="JWX44" s="23"/>
      <c r="JWY44" s="23"/>
      <c r="JWZ44" s="23"/>
      <c r="JXA44" s="23"/>
      <c r="JXB44" s="23"/>
      <c r="JXC44" s="23"/>
      <c r="JXD44" s="23"/>
      <c r="JXE44" s="23"/>
      <c r="JXF44" s="23"/>
      <c r="JXG44" s="23"/>
      <c r="JXH44" s="23"/>
      <c r="JXI44" s="23"/>
      <c r="JXJ44" s="23"/>
      <c r="JXK44" s="23"/>
      <c r="JXL44" s="23"/>
      <c r="JXM44" s="23"/>
      <c r="JXN44" s="23"/>
      <c r="JXO44" s="23"/>
      <c r="JXP44" s="23"/>
      <c r="JXQ44" s="23"/>
      <c r="JXR44" s="23"/>
      <c r="JXS44" s="23"/>
      <c r="JXT44" s="23"/>
      <c r="JXU44" s="23"/>
      <c r="JXV44" s="23"/>
      <c r="JXW44" s="23"/>
      <c r="JXX44" s="23"/>
      <c r="JXY44" s="23"/>
      <c r="JXZ44" s="23"/>
      <c r="JYA44" s="23"/>
      <c r="JYB44" s="23"/>
      <c r="JYC44" s="23"/>
      <c r="JYD44" s="23"/>
      <c r="JYE44" s="23"/>
      <c r="JYF44" s="23"/>
      <c r="JYG44" s="23"/>
      <c r="JYH44" s="23"/>
      <c r="JYI44" s="23"/>
      <c r="JYJ44" s="23"/>
      <c r="JYK44" s="23"/>
      <c r="JYL44" s="23"/>
      <c r="JYM44" s="23"/>
      <c r="JYN44" s="23"/>
      <c r="JYO44" s="23"/>
      <c r="JYP44" s="23"/>
      <c r="JYQ44" s="23"/>
      <c r="JYR44" s="23"/>
      <c r="JYS44" s="23"/>
      <c r="JYT44" s="23"/>
      <c r="JYU44" s="23"/>
      <c r="JYV44" s="23"/>
      <c r="JYW44" s="23"/>
      <c r="JYX44" s="23"/>
      <c r="JYY44" s="23"/>
      <c r="JYZ44" s="23"/>
      <c r="JZA44" s="23"/>
      <c r="JZB44" s="23"/>
      <c r="JZC44" s="23"/>
      <c r="JZD44" s="23"/>
      <c r="JZE44" s="23"/>
      <c r="JZF44" s="23"/>
      <c r="JZG44" s="23"/>
      <c r="JZH44" s="23"/>
      <c r="JZI44" s="23"/>
      <c r="JZJ44" s="23"/>
      <c r="JZK44" s="23"/>
      <c r="JZL44" s="23"/>
      <c r="JZM44" s="23"/>
      <c r="JZN44" s="23"/>
      <c r="JZO44" s="23"/>
      <c r="JZP44" s="23"/>
      <c r="JZQ44" s="23"/>
      <c r="JZR44" s="23"/>
      <c r="JZS44" s="23"/>
      <c r="JZT44" s="23"/>
      <c r="JZU44" s="23"/>
      <c r="JZV44" s="23"/>
      <c r="JZW44" s="23"/>
      <c r="JZX44" s="23"/>
      <c r="JZY44" s="23"/>
      <c r="JZZ44" s="23"/>
      <c r="KAA44" s="23"/>
      <c r="KAB44" s="23"/>
      <c r="KAC44" s="23"/>
      <c r="KAD44" s="23"/>
      <c r="KAE44" s="23"/>
      <c r="KAF44" s="23"/>
      <c r="KAG44" s="23"/>
      <c r="KAH44" s="23"/>
      <c r="KAI44" s="23"/>
      <c r="KAJ44" s="23"/>
      <c r="KAK44" s="23"/>
      <c r="KAL44" s="23"/>
      <c r="KAM44" s="23"/>
      <c r="KAN44" s="23"/>
      <c r="KAO44" s="23"/>
      <c r="KAP44" s="23"/>
      <c r="KAQ44" s="23"/>
      <c r="KAR44" s="23"/>
      <c r="KAS44" s="23"/>
      <c r="KAT44" s="23"/>
      <c r="KAU44" s="23"/>
      <c r="KAV44" s="23"/>
      <c r="KAW44" s="23"/>
      <c r="KAX44" s="23"/>
      <c r="KAY44" s="23"/>
      <c r="KAZ44" s="23"/>
      <c r="KBA44" s="23"/>
      <c r="KBB44" s="23"/>
      <c r="KBC44" s="23"/>
      <c r="KBD44" s="23"/>
      <c r="KBE44" s="23"/>
      <c r="KBF44" s="23"/>
      <c r="KBG44" s="23"/>
      <c r="KBH44" s="23"/>
      <c r="KBI44" s="23"/>
      <c r="KBJ44" s="23"/>
      <c r="KBK44" s="23"/>
      <c r="KBL44" s="23"/>
      <c r="KBM44" s="23"/>
      <c r="KBN44" s="23"/>
      <c r="KBO44" s="23"/>
      <c r="KBP44" s="23"/>
      <c r="KBQ44" s="23"/>
      <c r="KBR44" s="23"/>
      <c r="KBS44" s="23"/>
      <c r="KBT44" s="23"/>
      <c r="KBU44" s="23"/>
      <c r="KBV44" s="23"/>
      <c r="KBW44" s="23"/>
      <c r="KBX44" s="23"/>
      <c r="KBY44" s="23"/>
      <c r="KBZ44" s="23"/>
      <c r="KCA44" s="23"/>
      <c r="KCB44" s="23"/>
      <c r="KCC44" s="23"/>
      <c r="KCD44" s="23"/>
      <c r="KCE44" s="23"/>
      <c r="KCF44" s="23"/>
      <c r="KCG44" s="23"/>
      <c r="KCH44" s="23"/>
      <c r="KCI44" s="23"/>
      <c r="KCJ44" s="23"/>
      <c r="KCK44" s="23"/>
      <c r="KCL44" s="23"/>
      <c r="KCM44" s="23"/>
      <c r="KCN44" s="23"/>
      <c r="KCO44" s="23"/>
      <c r="KCP44" s="23"/>
      <c r="KCQ44" s="23"/>
      <c r="KCR44" s="23"/>
      <c r="KCS44" s="23"/>
      <c r="KCT44" s="23"/>
      <c r="KCU44" s="23"/>
      <c r="KCV44" s="23"/>
      <c r="KCW44" s="23"/>
      <c r="KCX44" s="23"/>
      <c r="KCY44" s="23"/>
      <c r="KCZ44" s="23"/>
      <c r="KDA44" s="23"/>
      <c r="KDB44" s="23"/>
      <c r="KDC44" s="23"/>
      <c r="KDD44" s="23"/>
      <c r="KDE44" s="23"/>
      <c r="KDF44" s="23"/>
      <c r="KDG44" s="23"/>
      <c r="KDH44" s="23"/>
      <c r="KDI44" s="23"/>
      <c r="KDJ44" s="23"/>
      <c r="KDK44" s="23"/>
      <c r="KDL44" s="23"/>
      <c r="KDM44" s="23"/>
      <c r="KDN44" s="23"/>
      <c r="KDO44" s="23"/>
      <c r="KDP44" s="23"/>
      <c r="KDQ44" s="23"/>
      <c r="KDR44" s="23"/>
      <c r="KDS44" s="23"/>
      <c r="KDT44" s="23"/>
      <c r="KDU44" s="23"/>
      <c r="KDV44" s="23"/>
      <c r="KDW44" s="23"/>
      <c r="KDX44" s="23"/>
      <c r="KDY44" s="23"/>
      <c r="KDZ44" s="23"/>
      <c r="KEA44" s="23"/>
      <c r="KEB44" s="23"/>
      <c r="KEC44" s="23"/>
      <c r="KED44" s="23"/>
      <c r="KEE44" s="23"/>
      <c r="KEF44" s="23"/>
      <c r="KEG44" s="23"/>
      <c r="KEH44" s="23"/>
      <c r="KEI44" s="23"/>
      <c r="KEJ44" s="23"/>
      <c r="KEK44" s="23"/>
      <c r="KEL44" s="23"/>
      <c r="KEM44" s="23"/>
      <c r="KEN44" s="23"/>
      <c r="KEO44" s="23"/>
      <c r="KEP44" s="23"/>
      <c r="KEQ44" s="23"/>
      <c r="KER44" s="23"/>
      <c r="KES44" s="23"/>
      <c r="KET44" s="23"/>
      <c r="KEU44" s="23"/>
      <c r="KEV44" s="23"/>
      <c r="KEW44" s="23"/>
      <c r="KEX44" s="23"/>
      <c r="KEY44" s="23"/>
      <c r="KEZ44" s="23"/>
      <c r="KFA44" s="23"/>
      <c r="KFB44" s="23"/>
      <c r="KFC44" s="23"/>
      <c r="KFD44" s="23"/>
      <c r="KFE44" s="23"/>
      <c r="KFF44" s="23"/>
      <c r="KFG44" s="23"/>
      <c r="KFH44" s="23"/>
      <c r="KFI44" s="23"/>
      <c r="KFJ44" s="23"/>
      <c r="KFK44" s="23"/>
      <c r="KFL44" s="23"/>
      <c r="KFM44" s="23"/>
      <c r="KFN44" s="23"/>
      <c r="KFO44" s="23"/>
      <c r="KFP44" s="23"/>
      <c r="KFQ44" s="23"/>
      <c r="KFR44" s="23"/>
      <c r="KFS44" s="23"/>
      <c r="KFT44" s="23"/>
      <c r="KFU44" s="23"/>
      <c r="KFV44" s="23"/>
      <c r="KFW44" s="23"/>
      <c r="KFX44" s="23"/>
      <c r="KFY44" s="23"/>
      <c r="KFZ44" s="23"/>
      <c r="KGA44" s="23"/>
      <c r="KGB44" s="23"/>
      <c r="KGC44" s="23"/>
      <c r="KGD44" s="23"/>
      <c r="KGE44" s="23"/>
      <c r="KGF44" s="23"/>
      <c r="KGG44" s="23"/>
      <c r="KGH44" s="23"/>
      <c r="KGI44" s="23"/>
      <c r="KGJ44" s="23"/>
      <c r="KGK44" s="23"/>
      <c r="KGL44" s="23"/>
      <c r="KGM44" s="23"/>
      <c r="KGN44" s="23"/>
      <c r="KGO44" s="23"/>
      <c r="KGP44" s="23"/>
      <c r="KGQ44" s="23"/>
      <c r="KGR44" s="23"/>
      <c r="KGS44" s="23"/>
      <c r="KGT44" s="23"/>
      <c r="KGU44" s="23"/>
      <c r="KGV44" s="23"/>
      <c r="KGW44" s="23"/>
      <c r="KGX44" s="23"/>
      <c r="KGY44" s="23"/>
      <c r="KGZ44" s="23"/>
      <c r="KHA44" s="23"/>
      <c r="KHB44" s="23"/>
      <c r="KHC44" s="23"/>
      <c r="KHD44" s="23"/>
      <c r="KHE44" s="23"/>
      <c r="KHF44" s="23"/>
      <c r="KHG44" s="23"/>
      <c r="KHH44" s="23"/>
      <c r="KHI44" s="23"/>
      <c r="KHJ44" s="23"/>
      <c r="KHK44" s="23"/>
      <c r="KHL44" s="23"/>
      <c r="KHM44" s="23"/>
      <c r="KHN44" s="23"/>
      <c r="KHO44" s="23"/>
      <c r="KHP44" s="23"/>
      <c r="KHQ44" s="23"/>
      <c r="KHR44" s="23"/>
      <c r="KHS44" s="23"/>
      <c r="KHT44" s="23"/>
      <c r="KHU44" s="23"/>
      <c r="KHV44" s="23"/>
      <c r="KHW44" s="23"/>
      <c r="KHX44" s="23"/>
      <c r="KHY44" s="23"/>
      <c r="KHZ44" s="23"/>
      <c r="KIA44" s="23"/>
      <c r="KIB44" s="23"/>
      <c r="KIC44" s="23"/>
      <c r="KID44" s="23"/>
      <c r="KIE44" s="23"/>
      <c r="KIF44" s="23"/>
      <c r="KIG44" s="23"/>
      <c r="KIH44" s="23"/>
      <c r="KII44" s="23"/>
      <c r="KIJ44" s="23"/>
      <c r="KIK44" s="23"/>
      <c r="KIL44" s="23"/>
      <c r="KIM44" s="23"/>
      <c r="KIN44" s="23"/>
      <c r="KIO44" s="23"/>
      <c r="KIP44" s="23"/>
      <c r="KIQ44" s="23"/>
      <c r="KIR44" s="23"/>
      <c r="KIS44" s="23"/>
      <c r="KIT44" s="23"/>
      <c r="KIU44" s="23"/>
      <c r="KIV44" s="23"/>
      <c r="KIW44" s="23"/>
      <c r="KIX44" s="23"/>
      <c r="KIY44" s="23"/>
      <c r="KIZ44" s="23"/>
      <c r="KJA44" s="23"/>
      <c r="KJB44" s="23"/>
      <c r="KJC44" s="23"/>
      <c r="KJD44" s="23"/>
      <c r="KJE44" s="23"/>
      <c r="KJF44" s="23"/>
      <c r="KJG44" s="23"/>
      <c r="KJH44" s="23"/>
      <c r="KJI44" s="23"/>
      <c r="KJJ44" s="23"/>
      <c r="KJK44" s="23"/>
      <c r="KJL44" s="23"/>
      <c r="KJM44" s="23"/>
      <c r="KJN44" s="23"/>
      <c r="KJO44" s="23"/>
      <c r="KJP44" s="23"/>
      <c r="KJQ44" s="23"/>
      <c r="KJR44" s="23"/>
      <c r="KJS44" s="23"/>
      <c r="KJT44" s="23"/>
      <c r="KJU44" s="23"/>
      <c r="KJV44" s="23"/>
      <c r="KJW44" s="23"/>
      <c r="KJX44" s="23"/>
      <c r="KJY44" s="23"/>
      <c r="KJZ44" s="23"/>
      <c r="KKA44" s="23"/>
      <c r="KKB44" s="23"/>
      <c r="KKC44" s="23"/>
      <c r="KKD44" s="23"/>
      <c r="KKE44" s="23"/>
      <c r="KKF44" s="23"/>
      <c r="KKG44" s="23"/>
      <c r="KKH44" s="23"/>
      <c r="KKI44" s="23"/>
      <c r="KKJ44" s="23"/>
      <c r="KKK44" s="23"/>
      <c r="KKL44" s="23"/>
      <c r="KKM44" s="23"/>
      <c r="KKN44" s="23"/>
      <c r="KKO44" s="23"/>
      <c r="KKP44" s="23"/>
      <c r="KKQ44" s="23"/>
      <c r="KKR44" s="23"/>
      <c r="KKS44" s="23"/>
      <c r="KKT44" s="23"/>
      <c r="KKU44" s="23"/>
      <c r="KKV44" s="23"/>
      <c r="KKW44" s="23"/>
      <c r="KKX44" s="23"/>
      <c r="KKY44" s="23"/>
      <c r="KKZ44" s="23"/>
      <c r="KLA44" s="23"/>
      <c r="KLB44" s="23"/>
      <c r="KLC44" s="23"/>
      <c r="KLD44" s="23"/>
      <c r="KLE44" s="23"/>
      <c r="KLF44" s="23"/>
      <c r="KLG44" s="23"/>
      <c r="KLH44" s="23"/>
      <c r="KLI44" s="23"/>
      <c r="KLJ44" s="23"/>
      <c r="KLK44" s="23"/>
      <c r="KLL44" s="23"/>
      <c r="KLM44" s="23"/>
      <c r="KLN44" s="23"/>
      <c r="KLO44" s="23"/>
      <c r="KLP44" s="23"/>
      <c r="KLQ44" s="23"/>
      <c r="KLR44" s="23"/>
      <c r="KLS44" s="23"/>
      <c r="KLT44" s="23"/>
      <c r="KLU44" s="23"/>
      <c r="KLV44" s="23"/>
      <c r="KLW44" s="23"/>
      <c r="KLX44" s="23"/>
      <c r="KLY44" s="23"/>
      <c r="KLZ44" s="23"/>
      <c r="KMA44" s="23"/>
      <c r="KMB44" s="23"/>
      <c r="KMC44" s="23"/>
      <c r="KMD44" s="23"/>
      <c r="KME44" s="23"/>
      <c r="KMF44" s="23"/>
      <c r="KMG44" s="23"/>
      <c r="KMH44" s="23"/>
      <c r="KMI44" s="23"/>
      <c r="KMJ44" s="23"/>
      <c r="KMK44" s="23"/>
      <c r="KML44" s="23"/>
      <c r="KMM44" s="23"/>
      <c r="KMN44" s="23"/>
      <c r="KMO44" s="23"/>
      <c r="KMP44" s="23"/>
      <c r="KMQ44" s="23"/>
      <c r="KMR44" s="23"/>
      <c r="KMS44" s="23"/>
      <c r="KMT44" s="23"/>
      <c r="KMU44" s="23"/>
      <c r="KMV44" s="23"/>
      <c r="KMW44" s="23"/>
      <c r="KMX44" s="23"/>
      <c r="KMY44" s="23"/>
      <c r="KMZ44" s="23"/>
      <c r="KNA44" s="23"/>
      <c r="KNB44" s="23"/>
      <c r="KNC44" s="23"/>
      <c r="KND44" s="23"/>
      <c r="KNE44" s="23"/>
      <c r="KNF44" s="23"/>
      <c r="KNG44" s="23"/>
      <c r="KNH44" s="23"/>
      <c r="KNI44" s="23"/>
      <c r="KNJ44" s="23"/>
      <c r="KNK44" s="23"/>
      <c r="KNL44" s="23"/>
      <c r="KNM44" s="23"/>
      <c r="KNN44" s="23"/>
      <c r="KNO44" s="23"/>
      <c r="KNP44" s="23"/>
      <c r="KNQ44" s="23"/>
      <c r="KNR44" s="23"/>
      <c r="KNS44" s="23"/>
      <c r="KNT44" s="23"/>
      <c r="KNU44" s="23"/>
      <c r="KNV44" s="23"/>
      <c r="KNW44" s="23"/>
      <c r="KNX44" s="23"/>
      <c r="KNY44" s="23"/>
      <c r="KNZ44" s="23"/>
      <c r="KOA44" s="23"/>
      <c r="KOB44" s="23"/>
      <c r="KOC44" s="23"/>
      <c r="KOD44" s="23"/>
      <c r="KOE44" s="23"/>
      <c r="KOF44" s="23"/>
      <c r="KOG44" s="23"/>
      <c r="KOH44" s="23"/>
      <c r="KOI44" s="23"/>
      <c r="KOJ44" s="23"/>
      <c r="KOK44" s="23"/>
      <c r="KOL44" s="23"/>
      <c r="KOM44" s="23"/>
      <c r="KON44" s="23"/>
      <c r="KOO44" s="23"/>
      <c r="KOP44" s="23"/>
      <c r="KOQ44" s="23"/>
      <c r="KOR44" s="23"/>
      <c r="KOS44" s="23"/>
      <c r="KOT44" s="23"/>
      <c r="KOU44" s="23"/>
      <c r="KOV44" s="23"/>
      <c r="KOW44" s="23"/>
      <c r="KOX44" s="23"/>
      <c r="KOY44" s="23"/>
      <c r="KOZ44" s="23"/>
      <c r="KPA44" s="23"/>
      <c r="KPB44" s="23"/>
      <c r="KPC44" s="23"/>
      <c r="KPD44" s="23"/>
      <c r="KPE44" s="23"/>
      <c r="KPF44" s="23"/>
      <c r="KPG44" s="23"/>
      <c r="KPH44" s="23"/>
      <c r="KPI44" s="23"/>
      <c r="KPJ44" s="23"/>
      <c r="KPK44" s="23"/>
      <c r="KPL44" s="23"/>
      <c r="KPM44" s="23"/>
      <c r="KPN44" s="23"/>
      <c r="KPO44" s="23"/>
      <c r="KPP44" s="23"/>
      <c r="KPQ44" s="23"/>
      <c r="KPR44" s="23"/>
      <c r="KPS44" s="23"/>
      <c r="KPT44" s="23"/>
      <c r="KPU44" s="23"/>
      <c r="KPV44" s="23"/>
      <c r="KPW44" s="23"/>
      <c r="KPX44" s="23"/>
      <c r="KPY44" s="23"/>
      <c r="KPZ44" s="23"/>
      <c r="KQA44" s="23"/>
      <c r="KQB44" s="23"/>
      <c r="KQC44" s="23"/>
      <c r="KQD44" s="23"/>
      <c r="KQE44" s="23"/>
      <c r="KQF44" s="23"/>
      <c r="KQG44" s="23"/>
      <c r="KQH44" s="23"/>
      <c r="KQI44" s="23"/>
      <c r="KQJ44" s="23"/>
      <c r="KQK44" s="23"/>
      <c r="KQL44" s="23"/>
      <c r="KQM44" s="23"/>
      <c r="KQN44" s="23"/>
      <c r="KQO44" s="23"/>
      <c r="KQP44" s="23"/>
      <c r="KQQ44" s="23"/>
      <c r="KQR44" s="23"/>
      <c r="KQS44" s="23"/>
      <c r="KQT44" s="23"/>
      <c r="KQU44" s="23"/>
      <c r="KQV44" s="23"/>
      <c r="KQW44" s="23"/>
      <c r="KQX44" s="23"/>
      <c r="KQY44" s="23"/>
      <c r="KQZ44" s="23"/>
      <c r="KRA44" s="23"/>
      <c r="KRB44" s="23"/>
      <c r="KRC44" s="23"/>
      <c r="KRD44" s="23"/>
      <c r="KRE44" s="23"/>
      <c r="KRF44" s="23"/>
      <c r="KRG44" s="23"/>
      <c r="KRH44" s="23"/>
      <c r="KRI44" s="23"/>
      <c r="KRJ44" s="23"/>
      <c r="KRK44" s="23"/>
      <c r="KRL44" s="23"/>
      <c r="KRM44" s="23"/>
      <c r="KRN44" s="23"/>
      <c r="KRO44" s="23"/>
      <c r="KRP44" s="23"/>
      <c r="KRQ44" s="23"/>
      <c r="KRR44" s="23"/>
      <c r="KRS44" s="23"/>
      <c r="KRT44" s="23"/>
      <c r="KRU44" s="23"/>
      <c r="KRV44" s="23"/>
      <c r="KRW44" s="23"/>
      <c r="KRX44" s="23"/>
      <c r="KRY44" s="23"/>
      <c r="KRZ44" s="23"/>
      <c r="KSA44" s="23"/>
      <c r="KSB44" s="23"/>
      <c r="KSC44" s="23"/>
      <c r="KSD44" s="23"/>
      <c r="KSE44" s="23"/>
      <c r="KSF44" s="23"/>
      <c r="KSG44" s="23"/>
      <c r="KSH44" s="23"/>
      <c r="KSI44" s="23"/>
      <c r="KSJ44" s="23"/>
      <c r="KSK44" s="23"/>
      <c r="KSL44" s="23"/>
      <c r="KSM44" s="23"/>
      <c r="KSN44" s="23"/>
      <c r="KSO44" s="23"/>
      <c r="KSP44" s="23"/>
      <c r="KSQ44" s="23"/>
      <c r="KSR44" s="23"/>
      <c r="KSS44" s="23"/>
      <c r="KST44" s="23"/>
      <c r="KSU44" s="23"/>
      <c r="KSV44" s="23"/>
      <c r="KSW44" s="23"/>
      <c r="KSX44" s="23"/>
      <c r="KSY44" s="23"/>
      <c r="KSZ44" s="23"/>
      <c r="KTA44" s="23"/>
      <c r="KTB44" s="23"/>
      <c r="KTC44" s="23"/>
      <c r="KTD44" s="23"/>
      <c r="KTE44" s="23"/>
      <c r="KTF44" s="23"/>
      <c r="KTG44" s="23"/>
      <c r="KTH44" s="23"/>
      <c r="KTI44" s="23"/>
      <c r="KTJ44" s="23"/>
      <c r="KTK44" s="23"/>
      <c r="KTL44" s="23"/>
      <c r="KTM44" s="23"/>
      <c r="KTN44" s="23"/>
      <c r="KTO44" s="23"/>
      <c r="KTP44" s="23"/>
      <c r="KTQ44" s="23"/>
      <c r="KTR44" s="23"/>
      <c r="KTS44" s="23"/>
      <c r="KTT44" s="23"/>
      <c r="KTU44" s="23"/>
      <c r="KTV44" s="23"/>
      <c r="KTW44" s="23"/>
      <c r="KTX44" s="23"/>
      <c r="KTY44" s="23"/>
      <c r="KTZ44" s="23"/>
      <c r="KUA44" s="23"/>
      <c r="KUB44" s="23"/>
      <c r="KUC44" s="23"/>
      <c r="KUD44" s="23"/>
      <c r="KUE44" s="23"/>
      <c r="KUF44" s="23"/>
      <c r="KUG44" s="23"/>
      <c r="KUH44" s="23"/>
      <c r="KUI44" s="23"/>
      <c r="KUJ44" s="23"/>
      <c r="KUK44" s="23"/>
      <c r="KUL44" s="23"/>
      <c r="KUM44" s="23"/>
      <c r="KUN44" s="23"/>
      <c r="KUO44" s="23"/>
      <c r="KUP44" s="23"/>
      <c r="KUQ44" s="23"/>
      <c r="KUR44" s="23"/>
      <c r="KUS44" s="23"/>
      <c r="KUT44" s="23"/>
      <c r="KUU44" s="23"/>
      <c r="KUV44" s="23"/>
      <c r="KUW44" s="23"/>
      <c r="KUX44" s="23"/>
      <c r="KUY44" s="23"/>
      <c r="KUZ44" s="23"/>
      <c r="KVA44" s="23"/>
      <c r="KVB44" s="23"/>
      <c r="KVC44" s="23"/>
      <c r="KVD44" s="23"/>
      <c r="KVE44" s="23"/>
      <c r="KVF44" s="23"/>
      <c r="KVG44" s="23"/>
      <c r="KVH44" s="23"/>
      <c r="KVI44" s="23"/>
      <c r="KVJ44" s="23"/>
      <c r="KVK44" s="23"/>
      <c r="KVL44" s="23"/>
      <c r="KVM44" s="23"/>
      <c r="KVN44" s="23"/>
      <c r="KVO44" s="23"/>
      <c r="KVP44" s="23"/>
      <c r="KVQ44" s="23"/>
      <c r="KVR44" s="23"/>
      <c r="KVS44" s="23"/>
      <c r="KVT44" s="23"/>
      <c r="KVU44" s="23"/>
      <c r="KVV44" s="23"/>
      <c r="KVW44" s="23"/>
      <c r="KVX44" s="23"/>
      <c r="KVY44" s="23"/>
      <c r="KVZ44" s="23"/>
      <c r="KWA44" s="23"/>
      <c r="KWB44" s="23"/>
      <c r="KWC44" s="23"/>
      <c r="KWD44" s="23"/>
      <c r="KWE44" s="23"/>
      <c r="KWF44" s="23"/>
      <c r="KWG44" s="23"/>
      <c r="KWH44" s="23"/>
      <c r="KWI44" s="23"/>
      <c r="KWJ44" s="23"/>
      <c r="KWK44" s="23"/>
      <c r="KWL44" s="23"/>
      <c r="KWM44" s="23"/>
      <c r="KWN44" s="23"/>
      <c r="KWO44" s="23"/>
      <c r="KWP44" s="23"/>
      <c r="KWQ44" s="23"/>
      <c r="KWR44" s="23"/>
      <c r="KWS44" s="23"/>
      <c r="KWT44" s="23"/>
      <c r="KWU44" s="23"/>
      <c r="KWV44" s="23"/>
      <c r="KWW44" s="23"/>
      <c r="KWX44" s="23"/>
      <c r="KWY44" s="23"/>
      <c r="KWZ44" s="23"/>
      <c r="KXA44" s="23"/>
      <c r="KXB44" s="23"/>
      <c r="KXC44" s="23"/>
      <c r="KXD44" s="23"/>
      <c r="KXE44" s="23"/>
      <c r="KXF44" s="23"/>
      <c r="KXG44" s="23"/>
      <c r="KXH44" s="23"/>
      <c r="KXI44" s="23"/>
      <c r="KXJ44" s="23"/>
      <c r="KXK44" s="23"/>
      <c r="KXL44" s="23"/>
      <c r="KXM44" s="23"/>
      <c r="KXN44" s="23"/>
      <c r="KXO44" s="23"/>
      <c r="KXP44" s="23"/>
      <c r="KXQ44" s="23"/>
      <c r="KXR44" s="23"/>
      <c r="KXS44" s="23"/>
      <c r="KXT44" s="23"/>
      <c r="KXU44" s="23"/>
      <c r="KXV44" s="23"/>
      <c r="KXW44" s="23"/>
      <c r="KXX44" s="23"/>
      <c r="KXY44" s="23"/>
      <c r="KXZ44" s="23"/>
      <c r="KYA44" s="23"/>
      <c r="KYB44" s="23"/>
      <c r="KYC44" s="23"/>
      <c r="KYD44" s="23"/>
      <c r="KYE44" s="23"/>
      <c r="KYF44" s="23"/>
      <c r="KYG44" s="23"/>
      <c r="KYH44" s="23"/>
      <c r="KYI44" s="23"/>
      <c r="KYJ44" s="23"/>
      <c r="KYK44" s="23"/>
      <c r="KYL44" s="23"/>
      <c r="KYM44" s="23"/>
      <c r="KYN44" s="23"/>
      <c r="KYO44" s="23"/>
      <c r="KYP44" s="23"/>
      <c r="KYQ44" s="23"/>
      <c r="KYR44" s="23"/>
      <c r="KYS44" s="23"/>
      <c r="KYT44" s="23"/>
      <c r="KYU44" s="23"/>
      <c r="KYV44" s="23"/>
      <c r="KYW44" s="23"/>
      <c r="KYX44" s="23"/>
      <c r="KYY44" s="23"/>
      <c r="KYZ44" s="23"/>
      <c r="KZA44" s="23"/>
      <c r="KZB44" s="23"/>
      <c r="KZC44" s="23"/>
      <c r="KZD44" s="23"/>
      <c r="KZE44" s="23"/>
      <c r="KZF44" s="23"/>
      <c r="KZG44" s="23"/>
      <c r="KZH44" s="23"/>
      <c r="KZI44" s="23"/>
      <c r="KZJ44" s="23"/>
      <c r="KZK44" s="23"/>
      <c r="KZL44" s="23"/>
      <c r="KZM44" s="23"/>
      <c r="KZN44" s="23"/>
      <c r="KZO44" s="23"/>
      <c r="KZP44" s="23"/>
      <c r="KZQ44" s="23"/>
      <c r="KZR44" s="23"/>
      <c r="KZS44" s="23"/>
      <c r="KZT44" s="23"/>
      <c r="KZU44" s="23"/>
      <c r="KZV44" s="23"/>
      <c r="KZW44" s="23"/>
      <c r="KZX44" s="23"/>
      <c r="KZY44" s="23"/>
      <c r="KZZ44" s="23"/>
      <c r="LAA44" s="23"/>
      <c r="LAB44" s="23"/>
      <c r="LAC44" s="23"/>
      <c r="LAD44" s="23"/>
      <c r="LAE44" s="23"/>
      <c r="LAF44" s="23"/>
      <c r="LAG44" s="23"/>
      <c r="LAH44" s="23"/>
      <c r="LAI44" s="23"/>
      <c r="LAJ44" s="23"/>
      <c r="LAK44" s="23"/>
      <c r="LAL44" s="23"/>
      <c r="LAM44" s="23"/>
      <c r="LAN44" s="23"/>
      <c r="LAO44" s="23"/>
      <c r="LAP44" s="23"/>
      <c r="LAQ44" s="23"/>
      <c r="LAR44" s="23"/>
      <c r="LAS44" s="23"/>
      <c r="LAT44" s="23"/>
      <c r="LAU44" s="23"/>
      <c r="LAV44" s="23"/>
      <c r="LAW44" s="23"/>
      <c r="LAX44" s="23"/>
      <c r="LAY44" s="23"/>
      <c r="LAZ44" s="23"/>
      <c r="LBA44" s="23"/>
      <c r="LBB44" s="23"/>
      <c r="LBC44" s="23"/>
      <c r="LBD44" s="23"/>
      <c r="LBE44" s="23"/>
      <c r="LBF44" s="23"/>
      <c r="LBG44" s="23"/>
      <c r="LBH44" s="23"/>
      <c r="LBI44" s="23"/>
      <c r="LBJ44" s="23"/>
      <c r="LBK44" s="23"/>
      <c r="LBL44" s="23"/>
      <c r="LBM44" s="23"/>
      <c r="LBN44" s="23"/>
      <c r="LBO44" s="23"/>
      <c r="LBP44" s="23"/>
      <c r="LBQ44" s="23"/>
      <c r="LBR44" s="23"/>
      <c r="LBS44" s="23"/>
      <c r="LBT44" s="23"/>
      <c r="LBU44" s="23"/>
      <c r="LBV44" s="23"/>
      <c r="LBW44" s="23"/>
      <c r="LBX44" s="23"/>
      <c r="LBY44" s="23"/>
      <c r="LBZ44" s="23"/>
      <c r="LCA44" s="23"/>
      <c r="LCB44" s="23"/>
      <c r="LCC44" s="23"/>
      <c r="LCD44" s="23"/>
      <c r="LCE44" s="23"/>
      <c r="LCF44" s="23"/>
      <c r="LCG44" s="23"/>
      <c r="LCH44" s="23"/>
      <c r="LCI44" s="23"/>
      <c r="LCJ44" s="23"/>
      <c r="LCK44" s="23"/>
      <c r="LCL44" s="23"/>
      <c r="LCM44" s="23"/>
      <c r="LCN44" s="23"/>
      <c r="LCO44" s="23"/>
      <c r="LCP44" s="23"/>
      <c r="LCQ44" s="23"/>
      <c r="LCR44" s="23"/>
      <c r="LCS44" s="23"/>
      <c r="LCT44" s="23"/>
      <c r="LCU44" s="23"/>
      <c r="LCV44" s="23"/>
      <c r="LCW44" s="23"/>
      <c r="LCX44" s="23"/>
      <c r="LCY44" s="23"/>
      <c r="LCZ44" s="23"/>
      <c r="LDA44" s="23"/>
      <c r="LDB44" s="23"/>
      <c r="LDC44" s="23"/>
      <c r="LDD44" s="23"/>
      <c r="LDE44" s="23"/>
      <c r="LDF44" s="23"/>
      <c r="LDG44" s="23"/>
      <c r="LDH44" s="23"/>
      <c r="LDI44" s="23"/>
      <c r="LDJ44" s="23"/>
      <c r="LDK44" s="23"/>
      <c r="LDL44" s="23"/>
      <c r="LDM44" s="23"/>
      <c r="LDN44" s="23"/>
      <c r="LDO44" s="23"/>
      <c r="LDP44" s="23"/>
      <c r="LDQ44" s="23"/>
      <c r="LDR44" s="23"/>
      <c r="LDS44" s="23"/>
      <c r="LDT44" s="23"/>
      <c r="LDU44" s="23"/>
      <c r="LDV44" s="23"/>
      <c r="LDW44" s="23"/>
      <c r="LDX44" s="23"/>
      <c r="LDY44" s="23"/>
      <c r="LDZ44" s="23"/>
      <c r="LEA44" s="23"/>
      <c r="LEB44" s="23"/>
      <c r="LEC44" s="23"/>
      <c r="LED44" s="23"/>
      <c r="LEE44" s="23"/>
      <c r="LEF44" s="23"/>
      <c r="LEG44" s="23"/>
      <c r="LEH44" s="23"/>
      <c r="LEI44" s="23"/>
      <c r="LEJ44" s="23"/>
      <c r="LEK44" s="23"/>
      <c r="LEL44" s="23"/>
      <c r="LEM44" s="23"/>
      <c r="LEN44" s="23"/>
      <c r="LEO44" s="23"/>
      <c r="LEP44" s="23"/>
      <c r="LEQ44" s="23"/>
      <c r="LER44" s="23"/>
      <c r="LES44" s="23"/>
      <c r="LET44" s="23"/>
      <c r="LEU44" s="23"/>
      <c r="LEV44" s="23"/>
      <c r="LEW44" s="23"/>
      <c r="LEX44" s="23"/>
      <c r="LEY44" s="23"/>
      <c r="LEZ44" s="23"/>
      <c r="LFA44" s="23"/>
      <c r="LFB44" s="23"/>
      <c r="LFC44" s="23"/>
      <c r="LFD44" s="23"/>
      <c r="LFE44" s="23"/>
      <c r="LFF44" s="23"/>
      <c r="LFG44" s="23"/>
      <c r="LFH44" s="23"/>
      <c r="LFI44" s="23"/>
      <c r="LFJ44" s="23"/>
      <c r="LFK44" s="23"/>
      <c r="LFL44" s="23"/>
      <c r="LFM44" s="23"/>
      <c r="LFN44" s="23"/>
      <c r="LFO44" s="23"/>
      <c r="LFP44" s="23"/>
      <c r="LFQ44" s="23"/>
      <c r="LFR44" s="23"/>
      <c r="LFS44" s="23"/>
      <c r="LFT44" s="23"/>
      <c r="LFU44" s="23"/>
      <c r="LFV44" s="23"/>
      <c r="LFW44" s="23"/>
      <c r="LFX44" s="23"/>
      <c r="LFY44" s="23"/>
      <c r="LFZ44" s="23"/>
      <c r="LGA44" s="23"/>
      <c r="LGB44" s="23"/>
      <c r="LGC44" s="23"/>
      <c r="LGD44" s="23"/>
      <c r="LGE44" s="23"/>
      <c r="LGF44" s="23"/>
      <c r="LGG44" s="23"/>
      <c r="LGH44" s="23"/>
      <c r="LGI44" s="23"/>
      <c r="LGJ44" s="23"/>
      <c r="LGK44" s="23"/>
      <c r="LGL44" s="23"/>
      <c r="LGM44" s="23"/>
      <c r="LGN44" s="23"/>
      <c r="LGO44" s="23"/>
      <c r="LGP44" s="23"/>
      <c r="LGQ44" s="23"/>
      <c r="LGR44" s="23"/>
      <c r="LGS44" s="23"/>
      <c r="LGT44" s="23"/>
      <c r="LGU44" s="23"/>
      <c r="LGV44" s="23"/>
      <c r="LGW44" s="23"/>
      <c r="LGX44" s="23"/>
      <c r="LGY44" s="23"/>
      <c r="LGZ44" s="23"/>
      <c r="LHA44" s="23"/>
      <c r="LHB44" s="23"/>
      <c r="LHC44" s="23"/>
      <c r="LHD44" s="23"/>
      <c r="LHE44" s="23"/>
      <c r="LHF44" s="23"/>
      <c r="LHG44" s="23"/>
      <c r="LHH44" s="23"/>
      <c r="LHI44" s="23"/>
      <c r="LHJ44" s="23"/>
      <c r="LHK44" s="23"/>
      <c r="LHL44" s="23"/>
      <c r="LHM44" s="23"/>
      <c r="LHN44" s="23"/>
      <c r="LHO44" s="23"/>
      <c r="LHP44" s="23"/>
      <c r="LHQ44" s="23"/>
      <c r="LHR44" s="23"/>
      <c r="LHS44" s="23"/>
      <c r="LHT44" s="23"/>
      <c r="LHU44" s="23"/>
      <c r="LHV44" s="23"/>
      <c r="LHW44" s="23"/>
      <c r="LHX44" s="23"/>
      <c r="LHY44" s="23"/>
      <c r="LHZ44" s="23"/>
      <c r="LIA44" s="23"/>
      <c r="LIB44" s="23"/>
      <c r="LIC44" s="23"/>
      <c r="LID44" s="23"/>
      <c r="LIE44" s="23"/>
      <c r="LIF44" s="23"/>
      <c r="LIG44" s="23"/>
      <c r="LIH44" s="23"/>
      <c r="LII44" s="23"/>
      <c r="LIJ44" s="23"/>
      <c r="LIK44" s="23"/>
      <c r="LIL44" s="23"/>
      <c r="LIM44" s="23"/>
      <c r="LIN44" s="23"/>
      <c r="LIO44" s="23"/>
      <c r="LIP44" s="23"/>
      <c r="LIQ44" s="23"/>
      <c r="LIR44" s="23"/>
      <c r="LIS44" s="23"/>
      <c r="LIT44" s="23"/>
      <c r="LIU44" s="23"/>
      <c r="LIV44" s="23"/>
      <c r="LIW44" s="23"/>
      <c r="LIX44" s="23"/>
      <c r="LIY44" s="23"/>
      <c r="LIZ44" s="23"/>
      <c r="LJA44" s="23"/>
      <c r="LJB44" s="23"/>
      <c r="LJC44" s="23"/>
      <c r="LJD44" s="23"/>
      <c r="LJE44" s="23"/>
      <c r="LJF44" s="23"/>
      <c r="LJG44" s="23"/>
      <c r="LJH44" s="23"/>
      <c r="LJI44" s="23"/>
      <c r="LJJ44" s="23"/>
      <c r="LJK44" s="23"/>
      <c r="LJL44" s="23"/>
      <c r="LJM44" s="23"/>
      <c r="LJN44" s="23"/>
      <c r="LJO44" s="23"/>
      <c r="LJP44" s="23"/>
      <c r="LJQ44" s="23"/>
      <c r="LJR44" s="23"/>
      <c r="LJS44" s="23"/>
      <c r="LJT44" s="23"/>
      <c r="LJU44" s="23"/>
      <c r="LJV44" s="23"/>
      <c r="LJW44" s="23"/>
      <c r="LJX44" s="23"/>
      <c r="LJY44" s="23"/>
      <c r="LJZ44" s="23"/>
      <c r="LKA44" s="23"/>
      <c r="LKB44" s="23"/>
      <c r="LKC44" s="23"/>
      <c r="LKD44" s="23"/>
      <c r="LKE44" s="23"/>
      <c r="LKF44" s="23"/>
      <c r="LKG44" s="23"/>
      <c r="LKH44" s="23"/>
      <c r="LKI44" s="23"/>
      <c r="LKJ44" s="23"/>
      <c r="LKK44" s="23"/>
      <c r="LKL44" s="23"/>
      <c r="LKM44" s="23"/>
      <c r="LKN44" s="23"/>
      <c r="LKO44" s="23"/>
      <c r="LKP44" s="23"/>
      <c r="LKQ44" s="23"/>
      <c r="LKR44" s="23"/>
      <c r="LKS44" s="23"/>
      <c r="LKT44" s="23"/>
      <c r="LKU44" s="23"/>
      <c r="LKV44" s="23"/>
      <c r="LKW44" s="23"/>
      <c r="LKX44" s="23"/>
      <c r="LKY44" s="23"/>
      <c r="LKZ44" s="23"/>
      <c r="LLA44" s="23"/>
      <c r="LLB44" s="23"/>
      <c r="LLC44" s="23"/>
      <c r="LLD44" s="23"/>
      <c r="LLE44" s="23"/>
      <c r="LLF44" s="23"/>
      <c r="LLG44" s="23"/>
      <c r="LLH44" s="23"/>
      <c r="LLI44" s="23"/>
      <c r="LLJ44" s="23"/>
      <c r="LLK44" s="23"/>
      <c r="LLL44" s="23"/>
      <c r="LLM44" s="23"/>
      <c r="LLN44" s="23"/>
      <c r="LLO44" s="23"/>
      <c r="LLP44" s="23"/>
      <c r="LLQ44" s="23"/>
      <c r="LLR44" s="23"/>
      <c r="LLS44" s="23"/>
      <c r="LLT44" s="23"/>
      <c r="LLU44" s="23"/>
      <c r="LLV44" s="23"/>
      <c r="LLW44" s="23"/>
      <c r="LLX44" s="23"/>
      <c r="LLY44" s="23"/>
      <c r="LLZ44" s="23"/>
      <c r="LMA44" s="23"/>
      <c r="LMB44" s="23"/>
      <c r="LMC44" s="23"/>
      <c r="LMD44" s="23"/>
      <c r="LME44" s="23"/>
      <c r="LMF44" s="23"/>
      <c r="LMG44" s="23"/>
      <c r="LMH44" s="23"/>
      <c r="LMI44" s="23"/>
      <c r="LMJ44" s="23"/>
      <c r="LMK44" s="23"/>
      <c r="LML44" s="23"/>
      <c r="LMM44" s="23"/>
      <c r="LMN44" s="23"/>
      <c r="LMO44" s="23"/>
      <c r="LMP44" s="23"/>
      <c r="LMQ44" s="23"/>
      <c r="LMR44" s="23"/>
      <c r="LMS44" s="23"/>
      <c r="LMT44" s="23"/>
      <c r="LMU44" s="23"/>
      <c r="LMV44" s="23"/>
      <c r="LMW44" s="23"/>
      <c r="LMX44" s="23"/>
      <c r="LMY44" s="23"/>
      <c r="LMZ44" s="23"/>
      <c r="LNA44" s="23"/>
      <c r="LNB44" s="23"/>
      <c r="LNC44" s="23"/>
      <c r="LND44" s="23"/>
      <c r="LNE44" s="23"/>
      <c r="LNF44" s="23"/>
      <c r="LNG44" s="23"/>
      <c r="LNH44" s="23"/>
      <c r="LNI44" s="23"/>
      <c r="LNJ44" s="23"/>
      <c r="LNK44" s="23"/>
      <c r="LNL44" s="23"/>
      <c r="LNM44" s="23"/>
      <c r="LNN44" s="23"/>
      <c r="LNO44" s="23"/>
      <c r="LNP44" s="23"/>
      <c r="LNQ44" s="23"/>
      <c r="LNR44" s="23"/>
      <c r="LNS44" s="23"/>
      <c r="LNT44" s="23"/>
      <c r="LNU44" s="23"/>
      <c r="LNV44" s="23"/>
      <c r="LNW44" s="23"/>
      <c r="LNX44" s="23"/>
      <c r="LNY44" s="23"/>
      <c r="LNZ44" s="23"/>
      <c r="LOA44" s="23"/>
      <c r="LOB44" s="23"/>
      <c r="LOC44" s="23"/>
      <c r="LOD44" s="23"/>
      <c r="LOE44" s="23"/>
      <c r="LOF44" s="23"/>
      <c r="LOG44" s="23"/>
      <c r="LOH44" s="23"/>
      <c r="LOI44" s="23"/>
      <c r="LOJ44" s="23"/>
      <c r="LOK44" s="23"/>
      <c r="LOL44" s="23"/>
      <c r="LOM44" s="23"/>
      <c r="LON44" s="23"/>
      <c r="LOO44" s="23"/>
      <c r="LOP44" s="23"/>
      <c r="LOQ44" s="23"/>
      <c r="LOR44" s="23"/>
      <c r="LOS44" s="23"/>
      <c r="LOT44" s="23"/>
      <c r="LOU44" s="23"/>
      <c r="LOV44" s="23"/>
      <c r="LOW44" s="23"/>
      <c r="LOX44" s="23"/>
      <c r="LOY44" s="23"/>
      <c r="LOZ44" s="23"/>
      <c r="LPA44" s="23"/>
      <c r="LPB44" s="23"/>
      <c r="LPC44" s="23"/>
      <c r="LPD44" s="23"/>
      <c r="LPE44" s="23"/>
      <c r="LPF44" s="23"/>
      <c r="LPG44" s="23"/>
      <c r="LPH44" s="23"/>
      <c r="LPI44" s="23"/>
      <c r="LPJ44" s="23"/>
      <c r="LPK44" s="23"/>
      <c r="LPL44" s="23"/>
      <c r="LPM44" s="23"/>
      <c r="LPN44" s="23"/>
      <c r="LPO44" s="23"/>
      <c r="LPP44" s="23"/>
      <c r="LPQ44" s="23"/>
      <c r="LPR44" s="23"/>
      <c r="LPS44" s="23"/>
      <c r="LPT44" s="23"/>
      <c r="LPU44" s="23"/>
      <c r="LPV44" s="23"/>
      <c r="LPW44" s="23"/>
      <c r="LPX44" s="23"/>
      <c r="LPY44" s="23"/>
      <c r="LPZ44" s="23"/>
      <c r="LQA44" s="23"/>
      <c r="LQB44" s="23"/>
      <c r="LQC44" s="23"/>
      <c r="LQD44" s="23"/>
      <c r="LQE44" s="23"/>
      <c r="LQF44" s="23"/>
      <c r="LQG44" s="23"/>
      <c r="LQH44" s="23"/>
      <c r="LQI44" s="23"/>
      <c r="LQJ44" s="23"/>
      <c r="LQK44" s="23"/>
      <c r="LQL44" s="23"/>
      <c r="LQM44" s="23"/>
      <c r="LQN44" s="23"/>
      <c r="LQO44" s="23"/>
      <c r="LQP44" s="23"/>
      <c r="LQQ44" s="23"/>
      <c r="LQR44" s="23"/>
      <c r="LQS44" s="23"/>
      <c r="LQT44" s="23"/>
      <c r="LQU44" s="23"/>
      <c r="LQV44" s="23"/>
      <c r="LQW44" s="23"/>
      <c r="LQX44" s="23"/>
      <c r="LQY44" s="23"/>
      <c r="LQZ44" s="23"/>
      <c r="LRA44" s="23"/>
      <c r="LRB44" s="23"/>
      <c r="LRC44" s="23"/>
      <c r="LRD44" s="23"/>
      <c r="LRE44" s="23"/>
      <c r="LRF44" s="23"/>
      <c r="LRG44" s="23"/>
      <c r="LRH44" s="23"/>
      <c r="LRI44" s="23"/>
      <c r="LRJ44" s="23"/>
      <c r="LRK44" s="23"/>
      <c r="LRL44" s="23"/>
      <c r="LRM44" s="23"/>
      <c r="LRN44" s="23"/>
      <c r="LRO44" s="23"/>
      <c r="LRP44" s="23"/>
      <c r="LRQ44" s="23"/>
      <c r="LRR44" s="23"/>
      <c r="LRS44" s="23"/>
      <c r="LRT44" s="23"/>
      <c r="LRU44" s="23"/>
      <c r="LRV44" s="23"/>
      <c r="LRW44" s="23"/>
      <c r="LRX44" s="23"/>
      <c r="LRY44" s="23"/>
      <c r="LRZ44" s="23"/>
      <c r="LSA44" s="23"/>
      <c r="LSB44" s="23"/>
      <c r="LSC44" s="23"/>
      <c r="LSD44" s="23"/>
      <c r="LSE44" s="23"/>
      <c r="LSF44" s="23"/>
      <c r="LSG44" s="23"/>
      <c r="LSH44" s="23"/>
      <c r="LSI44" s="23"/>
      <c r="LSJ44" s="23"/>
      <c r="LSK44" s="23"/>
      <c r="LSL44" s="23"/>
      <c r="LSM44" s="23"/>
      <c r="LSN44" s="23"/>
      <c r="LSO44" s="23"/>
      <c r="LSP44" s="23"/>
      <c r="LSQ44" s="23"/>
      <c r="LSR44" s="23"/>
      <c r="LSS44" s="23"/>
      <c r="LST44" s="23"/>
      <c r="LSU44" s="23"/>
      <c r="LSV44" s="23"/>
      <c r="LSW44" s="23"/>
      <c r="LSX44" s="23"/>
      <c r="LSY44" s="23"/>
      <c r="LSZ44" s="23"/>
      <c r="LTA44" s="23"/>
      <c r="LTB44" s="23"/>
      <c r="LTC44" s="23"/>
      <c r="LTD44" s="23"/>
      <c r="LTE44" s="23"/>
      <c r="LTF44" s="23"/>
      <c r="LTG44" s="23"/>
      <c r="LTH44" s="23"/>
      <c r="LTI44" s="23"/>
      <c r="LTJ44" s="23"/>
      <c r="LTK44" s="23"/>
      <c r="LTL44" s="23"/>
      <c r="LTM44" s="23"/>
      <c r="LTN44" s="23"/>
      <c r="LTO44" s="23"/>
      <c r="LTP44" s="23"/>
      <c r="LTQ44" s="23"/>
      <c r="LTR44" s="23"/>
      <c r="LTS44" s="23"/>
      <c r="LTT44" s="23"/>
      <c r="LTU44" s="23"/>
      <c r="LTV44" s="23"/>
      <c r="LTW44" s="23"/>
      <c r="LTX44" s="23"/>
      <c r="LTY44" s="23"/>
      <c r="LTZ44" s="23"/>
      <c r="LUA44" s="23"/>
      <c r="LUB44" s="23"/>
      <c r="LUC44" s="23"/>
      <c r="LUD44" s="23"/>
      <c r="LUE44" s="23"/>
      <c r="LUF44" s="23"/>
      <c r="LUG44" s="23"/>
      <c r="LUH44" s="23"/>
      <c r="LUI44" s="23"/>
      <c r="LUJ44" s="23"/>
      <c r="LUK44" s="23"/>
      <c r="LUL44" s="23"/>
      <c r="LUM44" s="23"/>
      <c r="LUN44" s="23"/>
      <c r="LUO44" s="23"/>
      <c r="LUP44" s="23"/>
      <c r="LUQ44" s="23"/>
      <c r="LUR44" s="23"/>
      <c r="LUS44" s="23"/>
      <c r="LUT44" s="23"/>
      <c r="LUU44" s="23"/>
      <c r="LUV44" s="23"/>
      <c r="LUW44" s="23"/>
      <c r="LUX44" s="23"/>
      <c r="LUY44" s="23"/>
      <c r="LUZ44" s="23"/>
      <c r="LVA44" s="23"/>
      <c r="LVB44" s="23"/>
      <c r="LVC44" s="23"/>
      <c r="LVD44" s="23"/>
      <c r="LVE44" s="23"/>
      <c r="LVF44" s="23"/>
      <c r="LVG44" s="23"/>
      <c r="LVH44" s="23"/>
      <c r="LVI44" s="23"/>
      <c r="LVJ44" s="23"/>
      <c r="LVK44" s="23"/>
      <c r="LVL44" s="23"/>
      <c r="LVM44" s="23"/>
      <c r="LVN44" s="23"/>
      <c r="LVO44" s="23"/>
      <c r="LVP44" s="23"/>
      <c r="LVQ44" s="23"/>
      <c r="LVR44" s="23"/>
      <c r="LVS44" s="23"/>
      <c r="LVT44" s="23"/>
      <c r="LVU44" s="23"/>
      <c r="LVV44" s="23"/>
      <c r="LVW44" s="23"/>
      <c r="LVX44" s="23"/>
      <c r="LVY44" s="23"/>
      <c r="LVZ44" s="23"/>
      <c r="LWA44" s="23"/>
      <c r="LWB44" s="23"/>
      <c r="LWC44" s="23"/>
      <c r="LWD44" s="23"/>
      <c r="LWE44" s="23"/>
      <c r="LWF44" s="23"/>
      <c r="LWG44" s="23"/>
      <c r="LWH44" s="23"/>
      <c r="LWI44" s="23"/>
      <c r="LWJ44" s="23"/>
      <c r="LWK44" s="23"/>
      <c r="LWL44" s="23"/>
      <c r="LWM44" s="23"/>
      <c r="LWN44" s="23"/>
      <c r="LWO44" s="23"/>
      <c r="LWP44" s="23"/>
      <c r="LWQ44" s="23"/>
      <c r="LWR44" s="23"/>
      <c r="LWS44" s="23"/>
      <c r="LWT44" s="23"/>
      <c r="LWU44" s="23"/>
      <c r="LWV44" s="23"/>
      <c r="LWW44" s="23"/>
      <c r="LWX44" s="23"/>
      <c r="LWY44" s="23"/>
      <c r="LWZ44" s="23"/>
      <c r="LXA44" s="23"/>
      <c r="LXB44" s="23"/>
      <c r="LXC44" s="23"/>
      <c r="LXD44" s="23"/>
      <c r="LXE44" s="23"/>
      <c r="LXF44" s="23"/>
      <c r="LXG44" s="23"/>
      <c r="LXH44" s="23"/>
      <c r="LXI44" s="23"/>
      <c r="LXJ44" s="23"/>
      <c r="LXK44" s="23"/>
      <c r="LXL44" s="23"/>
      <c r="LXM44" s="23"/>
      <c r="LXN44" s="23"/>
      <c r="LXO44" s="23"/>
      <c r="LXP44" s="23"/>
      <c r="LXQ44" s="23"/>
      <c r="LXR44" s="23"/>
      <c r="LXS44" s="23"/>
      <c r="LXT44" s="23"/>
      <c r="LXU44" s="23"/>
      <c r="LXV44" s="23"/>
      <c r="LXW44" s="23"/>
      <c r="LXX44" s="23"/>
      <c r="LXY44" s="23"/>
      <c r="LXZ44" s="23"/>
      <c r="LYA44" s="23"/>
      <c r="LYB44" s="23"/>
      <c r="LYC44" s="23"/>
      <c r="LYD44" s="23"/>
      <c r="LYE44" s="23"/>
      <c r="LYF44" s="23"/>
      <c r="LYG44" s="23"/>
      <c r="LYH44" s="23"/>
      <c r="LYI44" s="23"/>
      <c r="LYJ44" s="23"/>
      <c r="LYK44" s="23"/>
      <c r="LYL44" s="23"/>
      <c r="LYM44" s="23"/>
      <c r="LYN44" s="23"/>
      <c r="LYO44" s="23"/>
      <c r="LYP44" s="23"/>
      <c r="LYQ44" s="23"/>
      <c r="LYR44" s="23"/>
      <c r="LYS44" s="23"/>
      <c r="LYT44" s="23"/>
      <c r="LYU44" s="23"/>
      <c r="LYV44" s="23"/>
      <c r="LYW44" s="23"/>
      <c r="LYX44" s="23"/>
      <c r="LYY44" s="23"/>
      <c r="LYZ44" s="23"/>
      <c r="LZA44" s="23"/>
      <c r="LZB44" s="23"/>
      <c r="LZC44" s="23"/>
      <c r="LZD44" s="23"/>
      <c r="LZE44" s="23"/>
      <c r="LZF44" s="23"/>
      <c r="LZG44" s="23"/>
      <c r="LZH44" s="23"/>
      <c r="LZI44" s="23"/>
      <c r="LZJ44" s="23"/>
      <c r="LZK44" s="23"/>
      <c r="LZL44" s="23"/>
      <c r="LZM44" s="23"/>
      <c r="LZN44" s="23"/>
      <c r="LZO44" s="23"/>
      <c r="LZP44" s="23"/>
      <c r="LZQ44" s="23"/>
      <c r="LZR44" s="23"/>
      <c r="LZS44" s="23"/>
      <c r="LZT44" s="23"/>
      <c r="LZU44" s="23"/>
      <c r="LZV44" s="23"/>
      <c r="LZW44" s="23"/>
      <c r="LZX44" s="23"/>
      <c r="LZY44" s="23"/>
      <c r="LZZ44" s="23"/>
      <c r="MAA44" s="23"/>
      <c r="MAB44" s="23"/>
      <c r="MAC44" s="23"/>
      <c r="MAD44" s="23"/>
      <c r="MAE44" s="23"/>
      <c r="MAF44" s="23"/>
      <c r="MAG44" s="23"/>
      <c r="MAH44" s="23"/>
      <c r="MAI44" s="23"/>
      <c r="MAJ44" s="23"/>
      <c r="MAK44" s="23"/>
      <c r="MAL44" s="23"/>
      <c r="MAM44" s="23"/>
      <c r="MAN44" s="23"/>
      <c r="MAO44" s="23"/>
      <c r="MAP44" s="23"/>
      <c r="MAQ44" s="23"/>
      <c r="MAR44" s="23"/>
      <c r="MAS44" s="23"/>
      <c r="MAT44" s="23"/>
      <c r="MAU44" s="23"/>
      <c r="MAV44" s="23"/>
      <c r="MAW44" s="23"/>
      <c r="MAX44" s="23"/>
      <c r="MAY44" s="23"/>
      <c r="MAZ44" s="23"/>
      <c r="MBA44" s="23"/>
      <c r="MBB44" s="23"/>
      <c r="MBC44" s="23"/>
      <c r="MBD44" s="23"/>
      <c r="MBE44" s="23"/>
      <c r="MBF44" s="23"/>
      <c r="MBG44" s="23"/>
      <c r="MBH44" s="23"/>
      <c r="MBI44" s="23"/>
      <c r="MBJ44" s="23"/>
      <c r="MBK44" s="23"/>
      <c r="MBL44" s="23"/>
      <c r="MBM44" s="23"/>
      <c r="MBN44" s="23"/>
      <c r="MBO44" s="23"/>
      <c r="MBP44" s="23"/>
      <c r="MBQ44" s="23"/>
      <c r="MBR44" s="23"/>
      <c r="MBS44" s="23"/>
      <c r="MBT44" s="23"/>
      <c r="MBU44" s="23"/>
      <c r="MBV44" s="23"/>
      <c r="MBW44" s="23"/>
      <c r="MBX44" s="23"/>
      <c r="MBY44" s="23"/>
      <c r="MBZ44" s="23"/>
      <c r="MCA44" s="23"/>
      <c r="MCB44" s="23"/>
      <c r="MCC44" s="23"/>
      <c r="MCD44" s="23"/>
      <c r="MCE44" s="23"/>
      <c r="MCF44" s="23"/>
      <c r="MCG44" s="23"/>
      <c r="MCH44" s="23"/>
      <c r="MCI44" s="23"/>
      <c r="MCJ44" s="23"/>
      <c r="MCK44" s="23"/>
      <c r="MCL44" s="23"/>
      <c r="MCM44" s="23"/>
      <c r="MCN44" s="23"/>
      <c r="MCO44" s="23"/>
      <c r="MCP44" s="23"/>
      <c r="MCQ44" s="23"/>
      <c r="MCR44" s="23"/>
      <c r="MCS44" s="23"/>
      <c r="MCT44" s="23"/>
      <c r="MCU44" s="23"/>
      <c r="MCV44" s="23"/>
      <c r="MCW44" s="23"/>
      <c r="MCX44" s="23"/>
      <c r="MCY44" s="23"/>
      <c r="MCZ44" s="23"/>
      <c r="MDA44" s="23"/>
      <c r="MDB44" s="23"/>
      <c r="MDC44" s="23"/>
      <c r="MDD44" s="23"/>
      <c r="MDE44" s="23"/>
      <c r="MDF44" s="23"/>
      <c r="MDG44" s="23"/>
      <c r="MDH44" s="23"/>
      <c r="MDI44" s="23"/>
      <c r="MDJ44" s="23"/>
      <c r="MDK44" s="23"/>
      <c r="MDL44" s="23"/>
      <c r="MDM44" s="23"/>
      <c r="MDN44" s="23"/>
      <c r="MDO44" s="23"/>
      <c r="MDP44" s="23"/>
      <c r="MDQ44" s="23"/>
      <c r="MDR44" s="23"/>
      <c r="MDS44" s="23"/>
      <c r="MDT44" s="23"/>
      <c r="MDU44" s="23"/>
      <c r="MDV44" s="23"/>
      <c r="MDW44" s="23"/>
      <c r="MDX44" s="23"/>
      <c r="MDY44" s="23"/>
      <c r="MDZ44" s="23"/>
      <c r="MEA44" s="23"/>
      <c r="MEB44" s="23"/>
      <c r="MEC44" s="23"/>
      <c r="MED44" s="23"/>
      <c r="MEE44" s="23"/>
      <c r="MEF44" s="23"/>
      <c r="MEG44" s="23"/>
      <c r="MEH44" s="23"/>
      <c r="MEI44" s="23"/>
      <c r="MEJ44" s="23"/>
      <c r="MEK44" s="23"/>
      <c r="MEL44" s="23"/>
      <c r="MEM44" s="23"/>
      <c r="MEN44" s="23"/>
      <c r="MEO44" s="23"/>
      <c r="MEP44" s="23"/>
      <c r="MEQ44" s="23"/>
      <c r="MER44" s="23"/>
      <c r="MES44" s="23"/>
      <c r="MET44" s="23"/>
      <c r="MEU44" s="23"/>
      <c r="MEV44" s="23"/>
      <c r="MEW44" s="23"/>
      <c r="MEX44" s="23"/>
      <c r="MEY44" s="23"/>
      <c r="MEZ44" s="23"/>
      <c r="MFA44" s="23"/>
      <c r="MFB44" s="23"/>
      <c r="MFC44" s="23"/>
      <c r="MFD44" s="23"/>
      <c r="MFE44" s="23"/>
      <c r="MFF44" s="23"/>
      <c r="MFG44" s="23"/>
      <c r="MFH44" s="23"/>
      <c r="MFI44" s="23"/>
      <c r="MFJ44" s="23"/>
      <c r="MFK44" s="23"/>
      <c r="MFL44" s="23"/>
      <c r="MFM44" s="23"/>
      <c r="MFN44" s="23"/>
      <c r="MFO44" s="23"/>
      <c r="MFP44" s="23"/>
      <c r="MFQ44" s="23"/>
      <c r="MFR44" s="23"/>
      <c r="MFS44" s="23"/>
      <c r="MFT44" s="23"/>
      <c r="MFU44" s="23"/>
      <c r="MFV44" s="23"/>
      <c r="MFW44" s="23"/>
      <c r="MFX44" s="23"/>
      <c r="MFY44" s="23"/>
      <c r="MFZ44" s="23"/>
      <c r="MGA44" s="23"/>
      <c r="MGB44" s="23"/>
      <c r="MGC44" s="23"/>
      <c r="MGD44" s="23"/>
      <c r="MGE44" s="23"/>
      <c r="MGF44" s="23"/>
      <c r="MGG44" s="23"/>
      <c r="MGH44" s="23"/>
      <c r="MGI44" s="23"/>
      <c r="MGJ44" s="23"/>
      <c r="MGK44" s="23"/>
      <c r="MGL44" s="23"/>
      <c r="MGM44" s="23"/>
      <c r="MGN44" s="23"/>
      <c r="MGO44" s="23"/>
      <c r="MGP44" s="23"/>
      <c r="MGQ44" s="23"/>
      <c r="MGR44" s="23"/>
      <c r="MGS44" s="23"/>
      <c r="MGT44" s="23"/>
      <c r="MGU44" s="23"/>
      <c r="MGV44" s="23"/>
      <c r="MGW44" s="23"/>
      <c r="MGX44" s="23"/>
      <c r="MGY44" s="23"/>
      <c r="MGZ44" s="23"/>
      <c r="MHA44" s="23"/>
      <c r="MHB44" s="23"/>
      <c r="MHC44" s="23"/>
      <c r="MHD44" s="23"/>
      <c r="MHE44" s="23"/>
      <c r="MHF44" s="23"/>
      <c r="MHG44" s="23"/>
      <c r="MHH44" s="23"/>
      <c r="MHI44" s="23"/>
      <c r="MHJ44" s="23"/>
      <c r="MHK44" s="23"/>
      <c r="MHL44" s="23"/>
      <c r="MHM44" s="23"/>
      <c r="MHN44" s="23"/>
      <c r="MHO44" s="23"/>
      <c r="MHP44" s="23"/>
      <c r="MHQ44" s="23"/>
      <c r="MHR44" s="23"/>
      <c r="MHS44" s="23"/>
      <c r="MHT44" s="23"/>
      <c r="MHU44" s="23"/>
      <c r="MHV44" s="23"/>
      <c r="MHW44" s="23"/>
      <c r="MHX44" s="23"/>
      <c r="MHY44" s="23"/>
      <c r="MHZ44" s="23"/>
      <c r="MIA44" s="23"/>
      <c r="MIB44" s="23"/>
      <c r="MIC44" s="23"/>
      <c r="MID44" s="23"/>
      <c r="MIE44" s="23"/>
      <c r="MIF44" s="23"/>
      <c r="MIG44" s="23"/>
      <c r="MIH44" s="23"/>
      <c r="MII44" s="23"/>
      <c r="MIJ44" s="23"/>
      <c r="MIK44" s="23"/>
      <c r="MIL44" s="23"/>
      <c r="MIM44" s="23"/>
      <c r="MIN44" s="23"/>
      <c r="MIO44" s="23"/>
      <c r="MIP44" s="23"/>
      <c r="MIQ44" s="23"/>
      <c r="MIR44" s="23"/>
      <c r="MIS44" s="23"/>
      <c r="MIT44" s="23"/>
      <c r="MIU44" s="23"/>
      <c r="MIV44" s="23"/>
      <c r="MIW44" s="23"/>
      <c r="MIX44" s="23"/>
      <c r="MIY44" s="23"/>
      <c r="MIZ44" s="23"/>
      <c r="MJA44" s="23"/>
      <c r="MJB44" s="23"/>
      <c r="MJC44" s="23"/>
      <c r="MJD44" s="23"/>
      <c r="MJE44" s="23"/>
      <c r="MJF44" s="23"/>
      <c r="MJG44" s="23"/>
      <c r="MJH44" s="23"/>
      <c r="MJI44" s="23"/>
      <c r="MJJ44" s="23"/>
      <c r="MJK44" s="23"/>
      <c r="MJL44" s="23"/>
      <c r="MJM44" s="23"/>
      <c r="MJN44" s="23"/>
      <c r="MJO44" s="23"/>
      <c r="MJP44" s="23"/>
      <c r="MJQ44" s="23"/>
      <c r="MJR44" s="23"/>
      <c r="MJS44" s="23"/>
      <c r="MJT44" s="23"/>
      <c r="MJU44" s="23"/>
      <c r="MJV44" s="23"/>
      <c r="MJW44" s="23"/>
      <c r="MJX44" s="23"/>
      <c r="MJY44" s="23"/>
      <c r="MJZ44" s="23"/>
      <c r="MKA44" s="23"/>
      <c r="MKB44" s="23"/>
      <c r="MKC44" s="23"/>
      <c r="MKD44" s="23"/>
      <c r="MKE44" s="23"/>
      <c r="MKF44" s="23"/>
      <c r="MKG44" s="23"/>
      <c r="MKH44" s="23"/>
      <c r="MKI44" s="23"/>
      <c r="MKJ44" s="23"/>
      <c r="MKK44" s="23"/>
      <c r="MKL44" s="23"/>
      <c r="MKM44" s="23"/>
      <c r="MKN44" s="23"/>
      <c r="MKO44" s="23"/>
      <c r="MKP44" s="23"/>
      <c r="MKQ44" s="23"/>
      <c r="MKR44" s="23"/>
      <c r="MKS44" s="23"/>
      <c r="MKT44" s="23"/>
      <c r="MKU44" s="23"/>
      <c r="MKV44" s="23"/>
      <c r="MKW44" s="23"/>
      <c r="MKX44" s="23"/>
      <c r="MKY44" s="23"/>
      <c r="MKZ44" s="23"/>
      <c r="MLA44" s="23"/>
      <c r="MLB44" s="23"/>
      <c r="MLC44" s="23"/>
      <c r="MLD44" s="23"/>
      <c r="MLE44" s="23"/>
      <c r="MLF44" s="23"/>
      <c r="MLG44" s="23"/>
      <c r="MLH44" s="23"/>
      <c r="MLI44" s="23"/>
      <c r="MLJ44" s="23"/>
      <c r="MLK44" s="23"/>
      <c r="MLL44" s="23"/>
      <c r="MLM44" s="23"/>
      <c r="MLN44" s="23"/>
      <c r="MLO44" s="23"/>
      <c r="MLP44" s="23"/>
      <c r="MLQ44" s="23"/>
      <c r="MLR44" s="23"/>
      <c r="MLS44" s="23"/>
      <c r="MLT44" s="23"/>
      <c r="MLU44" s="23"/>
      <c r="MLV44" s="23"/>
      <c r="MLW44" s="23"/>
      <c r="MLX44" s="23"/>
      <c r="MLY44" s="23"/>
      <c r="MLZ44" s="23"/>
      <c r="MMA44" s="23"/>
      <c r="MMB44" s="23"/>
      <c r="MMC44" s="23"/>
      <c r="MMD44" s="23"/>
      <c r="MME44" s="23"/>
      <c r="MMF44" s="23"/>
      <c r="MMG44" s="23"/>
      <c r="MMH44" s="23"/>
      <c r="MMI44" s="23"/>
      <c r="MMJ44" s="23"/>
      <c r="MMK44" s="23"/>
      <c r="MML44" s="23"/>
      <c r="MMM44" s="23"/>
      <c r="MMN44" s="23"/>
      <c r="MMO44" s="23"/>
      <c r="MMP44" s="23"/>
      <c r="MMQ44" s="23"/>
      <c r="MMR44" s="23"/>
      <c r="MMS44" s="23"/>
      <c r="MMT44" s="23"/>
      <c r="MMU44" s="23"/>
      <c r="MMV44" s="23"/>
      <c r="MMW44" s="23"/>
      <c r="MMX44" s="23"/>
      <c r="MMY44" s="23"/>
      <c r="MMZ44" s="23"/>
      <c r="MNA44" s="23"/>
      <c r="MNB44" s="23"/>
      <c r="MNC44" s="23"/>
      <c r="MND44" s="23"/>
      <c r="MNE44" s="23"/>
      <c r="MNF44" s="23"/>
      <c r="MNG44" s="23"/>
      <c r="MNH44" s="23"/>
      <c r="MNI44" s="23"/>
      <c r="MNJ44" s="23"/>
      <c r="MNK44" s="23"/>
      <c r="MNL44" s="23"/>
      <c r="MNM44" s="23"/>
      <c r="MNN44" s="23"/>
      <c r="MNO44" s="23"/>
      <c r="MNP44" s="23"/>
      <c r="MNQ44" s="23"/>
      <c r="MNR44" s="23"/>
      <c r="MNS44" s="23"/>
      <c r="MNT44" s="23"/>
      <c r="MNU44" s="23"/>
      <c r="MNV44" s="23"/>
      <c r="MNW44" s="23"/>
      <c r="MNX44" s="23"/>
      <c r="MNY44" s="23"/>
      <c r="MNZ44" s="23"/>
      <c r="MOA44" s="23"/>
      <c r="MOB44" s="23"/>
      <c r="MOC44" s="23"/>
      <c r="MOD44" s="23"/>
      <c r="MOE44" s="23"/>
      <c r="MOF44" s="23"/>
      <c r="MOG44" s="23"/>
      <c r="MOH44" s="23"/>
      <c r="MOI44" s="23"/>
      <c r="MOJ44" s="23"/>
      <c r="MOK44" s="23"/>
      <c r="MOL44" s="23"/>
      <c r="MOM44" s="23"/>
      <c r="MON44" s="23"/>
      <c r="MOO44" s="23"/>
      <c r="MOP44" s="23"/>
      <c r="MOQ44" s="23"/>
      <c r="MOR44" s="23"/>
      <c r="MOS44" s="23"/>
      <c r="MOT44" s="23"/>
      <c r="MOU44" s="23"/>
      <c r="MOV44" s="23"/>
      <c r="MOW44" s="23"/>
      <c r="MOX44" s="23"/>
      <c r="MOY44" s="23"/>
      <c r="MOZ44" s="23"/>
      <c r="MPA44" s="23"/>
      <c r="MPB44" s="23"/>
      <c r="MPC44" s="23"/>
      <c r="MPD44" s="23"/>
      <c r="MPE44" s="23"/>
      <c r="MPF44" s="23"/>
      <c r="MPG44" s="23"/>
      <c r="MPH44" s="23"/>
      <c r="MPI44" s="23"/>
      <c r="MPJ44" s="23"/>
      <c r="MPK44" s="23"/>
      <c r="MPL44" s="23"/>
      <c r="MPM44" s="23"/>
      <c r="MPN44" s="23"/>
      <c r="MPO44" s="23"/>
      <c r="MPP44" s="23"/>
      <c r="MPQ44" s="23"/>
      <c r="MPR44" s="23"/>
      <c r="MPS44" s="23"/>
      <c r="MPT44" s="23"/>
      <c r="MPU44" s="23"/>
      <c r="MPV44" s="23"/>
      <c r="MPW44" s="23"/>
      <c r="MPX44" s="23"/>
      <c r="MPY44" s="23"/>
      <c r="MPZ44" s="23"/>
      <c r="MQA44" s="23"/>
      <c r="MQB44" s="23"/>
      <c r="MQC44" s="23"/>
      <c r="MQD44" s="23"/>
      <c r="MQE44" s="23"/>
      <c r="MQF44" s="23"/>
      <c r="MQG44" s="23"/>
      <c r="MQH44" s="23"/>
      <c r="MQI44" s="23"/>
      <c r="MQJ44" s="23"/>
      <c r="MQK44" s="23"/>
      <c r="MQL44" s="23"/>
      <c r="MQM44" s="23"/>
      <c r="MQN44" s="23"/>
      <c r="MQO44" s="23"/>
      <c r="MQP44" s="23"/>
      <c r="MQQ44" s="23"/>
      <c r="MQR44" s="23"/>
      <c r="MQS44" s="23"/>
      <c r="MQT44" s="23"/>
      <c r="MQU44" s="23"/>
      <c r="MQV44" s="23"/>
      <c r="MQW44" s="23"/>
      <c r="MQX44" s="23"/>
      <c r="MQY44" s="23"/>
      <c r="MQZ44" s="23"/>
      <c r="MRA44" s="23"/>
      <c r="MRB44" s="23"/>
      <c r="MRC44" s="23"/>
      <c r="MRD44" s="23"/>
      <c r="MRE44" s="23"/>
      <c r="MRF44" s="23"/>
      <c r="MRG44" s="23"/>
      <c r="MRH44" s="23"/>
      <c r="MRI44" s="23"/>
      <c r="MRJ44" s="23"/>
      <c r="MRK44" s="23"/>
      <c r="MRL44" s="23"/>
      <c r="MRM44" s="23"/>
      <c r="MRN44" s="23"/>
      <c r="MRO44" s="23"/>
      <c r="MRP44" s="23"/>
      <c r="MRQ44" s="23"/>
      <c r="MRR44" s="23"/>
      <c r="MRS44" s="23"/>
      <c r="MRT44" s="23"/>
      <c r="MRU44" s="23"/>
      <c r="MRV44" s="23"/>
      <c r="MRW44" s="23"/>
      <c r="MRX44" s="23"/>
      <c r="MRY44" s="23"/>
      <c r="MRZ44" s="23"/>
      <c r="MSA44" s="23"/>
      <c r="MSB44" s="23"/>
      <c r="MSC44" s="23"/>
      <c r="MSD44" s="23"/>
      <c r="MSE44" s="23"/>
      <c r="MSF44" s="23"/>
      <c r="MSG44" s="23"/>
      <c r="MSH44" s="23"/>
      <c r="MSI44" s="23"/>
      <c r="MSJ44" s="23"/>
      <c r="MSK44" s="23"/>
      <c r="MSL44" s="23"/>
      <c r="MSM44" s="23"/>
      <c r="MSN44" s="23"/>
      <c r="MSO44" s="23"/>
      <c r="MSP44" s="23"/>
      <c r="MSQ44" s="23"/>
      <c r="MSR44" s="23"/>
      <c r="MSS44" s="23"/>
      <c r="MST44" s="23"/>
      <c r="MSU44" s="23"/>
      <c r="MSV44" s="23"/>
      <c r="MSW44" s="23"/>
      <c r="MSX44" s="23"/>
      <c r="MSY44" s="23"/>
      <c r="MSZ44" s="23"/>
      <c r="MTA44" s="23"/>
      <c r="MTB44" s="23"/>
      <c r="MTC44" s="23"/>
      <c r="MTD44" s="23"/>
      <c r="MTE44" s="23"/>
      <c r="MTF44" s="23"/>
      <c r="MTG44" s="23"/>
      <c r="MTH44" s="23"/>
      <c r="MTI44" s="23"/>
      <c r="MTJ44" s="23"/>
      <c r="MTK44" s="23"/>
      <c r="MTL44" s="23"/>
      <c r="MTM44" s="23"/>
      <c r="MTN44" s="23"/>
      <c r="MTO44" s="23"/>
      <c r="MTP44" s="23"/>
      <c r="MTQ44" s="23"/>
      <c r="MTR44" s="23"/>
      <c r="MTS44" s="23"/>
      <c r="MTT44" s="23"/>
      <c r="MTU44" s="23"/>
      <c r="MTV44" s="23"/>
      <c r="MTW44" s="23"/>
      <c r="MTX44" s="23"/>
      <c r="MTY44" s="23"/>
      <c r="MTZ44" s="23"/>
      <c r="MUA44" s="23"/>
      <c r="MUB44" s="23"/>
      <c r="MUC44" s="23"/>
      <c r="MUD44" s="23"/>
      <c r="MUE44" s="23"/>
      <c r="MUF44" s="23"/>
      <c r="MUG44" s="23"/>
      <c r="MUH44" s="23"/>
      <c r="MUI44" s="23"/>
      <c r="MUJ44" s="23"/>
      <c r="MUK44" s="23"/>
      <c r="MUL44" s="23"/>
      <c r="MUM44" s="23"/>
      <c r="MUN44" s="23"/>
      <c r="MUO44" s="23"/>
      <c r="MUP44" s="23"/>
      <c r="MUQ44" s="23"/>
      <c r="MUR44" s="23"/>
      <c r="MUS44" s="23"/>
      <c r="MUT44" s="23"/>
      <c r="MUU44" s="23"/>
      <c r="MUV44" s="23"/>
      <c r="MUW44" s="23"/>
      <c r="MUX44" s="23"/>
      <c r="MUY44" s="23"/>
      <c r="MUZ44" s="23"/>
      <c r="MVA44" s="23"/>
      <c r="MVB44" s="23"/>
      <c r="MVC44" s="23"/>
      <c r="MVD44" s="23"/>
      <c r="MVE44" s="23"/>
      <c r="MVF44" s="23"/>
      <c r="MVG44" s="23"/>
      <c r="MVH44" s="23"/>
      <c r="MVI44" s="23"/>
      <c r="MVJ44" s="23"/>
      <c r="MVK44" s="23"/>
      <c r="MVL44" s="23"/>
      <c r="MVM44" s="23"/>
      <c r="MVN44" s="23"/>
      <c r="MVO44" s="23"/>
      <c r="MVP44" s="23"/>
      <c r="MVQ44" s="23"/>
      <c r="MVR44" s="23"/>
      <c r="MVS44" s="23"/>
      <c r="MVT44" s="23"/>
      <c r="MVU44" s="23"/>
      <c r="MVV44" s="23"/>
      <c r="MVW44" s="23"/>
      <c r="MVX44" s="23"/>
      <c r="MVY44" s="23"/>
      <c r="MVZ44" s="23"/>
      <c r="MWA44" s="23"/>
      <c r="MWB44" s="23"/>
      <c r="MWC44" s="23"/>
      <c r="MWD44" s="23"/>
      <c r="MWE44" s="23"/>
      <c r="MWF44" s="23"/>
      <c r="MWG44" s="23"/>
      <c r="MWH44" s="23"/>
      <c r="MWI44" s="23"/>
      <c r="MWJ44" s="23"/>
      <c r="MWK44" s="23"/>
      <c r="MWL44" s="23"/>
      <c r="MWM44" s="23"/>
      <c r="MWN44" s="23"/>
      <c r="MWO44" s="23"/>
      <c r="MWP44" s="23"/>
      <c r="MWQ44" s="23"/>
      <c r="MWR44" s="23"/>
      <c r="MWS44" s="23"/>
      <c r="MWT44" s="23"/>
      <c r="MWU44" s="23"/>
      <c r="MWV44" s="23"/>
      <c r="MWW44" s="23"/>
      <c r="MWX44" s="23"/>
      <c r="MWY44" s="23"/>
      <c r="MWZ44" s="23"/>
      <c r="MXA44" s="23"/>
      <c r="MXB44" s="23"/>
      <c r="MXC44" s="23"/>
      <c r="MXD44" s="23"/>
      <c r="MXE44" s="23"/>
      <c r="MXF44" s="23"/>
      <c r="MXG44" s="23"/>
      <c r="MXH44" s="23"/>
      <c r="MXI44" s="23"/>
      <c r="MXJ44" s="23"/>
      <c r="MXK44" s="23"/>
      <c r="MXL44" s="23"/>
      <c r="MXM44" s="23"/>
      <c r="MXN44" s="23"/>
      <c r="MXO44" s="23"/>
      <c r="MXP44" s="23"/>
      <c r="MXQ44" s="23"/>
      <c r="MXR44" s="23"/>
      <c r="MXS44" s="23"/>
      <c r="MXT44" s="23"/>
      <c r="MXU44" s="23"/>
      <c r="MXV44" s="23"/>
      <c r="MXW44" s="23"/>
      <c r="MXX44" s="23"/>
      <c r="MXY44" s="23"/>
      <c r="MXZ44" s="23"/>
      <c r="MYA44" s="23"/>
      <c r="MYB44" s="23"/>
      <c r="MYC44" s="23"/>
      <c r="MYD44" s="23"/>
      <c r="MYE44" s="23"/>
      <c r="MYF44" s="23"/>
      <c r="MYG44" s="23"/>
      <c r="MYH44" s="23"/>
      <c r="MYI44" s="23"/>
      <c r="MYJ44" s="23"/>
      <c r="MYK44" s="23"/>
      <c r="MYL44" s="23"/>
      <c r="MYM44" s="23"/>
      <c r="MYN44" s="23"/>
      <c r="MYO44" s="23"/>
      <c r="MYP44" s="23"/>
      <c r="MYQ44" s="23"/>
      <c r="MYR44" s="23"/>
      <c r="MYS44" s="23"/>
      <c r="MYT44" s="23"/>
      <c r="MYU44" s="23"/>
      <c r="MYV44" s="23"/>
      <c r="MYW44" s="23"/>
      <c r="MYX44" s="23"/>
      <c r="MYY44" s="23"/>
      <c r="MYZ44" s="23"/>
      <c r="MZA44" s="23"/>
      <c r="MZB44" s="23"/>
      <c r="MZC44" s="23"/>
      <c r="MZD44" s="23"/>
      <c r="MZE44" s="23"/>
      <c r="MZF44" s="23"/>
      <c r="MZG44" s="23"/>
      <c r="MZH44" s="23"/>
      <c r="MZI44" s="23"/>
      <c r="MZJ44" s="23"/>
      <c r="MZK44" s="23"/>
      <c r="MZL44" s="23"/>
      <c r="MZM44" s="23"/>
      <c r="MZN44" s="23"/>
      <c r="MZO44" s="23"/>
      <c r="MZP44" s="23"/>
      <c r="MZQ44" s="23"/>
      <c r="MZR44" s="23"/>
      <c r="MZS44" s="23"/>
      <c r="MZT44" s="23"/>
      <c r="MZU44" s="23"/>
      <c r="MZV44" s="23"/>
      <c r="MZW44" s="23"/>
      <c r="MZX44" s="23"/>
      <c r="MZY44" s="23"/>
      <c r="MZZ44" s="23"/>
      <c r="NAA44" s="23"/>
      <c r="NAB44" s="23"/>
      <c r="NAC44" s="23"/>
      <c r="NAD44" s="23"/>
      <c r="NAE44" s="23"/>
      <c r="NAF44" s="23"/>
      <c r="NAG44" s="23"/>
      <c r="NAH44" s="23"/>
      <c r="NAI44" s="23"/>
      <c r="NAJ44" s="23"/>
      <c r="NAK44" s="23"/>
      <c r="NAL44" s="23"/>
      <c r="NAM44" s="23"/>
      <c r="NAN44" s="23"/>
      <c r="NAO44" s="23"/>
      <c r="NAP44" s="23"/>
      <c r="NAQ44" s="23"/>
      <c r="NAR44" s="23"/>
      <c r="NAS44" s="23"/>
      <c r="NAT44" s="23"/>
      <c r="NAU44" s="23"/>
      <c r="NAV44" s="23"/>
      <c r="NAW44" s="23"/>
      <c r="NAX44" s="23"/>
      <c r="NAY44" s="23"/>
      <c r="NAZ44" s="23"/>
      <c r="NBA44" s="23"/>
      <c r="NBB44" s="23"/>
      <c r="NBC44" s="23"/>
      <c r="NBD44" s="23"/>
      <c r="NBE44" s="23"/>
      <c r="NBF44" s="23"/>
      <c r="NBG44" s="23"/>
      <c r="NBH44" s="23"/>
      <c r="NBI44" s="23"/>
      <c r="NBJ44" s="23"/>
      <c r="NBK44" s="23"/>
      <c r="NBL44" s="23"/>
      <c r="NBM44" s="23"/>
      <c r="NBN44" s="23"/>
      <c r="NBO44" s="23"/>
      <c r="NBP44" s="23"/>
      <c r="NBQ44" s="23"/>
      <c r="NBR44" s="23"/>
      <c r="NBS44" s="23"/>
      <c r="NBT44" s="23"/>
      <c r="NBU44" s="23"/>
      <c r="NBV44" s="23"/>
      <c r="NBW44" s="23"/>
      <c r="NBX44" s="23"/>
      <c r="NBY44" s="23"/>
      <c r="NBZ44" s="23"/>
      <c r="NCA44" s="23"/>
      <c r="NCB44" s="23"/>
      <c r="NCC44" s="23"/>
      <c r="NCD44" s="23"/>
      <c r="NCE44" s="23"/>
      <c r="NCF44" s="23"/>
      <c r="NCG44" s="23"/>
      <c r="NCH44" s="23"/>
      <c r="NCI44" s="23"/>
      <c r="NCJ44" s="23"/>
      <c r="NCK44" s="23"/>
      <c r="NCL44" s="23"/>
      <c r="NCM44" s="23"/>
      <c r="NCN44" s="23"/>
      <c r="NCO44" s="23"/>
      <c r="NCP44" s="23"/>
      <c r="NCQ44" s="23"/>
      <c r="NCR44" s="23"/>
      <c r="NCS44" s="23"/>
      <c r="NCT44" s="23"/>
      <c r="NCU44" s="23"/>
      <c r="NCV44" s="23"/>
      <c r="NCW44" s="23"/>
      <c r="NCX44" s="23"/>
      <c r="NCY44" s="23"/>
      <c r="NCZ44" s="23"/>
      <c r="NDA44" s="23"/>
      <c r="NDB44" s="23"/>
      <c r="NDC44" s="23"/>
      <c r="NDD44" s="23"/>
      <c r="NDE44" s="23"/>
      <c r="NDF44" s="23"/>
      <c r="NDG44" s="23"/>
      <c r="NDH44" s="23"/>
      <c r="NDI44" s="23"/>
      <c r="NDJ44" s="23"/>
      <c r="NDK44" s="23"/>
      <c r="NDL44" s="23"/>
      <c r="NDM44" s="23"/>
      <c r="NDN44" s="23"/>
      <c r="NDO44" s="23"/>
      <c r="NDP44" s="23"/>
      <c r="NDQ44" s="23"/>
      <c r="NDR44" s="23"/>
      <c r="NDS44" s="23"/>
      <c r="NDT44" s="23"/>
      <c r="NDU44" s="23"/>
      <c r="NDV44" s="23"/>
      <c r="NDW44" s="23"/>
      <c r="NDX44" s="23"/>
      <c r="NDY44" s="23"/>
      <c r="NDZ44" s="23"/>
      <c r="NEA44" s="23"/>
      <c r="NEB44" s="23"/>
      <c r="NEC44" s="23"/>
      <c r="NED44" s="23"/>
      <c r="NEE44" s="23"/>
      <c r="NEF44" s="23"/>
      <c r="NEG44" s="23"/>
      <c r="NEH44" s="23"/>
      <c r="NEI44" s="23"/>
      <c r="NEJ44" s="23"/>
      <c r="NEK44" s="23"/>
      <c r="NEL44" s="23"/>
      <c r="NEM44" s="23"/>
      <c r="NEN44" s="23"/>
      <c r="NEO44" s="23"/>
      <c r="NEP44" s="23"/>
      <c r="NEQ44" s="23"/>
      <c r="NER44" s="23"/>
      <c r="NES44" s="23"/>
      <c r="NET44" s="23"/>
      <c r="NEU44" s="23"/>
      <c r="NEV44" s="23"/>
      <c r="NEW44" s="23"/>
      <c r="NEX44" s="23"/>
      <c r="NEY44" s="23"/>
      <c r="NEZ44" s="23"/>
      <c r="NFA44" s="23"/>
      <c r="NFB44" s="23"/>
      <c r="NFC44" s="23"/>
      <c r="NFD44" s="23"/>
      <c r="NFE44" s="23"/>
      <c r="NFF44" s="23"/>
      <c r="NFG44" s="23"/>
      <c r="NFH44" s="23"/>
      <c r="NFI44" s="23"/>
      <c r="NFJ44" s="23"/>
      <c r="NFK44" s="23"/>
      <c r="NFL44" s="23"/>
      <c r="NFM44" s="23"/>
      <c r="NFN44" s="23"/>
      <c r="NFO44" s="23"/>
      <c r="NFP44" s="23"/>
      <c r="NFQ44" s="23"/>
      <c r="NFR44" s="23"/>
      <c r="NFS44" s="23"/>
      <c r="NFT44" s="23"/>
      <c r="NFU44" s="23"/>
      <c r="NFV44" s="23"/>
      <c r="NFW44" s="23"/>
      <c r="NFX44" s="23"/>
      <c r="NFY44" s="23"/>
      <c r="NFZ44" s="23"/>
      <c r="NGA44" s="23"/>
      <c r="NGB44" s="23"/>
      <c r="NGC44" s="23"/>
      <c r="NGD44" s="23"/>
      <c r="NGE44" s="23"/>
      <c r="NGF44" s="23"/>
      <c r="NGG44" s="23"/>
      <c r="NGH44" s="23"/>
      <c r="NGI44" s="23"/>
      <c r="NGJ44" s="23"/>
      <c r="NGK44" s="23"/>
      <c r="NGL44" s="23"/>
      <c r="NGM44" s="23"/>
      <c r="NGN44" s="23"/>
      <c r="NGO44" s="23"/>
      <c r="NGP44" s="23"/>
      <c r="NGQ44" s="23"/>
      <c r="NGR44" s="23"/>
      <c r="NGS44" s="23"/>
      <c r="NGT44" s="23"/>
      <c r="NGU44" s="23"/>
      <c r="NGV44" s="23"/>
      <c r="NGW44" s="23"/>
      <c r="NGX44" s="23"/>
      <c r="NGY44" s="23"/>
      <c r="NGZ44" s="23"/>
      <c r="NHA44" s="23"/>
      <c r="NHB44" s="23"/>
      <c r="NHC44" s="23"/>
      <c r="NHD44" s="23"/>
      <c r="NHE44" s="23"/>
      <c r="NHF44" s="23"/>
      <c r="NHG44" s="23"/>
      <c r="NHH44" s="23"/>
      <c r="NHI44" s="23"/>
      <c r="NHJ44" s="23"/>
      <c r="NHK44" s="23"/>
      <c r="NHL44" s="23"/>
      <c r="NHM44" s="23"/>
      <c r="NHN44" s="23"/>
      <c r="NHO44" s="23"/>
      <c r="NHP44" s="23"/>
      <c r="NHQ44" s="23"/>
      <c r="NHR44" s="23"/>
      <c r="NHS44" s="23"/>
      <c r="NHT44" s="23"/>
      <c r="NHU44" s="23"/>
      <c r="NHV44" s="23"/>
      <c r="NHW44" s="23"/>
      <c r="NHX44" s="23"/>
      <c r="NHY44" s="23"/>
      <c r="NHZ44" s="23"/>
      <c r="NIA44" s="23"/>
      <c r="NIB44" s="23"/>
      <c r="NIC44" s="23"/>
      <c r="NID44" s="23"/>
      <c r="NIE44" s="23"/>
      <c r="NIF44" s="23"/>
      <c r="NIG44" s="23"/>
      <c r="NIH44" s="23"/>
      <c r="NII44" s="23"/>
      <c r="NIJ44" s="23"/>
      <c r="NIK44" s="23"/>
      <c r="NIL44" s="23"/>
      <c r="NIM44" s="23"/>
      <c r="NIN44" s="23"/>
      <c r="NIO44" s="23"/>
      <c r="NIP44" s="23"/>
      <c r="NIQ44" s="23"/>
      <c r="NIR44" s="23"/>
      <c r="NIS44" s="23"/>
      <c r="NIT44" s="23"/>
      <c r="NIU44" s="23"/>
      <c r="NIV44" s="23"/>
      <c r="NIW44" s="23"/>
      <c r="NIX44" s="23"/>
      <c r="NIY44" s="23"/>
      <c r="NIZ44" s="23"/>
      <c r="NJA44" s="23"/>
      <c r="NJB44" s="23"/>
      <c r="NJC44" s="23"/>
      <c r="NJD44" s="23"/>
      <c r="NJE44" s="23"/>
      <c r="NJF44" s="23"/>
      <c r="NJG44" s="23"/>
      <c r="NJH44" s="23"/>
      <c r="NJI44" s="23"/>
      <c r="NJJ44" s="23"/>
      <c r="NJK44" s="23"/>
      <c r="NJL44" s="23"/>
      <c r="NJM44" s="23"/>
      <c r="NJN44" s="23"/>
      <c r="NJO44" s="23"/>
      <c r="NJP44" s="23"/>
      <c r="NJQ44" s="23"/>
      <c r="NJR44" s="23"/>
      <c r="NJS44" s="23"/>
      <c r="NJT44" s="23"/>
      <c r="NJU44" s="23"/>
      <c r="NJV44" s="23"/>
      <c r="NJW44" s="23"/>
      <c r="NJX44" s="23"/>
      <c r="NJY44" s="23"/>
      <c r="NJZ44" s="23"/>
      <c r="NKA44" s="23"/>
      <c r="NKB44" s="23"/>
      <c r="NKC44" s="23"/>
      <c r="NKD44" s="23"/>
      <c r="NKE44" s="23"/>
      <c r="NKF44" s="23"/>
      <c r="NKG44" s="23"/>
      <c r="NKH44" s="23"/>
      <c r="NKI44" s="23"/>
      <c r="NKJ44" s="23"/>
      <c r="NKK44" s="23"/>
      <c r="NKL44" s="23"/>
      <c r="NKM44" s="23"/>
      <c r="NKN44" s="23"/>
      <c r="NKO44" s="23"/>
      <c r="NKP44" s="23"/>
      <c r="NKQ44" s="23"/>
      <c r="NKR44" s="23"/>
      <c r="NKS44" s="23"/>
      <c r="NKT44" s="23"/>
      <c r="NKU44" s="23"/>
      <c r="NKV44" s="23"/>
      <c r="NKW44" s="23"/>
      <c r="NKX44" s="23"/>
      <c r="NKY44" s="23"/>
      <c r="NKZ44" s="23"/>
      <c r="NLA44" s="23"/>
      <c r="NLB44" s="23"/>
      <c r="NLC44" s="23"/>
      <c r="NLD44" s="23"/>
      <c r="NLE44" s="23"/>
      <c r="NLF44" s="23"/>
      <c r="NLG44" s="23"/>
      <c r="NLH44" s="23"/>
      <c r="NLI44" s="23"/>
      <c r="NLJ44" s="23"/>
      <c r="NLK44" s="23"/>
      <c r="NLL44" s="23"/>
      <c r="NLM44" s="23"/>
      <c r="NLN44" s="23"/>
      <c r="NLO44" s="23"/>
      <c r="NLP44" s="23"/>
      <c r="NLQ44" s="23"/>
      <c r="NLR44" s="23"/>
      <c r="NLS44" s="23"/>
      <c r="NLT44" s="23"/>
      <c r="NLU44" s="23"/>
      <c r="NLV44" s="23"/>
      <c r="NLW44" s="23"/>
      <c r="NLX44" s="23"/>
      <c r="NLY44" s="23"/>
      <c r="NLZ44" s="23"/>
      <c r="NMA44" s="23"/>
      <c r="NMB44" s="23"/>
      <c r="NMC44" s="23"/>
      <c r="NMD44" s="23"/>
      <c r="NME44" s="23"/>
      <c r="NMF44" s="23"/>
      <c r="NMG44" s="23"/>
      <c r="NMH44" s="23"/>
      <c r="NMI44" s="23"/>
      <c r="NMJ44" s="23"/>
      <c r="NMK44" s="23"/>
      <c r="NML44" s="23"/>
      <c r="NMM44" s="23"/>
      <c r="NMN44" s="23"/>
      <c r="NMO44" s="23"/>
      <c r="NMP44" s="23"/>
      <c r="NMQ44" s="23"/>
      <c r="NMR44" s="23"/>
      <c r="NMS44" s="23"/>
      <c r="NMT44" s="23"/>
      <c r="NMU44" s="23"/>
      <c r="NMV44" s="23"/>
      <c r="NMW44" s="23"/>
      <c r="NMX44" s="23"/>
      <c r="NMY44" s="23"/>
      <c r="NMZ44" s="23"/>
      <c r="NNA44" s="23"/>
      <c r="NNB44" s="23"/>
      <c r="NNC44" s="23"/>
      <c r="NND44" s="23"/>
      <c r="NNE44" s="23"/>
      <c r="NNF44" s="23"/>
      <c r="NNG44" s="23"/>
      <c r="NNH44" s="23"/>
      <c r="NNI44" s="23"/>
      <c r="NNJ44" s="23"/>
      <c r="NNK44" s="23"/>
      <c r="NNL44" s="23"/>
      <c r="NNM44" s="23"/>
      <c r="NNN44" s="23"/>
      <c r="NNO44" s="23"/>
      <c r="NNP44" s="23"/>
      <c r="NNQ44" s="23"/>
      <c r="NNR44" s="23"/>
      <c r="NNS44" s="23"/>
      <c r="NNT44" s="23"/>
      <c r="NNU44" s="23"/>
      <c r="NNV44" s="23"/>
      <c r="NNW44" s="23"/>
      <c r="NNX44" s="23"/>
      <c r="NNY44" s="23"/>
      <c r="NNZ44" s="23"/>
      <c r="NOA44" s="23"/>
      <c r="NOB44" s="23"/>
      <c r="NOC44" s="23"/>
      <c r="NOD44" s="23"/>
      <c r="NOE44" s="23"/>
      <c r="NOF44" s="23"/>
      <c r="NOG44" s="23"/>
      <c r="NOH44" s="23"/>
      <c r="NOI44" s="23"/>
      <c r="NOJ44" s="23"/>
      <c r="NOK44" s="23"/>
      <c r="NOL44" s="23"/>
      <c r="NOM44" s="23"/>
      <c r="NON44" s="23"/>
      <c r="NOO44" s="23"/>
      <c r="NOP44" s="23"/>
      <c r="NOQ44" s="23"/>
      <c r="NOR44" s="23"/>
      <c r="NOS44" s="23"/>
      <c r="NOT44" s="23"/>
      <c r="NOU44" s="23"/>
      <c r="NOV44" s="23"/>
      <c r="NOW44" s="23"/>
      <c r="NOX44" s="23"/>
      <c r="NOY44" s="23"/>
      <c r="NOZ44" s="23"/>
      <c r="NPA44" s="23"/>
      <c r="NPB44" s="23"/>
      <c r="NPC44" s="23"/>
      <c r="NPD44" s="23"/>
      <c r="NPE44" s="23"/>
      <c r="NPF44" s="23"/>
      <c r="NPG44" s="23"/>
      <c r="NPH44" s="23"/>
      <c r="NPI44" s="23"/>
      <c r="NPJ44" s="23"/>
      <c r="NPK44" s="23"/>
      <c r="NPL44" s="23"/>
      <c r="NPM44" s="23"/>
      <c r="NPN44" s="23"/>
      <c r="NPO44" s="23"/>
      <c r="NPP44" s="23"/>
      <c r="NPQ44" s="23"/>
      <c r="NPR44" s="23"/>
      <c r="NPS44" s="23"/>
      <c r="NPT44" s="23"/>
      <c r="NPU44" s="23"/>
      <c r="NPV44" s="23"/>
      <c r="NPW44" s="23"/>
      <c r="NPX44" s="23"/>
      <c r="NPY44" s="23"/>
      <c r="NPZ44" s="23"/>
      <c r="NQA44" s="23"/>
      <c r="NQB44" s="23"/>
      <c r="NQC44" s="23"/>
      <c r="NQD44" s="23"/>
      <c r="NQE44" s="23"/>
      <c r="NQF44" s="23"/>
      <c r="NQG44" s="23"/>
      <c r="NQH44" s="23"/>
      <c r="NQI44" s="23"/>
      <c r="NQJ44" s="23"/>
      <c r="NQK44" s="23"/>
      <c r="NQL44" s="23"/>
      <c r="NQM44" s="23"/>
      <c r="NQN44" s="23"/>
      <c r="NQO44" s="23"/>
      <c r="NQP44" s="23"/>
      <c r="NQQ44" s="23"/>
      <c r="NQR44" s="23"/>
      <c r="NQS44" s="23"/>
      <c r="NQT44" s="23"/>
      <c r="NQU44" s="23"/>
      <c r="NQV44" s="23"/>
      <c r="NQW44" s="23"/>
      <c r="NQX44" s="23"/>
      <c r="NQY44" s="23"/>
      <c r="NQZ44" s="23"/>
      <c r="NRA44" s="23"/>
      <c r="NRB44" s="23"/>
      <c r="NRC44" s="23"/>
      <c r="NRD44" s="23"/>
      <c r="NRE44" s="23"/>
      <c r="NRF44" s="23"/>
      <c r="NRG44" s="23"/>
      <c r="NRH44" s="23"/>
      <c r="NRI44" s="23"/>
      <c r="NRJ44" s="23"/>
      <c r="NRK44" s="23"/>
      <c r="NRL44" s="23"/>
      <c r="NRM44" s="23"/>
      <c r="NRN44" s="23"/>
      <c r="NRO44" s="23"/>
      <c r="NRP44" s="23"/>
      <c r="NRQ44" s="23"/>
      <c r="NRR44" s="23"/>
      <c r="NRS44" s="23"/>
      <c r="NRT44" s="23"/>
      <c r="NRU44" s="23"/>
      <c r="NRV44" s="23"/>
      <c r="NRW44" s="23"/>
      <c r="NRX44" s="23"/>
      <c r="NRY44" s="23"/>
      <c r="NRZ44" s="23"/>
      <c r="NSA44" s="23"/>
      <c r="NSB44" s="23"/>
      <c r="NSC44" s="23"/>
      <c r="NSD44" s="23"/>
      <c r="NSE44" s="23"/>
      <c r="NSF44" s="23"/>
      <c r="NSG44" s="23"/>
      <c r="NSH44" s="23"/>
      <c r="NSI44" s="23"/>
      <c r="NSJ44" s="23"/>
      <c r="NSK44" s="23"/>
      <c r="NSL44" s="23"/>
      <c r="NSM44" s="23"/>
      <c r="NSN44" s="23"/>
      <c r="NSO44" s="23"/>
      <c r="NSP44" s="23"/>
      <c r="NSQ44" s="23"/>
      <c r="NSR44" s="23"/>
      <c r="NSS44" s="23"/>
      <c r="NST44" s="23"/>
      <c r="NSU44" s="23"/>
      <c r="NSV44" s="23"/>
      <c r="NSW44" s="23"/>
      <c r="NSX44" s="23"/>
      <c r="NSY44" s="23"/>
      <c r="NSZ44" s="23"/>
      <c r="NTA44" s="23"/>
      <c r="NTB44" s="23"/>
      <c r="NTC44" s="23"/>
      <c r="NTD44" s="23"/>
      <c r="NTE44" s="23"/>
      <c r="NTF44" s="23"/>
      <c r="NTG44" s="23"/>
      <c r="NTH44" s="23"/>
      <c r="NTI44" s="23"/>
      <c r="NTJ44" s="23"/>
      <c r="NTK44" s="23"/>
      <c r="NTL44" s="23"/>
      <c r="NTM44" s="23"/>
      <c r="NTN44" s="23"/>
      <c r="NTO44" s="23"/>
      <c r="NTP44" s="23"/>
      <c r="NTQ44" s="23"/>
      <c r="NTR44" s="23"/>
      <c r="NTS44" s="23"/>
      <c r="NTT44" s="23"/>
      <c r="NTU44" s="23"/>
      <c r="NTV44" s="23"/>
      <c r="NTW44" s="23"/>
      <c r="NTX44" s="23"/>
      <c r="NTY44" s="23"/>
      <c r="NTZ44" s="23"/>
      <c r="NUA44" s="23"/>
      <c r="NUB44" s="23"/>
      <c r="NUC44" s="23"/>
      <c r="NUD44" s="23"/>
      <c r="NUE44" s="23"/>
      <c r="NUF44" s="23"/>
      <c r="NUG44" s="23"/>
      <c r="NUH44" s="23"/>
      <c r="NUI44" s="23"/>
      <c r="NUJ44" s="23"/>
      <c r="NUK44" s="23"/>
      <c r="NUL44" s="23"/>
      <c r="NUM44" s="23"/>
      <c r="NUN44" s="23"/>
      <c r="NUO44" s="23"/>
      <c r="NUP44" s="23"/>
      <c r="NUQ44" s="23"/>
      <c r="NUR44" s="23"/>
      <c r="NUS44" s="23"/>
      <c r="NUT44" s="23"/>
      <c r="NUU44" s="23"/>
      <c r="NUV44" s="23"/>
      <c r="NUW44" s="23"/>
      <c r="NUX44" s="23"/>
      <c r="NUY44" s="23"/>
      <c r="NUZ44" s="23"/>
      <c r="NVA44" s="23"/>
      <c r="NVB44" s="23"/>
      <c r="NVC44" s="23"/>
      <c r="NVD44" s="23"/>
      <c r="NVE44" s="23"/>
      <c r="NVF44" s="23"/>
      <c r="NVG44" s="23"/>
      <c r="NVH44" s="23"/>
      <c r="NVI44" s="23"/>
      <c r="NVJ44" s="23"/>
      <c r="NVK44" s="23"/>
      <c r="NVL44" s="23"/>
      <c r="NVM44" s="23"/>
      <c r="NVN44" s="23"/>
      <c r="NVO44" s="23"/>
      <c r="NVP44" s="23"/>
      <c r="NVQ44" s="23"/>
      <c r="NVR44" s="23"/>
      <c r="NVS44" s="23"/>
      <c r="NVT44" s="23"/>
      <c r="NVU44" s="23"/>
      <c r="NVV44" s="23"/>
      <c r="NVW44" s="23"/>
      <c r="NVX44" s="23"/>
      <c r="NVY44" s="23"/>
      <c r="NVZ44" s="23"/>
      <c r="NWA44" s="23"/>
      <c r="NWB44" s="23"/>
      <c r="NWC44" s="23"/>
      <c r="NWD44" s="23"/>
      <c r="NWE44" s="23"/>
      <c r="NWF44" s="23"/>
      <c r="NWG44" s="23"/>
      <c r="NWH44" s="23"/>
      <c r="NWI44" s="23"/>
      <c r="NWJ44" s="23"/>
      <c r="NWK44" s="23"/>
      <c r="NWL44" s="23"/>
      <c r="NWM44" s="23"/>
      <c r="NWN44" s="23"/>
      <c r="NWO44" s="23"/>
      <c r="NWP44" s="23"/>
      <c r="NWQ44" s="23"/>
      <c r="NWR44" s="23"/>
      <c r="NWS44" s="23"/>
      <c r="NWT44" s="23"/>
      <c r="NWU44" s="23"/>
      <c r="NWV44" s="23"/>
      <c r="NWW44" s="23"/>
      <c r="NWX44" s="23"/>
      <c r="NWY44" s="23"/>
      <c r="NWZ44" s="23"/>
      <c r="NXA44" s="23"/>
      <c r="NXB44" s="23"/>
      <c r="NXC44" s="23"/>
      <c r="NXD44" s="23"/>
      <c r="NXE44" s="23"/>
      <c r="NXF44" s="23"/>
      <c r="NXG44" s="23"/>
      <c r="NXH44" s="23"/>
      <c r="NXI44" s="23"/>
      <c r="NXJ44" s="23"/>
      <c r="NXK44" s="23"/>
      <c r="NXL44" s="23"/>
      <c r="NXM44" s="23"/>
      <c r="NXN44" s="23"/>
      <c r="NXO44" s="23"/>
      <c r="NXP44" s="23"/>
      <c r="NXQ44" s="23"/>
      <c r="NXR44" s="23"/>
      <c r="NXS44" s="23"/>
      <c r="NXT44" s="23"/>
      <c r="NXU44" s="23"/>
      <c r="NXV44" s="23"/>
      <c r="NXW44" s="23"/>
      <c r="NXX44" s="23"/>
      <c r="NXY44" s="23"/>
      <c r="NXZ44" s="23"/>
      <c r="NYA44" s="23"/>
      <c r="NYB44" s="23"/>
      <c r="NYC44" s="23"/>
      <c r="NYD44" s="23"/>
      <c r="NYE44" s="23"/>
      <c r="NYF44" s="23"/>
      <c r="NYG44" s="23"/>
      <c r="NYH44" s="23"/>
      <c r="NYI44" s="23"/>
      <c r="NYJ44" s="23"/>
      <c r="NYK44" s="23"/>
      <c r="NYL44" s="23"/>
      <c r="NYM44" s="23"/>
      <c r="NYN44" s="23"/>
      <c r="NYO44" s="23"/>
      <c r="NYP44" s="23"/>
      <c r="NYQ44" s="23"/>
      <c r="NYR44" s="23"/>
      <c r="NYS44" s="23"/>
      <c r="NYT44" s="23"/>
      <c r="NYU44" s="23"/>
      <c r="NYV44" s="23"/>
      <c r="NYW44" s="23"/>
      <c r="NYX44" s="23"/>
      <c r="NYY44" s="23"/>
      <c r="NYZ44" s="23"/>
      <c r="NZA44" s="23"/>
      <c r="NZB44" s="23"/>
      <c r="NZC44" s="23"/>
      <c r="NZD44" s="23"/>
      <c r="NZE44" s="23"/>
      <c r="NZF44" s="23"/>
      <c r="NZG44" s="23"/>
      <c r="NZH44" s="23"/>
      <c r="NZI44" s="23"/>
      <c r="NZJ44" s="23"/>
      <c r="NZK44" s="23"/>
      <c r="NZL44" s="23"/>
      <c r="NZM44" s="23"/>
      <c r="NZN44" s="23"/>
      <c r="NZO44" s="23"/>
      <c r="NZP44" s="23"/>
      <c r="NZQ44" s="23"/>
      <c r="NZR44" s="23"/>
      <c r="NZS44" s="23"/>
      <c r="NZT44" s="23"/>
      <c r="NZU44" s="23"/>
      <c r="NZV44" s="23"/>
      <c r="NZW44" s="23"/>
      <c r="NZX44" s="23"/>
      <c r="NZY44" s="23"/>
      <c r="NZZ44" s="23"/>
      <c r="OAA44" s="23"/>
      <c r="OAB44" s="23"/>
      <c r="OAC44" s="23"/>
      <c r="OAD44" s="23"/>
      <c r="OAE44" s="23"/>
      <c r="OAF44" s="23"/>
      <c r="OAG44" s="23"/>
      <c r="OAH44" s="23"/>
      <c r="OAI44" s="23"/>
      <c r="OAJ44" s="23"/>
      <c r="OAK44" s="23"/>
      <c r="OAL44" s="23"/>
      <c r="OAM44" s="23"/>
      <c r="OAN44" s="23"/>
      <c r="OAO44" s="23"/>
      <c r="OAP44" s="23"/>
      <c r="OAQ44" s="23"/>
      <c r="OAR44" s="23"/>
      <c r="OAS44" s="23"/>
      <c r="OAT44" s="23"/>
      <c r="OAU44" s="23"/>
      <c r="OAV44" s="23"/>
      <c r="OAW44" s="23"/>
      <c r="OAX44" s="23"/>
      <c r="OAY44" s="23"/>
      <c r="OAZ44" s="23"/>
      <c r="OBA44" s="23"/>
      <c r="OBB44" s="23"/>
      <c r="OBC44" s="23"/>
      <c r="OBD44" s="23"/>
      <c r="OBE44" s="23"/>
      <c r="OBF44" s="23"/>
      <c r="OBG44" s="23"/>
      <c r="OBH44" s="23"/>
      <c r="OBI44" s="23"/>
      <c r="OBJ44" s="23"/>
      <c r="OBK44" s="23"/>
      <c r="OBL44" s="23"/>
      <c r="OBM44" s="23"/>
      <c r="OBN44" s="23"/>
      <c r="OBO44" s="23"/>
      <c r="OBP44" s="23"/>
      <c r="OBQ44" s="23"/>
      <c r="OBR44" s="23"/>
      <c r="OBS44" s="23"/>
      <c r="OBT44" s="23"/>
      <c r="OBU44" s="23"/>
      <c r="OBV44" s="23"/>
      <c r="OBW44" s="23"/>
      <c r="OBX44" s="23"/>
      <c r="OBY44" s="23"/>
      <c r="OBZ44" s="23"/>
      <c r="OCA44" s="23"/>
      <c r="OCB44" s="23"/>
      <c r="OCC44" s="23"/>
      <c r="OCD44" s="23"/>
      <c r="OCE44" s="23"/>
      <c r="OCF44" s="23"/>
      <c r="OCG44" s="23"/>
      <c r="OCH44" s="23"/>
      <c r="OCI44" s="23"/>
      <c r="OCJ44" s="23"/>
      <c r="OCK44" s="23"/>
      <c r="OCL44" s="23"/>
      <c r="OCM44" s="23"/>
      <c r="OCN44" s="23"/>
      <c r="OCO44" s="23"/>
      <c r="OCP44" s="23"/>
      <c r="OCQ44" s="23"/>
      <c r="OCR44" s="23"/>
      <c r="OCS44" s="23"/>
      <c r="OCT44" s="23"/>
      <c r="OCU44" s="23"/>
      <c r="OCV44" s="23"/>
      <c r="OCW44" s="23"/>
      <c r="OCX44" s="23"/>
      <c r="OCY44" s="23"/>
      <c r="OCZ44" s="23"/>
      <c r="ODA44" s="23"/>
      <c r="ODB44" s="23"/>
      <c r="ODC44" s="23"/>
      <c r="ODD44" s="23"/>
      <c r="ODE44" s="23"/>
      <c r="ODF44" s="23"/>
      <c r="ODG44" s="23"/>
      <c r="ODH44" s="23"/>
      <c r="ODI44" s="23"/>
      <c r="ODJ44" s="23"/>
      <c r="ODK44" s="23"/>
      <c r="ODL44" s="23"/>
      <c r="ODM44" s="23"/>
      <c r="ODN44" s="23"/>
      <c r="ODO44" s="23"/>
      <c r="ODP44" s="23"/>
      <c r="ODQ44" s="23"/>
      <c r="ODR44" s="23"/>
      <c r="ODS44" s="23"/>
      <c r="ODT44" s="23"/>
      <c r="ODU44" s="23"/>
      <c r="ODV44" s="23"/>
      <c r="ODW44" s="23"/>
      <c r="ODX44" s="23"/>
      <c r="ODY44" s="23"/>
      <c r="ODZ44" s="23"/>
      <c r="OEA44" s="23"/>
      <c r="OEB44" s="23"/>
      <c r="OEC44" s="23"/>
      <c r="OED44" s="23"/>
      <c r="OEE44" s="23"/>
      <c r="OEF44" s="23"/>
      <c r="OEG44" s="23"/>
      <c r="OEH44" s="23"/>
      <c r="OEI44" s="23"/>
      <c r="OEJ44" s="23"/>
      <c r="OEK44" s="23"/>
      <c r="OEL44" s="23"/>
      <c r="OEM44" s="23"/>
      <c r="OEN44" s="23"/>
      <c r="OEO44" s="23"/>
      <c r="OEP44" s="23"/>
      <c r="OEQ44" s="23"/>
      <c r="OER44" s="23"/>
      <c r="OES44" s="23"/>
      <c r="OET44" s="23"/>
      <c r="OEU44" s="23"/>
      <c r="OEV44" s="23"/>
      <c r="OEW44" s="23"/>
      <c r="OEX44" s="23"/>
      <c r="OEY44" s="23"/>
      <c r="OEZ44" s="23"/>
      <c r="OFA44" s="23"/>
      <c r="OFB44" s="23"/>
      <c r="OFC44" s="23"/>
      <c r="OFD44" s="23"/>
      <c r="OFE44" s="23"/>
      <c r="OFF44" s="23"/>
      <c r="OFG44" s="23"/>
      <c r="OFH44" s="23"/>
      <c r="OFI44" s="23"/>
      <c r="OFJ44" s="23"/>
      <c r="OFK44" s="23"/>
      <c r="OFL44" s="23"/>
      <c r="OFM44" s="23"/>
      <c r="OFN44" s="23"/>
      <c r="OFO44" s="23"/>
      <c r="OFP44" s="23"/>
      <c r="OFQ44" s="23"/>
      <c r="OFR44" s="23"/>
      <c r="OFS44" s="23"/>
      <c r="OFT44" s="23"/>
      <c r="OFU44" s="23"/>
      <c r="OFV44" s="23"/>
      <c r="OFW44" s="23"/>
      <c r="OFX44" s="23"/>
      <c r="OFY44" s="23"/>
      <c r="OFZ44" s="23"/>
      <c r="OGA44" s="23"/>
      <c r="OGB44" s="23"/>
      <c r="OGC44" s="23"/>
      <c r="OGD44" s="23"/>
      <c r="OGE44" s="23"/>
      <c r="OGF44" s="23"/>
      <c r="OGG44" s="23"/>
      <c r="OGH44" s="23"/>
      <c r="OGI44" s="23"/>
      <c r="OGJ44" s="23"/>
      <c r="OGK44" s="23"/>
      <c r="OGL44" s="23"/>
      <c r="OGM44" s="23"/>
      <c r="OGN44" s="23"/>
      <c r="OGO44" s="23"/>
      <c r="OGP44" s="23"/>
      <c r="OGQ44" s="23"/>
      <c r="OGR44" s="23"/>
      <c r="OGS44" s="23"/>
      <c r="OGT44" s="23"/>
      <c r="OGU44" s="23"/>
      <c r="OGV44" s="23"/>
      <c r="OGW44" s="23"/>
      <c r="OGX44" s="23"/>
      <c r="OGY44" s="23"/>
      <c r="OGZ44" s="23"/>
      <c r="OHA44" s="23"/>
      <c r="OHB44" s="23"/>
      <c r="OHC44" s="23"/>
      <c r="OHD44" s="23"/>
      <c r="OHE44" s="23"/>
      <c r="OHF44" s="23"/>
      <c r="OHG44" s="23"/>
      <c r="OHH44" s="23"/>
      <c r="OHI44" s="23"/>
      <c r="OHJ44" s="23"/>
      <c r="OHK44" s="23"/>
      <c r="OHL44" s="23"/>
      <c r="OHM44" s="23"/>
      <c r="OHN44" s="23"/>
      <c r="OHO44" s="23"/>
      <c r="OHP44" s="23"/>
      <c r="OHQ44" s="23"/>
      <c r="OHR44" s="23"/>
      <c r="OHS44" s="23"/>
      <c r="OHT44" s="23"/>
      <c r="OHU44" s="23"/>
      <c r="OHV44" s="23"/>
      <c r="OHW44" s="23"/>
      <c r="OHX44" s="23"/>
      <c r="OHY44" s="23"/>
      <c r="OHZ44" s="23"/>
      <c r="OIA44" s="23"/>
      <c r="OIB44" s="23"/>
      <c r="OIC44" s="23"/>
      <c r="OID44" s="23"/>
      <c r="OIE44" s="23"/>
      <c r="OIF44" s="23"/>
      <c r="OIG44" s="23"/>
      <c r="OIH44" s="23"/>
      <c r="OII44" s="23"/>
      <c r="OIJ44" s="23"/>
      <c r="OIK44" s="23"/>
      <c r="OIL44" s="23"/>
      <c r="OIM44" s="23"/>
      <c r="OIN44" s="23"/>
      <c r="OIO44" s="23"/>
      <c r="OIP44" s="23"/>
      <c r="OIQ44" s="23"/>
      <c r="OIR44" s="23"/>
      <c r="OIS44" s="23"/>
      <c r="OIT44" s="23"/>
      <c r="OIU44" s="23"/>
      <c r="OIV44" s="23"/>
      <c r="OIW44" s="23"/>
      <c r="OIX44" s="23"/>
      <c r="OIY44" s="23"/>
      <c r="OIZ44" s="23"/>
      <c r="OJA44" s="23"/>
      <c r="OJB44" s="23"/>
      <c r="OJC44" s="23"/>
      <c r="OJD44" s="23"/>
      <c r="OJE44" s="23"/>
      <c r="OJF44" s="23"/>
      <c r="OJG44" s="23"/>
      <c r="OJH44" s="23"/>
      <c r="OJI44" s="23"/>
      <c r="OJJ44" s="23"/>
      <c r="OJK44" s="23"/>
      <c r="OJL44" s="23"/>
      <c r="OJM44" s="23"/>
      <c r="OJN44" s="23"/>
      <c r="OJO44" s="23"/>
      <c r="OJP44" s="23"/>
      <c r="OJQ44" s="23"/>
      <c r="OJR44" s="23"/>
      <c r="OJS44" s="23"/>
      <c r="OJT44" s="23"/>
      <c r="OJU44" s="23"/>
      <c r="OJV44" s="23"/>
      <c r="OJW44" s="23"/>
      <c r="OJX44" s="23"/>
      <c r="OJY44" s="23"/>
      <c r="OJZ44" s="23"/>
      <c r="OKA44" s="23"/>
      <c r="OKB44" s="23"/>
      <c r="OKC44" s="23"/>
      <c r="OKD44" s="23"/>
      <c r="OKE44" s="23"/>
      <c r="OKF44" s="23"/>
      <c r="OKG44" s="23"/>
      <c r="OKH44" s="23"/>
      <c r="OKI44" s="23"/>
      <c r="OKJ44" s="23"/>
      <c r="OKK44" s="23"/>
      <c r="OKL44" s="23"/>
      <c r="OKM44" s="23"/>
      <c r="OKN44" s="23"/>
      <c r="OKO44" s="23"/>
      <c r="OKP44" s="23"/>
      <c r="OKQ44" s="23"/>
      <c r="OKR44" s="23"/>
      <c r="OKS44" s="23"/>
      <c r="OKT44" s="23"/>
      <c r="OKU44" s="23"/>
      <c r="OKV44" s="23"/>
      <c r="OKW44" s="23"/>
      <c r="OKX44" s="23"/>
      <c r="OKY44" s="23"/>
      <c r="OKZ44" s="23"/>
      <c r="OLA44" s="23"/>
      <c r="OLB44" s="23"/>
      <c r="OLC44" s="23"/>
      <c r="OLD44" s="23"/>
      <c r="OLE44" s="23"/>
      <c r="OLF44" s="23"/>
      <c r="OLG44" s="23"/>
      <c r="OLH44" s="23"/>
      <c r="OLI44" s="23"/>
      <c r="OLJ44" s="23"/>
      <c r="OLK44" s="23"/>
      <c r="OLL44" s="23"/>
      <c r="OLM44" s="23"/>
      <c r="OLN44" s="23"/>
      <c r="OLO44" s="23"/>
      <c r="OLP44" s="23"/>
      <c r="OLQ44" s="23"/>
      <c r="OLR44" s="23"/>
      <c r="OLS44" s="23"/>
      <c r="OLT44" s="23"/>
      <c r="OLU44" s="23"/>
      <c r="OLV44" s="23"/>
      <c r="OLW44" s="23"/>
      <c r="OLX44" s="23"/>
      <c r="OLY44" s="23"/>
      <c r="OLZ44" s="23"/>
      <c r="OMA44" s="23"/>
      <c r="OMB44" s="23"/>
      <c r="OMC44" s="23"/>
      <c r="OMD44" s="23"/>
      <c r="OME44" s="23"/>
      <c r="OMF44" s="23"/>
      <c r="OMG44" s="23"/>
      <c r="OMH44" s="23"/>
      <c r="OMI44" s="23"/>
      <c r="OMJ44" s="23"/>
      <c r="OMK44" s="23"/>
      <c r="OML44" s="23"/>
      <c r="OMM44" s="23"/>
      <c r="OMN44" s="23"/>
      <c r="OMO44" s="23"/>
      <c r="OMP44" s="23"/>
      <c r="OMQ44" s="23"/>
      <c r="OMR44" s="23"/>
      <c r="OMS44" s="23"/>
      <c r="OMT44" s="23"/>
      <c r="OMU44" s="23"/>
      <c r="OMV44" s="23"/>
      <c r="OMW44" s="23"/>
      <c r="OMX44" s="23"/>
      <c r="OMY44" s="23"/>
      <c r="OMZ44" s="23"/>
      <c r="ONA44" s="23"/>
      <c r="ONB44" s="23"/>
      <c r="ONC44" s="23"/>
      <c r="OND44" s="23"/>
      <c r="ONE44" s="23"/>
      <c r="ONF44" s="23"/>
      <c r="ONG44" s="23"/>
      <c r="ONH44" s="23"/>
      <c r="ONI44" s="23"/>
      <c r="ONJ44" s="23"/>
      <c r="ONK44" s="23"/>
      <c r="ONL44" s="23"/>
      <c r="ONM44" s="23"/>
      <c r="ONN44" s="23"/>
      <c r="ONO44" s="23"/>
      <c r="ONP44" s="23"/>
      <c r="ONQ44" s="23"/>
      <c r="ONR44" s="23"/>
      <c r="ONS44" s="23"/>
      <c r="ONT44" s="23"/>
      <c r="ONU44" s="23"/>
      <c r="ONV44" s="23"/>
      <c r="ONW44" s="23"/>
      <c r="ONX44" s="23"/>
      <c r="ONY44" s="23"/>
      <c r="ONZ44" s="23"/>
      <c r="OOA44" s="23"/>
      <c r="OOB44" s="23"/>
      <c r="OOC44" s="23"/>
      <c r="OOD44" s="23"/>
      <c r="OOE44" s="23"/>
      <c r="OOF44" s="23"/>
      <c r="OOG44" s="23"/>
      <c r="OOH44" s="23"/>
      <c r="OOI44" s="23"/>
      <c r="OOJ44" s="23"/>
      <c r="OOK44" s="23"/>
      <c r="OOL44" s="23"/>
      <c r="OOM44" s="23"/>
      <c r="OON44" s="23"/>
      <c r="OOO44" s="23"/>
      <c r="OOP44" s="23"/>
      <c r="OOQ44" s="23"/>
      <c r="OOR44" s="23"/>
      <c r="OOS44" s="23"/>
      <c r="OOT44" s="23"/>
      <c r="OOU44" s="23"/>
      <c r="OOV44" s="23"/>
      <c r="OOW44" s="23"/>
      <c r="OOX44" s="23"/>
      <c r="OOY44" s="23"/>
      <c r="OOZ44" s="23"/>
      <c r="OPA44" s="23"/>
      <c r="OPB44" s="23"/>
      <c r="OPC44" s="23"/>
      <c r="OPD44" s="23"/>
      <c r="OPE44" s="23"/>
      <c r="OPF44" s="23"/>
      <c r="OPG44" s="23"/>
      <c r="OPH44" s="23"/>
      <c r="OPI44" s="23"/>
      <c r="OPJ44" s="23"/>
      <c r="OPK44" s="23"/>
      <c r="OPL44" s="23"/>
      <c r="OPM44" s="23"/>
      <c r="OPN44" s="23"/>
      <c r="OPO44" s="23"/>
      <c r="OPP44" s="23"/>
      <c r="OPQ44" s="23"/>
      <c r="OPR44" s="23"/>
      <c r="OPS44" s="23"/>
      <c r="OPT44" s="23"/>
      <c r="OPU44" s="23"/>
      <c r="OPV44" s="23"/>
      <c r="OPW44" s="23"/>
      <c r="OPX44" s="23"/>
      <c r="OPY44" s="23"/>
      <c r="OPZ44" s="23"/>
      <c r="OQA44" s="23"/>
      <c r="OQB44" s="23"/>
      <c r="OQC44" s="23"/>
      <c r="OQD44" s="23"/>
      <c r="OQE44" s="23"/>
      <c r="OQF44" s="23"/>
      <c r="OQG44" s="23"/>
      <c r="OQH44" s="23"/>
      <c r="OQI44" s="23"/>
      <c r="OQJ44" s="23"/>
      <c r="OQK44" s="23"/>
      <c r="OQL44" s="23"/>
      <c r="OQM44" s="23"/>
      <c r="OQN44" s="23"/>
      <c r="OQO44" s="23"/>
      <c r="OQP44" s="23"/>
      <c r="OQQ44" s="23"/>
      <c r="OQR44" s="23"/>
      <c r="OQS44" s="23"/>
      <c r="OQT44" s="23"/>
      <c r="OQU44" s="23"/>
      <c r="OQV44" s="23"/>
      <c r="OQW44" s="23"/>
      <c r="OQX44" s="23"/>
      <c r="OQY44" s="23"/>
      <c r="OQZ44" s="23"/>
      <c r="ORA44" s="23"/>
      <c r="ORB44" s="23"/>
      <c r="ORC44" s="23"/>
      <c r="ORD44" s="23"/>
      <c r="ORE44" s="23"/>
      <c r="ORF44" s="23"/>
      <c r="ORG44" s="23"/>
      <c r="ORH44" s="23"/>
      <c r="ORI44" s="23"/>
      <c r="ORJ44" s="23"/>
      <c r="ORK44" s="23"/>
      <c r="ORL44" s="23"/>
      <c r="ORM44" s="23"/>
      <c r="ORN44" s="23"/>
      <c r="ORO44" s="23"/>
      <c r="ORP44" s="23"/>
      <c r="ORQ44" s="23"/>
      <c r="ORR44" s="23"/>
      <c r="ORS44" s="23"/>
      <c r="ORT44" s="23"/>
      <c r="ORU44" s="23"/>
      <c r="ORV44" s="23"/>
      <c r="ORW44" s="23"/>
      <c r="ORX44" s="23"/>
      <c r="ORY44" s="23"/>
      <c r="ORZ44" s="23"/>
      <c r="OSA44" s="23"/>
      <c r="OSB44" s="23"/>
      <c r="OSC44" s="23"/>
      <c r="OSD44" s="23"/>
      <c r="OSE44" s="23"/>
      <c r="OSF44" s="23"/>
      <c r="OSG44" s="23"/>
      <c r="OSH44" s="23"/>
      <c r="OSI44" s="23"/>
      <c r="OSJ44" s="23"/>
      <c r="OSK44" s="23"/>
      <c r="OSL44" s="23"/>
      <c r="OSM44" s="23"/>
      <c r="OSN44" s="23"/>
      <c r="OSO44" s="23"/>
      <c r="OSP44" s="23"/>
      <c r="OSQ44" s="23"/>
      <c r="OSR44" s="23"/>
      <c r="OSS44" s="23"/>
      <c r="OST44" s="23"/>
      <c r="OSU44" s="23"/>
      <c r="OSV44" s="23"/>
      <c r="OSW44" s="23"/>
      <c r="OSX44" s="23"/>
      <c r="OSY44" s="23"/>
      <c r="OSZ44" s="23"/>
      <c r="OTA44" s="23"/>
      <c r="OTB44" s="23"/>
      <c r="OTC44" s="23"/>
      <c r="OTD44" s="23"/>
      <c r="OTE44" s="23"/>
      <c r="OTF44" s="23"/>
      <c r="OTG44" s="23"/>
      <c r="OTH44" s="23"/>
      <c r="OTI44" s="23"/>
      <c r="OTJ44" s="23"/>
      <c r="OTK44" s="23"/>
      <c r="OTL44" s="23"/>
      <c r="OTM44" s="23"/>
      <c r="OTN44" s="23"/>
      <c r="OTO44" s="23"/>
      <c r="OTP44" s="23"/>
      <c r="OTQ44" s="23"/>
      <c r="OTR44" s="23"/>
      <c r="OTS44" s="23"/>
      <c r="OTT44" s="23"/>
      <c r="OTU44" s="23"/>
      <c r="OTV44" s="23"/>
      <c r="OTW44" s="23"/>
      <c r="OTX44" s="23"/>
      <c r="OTY44" s="23"/>
      <c r="OTZ44" s="23"/>
      <c r="OUA44" s="23"/>
      <c r="OUB44" s="23"/>
      <c r="OUC44" s="23"/>
      <c r="OUD44" s="23"/>
      <c r="OUE44" s="23"/>
      <c r="OUF44" s="23"/>
      <c r="OUG44" s="23"/>
      <c r="OUH44" s="23"/>
      <c r="OUI44" s="23"/>
      <c r="OUJ44" s="23"/>
      <c r="OUK44" s="23"/>
      <c r="OUL44" s="23"/>
      <c r="OUM44" s="23"/>
      <c r="OUN44" s="23"/>
      <c r="OUO44" s="23"/>
      <c r="OUP44" s="23"/>
      <c r="OUQ44" s="23"/>
      <c r="OUR44" s="23"/>
      <c r="OUS44" s="23"/>
      <c r="OUT44" s="23"/>
      <c r="OUU44" s="23"/>
      <c r="OUV44" s="23"/>
      <c r="OUW44" s="23"/>
      <c r="OUX44" s="23"/>
      <c r="OUY44" s="23"/>
      <c r="OUZ44" s="23"/>
      <c r="OVA44" s="23"/>
      <c r="OVB44" s="23"/>
      <c r="OVC44" s="23"/>
      <c r="OVD44" s="23"/>
      <c r="OVE44" s="23"/>
      <c r="OVF44" s="23"/>
      <c r="OVG44" s="23"/>
      <c r="OVH44" s="23"/>
      <c r="OVI44" s="23"/>
      <c r="OVJ44" s="23"/>
      <c r="OVK44" s="23"/>
      <c r="OVL44" s="23"/>
      <c r="OVM44" s="23"/>
      <c r="OVN44" s="23"/>
      <c r="OVO44" s="23"/>
      <c r="OVP44" s="23"/>
      <c r="OVQ44" s="23"/>
      <c r="OVR44" s="23"/>
      <c r="OVS44" s="23"/>
      <c r="OVT44" s="23"/>
      <c r="OVU44" s="23"/>
      <c r="OVV44" s="23"/>
      <c r="OVW44" s="23"/>
      <c r="OVX44" s="23"/>
      <c r="OVY44" s="23"/>
      <c r="OVZ44" s="23"/>
      <c r="OWA44" s="23"/>
      <c r="OWB44" s="23"/>
      <c r="OWC44" s="23"/>
      <c r="OWD44" s="23"/>
      <c r="OWE44" s="23"/>
      <c r="OWF44" s="23"/>
      <c r="OWG44" s="23"/>
      <c r="OWH44" s="23"/>
      <c r="OWI44" s="23"/>
      <c r="OWJ44" s="23"/>
      <c r="OWK44" s="23"/>
      <c r="OWL44" s="23"/>
      <c r="OWM44" s="23"/>
      <c r="OWN44" s="23"/>
      <c r="OWO44" s="23"/>
      <c r="OWP44" s="23"/>
      <c r="OWQ44" s="23"/>
      <c r="OWR44" s="23"/>
      <c r="OWS44" s="23"/>
      <c r="OWT44" s="23"/>
      <c r="OWU44" s="23"/>
      <c r="OWV44" s="23"/>
      <c r="OWW44" s="23"/>
      <c r="OWX44" s="23"/>
      <c r="OWY44" s="23"/>
      <c r="OWZ44" s="23"/>
      <c r="OXA44" s="23"/>
      <c r="OXB44" s="23"/>
      <c r="OXC44" s="23"/>
      <c r="OXD44" s="23"/>
      <c r="OXE44" s="23"/>
      <c r="OXF44" s="23"/>
      <c r="OXG44" s="23"/>
      <c r="OXH44" s="23"/>
      <c r="OXI44" s="23"/>
      <c r="OXJ44" s="23"/>
      <c r="OXK44" s="23"/>
      <c r="OXL44" s="23"/>
      <c r="OXM44" s="23"/>
      <c r="OXN44" s="23"/>
      <c r="OXO44" s="23"/>
      <c r="OXP44" s="23"/>
      <c r="OXQ44" s="23"/>
      <c r="OXR44" s="23"/>
      <c r="OXS44" s="23"/>
      <c r="OXT44" s="23"/>
      <c r="OXU44" s="23"/>
      <c r="OXV44" s="23"/>
      <c r="OXW44" s="23"/>
      <c r="OXX44" s="23"/>
      <c r="OXY44" s="23"/>
      <c r="OXZ44" s="23"/>
      <c r="OYA44" s="23"/>
      <c r="OYB44" s="23"/>
      <c r="OYC44" s="23"/>
      <c r="OYD44" s="23"/>
      <c r="OYE44" s="23"/>
      <c r="OYF44" s="23"/>
      <c r="OYG44" s="23"/>
      <c r="OYH44" s="23"/>
      <c r="OYI44" s="23"/>
      <c r="OYJ44" s="23"/>
      <c r="OYK44" s="23"/>
      <c r="OYL44" s="23"/>
      <c r="OYM44" s="23"/>
      <c r="OYN44" s="23"/>
      <c r="OYO44" s="23"/>
      <c r="OYP44" s="23"/>
      <c r="OYQ44" s="23"/>
      <c r="OYR44" s="23"/>
      <c r="OYS44" s="23"/>
      <c r="OYT44" s="23"/>
      <c r="OYU44" s="23"/>
      <c r="OYV44" s="23"/>
      <c r="OYW44" s="23"/>
      <c r="OYX44" s="23"/>
      <c r="OYY44" s="23"/>
      <c r="OYZ44" s="23"/>
      <c r="OZA44" s="23"/>
      <c r="OZB44" s="23"/>
      <c r="OZC44" s="23"/>
      <c r="OZD44" s="23"/>
      <c r="OZE44" s="23"/>
      <c r="OZF44" s="23"/>
      <c r="OZG44" s="23"/>
      <c r="OZH44" s="23"/>
      <c r="OZI44" s="23"/>
      <c r="OZJ44" s="23"/>
      <c r="OZK44" s="23"/>
      <c r="OZL44" s="23"/>
      <c r="OZM44" s="23"/>
      <c r="OZN44" s="23"/>
      <c r="OZO44" s="23"/>
      <c r="OZP44" s="23"/>
      <c r="OZQ44" s="23"/>
      <c r="OZR44" s="23"/>
      <c r="OZS44" s="23"/>
      <c r="OZT44" s="23"/>
      <c r="OZU44" s="23"/>
      <c r="OZV44" s="23"/>
      <c r="OZW44" s="23"/>
      <c r="OZX44" s="23"/>
      <c r="OZY44" s="23"/>
      <c r="OZZ44" s="23"/>
      <c r="PAA44" s="23"/>
      <c r="PAB44" s="23"/>
      <c r="PAC44" s="23"/>
      <c r="PAD44" s="23"/>
      <c r="PAE44" s="23"/>
      <c r="PAF44" s="23"/>
      <c r="PAG44" s="23"/>
      <c r="PAH44" s="23"/>
      <c r="PAI44" s="23"/>
      <c r="PAJ44" s="23"/>
      <c r="PAK44" s="23"/>
      <c r="PAL44" s="23"/>
      <c r="PAM44" s="23"/>
      <c r="PAN44" s="23"/>
      <c r="PAO44" s="23"/>
      <c r="PAP44" s="23"/>
      <c r="PAQ44" s="23"/>
      <c r="PAR44" s="23"/>
      <c r="PAS44" s="23"/>
      <c r="PAT44" s="23"/>
      <c r="PAU44" s="23"/>
      <c r="PAV44" s="23"/>
      <c r="PAW44" s="23"/>
      <c r="PAX44" s="23"/>
      <c r="PAY44" s="23"/>
      <c r="PAZ44" s="23"/>
      <c r="PBA44" s="23"/>
      <c r="PBB44" s="23"/>
      <c r="PBC44" s="23"/>
      <c r="PBD44" s="23"/>
      <c r="PBE44" s="23"/>
      <c r="PBF44" s="23"/>
      <c r="PBG44" s="23"/>
      <c r="PBH44" s="23"/>
      <c r="PBI44" s="23"/>
      <c r="PBJ44" s="23"/>
      <c r="PBK44" s="23"/>
      <c r="PBL44" s="23"/>
      <c r="PBM44" s="23"/>
      <c r="PBN44" s="23"/>
      <c r="PBO44" s="23"/>
      <c r="PBP44" s="23"/>
      <c r="PBQ44" s="23"/>
      <c r="PBR44" s="23"/>
      <c r="PBS44" s="23"/>
      <c r="PBT44" s="23"/>
      <c r="PBU44" s="23"/>
      <c r="PBV44" s="23"/>
      <c r="PBW44" s="23"/>
      <c r="PBX44" s="23"/>
      <c r="PBY44" s="23"/>
      <c r="PBZ44" s="23"/>
      <c r="PCA44" s="23"/>
      <c r="PCB44" s="23"/>
      <c r="PCC44" s="23"/>
      <c r="PCD44" s="23"/>
      <c r="PCE44" s="23"/>
      <c r="PCF44" s="23"/>
      <c r="PCG44" s="23"/>
      <c r="PCH44" s="23"/>
      <c r="PCI44" s="23"/>
      <c r="PCJ44" s="23"/>
      <c r="PCK44" s="23"/>
      <c r="PCL44" s="23"/>
      <c r="PCM44" s="23"/>
      <c r="PCN44" s="23"/>
      <c r="PCO44" s="23"/>
      <c r="PCP44" s="23"/>
      <c r="PCQ44" s="23"/>
      <c r="PCR44" s="23"/>
      <c r="PCS44" s="23"/>
      <c r="PCT44" s="23"/>
      <c r="PCU44" s="23"/>
      <c r="PCV44" s="23"/>
      <c r="PCW44" s="23"/>
      <c r="PCX44" s="23"/>
      <c r="PCY44" s="23"/>
      <c r="PCZ44" s="23"/>
      <c r="PDA44" s="23"/>
      <c r="PDB44" s="23"/>
      <c r="PDC44" s="23"/>
      <c r="PDD44" s="23"/>
      <c r="PDE44" s="23"/>
      <c r="PDF44" s="23"/>
      <c r="PDG44" s="23"/>
      <c r="PDH44" s="23"/>
      <c r="PDI44" s="23"/>
      <c r="PDJ44" s="23"/>
      <c r="PDK44" s="23"/>
      <c r="PDL44" s="23"/>
      <c r="PDM44" s="23"/>
      <c r="PDN44" s="23"/>
      <c r="PDO44" s="23"/>
      <c r="PDP44" s="23"/>
      <c r="PDQ44" s="23"/>
      <c r="PDR44" s="23"/>
      <c r="PDS44" s="23"/>
      <c r="PDT44" s="23"/>
      <c r="PDU44" s="23"/>
      <c r="PDV44" s="23"/>
      <c r="PDW44" s="23"/>
      <c r="PDX44" s="23"/>
      <c r="PDY44" s="23"/>
      <c r="PDZ44" s="23"/>
      <c r="PEA44" s="23"/>
      <c r="PEB44" s="23"/>
      <c r="PEC44" s="23"/>
      <c r="PED44" s="23"/>
      <c r="PEE44" s="23"/>
      <c r="PEF44" s="23"/>
      <c r="PEG44" s="23"/>
      <c r="PEH44" s="23"/>
      <c r="PEI44" s="23"/>
      <c r="PEJ44" s="23"/>
      <c r="PEK44" s="23"/>
      <c r="PEL44" s="23"/>
      <c r="PEM44" s="23"/>
      <c r="PEN44" s="23"/>
      <c r="PEO44" s="23"/>
      <c r="PEP44" s="23"/>
      <c r="PEQ44" s="23"/>
      <c r="PER44" s="23"/>
      <c r="PES44" s="23"/>
      <c r="PET44" s="23"/>
      <c r="PEU44" s="23"/>
      <c r="PEV44" s="23"/>
      <c r="PEW44" s="23"/>
      <c r="PEX44" s="23"/>
      <c r="PEY44" s="23"/>
      <c r="PEZ44" s="23"/>
      <c r="PFA44" s="23"/>
      <c r="PFB44" s="23"/>
      <c r="PFC44" s="23"/>
      <c r="PFD44" s="23"/>
      <c r="PFE44" s="23"/>
      <c r="PFF44" s="23"/>
      <c r="PFG44" s="23"/>
      <c r="PFH44" s="23"/>
      <c r="PFI44" s="23"/>
      <c r="PFJ44" s="23"/>
      <c r="PFK44" s="23"/>
      <c r="PFL44" s="23"/>
      <c r="PFM44" s="23"/>
      <c r="PFN44" s="23"/>
      <c r="PFO44" s="23"/>
      <c r="PFP44" s="23"/>
      <c r="PFQ44" s="23"/>
      <c r="PFR44" s="23"/>
      <c r="PFS44" s="23"/>
      <c r="PFT44" s="23"/>
      <c r="PFU44" s="23"/>
      <c r="PFV44" s="23"/>
      <c r="PFW44" s="23"/>
      <c r="PFX44" s="23"/>
      <c r="PFY44" s="23"/>
      <c r="PFZ44" s="23"/>
      <c r="PGA44" s="23"/>
      <c r="PGB44" s="23"/>
      <c r="PGC44" s="23"/>
      <c r="PGD44" s="23"/>
      <c r="PGE44" s="23"/>
      <c r="PGF44" s="23"/>
      <c r="PGG44" s="23"/>
      <c r="PGH44" s="23"/>
      <c r="PGI44" s="23"/>
      <c r="PGJ44" s="23"/>
      <c r="PGK44" s="23"/>
      <c r="PGL44" s="23"/>
      <c r="PGM44" s="23"/>
      <c r="PGN44" s="23"/>
      <c r="PGO44" s="23"/>
      <c r="PGP44" s="23"/>
      <c r="PGQ44" s="23"/>
      <c r="PGR44" s="23"/>
      <c r="PGS44" s="23"/>
      <c r="PGT44" s="23"/>
      <c r="PGU44" s="23"/>
      <c r="PGV44" s="23"/>
      <c r="PGW44" s="23"/>
      <c r="PGX44" s="23"/>
      <c r="PGY44" s="23"/>
      <c r="PGZ44" s="23"/>
      <c r="PHA44" s="23"/>
      <c r="PHB44" s="23"/>
      <c r="PHC44" s="23"/>
      <c r="PHD44" s="23"/>
      <c r="PHE44" s="23"/>
      <c r="PHF44" s="23"/>
      <c r="PHG44" s="23"/>
      <c r="PHH44" s="23"/>
      <c r="PHI44" s="23"/>
      <c r="PHJ44" s="23"/>
      <c r="PHK44" s="23"/>
      <c r="PHL44" s="23"/>
      <c r="PHM44" s="23"/>
      <c r="PHN44" s="23"/>
      <c r="PHO44" s="23"/>
      <c r="PHP44" s="23"/>
      <c r="PHQ44" s="23"/>
      <c r="PHR44" s="23"/>
      <c r="PHS44" s="23"/>
      <c r="PHT44" s="23"/>
      <c r="PHU44" s="23"/>
      <c r="PHV44" s="23"/>
      <c r="PHW44" s="23"/>
      <c r="PHX44" s="23"/>
      <c r="PHY44" s="23"/>
      <c r="PHZ44" s="23"/>
      <c r="PIA44" s="23"/>
      <c r="PIB44" s="23"/>
      <c r="PIC44" s="23"/>
      <c r="PID44" s="23"/>
      <c r="PIE44" s="23"/>
      <c r="PIF44" s="23"/>
      <c r="PIG44" s="23"/>
      <c r="PIH44" s="23"/>
      <c r="PII44" s="23"/>
      <c r="PIJ44" s="23"/>
      <c r="PIK44" s="23"/>
      <c r="PIL44" s="23"/>
      <c r="PIM44" s="23"/>
      <c r="PIN44" s="23"/>
      <c r="PIO44" s="23"/>
      <c r="PIP44" s="23"/>
      <c r="PIQ44" s="23"/>
      <c r="PIR44" s="23"/>
      <c r="PIS44" s="23"/>
      <c r="PIT44" s="23"/>
      <c r="PIU44" s="23"/>
      <c r="PIV44" s="23"/>
      <c r="PIW44" s="23"/>
      <c r="PIX44" s="23"/>
      <c r="PIY44" s="23"/>
      <c r="PIZ44" s="23"/>
      <c r="PJA44" s="23"/>
      <c r="PJB44" s="23"/>
      <c r="PJC44" s="23"/>
      <c r="PJD44" s="23"/>
      <c r="PJE44" s="23"/>
      <c r="PJF44" s="23"/>
      <c r="PJG44" s="23"/>
      <c r="PJH44" s="23"/>
      <c r="PJI44" s="23"/>
      <c r="PJJ44" s="23"/>
      <c r="PJK44" s="23"/>
      <c r="PJL44" s="23"/>
      <c r="PJM44" s="23"/>
      <c r="PJN44" s="23"/>
      <c r="PJO44" s="23"/>
      <c r="PJP44" s="23"/>
      <c r="PJQ44" s="23"/>
      <c r="PJR44" s="23"/>
      <c r="PJS44" s="23"/>
      <c r="PJT44" s="23"/>
      <c r="PJU44" s="23"/>
      <c r="PJV44" s="23"/>
      <c r="PJW44" s="23"/>
      <c r="PJX44" s="23"/>
      <c r="PJY44" s="23"/>
      <c r="PJZ44" s="23"/>
      <c r="PKA44" s="23"/>
      <c r="PKB44" s="23"/>
      <c r="PKC44" s="23"/>
      <c r="PKD44" s="23"/>
      <c r="PKE44" s="23"/>
      <c r="PKF44" s="23"/>
      <c r="PKG44" s="23"/>
      <c r="PKH44" s="23"/>
      <c r="PKI44" s="23"/>
      <c r="PKJ44" s="23"/>
      <c r="PKK44" s="23"/>
      <c r="PKL44" s="23"/>
      <c r="PKM44" s="23"/>
      <c r="PKN44" s="23"/>
      <c r="PKO44" s="23"/>
      <c r="PKP44" s="23"/>
      <c r="PKQ44" s="23"/>
      <c r="PKR44" s="23"/>
      <c r="PKS44" s="23"/>
      <c r="PKT44" s="23"/>
      <c r="PKU44" s="23"/>
      <c r="PKV44" s="23"/>
      <c r="PKW44" s="23"/>
      <c r="PKX44" s="23"/>
      <c r="PKY44" s="23"/>
      <c r="PKZ44" s="23"/>
      <c r="PLA44" s="23"/>
      <c r="PLB44" s="23"/>
      <c r="PLC44" s="23"/>
      <c r="PLD44" s="23"/>
      <c r="PLE44" s="23"/>
      <c r="PLF44" s="23"/>
      <c r="PLG44" s="23"/>
      <c r="PLH44" s="23"/>
      <c r="PLI44" s="23"/>
      <c r="PLJ44" s="23"/>
      <c r="PLK44" s="23"/>
      <c r="PLL44" s="23"/>
      <c r="PLM44" s="23"/>
      <c r="PLN44" s="23"/>
      <c r="PLO44" s="23"/>
      <c r="PLP44" s="23"/>
      <c r="PLQ44" s="23"/>
      <c r="PLR44" s="23"/>
      <c r="PLS44" s="23"/>
      <c r="PLT44" s="23"/>
      <c r="PLU44" s="23"/>
      <c r="PLV44" s="23"/>
      <c r="PLW44" s="23"/>
      <c r="PLX44" s="23"/>
      <c r="PLY44" s="23"/>
      <c r="PLZ44" s="23"/>
      <c r="PMA44" s="23"/>
      <c r="PMB44" s="23"/>
      <c r="PMC44" s="23"/>
      <c r="PMD44" s="23"/>
      <c r="PME44" s="23"/>
      <c r="PMF44" s="23"/>
      <c r="PMG44" s="23"/>
      <c r="PMH44" s="23"/>
      <c r="PMI44" s="23"/>
      <c r="PMJ44" s="23"/>
      <c r="PMK44" s="23"/>
      <c r="PML44" s="23"/>
      <c r="PMM44" s="23"/>
      <c r="PMN44" s="23"/>
      <c r="PMO44" s="23"/>
      <c r="PMP44" s="23"/>
      <c r="PMQ44" s="23"/>
      <c r="PMR44" s="23"/>
      <c r="PMS44" s="23"/>
      <c r="PMT44" s="23"/>
      <c r="PMU44" s="23"/>
      <c r="PMV44" s="23"/>
      <c r="PMW44" s="23"/>
      <c r="PMX44" s="23"/>
      <c r="PMY44" s="23"/>
      <c r="PMZ44" s="23"/>
      <c r="PNA44" s="23"/>
      <c r="PNB44" s="23"/>
      <c r="PNC44" s="23"/>
      <c r="PND44" s="23"/>
      <c r="PNE44" s="23"/>
      <c r="PNF44" s="23"/>
      <c r="PNG44" s="23"/>
      <c r="PNH44" s="23"/>
      <c r="PNI44" s="23"/>
      <c r="PNJ44" s="23"/>
      <c r="PNK44" s="23"/>
      <c r="PNL44" s="23"/>
      <c r="PNM44" s="23"/>
      <c r="PNN44" s="23"/>
      <c r="PNO44" s="23"/>
      <c r="PNP44" s="23"/>
      <c r="PNQ44" s="23"/>
      <c r="PNR44" s="23"/>
      <c r="PNS44" s="23"/>
      <c r="PNT44" s="23"/>
      <c r="PNU44" s="23"/>
      <c r="PNV44" s="23"/>
      <c r="PNW44" s="23"/>
      <c r="PNX44" s="23"/>
      <c r="PNY44" s="23"/>
      <c r="PNZ44" s="23"/>
      <c r="POA44" s="23"/>
      <c r="POB44" s="23"/>
      <c r="POC44" s="23"/>
      <c r="POD44" s="23"/>
      <c r="POE44" s="23"/>
      <c r="POF44" s="23"/>
      <c r="POG44" s="23"/>
      <c r="POH44" s="23"/>
      <c r="POI44" s="23"/>
      <c r="POJ44" s="23"/>
      <c r="POK44" s="23"/>
      <c r="POL44" s="23"/>
      <c r="POM44" s="23"/>
      <c r="PON44" s="23"/>
      <c r="POO44" s="23"/>
      <c r="POP44" s="23"/>
      <c r="POQ44" s="23"/>
      <c r="POR44" s="23"/>
      <c r="POS44" s="23"/>
      <c r="POT44" s="23"/>
      <c r="POU44" s="23"/>
      <c r="POV44" s="23"/>
      <c r="POW44" s="23"/>
      <c r="POX44" s="23"/>
      <c r="POY44" s="23"/>
      <c r="POZ44" s="23"/>
      <c r="PPA44" s="23"/>
      <c r="PPB44" s="23"/>
      <c r="PPC44" s="23"/>
      <c r="PPD44" s="23"/>
      <c r="PPE44" s="23"/>
      <c r="PPF44" s="23"/>
      <c r="PPG44" s="23"/>
      <c r="PPH44" s="23"/>
      <c r="PPI44" s="23"/>
      <c r="PPJ44" s="23"/>
      <c r="PPK44" s="23"/>
      <c r="PPL44" s="23"/>
      <c r="PPM44" s="23"/>
      <c r="PPN44" s="23"/>
      <c r="PPO44" s="23"/>
      <c r="PPP44" s="23"/>
      <c r="PPQ44" s="23"/>
      <c r="PPR44" s="23"/>
      <c r="PPS44" s="23"/>
      <c r="PPT44" s="23"/>
      <c r="PPU44" s="23"/>
      <c r="PPV44" s="23"/>
      <c r="PPW44" s="23"/>
      <c r="PPX44" s="23"/>
      <c r="PPY44" s="23"/>
      <c r="PPZ44" s="23"/>
      <c r="PQA44" s="23"/>
      <c r="PQB44" s="23"/>
      <c r="PQC44" s="23"/>
      <c r="PQD44" s="23"/>
      <c r="PQE44" s="23"/>
      <c r="PQF44" s="23"/>
      <c r="PQG44" s="23"/>
      <c r="PQH44" s="23"/>
      <c r="PQI44" s="23"/>
      <c r="PQJ44" s="23"/>
      <c r="PQK44" s="23"/>
      <c r="PQL44" s="23"/>
      <c r="PQM44" s="23"/>
      <c r="PQN44" s="23"/>
      <c r="PQO44" s="23"/>
      <c r="PQP44" s="23"/>
      <c r="PQQ44" s="23"/>
      <c r="PQR44" s="23"/>
      <c r="PQS44" s="23"/>
      <c r="PQT44" s="23"/>
      <c r="PQU44" s="23"/>
      <c r="PQV44" s="23"/>
      <c r="PQW44" s="23"/>
      <c r="PQX44" s="23"/>
      <c r="PQY44" s="23"/>
      <c r="PQZ44" s="23"/>
      <c r="PRA44" s="23"/>
      <c r="PRB44" s="23"/>
      <c r="PRC44" s="23"/>
      <c r="PRD44" s="23"/>
      <c r="PRE44" s="23"/>
      <c r="PRF44" s="23"/>
      <c r="PRG44" s="23"/>
      <c r="PRH44" s="23"/>
      <c r="PRI44" s="23"/>
      <c r="PRJ44" s="23"/>
      <c r="PRK44" s="23"/>
      <c r="PRL44" s="23"/>
      <c r="PRM44" s="23"/>
      <c r="PRN44" s="23"/>
      <c r="PRO44" s="23"/>
      <c r="PRP44" s="23"/>
      <c r="PRQ44" s="23"/>
      <c r="PRR44" s="23"/>
      <c r="PRS44" s="23"/>
      <c r="PRT44" s="23"/>
      <c r="PRU44" s="23"/>
      <c r="PRV44" s="23"/>
      <c r="PRW44" s="23"/>
      <c r="PRX44" s="23"/>
      <c r="PRY44" s="23"/>
      <c r="PRZ44" s="23"/>
      <c r="PSA44" s="23"/>
      <c r="PSB44" s="23"/>
      <c r="PSC44" s="23"/>
      <c r="PSD44" s="23"/>
      <c r="PSE44" s="23"/>
      <c r="PSF44" s="23"/>
      <c r="PSG44" s="23"/>
      <c r="PSH44" s="23"/>
      <c r="PSI44" s="23"/>
      <c r="PSJ44" s="23"/>
      <c r="PSK44" s="23"/>
      <c r="PSL44" s="23"/>
      <c r="PSM44" s="23"/>
      <c r="PSN44" s="23"/>
      <c r="PSO44" s="23"/>
      <c r="PSP44" s="23"/>
      <c r="PSQ44" s="23"/>
      <c r="PSR44" s="23"/>
      <c r="PSS44" s="23"/>
      <c r="PST44" s="23"/>
      <c r="PSU44" s="23"/>
      <c r="PSV44" s="23"/>
      <c r="PSW44" s="23"/>
      <c r="PSX44" s="23"/>
      <c r="PSY44" s="23"/>
      <c r="PSZ44" s="23"/>
      <c r="PTA44" s="23"/>
      <c r="PTB44" s="23"/>
      <c r="PTC44" s="23"/>
      <c r="PTD44" s="23"/>
      <c r="PTE44" s="23"/>
      <c r="PTF44" s="23"/>
      <c r="PTG44" s="23"/>
      <c r="PTH44" s="23"/>
      <c r="PTI44" s="23"/>
      <c r="PTJ44" s="23"/>
      <c r="PTK44" s="23"/>
      <c r="PTL44" s="23"/>
      <c r="PTM44" s="23"/>
      <c r="PTN44" s="23"/>
      <c r="PTO44" s="23"/>
      <c r="PTP44" s="23"/>
      <c r="PTQ44" s="23"/>
      <c r="PTR44" s="23"/>
      <c r="PTS44" s="23"/>
      <c r="PTT44" s="23"/>
      <c r="PTU44" s="23"/>
      <c r="PTV44" s="23"/>
      <c r="PTW44" s="23"/>
      <c r="PTX44" s="23"/>
      <c r="PTY44" s="23"/>
      <c r="PTZ44" s="23"/>
      <c r="PUA44" s="23"/>
      <c r="PUB44" s="23"/>
      <c r="PUC44" s="23"/>
      <c r="PUD44" s="23"/>
      <c r="PUE44" s="23"/>
      <c r="PUF44" s="23"/>
      <c r="PUG44" s="23"/>
      <c r="PUH44" s="23"/>
      <c r="PUI44" s="23"/>
      <c r="PUJ44" s="23"/>
      <c r="PUK44" s="23"/>
      <c r="PUL44" s="23"/>
      <c r="PUM44" s="23"/>
      <c r="PUN44" s="23"/>
      <c r="PUO44" s="23"/>
      <c r="PUP44" s="23"/>
      <c r="PUQ44" s="23"/>
      <c r="PUR44" s="23"/>
      <c r="PUS44" s="23"/>
      <c r="PUT44" s="23"/>
      <c r="PUU44" s="23"/>
      <c r="PUV44" s="23"/>
      <c r="PUW44" s="23"/>
      <c r="PUX44" s="23"/>
      <c r="PUY44" s="23"/>
      <c r="PUZ44" s="23"/>
      <c r="PVA44" s="23"/>
      <c r="PVB44" s="23"/>
      <c r="PVC44" s="23"/>
      <c r="PVD44" s="23"/>
      <c r="PVE44" s="23"/>
      <c r="PVF44" s="23"/>
      <c r="PVG44" s="23"/>
      <c r="PVH44" s="23"/>
      <c r="PVI44" s="23"/>
      <c r="PVJ44" s="23"/>
      <c r="PVK44" s="23"/>
      <c r="PVL44" s="23"/>
      <c r="PVM44" s="23"/>
      <c r="PVN44" s="23"/>
      <c r="PVO44" s="23"/>
      <c r="PVP44" s="23"/>
      <c r="PVQ44" s="23"/>
      <c r="PVR44" s="23"/>
      <c r="PVS44" s="23"/>
      <c r="PVT44" s="23"/>
      <c r="PVU44" s="23"/>
      <c r="PVV44" s="23"/>
      <c r="PVW44" s="23"/>
      <c r="PVX44" s="23"/>
      <c r="PVY44" s="23"/>
      <c r="PVZ44" s="23"/>
      <c r="PWA44" s="23"/>
      <c r="PWB44" s="23"/>
      <c r="PWC44" s="23"/>
      <c r="PWD44" s="23"/>
      <c r="PWE44" s="23"/>
      <c r="PWF44" s="23"/>
      <c r="PWG44" s="23"/>
      <c r="PWH44" s="23"/>
      <c r="PWI44" s="23"/>
      <c r="PWJ44" s="23"/>
      <c r="PWK44" s="23"/>
      <c r="PWL44" s="23"/>
      <c r="PWM44" s="23"/>
      <c r="PWN44" s="23"/>
      <c r="PWO44" s="23"/>
      <c r="PWP44" s="23"/>
      <c r="PWQ44" s="23"/>
      <c r="PWR44" s="23"/>
      <c r="PWS44" s="23"/>
      <c r="PWT44" s="23"/>
      <c r="PWU44" s="23"/>
      <c r="PWV44" s="23"/>
      <c r="PWW44" s="23"/>
      <c r="PWX44" s="23"/>
      <c r="PWY44" s="23"/>
      <c r="PWZ44" s="23"/>
      <c r="PXA44" s="23"/>
      <c r="PXB44" s="23"/>
      <c r="PXC44" s="23"/>
      <c r="PXD44" s="23"/>
      <c r="PXE44" s="23"/>
      <c r="PXF44" s="23"/>
      <c r="PXG44" s="23"/>
      <c r="PXH44" s="23"/>
      <c r="PXI44" s="23"/>
      <c r="PXJ44" s="23"/>
      <c r="PXK44" s="23"/>
      <c r="PXL44" s="23"/>
      <c r="PXM44" s="23"/>
      <c r="PXN44" s="23"/>
      <c r="PXO44" s="23"/>
      <c r="PXP44" s="23"/>
      <c r="PXQ44" s="23"/>
      <c r="PXR44" s="23"/>
      <c r="PXS44" s="23"/>
      <c r="PXT44" s="23"/>
      <c r="PXU44" s="23"/>
      <c r="PXV44" s="23"/>
      <c r="PXW44" s="23"/>
      <c r="PXX44" s="23"/>
      <c r="PXY44" s="23"/>
      <c r="PXZ44" s="23"/>
      <c r="PYA44" s="23"/>
      <c r="PYB44" s="23"/>
      <c r="PYC44" s="23"/>
      <c r="PYD44" s="23"/>
      <c r="PYE44" s="23"/>
      <c r="PYF44" s="23"/>
      <c r="PYG44" s="23"/>
      <c r="PYH44" s="23"/>
      <c r="PYI44" s="23"/>
      <c r="PYJ44" s="23"/>
      <c r="PYK44" s="23"/>
      <c r="PYL44" s="23"/>
      <c r="PYM44" s="23"/>
      <c r="PYN44" s="23"/>
      <c r="PYO44" s="23"/>
      <c r="PYP44" s="23"/>
      <c r="PYQ44" s="23"/>
      <c r="PYR44" s="23"/>
      <c r="PYS44" s="23"/>
      <c r="PYT44" s="23"/>
      <c r="PYU44" s="23"/>
      <c r="PYV44" s="23"/>
      <c r="PYW44" s="23"/>
      <c r="PYX44" s="23"/>
      <c r="PYY44" s="23"/>
      <c r="PYZ44" s="23"/>
      <c r="PZA44" s="23"/>
      <c r="PZB44" s="23"/>
      <c r="PZC44" s="23"/>
      <c r="PZD44" s="23"/>
      <c r="PZE44" s="23"/>
      <c r="PZF44" s="23"/>
      <c r="PZG44" s="23"/>
      <c r="PZH44" s="23"/>
      <c r="PZI44" s="23"/>
      <c r="PZJ44" s="23"/>
      <c r="PZK44" s="23"/>
      <c r="PZL44" s="23"/>
      <c r="PZM44" s="23"/>
      <c r="PZN44" s="23"/>
      <c r="PZO44" s="23"/>
      <c r="PZP44" s="23"/>
      <c r="PZQ44" s="23"/>
      <c r="PZR44" s="23"/>
      <c r="PZS44" s="23"/>
      <c r="PZT44" s="23"/>
      <c r="PZU44" s="23"/>
      <c r="PZV44" s="23"/>
      <c r="PZW44" s="23"/>
      <c r="PZX44" s="23"/>
      <c r="PZY44" s="23"/>
      <c r="PZZ44" s="23"/>
      <c r="QAA44" s="23"/>
      <c r="QAB44" s="23"/>
      <c r="QAC44" s="23"/>
      <c r="QAD44" s="23"/>
      <c r="QAE44" s="23"/>
      <c r="QAF44" s="23"/>
      <c r="QAG44" s="23"/>
      <c r="QAH44" s="23"/>
      <c r="QAI44" s="23"/>
      <c r="QAJ44" s="23"/>
      <c r="QAK44" s="23"/>
      <c r="QAL44" s="23"/>
      <c r="QAM44" s="23"/>
      <c r="QAN44" s="23"/>
      <c r="QAO44" s="23"/>
      <c r="QAP44" s="23"/>
      <c r="QAQ44" s="23"/>
      <c r="QAR44" s="23"/>
      <c r="QAS44" s="23"/>
      <c r="QAT44" s="23"/>
      <c r="QAU44" s="23"/>
      <c r="QAV44" s="23"/>
      <c r="QAW44" s="23"/>
      <c r="QAX44" s="23"/>
      <c r="QAY44" s="23"/>
      <c r="QAZ44" s="23"/>
      <c r="QBA44" s="23"/>
      <c r="QBB44" s="23"/>
      <c r="QBC44" s="23"/>
      <c r="QBD44" s="23"/>
      <c r="QBE44" s="23"/>
      <c r="QBF44" s="23"/>
      <c r="QBG44" s="23"/>
      <c r="QBH44" s="23"/>
      <c r="QBI44" s="23"/>
      <c r="QBJ44" s="23"/>
      <c r="QBK44" s="23"/>
      <c r="QBL44" s="23"/>
      <c r="QBM44" s="23"/>
      <c r="QBN44" s="23"/>
      <c r="QBO44" s="23"/>
      <c r="QBP44" s="23"/>
      <c r="QBQ44" s="23"/>
      <c r="QBR44" s="23"/>
      <c r="QBS44" s="23"/>
      <c r="QBT44" s="23"/>
      <c r="QBU44" s="23"/>
      <c r="QBV44" s="23"/>
      <c r="QBW44" s="23"/>
      <c r="QBX44" s="23"/>
      <c r="QBY44" s="23"/>
      <c r="QBZ44" s="23"/>
      <c r="QCA44" s="23"/>
      <c r="QCB44" s="23"/>
      <c r="QCC44" s="23"/>
      <c r="QCD44" s="23"/>
      <c r="QCE44" s="23"/>
      <c r="QCF44" s="23"/>
      <c r="QCG44" s="23"/>
      <c r="QCH44" s="23"/>
      <c r="QCI44" s="23"/>
      <c r="QCJ44" s="23"/>
      <c r="QCK44" s="23"/>
      <c r="QCL44" s="23"/>
      <c r="QCM44" s="23"/>
      <c r="QCN44" s="23"/>
      <c r="QCO44" s="23"/>
      <c r="QCP44" s="23"/>
      <c r="QCQ44" s="23"/>
      <c r="QCR44" s="23"/>
      <c r="QCS44" s="23"/>
      <c r="QCT44" s="23"/>
      <c r="QCU44" s="23"/>
      <c r="QCV44" s="23"/>
      <c r="QCW44" s="23"/>
      <c r="QCX44" s="23"/>
      <c r="QCY44" s="23"/>
      <c r="QCZ44" s="23"/>
      <c r="QDA44" s="23"/>
      <c r="QDB44" s="23"/>
      <c r="QDC44" s="23"/>
      <c r="QDD44" s="23"/>
      <c r="QDE44" s="23"/>
      <c r="QDF44" s="23"/>
      <c r="QDG44" s="23"/>
      <c r="QDH44" s="23"/>
      <c r="QDI44" s="23"/>
      <c r="QDJ44" s="23"/>
      <c r="QDK44" s="23"/>
      <c r="QDL44" s="23"/>
      <c r="QDM44" s="23"/>
      <c r="QDN44" s="23"/>
      <c r="QDO44" s="23"/>
      <c r="QDP44" s="23"/>
      <c r="QDQ44" s="23"/>
      <c r="QDR44" s="23"/>
      <c r="QDS44" s="23"/>
      <c r="QDT44" s="23"/>
      <c r="QDU44" s="23"/>
      <c r="QDV44" s="23"/>
      <c r="QDW44" s="23"/>
      <c r="QDX44" s="23"/>
      <c r="QDY44" s="23"/>
      <c r="QDZ44" s="23"/>
      <c r="QEA44" s="23"/>
      <c r="QEB44" s="23"/>
      <c r="QEC44" s="23"/>
      <c r="QED44" s="23"/>
      <c r="QEE44" s="23"/>
      <c r="QEF44" s="23"/>
      <c r="QEG44" s="23"/>
      <c r="QEH44" s="23"/>
      <c r="QEI44" s="23"/>
      <c r="QEJ44" s="23"/>
      <c r="QEK44" s="23"/>
      <c r="QEL44" s="23"/>
      <c r="QEM44" s="23"/>
      <c r="QEN44" s="23"/>
      <c r="QEO44" s="23"/>
      <c r="QEP44" s="23"/>
      <c r="QEQ44" s="23"/>
      <c r="QER44" s="23"/>
      <c r="QES44" s="23"/>
      <c r="QET44" s="23"/>
      <c r="QEU44" s="23"/>
      <c r="QEV44" s="23"/>
      <c r="QEW44" s="23"/>
      <c r="QEX44" s="23"/>
      <c r="QEY44" s="23"/>
      <c r="QEZ44" s="23"/>
      <c r="QFA44" s="23"/>
      <c r="QFB44" s="23"/>
      <c r="QFC44" s="23"/>
      <c r="QFD44" s="23"/>
      <c r="QFE44" s="23"/>
      <c r="QFF44" s="23"/>
      <c r="QFG44" s="23"/>
      <c r="QFH44" s="23"/>
      <c r="QFI44" s="23"/>
      <c r="QFJ44" s="23"/>
      <c r="QFK44" s="23"/>
      <c r="QFL44" s="23"/>
      <c r="QFM44" s="23"/>
      <c r="QFN44" s="23"/>
      <c r="QFO44" s="23"/>
      <c r="QFP44" s="23"/>
      <c r="QFQ44" s="23"/>
      <c r="QFR44" s="23"/>
      <c r="QFS44" s="23"/>
      <c r="QFT44" s="23"/>
      <c r="QFU44" s="23"/>
      <c r="QFV44" s="23"/>
      <c r="QFW44" s="23"/>
      <c r="QFX44" s="23"/>
      <c r="QFY44" s="23"/>
      <c r="QFZ44" s="23"/>
      <c r="QGA44" s="23"/>
      <c r="QGB44" s="23"/>
      <c r="QGC44" s="23"/>
      <c r="QGD44" s="23"/>
      <c r="QGE44" s="23"/>
      <c r="QGF44" s="23"/>
      <c r="QGG44" s="23"/>
      <c r="QGH44" s="23"/>
      <c r="QGI44" s="23"/>
      <c r="QGJ44" s="23"/>
      <c r="QGK44" s="23"/>
      <c r="QGL44" s="23"/>
      <c r="QGM44" s="23"/>
      <c r="QGN44" s="23"/>
      <c r="QGO44" s="23"/>
      <c r="QGP44" s="23"/>
      <c r="QGQ44" s="23"/>
      <c r="QGR44" s="23"/>
      <c r="QGS44" s="23"/>
      <c r="QGT44" s="23"/>
      <c r="QGU44" s="23"/>
      <c r="QGV44" s="23"/>
      <c r="QGW44" s="23"/>
      <c r="QGX44" s="23"/>
      <c r="QGY44" s="23"/>
      <c r="QGZ44" s="23"/>
      <c r="QHA44" s="23"/>
      <c r="QHB44" s="23"/>
      <c r="QHC44" s="23"/>
      <c r="QHD44" s="23"/>
      <c r="QHE44" s="23"/>
      <c r="QHF44" s="23"/>
      <c r="QHG44" s="23"/>
      <c r="QHH44" s="23"/>
      <c r="QHI44" s="23"/>
      <c r="QHJ44" s="23"/>
      <c r="QHK44" s="23"/>
      <c r="QHL44" s="23"/>
      <c r="QHM44" s="23"/>
      <c r="QHN44" s="23"/>
      <c r="QHO44" s="23"/>
      <c r="QHP44" s="23"/>
      <c r="QHQ44" s="23"/>
      <c r="QHR44" s="23"/>
      <c r="QHS44" s="23"/>
      <c r="QHT44" s="23"/>
      <c r="QHU44" s="23"/>
      <c r="QHV44" s="23"/>
      <c r="QHW44" s="23"/>
      <c r="QHX44" s="23"/>
      <c r="QHY44" s="23"/>
      <c r="QHZ44" s="23"/>
      <c r="QIA44" s="23"/>
      <c r="QIB44" s="23"/>
      <c r="QIC44" s="23"/>
      <c r="QID44" s="23"/>
      <c r="QIE44" s="23"/>
      <c r="QIF44" s="23"/>
      <c r="QIG44" s="23"/>
      <c r="QIH44" s="23"/>
      <c r="QII44" s="23"/>
      <c r="QIJ44" s="23"/>
      <c r="QIK44" s="23"/>
      <c r="QIL44" s="23"/>
      <c r="QIM44" s="23"/>
      <c r="QIN44" s="23"/>
      <c r="QIO44" s="23"/>
      <c r="QIP44" s="23"/>
      <c r="QIQ44" s="23"/>
      <c r="QIR44" s="23"/>
      <c r="QIS44" s="23"/>
      <c r="QIT44" s="23"/>
      <c r="QIU44" s="23"/>
      <c r="QIV44" s="23"/>
      <c r="QIW44" s="23"/>
      <c r="QIX44" s="23"/>
      <c r="QIY44" s="23"/>
      <c r="QIZ44" s="23"/>
      <c r="QJA44" s="23"/>
      <c r="QJB44" s="23"/>
      <c r="QJC44" s="23"/>
      <c r="QJD44" s="23"/>
      <c r="QJE44" s="23"/>
      <c r="QJF44" s="23"/>
      <c r="QJG44" s="23"/>
      <c r="QJH44" s="23"/>
      <c r="QJI44" s="23"/>
      <c r="QJJ44" s="23"/>
      <c r="QJK44" s="23"/>
      <c r="QJL44" s="23"/>
      <c r="QJM44" s="23"/>
      <c r="QJN44" s="23"/>
      <c r="QJO44" s="23"/>
      <c r="QJP44" s="23"/>
      <c r="QJQ44" s="23"/>
      <c r="QJR44" s="23"/>
      <c r="QJS44" s="23"/>
      <c r="QJT44" s="23"/>
      <c r="QJU44" s="23"/>
      <c r="QJV44" s="23"/>
      <c r="QJW44" s="23"/>
      <c r="QJX44" s="23"/>
      <c r="QJY44" s="23"/>
      <c r="QJZ44" s="23"/>
      <c r="QKA44" s="23"/>
      <c r="QKB44" s="23"/>
      <c r="QKC44" s="23"/>
      <c r="QKD44" s="23"/>
      <c r="QKE44" s="23"/>
      <c r="QKF44" s="23"/>
      <c r="QKG44" s="23"/>
      <c r="QKH44" s="23"/>
      <c r="QKI44" s="23"/>
      <c r="QKJ44" s="23"/>
      <c r="QKK44" s="23"/>
      <c r="QKL44" s="23"/>
      <c r="QKM44" s="23"/>
      <c r="QKN44" s="23"/>
      <c r="QKO44" s="23"/>
      <c r="QKP44" s="23"/>
      <c r="QKQ44" s="23"/>
      <c r="QKR44" s="23"/>
      <c r="QKS44" s="23"/>
      <c r="QKT44" s="23"/>
      <c r="QKU44" s="23"/>
      <c r="QKV44" s="23"/>
      <c r="QKW44" s="23"/>
      <c r="QKX44" s="23"/>
      <c r="QKY44" s="23"/>
      <c r="QKZ44" s="23"/>
      <c r="QLA44" s="23"/>
      <c r="QLB44" s="23"/>
      <c r="QLC44" s="23"/>
      <c r="QLD44" s="23"/>
      <c r="QLE44" s="23"/>
      <c r="QLF44" s="23"/>
      <c r="QLG44" s="23"/>
      <c r="QLH44" s="23"/>
      <c r="QLI44" s="23"/>
      <c r="QLJ44" s="23"/>
      <c r="QLK44" s="23"/>
      <c r="QLL44" s="23"/>
      <c r="QLM44" s="23"/>
      <c r="QLN44" s="23"/>
      <c r="QLO44" s="23"/>
      <c r="QLP44" s="23"/>
      <c r="QLQ44" s="23"/>
      <c r="QLR44" s="23"/>
      <c r="QLS44" s="23"/>
      <c r="QLT44" s="23"/>
      <c r="QLU44" s="23"/>
      <c r="QLV44" s="23"/>
      <c r="QLW44" s="23"/>
      <c r="QLX44" s="23"/>
      <c r="QLY44" s="23"/>
      <c r="QLZ44" s="23"/>
      <c r="QMA44" s="23"/>
      <c r="QMB44" s="23"/>
      <c r="QMC44" s="23"/>
      <c r="QMD44" s="23"/>
      <c r="QME44" s="23"/>
      <c r="QMF44" s="23"/>
      <c r="QMG44" s="23"/>
      <c r="QMH44" s="23"/>
      <c r="QMI44" s="23"/>
      <c r="QMJ44" s="23"/>
      <c r="QMK44" s="23"/>
      <c r="QML44" s="23"/>
      <c r="QMM44" s="23"/>
      <c r="QMN44" s="23"/>
      <c r="QMO44" s="23"/>
      <c r="QMP44" s="23"/>
      <c r="QMQ44" s="23"/>
      <c r="QMR44" s="23"/>
      <c r="QMS44" s="23"/>
      <c r="QMT44" s="23"/>
      <c r="QMU44" s="23"/>
      <c r="QMV44" s="23"/>
      <c r="QMW44" s="23"/>
      <c r="QMX44" s="23"/>
      <c r="QMY44" s="23"/>
      <c r="QMZ44" s="23"/>
      <c r="QNA44" s="23"/>
      <c r="QNB44" s="23"/>
      <c r="QNC44" s="23"/>
      <c r="QND44" s="23"/>
      <c r="QNE44" s="23"/>
      <c r="QNF44" s="23"/>
      <c r="QNG44" s="23"/>
      <c r="QNH44" s="23"/>
      <c r="QNI44" s="23"/>
      <c r="QNJ44" s="23"/>
      <c r="QNK44" s="23"/>
      <c r="QNL44" s="23"/>
      <c r="QNM44" s="23"/>
      <c r="QNN44" s="23"/>
      <c r="QNO44" s="23"/>
      <c r="QNP44" s="23"/>
      <c r="QNQ44" s="23"/>
      <c r="QNR44" s="23"/>
      <c r="QNS44" s="23"/>
      <c r="QNT44" s="23"/>
      <c r="QNU44" s="23"/>
      <c r="QNV44" s="23"/>
      <c r="QNW44" s="23"/>
      <c r="QNX44" s="23"/>
      <c r="QNY44" s="23"/>
      <c r="QNZ44" s="23"/>
      <c r="QOA44" s="23"/>
      <c r="QOB44" s="23"/>
      <c r="QOC44" s="23"/>
      <c r="QOD44" s="23"/>
      <c r="QOE44" s="23"/>
      <c r="QOF44" s="23"/>
      <c r="QOG44" s="23"/>
      <c r="QOH44" s="23"/>
      <c r="QOI44" s="23"/>
      <c r="QOJ44" s="23"/>
      <c r="QOK44" s="23"/>
      <c r="QOL44" s="23"/>
      <c r="QOM44" s="23"/>
      <c r="QON44" s="23"/>
      <c r="QOO44" s="23"/>
      <c r="QOP44" s="23"/>
      <c r="QOQ44" s="23"/>
      <c r="QOR44" s="23"/>
      <c r="QOS44" s="23"/>
      <c r="QOT44" s="23"/>
      <c r="QOU44" s="23"/>
      <c r="QOV44" s="23"/>
      <c r="QOW44" s="23"/>
      <c r="QOX44" s="23"/>
      <c r="QOY44" s="23"/>
      <c r="QOZ44" s="23"/>
      <c r="QPA44" s="23"/>
      <c r="QPB44" s="23"/>
      <c r="QPC44" s="23"/>
      <c r="QPD44" s="23"/>
      <c r="QPE44" s="23"/>
      <c r="QPF44" s="23"/>
      <c r="QPG44" s="23"/>
      <c r="QPH44" s="23"/>
      <c r="QPI44" s="23"/>
      <c r="QPJ44" s="23"/>
      <c r="QPK44" s="23"/>
      <c r="QPL44" s="23"/>
      <c r="QPM44" s="23"/>
      <c r="QPN44" s="23"/>
      <c r="QPO44" s="23"/>
      <c r="QPP44" s="23"/>
      <c r="QPQ44" s="23"/>
      <c r="QPR44" s="23"/>
      <c r="QPS44" s="23"/>
      <c r="QPT44" s="23"/>
      <c r="QPU44" s="23"/>
      <c r="QPV44" s="23"/>
      <c r="QPW44" s="23"/>
      <c r="QPX44" s="23"/>
      <c r="QPY44" s="23"/>
      <c r="QPZ44" s="23"/>
      <c r="QQA44" s="23"/>
      <c r="QQB44" s="23"/>
      <c r="QQC44" s="23"/>
      <c r="QQD44" s="23"/>
      <c r="QQE44" s="23"/>
      <c r="QQF44" s="23"/>
      <c r="QQG44" s="23"/>
      <c r="QQH44" s="23"/>
      <c r="QQI44" s="23"/>
      <c r="QQJ44" s="23"/>
      <c r="QQK44" s="23"/>
      <c r="QQL44" s="23"/>
      <c r="QQM44" s="23"/>
      <c r="QQN44" s="23"/>
      <c r="QQO44" s="23"/>
      <c r="QQP44" s="23"/>
      <c r="QQQ44" s="23"/>
      <c r="QQR44" s="23"/>
      <c r="QQS44" s="23"/>
      <c r="QQT44" s="23"/>
      <c r="QQU44" s="23"/>
      <c r="QQV44" s="23"/>
      <c r="QQW44" s="23"/>
      <c r="QQX44" s="23"/>
      <c r="QQY44" s="23"/>
      <c r="QQZ44" s="23"/>
      <c r="QRA44" s="23"/>
      <c r="QRB44" s="23"/>
      <c r="QRC44" s="23"/>
      <c r="QRD44" s="23"/>
      <c r="QRE44" s="23"/>
      <c r="QRF44" s="23"/>
      <c r="QRG44" s="23"/>
      <c r="QRH44" s="23"/>
      <c r="QRI44" s="23"/>
      <c r="QRJ44" s="23"/>
      <c r="QRK44" s="23"/>
      <c r="QRL44" s="23"/>
      <c r="QRM44" s="23"/>
      <c r="QRN44" s="23"/>
      <c r="QRO44" s="23"/>
      <c r="QRP44" s="23"/>
      <c r="QRQ44" s="23"/>
      <c r="QRR44" s="23"/>
      <c r="QRS44" s="23"/>
      <c r="QRT44" s="23"/>
      <c r="QRU44" s="23"/>
      <c r="QRV44" s="23"/>
      <c r="QRW44" s="23"/>
      <c r="QRX44" s="23"/>
      <c r="QRY44" s="23"/>
      <c r="QRZ44" s="23"/>
      <c r="QSA44" s="23"/>
      <c r="QSB44" s="23"/>
      <c r="QSC44" s="23"/>
      <c r="QSD44" s="23"/>
      <c r="QSE44" s="23"/>
      <c r="QSF44" s="23"/>
      <c r="QSG44" s="23"/>
      <c r="QSH44" s="23"/>
      <c r="QSI44" s="23"/>
      <c r="QSJ44" s="23"/>
      <c r="QSK44" s="23"/>
      <c r="QSL44" s="23"/>
      <c r="QSM44" s="23"/>
      <c r="QSN44" s="23"/>
      <c r="QSO44" s="23"/>
      <c r="QSP44" s="23"/>
      <c r="QSQ44" s="23"/>
      <c r="QSR44" s="23"/>
      <c r="QSS44" s="23"/>
      <c r="QST44" s="23"/>
      <c r="QSU44" s="23"/>
      <c r="QSV44" s="23"/>
      <c r="QSW44" s="23"/>
      <c r="QSX44" s="23"/>
      <c r="QSY44" s="23"/>
      <c r="QSZ44" s="23"/>
      <c r="QTA44" s="23"/>
      <c r="QTB44" s="23"/>
      <c r="QTC44" s="23"/>
      <c r="QTD44" s="23"/>
      <c r="QTE44" s="23"/>
      <c r="QTF44" s="23"/>
      <c r="QTG44" s="23"/>
      <c r="QTH44" s="23"/>
      <c r="QTI44" s="23"/>
      <c r="QTJ44" s="23"/>
      <c r="QTK44" s="23"/>
      <c r="QTL44" s="23"/>
      <c r="QTM44" s="23"/>
      <c r="QTN44" s="23"/>
      <c r="QTO44" s="23"/>
      <c r="QTP44" s="23"/>
      <c r="QTQ44" s="23"/>
      <c r="QTR44" s="23"/>
      <c r="QTS44" s="23"/>
      <c r="QTT44" s="23"/>
      <c r="QTU44" s="23"/>
      <c r="QTV44" s="23"/>
      <c r="QTW44" s="23"/>
      <c r="QTX44" s="23"/>
      <c r="QTY44" s="23"/>
      <c r="QTZ44" s="23"/>
      <c r="QUA44" s="23"/>
      <c r="QUB44" s="23"/>
      <c r="QUC44" s="23"/>
      <c r="QUD44" s="23"/>
      <c r="QUE44" s="23"/>
      <c r="QUF44" s="23"/>
      <c r="QUG44" s="23"/>
      <c r="QUH44" s="23"/>
      <c r="QUI44" s="23"/>
      <c r="QUJ44" s="23"/>
      <c r="QUK44" s="23"/>
      <c r="QUL44" s="23"/>
      <c r="QUM44" s="23"/>
      <c r="QUN44" s="23"/>
      <c r="QUO44" s="23"/>
      <c r="QUP44" s="23"/>
      <c r="QUQ44" s="23"/>
      <c r="QUR44" s="23"/>
      <c r="QUS44" s="23"/>
      <c r="QUT44" s="23"/>
      <c r="QUU44" s="23"/>
      <c r="QUV44" s="23"/>
      <c r="QUW44" s="23"/>
      <c r="QUX44" s="23"/>
      <c r="QUY44" s="23"/>
      <c r="QUZ44" s="23"/>
      <c r="QVA44" s="23"/>
      <c r="QVB44" s="23"/>
      <c r="QVC44" s="23"/>
      <c r="QVD44" s="23"/>
      <c r="QVE44" s="23"/>
      <c r="QVF44" s="23"/>
      <c r="QVG44" s="23"/>
      <c r="QVH44" s="23"/>
      <c r="QVI44" s="23"/>
      <c r="QVJ44" s="23"/>
      <c r="QVK44" s="23"/>
      <c r="QVL44" s="23"/>
      <c r="QVM44" s="23"/>
      <c r="QVN44" s="23"/>
      <c r="QVO44" s="23"/>
      <c r="QVP44" s="23"/>
      <c r="QVQ44" s="23"/>
      <c r="QVR44" s="23"/>
      <c r="QVS44" s="23"/>
      <c r="QVT44" s="23"/>
      <c r="QVU44" s="23"/>
      <c r="QVV44" s="23"/>
      <c r="QVW44" s="23"/>
      <c r="QVX44" s="23"/>
      <c r="QVY44" s="23"/>
      <c r="QVZ44" s="23"/>
      <c r="QWA44" s="23"/>
      <c r="QWB44" s="23"/>
      <c r="QWC44" s="23"/>
      <c r="QWD44" s="23"/>
      <c r="QWE44" s="23"/>
      <c r="QWF44" s="23"/>
      <c r="QWG44" s="23"/>
      <c r="QWH44" s="23"/>
      <c r="QWI44" s="23"/>
      <c r="QWJ44" s="23"/>
      <c r="QWK44" s="23"/>
      <c r="QWL44" s="23"/>
      <c r="QWM44" s="23"/>
      <c r="QWN44" s="23"/>
      <c r="QWO44" s="23"/>
      <c r="QWP44" s="23"/>
      <c r="QWQ44" s="23"/>
      <c r="QWR44" s="23"/>
      <c r="QWS44" s="23"/>
      <c r="QWT44" s="23"/>
      <c r="QWU44" s="23"/>
      <c r="QWV44" s="23"/>
      <c r="QWW44" s="23"/>
      <c r="QWX44" s="23"/>
      <c r="QWY44" s="23"/>
      <c r="QWZ44" s="23"/>
      <c r="QXA44" s="23"/>
      <c r="QXB44" s="23"/>
      <c r="QXC44" s="23"/>
      <c r="QXD44" s="23"/>
      <c r="QXE44" s="23"/>
      <c r="QXF44" s="23"/>
      <c r="QXG44" s="23"/>
      <c r="QXH44" s="23"/>
      <c r="QXI44" s="23"/>
      <c r="QXJ44" s="23"/>
      <c r="QXK44" s="23"/>
      <c r="QXL44" s="23"/>
      <c r="QXM44" s="23"/>
      <c r="QXN44" s="23"/>
      <c r="QXO44" s="23"/>
      <c r="QXP44" s="23"/>
      <c r="QXQ44" s="23"/>
      <c r="QXR44" s="23"/>
      <c r="QXS44" s="23"/>
      <c r="QXT44" s="23"/>
      <c r="QXU44" s="23"/>
      <c r="QXV44" s="23"/>
      <c r="QXW44" s="23"/>
      <c r="QXX44" s="23"/>
      <c r="QXY44" s="23"/>
      <c r="QXZ44" s="23"/>
      <c r="QYA44" s="23"/>
      <c r="QYB44" s="23"/>
      <c r="QYC44" s="23"/>
      <c r="QYD44" s="23"/>
      <c r="QYE44" s="23"/>
      <c r="QYF44" s="23"/>
      <c r="QYG44" s="23"/>
      <c r="QYH44" s="23"/>
      <c r="QYI44" s="23"/>
      <c r="QYJ44" s="23"/>
      <c r="QYK44" s="23"/>
      <c r="QYL44" s="23"/>
      <c r="QYM44" s="23"/>
      <c r="QYN44" s="23"/>
      <c r="QYO44" s="23"/>
      <c r="QYP44" s="23"/>
      <c r="QYQ44" s="23"/>
      <c r="QYR44" s="23"/>
      <c r="QYS44" s="23"/>
      <c r="QYT44" s="23"/>
      <c r="QYU44" s="23"/>
      <c r="QYV44" s="23"/>
      <c r="QYW44" s="23"/>
      <c r="QYX44" s="23"/>
      <c r="QYY44" s="23"/>
      <c r="QYZ44" s="23"/>
      <c r="QZA44" s="23"/>
      <c r="QZB44" s="23"/>
      <c r="QZC44" s="23"/>
      <c r="QZD44" s="23"/>
      <c r="QZE44" s="23"/>
      <c r="QZF44" s="23"/>
      <c r="QZG44" s="23"/>
      <c r="QZH44" s="23"/>
      <c r="QZI44" s="23"/>
      <c r="QZJ44" s="23"/>
      <c r="QZK44" s="23"/>
      <c r="QZL44" s="23"/>
      <c r="QZM44" s="23"/>
      <c r="QZN44" s="23"/>
      <c r="QZO44" s="23"/>
      <c r="QZP44" s="23"/>
      <c r="QZQ44" s="23"/>
      <c r="QZR44" s="23"/>
      <c r="QZS44" s="23"/>
      <c r="QZT44" s="23"/>
      <c r="QZU44" s="23"/>
      <c r="QZV44" s="23"/>
      <c r="QZW44" s="23"/>
      <c r="QZX44" s="23"/>
      <c r="QZY44" s="23"/>
      <c r="QZZ44" s="23"/>
      <c r="RAA44" s="23"/>
      <c r="RAB44" s="23"/>
      <c r="RAC44" s="23"/>
      <c r="RAD44" s="23"/>
      <c r="RAE44" s="23"/>
      <c r="RAF44" s="23"/>
      <c r="RAG44" s="23"/>
      <c r="RAH44" s="23"/>
      <c r="RAI44" s="23"/>
      <c r="RAJ44" s="23"/>
      <c r="RAK44" s="23"/>
      <c r="RAL44" s="23"/>
      <c r="RAM44" s="23"/>
      <c r="RAN44" s="23"/>
      <c r="RAO44" s="23"/>
      <c r="RAP44" s="23"/>
      <c r="RAQ44" s="23"/>
      <c r="RAR44" s="23"/>
      <c r="RAS44" s="23"/>
      <c r="RAT44" s="23"/>
      <c r="RAU44" s="23"/>
      <c r="RAV44" s="23"/>
      <c r="RAW44" s="23"/>
      <c r="RAX44" s="23"/>
      <c r="RAY44" s="23"/>
      <c r="RAZ44" s="23"/>
      <c r="RBA44" s="23"/>
      <c r="RBB44" s="23"/>
      <c r="RBC44" s="23"/>
      <c r="RBD44" s="23"/>
      <c r="RBE44" s="23"/>
      <c r="RBF44" s="23"/>
      <c r="RBG44" s="23"/>
      <c r="RBH44" s="23"/>
      <c r="RBI44" s="23"/>
      <c r="RBJ44" s="23"/>
      <c r="RBK44" s="23"/>
      <c r="RBL44" s="23"/>
      <c r="RBM44" s="23"/>
      <c r="RBN44" s="23"/>
      <c r="RBO44" s="23"/>
      <c r="RBP44" s="23"/>
      <c r="RBQ44" s="23"/>
      <c r="RBR44" s="23"/>
      <c r="RBS44" s="23"/>
      <c r="RBT44" s="23"/>
      <c r="RBU44" s="23"/>
      <c r="RBV44" s="23"/>
      <c r="RBW44" s="23"/>
      <c r="RBX44" s="23"/>
      <c r="RBY44" s="23"/>
      <c r="RBZ44" s="23"/>
      <c r="RCA44" s="23"/>
      <c r="RCB44" s="23"/>
      <c r="RCC44" s="23"/>
      <c r="RCD44" s="23"/>
      <c r="RCE44" s="23"/>
      <c r="RCF44" s="23"/>
      <c r="RCG44" s="23"/>
      <c r="RCH44" s="23"/>
      <c r="RCI44" s="23"/>
      <c r="RCJ44" s="23"/>
      <c r="RCK44" s="23"/>
      <c r="RCL44" s="23"/>
      <c r="RCM44" s="23"/>
      <c r="RCN44" s="23"/>
      <c r="RCO44" s="23"/>
      <c r="RCP44" s="23"/>
      <c r="RCQ44" s="23"/>
      <c r="RCR44" s="23"/>
      <c r="RCS44" s="23"/>
      <c r="RCT44" s="23"/>
      <c r="RCU44" s="23"/>
      <c r="RCV44" s="23"/>
      <c r="RCW44" s="23"/>
      <c r="RCX44" s="23"/>
      <c r="RCY44" s="23"/>
      <c r="RCZ44" s="23"/>
      <c r="RDA44" s="23"/>
      <c r="RDB44" s="23"/>
      <c r="RDC44" s="23"/>
      <c r="RDD44" s="23"/>
      <c r="RDE44" s="23"/>
      <c r="RDF44" s="23"/>
      <c r="RDG44" s="23"/>
      <c r="RDH44" s="23"/>
      <c r="RDI44" s="23"/>
      <c r="RDJ44" s="23"/>
      <c r="RDK44" s="23"/>
      <c r="RDL44" s="23"/>
      <c r="RDM44" s="23"/>
      <c r="RDN44" s="23"/>
      <c r="RDO44" s="23"/>
      <c r="RDP44" s="23"/>
      <c r="RDQ44" s="23"/>
      <c r="RDR44" s="23"/>
      <c r="RDS44" s="23"/>
      <c r="RDT44" s="23"/>
      <c r="RDU44" s="23"/>
      <c r="RDV44" s="23"/>
      <c r="RDW44" s="23"/>
      <c r="RDX44" s="23"/>
      <c r="RDY44" s="23"/>
      <c r="RDZ44" s="23"/>
      <c r="REA44" s="23"/>
      <c r="REB44" s="23"/>
      <c r="REC44" s="23"/>
      <c r="RED44" s="23"/>
      <c r="REE44" s="23"/>
      <c r="REF44" s="23"/>
      <c r="REG44" s="23"/>
      <c r="REH44" s="23"/>
      <c r="REI44" s="23"/>
      <c r="REJ44" s="23"/>
      <c r="REK44" s="23"/>
      <c r="REL44" s="23"/>
      <c r="REM44" s="23"/>
      <c r="REN44" s="23"/>
      <c r="REO44" s="23"/>
      <c r="REP44" s="23"/>
      <c r="REQ44" s="23"/>
      <c r="RER44" s="23"/>
      <c r="RES44" s="23"/>
      <c r="RET44" s="23"/>
      <c r="REU44" s="23"/>
      <c r="REV44" s="23"/>
      <c r="REW44" s="23"/>
      <c r="REX44" s="23"/>
      <c r="REY44" s="23"/>
      <c r="REZ44" s="23"/>
      <c r="RFA44" s="23"/>
      <c r="RFB44" s="23"/>
      <c r="RFC44" s="23"/>
      <c r="RFD44" s="23"/>
      <c r="RFE44" s="23"/>
      <c r="RFF44" s="23"/>
      <c r="RFG44" s="23"/>
      <c r="RFH44" s="23"/>
      <c r="RFI44" s="23"/>
      <c r="RFJ44" s="23"/>
      <c r="RFK44" s="23"/>
      <c r="RFL44" s="23"/>
      <c r="RFM44" s="23"/>
      <c r="RFN44" s="23"/>
      <c r="RFO44" s="23"/>
      <c r="RFP44" s="23"/>
      <c r="RFQ44" s="23"/>
      <c r="RFR44" s="23"/>
      <c r="RFS44" s="23"/>
      <c r="RFT44" s="23"/>
      <c r="RFU44" s="23"/>
      <c r="RFV44" s="23"/>
      <c r="RFW44" s="23"/>
      <c r="RFX44" s="23"/>
      <c r="RFY44" s="23"/>
      <c r="RFZ44" s="23"/>
      <c r="RGA44" s="23"/>
      <c r="RGB44" s="23"/>
      <c r="RGC44" s="23"/>
      <c r="RGD44" s="23"/>
      <c r="RGE44" s="23"/>
      <c r="RGF44" s="23"/>
      <c r="RGG44" s="23"/>
      <c r="RGH44" s="23"/>
      <c r="RGI44" s="23"/>
      <c r="RGJ44" s="23"/>
      <c r="RGK44" s="23"/>
      <c r="RGL44" s="23"/>
      <c r="RGM44" s="23"/>
      <c r="RGN44" s="23"/>
      <c r="RGO44" s="23"/>
      <c r="RGP44" s="23"/>
      <c r="RGQ44" s="23"/>
      <c r="RGR44" s="23"/>
      <c r="RGS44" s="23"/>
      <c r="RGT44" s="23"/>
      <c r="RGU44" s="23"/>
      <c r="RGV44" s="23"/>
      <c r="RGW44" s="23"/>
      <c r="RGX44" s="23"/>
      <c r="RGY44" s="23"/>
      <c r="RGZ44" s="23"/>
      <c r="RHA44" s="23"/>
      <c r="RHB44" s="23"/>
      <c r="RHC44" s="23"/>
      <c r="RHD44" s="23"/>
      <c r="RHE44" s="23"/>
      <c r="RHF44" s="23"/>
      <c r="RHG44" s="23"/>
      <c r="RHH44" s="23"/>
      <c r="RHI44" s="23"/>
      <c r="RHJ44" s="23"/>
      <c r="RHK44" s="23"/>
      <c r="RHL44" s="23"/>
      <c r="RHM44" s="23"/>
      <c r="RHN44" s="23"/>
      <c r="RHO44" s="23"/>
      <c r="RHP44" s="23"/>
      <c r="RHQ44" s="23"/>
      <c r="RHR44" s="23"/>
      <c r="RHS44" s="23"/>
      <c r="RHT44" s="23"/>
      <c r="RHU44" s="23"/>
      <c r="RHV44" s="23"/>
      <c r="RHW44" s="23"/>
      <c r="RHX44" s="23"/>
      <c r="RHY44" s="23"/>
      <c r="RHZ44" s="23"/>
      <c r="RIA44" s="23"/>
      <c r="RIB44" s="23"/>
      <c r="RIC44" s="23"/>
      <c r="RID44" s="23"/>
      <c r="RIE44" s="23"/>
      <c r="RIF44" s="23"/>
      <c r="RIG44" s="23"/>
      <c r="RIH44" s="23"/>
      <c r="RII44" s="23"/>
      <c r="RIJ44" s="23"/>
      <c r="RIK44" s="23"/>
      <c r="RIL44" s="23"/>
      <c r="RIM44" s="23"/>
      <c r="RIN44" s="23"/>
      <c r="RIO44" s="23"/>
      <c r="RIP44" s="23"/>
      <c r="RIQ44" s="23"/>
      <c r="RIR44" s="23"/>
      <c r="RIS44" s="23"/>
      <c r="RIT44" s="23"/>
      <c r="RIU44" s="23"/>
      <c r="RIV44" s="23"/>
      <c r="RIW44" s="23"/>
      <c r="RIX44" s="23"/>
      <c r="RIY44" s="23"/>
      <c r="RIZ44" s="23"/>
      <c r="RJA44" s="23"/>
      <c r="RJB44" s="23"/>
      <c r="RJC44" s="23"/>
      <c r="RJD44" s="23"/>
      <c r="RJE44" s="23"/>
      <c r="RJF44" s="23"/>
      <c r="RJG44" s="23"/>
      <c r="RJH44" s="23"/>
      <c r="RJI44" s="23"/>
      <c r="RJJ44" s="23"/>
      <c r="RJK44" s="23"/>
      <c r="RJL44" s="23"/>
      <c r="RJM44" s="23"/>
      <c r="RJN44" s="23"/>
      <c r="RJO44" s="23"/>
      <c r="RJP44" s="23"/>
      <c r="RJQ44" s="23"/>
      <c r="RJR44" s="23"/>
      <c r="RJS44" s="23"/>
      <c r="RJT44" s="23"/>
      <c r="RJU44" s="23"/>
      <c r="RJV44" s="23"/>
      <c r="RJW44" s="23"/>
      <c r="RJX44" s="23"/>
      <c r="RJY44" s="23"/>
      <c r="RJZ44" s="23"/>
      <c r="RKA44" s="23"/>
      <c r="RKB44" s="23"/>
      <c r="RKC44" s="23"/>
      <c r="RKD44" s="23"/>
      <c r="RKE44" s="23"/>
      <c r="RKF44" s="23"/>
      <c r="RKG44" s="23"/>
      <c r="RKH44" s="23"/>
      <c r="RKI44" s="23"/>
      <c r="RKJ44" s="23"/>
      <c r="RKK44" s="23"/>
      <c r="RKL44" s="23"/>
      <c r="RKM44" s="23"/>
      <c r="RKN44" s="23"/>
      <c r="RKO44" s="23"/>
      <c r="RKP44" s="23"/>
      <c r="RKQ44" s="23"/>
      <c r="RKR44" s="23"/>
      <c r="RKS44" s="23"/>
      <c r="RKT44" s="23"/>
      <c r="RKU44" s="23"/>
      <c r="RKV44" s="23"/>
      <c r="RKW44" s="23"/>
      <c r="RKX44" s="23"/>
      <c r="RKY44" s="23"/>
      <c r="RKZ44" s="23"/>
      <c r="RLA44" s="23"/>
      <c r="RLB44" s="23"/>
      <c r="RLC44" s="23"/>
      <c r="RLD44" s="23"/>
      <c r="RLE44" s="23"/>
      <c r="RLF44" s="23"/>
      <c r="RLG44" s="23"/>
      <c r="RLH44" s="23"/>
      <c r="RLI44" s="23"/>
      <c r="RLJ44" s="23"/>
      <c r="RLK44" s="23"/>
      <c r="RLL44" s="23"/>
      <c r="RLM44" s="23"/>
      <c r="RLN44" s="23"/>
      <c r="RLO44" s="23"/>
      <c r="RLP44" s="23"/>
      <c r="RLQ44" s="23"/>
      <c r="RLR44" s="23"/>
      <c r="RLS44" s="23"/>
      <c r="RLT44" s="23"/>
      <c r="RLU44" s="23"/>
      <c r="RLV44" s="23"/>
      <c r="RLW44" s="23"/>
      <c r="RLX44" s="23"/>
      <c r="RLY44" s="23"/>
      <c r="RLZ44" s="23"/>
      <c r="RMA44" s="23"/>
      <c r="RMB44" s="23"/>
      <c r="RMC44" s="23"/>
      <c r="RMD44" s="23"/>
      <c r="RME44" s="23"/>
      <c r="RMF44" s="23"/>
      <c r="RMG44" s="23"/>
      <c r="RMH44" s="23"/>
      <c r="RMI44" s="23"/>
      <c r="RMJ44" s="23"/>
      <c r="RMK44" s="23"/>
      <c r="RML44" s="23"/>
      <c r="RMM44" s="23"/>
      <c r="RMN44" s="23"/>
      <c r="RMO44" s="23"/>
      <c r="RMP44" s="23"/>
      <c r="RMQ44" s="23"/>
      <c r="RMR44" s="23"/>
      <c r="RMS44" s="23"/>
      <c r="RMT44" s="23"/>
      <c r="RMU44" s="23"/>
      <c r="RMV44" s="23"/>
      <c r="RMW44" s="23"/>
      <c r="RMX44" s="23"/>
      <c r="RMY44" s="23"/>
      <c r="RMZ44" s="23"/>
      <c r="RNA44" s="23"/>
      <c r="RNB44" s="23"/>
      <c r="RNC44" s="23"/>
      <c r="RND44" s="23"/>
      <c r="RNE44" s="23"/>
      <c r="RNF44" s="23"/>
      <c r="RNG44" s="23"/>
      <c r="RNH44" s="23"/>
      <c r="RNI44" s="23"/>
      <c r="RNJ44" s="23"/>
      <c r="RNK44" s="23"/>
      <c r="RNL44" s="23"/>
      <c r="RNM44" s="23"/>
      <c r="RNN44" s="23"/>
      <c r="RNO44" s="23"/>
      <c r="RNP44" s="23"/>
      <c r="RNQ44" s="23"/>
      <c r="RNR44" s="23"/>
      <c r="RNS44" s="23"/>
      <c r="RNT44" s="23"/>
      <c r="RNU44" s="23"/>
      <c r="RNV44" s="23"/>
      <c r="RNW44" s="23"/>
      <c r="RNX44" s="23"/>
      <c r="RNY44" s="23"/>
      <c r="RNZ44" s="23"/>
      <c r="ROA44" s="23"/>
      <c r="ROB44" s="23"/>
      <c r="ROC44" s="23"/>
      <c r="ROD44" s="23"/>
      <c r="ROE44" s="23"/>
      <c r="ROF44" s="23"/>
      <c r="ROG44" s="23"/>
      <c r="ROH44" s="23"/>
      <c r="ROI44" s="23"/>
      <c r="ROJ44" s="23"/>
      <c r="ROK44" s="23"/>
      <c r="ROL44" s="23"/>
      <c r="ROM44" s="23"/>
      <c r="RON44" s="23"/>
      <c r="ROO44" s="23"/>
      <c r="ROP44" s="23"/>
      <c r="ROQ44" s="23"/>
      <c r="ROR44" s="23"/>
      <c r="ROS44" s="23"/>
      <c r="ROT44" s="23"/>
      <c r="ROU44" s="23"/>
      <c r="ROV44" s="23"/>
      <c r="ROW44" s="23"/>
      <c r="ROX44" s="23"/>
      <c r="ROY44" s="23"/>
      <c r="ROZ44" s="23"/>
      <c r="RPA44" s="23"/>
      <c r="RPB44" s="23"/>
      <c r="RPC44" s="23"/>
      <c r="RPD44" s="23"/>
      <c r="RPE44" s="23"/>
      <c r="RPF44" s="23"/>
      <c r="RPG44" s="23"/>
      <c r="RPH44" s="23"/>
      <c r="RPI44" s="23"/>
      <c r="RPJ44" s="23"/>
      <c r="RPK44" s="23"/>
      <c r="RPL44" s="23"/>
      <c r="RPM44" s="23"/>
      <c r="RPN44" s="23"/>
      <c r="RPO44" s="23"/>
      <c r="RPP44" s="23"/>
      <c r="RPQ44" s="23"/>
      <c r="RPR44" s="23"/>
      <c r="RPS44" s="23"/>
      <c r="RPT44" s="23"/>
      <c r="RPU44" s="23"/>
      <c r="RPV44" s="23"/>
      <c r="RPW44" s="23"/>
      <c r="RPX44" s="23"/>
      <c r="RPY44" s="23"/>
      <c r="RPZ44" s="23"/>
      <c r="RQA44" s="23"/>
      <c r="RQB44" s="23"/>
      <c r="RQC44" s="23"/>
      <c r="RQD44" s="23"/>
      <c r="RQE44" s="23"/>
      <c r="RQF44" s="23"/>
      <c r="RQG44" s="23"/>
      <c r="RQH44" s="23"/>
      <c r="RQI44" s="23"/>
      <c r="RQJ44" s="23"/>
      <c r="RQK44" s="23"/>
      <c r="RQL44" s="23"/>
      <c r="RQM44" s="23"/>
      <c r="RQN44" s="23"/>
      <c r="RQO44" s="23"/>
      <c r="RQP44" s="23"/>
      <c r="RQQ44" s="23"/>
      <c r="RQR44" s="23"/>
      <c r="RQS44" s="23"/>
      <c r="RQT44" s="23"/>
      <c r="RQU44" s="23"/>
      <c r="RQV44" s="23"/>
      <c r="RQW44" s="23"/>
      <c r="RQX44" s="23"/>
      <c r="RQY44" s="23"/>
      <c r="RQZ44" s="23"/>
      <c r="RRA44" s="23"/>
      <c r="RRB44" s="23"/>
      <c r="RRC44" s="23"/>
      <c r="RRD44" s="23"/>
      <c r="RRE44" s="23"/>
      <c r="RRF44" s="23"/>
      <c r="RRG44" s="23"/>
      <c r="RRH44" s="23"/>
      <c r="RRI44" s="23"/>
      <c r="RRJ44" s="23"/>
      <c r="RRK44" s="23"/>
      <c r="RRL44" s="23"/>
      <c r="RRM44" s="23"/>
      <c r="RRN44" s="23"/>
      <c r="RRO44" s="23"/>
      <c r="RRP44" s="23"/>
      <c r="RRQ44" s="23"/>
      <c r="RRR44" s="23"/>
      <c r="RRS44" s="23"/>
      <c r="RRT44" s="23"/>
      <c r="RRU44" s="23"/>
      <c r="RRV44" s="23"/>
      <c r="RRW44" s="23"/>
      <c r="RRX44" s="23"/>
      <c r="RRY44" s="23"/>
      <c r="RRZ44" s="23"/>
      <c r="RSA44" s="23"/>
      <c r="RSB44" s="23"/>
      <c r="RSC44" s="23"/>
      <c r="RSD44" s="23"/>
      <c r="RSE44" s="23"/>
      <c r="RSF44" s="23"/>
      <c r="RSG44" s="23"/>
      <c r="RSH44" s="23"/>
      <c r="RSI44" s="23"/>
      <c r="RSJ44" s="23"/>
      <c r="RSK44" s="23"/>
      <c r="RSL44" s="23"/>
      <c r="RSM44" s="23"/>
      <c r="RSN44" s="23"/>
      <c r="RSO44" s="23"/>
      <c r="RSP44" s="23"/>
      <c r="RSQ44" s="23"/>
      <c r="RSR44" s="23"/>
      <c r="RSS44" s="23"/>
      <c r="RST44" s="23"/>
      <c r="RSU44" s="23"/>
      <c r="RSV44" s="23"/>
      <c r="RSW44" s="23"/>
      <c r="RSX44" s="23"/>
      <c r="RSY44" s="23"/>
      <c r="RSZ44" s="23"/>
      <c r="RTA44" s="23"/>
      <c r="RTB44" s="23"/>
      <c r="RTC44" s="23"/>
      <c r="RTD44" s="23"/>
      <c r="RTE44" s="23"/>
      <c r="RTF44" s="23"/>
      <c r="RTG44" s="23"/>
      <c r="RTH44" s="23"/>
      <c r="RTI44" s="23"/>
      <c r="RTJ44" s="23"/>
      <c r="RTK44" s="23"/>
      <c r="RTL44" s="23"/>
      <c r="RTM44" s="23"/>
      <c r="RTN44" s="23"/>
      <c r="RTO44" s="23"/>
      <c r="RTP44" s="23"/>
      <c r="RTQ44" s="23"/>
      <c r="RTR44" s="23"/>
      <c r="RTS44" s="23"/>
      <c r="RTT44" s="23"/>
      <c r="RTU44" s="23"/>
      <c r="RTV44" s="23"/>
      <c r="RTW44" s="23"/>
      <c r="RTX44" s="23"/>
      <c r="RTY44" s="23"/>
      <c r="RTZ44" s="23"/>
      <c r="RUA44" s="23"/>
      <c r="RUB44" s="23"/>
      <c r="RUC44" s="23"/>
      <c r="RUD44" s="23"/>
      <c r="RUE44" s="23"/>
      <c r="RUF44" s="23"/>
      <c r="RUG44" s="23"/>
      <c r="RUH44" s="23"/>
      <c r="RUI44" s="23"/>
      <c r="RUJ44" s="23"/>
      <c r="RUK44" s="23"/>
      <c r="RUL44" s="23"/>
      <c r="RUM44" s="23"/>
      <c r="RUN44" s="23"/>
      <c r="RUO44" s="23"/>
      <c r="RUP44" s="23"/>
      <c r="RUQ44" s="23"/>
      <c r="RUR44" s="23"/>
      <c r="RUS44" s="23"/>
      <c r="RUT44" s="23"/>
      <c r="RUU44" s="23"/>
      <c r="RUV44" s="23"/>
      <c r="RUW44" s="23"/>
      <c r="RUX44" s="23"/>
      <c r="RUY44" s="23"/>
      <c r="RUZ44" s="23"/>
      <c r="RVA44" s="23"/>
      <c r="RVB44" s="23"/>
      <c r="RVC44" s="23"/>
      <c r="RVD44" s="23"/>
      <c r="RVE44" s="23"/>
      <c r="RVF44" s="23"/>
      <c r="RVG44" s="23"/>
      <c r="RVH44" s="23"/>
      <c r="RVI44" s="23"/>
      <c r="RVJ44" s="23"/>
      <c r="RVK44" s="23"/>
      <c r="RVL44" s="23"/>
      <c r="RVM44" s="23"/>
      <c r="RVN44" s="23"/>
      <c r="RVO44" s="23"/>
      <c r="RVP44" s="23"/>
      <c r="RVQ44" s="23"/>
      <c r="RVR44" s="23"/>
      <c r="RVS44" s="23"/>
      <c r="RVT44" s="23"/>
      <c r="RVU44" s="23"/>
      <c r="RVV44" s="23"/>
      <c r="RVW44" s="23"/>
      <c r="RVX44" s="23"/>
      <c r="RVY44" s="23"/>
      <c r="RVZ44" s="23"/>
      <c r="RWA44" s="23"/>
      <c r="RWB44" s="23"/>
      <c r="RWC44" s="23"/>
      <c r="RWD44" s="23"/>
      <c r="RWE44" s="23"/>
      <c r="RWF44" s="23"/>
      <c r="RWG44" s="23"/>
      <c r="RWH44" s="23"/>
      <c r="RWI44" s="23"/>
      <c r="RWJ44" s="23"/>
      <c r="RWK44" s="23"/>
      <c r="RWL44" s="23"/>
      <c r="RWM44" s="23"/>
      <c r="RWN44" s="23"/>
      <c r="RWO44" s="23"/>
      <c r="RWP44" s="23"/>
      <c r="RWQ44" s="23"/>
      <c r="RWR44" s="23"/>
      <c r="RWS44" s="23"/>
      <c r="RWT44" s="23"/>
      <c r="RWU44" s="23"/>
      <c r="RWV44" s="23"/>
      <c r="RWW44" s="23"/>
      <c r="RWX44" s="23"/>
      <c r="RWY44" s="23"/>
      <c r="RWZ44" s="23"/>
      <c r="RXA44" s="23"/>
      <c r="RXB44" s="23"/>
      <c r="RXC44" s="23"/>
      <c r="RXD44" s="23"/>
      <c r="RXE44" s="23"/>
      <c r="RXF44" s="23"/>
      <c r="RXG44" s="23"/>
      <c r="RXH44" s="23"/>
      <c r="RXI44" s="23"/>
      <c r="RXJ44" s="23"/>
      <c r="RXK44" s="23"/>
      <c r="RXL44" s="23"/>
      <c r="RXM44" s="23"/>
      <c r="RXN44" s="23"/>
      <c r="RXO44" s="23"/>
      <c r="RXP44" s="23"/>
      <c r="RXQ44" s="23"/>
      <c r="RXR44" s="23"/>
      <c r="RXS44" s="23"/>
      <c r="RXT44" s="23"/>
      <c r="RXU44" s="23"/>
      <c r="RXV44" s="23"/>
      <c r="RXW44" s="23"/>
      <c r="RXX44" s="23"/>
      <c r="RXY44" s="23"/>
      <c r="RXZ44" s="23"/>
      <c r="RYA44" s="23"/>
      <c r="RYB44" s="23"/>
      <c r="RYC44" s="23"/>
      <c r="RYD44" s="23"/>
      <c r="RYE44" s="23"/>
      <c r="RYF44" s="23"/>
      <c r="RYG44" s="23"/>
      <c r="RYH44" s="23"/>
      <c r="RYI44" s="23"/>
      <c r="RYJ44" s="23"/>
      <c r="RYK44" s="23"/>
      <c r="RYL44" s="23"/>
      <c r="RYM44" s="23"/>
      <c r="RYN44" s="23"/>
      <c r="RYO44" s="23"/>
      <c r="RYP44" s="23"/>
      <c r="RYQ44" s="23"/>
      <c r="RYR44" s="23"/>
      <c r="RYS44" s="23"/>
      <c r="RYT44" s="23"/>
      <c r="RYU44" s="23"/>
      <c r="RYV44" s="23"/>
      <c r="RYW44" s="23"/>
      <c r="RYX44" s="23"/>
      <c r="RYY44" s="23"/>
      <c r="RYZ44" s="23"/>
      <c r="RZA44" s="23"/>
      <c r="RZB44" s="23"/>
      <c r="RZC44" s="23"/>
      <c r="RZD44" s="23"/>
      <c r="RZE44" s="23"/>
      <c r="RZF44" s="23"/>
      <c r="RZG44" s="23"/>
      <c r="RZH44" s="23"/>
      <c r="RZI44" s="23"/>
      <c r="RZJ44" s="23"/>
      <c r="RZK44" s="23"/>
      <c r="RZL44" s="23"/>
      <c r="RZM44" s="23"/>
      <c r="RZN44" s="23"/>
      <c r="RZO44" s="23"/>
      <c r="RZP44" s="23"/>
      <c r="RZQ44" s="23"/>
      <c r="RZR44" s="23"/>
      <c r="RZS44" s="23"/>
      <c r="RZT44" s="23"/>
      <c r="RZU44" s="23"/>
      <c r="RZV44" s="23"/>
      <c r="RZW44" s="23"/>
      <c r="RZX44" s="23"/>
      <c r="RZY44" s="23"/>
      <c r="RZZ44" s="23"/>
      <c r="SAA44" s="23"/>
      <c r="SAB44" s="23"/>
      <c r="SAC44" s="23"/>
      <c r="SAD44" s="23"/>
      <c r="SAE44" s="23"/>
      <c r="SAF44" s="23"/>
      <c r="SAG44" s="23"/>
      <c r="SAH44" s="23"/>
      <c r="SAI44" s="23"/>
      <c r="SAJ44" s="23"/>
      <c r="SAK44" s="23"/>
      <c r="SAL44" s="23"/>
      <c r="SAM44" s="23"/>
      <c r="SAN44" s="23"/>
      <c r="SAO44" s="23"/>
      <c r="SAP44" s="23"/>
      <c r="SAQ44" s="23"/>
      <c r="SAR44" s="23"/>
      <c r="SAS44" s="23"/>
      <c r="SAT44" s="23"/>
      <c r="SAU44" s="23"/>
      <c r="SAV44" s="23"/>
      <c r="SAW44" s="23"/>
      <c r="SAX44" s="23"/>
      <c r="SAY44" s="23"/>
      <c r="SAZ44" s="23"/>
      <c r="SBA44" s="23"/>
      <c r="SBB44" s="23"/>
      <c r="SBC44" s="23"/>
      <c r="SBD44" s="23"/>
      <c r="SBE44" s="23"/>
      <c r="SBF44" s="23"/>
      <c r="SBG44" s="23"/>
      <c r="SBH44" s="23"/>
      <c r="SBI44" s="23"/>
      <c r="SBJ44" s="23"/>
      <c r="SBK44" s="23"/>
      <c r="SBL44" s="23"/>
      <c r="SBM44" s="23"/>
      <c r="SBN44" s="23"/>
      <c r="SBO44" s="23"/>
      <c r="SBP44" s="23"/>
      <c r="SBQ44" s="23"/>
      <c r="SBR44" s="23"/>
      <c r="SBS44" s="23"/>
      <c r="SBT44" s="23"/>
      <c r="SBU44" s="23"/>
      <c r="SBV44" s="23"/>
      <c r="SBW44" s="23"/>
      <c r="SBX44" s="23"/>
      <c r="SBY44" s="23"/>
      <c r="SBZ44" s="23"/>
      <c r="SCA44" s="23"/>
      <c r="SCB44" s="23"/>
      <c r="SCC44" s="23"/>
      <c r="SCD44" s="23"/>
      <c r="SCE44" s="23"/>
      <c r="SCF44" s="23"/>
      <c r="SCG44" s="23"/>
      <c r="SCH44" s="23"/>
      <c r="SCI44" s="23"/>
      <c r="SCJ44" s="23"/>
      <c r="SCK44" s="23"/>
      <c r="SCL44" s="23"/>
      <c r="SCM44" s="23"/>
      <c r="SCN44" s="23"/>
      <c r="SCO44" s="23"/>
      <c r="SCP44" s="23"/>
      <c r="SCQ44" s="23"/>
      <c r="SCR44" s="23"/>
      <c r="SCS44" s="23"/>
      <c r="SCT44" s="23"/>
      <c r="SCU44" s="23"/>
      <c r="SCV44" s="23"/>
      <c r="SCW44" s="23"/>
      <c r="SCX44" s="23"/>
      <c r="SCY44" s="23"/>
      <c r="SCZ44" s="23"/>
      <c r="SDA44" s="23"/>
      <c r="SDB44" s="23"/>
      <c r="SDC44" s="23"/>
      <c r="SDD44" s="23"/>
      <c r="SDE44" s="23"/>
      <c r="SDF44" s="23"/>
      <c r="SDG44" s="23"/>
      <c r="SDH44" s="23"/>
      <c r="SDI44" s="23"/>
      <c r="SDJ44" s="23"/>
      <c r="SDK44" s="23"/>
      <c r="SDL44" s="23"/>
      <c r="SDM44" s="23"/>
      <c r="SDN44" s="23"/>
      <c r="SDO44" s="23"/>
      <c r="SDP44" s="23"/>
      <c r="SDQ44" s="23"/>
      <c r="SDR44" s="23"/>
      <c r="SDS44" s="23"/>
      <c r="SDT44" s="23"/>
      <c r="SDU44" s="23"/>
      <c r="SDV44" s="23"/>
      <c r="SDW44" s="23"/>
      <c r="SDX44" s="23"/>
      <c r="SDY44" s="23"/>
      <c r="SDZ44" s="23"/>
      <c r="SEA44" s="23"/>
      <c r="SEB44" s="23"/>
      <c r="SEC44" s="23"/>
      <c r="SED44" s="23"/>
      <c r="SEE44" s="23"/>
      <c r="SEF44" s="23"/>
      <c r="SEG44" s="23"/>
      <c r="SEH44" s="23"/>
      <c r="SEI44" s="23"/>
      <c r="SEJ44" s="23"/>
      <c r="SEK44" s="23"/>
      <c r="SEL44" s="23"/>
      <c r="SEM44" s="23"/>
      <c r="SEN44" s="23"/>
      <c r="SEO44" s="23"/>
      <c r="SEP44" s="23"/>
      <c r="SEQ44" s="23"/>
      <c r="SER44" s="23"/>
      <c r="SES44" s="23"/>
      <c r="SET44" s="23"/>
      <c r="SEU44" s="23"/>
      <c r="SEV44" s="23"/>
      <c r="SEW44" s="23"/>
      <c r="SEX44" s="23"/>
      <c r="SEY44" s="23"/>
      <c r="SEZ44" s="23"/>
      <c r="SFA44" s="23"/>
      <c r="SFB44" s="23"/>
      <c r="SFC44" s="23"/>
      <c r="SFD44" s="23"/>
      <c r="SFE44" s="23"/>
      <c r="SFF44" s="23"/>
      <c r="SFG44" s="23"/>
      <c r="SFH44" s="23"/>
      <c r="SFI44" s="23"/>
      <c r="SFJ44" s="23"/>
      <c r="SFK44" s="23"/>
      <c r="SFL44" s="23"/>
      <c r="SFM44" s="23"/>
      <c r="SFN44" s="23"/>
      <c r="SFO44" s="23"/>
      <c r="SFP44" s="23"/>
      <c r="SFQ44" s="23"/>
      <c r="SFR44" s="23"/>
      <c r="SFS44" s="23"/>
      <c r="SFT44" s="23"/>
      <c r="SFU44" s="23"/>
      <c r="SFV44" s="23"/>
      <c r="SFW44" s="23"/>
      <c r="SFX44" s="23"/>
      <c r="SFY44" s="23"/>
      <c r="SFZ44" s="23"/>
      <c r="SGA44" s="23"/>
      <c r="SGB44" s="23"/>
      <c r="SGC44" s="23"/>
      <c r="SGD44" s="23"/>
      <c r="SGE44" s="23"/>
      <c r="SGF44" s="23"/>
      <c r="SGG44" s="23"/>
      <c r="SGH44" s="23"/>
      <c r="SGI44" s="23"/>
      <c r="SGJ44" s="23"/>
      <c r="SGK44" s="23"/>
      <c r="SGL44" s="23"/>
      <c r="SGM44" s="23"/>
      <c r="SGN44" s="23"/>
      <c r="SGO44" s="23"/>
      <c r="SGP44" s="23"/>
      <c r="SGQ44" s="23"/>
      <c r="SGR44" s="23"/>
      <c r="SGS44" s="23"/>
      <c r="SGT44" s="23"/>
      <c r="SGU44" s="23"/>
      <c r="SGV44" s="23"/>
      <c r="SGW44" s="23"/>
      <c r="SGX44" s="23"/>
      <c r="SGY44" s="23"/>
      <c r="SGZ44" s="23"/>
      <c r="SHA44" s="23"/>
      <c r="SHB44" s="23"/>
      <c r="SHC44" s="23"/>
      <c r="SHD44" s="23"/>
      <c r="SHE44" s="23"/>
      <c r="SHF44" s="23"/>
      <c r="SHG44" s="23"/>
      <c r="SHH44" s="23"/>
      <c r="SHI44" s="23"/>
      <c r="SHJ44" s="23"/>
      <c r="SHK44" s="23"/>
      <c r="SHL44" s="23"/>
      <c r="SHM44" s="23"/>
      <c r="SHN44" s="23"/>
      <c r="SHO44" s="23"/>
      <c r="SHP44" s="23"/>
      <c r="SHQ44" s="23"/>
      <c r="SHR44" s="23"/>
      <c r="SHS44" s="23"/>
      <c r="SHT44" s="23"/>
      <c r="SHU44" s="23"/>
      <c r="SHV44" s="23"/>
      <c r="SHW44" s="23"/>
      <c r="SHX44" s="23"/>
      <c r="SHY44" s="23"/>
      <c r="SHZ44" s="23"/>
      <c r="SIA44" s="23"/>
      <c r="SIB44" s="23"/>
      <c r="SIC44" s="23"/>
      <c r="SID44" s="23"/>
      <c r="SIE44" s="23"/>
      <c r="SIF44" s="23"/>
      <c r="SIG44" s="23"/>
      <c r="SIH44" s="23"/>
      <c r="SII44" s="23"/>
      <c r="SIJ44" s="23"/>
      <c r="SIK44" s="23"/>
      <c r="SIL44" s="23"/>
      <c r="SIM44" s="23"/>
      <c r="SIN44" s="23"/>
      <c r="SIO44" s="23"/>
      <c r="SIP44" s="23"/>
      <c r="SIQ44" s="23"/>
      <c r="SIR44" s="23"/>
      <c r="SIS44" s="23"/>
      <c r="SIT44" s="23"/>
      <c r="SIU44" s="23"/>
      <c r="SIV44" s="23"/>
      <c r="SIW44" s="23"/>
      <c r="SIX44" s="23"/>
      <c r="SIY44" s="23"/>
      <c r="SIZ44" s="23"/>
      <c r="SJA44" s="23"/>
      <c r="SJB44" s="23"/>
      <c r="SJC44" s="23"/>
      <c r="SJD44" s="23"/>
      <c r="SJE44" s="23"/>
      <c r="SJF44" s="23"/>
      <c r="SJG44" s="23"/>
      <c r="SJH44" s="23"/>
      <c r="SJI44" s="23"/>
      <c r="SJJ44" s="23"/>
      <c r="SJK44" s="23"/>
      <c r="SJL44" s="23"/>
      <c r="SJM44" s="23"/>
      <c r="SJN44" s="23"/>
      <c r="SJO44" s="23"/>
      <c r="SJP44" s="23"/>
      <c r="SJQ44" s="23"/>
      <c r="SJR44" s="23"/>
      <c r="SJS44" s="23"/>
      <c r="SJT44" s="23"/>
      <c r="SJU44" s="23"/>
      <c r="SJV44" s="23"/>
      <c r="SJW44" s="23"/>
      <c r="SJX44" s="23"/>
      <c r="SJY44" s="23"/>
      <c r="SJZ44" s="23"/>
      <c r="SKA44" s="23"/>
      <c r="SKB44" s="23"/>
      <c r="SKC44" s="23"/>
      <c r="SKD44" s="23"/>
      <c r="SKE44" s="23"/>
      <c r="SKF44" s="23"/>
      <c r="SKG44" s="23"/>
      <c r="SKH44" s="23"/>
      <c r="SKI44" s="23"/>
      <c r="SKJ44" s="23"/>
      <c r="SKK44" s="23"/>
      <c r="SKL44" s="23"/>
      <c r="SKM44" s="23"/>
      <c r="SKN44" s="23"/>
      <c r="SKO44" s="23"/>
      <c r="SKP44" s="23"/>
      <c r="SKQ44" s="23"/>
      <c r="SKR44" s="23"/>
      <c r="SKS44" s="23"/>
      <c r="SKT44" s="23"/>
      <c r="SKU44" s="23"/>
      <c r="SKV44" s="23"/>
      <c r="SKW44" s="23"/>
      <c r="SKX44" s="23"/>
      <c r="SKY44" s="23"/>
      <c r="SKZ44" s="23"/>
      <c r="SLA44" s="23"/>
      <c r="SLB44" s="23"/>
      <c r="SLC44" s="23"/>
      <c r="SLD44" s="23"/>
      <c r="SLE44" s="23"/>
      <c r="SLF44" s="23"/>
      <c r="SLG44" s="23"/>
      <c r="SLH44" s="23"/>
      <c r="SLI44" s="23"/>
      <c r="SLJ44" s="23"/>
      <c r="SLK44" s="23"/>
      <c r="SLL44" s="23"/>
      <c r="SLM44" s="23"/>
      <c r="SLN44" s="23"/>
      <c r="SLO44" s="23"/>
      <c r="SLP44" s="23"/>
      <c r="SLQ44" s="23"/>
      <c r="SLR44" s="23"/>
      <c r="SLS44" s="23"/>
      <c r="SLT44" s="23"/>
      <c r="SLU44" s="23"/>
      <c r="SLV44" s="23"/>
      <c r="SLW44" s="23"/>
      <c r="SLX44" s="23"/>
      <c r="SLY44" s="23"/>
      <c r="SLZ44" s="23"/>
      <c r="SMA44" s="23"/>
      <c r="SMB44" s="23"/>
      <c r="SMC44" s="23"/>
      <c r="SMD44" s="23"/>
      <c r="SME44" s="23"/>
      <c r="SMF44" s="23"/>
      <c r="SMG44" s="23"/>
      <c r="SMH44" s="23"/>
      <c r="SMI44" s="23"/>
      <c r="SMJ44" s="23"/>
      <c r="SMK44" s="23"/>
      <c r="SML44" s="23"/>
      <c r="SMM44" s="23"/>
      <c r="SMN44" s="23"/>
      <c r="SMO44" s="23"/>
      <c r="SMP44" s="23"/>
      <c r="SMQ44" s="23"/>
      <c r="SMR44" s="23"/>
      <c r="SMS44" s="23"/>
      <c r="SMT44" s="23"/>
      <c r="SMU44" s="23"/>
      <c r="SMV44" s="23"/>
      <c r="SMW44" s="23"/>
      <c r="SMX44" s="23"/>
      <c r="SMY44" s="23"/>
      <c r="SMZ44" s="23"/>
      <c r="SNA44" s="23"/>
      <c r="SNB44" s="23"/>
      <c r="SNC44" s="23"/>
      <c r="SND44" s="23"/>
      <c r="SNE44" s="23"/>
      <c r="SNF44" s="23"/>
      <c r="SNG44" s="23"/>
      <c r="SNH44" s="23"/>
      <c r="SNI44" s="23"/>
      <c r="SNJ44" s="23"/>
      <c r="SNK44" s="23"/>
      <c r="SNL44" s="23"/>
      <c r="SNM44" s="23"/>
      <c r="SNN44" s="23"/>
      <c r="SNO44" s="23"/>
      <c r="SNP44" s="23"/>
      <c r="SNQ44" s="23"/>
      <c r="SNR44" s="23"/>
      <c r="SNS44" s="23"/>
      <c r="SNT44" s="23"/>
      <c r="SNU44" s="23"/>
      <c r="SNV44" s="23"/>
      <c r="SNW44" s="23"/>
      <c r="SNX44" s="23"/>
      <c r="SNY44" s="23"/>
      <c r="SNZ44" s="23"/>
      <c r="SOA44" s="23"/>
      <c r="SOB44" s="23"/>
      <c r="SOC44" s="23"/>
      <c r="SOD44" s="23"/>
      <c r="SOE44" s="23"/>
      <c r="SOF44" s="23"/>
      <c r="SOG44" s="23"/>
      <c r="SOH44" s="23"/>
      <c r="SOI44" s="23"/>
      <c r="SOJ44" s="23"/>
      <c r="SOK44" s="23"/>
      <c r="SOL44" s="23"/>
      <c r="SOM44" s="23"/>
      <c r="SON44" s="23"/>
      <c r="SOO44" s="23"/>
      <c r="SOP44" s="23"/>
      <c r="SOQ44" s="23"/>
      <c r="SOR44" s="23"/>
      <c r="SOS44" s="23"/>
      <c r="SOT44" s="23"/>
      <c r="SOU44" s="23"/>
      <c r="SOV44" s="23"/>
      <c r="SOW44" s="23"/>
      <c r="SOX44" s="23"/>
      <c r="SOY44" s="23"/>
      <c r="SOZ44" s="23"/>
      <c r="SPA44" s="23"/>
      <c r="SPB44" s="23"/>
      <c r="SPC44" s="23"/>
      <c r="SPD44" s="23"/>
      <c r="SPE44" s="23"/>
      <c r="SPF44" s="23"/>
      <c r="SPG44" s="23"/>
      <c r="SPH44" s="23"/>
      <c r="SPI44" s="23"/>
      <c r="SPJ44" s="23"/>
      <c r="SPK44" s="23"/>
      <c r="SPL44" s="23"/>
      <c r="SPM44" s="23"/>
      <c r="SPN44" s="23"/>
      <c r="SPO44" s="23"/>
      <c r="SPP44" s="23"/>
      <c r="SPQ44" s="23"/>
      <c r="SPR44" s="23"/>
      <c r="SPS44" s="23"/>
      <c r="SPT44" s="23"/>
      <c r="SPU44" s="23"/>
      <c r="SPV44" s="23"/>
      <c r="SPW44" s="23"/>
      <c r="SPX44" s="23"/>
      <c r="SPY44" s="23"/>
      <c r="SPZ44" s="23"/>
      <c r="SQA44" s="23"/>
      <c r="SQB44" s="23"/>
      <c r="SQC44" s="23"/>
      <c r="SQD44" s="23"/>
      <c r="SQE44" s="23"/>
      <c r="SQF44" s="23"/>
      <c r="SQG44" s="23"/>
      <c r="SQH44" s="23"/>
      <c r="SQI44" s="23"/>
      <c r="SQJ44" s="23"/>
      <c r="SQK44" s="23"/>
      <c r="SQL44" s="23"/>
      <c r="SQM44" s="23"/>
      <c r="SQN44" s="23"/>
      <c r="SQO44" s="23"/>
      <c r="SQP44" s="23"/>
      <c r="SQQ44" s="23"/>
      <c r="SQR44" s="23"/>
      <c r="SQS44" s="23"/>
      <c r="SQT44" s="23"/>
      <c r="SQU44" s="23"/>
      <c r="SQV44" s="23"/>
      <c r="SQW44" s="23"/>
      <c r="SQX44" s="23"/>
      <c r="SQY44" s="23"/>
      <c r="SQZ44" s="23"/>
      <c r="SRA44" s="23"/>
      <c r="SRB44" s="23"/>
      <c r="SRC44" s="23"/>
      <c r="SRD44" s="23"/>
      <c r="SRE44" s="23"/>
      <c r="SRF44" s="23"/>
      <c r="SRG44" s="23"/>
      <c r="SRH44" s="23"/>
      <c r="SRI44" s="23"/>
      <c r="SRJ44" s="23"/>
      <c r="SRK44" s="23"/>
      <c r="SRL44" s="23"/>
      <c r="SRM44" s="23"/>
      <c r="SRN44" s="23"/>
      <c r="SRO44" s="23"/>
      <c r="SRP44" s="23"/>
      <c r="SRQ44" s="23"/>
      <c r="SRR44" s="23"/>
      <c r="SRS44" s="23"/>
      <c r="SRT44" s="23"/>
      <c r="SRU44" s="23"/>
      <c r="SRV44" s="23"/>
      <c r="SRW44" s="23"/>
      <c r="SRX44" s="23"/>
      <c r="SRY44" s="23"/>
      <c r="SRZ44" s="23"/>
      <c r="SSA44" s="23"/>
      <c r="SSB44" s="23"/>
      <c r="SSC44" s="23"/>
      <c r="SSD44" s="23"/>
      <c r="SSE44" s="23"/>
      <c r="SSF44" s="23"/>
      <c r="SSG44" s="23"/>
      <c r="SSH44" s="23"/>
      <c r="SSI44" s="23"/>
      <c r="SSJ44" s="23"/>
      <c r="SSK44" s="23"/>
      <c r="SSL44" s="23"/>
      <c r="SSM44" s="23"/>
      <c r="SSN44" s="23"/>
      <c r="SSO44" s="23"/>
      <c r="SSP44" s="23"/>
      <c r="SSQ44" s="23"/>
      <c r="SSR44" s="23"/>
      <c r="SSS44" s="23"/>
      <c r="SST44" s="23"/>
      <c r="SSU44" s="23"/>
      <c r="SSV44" s="23"/>
      <c r="SSW44" s="23"/>
      <c r="SSX44" s="23"/>
      <c r="SSY44" s="23"/>
      <c r="SSZ44" s="23"/>
      <c r="STA44" s="23"/>
      <c r="STB44" s="23"/>
      <c r="STC44" s="23"/>
      <c r="STD44" s="23"/>
      <c r="STE44" s="23"/>
      <c r="STF44" s="23"/>
      <c r="STG44" s="23"/>
      <c r="STH44" s="23"/>
      <c r="STI44" s="23"/>
      <c r="STJ44" s="23"/>
      <c r="STK44" s="23"/>
      <c r="STL44" s="23"/>
      <c r="STM44" s="23"/>
      <c r="STN44" s="23"/>
      <c r="STO44" s="23"/>
      <c r="STP44" s="23"/>
      <c r="STQ44" s="23"/>
      <c r="STR44" s="23"/>
      <c r="STS44" s="23"/>
      <c r="STT44" s="23"/>
      <c r="STU44" s="23"/>
      <c r="STV44" s="23"/>
      <c r="STW44" s="23"/>
      <c r="STX44" s="23"/>
      <c r="STY44" s="23"/>
      <c r="STZ44" s="23"/>
      <c r="SUA44" s="23"/>
      <c r="SUB44" s="23"/>
      <c r="SUC44" s="23"/>
      <c r="SUD44" s="23"/>
      <c r="SUE44" s="23"/>
      <c r="SUF44" s="23"/>
      <c r="SUG44" s="23"/>
      <c r="SUH44" s="23"/>
      <c r="SUI44" s="23"/>
      <c r="SUJ44" s="23"/>
      <c r="SUK44" s="23"/>
      <c r="SUL44" s="23"/>
      <c r="SUM44" s="23"/>
      <c r="SUN44" s="23"/>
      <c r="SUO44" s="23"/>
      <c r="SUP44" s="23"/>
      <c r="SUQ44" s="23"/>
      <c r="SUR44" s="23"/>
      <c r="SUS44" s="23"/>
      <c r="SUT44" s="23"/>
      <c r="SUU44" s="23"/>
      <c r="SUV44" s="23"/>
      <c r="SUW44" s="23"/>
      <c r="SUX44" s="23"/>
      <c r="SUY44" s="23"/>
      <c r="SUZ44" s="23"/>
      <c r="SVA44" s="23"/>
      <c r="SVB44" s="23"/>
      <c r="SVC44" s="23"/>
      <c r="SVD44" s="23"/>
      <c r="SVE44" s="23"/>
      <c r="SVF44" s="23"/>
      <c r="SVG44" s="23"/>
      <c r="SVH44" s="23"/>
      <c r="SVI44" s="23"/>
      <c r="SVJ44" s="23"/>
      <c r="SVK44" s="23"/>
      <c r="SVL44" s="23"/>
      <c r="SVM44" s="23"/>
      <c r="SVN44" s="23"/>
      <c r="SVO44" s="23"/>
      <c r="SVP44" s="23"/>
      <c r="SVQ44" s="23"/>
      <c r="SVR44" s="23"/>
      <c r="SVS44" s="23"/>
      <c r="SVT44" s="23"/>
      <c r="SVU44" s="23"/>
      <c r="SVV44" s="23"/>
      <c r="SVW44" s="23"/>
      <c r="SVX44" s="23"/>
      <c r="SVY44" s="23"/>
      <c r="SVZ44" s="23"/>
      <c r="SWA44" s="23"/>
      <c r="SWB44" s="23"/>
      <c r="SWC44" s="23"/>
      <c r="SWD44" s="23"/>
      <c r="SWE44" s="23"/>
      <c r="SWF44" s="23"/>
      <c r="SWG44" s="23"/>
      <c r="SWH44" s="23"/>
      <c r="SWI44" s="23"/>
      <c r="SWJ44" s="23"/>
      <c r="SWK44" s="23"/>
      <c r="SWL44" s="23"/>
      <c r="SWM44" s="23"/>
      <c r="SWN44" s="23"/>
      <c r="SWO44" s="23"/>
      <c r="SWP44" s="23"/>
      <c r="SWQ44" s="23"/>
      <c r="SWR44" s="23"/>
      <c r="SWS44" s="23"/>
      <c r="SWT44" s="23"/>
      <c r="SWU44" s="23"/>
      <c r="SWV44" s="23"/>
      <c r="SWW44" s="23"/>
      <c r="SWX44" s="23"/>
      <c r="SWY44" s="23"/>
      <c r="SWZ44" s="23"/>
      <c r="SXA44" s="23"/>
      <c r="SXB44" s="23"/>
      <c r="SXC44" s="23"/>
      <c r="SXD44" s="23"/>
      <c r="SXE44" s="23"/>
      <c r="SXF44" s="23"/>
      <c r="SXG44" s="23"/>
      <c r="SXH44" s="23"/>
      <c r="SXI44" s="23"/>
      <c r="SXJ44" s="23"/>
      <c r="SXK44" s="23"/>
      <c r="SXL44" s="23"/>
      <c r="SXM44" s="23"/>
      <c r="SXN44" s="23"/>
      <c r="SXO44" s="23"/>
      <c r="SXP44" s="23"/>
      <c r="SXQ44" s="23"/>
      <c r="SXR44" s="23"/>
      <c r="SXS44" s="23"/>
      <c r="SXT44" s="23"/>
      <c r="SXU44" s="23"/>
      <c r="SXV44" s="23"/>
      <c r="SXW44" s="23"/>
      <c r="SXX44" s="23"/>
      <c r="SXY44" s="23"/>
      <c r="SXZ44" s="23"/>
      <c r="SYA44" s="23"/>
      <c r="SYB44" s="23"/>
      <c r="SYC44" s="23"/>
      <c r="SYD44" s="23"/>
      <c r="SYE44" s="23"/>
      <c r="SYF44" s="23"/>
      <c r="SYG44" s="23"/>
      <c r="SYH44" s="23"/>
      <c r="SYI44" s="23"/>
      <c r="SYJ44" s="23"/>
      <c r="SYK44" s="23"/>
      <c r="SYL44" s="23"/>
      <c r="SYM44" s="23"/>
      <c r="SYN44" s="23"/>
      <c r="SYO44" s="23"/>
      <c r="SYP44" s="23"/>
      <c r="SYQ44" s="23"/>
      <c r="SYR44" s="23"/>
      <c r="SYS44" s="23"/>
      <c r="SYT44" s="23"/>
      <c r="SYU44" s="23"/>
      <c r="SYV44" s="23"/>
      <c r="SYW44" s="23"/>
      <c r="SYX44" s="23"/>
      <c r="SYY44" s="23"/>
      <c r="SYZ44" s="23"/>
      <c r="SZA44" s="23"/>
      <c r="SZB44" s="23"/>
      <c r="SZC44" s="23"/>
      <c r="SZD44" s="23"/>
      <c r="SZE44" s="23"/>
      <c r="SZF44" s="23"/>
      <c r="SZG44" s="23"/>
      <c r="SZH44" s="23"/>
      <c r="SZI44" s="23"/>
      <c r="SZJ44" s="23"/>
      <c r="SZK44" s="23"/>
      <c r="SZL44" s="23"/>
      <c r="SZM44" s="23"/>
      <c r="SZN44" s="23"/>
      <c r="SZO44" s="23"/>
      <c r="SZP44" s="23"/>
      <c r="SZQ44" s="23"/>
      <c r="SZR44" s="23"/>
      <c r="SZS44" s="23"/>
      <c r="SZT44" s="23"/>
      <c r="SZU44" s="23"/>
      <c r="SZV44" s="23"/>
      <c r="SZW44" s="23"/>
      <c r="SZX44" s="23"/>
      <c r="SZY44" s="23"/>
      <c r="SZZ44" s="23"/>
      <c r="TAA44" s="23"/>
      <c r="TAB44" s="23"/>
      <c r="TAC44" s="23"/>
      <c r="TAD44" s="23"/>
      <c r="TAE44" s="23"/>
      <c r="TAF44" s="23"/>
      <c r="TAG44" s="23"/>
      <c r="TAH44" s="23"/>
      <c r="TAI44" s="23"/>
      <c r="TAJ44" s="23"/>
      <c r="TAK44" s="23"/>
      <c r="TAL44" s="23"/>
      <c r="TAM44" s="23"/>
      <c r="TAN44" s="23"/>
      <c r="TAO44" s="23"/>
      <c r="TAP44" s="23"/>
      <c r="TAQ44" s="23"/>
      <c r="TAR44" s="23"/>
      <c r="TAS44" s="23"/>
      <c r="TAT44" s="23"/>
      <c r="TAU44" s="23"/>
      <c r="TAV44" s="23"/>
      <c r="TAW44" s="23"/>
      <c r="TAX44" s="23"/>
      <c r="TAY44" s="23"/>
      <c r="TAZ44" s="23"/>
      <c r="TBA44" s="23"/>
      <c r="TBB44" s="23"/>
      <c r="TBC44" s="23"/>
      <c r="TBD44" s="23"/>
      <c r="TBE44" s="23"/>
      <c r="TBF44" s="23"/>
      <c r="TBG44" s="23"/>
      <c r="TBH44" s="23"/>
      <c r="TBI44" s="23"/>
      <c r="TBJ44" s="23"/>
      <c r="TBK44" s="23"/>
      <c r="TBL44" s="23"/>
      <c r="TBM44" s="23"/>
      <c r="TBN44" s="23"/>
      <c r="TBO44" s="23"/>
      <c r="TBP44" s="23"/>
      <c r="TBQ44" s="23"/>
      <c r="TBR44" s="23"/>
      <c r="TBS44" s="23"/>
      <c r="TBT44" s="23"/>
      <c r="TBU44" s="23"/>
      <c r="TBV44" s="23"/>
      <c r="TBW44" s="23"/>
      <c r="TBX44" s="23"/>
      <c r="TBY44" s="23"/>
      <c r="TBZ44" s="23"/>
      <c r="TCA44" s="23"/>
      <c r="TCB44" s="23"/>
      <c r="TCC44" s="23"/>
      <c r="TCD44" s="23"/>
      <c r="TCE44" s="23"/>
      <c r="TCF44" s="23"/>
      <c r="TCG44" s="23"/>
      <c r="TCH44" s="23"/>
      <c r="TCI44" s="23"/>
      <c r="TCJ44" s="23"/>
      <c r="TCK44" s="23"/>
      <c r="TCL44" s="23"/>
      <c r="TCM44" s="23"/>
      <c r="TCN44" s="23"/>
      <c r="TCO44" s="23"/>
      <c r="TCP44" s="23"/>
      <c r="TCQ44" s="23"/>
      <c r="TCR44" s="23"/>
      <c r="TCS44" s="23"/>
      <c r="TCT44" s="23"/>
      <c r="TCU44" s="23"/>
      <c r="TCV44" s="23"/>
      <c r="TCW44" s="23"/>
      <c r="TCX44" s="23"/>
      <c r="TCY44" s="23"/>
      <c r="TCZ44" s="23"/>
      <c r="TDA44" s="23"/>
      <c r="TDB44" s="23"/>
      <c r="TDC44" s="23"/>
      <c r="TDD44" s="23"/>
      <c r="TDE44" s="23"/>
      <c r="TDF44" s="23"/>
      <c r="TDG44" s="23"/>
      <c r="TDH44" s="23"/>
      <c r="TDI44" s="23"/>
      <c r="TDJ44" s="23"/>
      <c r="TDK44" s="23"/>
      <c r="TDL44" s="23"/>
      <c r="TDM44" s="23"/>
      <c r="TDN44" s="23"/>
      <c r="TDO44" s="23"/>
      <c r="TDP44" s="23"/>
      <c r="TDQ44" s="23"/>
      <c r="TDR44" s="23"/>
      <c r="TDS44" s="23"/>
      <c r="TDT44" s="23"/>
      <c r="TDU44" s="23"/>
      <c r="TDV44" s="23"/>
      <c r="TDW44" s="23"/>
      <c r="TDX44" s="23"/>
      <c r="TDY44" s="23"/>
      <c r="TDZ44" s="23"/>
      <c r="TEA44" s="23"/>
      <c r="TEB44" s="23"/>
      <c r="TEC44" s="23"/>
      <c r="TED44" s="23"/>
      <c r="TEE44" s="23"/>
      <c r="TEF44" s="23"/>
      <c r="TEG44" s="23"/>
      <c r="TEH44" s="23"/>
      <c r="TEI44" s="23"/>
      <c r="TEJ44" s="23"/>
      <c r="TEK44" s="23"/>
      <c r="TEL44" s="23"/>
      <c r="TEM44" s="23"/>
      <c r="TEN44" s="23"/>
      <c r="TEO44" s="23"/>
      <c r="TEP44" s="23"/>
      <c r="TEQ44" s="23"/>
      <c r="TER44" s="23"/>
      <c r="TES44" s="23"/>
      <c r="TET44" s="23"/>
      <c r="TEU44" s="23"/>
      <c r="TEV44" s="23"/>
      <c r="TEW44" s="23"/>
      <c r="TEX44" s="23"/>
      <c r="TEY44" s="23"/>
      <c r="TEZ44" s="23"/>
      <c r="TFA44" s="23"/>
      <c r="TFB44" s="23"/>
      <c r="TFC44" s="23"/>
      <c r="TFD44" s="23"/>
      <c r="TFE44" s="23"/>
      <c r="TFF44" s="23"/>
      <c r="TFG44" s="23"/>
      <c r="TFH44" s="23"/>
      <c r="TFI44" s="23"/>
      <c r="TFJ44" s="23"/>
      <c r="TFK44" s="23"/>
      <c r="TFL44" s="23"/>
      <c r="TFM44" s="23"/>
      <c r="TFN44" s="23"/>
      <c r="TFO44" s="23"/>
      <c r="TFP44" s="23"/>
      <c r="TFQ44" s="23"/>
      <c r="TFR44" s="23"/>
      <c r="TFS44" s="23"/>
      <c r="TFT44" s="23"/>
      <c r="TFU44" s="23"/>
      <c r="TFV44" s="23"/>
      <c r="TFW44" s="23"/>
      <c r="TFX44" s="23"/>
      <c r="TFY44" s="23"/>
      <c r="TFZ44" s="23"/>
      <c r="TGA44" s="23"/>
      <c r="TGB44" s="23"/>
      <c r="TGC44" s="23"/>
      <c r="TGD44" s="23"/>
      <c r="TGE44" s="23"/>
      <c r="TGF44" s="23"/>
      <c r="TGG44" s="23"/>
      <c r="TGH44" s="23"/>
      <c r="TGI44" s="23"/>
      <c r="TGJ44" s="23"/>
      <c r="TGK44" s="23"/>
      <c r="TGL44" s="23"/>
      <c r="TGM44" s="23"/>
      <c r="TGN44" s="23"/>
      <c r="TGO44" s="23"/>
      <c r="TGP44" s="23"/>
      <c r="TGQ44" s="23"/>
      <c r="TGR44" s="23"/>
      <c r="TGS44" s="23"/>
      <c r="TGT44" s="23"/>
      <c r="TGU44" s="23"/>
      <c r="TGV44" s="23"/>
      <c r="TGW44" s="23"/>
      <c r="TGX44" s="23"/>
      <c r="TGY44" s="23"/>
      <c r="TGZ44" s="23"/>
      <c r="THA44" s="23"/>
      <c r="THB44" s="23"/>
      <c r="THC44" s="23"/>
      <c r="THD44" s="23"/>
      <c r="THE44" s="23"/>
      <c r="THF44" s="23"/>
      <c r="THG44" s="23"/>
      <c r="THH44" s="23"/>
      <c r="THI44" s="23"/>
      <c r="THJ44" s="23"/>
      <c r="THK44" s="23"/>
      <c r="THL44" s="23"/>
      <c r="THM44" s="23"/>
      <c r="THN44" s="23"/>
      <c r="THO44" s="23"/>
      <c r="THP44" s="23"/>
      <c r="THQ44" s="23"/>
      <c r="THR44" s="23"/>
      <c r="THS44" s="23"/>
      <c r="THT44" s="23"/>
      <c r="THU44" s="23"/>
      <c r="THV44" s="23"/>
      <c r="THW44" s="23"/>
      <c r="THX44" s="23"/>
      <c r="THY44" s="23"/>
      <c r="THZ44" s="23"/>
      <c r="TIA44" s="23"/>
      <c r="TIB44" s="23"/>
      <c r="TIC44" s="23"/>
      <c r="TID44" s="23"/>
      <c r="TIE44" s="23"/>
      <c r="TIF44" s="23"/>
      <c r="TIG44" s="23"/>
      <c r="TIH44" s="23"/>
      <c r="TII44" s="23"/>
      <c r="TIJ44" s="23"/>
      <c r="TIK44" s="23"/>
      <c r="TIL44" s="23"/>
      <c r="TIM44" s="23"/>
      <c r="TIN44" s="23"/>
      <c r="TIO44" s="23"/>
      <c r="TIP44" s="23"/>
      <c r="TIQ44" s="23"/>
      <c r="TIR44" s="23"/>
      <c r="TIS44" s="23"/>
      <c r="TIT44" s="23"/>
      <c r="TIU44" s="23"/>
      <c r="TIV44" s="23"/>
      <c r="TIW44" s="23"/>
      <c r="TIX44" s="23"/>
      <c r="TIY44" s="23"/>
      <c r="TIZ44" s="23"/>
      <c r="TJA44" s="23"/>
      <c r="TJB44" s="23"/>
      <c r="TJC44" s="23"/>
      <c r="TJD44" s="23"/>
      <c r="TJE44" s="23"/>
      <c r="TJF44" s="23"/>
      <c r="TJG44" s="23"/>
      <c r="TJH44" s="23"/>
      <c r="TJI44" s="23"/>
      <c r="TJJ44" s="23"/>
      <c r="TJK44" s="23"/>
      <c r="TJL44" s="23"/>
      <c r="TJM44" s="23"/>
      <c r="TJN44" s="23"/>
      <c r="TJO44" s="23"/>
      <c r="TJP44" s="23"/>
      <c r="TJQ44" s="23"/>
      <c r="TJR44" s="23"/>
      <c r="TJS44" s="23"/>
      <c r="TJT44" s="23"/>
      <c r="TJU44" s="23"/>
      <c r="TJV44" s="23"/>
      <c r="TJW44" s="23"/>
      <c r="TJX44" s="23"/>
      <c r="TJY44" s="23"/>
      <c r="TJZ44" s="23"/>
      <c r="TKA44" s="23"/>
      <c r="TKB44" s="23"/>
      <c r="TKC44" s="23"/>
      <c r="TKD44" s="23"/>
      <c r="TKE44" s="23"/>
      <c r="TKF44" s="23"/>
      <c r="TKG44" s="23"/>
      <c r="TKH44" s="23"/>
      <c r="TKI44" s="23"/>
      <c r="TKJ44" s="23"/>
      <c r="TKK44" s="23"/>
      <c r="TKL44" s="23"/>
      <c r="TKM44" s="23"/>
      <c r="TKN44" s="23"/>
      <c r="TKO44" s="23"/>
      <c r="TKP44" s="23"/>
      <c r="TKQ44" s="23"/>
      <c r="TKR44" s="23"/>
      <c r="TKS44" s="23"/>
      <c r="TKT44" s="23"/>
      <c r="TKU44" s="23"/>
      <c r="TKV44" s="23"/>
      <c r="TKW44" s="23"/>
      <c r="TKX44" s="23"/>
      <c r="TKY44" s="23"/>
      <c r="TKZ44" s="23"/>
      <c r="TLA44" s="23"/>
      <c r="TLB44" s="23"/>
      <c r="TLC44" s="23"/>
      <c r="TLD44" s="23"/>
      <c r="TLE44" s="23"/>
      <c r="TLF44" s="23"/>
      <c r="TLG44" s="23"/>
      <c r="TLH44" s="23"/>
      <c r="TLI44" s="23"/>
      <c r="TLJ44" s="23"/>
      <c r="TLK44" s="23"/>
      <c r="TLL44" s="23"/>
      <c r="TLM44" s="23"/>
      <c r="TLN44" s="23"/>
      <c r="TLO44" s="23"/>
      <c r="TLP44" s="23"/>
      <c r="TLQ44" s="23"/>
      <c r="TLR44" s="23"/>
      <c r="TLS44" s="23"/>
      <c r="TLT44" s="23"/>
      <c r="TLU44" s="23"/>
      <c r="TLV44" s="23"/>
      <c r="TLW44" s="23"/>
      <c r="TLX44" s="23"/>
      <c r="TLY44" s="23"/>
      <c r="TLZ44" s="23"/>
      <c r="TMA44" s="23"/>
      <c r="TMB44" s="23"/>
      <c r="TMC44" s="23"/>
      <c r="TMD44" s="23"/>
      <c r="TME44" s="23"/>
      <c r="TMF44" s="23"/>
      <c r="TMG44" s="23"/>
      <c r="TMH44" s="23"/>
      <c r="TMI44" s="23"/>
      <c r="TMJ44" s="23"/>
      <c r="TMK44" s="23"/>
      <c r="TML44" s="23"/>
      <c r="TMM44" s="23"/>
      <c r="TMN44" s="23"/>
      <c r="TMO44" s="23"/>
      <c r="TMP44" s="23"/>
      <c r="TMQ44" s="23"/>
      <c r="TMR44" s="23"/>
      <c r="TMS44" s="23"/>
      <c r="TMT44" s="23"/>
      <c r="TMU44" s="23"/>
      <c r="TMV44" s="23"/>
      <c r="TMW44" s="23"/>
      <c r="TMX44" s="23"/>
      <c r="TMY44" s="23"/>
      <c r="TMZ44" s="23"/>
      <c r="TNA44" s="23"/>
      <c r="TNB44" s="23"/>
      <c r="TNC44" s="23"/>
      <c r="TND44" s="23"/>
      <c r="TNE44" s="23"/>
      <c r="TNF44" s="23"/>
      <c r="TNG44" s="23"/>
      <c r="TNH44" s="23"/>
      <c r="TNI44" s="23"/>
      <c r="TNJ44" s="23"/>
      <c r="TNK44" s="23"/>
      <c r="TNL44" s="23"/>
      <c r="TNM44" s="23"/>
      <c r="TNN44" s="23"/>
      <c r="TNO44" s="23"/>
      <c r="TNP44" s="23"/>
      <c r="TNQ44" s="23"/>
      <c r="TNR44" s="23"/>
      <c r="TNS44" s="23"/>
      <c r="TNT44" s="23"/>
      <c r="TNU44" s="23"/>
      <c r="TNV44" s="23"/>
      <c r="TNW44" s="23"/>
      <c r="TNX44" s="23"/>
      <c r="TNY44" s="23"/>
      <c r="TNZ44" s="23"/>
      <c r="TOA44" s="23"/>
      <c r="TOB44" s="23"/>
      <c r="TOC44" s="23"/>
      <c r="TOD44" s="23"/>
      <c r="TOE44" s="23"/>
      <c r="TOF44" s="23"/>
      <c r="TOG44" s="23"/>
      <c r="TOH44" s="23"/>
      <c r="TOI44" s="23"/>
      <c r="TOJ44" s="23"/>
      <c r="TOK44" s="23"/>
      <c r="TOL44" s="23"/>
      <c r="TOM44" s="23"/>
      <c r="TON44" s="23"/>
      <c r="TOO44" s="23"/>
      <c r="TOP44" s="23"/>
      <c r="TOQ44" s="23"/>
      <c r="TOR44" s="23"/>
      <c r="TOS44" s="23"/>
      <c r="TOT44" s="23"/>
      <c r="TOU44" s="23"/>
      <c r="TOV44" s="23"/>
      <c r="TOW44" s="23"/>
      <c r="TOX44" s="23"/>
      <c r="TOY44" s="23"/>
      <c r="TOZ44" s="23"/>
      <c r="TPA44" s="23"/>
      <c r="TPB44" s="23"/>
      <c r="TPC44" s="23"/>
      <c r="TPD44" s="23"/>
      <c r="TPE44" s="23"/>
      <c r="TPF44" s="23"/>
      <c r="TPG44" s="23"/>
      <c r="TPH44" s="23"/>
      <c r="TPI44" s="23"/>
      <c r="TPJ44" s="23"/>
      <c r="TPK44" s="23"/>
      <c r="TPL44" s="23"/>
      <c r="TPM44" s="23"/>
      <c r="TPN44" s="23"/>
      <c r="TPO44" s="23"/>
      <c r="TPP44" s="23"/>
      <c r="TPQ44" s="23"/>
      <c r="TPR44" s="23"/>
      <c r="TPS44" s="23"/>
      <c r="TPT44" s="23"/>
      <c r="TPU44" s="23"/>
      <c r="TPV44" s="23"/>
      <c r="TPW44" s="23"/>
      <c r="TPX44" s="23"/>
      <c r="TPY44" s="23"/>
      <c r="TPZ44" s="23"/>
      <c r="TQA44" s="23"/>
      <c r="TQB44" s="23"/>
      <c r="TQC44" s="23"/>
      <c r="TQD44" s="23"/>
      <c r="TQE44" s="23"/>
      <c r="TQF44" s="23"/>
      <c r="TQG44" s="23"/>
      <c r="TQH44" s="23"/>
      <c r="TQI44" s="23"/>
      <c r="TQJ44" s="23"/>
      <c r="TQK44" s="23"/>
      <c r="TQL44" s="23"/>
      <c r="TQM44" s="23"/>
      <c r="TQN44" s="23"/>
      <c r="TQO44" s="23"/>
      <c r="TQP44" s="23"/>
      <c r="TQQ44" s="23"/>
      <c r="TQR44" s="23"/>
      <c r="TQS44" s="23"/>
      <c r="TQT44" s="23"/>
      <c r="TQU44" s="23"/>
      <c r="TQV44" s="23"/>
      <c r="TQW44" s="23"/>
      <c r="TQX44" s="23"/>
      <c r="TQY44" s="23"/>
      <c r="TQZ44" s="23"/>
      <c r="TRA44" s="23"/>
      <c r="TRB44" s="23"/>
      <c r="TRC44" s="23"/>
      <c r="TRD44" s="23"/>
      <c r="TRE44" s="23"/>
      <c r="TRF44" s="23"/>
      <c r="TRG44" s="23"/>
      <c r="TRH44" s="23"/>
      <c r="TRI44" s="23"/>
      <c r="TRJ44" s="23"/>
      <c r="TRK44" s="23"/>
      <c r="TRL44" s="23"/>
      <c r="TRM44" s="23"/>
      <c r="TRN44" s="23"/>
      <c r="TRO44" s="23"/>
      <c r="TRP44" s="23"/>
      <c r="TRQ44" s="23"/>
      <c r="TRR44" s="23"/>
      <c r="TRS44" s="23"/>
      <c r="TRT44" s="23"/>
      <c r="TRU44" s="23"/>
      <c r="TRV44" s="23"/>
      <c r="TRW44" s="23"/>
      <c r="TRX44" s="23"/>
      <c r="TRY44" s="23"/>
      <c r="TRZ44" s="23"/>
      <c r="TSA44" s="23"/>
      <c r="TSB44" s="23"/>
      <c r="TSC44" s="23"/>
      <c r="TSD44" s="23"/>
      <c r="TSE44" s="23"/>
      <c r="TSF44" s="23"/>
      <c r="TSG44" s="23"/>
      <c r="TSH44" s="23"/>
      <c r="TSI44" s="23"/>
      <c r="TSJ44" s="23"/>
      <c r="TSK44" s="23"/>
      <c r="TSL44" s="23"/>
      <c r="TSM44" s="23"/>
      <c r="TSN44" s="23"/>
      <c r="TSO44" s="23"/>
      <c r="TSP44" s="23"/>
      <c r="TSQ44" s="23"/>
      <c r="TSR44" s="23"/>
      <c r="TSS44" s="23"/>
      <c r="TST44" s="23"/>
      <c r="TSU44" s="23"/>
      <c r="TSV44" s="23"/>
      <c r="TSW44" s="23"/>
      <c r="TSX44" s="23"/>
      <c r="TSY44" s="23"/>
      <c r="TSZ44" s="23"/>
      <c r="TTA44" s="23"/>
      <c r="TTB44" s="23"/>
      <c r="TTC44" s="23"/>
      <c r="TTD44" s="23"/>
      <c r="TTE44" s="23"/>
      <c r="TTF44" s="23"/>
      <c r="TTG44" s="23"/>
      <c r="TTH44" s="23"/>
      <c r="TTI44" s="23"/>
      <c r="TTJ44" s="23"/>
      <c r="TTK44" s="23"/>
      <c r="TTL44" s="23"/>
      <c r="TTM44" s="23"/>
      <c r="TTN44" s="23"/>
      <c r="TTO44" s="23"/>
      <c r="TTP44" s="23"/>
      <c r="TTQ44" s="23"/>
      <c r="TTR44" s="23"/>
      <c r="TTS44" s="23"/>
      <c r="TTT44" s="23"/>
      <c r="TTU44" s="23"/>
      <c r="TTV44" s="23"/>
      <c r="TTW44" s="23"/>
      <c r="TTX44" s="23"/>
      <c r="TTY44" s="23"/>
      <c r="TTZ44" s="23"/>
      <c r="TUA44" s="23"/>
      <c r="TUB44" s="23"/>
      <c r="TUC44" s="23"/>
      <c r="TUD44" s="23"/>
      <c r="TUE44" s="23"/>
      <c r="TUF44" s="23"/>
      <c r="TUG44" s="23"/>
      <c r="TUH44" s="23"/>
      <c r="TUI44" s="23"/>
      <c r="TUJ44" s="23"/>
      <c r="TUK44" s="23"/>
      <c r="TUL44" s="23"/>
      <c r="TUM44" s="23"/>
      <c r="TUN44" s="23"/>
      <c r="TUO44" s="23"/>
      <c r="TUP44" s="23"/>
      <c r="TUQ44" s="23"/>
      <c r="TUR44" s="23"/>
      <c r="TUS44" s="23"/>
      <c r="TUT44" s="23"/>
      <c r="TUU44" s="23"/>
      <c r="TUV44" s="23"/>
      <c r="TUW44" s="23"/>
      <c r="TUX44" s="23"/>
      <c r="TUY44" s="23"/>
      <c r="TUZ44" s="23"/>
      <c r="TVA44" s="23"/>
      <c r="TVB44" s="23"/>
      <c r="TVC44" s="23"/>
      <c r="TVD44" s="23"/>
      <c r="TVE44" s="23"/>
      <c r="TVF44" s="23"/>
      <c r="TVG44" s="23"/>
      <c r="TVH44" s="23"/>
      <c r="TVI44" s="23"/>
      <c r="TVJ44" s="23"/>
      <c r="TVK44" s="23"/>
      <c r="TVL44" s="23"/>
      <c r="TVM44" s="23"/>
      <c r="TVN44" s="23"/>
      <c r="TVO44" s="23"/>
      <c r="TVP44" s="23"/>
      <c r="TVQ44" s="23"/>
      <c r="TVR44" s="23"/>
      <c r="TVS44" s="23"/>
      <c r="TVT44" s="23"/>
      <c r="TVU44" s="23"/>
      <c r="TVV44" s="23"/>
      <c r="TVW44" s="23"/>
      <c r="TVX44" s="23"/>
      <c r="TVY44" s="23"/>
      <c r="TVZ44" s="23"/>
      <c r="TWA44" s="23"/>
      <c r="TWB44" s="23"/>
      <c r="TWC44" s="23"/>
      <c r="TWD44" s="23"/>
      <c r="TWE44" s="23"/>
      <c r="TWF44" s="23"/>
      <c r="TWG44" s="23"/>
      <c r="TWH44" s="23"/>
      <c r="TWI44" s="23"/>
      <c r="TWJ44" s="23"/>
      <c r="TWK44" s="23"/>
      <c r="TWL44" s="23"/>
      <c r="TWM44" s="23"/>
      <c r="TWN44" s="23"/>
      <c r="TWO44" s="23"/>
      <c r="TWP44" s="23"/>
      <c r="TWQ44" s="23"/>
      <c r="TWR44" s="23"/>
      <c r="TWS44" s="23"/>
      <c r="TWT44" s="23"/>
      <c r="TWU44" s="23"/>
      <c r="TWV44" s="23"/>
      <c r="TWW44" s="23"/>
      <c r="TWX44" s="23"/>
      <c r="TWY44" s="23"/>
      <c r="TWZ44" s="23"/>
      <c r="TXA44" s="23"/>
      <c r="TXB44" s="23"/>
      <c r="TXC44" s="23"/>
      <c r="TXD44" s="23"/>
      <c r="TXE44" s="23"/>
      <c r="TXF44" s="23"/>
      <c r="TXG44" s="23"/>
      <c r="TXH44" s="23"/>
      <c r="TXI44" s="23"/>
      <c r="TXJ44" s="23"/>
      <c r="TXK44" s="23"/>
      <c r="TXL44" s="23"/>
      <c r="TXM44" s="23"/>
      <c r="TXN44" s="23"/>
      <c r="TXO44" s="23"/>
      <c r="TXP44" s="23"/>
      <c r="TXQ44" s="23"/>
      <c r="TXR44" s="23"/>
      <c r="TXS44" s="23"/>
      <c r="TXT44" s="23"/>
      <c r="TXU44" s="23"/>
      <c r="TXV44" s="23"/>
      <c r="TXW44" s="23"/>
      <c r="TXX44" s="23"/>
      <c r="TXY44" s="23"/>
      <c r="TXZ44" s="23"/>
      <c r="TYA44" s="23"/>
      <c r="TYB44" s="23"/>
      <c r="TYC44" s="23"/>
      <c r="TYD44" s="23"/>
      <c r="TYE44" s="23"/>
      <c r="TYF44" s="23"/>
      <c r="TYG44" s="23"/>
      <c r="TYH44" s="23"/>
      <c r="TYI44" s="23"/>
      <c r="TYJ44" s="23"/>
      <c r="TYK44" s="23"/>
      <c r="TYL44" s="23"/>
      <c r="TYM44" s="23"/>
      <c r="TYN44" s="23"/>
      <c r="TYO44" s="23"/>
      <c r="TYP44" s="23"/>
      <c r="TYQ44" s="23"/>
      <c r="TYR44" s="23"/>
      <c r="TYS44" s="23"/>
      <c r="TYT44" s="23"/>
      <c r="TYU44" s="23"/>
      <c r="TYV44" s="23"/>
      <c r="TYW44" s="23"/>
      <c r="TYX44" s="23"/>
      <c r="TYY44" s="23"/>
      <c r="TYZ44" s="23"/>
      <c r="TZA44" s="23"/>
      <c r="TZB44" s="23"/>
      <c r="TZC44" s="23"/>
      <c r="TZD44" s="23"/>
      <c r="TZE44" s="23"/>
      <c r="TZF44" s="23"/>
      <c r="TZG44" s="23"/>
      <c r="TZH44" s="23"/>
      <c r="TZI44" s="23"/>
      <c r="TZJ44" s="23"/>
      <c r="TZK44" s="23"/>
      <c r="TZL44" s="23"/>
      <c r="TZM44" s="23"/>
      <c r="TZN44" s="23"/>
      <c r="TZO44" s="23"/>
      <c r="TZP44" s="23"/>
      <c r="TZQ44" s="23"/>
      <c r="TZR44" s="23"/>
      <c r="TZS44" s="23"/>
      <c r="TZT44" s="23"/>
      <c r="TZU44" s="23"/>
      <c r="TZV44" s="23"/>
      <c r="TZW44" s="23"/>
      <c r="TZX44" s="23"/>
      <c r="TZY44" s="23"/>
      <c r="TZZ44" s="23"/>
      <c r="UAA44" s="23"/>
      <c r="UAB44" s="23"/>
      <c r="UAC44" s="23"/>
      <c r="UAD44" s="23"/>
      <c r="UAE44" s="23"/>
      <c r="UAF44" s="23"/>
      <c r="UAG44" s="23"/>
      <c r="UAH44" s="23"/>
      <c r="UAI44" s="23"/>
      <c r="UAJ44" s="23"/>
      <c r="UAK44" s="23"/>
      <c r="UAL44" s="23"/>
      <c r="UAM44" s="23"/>
      <c r="UAN44" s="23"/>
      <c r="UAO44" s="23"/>
      <c r="UAP44" s="23"/>
      <c r="UAQ44" s="23"/>
      <c r="UAR44" s="23"/>
      <c r="UAS44" s="23"/>
      <c r="UAT44" s="23"/>
      <c r="UAU44" s="23"/>
      <c r="UAV44" s="23"/>
      <c r="UAW44" s="23"/>
      <c r="UAX44" s="23"/>
      <c r="UAY44" s="23"/>
      <c r="UAZ44" s="23"/>
      <c r="UBA44" s="23"/>
      <c r="UBB44" s="23"/>
      <c r="UBC44" s="23"/>
      <c r="UBD44" s="23"/>
      <c r="UBE44" s="23"/>
      <c r="UBF44" s="23"/>
      <c r="UBG44" s="23"/>
      <c r="UBH44" s="23"/>
      <c r="UBI44" s="23"/>
      <c r="UBJ44" s="23"/>
      <c r="UBK44" s="23"/>
      <c r="UBL44" s="23"/>
      <c r="UBM44" s="23"/>
      <c r="UBN44" s="23"/>
      <c r="UBO44" s="23"/>
      <c r="UBP44" s="23"/>
      <c r="UBQ44" s="23"/>
      <c r="UBR44" s="23"/>
      <c r="UBS44" s="23"/>
      <c r="UBT44" s="23"/>
      <c r="UBU44" s="23"/>
      <c r="UBV44" s="23"/>
      <c r="UBW44" s="23"/>
      <c r="UBX44" s="23"/>
      <c r="UBY44" s="23"/>
      <c r="UBZ44" s="23"/>
      <c r="UCA44" s="23"/>
      <c r="UCB44" s="23"/>
      <c r="UCC44" s="23"/>
      <c r="UCD44" s="23"/>
      <c r="UCE44" s="23"/>
      <c r="UCF44" s="23"/>
      <c r="UCG44" s="23"/>
      <c r="UCH44" s="23"/>
      <c r="UCI44" s="23"/>
      <c r="UCJ44" s="23"/>
      <c r="UCK44" s="23"/>
      <c r="UCL44" s="23"/>
      <c r="UCM44" s="23"/>
      <c r="UCN44" s="23"/>
      <c r="UCO44" s="23"/>
      <c r="UCP44" s="23"/>
      <c r="UCQ44" s="23"/>
      <c r="UCR44" s="23"/>
      <c r="UCS44" s="23"/>
      <c r="UCT44" s="23"/>
      <c r="UCU44" s="23"/>
      <c r="UCV44" s="23"/>
      <c r="UCW44" s="23"/>
      <c r="UCX44" s="23"/>
      <c r="UCY44" s="23"/>
      <c r="UCZ44" s="23"/>
      <c r="UDA44" s="23"/>
      <c r="UDB44" s="23"/>
      <c r="UDC44" s="23"/>
      <c r="UDD44" s="23"/>
      <c r="UDE44" s="23"/>
      <c r="UDF44" s="23"/>
      <c r="UDG44" s="23"/>
      <c r="UDH44" s="23"/>
      <c r="UDI44" s="23"/>
      <c r="UDJ44" s="23"/>
      <c r="UDK44" s="23"/>
      <c r="UDL44" s="23"/>
      <c r="UDM44" s="23"/>
      <c r="UDN44" s="23"/>
      <c r="UDO44" s="23"/>
      <c r="UDP44" s="23"/>
      <c r="UDQ44" s="23"/>
      <c r="UDR44" s="23"/>
      <c r="UDS44" s="23"/>
      <c r="UDT44" s="23"/>
      <c r="UDU44" s="23"/>
      <c r="UDV44" s="23"/>
      <c r="UDW44" s="23"/>
      <c r="UDX44" s="23"/>
      <c r="UDY44" s="23"/>
      <c r="UDZ44" s="23"/>
      <c r="UEA44" s="23"/>
      <c r="UEB44" s="23"/>
      <c r="UEC44" s="23"/>
      <c r="UED44" s="23"/>
      <c r="UEE44" s="23"/>
      <c r="UEF44" s="23"/>
      <c r="UEG44" s="23"/>
      <c r="UEH44" s="23"/>
      <c r="UEI44" s="23"/>
      <c r="UEJ44" s="23"/>
      <c r="UEK44" s="23"/>
      <c r="UEL44" s="23"/>
      <c r="UEM44" s="23"/>
      <c r="UEN44" s="23"/>
      <c r="UEO44" s="23"/>
      <c r="UEP44" s="23"/>
      <c r="UEQ44" s="23"/>
      <c r="UER44" s="23"/>
      <c r="UES44" s="23"/>
      <c r="UET44" s="23"/>
      <c r="UEU44" s="23"/>
      <c r="UEV44" s="23"/>
      <c r="UEW44" s="23"/>
      <c r="UEX44" s="23"/>
      <c r="UEY44" s="23"/>
      <c r="UEZ44" s="23"/>
      <c r="UFA44" s="23"/>
      <c r="UFB44" s="23"/>
      <c r="UFC44" s="23"/>
      <c r="UFD44" s="23"/>
      <c r="UFE44" s="23"/>
      <c r="UFF44" s="23"/>
      <c r="UFG44" s="23"/>
      <c r="UFH44" s="23"/>
      <c r="UFI44" s="23"/>
      <c r="UFJ44" s="23"/>
      <c r="UFK44" s="23"/>
      <c r="UFL44" s="23"/>
      <c r="UFM44" s="23"/>
      <c r="UFN44" s="23"/>
      <c r="UFO44" s="23"/>
      <c r="UFP44" s="23"/>
      <c r="UFQ44" s="23"/>
      <c r="UFR44" s="23"/>
      <c r="UFS44" s="23"/>
      <c r="UFT44" s="23"/>
      <c r="UFU44" s="23"/>
      <c r="UFV44" s="23"/>
      <c r="UFW44" s="23"/>
      <c r="UFX44" s="23"/>
      <c r="UFY44" s="23"/>
      <c r="UFZ44" s="23"/>
      <c r="UGA44" s="23"/>
      <c r="UGB44" s="23"/>
      <c r="UGC44" s="23"/>
      <c r="UGD44" s="23"/>
      <c r="UGE44" s="23"/>
      <c r="UGF44" s="23"/>
      <c r="UGG44" s="23"/>
      <c r="UGH44" s="23"/>
      <c r="UGI44" s="23"/>
      <c r="UGJ44" s="23"/>
      <c r="UGK44" s="23"/>
      <c r="UGL44" s="23"/>
      <c r="UGM44" s="23"/>
      <c r="UGN44" s="23"/>
      <c r="UGO44" s="23"/>
      <c r="UGP44" s="23"/>
      <c r="UGQ44" s="23"/>
      <c r="UGR44" s="23"/>
      <c r="UGS44" s="23"/>
      <c r="UGT44" s="23"/>
      <c r="UGU44" s="23"/>
      <c r="UGV44" s="23"/>
      <c r="UGW44" s="23"/>
      <c r="UGX44" s="23"/>
      <c r="UGY44" s="23"/>
      <c r="UGZ44" s="23"/>
      <c r="UHA44" s="23"/>
      <c r="UHB44" s="23"/>
      <c r="UHC44" s="23"/>
      <c r="UHD44" s="23"/>
      <c r="UHE44" s="23"/>
      <c r="UHF44" s="23"/>
      <c r="UHG44" s="23"/>
      <c r="UHH44" s="23"/>
      <c r="UHI44" s="23"/>
      <c r="UHJ44" s="23"/>
      <c r="UHK44" s="23"/>
      <c r="UHL44" s="23"/>
      <c r="UHM44" s="23"/>
      <c r="UHN44" s="23"/>
      <c r="UHO44" s="23"/>
      <c r="UHP44" s="23"/>
      <c r="UHQ44" s="23"/>
      <c r="UHR44" s="23"/>
      <c r="UHS44" s="23"/>
      <c r="UHT44" s="23"/>
      <c r="UHU44" s="23"/>
      <c r="UHV44" s="23"/>
      <c r="UHW44" s="23"/>
      <c r="UHX44" s="23"/>
      <c r="UHY44" s="23"/>
      <c r="UHZ44" s="23"/>
      <c r="UIA44" s="23"/>
      <c r="UIB44" s="23"/>
      <c r="UIC44" s="23"/>
      <c r="UID44" s="23"/>
      <c r="UIE44" s="23"/>
      <c r="UIF44" s="23"/>
      <c r="UIG44" s="23"/>
      <c r="UIH44" s="23"/>
      <c r="UII44" s="23"/>
      <c r="UIJ44" s="23"/>
      <c r="UIK44" s="23"/>
      <c r="UIL44" s="23"/>
      <c r="UIM44" s="23"/>
      <c r="UIN44" s="23"/>
      <c r="UIO44" s="23"/>
      <c r="UIP44" s="23"/>
      <c r="UIQ44" s="23"/>
      <c r="UIR44" s="23"/>
      <c r="UIS44" s="23"/>
      <c r="UIT44" s="23"/>
      <c r="UIU44" s="23"/>
      <c r="UIV44" s="23"/>
      <c r="UIW44" s="23"/>
      <c r="UIX44" s="23"/>
      <c r="UIY44" s="23"/>
      <c r="UIZ44" s="23"/>
      <c r="UJA44" s="23"/>
      <c r="UJB44" s="23"/>
      <c r="UJC44" s="23"/>
      <c r="UJD44" s="23"/>
      <c r="UJE44" s="23"/>
      <c r="UJF44" s="23"/>
      <c r="UJG44" s="23"/>
      <c r="UJH44" s="23"/>
      <c r="UJI44" s="23"/>
      <c r="UJJ44" s="23"/>
      <c r="UJK44" s="23"/>
      <c r="UJL44" s="23"/>
      <c r="UJM44" s="23"/>
      <c r="UJN44" s="23"/>
      <c r="UJO44" s="23"/>
      <c r="UJP44" s="23"/>
      <c r="UJQ44" s="23"/>
      <c r="UJR44" s="23"/>
      <c r="UJS44" s="23"/>
      <c r="UJT44" s="23"/>
      <c r="UJU44" s="23"/>
      <c r="UJV44" s="23"/>
      <c r="UJW44" s="23"/>
      <c r="UJX44" s="23"/>
      <c r="UJY44" s="23"/>
      <c r="UJZ44" s="23"/>
      <c r="UKA44" s="23"/>
      <c r="UKB44" s="23"/>
      <c r="UKC44" s="23"/>
      <c r="UKD44" s="23"/>
      <c r="UKE44" s="23"/>
      <c r="UKF44" s="23"/>
      <c r="UKG44" s="23"/>
      <c r="UKH44" s="23"/>
      <c r="UKI44" s="23"/>
      <c r="UKJ44" s="23"/>
      <c r="UKK44" s="23"/>
      <c r="UKL44" s="23"/>
      <c r="UKM44" s="23"/>
      <c r="UKN44" s="23"/>
      <c r="UKO44" s="23"/>
      <c r="UKP44" s="23"/>
      <c r="UKQ44" s="23"/>
      <c r="UKR44" s="23"/>
      <c r="UKS44" s="23"/>
      <c r="UKT44" s="23"/>
      <c r="UKU44" s="23"/>
      <c r="UKV44" s="23"/>
      <c r="UKW44" s="23"/>
      <c r="UKX44" s="23"/>
      <c r="UKY44" s="23"/>
      <c r="UKZ44" s="23"/>
      <c r="ULA44" s="23"/>
      <c r="ULB44" s="23"/>
      <c r="ULC44" s="23"/>
      <c r="ULD44" s="23"/>
      <c r="ULE44" s="23"/>
      <c r="ULF44" s="23"/>
      <c r="ULG44" s="23"/>
      <c r="ULH44" s="23"/>
      <c r="ULI44" s="23"/>
      <c r="ULJ44" s="23"/>
      <c r="ULK44" s="23"/>
      <c r="ULL44" s="23"/>
      <c r="ULM44" s="23"/>
      <c r="ULN44" s="23"/>
      <c r="ULO44" s="23"/>
      <c r="ULP44" s="23"/>
      <c r="ULQ44" s="23"/>
      <c r="ULR44" s="23"/>
      <c r="ULS44" s="23"/>
      <c r="ULT44" s="23"/>
      <c r="ULU44" s="23"/>
      <c r="ULV44" s="23"/>
      <c r="ULW44" s="23"/>
      <c r="ULX44" s="23"/>
      <c r="ULY44" s="23"/>
      <c r="ULZ44" s="23"/>
      <c r="UMA44" s="23"/>
      <c r="UMB44" s="23"/>
      <c r="UMC44" s="23"/>
      <c r="UMD44" s="23"/>
      <c r="UME44" s="23"/>
      <c r="UMF44" s="23"/>
      <c r="UMG44" s="23"/>
      <c r="UMH44" s="23"/>
      <c r="UMI44" s="23"/>
      <c r="UMJ44" s="23"/>
      <c r="UMK44" s="23"/>
      <c r="UML44" s="23"/>
      <c r="UMM44" s="23"/>
      <c r="UMN44" s="23"/>
      <c r="UMO44" s="23"/>
      <c r="UMP44" s="23"/>
      <c r="UMQ44" s="23"/>
      <c r="UMR44" s="23"/>
      <c r="UMS44" s="23"/>
      <c r="UMT44" s="23"/>
      <c r="UMU44" s="23"/>
      <c r="UMV44" s="23"/>
      <c r="UMW44" s="23"/>
      <c r="UMX44" s="23"/>
      <c r="UMY44" s="23"/>
      <c r="UMZ44" s="23"/>
      <c r="UNA44" s="23"/>
      <c r="UNB44" s="23"/>
      <c r="UNC44" s="23"/>
      <c r="UND44" s="23"/>
      <c r="UNE44" s="23"/>
      <c r="UNF44" s="23"/>
      <c r="UNG44" s="23"/>
      <c r="UNH44" s="23"/>
      <c r="UNI44" s="23"/>
      <c r="UNJ44" s="23"/>
      <c r="UNK44" s="23"/>
      <c r="UNL44" s="23"/>
      <c r="UNM44" s="23"/>
      <c r="UNN44" s="23"/>
      <c r="UNO44" s="23"/>
      <c r="UNP44" s="23"/>
      <c r="UNQ44" s="23"/>
      <c r="UNR44" s="23"/>
      <c r="UNS44" s="23"/>
      <c r="UNT44" s="23"/>
      <c r="UNU44" s="23"/>
      <c r="UNV44" s="23"/>
      <c r="UNW44" s="23"/>
      <c r="UNX44" s="23"/>
      <c r="UNY44" s="23"/>
      <c r="UNZ44" s="23"/>
      <c r="UOA44" s="23"/>
      <c r="UOB44" s="23"/>
      <c r="UOC44" s="23"/>
      <c r="UOD44" s="23"/>
      <c r="UOE44" s="23"/>
      <c r="UOF44" s="23"/>
      <c r="UOG44" s="23"/>
      <c r="UOH44" s="23"/>
      <c r="UOI44" s="23"/>
      <c r="UOJ44" s="23"/>
      <c r="UOK44" s="23"/>
      <c r="UOL44" s="23"/>
      <c r="UOM44" s="23"/>
      <c r="UON44" s="23"/>
      <c r="UOO44" s="23"/>
      <c r="UOP44" s="23"/>
      <c r="UOQ44" s="23"/>
      <c r="UOR44" s="23"/>
      <c r="UOS44" s="23"/>
      <c r="UOT44" s="23"/>
      <c r="UOU44" s="23"/>
      <c r="UOV44" s="23"/>
      <c r="UOW44" s="23"/>
      <c r="UOX44" s="23"/>
      <c r="UOY44" s="23"/>
      <c r="UOZ44" s="23"/>
      <c r="UPA44" s="23"/>
      <c r="UPB44" s="23"/>
      <c r="UPC44" s="23"/>
      <c r="UPD44" s="23"/>
      <c r="UPE44" s="23"/>
      <c r="UPF44" s="23"/>
      <c r="UPG44" s="23"/>
      <c r="UPH44" s="23"/>
      <c r="UPI44" s="23"/>
      <c r="UPJ44" s="23"/>
      <c r="UPK44" s="23"/>
      <c r="UPL44" s="23"/>
      <c r="UPM44" s="23"/>
      <c r="UPN44" s="23"/>
      <c r="UPO44" s="23"/>
      <c r="UPP44" s="23"/>
      <c r="UPQ44" s="23"/>
      <c r="UPR44" s="23"/>
      <c r="UPS44" s="23"/>
      <c r="UPT44" s="23"/>
      <c r="UPU44" s="23"/>
      <c r="UPV44" s="23"/>
      <c r="UPW44" s="23"/>
      <c r="UPX44" s="23"/>
      <c r="UPY44" s="23"/>
      <c r="UPZ44" s="23"/>
      <c r="UQA44" s="23"/>
      <c r="UQB44" s="23"/>
      <c r="UQC44" s="23"/>
      <c r="UQD44" s="23"/>
      <c r="UQE44" s="23"/>
      <c r="UQF44" s="23"/>
      <c r="UQG44" s="23"/>
      <c r="UQH44" s="23"/>
      <c r="UQI44" s="23"/>
      <c r="UQJ44" s="23"/>
      <c r="UQK44" s="23"/>
      <c r="UQL44" s="23"/>
      <c r="UQM44" s="23"/>
      <c r="UQN44" s="23"/>
      <c r="UQO44" s="23"/>
      <c r="UQP44" s="23"/>
      <c r="UQQ44" s="23"/>
      <c r="UQR44" s="23"/>
      <c r="UQS44" s="23"/>
      <c r="UQT44" s="23"/>
      <c r="UQU44" s="23"/>
      <c r="UQV44" s="23"/>
      <c r="UQW44" s="23"/>
      <c r="UQX44" s="23"/>
      <c r="UQY44" s="23"/>
      <c r="UQZ44" s="23"/>
      <c r="URA44" s="23"/>
      <c r="URB44" s="23"/>
      <c r="URC44" s="23"/>
      <c r="URD44" s="23"/>
      <c r="URE44" s="23"/>
      <c r="URF44" s="23"/>
      <c r="URG44" s="23"/>
      <c r="URH44" s="23"/>
      <c r="URI44" s="23"/>
      <c r="URJ44" s="23"/>
      <c r="URK44" s="23"/>
      <c r="URL44" s="23"/>
      <c r="URM44" s="23"/>
      <c r="URN44" s="23"/>
      <c r="URO44" s="23"/>
      <c r="URP44" s="23"/>
      <c r="URQ44" s="23"/>
      <c r="URR44" s="23"/>
      <c r="URS44" s="23"/>
      <c r="URT44" s="23"/>
      <c r="URU44" s="23"/>
      <c r="URV44" s="23"/>
      <c r="URW44" s="23"/>
      <c r="URX44" s="23"/>
      <c r="URY44" s="23"/>
      <c r="URZ44" s="23"/>
      <c r="USA44" s="23"/>
      <c r="USB44" s="23"/>
      <c r="USC44" s="23"/>
      <c r="USD44" s="23"/>
      <c r="USE44" s="23"/>
      <c r="USF44" s="23"/>
      <c r="USG44" s="23"/>
      <c r="USH44" s="23"/>
      <c r="USI44" s="23"/>
      <c r="USJ44" s="23"/>
      <c r="USK44" s="23"/>
      <c r="USL44" s="23"/>
      <c r="USM44" s="23"/>
      <c r="USN44" s="23"/>
      <c r="USO44" s="23"/>
      <c r="USP44" s="23"/>
      <c r="USQ44" s="23"/>
      <c r="USR44" s="23"/>
      <c r="USS44" s="23"/>
      <c r="UST44" s="23"/>
      <c r="USU44" s="23"/>
      <c r="USV44" s="23"/>
      <c r="USW44" s="23"/>
      <c r="USX44" s="23"/>
      <c r="USY44" s="23"/>
      <c r="USZ44" s="23"/>
      <c r="UTA44" s="23"/>
      <c r="UTB44" s="23"/>
      <c r="UTC44" s="23"/>
      <c r="UTD44" s="23"/>
      <c r="UTE44" s="23"/>
      <c r="UTF44" s="23"/>
      <c r="UTG44" s="23"/>
      <c r="UTH44" s="23"/>
      <c r="UTI44" s="23"/>
      <c r="UTJ44" s="23"/>
      <c r="UTK44" s="23"/>
      <c r="UTL44" s="23"/>
      <c r="UTM44" s="23"/>
      <c r="UTN44" s="23"/>
      <c r="UTO44" s="23"/>
      <c r="UTP44" s="23"/>
      <c r="UTQ44" s="23"/>
      <c r="UTR44" s="23"/>
      <c r="UTS44" s="23"/>
      <c r="UTT44" s="23"/>
      <c r="UTU44" s="23"/>
      <c r="UTV44" s="23"/>
      <c r="UTW44" s="23"/>
      <c r="UTX44" s="23"/>
      <c r="UTY44" s="23"/>
      <c r="UTZ44" s="23"/>
      <c r="UUA44" s="23"/>
      <c r="UUB44" s="23"/>
      <c r="UUC44" s="23"/>
      <c r="UUD44" s="23"/>
      <c r="UUE44" s="23"/>
      <c r="UUF44" s="23"/>
      <c r="UUG44" s="23"/>
      <c r="UUH44" s="23"/>
      <c r="UUI44" s="23"/>
      <c r="UUJ44" s="23"/>
      <c r="UUK44" s="23"/>
      <c r="UUL44" s="23"/>
      <c r="UUM44" s="23"/>
      <c r="UUN44" s="23"/>
      <c r="UUO44" s="23"/>
      <c r="UUP44" s="23"/>
      <c r="UUQ44" s="23"/>
      <c r="UUR44" s="23"/>
      <c r="UUS44" s="23"/>
      <c r="UUT44" s="23"/>
      <c r="UUU44" s="23"/>
      <c r="UUV44" s="23"/>
      <c r="UUW44" s="23"/>
      <c r="UUX44" s="23"/>
      <c r="UUY44" s="23"/>
      <c r="UUZ44" s="23"/>
      <c r="UVA44" s="23"/>
      <c r="UVB44" s="23"/>
      <c r="UVC44" s="23"/>
      <c r="UVD44" s="23"/>
      <c r="UVE44" s="23"/>
      <c r="UVF44" s="23"/>
      <c r="UVG44" s="23"/>
      <c r="UVH44" s="23"/>
      <c r="UVI44" s="23"/>
      <c r="UVJ44" s="23"/>
      <c r="UVK44" s="23"/>
      <c r="UVL44" s="23"/>
      <c r="UVM44" s="23"/>
      <c r="UVN44" s="23"/>
      <c r="UVO44" s="23"/>
      <c r="UVP44" s="23"/>
      <c r="UVQ44" s="23"/>
      <c r="UVR44" s="23"/>
      <c r="UVS44" s="23"/>
      <c r="UVT44" s="23"/>
      <c r="UVU44" s="23"/>
      <c r="UVV44" s="23"/>
      <c r="UVW44" s="23"/>
      <c r="UVX44" s="23"/>
      <c r="UVY44" s="23"/>
      <c r="UVZ44" s="23"/>
      <c r="UWA44" s="23"/>
      <c r="UWB44" s="23"/>
      <c r="UWC44" s="23"/>
      <c r="UWD44" s="23"/>
      <c r="UWE44" s="23"/>
      <c r="UWF44" s="23"/>
      <c r="UWG44" s="23"/>
      <c r="UWH44" s="23"/>
      <c r="UWI44" s="23"/>
      <c r="UWJ44" s="23"/>
      <c r="UWK44" s="23"/>
      <c r="UWL44" s="23"/>
      <c r="UWM44" s="23"/>
      <c r="UWN44" s="23"/>
      <c r="UWO44" s="23"/>
      <c r="UWP44" s="23"/>
      <c r="UWQ44" s="23"/>
      <c r="UWR44" s="23"/>
      <c r="UWS44" s="23"/>
      <c r="UWT44" s="23"/>
      <c r="UWU44" s="23"/>
      <c r="UWV44" s="23"/>
      <c r="UWW44" s="23"/>
      <c r="UWX44" s="23"/>
      <c r="UWY44" s="23"/>
      <c r="UWZ44" s="23"/>
      <c r="UXA44" s="23"/>
      <c r="UXB44" s="23"/>
      <c r="UXC44" s="23"/>
      <c r="UXD44" s="23"/>
      <c r="UXE44" s="23"/>
      <c r="UXF44" s="23"/>
      <c r="UXG44" s="23"/>
      <c r="UXH44" s="23"/>
      <c r="UXI44" s="23"/>
      <c r="UXJ44" s="23"/>
      <c r="UXK44" s="23"/>
      <c r="UXL44" s="23"/>
      <c r="UXM44" s="23"/>
      <c r="UXN44" s="23"/>
      <c r="UXO44" s="23"/>
      <c r="UXP44" s="23"/>
      <c r="UXQ44" s="23"/>
      <c r="UXR44" s="23"/>
      <c r="UXS44" s="23"/>
      <c r="UXT44" s="23"/>
      <c r="UXU44" s="23"/>
      <c r="UXV44" s="23"/>
      <c r="UXW44" s="23"/>
      <c r="UXX44" s="23"/>
      <c r="UXY44" s="23"/>
      <c r="UXZ44" s="23"/>
      <c r="UYA44" s="23"/>
      <c r="UYB44" s="23"/>
      <c r="UYC44" s="23"/>
      <c r="UYD44" s="23"/>
      <c r="UYE44" s="23"/>
      <c r="UYF44" s="23"/>
      <c r="UYG44" s="23"/>
      <c r="UYH44" s="23"/>
      <c r="UYI44" s="23"/>
      <c r="UYJ44" s="23"/>
      <c r="UYK44" s="23"/>
      <c r="UYL44" s="23"/>
      <c r="UYM44" s="23"/>
      <c r="UYN44" s="23"/>
      <c r="UYO44" s="23"/>
      <c r="UYP44" s="23"/>
      <c r="UYQ44" s="23"/>
      <c r="UYR44" s="23"/>
      <c r="UYS44" s="23"/>
      <c r="UYT44" s="23"/>
      <c r="UYU44" s="23"/>
      <c r="UYV44" s="23"/>
      <c r="UYW44" s="23"/>
      <c r="UYX44" s="23"/>
      <c r="UYY44" s="23"/>
      <c r="UYZ44" s="23"/>
      <c r="UZA44" s="23"/>
      <c r="UZB44" s="23"/>
      <c r="UZC44" s="23"/>
      <c r="UZD44" s="23"/>
      <c r="UZE44" s="23"/>
      <c r="UZF44" s="23"/>
      <c r="UZG44" s="23"/>
      <c r="UZH44" s="23"/>
      <c r="UZI44" s="23"/>
      <c r="UZJ44" s="23"/>
      <c r="UZK44" s="23"/>
      <c r="UZL44" s="23"/>
      <c r="UZM44" s="23"/>
      <c r="UZN44" s="23"/>
      <c r="UZO44" s="23"/>
      <c r="UZP44" s="23"/>
      <c r="UZQ44" s="23"/>
      <c r="UZR44" s="23"/>
      <c r="UZS44" s="23"/>
      <c r="UZT44" s="23"/>
      <c r="UZU44" s="23"/>
      <c r="UZV44" s="23"/>
      <c r="UZW44" s="23"/>
      <c r="UZX44" s="23"/>
      <c r="UZY44" s="23"/>
      <c r="UZZ44" s="23"/>
      <c r="VAA44" s="23"/>
      <c r="VAB44" s="23"/>
      <c r="VAC44" s="23"/>
      <c r="VAD44" s="23"/>
      <c r="VAE44" s="23"/>
      <c r="VAF44" s="23"/>
      <c r="VAG44" s="23"/>
      <c r="VAH44" s="23"/>
      <c r="VAI44" s="23"/>
      <c r="VAJ44" s="23"/>
      <c r="VAK44" s="23"/>
      <c r="VAL44" s="23"/>
      <c r="VAM44" s="23"/>
      <c r="VAN44" s="23"/>
      <c r="VAO44" s="23"/>
      <c r="VAP44" s="23"/>
      <c r="VAQ44" s="23"/>
      <c r="VAR44" s="23"/>
      <c r="VAS44" s="23"/>
      <c r="VAT44" s="23"/>
      <c r="VAU44" s="23"/>
      <c r="VAV44" s="23"/>
      <c r="VAW44" s="23"/>
      <c r="VAX44" s="23"/>
      <c r="VAY44" s="23"/>
      <c r="VAZ44" s="23"/>
      <c r="VBA44" s="23"/>
      <c r="VBB44" s="23"/>
      <c r="VBC44" s="23"/>
      <c r="VBD44" s="23"/>
      <c r="VBE44" s="23"/>
      <c r="VBF44" s="23"/>
      <c r="VBG44" s="23"/>
      <c r="VBH44" s="23"/>
      <c r="VBI44" s="23"/>
      <c r="VBJ44" s="23"/>
      <c r="VBK44" s="23"/>
      <c r="VBL44" s="23"/>
      <c r="VBM44" s="23"/>
      <c r="VBN44" s="23"/>
      <c r="VBO44" s="23"/>
      <c r="VBP44" s="23"/>
      <c r="VBQ44" s="23"/>
      <c r="VBR44" s="23"/>
      <c r="VBS44" s="23"/>
      <c r="VBT44" s="23"/>
      <c r="VBU44" s="23"/>
      <c r="VBV44" s="23"/>
      <c r="VBW44" s="23"/>
      <c r="VBX44" s="23"/>
      <c r="VBY44" s="23"/>
      <c r="VBZ44" s="23"/>
      <c r="VCA44" s="23"/>
      <c r="VCB44" s="23"/>
      <c r="VCC44" s="23"/>
      <c r="VCD44" s="23"/>
      <c r="VCE44" s="23"/>
      <c r="VCF44" s="23"/>
      <c r="VCG44" s="23"/>
      <c r="VCH44" s="23"/>
      <c r="VCI44" s="23"/>
      <c r="VCJ44" s="23"/>
      <c r="VCK44" s="23"/>
      <c r="VCL44" s="23"/>
      <c r="VCM44" s="23"/>
      <c r="VCN44" s="23"/>
      <c r="VCO44" s="23"/>
      <c r="VCP44" s="23"/>
      <c r="VCQ44" s="23"/>
      <c r="VCR44" s="23"/>
      <c r="VCS44" s="23"/>
      <c r="VCT44" s="23"/>
      <c r="VCU44" s="23"/>
      <c r="VCV44" s="23"/>
      <c r="VCW44" s="23"/>
      <c r="VCX44" s="23"/>
      <c r="VCY44" s="23"/>
      <c r="VCZ44" s="23"/>
      <c r="VDA44" s="23"/>
      <c r="VDB44" s="23"/>
      <c r="VDC44" s="23"/>
      <c r="VDD44" s="23"/>
      <c r="VDE44" s="23"/>
      <c r="VDF44" s="23"/>
      <c r="VDG44" s="23"/>
      <c r="VDH44" s="23"/>
      <c r="VDI44" s="23"/>
      <c r="VDJ44" s="23"/>
      <c r="VDK44" s="23"/>
      <c r="VDL44" s="23"/>
      <c r="VDM44" s="23"/>
      <c r="VDN44" s="23"/>
      <c r="VDO44" s="23"/>
      <c r="VDP44" s="23"/>
      <c r="VDQ44" s="23"/>
      <c r="VDR44" s="23"/>
      <c r="VDS44" s="23"/>
      <c r="VDT44" s="23"/>
      <c r="VDU44" s="23"/>
      <c r="VDV44" s="23"/>
      <c r="VDW44" s="23"/>
      <c r="VDX44" s="23"/>
      <c r="VDY44" s="23"/>
      <c r="VDZ44" s="23"/>
      <c r="VEA44" s="23"/>
      <c r="VEB44" s="23"/>
      <c r="VEC44" s="23"/>
      <c r="VED44" s="23"/>
      <c r="VEE44" s="23"/>
      <c r="VEF44" s="23"/>
      <c r="VEG44" s="23"/>
      <c r="VEH44" s="23"/>
      <c r="VEI44" s="23"/>
      <c r="VEJ44" s="23"/>
      <c r="VEK44" s="23"/>
      <c r="VEL44" s="23"/>
      <c r="VEM44" s="23"/>
      <c r="VEN44" s="23"/>
      <c r="VEO44" s="23"/>
      <c r="VEP44" s="23"/>
      <c r="VEQ44" s="23"/>
      <c r="VER44" s="23"/>
      <c r="VES44" s="23"/>
      <c r="VET44" s="23"/>
      <c r="VEU44" s="23"/>
      <c r="VEV44" s="23"/>
      <c r="VEW44" s="23"/>
      <c r="VEX44" s="23"/>
      <c r="VEY44" s="23"/>
      <c r="VEZ44" s="23"/>
      <c r="VFA44" s="23"/>
      <c r="VFB44" s="23"/>
      <c r="VFC44" s="23"/>
      <c r="VFD44" s="23"/>
      <c r="VFE44" s="23"/>
      <c r="VFF44" s="23"/>
      <c r="VFG44" s="23"/>
      <c r="VFH44" s="23"/>
      <c r="VFI44" s="23"/>
      <c r="VFJ44" s="23"/>
      <c r="VFK44" s="23"/>
      <c r="VFL44" s="23"/>
      <c r="VFM44" s="23"/>
      <c r="VFN44" s="23"/>
      <c r="VFO44" s="23"/>
      <c r="VFP44" s="23"/>
      <c r="VFQ44" s="23"/>
      <c r="VFR44" s="23"/>
      <c r="VFS44" s="23"/>
      <c r="VFT44" s="23"/>
      <c r="VFU44" s="23"/>
      <c r="VFV44" s="23"/>
      <c r="VFW44" s="23"/>
      <c r="VFX44" s="23"/>
      <c r="VFY44" s="23"/>
      <c r="VFZ44" s="23"/>
      <c r="VGA44" s="23"/>
      <c r="VGB44" s="23"/>
      <c r="VGC44" s="23"/>
      <c r="VGD44" s="23"/>
      <c r="VGE44" s="23"/>
      <c r="VGF44" s="23"/>
      <c r="VGG44" s="23"/>
      <c r="VGH44" s="23"/>
      <c r="VGI44" s="23"/>
      <c r="VGJ44" s="23"/>
      <c r="VGK44" s="23"/>
      <c r="VGL44" s="23"/>
      <c r="VGM44" s="23"/>
      <c r="VGN44" s="23"/>
      <c r="VGO44" s="23"/>
      <c r="VGP44" s="23"/>
      <c r="VGQ44" s="23"/>
      <c r="VGR44" s="23"/>
      <c r="VGS44" s="23"/>
      <c r="VGT44" s="23"/>
      <c r="VGU44" s="23"/>
      <c r="VGV44" s="23"/>
      <c r="VGW44" s="23"/>
      <c r="VGX44" s="23"/>
      <c r="VGY44" s="23"/>
      <c r="VGZ44" s="23"/>
      <c r="VHA44" s="23"/>
      <c r="VHB44" s="23"/>
      <c r="VHC44" s="23"/>
      <c r="VHD44" s="23"/>
      <c r="VHE44" s="23"/>
      <c r="VHF44" s="23"/>
      <c r="VHG44" s="23"/>
      <c r="VHH44" s="23"/>
      <c r="VHI44" s="23"/>
      <c r="VHJ44" s="23"/>
      <c r="VHK44" s="23"/>
      <c r="VHL44" s="23"/>
      <c r="VHM44" s="23"/>
      <c r="VHN44" s="23"/>
      <c r="VHO44" s="23"/>
      <c r="VHP44" s="23"/>
      <c r="VHQ44" s="23"/>
      <c r="VHR44" s="23"/>
      <c r="VHS44" s="23"/>
      <c r="VHT44" s="23"/>
      <c r="VHU44" s="23"/>
      <c r="VHV44" s="23"/>
      <c r="VHW44" s="23"/>
      <c r="VHX44" s="23"/>
      <c r="VHY44" s="23"/>
      <c r="VHZ44" s="23"/>
      <c r="VIA44" s="23"/>
      <c r="VIB44" s="23"/>
      <c r="VIC44" s="23"/>
      <c r="VID44" s="23"/>
      <c r="VIE44" s="23"/>
      <c r="VIF44" s="23"/>
      <c r="VIG44" s="23"/>
      <c r="VIH44" s="23"/>
      <c r="VII44" s="23"/>
      <c r="VIJ44" s="23"/>
      <c r="VIK44" s="23"/>
      <c r="VIL44" s="23"/>
      <c r="VIM44" s="23"/>
      <c r="VIN44" s="23"/>
      <c r="VIO44" s="23"/>
      <c r="VIP44" s="23"/>
      <c r="VIQ44" s="23"/>
      <c r="VIR44" s="23"/>
      <c r="VIS44" s="23"/>
      <c r="VIT44" s="23"/>
      <c r="VIU44" s="23"/>
      <c r="VIV44" s="23"/>
      <c r="VIW44" s="23"/>
      <c r="VIX44" s="23"/>
      <c r="VIY44" s="23"/>
      <c r="VIZ44" s="23"/>
      <c r="VJA44" s="23"/>
      <c r="VJB44" s="23"/>
      <c r="VJC44" s="23"/>
      <c r="VJD44" s="23"/>
      <c r="VJE44" s="23"/>
      <c r="VJF44" s="23"/>
      <c r="VJG44" s="23"/>
      <c r="VJH44" s="23"/>
      <c r="VJI44" s="23"/>
      <c r="VJJ44" s="23"/>
      <c r="VJK44" s="23"/>
      <c r="VJL44" s="23"/>
      <c r="VJM44" s="23"/>
      <c r="VJN44" s="23"/>
      <c r="VJO44" s="23"/>
      <c r="VJP44" s="23"/>
      <c r="VJQ44" s="23"/>
      <c r="VJR44" s="23"/>
      <c r="VJS44" s="23"/>
      <c r="VJT44" s="23"/>
      <c r="VJU44" s="23"/>
      <c r="VJV44" s="23"/>
      <c r="VJW44" s="23"/>
      <c r="VJX44" s="23"/>
      <c r="VJY44" s="23"/>
      <c r="VJZ44" s="23"/>
      <c r="VKA44" s="23"/>
      <c r="VKB44" s="23"/>
      <c r="VKC44" s="23"/>
      <c r="VKD44" s="23"/>
      <c r="VKE44" s="23"/>
      <c r="VKF44" s="23"/>
      <c r="VKG44" s="23"/>
      <c r="VKH44" s="23"/>
      <c r="VKI44" s="23"/>
      <c r="VKJ44" s="23"/>
      <c r="VKK44" s="23"/>
      <c r="VKL44" s="23"/>
      <c r="VKM44" s="23"/>
      <c r="VKN44" s="23"/>
      <c r="VKO44" s="23"/>
      <c r="VKP44" s="23"/>
      <c r="VKQ44" s="23"/>
      <c r="VKR44" s="23"/>
      <c r="VKS44" s="23"/>
      <c r="VKT44" s="23"/>
      <c r="VKU44" s="23"/>
      <c r="VKV44" s="23"/>
      <c r="VKW44" s="23"/>
      <c r="VKX44" s="23"/>
      <c r="VKY44" s="23"/>
      <c r="VKZ44" s="23"/>
      <c r="VLA44" s="23"/>
      <c r="VLB44" s="23"/>
      <c r="VLC44" s="23"/>
      <c r="VLD44" s="23"/>
      <c r="VLE44" s="23"/>
      <c r="VLF44" s="23"/>
      <c r="VLG44" s="23"/>
      <c r="VLH44" s="23"/>
      <c r="VLI44" s="23"/>
      <c r="VLJ44" s="23"/>
      <c r="VLK44" s="23"/>
      <c r="VLL44" s="23"/>
      <c r="VLM44" s="23"/>
      <c r="VLN44" s="23"/>
      <c r="VLO44" s="23"/>
      <c r="VLP44" s="23"/>
      <c r="VLQ44" s="23"/>
      <c r="VLR44" s="23"/>
      <c r="VLS44" s="23"/>
      <c r="VLT44" s="23"/>
      <c r="VLU44" s="23"/>
      <c r="VLV44" s="23"/>
      <c r="VLW44" s="23"/>
      <c r="VLX44" s="23"/>
      <c r="VLY44" s="23"/>
      <c r="VLZ44" s="23"/>
      <c r="VMA44" s="23"/>
      <c r="VMB44" s="23"/>
      <c r="VMC44" s="23"/>
      <c r="VMD44" s="23"/>
      <c r="VME44" s="23"/>
      <c r="VMF44" s="23"/>
      <c r="VMG44" s="23"/>
      <c r="VMH44" s="23"/>
      <c r="VMI44" s="23"/>
      <c r="VMJ44" s="23"/>
      <c r="VMK44" s="23"/>
      <c r="VML44" s="23"/>
      <c r="VMM44" s="23"/>
      <c r="VMN44" s="23"/>
      <c r="VMO44" s="23"/>
      <c r="VMP44" s="23"/>
      <c r="VMQ44" s="23"/>
      <c r="VMR44" s="23"/>
      <c r="VMS44" s="23"/>
      <c r="VMT44" s="23"/>
      <c r="VMU44" s="23"/>
      <c r="VMV44" s="23"/>
      <c r="VMW44" s="23"/>
      <c r="VMX44" s="23"/>
      <c r="VMY44" s="23"/>
      <c r="VMZ44" s="23"/>
      <c r="VNA44" s="23"/>
      <c r="VNB44" s="23"/>
      <c r="VNC44" s="23"/>
      <c r="VND44" s="23"/>
      <c r="VNE44" s="23"/>
      <c r="VNF44" s="23"/>
      <c r="VNG44" s="23"/>
      <c r="VNH44" s="23"/>
      <c r="VNI44" s="23"/>
      <c r="VNJ44" s="23"/>
      <c r="VNK44" s="23"/>
      <c r="VNL44" s="23"/>
      <c r="VNM44" s="23"/>
      <c r="VNN44" s="23"/>
      <c r="VNO44" s="23"/>
      <c r="VNP44" s="23"/>
      <c r="VNQ44" s="23"/>
      <c r="VNR44" s="23"/>
      <c r="VNS44" s="23"/>
      <c r="VNT44" s="23"/>
      <c r="VNU44" s="23"/>
      <c r="VNV44" s="23"/>
      <c r="VNW44" s="23"/>
      <c r="VNX44" s="23"/>
      <c r="VNY44" s="23"/>
      <c r="VNZ44" s="23"/>
      <c r="VOA44" s="23"/>
      <c r="VOB44" s="23"/>
      <c r="VOC44" s="23"/>
      <c r="VOD44" s="23"/>
      <c r="VOE44" s="23"/>
      <c r="VOF44" s="23"/>
      <c r="VOG44" s="23"/>
      <c r="VOH44" s="23"/>
      <c r="VOI44" s="23"/>
      <c r="VOJ44" s="23"/>
      <c r="VOK44" s="23"/>
      <c r="VOL44" s="23"/>
      <c r="VOM44" s="23"/>
      <c r="VON44" s="23"/>
      <c r="VOO44" s="23"/>
      <c r="VOP44" s="23"/>
      <c r="VOQ44" s="23"/>
      <c r="VOR44" s="23"/>
      <c r="VOS44" s="23"/>
      <c r="VOT44" s="23"/>
      <c r="VOU44" s="23"/>
      <c r="VOV44" s="23"/>
      <c r="VOW44" s="23"/>
      <c r="VOX44" s="23"/>
      <c r="VOY44" s="23"/>
      <c r="VOZ44" s="23"/>
      <c r="VPA44" s="23"/>
      <c r="VPB44" s="23"/>
      <c r="VPC44" s="23"/>
      <c r="VPD44" s="23"/>
      <c r="VPE44" s="23"/>
      <c r="VPF44" s="23"/>
      <c r="VPG44" s="23"/>
      <c r="VPH44" s="23"/>
      <c r="VPI44" s="23"/>
      <c r="VPJ44" s="23"/>
      <c r="VPK44" s="23"/>
      <c r="VPL44" s="23"/>
      <c r="VPM44" s="23"/>
      <c r="VPN44" s="23"/>
      <c r="VPO44" s="23"/>
      <c r="VPP44" s="23"/>
      <c r="VPQ44" s="23"/>
      <c r="VPR44" s="23"/>
      <c r="VPS44" s="23"/>
      <c r="VPT44" s="23"/>
      <c r="VPU44" s="23"/>
      <c r="VPV44" s="23"/>
      <c r="VPW44" s="23"/>
      <c r="VPX44" s="23"/>
      <c r="VPY44" s="23"/>
      <c r="VPZ44" s="23"/>
      <c r="VQA44" s="23"/>
      <c r="VQB44" s="23"/>
      <c r="VQC44" s="23"/>
      <c r="VQD44" s="23"/>
      <c r="VQE44" s="23"/>
      <c r="VQF44" s="23"/>
      <c r="VQG44" s="23"/>
      <c r="VQH44" s="23"/>
      <c r="VQI44" s="23"/>
      <c r="VQJ44" s="23"/>
      <c r="VQK44" s="23"/>
      <c r="VQL44" s="23"/>
      <c r="VQM44" s="23"/>
      <c r="VQN44" s="23"/>
      <c r="VQO44" s="23"/>
      <c r="VQP44" s="23"/>
      <c r="VQQ44" s="23"/>
      <c r="VQR44" s="23"/>
      <c r="VQS44" s="23"/>
      <c r="VQT44" s="23"/>
      <c r="VQU44" s="23"/>
      <c r="VQV44" s="23"/>
      <c r="VQW44" s="23"/>
      <c r="VQX44" s="23"/>
      <c r="VQY44" s="23"/>
      <c r="VQZ44" s="23"/>
      <c r="VRA44" s="23"/>
      <c r="VRB44" s="23"/>
      <c r="VRC44" s="23"/>
      <c r="VRD44" s="23"/>
      <c r="VRE44" s="23"/>
      <c r="VRF44" s="23"/>
      <c r="VRG44" s="23"/>
      <c r="VRH44" s="23"/>
      <c r="VRI44" s="23"/>
      <c r="VRJ44" s="23"/>
      <c r="VRK44" s="23"/>
      <c r="VRL44" s="23"/>
      <c r="VRM44" s="23"/>
      <c r="VRN44" s="23"/>
      <c r="VRO44" s="23"/>
      <c r="VRP44" s="23"/>
      <c r="VRQ44" s="23"/>
      <c r="VRR44" s="23"/>
      <c r="VRS44" s="23"/>
      <c r="VRT44" s="23"/>
      <c r="VRU44" s="23"/>
      <c r="VRV44" s="23"/>
      <c r="VRW44" s="23"/>
      <c r="VRX44" s="23"/>
      <c r="VRY44" s="23"/>
      <c r="VRZ44" s="23"/>
      <c r="VSA44" s="23"/>
      <c r="VSB44" s="23"/>
      <c r="VSC44" s="23"/>
      <c r="VSD44" s="23"/>
      <c r="VSE44" s="23"/>
      <c r="VSF44" s="23"/>
      <c r="VSG44" s="23"/>
      <c r="VSH44" s="23"/>
      <c r="VSI44" s="23"/>
      <c r="VSJ44" s="23"/>
      <c r="VSK44" s="23"/>
      <c r="VSL44" s="23"/>
      <c r="VSM44" s="23"/>
      <c r="VSN44" s="23"/>
      <c r="VSO44" s="23"/>
      <c r="VSP44" s="23"/>
      <c r="VSQ44" s="23"/>
      <c r="VSR44" s="23"/>
      <c r="VSS44" s="23"/>
      <c r="VST44" s="23"/>
      <c r="VSU44" s="23"/>
      <c r="VSV44" s="23"/>
      <c r="VSW44" s="23"/>
      <c r="VSX44" s="23"/>
      <c r="VSY44" s="23"/>
      <c r="VSZ44" s="23"/>
      <c r="VTA44" s="23"/>
      <c r="VTB44" s="23"/>
      <c r="VTC44" s="23"/>
      <c r="VTD44" s="23"/>
      <c r="VTE44" s="23"/>
      <c r="VTF44" s="23"/>
      <c r="VTG44" s="23"/>
      <c r="VTH44" s="23"/>
      <c r="VTI44" s="23"/>
      <c r="VTJ44" s="23"/>
      <c r="VTK44" s="23"/>
      <c r="VTL44" s="23"/>
      <c r="VTM44" s="23"/>
      <c r="VTN44" s="23"/>
      <c r="VTO44" s="23"/>
      <c r="VTP44" s="23"/>
      <c r="VTQ44" s="23"/>
      <c r="VTR44" s="23"/>
      <c r="VTS44" s="23"/>
      <c r="VTT44" s="23"/>
      <c r="VTU44" s="23"/>
      <c r="VTV44" s="23"/>
      <c r="VTW44" s="23"/>
      <c r="VTX44" s="23"/>
      <c r="VTY44" s="23"/>
      <c r="VTZ44" s="23"/>
      <c r="VUA44" s="23"/>
      <c r="VUB44" s="23"/>
      <c r="VUC44" s="23"/>
      <c r="VUD44" s="23"/>
      <c r="VUE44" s="23"/>
      <c r="VUF44" s="23"/>
      <c r="VUG44" s="23"/>
      <c r="VUH44" s="23"/>
      <c r="VUI44" s="23"/>
      <c r="VUJ44" s="23"/>
      <c r="VUK44" s="23"/>
      <c r="VUL44" s="23"/>
      <c r="VUM44" s="23"/>
      <c r="VUN44" s="23"/>
      <c r="VUO44" s="23"/>
      <c r="VUP44" s="23"/>
      <c r="VUQ44" s="23"/>
      <c r="VUR44" s="23"/>
      <c r="VUS44" s="23"/>
      <c r="VUT44" s="23"/>
      <c r="VUU44" s="23"/>
      <c r="VUV44" s="23"/>
      <c r="VUW44" s="23"/>
      <c r="VUX44" s="23"/>
      <c r="VUY44" s="23"/>
      <c r="VUZ44" s="23"/>
      <c r="VVA44" s="23"/>
      <c r="VVB44" s="23"/>
      <c r="VVC44" s="23"/>
      <c r="VVD44" s="23"/>
      <c r="VVE44" s="23"/>
      <c r="VVF44" s="23"/>
      <c r="VVG44" s="23"/>
      <c r="VVH44" s="23"/>
      <c r="VVI44" s="23"/>
      <c r="VVJ44" s="23"/>
      <c r="VVK44" s="23"/>
      <c r="VVL44" s="23"/>
      <c r="VVM44" s="23"/>
      <c r="VVN44" s="23"/>
      <c r="VVO44" s="23"/>
      <c r="VVP44" s="23"/>
      <c r="VVQ44" s="23"/>
      <c r="VVR44" s="23"/>
      <c r="VVS44" s="23"/>
      <c r="VVT44" s="23"/>
      <c r="VVU44" s="23"/>
      <c r="VVV44" s="23"/>
      <c r="VVW44" s="23"/>
      <c r="VVX44" s="23"/>
      <c r="VVY44" s="23"/>
      <c r="VVZ44" s="23"/>
      <c r="VWA44" s="23"/>
      <c r="VWB44" s="23"/>
      <c r="VWC44" s="23"/>
      <c r="VWD44" s="23"/>
      <c r="VWE44" s="23"/>
      <c r="VWF44" s="23"/>
      <c r="VWG44" s="23"/>
      <c r="VWH44" s="23"/>
      <c r="VWI44" s="23"/>
      <c r="VWJ44" s="23"/>
      <c r="VWK44" s="23"/>
      <c r="VWL44" s="23"/>
      <c r="VWM44" s="23"/>
      <c r="VWN44" s="23"/>
      <c r="VWO44" s="23"/>
      <c r="VWP44" s="23"/>
      <c r="VWQ44" s="23"/>
      <c r="VWR44" s="23"/>
      <c r="VWS44" s="23"/>
      <c r="VWT44" s="23"/>
      <c r="VWU44" s="23"/>
      <c r="VWV44" s="23"/>
      <c r="VWW44" s="23"/>
      <c r="VWX44" s="23"/>
      <c r="VWY44" s="23"/>
      <c r="VWZ44" s="23"/>
      <c r="VXA44" s="23"/>
      <c r="VXB44" s="23"/>
      <c r="VXC44" s="23"/>
      <c r="VXD44" s="23"/>
      <c r="VXE44" s="23"/>
      <c r="VXF44" s="23"/>
      <c r="VXG44" s="23"/>
      <c r="VXH44" s="23"/>
      <c r="VXI44" s="23"/>
      <c r="VXJ44" s="23"/>
      <c r="VXK44" s="23"/>
      <c r="VXL44" s="23"/>
      <c r="VXM44" s="23"/>
      <c r="VXN44" s="23"/>
      <c r="VXO44" s="23"/>
      <c r="VXP44" s="23"/>
      <c r="VXQ44" s="23"/>
      <c r="VXR44" s="23"/>
      <c r="VXS44" s="23"/>
      <c r="VXT44" s="23"/>
      <c r="VXU44" s="23"/>
      <c r="VXV44" s="23"/>
      <c r="VXW44" s="23"/>
      <c r="VXX44" s="23"/>
      <c r="VXY44" s="23"/>
      <c r="VXZ44" s="23"/>
      <c r="VYA44" s="23"/>
      <c r="VYB44" s="23"/>
      <c r="VYC44" s="23"/>
      <c r="VYD44" s="23"/>
      <c r="VYE44" s="23"/>
      <c r="VYF44" s="23"/>
      <c r="VYG44" s="23"/>
      <c r="VYH44" s="23"/>
      <c r="VYI44" s="23"/>
      <c r="VYJ44" s="23"/>
      <c r="VYK44" s="23"/>
      <c r="VYL44" s="23"/>
      <c r="VYM44" s="23"/>
      <c r="VYN44" s="23"/>
      <c r="VYO44" s="23"/>
      <c r="VYP44" s="23"/>
      <c r="VYQ44" s="23"/>
      <c r="VYR44" s="23"/>
      <c r="VYS44" s="23"/>
      <c r="VYT44" s="23"/>
      <c r="VYU44" s="23"/>
      <c r="VYV44" s="23"/>
      <c r="VYW44" s="23"/>
      <c r="VYX44" s="23"/>
      <c r="VYY44" s="23"/>
      <c r="VYZ44" s="23"/>
      <c r="VZA44" s="23"/>
      <c r="VZB44" s="23"/>
      <c r="VZC44" s="23"/>
      <c r="VZD44" s="23"/>
      <c r="VZE44" s="23"/>
      <c r="VZF44" s="23"/>
      <c r="VZG44" s="23"/>
      <c r="VZH44" s="23"/>
      <c r="VZI44" s="23"/>
      <c r="VZJ44" s="23"/>
      <c r="VZK44" s="23"/>
      <c r="VZL44" s="23"/>
      <c r="VZM44" s="23"/>
      <c r="VZN44" s="23"/>
      <c r="VZO44" s="23"/>
      <c r="VZP44" s="23"/>
      <c r="VZQ44" s="23"/>
      <c r="VZR44" s="23"/>
      <c r="VZS44" s="23"/>
      <c r="VZT44" s="23"/>
      <c r="VZU44" s="23"/>
      <c r="VZV44" s="23"/>
      <c r="VZW44" s="23"/>
      <c r="VZX44" s="23"/>
      <c r="VZY44" s="23"/>
      <c r="VZZ44" s="23"/>
      <c r="WAA44" s="23"/>
      <c r="WAB44" s="23"/>
      <c r="WAC44" s="23"/>
      <c r="WAD44" s="23"/>
      <c r="WAE44" s="23"/>
      <c r="WAF44" s="23"/>
      <c r="WAG44" s="23"/>
      <c r="WAH44" s="23"/>
      <c r="WAI44" s="23"/>
      <c r="WAJ44" s="23"/>
      <c r="WAK44" s="23"/>
      <c r="WAL44" s="23"/>
      <c r="WAM44" s="23"/>
      <c r="WAN44" s="23"/>
      <c r="WAO44" s="23"/>
      <c r="WAP44" s="23"/>
      <c r="WAQ44" s="23"/>
      <c r="WAR44" s="23"/>
      <c r="WAS44" s="23"/>
      <c r="WAT44" s="23"/>
      <c r="WAU44" s="23"/>
      <c r="WAV44" s="23"/>
      <c r="WAW44" s="23"/>
      <c r="WAX44" s="23"/>
      <c r="WAY44" s="23"/>
      <c r="WAZ44" s="23"/>
      <c r="WBA44" s="23"/>
      <c r="WBB44" s="23"/>
      <c r="WBC44" s="23"/>
      <c r="WBD44" s="23"/>
      <c r="WBE44" s="23"/>
      <c r="WBF44" s="23"/>
      <c r="WBG44" s="23"/>
      <c r="WBH44" s="23"/>
      <c r="WBI44" s="23"/>
      <c r="WBJ44" s="23"/>
      <c r="WBK44" s="23"/>
      <c r="WBL44" s="23"/>
      <c r="WBM44" s="23"/>
      <c r="WBN44" s="23"/>
      <c r="WBO44" s="23"/>
      <c r="WBP44" s="23"/>
      <c r="WBQ44" s="23"/>
      <c r="WBR44" s="23"/>
      <c r="WBS44" s="23"/>
      <c r="WBT44" s="23"/>
      <c r="WBU44" s="23"/>
      <c r="WBV44" s="23"/>
      <c r="WBW44" s="23"/>
      <c r="WBX44" s="23"/>
      <c r="WBY44" s="23"/>
      <c r="WBZ44" s="23"/>
      <c r="WCA44" s="23"/>
      <c r="WCB44" s="23"/>
      <c r="WCC44" s="23"/>
      <c r="WCD44" s="23"/>
      <c r="WCE44" s="23"/>
      <c r="WCF44" s="23"/>
      <c r="WCG44" s="23"/>
      <c r="WCH44" s="23"/>
      <c r="WCI44" s="23"/>
      <c r="WCJ44" s="23"/>
      <c r="WCK44" s="23"/>
      <c r="WCL44" s="23"/>
      <c r="WCM44" s="23"/>
      <c r="WCN44" s="23"/>
      <c r="WCO44" s="23"/>
      <c r="WCP44" s="23"/>
      <c r="WCQ44" s="23"/>
      <c r="WCR44" s="23"/>
      <c r="WCS44" s="23"/>
      <c r="WCT44" s="23"/>
      <c r="WCU44" s="23"/>
      <c r="WCV44" s="23"/>
      <c r="WCW44" s="23"/>
      <c r="WCX44" s="23"/>
      <c r="WCY44" s="23"/>
      <c r="WCZ44" s="23"/>
      <c r="WDA44" s="23"/>
      <c r="WDB44" s="23"/>
      <c r="WDC44" s="23"/>
      <c r="WDD44" s="23"/>
      <c r="WDE44" s="23"/>
      <c r="WDF44" s="23"/>
      <c r="WDG44" s="23"/>
      <c r="WDH44" s="23"/>
      <c r="WDI44" s="23"/>
      <c r="WDJ44" s="23"/>
      <c r="WDK44" s="23"/>
      <c r="WDL44" s="23"/>
      <c r="WDM44" s="23"/>
      <c r="WDN44" s="23"/>
      <c r="WDO44" s="23"/>
      <c r="WDP44" s="23"/>
      <c r="WDQ44" s="23"/>
      <c r="WDR44" s="23"/>
      <c r="WDS44" s="23"/>
      <c r="WDT44" s="23"/>
      <c r="WDU44" s="23"/>
      <c r="WDV44" s="23"/>
      <c r="WDW44" s="23"/>
      <c r="WDX44" s="23"/>
      <c r="WDY44" s="23"/>
      <c r="WDZ44" s="23"/>
      <c r="WEA44" s="23"/>
      <c r="WEB44" s="23"/>
      <c r="WEC44" s="23"/>
      <c r="WED44" s="23"/>
      <c r="WEE44" s="23"/>
      <c r="WEF44" s="23"/>
      <c r="WEG44" s="23"/>
      <c r="WEH44" s="23"/>
      <c r="WEI44" s="23"/>
      <c r="WEJ44" s="23"/>
      <c r="WEK44" s="23"/>
      <c r="WEL44" s="23"/>
      <c r="WEM44" s="23"/>
      <c r="WEN44" s="23"/>
      <c r="WEO44" s="23"/>
      <c r="WEP44" s="23"/>
      <c r="WEQ44" s="23"/>
      <c r="WER44" s="23"/>
      <c r="WES44" s="23"/>
      <c r="WET44" s="23"/>
      <c r="WEU44" s="23"/>
      <c r="WEV44" s="23"/>
      <c r="WEW44" s="23"/>
      <c r="WEX44" s="23"/>
      <c r="WEY44" s="23"/>
      <c r="WEZ44" s="23"/>
      <c r="WFA44" s="23"/>
      <c r="WFB44" s="23"/>
      <c r="WFC44" s="23"/>
      <c r="WFD44" s="23"/>
      <c r="WFE44" s="23"/>
      <c r="WFF44" s="23"/>
      <c r="WFG44" s="23"/>
      <c r="WFH44" s="23"/>
      <c r="WFI44" s="23"/>
      <c r="WFJ44" s="23"/>
      <c r="WFK44" s="23"/>
      <c r="WFL44" s="23"/>
      <c r="WFM44" s="23"/>
      <c r="WFN44" s="23"/>
      <c r="WFO44" s="23"/>
      <c r="WFP44" s="23"/>
      <c r="WFQ44" s="23"/>
      <c r="WFR44" s="23"/>
      <c r="WFS44" s="23"/>
      <c r="WFT44" s="23"/>
      <c r="WFU44" s="23"/>
      <c r="WFV44" s="23"/>
      <c r="WFW44" s="23"/>
      <c r="WFX44" s="23"/>
      <c r="WFY44" s="23"/>
      <c r="WFZ44" s="23"/>
      <c r="WGA44" s="23"/>
      <c r="WGB44" s="23"/>
      <c r="WGC44" s="23"/>
      <c r="WGD44" s="23"/>
      <c r="WGE44" s="23"/>
      <c r="WGF44" s="23"/>
      <c r="WGG44" s="23"/>
      <c r="WGH44" s="23"/>
      <c r="WGI44" s="23"/>
      <c r="WGJ44" s="23"/>
      <c r="WGK44" s="23"/>
      <c r="WGL44" s="23"/>
      <c r="WGM44" s="23"/>
      <c r="WGN44" s="23"/>
      <c r="WGO44" s="23"/>
      <c r="WGP44" s="23"/>
      <c r="WGQ44" s="23"/>
      <c r="WGR44" s="23"/>
      <c r="WGS44" s="23"/>
      <c r="WGT44" s="23"/>
      <c r="WGU44" s="23"/>
      <c r="WGV44" s="23"/>
      <c r="WGW44" s="23"/>
      <c r="WGX44" s="23"/>
      <c r="WGY44" s="23"/>
      <c r="WGZ44" s="23"/>
      <c r="WHA44" s="23"/>
      <c r="WHB44" s="23"/>
      <c r="WHC44" s="23"/>
      <c r="WHD44" s="23"/>
      <c r="WHE44" s="23"/>
      <c r="WHF44" s="23"/>
      <c r="WHG44" s="23"/>
      <c r="WHH44" s="23"/>
      <c r="WHI44" s="23"/>
      <c r="WHJ44" s="23"/>
      <c r="WHK44" s="23"/>
      <c r="WHL44" s="23"/>
      <c r="WHM44" s="23"/>
      <c r="WHN44" s="23"/>
      <c r="WHO44" s="23"/>
      <c r="WHP44" s="23"/>
      <c r="WHQ44" s="23"/>
      <c r="WHR44" s="23"/>
      <c r="WHS44" s="23"/>
      <c r="WHT44" s="23"/>
      <c r="WHU44" s="23"/>
      <c r="WHV44" s="23"/>
      <c r="WHW44" s="23"/>
      <c r="WHX44" s="23"/>
      <c r="WHY44" s="23"/>
      <c r="WHZ44" s="23"/>
      <c r="WIA44" s="23"/>
      <c r="WIB44" s="23"/>
      <c r="WIC44" s="23"/>
      <c r="WID44" s="23"/>
      <c r="WIE44" s="23"/>
      <c r="WIF44" s="23"/>
      <c r="WIG44" s="23"/>
      <c r="WIH44" s="23"/>
      <c r="WII44" s="23"/>
      <c r="WIJ44" s="23"/>
      <c r="WIK44" s="23"/>
      <c r="WIL44" s="23"/>
      <c r="WIM44" s="23"/>
      <c r="WIN44" s="23"/>
      <c r="WIO44" s="23"/>
      <c r="WIP44" s="23"/>
      <c r="WIQ44" s="23"/>
      <c r="WIR44" s="23"/>
      <c r="WIS44" s="23"/>
      <c r="WIT44" s="23"/>
      <c r="WIU44" s="23"/>
      <c r="WIV44" s="23"/>
      <c r="WIW44" s="23"/>
      <c r="WIX44" s="23"/>
      <c r="WIY44" s="23"/>
      <c r="WIZ44" s="23"/>
      <c r="WJA44" s="23"/>
      <c r="WJB44" s="23"/>
      <c r="WJC44" s="23"/>
      <c r="WJD44" s="23"/>
      <c r="WJE44" s="23"/>
      <c r="WJF44" s="23"/>
      <c r="WJG44" s="23"/>
      <c r="WJH44" s="23"/>
      <c r="WJI44" s="23"/>
      <c r="WJJ44" s="23"/>
      <c r="WJK44" s="23"/>
      <c r="WJL44" s="23"/>
      <c r="WJM44" s="23"/>
      <c r="WJN44" s="23"/>
      <c r="WJO44" s="23"/>
      <c r="WJP44" s="23"/>
      <c r="WJQ44" s="23"/>
      <c r="WJR44" s="23"/>
      <c r="WJS44" s="23"/>
      <c r="WJT44" s="23"/>
      <c r="WJU44" s="23"/>
      <c r="WJV44" s="23"/>
      <c r="WJW44" s="23"/>
      <c r="WJX44" s="23"/>
      <c r="WJY44" s="23"/>
      <c r="WJZ44" s="23"/>
      <c r="WKA44" s="23"/>
      <c r="WKB44" s="23"/>
      <c r="WKC44" s="23"/>
      <c r="WKD44" s="23"/>
      <c r="WKE44" s="23"/>
      <c r="WKF44" s="23"/>
      <c r="WKG44" s="23"/>
      <c r="WKH44" s="23"/>
      <c r="WKI44" s="23"/>
      <c r="WKJ44" s="23"/>
      <c r="WKK44" s="23"/>
      <c r="WKL44" s="23"/>
      <c r="WKM44" s="23"/>
      <c r="WKN44" s="23"/>
      <c r="WKO44" s="23"/>
      <c r="WKP44" s="23"/>
      <c r="WKQ44" s="23"/>
      <c r="WKR44" s="23"/>
      <c r="WKS44" s="23"/>
      <c r="WKT44" s="23"/>
      <c r="WKU44" s="23"/>
      <c r="WKV44" s="23"/>
      <c r="WKW44" s="23"/>
      <c r="WKX44" s="23"/>
      <c r="WKY44" s="23"/>
      <c r="WKZ44" s="23"/>
      <c r="WLA44" s="23"/>
      <c r="WLB44" s="23"/>
      <c r="WLC44" s="23"/>
      <c r="WLD44" s="23"/>
      <c r="WLE44" s="23"/>
      <c r="WLF44" s="23"/>
      <c r="WLG44" s="23"/>
      <c r="WLH44" s="23"/>
      <c r="WLI44" s="23"/>
      <c r="WLJ44" s="23"/>
      <c r="WLK44" s="23"/>
      <c r="WLL44" s="23"/>
      <c r="WLM44" s="23"/>
      <c r="WLN44" s="23"/>
      <c r="WLO44" s="23"/>
      <c r="WLP44" s="23"/>
      <c r="WLQ44" s="23"/>
      <c r="WLR44" s="23"/>
      <c r="WLS44" s="23"/>
      <c r="WLT44" s="23"/>
      <c r="WLU44" s="23"/>
      <c r="WLV44" s="23"/>
      <c r="WLW44" s="23"/>
      <c r="WLX44" s="23"/>
      <c r="WLY44" s="23"/>
      <c r="WLZ44" s="23"/>
      <c r="WMA44" s="23"/>
      <c r="WMB44" s="23"/>
      <c r="WMC44" s="23"/>
      <c r="WMD44" s="23"/>
      <c r="WME44" s="23"/>
      <c r="WMF44" s="23"/>
      <c r="WMG44" s="23"/>
      <c r="WMH44" s="23"/>
      <c r="WMI44" s="23"/>
      <c r="WMJ44" s="23"/>
      <c r="WMK44" s="23"/>
      <c r="WML44" s="23"/>
      <c r="WMM44" s="23"/>
      <c r="WMN44" s="23"/>
      <c r="WMO44" s="23"/>
      <c r="WMP44" s="23"/>
      <c r="WMQ44" s="23"/>
      <c r="WMR44" s="23"/>
      <c r="WMS44" s="23"/>
      <c r="WMT44" s="23"/>
      <c r="WMU44" s="23"/>
      <c r="WMV44" s="23"/>
      <c r="WMW44" s="23"/>
      <c r="WMX44" s="23"/>
      <c r="WMY44" s="23"/>
      <c r="WMZ44" s="23"/>
      <c r="WNA44" s="23"/>
      <c r="WNB44" s="23"/>
      <c r="WNC44" s="23"/>
      <c r="WND44" s="23"/>
      <c r="WNE44" s="23"/>
      <c r="WNF44" s="23"/>
      <c r="WNG44" s="23"/>
      <c r="WNH44" s="23"/>
      <c r="WNI44" s="23"/>
      <c r="WNJ44" s="23"/>
      <c r="WNK44" s="23"/>
      <c r="WNL44" s="23"/>
      <c r="WNM44" s="23"/>
      <c r="WNN44" s="23"/>
      <c r="WNO44" s="23"/>
      <c r="WNP44" s="23"/>
      <c r="WNQ44" s="23"/>
      <c r="WNR44" s="23"/>
      <c r="WNS44" s="23"/>
      <c r="WNT44" s="23"/>
      <c r="WNU44" s="23"/>
      <c r="WNV44" s="23"/>
      <c r="WNW44" s="23"/>
      <c r="WNX44" s="23"/>
      <c r="WNY44" s="23"/>
      <c r="WNZ44" s="23"/>
      <c r="WOA44" s="23"/>
      <c r="WOB44" s="23"/>
      <c r="WOC44" s="23"/>
      <c r="WOD44" s="23"/>
      <c r="WOE44" s="23"/>
      <c r="WOF44" s="23"/>
      <c r="WOG44" s="23"/>
      <c r="WOH44" s="23"/>
      <c r="WOI44" s="23"/>
      <c r="WOJ44" s="23"/>
      <c r="WOK44" s="23"/>
      <c r="WOL44" s="23"/>
      <c r="WOM44" s="23"/>
      <c r="WON44" s="23"/>
      <c r="WOO44" s="23"/>
      <c r="WOP44" s="23"/>
      <c r="WOQ44" s="23"/>
      <c r="WOR44" s="23"/>
      <c r="WOS44" s="23"/>
      <c r="WOT44" s="23"/>
      <c r="WOU44" s="23"/>
      <c r="WOV44" s="23"/>
      <c r="WOW44" s="23"/>
      <c r="WOX44" s="23"/>
      <c r="WOY44" s="23"/>
      <c r="WOZ44" s="23"/>
      <c r="WPA44" s="23"/>
      <c r="WPB44" s="23"/>
      <c r="WPC44" s="23"/>
      <c r="WPD44" s="23"/>
      <c r="WPE44" s="23"/>
      <c r="WPF44" s="23"/>
      <c r="WPG44" s="23"/>
      <c r="WPH44" s="23"/>
      <c r="WPI44" s="23"/>
      <c r="WPJ44" s="23"/>
      <c r="WPK44" s="23"/>
      <c r="WPL44" s="23"/>
      <c r="WPM44" s="23"/>
      <c r="WPN44" s="23"/>
      <c r="WPO44" s="23"/>
      <c r="WPP44" s="23"/>
      <c r="WPQ44" s="23"/>
      <c r="WPR44" s="23"/>
      <c r="WPS44" s="23"/>
      <c r="WPT44" s="23"/>
      <c r="WPU44" s="23"/>
      <c r="WPV44" s="23"/>
      <c r="WPW44" s="23"/>
      <c r="WPX44" s="23"/>
      <c r="WPY44" s="23"/>
      <c r="WPZ44" s="23"/>
      <c r="WQA44" s="23"/>
      <c r="WQB44" s="23"/>
      <c r="WQC44" s="23"/>
      <c r="WQD44" s="23"/>
      <c r="WQE44" s="23"/>
      <c r="WQF44" s="23"/>
      <c r="WQG44" s="23"/>
      <c r="WQH44" s="23"/>
      <c r="WQI44" s="23"/>
      <c r="WQJ44" s="23"/>
      <c r="WQK44" s="23"/>
      <c r="WQL44" s="23"/>
      <c r="WQM44" s="23"/>
      <c r="WQN44" s="23"/>
      <c r="WQO44" s="23"/>
      <c r="WQP44" s="23"/>
      <c r="WQQ44" s="23"/>
      <c r="WQR44" s="23"/>
      <c r="WQS44" s="23"/>
      <c r="WQT44" s="23"/>
      <c r="WQU44" s="23"/>
      <c r="WQV44" s="23"/>
      <c r="WQW44" s="23"/>
      <c r="WQX44" s="23"/>
      <c r="WQY44" s="23"/>
      <c r="WQZ44" s="23"/>
      <c r="WRA44" s="23"/>
      <c r="WRB44" s="23"/>
      <c r="WRC44" s="23"/>
      <c r="WRD44" s="23"/>
      <c r="WRE44" s="23"/>
      <c r="WRF44" s="23"/>
      <c r="WRG44" s="23"/>
      <c r="WRH44" s="23"/>
      <c r="WRI44" s="23"/>
      <c r="WRJ44" s="23"/>
      <c r="WRK44" s="23"/>
      <c r="WRL44" s="23"/>
      <c r="WRM44" s="23"/>
      <c r="WRN44" s="23"/>
      <c r="WRO44" s="23"/>
      <c r="WRP44" s="23"/>
      <c r="WRQ44" s="23"/>
      <c r="WRR44" s="23"/>
      <c r="WRS44" s="23"/>
      <c r="WRT44" s="23"/>
      <c r="WRU44" s="23"/>
      <c r="WRV44" s="23"/>
      <c r="WRW44" s="23"/>
      <c r="WRX44" s="23"/>
      <c r="WRY44" s="23"/>
      <c r="WRZ44" s="23"/>
      <c r="WSA44" s="23"/>
      <c r="WSB44" s="23"/>
      <c r="WSC44" s="23"/>
      <c r="WSD44" s="23"/>
      <c r="WSE44" s="23"/>
      <c r="WSF44" s="23"/>
      <c r="WSG44" s="23"/>
      <c r="WSH44" s="23"/>
      <c r="WSI44" s="23"/>
      <c r="WSJ44" s="23"/>
      <c r="WSK44" s="23"/>
      <c r="WSL44" s="23"/>
      <c r="WSM44" s="23"/>
      <c r="WSN44" s="23"/>
      <c r="WSO44" s="23"/>
      <c r="WSP44" s="23"/>
      <c r="WSQ44" s="23"/>
      <c r="WSR44" s="23"/>
      <c r="WSS44" s="23"/>
      <c r="WST44" s="23"/>
      <c r="WSU44" s="23"/>
      <c r="WSV44" s="23"/>
      <c r="WSW44" s="23"/>
      <c r="WSX44" s="23"/>
      <c r="WSY44" s="23"/>
      <c r="WSZ44" s="23"/>
      <c r="WTA44" s="23"/>
      <c r="WTB44" s="23"/>
      <c r="WTC44" s="23"/>
      <c r="WTD44" s="23"/>
      <c r="WTE44" s="23"/>
      <c r="WTF44" s="23"/>
      <c r="WTG44" s="23"/>
      <c r="WTH44" s="23"/>
      <c r="WTI44" s="23"/>
      <c r="WTJ44" s="23"/>
      <c r="WTK44" s="23"/>
      <c r="WTL44" s="23"/>
      <c r="WTM44" s="23"/>
      <c r="WTN44" s="23"/>
      <c r="WTO44" s="23"/>
      <c r="WTP44" s="23"/>
      <c r="WTQ44" s="23"/>
      <c r="WTR44" s="23"/>
      <c r="WTS44" s="23"/>
      <c r="WTT44" s="23"/>
      <c r="WTU44" s="23"/>
      <c r="WTV44" s="23"/>
      <c r="WTW44" s="23"/>
      <c r="WTX44" s="23"/>
      <c r="WTY44" s="23"/>
      <c r="WTZ44" s="23"/>
      <c r="WUA44" s="23"/>
      <c r="WUB44" s="23"/>
      <c r="WUC44" s="23"/>
      <c r="WUD44" s="23"/>
      <c r="WUE44" s="23"/>
      <c r="WUF44" s="23"/>
      <c r="WUG44" s="23"/>
      <c r="WUH44" s="23"/>
      <c r="WUI44" s="23"/>
      <c r="WUJ44" s="23"/>
      <c r="WUK44" s="23"/>
      <c r="WUL44" s="23"/>
      <c r="WUM44" s="23"/>
      <c r="WUN44" s="23"/>
      <c r="WUO44" s="23"/>
      <c r="WUP44" s="23"/>
      <c r="WUQ44" s="23"/>
      <c r="WUR44" s="23"/>
      <c r="WUS44" s="23"/>
      <c r="WUT44" s="23"/>
      <c r="WUU44" s="23"/>
      <c r="WUV44" s="23"/>
      <c r="WUW44" s="23"/>
      <c r="WUX44" s="23"/>
      <c r="WUY44" s="23"/>
      <c r="WUZ44" s="23"/>
      <c r="WVA44" s="23"/>
      <c r="WVB44" s="23"/>
      <c r="WVC44" s="23"/>
      <c r="WVD44" s="23"/>
      <c r="WVE44" s="23"/>
      <c r="WVF44" s="23"/>
      <c r="WVG44" s="23"/>
      <c r="WVH44" s="23"/>
      <c r="WVI44" s="23"/>
      <c r="WVJ44" s="23"/>
      <c r="WVK44" s="23"/>
      <c r="WVL44" s="23"/>
      <c r="WVM44" s="23"/>
      <c r="WVN44" s="23"/>
      <c r="WVO44" s="23"/>
      <c r="WVP44" s="23"/>
      <c r="WVQ44" s="23"/>
      <c r="WVR44" s="23"/>
      <c r="WVS44" s="23"/>
      <c r="WVT44" s="23"/>
      <c r="WVU44" s="23"/>
      <c r="WVV44" s="23"/>
      <c r="WVW44" s="23"/>
      <c r="WVX44" s="23"/>
      <c r="WVY44" s="23"/>
      <c r="WVZ44" s="23"/>
      <c r="WWA44" s="23"/>
      <c r="WWB44" s="23"/>
      <c r="WWC44" s="23"/>
      <c r="WWD44" s="23"/>
      <c r="WWE44" s="23"/>
      <c r="WWF44" s="23"/>
      <c r="WWG44" s="23"/>
      <c r="WWH44" s="23"/>
      <c r="WWI44" s="23"/>
      <c r="WWJ44" s="23"/>
      <c r="WWK44" s="23"/>
      <c r="WWL44" s="23"/>
      <c r="WWM44" s="23"/>
      <c r="WWN44" s="23"/>
      <c r="WWO44" s="23"/>
      <c r="WWP44" s="23"/>
      <c r="WWQ44" s="23"/>
      <c r="WWR44" s="23"/>
      <c r="WWS44" s="23"/>
      <c r="WWT44" s="23"/>
      <c r="WWU44" s="23"/>
      <c r="WWV44" s="23"/>
      <c r="WWW44" s="23"/>
      <c r="WWX44" s="23"/>
      <c r="WWY44" s="23"/>
      <c r="WWZ44" s="23"/>
      <c r="WXA44" s="23"/>
      <c r="WXB44" s="23"/>
      <c r="WXC44" s="23"/>
      <c r="WXD44" s="23"/>
      <c r="WXE44" s="23"/>
      <c r="WXF44" s="23"/>
      <c r="WXG44" s="23"/>
      <c r="WXH44" s="23"/>
    </row>
    <row r="45" spans="4:16180" s="58" customFormat="1">
      <c r="D45" s="20"/>
      <c r="E45" s="21"/>
      <c r="F45" s="21"/>
      <c r="G45" s="53" t="s">
        <v>252</v>
      </c>
      <c r="H45" s="307"/>
      <c r="I45" s="290"/>
      <c r="J45" s="54" t="str">
        <f>INDEX(Dashboard!$L$13:$AR$13,1,MATCH(J44,Dashboard!L29:AR29,0))</f>
        <v>O/N</v>
      </c>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23"/>
      <c r="NI45" s="23"/>
      <c r="NJ45" s="23"/>
      <c r="NK45" s="23"/>
      <c r="NL45" s="23"/>
      <c r="NM45" s="23"/>
      <c r="NN45" s="23"/>
      <c r="NO45" s="23"/>
      <c r="NP45" s="23"/>
      <c r="NQ45" s="23"/>
      <c r="NR45" s="23"/>
      <c r="NS45" s="23"/>
      <c r="NT45" s="23"/>
      <c r="NU45" s="23"/>
      <c r="NV45" s="23"/>
      <c r="NW45" s="23"/>
      <c r="NX45" s="23"/>
      <c r="NY45" s="23"/>
      <c r="NZ45" s="23"/>
      <c r="OA45" s="23"/>
      <c r="OB45" s="23"/>
      <c r="OC45" s="23"/>
      <c r="OD45" s="23"/>
      <c r="OE45" s="23"/>
      <c r="OF45" s="23"/>
      <c r="OG45" s="23"/>
      <c r="OH45" s="23"/>
      <c r="OI45" s="23"/>
      <c r="OJ45" s="23"/>
      <c r="OK45" s="23"/>
      <c r="OL45" s="23"/>
      <c r="OM45" s="23"/>
      <c r="ON45" s="23"/>
      <c r="OO45" s="23"/>
      <c r="OP45" s="23"/>
      <c r="OQ45" s="23"/>
      <c r="OR45" s="23"/>
      <c r="OS45" s="23"/>
      <c r="OT45" s="23"/>
      <c r="OU45" s="23"/>
      <c r="OV45" s="23"/>
      <c r="OW45" s="23"/>
      <c r="OX45" s="23"/>
      <c r="OY45" s="23"/>
      <c r="OZ45" s="23"/>
      <c r="PA45" s="23"/>
      <c r="PB45" s="23"/>
      <c r="PC45" s="23"/>
      <c r="PD45" s="23"/>
      <c r="PE45" s="23"/>
      <c r="PF45" s="23"/>
      <c r="PG45" s="23"/>
      <c r="PH45" s="23"/>
      <c r="PI45" s="23"/>
      <c r="PJ45" s="23"/>
      <c r="PK45" s="23"/>
      <c r="PL45" s="23"/>
      <c r="PM45" s="23"/>
      <c r="PN45" s="23"/>
      <c r="PO45" s="23"/>
      <c r="PP45" s="23"/>
      <c r="PQ45" s="23"/>
      <c r="PR45" s="23"/>
      <c r="PS45" s="23"/>
      <c r="PT45" s="23"/>
      <c r="PU45" s="23"/>
      <c r="PV45" s="23"/>
      <c r="PW45" s="23"/>
      <c r="PX45" s="23"/>
      <c r="PY45" s="23"/>
      <c r="PZ45" s="23"/>
      <c r="QA45" s="23"/>
      <c r="QB45" s="23"/>
      <c r="QC45" s="23"/>
      <c r="QD45" s="23"/>
      <c r="QE45" s="23"/>
      <c r="QF45" s="23"/>
      <c r="QG45" s="23"/>
      <c r="QH45" s="23"/>
      <c r="QI45" s="23"/>
      <c r="QJ45" s="23"/>
      <c r="QK45" s="23"/>
      <c r="QL45" s="23"/>
      <c r="QM45" s="23"/>
      <c r="QN45" s="23"/>
      <c r="QO45" s="23"/>
      <c r="QP45" s="23"/>
      <c r="QQ45" s="23"/>
      <c r="QR45" s="23"/>
      <c r="QS45" s="23"/>
      <c r="QT45" s="23"/>
      <c r="QU45" s="23"/>
      <c r="QV45" s="23"/>
      <c r="QW45" s="23"/>
      <c r="QX45" s="23"/>
      <c r="QY45" s="23"/>
      <c r="QZ45" s="23"/>
      <c r="RA45" s="23"/>
      <c r="RB45" s="23"/>
      <c r="RC45" s="23"/>
      <c r="RD45" s="23"/>
      <c r="RE45" s="23"/>
      <c r="RF45" s="23"/>
      <c r="RG45" s="23"/>
      <c r="RH45" s="23"/>
      <c r="RI45" s="23"/>
      <c r="RJ45" s="23"/>
      <c r="RK45" s="23"/>
      <c r="RL45" s="23"/>
      <c r="RM45" s="23"/>
      <c r="RN45" s="23"/>
      <c r="RO45" s="23"/>
      <c r="RP45" s="23"/>
      <c r="RQ45" s="23"/>
      <c r="RR45" s="23"/>
      <c r="RS45" s="23"/>
      <c r="RT45" s="23"/>
      <c r="RU45" s="23"/>
      <c r="RV45" s="23"/>
      <c r="RW45" s="23"/>
      <c r="RX45" s="23"/>
      <c r="RY45" s="23"/>
      <c r="RZ45" s="23"/>
      <c r="SA45" s="23"/>
      <c r="SB45" s="23"/>
      <c r="SC45" s="23"/>
      <c r="SD45" s="23"/>
      <c r="SE45" s="23"/>
      <c r="SF45" s="23"/>
      <c r="SG45" s="23"/>
      <c r="SH45" s="23"/>
      <c r="SI45" s="23"/>
      <c r="SJ45" s="23"/>
      <c r="SK45" s="23"/>
      <c r="SL45" s="23"/>
      <c r="SM45" s="23"/>
      <c r="SN45" s="23"/>
      <c r="SO45" s="23"/>
      <c r="SP45" s="23"/>
      <c r="SQ45" s="23"/>
      <c r="SR45" s="23"/>
      <c r="SS45" s="23"/>
      <c r="ST45" s="23"/>
      <c r="SU45" s="23"/>
      <c r="SV45" s="23"/>
      <c r="SW45" s="23"/>
      <c r="SX45" s="23"/>
      <c r="SY45" s="23"/>
      <c r="SZ45" s="23"/>
      <c r="TA45" s="23"/>
      <c r="TB45" s="23"/>
      <c r="TC45" s="23"/>
      <c r="TD45" s="23"/>
      <c r="TE45" s="23"/>
      <c r="TF45" s="23"/>
      <c r="TG45" s="23"/>
      <c r="TH45" s="23"/>
      <c r="TI45" s="23"/>
      <c r="TJ45" s="23"/>
      <c r="TK45" s="23"/>
      <c r="TL45" s="23"/>
      <c r="TM45" s="23"/>
      <c r="TN45" s="23"/>
      <c r="TO45" s="23"/>
      <c r="TP45" s="23"/>
      <c r="TQ45" s="23"/>
      <c r="TR45" s="23"/>
      <c r="TS45" s="23"/>
      <c r="TT45" s="23"/>
      <c r="TU45" s="23"/>
      <c r="TV45" s="23"/>
      <c r="TW45" s="23"/>
      <c r="TX45" s="23"/>
      <c r="TY45" s="23"/>
      <c r="TZ45" s="23"/>
      <c r="UA45" s="23"/>
      <c r="UB45" s="23"/>
      <c r="UC45" s="23"/>
      <c r="UD45" s="23"/>
      <c r="UE45" s="23"/>
      <c r="UF45" s="23"/>
      <c r="UG45" s="23"/>
      <c r="UH45" s="23"/>
      <c r="UI45" s="23"/>
      <c r="UJ45" s="23"/>
      <c r="UK45" s="23"/>
      <c r="UL45" s="23"/>
      <c r="UM45" s="23"/>
      <c r="UN45" s="23"/>
      <c r="UO45" s="23"/>
      <c r="UP45" s="23"/>
      <c r="UQ45" s="23"/>
      <c r="UR45" s="23"/>
      <c r="US45" s="23"/>
      <c r="UT45" s="23"/>
      <c r="UU45" s="23"/>
      <c r="UV45" s="23"/>
      <c r="UW45" s="23"/>
      <c r="UX45" s="23"/>
      <c r="UY45" s="23"/>
      <c r="UZ45" s="23"/>
      <c r="VA45" s="23"/>
      <c r="VB45" s="23"/>
      <c r="VC45" s="23"/>
      <c r="VD45" s="23"/>
      <c r="VE45" s="23"/>
      <c r="VF45" s="23"/>
      <c r="VG45" s="23"/>
      <c r="VH45" s="23"/>
      <c r="VI45" s="23"/>
      <c r="VJ45" s="23"/>
      <c r="VK45" s="23"/>
      <c r="VL45" s="23"/>
      <c r="VM45" s="23"/>
      <c r="VN45" s="23"/>
      <c r="VO45" s="23"/>
      <c r="VP45" s="23"/>
      <c r="VQ45" s="23"/>
      <c r="VR45" s="23"/>
      <c r="VS45" s="23"/>
      <c r="VT45" s="23"/>
      <c r="VU45" s="23"/>
      <c r="VV45" s="23"/>
      <c r="VW45" s="23"/>
      <c r="VX45" s="23"/>
      <c r="VY45" s="23"/>
      <c r="VZ45" s="23"/>
      <c r="WA45" s="23"/>
      <c r="WB45" s="23"/>
      <c r="WC45" s="23"/>
      <c r="WD45" s="23"/>
      <c r="WE45" s="23"/>
      <c r="WF45" s="23"/>
      <c r="WG45" s="23"/>
      <c r="WH45" s="23"/>
      <c r="WI45" s="23"/>
      <c r="WJ45" s="23"/>
      <c r="WK45" s="23"/>
      <c r="WL45" s="23"/>
      <c r="WM45" s="23"/>
      <c r="WN45" s="23"/>
      <c r="WO45" s="23"/>
      <c r="WP45" s="23"/>
      <c r="WQ45" s="23"/>
      <c r="WR45" s="23"/>
      <c r="WS45" s="23"/>
      <c r="WT45" s="23"/>
      <c r="WU45" s="23"/>
      <c r="WV45" s="23"/>
      <c r="WW45" s="23"/>
      <c r="WX45" s="23"/>
      <c r="WY45" s="23"/>
      <c r="WZ45" s="23"/>
      <c r="XA45" s="23"/>
      <c r="XB45" s="23"/>
      <c r="XC45" s="23"/>
      <c r="XD45" s="23"/>
      <c r="XE45" s="23"/>
      <c r="XF45" s="23"/>
      <c r="XG45" s="23"/>
      <c r="XH45" s="23"/>
      <c r="XI45" s="23"/>
      <c r="XJ45" s="23"/>
      <c r="XK45" s="23"/>
      <c r="XL45" s="23"/>
      <c r="XM45" s="23"/>
      <c r="XN45" s="23"/>
      <c r="XO45" s="23"/>
      <c r="XP45" s="23"/>
      <c r="XQ45" s="23"/>
      <c r="XR45" s="23"/>
      <c r="XS45" s="23"/>
      <c r="XT45" s="23"/>
      <c r="XU45" s="23"/>
      <c r="XV45" s="23"/>
      <c r="XW45" s="23"/>
      <c r="XX45" s="23"/>
      <c r="XY45" s="23"/>
      <c r="XZ45" s="23"/>
      <c r="YA45" s="23"/>
      <c r="YB45" s="23"/>
      <c r="YC45" s="23"/>
      <c r="YD45" s="23"/>
      <c r="YE45" s="23"/>
      <c r="YF45" s="23"/>
      <c r="YG45" s="23"/>
      <c r="YH45" s="23"/>
      <c r="YI45" s="23"/>
      <c r="YJ45" s="23"/>
      <c r="YK45" s="23"/>
      <c r="YL45" s="23"/>
      <c r="YM45" s="23"/>
      <c r="YN45" s="23"/>
      <c r="YO45" s="23"/>
      <c r="YP45" s="23"/>
      <c r="YQ45" s="23"/>
      <c r="YR45" s="23"/>
      <c r="YS45" s="23"/>
      <c r="YT45" s="23"/>
      <c r="YU45" s="23"/>
      <c r="YV45" s="23"/>
      <c r="YW45" s="23"/>
      <c r="YX45" s="23"/>
      <c r="YY45" s="23"/>
      <c r="YZ45" s="23"/>
      <c r="ZA45" s="23"/>
      <c r="ZB45" s="23"/>
      <c r="ZC45" s="23"/>
      <c r="ZD45" s="23"/>
      <c r="ZE45" s="23"/>
      <c r="ZF45" s="23"/>
      <c r="ZG45" s="23"/>
      <c r="ZH45" s="23"/>
      <c r="ZI45" s="23"/>
      <c r="ZJ45" s="23"/>
      <c r="ZK45" s="23"/>
      <c r="ZL45" s="23"/>
      <c r="ZM45" s="23"/>
      <c r="ZN45" s="23"/>
      <c r="ZO45" s="23"/>
      <c r="ZP45" s="23"/>
      <c r="ZQ45" s="23"/>
      <c r="ZR45" s="23"/>
      <c r="ZS45" s="23"/>
      <c r="ZT45" s="23"/>
      <c r="ZU45" s="23"/>
      <c r="ZV45" s="23"/>
      <c r="ZW45" s="23"/>
      <c r="ZX45" s="23"/>
      <c r="ZY45" s="23"/>
      <c r="ZZ45" s="23"/>
      <c r="AAA45" s="23"/>
      <c r="AAB45" s="23"/>
      <c r="AAC45" s="23"/>
      <c r="AAD45" s="23"/>
      <c r="AAE45" s="23"/>
      <c r="AAF45" s="23"/>
      <c r="AAG45" s="23"/>
      <c r="AAH45" s="23"/>
      <c r="AAI45" s="23"/>
      <c r="AAJ45" s="23"/>
      <c r="AAK45" s="23"/>
      <c r="AAL45" s="23"/>
      <c r="AAM45" s="23"/>
      <c r="AAN45" s="23"/>
      <c r="AAO45" s="23"/>
      <c r="AAP45" s="23"/>
      <c r="AAQ45" s="23"/>
      <c r="AAR45" s="23"/>
      <c r="AAS45" s="23"/>
      <c r="AAT45" s="23"/>
      <c r="AAU45" s="23"/>
      <c r="AAV45" s="23"/>
      <c r="AAW45" s="23"/>
      <c r="AAX45" s="23"/>
      <c r="AAY45" s="23"/>
      <c r="AAZ45" s="23"/>
      <c r="ABA45" s="23"/>
      <c r="ABB45" s="23"/>
      <c r="ABC45" s="23"/>
      <c r="ABD45" s="23"/>
      <c r="ABE45" s="23"/>
      <c r="ABF45" s="23"/>
      <c r="ABG45" s="23"/>
      <c r="ABH45" s="23"/>
      <c r="ABI45" s="23"/>
      <c r="ABJ45" s="23"/>
      <c r="ABK45" s="23"/>
      <c r="ABL45" s="23"/>
      <c r="ABM45" s="23"/>
      <c r="ABN45" s="23"/>
      <c r="ABO45" s="23"/>
      <c r="ABP45" s="23"/>
      <c r="ABQ45" s="23"/>
      <c r="ABR45" s="23"/>
      <c r="ABS45" s="23"/>
      <c r="ABT45" s="23"/>
      <c r="ABU45" s="23"/>
      <c r="ABV45" s="23"/>
      <c r="ABW45" s="23"/>
      <c r="ABX45" s="23"/>
      <c r="ABY45" s="23"/>
      <c r="ABZ45" s="23"/>
      <c r="ACA45" s="23"/>
      <c r="ACB45" s="23"/>
      <c r="ACC45" s="23"/>
      <c r="ACD45" s="23"/>
      <c r="ACE45" s="23"/>
      <c r="ACF45" s="23"/>
      <c r="ACG45" s="23"/>
      <c r="ACH45" s="23"/>
      <c r="ACI45" s="23"/>
      <c r="ACJ45" s="23"/>
      <c r="ACK45" s="23"/>
      <c r="ACL45" s="23"/>
      <c r="ACM45" s="23"/>
      <c r="ACN45" s="23"/>
      <c r="ACO45" s="23"/>
      <c r="ACP45" s="23"/>
      <c r="ACQ45" s="23"/>
      <c r="ACR45" s="23"/>
      <c r="ACS45" s="23"/>
      <c r="ACT45" s="23"/>
      <c r="ACU45" s="23"/>
      <c r="ACV45" s="23"/>
      <c r="ACW45" s="23"/>
      <c r="ACX45" s="23"/>
      <c r="ACY45" s="23"/>
      <c r="ACZ45" s="23"/>
      <c r="ADA45" s="23"/>
      <c r="ADB45" s="23"/>
      <c r="ADC45" s="23"/>
      <c r="ADD45" s="23"/>
      <c r="ADE45" s="23"/>
      <c r="ADF45" s="23"/>
      <c r="ADG45" s="23"/>
      <c r="ADH45" s="23"/>
      <c r="ADI45" s="23"/>
      <c r="ADJ45" s="23"/>
      <c r="ADK45" s="23"/>
      <c r="ADL45" s="23"/>
      <c r="ADM45" s="23"/>
      <c r="ADN45" s="23"/>
      <c r="ADO45" s="23"/>
      <c r="ADP45" s="23"/>
      <c r="ADQ45" s="23"/>
      <c r="ADR45" s="23"/>
      <c r="ADS45" s="23"/>
      <c r="ADT45" s="23"/>
      <c r="ADU45" s="23"/>
      <c r="ADV45" s="23"/>
      <c r="ADW45" s="23"/>
      <c r="ADX45" s="23"/>
      <c r="ADY45" s="23"/>
      <c r="ADZ45" s="23"/>
      <c r="AEA45" s="23"/>
      <c r="AEB45" s="23"/>
      <c r="AEC45" s="23"/>
      <c r="AED45" s="23"/>
      <c r="AEE45" s="23"/>
      <c r="AEF45" s="23"/>
      <c r="AEG45" s="23"/>
      <c r="AEH45" s="23"/>
      <c r="AEI45" s="23"/>
      <c r="AEJ45" s="23"/>
      <c r="AEK45" s="23"/>
      <c r="AEL45" s="23"/>
      <c r="AEM45" s="23"/>
      <c r="AEN45" s="23"/>
      <c r="AEO45" s="23"/>
      <c r="AEP45" s="23"/>
      <c r="AEQ45" s="23"/>
      <c r="AER45" s="23"/>
      <c r="AES45" s="23"/>
      <c r="AET45" s="23"/>
      <c r="AEU45" s="23"/>
      <c r="AEV45" s="23"/>
      <c r="AEW45" s="23"/>
      <c r="AEX45" s="23"/>
      <c r="AEY45" s="23"/>
      <c r="AEZ45" s="23"/>
      <c r="AFA45" s="23"/>
      <c r="AFB45" s="23"/>
      <c r="AFC45" s="23"/>
      <c r="AFD45" s="23"/>
      <c r="AFE45" s="23"/>
      <c r="AFF45" s="23"/>
      <c r="AFG45" s="23"/>
      <c r="AFH45" s="23"/>
      <c r="AFI45" s="23"/>
      <c r="AFJ45" s="23"/>
      <c r="AFK45" s="23"/>
      <c r="AFL45" s="23"/>
      <c r="AFM45" s="23"/>
      <c r="AFN45" s="23"/>
      <c r="AFO45" s="23"/>
      <c r="AFP45" s="23"/>
      <c r="AFQ45" s="23"/>
      <c r="AFR45" s="23"/>
      <c r="AFS45" s="23"/>
      <c r="AFT45" s="23"/>
      <c r="AFU45" s="23"/>
      <c r="AFV45" s="23"/>
      <c r="AFW45" s="23"/>
      <c r="AFX45" s="23"/>
      <c r="AFY45" s="23"/>
      <c r="AFZ45" s="23"/>
      <c r="AGA45" s="23"/>
      <c r="AGB45" s="23"/>
      <c r="AGC45" s="23"/>
      <c r="AGD45" s="23"/>
      <c r="AGE45" s="23"/>
      <c r="AGF45" s="23"/>
      <c r="AGG45" s="23"/>
      <c r="AGH45" s="23"/>
      <c r="AGI45" s="23"/>
      <c r="AGJ45" s="23"/>
      <c r="AGK45" s="23"/>
      <c r="AGL45" s="23"/>
      <c r="AGM45" s="23"/>
      <c r="AGN45" s="23"/>
      <c r="AGO45" s="23"/>
      <c r="AGP45" s="23"/>
      <c r="AGQ45" s="23"/>
      <c r="AGR45" s="23"/>
      <c r="AGS45" s="23"/>
      <c r="AGT45" s="23"/>
      <c r="AGU45" s="23"/>
      <c r="AGV45" s="23"/>
      <c r="AGW45" s="23"/>
      <c r="AGX45" s="23"/>
      <c r="AGY45" s="23"/>
      <c r="AGZ45" s="23"/>
      <c r="AHA45" s="23"/>
      <c r="AHB45" s="23"/>
      <c r="AHC45" s="23"/>
      <c r="AHD45" s="23"/>
      <c r="AHE45" s="23"/>
      <c r="AHF45" s="23"/>
      <c r="AHG45" s="23"/>
      <c r="AHH45" s="23"/>
      <c r="AHI45" s="23"/>
      <c r="AHJ45" s="23"/>
      <c r="AHK45" s="23"/>
      <c r="AHL45" s="23"/>
      <c r="AHM45" s="23"/>
      <c r="AHN45" s="23"/>
      <c r="AHO45" s="23"/>
      <c r="AHP45" s="23"/>
      <c r="AHQ45" s="23"/>
      <c r="AHR45" s="23"/>
      <c r="AHS45" s="23"/>
      <c r="AHT45" s="23"/>
      <c r="AHU45" s="23"/>
      <c r="AHV45" s="23"/>
      <c r="AHW45" s="23"/>
      <c r="AHX45" s="23"/>
      <c r="AHY45" s="23"/>
      <c r="AHZ45" s="23"/>
      <c r="AIA45" s="23"/>
      <c r="AIB45" s="23"/>
      <c r="AIC45" s="23"/>
      <c r="AID45" s="23"/>
      <c r="AIE45" s="23"/>
      <c r="AIF45" s="23"/>
      <c r="AIG45" s="23"/>
      <c r="AIH45" s="23"/>
      <c r="AII45" s="23"/>
      <c r="AIJ45" s="23"/>
      <c r="AIK45" s="23"/>
      <c r="AIL45" s="23"/>
      <c r="AIM45" s="23"/>
      <c r="AIN45" s="23"/>
      <c r="AIO45" s="23"/>
      <c r="AIP45" s="23"/>
      <c r="AIQ45" s="23"/>
      <c r="AIR45" s="23"/>
      <c r="AIS45" s="23"/>
      <c r="AIT45" s="23"/>
      <c r="AIU45" s="23"/>
      <c r="AIV45" s="23"/>
      <c r="AIW45" s="23"/>
      <c r="AIX45" s="23"/>
      <c r="AIY45" s="23"/>
      <c r="AIZ45" s="23"/>
      <c r="AJA45" s="23"/>
      <c r="AJB45" s="23"/>
      <c r="AJC45" s="23"/>
      <c r="AJD45" s="23"/>
      <c r="AJE45" s="23"/>
      <c r="AJF45" s="23"/>
      <c r="AJG45" s="23"/>
      <c r="AJH45" s="23"/>
      <c r="AJI45" s="23"/>
      <c r="AJJ45" s="23"/>
      <c r="AJK45" s="23"/>
      <c r="AJL45" s="23"/>
      <c r="AJM45" s="23"/>
      <c r="AJN45" s="23"/>
      <c r="AJO45" s="23"/>
      <c r="AJP45" s="23"/>
      <c r="AJQ45" s="23"/>
      <c r="AJR45" s="23"/>
      <c r="AJS45" s="23"/>
      <c r="AJT45" s="23"/>
      <c r="AJU45" s="23"/>
      <c r="AJV45" s="23"/>
      <c r="AJW45" s="23"/>
      <c r="AJX45" s="23"/>
      <c r="AJY45" s="23"/>
      <c r="AJZ45" s="23"/>
      <c r="AKA45" s="23"/>
      <c r="AKB45" s="23"/>
      <c r="AKC45" s="23"/>
      <c r="AKD45" s="23"/>
      <c r="AKE45" s="23"/>
      <c r="AKF45" s="23"/>
      <c r="AKG45" s="23"/>
      <c r="AKH45" s="23"/>
      <c r="AKI45" s="23"/>
      <c r="AKJ45" s="23"/>
      <c r="AKK45" s="23"/>
      <c r="AKL45" s="23"/>
      <c r="AKM45" s="23"/>
      <c r="AKN45" s="23"/>
      <c r="AKO45" s="23"/>
      <c r="AKP45" s="23"/>
      <c r="AKQ45" s="23"/>
      <c r="AKR45" s="23"/>
      <c r="AKS45" s="23"/>
      <c r="AKT45" s="23"/>
      <c r="AKU45" s="23"/>
      <c r="AKV45" s="23"/>
      <c r="AKW45" s="23"/>
      <c r="AKX45" s="23"/>
      <c r="AKY45" s="23"/>
      <c r="AKZ45" s="23"/>
      <c r="ALA45" s="23"/>
      <c r="ALB45" s="23"/>
      <c r="ALC45" s="23"/>
      <c r="ALD45" s="23"/>
      <c r="ALE45" s="23"/>
      <c r="ALF45" s="23"/>
      <c r="ALG45" s="23"/>
      <c r="ALH45" s="23"/>
      <c r="ALI45" s="23"/>
      <c r="ALJ45" s="23"/>
      <c r="ALK45" s="23"/>
      <c r="ALL45" s="23"/>
      <c r="ALM45" s="23"/>
      <c r="ALN45" s="23"/>
      <c r="ALO45" s="23"/>
      <c r="ALP45" s="23"/>
      <c r="ALQ45" s="23"/>
      <c r="ALR45" s="23"/>
      <c r="ALS45" s="23"/>
      <c r="ALT45" s="23"/>
      <c r="ALU45" s="23"/>
      <c r="ALV45" s="23"/>
      <c r="ALW45" s="23"/>
      <c r="ALX45" s="23"/>
      <c r="ALY45" s="23"/>
      <c r="ALZ45" s="23"/>
      <c r="AMA45" s="23"/>
      <c r="AMB45" s="23"/>
      <c r="AMC45" s="23"/>
      <c r="AMD45" s="23"/>
      <c r="AME45" s="23"/>
      <c r="AMF45" s="23"/>
      <c r="AMG45" s="23"/>
      <c r="AMH45" s="23"/>
      <c r="AMI45" s="23"/>
      <c r="AMJ45" s="23"/>
      <c r="AMK45" s="23"/>
      <c r="AML45" s="23"/>
      <c r="AMM45" s="23"/>
      <c r="AMN45" s="23"/>
      <c r="AMO45" s="23"/>
      <c r="AMP45" s="23"/>
      <c r="AMQ45" s="23"/>
      <c r="AMR45" s="23"/>
      <c r="AMS45" s="23"/>
      <c r="AMT45" s="23"/>
      <c r="AMU45" s="23"/>
      <c r="AMV45" s="23"/>
      <c r="AMW45" s="23"/>
      <c r="AMX45" s="23"/>
      <c r="AMY45" s="23"/>
      <c r="AMZ45" s="23"/>
      <c r="ANA45" s="23"/>
      <c r="ANB45" s="23"/>
      <c r="ANC45" s="23"/>
      <c r="AND45" s="23"/>
      <c r="ANE45" s="23"/>
      <c r="ANF45" s="23"/>
      <c r="ANG45" s="23"/>
      <c r="ANH45" s="23"/>
      <c r="ANI45" s="23"/>
      <c r="ANJ45" s="23"/>
      <c r="ANK45" s="23"/>
      <c r="ANL45" s="23"/>
      <c r="ANM45" s="23"/>
      <c r="ANN45" s="23"/>
      <c r="ANO45" s="23"/>
      <c r="ANP45" s="23"/>
      <c r="ANQ45" s="23"/>
      <c r="ANR45" s="23"/>
      <c r="ANS45" s="23"/>
      <c r="ANT45" s="23"/>
      <c r="ANU45" s="23"/>
      <c r="ANV45" s="23"/>
      <c r="ANW45" s="23"/>
      <c r="ANX45" s="23"/>
      <c r="ANY45" s="23"/>
      <c r="ANZ45" s="23"/>
      <c r="AOA45" s="23"/>
      <c r="AOB45" s="23"/>
      <c r="AOC45" s="23"/>
      <c r="AOD45" s="23"/>
      <c r="AOE45" s="23"/>
      <c r="AOF45" s="23"/>
      <c r="AOG45" s="23"/>
      <c r="AOH45" s="23"/>
      <c r="AOI45" s="23"/>
      <c r="AOJ45" s="23"/>
      <c r="AOK45" s="23"/>
      <c r="AOL45" s="23"/>
      <c r="AOM45" s="23"/>
      <c r="AON45" s="23"/>
      <c r="AOO45" s="23"/>
      <c r="AOP45" s="23"/>
      <c r="AOQ45" s="23"/>
      <c r="AOR45" s="23"/>
      <c r="AOS45" s="23"/>
      <c r="AOT45" s="23"/>
      <c r="AOU45" s="23"/>
      <c r="AOV45" s="23"/>
      <c r="AOW45" s="23"/>
      <c r="AOX45" s="23"/>
      <c r="AOY45" s="23"/>
      <c r="AOZ45" s="23"/>
      <c r="APA45" s="23"/>
      <c r="APB45" s="23"/>
      <c r="APC45" s="23"/>
      <c r="APD45" s="23"/>
      <c r="APE45" s="23"/>
      <c r="APF45" s="23"/>
      <c r="APG45" s="23"/>
      <c r="APH45" s="23"/>
      <c r="API45" s="23"/>
      <c r="APJ45" s="23"/>
      <c r="APK45" s="23"/>
      <c r="APL45" s="23"/>
      <c r="APM45" s="23"/>
      <c r="APN45" s="23"/>
      <c r="APO45" s="23"/>
      <c r="APP45" s="23"/>
      <c r="APQ45" s="23"/>
      <c r="APR45" s="23"/>
      <c r="APS45" s="23"/>
      <c r="APT45" s="23"/>
      <c r="APU45" s="23"/>
      <c r="APV45" s="23"/>
      <c r="APW45" s="23"/>
      <c r="APX45" s="23"/>
      <c r="APY45" s="23"/>
      <c r="APZ45" s="23"/>
      <c r="AQA45" s="23"/>
      <c r="AQB45" s="23"/>
      <c r="AQC45" s="23"/>
      <c r="AQD45" s="23"/>
      <c r="AQE45" s="23"/>
      <c r="AQF45" s="23"/>
      <c r="AQG45" s="23"/>
      <c r="AQH45" s="23"/>
      <c r="AQI45" s="23"/>
      <c r="AQJ45" s="23"/>
      <c r="AQK45" s="23"/>
      <c r="AQL45" s="23"/>
      <c r="AQM45" s="23"/>
      <c r="AQN45" s="23"/>
      <c r="AQO45" s="23"/>
      <c r="AQP45" s="23"/>
      <c r="AQQ45" s="23"/>
      <c r="AQR45" s="23"/>
      <c r="AQS45" s="23"/>
      <c r="AQT45" s="23"/>
      <c r="AQU45" s="23"/>
      <c r="AQV45" s="23"/>
      <c r="AQW45" s="23"/>
      <c r="AQX45" s="23"/>
      <c r="AQY45" s="23"/>
      <c r="AQZ45" s="23"/>
      <c r="ARA45" s="23"/>
      <c r="ARB45" s="23"/>
      <c r="ARC45" s="23"/>
      <c r="ARD45" s="23"/>
      <c r="ARE45" s="23"/>
      <c r="ARF45" s="23"/>
      <c r="ARG45" s="23"/>
      <c r="ARH45" s="23"/>
      <c r="ARI45" s="23"/>
      <c r="ARJ45" s="23"/>
      <c r="ARK45" s="23"/>
      <c r="ARL45" s="23"/>
      <c r="ARM45" s="23"/>
      <c r="ARN45" s="23"/>
      <c r="ARO45" s="23"/>
      <c r="ARP45" s="23"/>
      <c r="ARQ45" s="23"/>
      <c r="ARR45" s="23"/>
      <c r="ARS45" s="23"/>
      <c r="ART45" s="23"/>
      <c r="ARU45" s="23"/>
      <c r="ARV45" s="23"/>
      <c r="ARW45" s="23"/>
      <c r="ARX45" s="23"/>
      <c r="ARY45" s="23"/>
      <c r="ARZ45" s="23"/>
      <c r="ASA45" s="23"/>
      <c r="ASB45" s="23"/>
      <c r="ASC45" s="23"/>
      <c r="ASD45" s="23"/>
      <c r="ASE45" s="23"/>
      <c r="ASF45" s="23"/>
      <c r="ASG45" s="23"/>
      <c r="ASH45" s="23"/>
      <c r="ASI45" s="23"/>
      <c r="ASJ45" s="23"/>
      <c r="ASK45" s="23"/>
      <c r="ASL45" s="23"/>
      <c r="ASM45" s="23"/>
      <c r="ASN45" s="23"/>
      <c r="ASO45" s="23"/>
      <c r="ASP45" s="23"/>
      <c r="ASQ45" s="23"/>
      <c r="ASR45" s="23"/>
      <c r="ASS45" s="23"/>
      <c r="AST45" s="23"/>
      <c r="ASU45" s="23"/>
      <c r="ASV45" s="23"/>
      <c r="ASW45" s="23"/>
      <c r="ASX45" s="23"/>
      <c r="ASY45" s="23"/>
      <c r="ASZ45" s="23"/>
      <c r="ATA45" s="23"/>
      <c r="ATB45" s="23"/>
      <c r="ATC45" s="23"/>
      <c r="ATD45" s="23"/>
      <c r="ATE45" s="23"/>
      <c r="ATF45" s="23"/>
      <c r="ATG45" s="23"/>
      <c r="ATH45" s="23"/>
      <c r="ATI45" s="23"/>
      <c r="ATJ45" s="23"/>
      <c r="ATK45" s="23"/>
      <c r="ATL45" s="23"/>
      <c r="ATM45" s="23"/>
      <c r="ATN45" s="23"/>
      <c r="ATO45" s="23"/>
      <c r="ATP45" s="23"/>
      <c r="ATQ45" s="23"/>
      <c r="ATR45" s="23"/>
      <c r="ATS45" s="23"/>
      <c r="ATT45" s="23"/>
      <c r="ATU45" s="23"/>
      <c r="ATV45" s="23"/>
      <c r="ATW45" s="23"/>
      <c r="ATX45" s="23"/>
      <c r="ATY45" s="23"/>
      <c r="ATZ45" s="23"/>
      <c r="AUA45" s="23"/>
      <c r="AUB45" s="23"/>
      <c r="AUC45" s="23"/>
      <c r="AUD45" s="23"/>
      <c r="AUE45" s="23"/>
      <c r="AUF45" s="23"/>
      <c r="AUG45" s="23"/>
      <c r="AUH45" s="23"/>
      <c r="AUI45" s="23"/>
      <c r="AUJ45" s="23"/>
      <c r="AUK45" s="23"/>
      <c r="AUL45" s="23"/>
      <c r="AUM45" s="23"/>
      <c r="AUN45" s="23"/>
      <c r="AUO45" s="23"/>
      <c r="AUP45" s="23"/>
      <c r="AUQ45" s="23"/>
      <c r="AUR45" s="23"/>
      <c r="AUS45" s="23"/>
      <c r="AUT45" s="23"/>
      <c r="AUU45" s="23"/>
      <c r="AUV45" s="23"/>
      <c r="AUW45" s="23"/>
      <c r="AUX45" s="23"/>
      <c r="AUY45" s="23"/>
      <c r="AUZ45" s="23"/>
      <c r="AVA45" s="23"/>
      <c r="AVB45" s="23"/>
      <c r="AVC45" s="23"/>
      <c r="AVD45" s="23"/>
      <c r="AVE45" s="23"/>
      <c r="AVF45" s="23"/>
      <c r="AVG45" s="23"/>
      <c r="AVH45" s="23"/>
      <c r="AVI45" s="23"/>
      <c r="AVJ45" s="23"/>
      <c r="AVK45" s="23"/>
      <c r="AVL45" s="23"/>
      <c r="AVM45" s="23"/>
      <c r="AVN45" s="23"/>
      <c r="AVO45" s="23"/>
      <c r="AVP45" s="23"/>
      <c r="AVQ45" s="23"/>
      <c r="AVR45" s="23"/>
      <c r="AVS45" s="23"/>
      <c r="AVT45" s="23"/>
      <c r="AVU45" s="23"/>
      <c r="AVV45" s="23"/>
      <c r="AVW45" s="23"/>
      <c r="AVX45" s="23"/>
      <c r="AVY45" s="23"/>
      <c r="AVZ45" s="23"/>
      <c r="AWA45" s="23"/>
      <c r="AWB45" s="23"/>
      <c r="AWC45" s="23"/>
      <c r="AWD45" s="23"/>
      <c r="AWE45" s="23"/>
      <c r="AWF45" s="23"/>
      <c r="AWG45" s="23"/>
      <c r="AWH45" s="23"/>
      <c r="AWI45" s="23"/>
      <c r="AWJ45" s="23"/>
      <c r="AWK45" s="23"/>
      <c r="AWL45" s="23"/>
      <c r="AWM45" s="23"/>
      <c r="AWN45" s="23"/>
      <c r="AWO45" s="23"/>
      <c r="AWP45" s="23"/>
      <c r="AWQ45" s="23"/>
      <c r="AWR45" s="23"/>
      <c r="AWS45" s="23"/>
      <c r="AWT45" s="23"/>
      <c r="AWU45" s="23"/>
      <c r="AWV45" s="23"/>
      <c r="AWW45" s="23"/>
      <c r="AWX45" s="23"/>
      <c r="AWY45" s="23"/>
      <c r="AWZ45" s="23"/>
      <c r="AXA45" s="23"/>
      <c r="AXB45" s="23"/>
      <c r="AXC45" s="23"/>
      <c r="AXD45" s="23"/>
      <c r="AXE45" s="23"/>
      <c r="AXF45" s="23"/>
      <c r="AXG45" s="23"/>
      <c r="AXH45" s="23"/>
      <c r="AXI45" s="23"/>
      <c r="AXJ45" s="23"/>
      <c r="AXK45" s="23"/>
      <c r="AXL45" s="23"/>
      <c r="AXM45" s="23"/>
      <c r="AXN45" s="23"/>
      <c r="AXO45" s="23"/>
      <c r="AXP45" s="23"/>
      <c r="AXQ45" s="23"/>
      <c r="AXR45" s="23"/>
      <c r="AXS45" s="23"/>
      <c r="AXT45" s="23"/>
      <c r="AXU45" s="23"/>
      <c r="AXV45" s="23"/>
      <c r="AXW45" s="23"/>
      <c r="AXX45" s="23"/>
      <c r="AXY45" s="23"/>
      <c r="AXZ45" s="23"/>
      <c r="AYA45" s="23"/>
      <c r="AYB45" s="23"/>
      <c r="AYC45" s="23"/>
      <c r="AYD45" s="23"/>
      <c r="AYE45" s="23"/>
      <c r="AYF45" s="23"/>
      <c r="AYG45" s="23"/>
      <c r="AYH45" s="23"/>
      <c r="AYI45" s="23"/>
      <c r="AYJ45" s="23"/>
      <c r="AYK45" s="23"/>
      <c r="AYL45" s="23"/>
      <c r="AYM45" s="23"/>
      <c r="AYN45" s="23"/>
      <c r="AYO45" s="23"/>
      <c r="AYP45" s="23"/>
      <c r="AYQ45" s="23"/>
      <c r="AYR45" s="23"/>
      <c r="AYS45" s="23"/>
      <c r="AYT45" s="23"/>
      <c r="AYU45" s="23"/>
      <c r="AYV45" s="23"/>
      <c r="AYW45" s="23"/>
      <c r="AYX45" s="23"/>
      <c r="AYY45" s="23"/>
      <c r="AYZ45" s="23"/>
      <c r="AZA45" s="23"/>
      <c r="AZB45" s="23"/>
      <c r="AZC45" s="23"/>
      <c r="AZD45" s="23"/>
      <c r="AZE45" s="23"/>
      <c r="AZF45" s="23"/>
      <c r="AZG45" s="23"/>
      <c r="AZH45" s="23"/>
      <c r="AZI45" s="23"/>
      <c r="AZJ45" s="23"/>
      <c r="AZK45" s="23"/>
      <c r="AZL45" s="23"/>
      <c r="AZM45" s="23"/>
      <c r="AZN45" s="23"/>
      <c r="AZO45" s="23"/>
      <c r="AZP45" s="23"/>
      <c r="AZQ45" s="23"/>
      <c r="AZR45" s="23"/>
      <c r="AZS45" s="23"/>
      <c r="AZT45" s="23"/>
      <c r="AZU45" s="23"/>
      <c r="AZV45" s="23"/>
      <c r="AZW45" s="23"/>
      <c r="AZX45" s="23"/>
      <c r="AZY45" s="23"/>
      <c r="AZZ45" s="23"/>
      <c r="BAA45" s="23"/>
      <c r="BAB45" s="23"/>
      <c r="BAC45" s="23"/>
      <c r="BAD45" s="23"/>
      <c r="BAE45" s="23"/>
      <c r="BAF45" s="23"/>
      <c r="BAG45" s="23"/>
      <c r="BAH45" s="23"/>
      <c r="BAI45" s="23"/>
      <c r="BAJ45" s="23"/>
      <c r="BAK45" s="23"/>
      <c r="BAL45" s="23"/>
      <c r="BAM45" s="23"/>
      <c r="BAN45" s="23"/>
      <c r="BAO45" s="23"/>
      <c r="BAP45" s="23"/>
      <c r="BAQ45" s="23"/>
      <c r="BAR45" s="23"/>
      <c r="BAS45" s="23"/>
      <c r="BAT45" s="23"/>
      <c r="BAU45" s="23"/>
      <c r="BAV45" s="23"/>
      <c r="BAW45" s="23"/>
      <c r="BAX45" s="23"/>
      <c r="BAY45" s="23"/>
      <c r="BAZ45" s="23"/>
      <c r="BBA45" s="23"/>
      <c r="BBB45" s="23"/>
      <c r="BBC45" s="23"/>
      <c r="BBD45" s="23"/>
      <c r="BBE45" s="23"/>
      <c r="BBF45" s="23"/>
      <c r="BBG45" s="23"/>
      <c r="BBH45" s="23"/>
      <c r="BBI45" s="23"/>
      <c r="BBJ45" s="23"/>
      <c r="BBK45" s="23"/>
      <c r="BBL45" s="23"/>
      <c r="BBM45" s="23"/>
      <c r="BBN45" s="23"/>
      <c r="BBO45" s="23"/>
      <c r="BBP45" s="23"/>
      <c r="BBQ45" s="23"/>
      <c r="BBR45" s="23"/>
      <c r="BBS45" s="23"/>
      <c r="BBT45" s="23"/>
      <c r="BBU45" s="23"/>
      <c r="BBV45" s="23"/>
      <c r="BBW45" s="23"/>
      <c r="BBX45" s="23"/>
      <c r="BBY45" s="23"/>
      <c r="BBZ45" s="23"/>
      <c r="BCA45" s="23"/>
      <c r="BCB45" s="23"/>
      <c r="BCC45" s="23"/>
      <c r="BCD45" s="23"/>
      <c r="BCE45" s="23"/>
      <c r="BCF45" s="23"/>
      <c r="BCG45" s="23"/>
      <c r="BCH45" s="23"/>
      <c r="BCI45" s="23"/>
      <c r="BCJ45" s="23"/>
      <c r="BCK45" s="23"/>
      <c r="BCL45" s="23"/>
      <c r="BCM45" s="23"/>
      <c r="BCN45" s="23"/>
      <c r="BCO45" s="23"/>
      <c r="BCP45" s="23"/>
      <c r="BCQ45" s="23"/>
      <c r="BCR45" s="23"/>
      <c r="BCS45" s="23"/>
      <c r="BCT45" s="23"/>
      <c r="BCU45" s="23"/>
      <c r="BCV45" s="23"/>
      <c r="BCW45" s="23"/>
      <c r="BCX45" s="23"/>
      <c r="BCY45" s="23"/>
      <c r="BCZ45" s="23"/>
      <c r="BDA45" s="23"/>
      <c r="BDB45" s="23"/>
      <c r="BDC45" s="23"/>
      <c r="BDD45" s="23"/>
      <c r="BDE45" s="23"/>
      <c r="BDF45" s="23"/>
      <c r="BDG45" s="23"/>
      <c r="BDH45" s="23"/>
      <c r="BDI45" s="23"/>
      <c r="BDJ45" s="23"/>
      <c r="BDK45" s="23"/>
      <c r="BDL45" s="23"/>
      <c r="BDM45" s="23"/>
      <c r="BDN45" s="23"/>
      <c r="BDO45" s="23"/>
      <c r="BDP45" s="23"/>
      <c r="BDQ45" s="23"/>
      <c r="BDR45" s="23"/>
      <c r="BDS45" s="23"/>
      <c r="BDT45" s="23"/>
      <c r="BDU45" s="23"/>
      <c r="BDV45" s="23"/>
      <c r="BDW45" s="23"/>
      <c r="BDX45" s="23"/>
      <c r="BDY45" s="23"/>
      <c r="BDZ45" s="23"/>
      <c r="BEA45" s="23"/>
      <c r="BEB45" s="23"/>
      <c r="BEC45" s="23"/>
      <c r="BED45" s="23"/>
      <c r="BEE45" s="23"/>
      <c r="BEF45" s="23"/>
      <c r="BEG45" s="23"/>
      <c r="BEH45" s="23"/>
      <c r="BEI45" s="23"/>
      <c r="BEJ45" s="23"/>
      <c r="BEK45" s="23"/>
      <c r="BEL45" s="23"/>
      <c r="BEM45" s="23"/>
      <c r="BEN45" s="23"/>
      <c r="BEO45" s="23"/>
      <c r="BEP45" s="23"/>
      <c r="BEQ45" s="23"/>
      <c r="BER45" s="23"/>
      <c r="BES45" s="23"/>
      <c r="BET45" s="23"/>
      <c r="BEU45" s="23"/>
      <c r="BEV45" s="23"/>
      <c r="BEW45" s="23"/>
      <c r="BEX45" s="23"/>
      <c r="BEY45" s="23"/>
      <c r="BEZ45" s="23"/>
      <c r="BFA45" s="23"/>
      <c r="BFB45" s="23"/>
      <c r="BFC45" s="23"/>
      <c r="BFD45" s="23"/>
      <c r="BFE45" s="23"/>
      <c r="BFF45" s="23"/>
      <c r="BFG45" s="23"/>
      <c r="BFH45" s="23"/>
      <c r="BFI45" s="23"/>
      <c r="BFJ45" s="23"/>
      <c r="BFK45" s="23"/>
      <c r="BFL45" s="23"/>
      <c r="BFM45" s="23"/>
      <c r="BFN45" s="23"/>
      <c r="BFO45" s="23"/>
      <c r="BFP45" s="23"/>
      <c r="BFQ45" s="23"/>
      <c r="BFR45" s="23"/>
      <c r="BFS45" s="23"/>
      <c r="BFT45" s="23"/>
      <c r="BFU45" s="23"/>
      <c r="BFV45" s="23"/>
      <c r="BFW45" s="23"/>
      <c r="BFX45" s="23"/>
      <c r="BFY45" s="23"/>
      <c r="BFZ45" s="23"/>
      <c r="BGA45" s="23"/>
      <c r="BGB45" s="23"/>
      <c r="BGC45" s="23"/>
      <c r="BGD45" s="23"/>
      <c r="BGE45" s="23"/>
      <c r="BGF45" s="23"/>
      <c r="BGG45" s="23"/>
      <c r="BGH45" s="23"/>
      <c r="BGI45" s="23"/>
      <c r="BGJ45" s="23"/>
      <c r="BGK45" s="23"/>
      <c r="BGL45" s="23"/>
      <c r="BGM45" s="23"/>
      <c r="BGN45" s="23"/>
      <c r="BGO45" s="23"/>
      <c r="BGP45" s="23"/>
      <c r="BGQ45" s="23"/>
      <c r="BGR45" s="23"/>
      <c r="BGS45" s="23"/>
      <c r="BGT45" s="23"/>
      <c r="BGU45" s="23"/>
      <c r="BGV45" s="23"/>
      <c r="BGW45" s="23"/>
      <c r="BGX45" s="23"/>
      <c r="BGY45" s="23"/>
      <c r="BGZ45" s="23"/>
      <c r="BHA45" s="23"/>
      <c r="BHB45" s="23"/>
      <c r="BHC45" s="23"/>
      <c r="BHD45" s="23"/>
      <c r="BHE45" s="23"/>
      <c r="BHF45" s="23"/>
      <c r="BHG45" s="23"/>
      <c r="BHH45" s="23"/>
      <c r="BHI45" s="23"/>
      <c r="BHJ45" s="23"/>
      <c r="BHK45" s="23"/>
      <c r="BHL45" s="23"/>
      <c r="BHM45" s="23"/>
      <c r="BHN45" s="23"/>
      <c r="BHO45" s="23"/>
      <c r="BHP45" s="23"/>
      <c r="BHQ45" s="23"/>
      <c r="BHR45" s="23"/>
      <c r="BHS45" s="23"/>
      <c r="BHT45" s="23"/>
      <c r="BHU45" s="23"/>
      <c r="BHV45" s="23"/>
      <c r="BHW45" s="23"/>
      <c r="BHX45" s="23"/>
      <c r="BHY45" s="23"/>
      <c r="BHZ45" s="23"/>
      <c r="BIA45" s="23"/>
      <c r="BIB45" s="23"/>
      <c r="BIC45" s="23"/>
      <c r="BID45" s="23"/>
      <c r="BIE45" s="23"/>
      <c r="BIF45" s="23"/>
      <c r="BIG45" s="23"/>
      <c r="BIH45" s="23"/>
      <c r="BII45" s="23"/>
      <c r="BIJ45" s="23"/>
      <c r="BIK45" s="23"/>
      <c r="BIL45" s="23"/>
      <c r="BIM45" s="23"/>
      <c r="BIN45" s="23"/>
      <c r="BIO45" s="23"/>
      <c r="BIP45" s="23"/>
      <c r="BIQ45" s="23"/>
      <c r="BIR45" s="23"/>
      <c r="BIS45" s="23"/>
      <c r="BIT45" s="23"/>
      <c r="BIU45" s="23"/>
      <c r="BIV45" s="23"/>
      <c r="BIW45" s="23"/>
      <c r="BIX45" s="23"/>
      <c r="BIY45" s="23"/>
      <c r="BIZ45" s="23"/>
      <c r="BJA45" s="23"/>
      <c r="BJB45" s="23"/>
      <c r="BJC45" s="23"/>
      <c r="BJD45" s="23"/>
      <c r="BJE45" s="23"/>
      <c r="BJF45" s="23"/>
      <c r="BJG45" s="23"/>
      <c r="BJH45" s="23"/>
      <c r="BJI45" s="23"/>
      <c r="BJJ45" s="23"/>
      <c r="BJK45" s="23"/>
      <c r="BJL45" s="23"/>
      <c r="BJM45" s="23"/>
      <c r="BJN45" s="23"/>
      <c r="BJO45" s="23"/>
      <c r="BJP45" s="23"/>
      <c r="BJQ45" s="23"/>
      <c r="BJR45" s="23"/>
      <c r="BJS45" s="23"/>
      <c r="BJT45" s="23"/>
      <c r="BJU45" s="23"/>
      <c r="BJV45" s="23"/>
      <c r="BJW45" s="23"/>
      <c r="BJX45" s="23"/>
      <c r="BJY45" s="23"/>
      <c r="BJZ45" s="23"/>
      <c r="BKA45" s="23"/>
      <c r="BKB45" s="23"/>
      <c r="BKC45" s="23"/>
      <c r="BKD45" s="23"/>
      <c r="BKE45" s="23"/>
      <c r="BKF45" s="23"/>
      <c r="BKG45" s="23"/>
      <c r="BKH45" s="23"/>
      <c r="BKI45" s="23"/>
      <c r="BKJ45" s="23"/>
      <c r="BKK45" s="23"/>
      <c r="BKL45" s="23"/>
      <c r="BKM45" s="23"/>
      <c r="BKN45" s="23"/>
      <c r="BKO45" s="23"/>
      <c r="BKP45" s="23"/>
      <c r="BKQ45" s="23"/>
      <c r="BKR45" s="23"/>
      <c r="BKS45" s="23"/>
      <c r="BKT45" s="23"/>
      <c r="BKU45" s="23"/>
      <c r="BKV45" s="23"/>
      <c r="BKW45" s="23"/>
      <c r="BKX45" s="23"/>
      <c r="BKY45" s="23"/>
      <c r="BKZ45" s="23"/>
      <c r="BLA45" s="23"/>
      <c r="BLB45" s="23"/>
      <c r="BLC45" s="23"/>
      <c r="BLD45" s="23"/>
      <c r="BLE45" s="23"/>
      <c r="BLF45" s="23"/>
      <c r="BLG45" s="23"/>
      <c r="BLH45" s="23"/>
      <c r="BLI45" s="23"/>
      <c r="BLJ45" s="23"/>
      <c r="BLK45" s="23"/>
      <c r="BLL45" s="23"/>
      <c r="BLM45" s="23"/>
      <c r="BLN45" s="23"/>
      <c r="BLO45" s="23"/>
      <c r="BLP45" s="23"/>
      <c r="BLQ45" s="23"/>
      <c r="BLR45" s="23"/>
      <c r="BLS45" s="23"/>
      <c r="BLT45" s="23"/>
      <c r="BLU45" s="23"/>
      <c r="BLV45" s="23"/>
      <c r="BLW45" s="23"/>
      <c r="BLX45" s="23"/>
      <c r="BLY45" s="23"/>
      <c r="BLZ45" s="23"/>
      <c r="BMA45" s="23"/>
      <c r="BMB45" s="23"/>
      <c r="BMC45" s="23"/>
      <c r="BMD45" s="23"/>
      <c r="BME45" s="23"/>
      <c r="BMF45" s="23"/>
      <c r="BMG45" s="23"/>
      <c r="BMH45" s="23"/>
      <c r="BMI45" s="23"/>
      <c r="BMJ45" s="23"/>
      <c r="BMK45" s="23"/>
      <c r="BML45" s="23"/>
      <c r="BMM45" s="23"/>
      <c r="BMN45" s="23"/>
      <c r="BMO45" s="23"/>
      <c r="BMP45" s="23"/>
      <c r="BMQ45" s="23"/>
      <c r="BMR45" s="23"/>
      <c r="BMS45" s="23"/>
      <c r="BMT45" s="23"/>
      <c r="BMU45" s="23"/>
      <c r="BMV45" s="23"/>
      <c r="BMW45" s="23"/>
      <c r="BMX45" s="23"/>
      <c r="BMY45" s="23"/>
      <c r="BMZ45" s="23"/>
      <c r="BNA45" s="23"/>
      <c r="BNB45" s="23"/>
      <c r="BNC45" s="23"/>
      <c r="BND45" s="23"/>
      <c r="BNE45" s="23"/>
      <c r="BNF45" s="23"/>
      <c r="BNG45" s="23"/>
      <c r="BNH45" s="23"/>
      <c r="BNI45" s="23"/>
      <c r="BNJ45" s="23"/>
      <c r="BNK45" s="23"/>
      <c r="BNL45" s="23"/>
      <c r="BNM45" s="23"/>
      <c r="BNN45" s="23"/>
      <c r="BNO45" s="23"/>
      <c r="BNP45" s="23"/>
      <c r="BNQ45" s="23"/>
      <c r="BNR45" s="23"/>
      <c r="BNS45" s="23"/>
      <c r="BNT45" s="23"/>
      <c r="BNU45" s="23"/>
      <c r="BNV45" s="23"/>
      <c r="BNW45" s="23"/>
      <c r="BNX45" s="23"/>
      <c r="BNY45" s="23"/>
      <c r="BNZ45" s="23"/>
      <c r="BOA45" s="23"/>
      <c r="BOB45" s="23"/>
      <c r="BOC45" s="23"/>
      <c r="BOD45" s="23"/>
      <c r="BOE45" s="23"/>
      <c r="BOF45" s="23"/>
      <c r="BOG45" s="23"/>
      <c r="BOH45" s="23"/>
      <c r="BOI45" s="23"/>
      <c r="BOJ45" s="23"/>
      <c r="BOK45" s="23"/>
      <c r="BOL45" s="23"/>
      <c r="BOM45" s="23"/>
      <c r="BON45" s="23"/>
      <c r="BOO45" s="23"/>
      <c r="BOP45" s="23"/>
      <c r="BOQ45" s="23"/>
      <c r="BOR45" s="23"/>
      <c r="BOS45" s="23"/>
      <c r="BOT45" s="23"/>
      <c r="BOU45" s="23"/>
      <c r="BOV45" s="23"/>
      <c r="BOW45" s="23"/>
      <c r="BOX45" s="23"/>
      <c r="BOY45" s="23"/>
      <c r="BOZ45" s="23"/>
      <c r="BPA45" s="23"/>
      <c r="BPB45" s="23"/>
      <c r="BPC45" s="23"/>
      <c r="BPD45" s="23"/>
      <c r="BPE45" s="23"/>
      <c r="BPF45" s="23"/>
      <c r="BPG45" s="23"/>
      <c r="BPH45" s="23"/>
      <c r="BPI45" s="23"/>
      <c r="BPJ45" s="23"/>
      <c r="BPK45" s="23"/>
      <c r="BPL45" s="23"/>
      <c r="BPM45" s="23"/>
      <c r="BPN45" s="23"/>
      <c r="BPO45" s="23"/>
      <c r="BPP45" s="23"/>
      <c r="BPQ45" s="23"/>
      <c r="BPR45" s="23"/>
      <c r="BPS45" s="23"/>
      <c r="BPT45" s="23"/>
      <c r="BPU45" s="23"/>
      <c r="BPV45" s="23"/>
      <c r="BPW45" s="23"/>
      <c r="BPX45" s="23"/>
      <c r="BPY45" s="23"/>
      <c r="BPZ45" s="23"/>
      <c r="BQA45" s="23"/>
      <c r="BQB45" s="23"/>
      <c r="BQC45" s="23"/>
      <c r="BQD45" s="23"/>
      <c r="BQE45" s="23"/>
      <c r="BQF45" s="23"/>
      <c r="BQG45" s="23"/>
      <c r="BQH45" s="23"/>
      <c r="BQI45" s="23"/>
      <c r="BQJ45" s="23"/>
      <c r="BQK45" s="23"/>
      <c r="BQL45" s="23"/>
      <c r="BQM45" s="23"/>
      <c r="BQN45" s="23"/>
      <c r="BQO45" s="23"/>
      <c r="BQP45" s="23"/>
      <c r="BQQ45" s="23"/>
      <c r="BQR45" s="23"/>
      <c r="BQS45" s="23"/>
      <c r="BQT45" s="23"/>
      <c r="BQU45" s="23"/>
      <c r="BQV45" s="23"/>
      <c r="BQW45" s="23"/>
      <c r="BQX45" s="23"/>
      <c r="BQY45" s="23"/>
      <c r="BQZ45" s="23"/>
      <c r="BRA45" s="23"/>
      <c r="BRB45" s="23"/>
      <c r="BRC45" s="23"/>
      <c r="BRD45" s="23"/>
      <c r="BRE45" s="23"/>
      <c r="BRF45" s="23"/>
      <c r="BRG45" s="23"/>
      <c r="BRH45" s="23"/>
      <c r="BRI45" s="23"/>
      <c r="BRJ45" s="23"/>
      <c r="BRK45" s="23"/>
      <c r="BRL45" s="23"/>
      <c r="BRM45" s="23"/>
      <c r="BRN45" s="23"/>
      <c r="BRO45" s="23"/>
      <c r="BRP45" s="23"/>
      <c r="BRQ45" s="23"/>
      <c r="BRR45" s="23"/>
      <c r="BRS45" s="23"/>
      <c r="BRT45" s="23"/>
      <c r="BRU45" s="23"/>
      <c r="BRV45" s="23"/>
      <c r="BRW45" s="23"/>
      <c r="BRX45" s="23"/>
      <c r="BRY45" s="23"/>
      <c r="BRZ45" s="23"/>
      <c r="BSA45" s="23"/>
      <c r="BSB45" s="23"/>
      <c r="BSC45" s="23"/>
      <c r="BSD45" s="23"/>
      <c r="BSE45" s="23"/>
      <c r="BSF45" s="23"/>
      <c r="BSG45" s="23"/>
      <c r="BSH45" s="23"/>
      <c r="BSI45" s="23"/>
      <c r="BSJ45" s="23"/>
      <c r="BSK45" s="23"/>
      <c r="BSL45" s="23"/>
      <c r="BSM45" s="23"/>
      <c r="BSN45" s="23"/>
      <c r="BSO45" s="23"/>
      <c r="BSP45" s="23"/>
      <c r="BSQ45" s="23"/>
      <c r="BSR45" s="23"/>
      <c r="BSS45" s="23"/>
      <c r="BST45" s="23"/>
      <c r="BSU45" s="23"/>
      <c r="BSV45" s="23"/>
      <c r="BSW45" s="23"/>
      <c r="BSX45" s="23"/>
      <c r="BSY45" s="23"/>
      <c r="BSZ45" s="23"/>
      <c r="BTA45" s="23"/>
      <c r="BTB45" s="23"/>
      <c r="BTC45" s="23"/>
      <c r="BTD45" s="23"/>
      <c r="BTE45" s="23"/>
      <c r="BTF45" s="23"/>
      <c r="BTG45" s="23"/>
      <c r="BTH45" s="23"/>
      <c r="BTI45" s="23"/>
      <c r="BTJ45" s="23"/>
      <c r="BTK45" s="23"/>
      <c r="BTL45" s="23"/>
      <c r="BTM45" s="23"/>
      <c r="BTN45" s="23"/>
      <c r="BTO45" s="23"/>
      <c r="BTP45" s="23"/>
      <c r="BTQ45" s="23"/>
      <c r="BTR45" s="23"/>
      <c r="BTS45" s="23"/>
      <c r="BTT45" s="23"/>
      <c r="BTU45" s="23"/>
      <c r="BTV45" s="23"/>
      <c r="BTW45" s="23"/>
      <c r="BTX45" s="23"/>
      <c r="BTY45" s="23"/>
      <c r="BTZ45" s="23"/>
      <c r="BUA45" s="23"/>
      <c r="BUB45" s="23"/>
      <c r="BUC45" s="23"/>
      <c r="BUD45" s="23"/>
      <c r="BUE45" s="23"/>
      <c r="BUF45" s="23"/>
      <c r="BUG45" s="23"/>
      <c r="BUH45" s="23"/>
      <c r="BUI45" s="23"/>
      <c r="BUJ45" s="23"/>
      <c r="BUK45" s="23"/>
      <c r="BUL45" s="23"/>
      <c r="BUM45" s="23"/>
      <c r="BUN45" s="23"/>
      <c r="BUO45" s="23"/>
      <c r="BUP45" s="23"/>
      <c r="BUQ45" s="23"/>
      <c r="BUR45" s="23"/>
      <c r="BUS45" s="23"/>
      <c r="BUT45" s="23"/>
      <c r="BUU45" s="23"/>
      <c r="BUV45" s="23"/>
      <c r="BUW45" s="23"/>
      <c r="BUX45" s="23"/>
      <c r="BUY45" s="23"/>
      <c r="BUZ45" s="23"/>
      <c r="BVA45" s="23"/>
      <c r="BVB45" s="23"/>
      <c r="BVC45" s="23"/>
      <c r="BVD45" s="23"/>
      <c r="BVE45" s="23"/>
      <c r="BVF45" s="23"/>
      <c r="BVG45" s="23"/>
      <c r="BVH45" s="23"/>
      <c r="BVI45" s="23"/>
      <c r="BVJ45" s="23"/>
      <c r="BVK45" s="23"/>
      <c r="BVL45" s="23"/>
      <c r="BVM45" s="23"/>
      <c r="BVN45" s="23"/>
      <c r="BVO45" s="23"/>
      <c r="BVP45" s="23"/>
      <c r="BVQ45" s="23"/>
      <c r="BVR45" s="23"/>
      <c r="BVS45" s="23"/>
      <c r="BVT45" s="23"/>
      <c r="BVU45" s="23"/>
      <c r="BVV45" s="23"/>
      <c r="BVW45" s="23"/>
      <c r="BVX45" s="23"/>
      <c r="BVY45" s="23"/>
      <c r="BVZ45" s="23"/>
      <c r="BWA45" s="23"/>
      <c r="BWB45" s="23"/>
      <c r="BWC45" s="23"/>
      <c r="BWD45" s="23"/>
      <c r="BWE45" s="23"/>
      <c r="BWF45" s="23"/>
      <c r="BWG45" s="23"/>
      <c r="BWH45" s="23"/>
      <c r="BWI45" s="23"/>
      <c r="BWJ45" s="23"/>
      <c r="BWK45" s="23"/>
      <c r="BWL45" s="23"/>
      <c r="BWM45" s="23"/>
      <c r="BWN45" s="23"/>
      <c r="BWO45" s="23"/>
      <c r="BWP45" s="23"/>
      <c r="BWQ45" s="23"/>
      <c r="BWR45" s="23"/>
      <c r="BWS45" s="23"/>
      <c r="BWT45" s="23"/>
      <c r="BWU45" s="23"/>
      <c r="BWV45" s="23"/>
      <c r="BWW45" s="23"/>
      <c r="BWX45" s="23"/>
      <c r="BWY45" s="23"/>
      <c r="BWZ45" s="23"/>
      <c r="BXA45" s="23"/>
      <c r="BXB45" s="23"/>
      <c r="BXC45" s="23"/>
      <c r="BXD45" s="23"/>
      <c r="BXE45" s="23"/>
      <c r="BXF45" s="23"/>
      <c r="BXG45" s="23"/>
      <c r="BXH45" s="23"/>
      <c r="BXI45" s="23"/>
      <c r="BXJ45" s="23"/>
      <c r="BXK45" s="23"/>
      <c r="BXL45" s="23"/>
      <c r="BXM45" s="23"/>
      <c r="BXN45" s="23"/>
      <c r="BXO45" s="23"/>
      <c r="BXP45" s="23"/>
      <c r="BXQ45" s="23"/>
      <c r="BXR45" s="23"/>
      <c r="BXS45" s="23"/>
      <c r="BXT45" s="23"/>
      <c r="BXU45" s="23"/>
      <c r="BXV45" s="23"/>
      <c r="BXW45" s="23"/>
      <c r="BXX45" s="23"/>
      <c r="BXY45" s="23"/>
      <c r="BXZ45" s="23"/>
      <c r="BYA45" s="23"/>
      <c r="BYB45" s="23"/>
      <c r="BYC45" s="23"/>
      <c r="BYD45" s="23"/>
      <c r="BYE45" s="23"/>
      <c r="BYF45" s="23"/>
      <c r="BYG45" s="23"/>
      <c r="BYH45" s="23"/>
      <c r="BYI45" s="23"/>
      <c r="BYJ45" s="23"/>
      <c r="BYK45" s="23"/>
      <c r="BYL45" s="23"/>
      <c r="BYM45" s="23"/>
      <c r="BYN45" s="23"/>
      <c r="BYO45" s="23"/>
      <c r="BYP45" s="23"/>
      <c r="BYQ45" s="23"/>
      <c r="BYR45" s="23"/>
      <c r="BYS45" s="23"/>
      <c r="BYT45" s="23"/>
      <c r="BYU45" s="23"/>
      <c r="BYV45" s="23"/>
      <c r="BYW45" s="23"/>
      <c r="BYX45" s="23"/>
      <c r="BYY45" s="23"/>
      <c r="BYZ45" s="23"/>
      <c r="BZA45" s="23"/>
      <c r="BZB45" s="23"/>
      <c r="BZC45" s="23"/>
      <c r="BZD45" s="23"/>
      <c r="BZE45" s="23"/>
      <c r="BZF45" s="23"/>
      <c r="BZG45" s="23"/>
      <c r="BZH45" s="23"/>
      <c r="BZI45" s="23"/>
      <c r="BZJ45" s="23"/>
      <c r="BZK45" s="23"/>
      <c r="BZL45" s="23"/>
      <c r="BZM45" s="23"/>
      <c r="BZN45" s="23"/>
      <c r="BZO45" s="23"/>
      <c r="BZP45" s="23"/>
      <c r="BZQ45" s="23"/>
      <c r="BZR45" s="23"/>
      <c r="BZS45" s="23"/>
      <c r="BZT45" s="23"/>
      <c r="BZU45" s="23"/>
      <c r="BZV45" s="23"/>
      <c r="BZW45" s="23"/>
      <c r="BZX45" s="23"/>
      <c r="BZY45" s="23"/>
      <c r="BZZ45" s="23"/>
      <c r="CAA45" s="23"/>
      <c r="CAB45" s="23"/>
      <c r="CAC45" s="23"/>
      <c r="CAD45" s="23"/>
      <c r="CAE45" s="23"/>
      <c r="CAF45" s="23"/>
      <c r="CAG45" s="23"/>
      <c r="CAH45" s="23"/>
      <c r="CAI45" s="23"/>
      <c r="CAJ45" s="23"/>
      <c r="CAK45" s="23"/>
      <c r="CAL45" s="23"/>
      <c r="CAM45" s="23"/>
      <c r="CAN45" s="23"/>
      <c r="CAO45" s="23"/>
      <c r="CAP45" s="23"/>
      <c r="CAQ45" s="23"/>
      <c r="CAR45" s="23"/>
      <c r="CAS45" s="23"/>
      <c r="CAT45" s="23"/>
      <c r="CAU45" s="23"/>
      <c r="CAV45" s="23"/>
      <c r="CAW45" s="23"/>
      <c r="CAX45" s="23"/>
      <c r="CAY45" s="23"/>
      <c r="CAZ45" s="23"/>
      <c r="CBA45" s="23"/>
      <c r="CBB45" s="23"/>
      <c r="CBC45" s="23"/>
      <c r="CBD45" s="23"/>
      <c r="CBE45" s="23"/>
      <c r="CBF45" s="23"/>
      <c r="CBG45" s="23"/>
      <c r="CBH45" s="23"/>
      <c r="CBI45" s="23"/>
      <c r="CBJ45" s="23"/>
      <c r="CBK45" s="23"/>
      <c r="CBL45" s="23"/>
      <c r="CBM45" s="23"/>
      <c r="CBN45" s="23"/>
      <c r="CBO45" s="23"/>
      <c r="CBP45" s="23"/>
      <c r="CBQ45" s="23"/>
      <c r="CBR45" s="23"/>
      <c r="CBS45" s="23"/>
      <c r="CBT45" s="23"/>
      <c r="CBU45" s="23"/>
      <c r="CBV45" s="23"/>
      <c r="CBW45" s="23"/>
      <c r="CBX45" s="23"/>
      <c r="CBY45" s="23"/>
      <c r="CBZ45" s="23"/>
      <c r="CCA45" s="23"/>
      <c r="CCB45" s="23"/>
      <c r="CCC45" s="23"/>
      <c r="CCD45" s="23"/>
      <c r="CCE45" s="23"/>
      <c r="CCF45" s="23"/>
      <c r="CCG45" s="23"/>
      <c r="CCH45" s="23"/>
      <c r="CCI45" s="23"/>
      <c r="CCJ45" s="23"/>
      <c r="CCK45" s="23"/>
      <c r="CCL45" s="23"/>
      <c r="CCM45" s="23"/>
      <c r="CCN45" s="23"/>
      <c r="CCO45" s="23"/>
      <c r="CCP45" s="23"/>
      <c r="CCQ45" s="23"/>
      <c r="CCR45" s="23"/>
      <c r="CCS45" s="23"/>
      <c r="CCT45" s="23"/>
      <c r="CCU45" s="23"/>
      <c r="CCV45" s="23"/>
      <c r="CCW45" s="23"/>
      <c r="CCX45" s="23"/>
      <c r="CCY45" s="23"/>
      <c r="CCZ45" s="23"/>
      <c r="CDA45" s="23"/>
      <c r="CDB45" s="23"/>
      <c r="CDC45" s="23"/>
      <c r="CDD45" s="23"/>
      <c r="CDE45" s="23"/>
      <c r="CDF45" s="23"/>
      <c r="CDG45" s="23"/>
      <c r="CDH45" s="23"/>
      <c r="CDI45" s="23"/>
      <c r="CDJ45" s="23"/>
      <c r="CDK45" s="23"/>
      <c r="CDL45" s="23"/>
      <c r="CDM45" s="23"/>
      <c r="CDN45" s="23"/>
      <c r="CDO45" s="23"/>
      <c r="CDP45" s="23"/>
      <c r="CDQ45" s="23"/>
      <c r="CDR45" s="23"/>
      <c r="CDS45" s="23"/>
      <c r="CDT45" s="23"/>
      <c r="CDU45" s="23"/>
      <c r="CDV45" s="23"/>
      <c r="CDW45" s="23"/>
      <c r="CDX45" s="23"/>
      <c r="CDY45" s="23"/>
      <c r="CDZ45" s="23"/>
      <c r="CEA45" s="23"/>
      <c r="CEB45" s="23"/>
      <c r="CEC45" s="23"/>
      <c r="CED45" s="23"/>
      <c r="CEE45" s="23"/>
      <c r="CEF45" s="23"/>
      <c r="CEG45" s="23"/>
      <c r="CEH45" s="23"/>
      <c r="CEI45" s="23"/>
      <c r="CEJ45" s="23"/>
      <c r="CEK45" s="23"/>
      <c r="CEL45" s="23"/>
      <c r="CEM45" s="23"/>
      <c r="CEN45" s="23"/>
      <c r="CEO45" s="23"/>
      <c r="CEP45" s="23"/>
      <c r="CEQ45" s="23"/>
      <c r="CER45" s="23"/>
      <c r="CES45" s="23"/>
      <c r="CET45" s="23"/>
      <c r="CEU45" s="23"/>
      <c r="CEV45" s="23"/>
      <c r="CEW45" s="23"/>
      <c r="CEX45" s="23"/>
      <c r="CEY45" s="23"/>
      <c r="CEZ45" s="23"/>
      <c r="CFA45" s="23"/>
      <c r="CFB45" s="23"/>
      <c r="CFC45" s="23"/>
      <c r="CFD45" s="23"/>
      <c r="CFE45" s="23"/>
      <c r="CFF45" s="23"/>
      <c r="CFG45" s="23"/>
      <c r="CFH45" s="23"/>
      <c r="CFI45" s="23"/>
      <c r="CFJ45" s="23"/>
      <c r="CFK45" s="23"/>
      <c r="CFL45" s="23"/>
      <c r="CFM45" s="23"/>
      <c r="CFN45" s="23"/>
      <c r="CFO45" s="23"/>
      <c r="CFP45" s="23"/>
      <c r="CFQ45" s="23"/>
      <c r="CFR45" s="23"/>
      <c r="CFS45" s="23"/>
      <c r="CFT45" s="23"/>
      <c r="CFU45" s="23"/>
      <c r="CFV45" s="23"/>
      <c r="CFW45" s="23"/>
      <c r="CFX45" s="23"/>
      <c r="CFY45" s="23"/>
      <c r="CFZ45" s="23"/>
      <c r="CGA45" s="23"/>
      <c r="CGB45" s="23"/>
      <c r="CGC45" s="23"/>
      <c r="CGD45" s="23"/>
      <c r="CGE45" s="23"/>
      <c r="CGF45" s="23"/>
      <c r="CGG45" s="23"/>
      <c r="CGH45" s="23"/>
      <c r="CGI45" s="23"/>
      <c r="CGJ45" s="23"/>
      <c r="CGK45" s="23"/>
      <c r="CGL45" s="23"/>
      <c r="CGM45" s="23"/>
      <c r="CGN45" s="23"/>
      <c r="CGO45" s="23"/>
      <c r="CGP45" s="23"/>
      <c r="CGQ45" s="23"/>
      <c r="CGR45" s="23"/>
      <c r="CGS45" s="23"/>
      <c r="CGT45" s="23"/>
      <c r="CGU45" s="23"/>
      <c r="CGV45" s="23"/>
      <c r="CGW45" s="23"/>
      <c r="CGX45" s="23"/>
      <c r="CGY45" s="23"/>
      <c r="CGZ45" s="23"/>
      <c r="CHA45" s="23"/>
      <c r="CHB45" s="23"/>
      <c r="CHC45" s="23"/>
      <c r="CHD45" s="23"/>
      <c r="CHE45" s="23"/>
      <c r="CHF45" s="23"/>
      <c r="CHG45" s="23"/>
      <c r="CHH45" s="23"/>
      <c r="CHI45" s="23"/>
      <c r="CHJ45" s="23"/>
      <c r="CHK45" s="23"/>
      <c r="CHL45" s="23"/>
      <c r="CHM45" s="23"/>
      <c r="CHN45" s="23"/>
      <c r="CHO45" s="23"/>
      <c r="CHP45" s="23"/>
      <c r="CHQ45" s="23"/>
      <c r="CHR45" s="23"/>
      <c r="CHS45" s="23"/>
      <c r="CHT45" s="23"/>
      <c r="CHU45" s="23"/>
      <c r="CHV45" s="23"/>
      <c r="CHW45" s="23"/>
      <c r="CHX45" s="23"/>
      <c r="CHY45" s="23"/>
      <c r="CHZ45" s="23"/>
      <c r="CIA45" s="23"/>
      <c r="CIB45" s="23"/>
      <c r="CIC45" s="23"/>
      <c r="CID45" s="23"/>
      <c r="CIE45" s="23"/>
      <c r="CIF45" s="23"/>
      <c r="CIG45" s="23"/>
      <c r="CIH45" s="23"/>
      <c r="CII45" s="23"/>
      <c r="CIJ45" s="23"/>
      <c r="CIK45" s="23"/>
      <c r="CIL45" s="23"/>
      <c r="CIM45" s="23"/>
      <c r="CIN45" s="23"/>
      <c r="CIO45" s="23"/>
      <c r="CIP45" s="23"/>
      <c r="CIQ45" s="23"/>
      <c r="CIR45" s="23"/>
      <c r="CIS45" s="23"/>
      <c r="CIT45" s="23"/>
      <c r="CIU45" s="23"/>
      <c r="CIV45" s="23"/>
      <c r="CIW45" s="23"/>
      <c r="CIX45" s="23"/>
      <c r="CIY45" s="23"/>
      <c r="CIZ45" s="23"/>
      <c r="CJA45" s="23"/>
      <c r="CJB45" s="23"/>
      <c r="CJC45" s="23"/>
      <c r="CJD45" s="23"/>
      <c r="CJE45" s="23"/>
      <c r="CJF45" s="23"/>
      <c r="CJG45" s="23"/>
      <c r="CJH45" s="23"/>
      <c r="CJI45" s="23"/>
      <c r="CJJ45" s="23"/>
      <c r="CJK45" s="23"/>
      <c r="CJL45" s="23"/>
      <c r="CJM45" s="23"/>
      <c r="CJN45" s="23"/>
      <c r="CJO45" s="23"/>
      <c r="CJP45" s="23"/>
      <c r="CJQ45" s="23"/>
      <c r="CJR45" s="23"/>
      <c r="CJS45" s="23"/>
      <c r="CJT45" s="23"/>
      <c r="CJU45" s="23"/>
      <c r="CJV45" s="23"/>
      <c r="CJW45" s="23"/>
      <c r="CJX45" s="23"/>
      <c r="CJY45" s="23"/>
      <c r="CJZ45" s="23"/>
      <c r="CKA45" s="23"/>
      <c r="CKB45" s="23"/>
      <c r="CKC45" s="23"/>
      <c r="CKD45" s="23"/>
      <c r="CKE45" s="23"/>
      <c r="CKF45" s="23"/>
      <c r="CKG45" s="23"/>
      <c r="CKH45" s="23"/>
      <c r="CKI45" s="23"/>
      <c r="CKJ45" s="23"/>
      <c r="CKK45" s="23"/>
      <c r="CKL45" s="23"/>
      <c r="CKM45" s="23"/>
      <c r="CKN45" s="23"/>
      <c r="CKO45" s="23"/>
      <c r="CKP45" s="23"/>
      <c r="CKQ45" s="23"/>
      <c r="CKR45" s="23"/>
      <c r="CKS45" s="23"/>
      <c r="CKT45" s="23"/>
      <c r="CKU45" s="23"/>
      <c r="CKV45" s="23"/>
      <c r="CKW45" s="23"/>
      <c r="CKX45" s="23"/>
      <c r="CKY45" s="23"/>
      <c r="CKZ45" s="23"/>
      <c r="CLA45" s="23"/>
      <c r="CLB45" s="23"/>
      <c r="CLC45" s="23"/>
      <c r="CLD45" s="23"/>
      <c r="CLE45" s="23"/>
      <c r="CLF45" s="23"/>
      <c r="CLG45" s="23"/>
      <c r="CLH45" s="23"/>
      <c r="CLI45" s="23"/>
      <c r="CLJ45" s="23"/>
      <c r="CLK45" s="23"/>
      <c r="CLL45" s="23"/>
      <c r="CLM45" s="23"/>
      <c r="CLN45" s="23"/>
      <c r="CLO45" s="23"/>
      <c r="CLP45" s="23"/>
      <c r="CLQ45" s="23"/>
      <c r="CLR45" s="23"/>
      <c r="CLS45" s="23"/>
      <c r="CLT45" s="23"/>
      <c r="CLU45" s="23"/>
      <c r="CLV45" s="23"/>
      <c r="CLW45" s="23"/>
      <c r="CLX45" s="23"/>
      <c r="CLY45" s="23"/>
      <c r="CLZ45" s="23"/>
      <c r="CMA45" s="23"/>
      <c r="CMB45" s="23"/>
      <c r="CMC45" s="23"/>
      <c r="CMD45" s="23"/>
      <c r="CME45" s="23"/>
      <c r="CMF45" s="23"/>
      <c r="CMG45" s="23"/>
      <c r="CMH45" s="23"/>
      <c r="CMI45" s="23"/>
      <c r="CMJ45" s="23"/>
      <c r="CMK45" s="23"/>
      <c r="CML45" s="23"/>
      <c r="CMM45" s="23"/>
      <c r="CMN45" s="23"/>
      <c r="CMO45" s="23"/>
      <c r="CMP45" s="23"/>
      <c r="CMQ45" s="23"/>
      <c r="CMR45" s="23"/>
      <c r="CMS45" s="23"/>
      <c r="CMT45" s="23"/>
      <c r="CMU45" s="23"/>
      <c r="CMV45" s="23"/>
      <c r="CMW45" s="23"/>
      <c r="CMX45" s="23"/>
      <c r="CMY45" s="23"/>
      <c r="CMZ45" s="23"/>
      <c r="CNA45" s="23"/>
      <c r="CNB45" s="23"/>
      <c r="CNC45" s="23"/>
      <c r="CND45" s="23"/>
      <c r="CNE45" s="23"/>
      <c r="CNF45" s="23"/>
      <c r="CNG45" s="23"/>
      <c r="CNH45" s="23"/>
      <c r="CNI45" s="23"/>
      <c r="CNJ45" s="23"/>
      <c r="CNK45" s="23"/>
      <c r="CNL45" s="23"/>
      <c r="CNM45" s="23"/>
      <c r="CNN45" s="23"/>
      <c r="CNO45" s="23"/>
      <c r="CNP45" s="23"/>
      <c r="CNQ45" s="23"/>
      <c r="CNR45" s="23"/>
      <c r="CNS45" s="23"/>
      <c r="CNT45" s="23"/>
      <c r="CNU45" s="23"/>
      <c r="CNV45" s="23"/>
      <c r="CNW45" s="23"/>
      <c r="CNX45" s="23"/>
      <c r="CNY45" s="23"/>
      <c r="CNZ45" s="23"/>
      <c r="COA45" s="23"/>
      <c r="COB45" s="23"/>
      <c r="COC45" s="23"/>
      <c r="COD45" s="23"/>
      <c r="COE45" s="23"/>
      <c r="COF45" s="23"/>
      <c r="COG45" s="23"/>
      <c r="COH45" s="23"/>
      <c r="COI45" s="23"/>
      <c r="COJ45" s="23"/>
      <c r="COK45" s="23"/>
      <c r="COL45" s="23"/>
      <c r="COM45" s="23"/>
      <c r="CON45" s="23"/>
      <c r="COO45" s="23"/>
      <c r="COP45" s="23"/>
      <c r="COQ45" s="23"/>
      <c r="COR45" s="23"/>
      <c r="COS45" s="23"/>
      <c r="COT45" s="23"/>
      <c r="COU45" s="23"/>
      <c r="COV45" s="23"/>
      <c r="COW45" s="23"/>
      <c r="COX45" s="23"/>
      <c r="COY45" s="23"/>
      <c r="COZ45" s="23"/>
      <c r="CPA45" s="23"/>
      <c r="CPB45" s="23"/>
      <c r="CPC45" s="23"/>
      <c r="CPD45" s="23"/>
      <c r="CPE45" s="23"/>
      <c r="CPF45" s="23"/>
      <c r="CPG45" s="23"/>
      <c r="CPH45" s="23"/>
      <c r="CPI45" s="23"/>
      <c r="CPJ45" s="23"/>
      <c r="CPK45" s="23"/>
      <c r="CPL45" s="23"/>
      <c r="CPM45" s="23"/>
      <c r="CPN45" s="23"/>
      <c r="CPO45" s="23"/>
      <c r="CPP45" s="23"/>
      <c r="CPQ45" s="23"/>
      <c r="CPR45" s="23"/>
      <c r="CPS45" s="23"/>
      <c r="CPT45" s="23"/>
      <c r="CPU45" s="23"/>
      <c r="CPV45" s="23"/>
      <c r="CPW45" s="23"/>
      <c r="CPX45" s="23"/>
      <c r="CPY45" s="23"/>
      <c r="CPZ45" s="23"/>
      <c r="CQA45" s="23"/>
      <c r="CQB45" s="23"/>
      <c r="CQC45" s="23"/>
      <c r="CQD45" s="23"/>
      <c r="CQE45" s="23"/>
      <c r="CQF45" s="23"/>
      <c r="CQG45" s="23"/>
      <c r="CQH45" s="23"/>
      <c r="CQI45" s="23"/>
      <c r="CQJ45" s="23"/>
      <c r="CQK45" s="23"/>
      <c r="CQL45" s="23"/>
      <c r="CQM45" s="23"/>
      <c r="CQN45" s="23"/>
      <c r="CQO45" s="23"/>
      <c r="CQP45" s="23"/>
      <c r="CQQ45" s="23"/>
      <c r="CQR45" s="23"/>
      <c r="CQS45" s="23"/>
      <c r="CQT45" s="23"/>
      <c r="CQU45" s="23"/>
      <c r="CQV45" s="23"/>
      <c r="CQW45" s="23"/>
      <c r="CQX45" s="23"/>
      <c r="CQY45" s="23"/>
      <c r="CQZ45" s="23"/>
      <c r="CRA45" s="23"/>
      <c r="CRB45" s="23"/>
      <c r="CRC45" s="23"/>
      <c r="CRD45" s="23"/>
      <c r="CRE45" s="23"/>
      <c r="CRF45" s="23"/>
      <c r="CRG45" s="23"/>
      <c r="CRH45" s="23"/>
      <c r="CRI45" s="23"/>
      <c r="CRJ45" s="23"/>
      <c r="CRK45" s="23"/>
      <c r="CRL45" s="23"/>
      <c r="CRM45" s="23"/>
      <c r="CRN45" s="23"/>
      <c r="CRO45" s="23"/>
      <c r="CRP45" s="23"/>
      <c r="CRQ45" s="23"/>
      <c r="CRR45" s="23"/>
      <c r="CRS45" s="23"/>
      <c r="CRT45" s="23"/>
      <c r="CRU45" s="23"/>
      <c r="CRV45" s="23"/>
      <c r="CRW45" s="23"/>
      <c r="CRX45" s="23"/>
      <c r="CRY45" s="23"/>
      <c r="CRZ45" s="23"/>
      <c r="CSA45" s="23"/>
      <c r="CSB45" s="23"/>
      <c r="CSC45" s="23"/>
      <c r="CSD45" s="23"/>
      <c r="CSE45" s="23"/>
      <c r="CSF45" s="23"/>
      <c r="CSG45" s="23"/>
      <c r="CSH45" s="23"/>
      <c r="CSI45" s="23"/>
      <c r="CSJ45" s="23"/>
      <c r="CSK45" s="23"/>
      <c r="CSL45" s="23"/>
      <c r="CSM45" s="23"/>
      <c r="CSN45" s="23"/>
      <c r="CSO45" s="23"/>
      <c r="CSP45" s="23"/>
      <c r="CSQ45" s="23"/>
      <c r="CSR45" s="23"/>
      <c r="CSS45" s="23"/>
      <c r="CST45" s="23"/>
      <c r="CSU45" s="23"/>
      <c r="CSV45" s="23"/>
      <c r="CSW45" s="23"/>
      <c r="CSX45" s="23"/>
      <c r="CSY45" s="23"/>
      <c r="CSZ45" s="23"/>
      <c r="CTA45" s="23"/>
      <c r="CTB45" s="23"/>
      <c r="CTC45" s="23"/>
      <c r="CTD45" s="23"/>
      <c r="CTE45" s="23"/>
      <c r="CTF45" s="23"/>
      <c r="CTG45" s="23"/>
      <c r="CTH45" s="23"/>
      <c r="CTI45" s="23"/>
      <c r="CTJ45" s="23"/>
      <c r="CTK45" s="23"/>
      <c r="CTL45" s="23"/>
      <c r="CTM45" s="23"/>
      <c r="CTN45" s="23"/>
      <c r="CTO45" s="23"/>
      <c r="CTP45" s="23"/>
      <c r="CTQ45" s="23"/>
      <c r="CTR45" s="23"/>
      <c r="CTS45" s="23"/>
      <c r="CTT45" s="23"/>
      <c r="CTU45" s="23"/>
      <c r="CTV45" s="23"/>
      <c r="CTW45" s="23"/>
      <c r="CTX45" s="23"/>
      <c r="CTY45" s="23"/>
      <c r="CTZ45" s="23"/>
      <c r="CUA45" s="23"/>
      <c r="CUB45" s="23"/>
      <c r="CUC45" s="23"/>
      <c r="CUD45" s="23"/>
      <c r="CUE45" s="23"/>
      <c r="CUF45" s="23"/>
      <c r="CUG45" s="23"/>
      <c r="CUH45" s="23"/>
      <c r="CUI45" s="23"/>
      <c r="CUJ45" s="23"/>
      <c r="CUK45" s="23"/>
      <c r="CUL45" s="23"/>
      <c r="CUM45" s="23"/>
      <c r="CUN45" s="23"/>
      <c r="CUO45" s="23"/>
      <c r="CUP45" s="23"/>
      <c r="CUQ45" s="23"/>
      <c r="CUR45" s="23"/>
      <c r="CUS45" s="23"/>
      <c r="CUT45" s="23"/>
      <c r="CUU45" s="23"/>
      <c r="CUV45" s="23"/>
      <c r="CUW45" s="23"/>
      <c r="CUX45" s="23"/>
      <c r="CUY45" s="23"/>
      <c r="CUZ45" s="23"/>
      <c r="CVA45" s="23"/>
      <c r="CVB45" s="23"/>
      <c r="CVC45" s="23"/>
      <c r="CVD45" s="23"/>
      <c r="CVE45" s="23"/>
      <c r="CVF45" s="23"/>
      <c r="CVG45" s="23"/>
      <c r="CVH45" s="23"/>
      <c r="CVI45" s="23"/>
      <c r="CVJ45" s="23"/>
      <c r="CVK45" s="23"/>
      <c r="CVL45" s="23"/>
      <c r="CVM45" s="23"/>
      <c r="CVN45" s="23"/>
      <c r="CVO45" s="23"/>
      <c r="CVP45" s="23"/>
      <c r="CVQ45" s="23"/>
      <c r="CVR45" s="23"/>
      <c r="CVS45" s="23"/>
      <c r="CVT45" s="23"/>
      <c r="CVU45" s="23"/>
      <c r="CVV45" s="23"/>
      <c r="CVW45" s="23"/>
      <c r="CVX45" s="23"/>
      <c r="CVY45" s="23"/>
      <c r="CVZ45" s="23"/>
      <c r="CWA45" s="23"/>
      <c r="CWB45" s="23"/>
      <c r="CWC45" s="23"/>
      <c r="CWD45" s="23"/>
      <c r="CWE45" s="23"/>
      <c r="CWF45" s="23"/>
      <c r="CWG45" s="23"/>
      <c r="CWH45" s="23"/>
      <c r="CWI45" s="23"/>
      <c r="CWJ45" s="23"/>
      <c r="CWK45" s="23"/>
      <c r="CWL45" s="23"/>
      <c r="CWM45" s="23"/>
      <c r="CWN45" s="23"/>
      <c r="CWO45" s="23"/>
      <c r="CWP45" s="23"/>
      <c r="CWQ45" s="23"/>
      <c r="CWR45" s="23"/>
      <c r="CWS45" s="23"/>
      <c r="CWT45" s="23"/>
      <c r="CWU45" s="23"/>
      <c r="CWV45" s="23"/>
      <c r="CWW45" s="23"/>
      <c r="CWX45" s="23"/>
      <c r="CWY45" s="23"/>
      <c r="CWZ45" s="23"/>
      <c r="CXA45" s="23"/>
      <c r="CXB45" s="23"/>
      <c r="CXC45" s="23"/>
      <c r="CXD45" s="23"/>
      <c r="CXE45" s="23"/>
      <c r="CXF45" s="23"/>
      <c r="CXG45" s="23"/>
      <c r="CXH45" s="23"/>
      <c r="CXI45" s="23"/>
      <c r="CXJ45" s="23"/>
      <c r="CXK45" s="23"/>
      <c r="CXL45" s="23"/>
      <c r="CXM45" s="23"/>
      <c r="CXN45" s="23"/>
      <c r="CXO45" s="23"/>
      <c r="CXP45" s="23"/>
      <c r="CXQ45" s="23"/>
      <c r="CXR45" s="23"/>
      <c r="CXS45" s="23"/>
      <c r="CXT45" s="23"/>
      <c r="CXU45" s="23"/>
      <c r="CXV45" s="23"/>
      <c r="CXW45" s="23"/>
      <c r="CXX45" s="23"/>
      <c r="CXY45" s="23"/>
      <c r="CXZ45" s="23"/>
      <c r="CYA45" s="23"/>
      <c r="CYB45" s="23"/>
      <c r="CYC45" s="23"/>
      <c r="CYD45" s="23"/>
      <c r="CYE45" s="23"/>
      <c r="CYF45" s="23"/>
      <c r="CYG45" s="23"/>
      <c r="CYH45" s="23"/>
      <c r="CYI45" s="23"/>
      <c r="CYJ45" s="23"/>
      <c r="CYK45" s="23"/>
      <c r="CYL45" s="23"/>
      <c r="CYM45" s="23"/>
      <c r="CYN45" s="23"/>
      <c r="CYO45" s="23"/>
      <c r="CYP45" s="23"/>
      <c r="CYQ45" s="23"/>
      <c r="CYR45" s="23"/>
      <c r="CYS45" s="23"/>
      <c r="CYT45" s="23"/>
      <c r="CYU45" s="23"/>
      <c r="CYV45" s="23"/>
      <c r="CYW45" s="23"/>
      <c r="CYX45" s="23"/>
      <c r="CYY45" s="23"/>
      <c r="CYZ45" s="23"/>
      <c r="CZA45" s="23"/>
      <c r="CZB45" s="23"/>
      <c r="CZC45" s="23"/>
      <c r="CZD45" s="23"/>
      <c r="CZE45" s="23"/>
      <c r="CZF45" s="23"/>
      <c r="CZG45" s="23"/>
      <c r="CZH45" s="23"/>
      <c r="CZI45" s="23"/>
      <c r="CZJ45" s="23"/>
      <c r="CZK45" s="23"/>
      <c r="CZL45" s="23"/>
      <c r="CZM45" s="23"/>
      <c r="CZN45" s="23"/>
      <c r="CZO45" s="23"/>
      <c r="CZP45" s="23"/>
      <c r="CZQ45" s="23"/>
      <c r="CZR45" s="23"/>
      <c r="CZS45" s="23"/>
      <c r="CZT45" s="23"/>
      <c r="CZU45" s="23"/>
      <c r="CZV45" s="23"/>
      <c r="CZW45" s="23"/>
      <c r="CZX45" s="23"/>
      <c r="CZY45" s="23"/>
      <c r="CZZ45" s="23"/>
      <c r="DAA45" s="23"/>
      <c r="DAB45" s="23"/>
      <c r="DAC45" s="23"/>
      <c r="DAD45" s="23"/>
      <c r="DAE45" s="23"/>
      <c r="DAF45" s="23"/>
      <c r="DAG45" s="23"/>
      <c r="DAH45" s="23"/>
      <c r="DAI45" s="23"/>
      <c r="DAJ45" s="23"/>
      <c r="DAK45" s="23"/>
      <c r="DAL45" s="23"/>
      <c r="DAM45" s="23"/>
      <c r="DAN45" s="23"/>
      <c r="DAO45" s="23"/>
      <c r="DAP45" s="23"/>
      <c r="DAQ45" s="23"/>
      <c r="DAR45" s="23"/>
      <c r="DAS45" s="23"/>
      <c r="DAT45" s="23"/>
      <c r="DAU45" s="23"/>
      <c r="DAV45" s="23"/>
      <c r="DAW45" s="23"/>
      <c r="DAX45" s="23"/>
      <c r="DAY45" s="23"/>
      <c r="DAZ45" s="23"/>
      <c r="DBA45" s="23"/>
      <c r="DBB45" s="23"/>
      <c r="DBC45" s="23"/>
      <c r="DBD45" s="23"/>
      <c r="DBE45" s="23"/>
      <c r="DBF45" s="23"/>
      <c r="DBG45" s="23"/>
      <c r="DBH45" s="23"/>
      <c r="DBI45" s="23"/>
      <c r="DBJ45" s="23"/>
      <c r="DBK45" s="23"/>
      <c r="DBL45" s="23"/>
      <c r="DBM45" s="23"/>
      <c r="DBN45" s="23"/>
      <c r="DBO45" s="23"/>
      <c r="DBP45" s="23"/>
      <c r="DBQ45" s="23"/>
      <c r="DBR45" s="23"/>
      <c r="DBS45" s="23"/>
      <c r="DBT45" s="23"/>
      <c r="DBU45" s="23"/>
      <c r="DBV45" s="23"/>
      <c r="DBW45" s="23"/>
      <c r="DBX45" s="23"/>
      <c r="DBY45" s="23"/>
      <c r="DBZ45" s="23"/>
      <c r="DCA45" s="23"/>
      <c r="DCB45" s="23"/>
      <c r="DCC45" s="23"/>
      <c r="DCD45" s="23"/>
      <c r="DCE45" s="23"/>
      <c r="DCF45" s="23"/>
      <c r="DCG45" s="23"/>
      <c r="DCH45" s="23"/>
      <c r="DCI45" s="23"/>
      <c r="DCJ45" s="23"/>
      <c r="DCK45" s="23"/>
      <c r="DCL45" s="23"/>
      <c r="DCM45" s="23"/>
      <c r="DCN45" s="23"/>
      <c r="DCO45" s="23"/>
      <c r="DCP45" s="23"/>
      <c r="DCQ45" s="23"/>
      <c r="DCR45" s="23"/>
      <c r="DCS45" s="23"/>
      <c r="DCT45" s="23"/>
      <c r="DCU45" s="23"/>
      <c r="DCV45" s="23"/>
      <c r="DCW45" s="23"/>
      <c r="DCX45" s="23"/>
      <c r="DCY45" s="23"/>
      <c r="DCZ45" s="23"/>
      <c r="DDA45" s="23"/>
      <c r="DDB45" s="23"/>
      <c r="DDC45" s="23"/>
      <c r="DDD45" s="23"/>
      <c r="DDE45" s="23"/>
      <c r="DDF45" s="23"/>
      <c r="DDG45" s="23"/>
      <c r="DDH45" s="23"/>
      <c r="DDI45" s="23"/>
      <c r="DDJ45" s="23"/>
      <c r="DDK45" s="23"/>
      <c r="DDL45" s="23"/>
      <c r="DDM45" s="23"/>
      <c r="DDN45" s="23"/>
      <c r="DDO45" s="23"/>
      <c r="DDP45" s="23"/>
      <c r="DDQ45" s="23"/>
      <c r="DDR45" s="23"/>
      <c r="DDS45" s="23"/>
      <c r="DDT45" s="23"/>
      <c r="DDU45" s="23"/>
      <c r="DDV45" s="23"/>
      <c r="DDW45" s="23"/>
      <c r="DDX45" s="23"/>
      <c r="DDY45" s="23"/>
      <c r="DDZ45" s="23"/>
      <c r="DEA45" s="23"/>
      <c r="DEB45" s="23"/>
      <c r="DEC45" s="23"/>
      <c r="DED45" s="23"/>
      <c r="DEE45" s="23"/>
      <c r="DEF45" s="23"/>
      <c r="DEG45" s="23"/>
      <c r="DEH45" s="23"/>
      <c r="DEI45" s="23"/>
      <c r="DEJ45" s="23"/>
      <c r="DEK45" s="23"/>
      <c r="DEL45" s="23"/>
      <c r="DEM45" s="23"/>
      <c r="DEN45" s="23"/>
      <c r="DEO45" s="23"/>
      <c r="DEP45" s="23"/>
      <c r="DEQ45" s="23"/>
      <c r="DER45" s="23"/>
      <c r="DES45" s="23"/>
      <c r="DET45" s="23"/>
      <c r="DEU45" s="23"/>
      <c r="DEV45" s="23"/>
      <c r="DEW45" s="23"/>
      <c r="DEX45" s="23"/>
      <c r="DEY45" s="23"/>
      <c r="DEZ45" s="23"/>
      <c r="DFA45" s="23"/>
      <c r="DFB45" s="23"/>
      <c r="DFC45" s="23"/>
      <c r="DFD45" s="23"/>
      <c r="DFE45" s="23"/>
      <c r="DFF45" s="23"/>
      <c r="DFG45" s="23"/>
      <c r="DFH45" s="23"/>
      <c r="DFI45" s="23"/>
      <c r="DFJ45" s="23"/>
      <c r="DFK45" s="23"/>
      <c r="DFL45" s="23"/>
      <c r="DFM45" s="23"/>
      <c r="DFN45" s="23"/>
      <c r="DFO45" s="23"/>
      <c r="DFP45" s="23"/>
      <c r="DFQ45" s="23"/>
      <c r="DFR45" s="23"/>
      <c r="DFS45" s="23"/>
      <c r="DFT45" s="23"/>
      <c r="DFU45" s="23"/>
      <c r="DFV45" s="23"/>
      <c r="DFW45" s="23"/>
      <c r="DFX45" s="23"/>
      <c r="DFY45" s="23"/>
      <c r="DFZ45" s="23"/>
      <c r="DGA45" s="23"/>
      <c r="DGB45" s="23"/>
      <c r="DGC45" s="23"/>
      <c r="DGD45" s="23"/>
      <c r="DGE45" s="23"/>
      <c r="DGF45" s="23"/>
      <c r="DGG45" s="23"/>
      <c r="DGH45" s="23"/>
      <c r="DGI45" s="23"/>
      <c r="DGJ45" s="23"/>
      <c r="DGK45" s="23"/>
      <c r="DGL45" s="23"/>
      <c r="DGM45" s="23"/>
      <c r="DGN45" s="23"/>
      <c r="DGO45" s="23"/>
      <c r="DGP45" s="23"/>
      <c r="DGQ45" s="23"/>
      <c r="DGR45" s="23"/>
      <c r="DGS45" s="23"/>
      <c r="DGT45" s="23"/>
      <c r="DGU45" s="23"/>
      <c r="DGV45" s="23"/>
      <c r="DGW45" s="23"/>
      <c r="DGX45" s="23"/>
      <c r="DGY45" s="23"/>
      <c r="DGZ45" s="23"/>
      <c r="DHA45" s="23"/>
      <c r="DHB45" s="23"/>
      <c r="DHC45" s="23"/>
      <c r="DHD45" s="23"/>
      <c r="DHE45" s="23"/>
      <c r="DHF45" s="23"/>
      <c r="DHG45" s="23"/>
      <c r="DHH45" s="23"/>
      <c r="DHI45" s="23"/>
      <c r="DHJ45" s="23"/>
      <c r="DHK45" s="23"/>
      <c r="DHL45" s="23"/>
      <c r="DHM45" s="23"/>
      <c r="DHN45" s="23"/>
      <c r="DHO45" s="23"/>
      <c r="DHP45" s="23"/>
      <c r="DHQ45" s="23"/>
      <c r="DHR45" s="23"/>
      <c r="DHS45" s="23"/>
      <c r="DHT45" s="23"/>
      <c r="DHU45" s="23"/>
      <c r="DHV45" s="23"/>
      <c r="DHW45" s="23"/>
      <c r="DHX45" s="23"/>
      <c r="DHY45" s="23"/>
      <c r="DHZ45" s="23"/>
      <c r="DIA45" s="23"/>
      <c r="DIB45" s="23"/>
      <c r="DIC45" s="23"/>
      <c r="DID45" s="23"/>
      <c r="DIE45" s="23"/>
      <c r="DIF45" s="23"/>
      <c r="DIG45" s="23"/>
      <c r="DIH45" s="23"/>
      <c r="DII45" s="23"/>
      <c r="DIJ45" s="23"/>
      <c r="DIK45" s="23"/>
      <c r="DIL45" s="23"/>
      <c r="DIM45" s="23"/>
      <c r="DIN45" s="23"/>
      <c r="DIO45" s="23"/>
      <c r="DIP45" s="23"/>
      <c r="DIQ45" s="23"/>
      <c r="DIR45" s="23"/>
      <c r="DIS45" s="23"/>
      <c r="DIT45" s="23"/>
      <c r="DIU45" s="23"/>
      <c r="DIV45" s="23"/>
      <c r="DIW45" s="23"/>
      <c r="DIX45" s="23"/>
      <c r="DIY45" s="23"/>
      <c r="DIZ45" s="23"/>
      <c r="DJA45" s="23"/>
      <c r="DJB45" s="23"/>
      <c r="DJC45" s="23"/>
      <c r="DJD45" s="23"/>
      <c r="DJE45" s="23"/>
      <c r="DJF45" s="23"/>
      <c r="DJG45" s="23"/>
      <c r="DJH45" s="23"/>
      <c r="DJI45" s="23"/>
      <c r="DJJ45" s="23"/>
      <c r="DJK45" s="23"/>
      <c r="DJL45" s="23"/>
      <c r="DJM45" s="23"/>
      <c r="DJN45" s="23"/>
      <c r="DJO45" s="23"/>
      <c r="DJP45" s="23"/>
      <c r="DJQ45" s="23"/>
      <c r="DJR45" s="23"/>
      <c r="DJS45" s="23"/>
      <c r="DJT45" s="23"/>
      <c r="DJU45" s="23"/>
      <c r="DJV45" s="23"/>
      <c r="DJW45" s="23"/>
      <c r="DJX45" s="23"/>
      <c r="DJY45" s="23"/>
      <c r="DJZ45" s="23"/>
      <c r="DKA45" s="23"/>
      <c r="DKB45" s="23"/>
      <c r="DKC45" s="23"/>
      <c r="DKD45" s="23"/>
      <c r="DKE45" s="23"/>
      <c r="DKF45" s="23"/>
      <c r="DKG45" s="23"/>
      <c r="DKH45" s="23"/>
      <c r="DKI45" s="23"/>
      <c r="DKJ45" s="23"/>
      <c r="DKK45" s="23"/>
      <c r="DKL45" s="23"/>
      <c r="DKM45" s="23"/>
      <c r="DKN45" s="23"/>
      <c r="DKO45" s="23"/>
      <c r="DKP45" s="23"/>
      <c r="DKQ45" s="23"/>
      <c r="DKR45" s="23"/>
      <c r="DKS45" s="23"/>
      <c r="DKT45" s="23"/>
      <c r="DKU45" s="23"/>
      <c r="DKV45" s="23"/>
      <c r="DKW45" s="23"/>
      <c r="DKX45" s="23"/>
      <c r="DKY45" s="23"/>
      <c r="DKZ45" s="23"/>
      <c r="DLA45" s="23"/>
      <c r="DLB45" s="23"/>
      <c r="DLC45" s="23"/>
      <c r="DLD45" s="23"/>
      <c r="DLE45" s="23"/>
      <c r="DLF45" s="23"/>
      <c r="DLG45" s="23"/>
      <c r="DLH45" s="23"/>
      <c r="DLI45" s="23"/>
      <c r="DLJ45" s="23"/>
      <c r="DLK45" s="23"/>
      <c r="DLL45" s="23"/>
      <c r="DLM45" s="23"/>
      <c r="DLN45" s="23"/>
      <c r="DLO45" s="23"/>
      <c r="DLP45" s="23"/>
      <c r="DLQ45" s="23"/>
      <c r="DLR45" s="23"/>
      <c r="DLS45" s="23"/>
      <c r="DLT45" s="23"/>
      <c r="DLU45" s="23"/>
      <c r="DLV45" s="23"/>
      <c r="DLW45" s="23"/>
      <c r="DLX45" s="23"/>
      <c r="DLY45" s="23"/>
      <c r="DLZ45" s="23"/>
      <c r="DMA45" s="23"/>
      <c r="DMB45" s="23"/>
      <c r="DMC45" s="23"/>
      <c r="DMD45" s="23"/>
      <c r="DME45" s="23"/>
      <c r="DMF45" s="23"/>
      <c r="DMG45" s="23"/>
      <c r="DMH45" s="23"/>
      <c r="DMI45" s="23"/>
      <c r="DMJ45" s="23"/>
      <c r="DMK45" s="23"/>
      <c r="DML45" s="23"/>
      <c r="DMM45" s="23"/>
      <c r="DMN45" s="23"/>
      <c r="DMO45" s="23"/>
      <c r="DMP45" s="23"/>
      <c r="DMQ45" s="23"/>
      <c r="DMR45" s="23"/>
      <c r="DMS45" s="23"/>
      <c r="DMT45" s="23"/>
      <c r="DMU45" s="23"/>
      <c r="DMV45" s="23"/>
      <c r="DMW45" s="23"/>
      <c r="DMX45" s="23"/>
      <c r="DMY45" s="23"/>
      <c r="DMZ45" s="23"/>
      <c r="DNA45" s="23"/>
      <c r="DNB45" s="23"/>
      <c r="DNC45" s="23"/>
      <c r="DND45" s="23"/>
      <c r="DNE45" s="23"/>
      <c r="DNF45" s="23"/>
      <c r="DNG45" s="23"/>
      <c r="DNH45" s="23"/>
      <c r="DNI45" s="23"/>
      <c r="DNJ45" s="23"/>
      <c r="DNK45" s="23"/>
      <c r="DNL45" s="23"/>
      <c r="DNM45" s="23"/>
      <c r="DNN45" s="23"/>
      <c r="DNO45" s="23"/>
      <c r="DNP45" s="23"/>
      <c r="DNQ45" s="23"/>
      <c r="DNR45" s="23"/>
      <c r="DNS45" s="23"/>
      <c r="DNT45" s="23"/>
      <c r="DNU45" s="23"/>
      <c r="DNV45" s="23"/>
      <c r="DNW45" s="23"/>
      <c r="DNX45" s="23"/>
      <c r="DNY45" s="23"/>
      <c r="DNZ45" s="23"/>
      <c r="DOA45" s="23"/>
      <c r="DOB45" s="23"/>
      <c r="DOC45" s="23"/>
      <c r="DOD45" s="23"/>
      <c r="DOE45" s="23"/>
      <c r="DOF45" s="23"/>
      <c r="DOG45" s="23"/>
      <c r="DOH45" s="23"/>
      <c r="DOI45" s="23"/>
      <c r="DOJ45" s="23"/>
      <c r="DOK45" s="23"/>
      <c r="DOL45" s="23"/>
      <c r="DOM45" s="23"/>
      <c r="DON45" s="23"/>
      <c r="DOO45" s="23"/>
      <c r="DOP45" s="23"/>
      <c r="DOQ45" s="23"/>
      <c r="DOR45" s="23"/>
      <c r="DOS45" s="23"/>
      <c r="DOT45" s="23"/>
      <c r="DOU45" s="23"/>
      <c r="DOV45" s="23"/>
      <c r="DOW45" s="23"/>
      <c r="DOX45" s="23"/>
      <c r="DOY45" s="23"/>
      <c r="DOZ45" s="23"/>
      <c r="DPA45" s="23"/>
      <c r="DPB45" s="23"/>
      <c r="DPC45" s="23"/>
      <c r="DPD45" s="23"/>
      <c r="DPE45" s="23"/>
      <c r="DPF45" s="23"/>
      <c r="DPG45" s="23"/>
      <c r="DPH45" s="23"/>
      <c r="DPI45" s="23"/>
      <c r="DPJ45" s="23"/>
      <c r="DPK45" s="23"/>
      <c r="DPL45" s="23"/>
      <c r="DPM45" s="23"/>
      <c r="DPN45" s="23"/>
      <c r="DPO45" s="23"/>
      <c r="DPP45" s="23"/>
      <c r="DPQ45" s="23"/>
      <c r="DPR45" s="23"/>
      <c r="DPS45" s="23"/>
      <c r="DPT45" s="23"/>
      <c r="DPU45" s="23"/>
      <c r="DPV45" s="23"/>
      <c r="DPW45" s="23"/>
      <c r="DPX45" s="23"/>
      <c r="DPY45" s="23"/>
      <c r="DPZ45" s="23"/>
      <c r="DQA45" s="23"/>
      <c r="DQB45" s="23"/>
      <c r="DQC45" s="23"/>
      <c r="DQD45" s="23"/>
      <c r="DQE45" s="23"/>
      <c r="DQF45" s="23"/>
      <c r="DQG45" s="23"/>
      <c r="DQH45" s="23"/>
      <c r="DQI45" s="23"/>
      <c r="DQJ45" s="23"/>
      <c r="DQK45" s="23"/>
      <c r="DQL45" s="23"/>
      <c r="DQM45" s="23"/>
      <c r="DQN45" s="23"/>
      <c r="DQO45" s="23"/>
      <c r="DQP45" s="23"/>
      <c r="DQQ45" s="23"/>
      <c r="DQR45" s="23"/>
      <c r="DQS45" s="23"/>
      <c r="DQT45" s="23"/>
      <c r="DQU45" s="23"/>
      <c r="DQV45" s="23"/>
      <c r="DQW45" s="23"/>
      <c r="DQX45" s="23"/>
      <c r="DQY45" s="23"/>
      <c r="DQZ45" s="23"/>
      <c r="DRA45" s="23"/>
      <c r="DRB45" s="23"/>
      <c r="DRC45" s="23"/>
      <c r="DRD45" s="23"/>
      <c r="DRE45" s="23"/>
      <c r="DRF45" s="23"/>
      <c r="DRG45" s="23"/>
      <c r="DRH45" s="23"/>
      <c r="DRI45" s="23"/>
      <c r="DRJ45" s="23"/>
      <c r="DRK45" s="23"/>
      <c r="DRL45" s="23"/>
      <c r="DRM45" s="23"/>
      <c r="DRN45" s="23"/>
      <c r="DRO45" s="23"/>
      <c r="DRP45" s="23"/>
      <c r="DRQ45" s="23"/>
      <c r="DRR45" s="23"/>
      <c r="DRS45" s="23"/>
      <c r="DRT45" s="23"/>
      <c r="DRU45" s="23"/>
      <c r="DRV45" s="23"/>
      <c r="DRW45" s="23"/>
      <c r="DRX45" s="23"/>
      <c r="DRY45" s="23"/>
      <c r="DRZ45" s="23"/>
      <c r="DSA45" s="23"/>
      <c r="DSB45" s="23"/>
      <c r="DSC45" s="23"/>
      <c r="DSD45" s="23"/>
      <c r="DSE45" s="23"/>
      <c r="DSF45" s="23"/>
      <c r="DSG45" s="23"/>
      <c r="DSH45" s="23"/>
      <c r="DSI45" s="23"/>
      <c r="DSJ45" s="23"/>
      <c r="DSK45" s="23"/>
      <c r="DSL45" s="23"/>
      <c r="DSM45" s="23"/>
      <c r="DSN45" s="23"/>
      <c r="DSO45" s="23"/>
      <c r="DSP45" s="23"/>
      <c r="DSQ45" s="23"/>
      <c r="DSR45" s="23"/>
      <c r="DSS45" s="23"/>
      <c r="DST45" s="23"/>
      <c r="DSU45" s="23"/>
      <c r="DSV45" s="23"/>
      <c r="DSW45" s="23"/>
      <c r="DSX45" s="23"/>
      <c r="DSY45" s="23"/>
      <c r="DSZ45" s="23"/>
      <c r="DTA45" s="23"/>
      <c r="DTB45" s="23"/>
      <c r="DTC45" s="23"/>
      <c r="DTD45" s="23"/>
      <c r="DTE45" s="23"/>
      <c r="DTF45" s="23"/>
      <c r="DTG45" s="23"/>
      <c r="DTH45" s="23"/>
      <c r="DTI45" s="23"/>
      <c r="DTJ45" s="23"/>
      <c r="DTK45" s="23"/>
      <c r="DTL45" s="23"/>
      <c r="DTM45" s="23"/>
      <c r="DTN45" s="23"/>
      <c r="DTO45" s="23"/>
      <c r="DTP45" s="23"/>
      <c r="DTQ45" s="23"/>
      <c r="DTR45" s="23"/>
      <c r="DTS45" s="23"/>
      <c r="DTT45" s="23"/>
      <c r="DTU45" s="23"/>
      <c r="DTV45" s="23"/>
      <c r="DTW45" s="23"/>
      <c r="DTX45" s="23"/>
      <c r="DTY45" s="23"/>
      <c r="DTZ45" s="23"/>
      <c r="DUA45" s="23"/>
      <c r="DUB45" s="23"/>
      <c r="DUC45" s="23"/>
      <c r="DUD45" s="23"/>
      <c r="DUE45" s="23"/>
      <c r="DUF45" s="23"/>
      <c r="DUG45" s="23"/>
      <c r="DUH45" s="23"/>
      <c r="DUI45" s="23"/>
      <c r="DUJ45" s="23"/>
      <c r="DUK45" s="23"/>
      <c r="DUL45" s="23"/>
      <c r="DUM45" s="23"/>
      <c r="DUN45" s="23"/>
      <c r="DUO45" s="23"/>
      <c r="DUP45" s="23"/>
      <c r="DUQ45" s="23"/>
      <c r="DUR45" s="23"/>
      <c r="DUS45" s="23"/>
      <c r="DUT45" s="23"/>
      <c r="DUU45" s="23"/>
      <c r="DUV45" s="23"/>
      <c r="DUW45" s="23"/>
      <c r="DUX45" s="23"/>
      <c r="DUY45" s="23"/>
      <c r="DUZ45" s="23"/>
      <c r="DVA45" s="23"/>
      <c r="DVB45" s="23"/>
      <c r="DVC45" s="23"/>
      <c r="DVD45" s="23"/>
      <c r="DVE45" s="23"/>
      <c r="DVF45" s="23"/>
      <c r="DVG45" s="23"/>
      <c r="DVH45" s="23"/>
      <c r="DVI45" s="23"/>
      <c r="DVJ45" s="23"/>
      <c r="DVK45" s="23"/>
      <c r="DVL45" s="23"/>
      <c r="DVM45" s="23"/>
      <c r="DVN45" s="23"/>
      <c r="DVO45" s="23"/>
      <c r="DVP45" s="23"/>
      <c r="DVQ45" s="23"/>
      <c r="DVR45" s="23"/>
      <c r="DVS45" s="23"/>
      <c r="DVT45" s="23"/>
      <c r="DVU45" s="23"/>
      <c r="DVV45" s="23"/>
      <c r="DVW45" s="23"/>
      <c r="DVX45" s="23"/>
      <c r="DVY45" s="23"/>
      <c r="DVZ45" s="23"/>
      <c r="DWA45" s="23"/>
      <c r="DWB45" s="23"/>
      <c r="DWC45" s="23"/>
      <c r="DWD45" s="23"/>
      <c r="DWE45" s="23"/>
      <c r="DWF45" s="23"/>
      <c r="DWG45" s="23"/>
      <c r="DWH45" s="23"/>
      <c r="DWI45" s="23"/>
      <c r="DWJ45" s="23"/>
      <c r="DWK45" s="23"/>
      <c r="DWL45" s="23"/>
      <c r="DWM45" s="23"/>
      <c r="DWN45" s="23"/>
      <c r="DWO45" s="23"/>
      <c r="DWP45" s="23"/>
      <c r="DWQ45" s="23"/>
      <c r="DWR45" s="23"/>
      <c r="DWS45" s="23"/>
      <c r="DWT45" s="23"/>
      <c r="DWU45" s="23"/>
      <c r="DWV45" s="23"/>
      <c r="DWW45" s="23"/>
      <c r="DWX45" s="23"/>
      <c r="DWY45" s="23"/>
      <c r="DWZ45" s="23"/>
      <c r="DXA45" s="23"/>
      <c r="DXB45" s="23"/>
      <c r="DXC45" s="23"/>
      <c r="DXD45" s="23"/>
      <c r="DXE45" s="23"/>
      <c r="DXF45" s="23"/>
      <c r="DXG45" s="23"/>
      <c r="DXH45" s="23"/>
      <c r="DXI45" s="23"/>
      <c r="DXJ45" s="23"/>
      <c r="DXK45" s="23"/>
      <c r="DXL45" s="23"/>
      <c r="DXM45" s="23"/>
      <c r="DXN45" s="23"/>
      <c r="DXO45" s="23"/>
      <c r="DXP45" s="23"/>
      <c r="DXQ45" s="23"/>
      <c r="DXR45" s="23"/>
      <c r="DXS45" s="23"/>
      <c r="DXT45" s="23"/>
      <c r="DXU45" s="23"/>
      <c r="DXV45" s="23"/>
      <c r="DXW45" s="23"/>
      <c r="DXX45" s="23"/>
      <c r="DXY45" s="23"/>
      <c r="DXZ45" s="23"/>
      <c r="DYA45" s="23"/>
      <c r="DYB45" s="23"/>
      <c r="DYC45" s="23"/>
      <c r="DYD45" s="23"/>
      <c r="DYE45" s="23"/>
      <c r="DYF45" s="23"/>
      <c r="DYG45" s="23"/>
      <c r="DYH45" s="23"/>
      <c r="DYI45" s="23"/>
      <c r="DYJ45" s="23"/>
      <c r="DYK45" s="23"/>
      <c r="DYL45" s="23"/>
      <c r="DYM45" s="23"/>
      <c r="DYN45" s="23"/>
      <c r="DYO45" s="23"/>
      <c r="DYP45" s="23"/>
      <c r="DYQ45" s="23"/>
      <c r="DYR45" s="23"/>
      <c r="DYS45" s="23"/>
      <c r="DYT45" s="23"/>
      <c r="DYU45" s="23"/>
      <c r="DYV45" s="23"/>
      <c r="DYW45" s="23"/>
      <c r="DYX45" s="23"/>
      <c r="DYY45" s="23"/>
      <c r="DYZ45" s="23"/>
      <c r="DZA45" s="23"/>
      <c r="DZB45" s="23"/>
      <c r="DZC45" s="23"/>
      <c r="DZD45" s="23"/>
      <c r="DZE45" s="23"/>
      <c r="DZF45" s="23"/>
      <c r="DZG45" s="23"/>
      <c r="DZH45" s="23"/>
      <c r="DZI45" s="23"/>
      <c r="DZJ45" s="23"/>
      <c r="DZK45" s="23"/>
      <c r="DZL45" s="23"/>
      <c r="DZM45" s="23"/>
      <c r="DZN45" s="23"/>
      <c r="DZO45" s="23"/>
      <c r="DZP45" s="23"/>
      <c r="DZQ45" s="23"/>
      <c r="DZR45" s="23"/>
      <c r="DZS45" s="23"/>
      <c r="DZT45" s="23"/>
      <c r="DZU45" s="23"/>
      <c r="DZV45" s="23"/>
      <c r="DZW45" s="23"/>
      <c r="DZX45" s="23"/>
      <c r="DZY45" s="23"/>
      <c r="DZZ45" s="23"/>
      <c r="EAA45" s="23"/>
      <c r="EAB45" s="23"/>
      <c r="EAC45" s="23"/>
      <c r="EAD45" s="23"/>
      <c r="EAE45" s="23"/>
      <c r="EAF45" s="23"/>
      <c r="EAG45" s="23"/>
      <c r="EAH45" s="23"/>
      <c r="EAI45" s="23"/>
      <c r="EAJ45" s="23"/>
      <c r="EAK45" s="23"/>
      <c r="EAL45" s="23"/>
      <c r="EAM45" s="23"/>
      <c r="EAN45" s="23"/>
      <c r="EAO45" s="23"/>
      <c r="EAP45" s="23"/>
      <c r="EAQ45" s="23"/>
      <c r="EAR45" s="23"/>
      <c r="EAS45" s="23"/>
      <c r="EAT45" s="23"/>
      <c r="EAU45" s="23"/>
      <c r="EAV45" s="23"/>
      <c r="EAW45" s="23"/>
      <c r="EAX45" s="23"/>
      <c r="EAY45" s="23"/>
      <c r="EAZ45" s="23"/>
      <c r="EBA45" s="23"/>
      <c r="EBB45" s="23"/>
      <c r="EBC45" s="23"/>
      <c r="EBD45" s="23"/>
      <c r="EBE45" s="23"/>
      <c r="EBF45" s="23"/>
      <c r="EBG45" s="23"/>
      <c r="EBH45" s="23"/>
      <c r="EBI45" s="23"/>
      <c r="EBJ45" s="23"/>
      <c r="EBK45" s="23"/>
      <c r="EBL45" s="23"/>
      <c r="EBM45" s="23"/>
      <c r="EBN45" s="23"/>
      <c r="EBO45" s="23"/>
      <c r="EBP45" s="23"/>
      <c r="EBQ45" s="23"/>
      <c r="EBR45" s="23"/>
      <c r="EBS45" s="23"/>
      <c r="EBT45" s="23"/>
      <c r="EBU45" s="23"/>
      <c r="EBV45" s="23"/>
      <c r="EBW45" s="23"/>
      <c r="EBX45" s="23"/>
      <c r="EBY45" s="23"/>
      <c r="EBZ45" s="23"/>
      <c r="ECA45" s="23"/>
      <c r="ECB45" s="23"/>
      <c r="ECC45" s="23"/>
      <c r="ECD45" s="23"/>
      <c r="ECE45" s="23"/>
      <c r="ECF45" s="23"/>
      <c r="ECG45" s="23"/>
      <c r="ECH45" s="23"/>
      <c r="ECI45" s="23"/>
      <c r="ECJ45" s="23"/>
      <c r="ECK45" s="23"/>
      <c r="ECL45" s="23"/>
      <c r="ECM45" s="23"/>
      <c r="ECN45" s="23"/>
      <c r="ECO45" s="23"/>
      <c r="ECP45" s="23"/>
      <c r="ECQ45" s="23"/>
      <c r="ECR45" s="23"/>
      <c r="ECS45" s="23"/>
      <c r="ECT45" s="23"/>
      <c r="ECU45" s="23"/>
      <c r="ECV45" s="23"/>
      <c r="ECW45" s="23"/>
      <c r="ECX45" s="23"/>
      <c r="ECY45" s="23"/>
      <c r="ECZ45" s="23"/>
      <c r="EDA45" s="23"/>
      <c r="EDB45" s="23"/>
      <c r="EDC45" s="23"/>
      <c r="EDD45" s="23"/>
      <c r="EDE45" s="23"/>
      <c r="EDF45" s="23"/>
      <c r="EDG45" s="23"/>
      <c r="EDH45" s="23"/>
      <c r="EDI45" s="23"/>
      <c r="EDJ45" s="23"/>
      <c r="EDK45" s="23"/>
      <c r="EDL45" s="23"/>
      <c r="EDM45" s="23"/>
      <c r="EDN45" s="23"/>
      <c r="EDO45" s="23"/>
      <c r="EDP45" s="23"/>
      <c r="EDQ45" s="23"/>
      <c r="EDR45" s="23"/>
      <c r="EDS45" s="23"/>
      <c r="EDT45" s="23"/>
      <c r="EDU45" s="23"/>
      <c r="EDV45" s="23"/>
      <c r="EDW45" s="23"/>
      <c r="EDX45" s="23"/>
      <c r="EDY45" s="23"/>
      <c r="EDZ45" s="23"/>
      <c r="EEA45" s="23"/>
      <c r="EEB45" s="23"/>
      <c r="EEC45" s="23"/>
      <c r="EED45" s="23"/>
      <c r="EEE45" s="23"/>
      <c r="EEF45" s="23"/>
      <c r="EEG45" s="23"/>
      <c r="EEH45" s="23"/>
      <c r="EEI45" s="23"/>
      <c r="EEJ45" s="23"/>
      <c r="EEK45" s="23"/>
      <c r="EEL45" s="23"/>
      <c r="EEM45" s="23"/>
      <c r="EEN45" s="23"/>
      <c r="EEO45" s="23"/>
      <c r="EEP45" s="23"/>
      <c r="EEQ45" s="23"/>
      <c r="EER45" s="23"/>
      <c r="EES45" s="23"/>
      <c r="EET45" s="23"/>
      <c r="EEU45" s="23"/>
      <c r="EEV45" s="23"/>
      <c r="EEW45" s="23"/>
      <c r="EEX45" s="23"/>
      <c r="EEY45" s="23"/>
      <c r="EEZ45" s="23"/>
      <c r="EFA45" s="23"/>
      <c r="EFB45" s="23"/>
      <c r="EFC45" s="23"/>
      <c r="EFD45" s="23"/>
      <c r="EFE45" s="23"/>
      <c r="EFF45" s="23"/>
      <c r="EFG45" s="23"/>
      <c r="EFH45" s="23"/>
      <c r="EFI45" s="23"/>
      <c r="EFJ45" s="23"/>
      <c r="EFK45" s="23"/>
      <c r="EFL45" s="23"/>
      <c r="EFM45" s="23"/>
      <c r="EFN45" s="23"/>
      <c r="EFO45" s="23"/>
      <c r="EFP45" s="23"/>
      <c r="EFQ45" s="23"/>
      <c r="EFR45" s="23"/>
      <c r="EFS45" s="23"/>
      <c r="EFT45" s="23"/>
      <c r="EFU45" s="23"/>
      <c r="EFV45" s="23"/>
      <c r="EFW45" s="23"/>
      <c r="EFX45" s="23"/>
      <c r="EFY45" s="23"/>
      <c r="EFZ45" s="23"/>
      <c r="EGA45" s="23"/>
      <c r="EGB45" s="23"/>
      <c r="EGC45" s="23"/>
      <c r="EGD45" s="23"/>
      <c r="EGE45" s="23"/>
      <c r="EGF45" s="23"/>
      <c r="EGG45" s="23"/>
      <c r="EGH45" s="23"/>
      <c r="EGI45" s="23"/>
      <c r="EGJ45" s="23"/>
      <c r="EGK45" s="23"/>
      <c r="EGL45" s="23"/>
      <c r="EGM45" s="23"/>
      <c r="EGN45" s="23"/>
      <c r="EGO45" s="23"/>
      <c r="EGP45" s="23"/>
      <c r="EGQ45" s="23"/>
      <c r="EGR45" s="23"/>
      <c r="EGS45" s="23"/>
      <c r="EGT45" s="23"/>
      <c r="EGU45" s="23"/>
      <c r="EGV45" s="23"/>
      <c r="EGW45" s="23"/>
      <c r="EGX45" s="23"/>
      <c r="EGY45" s="23"/>
      <c r="EGZ45" s="23"/>
      <c r="EHA45" s="23"/>
      <c r="EHB45" s="23"/>
      <c r="EHC45" s="23"/>
      <c r="EHD45" s="23"/>
      <c r="EHE45" s="23"/>
      <c r="EHF45" s="23"/>
      <c r="EHG45" s="23"/>
      <c r="EHH45" s="23"/>
      <c r="EHI45" s="23"/>
      <c r="EHJ45" s="23"/>
      <c r="EHK45" s="23"/>
      <c r="EHL45" s="23"/>
      <c r="EHM45" s="23"/>
      <c r="EHN45" s="23"/>
      <c r="EHO45" s="23"/>
      <c r="EHP45" s="23"/>
      <c r="EHQ45" s="23"/>
      <c r="EHR45" s="23"/>
      <c r="EHS45" s="23"/>
      <c r="EHT45" s="23"/>
      <c r="EHU45" s="23"/>
      <c r="EHV45" s="23"/>
      <c r="EHW45" s="23"/>
      <c r="EHX45" s="23"/>
      <c r="EHY45" s="23"/>
      <c r="EHZ45" s="23"/>
      <c r="EIA45" s="23"/>
      <c r="EIB45" s="23"/>
      <c r="EIC45" s="23"/>
      <c r="EID45" s="23"/>
      <c r="EIE45" s="23"/>
      <c r="EIF45" s="23"/>
      <c r="EIG45" s="23"/>
      <c r="EIH45" s="23"/>
      <c r="EII45" s="23"/>
      <c r="EIJ45" s="23"/>
      <c r="EIK45" s="23"/>
      <c r="EIL45" s="23"/>
      <c r="EIM45" s="23"/>
      <c r="EIN45" s="23"/>
      <c r="EIO45" s="23"/>
      <c r="EIP45" s="23"/>
      <c r="EIQ45" s="23"/>
      <c r="EIR45" s="23"/>
      <c r="EIS45" s="23"/>
      <c r="EIT45" s="23"/>
      <c r="EIU45" s="23"/>
      <c r="EIV45" s="23"/>
      <c r="EIW45" s="23"/>
      <c r="EIX45" s="23"/>
      <c r="EIY45" s="23"/>
      <c r="EIZ45" s="23"/>
      <c r="EJA45" s="23"/>
      <c r="EJB45" s="23"/>
      <c r="EJC45" s="23"/>
      <c r="EJD45" s="23"/>
      <c r="EJE45" s="23"/>
      <c r="EJF45" s="23"/>
      <c r="EJG45" s="23"/>
      <c r="EJH45" s="23"/>
      <c r="EJI45" s="23"/>
      <c r="EJJ45" s="23"/>
      <c r="EJK45" s="23"/>
      <c r="EJL45" s="23"/>
      <c r="EJM45" s="23"/>
      <c r="EJN45" s="23"/>
      <c r="EJO45" s="23"/>
      <c r="EJP45" s="23"/>
      <c r="EJQ45" s="23"/>
      <c r="EJR45" s="23"/>
      <c r="EJS45" s="23"/>
      <c r="EJT45" s="23"/>
      <c r="EJU45" s="23"/>
      <c r="EJV45" s="23"/>
      <c r="EJW45" s="23"/>
      <c r="EJX45" s="23"/>
      <c r="EJY45" s="23"/>
      <c r="EJZ45" s="23"/>
      <c r="EKA45" s="23"/>
      <c r="EKB45" s="23"/>
      <c r="EKC45" s="23"/>
      <c r="EKD45" s="23"/>
      <c r="EKE45" s="23"/>
      <c r="EKF45" s="23"/>
      <c r="EKG45" s="23"/>
      <c r="EKH45" s="23"/>
      <c r="EKI45" s="23"/>
      <c r="EKJ45" s="23"/>
      <c r="EKK45" s="23"/>
      <c r="EKL45" s="23"/>
      <c r="EKM45" s="23"/>
      <c r="EKN45" s="23"/>
      <c r="EKO45" s="23"/>
      <c r="EKP45" s="23"/>
      <c r="EKQ45" s="23"/>
      <c r="EKR45" s="23"/>
      <c r="EKS45" s="23"/>
      <c r="EKT45" s="23"/>
      <c r="EKU45" s="23"/>
      <c r="EKV45" s="23"/>
      <c r="EKW45" s="23"/>
      <c r="EKX45" s="23"/>
      <c r="EKY45" s="23"/>
      <c r="EKZ45" s="23"/>
      <c r="ELA45" s="23"/>
      <c r="ELB45" s="23"/>
      <c r="ELC45" s="23"/>
      <c r="ELD45" s="23"/>
      <c r="ELE45" s="23"/>
      <c r="ELF45" s="23"/>
      <c r="ELG45" s="23"/>
      <c r="ELH45" s="23"/>
      <c r="ELI45" s="23"/>
      <c r="ELJ45" s="23"/>
      <c r="ELK45" s="23"/>
      <c r="ELL45" s="23"/>
      <c r="ELM45" s="23"/>
      <c r="ELN45" s="23"/>
      <c r="ELO45" s="23"/>
      <c r="ELP45" s="23"/>
      <c r="ELQ45" s="23"/>
      <c r="ELR45" s="23"/>
      <c r="ELS45" s="23"/>
      <c r="ELT45" s="23"/>
      <c r="ELU45" s="23"/>
      <c r="ELV45" s="23"/>
      <c r="ELW45" s="23"/>
      <c r="ELX45" s="23"/>
      <c r="ELY45" s="23"/>
      <c r="ELZ45" s="23"/>
      <c r="EMA45" s="23"/>
      <c r="EMB45" s="23"/>
      <c r="EMC45" s="23"/>
      <c r="EMD45" s="23"/>
      <c r="EME45" s="23"/>
      <c r="EMF45" s="23"/>
      <c r="EMG45" s="23"/>
      <c r="EMH45" s="23"/>
      <c r="EMI45" s="23"/>
      <c r="EMJ45" s="23"/>
      <c r="EMK45" s="23"/>
      <c r="EML45" s="23"/>
      <c r="EMM45" s="23"/>
      <c r="EMN45" s="23"/>
      <c r="EMO45" s="23"/>
      <c r="EMP45" s="23"/>
      <c r="EMQ45" s="23"/>
      <c r="EMR45" s="23"/>
      <c r="EMS45" s="23"/>
      <c r="EMT45" s="23"/>
      <c r="EMU45" s="23"/>
      <c r="EMV45" s="23"/>
      <c r="EMW45" s="23"/>
      <c r="EMX45" s="23"/>
      <c r="EMY45" s="23"/>
      <c r="EMZ45" s="23"/>
      <c r="ENA45" s="23"/>
      <c r="ENB45" s="23"/>
      <c r="ENC45" s="23"/>
      <c r="END45" s="23"/>
      <c r="ENE45" s="23"/>
      <c r="ENF45" s="23"/>
      <c r="ENG45" s="23"/>
      <c r="ENH45" s="23"/>
      <c r="ENI45" s="23"/>
      <c r="ENJ45" s="23"/>
      <c r="ENK45" s="23"/>
      <c r="ENL45" s="23"/>
      <c r="ENM45" s="23"/>
      <c r="ENN45" s="23"/>
      <c r="ENO45" s="23"/>
      <c r="ENP45" s="23"/>
      <c r="ENQ45" s="23"/>
      <c r="ENR45" s="23"/>
      <c r="ENS45" s="23"/>
      <c r="ENT45" s="23"/>
      <c r="ENU45" s="23"/>
      <c r="ENV45" s="23"/>
      <c r="ENW45" s="23"/>
      <c r="ENX45" s="23"/>
      <c r="ENY45" s="23"/>
      <c r="ENZ45" s="23"/>
      <c r="EOA45" s="23"/>
      <c r="EOB45" s="23"/>
      <c r="EOC45" s="23"/>
      <c r="EOD45" s="23"/>
      <c r="EOE45" s="23"/>
      <c r="EOF45" s="23"/>
      <c r="EOG45" s="23"/>
      <c r="EOH45" s="23"/>
      <c r="EOI45" s="23"/>
      <c r="EOJ45" s="23"/>
      <c r="EOK45" s="23"/>
      <c r="EOL45" s="23"/>
      <c r="EOM45" s="23"/>
      <c r="EON45" s="23"/>
      <c r="EOO45" s="23"/>
      <c r="EOP45" s="23"/>
      <c r="EOQ45" s="23"/>
      <c r="EOR45" s="23"/>
      <c r="EOS45" s="23"/>
      <c r="EOT45" s="23"/>
      <c r="EOU45" s="23"/>
      <c r="EOV45" s="23"/>
      <c r="EOW45" s="23"/>
      <c r="EOX45" s="23"/>
      <c r="EOY45" s="23"/>
      <c r="EOZ45" s="23"/>
      <c r="EPA45" s="23"/>
      <c r="EPB45" s="23"/>
      <c r="EPC45" s="23"/>
      <c r="EPD45" s="23"/>
      <c r="EPE45" s="23"/>
      <c r="EPF45" s="23"/>
      <c r="EPG45" s="23"/>
      <c r="EPH45" s="23"/>
      <c r="EPI45" s="23"/>
      <c r="EPJ45" s="23"/>
      <c r="EPK45" s="23"/>
      <c r="EPL45" s="23"/>
      <c r="EPM45" s="23"/>
      <c r="EPN45" s="23"/>
      <c r="EPO45" s="23"/>
      <c r="EPP45" s="23"/>
      <c r="EPQ45" s="23"/>
      <c r="EPR45" s="23"/>
      <c r="EPS45" s="23"/>
      <c r="EPT45" s="23"/>
      <c r="EPU45" s="23"/>
      <c r="EPV45" s="23"/>
      <c r="EPW45" s="23"/>
      <c r="EPX45" s="23"/>
      <c r="EPY45" s="23"/>
      <c r="EPZ45" s="23"/>
      <c r="EQA45" s="23"/>
      <c r="EQB45" s="23"/>
      <c r="EQC45" s="23"/>
      <c r="EQD45" s="23"/>
      <c r="EQE45" s="23"/>
      <c r="EQF45" s="23"/>
      <c r="EQG45" s="23"/>
      <c r="EQH45" s="23"/>
      <c r="EQI45" s="23"/>
      <c r="EQJ45" s="23"/>
      <c r="EQK45" s="23"/>
      <c r="EQL45" s="23"/>
      <c r="EQM45" s="23"/>
      <c r="EQN45" s="23"/>
      <c r="EQO45" s="23"/>
      <c r="EQP45" s="23"/>
      <c r="EQQ45" s="23"/>
      <c r="EQR45" s="23"/>
      <c r="EQS45" s="23"/>
      <c r="EQT45" s="23"/>
      <c r="EQU45" s="23"/>
      <c r="EQV45" s="23"/>
      <c r="EQW45" s="23"/>
      <c r="EQX45" s="23"/>
      <c r="EQY45" s="23"/>
      <c r="EQZ45" s="23"/>
      <c r="ERA45" s="23"/>
      <c r="ERB45" s="23"/>
      <c r="ERC45" s="23"/>
      <c r="ERD45" s="23"/>
      <c r="ERE45" s="23"/>
      <c r="ERF45" s="23"/>
      <c r="ERG45" s="23"/>
      <c r="ERH45" s="23"/>
      <c r="ERI45" s="23"/>
      <c r="ERJ45" s="23"/>
      <c r="ERK45" s="23"/>
      <c r="ERL45" s="23"/>
      <c r="ERM45" s="23"/>
      <c r="ERN45" s="23"/>
      <c r="ERO45" s="23"/>
      <c r="ERP45" s="23"/>
      <c r="ERQ45" s="23"/>
      <c r="ERR45" s="23"/>
      <c r="ERS45" s="23"/>
      <c r="ERT45" s="23"/>
      <c r="ERU45" s="23"/>
      <c r="ERV45" s="23"/>
      <c r="ERW45" s="23"/>
      <c r="ERX45" s="23"/>
      <c r="ERY45" s="23"/>
      <c r="ERZ45" s="23"/>
      <c r="ESA45" s="23"/>
      <c r="ESB45" s="23"/>
      <c r="ESC45" s="23"/>
      <c r="ESD45" s="23"/>
      <c r="ESE45" s="23"/>
      <c r="ESF45" s="23"/>
      <c r="ESG45" s="23"/>
      <c r="ESH45" s="23"/>
      <c r="ESI45" s="23"/>
      <c r="ESJ45" s="23"/>
      <c r="ESK45" s="23"/>
      <c r="ESL45" s="23"/>
      <c r="ESM45" s="23"/>
      <c r="ESN45" s="23"/>
      <c r="ESO45" s="23"/>
      <c r="ESP45" s="23"/>
      <c r="ESQ45" s="23"/>
      <c r="ESR45" s="23"/>
      <c r="ESS45" s="23"/>
      <c r="EST45" s="23"/>
      <c r="ESU45" s="23"/>
      <c r="ESV45" s="23"/>
      <c r="ESW45" s="23"/>
      <c r="ESX45" s="23"/>
      <c r="ESY45" s="23"/>
      <c r="ESZ45" s="23"/>
      <c r="ETA45" s="23"/>
      <c r="ETB45" s="23"/>
      <c r="ETC45" s="23"/>
      <c r="ETD45" s="23"/>
      <c r="ETE45" s="23"/>
      <c r="ETF45" s="23"/>
      <c r="ETG45" s="23"/>
      <c r="ETH45" s="23"/>
      <c r="ETI45" s="23"/>
      <c r="ETJ45" s="23"/>
      <c r="ETK45" s="23"/>
      <c r="ETL45" s="23"/>
      <c r="ETM45" s="23"/>
      <c r="ETN45" s="23"/>
      <c r="ETO45" s="23"/>
      <c r="ETP45" s="23"/>
      <c r="ETQ45" s="23"/>
      <c r="ETR45" s="23"/>
      <c r="ETS45" s="23"/>
      <c r="ETT45" s="23"/>
      <c r="ETU45" s="23"/>
      <c r="ETV45" s="23"/>
      <c r="ETW45" s="23"/>
      <c r="ETX45" s="23"/>
      <c r="ETY45" s="23"/>
      <c r="ETZ45" s="23"/>
      <c r="EUA45" s="23"/>
      <c r="EUB45" s="23"/>
      <c r="EUC45" s="23"/>
      <c r="EUD45" s="23"/>
      <c r="EUE45" s="23"/>
      <c r="EUF45" s="23"/>
      <c r="EUG45" s="23"/>
      <c r="EUH45" s="23"/>
      <c r="EUI45" s="23"/>
      <c r="EUJ45" s="23"/>
      <c r="EUK45" s="23"/>
      <c r="EUL45" s="23"/>
      <c r="EUM45" s="23"/>
      <c r="EUN45" s="23"/>
      <c r="EUO45" s="23"/>
      <c r="EUP45" s="23"/>
      <c r="EUQ45" s="23"/>
      <c r="EUR45" s="23"/>
      <c r="EUS45" s="23"/>
      <c r="EUT45" s="23"/>
      <c r="EUU45" s="23"/>
      <c r="EUV45" s="23"/>
      <c r="EUW45" s="23"/>
      <c r="EUX45" s="23"/>
      <c r="EUY45" s="23"/>
      <c r="EUZ45" s="23"/>
      <c r="EVA45" s="23"/>
      <c r="EVB45" s="23"/>
      <c r="EVC45" s="23"/>
      <c r="EVD45" s="23"/>
      <c r="EVE45" s="23"/>
      <c r="EVF45" s="23"/>
      <c r="EVG45" s="23"/>
      <c r="EVH45" s="23"/>
      <c r="EVI45" s="23"/>
      <c r="EVJ45" s="23"/>
      <c r="EVK45" s="23"/>
      <c r="EVL45" s="23"/>
      <c r="EVM45" s="23"/>
      <c r="EVN45" s="23"/>
      <c r="EVO45" s="23"/>
      <c r="EVP45" s="23"/>
      <c r="EVQ45" s="23"/>
      <c r="EVR45" s="23"/>
      <c r="EVS45" s="23"/>
      <c r="EVT45" s="23"/>
      <c r="EVU45" s="23"/>
      <c r="EVV45" s="23"/>
      <c r="EVW45" s="23"/>
      <c r="EVX45" s="23"/>
      <c r="EVY45" s="23"/>
      <c r="EVZ45" s="23"/>
      <c r="EWA45" s="23"/>
      <c r="EWB45" s="23"/>
      <c r="EWC45" s="23"/>
      <c r="EWD45" s="23"/>
      <c r="EWE45" s="23"/>
      <c r="EWF45" s="23"/>
      <c r="EWG45" s="23"/>
      <c r="EWH45" s="23"/>
      <c r="EWI45" s="23"/>
      <c r="EWJ45" s="23"/>
      <c r="EWK45" s="23"/>
      <c r="EWL45" s="23"/>
      <c r="EWM45" s="23"/>
      <c r="EWN45" s="23"/>
      <c r="EWO45" s="23"/>
      <c r="EWP45" s="23"/>
      <c r="EWQ45" s="23"/>
      <c r="EWR45" s="23"/>
      <c r="EWS45" s="23"/>
      <c r="EWT45" s="23"/>
      <c r="EWU45" s="23"/>
      <c r="EWV45" s="23"/>
      <c r="EWW45" s="23"/>
      <c r="EWX45" s="23"/>
      <c r="EWY45" s="23"/>
      <c r="EWZ45" s="23"/>
      <c r="EXA45" s="23"/>
      <c r="EXB45" s="23"/>
      <c r="EXC45" s="23"/>
      <c r="EXD45" s="23"/>
      <c r="EXE45" s="23"/>
      <c r="EXF45" s="23"/>
      <c r="EXG45" s="23"/>
      <c r="EXH45" s="23"/>
      <c r="EXI45" s="23"/>
      <c r="EXJ45" s="23"/>
      <c r="EXK45" s="23"/>
      <c r="EXL45" s="23"/>
      <c r="EXM45" s="23"/>
      <c r="EXN45" s="23"/>
      <c r="EXO45" s="23"/>
      <c r="EXP45" s="23"/>
      <c r="EXQ45" s="23"/>
      <c r="EXR45" s="23"/>
      <c r="EXS45" s="23"/>
      <c r="EXT45" s="23"/>
      <c r="EXU45" s="23"/>
      <c r="EXV45" s="23"/>
      <c r="EXW45" s="23"/>
      <c r="EXX45" s="23"/>
      <c r="EXY45" s="23"/>
      <c r="EXZ45" s="23"/>
      <c r="EYA45" s="23"/>
      <c r="EYB45" s="23"/>
      <c r="EYC45" s="23"/>
      <c r="EYD45" s="23"/>
      <c r="EYE45" s="23"/>
      <c r="EYF45" s="23"/>
      <c r="EYG45" s="23"/>
      <c r="EYH45" s="23"/>
      <c r="EYI45" s="23"/>
      <c r="EYJ45" s="23"/>
      <c r="EYK45" s="23"/>
      <c r="EYL45" s="23"/>
      <c r="EYM45" s="23"/>
      <c r="EYN45" s="23"/>
      <c r="EYO45" s="23"/>
      <c r="EYP45" s="23"/>
      <c r="EYQ45" s="23"/>
      <c r="EYR45" s="23"/>
      <c r="EYS45" s="23"/>
      <c r="EYT45" s="23"/>
      <c r="EYU45" s="23"/>
      <c r="EYV45" s="23"/>
      <c r="EYW45" s="23"/>
      <c r="EYX45" s="23"/>
      <c r="EYY45" s="23"/>
      <c r="EYZ45" s="23"/>
      <c r="EZA45" s="23"/>
      <c r="EZB45" s="23"/>
      <c r="EZC45" s="23"/>
      <c r="EZD45" s="23"/>
      <c r="EZE45" s="23"/>
      <c r="EZF45" s="23"/>
      <c r="EZG45" s="23"/>
      <c r="EZH45" s="23"/>
      <c r="EZI45" s="23"/>
      <c r="EZJ45" s="23"/>
      <c r="EZK45" s="23"/>
      <c r="EZL45" s="23"/>
      <c r="EZM45" s="23"/>
      <c r="EZN45" s="23"/>
      <c r="EZO45" s="23"/>
      <c r="EZP45" s="23"/>
      <c r="EZQ45" s="23"/>
      <c r="EZR45" s="23"/>
      <c r="EZS45" s="23"/>
      <c r="EZT45" s="23"/>
      <c r="EZU45" s="23"/>
      <c r="EZV45" s="23"/>
      <c r="EZW45" s="23"/>
      <c r="EZX45" s="23"/>
      <c r="EZY45" s="23"/>
      <c r="EZZ45" s="23"/>
      <c r="FAA45" s="23"/>
      <c r="FAB45" s="23"/>
      <c r="FAC45" s="23"/>
      <c r="FAD45" s="23"/>
      <c r="FAE45" s="23"/>
      <c r="FAF45" s="23"/>
      <c r="FAG45" s="23"/>
      <c r="FAH45" s="23"/>
      <c r="FAI45" s="23"/>
      <c r="FAJ45" s="23"/>
      <c r="FAK45" s="23"/>
      <c r="FAL45" s="23"/>
      <c r="FAM45" s="23"/>
      <c r="FAN45" s="23"/>
      <c r="FAO45" s="23"/>
      <c r="FAP45" s="23"/>
      <c r="FAQ45" s="23"/>
      <c r="FAR45" s="23"/>
      <c r="FAS45" s="23"/>
      <c r="FAT45" s="23"/>
      <c r="FAU45" s="23"/>
      <c r="FAV45" s="23"/>
      <c r="FAW45" s="23"/>
      <c r="FAX45" s="23"/>
      <c r="FAY45" s="23"/>
      <c r="FAZ45" s="23"/>
      <c r="FBA45" s="23"/>
      <c r="FBB45" s="23"/>
      <c r="FBC45" s="23"/>
      <c r="FBD45" s="23"/>
      <c r="FBE45" s="23"/>
      <c r="FBF45" s="23"/>
      <c r="FBG45" s="23"/>
      <c r="FBH45" s="23"/>
      <c r="FBI45" s="23"/>
      <c r="FBJ45" s="23"/>
      <c r="FBK45" s="23"/>
      <c r="FBL45" s="23"/>
      <c r="FBM45" s="23"/>
      <c r="FBN45" s="23"/>
      <c r="FBO45" s="23"/>
      <c r="FBP45" s="23"/>
      <c r="FBQ45" s="23"/>
      <c r="FBR45" s="23"/>
      <c r="FBS45" s="23"/>
      <c r="FBT45" s="23"/>
      <c r="FBU45" s="23"/>
      <c r="FBV45" s="23"/>
      <c r="FBW45" s="23"/>
      <c r="FBX45" s="23"/>
      <c r="FBY45" s="23"/>
      <c r="FBZ45" s="23"/>
      <c r="FCA45" s="23"/>
      <c r="FCB45" s="23"/>
      <c r="FCC45" s="23"/>
      <c r="FCD45" s="23"/>
      <c r="FCE45" s="23"/>
      <c r="FCF45" s="23"/>
      <c r="FCG45" s="23"/>
      <c r="FCH45" s="23"/>
      <c r="FCI45" s="23"/>
      <c r="FCJ45" s="23"/>
      <c r="FCK45" s="23"/>
      <c r="FCL45" s="23"/>
      <c r="FCM45" s="23"/>
      <c r="FCN45" s="23"/>
      <c r="FCO45" s="23"/>
      <c r="FCP45" s="23"/>
      <c r="FCQ45" s="23"/>
      <c r="FCR45" s="23"/>
      <c r="FCS45" s="23"/>
      <c r="FCT45" s="23"/>
      <c r="FCU45" s="23"/>
      <c r="FCV45" s="23"/>
      <c r="FCW45" s="23"/>
      <c r="FCX45" s="23"/>
      <c r="FCY45" s="23"/>
      <c r="FCZ45" s="23"/>
      <c r="FDA45" s="23"/>
      <c r="FDB45" s="23"/>
      <c r="FDC45" s="23"/>
      <c r="FDD45" s="23"/>
      <c r="FDE45" s="23"/>
      <c r="FDF45" s="23"/>
      <c r="FDG45" s="23"/>
      <c r="FDH45" s="23"/>
      <c r="FDI45" s="23"/>
      <c r="FDJ45" s="23"/>
      <c r="FDK45" s="23"/>
      <c r="FDL45" s="23"/>
      <c r="FDM45" s="23"/>
      <c r="FDN45" s="23"/>
      <c r="FDO45" s="23"/>
      <c r="FDP45" s="23"/>
      <c r="FDQ45" s="23"/>
      <c r="FDR45" s="23"/>
      <c r="FDS45" s="23"/>
      <c r="FDT45" s="23"/>
      <c r="FDU45" s="23"/>
      <c r="FDV45" s="23"/>
      <c r="FDW45" s="23"/>
      <c r="FDX45" s="23"/>
      <c r="FDY45" s="23"/>
      <c r="FDZ45" s="23"/>
      <c r="FEA45" s="23"/>
      <c r="FEB45" s="23"/>
      <c r="FEC45" s="23"/>
      <c r="FED45" s="23"/>
      <c r="FEE45" s="23"/>
      <c r="FEF45" s="23"/>
      <c r="FEG45" s="23"/>
      <c r="FEH45" s="23"/>
      <c r="FEI45" s="23"/>
      <c r="FEJ45" s="23"/>
      <c r="FEK45" s="23"/>
      <c r="FEL45" s="23"/>
      <c r="FEM45" s="23"/>
      <c r="FEN45" s="23"/>
      <c r="FEO45" s="23"/>
      <c r="FEP45" s="23"/>
      <c r="FEQ45" s="23"/>
      <c r="FER45" s="23"/>
      <c r="FES45" s="23"/>
      <c r="FET45" s="23"/>
      <c r="FEU45" s="23"/>
      <c r="FEV45" s="23"/>
      <c r="FEW45" s="23"/>
      <c r="FEX45" s="23"/>
      <c r="FEY45" s="23"/>
      <c r="FEZ45" s="23"/>
      <c r="FFA45" s="23"/>
      <c r="FFB45" s="23"/>
      <c r="FFC45" s="23"/>
      <c r="FFD45" s="23"/>
      <c r="FFE45" s="23"/>
      <c r="FFF45" s="23"/>
      <c r="FFG45" s="23"/>
      <c r="FFH45" s="23"/>
      <c r="FFI45" s="23"/>
      <c r="FFJ45" s="23"/>
      <c r="FFK45" s="23"/>
      <c r="FFL45" s="23"/>
      <c r="FFM45" s="23"/>
      <c r="FFN45" s="23"/>
      <c r="FFO45" s="23"/>
      <c r="FFP45" s="23"/>
      <c r="FFQ45" s="23"/>
      <c r="FFR45" s="23"/>
      <c r="FFS45" s="23"/>
      <c r="FFT45" s="23"/>
      <c r="FFU45" s="23"/>
      <c r="FFV45" s="23"/>
      <c r="FFW45" s="23"/>
      <c r="FFX45" s="23"/>
      <c r="FFY45" s="23"/>
      <c r="FFZ45" s="23"/>
      <c r="FGA45" s="23"/>
      <c r="FGB45" s="23"/>
      <c r="FGC45" s="23"/>
      <c r="FGD45" s="23"/>
      <c r="FGE45" s="23"/>
      <c r="FGF45" s="23"/>
      <c r="FGG45" s="23"/>
      <c r="FGH45" s="23"/>
      <c r="FGI45" s="23"/>
      <c r="FGJ45" s="23"/>
      <c r="FGK45" s="23"/>
      <c r="FGL45" s="23"/>
      <c r="FGM45" s="23"/>
      <c r="FGN45" s="23"/>
      <c r="FGO45" s="23"/>
      <c r="FGP45" s="23"/>
      <c r="FGQ45" s="23"/>
      <c r="FGR45" s="23"/>
      <c r="FGS45" s="23"/>
      <c r="FGT45" s="23"/>
      <c r="FGU45" s="23"/>
      <c r="FGV45" s="23"/>
      <c r="FGW45" s="23"/>
      <c r="FGX45" s="23"/>
      <c r="FGY45" s="23"/>
      <c r="FGZ45" s="23"/>
      <c r="FHA45" s="23"/>
      <c r="FHB45" s="23"/>
      <c r="FHC45" s="23"/>
      <c r="FHD45" s="23"/>
      <c r="FHE45" s="23"/>
      <c r="FHF45" s="23"/>
      <c r="FHG45" s="23"/>
      <c r="FHH45" s="23"/>
      <c r="FHI45" s="23"/>
      <c r="FHJ45" s="23"/>
      <c r="FHK45" s="23"/>
      <c r="FHL45" s="23"/>
      <c r="FHM45" s="23"/>
      <c r="FHN45" s="23"/>
      <c r="FHO45" s="23"/>
      <c r="FHP45" s="23"/>
      <c r="FHQ45" s="23"/>
      <c r="FHR45" s="23"/>
      <c r="FHS45" s="23"/>
      <c r="FHT45" s="23"/>
      <c r="FHU45" s="23"/>
      <c r="FHV45" s="23"/>
      <c r="FHW45" s="23"/>
      <c r="FHX45" s="23"/>
      <c r="FHY45" s="23"/>
      <c r="FHZ45" s="23"/>
      <c r="FIA45" s="23"/>
      <c r="FIB45" s="23"/>
      <c r="FIC45" s="23"/>
      <c r="FID45" s="23"/>
      <c r="FIE45" s="23"/>
      <c r="FIF45" s="23"/>
      <c r="FIG45" s="23"/>
      <c r="FIH45" s="23"/>
      <c r="FII45" s="23"/>
      <c r="FIJ45" s="23"/>
      <c r="FIK45" s="23"/>
      <c r="FIL45" s="23"/>
      <c r="FIM45" s="23"/>
      <c r="FIN45" s="23"/>
      <c r="FIO45" s="23"/>
      <c r="FIP45" s="23"/>
      <c r="FIQ45" s="23"/>
      <c r="FIR45" s="23"/>
      <c r="FIS45" s="23"/>
      <c r="FIT45" s="23"/>
      <c r="FIU45" s="23"/>
      <c r="FIV45" s="23"/>
      <c r="FIW45" s="23"/>
      <c r="FIX45" s="23"/>
      <c r="FIY45" s="23"/>
      <c r="FIZ45" s="23"/>
      <c r="FJA45" s="23"/>
      <c r="FJB45" s="23"/>
      <c r="FJC45" s="23"/>
      <c r="FJD45" s="23"/>
      <c r="FJE45" s="23"/>
      <c r="FJF45" s="23"/>
      <c r="FJG45" s="23"/>
      <c r="FJH45" s="23"/>
      <c r="FJI45" s="23"/>
      <c r="FJJ45" s="23"/>
      <c r="FJK45" s="23"/>
      <c r="FJL45" s="23"/>
      <c r="FJM45" s="23"/>
      <c r="FJN45" s="23"/>
      <c r="FJO45" s="23"/>
      <c r="FJP45" s="23"/>
      <c r="FJQ45" s="23"/>
      <c r="FJR45" s="23"/>
      <c r="FJS45" s="23"/>
      <c r="FJT45" s="23"/>
      <c r="FJU45" s="23"/>
      <c r="FJV45" s="23"/>
      <c r="FJW45" s="23"/>
      <c r="FJX45" s="23"/>
      <c r="FJY45" s="23"/>
      <c r="FJZ45" s="23"/>
      <c r="FKA45" s="23"/>
      <c r="FKB45" s="23"/>
      <c r="FKC45" s="23"/>
      <c r="FKD45" s="23"/>
      <c r="FKE45" s="23"/>
      <c r="FKF45" s="23"/>
      <c r="FKG45" s="23"/>
      <c r="FKH45" s="23"/>
      <c r="FKI45" s="23"/>
      <c r="FKJ45" s="23"/>
      <c r="FKK45" s="23"/>
      <c r="FKL45" s="23"/>
      <c r="FKM45" s="23"/>
      <c r="FKN45" s="23"/>
      <c r="FKO45" s="23"/>
      <c r="FKP45" s="23"/>
      <c r="FKQ45" s="23"/>
      <c r="FKR45" s="23"/>
      <c r="FKS45" s="23"/>
      <c r="FKT45" s="23"/>
      <c r="FKU45" s="23"/>
      <c r="FKV45" s="23"/>
      <c r="FKW45" s="23"/>
      <c r="FKX45" s="23"/>
      <c r="FKY45" s="23"/>
      <c r="FKZ45" s="23"/>
      <c r="FLA45" s="23"/>
      <c r="FLB45" s="23"/>
      <c r="FLC45" s="23"/>
      <c r="FLD45" s="23"/>
      <c r="FLE45" s="23"/>
      <c r="FLF45" s="23"/>
      <c r="FLG45" s="23"/>
      <c r="FLH45" s="23"/>
      <c r="FLI45" s="23"/>
      <c r="FLJ45" s="23"/>
      <c r="FLK45" s="23"/>
      <c r="FLL45" s="23"/>
      <c r="FLM45" s="23"/>
      <c r="FLN45" s="23"/>
      <c r="FLO45" s="23"/>
      <c r="FLP45" s="23"/>
      <c r="FLQ45" s="23"/>
      <c r="FLR45" s="23"/>
      <c r="FLS45" s="23"/>
      <c r="FLT45" s="23"/>
      <c r="FLU45" s="23"/>
      <c r="FLV45" s="23"/>
      <c r="FLW45" s="23"/>
      <c r="FLX45" s="23"/>
      <c r="FLY45" s="23"/>
      <c r="FLZ45" s="23"/>
      <c r="FMA45" s="23"/>
      <c r="FMB45" s="23"/>
      <c r="FMC45" s="23"/>
      <c r="FMD45" s="23"/>
      <c r="FME45" s="23"/>
      <c r="FMF45" s="23"/>
      <c r="FMG45" s="23"/>
      <c r="FMH45" s="23"/>
      <c r="FMI45" s="23"/>
      <c r="FMJ45" s="23"/>
      <c r="FMK45" s="23"/>
      <c r="FML45" s="23"/>
      <c r="FMM45" s="23"/>
      <c r="FMN45" s="23"/>
      <c r="FMO45" s="23"/>
      <c r="FMP45" s="23"/>
      <c r="FMQ45" s="23"/>
      <c r="FMR45" s="23"/>
      <c r="FMS45" s="23"/>
      <c r="FMT45" s="23"/>
      <c r="FMU45" s="23"/>
      <c r="FMV45" s="23"/>
      <c r="FMW45" s="23"/>
      <c r="FMX45" s="23"/>
      <c r="FMY45" s="23"/>
      <c r="FMZ45" s="23"/>
      <c r="FNA45" s="23"/>
      <c r="FNB45" s="23"/>
      <c r="FNC45" s="23"/>
      <c r="FND45" s="23"/>
      <c r="FNE45" s="23"/>
      <c r="FNF45" s="23"/>
      <c r="FNG45" s="23"/>
      <c r="FNH45" s="23"/>
      <c r="FNI45" s="23"/>
      <c r="FNJ45" s="23"/>
      <c r="FNK45" s="23"/>
      <c r="FNL45" s="23"/>
      <c r="FNM45" s="23"/>
      <c r="FNN45" s="23"/>
      <c r="FNO45" s="23"/>
      <c r="FNP45" s="23"/>
      <c r="FNQ45" s="23"/>
      <c r="FNR45" s="23"/>
      <c r="FNS45" s="23"/>
      <c r="FNT45" s="23"/>
      <c r="FNU45" s="23"/>
      <c r="FNV45" s="23"/>
      <c r="FNW45" s="23"/>
      <c r="FNX45" s="23"/>
      <c r="FNY45" s="23"/>
      <c r="FNZ45" s="23"/>
      <c r="FOA45" s="23"/>
      <c r="FOB45" s="23"/>
      <c r="FOC45" s="23"/>
      <c r="FOD45" s="23"/>
      <c r="FOE45" s="23"/>
      <c r="FOF45" s="23"/>
      <c r="FOG45" s="23"/>
      <c r="FOH45" s="23"/>
      <c r="FOI45" s="23"/>
      <c r="FOJ45" s="23"/>
      <c r="FOK45" s="23"/>
      <c r="FOL45" s="23"/>
      <c r="FOM45" s="23"/>
      <c r="FON45" s="23"/>
      <c r="FOO45" s="23"/>
      <c r="FOP45" s="23"/>
      <c r="FOQ45" s="23"/>
      <c r="FOR45" s="23"/>
      <c r="FOS45" s="23"/>
      <c r="FOT45" s="23"/>
      <c r="FOU45" s="23"/>
      <c r="FOV45" s="23"/>
      <c r="FOW45" s="23"/>
      <c r="FOX45" s="23"/>
      <c r="FOY45" s="23"/>
      <c r="FOZ45" s="23"/>
      <c r="FPA45" s="23"/>
      <c r="FPB45" s="23"/>
      <c r="FPC45" s="23"/>
      <c r="FPD45" s="23"/>
      <c r="FPE45" s="23"/>
      <c r="FPF45" s="23"/>
      <c r="FPG45" s="23"/>
      <c r="FPH45" s="23"/>
      <c r="FPI45" s="23"/>
      <c r="FPJ45" s="23"/>
      <c r="FPK45" s="23"/>
      <c r="FPL45" s="23"/>
      <c r="FPM45" s="23"/>
      <c r="FPN45" s="23"/>
      <c r="FPO45" s="23"/>
      <c r="FPP45" s="23"/>
      <c r="FPQ45" s="23"/>
      <c r="FPR45" s="23"/>
      <c r="FPS45" s="23"/>
      <c r="FPT45" s="23"/>
      <c r="FPU45" s="23"/>
      <c r="FPV45" s="23"/>
      <c r="FPW45" s="23"/>
      <c r="FPX45" s="23"/>
      <c r="FPY45" s="23"/>
      <c r="FPZ45" s="23"/>
      <c r="FQA45" s="23"/>
      <c r="FQB45" s="23"/>
      <c r="FQC45" s="23"/>
      <c r="FQD45" s="23"/>
      <c r="FQE45" s="23"/>
      <c r="FQF45" s="23"/>
      <c r="FQG45" s="23"/>
      <c r="FQH45" s="23"/>
      <c r="FQI45" s="23"/>
      <c r="FQJ45" s="23"/>
      <c r="FQK45" s="23"/>
      <c r="FQL45" s="23"/>
      <c r="FQM45" s="23"/>
      <c r="FQN45" s="23"/>
      <c r="FQO45" s="23"/>
      <c r="FQP45" s="23"/>
      <c r="FQQ45" s="23"/>
      <c r="FQR45" s="23"/>
      <c r="FQS45" s="23"/>
      <c r="FQT45" s="23"/>
      <c r="FQU45" s="23"/>
      <c r="FQV45" s="23"/>
      <c r="FQW45" s="23"/>
      <c r="FQX45" s="23"/>
      <c r="FQY45" s="23"/>
      <c r="FQZ45" s="23"/>
      <c r="FRA45" s="23"/>
      <c r="FRB45" s="23"/>
      <c r="FRC45" s="23"/>
      <c r="FRD45" s="23"/>
      <c r="FRE45" s="23"/>
      <c r="FRF45" s="23"/>
      <c r="FRG45" s="23"/>
      <c r="FRH45" s="23"/>
      <c r="FRI45" s="23"/>
      <c r="FRJ45" s="23"/>
      <c r="FRK45" s="23"/>
      <c r="FRL45" s="23"/>
      <c r="FRM45" s="23"/>
      <c r="FRN45" s="23"/>
      <c r="FRO45" s="23"/>
      <c r="FRP45" s="23"/>
      <c r="FRQ45" s="23"/>
      <c r="FRR45" s="23"/>
      <c r="FRS45" s="23"/>
      <c r="FRT45" s="23"/>
      <c r="FRU45" s="23"/>
      <c r="FRV45" s="23"/>
      <c r="FRW45" s="23"/>
      <c r="FRX45" s="23"/>
      <c r="FRY45" s="23"/>
      <c r="FRZ45" s="23"/>
      <c r="FSA45" s="23"/>
      <c r="FSB45" s="23"/>
      <c r="FSC45" s="23"/>
      <c r="FSD45" s="23"/>
      <c r="FSE45" s="23"/>
      <c r="FSF45" s="23"/>
      <c r="FSG45" s="23"/>
      <c r="FSH45" s="23"/>
      <c r="FSI45" s="23"/>
      <c r="FSJ45" s="23"/>
      <c r="FSK45" s="23"/>
      <c r="FSL45" s="23"/>
      <c r="FSM45" s="23"/>
      <c r="FSN45" s="23"/>
      <c r="FSO45" s="23"/>
      <c r="FSP45" s="23"/>
      <c r="FSQ45" s="23"/>
      <c r="FSR45" s="23"/>
      <c r="FSS45" s="23"/>
      <c r="FST45" s="23"/>
      <c r="FSU45" s="23"/>
      <c r="FSV45" s="23"/>
      <c r="FSW45" s="23"/>
      <c r="FSX45" s="23"/>
      <c r="FSY45" s="23"/>
      <c r="FSZ45" s="23"/>
      <c r="FTA45" s="23"/>
      <c r="FTB45" s="23"/>
      <c r="FTC45" s="23"/>
      <c r="FTD45" s="23"/>
      <c r="FTE45" s="23"/>
      <c r="FTF45" s="23"/>
      <c r="FTG45" s="23"/>
      <c r="FTH45" s="23"/>
      <c r="FTI45" s="23"/>
      <c r="FTJ45" s="23"/>
      <c r="FTK45" s="23"/>
      <c r="FTL45" s="23"/>
      <c r="FTM45" s="23"/>
      <c r="FTN45" s="23"/>
      <c r="FTO45" s="23"/>
      <c r="FTP45" s="23"/>
      <c r="FTQ45" s="23"/>
      <c r="FTR45" s="23"/>
      <c r="FTS45" s="23"/>
      <c r="FTT45" s="23"/>
      <c r="FTU45" s="23"/>
      <c r="FTV45" s="23"/>
      <c r="FTW45" s="23"/>
      <c r="FTX45" s="23"/>
      <c r="FTY45" s="23"/>
      <c r="FTZ45" s="23"/>
      <c r="FUA45" s="23"/>
      <c r="FUB45" s="23"/>
      <c r="FUC45" s="23"/>
      <c r="FUD45" s="23"/>
      <c r="FUE45" s="23"/>
      <c r="FUF45" s="23"/>
      <c r="FUG45" s="23"/>
      <c r="FUH45" s="23"/>
      <c r="FUI45" s="23"/>
      <c r="FUJ45" s="23"/>
      <c r="FUK45" s="23"/>
      <c r="FUL45" s="23"/>
      <c r="FUM45" s="23"/>
      <c r="FUN45" s="23"/>
      <c r="FUO45" s="23"/>
      <c r="FUP45" s="23"/>
      <c r="FUQ45" s="23"/>
      <c r="FUR45" s="23"/>
      <c r="FUS45" s="23"/>
      <c r="FUT45" s="23"/>
      <c r="FUU45" s="23"/>
      <c r="FUV45" s="23"/>
      <c r="FUW45" s="23"/>
      <c r="FUX45" s="23"/>
      <c r="FUY45" s="23"/>
      <c r="FUZ45" s="23"/>
      <c r="FVA45" s="23"/>
      <c r="FVB45" s="23"/>
      <c r="FVC45" s="23"/>
      <c r="FVD45" s="23"/>
      <c r="FVE45" s="23"/>
      <c r="FVF45" s="23"/>
      <c r="FVG45" s="23"/>
      <c r="FVH45" s="23"/>
      <c r="FVI45" s="23"/>
      <c r="FVJ45" s="23"/>
      <c r="FVK45" s="23"/>
      <c r="FVL45" s="23"/>
      <c r="FVM45" s="23"/>
      <c r="FVN45" s="23"/>
      <c r="FVO45" s="23"/>
      <c r="FVP45" s="23"/>
      <c r="FVQ45" s="23"/>
      <c r="FVR45" s="23"/>
      <c r="FVS45" s="23"/>
      <c r="FVT45" s="23"/>
      <c r="FVU45" s="23"/>
      <c r="FVV45" s="23"/>
      <c r="FVW45" s="23"/>
      <c r="FVX45" s="23"/>
      <c r="FVY45" s="23"/>
      <c r="FVZ45" s="23"/>
      <c r="FWA45" s="23"/>
      <c r="FWB45" s="23"/>
      <c r="FWC45" s="23"/>
      <c r="FWD45" s="23"/>
      <c r="FWE45" s="23"/>
      <c r="FWF45" s="23"/>
      <c r="FWG45" s="23"/>
      <c r="FWH45" s="23"/>
      <c r="FWI45" s="23"/>
      <c r="FWJ45" s="23"/>
      <c r="FWK45" s="23"/>
      <c r="FWL45" s="23"/>
      <c r="FWM45" s="23"/>
      <c r="FWN45" s="23"/>
      <c r="FWO45" s="23"/>
      <c r="FWP45" s="23"/>
      <c r="FWQ45" s="23"/>
      <c r="FWR45" s="23"/>
      <c r="FWS45" s="23"/>
      <c r="FWT45" s="23"/>
      <c r="FWU45" s="23"/>
      <c r="FWV45" s="23"/>
      <c r="FWW45" s="23"/>
      <c r="FWX45" s="23"/>
      <c r="FWY45" s="23"/>
      <c r="FWZ45" s="23"/>
      <c r="FXA45" s="23"/>
      <c r="FXB45" s="23"/>
      <c r="FXC45" s="23"/>
      <c r="FXD45" s="23"/>
      <c r="FXE45" s="23"/>
      <c r="FXF45" s="23"/>
      <c r="FXG45" s="23"/>
      <c r="FXH45" s="23"/>
      <c r="FXI45" s="23"/>
      <c r="FXJ45" s="23"/>
      <c r="FXK45" s="23"/>
      <c r="FXL45" s="23"/>
      <c r="FXM45" s="23"/>
      <c r="FXN45" s="23"/>
      <c r="FXO45" s="23"/>
      <c r="FXP45" s="23"/>
      <c r="FXQ45" s="23"/>
      <c r="FXR45" s="23"/>
      <c r="FXS45" s="23"/>
      <c r="FXT45" s="23"/>
      <c r="FXU45" s="23"/>
      <c r="FXV45" s="23"/>
      <c r="FXW45" s="23"/>
      <c r="FXX45" s="23"/>
      <c r="FXY45" s="23"/>
      <c r="FXZ45" s="23"/>
      <c r="FYA45" s="23"/>
      <c r="FYB45" s="23"/>
      <c r="FYC45" s="23"/>
      <c r="FYD45" s="23"/>
      <c r="FYE45" s="23"/>
      <c r="FYF45" s="23"/>
      <c r="FYG45" s="23"/>
      <c r="FYH45" s="23"/>
      <c r="FYI45" s="23"/>
      <c r="FYJ45" s="23"/>
      <c r="FYK45" s="23"/>
      <c r="FYL45" s="23"/>
      <c r="FYM45" s="23"/>
      <c r="FYN45" s="23"/>
      <c r="FYO45" s="23"/>
      <c r="FYP45" s="23"/>
      <c r="FYQ45" s="23"/>
      <c r="FYR45" s="23"/>
      <c r="FYS45" s="23"/>
      <c r="FYT45" s="23"/>
      <c r="FYU45" s="23"/>
      <c r="FYV45" s="23"/>
      <c r="FYW45" s="23"/>
      <c r="FYX45" s="23"/>
      <c r="FYY45" s="23"/>
      <c r="FYZ45" s="23"/>
      <c r="FZA45" s="23"/>
      <c r="FZB45" s="23"/>
      <c r="FZC45" s="23"/>
      <c r="FZD45" s="23"/>
      <c r="FZE45" s="23"/>
      <c r="FZF45" s="23"/>
      <c r="FZG45" s="23"/>
      <c r="FZH45" s="23"/>
      <c r="FZI45" s="23"/>
      <c r="FZJ45" s="23"/>
      <c r="FZK45" s="23"/>
      <c r="FZL45" s="23"/>
      <c r="FZM45" s="23"/>
      <c r="FZN45" s="23"/>
      <c r="FZO45" s="23"/>
      <c r="FZP45" s="23"/>
      <c r="FZQ45" s="23"/>
      <c r="FZR45" s="23"/>
      <c r="FZS45" s="23"/>
      <c r="FZT45" s="23"/>
      <c r="FZU45" s="23"/>
      <c r="FZV45" s="23"/>
      <c r="FZW45" s="23"/>
      <c r="FZX45" s="23"/>
      <c r="FZY45" s="23"/>
      <c r="FZZ45" s="23"/>
      <c r="GAA45" s="23"/>
      <c r="GAB45" s="23"/>
      <c r="GAC45" s="23"/>
      <c r="GAD45" s="23"/>
      <c r="GAE45" s="23"/>
      <c r="GAF45" s="23"/>
      <c r="GAG45" s="23"/>
      <c r="GAH45" s="23"/>
      <c r="GAI45" s="23"/>
      <c r="GAJ45" s="23"/>
      <c r="GAK45" s="23"/>
      <c r="GAL45" s="23"/>
      <c r="GAM45" s="23"/>
      <c r="GAN45" s="23"/>
      <c r="GAO45" s="23"/>
      <c r="GAP45" s="23"/>
      <c r="GAQ45" s="23"/>
      <c r="GAR45" s="23"/>
      <c r="GAS45" s="23"/>
      <c r="GAT45" s="23"/>
      <c r="GAU45" s="23"/>
      <c r="GAV45" s="23"/>
      <c r="GAW45" s="23"/>
      <c r="GAX45" s="23"/>
      <c r="GAY45" s="23"/>
      <c r="GAZ45" s="23"/>
      <c r="GBA45" s="23"/>
      <c r="GBB45" s="23"/>
      <c r="GBC45" s="23"/>
      <c r="GBD45" s="23"/>
      <c r="GBE45" s="23"/>
      <c r="GBF45" s="23"/>
      <c r="GBG45" s="23"/>
      <c r="GBH45" s="23"/>
      <c r="GBI45" s="23"/>
      <c r="GBJ45" s="23"/>
      <c r="GBK45" s="23"/>
      <c r="GBL45" s="23"/>
      <c r="GBM45" s="23"/>
      <c r="GBN45" s="23"/>
      <c r="GBO45" s="23"/>
      <c r="GBP45" s="23"/>
      <c r="GBQ45" s="23"/>
      <c r="GBR45" s="23"/>
      <c r="GBS45" s="23"/>
      <c r="GBT45" s="23"/>
      <c r="GBU45" s="23"/>
      <c r="GBV45" s="23"/>
      <c r="GBW45" s="23"/>
      <c r="GBX45" s="23"/>
      <c r="GBY45" s="23"/>
      <c r="GBZ45" s="23"/>
      <c r="GCA45" s="23"/>
      <c r="GCB45" s="23"/>
      <c r="GCC45" s="23"/>
      <c r="GCD45" s="23"/>
      <c r="GCE45" s="23"/>
      <c r="GCF45" s="23"/>
      <c r="GCG45" s="23"/>
      <c r="GCH45" s="23"/>
      <c r="GCI45" s="23"/>
      <c r="GCJ45" s="23"/>
      <c r="GCK45" s="23"/>
      <c r="GCL45" s="23"/>
      <c r="GCM45" s="23"/>
      <c r="GCN45" s="23"/>
      <c r="GCO45" s="23"/>
      <c r="GCP45" s="23"/>
      <c r="GCQ45" s="23"/>
      <c r="GCR45" s="23"/>
      <c r="GCS45" s="23"/>
      <c r="GCT45" s="23"/>
      <c r="GCU45" s="23"/>
      <c r="GCV45" s="23"/>
      <c r="GCW45" s="23"/>
      <c r="GCX45" s="23"/>
      <c r="GCY45" s="23"/>
      <c r="GCZ45" s="23"/>
      <c r="GDA45" s="23"/>
      <c r="GDB45" s="23"/>
      <c r="GDC45" s="23"/>
      <c r="GDD45" s="23"/>
      <c r="GDE45" s="23"/>
      <c r="GDF45" s="23"/>
      <c r="GDG45" s="23"/>
      <c r="GDH45" s="23"/>
      <c r="GDI45" s="23"/>
      <c r="GDJ45" s="23"/>
      <c r="GDK45" s="23"/>
      <c r="GDL45" s="23"/>
      <c r="GDM45" s="23"/>
      <c r="GDN45" s="23"/>
      <c r="GDO45" s="23"/>
      <c r="GDP45" s="23"/>
      <c r="GDQ45" s="23"/>
      <c r="GDR45" s="23"/>
      <c r="GDS45" s="23"/>
      <c r="GDT45" s="23"/>
      <c r="GDU45" s="23"/>
      <c r="GDV45" s="23"/>
      <c r="GDW45" s="23"/>
      <c r="GDX45" s="23"/>
      <c r="GDY45" s="23"/>
      <c r="GDZ45" s="23"/>
      <c r="GEA45" s="23"/>
      <c r="GEB45" s="23"/>
      <c r="GEC45" s="23"/>
      <c r="GED45" s="23"/>
      <c r="GEE45" s="23"/>
      <c r="GEF45" s="23"/>
      <c r="GEG45" s="23"/>
      <c r="GEH45" s="23"/>
      <c r="GEI45" s="23"/>
      <c r="GEJ45" s="23"/>
      <c r="GEK45" s="23"/>
      <c r="GEL45" s="23"/>
      <c r="GEM45" s="23"/>
      <c r="GEN45" s="23"/>
      <c r="GEO45" s="23"/>
      <c r="GEP45" s="23"/>
      <c r="GEQ45" s="23"/>
      <c r="GER45" s="23"/>
      <c r="GES45" s="23"/>
      <c r="GET45" s="23"/>
      <c r="GEU45" s="23"/>
      <c r="GEV45" s="23"/>
      <c r="GEW45" s="23"/>
      <c r="GEX45" s="23"/>
      <c r="GEY45" s="23"/>
      <c r="GEZ45" s="23"/>
      <c r="GFA45" s="23"/>
      <c r="GFB45" s="23"/>
      <c r="GFC45" s="23"/>
      <c r="GFD45" s="23"/>
      <c r="GFE45" s="23"/>
      <c r="GFF45" s="23"/>
      <c r="GFG45" s="23"/>
      <c r="GFH45" s="23"/>
      <c r="GFI45" s="23"/>
      <c r="GFJ45" s="23"/>
      <c r="GFK45" s="23"/>
      <c r="GFL45" s="23"/>
      <c r="GFM45" s="23"/>
      <c r="GFN45" s="23"/>
      <c r="GFO45" s="23"/>
      <c r="GFP45" s="23"/>
      <c r="GFQ45" s="23"/>
      <c r="GFR45" s="23"/>
      <c r="GFS45" s="23"/>
      <c r="GFT45" s="23"/>
      <c r="GFU45" s="23"/>
      <c r="GFV45" s="23"/>
      <c r="GFW45" s="23"/>
      <c r="GFX45" s="23"/>
      <c r="GFY45" s="23"/>
      <c r="GFZ45" s="23"/>
      <c r="GGA45" s="23"/>
      <c r="GGB45" s="23"/>
      <c r="GGC45" s="23"/>
      <c r="GGD45" s="23"/>
      <c r="GGE45" s="23"/>
      <c r="GGF45" s="23"/>
      <c r="GGG45" s="23"/>
      <c r="GGH45" s="23"/>
      <c r="GGI45" s="23"/>
      <c r="GGJ45" s="23"/>
      <c r="GGK45" s="23"/>
      <c r="GGL45" s="23"/>
      <c r="GGM45" s="23"/>
      <c r="GGN45" s="23"/>
      <c r="GGO45" s="23"/>
      <c r="GGP45" s="23"/>
      <c r="GGQ45" s="23"/>
      <c r="GGR45" s="23"/>
      <c r="GGS45" s="23"/>
      <c r="GGT45" s="23"/>
      <c r="GGU45" s="23"/>
      <c r="GGV45" s="23"/>
      <c r="GGW45" s="23"/>
      <c r="GGX45" s="23"/>
      <c r="GGY45" s="23"/>
      <c r="GGZ45" s="23"/>
      <c r="GHA45" s="23"/>
      <c r="GHB45" s="23"/>
      <c r="GHC45" s="23"/>
      <c r="GHD45" s="23"/>
      <c r="GHE45" s="23"/>
      <c r="GHF45" s="23"/>
      <c r="GHG45" s="23"/>
      <c r="GHH45" s="23"/>
      <c r="GHI45" s="23"/>
      <c r="GHJ45" s="23"/>
      <c r="GHK45" s="23"/>
      <c r="GHL45" s="23"/>
      <c r="GHM45" s="23"/>
      <c r="GHN45" s="23"/>
      <c r="GHO45" s="23"/>
      <c r="GHP45" s="23"/>
      <c r="GHQ45" s="23"/>
      <c r="GHR45" s="23"/>
      <c r="GHS45" s="23"/>
      <c r="GHT45" s="23"/>
      <c r="GHU45" s="23"/>
      <c r="GHV45" s="23"/>
      <c r="GHW45" s="23"/>
      <c r="GHX45" s="23"/>
      <c r="GHY45" s="23"/>
      <c r="GHZ45" s="23"/>
      <c r="GIA45" s="23"/>
      <c r="GIB45" s="23"/>
      <c r="GIC45" s="23"/>
      <c r="GID45" s="23"/>
      <c r="GIE45" s="23"/>
      <c r="GIF45" s="23"/>
      <c r="GIG45" s="23"/>
      <c r="GIH45" s="23"/>
      <c r="GII45" s="23"/>
      <c r="GIJ45" s="23"/>
      <c r="GIK45" s="23"/>
      <c r="GIL45" s="23"/>
      <c r="GIM45" s="23"/>
      <c r="GIN45" s="23"/>
      <c r="GIO45" s="23"/>
      <c r="GIP45" s="23"/>
      <c r="GIQ45" s="23"/>
      <c r="GIR45" s="23"/>
      <c r="GIS45" s="23"/>
      <c r="GIT45" s="23"/>
      <c r="GIU45" s="23"/>
      <c r="GIV45" s="23"/>
      <c r="GIW45" s="23"/>
      <c r="GIX45" s="23"/>
      <c r="GIY45" s="23"/>
      <c r="GIZ45" s="23"/>
      <c r="GJA45" s="23"/>
      <c r="GJB45" s="23"/>
      <c r="GJC45" s="23"/>
      <c r="GJD45" s="23"/>
      <c r="GJE45" s="23"/>
      <c r="GJF45" s="23"/>
      <c r="GJG45" s="23"/>
      <c r="GJH45" s="23"/>
      <c r="GJI45" s="23"/>
      <c r="GJJ45" s="23"/>
      <c r="GJK45" s="23"/>
      <c r="GJL45" s="23"/>
      <c r="GJM45" s="23"/>
      <c r="GJN45" s="23"/>
      <c r="GJO45" s="23"/>
      <c r="GJP45" s="23"/>
      <c r="GJQ45" s="23"/>
      <c r="GJR45" s="23"/>
      <c r="GJS45" s="23"/>
      <c r="GJT45" s="23"/>
      <c r="GJU45" s="23"/>
      <c r="GJV45" s="23"/>
      <c r="GJW45" s="23"/>
      <c r="GJX45" s="23"/>
      <c r="GJY45" s="23"/>
      <c r="GJZ45" s="23"/>
      <c r="GKA45" s="23"/>
      <c r="GKB45" s="23"/>
      <c r="GKC45" s="23"/>
      <c r="GKD45" s="23"/>
      <c r="GKE45" s="23"/>
      <c r="GKF45" s="23"/>
      <c r="GKG45" s="23"/>
      <c r="GKH45" s="23"/>
      <c r="GKI45" s="23"/>
      <c r="GKJ45" s="23"/>
      <c r="GKK45" s="23"/>
      <c r="GKL45" s="23"/>
      <c r="GKM45" s="23"/>
      <c r="GKN45" s="23"/>
      <c r="GKO45" s="23"/>
      <c r="GKP45" s="23"/>
      <c r="GKQ45" s="23"/>
      <c r="GKR45" s="23"/>
      <c r="GKS45" s="23"/>
      <c r="GKT45" s="23"/>
      <c r="GKU45" s="23"/>
      <c r="GKV45" s="23"/>
      <c r="GKW45" s="23"/>
      <c r="GKX45" s="23"/>
      <c r="GKY45" s="23"/>
      <c r="GKZ45" s="23"/>
      <c r="GLA45" s="23"/>
      <c r="GLB45" s="23"/>
      <c r="GLC45" s="23"/>
      <c r="GLD45" s="23"/>
      <c r="GLE45" s="23"/>
      <c r="GLF45" s="23"/>
      <c r="GLG45" s="23"/>
      <c r="GLH45" s="23"/>
      <c r="GLI45" s="23"/>
      <c r="GLJ45" s="23"/>
      <c r="GLK45" s="23"/>
      <c r="GLL45" s="23"/>
      <c r="GLM45" s="23"/>
      <c r="GLN45" s="23"/>
      <c r="GLO45" s="23"/>
      <c r="GLP45" s="23"/>
      <c r="GLQ45" s="23"/>
      <c r="GLR45" s="23"/>
      <c r="GLS45" s="23"/>
      <c r="GLT45" s="23"/>
      <c r="GLU45" s="23"/>
      <c r="GLV45" s="23"/>
      <c r="GLW45" s="23"/>
      <c r="GLX45" s="23"/>
      <c r="GLY45" s="23"/>
      <c r="GLZ45" s="23"/>
      <c r="GMA45" s="23"/>
      <c r="GMB45" s="23"/>
      <c r="GMC45" s="23"/>
      <c r="GMD45" s="23"/>
      <c r="GME45" s="23"/>
      <c r="GMF45" s="23"/>
      <c r="GMG45" s="23"/>
      <c r="GMH45" s="23"/>
      <c r="GMI45" s="23"/>
      <c r="GMJ45" s="23"/>
      <c r="GMK45" s="23"/>
      <c r="GML45" s="23"/>
      <c r="GMM45" s="23"/>
      <c r="GMN45" s="23"/>
      <c r="GMO45" s="23"/>
      <c r="GMP45" s="23"/>
      <c r="GMQ45" s="23"/>
      <c r="GMR45" s="23"/>
      <c r="GMS45" s="23"/>
      <c r="GMT45" s="23"/>
      <c r="GMU45" s="23"/>
      <c r="GMV45" s="23"/>
      <c r="GMW45" s="23"/>
      <c r="GMX45" s="23"/>
      <c r="GMY45" s="23"/>
      <c r="GMZ45" s="23"/>
      <c r="GNA45" s="23"/>
      <c r="GNB45" s="23"/>
      <c r="GNC45" s="23"/>
      <c r="GND45" s="23"/>
      <c r="GNE45" s="23"/>
      <c r="GNF45" s="23"/>
      <c r="GNG45" s="23"/>
      <c r="GNH45" s="23"/>
      <c r="GNI45" s="23"/>
      <c r="GNJ45" s="23"/>
      <c r="GNK45" s="23"/>
      <c r="GNL45" s="23"/>
      <c r="GNM45" s="23"/>
      <c r="GNN45" s="23"/>
      <c r="GNO45" s="23"/>
      <c r="GNP45" s="23"/>
      <c r="GNQ45" s="23"/>
      <c r="GNR45" s="23"/>
      <c r="GNS45" s="23"/>
      <c r="GNT45" s="23"/>
      <c r="GNU45" s="23"/>
      <c r="GNV45" s="23"/>
      <c r="GNW45" s="23"/>
      <c r="GNX45" s="23"/>
      <c r="GNY45" s="23"/>
      <c r="GNZ45" s="23"/>
      <c r="GOA45" s="23"/>
      <c r="GOB45" s="23"/>
      <c r="GOC45" s="23"/>
      <c r="GOD45" s="23"/>
      <c r="GOE45" s="23"/>
      <c r="GOF45" s="23"/>
      <c r="GOG45" s="23"/>
      <c r="GOH45" s="23"/>
      <c r="GOI45" s="23"/>
      <c r="GOJ45" s="23"/>
      <c r="GOK45" s="23"/>
      <c r="GOL45" s="23"/>
      <c r="GOM45" s="23"/>
      <c r="GON45" s="23"/>
      <c r="GOO45" s="23"/>
      <c r="GOP45" s="23"/>
      <c r="GOQ45" s="23"/>
      <c r="GOR45" s="23"/>
      <c r="GOS45" s="23"/>
      <c r="GOT45" s="23"/>
      <c r="GOU45" s="23"/>
      <c r="GOV45" s="23"/>
      <c r="GOW45" s="23"/>
      <c r="GOX45" s="23"/>
      <c r="GOY45" s="23"/>
      <c r="GOZ45" s="23"/>
      <c r="GPA45" s="23"/>
      <c r="GPB45" s="23"/>
      <c r="GPC45" s="23"/>
      <c r="GPD45" s="23"/>
      <c r="GPE45" s="23"/>
      <c r="GPF45" s="23"/>
      <c r="GPG45" s="23"/>
      <c r="GPH45" s="23"/>
      <c r="GPI45" s="23"/>
      <c r="GPJ45" s="23"/>
      <c r="GPK45" s="23"/>
      <c r="GPL45" s="23"/>
      <c r="GPM45" s="23"/>
      <c r="GPN45" s="23"/>
      <c r="GPO45" s="23"/>
      <c r="GPP45" s="23"/>
      <c r="GPQ45" s="23"/>
      <c r="GPR45" s="23"/>
      <c r="GPS45" s="23"/>
      <c r="GPT45" s="23"/>
      <c r="GPU45" s="23"/>
      <c r="GPV45" s="23"/>
      <c r="GPW45" s="23"/>
      <c r="GPX45" s="23"/>
      <c r="GPY45" s="23"/>
      <c r="GPZ45" s="23"/>
      <c r="GQA45" s="23"/>
      <c r="GQB45" s="23"/>
      <c r="GQC45" s="23"/>
      <c r="GQD45" s="23"/>
      <c r="GQE45" s="23"/>
      <c r="GQF45" s="23"/>
      <c r="GQG45" s="23"/>
      <c r="GQH45" s="23"/>
      <c r="GQI45" s="23"/>
      <c r="GQJ45" s="23"/>
      <c r="GQK45" s="23"/>
      <c r="GQL45" s="23"/>
      <c r="GQM45" s="23"/>
      <c r="GQN45" s="23"/>
      <c r="GQO45" s="23"/>
      <c r="GQP45" s="23"/>
      <c r="GQQ45" s="23"/>
      <c r="GQR45" s="23"/>
      <c r="GQS45" s="23"/>
      <c r="GQT45" s="23"/>
      <c r="GQU45" s="23"/>
      <c r="GQV45" s="23"/>
      <c r="GQW45" s="23"/>
      <c r="GQX45" s="23"/>
      <c r="GQY45" s="23"/>
      <c r="GQZ45" s="23"/>
      <c r="GRA45" s="23"/>
      <c r="GRB45" s="23"/>
      <c r="GRC45" s="23"/>
      <c r="GRD45" s="23"/>
      <c r="GRE45" s="23"/>
      <c r="GRF45" s="23"/>
      <c r="GRG45" s="23"/>
      <c r="GRH45" s="23"/>
      <c r="GRI45" s="23"/>
      <c r="GRJ45" s="23"/>
      <c r="GRK45" s="23"/>
      <c r="GRL45" s="23"/>
      <c r="GRM45" s="23"/>
      <c r="GRN45" s="23"/>
      <c r="GRO45" s="23"/>
      <c r="GRP45" s="23"/>
      <c r="GRQ45" s="23"/>
      <c r="GRR45" s="23"/>
      <c r="GRS45" s="23"/>
      <c r="GRT45" s="23"/>
      <c r="GRU45" s="23"/>
      <c r="GRV45" s="23"/>
      <c r="GRW45" s="23"/>
      <c r="GRX45" s="23"/>
      <c r="GRY45" s="23"/>
      <c r="GRZ45" s="23"/>
      <c r="GSA45" s="23"/>
      <c r="GSB45" s="23"/>
      <c r="GSC45" s="23"/>
      <c r="GSD45" s="23"/>
      <c r="GSE45" s="23"/>
      <c r="GSF45" s="23"/>
      <c r="GSG45" s="23"/>
      <c r="GSH45" s="23"/>
      <c r="GSI45" s="23"/>
      <c r="GSJ45" s="23"/>
      <c r="GSK45" s="23"/>
      <c r="GSL45" s="23"/>
      <c r="GSM45" s="23"/>
      <c r="GSN45" s="23"/>
      <c r="GSO45" s="23"/>
      <c r="GSP45" s="23"/>
      <c r="GSQ45" s="23"/>
      <c r="GSR45" s="23"/>
      <c r="GSS45" s="23"/>
      <c r="GST45" s="23"/>
      <c r="GSU45" s="23"/>
      <c r="GSV45" s="23"/>
      <c r="GSW45" s="23"/>
      <c r="GSX45" s="23"/>
      <c r="GSY45" s="23"/>
      <c r="GSZ45" s="23"/>
      <c r="GTA45" s="23"/>
      <c r="GTB45" s="23"/>
      <c r="GTC45" s="23"/>
      <c r="GTD45" s="23"/>
      <c r="GTE45" s="23"/>
      <c r="GTF45" s="23"/>
      <c r="GTG45" s="23"/>
      <c r="GTH45" s="23"/>
      <c r="GTI45" s="23"/>
      <c r="GTJ45" s="23"/>
      <c r="GTK45" s="23"/>
      <c r="GTL45" s="23"/>
      <c r="GTM45" s="23"/>
      <c r="GTN45" s="23"/>
      <c r="GTO45" s="23"/>
      <c r="GTP45" s="23"/>
      <c r="GTQ45" s="23"/>
      <c r="GTR45" s="23"/>
      <c r="GTS45" s="23"/>
      <c r="GTT45" s="23"/>
      <c r="GTU45" s="23"/>
      <c r="GTV45" s="23"/>
      <c r="GTW45" s="23"/>
      <c r="GTX45" s="23"/>
      <c r="GTY45" s="23"/>
      <c r="GTZ45" s="23"/>
      <c r="GUA45" s="23"/>
      <c r="GUB45" s="23"/>
      <c r="GUC45" s="23"/>
      <c r="GUD45" s="23"/>
      <c r="GUE45" s="23"/>
      <c r="GUF45" s="23"/>
      <c r="GUG45" s="23"/>
      <c r="GUH45" s="23"/>
      <c r="GUI45" s="23"/>
      <c r="GUJ45" s="23"/>
      <c r="GUK45" s="23"/>
      <c r="GUL45" s="23"/>
      <c r="GUM45" s="23"/>
      <c r="GUN45" s="23"/>
      <c r="GUO45" s="23"/>
      <c r="GUP45" s="23"/>
      <c r="GUQ45" s="23"/>
      <c r="GUR45" s="23"/>
      <c r="GUS45" s="23"/>
      <c r="GUT45" s="23"/>
      <c r="GUU45" s="23"/>
      <c r="GUV45" s="23"/>
      <c r="GUW45" s="23"/>
      <c r="GUX45" s="23"/>
      <c r="GUY45" s="23"/>
      <c r="GUZ45" s="23"/>
      <c r="GVA45" s="23"/>
      <c r="GVB45" s="23"/>
      <c r="GVC45" s="23"/>
      <c r="GVD45" s="23"/>
      <c r="GVE45" s="23"/>
      <c r="GVF45" s="23"/>
      <c r="GVG45" s="23"/>
      <c r="GVH45" s="23"/>
      <c r="GVI45" s="23"/>
      <c r="GVJ45" s="23"/>
      <c r="GVK45" s="23"/>
      <c r="GVL45" s="23"/>
      <c r="GVM45" s="23"/>
      <c r="GVN45" s="23"/>
      <c r="GVO45" s="23"/>
      <c r="GVP45" s="23"/>
      <c r="GVQ45" s="23"/>
      <c r="GVR45" s="23"/>
      <c r="GVS45" s="23"/>
      <c r="GVT45" s="23"/>
      <c r="GVU45" s="23"/>
      <c r="GVV45" s="23"/>
      <c r="GVW45" s="23"/>
      <c r="GVX45" s="23"/>
      <c r="GVY45" s="23"/>
      <c r="GVZ45" s="23"/>
      <c r="GWA45" s="23"/>
      <c r="GWB45" s="23"/>
      <c r="GWC45" s="23"/>
      <c r="GWD45" s="23"/>
      <c r="GWE45" s="23"/>
      <c r="GWF45" s="23"/>
      <c r="GWG45" s="23"/>
      <c r="GWH45" s="23"/>
      <c r="GWI45" s="23"/>
      <c r="GWJ45" s="23"/>
      <c r="GWK45" s="23"/>
      <c r="GWL45" s="23"/>
      <c r="GWM45" s="23"/>
      <c r="GWN45" s="23"/>
      <c r="GWO45" s="23"/>
      <c r="GWP45" s="23"/>
      <c r="GWQ45" s="23"/>
      <c r="GWR45" s="23"/>
      <c r="GWS45" s="23"/>
      <c r="GWT45" s="23"/>
      <c r="GWU45" s="23"/>
      <c r="GWV45" s="23"/>
      <c r="GWW45" s="23"/>
      <c r="GWX45" s="23"/>
      <c r="GWY45" s="23"/>
      <c r="GWZ45" s="23"/>
      <c r="GXA45" s="23"/>
      <c r="GXB45" s="23"/>
      <c r="GXC45" s="23"/>
      <c r="GXD45" s="23"/>
      <c r="GXE45" s="23"/>
      <c r="GXF45" s="23"/>
      <c r="GXG45" s="23"/>
      <c r="GXH45" s="23"/>
      <c r="GXI45" s="23"/>
      <c r="GXJ45" s="23"/>
      <c r="GXK45" s="23"/>
      <c r="GXL45" s="23"/>
      <c r="GXM45" s="23"/>
      <c r="GXN45" s="23"/>
      <c r="GXO45" s="23"/>
      <c r="GXP45" s="23"/>
      <c r="GXQ45" s="23"/>
      <c r="GXR45" s="23"/>
      <c r="GXS45" s="23"/>
      <c r="GXT45" s="23"/>
      <c r="GXU45" s="23"/>
      <c r="GXV45" s="23"/>
      <c r="GXW45" s="23"/>
      <c r="GXX45" s="23"/>
      <c r="GXY45" s="23"/>
      <c r="GXZ45" s="23"/>
      <c r="GYA45" s="23"/>
      <c r="GYB45" s="23"/>
      <c r="GYC45" s="23"/>
      <c r="GYD45" s="23"/>
      <c r="GYE45" s="23"/>
      <c r="GYF45" s="23"/>
      <c r="GYG45" s="23"/>
      <c r="GYH45" s="23"/>
      <c r="GYI45" s="23"/>
      <c r="GYJ45" s="23"/>
      <c r="GYK45" s="23"/>
      <c r="GYL45" s="23"/>
      <c r="GYM45" s="23"/>
      <c r="GYN45" s="23"/>
      <c r="GYO45" s="23"/>
      <c r="GYP45" s="23"/>
      <c r="GYQ45" s="23"/>
      <c r="GYR45" s="23"/>
      <c r="GYS45" s="23"/>
      <c r="GYT45" s="23"/>
      <c r="GYU45" s="23"/>
      <c r="GYV45" s="23"/>
      <c r="GYW45" s="23"/>
      <c r="GYX45" s="23"/>
      <c r="GYY45" s="23"/>
      <c r="GYZ45" s="23"/>
      <c r="GZA45" s="23"/>
      <c r="GZB45" s="23"/>
      <c r="GZC45" s="23"/>
      <c r="GZD45" s="23"/>
      <c r="GZE45" s="23"/>
      <c r="GZF45" s="23"/>
      <c r="GZG45" s="23"/>
      <c r="GZH45" s="23"/>
      <c r="GZI45" s="23"/>
      <c r="GZJ45" s="23"/>
      <c r="GZK45" s="23"/>
      <c r="GZL45" s="23"/>
      <c r="GZM45" s="23"/>
      <c r="GZN45" s="23"/>
      <c r="GZO45" s="23"/>
      <c r="GZP45" s="23"/>
      <c r="GZQ45" s="23"/>
      <c r="GZR45" s="23"/>
      <c r="GZS45" s="23"/>
      <c r="GZT45" s="23"/>
      <c r="GZU45" s="23"/>
      <c r="GZV45" s="23"/>
      <c r="GZW45" s="23"/>
      <c r="GZX45" s="23"/>
      <c r="GZY45" s="23"/>
      <c r="GZZ45" s="23"/>
      <c r="HAA45" s="23"/>
      <c r="HAB45" s="23"/>
      <c r="HAC45" s="23"/>
      <c r="HAD45" s="23"/>
      <c r="HAE45" s="23"/>
      <c r="HAF45" s="23"/>
      <c r="HAG45" s="23"/>
      <c r="HAH45" s="23"/>
      <c r="HAI45" s="23"/>
      <c r="HAJ45" s="23"/>
      <c r="HAK45" s="23"/>
      <c r="HAL45" s="23"/>
      <c r="HAM45" s="23"/>
      <c r="HAN45" s="23"/>
      <c r="HAO45" s="23"/>
      <c r="HAP45" s="23"/>
      <c r="HAQ45" s="23"/>
      <c r="HAR45" s="23"/>
      <c r="HAS45" s="23"/>
      <c r="HAT45" s="23"/>
      <c r="HAU45" s="23"/>
      <c r="HAV45" s="23"/>
      <c r="HAW45" s="23"/>
      <c r="HAX45" s="23"/>
      <c r="HAY45" s="23"/>
      <c r="HAZ45" s="23"/>
      <c r="HBA45" s="23"/>
      <c r="HBB45" s="23"/>
      <c r="HBC45" s="23"/>
      <c r="HBD45" s="23"/>
      <c r="HBE45" s="23"/>
      <c r="HBF45" s="23"/>
      <c r="HBG45" s="23"/>
      <c r="HBH45" s="23"/>
      <c r="HBI45" s="23"/>
      <c r="HBJ45" s="23"/>
      <c r="HBK45" s="23"/>
      <c r="HBL45" s="23"/>
      <c r="HBM45" s="23"/>
      <c r="HBN45" s="23"/>
      <c r="HBO45" s="23"/>
      <c r="HBP45" s="23"/>
      <c r="HBQ45" s="23"/>
      <c r="HBR45" s="23"/>
      <c r="HBS45" s="23"/>
      <c r="HBT45" s="23"/>
      <c r="HBU45" s="23"/>
      <c r="HBV45" s="23"/>
      <c r="HBW45" s="23"/>
      <c r="HBX45" s="23"/>
      <c r="HBY45" s="23"/>
      <c r="HBZ45" s="23"/>
      <c r="HCA45" s="23"/>
      <c r="HCB45" s="23"/>
      <c r="HCC45" s="23"/>
      <c r="HCD45" s="23"/>
      <c r="HCE45" s="23"/>
      <c r="HCF45" s="23"/>
      <c r="HCG45" s="23"/>
      <c r="HCH45" s="23"/>
      <c r="HCI45" s="23"/>
      <c r="HCJ45" s="23"/>
      <c r="HCK45" s="23"/>
      <c r="HCL45" s="23"/>
      <c r="HCM45" s="23"/>
      <c r="HCN45" s="23"/>
      <c r="HCO45" s="23"/>
      <c r="HCP45" s="23"/>
      <c r="HCQ45" s="23"/>
      <c r="HCR45" s="23"/>
      <c r="HCS45" s="23"/>
      <c r="HCT45" s="23"/>
      <c r="HCU45" s="23"/>
      <c r="HCV45" s="23"/>
      <c r="HCW45" s="23"/>
      <c r="HCX45" s="23"/>
      <c r="HCY45" s="23"/>
      <c r="HCZ45" s="23"/>
      <c r="HDA45" s="23"/>
      <c r="HDB45" s="23"/>
      <c r="HDC45" s="23"/>
      <c r="HDD45" s="23"/>
      <c r="HDE45" s="23"/>
      <c r="HDF45" s="23"/>
      <c r="HDG45" s="23"/>
      <c r="HDH45" s="23"/>
      <c r="HDI45" s="23"/>
      <c r="HDJ45" s="23"/>
      <c r="HDK45" s="23"/>
      <c r="HDL45" s="23"/>
      <c r="HDM45" s="23"/>
      <c r="HDN45" s="23"/>
      <c r="HDO45" s="23"/>
      <c r="HDP45" s="23"/>
      <c r="HDQ45" s="23"/>
      <c r="HDR45" s="23"/>
      <c r="HDS45" s="23"/>
      <c r="HDT45" s="23"/>
      <c r="HDU45" s="23"/>
      <c r="HDV45" s="23"/>
      <c r="HDW45" s="23"/>
      <c r="HDX45" s="23"/>
      <c r="HDY45" s="23"/>
      <c r="HDZ45" s="23"/>
      <c r="HEA45" s="23"/>
      <c r="HEB45" s="23"/>
      <c r="HEC45" s="23"/>
      <c r="HED45" s="23"/>
      <c r="HEE45" s="23"/>
      <c r="HEF45" s="23"/>
      <c r="HEG45" s="23"/>
      <c r="HEH45" s="23"/>
      <c r="HEI45" s="23"/>
      <c r="HEJ45" s="23"/>
      <c r="HEK45" s="23"/>
      <c r="HEL45" s="23"/>
      <c r="HEM45" s="23"/>
      <c r="HEN45" s="23"/>
      <c r="HEO45" s="23"/>
      <c r="HEP45" s="23"/>
      <c r="HEQ45" s="23"/>
      <c r="HER45" s="23"/>
      <c r="HES45" s="23"/>
      <c r="HET45" s="23"/>
      <c r="HEU45" s="23"/>
      <c r="HEV45" s="23"/>
      <c r="HEW45" s="23"/>
      <c r="HEX45" s="23"/>
      <c r="HEY45" s="23"/>
      <c r="HEZ45" s="23"/>
      <c r="HFA45" s="23"/>
      <c r="HFB45" s="23"/>
      <c r="HFC45" s="23"/>
      <c r="HFD45" s="23"/>
      <c r="HFE45" s="23"/>
      <c r="HFF45" s="23"/>
      <c r="HFG45" s="23"/>
      <c r="HFH45" s="23"/>
      <c r="HFI45" s="23"/>
      <c r="HFJ45" s="23"/>
      <c r="HFK45" s="23"/>
      <c r="HFL45" s="23"/>
      <c r="HFM45" s="23"/>
      <c r="HFN45" s="23"/>
      <c r="HFO45" s="23"/>
      <c r="HFP45" s="23"/>
      <c r="HFQ45" s="23"/>
      <c r="HFR45" s="23"/>
      <c r="HFS45" s="23"/>
      <c r="HFT45" s="23"/>
      <c r="HFU45" s="23"/>
      <c r="HFV45" s="23"/>
      <c r="HFW45" s="23"/>
      <c r="HFX45" s="23"/>
      <c r="HFY45" s="23"/>
      <c r="HFZ45" s="23"/>
      <c r="HGA45" s="23"/>
      <c r="HGB45" s="23"/>
      <c r="HGC45" s="23"/>
      <c r="HGD45" s="23"/>
      <c r="HGE45" s="23"/>
      <c r="HGF45" s="23"/>
      <c r="HGG45" s="23"/>
      <c r="HGH45" s="23"/>
      <c r="HGI45" s="23"/>
      <c r="HGJ45" s="23"/>
      <c r="HGK45" s="23"/>
      <c r="HGL45" s="23"/>
      <c r="HGM45" s="23"/>
      <c r="HGN45" s="23"/>
      <c r="HGO45" s="23"/>
      <c r="HGP45" s="23"/>
      <c r="HGQ45" s="23"/>
      <c r="HGR45" s="23"/>
      <c r="HGS45" s="23"/>
      <c r="HGT45" s="23"/>
      <c r="HGU45" s="23"/>
      <c r="HGV45" s="23"/>
      <c r="HGW45" s="23"/>
      <c r="HGX45" s="23"/>
      <c r="HGY45" s="23"/>
      <c r="HGZ45" s="23"/>
      <c r="HHA45" s="23"/>
      <c r="HHB45" s="23"/>
      <c r="HHC45" s="23"/>
      <c r="HHD45" s="23"/>
      <c r="HHE45" s="23"/>
      <c r="HHF45" s="23"/>
      <c r="HHG45" s="23"/>
      <c r="HHH45" s="23"/>
      <c r="HHI45" s="23"/>
      <c r="HHJ45" s="23"/>
      <c r="HHK45" s="23"/>
      <c r="HHL45" s="23"/>
      <c r="HHM45" s="23"/>
      <c r="HHN45" s="23"/>
      <c r="HHO45" s="23"/>
      <c r="HHP45" s="23"/>
      <c r="HHQ45" s="23"/>
      <c r="HHR45" s="23"/>
      <c r="HHS45" s="23"/>
      <c r="HHT45" s="23"/>
      <c r="HHU45" s="23"/>
      <c r="HHV45" s="23"/>
      <c r="HHW45" s="23"/>
      <c r="HHX45" s="23"/>
      <c r="HHY45" s="23"/>
      <c r="HHZ45" s="23"/>
      <c r="HIA45" s="23"/>
      <c r="HIB45" s="23"/>
      <c r="HIC45" s="23"/>
      <c r="HID45" s="23"/>
      <c r="HIE45" s="23"/>
      <c r="HIF45" s="23"/>
      <c r="HIG45" s="23"/>
      <c r="HIH45" s="23"/>
      <c r="HII45" s="23"/>
      <c r="HIJ45" s="23"/>
      <c r="HIK45" s="23"/>
      <c r="HIL45" s="23"/>
      <c r="HIM45" s="23"/>
      <c r="HIN45" s="23"/>
      <c r="HIO45" s="23"/>
      <c r="HIP45" s="23"/>
      <c r="HIQ45" s="23"/>
      <c r="HIR45" s="23"/>
      <c r="HIS45" s="23"/>
      <c r="HIT45" s="23"/>
      <c r="HIU45" s="23"/>
      <c r="HIV45" s="23"/>
      <c r="HIW45" s="23"/>
      <c r="HIX45" s="23"/>
      <c r="HIY45" s="23"/>
      <c r="HIZ45" s="23"/>
      <c r="HJA45" s="23"/>
      <c r="HJB45" s="23"/>
      <c r="HJC45" s="23"/>
      <c r="HJD45" s="23"/>
      <c r="HJE45" s="23"/>
      <c r="HJF45" s="23"/>
      <c r="HJG45" s="23"/>
      <c r="HJH45" s="23"/>
      <c r="HJI45" s="23"/>
      <c r="HJJ45" s="23"/>
      <c r="HJK45" s="23"/>
      <c r="HJL45" s="23"/>
      <c r="HJM45" s="23"/>
      <c r="HJN45" s="23"/>
      <c r="HJO45" s="23"/>
      <c r="HJP45" s="23"/>
      <c r="HJQ45" s="23"/>
      <c r="HJR45" s="23"/>
      <c r="HJS45" s="23"/>
      <c r="HJT45" s="23"/>
      <c r="HJU45" s="23"/>
      <c r="HJV45" s="23"/>
      <c r="HJW45" s="23"/>
      <c r="HJX45" s="23"/>
      <c r="HJY45" s="23"/>
      <c r="HJZ45" s="23"/>
      <c r="HKA45" s="23"/>
      <c r="HKB45" s="23"/>
      <c r="HKC45" s="23"/>
      <c r="HKD45" s="23"/>
      <c r="HKE45" s="23"/>
      <c r="HKF45" s="23"/>
      <c r="HKG45" s="23"/>
      <c r="HKH45" s="23"/>
      <c r="HKI45" s="23"/>
      <c r="HKJ45" s="23"/>
      <c r="HKK45" s="23"/>
      <c r="HKL45" s="23"/>
      <c r="HKM45" s="23"/>
      <c r="HKN45" s="23"/>
      <c r="HKO45" s="23"/>
      <c r="HKP45" s="23"/>
      <c r="HKQ45" s="23"/>
      <c r="HKR45" s="23"/>
      <c r="HKS45" s="23"/>
      <c r="HKT45" s="23"/>
      <c r="HKU45" s="23"/>
      <c r="HKV45" s="23"/>
      <c r="HKW45" s="23"/>
      <c r="HKX45" s="23"/>
      <c r="HKY45" s="23"/>
      <c r="HKZ45" s="23"/>
      <c r="HLA45" s="23"/>
      <c r="HLB45" s="23"/>
      <c r="HLC45" s="23"/>
      <c r="HLD45" s="23"/>
      <c r="HLE45" s="23"/>
      <c r="HLF45" s="23"/>
      <c r="HLG45" s="23"/>
      <c r="HLH45" s="23"/>
      <c r="HLI45" s="23"/>
      <c r="HLJ45" s="23"/>
      <c r="HLK45" s="23"/>
      <c r="HLL45" s="23"/>
      <c r="HLM45" s="23"/>
      <c r="HLN45" s="23"/>
      <c r="HLO45" s="23"/>
      <c r="HLP45" s="23"/>
      <c r="HLQ45" s="23"/>
      <c r="HLR45" s="23"/>
      <c r="HLS45" s="23"/>
      <c r="HLT45" s="23"/>
      <c r="HLU45" s="23"/>
      <c r="HLV45" s="23"/>
      <c r="HLW45" s="23"/>
      <c r="HLX45" s="23"/>
      <c r="HLY45" s="23"/>
      <c r="HLZ45" s="23"/>
      <c r="HMA45" s="23"/>
      <c r="HMB45" s="23"/>
      <c r="HMC45" s="23"/>
      <c r="HMD45" s="23"/>
      <c r="HME45" s="23"/>
      <c r="HMF45" s="23"/>
      <c r="HMG45" s="23"/>
      <c r="HMH45" s="23"/>
      <c r="HMI45" s="23"/>
      <c r="HMJ45" s="23"/>
      <c r="HMK45" s="23"/>
      <c r="HML45" s="23"/>
      <c r="HMM45" s="23"/>
      <c r="HMN45" s="23"/>
      <c r="HMO45" s="23"/>
      <c r="HMP45" s="23"/>
      <c r="HMQ45" s="23"/>
      <c r="HMR45" s="23"/>
      <c r="HMS45" s="23"/>
      <c r="HMT45" s="23"/>
      <c r="HMU45" s="23"/>
      <c r="HMV45" s="23"/>
      <c r="HMW45" s="23"/>
      <c r="HMX45" s="23"/>
      <c r="HMY45" s="23"/>
      <c r="HMZ45" s="23"/>
      <c r="HNA45" s="23"/>
      <c r="HNB45" s="23"/>
      <c r="HNC45" s="23"/>
      <c r="HND45" s="23"/>
      <c r="HNE45" s="23"/>
      <c r="HNF45" s="23"/>
      <c r="HNG45" s="23"/>
      <c r="HNH45" s="23"/>
      <c r="HNI45" s="23"/>
      <c r="HNJ45" s="23"/>
      <c r="HNK45" s="23"/>
      <c r="HNL45" s="23"/>
      <c r="HNM45" s="23"/>
      <c r="HNN45" s="23"/>
      <c r="HNO45" s="23"/>
      <c r="HNP45" s="23"/>
      <c r="HNQ45" s="23"/>
      <c r="HNR45" s="23"/>
      <c r="HNS45" s="23"/>
      <c r="HNT45" s="23"/>
      <c r="HNU45" s="23"/>
      <c r="HNV45" s="23"/>
      <c r="HNW45" s="23"/>
      <c r="HNX45" s="23"/>
      <c r="HNY45" s="23"/>
      <c r="HNZ45" s="23"/>
      <c r="HOA45" s="23"/>
      <c r="HOB45" s="23"/>
      <c r="HOC45" s="23"/>
      <c r="HOD45" s="23"/>
      <c r="HOE45" s="23"/>
      <c r="HOF45" s="23"/>
      <c r="HOG45" s="23"/>
      <c r="HOH45" s="23"/>
      <c r="HOI45" s="23"/>
      <c r="HOJ45" s="23"/>
      <c r="HOK45" s="23"/>
      <c r="HOL45" s="23"/>
      <c r="HOM45" s="23"/>
      <c r="HON45" s="23"/>
      <c r="HOO45" s="23"/>
      <c r="HOP45" s="23"/>
      <c r="HOQ45" s="23"/>
      <c r="HOR45" s="23"/>
      <c r="HOS45" s="23"/>
      <c r="HOT45" s="23"/>
      <c r="HOU45" s="23"/>
      <c r="HOV45" s="23"/>
      <c r="HOW45" s="23"/>
      <c r="HOX45" s="23"/>
      <c r="HOY45" s="23"/>
      <c r="HOZ45" s="23"/>
      <c r="HPA45" s="23"/>
      <c r="HPB45" s="23"/>
      <c r="HPC45" s="23"/>
      <c r="HPD45" s="23"/>
      <c r="HPE45" s="23"/>
      <c r="HPF45" s="23"/>
      <c r="HPG45" s="23"/>
      <c r="HPH45" s="23"/>
      <c r="HPI45" s="23"/>
      <c r="HPJ45" s="23"/>
      <c r="HPK45" s="23"/>
      <c r="HPL45" s="23"/>
      <c r="HPM45" s="23"/>
      <c r="HPN45" s="23"/>
      <c r="HPO45" s="23"/>
      <c r="HPP45" s="23"/>
      <c r="HPQ45" s="23"/>
      <c r="HPR45" s="23"/>
      <c r="HPS45" s="23"/>
      <c r="HPT45" s="23"/>
      <c r="HPU45" s="23"/>
      <c r="HPV45" s="23"/>
      <c r="HPW45" s="23"/>
      <c r="HPX45" s="23"/>
      <c r="HPY45" s="23"/>
      <c r="HPZ45" s="23"/>
      <c r="HQA45" s="23"/>
      <c r="HQB45" s="23"/>
      <c r="HQC45" s="23"/>
      <c r="HQD45" s="23"/>
      <c r="HQE45" s="23"/>
      <c r="HQF45" s="23"/>
      <c r="HQG45" s="23"/>
      <c r="HQH45" s="23"/>
      <c r="HQI45" s="23"/>
      <c r="HQJ45" s="23"/>
      <c r="HQK45" s="23"/>
      <c r="HQL45" s="23"/>
      <c r="HQM45" s="23"/>
      <c r="HQN45" s="23"/>
      <c r="HQO45" s="23"/>
      <c r="HQP45" s="23"/>
      <c r="HQQ45" s="23"/>
      <c r="HQR45" s="23"/>
      <c r="HQS45" s="23"/>
      <c r="HQT45" s="23"/>
      <c r="HQU45" s="23"/>
      <c r="HQV45" s="23"/>
      <c r="HQW45" s="23"/>
      <c r="HQX45" s="23"/>
      <c r="HQY45" s="23"/>
      <c r="HQZ45" s="23"/>
      <c r="HRA45" s="23"/>
      <c r="HRB45" s="23"/>
      <c r="HRC45" s="23"/>
      <c r="HRD45" s="23"/>
      <c r="HRE45" s="23"/>
      <c r="HRF45" s="23"/>
      <c r="HRG45" s="23"/>
      <c r="HRH45" s="23"/>
      <c r="HRI45" s="23"/>
      <c r="HRJ45" s="23"/>
      <c r="HRK45" s="23"/>
      <c r="HRL45" s="23"/>
      <c r="HRM45" s="23"/>
      <c r="HRN45" s="23"/>
      <c r="HRO45" s="23"/>
      <c r="HRP45" s="23"/>
      <c r="HRQ45" s="23"/>
      <c r="HRR45" s="23"/>
      <c r="HRS45" s="23"/>
      <c r="HRT45" s="23"/>
      <c r="HRU45" s="23"/>
      <c r="HRV45" s="23"/>
      <c r="HRW45" s="23"/>
      <c r="HRX45" s="23"/>
      <c r="HRY45" s="23"/>
      <c r="HRZ45" s="23"/>
      <c r="HSA45" s="23"/>
      <c r="HSB45" s="23"/>
      <c r="HSC45" s="23"/>
      <c r="HSD45" s="23"/>
      <c r="HSE45" s="23"/>
      <c r="HSF45" s="23"/>
      <c r="HSG45" s="23"/>
      <c r="HSH45" s="23"/>
      <c r="HSI45" s="23"/>
      <c r="HSJ45" s="23"/>
      <c r="HSK45" s="23"/>
      <c r="HSL45" s="23"/>
      <c r="HSM45" s="23"/>
      <c r="HSN45" s="23"/>
      <c r="HSO45" s="23"/>
      <c r="HSP45" s="23"/>
      <c r="HSQ45" s="23"/>
      <c r="HSR45" s="23"/>
      <c r="HSS45" s="23"/>
      <c r="HST45" s="23"/>
      <c r="HSU45" s="23"/>
      <c r="HSV45" s="23"/>
      <c r="HSW45" s="23"/>
      <c r="HSX45" s="23"/>
      <c r="HSY45" s="23"/>
      <c r="HSZ45" s="23"/>
      <c r="HTA45" s="23"/>
      <c r="HTB45" s="23"/>
      <c r="HTC45" s="23"/>
      <c r="HTD45" s="23"/>
      <c r="HTE45" s="23"/>
      <c r="HTF45" s="23"/>
      <c r="HTG45" s="23"/>
      <c r="HTH45" s="23"/>
      <c r="HTI45" s="23"/>
      <c r="HTJ45" s="23"/>
      <c r="HTK45" s="23"/>
      <c r="HTL45" s="23"/>
      <c r="HTM45" s="23"/>
      <c r="HTN45" s="23"/>
      <c r="HTO45" s="23"/>
      <c r="HTP45" s="23"/>
      <c r="HTQ45" s="23"/>
      <c r="HTR45" s="23"/>
      <c r="HTS45" s="23"/>
      <c r="HTT45" s="23"/>
      <c r="HTU45" s="23"/>
      <c r="HTV45" s="23"/>
      <c r="HTW45" s="23"/>
      <c r="HTX45" s="23"/>
      <c r="HTY45" s="23"/>
      <c r="HTZ45" s="23"/>
      <c r="HUA45" s="23"/>
      <c r="HUB45" s="23"/>
      <c r="HUC45" s="23"/>
      <c r="HUD45" s="23"/>
      <c r="HUE45" s="23"/>
      <c r="HUF45" s="23"/>
      <c r="HUG45" s="23"/>
      <c r="HUH45" s="23"/>
      <c r="HUI45" s="23"/>
      <c r="HUJ45" s="23"/>
      <c r="HUK45" s="23"/>
      <c r="HUL45" s="23"/>
      <c r="HUM45" s="23"/>
      <c r="HUN45" s="23"/>
      <c r="HUO45" s="23"/>
      <c r="HUP45" s="23"/>
      <c r="HUQ45" s="23"/>
      <c r="HUR45" s="23"/>
      <c r="HUS45" s="23"/>
      <c r="HUT45" s="23"/>
      <c r="HUU45" s="23"/>
      <c r="HUV45" s="23"/>
      <c r="HUW45" s="23"/>
      <c r="HUX45" s="23"/>
      <c r="HUY45" s="23"/>
      <c r="HUZ45" s="23"/>
      <c r="HVA45" s="23"/>
      <c r="HVB45" s="23"/>
      <c r="HVC45" s="23"/>
      <c r="HVD45" s="23"/>
      <c r="HVE45" s="23"/>
      <c r="HVF45" s="23"/>
      <c r="HVG45" s="23"/>
      <c r="HVH45" s="23"/>
      <c r="HVI45" s="23"/>
      <c r="HVJ45" s="23"/>
      <c r="HVK45" s="23"/>
      <c r="HVL45" s="23"/>
      <c r="HVM45" s="23"/>
      <c r="HVN45" s="23"/>
      <c r="HVO45" s="23"/>
      <c r="HVP45" s="23"/>
      <c r="HVQ45" s="23"/>
      <c r="HVR45" s="23"/>
      <c r="HVS45" s="23"/>
      <c r="HVT45" s="23"/>
      <c r="HVU45" s="23"/>
      <c r="HVV45" s="23"/>
      <c r="HVW45" s="23"/>
      <c r="HVX45" s="23"/>
      <c r="HVY45" s="23"/>
      <c r="HVZ45" s="23"/>
      <c r="HWA45" s="23"/>
      <c r="HWB45" s="23"/>
      <c r="HWC45" s="23"/>
      <c r="HWD45" s="23"/>
      <c r="HWE45" s="23"/>
      <c r="HWF45" s="23"/>
      <c r="HWG45" s="23"/>
      <c r="HWH45" s="23"/>
      <c r="HWI45" s="23"/>
      <c r="HWJ45" s="23"/>
      <c r="HWK45" s="23"/>
      <c r="HWL45" s="23"/>
      <c r="HWM45" s="23"/>
      <c r="HWN45" s="23"/>
      <c r="HWO45" s="23"/>
      <c r="HWP45" s="23"/>
      <c r="HWQ45" s="23"/>
      <c r="HWR45" s="23"/>
      <c r="HWS45" s="23"/>
      <c r="HWT45" s="23"/>
      <c r="HWU45" s="23"/>
      <c r="HWV45" s="23"/>
      <c r="HWW45" s="23"/>
      <c r="HWX45" s="23"/>
      <c r="HWY45" s="23"/>
      <c r="HWZ45" s="23"/>
      <c r="HXA45" s="23"/>
      <c r="HXB45" s="23"/>
      <c r="HXC45" s="23"/>
      <c r="HXD45" s="23"/>
      <c r="HXE45" s="23"/>
      <c r="HXF45" s="23"/>
      <c r="HXG45" s="23"/>
      <c r="HXH45" s="23"/>
      <c r="HXI45" s="23"/>
      <c r="HXJ45" s="23"/>
      <c r="HXK45" s="23"/>
      <c r="HXL45" s="23"/>
      <c r="HXM45" s="23"/>
      <c r="HXN45" s="23"/>
      <c r="HXO45" s="23"/>
      <c r="HXP45" s="23"/>
      <c r="HXQ45" s="23"/>
      <c r="HXR45" s="23"/>
      <c r="HXS45" s="23"/>
      <c r="HXT45" s="23"/>
      <c r="HXU45" s="23"/>
      <c r="HXV45" s="23"/>
      <c r="HXW45" s="23"/>
      <c r="HXX45" s="23"/>
      <c r="HXY45" s="23"/>
      <c r="HXZ45" s="23"/>
      <c r="HYA45" s="23"/>
      <c r="HYB45" s="23"/>
      <c r="HYC45" s="23"/>
      <c r="HYD45" s="23"/>
      <c r="HYE45" s="23"/>
      <c r="HYF45" s="23"/>
      <c r="HYG45" s="23"/>
      <c r="HYH45" s="23"/>
      <c r="HYI45" s="23"/>
      <c r="HYJ45" s="23"/>
      <c r="HYK45" s="23"/>
      <c r="HYL45" s="23"/>
      <c r="HYM45" s="23"/>
      <c r="HYN45" s="23"/>
      <c r="HYO45" s="23"/>
      <c r="HYP45" s="23"/>
      <c r="HYQ45" s="23"/>
      <c r="HYR45" s="23"/>
      <c r="HYS45" s="23"/>
      <c r="HYT45" s="23"/>
      <c r="HYU45" s="23"/>
      <c r="HYV45" s="23"/>
      <c r="HYW45" s="23"/>
      <c r="HYX45" s="23"/>
      <c r="HYY45" s="23"/>
      <c r="HYZ45" s="23"/>
      <c r="HZA45" s="23"/>
      <c r="HZB45" s="23"/>
      <c r="HZC45" s="23"/>
      <c r="HZD45" s="23"/>
      <c r="HZE45" s="23"/>
      <c r="HZF45" s="23"/>
      <c r="HZG45" s="23"/>
      <c r="HZH45" s="23"/>
      <c r="HZI45" s="23"/>
      <c r="HZJ45" s="23"/>
      <c r="HZK45" s="23"/>
      <c r="HZL45" s="23"/>
      <c r="HZM45" s="23"/>
      <c r="HZN45" s="23"/>
      <c r="HZO45" s="23"/>
      <c r="HZP45" s="23"/>
      <c r="HZQ45" s="23"/>
      <c r="HZR45" s="23"/>
      <c r="HZS45" s="23"/>
      <c r="HZT45" s="23"/>
      <c r="HZU45" s="23"/>
      <c r="HZV45" s="23"/>
      <c r="HZW45" s="23"/>
      <c r="HZX45" s="23"/>
      <c r="HZY45" s="23"/>
      <c r="HZZ45" s="23"/>
      <c r="IAA45" s="23"/>
      <c r="IAB45" s="23"/>
      <c r="IAC45" s="23"/>
      <c r="IAD45" s="23"/>
      <c r="IAE45" s="23"/>
      <c r="IAF45" s="23"/>
      <c r="IAG45" s="23"/>
      <c r="IAH45" s="23"/>
      <c r="IAI45" s="23"/>
      <c r="IAJ45" s="23"/>
      <c r="IAK45" s="23"/>
      <c r="IAL45" s="23"/>
      <c r="IAM45" s="23"/>
      <c r="IAN45" s="23"/>
      <c r="IAO45" s="23"/>
      <c r="IAP45" s="23"/>
      <c r="IAQ45" s="23"/>
      <c r="IAR45" s="23"/>
      <c r="IAS45" s="23"/>
      <c r="IAT45" s="23"/>
      <c r="IAU45" s="23"/>
      <c r="IAV45" s="23"/>
      <c r="IAW45" s="23"/>
      <c r="IAX45" s="23"/>
      <c r="IAY45" s="23"/>
      <c r="IAZ45" s="23"/>
      <c r="IBA45" s="23"/>
      <c r="IBB45" s="23"/>
      <c r="IBC45" s="23"/>
      <c r="IBD45" s="23"/>
      <c r="IBE45" s="23"/>
      <c r="IBF45" s="23"/>
      <c r="IBG45" s="23"/>
      <c r="IBH45" s="23"/>
      <c r="IBI45" s="23"/>
      <c r="IBJ45" s="23"/>
      <c r="IBK45" s="23"/>
      <c r="IBL45" s="23"/>
      <c r="IBM45" s="23"/>
      <c r="IBN45" s="23"/>
      <c r="IBO45" s="23"/>
      <c r="IBP45" s="23"/>
      <c r="IBQ45" s="23"/>
      <c r="IBR45" s="23"/>
      <c r="IBS45" s="23"/>
      <c r="IBT45" s="23"/>
      <c r="IBU45" s="23"/>
      <c r="IBV45" s="23"/>
      <c r="IBW45" s="23"/>
      <c r="IBX45" s="23"/>
      <c r="IBY45" s="23"/>
      <c r="IBZ45" s="23"/>
      <c r="ICA45" s="23"/>
      <c r="ICB45" s="23"/>
      <c r="ICC45" s="23"/>
      <c r="ICD45" s="23"/>
      <c r="ICE45" s="23"/>
      <c r="ICF45" s="23"/>
      <c r="ICG45" s="23"/>
      <c r="ICH45" s="23"/>
      <c r="ICI45" s="23"/>
      <c r="ICJ45" s="23"/>
      <c r="ICK45" s="23"/>
      <c r="ICL45" s="23"/>
      <c r="ICM45" s="23"/>
      <c r="ICN45" s="23"/>
      <c r="ICO45" s="23"/>
      <c r="ICP45" s="23"/>
      <c r="ICQ45" s="23"/>
      <c r="ICR45" s="23"/>
      <c r="ICS45" s="23"/>
      <c r="ICT45" s="23"/>
      <c r="ICU45" s="23"/>
      <c r="ICV45" s="23"/>
      <c r="ICW45" s="23"/>
      <c r="ICX45" s="23"/>
      <c r="ICY45" s="23"/>
      <c r="ICZ45" s="23"/>
      <c r="IDA45" s="23"/>
      <c r="IDB45" s="23"/>
      <c r="IDC45" s="23"/>
      <c r="IDD45" s="23"/>
      <c r="IDE45" s="23"/>
      <c r="IDF45" s="23"/>
      <c r="IDG45" s="23"/>
      <c r="IDH45" s="23"/>
      <c r="IDI45" s="23"/>
      <c r="IDJ45" s="23"/>
      <c r="IDK45" s="23"/>
      <c r="IDL45" s="23"/>
      <c r="IDM45" s="23"/>
      <c r="IDN45" s="23"/>
      <c r="IDO45" s="23"/>
      <c r="IDP45" s="23"/>
      <c r="IDQ45" s="23"/>
      <c r="IDR45" s="23"/>
      <c r="IDS45" s="23"/>
      <c r="IDT45" s="23"/>
      <c r="IDU45" s="23"/>
      <c r="IDV45" s="23"/>
      <c r="IDW45" s="23"/>
      <c r="IDX45" s="23"/>
      <c r="IDY45" s="23"/>
      <c r="IDZ45" s="23"/>
      <c r="IEA45" s="23"/>
      <c r="IEB45" s="23"/>
      <c r="IEC45" s="23"/>
      <c r="IED45" s="23"/>
      <c r="IEE45" s="23"/>
      <c r="IEF45" s="23"/>
      <c r="IEG45" s="23"/>
      <c r="IEH45" s="23"/>
      <c r="IEI45" s="23"/>
      <c r="IEJ45" s="23"/>
      <c r="IEK45" s="23"/>
      <c r="IEL45" s="23"/>
      <c r="IEM45" s="23"/>
      <c r="IEN45" s="23"/>
      <c r="IEO45" s="23"/>
      <c r="IEP45" s="23"/>
      <c r="IEQ45" s="23"/>
      <c r="IER45" s="23"/>
      <c r="IES45" s="23"/>
      <c r="IET45" s="23"/>
      <c r="IEU45" s="23"/>
      <c r="IEV45" s="23"/>
      <c r="IEW45" s="23"/>
      <c r="IEX45" s="23"/>
      <c r="IEY45" s="23"/>
      <c r="IEZ45" s="23"/>
      <c r="IFA45" s="23"/>
      <c r="IFB45" s="23"/>
      <c r="IFC45" s="23"/>
      <c r="IFD45" s="23"/>
      <c r="IFE45" s="23"/>
      <c r="IFF45" s="23"/>
      <c r="IFG45" s="23"/>
      <c r="IFH45" s="23"/>
      <c r="IFI45" s="23"/>
      <c r="IFJ45" s="23"/>
      <c r="IFK45" s="23"/>
      <c r="IFL45" s="23"/>
      <c r="IFM45" s="23"/>
      <c r="IFN45" s="23"/>
      <c r="IFO45" s="23"/>
      <c r="IFP45" s="23"/>
      <c r="IFQ45" s="23"/>
      <c r="IFR45" s="23"/>
      <c r="IFS45" s="23"/>
      <c r="IFT45" s="23"/>
      <c r="IFU45" s="23"/>
      <c r="IFV45" s="23"/>
      <c r="IFW45" s="23"/>
      <c r="IFX45" s="23"/>
      <c r="IFY45" s="23"/>
      <c r="IFZ45" s="23"/>
      <c r="IGA45" s="23"/>
      <c r="IGB45" s="23"/>
      <c r="IGC45" s="23"/>
      <c r="IGD45" s="23"/>
      <c r="IGE45" s="23"/>
      <c r="IGF45" s="23"/>
      <c r="IGG45" s="23"/>
      <c r="IGH45" s="23"/>
      <c r="IGI45" s="23"/>
      <c r="IGJ45" s="23"/>
      <c r="IGK45" s="23"/>
      <c r="IGL45" s="23"/>
      <c r="IGM45" s="23"/>
      <c r="IGN45" s="23"/>
      <c r="IGO45" s="23"/>
      <c r="IGP45" s="23"/>
      <c r="IGQ45" s="23"/>
      <c r="IGR45" s="23"/>
      <c r="IGS45" s="23"/>
      <c r="IGT45" s="23"/>
      <c r="IGU45" s="23"/>
      <c r="IGV45" s="23"/>
      <c r="IGW45" s="23"/>
      <c r="IGX45" s="23"/>
      <c r="IGY45" s="23"/>
      <c r="IGZ45" s="23"/>
      <c r="IHA45" s="23"/>
      <c r="IHB45" s="23"/>
      <c r="IHC45" s="23"/>
      <c r="IHD45" s="23"/>
      <c r="IHE45" s="23"/>
      <c r="IHF45" s="23"/>
      <c r="IHG45" s="23"/>
      <c r="IHH45" s="23"/>
      <c r="IHI45" s="23"/>
      <c r="IHJ45" s="23"/>
      <c r="IHK45" s="23"/>
      <c r="IHL45" s="23"/>
      <c r="IHM45" s="23"/>
      <c r="IHN45" s="23"/>
      <c r="IHO45" s="23"/>
      <c r="IHP45" s="23"/>
      <c r="IHQ45" s="23"/>
      <c r="IHR45" s="23"/>
      <c r="IHS45" s="23"/>
      <c r="IHT45" s="23"/>
      <c r="IHU45" s="23"/>
      <c r="IHV45" s="23"/>
      <c r="IHW45" s="23"/>
      <c r="IHX45" s="23"/>
      <c r="IHY45" s="23"/>
      <c r="IHZ45" s="23"/>
      <c r="IIA45" s="23"/>
      <c r="IIB45" s="23"/>
      <c r="IIC45" s="23"/>
      <c r="IID45" s="23"/>
      <c r="IIE45" s="23"/>
      <c r="IIF45" s="23"/>
      <c r="IIG45" s="23"/>
      <c r="IIH45" s="23"/>
      <c r="III45" s="23"/>
      <c r="IIJ45" s="23"/>
      <c r="IIK45" s="23"/>
      <c r="IIL45" s="23"/>
      <c r="IIM45" s="23"/>
      <c r="IIN45" s="23"/>
      <c r="IIO45" s="23"/>
      <c r="IIP45" s="23"/>
      <c r="IIQ45" s="23"/>
      <c r="IIR45" s="23"/>
      <c r="IIS45" s="23"/>
      <c r="IIT45" s="23"/>
      <c r="IIU45" s="23"/>
      <c r="IIV45" s="23"/>
      <c r="IIW45" s="23"/>
      <c r="IIX45" s="23"/>
      <c r="IIY45" s="23"/>
      <c r="IIZ45" s="23"/>
      <c r="IJA45" s="23"/>
      <c r="IJB45" s="23"/>
      <c r="IJC45" s="23"/>
      <c r="IJD45" s="23"/>
      <c r="IJE45" s="23"/>
      <c r="IJF45" s="23"/>
      <c r="IJG45" s="23"/>
      <c r="IJH45" s="23"/>
      <c r="IJI45" s="23"/>
      <c r="IJJ45" s="23"/>
      <c r="IJK45" s="23"/>
      <c r="IJL45" s="23"/>
      <c r="IJM45" s="23"/>
      <c r="IJN45" s="23"/>
      <c r="IJO45" s="23"/>
      <c r="IJP45" s="23"/>
      <c r="IJQ45" s="23"/>
      <c r="IJR45" s="23"/>
      <c r="IJS45" s="23"/>
      <c r="IJT45" s="23"/>
      <c r="IJU45" s="23"/>
      <c r="IJV45" s="23"/>
      <c r="IJW45" s="23"/>
      <c r="IJX45" s="23"/>
      <c r="IJY45" s="23"/>
      <c r="IJZ45" s="23"/>
      <c r="IKA45" s="23"/>
      <c r="IKB45" s="23"/>
      <c r="IKC45" s="23"/>
      <c r="IKD45" s="23"/>
      <c r="IKE45" s="23"/>
      <c r="IKF45" s="23"/>
      <c r="IKG45" s="23"/>
      <c r="IKH45" s="23"/>
      <c r="IKI45" s="23"/>
      <c r="IKJ45" s="23"/>
      <c r="IKK45" s="23"/>
      <c r="IKL45" s="23"/>
      <c r="IKM45" s="23"/>
      <c r="IKN45" s="23"/>
      <c r="IKO45" s="23"/>
      <c r="IKP45" s="23"/>
      <c r="IKQ45" s="23"/>
      <c r="IKR45" s="23"/>
      <c r="IKS45" s="23"/>
      <c r="IKT45" s="23"/>
      <c r="IKU45" s="23"/>
      <c r="IKV45" s="23"/>
      <c r="IKW45" s="23"/>
      <c r="IKX45" s="23"/>
      <c r="IKY45" s="23"/>
      <c r="IKZ45" s="23"/>
      <c r="ILA45" s="23"/>
      <c r="ILB45" s="23"/>
      <c r="ILC45" s="23"/>
      <c r="ILD45" s="23"/>
      <c r="ILE45" s="23"/>
      <c r="ILF45" s="23"/>
      <c r="ILG45" s="23"/>
      <c r="ILH45" s="23"/>
      <c r="ILI45" s="23"/>
      <c r="ILJ45" s="23"/>
      <c r="ILK45" s="23"/>
      <c r="ILL45" s="23"/>
      <c r="ILM45" s="23"/>
      <c r="ILN45" s="23"/>
      <c r="ILO45" s="23"/>
      <c r="ILP45" s="23"/>
      <c r="ILQ45" s="23"/>
      <c r="ILR45" s="23"/>
      <c r="ILS45" s="23"/>
      <c r="ILT45" s="23"/>
      <c r="ILU45" s="23"/>
      <c r="ILV45" s="23"/>
      <c r="ILW45" s="23"/>
      <c r="ILX45" s="23"/>
      <c r="ILY45" s="23"/>
      <c r="ILZ45" s="23"/>
      <c r="IMA45" s="23"/>
      <c r="IMB45" s="23"/>
      <c r="IMC45" s="23"/>
      <c r="IMD45" s="23"/>
      <c r="IME45" s="23"/>
      <c r="IMF45" s="23"/>
      <c r="IMG45" s="23"/>
      <c r="IMH45" s="23"/>
      <c r="IMI45" s="23"/>
      <c r="IMJ45" s="23"/>
      <c r="IMK45" s="23"/>
      <c r="IML45" s="23"/>
      <c r="IMM45" s="23"/>
      <c r="IMN45" s="23"/>
      <c r="IMO45" s="23"/>
      <c r="IMP45" s="23"/>
      <c r="IMQ45" s="23"/>
      <c r="IMR45" s="23"/>
      <c r="IMS45" s="23"/>
      <c r="IMT45" s="23"/>
      <c r="IMU45" s="23"/>
      <c r="IMV45" s="23"/>
      <c r="IMW45" s="23"/>
      <c r="IMX45" s="23"/>
      <c r="IMY45" s="23"/>
      <c r="IMZ45" s="23"/>
      <c r="INA45" s="23"/>
      <c r="INB45" s="23"/>
      <c r="INC45" s="23"/>
      <c r="IND45" s="23"/>
      <c r="INE45" s="23"/>
      <c r="INF45" s="23"/>
      <c r="ING45" s="23"/>
      <c r="INH45" s="23"/>
      <c r="INI45" s="23"/>
      <c r="INJ45" s="23"/>
      <c r="INK45" s="23"/>
      <c r="INL45" s="23"/>
      <c r="INM45" s="23"/>
      <c r="INN45" s="23"/>
      <c r="INO45" s="23"/>
      <c r="INP45" s="23"/>
      <c r="INQ45" s="23"/>
      <c r="INR45" s="23"/>
      <c r="INS45" s="23"/>
      <c r="INT45" s="23"/>
      <c r="INU45" s="23"/>
      <c r="INV45" s="23"/>
      <c r="INW45" s="23"/>
      <c r="INX45" s="23"/>
      <c r="INY45" s="23"/>
      <c r="INZ45" s="23"/>
      <c r="IOA45" s="23"/>
      <c r="IOB45" s="23"/>
      <c r="IOC45" s="23"/>
      <c r="IOD45" s="23"/>
      <c r="IOE45" s="23"/>
      <c r="IOF45" s="23"/>
      <c r="IOG45" s="23"/>
      <c r="IOH45" s="23"/>
      <c r="IOI45" s="23"/>
      <c r="IOJ45" s="23"/>
      <c r="IOK45" s="23"/>
      <c r="IOL45" s="23"/>
      <c r="IOM45" s="23"/>
      <c r="ION45" s="23"/>
      <c r="IOO45" s="23"/>
      <c r="IOP45" s="23"/>
      <c r="IOQ45" s="23"/>
      <c r="IOR45" s="23"/>
      <c r="IOS45" s="23"/>
      <c r="IOT45" s="23"/>
      <c r="IOU45" s="23"/>
      <c r="IOV45" s="23"/>
      <c r="IOW45" s="23"/>
      <c r="IOX45" s="23"/>
      <c r="IOY45" s="23"/>
      <c r="IOZ45" s="23"/>
      <c r="IPA45" s="23"/>
      <c r="IPB45" s="23"/>
      <c r="IPC45" s="23"/>
      <c r="IPD45" s="23"/>
      <c r="IPE45" s="23"/>
      <c r="IPF45" s="23"/>
      <c r="IPG45" s="23"/>
      <c r="IPH45" s="23"/>
      <c r="IPI45" s="23"/>
      <c r="IPJ45" s="23"/>
      <c r="IPK45" s="23"/>
      <c r="IPL45" s="23"/>
      <c r="IPM45" s="23"/>
      <c r="IPN45" s="23"/>
      <c r="IPO45" s="23"/>
      <c r="IPP45" s="23"/>
      <c r="IPQ45" s="23"/>
      <c r="IPR45" s="23"/>
      <c r="IPS45" s="23"/>
      <c r="IPT45" s="23"/>
      <c r="IPU45" s="23"/>
      <c r="IPV45" s="23"/>
      <c r="IPW45" s="23"/>
      <c r="IPX45" s="23"/>
      <c r="IPY45" s="23"/>
      <c r="IPZ45" s="23"/>
      <c r="IQA45" s="23"/>
      <c r="IQB45" s="23"/>
      <c r="IQC45" s="23"/>
      <c r="IQD45" s="23"/>
      <c r="IQE45" s="23"/>
      <c r="IQF45" s="23"/>
      <c r="IQG45" s="23"/>
      <c r="IQH45" s="23"/>
      <c r="IQI45" s="23"/>
      <c r="IQJ45" s="23"/>
      <c r="IQK45" s="23"/>
      <c r="IQL45" s="23"/>
      <c r="IQM45" s="23"/>
      <c r="IQN45" s="23"/>
      <c r="IQO45" s="23"/>
      <c r="IQP45" s="23"/>
      <c r="IQQ45" s="23"/>
      <c r="IQR45" s="23"/>
      <c r="IQS45" s="23"/>
      <c r="IQT45" s="23"/>
      <c r="IQU45" s="23"/>
      <c r="IQV45" s="23"/>
      <c r="IQW45" s="23"/>
      <c r="IQX45" s="23"/>
      <c r="IQY45" s="23"/>
      <c r="IQZ45" s="23"/>
      <c r="IRA45" s="23"/>
      <c r="IRB45" s="23"/>
      <c r="IRC45" s="23"/>
      <c r="IRD45" s="23"/>
      <c r="IRE45" s="23"/>
      <c r="IRF45" s="23"/>
      <c r="IRG45" s="23"/>
      <c r="IRH45" s="23"/>
      <c r="IRI45" s="23"/>
      <c r="IRJ45" s="23"/>
      <c r="IRK45" s="23"/>
      <c r="IRL45" s="23"/>
      <c r="IRM45" s="23"/>
      <c r="IRN45" s="23"/>
      <c r="IRO45" s="23"/>
      <c r="IRP45" s="23"/>
      <c r="IRQ45" s="23"/>
      <c r="IRR45" s="23"/>
      <c r="IRS45" s="23"/>
      <c r="IRT45" s="23"/>
      <c r="IRU45" s="23"/>
      <c r="IRV45" s="23"/>
      <c r="IRW45" s="23"/>
      <c r="IRX45" s="23"/>
      <c r="IRY45" s="23"/>
      <c r="IRZ45" s="23"/>
      <c r="ISA45" s="23"/>
      <c r="ISB45" s="23"/>
      <c r="ISC45" s="23"/>
      <c r="ISD45" s="23"/>
      <c r="ISE45" s="23"/>
      <c r="ISF45" s="23"/>
      <c r="ISG45" s="23"/>
      <c r="ISH45" s="23"/>
      <c r="ISI45" s="23"/>
      <c r="ISJ45" s="23"/>
      <c r="ISK45" s="23"/>
      <c r="ISL45" s="23"/>
      <c r="ISM45" s="23"/>
      <c r="ISN45" s="23"/>
      <c r="ISO45" s="23"/>
      <c r="ISP45" s="23"/>
      <c r="ISQ45" s="23"/>
      <c r="ISR45" s="23"/>
      <c r="ISS45" s="23"/>
      <c r="IST45" s="23"/>
      <c r="ISU45" s="23"/>
      <c r="ISV45" s="23"/>
      <c r="ISW45" s="23"/>
      <c r="ISX45" s="23"/>
      <c r="ISY45" s="23"/>
      <c r="ISZ45" s="23"/>
      <c r="ITA45" s="23"/>
      <c r="ITB45" s="23"/>
      <c r="ITC45" s="23"/>
      <c r="ITD45" s="23"/>
      <c r="ITE45" s="23"/>
      <c r="ITF45" s="23"/>
      <c r="ITG45" s="23"/>
      <c r="ITH45" s="23"/>
      <c r="ITI45" s="23"/>
      <c r="ITJ45" s="23"/>
      <c r="ITK45" s="23"/>
      <c r="ITL45" s="23"/>
      <c r="ITM45" s="23"/>
      <c r="ITN45" s="23"/>
      <c r="ITO45" s="23"/>
      <c r="ITP45" s="23"/>
      <c r="ITQ45" s="23"/>
      <c r="ITR45" s="23"/>
      <c r="ITS45" s="23"/>
      <c r="ITT45" s="23"/>
      <c r="ITU45" s="23"/>
      <c r="ITV45" s="23"/>
      <c r="ITW45" s="23"/>
      <c r="ITX45" s="23"/>
      <c r="ITY45" s="23"/>
      <c r="ITZ45" s="23"/>
      <c r="IUA45" s="23"/>
      <c r="IUB45" s="23"/>
      <c r="IUC45" s="23"/>
      <c r="IUD45" s="23"/>
      <c r="IUE45" s="23"/>
      <c r="IUF45" s="23"/>
      <c r="IUG45" s="23"/>
      <c r="IUH45" s="23"/>
      <c r="IUI45" s="23"/>
      <c r="IUJ45" s="23"/>
      <c r="IUK45" s="23"/>
      <c r="IUL45" s="23"/>
      <c r="IUM45" s="23"/>
      <c r="IUN45" s="23"/>
      <c r="IUO45" s="23"/>
      <c r="IUP45" s="23"/>
      <c r="IUQ45" s="23"/>
      <c r="IUR45" s="23"/>
      <c r="IUS45" s="23"/>
      <c r="IUT45" s="23"/>
      <c r="IUU45" s="23"/>
      <c r="IUV45" s="23"/>
      <c r="IUW45" s="23"/>
      <c r="IUX45" s="23"/>
      <c r="IUY45" s="23"/>
      <c r="IUZ45" s="23"/>
      <c r="IVA45" s="23"/>
      <c r="IVB45" s="23"/>
      <c r="IVC45" s="23"/>
      <c r="IVD45" s="23"/>
      <c r="IVE45" s="23"/>
      <c r="IVF45" s="23"/>
      <c r="IVG45" s="23"/>
      <c r="IVH45" s="23"/>
      <c r="IVI45" s="23"/>
      <c r="IVJ45" s="23"/>
      <c r="IVK45" s="23"/>
      <c r="IVL45" s="23"/>
      <c r="IVM45" s="23"/>
      <c r="IVN45" s="23"/>
      <c r="IVO45" s="23"/>
      <c r="IVP45" s="23"/>
      <c r="IVQ45" s="23"/>
      <c r="IVR45" s="23"/>
      <c r="IVS45" s="23"/>
      <c r="IVT45" s="23"/>
      <c r="IVU45" s="23"/>
      <c r="IVV45" s="23"/>
      <c r="IVW45" s="23"/>
      <c r="IVX45" s="23"/>
      <c r="IVY45" s="23"/>
      <c r="IVZ45" s="23"/>
      <c r="IWA45" s="23"/>
      <c r="IWB45" s="23"/>
      <c r="IWC45" s="23"/>
      <c r="IWD45" s="23"/>
      <c r="IWE45" s="23"/>
      <c r="IWF45" s="23"/>
      <c r="IWG45" s="23"/>
      <c r="IWH45" s="23"/>
      <c r="IWI45" s="23"/>
      <c r="IWJ45" s="23"/>
      <c r="IWK45" s="23"/>
      <c r="IWL45" s="23"/>
      <c r="IWM45" s="23"/>
      <c r="IWN45" s="23"/>
      <c r="IWO45" s="23"/>
      <c r="IWP45" s="23"/>
      <c r="IWQ45" s="23"/>
      <c r="IWR45" s="23"/>
      <c r="IWS45" s="23"/>
      <c r="IWT45" s="23"/>
      <c r="IWU45" s="23"/>
      <c r="IWV45" s="23"/>
      <c r="IWW45" s="23"/>
      <c r="IWX45" s="23"/>
      <c r="IWY45" s="23"/>
      <c r="IWZ45" s="23"/>
      <c r="IXA45" s="23"/>
      <c r="IXB45" s="23"/>
      <c r="IXC45" s="23"/>
      <c r="IXD45" s="23"/>
      <c r="IXE45" s="23"/>
      <c r="IXF45" s="23"/>
      <c r="IXG45" s="23"/>
      <c r="IXH45" s="23"/>
      <c r="IXI45" s="23"/>
      <c r="IXJ45" s="23"/>
      <c r="IXK45" s="23"/>
      <c r="IXL45" s="23"/>
      <c r="IXM45" s="23"/>
      <c r="IXN45" s="23"/>
      <c r="IXO45" s="23"/>
      <c r="IXP45" s="23"/>
      <c r="IXQ45" s="23"/>
      <c r="IXR45" s="23"/>
      <c r="IXS45" s="23"/>
      <c r="IXT45" s="23"/>
      <c r="IXU45" s="23"/>
      <c r="IXV45" s="23"/>
      <c r="IXW45" s="23"/>
      <c r="IXX45" s="23"/>
      <c r="IXY45" s="23"/>
      <c r="IXZ45" s="23"/>
      <c r="IYA45" s="23"/>
      <c r="IYB45" s="23"/>
      <c r="IYC45" s="23"/>
      <c r="IYD45" s="23"/>
      <c r="IYE45" s="23"/>
      <c r="IYF45" s="23"/>
      <c r="IYG45" s="23"/>
      <c r="IYH45" s="23"/>
      <c r="IYI45" s="23"/>
      <c r="IYJ45" s="23"/>
      <c r="IYK45" s="23"/>
      <c r="IYL45" s="23"/>
      <c r="IYM45" s="23"/>
      <c r="IYN45" s="23"/>
      <c r="IYO45" s="23"/>
      <c r="IYP45" s="23"/>
      <c r="IYQ45" s="23"/>
      <c r="IYR45" s="23"/>
      <c r="IYS45" s="23"/>
      <c r="IYT45" s="23"/>
      <c r="IYU45" s="23"/>
      <c r="IYV45" s="23"/>
      <c r="IYW45" s="23"/>
      <c r="IYX45" s="23"/>
      <c r="IYY45" s="23"/>
      <c r="IYZ45" s="23"/>
      <c r="IZA45" s="23"/>
      <c r="IZB45" s="23"/>
      <c r="IZC45" s="23"/>
      <c r="IZD45" s="23"/>
      <c r="IZE45" s="23"/>
      <c r="IZF45" s="23"/>
      <c r="IZG45" s="23"/>
      <c r="IZH45" s="23"/>
      <c r="IZI45" s="23"/>
      <c r="IZJ45" s="23"/>
      <c r="IZK45" s="23"/>
      <c r="IZL45" s="23"/>
      <c r="IZM45" s="23"/>
      <c r="IZN45" s="23"/>
      <c r="IZO45" s="23"/>
      <c r="IZP45" s="23"/>
      <c r="IZQ45" s="23"/>
      <c r="IZR45" s="23"/>
      <c r="IZS45" s="23"/>
      <c r="IZT45" s="23"/>
      <c r="IZU45" s="23"/>
      <c r="IZV45" s="23"/>
      <c r="IZW45" s="23"/>
      <c r="IZX45" s="23"/>
      <c r="IZY45" s="23"/>
      <c r="IZZ45" s="23"/>
      <c r="JAA45" s="23"/>
      <c r="JAB45" s="23"/>
      <c r="JAC45" s="23"/>
      <c r="JAD45" s="23"/>
      <c r="JAE45" s="23"/>
      <c r="JAF45" s="23"/>
      <c r="JAG45" s="23"/>
      <c r="JAH45" s="23"/>
      <c r="JAI45" s="23"/>
      <c r="JAJ45" s="23"/>
      <c r="JAK45" s="23"/>
      <c r="JAL45" s="23"/>
      <c r="JAM45" s="23"/>
      <c r="JAN45" s="23"/>
      <c r="JAO45" s="23"/>
      <c r="JAP45" s="23"/>
      <c r="JAQ45" s="23"/>
      <c r="JAR45" s="23"/>
      <c r="JAS45" s="23"/>
      <c r="JAT45" s="23"/>
      <c r="JAU45" s="23"/>
      <c r="JAV45" s="23"/>
      <c r="JAW45" s="23"/>
      <c r="JAX45" s="23"/>
      <c r="JAY45" s="23"/>
      <c r="JAZ45" s="23"/>
      <c r="JBA45" s="23"/>
      <c r="JBB45" s="23"/>
      <c r="JBC45" s="23"/>
      <c r="JBD45" s="23"/>
      <c r="JBE45" s="23"/>
      <c r="JBF45" s="23"/>
      <c r="JBG45" s="23"/>
      <c r="JBH45" s="23"/>
      <c r="JBI45" s="23"/>
      <c r="JBJ45" s="23"/>
      <c r="JBK45" s="23"/>
      <c r="JBL45" s="23"/>
      <c r="JBM45" s="23"/>
      <c r="JBN45" s="23"/>
      <c r="JBO45" s="23"/>
      <c r="JBP45" s="23"/>
      <c r="JBQ45" s="23"/>
      <c r="JBR45" s="23"/>
      <c r="JBS45" s="23"/>
      <c r="JBT45" s="23"/>
      <c r="JBU45" s="23"/>
      <c r="JBV45" s="23"/>
      <c r="JBW45" s="23"/>
      <c r="JBX45" s="23"/>
      <c r="JBY45" s="23"/>
      <c r="JBZ45" s="23"/>
      <c r="JCA45" s="23"/>
      <c r="JCB45" s="23"/>
      <c r="JCC45" s="23"/>
      <c r="JCD45" s="23"/>
      <c r="JCE45" s="23"/>
      <c r="JCF45" s="23"/>
      <c r="JCG45" s="23"/>
      <c r="JCH45" s="23"/>
      <c r="JCI45" s="23"/>
      <c r="JCJ45" s="23"/>
      <c r="JCK45" s="23"/>
      <c r="JCL45" s="23"/>
      <c r="JCM45" s="23"/>
      <c r="JCN45" s="23"/>
      <c r="JCO45" s="23"/>
      <c r="JCP45" s="23"/>
      <c r="JCQ45" s="23"/>
      <c r="JCR45" s="23"/>
      <c r="JCS45" s="23"/>
      <c r="JCT45" s="23"/>
      <c r="JCU45" s="23"/>
      <c r="JCV45" s="23"/>
      <c r="JCW45" s="23"/>
      <c r="JCX45" s="23"/>
      <c r="JCY45" s="23"/>
      <c r="JCZ45" s="23"/>
      <c r="JDA45" s="23"/>
      <c r="JDB45" s="23"/>
      <c r="JDC45" s="23"/>
      <c r="JDD45" s="23"/>
      <c r="JDE45" s="23"/>
      <c r="JDF45" s="23"/>
      <c r="JDG45" s="23"/>
      <c r="JDH45" s="23"/>
      <c r="JDI45" s="23"/>
      <c r="JDJ45" s="23"/>
      <c r="JDK45" s="23"/>
      <c r="JDL45" s="23"/>
      <c r="JDM45" s="23"/>
      <c r="JDN45" s="23"/>
      <c r="JDO45" s="23"/>
      <c r="JDP45" s="23"/>
      <c r="JDQ45" s="23"/>
      <c r="JDR45" s="23"/>
      <c r="JDS45" s="23"/>
      <c r="JDT45" s="23"/>
      <c r="JDU45" s="23"/>
      <c r="JDV45" s="23"/>
      <c r="JDW45" s="23"/>
      <c r="JDX45" s="23"/>
      <c r="JDY45" s="23"/>
      <c r="JDZ45" s="23"/>
      <c r="JEA45" s="23"/>
      <c r="JEB45" s="23"/>
      <c r="JEC45" s="23"/>
      <c r="JED45" s="23"/>
      <c r="JEE45" s="23"/>
      <c r="JEF45" s="23"/>
      <c r="JEG45" s="23"/>
      <c r="JEH45" s="23"/>
      <c r="JEI45" s="23"/>
      <c r="JEJ45" s="23"/>
      <c r="JEK45" s="23"/>
      <c r="JEL45" s="23"/>
      <c r="JEM45" s="23"/>
      <c r="JEN45" s="23"/>
      <c r="JEO45" s="23"/>
      <c r="JEP45" s="23"/>
      <c r="JEQ45" s="23"/>
      <c r="JER45" s="23"/>
      <c r="JES45" s="23"/>
      <c r="JET45" s="23"/>
      <c r="JEU45" s="23"/>
      <c r="JEV45" s="23"/>
      <c r="JEW45" s="23"/>
      <c r="JEX45" s="23"/>
      <c r="JEY45" s="23"/>
      <c r="JEZ45" s="23"/>
      <c r="JFA45" s="23"/>
      <c r="JFB45" s="23"/>
      <c r="JFC45" s="23"/>
      <c r="JFD45" s="23"/>
      <c r="JFE45" s="23"/>
      <c r="JFF45" s="23"/>
      <c r="JFG45" s="23"/>
      <c r="JFH45" s="23"/>
      <c r="JFI45" s="23"/>
      <c r="JFJ45" s="23"/>
      <c r="JFK45" s="23"/>
      <c r="JFL45" s="23"/>
      <c r="JFM45" s="23"/>
      <c r="JFN45" s="23"/>
      <c r="JFO45" s="23"/>
      <c r="JFP45" s="23"/>
      <c r="JFQ45" s="23"/>
      <c r="JFR45" s="23"/>
      <c r="JFS45" s="23"/>
      <c r="JFT45" s="23"/>
      <c r="JFU45" s="23"/>
      <c r="JFV45" s="23"/>
      <c r="JFW45" s="23"/>
      <c r="JFX45" s="23"/>
      <c r="JFY45" s="23"/>
      <c r="JFZ45" s="23"/>
      <c r="JGA45" s="23"/>
      <c r="JGB45" s="23"/>
      <c r="JGC45" s="23"/>
      <c r="JGD45" s="23"/>
      <c r="JGE45" s="23"/>
      <c r="JGF45" s="23"/>
      <c r="JGG45" s="23"/>
      <c r="JGH45" s="23"/>
      <c r="JGI45" s="23"/>
      <c r="JGJ45" s="23"/>
      <c r="JGK45" s="23"/>
      <c r="JGL45" s="23"/>
      <c r="JGM45" s="23"/>
      <c r="JGN45" s="23"/>
      <c r="JGO45" s="23"/>
      <c r="JGP45" s="23"/>
      <c r="JGQ45" s="23"/>
      <c r="JGR45" s="23"/>
      <c r="JGS45" s="23"/>
      <c r="JGT45" s="23"/>
      <c r="JGU45" s="23"/>
      <c r="JGV45" s="23"/>
      <c r="JGW45" s="23"/>
      <c r="JGX45" s="23"/>
      <c r="JGY45" s="23"/>
      <c r="JGZ45" s="23"/>
      <c r="JHA45" s="23"/>
      <c r="JHB45" s="23"/>
      <c r="JHC45" s="23"/>
      <c r="JHD45" s="23"/>
      <c r="JHE45" s="23"/>
      <c r="JHF45" s="23"/>
      <c r="JHG45" s="23"/>
      <c r="JHH45" s="23"/>
      <c r="JHI45" s="23"/>
      <c r="JHJ45" s="23"/>
      <c r="JHK45" s="23"/>
      <c r="JHL45" s="23"/>
      <c r="JHM45" s="23"/>
      <c r="JHN45" s="23"/>
      <c r="JHO45" s="23"/>
      <c r="JHP45" s="23"/>
      <c r="JHQ45" s="23"/>
      <c r="JHR45" s="23"/>
      <c r="JHS45" s="23"/>
      <c r="JHT45" s="23"/>
      <c r="JHU45" s="23"/>
      <c r="JHV45" s="23"/>
      <c r="JHW45" s="23"/>
      <c r="JHX45" s="23"/>
      <c r="JHY45" s="23"/>
      <c r="JHZ45" s="23"/>
      <c r="JIA45" s="23"/>
      <c r="JIB45" s="23"/>
      <c r="JIC45" s="23"/>
      <c r="JID45" s="23"/>
      <c r="JIE45" s="23"/>
      <c r="JIF45" s="23"/>
      <c r="JIG45" s="23"/>
      <c r="JIH45" s="23"/>
      <c r="JII45" s="23"/>
      <c r="JIJ45" s="23"/>
      <c r="JIK45" s="23"/>
      <c r="JIL45" s="23"/>
      <c r="JIM45" s="23"/>
      <c r="JIN45" s="23"/>
      <c r="JIO45" s="23"/>
      <c r="JIP45" s="23"/>
      <c r="JIQ45" s="23"/>
      <c r="JIR45" s="23"/>
      <c r="JIS45" s="23"/>
      <c r="JIT45" s="23"/>
      <c r="JIU45" s="23"/>
      <c r="JIV45" s="23"/>
      <c r="JIW45" s="23"/>
      <c r="JIX45" s="23"/>
      <c r="JIY45" s="23"/>
      <c r="JIZ45" s="23"/>
      <c r="JJA45" s="23"/>
      <c r="JJB45" s="23"/>
      <c r="JJC45" s="23"/>
      <c r="JJD45" s="23"/>
      <c r="JJE45" s="23"/>
      <c r="JJF45" s="23"/>
      <c r="JJG45" s="23"/>
      <c r="JJH45" s="23"/>
      <c r="JJI45" s="23"/>
      <c r="JJJ45" s="23"/>
      <c r="JJK45" s="23"/>
      <c r="JJL45" s="23"/>
      <c r="JJM45" s="23"/>
      <c r="JJN45" s="23"/>
      <c r="JJO45" s="23"/>
      <c r="JJP45" s="23"/>
      <c r="JJQ45" s="23"/>
      <c r="JJR45" s="23"/>
      <c r="JJS45" s="23"/>
      <c r="JJT45" s="23"/>
      <c r="JJU45" s="23"/>
      <c r="JJV45" s="23"/>
      <c r="JJW45" s="23"/>
      <c r="JJX45" s="23"/>
      <c r="JJY45" s="23"/>
      <c r="JJZ45" s="23"/>
      <c r="JKA45" s="23"/>
      <c r="JKB45" s="23"/>
      <c r="JKC45" s="23"/>
      <c r="JKD45" s="23"/>
      <c r="JKE45" s="23"/>
      <c r="JKF45" s="23"/>
      <c r="JKG45" s="23"/>
      <c r="JKH45" s="23"/>
      <c r="JKI45" s="23"/>
      <c r="JKJ45" s="23"/>
      <c r="JKK45" s="23"/>
      <c r="JKL45" s="23"/>
      <c r="JKM45" s="23"/>
      <c r="JKN45" s="23"/>
      <c r="JKO45" s="23"/>
      <c r="JKP45" s="23"/>
      <c r="JKQ45" s="23"/>
      <c r="JKR45" s="23"/>
      <c r="JKS45" s="23"/>
      <c r="JKT45" s="23"/>
      <c r="JKU45" s="23"/>
      <c r="JKV45" s="23"/>
      <c r="JKW45" s="23"/>
      <c r="JKX45" s="23"/>
      <c r="JKY45" s="23"/>
      <c r="JKZ45" s="23"/>
      <c r="JLA45" s="23"/>
      <c r="JLB45" s="23"/>
      <c r="JLC45" s="23"/>
      <c r="JLD45" s="23"/>
      <c r="JLE45" s="23"/>
      <c r="JLF45" s="23"/>
      <c r="JLG45" s="23"/>
      <c r="JLH45" s="23"/>
      <c r="JLI45" s="23"/>
      <c r="JLJ45" s="23"/>
      <c r="JLK45" s="23"/>
      <c r="JLL45" s="23"/>
      <c r="JLM45" s="23"/>
      <c r="JLN45" s="23"/>
      <c r="JLO45" s="23"/>
      <c r="JLP45" s="23"/>
      <c r="JLQ45" s="23"/>
      <c r="JLR45" s="23"/>
      <c r="JLS45" s="23"/>
      <c r="JLT45" s="23"/>
      <c r="JLU45" s="23"/>
      <c r="JLV45" s="23"/>
      <c r="JLW45" s="23"/>
      <c r="JLX45" s="23"/>
      <c r="JLY45" s="23"/>
      <c r="JLZ45" s="23"/>
      <c r="JMA45" s="23"/>
      <c r="JMB45" s="23"/>
      <c r="JMC45" s="23"/>
      <c r="JMD45" s="23"/>
      <c r="JME45" s="23"/>
      <c r="JMF45" s="23"/>
      <c r="JMG45" s="23"/>
      <c r="JMH45" s="23"/>
      <c r="JMI45" s="23"/>
      <c r="JMJ45" s="23"/>
      <c r="JMK45" s="23"/>
      <c r="JML45" s="23"/>
      <c r="JMM45" s="23"/>
      <c r="JMN45" s="23"/>
      <c r="JMO45" s="23"/>
      <c r="JMP45" s="23"/>
      <c r="JMQ45" s="23"/>
      <c r="JMR45" s="23"/>
      <c r="JMS45" s="23"/>
      <c r="JMT45" s="23"/>
      <c r="JMU45" s="23"/>
      <c r="JMV45" s="23"/>
      <c r="JMW45" s="23"/>
      <c r="JMX45" s="23"/>
      <c r="JMY45" s="23"/>
      <c r="JMZ45" s="23"/>
      <c r="JNA45" s="23"/>
      <c r="JNB45" s="23"/>
      <c r="JNC45" s="23"/>
      <c r="JND45" s="23"/>
      <c r="JNE45" s="23"/>
      <c r="JNF45" s="23"/>
      <c r="JNG45" s="23"/>
      <c r="JNH45" s="23"/>
      <c r="JNI45" s="23"/>
      <c r="JNJ45" s="23"/>
      <c r="JNK45" s="23"/>
      <c r="JNL45" s="23"/>
      <c r="JNM45" s="23"/>
      <c r="JNN45" s="23"/>
      <c r="JNO45" s="23"/>
      <c r="JNP45" s="23"/>
      <c r="JNQ45" s="23"/>
      <c r="JNR45" s="23"/>
      <c r="JNS45" s="23"/>
      <c r="JNT45" s="23"/>
      <c r="JNU45" s="23"/>
      <c r="JNV45" s="23"/>
      <c r="JNW45" s="23"/>
      <c r="JNX45" s="23"/>
      <c r="JNY45" s="23"/>
      <c r="JNZ45" s="23"/>
      <c r="JOA45" s="23"/>
      <c r="JOB45" s="23"/>
      <c r="JOC45" s="23"/>
      <c r="JOD45" s="23"/>
      <c r="JOE45" s="23"/>
      <c r="JOF45" s="23"/>
      <c r="JOG45" s="23"/>
      <c r="JOH45" s="23"/>
      <c r="JOI45" s="23"/>
      <c r="JOJ45" s="23"/>
      <c r="JOK45" s="23"/>
      <c r="JOL45" s="23"/>
      <c r="JOM45" s="23"/>
      <c r="JON45" s="23"/>
      <c r="JOO45" s="23"/>
      <c r="JOP45" s="23"/>
      <c r="JOQ45" s="23"/>
      <c r="JOR45" s="23"/>
      <c r="JOS45" s="23"/>
      <c r="JOT45" s="23"/>
      <c r="JOU45" s="23"/>
      <c r="JOV45" s="23"/>
      <c r="JOW45" s="23"/>
      <c r="JOX45" s="23"/>
      <c r="JOY45" s="23"/>
      <c r="JOZ45" s="23"/>
      <c r="JPA45" s="23"/>
      <c r="JPB45" s="23"/>
      <c r="JPC45" s="23"/>
      <c r="JPD45" s="23"/>
      <c r="JPE45" s="23"/>
      <c r="JPF45" s="23"/>
      <c r="JPG45" s="23"/>
      <c r="JPH45" s="23"/>
      <c r="JPI45" s="23"/>
      <c r="JPJ45" s="23"/>
      <c r="JPK45" s="23"/>
      <c r="JPL45" s="23"/>
      <c r="JPM45" s="23"/>
      <c r="JPN45" s="23"/>
      <c r="JPO45" s="23"/>
      <c r="JPP45" s="23"/>
      <c r="JPQ45" s="23"/>
      <c r="JPR45" s="23"/>
      <c r="JPS45" s="23"/>
      <c r="JPT45" s="23"/>
      <c r="JPU45" s="23"/>
      <c r="JPV45" s="23"/>
      <c r="JPW45" s="23"/>
      <c r="JPX45" s="23"/>
      <c r="JPY45" s="23"/>
      <c r="JPZ45" s="23"/>
      <c r="JQA45" s="23"/>
      <c r="JQB45" s="23"/>
      <c r="JQC45" s="23"/>
      <c r="JQD45" s="23"/>
      <c r="JQE45" s="23"/>
      <c r="JQF45" s="23"/>
      <c r="JQG45" s="23"/>
      <c r="JQH45" s="23"/>
      <c r="JQI45" s="23"/>
      <c r="JQJ45" s="23"/>
      <c r="JQK45" s="23"/>
      <c r="JQL45" s="23"/>
      <c r="JQM45" s="23"/>
      <c r="JQN45" s="23"/>
      <c r="JQO45" s="23"/>
      <c r="JQP45" s="23"/>
      <c r="JQQ45" s="23"/>
      <c r="JQR45" s="23"/>
      <c r="JQS45" s="23"/>
      <c r="JQT45" s="23"/>
      <c r="JQU45" s="23"/>
      <c r="JQV45" s="23"/>
      <c r="JQW45" s="23"/>
      <c r="JQX45" s="23"/>
      <c r="JQY45" s="23"/>
      <c r="JQZ45" s="23"/>
      <c r="JRA45" s="23"/>
      <c r="JRB45" s="23"/>
      <c r="JRC45" s="23"/>
      <c r="JRD45" s="23"/>
      <c r="JRE45" s="23"/>
      <c r="JRF45" s="23"/>
      <c r="JRG45" s="23"/>
      <c r="JRH45" s="23"/>
      <c r="JRI45" s="23"/>
      <c r="JRJ45" s="23"/>
      <c r="JRK45" s="23"/>
      <c r="JRL45" s="23"/>
      <c r="JRM45" s="23"/>
      <c r="JRN45" s="23"/>
      <c r="JRO45" s="23"/>
      <c r="JRP45" s="23"/>
      <c r="JRQ45" s="23"/>
      <c r="JRR45" s="23"/>
      <c r="JRS45" s="23"/>
      <c r="JRT45" s="23"/>
      <c r="JRU45" s="23"/>
      <c r="JRV45" s="23"/>
      <c r="JRW45" s="23"/>
      <c r="JRX45" s="23"/>
      <c r="JRY45" s="23"/>
      <c r="JRZ45" s="23"/>
      <c r="JSA45" s="23"/>
      <c r="JSB45" s="23"/>
      <c r="JSC45" s="23"/>
      <c r="JSD45" s="23"/>
      <c r="JSE45" s="23"/>
      <c r="JSF45" s="23"/>
      <c r="JSG45" s="23"/>
      <c r="JSH45" s="23"/>
      <c r="JSI45" s="23"/>
      <c r="JSJ45" s="23"/>
      <c r="JSK45" s="23"/>
      <c r="JSL45" s="23"/>
      <c r="JSM45" s="23"/>
      <c r="JSN45" s="23"/>
      <c r="JSO45" s="23"/>
      <c r="JSP45" s="23"/>
      <c r="JSQ45" s="23"/>
      <c r="JSR45" s="23"/>
      <c r="JSS45" s="23"/>
      <c r="JST45" s="23"/>
      <c r="JSU45" s="23"/>
      <c r="JSV45" s="23"/>
      <c r="JSW45" s="23"/>
      <c r="JSX45" s="23"/>
      <c r="JSY45" s="23"/>
      <c r="JSZ45" s="23"/>
      <c r="JTA45" s="23"/>
      <c r="JTB45" s="23"/>
      <c r="JTC45" s="23"/>
      <c r="JTD45" s="23"/>
      <c r="JTE45" s="23"/>
      <c r="JTF45" s="23"/>
      <c r="JTG45" s="23"/>
      <c r="JTH45" s="23"/>
      <c r="JTI45" s="23"/>
      <c r="JTJ45" s="23"/>
      <c r="JTK45" s="23"/>
      <c r="JTL45" s="23"/>
      <c r="JTM45" s="23"/>
      <c r="JTN45" s="23"/>
      <c r="JTO45" s="23"/>
      <c r="JTP45" s="23"/>
      <c r="JTQ45" s="23"/>
      <c r="JTR45" s="23"/>
      <c r="JTS45" s="23"/>
      <c r="JTT45" s="23"/>
      <c r="JTU45" s="23"/>
      <c r="JTV45" s="23"/>
      <c r="JTW45" s="23"/>
      <c r="JTX45" s="23"/>
      <c r="JTY45" s="23"/>
      <c r="JTZ45" s="23"/>
      <c r="JUA45" s="23"/>
      <c r="JUB45" s="23"/>
      <c r="JUC45" s="23"/>
      <c r="JUD45" s="23"/>
      <c r="JUE45" s="23"/>
      <c r="JUF45" s="23"/>
      <c r="JUG45" s="23"/>
      <c r="JUH45" s="23"/>
      <c r="JUI45" s="23"/>
      <c r="JUJ45" s="23"/>
      <c r="JUK45" s="23"/>
      <c r="JUL45" s="23"/>
      <c r="JUM45" s="23"/>
      <c r="JUN45" s="23"/>
      <c r="JUO45" s="23"/>
      <c r="JUP45" s="23"/>
      <c r="JUQ45" s="23"/>
      <c r="JUR45" s="23"/>
      <c r="JUS45" s="23"/>
      <c r="JUT45" s="23"/>
      <c r="JUU45" s="23"/>
      <c r="JUV45" s="23"/>
      <c r="JUW45" s="23"/>
      <c r="JUX45" s="23"/>
      <c r="JUY45" s="23"/>
      <c r="JUZ45" s="23"/>
      <c r="JVA45" s="23"/>
      <c r="JVB45" s="23"/>
      <c r="JVC45" s="23"/>
      <c r="JVD45" s="23"/>
      <c r="JVE45" s="23"/>
      <c r="JVF45" s="23"/>
      <c r="JVG45" s="23"/>
      <c r="JVH45" s="23"/>
      <c r="JVI45" s="23"/>
      <c r="JVJ45" s="23"/>
      <c r="JVK45" s="23"/>
      <c r="JVL45" s="23"/>
      <c r="JVM45" s="23"/>
      <c r="JVN45" s="23"/>
      <c r="JVO45" s="23"/>
      <c r="JVP45" s="23"/>
      <c r="JVQ45" s="23"/>
      <c r="JVR45" s="23"/>
      <c r="JVS45" s="23"/>
      <c r="JVT45" s="23"/>
      <c r="JVU45" s="23"/>
      <c r="JVV45" s="23"/>
      <c r="JVW45" s="23"/>
      <c r="JVX45" s="23"/>
      <c r="JVY45" s="23"/>
      <c r="JVZ45" s="23"/>
      <c r="JWA45" s="23"/>
      <c r="JWB45" s="23"/>
      <c r="JWC45" s="23"/>
      <c r="JWD45" s="23"/>
      <c r="JWE45" s="23"/>
      <c r="JWF45" s="23"/>
      <c r="JWG45" s="23"/>
      <c r="JWH45" s="23"/>
      <c r="JWI45" s="23"/>
      <c r="JWJ45" s="23"/>
      <c r="JWK45" s="23"/>
      <c r="JWL45" s="23"/>
      <c r="JWM45" s="23"/>
      <c r="JWN45" s="23"/>
      <c r="JWO45" s="23"/>
      <c r="JWP45" s="23"/>
      <c r="JWQ45" s="23"/>
      <c r="JWR45" s="23"/>
      <c r="JWS45" s="23"/>
      <c r="JWT45" s="23"/>
      <c r="JWU45" s="23"/>
      <c r="JWV45" s="23"/>
      <c r="JWW45" s="23"/>
      <c r="JWX45" s="23"/>
      <c r="JWY45" s="23"/>
      <c r="JWZ45" s="23"/>
      <c r="JXA45" s="23"/>
      <c r="JXB45" s="23"/>
      <c r="JXC45" s="23"/>
      <c r="JXD45" s="23"/>
      <c r="JXE45" s="23"/>
      <c r="JXF45" s="23"/>
      <c r="JXG45" s="23"/>
      <c r="JXH45" s="23"/>
      <c r="JXI45" s="23"/>
      <c r="JXJ45" s="23"/>
      <c r="JXK45" s="23"/>
      <c r="JXL45" s="23"/>
      <c r="JXM45" s="23"/>
      <c r="JXN45" s="23"/>
      <c r="JXO45" s="23"/>
      <c r="JXP45" s="23"/>
      <c r="JXQ45" s="23"/>
      <c r="JXR45" s="23"/>
      <c r="JXS45" s="23"/>
      <c r="JXT45" s="23"/>
      <c r="JXU45" s="23"/>
      <c r="JXV45" s="23"/>
      <c r="JXW45" s="23"/>
      <c r="JXX45" s="23"/>
      <c r="JXY45" s="23"/>
      <c r="JXZ45" s="23"/>
      <c r="JYA45" s="23"/>
      <c r="JYB45" s="23"/>
      <c r="JYC45" s="23"/>
      <c r="JYD45" s="23"/>
      <c r="JYE45" s="23"/>
      <c r="JYF45" s="23"/>
      <c r="JYG45" s="23"/>
      <c r="JYH45" s="23"/>
      <c r="JYI45" s="23"/>
      <c r="JYJ45" s="23"/>
      <c r="JYK45" s="23"/>
      <c r="JYL45" s="23"/>
      <c r="JYM45" s="23"/>
      <c r="JYN45" s="23"/>
      <c r="JYO45" s="23"/>
      <c r="JYP45" s="23"/>
      <c r="JYQ45" s="23"/>
      <c r="JYR45" s="23"/>
      <c r="JYS45" s="23"/>
      <c r="JYT45" s="23"/>
      <c r="JYU45" s="23"/>
      <c r="JYV45" s="23"/>
      <c r="JYW45" s="23"/>
      <c r="JYX45" s="23"/>
      <c r="JYY45" s="23"/>
      <c r="JYZ45" s="23"/>
      <c r="JZA45" s="23"/>
      <c r="JZB45" s="23"/>
      <c r="JZC45" s="23"/>
      <c r="JZD45" s="23"/>
      <c r="JZE45" s="23"/>
      <c r="JZF45" s="23"/>
      <c r="JZG45" s="23"/>
      <c r="JZH45" s="23"/>
      <c r="JZI45" s="23"/>
      <c r="JZJ45" s="23"/>
      <c r="JZK45" s="23"/>
      <c r="JZL45" s="23"/>
      <c r="JZM45" s="23"/>
      <c r="JZN45" s="23"/>
      <c r="JZO45" s="23"/>
      <c r="JZP45" s="23"/>
      <c r="JZQ45" s="23"/>
      <c r="JZR45" s="23"/>
      <c r="JZS45" s="23"/>
      <c r="JZT45" s="23"/>
      <c r="JZU45" s="23"/>
      <c r="JZV45" s="23"/>
      <c r="JZW45" s="23"/>
      <c r="JZX45" s="23"/>
      <c r="JZY45" s="23"/>
      <c r="JZZ45" s="23"/>
      <c r="KAA45" s="23"/>
      <c r="KAB45" s="23"/>
      <c r="KAC45" s="23"/>
      <c r="KAD45" s="23"/>
      <c r="KAE45" s="23"/>
      <c r="KAF45" s="23"/>
      <c r="KAG45" s="23"/>
      <c r="KAH45" s="23"/>
      <c r="KAI45" s="23"/>
      <c r="KAJ45" s="23"/>
      <c r="KAK45" s="23"/>
      <c r="KAL45" s="23"/>
      <c r="KAM45" s="23"/>
      <c r="KAN45" s="23"/>
      <c r="KAO45" s="23"/>
      <c r="KAP45" s="23"/>
      <c r="KAQ45" s="23"/>
      <c r="KAR45" s="23"/>
      <c r="KAS45" s="23"/>
      <c r="KAT45" s="23"/>
      <c r="KAU45" s="23"/>
      <c r="KAV45" s="23"/>
      <c r="KAW45" s="23"/>
      <c r="KAX45" s="23"/>
      <c r="KAY45" s="23"/>
      <c r="KAZ45" s="23"/>
      <c r="KBA45" s="23"/>
      <c r="KBB45" s="23"/>
      <c r="KBC45" s="23"/>
      <c r="KBD45" s="23"/>
      <c r="KBE45" s="23"/>
      <c r="KBF45" s="23"/>
      <c r="KBG45" s="23"/>
      <c r="KBH45" s="23"/>
      <c r="KBI45" s="23"/>
      <c r="KBJ45" s="23"/>
      <c r="KBK45" s="23"/>
      <c r="KBL45" s="23"/>
      <c r="KBM45" s="23"/>
      <c r="KBN45" s="23"/>
      <c r="KBO45" s="23"/>
      <c r="KBP45" s="23"/>
      <c r="KBQ45" s="23"/>
      <c r="KBR45" s="23"/>
      <c r="KBS45" s="23"/>
      <c r="KBT45" s="23"/>
      <c r="KBU45" s="23"/>
      <c r="KBV45" s="23"/>
      <c r="KBW45" s="23"/>
      <c r="KBX45" s="23"/>
      <c r="KBY45" s="23"/>
      <c r="KBZ45" s="23"/>
      <c r="KCA45" s="23"/>
      <c r="KCB45" s="23"/>
      <c r="KCC45" s="23"/>
      <c r="KCD45" s="23"/>
      <c r="KCE45" s="23"/>
      <c r="KCF45" s="23"/>
      <c r="KCG45" s="23"/>
      <c r="KCH45" s="23"/>
      <c r="KCI45" s="23"/>
      <c r="KCJ45" s="23"/>
      <c r="KCK45" s="23"/>
      <c r="KCL45" s="23"/>
      <c r="KCM45" s="23"/>
      <c r="KCN45" s="23"/>
      <c r="KCO45" s="23"/>
      <c r="KCP45" s="23"/>
      <c r="KCQ45" s="23"/>
      <c r="KCR45" s="23"/>
      <c r="KCS45" s="23"/>
      <c r="KCT45" s="23"/>
      <c r="KCU45" s="23"/>
      <c r="KCV45" s="23"/>
      <c r="KCW45" s="23"/>
      <c r="KCX45" s="23"/>
      <c r="KCY45" s="23"/>
      <c r="KCZ45" s="23"/>
      <c r="KDA45" s="23"/>
      <c r="KDB45" s="23"/>
      <c r="KDC45" s="23"/>
      <c r="KDD45" s="23"/>
      <c r="KDE45" s="23"/>
      <c r="KDF45" s="23"/>
      <c r="KDG45" s="23"/>
      <c r="KDH45" s="23"/>
      <c r="KDI45" s="23"/>
      <c r="KDJ45" s="23"/>
      <c r="KDK45" s="23"/>
      <c r="KDL45" s="23"/>
      <c r="KDM45" s="23"/>
      <c r="KDN45" s="23"/>
      <c r="KDO45" s="23"/>
      <c r="KDP45" s="23"/>
      <c r="KDQ45" s="23"/>
      <c r="KDR45" s="23"/>
      <c r="KDS45" s="23"/>
      <c r="KDT45" s="23"/>
      <c r="KDU45" s="23"/>
      <c r="KDV45" s="23"/>
      <c r="KDW45" s="23"/>
      <c r="KDX45" s="23"/>
      <c r="KDY45" s="23"/>
      <c r="KDZ45" s="23"/>
      <c r="KEA45" s="23"/>
      <c r="KEB45" s="23"/>
      <c r="KEC45" s="23"/>
      <c r="KED45" s="23"/>
      <c r="KEE45" s="23"/>
      <c r="KEF45" s="23"/>
      <c r="KEG45" s="23"/>
      <c r="KEH45" s="23"/>
      <c r="KEI45" s="23"/>
      <c r="KEJ45" s="23"/>
      <c r="KEK45" s="23"/>
      <c r="KEL45" s="23"/>
      <c r="KEM45" s="23"/>
      <c r="KEN45" s="23"/>
      <c r="KEO45" s="23"/>
      <c r="KEP45" s="23"/>
      <c r="KEQ45" s="23"/>
      <c r="KER45" s="23"/>
      <c r="KES45" s="23"/>
      <c r="KET45" s="23"/>
      <c r="KEU45" s="23"/>
      <c r="KEV45" s="23"/>
      <c r="KEW45" s="23"/>
      <c r="KEX45" s="23"/>
      <c r="KEY45" s="23"/>
      <c r="KEZ45" s="23"/>
      <c r="KFA45" s="23"/>
      <c r="KFB45" s="23"/>
      <c r="KFC45" s="23"/>
      <c r="KFD45" s="23"/>
      <c r="KFE45" s="23"/>
      <c r="KFF45" s="23"/>
      <c r="KFG45" s="23"/>
      <c r="KFH45" s="23"/>
      <c r="KFI45" s="23"/>
      <c r="KFJ45" s="23"/>
      <c r="KFK45" s="23"/>
      <c r="KFL45" s="23"/>
      <c r="KFM45" s="23"/>
      <c r="KFN45" s="23"/>
      <c r="KFO45" s="23"/>
      <c r="KFP45" s="23"/>
      <c r="KFQ45" s="23"/>
      <c r="KFR45" s="23"/>
      <c r="KFS45" s="23"/>
      <c r="KFT45" s="23"/>
      <c r="KFU45" s="23"/>
      <c r="KFV45" s="23"/>
      <c r="KFW45" s="23"/>
      <c r="KFX45" s="23"/>
      <c r="KFY45" s="23"/>
      <c r="KFZ45" s="23"/>
      <c r="KGA45" s="23"/>
      <c r="KGB45" s="23"/>
      <c r="KGC45" s="23"/>
      <c r="KGD45" s="23"/>
      <c r="KGE45" s="23"/>
      <c r="KGF45" s="23"/>
      <c r="KGG45" s="23"/>
      <c r="KGH45" s="23"/>
      <c r="KGI45" s="23"/>
      <c r="KGJ45" s="23"/>
      <c r="KGK45" s="23"/>
      <c r="KGL45" s="23"/>
      <c r="KGM45" s="23"/>
      <c r="KGN45" s="23"/>
      <c r="KGO45" s="23"/>
      <c r="KGP45" s="23"/>
      <c r="KGQ45" s="23"/>
      <c r="KGR45" s="23"/>
      <c r="KGS45" s="23"/>
      <c r="KGT45" s="23"/>
      <c r="KGU45" s="23"/>
      <c r="KGV45" s="23"/>
      <c r="KGW45" s="23"/>
      <c r="KGX45" s="23"/>
      <c r="KGY45" s="23"/>
      <c r="KGZ45" s="23"/>
      <c r="KHA45" s="23"/>
      <c r="KHB45" s="23"/>
      <c r="KHC45" s="23"/>
      <c r="KHD45" s="23"/>
      <c r="KHE45" s="23"/>
      <c r="KHF45" s="23"/>
      <c r="KHG45" s="23"/>
      <c r="KHH45" s="23"/>
      <c r="KHI45" s="23"/>
      <c r="KHJ45" s="23"/>
      <c r="KHK45" s="23"/>
      <c r="KHL45" s="23"/>
      <c r="KHM45" s="23"/>
      <c r="KHN45" s="23"/>
      <c r="KHO45" s="23"/>
      <c r="KHP45" s="23"/>
      <c r="KHQ45" s="23"/>
      <c r="KHR45" s="23"/>
      <c r="KHS45" s="23"/>
      <c r="KHT45" s="23"/>
      <c r="KHU45" s="23"/>
      <c r="KHV45" s="23"/>
      <c r="KHW45" s="23"/>
      <c r="KHX45" s="23"/>
      <c r="KHY45" s="23"/>
      <c r="KHZ45" s="23"/>
      <c r="KIA45" s="23"/>
      <c r="KIB45" s="23"/>
      <c r="KIC45" s="23"/>
      <c r="KID45" s="23"/>
      <c r="KIE45" s="23"/>
      <c r="KIF45" s="23"/>
      <c r="KIG45" s="23"/>
      <c r="KIH45" s="23"/>
      <c r="KII45" s="23"/>
      <c r="KIJ45" s="23"/>
      <c r="KIK45" s="23"/>
      <c r="KIL45" s="23"/>
      <c r="KIM45" s="23"/>
      <c r="KIN45" s="23"/>
      <c r="KIO45" s="23"/>
      <c r="KIP45" s="23"/>
      <c r="KIQ45" s="23"/>
      <c r="KIR45" s="23"/>
      <c r="KIS45" s="23"/>
      <c r="KIT45" s="23"/>
      <c r="KIU45" s="23"/>
      <c r="KIV45" s="23"/>
      <c r="KIW45" s="23"/>
      <c r="KIX45" s="23"/>
      <c r="KIY45" s="23"/>
      <c r="KIZ45" s="23"/>
      <c r="KJA45" s="23"/>
      <c r="KJB45" s="23"/>
      <c r="KJC45" s="23"/>
      <c r="KJD45" s="23"/>
      <c r="KJE45" s="23"/>
      <c r="KJF45" s="23"/>
      <c r="KJG45" s="23"/>
      <c r="KJH45" s="23"/>
      <c r="KJI45" s="23"/>
      <c r="KJJ45" s="23"/>
      <c r="KJK45" s="23"/>
      <c r="KJL45" s="23"/>
      <c r="KJM45" s="23"/>
      <c r="KJN45" s="23"/>
      <c r="KJO45" s="23"/>
      <c r="KJP45" s="23"/>
      <c r="KJQ45" s="23"/>
      <c r="KJR45" s="23"/>
      <c r="KJS45" s="23"/>
      <c r="KJT45" s="23"/>
      <c r="KJU45" s="23"/>
      <c r="KJV45" s="23"/>
      <c r="KJW45" s="23"/>
      <c r="KJX45" s="23"/>
      <c r="KJY45" s="23"/>
      <c r="KJZ45" s="23"/>
      <c r="KKA45" s="23"/>
      <c r="KKB45" s="23"/>
      <c r="KKC45" s="23"/>
      <c r="KKD45" s="23"/>
      <c r="KKE45" s="23"/>
      <c r="KKF45" s="23"/>
      <c r="KKG45" s="23"/>
      <c r="KKH45" s="23"/>
      <c r="KKI45" s="23"/>
      <c r="KKJ45" s="23"/>
      <c r="KKK45" s="23"/>
      <c r="KKL45" s="23"/>
      <c r="KKM45" s="23"/>
      <c r="KKN45" s="23"/>
      <c r="KKO45" s="23"/>
      <c r="KKP45" s="23"/>
      <c r="KKQ45" s="23"/>
      <c r="KKR45" s="23"/>
      <c r="KKS45" s="23"/>
      <c r="KKT45" s="23"/>
      <c r="KKU45" s="23"/>
      <c r="KKV45" s="23"/>
      <c r="KKW45" s="23"/>
      <c r="KKX45" s="23"/>
      <c r="KKY45" s="23"/>
      <c r="KKZ45" s="23"/>
      <c r="KLA45" s="23"/>
      <c r="KLB45" s="23"/>
      <c r="KLC45" s="23"/>
      <c r="KLD45" s="23"/>
      <c r="KLE45" s="23"/>
      <c r="KLF45" s="23"/>
      <c r="KLG45" s="23"/>
      <c r="KLH45" s="23"/>
      <c r="KLI45" s="23"/>
      <c r="KLJ45" s="23"/>
      <c r="KLK45" s="23"/>
      <c r="KLL45" s="23"/>
      <c r="KLM45" s="23"/>
      <c r="KLN45" s="23"/>
      <c r="KLO45" s="23"/>
      <c r="KLP45" s="23"/>
      <c r="KLQ45" s="23"/>
      <c r="KLR45" s="23"/>
      <c r="KLS45" s="23"/>
      <c r="KLT45" s="23"/>
      <c r="KLU45" s="23"/>
      <c r="KLV45" s="23"/>
      <c r="KLW45" s="23"/>
      <c r="KLX45" s="23"/>
      <c r="KLY45" s="23"/>
      <c r="KLZ45" s="23"/>
      <c r="KMA45" s="23"/>
      <c r="KMB45" s="23"/>
      <c r="KMC45" s="23"/>
      <c r="KMD45" s="23"/>
      <c r="KME45" s="23"/>
      <c r="KMF45" s="23"/>
      <c r="KMG45" s="23"/>
      <c r="KMH45" s="23"/>
      <c r="KMI45" s="23"/>
      <c r="KMJ45" s="23"/>
      <c r="KMK45" s="23"/>
      <c r="KML45" s="23"/>
      <c r="KMM45" s="23"/>
      <c r="KMN45" s="23"/>
      <c r="KMO45" s="23"/>
      <c r="KMP45" s="23"/>
      <c r="KMQ45" s="23"/>
      <c r="KMR45" s="23"/>
      <c r="KMS45" s="23"/>
      <c r="KMT45" s="23"/>
      <c r="KMU45" s="23"/>
      <c r="KMV45" s="23"/>
      <c r="KMW45" s="23"/>
      <c r="KMX45" s="23"/>
      <c r="KMY45" s="23"/>
      <c r="KMZ45" s="23"/>
      <c r="KNA45" s="23"/>
      <c r="KNB45" s="23"/>
      <c r="KNC45" s="23"/>
      <c r="KND45" s="23"/>
      <c r="KNE45" s="23"/>
      <c r="KNF45" s="23"/>
      <c r="KNG45" s="23"/>
      <c r="KNH45" s="23"/>
      <c r="KNI45" s="23"/>
      <c r="KNJ45" s="23"/>
      <c r="KNK45" s="23"/>
      <c r="KNL45" s="23"/>
      <c r="KNM45" s="23"/>
      <c r="KNN45" s="23"/>
      <c r="KNO45" s="23"/>
      <c r="KNP45" s="23"/>
      <c r="KNQ45" s="23"/>
      <c r="KNR45" s="23"/>
      <c r="KNS45" s="23"/>
      <c r="KNT45" s="23"/>
      <c r="KNU45" s="23"/>
      <c r="KNV45" s="23"/>
      <c r="KNW45" s="23"/>
      <c r="KNX45" s="23"/>
      <c r="KNY45" s="23"/>
      <c r="KNZ45" s="23"/>
      <c r="KOA45" s="23"/>
      <c r="KOB45" s="23"/>
      <c r="KOC45" s="23"/>
      <c r="KOD45" s="23"/>
      <c r="KOE45" s="23"/>
      <c r="KOF45" s="23"/>
      <c r="KOG45" s="23"/>
      <c r="KOH45" s="23"/>
      <c r="KOI45" s="23"/>
      <c r="KOJ45" s="23"/>
      <c r="KOK45" s="23"/>
      <c r="KOL45" s="23"/>
      <c r="KOM45" s="23"/>
      <c r="KON45" s="23"/>
      <c r="KOO45" s="23"/>
      <c r="KOP45" s="23"/>
      <c r="KOQ45" s="23"/>
      <c r="KOR45" s="23"/>
      <c r="KOS45" s="23"/>
      <c r="KOT45" s="23"/>
      <c r="KOU45" s="23"/>
      <c r="KOV45" s="23"/>
      <c r="KOW45" s="23"/>
      <c r="KOX45" s="23"/>
      <c r="KOY45" s="23"/>
      <c r="KOZ45" s="23"/>
      <c r="KPA45" s="23"/>
      <c r="KPB45" s="23"/>
      <c r="KPC45" s="23"/>
      <c r="KPD45" s="23"/>
      <c r="KPE45" s="23"/>
      <c r="KPF45" s="23"/>
      <c r="KPG45" s="23"/>
      <c r="KPH45" s="23"/>
      <c r="KPI45" s="23"/>
      <c r="KPJ45" s="23"/>
      <c r="KPK45" s="23"/>
      <c r="KPL45" s="23"/>
      <c r="KPM45" s="23"/>
      <c r="KPN45" s="23"/>
      <c r="KPO45" s="23"/>
      <c r="KPP45" s="23"/>
      <c r="KPQ45" s="23"/>
      <c r="KPR45" s="23"/>
      <c r="KPS45" s="23"/>
      <c r="KPT45" s="23"/>
      <c r="KPU45" s="23"/>
      <c r="KPV45" s="23"/>
      <c r="KPW45" s="23"/>
      <c r="KPX45" s="23"/>
      <c r="KPY45" s="23"/>
      <c r="KPZ45" s="23"/>
      <c r="KQA45" s="23"/>
      <c r="KQB45" s="23"/>
      <c r="KQC45" s="23"/>
      <c r="KQD45" s="23"/>
      <c r="KQE45" s="23"/>
      <c r="KQF45" s="23"/>
      <c r="KQG45" s="23"/>
      <c r="KQH45" s="23"/>
      <c r="KQI45" s="23"/>
      <c r="KQJ45" s="23"/>
      <c r="KQK45" s="23"/>
      <c r="KQL45" s="23"/>
      <c r="KQM45" s="23"/>
      <c r="KQN45" s="23"/>
      <c r="KQO45" s="23"/>
      <c r="KQP45" s="23"/>
      <c r="KQQ45" s="23"/>
      <c r="KQR45" s="23"/>
      <c r="KQS45" s="23"/>
      <c r="KQT45" s="23"/>
      <c r="KQU45" s="23"/>
      <c r="KQV45" s="23"/>
      <c r="KQW45" s="23"/>
      <c r="KQX45" s="23"/>
      <c r="KQY45" s="23"/>
      <c r="KQZ45" s="23"/>
      <c r="KRA45" s="23"/>
      <c r="KRB45" s="23"/>
      <c r="KRC45" s="23"/>
      <c r="KRD45" s="23"/>
      <c r="KRE45" s="23"/>
      <c r="KRF45" s="23"/>
      <c r="KRG45" s="23"/>
      <c r="KRH45" s="23"/>
      <c r="KRI45" s="23"/>
      <c r="KRJ45" s="23"/>
      <c r="KRK45" s="23"/>
      <c r="KRL45" s="23"/>
      <c r="KRM45" s="23"/>
      <c r="KRN45" s="23"/>
      <c r="KRO45" s="23"/>
      <c r="KRP45" s="23"/>
      <c r="KRQ45" s="23"/>
      <c r="KRR45" s="23"/>
      <c r="KRS45" s="23"/>
      <c r="KRT45" s="23"/>
      <c r="KRU45" s="23"/>
      <c r="KRV45" s="23"/>
      <c r="KRW45" s="23"/>
      <c r="KRX45" s="23"/>
      <c r="KRY45" s="23"/>
      <c r="KRZ45" s="23"/>
      <c r="KSA45" s="23"/>
      <c r="KSB45" s="23"/>
      <c r="KSC45" s="23"/>
      <c r="KSD45" s="23"/>
      <c r="KSE45" s="23"/>
      <c r="KSF45" s="23"/>
      <c r="KSG45" s="23"/>
      <c r="KSH45" s="23"/>
      <c r="KSI45" s="23"/>
      <c r="KSJ45" s="23"/>
      <c r="KSK45" s="23"/>
      <c r="KSL45" s="23"/>
      <c r="KSM45" s="23"/>
      <c r="KSN45" s="23"/>
      <c r="KSO45" s="23"/>
      <c r="KSP45" s="23"/>
      <c r="KSQ45" s="23"/>
      <c r="KSR45" s="23"/>
      <c r="KSS45" s="23"/>
      <c r="KST45" s="23"/>
      <c r="KSU45" s="23"/>
      <c r="KSV45" s="23"/>
      <c r="KSW45" s="23"/>
      <c r="KSX45" s="23"/>
      <c r="KSY45" s="23"/>
      <c r="KSZ45" s="23"/>
      <c r="KTA45" s="23"/>
      <c r="KTB45" s="23"/>
      <c r="KTC45" s="23"/>
      <c r="KTD45" s="23"/>
      <c r="KTE45" s="23"/>
      <c r="KTF45" s="23"/>
      <c r="KTG45" s="23"/>
      <c r="KTH45" s="23"/>
      <c r="KTI45" s="23"/>
      <c r="KTJ45" s="23"/>
      <c r="KTK45" s="23"/>
      <c r="KTL45" s="23"/>
      <c r="KTM45" s="23"/>
      <c r="KTN45" s="23"/>
      <c r="KTO45" s="23"/>
      <c r="KTP45" s="23"/>
      <c r="KTQ45" s="23"/>
      <c r="KTR45" s="23"/>
      <c r="KTS45" s="23"/>
      <c r="KTT45" s="23"/>
      <c r="KTU45" s="23"/>
      <c r="KTV45" s="23"/>
      <c r="KTW45" s="23"/>
      <c r="KTX45" s="23"/>
      <c r="KTY45" s="23"/>
      <c r="KTZ45" s="23"/>
      <c r="KUA45" s="23"/>
      <c r="KUB45" s="23"/>
      <c r="KUC45" s="23"/>
      <c r="KUD45" s="23"/>
      <c r="KUE45" s="23"/>
      <c r="KUF45" s="23"/>
      <c r="KUG45" s="23"/>
      <c r="KUH45" s="23"/>
      <c r="KUI45" s="23"/>
      <c r="KUJ45" s="23"/>
      <c r="KUK45" s="23"/>
      <c r="KUL45" s="23"/>
      <c r="KUM45" s="23"/>
      <c r="KUN45" s="23"/>
      <c r="KUO45" s="23"/>
      <c r="KUP45" s="23"/>
      <c r="KUQ45" s="23"/>
      <c r="KUR45" s="23"/>
      <c r="KUS45" s="23"/>
      <c r="KUT45" s="23"/>
      <c r="KUU45" s="23"/>
      <c r="KUV45" s="23"/>
      <c r="KUW45" s="23"/>
      <c r="KUX45" s="23"/>
      <c r="KUY45" s="23"/>
      <c r="KUZ45" s="23"/>
      <c r="KVA45" s="23"/>
      <c r="KVB45" s="23"/>
      <c r="KVC45" s="23"/>
      <c r="KVD45" s="23"/>
      <c r="KVE45" s="23"/>
      <c r="KVF45" s="23"/>
      <c r="KVG45" s="23"/>
      <c r="KVH45" s="23"/>
      <c r="KVI45" s="23"/>
      <c r="KVJ45" s="23"/>
      <c r="KVK45" s="23"/>
      <c r="KVL45" s="23"/>
      <c r="KVM45" s="23"/>
      <c r="KVN45" s="23"/>
      <c r="KVO45" s="23"/>
      <c r="KVP45" s="23"/>
      <c r="KVQ45" s="23"/>
      <c r="KVR45" s="23"/>
      <c r="KVS45" s="23"/>
      <c r="KVT45" s="23"/>
      <c r="KVU45" s="23"/>
      <c r="KVV45" s="23"/>
      <c r="KVW45" s="23"/>
      <c r="KVX45" s="23"/>
      <c r="KVY45" s="23"/>
      <c r="KVZ45" s="23"/>
      <c r="KWA45" s="23"/>
      <c r="KWB45" s="23"/>
      <c r="KWC45" s="23"/>
      <c r="KWD45" s="23"/>
      <c r="KWE45" s="23"/>
      <c r="KWF45" s="23"/>
      <c r="KWG45" s="23"/>
      <c r="KWH45" s="23"/>
      <c r="KWI45" s="23"/>
      <c r="KWJ45" s="23"/>
      <c r="KWK45" s="23"/>
      <c r="KWL45" s="23"/>
      <c r="KWM45" s="23"/>
      <c r="KWN45" s="23"/>
      <c r="KWO45" s="23"/>
      <c r="KWP45" s="23"/>
      <c r="KWQ45" s="23"/>
      <c r="KWR45" s="23"/>
      <c r="KWS45" s="23"/>
      <c r="KWT45" s="23"/>
      <c r="KWU45" s="23"/>
      <c r="KWV45" s="23"/>
      <c r="KWW45" s="23"/>
      <c r="KWX45" s="23"/>
      <c r="KWY45" s="23"/>
      <c r="KWZ45" s="23"/>
      <c r="KXA45" s="23"/>
      <c r="KXB45" s="23"/>
      <c r="KXC45" s="23"/>
      <c r="KXD45" s="23"/>
      <c r="KXE45" s="23"/>
      <c r="KXF45" s="23"/>
      <c r="KXG45" s="23"/>
      <c r="KXH45" s="23"/>
      <c r="KXI45" s="23"/>
      <c r="KXJ45" s="23"/>
      <c r="KXK45" s="23"/>
      <c r="KXL45" s="23"/>
      <c r="KXM45" s="23"/>
      <c r="KXN45" s="23"/>
      <c r="KXO45" s="23"/>
      <c r="KXP45" s="23"/>
      <c r="KXQ45" s="23"/>
      <c r="KXR45" s="23"/>
      <c r="KXS45" s="23"/>
      <c r="KXT45" s="23"/>
      <c r="KXU45" s="23"/>
      <c r="KXV45" s="23"/>
      <c r="KXW45" s="23"/>
      <c r="KXX45" s="23"/>
      <c r="KXY45" s="23"/>
      <c r="KXZ45" s="23"/>
      <c r="KYA45" s="23"/>
      <c r="KYB45" s="23"/>
      <c r="KYC45" s="23"/>
      <c r="KYD45" s="23"/>
      <c r="KYE45" s="23"/>
      <c r="KYF45" s="23"/>
      <c r="KYG45" s="23"/>
      <c r="KYH45" s="23"/>
      <c r="KYI45" s="23"/>
      <c r="KYJ45" s="23"/>
      <c r="KYK45" s="23"/>
      <c r="KYL45" s="23"/>
      <c r="KYM45" s="23"/>
      <c r="KYN45" s="23"/>
      <c r="KYO45" s="23"/>
      <c r="KYP45" s="23"/>
      <c r="KYQ45" s="23"/>
      <c r="KYR45" s="23"/>
      <c r="KYS45" s="23"/>
      <c r="KYT45" s="23"/>
      <c r="KYU45" s="23"/>
      <c r="KYV45" s="23"/>
      <c r="KYW45" s="23"/>
      <c r="KYX45" s="23"/>
      <c r="KYY45" s="23"/>
      <c r="KYZ45" s="23"/>
      <c r="KZA45" s="23"/>
      <c r="KZB45" s="23"/>
      <c r="KZC45" s="23"/>
      <c r="KZD45" s="23"/>
      <c r="KZE45" s="23"/>
      <c r="KZF45" s="23"/>
      <c r="KZG45" s="23"/>
      <c r="KZH45" s="23"/>
      <c r="KZI45" s="23"/>
      <c r="KZJ45" s="23"/>
      <c r="KZK45" s="23"/>
      <c r="KZL45" s="23"/>
      <c r="KZM45" s="23"/>
      <c r="KZN45" s="23"/>
      <c r="KZO45" s="23"/>
      <c r="KZP45" s="23"/>
      <c r="KZQ45" s="23"/>
      <c r="KZR45" s="23"/>
      <c r="KZS45" s="23"/>
      <c r="KZT45" s="23"/>
      <c r="KZU45" s="23"/>
      <c r="KZV45" s="23"/>
      <c r="KZW45" s="23"/>
      <c r="KZX45" s="23"/>
      <c r="KZY45" s="23"/>
      <c r="KZZ45" s="23"/>
      <c r="LAA45" s="23"/>
      <c r="LAB45" s="23"/>
      <c r="LAC45" s="23"/>
      <c r="LAD45" s="23"/>
      <c r="LAE45" s="23"/>
      <c r="LAF45" s="23"/>
      <c r="LAG45" s="23"/>
      <c r="LAH45" s="23"/>
      <c r="LAI45" s="23"/>
      <c r="LAJ45" s="23"/>
      <c r="LAK45" s="23"/>
      <c r="LAL45" s="23"/>
      <c r="LAM45" s="23"/>
      <c r="LAN45" s="23"/>
      <c r="LAO45" s="23"/>
      <c r="LAP45" s="23"/>
      <c r="LAQ45" s="23"/>
      <c r="LAR45" s="23"/>
      <c r="LAS45" s="23"/>
      <c r="LAT45" s="23"/>
      <c r="LAU45" s="23"/>
      <c r="LAV45" s="23"/>
      <c r="LAW45" s="23"/>
      <c r="LAX45" s="23"/>
      <c r="LAY45" s="23"/>
      <c r="LAZ45" s="23"/>
      <c r="LBA45" s="23"/>
      <c r="LBB45" s="23"/>
      <c r="LBC45" s="23"/>
      <c r="LBD45" s="23"/>
      <c r="LBE45" s="23"/>
      <c r="LBF45" s="23"/>
      <c r="LBG45" s="23"/>
      <c r="LBH45" s="23"/>
      <c r="LBI45" s="23"/>
      <c r="LBJ45" s="23"/>
      <c r="LBK45" s="23"/>
      <c r="LBL45" s="23"/>
      <c r="LBM45" s="23"/>
      <c r="LBN45" s="23"/>
      <c r="LBO45" s="23"/>
      <c r="LBP45" s="23"/>
      <c r="LBQ45" s="23"/>
      <c r="LBR45" s="23"/>
      <c r="LBS45" s="23"/>
      <c r="LBT45" s="23"/>
      <c r="LBU45" s="23"/>
      <c r="LBV45" s="23"/>
      <c r="LBW45" s="23"/>
      <c r="LBX45" s="23"/>
      <c r="LBY45" s="23"/>
      <c r="LBZ45" s="23"/>
      <c r="LCA45" s="23"/>
      <c r="LCB45" s="23"/>
      <c r="LCC45" s="23"/>
      <c r="LCD45" s="23"/>
      <c r="LCE45" s="23"/>
      <c r="LCF45" s="23"/>
      <c r="LCG45" s="23"/>
      <c r="LCH45" s="23"/>
      <c r="LCI45" s="23"/>
      <c r="LCJ45" s="23"/>
      <c r="LCK45" s="23"/>
      <c r="LCL45" s="23"/>
      <c r="LCM45" s="23"/>
      <c r="LCN45" s="23"/>
      <c r="LCO45" s="23"/>
      <c r="LCP45" s="23"/>
      <c r="LCQ45" s="23"/>
      <c r="LCR45" s="23"/>
      <c r="LCS45" s="23"/>
      <c r="LCT45" s="23"/>
      <c r="LCU45" s="23"/>
      <c r="LCV45" s="23"/>
      <c r="LCW45" s="23"/>
      <c r="LCX45" s="23"/>
      <c r="LCY45" s="23"/>
      <c r="LCZ45" s="23"/>
      <c r="LDA45" s="23"/>
      <c r="LDB45" s="23"/>
      <c r="LDC45" s="23"/>
      <c r="LDD45" s="23"/>
      <c r="LDE45" s="23"/>
      <c r="LDF45" s="23"/>
      <c r="LDG45" s="23"/>
      <c r="LDH45" s="23"/>
      <c r="LDI45" s="23"/>
      <c r="LDJ45" s="23"/>
      <c r="LDK45" s="23"/>
      <c r="LDL45" s="23"/>
      <c r="LDM45" s="23"/>
      <c r="LDN45" s="23"/>
      <c r="LDO45" s="23"/>
      <c r="LDP45" s="23"/>
      <c r="LDQ45" s="23"/>
      <c r="LDR45" s="23"/>
      <c r="LDS45" s="23"/>
      <c r="LDT45" s="23"/>
      <c r="LDU45" s="23"/>
      <c r="LDV45" s="23"/>
      <c r="LDW45" s="23"/>
      <c r="LDX45" s="23"/>
      <c r="LDY45" s="23"/>
      <c r="LDZ45" s="23"/>
      <c r="LEA45" s="23"/>
      <c r="LEB45" s="23"/>
      <c r="LEC45" s="23"/>
      <c r="LED45" s="23"/>
      <c r="LEE45" s="23"/>
      <c r="LEF45" s="23"/>
      <c r="LEG45" s="23"/>
      <c r="LEH45" s="23"/>
      <c r="LEI45" s="23"/>
      <c r="LEJ45" s="23"/>
      <c r="LEK45" s="23"/>
      <c r="LEL45" s="23"/>
      <c r="LEM45" s="23"/>
      <c r="LEN45" s="23"/>
      <c r="LEO45" s="23"/>
      <c r="LEP45" s="23"/>
      <c r="LEQ45" s="23"/>
      <c r="LER45" s="23"/>
      <c r="LES45" s="23"/>
      <c r="LET45" s="23"/>
      <c r="LEU45" s="23"/>
      <c r="LEV45" s="23"/>
      <c r="LEW45" s="23"/>
      <c r="LEX45" s="23"/>
      <c r="LEY45" s="23"/>
      <c r="LEZ45" s="23"/>
      <c r="LFA45" s="23"/>
      <c r="LFB45" s="23"/>
      <c r="LFC45" s="23"/>
      <c r="LFD45" s="23"/>
      <c r="LFE45" s="23"/>
      <c r="LFF45" s="23"/>
      <c r="LFG45" s="23"/>
      <c r="LFH45" s="23"/>
      <c r="LFI45" s="23"/>
      <c r="LFJ45" s="23"/>
      <c r="LFK45" s="23"/>
      <c r="LFL45" s="23"/>
      <c r="LFM45" s="23"/>
      <c r="LFN45" s="23"/>
      <c r="LFO45" s="23"/>
      <c r="LFP45" s="23"/>
      <c r="LFQ45" s="23"/>
      <c r="LFR45" s="23"/>
      <c r="LFS45" s="23"/>
      <c r="LFT45" s="23"/>
      <c r="LFU45" s="23"/>
      <c r="LFV45" s="23"/>
      <c r="LFW45" s="23"/>
      <c r="LFX45" s="23"/>
      <c r="LFY45" s="23"/>
      <c r="LFZ45" s="23"/>
      <c r="LGA45" s="23"/>
      <c r="LGB45" s="23"/>
      <c r="LGC45" s="23"/>
      <c r="LGD45" s="23"/>
      <c r="LGE45" s="23"/>
      <c r="LGF45" s="23"/>
      <c r="LGG45" s="23"/>
      <c r="LGH45" s="23"/>
      <c r="LGI45" s="23"/>
      <c r="LGJ45" s="23"/>
      <c r="LGK45" s="23"/>
      <c r="LGL45" s="23"/>
      <c r="LGM45" s="23"/>
      <c r="LGN45" s="23"/>
      <c r="LGO45" s="23"/>
      <c r="LGP45" s="23"/>
      <c r="LGQ45" s="23"/>
      <c r="LGR45" s="23"/>
      <c r="LGS45" s="23"/>
      <c r="LGT45" s="23"/>
      <c r="LGU45" s="23"/>
      <c r="LGV45" s="23"/>
      <c r="LGW45" s="23"/>
      <c r="LGX45" s="23"/>
      <c r="LGY45" s="23"/>
      <c r="LGZ45" s="23"/>
      <c r="LHA45" s="23"/>
      <c r="LHB45" s="23"/>
      <c r="LHC45" s="23"/>
      <c r="LHD45" s="23"/>
      <c r="LHE45" s="23"/>
      <c r="LHF45" s="23"/>
      <c r="LHG45" s="23"/>
      <c r="LHH45" s="23"/>
      <c r="LHI45" s="23"/>
      <c r="LHJ45" s="23"/>
      <c r="LHK45" s="23"/>
      <c r="LHL45" s="23"/>
      <c r="LHM45" s="23"/>
      <c r="LHN45" s="23"/>
      <c r="LHO45" s="23"/>
      <c r="LHP45" s="23"/>
      <c r="LHQ45" s="23"/>
      <c r="LHR45" s="23"/>
      <c r="LHS45" s="23"/>
      <c r="LHT45" s="23"/>
      <c r="LHU45" s="23"/>
      <c r="LHV45" s="23"/>
      <c r="LHW45" s="23"/>
      <c r="LHX45" s="23"/>
      <c r="LHY45" s="23"/>
      <c r="LHZ45" s="23"/>
      <c r="LIA45" s="23"/>
      <c r="LIB45" s="23"/>
      <c r="LIC45" s="23"/>
      <c r="LID45" s="23"/>
      <c r="LIE45" s="23"/>
      <c r="LIF45" s="23"/>
      <c r="LIG45" s="23"/>
      <c r="LIH45" s="23"/>
      <c r="LII45" s="23"/>
      <c r="LIJ45" s="23"/>
      <c r="LIK45" s="23"/>
      <c r="LIL45" s="23"/>
      <c r="LIM45" s="23"/>
      <c r="LIN45" s="23"/>
      <c r="LIO45" s="23"/>
      <c r="LIP45" s="23"/>
      <c r="LIQ45" s="23"/>
      <c r="LIR45" s="23"/>
      <c r="LIS45" s="23"/>
      <c r="LIT45" s="23"/>
      <c r="LIU45" s="23"/>
      <c r="LIV45" s="23"/>
      <c r="LIW45" s="23"/>
      <c r="LIX45" s="23"/>
      <c r="LIY45" s="23"/>
      <c r="LIZ45" s="23"/>
      <c r="LJA45" s="23"/>
      <c r="LJB45" s="23"/>
      <c r="LJC45" s="23"/>
      <c r="LJD45" s="23"/>
      <c r="LJE45" s="23"/>
      <c r="LJF45" s="23"/>
      <c r="LJG45" s="23"/>
      <c r="LJH45" s="23"/>
      <c r="LJI45" s="23"/>
      <c r="LJJ45" s="23"/>
      <c r="LJK45" s="23"/>
      <c r="LJL45" s="23"/>
      <c r="LJM45" s="23"/>
      <c r="LJN45" s="23"/>
      <c r="LJO45" s="23"/>
      <c r="LJP45" s="23"/>
      <c r="LJQ45" s="23"/>
      <c r="LJR45" s="23"/>
      <c r="LJS45" s="23"/>
      <c r="LJT45" s="23"/>
      <c r="LJU45" s="23"/>
      <c r="LJV45" s="23"/>
      <c r="LJW45" s="23"/>
      <c r="LJX45" s="23"/>
      <c r="LJY45" s="23"/>
      <c r="LJZ45" s="23"/>
      <c r="LKA45" s="23"/>
      <c r="LKB45" s="23"/>
      <c r="LKC45" s="23"/>
      <c r="LKD45" s="23"/>
      <c r="LKE45" s="23"/>
      <c r="LKF45" s="23"/>
      <c r="LKG45" s="23"/>
      <c r="LKH45" s="23"/>
      <c r="LKI45" s="23"/>
      <c r="LKJ45" s="23"/>
      <c r="LKK45" s="23"/>
      <c r="LKL45" s="23"/>
      <c r="LKM45" s="23"/>
      <c r="LKN45" s="23"/>
      <c r="LKO45" s="23"/>
      <c r="LKP45" s="23"/>
      <c r="LKQ45" s="23"/>
      <c r="LKR45" s="23"/>
      <c r="LKS45" s="23"/>
      <c r="LKT45" s="23"/>
      <c r="LKU45" s="23"/>
      <c r="LKV45" s="23"/>
      <c r="LKW45" s="23"/>
      <c r="LKX45" s="23"/>
      <c r="LKY45" s="23"/>
      <c r="LKZ45" s="23"/>
      <c r="LLA45" s="23"/>
      <c r="LLB45" s="23"/>
      <c r="LLC45" s="23"/>
      <c r="LLD45" s="23"/>
      <c r="LLE45" s="23"/>
      <c r="LLF45" s="23"/>
      <c r="LLG45" s="23"/>
      <c r="LLH45" s="23"/>
      <c r="LLI45" s="23"/>
      <c r="LLJ45" s="23"/>
      <c r="LLK45" s="23"/>
      <c r="LLL45" s="23"/>
      <c r="LLM45" s="23"/>
      <c r="LLN45" s="23"/>
      <c r="LLO45" s="23"/>
      <c r="LLP45" s="23"/>
      <c r="LLQ45" s="23"/>
      <c r="LLR45" s="23"/>
      <c r="LLS45" s="23"/>
      <c r="LLT45" s="23"/>
      <c r="LLU45" s="23"/>
      <c r="LLV45" s="23"/>
      <c r="LLW45" s="23"/>
      <c r="LLX45" s="23"/>
      <c r="LLY45" s="23"/>
      <c r="LLZ45" s="23"/>
      <c r="LMA45" s="23"/>
      <c r="LMB45" s="23"/>
      <c r="LMC45" s="23"/>
      <c r="LMD45" s="23"/>
      <c r="LME45" s="23"/>
      <c r="LMF45" s="23"/>
      <c r="LMG45" s="23"/>
      <c r="LMH45" s="23"/>
      <c r="LMI45" s="23"/>
      <c r="LMJ45" s="23"/>
      <c r="LMK45" s="23"/>
      <c r="LML45" s="23"/>
      <c r="LMM45" s="23"/>
      <c r="LMN45" s="23"/>
      <c r="LMO45" s="23"/>
      <c r="LMP45" s="23"/>
      <c r="LMQ45" s="23"/>
      <c r="LMR45" s="23"/>
      <c r="LMS45" s="23"/>
      <c r="LMT45" s="23"/>
      <c r="LMU45" s="23"/>
      <c r="LMV45" s="23"/>
      <c r="LMW45" s="23"/>
      <c r="LMX45" s="23"/>
      <c r="LMY45" s="23"/>
      <c r="LMZ45" s="23"/>
      <c r="LNA45" s="23"/>
      <c r="LNB45" s="23"/>
      <c r="LNC45" s="23"/>
      <c r="LND45" s="23"/>
      <c r="LNE45" s="23"/>
      <c r="LNF45" s="23"/>
      <c r="LNG45" s="23"/>
      <c r="LNH45" s="23"/>
      <c r="LNI45" s="23"/>
      <c r="LNJ45" s="23"/>
      <c r="LNK45" s="23"/>
      <c r="LNL45" s="23"/>
      <c r="LNM45" s="23"/>
      <c r="LNN45" s="23"/>
      <c r="LNO45" s="23"/>
      <c r="LNP45" s="23"/>
      <c r="LNQ45" s="23"/>
      <c r="LNR45" s="23"/>
      <c r="LNS45" s="23"/>
      <c r="LNT45" s="23"/>
      <c r="LNU45" s="23"/>
      <c r="LNV45" s="23"/>
      <c r="LNW45" s="23"/>
      <c r="LNX45" s="23"/>
      <c r="LNY45" s="23"/>
      <c r="LNZ45" s="23"/>
      <c r="LOA45" s="23"/>
      <c r="LOB45" s="23"/>
      <c r="LOC45" s="23"/>
      <c r="LOD45" s="23"/>
      <c r="LOE45" s="23"/>
      <c r="LOF45" s="23"/>
      <c r="LOG45" s="23"/>
      <c r="LOH45" s="23"/>
      <c r="LOI45" s="23"/>
      <c r="LOJ45" s="23"/>
      <c r="LOK45" s="23"/>
      <c r="LOL45" s="23"/>
      <c r="LOM45" s="23"/>
      <c r="LON45" s="23"/>
      <c r="LOO45" s="23"/>
      <c r="LOP45" s="23"/>
      <c r="LOQ45" s="23"/>
      <c r="LOR45" s="23"/>
      <c r="LOS45" s="23"/>
      <c r="LOT45" s="23"/>
      <c r="LOU45" s="23"/>
      <c r="LOV45" s="23"/>
      <c r="LOW45" s="23"/>
      <c r="LOX45" s="23"/>
      <c r="LOY45" s="23"/>
      <c r="LOZ45" s="23"/>
      <c r="LPA45" s="23"/>
      <c r="LPB45" s="23"/>
      <c r="LPC45" s="23"/>
      <c r="LPD45" s="23"/>
      <c r="LPE45" s="23"/>
      <c r="LPF45" s="23"/>
      <c r="LPG45" s="23"/>
      <c r="LPH45" s="23"/>
      <c r="LPI45" s="23"/>
      <c r="LPJ45" s="23"/>
      <c r="LPK45" s="23"/>
      <c r="LPL45" s="23"/>
      <c r="LPM45" s="23"/>
      <c r="LPN45" s="23"/>
      <c r="LPO45" s="23"/>
      <c r="LPP45" s="23"/>
      <c r="LPQ45" s="23"/>
      <c r="LPR45" s="23"/>
      <c r="LPS45" s="23"/>
      <c r="LPT45" s="23"/>
      <c r="LPU45" s="23"/>
      <c r="LPV45" s="23"/>
      <c r="LPW45" s="23"/>
      <c r="LPX45" s="23"/>
      <c r="LPY45" s="23"/>
      <c r="LPZ45" s="23"/>
      <c r="LQA45" s="23"/>
      <c r="LQB45" s="23"/>
      <c r="LQC45" s="23"/>
      <c r="LQD45" s="23"/>
      <c r="LQE45" s="23"/>
      <c r="LQF45" s="23"/>
      <c r="LQG45" s="23"/>
      <c r="LQH45" s="23"/>
      <c r="LQI45" s="23"/>
      <c r="LQJ45" s="23"/>
      <c r="LQK45" s="23"/>
      <c r="LQL45" s="23"/>
      <c r="LQM45" s="23"/>
      <c r="LQN45" s="23"/>
      <c r="LQO45" s="23"/>
      <c r="LQP45" s="23"/>
      <c r="LQQ45" s="23"/>
      <c r="LQR45" s="23"/>
      <c r="LQS45" s="23"/>
      <c r="LQT45" s="23"/>
      <c r="LQU45" s="23"/>
      <c r="LQV45" s="23"/>
      <c r="LQW45" s="23"/>
      <c r="LQX45" s="23"/>
      <c r="LQY45" s="23"/>
      <c r="LQZ45" s="23"/>
      <c r="LRA45" s="23"/>
      <c r="LRB45" s="23"/>
      <c r="LRC45" s="23"/>
      <c r="LRD45" s="23"/>
      <c r="LRE45" s="23"/>
      <c r="LRF45" s="23"/>
      <c r="LRG45" s="23"/>
      <c r="LRH45" s="23"/>
      <c r="LRI45" s="23"/>
      <c r="LRJ45" s="23"/>
      <c r="LRK45" s="23"/>
      <c r="LRL45" s="23"/>
      <c r="LRM45" s="23"/>
      <c r="LRN45" s="23"/>
      <c r="LRO45" s="23"/>
      <c r="LRP45" s="23"/>
      <c r="LRQ45" s="23"/>
      <c r="LRR45" s="23"/>
      <c r="LRS45" s="23"/>
      <c r="LRT45" s="23"/>
      <c r="LRU45" s="23"/>
      <c r="LRV45" s="23"/>
      <c r="LRW45" s="23"/>
      <c r="LRX45" s="23"/>
      <c r="LRY45" s="23"/>
      <c r="LRZ45" s="23"/>
      <c r="LSA45" s="23"/>
      <c r="LSB45" s="23"/>
      <c r="LSC45" s="23"/>
      <c r="LSD45" s="23"/>
      <c r="LSE45" s="23"/>
      <c r="LSF45" s="23"/>
      <c r="LSG45" s="23"/>
      <c r="LSH45" s="23"/>
      <c r="LSI45" s="23"/>
      <c r="LSJ45" s="23"/>
      <c r="LSK45" s="23"/>
      <c r="LSL45" s="23"/>
      <c r="LSM45" s="23"/>
      <c r="LSN45" s="23"/>
      <c r="LSO45" s="23"/>
      <c r="LSP45" s="23"/>
      <c r="LSQ45" s="23"/>
      <c r="LSR45" s="23"/>
      <c r="LSS45" s="23"/>
      <c r="LST45" s="23"/>
      <c r="LSU45" s="23"/>
      <c r="LSV45" s="23"/>
      <c r="LSW45" s="23"/>
      <c r="LSX45" s="23"/>
      <c r="LSY45" s="23"/>
      <c r="LSZ45" s="23"/>
      <c r="LTA45" s="23"/>
      <c r="LTB45" s="23"/>
      <c r="LTC45" s="23"/>
      <c r="LTD45" s="23"/>
      <c r="LTE45" s="23"/>
      <c r="LTF45" s="23"/>
      <c r="LTG45" s="23"/>
      <c r="LTH45" s="23"/>
      <c r="LTI45" s="23"/>
      <c r="LTJ45" s="23"/>
      <c r="LTK45" s="23"/>
      <c r="LTL45" s="23"/>
      <c r="LTM45" s="23"/>
      <c r="LTN45" s="23"/>
      <c r="LTO45" s="23"/>
      <c r="LTP45" s="23"/>
      <c r="LTQ45" s="23"/>
      <c r="LTR45" s="23"/>
      <c r="LTS45" s="23"/>
      <c r="LTT45" s="23"/>
      <c r="LTU45" s="23"/>
      <c r="LTV45" s="23"/>
      <c r="LTW45" s="23"/>
      <c r="LTX45" s="23"/>
      <c r="LTY45" s="23"/>
      <c r="LTZ45" s="23"/>
      <c r="LUA45" s="23"/>
      <c r="LUB45" s="23"/>
      <c r="LUC45" s="23"/>
      <c r="LUD45" s="23"/>
      <c r="LUE45" s="23"/>
      <c r="LUF45" s="23"/>
      <c r="LUG45" s="23"/>
      <c r="LUH45" s="23"/>
      <c r="LUI45" s="23"/>
      <c r="LUJ45" s="23"/>
      <c r="LUK45" s="23"/>
      <c r="LUL45" s="23"/>
      <c r="LUM45" s="23"/>
      <c r="LUN45" s="23"/>
      <c r="LUO45" s="23"/>
      <c r="LUP45" s="23"/>
      <c r="LUQ45" s="23"/>
      <c r="LUR45" s="23"/>
      <c r="LUS45" s="23"/>
      <c r="LUT45" s="23"/>
      <c r="LUU45" s="23"/>
      <c r="LUV45" s="23"/>
      <c r="LUW45" s="23"/>
      <c r="LUX45" s="23"/>
      <c r="LUY45" s="23"/>
      <c r="LUZ45" s="23"/>
      <c r="LVA45" s="23"/>
      <c r="LVB45" s="23"/>
      <c r="LVC45" s="23"/>
      <c r="LVD45" s="23"/>
      <c r="LVE45" s="23"/>
      <c r="LVF45" s="23"/>
      <c r="LVG45" s="23"/>
      <c r="LVH45" s="23"/>
      <c r="LVI45" s="23"/>
      <c r="LVJ45" s="23"/>
      <c r="LVK45" s="23"/>
      <c r="LVL45" s="23"/>
      <c r="LVM45" s="23"/>
      <c r="LVN45" s="23"/>
      <c r="LVO45" s="23"/>
      <c r="LVP45" s="23"/>
      <c r="LVQ45" s="23"/>
      <c r="LVR45" s="23"/>
      <c r="LVS45" s="23"/>
      <c r="LVT45" s="23"/>
      <c r="LVU45" s="23"/>
      <c r="LVV45" s="23"/>
      <c r="LVW45" s="23"/>
      <c r="LVX45" s="23"/>
      <c r="LVY45" s="23"/>
      <c r="LVZ45" s="23"/>
      <c r="LWA45" s="23"/>
      <c r="LWB45" s="23"/>
      <c r="LWC45" s="23"/>
      <c r="LWD45" s="23"/>
      <c r="LWE45" s="23"/>
      <c r="LWF45" s="23"/>
      <c r="LWG45" s="23"/>
      <c r="LWH45" s="23"/>
      <c r="LWI45" s="23"/>
      <c r="LWJ45" s="23"/>
      <c r="LWK45" s="23"/>
      <c r="LWL45" s="23"/>
      <c r="LWM45" s="23"/>
      <c r="LWN45" s="23"/>
      <c r="LWO45" s="23"/>
      <c r="LWP45" s="23"/>
      <c r="LWQ45" s="23"/>
      <c r="LWR45" s="23"/>
      <c r="LWS45" s="23"/>
      <c r="LWT45" s="23"/>
      <c r="LWU45" s="23"/>
      <c r="LWV45" s="23"/>
      <c r="LWW45" s="23"/>
      <c r="LWX45" s="23"/>
      <c r="LWY45" s="23"/>
      <c r="LWZ45" s="23"/>
      <c r="LXA45" s="23"/>
      <c r="LXB45" s="23"/>
      <c r="LXC45" s="23"/>
      <c r="LXD45" s="23"/>
      <c r="LXE45" s="23"/>
      <c r="LXF45" s="23"/>
      <c r="LXG45" s="23"/>
      <c r="LXH45" s="23"/>
      <c r="LXI45" s="23"/>
      <c r="LXJ45" s="23"/>
      <c r="LXK45" s="23"/>
      <c r="LXL45" s="23"/>
      <c r="LXM45" s="23"/>
      <c r="LXN45" s="23"/>
      <c r="LXO45" s="23"/>
      <c r="LXP45" s="23"/>
      <c r="LXQ45" s="23"/>
      <c r="LXR45" s="23"/>
      <c r="LXS45" s="23"/>
      <c r="LXT45" s="23"/>
      <c r="LXU45" s="23"/>
      <c r="LXV45" s="23"/>
      <c r="LXW45" s="23"/>
      <c r="LXX45" s="23"/>
      <c r="LXY45" s="23"/>
      <c r="LXZ45" s="23"/>
      <c r="LYA45" s="23"/>
      <c r="LYB45" s="23"/>
      <c r="LYC45" s="23"/>
      <c r="LYD45" s="23"/>
      <c r="LYE45" s="23"/>
      <c r="LYF45" s="23"/>
      <c r="LYG45" s="23"/>
      <c r="LYH45" s="23"/>
      <c r="LYI45" s="23"/>
      <c r="LYJ45" s="23"/>
      <c r="LYK45" s="23"/>
      <c r="LYL45" s="23"/>
      <c r="LYM45" s="23"/>
      <c r="LYN45" s="23"/>
      <c r="LYO45" s="23"/>
      <c r="LYP45" s="23"/>
      <c r="LYQ45" s="23"/>
      <c r="LYR45" s="23"/>
      <c r="LYS45" s="23"/>
      <c r="LYT45" s="23"/>
      <c r="LYU45" s="23"/>
      <c r="LYV45" s="23"/>
      <c r="LYW45" s="23"/>
      <c r="LYX45" s="23"/>
      <c r="LYY45" s="23"/>
      <c r="LYZ45" s="23"/>
      <c r="LZA45" s="23"/>
      <c r="LZB45" s="23"/>
      <c r="LZC45" s="23"/>
      <c r="LZD45" s="23"/>
      <c r="LZE45" s="23"/>
      <c r="LZF45" s="23"/>
      <c r="LZG45" s="23"/>
      <c r="LZH45" s="23"/>
      <c r="LZI45" s="23"/>
      <c r="LZJ45" s="23"/>
      <c r="LZK45" s="23"/>
      <c r="LZL45" s="23"/>
      <c r="LZM45" s="23"/>
      <c r="LZN45" s="23"/>
      <c r="LZO45" s="23"/>
      <c r="LZP45" s="23"/>
      <c r="LZQ45" s="23"/>
      <c r="LZR45" s="23"/>
      <c r="LZS45" s="23"/>
      <c r="LZT45" s="23"/>
      <c r="LZU45" s="23"/>
      <c r="LZV45" s="23"/>
      <c r="LZW45" s="23"/>
      <c r="LZX45" s="23"/>
      <c r="LZY45" s="23"/>
      <c r="LZZ45" s="23"/>
      <c r="MAA45" s="23"/>
      <c r="MAB45" s="23"/>
      <c r="MAC45" s="23"/>
      <c r="MAD45" s="23"/>
      <c r="MAE45" s="23"/>
      <c r="MAF45" s="23"/>
      <c r="MAG45" s="23"/>
      <c r="MAH45" s="23"/>
      <c r="MAI45" s="23"/>
      <c r="MAJ45" s="23"/>
      <c r="MAK45" s="23"/>
      <c r="MAL45" s="23"/>
      <c r="MAM45" s="23"/>
      <c r="MAN45" s="23"/>
      <c r="MAO45" s="23"/>
      <c r="MAP45" s="23"/>
      <c r="MAQ45" s="23"/>
      <c r="MAR45" s="23"/>
      <c r="MAS45" s="23"/>
      <c r="MAT45" s="23"/>
      <c r="MAU45" s="23"/>
      <c r="MAV45" s="23"/>
      <c r="MAW45" s="23"/>
      <c r="MAX45" s="23"/>
      <c r="MAY45" s="23"/>
      <c r="MAZ45" s="23"/>
      <c r="MBA45" s="23"/>
      <c r="MBB45" s="23"/>
      <c r="MBC45" s="23"/>
      <c r="MBD45" s="23"/>
      <c r="MBE45" s="23"/>
      <c r="MBF45" s="23"/>
      <c r="MBG45" s="23"/>
      <c r="MBH45" s="23"/>
      <c r="MBI45" s="23"/>
      <c r="MBJ45" s="23"/>
      <c r="MBK45" s="23"/>
      <c r="MBL45" s="23"/>
      <c r="MBM45" s="23"/>
      <c r="MBN45" s="23"/>
      <c r="MBO45" s="23"/>
      <c r="MBP45" s="23"/>
      <c r="MBQ45" s="23"/>
      <c r="MBR45" s="23"/>
      <c r="MBS45" s="23"/>
      <c r="MBT45" s="23"/>
      <c r="MBU45" s="23"/>
      <c r="MBV45" s="23"/>
      <c r="MBW45" s="23"/>
      <c r="MBX45" s="23"/>
      <c r="MBY45" s="23"/>
      <c r="MBZ45" s="23"/>
      <c r="MCA45" s="23"/>
      <c r="MCB45" s="23"/>
      <c r="MCC45" s="23"/>
      <c r="MCD45" s="23"/>
      <c r="MCE45" s="23"/>
      <c r="MCF45" s="23"/>
      <c r="MCG45" s="23"/>
      <c r="MCH45" s="23"/>
      <c r="MCI45" s="23"/>
      <c r="MCJ45" s="23"/>
      <c r="MCK45" s="23"/>
      <c r="MCL45" s="23"/>
      <c r="MCM45" s="23"/>
      <c r="MCN45" s="23"/>
      <c r="MCO45" s="23"/>
      <c r="MCP45" s="23"/>
      <c r="MCQ45" s="23"/>
      <c r="MCR45" s="23"/>
      <c r="MCS45" s="23"/>
      <c r="MCT45" s="23"/>
      <c r="MCU45" s="23"/>
      <c r="MCV45" s="23"/>
      <c r="MCW45" s="23"/>
      <c r="MCX45" s="23"/>
      <c r="MCY45" s="23"/>
      <c r="MCZ45" s="23"/>
      <c r="MDA45" s="23"/>
      <c r="MDB45" s="23"/>
      <c r="MDC45" s="23"/>
      <c r="MDD45" s="23"/>
      <c r="MDE45" s="23"/>
      <c r="MDF45" s="23"/>
      <c r="MDG45" s="23"/>
      <c r="MDH45" s="23"/>
      <c r="MDI45" s="23"/>
      <c r="MDJ45" s="23"/>
      <c r="MDK45" s="23"/>
      <c r="MDL45" s="23"/>
      <c r="MDM45" s="23"/>
      <c r="MDN45" s="23"/>
      <c r="MDO45" s="23"/>
      <c r="MDP45" s="23"/>
      <c r="MDQ45" s="23"/>
      <c r="MDR45" s="23"/>
      <c r="MDS45" s="23"/>
      <c r="MDT45" s="23"/>
      <c r="MDU45" s="23"/>
      <c r="MDV45" s="23"/>
      <c r="MDW45" s="23"/>
      <c r="MDX45" s="23"/>
      <c r="MDY45" s="23"/>
      <c r="MDZ45" s="23"/>
      <c r="MEA45" s="23"/>
      <c r="MEB45" s="23"/>
      <c r="MEC45" s="23"/>
      <c r="MED45" s="23"/>
      <c r="MEE45" s="23"/>
      <c r="MEF45" s="23"/>
      <c r="MEG45" s="23"/>
      <c r="MEH45" s="23"/>
      <c r="MEI45" s="23"/>
      <c r="MEJ45" s="23"/>
      <c r="MEK45" s="23"/>
      <c r="MEL45" s="23"/>
      <c r="MEM45" s="23"/>
      <c r="MEN45" s="23"/>
      <c r="MEO45" s="23"/>
      <c r="MEP45" s="23"/>
      <c r="MEQ45" s="23"/>
      <c r="MER45" s="23"/>
      <c r="MES45" s="23"/>
      <c r="MET45" s="23"/>
      <c r="MEU45" s="23"/>
      <c r="MEV45" s="23"/>
      <c r="MEW45" s="23"/>
      <c r="MEX45" s="23"/>
      <c r="MEY45" s="23"/>
      <c r="MEZ45" s="23"/>
      <c r="MFA45" s="23"/>
      <c r="MFB45" s="23"/>
      <c r="MFC45" s="23"/>
      <c r="MFD45" s="23"/>
      <c r="MFE45" s="23"/>
      <c r="MFF45" s="23"/>
      <c r="MFG45" s="23"/>
      <c r="MFH45" s="23"/>
      <c r="MFI45" s="23"/>
      <c r="MFJ45" s="23"/>
      <c r="MFK45" s="23"/>
      <c r="MFL45" s="23"/>
      <c r="MFM45" s="23"/>
      <c r="MFN45" s="23"/>
      <c r="MFO45" s="23"/>
      <c r="MFP45" s="23"/>
      <c r="MFQ45" s="23"/>
      <c r="MFR45" s="23"/>
      <c r="MFS45" s="23"/>
      <c r="MFT45" s="23"/>
      <c r="MFU45" s="23"/>
      <c r="MFV45" s="23"/>
      <c r="MFW45" s="23"/>
      <c r="MFX45" s="23"/>
      <c r="MFY45" s="23"/>
      <c r="MFZ45" s="23"/>
      <c r="MGA45" s="23"/>
      <c r="MGB45" s="23"/>
      <c r="MGC45" s="23"/>
      <c r="MGD45" s="23"/>
      <c r="MGE45" s="23"/>
      <c r="MGF45" s="23"/>
      <c r="MGG45" s="23"/>
      <c r="MGH45" s="23"/>
      <c r="MGI45" s="23"/>
      <c r="MGJ45" s="23"/>
      <c r="MGK45" s="23"/>
      <c r="MGL45" s="23"/>
      <c r="MGM45" s="23"/>
      <c r="MGN45" s="23"/>
      <c r="MGO45" s="23"/>
      <c r="MGP45" s="23"/>
      <c r="MGQ45" s="23"/>
      <c r="MGR45" s="23"/>
      <c r="MGS45" s="23"/>
      <c r="MGT45" s="23"/>
      <c r="MGU45" s="23"/>
      <c r="MGV45" s="23"/>
      <c r="MGW45" s="23"/>
      <c r="MGX45" s="23"/>
      <c r="MGY45" s="23"/>
      <c r="MGZ45" s="23"/>
      <c r="MHA45" s="23"/>
      <c r="MHB45" s="23"/>
      <c r="MHC45" s="23"/>
      <c r="MHD45" s="23"/>
      <c r="MHE45" s="23"/>
      <c r="MHF45" s="23"/>
      <c r="MHG45" s="23"/>
      <c r="MHH45" s="23"/>
      <c r="MHI45" s="23"/>
      <c r="MHJ45" s="23"/>
      <c r="MHK45" s="23"/>
      <c r="MHL45" s="23"/>
      <c r="MHM45" s="23"/>
      <c r="MHN45" s="23"/>
      <c r="MHO45" s="23"/>
      <c r="MHP45" s="23"/>
      <c r="MHQ45" s="23"/>
      <c r="MHR45" s="23"/>
      <c r="MHS45" s="23"/>
      <c r="MHT45" s="23"/>
      <c r="MHU45" s="23"/>
      <c r="MHV45" s="23"/>
      <c r="MHW45" s="23"/>
      <c r="MHX45" s="23"/>
      <c r="MHY45" s="23"/>
      <c r="MHZ45" s="23"/>
      <c r="MIA45" s="23"/>
      <c r="MIB45" s="23"/>
      <c r="MIC45" s="23"/>
      <c r="MID45" s="23"/>
      <c r="MIE45" s="23"/>
      <c r="MIF45" s="23"/>
      <c r="MIG45" s="23"/>
      <c r="MIH45" s="23"/>
      <c r="MII45" s="23"/>
      <c r="MIJ45" s="23"/>
      <c r="MIK45" s="23"/>
      <c r="MIL45" s="23"/>
      <c r="MIM45" s="23"/>
      <c r="MIN45" s="23"/>
      <c r="MIO45" s="23"/>
      <c r="MIP45" s="23"/>
      <c r="MIQ45" s="23"/>
      <c r="MIR45" s="23"/>
      <c r="MIS45" s="23"/>
      <c r="MIT45" s="23"/>
      <c r="MIU45" s="23"/>
      <c r="MIV45" s="23"/>
      <c r="MIW45" s="23"/>
      <c r="MIX45" s="23"/>
      <c r="MIY45" s="23"/>
      <c r="MIZ45" s="23"/>
      <c r="MJA45" s="23"/>
      <c r="MJB45" s="23"/>
      <c r="MJC45" s="23"/>
      <c r="MJD45" s="23"/>
      <c r="MJE45" s="23"/>
      <c r="MJF45" s="23"/>
      <c r="MJG45" s="23"/>
      <c r="MJH45" s="23"/>
      <c r="MJI45" s="23"/>
      <c r="MJJ45" s="23"/>
      <c r="MJK45" s="23"/>
      <c r="MJL45" s="23"/>
      <c r="MJM45" s="23"/>
      <c r="MJN45" s="23"/>
      <c r="MJO45" s="23"/>
      <c r="MJP45" s="23"/>
      <c r="MJQ45" s="23"/>
      <c r="MJR45" s="23"/>
      <c r="MJS45" s="23"/>
      <c r="MJT45" s="23"/>
      <c r="MJU45" s="23"/>
      <c r="MJV45" s="23"/>
      <c r="MJW45" s="23"/>
      <c r="MJX45" s="23"/>
      <c r="MJY45" s="23"/>
      <c r="MJZ45" s="23"/>
      <c r="MKA45" s="23"/>
      <c r="MKB45" s="23"/>
      <c r="MKC45" s="23"/>
      <c r="MKD45" s="23"/>
      <c r="MKE45" s="23"/>
      <c r="MKF45" s="23"/>
      <c r="MKG45" s="23"/>
      <c r="MKH45" s="23"/>
      <c r="MKI45" s="23"/>
      <c r="MKJ45" s="23"/>
      <c r="MKK45" s="23"/>
      <c r="MKL45" s="23"/>
      <c r="MKM45" s="23"/>
      <c r="MKN45" s="23"/>
      <c r="MKO45" s="23"/>
      <c r="MKP45" s="23"/>
      <c r="MKQ45" s="23"/>
      <c r="MKR45" s="23"/>
      <c r="MKS45" s="23"/>
      <c r="MKT45" s="23"/>
      <c r="MKU45" s="23"/>
      <c r="MKV45" s="23"/>
      <c r="MKW45" s="23"/>
      <c r="MKX45" s="23"/>
      <c r="MKY45" s="23"/>
      <c r="MKZ45" s="23"/>
      <c r="MLA45" s="23"/>
      <c r="MLB45" s="23"/>
      <c r="MLC45" s="23"/>
      <c r="MLD45" s="23"/>
      <c r="MLE45" s="23"/>
      <c r="MLF45" s="23"/>
      <c r="MLG45" s="23"/>
      <c r="MLH45" s="23"/>
      <c r="MLI45" s="23"/>
      <c r="MLJ45" s="23"/>
      <c r="MLK45" s="23"/>
      <c r="MLL45" s="23"/>
      <c r="MLM45" s="23"/>
      <c r="MLN45" s="23"/>
      <c r="MLO45" s="23"/>
      <c r="MLP45" s="23"/>
      <c r="MLQ45" s="23"/>
      <c r="MLR45" s="23"/>
      <c r="MLS45" s="23"/>
      <c r="MLT45" s="23"/>
      <c r="MLU45" s="23"/>
      <c r="MLV45" s="23"/>
      <c r="MLW45" s="23"/>
      <c r="MLX45" s="23"/>
      <c r="MLY45" s="23"/>
      <c r="MLZ45" s="23"/>
      <c r="MMA45" s="23"/>
      <c r="MMB45" s="23"/>
      <c r="MMC45" s="23"/>
      <c r="MMD45" s="23"/>
      <c r="MME45" s="23"/>
      <c r="MMF45" s="23"/>
      <c r="MMG45" s="23"/>
      <c r="MMH45" s="23"/>
      <c r="MMI45" s="23"/>
      <c r="MMJ45" s="23"/>
      <c r="MMK45" s="23"/>
      <c r="MML45" s="23"/>
      <c r="MMM45" s="23"/>
      <c r="MMN45" s="23"/>
      <c r="MMO45" s="23"/>
      <c r="MMP45" s="23"/>
      <c r="MMQ45" s="23"/>
      <c r="MMR45" s="23"/>
      <c r="MMS45" s="23"/>
      <c r="MMT45" s="23"/>
      <c r="MMU45" s="23"/>
      <c r="MMV45" s="23"/>
      <c r="MMW45" s="23"/>
      <c r="MMX45" s="23"/>
      <c r="MMY45" s="23"/>
      <c r="MMZ45" s="23"/>
      <c r="MNA45" s="23"/>
      <c r="MNB45" s="23"/>
      <c r="MNC45" s="23"/>
      <c r="MND45" s="23"/>
      <c r="MNE45" s="23"/>
      <c r="MNF45" s="23"/>
      <c r="MNG45" s="23"/>
      <c r="MNH45" s="23"/>
      <c r="MNI45" s="23"/>
      <c r="MNJ45" s="23"/>
      <c r="MNK45" s="23"/>
      <c r="MNL45" s="23"/>
      <c r="MNM45" s="23"/>
      <c r="MNN45" s="23"/>
      <c r="MNO45" s="23"/>
      <c r="MNP45" s="23"/>
      <c r="MNQ45" s="23"/>
      <c r="MNR45" s="23"/>
      <c r="MNS45" s="23"/>
      <c r="MNT45" s="23"/>
      <c r="MNU45" s="23"/>
      <c r="MNV45" s="23"/>
      <c r="MNW45" s="23"/>
      <c r="MNX45" s="23"/>
      <c r="MNY45" s="23"/>
      <c r="MNZ45" s="23"/>
      <c r="MOA45" s="23"/>
      <c r="MOB45" s="23"/>
      <c r="MOC45" s="23"/>
      <c r="MOD45" s="23"/>
      <c r="MOE45" s="23"/>
      <c r="MOF45" s="23"/>
      <c r="MOG45" s="23"/>
      <c r="MOH45" s="23"/>
      <c r="MOI45" s="23"/>
      <c r="MOJ45" s="23"/>
      <c r="MOK45" s="23"/>
      <c r="MOL45" s="23"/>
      <c r="MOM45" s="23"/>
      <c r="MON45" s="23"/>
      <c r="MOO45" s="23"/>
      <c r="MOP45" s="23"/>
      <c r="MOQ45" s="23"/>
      <c r="MOR45" s="23"/>
      <c r="MOS45" s="23"/>
      <c r="MOT45" s="23"/>
      <c r="MOU45" s="23"/>
      <c r="MOV45" s="23"/>
      <c r="MOW45" s="23"/>
      <c r="MOX45" s="23"/>
      <c r="MOY45" s="23"/>
      <c r="MOZ45" s="23"/>
      <c r="MPA45" s="23"/>
      <c r="MPB45" s="23"/>
      <c r="MPC45" s="23"/>
      <c r="MPD45" s="23"/>
      <c r="MPE45" s="23"/>
      <c r="MPF45" s="23"/>
      <c r="MPG45" s="23"/>
      <c r="MPH45" s="23"/>
      <c r="MPI45" s="23"/>
      <c r="MPJ45" s="23"/>
      <c r="MPK45" s="23"/>
      <c r="MPL45" s="23"/>
      <c r="MPM45" s="23"/>
      <c r="MPN45" s="23"/>
      <c r="MPO45" s="23"/>
      <c r="MPP45" s="23"/>
      <c r="MPQ45" s="23"/>
      <c r="MPR45" s="23"/>
      <c r="MPS45" s="23"/>
      <c r="MPT45" s="23"/>
      <c r="MPU45" s="23"/>
      <c r="MPV45" s="23"/>
      <c r="MPW45" s="23"/>
      <c r="MPX45" s="23"/>
      <c r="MPY45" s="23"/>
      <c r="MPZ45" s="23"/>
      <c r="MQA45" s="23"/>
      <c r="MQB45" s="23"/>
      <c r="MQC45" s="23"/>
      <c r="MQD45" s="23"/>
      <c r="MQE45" s="23"/>
      <c r="MQF45" s="23"/>
      <c r="MQG45" s="23"/>
      <c r="MQH45" s="23"/>
      <c r="MQI45" s="23"/>
      <c r="MQJ45" s="23"/>
      <c r="MQK45" s="23"/>
      <c r="MQL45" s="23"/>
      <c r="MQM45" s="23"/>
      <c r="MQN45" s="23"/>
      <c r="MQO45" s="23"/>
      <c r="MQP45" s="23"/>
      <c r="MQQ45" s="23"/>
      <c r="MQR45" s="23"/>
      <c r="MQS45" s="23"/>
      <c r="MQT45" s="23"/>
      <c r="MQU45" s="23"/>
      <c r="MQV45" s="23"/>
      <c r="MQW45" s="23"/>
      <c r="MQX45" s="23"/>
      <c r="MQY45" s="23"/>
      <c r="MQZ45" s="23"/>
      <c r="MRA45" s="23"/>
      <c r="MRB45" s="23"/>
      <c r="MRC45" s="23"/>
      <c r="MRD45" s="23"/>
      <c r="MRE45" s="23"/>
      <c r="MRF45" s="23"/>
      <c r="MRG45" s="23"/>
      <c r="MRH45" s="23"/>
      <c r="MRI45" s="23"/>
      <c r="MRJ45" s="23"/>
      <c r="MRK45" s="23"/>
      <c r="MRL45" s="23"/>
      <c r="MRM45" s="23"/>
      <c r="MRN45" s="23"/>
      <c r="MRO45" s="23"/>
      <c r="MRP45" s="23"/>
      <c r="MRQ45" s="23"/>
      <c r="MRR45" s="23"/>
      <c r="MRS45" s="23"/>
      <c r="MRT45" s="23"/>
      <c r="MRU45" s="23"/>
      <c r="MRV45" s="23"/>
      <c r="MRW45" s="23"/>
      <c r="MRX45" s="23"/>
      <c r="MRY45" s="23"/>
      <c r="MRZ45" s="23"/>
      <c r="MSA45" s="23"/>
      <c r="MSB45" s="23"/>
      <c r="MSC45" s="23"/>
      <c r="MSD45" s="23"/>
      <c r="MSE45" s="23"/>
      <c r="MSF45" s="23"/>
      <c r="MSG45" s="23"/>
      <c r="MSH45" s="23"/>
      <c r="MSI45" s="23"/>
      <c r="MSJ45" s="23"/>
      <c r="MSK45" s="23"/>
      <c r="MSL45" s="23"/>
      <c r="MSM45" s="23"/>
      <c r="MSN45" s="23"/>
      <c r="MSO45" s="23"/>
      <c r="MSP45" s="23"/>
      <c r="MSQ45" s="23"/>
      <c r="MSR45" s="23"/>
      <c r="MSS45" s="23"/>
      <c r="MST45" s="23"/>
      <c r="MSU45" s="23"/>
      <c r="MSV45" s="23"/>
      <c r="MSW45" s="23"/>
      <c r="MSX45" s="23"/>
      <c r="MSY45" s="23"/>
      <c r="MSZ45" s="23"/>
      <c r="MTA45" s="23"/>
      <c r="MTB45" s="23"/>
      <c r="MTC45" s="23"/>
      <c r="MTD45" s="23"/>
      <c r="MTE45" s="23"/>
      <c r="MTF45" s="23"/>
      <c r="MTG45" s="23"/>
      <c r="MTH45" s="23"/>
      <c r="MTI45" s="23"/>
      <c r="MTJ45" s="23"/>
      <c r="MTK45" s="23"/>
      <c r="MTL45" s="23"/>
      <c r="MTM45" s="23"/>
      <c r="MTN45" s="23"/>
      <c r="MTO45" s="23"/>
      <c r="MTP45" s="23"/>
      <c r="MTQ45" s="23"/>
      <c r="MTR45" s="23"/>
      <c r="MTS45" s="23"/>
      <c r="MTT45" s="23"/>
      <c r="MTU45" s="23"/>
      <c r="MTV45" s="23"/>
      <c r="MTW45" s="23"/>
      <c r="MTX45" s="23"/>
      <c r="MTY45" s="23"/>
      <c r="MTZ45" s="23"/>
      <c r="MUA45" s="23"/>
      <c r="MUB45" s="23"/>
      <c r="MUC45" s="23"/>
      <c r="MUD45" s="23"/>
      <c r="MUE45" s="23"/>
      <c r="MUF45" s="23"/>
      <c r="MUG45" s="23"/>
      <c r="MUH45" s="23"/>
      <c r="MUI45" s="23"/>
      <c r="MUJ45" s="23"/>
      <c r="MUK45" s="23"/>
      <c r="MUL45" s="23"/>
      <c r="MUM45" s="23"/>
      <c r="MUN45" s="23"/>
      <c r="MUO45" s="23"/>
      <c r="MUP45" s="23"/>
      <c r="MUQ45" s="23"/>
      <c r="MUR45" s="23"/>
      <c r="MUS45" s="23"/>
      <c r="MUT45" s="23"/>
      <c r="MUU45" s="23"/>
      <c r="MUV45" s="23"/>
      <c r="MUW45" s="23"/>
      <c r="MUX45" s="23"/>
      <c r="MUY45" s="23"/>
      <c r="MUZ45" s="23"/>
      <c r="MVA45" s="23"/>
      <c r="MVB45" s="23"/>
      <c r="MVC45" s="23"/>
      <c r="MVD45" s="23"/>
      <c r="MVE45" s="23"/>
      <c r="MVF45" s="23"/>
      <c r="MVG45" s="23"/>
      <c r="MVH45" s="23"/>
      <c r="MVI45" s="23"/>
      <c r="MVJ45" s="23"/>
      <c r="MVK45" s="23"/>
      <c r="MVL45" s="23"/>
      <c r="MVM45" s="23"/>
      <c r="MVN45" s="23"/>
      <c r="MVO45" s="23"/>
      <c r="MVP45" s="23"/>
      <c r="MVQ45" s="23"/>
      <c r="MVR45" s="23"/>
      <c r="MVS45" s="23"/>
      <c r="MVT45" s="23"/>
      <c r="MVU45" s="23"/>
      <c r="MVV45" s="23"/>
      <c r="MVW45" s="23"/>
      <c r="MVX45" s="23"/>
      <c r="MVY45" s="23"/>
      <c r="MVZ45" s="23"/>
      <c r="MWA45" s="23"/>
      <c r="MWB45" s="23"/>
      <c r="MWC45" s="23"/>
      <c r="MWD45" s="23"/>
      <c r="MWE45" s="23"/>
      <c r="MWF45" s="23"/>
      <c r="MWG45" s="23"/>
      <c r="MWH45" s="23"/>
      <c r="MWI45" s="23"/>
      <c r="MWJ45" s="23"/>
      <c r="MWK45" s="23"/>
      <c r="MWL45" s="23"/>
      <c r="MWM45" s="23"/>
      <c r="MWN45" s="23"/>
      <c r="MWO45" s="23"/>
      <c r="MWP45" s="23"/>
      <c r="MWQ45" s="23"/>
      <c r="MWR45" s="23"/>
      <c r="MWS45" s="23"/>
      <c r="MWT45" s="23"/>
      <c r="MWU45" s="23"/>
      <c r="MWV45" s="23"/>
      <c r="MWW45" s="23"/>
      <c r="MWX45" s="23"/>
      <c r="MWY45" s="23"/>
      <c r="MWZ45" s="23"/>
      <c r="MXA45" s="23"/>
      <c r="MXB45" s="23"/>
      <c r="MXC45" s="23"/>
      <c r="MXD45" s="23"/>
      <c r="MXE45" s="23"/>
      <c r="MXF45" s="23"/>
      <c r="MXG45" s="23"/>
      <c r="MXH45" s="23"/>
      <c r="MXI45" s="23"/>
      <c r="MXJ45" s="23"/>
      <c r="MXK45" s="23"/>
      <c r="MXL45" s="23"/>
      <c r="MXM45" s="23"/>
      <c r="MXN45" s="23"/>
      <c r="MXO45" s="23"/>
      <c r="MXP45" s="23"/>
      <c r="MXQ45" s="23"/>
      <c r="MXR45" s="23"/>
      <c r="MXS45" s="23"/>
      <c r="MXT45" s="23"/>
      <c r="MXU45" s="23"/>
      <c r="MXV45" s="23"/>
      <c r="MXW45" s="23"/>
      <c r="MXX45" s="23"/>
      <c r="MXY45" s="23"/>
      <c r="MXZ45" s="23"/>
      <c r="MYA45" s="23"/>
      <c r="MYB45" s="23"/>
      <c r="MYC45" s="23"/>
      <c r="MYD45" s="23"/>
      <c r="MYE45" s="23"/>
      <c r="MYF45" s="23"/>
      <c r="MYG45" s="23"/>
      <c r="MYH45" s="23"/>
      <c r="MYI45" s="23"/>
      <c r="MYJ45" s="23"/>
      <c r="MYK45" s="23"/>
      <c r="MYL45" s="23"/>
      <c r="MYM45" s="23"/>
      <c r="MYN45" s="23"/>
      <c r="MYO45" s="23"/>
      <c r="MYP45" s="23"/>
      <c r="MYQ45" s="23"/>
      <c r="MYR45" s="23"/>
      <c r="MYS45" s="23"/>
      <c r="MYT45" s="23"/>
      <c r="MYU45" s="23"/>
      <c r="MYV45" s="23"/>
      <c r="MYW45" s="23"/>
      <c r="MYX45" s="23"/>
      <c r="MYY45" s="23"/>
      <c r="MYZ45" s="23"/>
      <c r="MZA45" s="23"/>
      <c r="MZB45" s="23"/>
      <c r="MZC45" s="23"/>
      <c r="MZD45" s="23"/>
      <c r="MZE45" s="23"/>
      <c r="MZF45" s="23"/>
      <c r="MZG45" s="23"/>
      <c r="MZH45" s="23"/>
      <c r="MZI45" s="23"/>
      <c r="MZJ45" s="23"/>
      <c r="MZK45" s="23"/>
      <c r="MZL45" s="23"/>
      <c r="MZM45" s="23"/>
      <c r="MZN45" s="23"/>
      <c r="MZO45" s="23"/>
      <c r="MZP45" s="23"/>
      <c r="MZQ45" s="23"/>
      <c r="MZR45" s="23"/>
      <c r="MZS45" s="23"/>
      <c r="MZT45" s="23"/>
      <c r="MZU45" s="23"/>
      <c r="MZV45" s="23"/>
      <c r="MZW45" s="23"/>
      <c r="MZX45" s="23"/>
      <c r="MZY45" s="23"/>
      <c r="MZZ45" s="23"/>
      <c r="NAA45" s="23"/>
      <c r="NAB45" s="23"/>
      <c r="NAC45" s="23"/>
      <c r="NAD45" s="23"/>
      <c r="NAE45" s="23"/>
      <c r="NAF45" s="23"/>
      <c r="NAG45" s="23"/>
      <c r="NAH45" s="23"/>
      <c r="NAI45" s="23"/>
      <c r="NAJ45" s="23"/>
      <c r="NAK45" s="23"/>
      <c r="NAL45" s="23"/>
      <c r="NAM45" s="23"/>
      <c r="NAN45" s="23"/>
      <c r="NAO45" s="23"/>
      <c r="NAP45" s="23"/>
      <c r="NAQ45" s="23"/>
      <c r="NAR45" s="23"/>
      <c r="NAS45" s="23"/>
      <c r="NAT45" s="23"/>
      <c r="NAU45" s="23"/>
      <c r="NAV45" s="23"/>
      <c r="NAW45" s="23"/>
      <c r="NAX45" s="23"/>
      <c r="NAY45" s="23"/>
      <c r="NAZ45" s="23"/>
      <c r="NBA45" s="23"/>
      <c r="NBB45" s="23"/>
      <c r="NBC45" s="23"/>
      <c r="NBD45" s="23"/>
      <c r="NBE45" s="23"/>
      <c r="NBF45" s="23"/>
      <c r="NBG45" s="23"/>
      <c r="NBH45" s="23"/>
      <c r="NBI45" s="23"/>
      <c r="NBJ45" s="23"/>
      <c r="NBK45" s="23"/>
      <c r="NBL45" s="23"/>
      <c r="NBM45" s="23"/>
      <c r="NBN45" s="23"/>
      <c r="NBO45" s="23"/>
      <c r="NBP45" s="23"/>
      <c r="NBQ45" s="23"/>
      <c r="NBR45" s="23"/>
      <c r="NBS45" s="23"/>
      <c r="NBT45" s="23"/>
      <c r="NBU45" s="23"/>
      <c r="NBV45" s="23"/>
      <c r="NBW45" s="23"/>
      <c r="NBX45" s="23"/>
      <c r="NBY45" s="23"/>
      <c r="NBZ45" s="23"/>
      <c r="NCA45" s="23"/>
      <c r="NCB45" s="23"/>
      <c r="NCC45" s="23"/>
      <c r="NCD45" s="23"/>
      <c r="NCE45" s="23"/>
      <c r="NCF45" s="23"/>
      <c r="NCG45" s="23"/>
      <c r="NCH45" s="23"/>
      <c r="NCI45" s="23"/>
      <c r="NCJ45" s="23"/>
      <c r="NCK45" s="23"/>
      <c r="NCL45" s="23"/>
      <c r="NCM45" s="23"/>
      <c r="NCN45" s="23"/>
      <c r="NCO45" s="23"/>
      <c r="NCP45" s="23"/>
      <c r="NCQ45" s="23"/>
      <c r="NCR45" s="23"/>
      <c r="NCS45" s="23"/>
      <c r="NCT45" s="23"/>
      <c r="NCU45" s="23"/>
      <c r="NCV45" s="23"/>
      <c r="NCW45" s="23"/>
      <c r="NCX45" s="23"/>
      <c r="NCY45" s="23"/>
      <c r="NCZ45" s="23"/>
      <c r="NDA45" s="23"/>
      <c r="NDB45" s="23"/>
      <c r="NDC45" s="23"/>
      <c r="NDD45" s="23"/>
      <c r="NDE45" s="23"/>
      <c r="NDF45" s="23"/>
      <c r="NDG45" s="23"/>
      <c r="NDH45" s="23"/>
      <c r="NDI45" s="23"/>
      <c r="NDJ45" s="23"/>
      <c r="NDK45" s="23"/>
      <c r="NDL45" s="23"/>
      <c r="NDM45" s="23"/>
      <c r="NDN45" s="23"/>
      <c r="NDO45" s="23"/>
      <c r="NDP45" s="23"/>
      <c r="NDQ45" s="23"/>
      <c r="NDR45" s="23"/>
      <c r="NDS45" s="23"/>
      <c r="NDT45" s="23"/>
      <c r="NDU45" s="23"/>
      <c r="NDV45" s="23"/>
      <c r="NDW45" s="23"/>
      <c r="NDX45" s="23"/>
      <c r="NDY45" s="23"/>
      <c r="NDZ45" s="23"/>
      <c r="NEA45" s="23"/>
      <c r="NEB45" s="23"/>
      <c r="NEC45" s="23"/>
      <c r="NED45" s="23"/>
      <c r="NEE45" s="23"/>
      <c r="NEF45" s="23"/>
      <c r="NEG45" s="23"/>
      <c r="NEH45" s="23"/>
      <c r="NEI45" s="23"/>
      <c r="NEJ45" s="23"/>
      <c r="NEK45" s="23"/>
      <c r="NEL45" s="23"/>
      <c r="NEM45" s="23"/>
      <c r="NEN45" s="23"/>
      <c r="NEO45" s="23"/>
      <c r="NEP45" s="23"/>
      <c r="NEQ45" s="23"/>
      <c r="NER45" s="23"/>
      <c r="NES45" s="23"/>
      <c r="NET45" s="23"/>
      <c r="NEU45" s="23"/>
      <c r="NEV45" s="23"/>
      <c r="NEW45" s="23"/>
      <c r="NEX45" s="23"/>
      <c r="NEY45" s="23"/>
      <c r="NEZ45" s="23"/>
      <c r="NFA45" s="23"/>
      <c r="NFB45" s="23"/>
      <c r="NFC45" s="23"/>
      <c r="NFD45" s="23"/>
      <c r="NFE45" s="23"/>
      <c r="NFF45" s="23"/>
      <c r="NFG45" s="23"/>
      <c r="NFH45" s="23"/>
      <c r="NFI45" s="23"/>
      <c r="NFJ45" s="23"/>
      <c r="NFK45" s="23"/>
      <c r="NFL45" s="23"/>
      <c r="NFM45" s="23"/>
      <c r="NFN45" s="23"/>
      <c r="NFO45" s="23"/>
      <c r="NFP45" s="23"/>
      <c r="NFQ45" s="23"/>
      <c r="NFR45" s="23"/>
      <c r="NFS45" s="23"/>
      <c r="NFT45" s="23"/>
      <c r="NFU45" s="23"/>
      <c r="NFV45" s="23"/>
      <c r="NFW45" s="23"/>
      <c r="NFX45" s="23"/>
      <c r="NFY45" s="23"/>
      <c r="NFZ45" s="23"/>
      <c r="NGA45" s="23"/>
      <c r="NGB45" s="23"/>
      <c r="NGC45" s="23"/>
      <c r="NGD45" s="23"/>
      <c r="NGE45" s="23"/>
      <c r="NGF45" s="23"/>
      <c r="NGG45" s="23"/>
      <c r="NGH45" s="23"/>
      <c r="NGI45" s="23"/>
      <c r="NGJ45" s="23"/>
      <c r="NGK45" s="23"/>
      <c r="NGL45" s="23"/>
      <c r="NGM45" s="23"/>
      <c r="NGN45" s="23"/>
      <c r="NGO45" s="23"/>
      <c r="NGP45" s="23"/>
      <c r="NGQ45" s="23"/>
      <c r="NGR45" s="23"/>
      <c r="NGS45" s="23"/>
      <c r="NGT45" s="23"/>
      <c r="NGU45" s="23"/>
      <c r="NGV45" s="23"/>
      <c r="NGW45" s="23"/>
      <c r="NGX45" s="23"/>
      <c r="NGY45" s="23"/>
      <c r="NGZ45" s="23"/>
      <c r="NHA45" s="23"/>
      <c r="NHB45" s="23"/>
      <c r="NHC45" s="23"/>
      <c r="NHD45" s="23"/>
      <c r="NHE45" s="23"/>
      <c r="NHF45" s="23"/>
      <c r="NHG45" s="23"/>
      <c r="NHH45" s="23"/>
      <c r="NHI45" s="23"/>
      <c r="NHJ45" s="23"/>
      <c r="NHK45" s="23"/>
      <c r="NHL45" s="23"/>
      <c r="NHM45" s="23"/>
      <c r="NHN45" s="23"/>
      <c r="NHO45" s="23"/>
      <c r="NHP45" s="23"/>
      <c r="NHQ45" s="23"/>
      <c r="NHR45" s="23"/>
      <c r="NHS45" s="23"/>
      <c r="NHT45" s="23"/>
      <c r="NHU45" s="23"/>
      <c r="NHV45" s="23"/>
      <c r="NHW45" s="23"/>
      <c r="NHX45" s="23"/>
      <c r="NHY45" s="23"/>
      <c r="NHZ45" s="23"/>
      <c r="NIA45" s="23"/>
      <c r="NIB45" s="23"/>
      <c r="NIC45" s="23"/>
      <c r="NID45" s="23"/>
      <c r="NIE45" s="23"/>
      <c r="NIF45" s="23"/>
      <c r="NIG45" s="23"/>
      <c r="NIH45" s="23"/>
      <c r="NII45" s="23"/>
      <c r="NIJ45" s="23"/>
      <c r="NIK45" s="23"/>
      <c r="NIL45" s="23"/>
      <c r="NIM45" s="23"/>
      <c r="NIN45" s="23"/>
      <c r="NIO45" s="23"/>
      <c r="NIP45" s="23"/>
      <c r="NIQ45" s="23"/>
      <c r="NIR45" s="23"/>
      <c r="NIS45" s="23"/>
      <c r="NIT45" s="23"/>
      <c r="NIU45" s="23"/>
      <c r="NIV45" s="23"/>
      <c r="NIW45" s="23"/>
      <c r="NIX45" s="23"/>
      <c r="NIY45" s="23"/>
      <c r="NIZ45" s="23"/>
      <c r="NJA45" s="23"/>
      <c r="NJB45" s="23"/>
      <c r="NJC45" s="23"/>
      <c r="NJD45" s="23"/>
      <c r="NJE45" s="23"/>
      <c r="NJF45" s="23"/>
      <c r="NJG45" s="23"/>
      <c r="NJH45" s="23"/>
      <c r="NJI45" s="23"/>
      <c r="NJJ45" s="23"/>
      <c r="NJK45" s="23"/>
      <c r="NJL45" s="23"/>
      <c r="NJM45" s="23"/>
      <c r="NJN45" s="23"/>
      <c r="NJO45" s="23"/>
      <c r="NJP45" s="23"/>
      <c r="NJQ45" s="23"/>
      <c r="NJR45" s="23"/>
      <c r="NJS45" s="23"/>
      <c r="NJT45" s="23"/>
      <c r="NJU45" s="23"/>
      <c r="NJV45" s="23"/>
      <c r="NJW45" s="23"/>
      <c r="NJX45" s="23"/>
      <c r="NJY45" s="23"/>
      <c r="NJZ45" s="23"/>
      <c r="NKA45" s="23"/>
      <c r="NKB45" s="23"/>
      <c r="NKC45" s="23"/>
      <c r="NKD45" s="23"/>
      <c r="NKE45" s="23"/>
      <c r="NKF45" s="23"/>
      <c r="NKG45" s="23"/>
      <c r="NKH45" s="23"/>
      <c r="NKI45" s="23"/>
      <c r="NKJ45" s="23"/>
      <c r="NKK45" s="23"/>
      <c r="NKL45" s="23"/>
      <c r="NKM45" s="23"/>
      <c r="NKN45" s="23"/>
      <c r="NKO45" s="23"/>
      <c r="NKP45" s="23"/>
      <c r="NKQ45" s="23"/>
      <c r="NKR45" s="23"/>
      <c r="NKS45" s="23"/>
      <c r="NKT45" s="23"/>
      <c r="NKU45" s="23"/>
      <c r="NKV45" s="23"/>
      <c r="NKW45" s="23"/>
      <c r="NKX45" s="23"/>
      <c r="NKY45" s="23"/>
      <c r="NKZ45" s="23"/>
      <c r="NLA45" s="23"/>
      <c r="NLB45" s="23"/>
      <c r="NLC45" s="23"/>
      <c r="NLD45" s="23"/>
      <c r="NLE45" s="23"/>
      <c r="NLF45" s="23"/>
      <c r="NLG45" s="23"/>
      <c r="NLH45" s="23"/>
      <c r="NLI45" s="23"/>
      <c r="NLJ45" s="23"/>
      <c r="NLK45" s="23"/>
      <c r="NLL45" s="23"/>
      <c r="NLM45" s="23"/>
      <c r="NLN45" s="23"/>
      <c r="NLO45" s="23"/>
      <c r="NLP45" s="23"/>
      <c r="NLQ45" s="23"/>
      <c r="NLR45" s="23"/>
      <c r="NLS45" s="23"/>
      <c r="NLT45" s="23"/>
      <c r="NLU45" s="23"/>
      <c r="NLV45" s="23"/>
      <c r="NLW45" s="23"/>
      <c r="NLX45" s="23"/>
      <c r="NLY45" s="23"/>
      <c r="NLZ45" s="23"/>
      <c r="NMA45" s="23"/>
      <c r="NMB45" s="23"/>
      <c r="NMC45" s="23"/>
      <c r="NMD45" s="23"/>
      <c r="NME45" s="23"/>
      <c r="NMF45" s="23"/>
      <c r="NMG45" s="23"/>
      <c r="NMH45" s="23"/>
      <c r="NMI45" s="23"/>
      <c r="NMJ45" s="23"/>
      <c r="NMK45" s="23"/>
      <c r="NML45" s="23"/>
      <c r="NMM45" s="23"/>
      <c r="NMN45" s="23"/>
      <c r="NMO45" s="23"/>
      <c r="NMP45" s="23"/>
      <c r="NMQ45" s="23"/>
      <c r="NMR45" s="23"/>
      <c r="NMS45" s="23"/>
      <c r="NMT45" s="23"/>
      <c r="NMU45" s="23"/>
      <c r="NMV45" s="23"/>
      <c r="NMW45" s="23"/>
      <c r="NMX45" s="23"/>
      <c r="NMY45" s="23"/>
      <c r="NMZ45" s="23"/>
      <c r="NNA45" s="23"/>
      <c r="NNB45" s="23"/>
      <c r="NNC45" s="23"/>
      <c r="NND45" s="23"/>
      <c r="NNE45" s="23"/>
      <c r="NNF45" s="23"/>
      <c r="NNG45" s="23"/>
      <c r="NNH45" s="23"/>
      <c r="NNI45" s="23"/>
      <c r="NNJ45" s="23"/>
      <c r="NNK45" s="23"/>
      <c r="NNL45" s="23"/>
      <c r="NNM45" s="23"/>
      <c r="NNN45" s="23"/>
      <c r="NNO45" s="23"/>
      <c r="NNP45" s="23"/>
      <c r="NNQ45" s="23"/>
      <c r="NNR45" s="23"/>
      <c r="NNS45" s="23"/>
      <c r="NNT45" s="23"/>
      <c r="NNU45" s="23"/>
      <c r="NNV45" s="23"/>
      <c r="NNW45" s="23"/>
      <c r="NNX45" s="23"/>
      <c r="NNY45" s="23"/>
      <c r="NNZ45" s="23"/>
      <c r="NOA45" s="23"/>
      <c r="NOB45" s="23"/>
      <c r="NOC45" s="23"/>
      <c r="NOD45" s="23"/>
      <c r="NOE45" s="23"/>
      <c r="NOF45" s="23"/>
      <c r="NOG45" s="23"/>
      <c r="NOH45" s="23"/>
      <c r="NOI45" s="23"/>
      <c r="NOJ45" s="23"/>
      <c r="NOK45" s="23"/>
      <c r="NOL45" s="23"/>
      <c r="NOM45" s="23"/>
      <c r="NON45" s="23"/>
      <c r="NOO45" s="23"/>
      <c r="NOP45" s="23"/>
      <c r="NOQ45" s="23"/>
      <c r="NOR45" s="23"/>
      <c r="NOS45" s="23"/>
      <c r="NOT45" s="23"/>
      <c r="NOU45" s="23"/>
      <c r="NOV45" s="23"/>
      <c r="NOW45" s="23"/>
      <c r="NOX45" s="23"/>
      <c r="NOY45" s="23"/>
      <c r="NOZ45" s="23"/>
      <c r="NPA45" s="23"/>
      <c r="NPB45" s="23"/>
      <c r="NPC45" s="23"/>
      <c r="NPD45" s="23"/>
      <c r="NPE45" s="23"/>
      <c r="NPF45" s="23"/>
      <c r="NPG45" s="23"/>
      <c r="NPH45" s="23"/>
      <c r="NPI45" s="23"/>
      <c r="NPJ45" s="23"/>
      <c r="NPK45" s="23"/>
      <c r="NPL45" s="23"/>
      <c r="NPM45" s="23"/>
      <c r="NPN45" s="23"/>
      <c r="NPO45" s="23"/>
      <c r="NPP45" s="23"/>
      <c r="NPQ45" s="23"/>
      <c r="NPR45" s="23"/>
      <c r="NPS45" s="23"/>
      <c r="NPT45" s="23"/>
      <c r="NPU45" s="23"/>
      <c r="NPV45" s="23"/>
      <c r="NPW45" s="23"/>
      <c r="NPX45" s="23"/>
      <c r="NPY45" s="23"/>
      <c r="NPZ45" s="23"/>
      <c r="NQA45" s="23"/>
      <c r="NQB45" s="23"/>
      <c r="NQC45" s="23"/>
      <c r="NQD45" s="23"/>
      <c r="NQE45" s="23"/>
      <c r="NQF45" s="23"/>
      <c r="NQG45" s="23"/>
      <c r="NQH45" s="23"/>
      <c r="NQI45" s="23"/>
      <c r="NQJ45" s="23"/>
      <c r="NQK45" s="23"/>
      <c r="NQL45" s="23"/>
      <c r="NQM45" s="23"/>
      <c r="NQN45" s="23"/>
      <c r="NQO45" s="23"/>
      <c r="NQP45" s="23"/>
      <c r="NQQ45" s="23"/>
      <c r="NQR45" s="23"/>
      <c r="NQS45" s="23"/>
      <c r="NQT45" s="23"/>
      <c r="NQU45" s="23"/>
      <c r="NQV45" s="23"/>
      <c r="NQW45" s="23"/>
      <c r="NQX45" s="23"/>
      <c r="NQY45" s="23"/>
      <c r="NQZ45" s="23"/>
      <c r="NRA45" s="23"/>
      <c r="NRB45" s="23"/>
      <c r="NRC45" s="23"/>
      <c r="NRD45" s="23"/>
      <c r="NRE45" s="23"/>
      <c r="NRF45" s="23"/>
      <c r="NRG45" s="23"/>
      <c r="NRH45" s="23"/>
      <c r="NRI45" s="23"/>
      <c r="NRJ45" s="23"/>
      <c r="NRK45" s="23"/>
      <c r="NRL45" s="23"/>
      <c r="NRM45" s="23"/>
      <c r="NRN45" s="23"/>
      <c r="NRO45" s="23"/>
      <c r="NRP45" s="23"/>
      <c r="NRQ45" s="23"/>
      <c r="NRR45" s="23"/>
      <c r="NRS45" s="23"/>
      <c r="NRT45" s="23"/>
      <c r="NRU45" s="23"/>
      <c r="NRV45" s="23"/>
      <c r="NRW45" s="23"/>
      <c r="NRX45" s="23"/>
      <c r="NRY45" s="23"/>
      <c r="NRZ45" s="23"/>
      <c r="NSA45" s="23"/>
      <c r="NSB45" s="23"/>
      <c r="NSC45" s="23"/>
      <c r="NSD45" s="23"/>
      <c r="NSE45" s="23"/>
      <c r="NSF45" s="23"/>
      <c r="NSG45" s="23"/>
      <c r="NSH45" s="23"/>
      <c r="NSI45" s="23"/>
      <c r="NSJ45" s="23"/>
      <c r="NSK45" s="23"/>
      <c r="NSL45" s="23"/>
      <c r="NSM45" s="23"/>
      <c r="NSN45" s="23"/>
      <c r="NSO45" s="23"/>
      <c r="NSP45" s="23"/>
      <c r="NSQ45" s="23"/>
      <c r="NSR45" s="23"/>
      <c r="NSS45" s="23"/>
      <c r="NST45" s="23"/>
      <c r="NSU45" s="23"/>
      <c r="NSV45" s="23"/>
      <c r="NSW45" s="23"/>
      <c r="NSX45" s="23"/>
      <c r="NSY45" s="23"/>
      <c r="NSZ45" s="23"/>
      <c r="NTA45" s="23"/>
      <c r="NTB45" s="23"/>
      <c r="NTC45" s="23"/>
      <c r="NTD45" s="23"/>
      <c r="NTE45" s="23"/>
      <c r="NTF45" s="23"/>
      <c r="NTG45" s="23"/>
      <c r="NTH45" s="23"/>
      <c r="NTI45" s="23"/>
      <c r="NTJ45" s="23"/>
      <c r="NTK45" s="23"/>
      <c r="NTL45" s="23"/>
      <c r="NTM45" s="23"/>
      <c r="NTN45" s="23"/>
      <c r="NTO45" s="23"/>
      <c r="NTP45" s="23"/>
      <c r="NTQ45" s="23"/>
      <c r="NTR45" s="23"/>
      <c r="NTS45" s="23"/>
      <c r="NTT45" s="23"/>
      <c r="NTU45" s="23"/>
      <c r="NTV45" s="23"/>
      <c r="NTW45" s="23"/>
      <c r="NTX45" s="23"/>
      <c r="NTY45" s="23"/>
      <c r="NTZ45" s="23"/>
      <c r="NUA45" s="23"/>
      <c r="NUB45" s="23"/>
      <c r="NUC45" s="23"/>
      <c r="NUD45" s="23"/>
      <c r="NUE45" s="23"/>
      <c r="NUF45" s="23"/>
      <c r="NUG45" s="23"/>
      <c r="NUH45" s="23"/>
      <c r="NUI45" s="23"/>
      <c r="NUJ45" s="23"/>
      <c r="NUK45" s="23"/>
      <c r="NUL45" s="23"/>
      <c r="NUM45" s="23"/>
      <c r="NUN45" s="23"/>
      <c r="NUO45" s="23"/>
      <c r="NUP45" s="23"/>
      <c r="NUQ45" s="23"/>
      <c r="NUR45" s="23"/>
      <c r="NUS45" s="23"/>
      <c r="NUT45" s="23"/>
      <c r="NUU45" s="23"/>
      <c r="NUV45" s="23"/>
      <c r="NUW45" s="23"/>
      <c r="NUX45" s="23"/>
      <c r="NUY45" s="23"/>
      <c r="NUZ45" s="23"/>
      <c r="NVA45" s="23"/>
      <c r="NVB45" s="23"/>
      <c r="NVC45" s="23"/>
      <c r="NVD45" s="23"/>
      <c r="NVE45" s="23"/>
      <c r="NVF45" s="23"/>
      <c r="NVG45" s="23"/>
      <c r="NVH45" s="23"/>
      <c r="NVI45" s="23"/>
      <c r="NVJ45" s="23"/>
      <c r="NVK45" s="23"/>
      <c r="NVL45" s="23"/>
      <c r="NVM45" s="23"/>
      <c r="NVN45" s="23"/>
      <c r="NVO45" s="23"/>
      <c r="NVP45" s="23"/>
      <c r="NVQ45" s="23"/>
      <c r="NVR45" s="23"/>
      <c r="NVS45" s="23"/>
      <c r="NVT45" s="23"/>
      <c r="NVU45" s="23"/>
      <c r="NVV45" s="23"/>
      <c r="NVW45" s="23"/>
      <c r="NVX45" s="23"/>
      <c r="NVY45" s="23"/>
      <c r="NVZ45" s="23"/>
      <c r="NWA45" s="23"/>
      <c r="NWB45" s="23"/>
      <c r="NWC45" s="23"/>
      <c r="NWD45" s="23"/>
      <c r="NWE45" s="23"/>
      <c r="NWF45" s="23"/>
      <c r="NWG45" s="23"/>
      <c r="NWH45" s="23"/>
      <c r="NWI45" s="23"/>
      <c r="NWJ45" s="23"/>
      <c r="NWK45" s="23"/>
      <c r="NWL45" s="23"/>
      <c r="NWM45" s="23"/>
      <c r="NWN45" s="23"/>
      <c r="NWO45" s="23"/>
      <c r="NWP45" s="23"/>
      <c r="NWQ45" s="23"/>
      <c r="NWR45" s="23"/>
      <c r="NWS45" s="23"/>
      <c r="NWT45" s="23"/>
      <c r="NWU45" s="23"/>
      <c r="NWV45" s="23"/>
      <c r="NWW45" s="23"/>
      <c r="NWX45" s="23"/>
      <c r="NWY45" s="23"/>
      <c r="NWZ45" s="23"/>
      <c r="NXA45" s="23"/>
      <c r="NXB45" s="23"/>
      <c r="NXC45" s="23"/>
      <c r="NXD45" s="23"/>
      <c r="NXE45" s="23"/>
      <c r="NXF45" s="23"/>
      <c r="NXG45" s="23"/>
      <c r="NXH45" s="23"/>
      <c r="NXI45" s="23"/>
      <c r="NXJ45" s="23"/>
      <c r="NXK45" s="23"/>
      <c r="NXL45" s="23"/>
      <c r="NXM45" s="23"/>
      <c r="NXN45" s="23"/>
      <c r="NXO45" s="23"/>
      <c r="NXP45" s="23"/>
      <c r="NXQ45" s="23"/>
      <c r="NXR45" s="23"/>
      <c r="NXS45" s="23"/>
      <c r="NXT45" s="23"/>
      <c r="NXU45" s="23"/>
      <c r="NXV45" s="23"/>
      <c r="NXW45" s="23"/>
      <c r="NXX45" s="23"/>
      <c r="NXY45" s="23"/>
      <c r="NXZ45" s="23"/>
      <c r="NYA45" s="23"/>
      <c r="NYB45" s="23"/>
      <c r="NYC45" s="23"/>
      <c r="NYD45" s="23"/>
      <c r="NYE45" s="23"/>
      <c r="NYF45" s="23"/>
      <c r="NYG45" s="23"/>
      <c r="NYH45" s="23"/>
      <c r="NYI45" s="23"/>
      <c r="NYJ45" s="23"/>
      <c r="NYK45" s="23"/>
      <c r="NYL45" s="23"/>
      <c r="NYM45" s="23"/>
      <c r="NYN45" s="23"/>
      <c r="NYO45" s="23"/>
      <c r="NYP45" s="23"/>
      <c r="NYQ45" s="23"/>
      <c r="NYR45" s="23"/>
      <c r="NYS45" s="23"/>
      <c r="NYT45" s="23"/>
      <c r="NYU45" s="23"/>
      <c r="NYV45" s="23"/>
      <c r="NYW45" s="23"/>
      <c r="NYX45" s="23"/>
      <c r="NYY45" s="23"/>
      <c r="NYZ45" s="23"/>
      <c r="NZA45" s="23"/>
      <c r="NZB45" s="23"/>
      <c r="NZC45" s="23"/>
      <c r="NZD45" s="23"/>
      <c r="NZE45" s="23"/>
      <c r="NZF45" s="23"/>
      <c r="NZG45" s="23"/>
      <c r="NZH45" s="23"/>
      <c r="NZI45" s="23"/>
      <c r="NZJ45" s="23"/>
      <c r="NZK45" s="23"/>
      <c r="NZL45" s="23"/>
      <c r="NZM45" s="23"/>
      <c r="NZN45" s="23"/>
      <c r="NZO45" s="23"/>
      <c r="NZP45" s="23"/>
      <c r="NZQ45" s="23"/>
      <c r="NZR45" s="23"/>
      <c r="NZS45" s="23"/>
      <c r="NZT45" s="23"/>
      <c r="NZU45" s="23"/>
      <c r="NZV45" s="23"/>
      <c r="NZW45" s="23"/>
      <c r="NZX45" s="23"/>
      <c r="NZY45" s="23"/>
      <c r="NZZ45" s="23"/>
      <c r="OAA45" s="23"/>
      <c r="OAB45" s="23"/>
      <c r="OAC45" s="23"/>
      <c r="OAD45" s="23"/>
      <c r="OAE45" s="23"/>
      <c r="OAF45" s="23"/>
      <c r="OAG45" s="23"/>
      <c r="OAH45" s="23"/>
      <c r="OAI45" s="23"/>
      <c r="OAJ45" s="23"/>
      <c r="OAK45" s="23"/>
      <c r="OAL45" s="23"/>
      <c r="OAM45" s="23"/>
      <c r="OAN45" s="23"/>
      <c r="OAO45" s="23"/>
      <c r="OAP45" s="23"/>
      <c r="OAQ45" s="23"/>
      <c r="OAR45" s="23"/>
      <c r="OAS45" s="23"/>
      <c r="OAT45" s="23"/>
      <c r="OAU45" s="23"/>
      <c r="OAV45" s="23"/>
      <c r="OAW45" s="23"/>
      <c r="OAX45" s="23"/>
      <c r="OAY45" s="23"/>
      <c r="OAZ45" s="23"/>
      <c r="OBA45" s="23"/>
      <c r="OBB45" s="23"/>
      <c r="OBC45" s="23"/>
      <c r="OBD45" s="23"/>
      <c r="OBE45" s="23"/>
      <c r="OBF45" s="23"/>
      <c r="OBG45" s="23"/>
      <c r="OBH45" s="23"/>
      <c r="OBI45" s="23"/>
      <c r="OBJ45" s="23"/>
      <c r="OBK45" s="23"/>
      <c r="OBL45" s="23"/>
      <c r="OBM45" s="23"/>
      <c r="OBN45" s="23"/>
      <c r="OBO45" s="23"/>
      <c r="OBP45" s="23"/>
      <c r="OBQ45" s="23"/>
      <c r="OBR45" s="23"/>
      <c r="OBS45" s="23"/>
      <c r="OBT45" s="23"/>
      <c r="OBU45" s="23"/>
      <c r="OBV45" s="23"/>
      <c r="OBW45" s="23"/>
      <c r="OBX45" s="23"/>
      <c r="OBY45" s="23"/>
      <c r="OBZ45" s="23"/>
      <c r="OCA45" s="23"/>
      <c r="OCB45" s="23"/>
      <c r="OCC45" s="23"/>
      <c r="OCD45" s="23"/>
      <c r="OCE45" s="23"/>
      <c r="OCF45" s="23"/>
      <c r="OCG45" s="23"/>
      <c r="OCH45" s="23"/>
      <c r="OCI45" s="23"/>
      <c r="OCJ45" s="23"/>
      <c r="OCK45" s="23"/>
      <c r="OCL45" s="23"/>
      <c r="OCM45" s="23"/>
      <c r="OCN45" s="23"/>
      <c r="OCO45" s="23"/>
      <c r="OCP45" s="23"/>
      <c r="OCQ45" s="23"/>
      <c r="OCR45" s="23"/>
      <c r="OCS45" s="23"/>
      <c r="OCT45" s="23"/>
      <c r="OCU45" s="23"/>
      <c r="OCV45" s="23"/>
      <c r="OCW45" s="23"/>
      <c r="OCX45" s="23"/>
      <c r="OCY45" s="23"/>
      <c r="OCZ45" s="23"/>
      <c r="ODA45" s="23"/>
      <c r="ODB45" s="23"/>
      <c r="ODC45" s="23"/>
      <c r="ODD45" s="23"/>
      <c r="ODE45" s="23"/>
      <c r="ODF45" s="23"/>
      <c r="ODG45" s="23"/>
      <c r="ODH45" s="23"/>
      <c r="ODI45" s="23"/>
      <c r="ODJ45" s="23"/>
      <c r="ODK45" s="23"/>
      <c r="ODL45" s="23"/>
      <c r="ODM45" s="23"/>
      <c r="ODN45" s="23"/>
      <c r="ODO45" s="23"/>
      <c r="ODP45" s="23"/>
      <c r="ODQ45" s="23"/>
      <c r="ODR45" s="23"/>
      <c r="ODS45" s="23"/>
      <c r="ODT45" s="23"/>
      <c r="ODU45" s="23"/>
      <c r="ODV45" s="23"/>
      <c r="ODW45" s="23"/>
      <c r="ODX45" s="23"/>
      <c r="ODY45" s="23"/>
      <c r="ODZ45" s="23"/>
      <c r="OEA45" s="23"/>
      <c r="OEB45" s="23"/>
      <c r="OEC45" s="23"/>
      <c r="OED45" s="23"/>
      <c r="OEE45" s="23"/>
      <c r="OEF45" s="23"/>
      <c r="OEG45" s="23"/>
      <c r="OEH45" s="23"/>
      <c r="OEI45" s="23"/>
      <c r="OEJ45" s="23"/>
      <c r="OEK45" s="23"/>
      <c r="OEL45" s="23"/>
      <c r="OEM45" s="23"/>
      <c r="OEN45" s="23"/>
      <c r="OEO45" s="23"/>
      <c r="OEP45" s="23"/>
      <c r="OEQ45" s="23"/>
      <c r="OER45" s="23"/>
      <c r="OES45" s="23"/>
      <c r="OET45" s="23"/>
      <c r="OEU45" s="23"/>
      <c r="OEV45" s="23"/>
      <c r="OEW45" s="23"/>
      <c r="OEX45" s="23"/>
      <c r="OEY45" s="23"/>
      <c r="OEZ45" s="23"/>
      <c r="OFA45" s="23"/>
      <c r="OFB45" s="23"/>
      <c r="OFC45" s="23"/>
      <c r="OFD45" s="23"/>
      <c r="OFE45" s="23"/>
      <c r="OFF45" s="23"/>
      <c r="OFG45" s="23"/>
      <c r="OFH45" s="23"/>
      <c r="OFI45" s="23"/>
      <c r="OFJ45" s="23"/>
      <c r="OFK45" s="23"/>
      <c r="OFL45" s="23"/>
      <c r="OFM45" s="23"/>
      <c r="OFN45" s="23"/>
      <c r="OFO45" s="23"/>
      <c r="OFP45" s="23"/>
      <c r="OFQ45" s="23"/>
      <c r="OFR45" s="23"/>
      <c r="OFS45" s="23"/>
      <c r="OFT45" s="23"/>
      <c r="OFU45" s="23"/>
      <c r="OFV45" s="23"/>
      <c r="OFW45" s="23"/>
      <c r="OFX45" s="23"/>
      <c r="OFY45" s="23"/>
      <c r="OFZ45" s="23"/>
      <c r="OGA45" s="23"/>
      <c r="OGB45" s="23"/>
      <c r="OGC45" s="23"/>
      <c r="OGD45" s="23"/>
      <c r="OGE45" s="23"/>
      <c r="OGF45" s="23"/>
      <c r="OGG45" s="23"/>
      <c r="OGH45" s="23"/>
      <c r="OGI45" s="23"/>
      <c r="OGJ45" s="23"/>
      <c r="OGK45" s="23"/>
      <c r="OGL45" s="23"/>
      <c r="OGM45" s="23"/>
      <c r="OGN45" s="23"/>
      <c r="OGO45" s="23"/>
      <c r="OGP45" s="23"/>
      <c r="OGQ45" s="23"/>
      <c r="OGR45" s="23"/>
      <c r="OGS45" s="23"/>
      <c r="OGT45" s="23"/>
      <c r="OGU45" s="23"/>
      <c r="OGV45" s="23"/>
      <c r="OGW45" s="23"/>
      <c r="OGX45" s="23"/>
      <c r="OGY45" s="23"/>
      <c r="OGZ45" s="23"/>
      <c r="OHA45" s="23"/>
      <c r="OHB45" s="23"/>
      <c r="OHC45" s="23"/>
      <c r="OHD45" s="23"/>
      <c r="OHE45" s="23"/>
      <c r="OHF45" s="23"/>
      <c r="OHG45" s="23"/>
      <c r="OHH45" s="23"/>
      <c r="OHI45" s="23"/>
      <c r="OHJ45" s="23"/>
      <c r="OHK45" s="23"/>
      <c r="OHL45" s="23"/>
      <c r="OHM45" s="23"/>
      <c r="OHN45" s="23"/>
      <c r="OHO45" s="23"/>
      <c r="OHP45" s="23"/>
      <c r="OHQ45" s="23"/>
      <c r="OHR45" s="23"/>
      <c r="OHS45" s="23"/>
      <c r="OHT45" s="23"/>
      <c r="OHU45" s="23"/>
      <c r="OHV45" s="23"/>
      <c r="OHW45" s="23"/>
      <c r="OHX45" s="23"/>
      <c r="OHY45" s="23"/>
      <c r="OHZ45" s="23"/>
      <c r="OIA45" s="23"/>
      <c r="OIB45" s="23"/>
      <c r="OIC45" s="23"/>
      <c r="OID45" s="23"/>
      <c r="OIE45" s="23"/>
      <c r="OIF45" s="23"/>
      <c r="OIG45" s="23"/>
      <c r="OIH45" s="23"/>
      <c r="OII45" s="23"/>
      <c r="OIJ45" s="23"/>
      <c r="OIK45" s="23"/>
      <c r="OIL45" s="23"/>
      <c r="OIM45" s="23"/>
      <c r="OIN45" s="23"/>
      <c r="OIO45" s="23"/>
      <c r="OIP45" s="23"/>
      <c r="OIQ45" s="23"/>
      <c r="OIR45" s="23"/>
      <c r="OIS45" s="23"/>
      <c r="OIT45" s="23"/>
      <c r="OIU45" s="23"/>
      <c r="OIV45" s="23"/>
      <c r="OIW45" s="23"/>
      <c r="OIX45" s="23"/>
      <c r="OIY45" s="23"/>
      <c r="OIZ45" s="23"/>
      <c r="OJA45" s="23"/>
      <c r="OJB45" s="23"/>
      <c r="OJC45" s="23"/>
      <c r="OJD45" s="23"/>
      <c r="OJE45" s="23"/>
      <c r="OJF45" s="23"/>
      <c r="OJG45" s="23"/>
      <c r="OJH45" s="23"/>
      <c r="OJI45" s="23"/>
      <c r="OJJ45" s="23"/>
      <c r="OJK45" s="23"/>
      <c r="OJL45" s="23"/>
      <c r="OJM45" s="23"/>
      <c r="OJN45" s="23"/>
      <c r="OJO45" s="23"/>
      <c r="OJP45" s="23"/>
      <c r="OJQ45" s="23"/>
      <c r="OJR45" s="23"/>
      <c r="OJS45" s="23"/>
      <c r="OJT45" s="23"/>
      <c r="OJU45" s="23"/>
      <c r="OJV45" s="23"/>
      <c r="OJW45" s="23"/>
      <c r="OJX45" s="23"/>
      <c r="OJY45" s="23"/>
      <c r="OJZ45" s="23"/>
      <c r="OKA45" s="23"/>
      <c r="OKB45" s="23"/>
      <c r="OKC45" s="23"/>
      <c r="OKD45" s="23"/>
      <c r="OKE45" s="23"/>
      <c r="OKF45" s="23"/>
      <c r="OKG45" s="23"/>
      <c r="OKH45" s="23"/>
      <c r="OKI45" s="23"/>
      <c r="OKJ45" s="23"/>
      <c r="OKK45" s="23"/>
      <c r="OKL45" s="23"/>
      <c r="OKM45" s="23"/>
      <c r="OKN45" s="23"/>
      <c r="OKO45" s="23"/>
      <c r="OKP45" s="23"/>
      <c r="OKQ45" s="23"/>
      <c r="OKR45" s="23"/>
      <c r="OKS45" s="23"/>
      <c r="OKT45" s="23"/>
      <c r="OKU45" s="23"/>
      <c r="OKV45" s="23"/>
      <c r="OKW45" s="23"/>
      <c r="OKX45" s="23"/>
      <c r="OKY45" s="23"/>
      <c r="OKZ45" s="23"/>
      <c r="OLA45" s="23"/>
      <c r="OLB45" s="23"/>
      <c r="OLC45" s="23"/>
      <c r="OLD45" s="23"/>
      <c r="OLE45" s="23"/>
      <c r="OLF45" s="23"/>
      <c r="OLG45" s="23"/>
      <c r="OLH45" s="23"/>
      <c r="OLI45" s="23"/>
      <c r="OLJ45" s="23"/>
      <c r="OLK45" s="23"/>
      <c r="OLL45" s="23"/>
      <c r="OLM45" s="23"/>
      <c r="OLN45" s="23"/>
      <c r="OLO45" s="23"/>
      <c r="OLP45" s="23"/>
      <c r="OLQ45" s="23"/>
      <c r="OLR45" s="23"/>
      <c r="OLS45" s="23"/>
      <c r="OLT45" s="23"/>
      <c r="OLU45" s="23"/>
      <c r="OLV45" s="23"/>
      <c r="OLW45" s="23"/>
      <c r="OLX45" s="23"/>
      <c r="OLY45" s="23"/>
      <c r="OLZ45" s="23"/>
      <c r="OMA45" s="23"/>
      <c r="OMB45" s="23"/>
      <c r="OMC45" s="23"/>
      <c r="OMD45" s="23"/>
      <c r="OME45" s="23"/>
      <c r="OMF45" s="23"/>
      <c r="OMG45" s="23"/>
      <c r="OMH45" s="23"/>
      <c r="OMI45" s="23"/>
      <c r="OMJ45" s="23"/>
      <c r="OMK45" s="23"/>
      <c r="OML45" s="23"/>
      <c r="OMM45" s="23"/>
      <c r="OMN45" s="23"/>
      <c r="OMO45" s="23"/>
      <c r="OMP45" s="23"/>
      <c r="OMQ45" s="23"/>
      <c r="OMR45" s="23"/>
      <c r="OMS45" s="23"/>
      <c r="OMT45" s="23"/>
      <c r="OMU45" s="23"/>
      <c r="OMV45" s="23"/>
      <c r="OMW45" s="23"/>
      <c r="OMX45" s="23"/>
      <c r="OMY45" s="23"/>
      <c r="OMZ45" s="23"/>
      <c r="ONA45" s="23"/>
      <c r="ONB45" s="23"/>
      <c r="ONC45" s="23"/>
      <c r="OND45" s="23"/>
      <c r="ONE45" s="23"/>
      <c r="ONF45" s="23"/>
      <c r="ONG45" s="23"/>
      <c r="ONH45" s="23"/>
      <c r="ONI45" s="23"/>
      <c r="ONJ45" s="23"/>
      <c r="ONK45" s="23"/>
      <c r="ONL45" s="23"/>
      <c r="ONM45" s="23"/>
      <c r="ONN45" s="23"/>
      <c r="ONO45" s="23"/>
      <c r="ONP45" s="23"/>
      <c r="ONQ45" s="23"/>
      <c r="ONR45" s="23"/>
      <c r="ONS45" s="23"/>
      <c r="ONT45" s="23"/>
      <c r="ONU45" s="23"/>
      <c r="ONV45" s="23"/>
      <c r="ONW45" s="23"/>
      <c r="ONX45" s="23"/>
      <c r="ONY45" s="23"/>
      <c r="ONZ45" s="23"/>
      <c r="OOA45" s="23"/>
      <c r="OOB45" s="23"/>
      <c r="OOC45" s="23"/>
      <c r="OOD45" s="23"/>
      <c r="OOE45" s="23"/>
      <c r="OOF45" s="23"/>
      <c r="OOG45" s="23"/>
      <c r="OOH45" s="23"/>
      <c r="OOI45" s="23"/>
      <c r="OOJ45" s="23"/>
      <c r="OOK45" s="23"/>
      <c r="OOL45" s="23"/>
      <c r="OOM45" s="23"/>
      <c r="OON45" s="23"/>
      <c r="OOO45" s="23"/>
      <c r="OOP45" s="23"/>
      <c r="OOQ45" s="23"/>
      <c r="OOR45" s="23"/>
      <c r="OOS45" s="23"/>
      <c r="OOT45" s="23"/>
      <c r="OOU45" s="23"/>
      <c r="OOV45" s="23"/>
      <c r="OOW45" s="23"/>
      <c r="OOX45" s="23"/>
      <c r="OOY45" s="23"/>
      <c r="OOZ45" s="23"/>
      <c r="OPA45" s="23"/>
      <c r="OPB45" s="23"/>
      <c r="OPC45" s="23"/>
      <c r="OPD45" s="23"/>
      <c r="OPE45" s="23"/>
      <c r="OPF45" s="23"/>
      <c r="OPG45" s="23"/>
      <c r="OPH45" s="23"/>
      <c r="OPI45" s="23"/>
      <c r="OPJ45" s="23"/>
      <c r="OPK45" s="23"/>
      <c r="OPL45" s="23"/>
      <c r="OPM45" s="23"/>
      <c r="OPN45" s="23"/>
      <c r="OPO45" s="23"/>
      <c r="OPP45" s="23"/>
      <c r="OPQ45" s="23"/>
      <c r="OPR45" s="23"/>
      <c r="OPS45" s="23"/>
      <c r="OPT45" s="23"/>
      <c r="OPU45" s="23"/>
      <c r="OPV45" s="23"/>
      <c r="OPW45" s="23"/>
      <c r="OPX45" s="23"/>
      <c r="OPY45" s="23"/>
      <c r="OPZ45" s="23"/>
      <c r="OQA45" s="23"/>
      <c r="OQB45" s="23"/>
      <c r="OQC45" s="23"/>
      <c r="OQD45" s="23"/>
      <c r="OQE45" s="23"/>
      <c r="OQF45" s="23"/>
      <c r="OQG45" s="23"/>
      <c r="OQH45" s="23"/>
      <c r="OQI45" s="23"/>
      <c r="OQJ45" s="23"/>
      <c r="OQK45" s="23"/>
      <c r="OQL45" s="23"/>
      <c r="OQM45" s="23"/>
      <c r="OQN45" s="23"/>
      <c r="OQO45" s="23"/>
      <c r="OQP45" s="23"/>
      <c r="OQQ45" s="23"/>
      <c r="OQR45" s="23"/>
      <c r="OQS45" s="23"/>
      <c r="OQT45" s="23"/>
      <c r="OQU45" s="23"/>
      <c r="OQV45" s="23"/>
      <c r="OQW45" s="23"/>
      <c r="OQX45" s="23"/>
      <c r="OQY45" s="23"/>
      <c r="OQZ45" s="23"/>
      <c r="ORA45" s="23"/>
      <c r="ORB45" s="23"/>
      <c r="ORC45" s="23"/>
      <c r="ORD45" s="23"/>
      <c r="ORE45" s="23"/>
      <c r="ORF45" s="23"/>
      <c r="ORG45" s="23"/>
      <c r="ORH45" s="23"/>
      <c r="ORI45" s="23"/>
      <c r="ORJ45" s="23"/>
      <c r="ORK45" s="23"/>
      <c r="ORL45" s="23"/>
      <c r="ORM45" s="23"/>
      <c r="ORN45" s="23"/>
      <c r="ORO45" s="23"/>
      <c r="ORP45" s="23"/>
      <c r="ORQ45" s="23"/>
      <c r="ORR45" s="23"/>
      <c r="ORS45" s="23"/>
      <c r="ORT45" s="23"/>
      <c r="ORU45" s="23"/>
      <c r="ORV45" s="23"/>
      <c r="ORW45" s="23"/>
      <c r="ORX45" s="23"/>
      <c r="ORY45" s="23"/>
      <c r="ORZ45" s="23"/>
      <c r="OSA45" s="23"/>
      <c r="OSB45" s="23"/>
      <c r="OSC45" s="23"/>
      <c r="OSD45" s="23"/>
      <c r="OSE45" s="23"/>
      <c r="OSF45" s="23"/>
      <c r="OSG45" s="23"/>
      <c r="OSH45" s="23"/>
      <c r="OSI45" s="23"/>
      <c r="OSJ45" s="23"/>
      <c r="OSK45" s="23"/>
      <c r="OSL45" s="23"/>
      <c r="OSM45" s="23"/>
      <c r="OSN45" s="23"/>
      <c r="OSO45" s="23"/>
      <c r="OSP45" s="23"/>
      <c r="OSQ45" s="23"/>
      <c r="OSR45" s="23"/>
      <c r="OSS45" s="23"/>
      <c r="OST45" s="23"/>
      <c r="OSU45" s="23"/>
      <c r="OSV45" s="23"/>
      <c r="OSW45" s="23"/>
      <c r="OSX45" s="23"/>
      <c r="OSY45" s="23"/>
      <c r="OSZ45" s="23"/>
      <c r="OTA45" s="23"/>
      <c r="OTB45" s="23"/>
      <c r="OTC45" s="23"/>
      <c r="OTD45" s="23"/>
      <c r="OTE45" s="23"/>
      <c r="OTF45" s="23"/>
      <c r="OTG45" s="23"/>
      <c r="OTH45" s="23"/>
      <c r="OTI45" s="23"/>
      <c r="OTJ45" s="23"/>
      <c r="OTK45" s="23"/>
      <c r="OTL45" s="23"/>
      <c r="OTM45" s="23"/>
      <c r="OTN45" s="23"/>
      <c r="OTO45" s="23"/>
      <c r="OTP45" s="23"/>
      <c r="OTQ45" s="23"/>
      <c r="OTR45" s="23"/>
      <c r="OTS45" s="23"/>
      <c r="OTT45" s="23"/>
      <c r="OTU45" s="23"/>
      <c r="OTV45" s="23"/>
      <c r="OTW45" s="23"/>
      <c r="OTX45" s="23"/>
      <c r="OTY45" s="23"/>
      <c r="OTZ45" s="23"/>
      <c r="OUA45" s="23"/>
      <c r="OUB45" s="23"/>
      <c r="OUC45" s="23"/>
      <c r="OUD45" s="23"/>
      <c r="OUE45" s="23"/>
      <c r="OUF45" s="23"/>
      <c r="OUG45" s="23"/>
      <c r="OUH45" s="23"/>
      <c r="OUI45" s="23"/>
      <c r="OUJ45" s="23"/>
      <c r="OUK45" s="23"/>
      <c r="OUL45" s="23"/>
      <c r="OUM45" s="23"/>
      <c r="OUN45" s="23"/>
      <c r="OUO45" s="23"/>
      <c r="OUP45" s="23"/>
      <c r="OUQ45" s="23"/>
      <c r="OUR45" s="23"/>
      <c r="OUS45" s="23"/>
      <c r="OUT45" s="23"/>
      <c r="OUU45" s="23"/>
      <c r="OUV45" s="23"/>
      <c r="OUW45" s="23"/>
      <c r="OUX45" s="23"/>
      <c r="OUY45" s="23"/>
      <c r="OUZ45" s="23"/>
      <c r="OVA45" s="23"/>
      <c r="OVB45" s="23"/>
      <c r="OVC45" s="23"/>
      <c r="OVD45" s="23"/>
      <c r="OVE45" s="23"/>
      <c r="OVF45" s="23"/>
      <c r="OVG45" s="23"/>
      <c r="OVH45" s="23"/>
      <c r="OVI45" s="23"/>
      <c r="OVJ45" s="23"/>
      <c r="OVK45" s="23"/>
      <c r="OVL45" s="23"/>
      <c r="OVM45" s="23"/>
      <c r="OVN45" s="23"/>
      <c r="OVO45" s="23"/>
      <c r="OVP45" s="23"/>
      <c r="OVQ45" s="23"/>
      <c r="OVR45" s="23"/>
      <c r="OVS45" s="23"/>
      <c r="OVT45" s="23"/>
      <c r="OVU45" s="23"/>
      <c r="OVV45" s="23"/>
      <c r="OVW45" s="23"/>
      <c r="OVX45" s="23"/>
      <c r="OVY45" s="23"/>
      <c r="OVZ45" s="23"/>
      <c r="OWA45" s="23"/>
      <c r="OWB45" s="23"/>
      <c r="OWC45" s="23"/>
      <c r="OWD45" s="23"/>
      <c r="OWE45" s="23"/>
      <c r="OWF45" s="23"/>
      <c r="OWG45" s="23"/>
      <c r="OWH45" s="23"/>
      <c r="OWI45" s="23"/>
      <c r="OWJ45" s="23"/>
      <c r="OWK45" s="23"/>
      <c r="OWL45" s="23"/>
      <c r="OWM45" s="23"/>
      <c r="OWN45" s="23"/>
      <c r="OWO45" s="23"/>
      <c r="OWP45" s="23"/>
      <c r="OWQ45" s="23"/>
      <c r="OWR45" s="23"/>
      <c r="OWS45" s="23"/>
      <c r="OWT45" s="23"/>
      <c r="OWU45" s="23"/>
      <c r="OWV45" s="23"/>
      <c r="OWW45" s="23"/>
      <c r="OWX45" s="23"/>
      <c r="OWY45" s="23"/>
      <c r="OWZ45" s="23"/>
      <c r="OXA45" s="23"/>
      <c r="OXB45" s="23"/>
      <c r="OXC45" s="23"/>
      <c r="OXD45" s="23"/>
      <c r="OXE45" s="23"/>
      <c r="OXF45" s="23"/>
      <c r="OXG45" s="23"/>
      <c r="OXH45" s="23"/>
      <c r="OXI45" s="23"/>
      <c r="OXJ45" s="23"/>
      <c r="OXK45" s="23"/>
      <c r="OXL45" s="23"/>
      <c r="OXM45" s="23"/>
      <c r="OXN45" s="23"/>
      <c r="OXO45" s="23"/>
      <c r="OXP45" s="23"/>
      <c r="OXQ45" s="23"/>
      <c r="OXR45" s="23"/>
      <c r="OXS45" s="23"/>
      <c r="OXT45" s="23"/>
      <c r="OXU45" s="23"/>
      <c r="OXV45" s="23"/>
      <c r="OXW45" s="23"/>
      <c r="OXX45" s="23"/>
      <c r="OXY45" s="23"/>
      <c r="OXZ45" s="23"/>
      <c r="OYA45" s="23"/>
      <c r="OYB45" s="23"/>
      <c r="OYC45" s="23"/>
      <c r="OYD45" s="23"/>
      <c r="OYE45" s="23"/>
      <c r="OYF45" s="23"/>
      <c r="OYG45" s="23"/>
      <c r="OYH45" s="23"/>
      <c r="OYI45" s="23"/>
      <c r="OYJ45" s="23"/>
      <c r="OYK45" s="23"/>
      <c r="OYL45" s="23"/>
      <c r="OYM45" s="23"/>
      <c r="OYN45" s="23"/>
      <c r="OYO45" s="23"/>
      <c r="OYP45" s="23"/>
      <c r="OYQ45" s="23"/>
      <c r="OYR45" s="23"/>
      <c r="OYS45" s="23"/>
      <c r="OYT45" s="23"/>
      <c r="OYU45" s="23"/>
      <c r="OYV45" s="23"/>
      <c r="OYW45" s="23"/>
      <c r="OYX45" s="23"/>
      <c r="OYY45" s="23"/>
      <c r="OYZ45" s="23"/>
      <c r="OZA45" s="23"/>
      <c r="OZB45" s="23"/>
      <c r="OZC45" s="23"/>
      <c r="OZD45" s="23"/>
      <c r="OZE45" s="23"/>
      <c r="OZF45" s="23"/>
      <c r="OZG45" s="23"/>
      <c r="OZH45" s="23"/>
      <c r="OZI45" s="23"/>
      <c r="OZJ45" s="23"/>
      <c r="OZK45" s="23"/>
      <c r="OZL45" s="23"/>
      <c r="OZM45" s="23"/>
      <c r="OZN45" s="23"/>
      <c r="OZO45" s="23"/>
      <c r="OZP45" s="23"/>
      <c r="OZQ45" s="23"/>
      <c r="OZR45" s="23"/>
      <c r="OZS45" s="23"/>
      <c r="OZT45" s="23"/>
      <c r="OZU45" s="23"/>
      <c r="OZV45" s="23"/>
      <c r="OZW45" s="23"/>
      <c r="OZX45" s="23"/>
      <c r="OZY45" s="23"/>
      <c r="OZZ45" s="23"/>
      <c r="PAA45" s="23"/>
      <c r="PAB45" s="23"/>
      <c r="PAC45" s="23"/>
      <c r="PAD45" s="23"/>
      <c r="PAE45" s="23"/>
      <c r="PAF45" s="23"/>
      <c r="PAG45" s="23"/>
      <c r="PAH45" s="23"/>
      <c r="PAI45" s="23"/>
      <c r="PAJ45" s="23"/>
      <c r="PAK45" s="23"/>
      <c r="PAL45" s="23"/>
      <c r="PAM45" s="23"/>
      <c r="PAN45" s="23"/>
      <c r="PAO45" s="23"/>
      <c r="PAP45" s="23"/>
      <c r="PAQ45" s="23"/>
      <c r="PAR45" s="23"/>
      <c r="PAS45" s="23"/>
      <c r="PAT45" s="23"/>
      <c r="PAU45" s="23"/>
      <c r="PAV45" s="23"/>
      <c r="PAW45" s="23"/>
      <c r="PAX45" s="23"/>
      <c r="PAY45" s="23"/>
      <c r="PAZ45" s="23"/>
      <c r="PBA45" s="23"/>
      <c r="PBB45" s="23"/>
      <c r="PBC45" s="23"/>
      <c r="PBD45" s="23"/>
      <c r="PBE45" s="23"/>
      <c r="PBF45" s="23"/>
      <c r="PBG45" s="23"/>
      <c r="PBH45" s="23"/>
      <c r="PBI45" s="23"/>
      <c r="PBJ45" s="23"/>
      <c r="PBK45" s="23"/>
      <c r="PBL45" s="23"/>
      <c r="PBM45" s="23"/>
      <c r="PBN45" s="23"/>
      <c r="PBO45" s="23"/>
      <c r="PBP45" s="23"/>
      <c r="PBQ45" s="23"/>
      <c r="PBR45" s="23"/>
      <c r="PBS45" s="23"/>
      <c r="PBT45" s="23"/>
      <c r="PBU45" s="23"/>
      <c r="PBV45" s="23"/>
      <c r="PBW45" s="23"/>
      <c r="PBX45" s="23"/>
      <c r="PBY45" s="23"/>
      <c r="PBZ45" s="23"/>
      <c r="PCA45" s="23"/>
      <c r="PCB45" s="23"/>
      <c r="PCC45" s="23"/>
      <c r="PCD45" s="23"/>
      <c r="PCE45" s="23"/>
      <c r="PCF45" s="23"/>
      <c r="PCG45" s="23"/>
      <c r="PCH45" s="23"/>
      <c r="PCI45" s="23"/>
      <c r="PCJ45" s="23"/>
      <c r="PCK45" s="23"/>
      <c r="PCL45" s="23"/>
      <c r="PCM45" s="23"/>
      <c r="PCN45" s="23"/>
      <c r="PCO45" s="23"/>
      <c r="PCP45" s="23"/>
      <c r="PCQ45" s="23"/>
      <c r="PCR45" s="23"/>
      <c r="PCS45" s="23"/>
      <c r="PCT45" s="23"/>
      <c r="PCU45" s="23"/>
      <c r="PCV45" s="23"/>
      <c r="PCW45" s="23"/>
      <c r="PCX45" s="23"/>
      <c r="PCY45" s="23"/>
      <c r="PCZ45" s="23"/>
      <c r="PDA45" s="23"/>
      <c r="PDB45" s="23"/>
      <c r="PDC45" s="23"/>
      <c r="PDD45" s="23"/>
      <c r="PDE45" s="23"/>
      <c r="PDF45" s="23"/>
      <c r="PDG45" s="23"/>
      <c r="PDH45" s="23"/>
      <c r="PDI45" s="23"/>
      <c r="PDJ45" s="23"/>
      <c r="PDK45" s="23"/>
      <c r="PDL45" s="23"/>
      <c r="PDM45" s="23"/>
      <c r="PDN45" s="23"/>
      <c r="PDO45" s="23"/>
      <c r="PDP45" s="23"/>
      <c r="PDQ45" s="23"/>
      <c r="PDR45" s="23"/>
      <c r="PDS45" s="23"/>
      <c r="PDT45" s="23"/>
      <c r="PDU45" s="23"/>
      <c r="PDV45" s="23"/>
      <c r="PDW45" s="23"/>
      <c r="PDX45" s="23"/>
      <c r="PDY45" s="23"/>
      <c r="PDZ45" s="23"/>
      <c r="PEA45" s="23"/>
      <c r="PEB45" s="23"/>
      <c r="PEC45" s="23"/>
      <c r="PED45" s="23"/>
      <c r="PEE45" s="23"/>
      <c r="PEF45" s="23"/>
      <c r="PEG45" s="23"/>
      <c r="PEH45" s="23"/>
      <c r="PEI45" s="23"/>
      <c r="PEJ45" s="23"/>
      <c r="PEK45" s="23"/>
      <c r="PEL45" s="23"/>
      <c r="PEM45" s="23"/>
      <c r="PEN45" s="23"/>
      <c r="PEO45" s="23"/>
      <c r="PEP45" s="23"/>
      <c r="PEQ45" s="23"/>
      <c r="PER45" s="23"/>
      <c r="PES45" s="23"/>
      <c r="PET45" s="23"/>
      <c r="PEU45" s="23"/>
      <c r="PEV45" s="23"/>
      <c r="PEW45" s="23"/>
      <c r="PEX45" s="23"/>
      <c r="PEY45" s="23"/>
      <c r="PEZ45" s="23"/>
      <c r="PFA45" s="23"/>
      <c r="PFB45" s="23"/>
      <c r="PFC45" s="23"/>
      <c r="PFD45" s="23"/>
      <c r="PFE45" s="23"/>
      <c r="PFF45" s="23"/>
      <c r="PFG45" s="23"/>
      <c r="PFH45" s="23"/>
      <c r="PFI45" s="23"/>
      <c r="PFJ45" s="23"/>
      <c r="PFK45" s="23"/>
      <c r="PFL45" s="23"/>
      <c r="PFM45" s="23"/>
      <c r="PFN45" s="23"/>
      <c r="PFO45" s="23"/>
      <c r="PFP45" s="23"/>
      <c r="PFQ45" s="23"/>
      <c r="PFR45" s="23"/>
      <c r="PFS45" s="23"/>
      <c r="PFT45" s="23"/>
      <c r="PFU45" s="23"/>
      <c r="PFV45" s="23"/>
      <c r="PFW45" s="23"/>
      <c r="PFX45" s="23"/>
      <c r="PFY45" s="23"/>
      <c r="PFZ45" s="23"/>
      <c r="PGA45" s="23"/>
      <c r="PGB45" s="23"/>
      <c r="PGC45" s="23"/>
      <c r="PGD45" s="23"/>
      <c r="PGE45" s="23"/>
      <c r="PGF45" s="23"/>
      <c r="PGG45" s="23"/>
      <c r="PGH45" s="23"/>
      <c r="PGI45" s="23"/>
      <c r="PGJ45" s="23"/>
      <c r="PGK45" s="23"/>
      <c r="PGL45" s="23"/>
      <c r="PGM45" s="23"/>
      <c r="PGN45" s="23"/>
      <c r="PGO45" s="23"/>
      <c r="PGP45" s="23"/>
      <c r="PGQ45" s="23"/>
      <c r="PGR45" s="23"/>
      <c r="PGS45" s="23"/>
      <c r="PGT45" s="23"/>
      <c r="PGU45" s="23"/>
      <c r="PGV45" s="23"/>
      <c r="PGW45" s="23"/>
      <c r="PGX45" s="23"/>
      <c r="PGY45" s="23"/>
      <c r="PGZ45" s="23"/>
      <c r="PHA45" s="23"/>
      <c r="PHB45" s="23"/>
      <c r="PHC45" s="23"/>
      <c r="PHD45" s="23"/>
      <c r="PHE45" s="23"/>
      <c r="PHF45" s="23"/>
      <c r="PHG45" s="23"/>
      <c r="PHH45" s="23"/>
      <c r="PHI45" s="23"/>
      <c r="PHJ45" s="23"/>
      <c r="PHK45" s="23"/>
      <c r="PHL45" s="23"/>
      <c r="PHM45" s="23"/>
      <c r="PHN45" s="23"/>
      <c r="PHO45" s="23"/>
      <c r="PHP45" s="23"/>
      <c r="PHQ45" s="23"/>
      <c r="PHR45" s="23"/>
      <c r="PHS45" s="23"/>
      <c r="PHT45" s="23"/>
      <c r="PHU45" s="23"/>
      <c r="PHV45" s="23"/>
      <c r="PHW45" s="23"/>
      <c r="PHX45" s="23"/>
      <c r="PHY45" s="23"/>
      <c r="PHZ45" s="23"/>
      <c r="PIA45" s="23"/>
      <c r="PIB45" s="23"/>
      <c r="PIC45" s="23"/>
      <c r="PID45" s="23"/>
      <c r="PIE45" s="23"/>
      <c r="PIF45" s="23"/>
      <c r="PIG45" s="23"/>
      <c r="PIH45" s="23"/>
      <c r="PII45" s="23"/>
      <c r="PIJ45" s="23"/>
      <c r="PIK45" s="23"/>
      <c r="PIL45" s="23"/>
      <c r="PIM45" s="23"/>
      <c r="PIN45" s="23"/>
      <c r="PIO45" s="23"/>
      <c r="PIP45" s="23"/>
      <c r="PIQ45" s="23"/>
      <c r="PIR45" s="23"/>
      <c r="PIS45" s="23"/>
      <c r="PIT45" s="23"/>
      <c r="PIU45" s="23"/>
      <c r="PIV45" s="23"/>
      <c r="PIW45" s="23"/>
      <c r="PIX45" s="23"/>
      <c r="PIY45" s="23"/>
      <c r="PIZ45" s="23"/>
      <c r="PJA45" s="23"/>
      <c r="PJB45" s="23"/>
      <c r="PJC45" s="23"/>
      <c r="PJD45" s="23"/>
      <c r="PJE45" s="23"/>
      <c r="PJF45" s="23"/>
      <c r="PJG45" s="23"/>
      <c r="PJH45" s="23"/>
      <c r="PJI45" s="23"/>
      <c r="PJJ45" s="23"/>
      <c r="PJK45" s="23"/>
      <c r="PJL45" s="23"/>
      <c r="PJM45" s="23"/>
      <c r="PJN45" s="23"/>
      <c r="PJO45" s="23"/>
      <c r="PJP45" s="23"/>
      <c r="PJQ45" s="23"/>
      <c r="PJR45" s="23"/>
      <c r="PJS45" s="23"/>
      <c r="PJT45" s="23"/>
      <c r="PJU45" s="23"/>
      <c r="PJV45" s="23"/>
      <c r="PJW45" s="23"/>
      <c r="PJX45" s="23"/>
      <c r="PJY45" s="23"/>
      <c r="PJZ45" s="23"/>
      <c r="PKA45" s="23"/>
      <c r="PKB45" s="23"/>
      <c r="PKC45" s="23"/>
      <c r="PKD45" s="23"/>
      <c r="PKE45" s="23"/>
      <c r="PKF45" s="23"/>
      <c r="PKG45" s="23"/>
      <c r="PKH45" s="23"/>
      <c r="PKI45" s="23"/>
      <c r="PKJ45" s="23"/>
      <c r="PKK45" s="23"/>
      <c r="PKL45" s="23"/>
      <c r="PKM45" s="23"/>
      <c r="PKN45" s="23"/>
      <c r="PKO45" s="23"/>
      <c r="PKP45" s="23"/>
      <c r="PKQ45" s="23"/>
      <c r="PKR45" s="23"/>
      <c r="PKS45" s="23"/>
      <c r="PKT45" s="23"/>
      <c r="PKU45" s="23"/>
      <c r="PKV45" s="23"/>
      <c r="PKW45" s="23"/>
      <c r="PKX45" s="23"/>
      <c r="PKY45" s="23"/>
      <c r="PKZ45" s="23"/>
      <c r="PLA45" s="23"/>
      <c r="PLB45" s="23"/>
      <c r="PLC45" s="23"/>
      <c r="PLD45" s="23"/>
      <c r="PLE45" s="23"/>
      <c r="PLF45" s="23"/>
      <c r="PLG45" s="23"/>
      <c r="PLH45" s="23"/>
      <c r="PLI45" s="23"/>
      <c r="PLJ45" s="23"/>
      <c r="PLK45" s="23"/>
      <c r="PLL45" s="23"/>
      <c r="PLM45" s="23"/>
      <c r="PLN45" s="23"/>
      <c r="PLO45" s="23"/>
      <c r="PLP45" s="23"/>
      <c r="PLQ45" s="23"/>
      <c r="PLR45" s="23"/>
      <c r="PLS45" s="23"/>
      <c r="PLT45" s="23"/>
      <c r="PLU45" s="23"/>
      <c r="PLV45" s="23"/>
      <c r="PLW45" s="23"/>
      <c r="PLX45" s="23"/>
      <c r="PLY45" s="23"/>
      <c r="PLZ45" s="23"/>
      <c r="PMA45" s="23"/>
      <c r="PMB45" s="23"/>
      <c r="PMC45" s="23"/>
      <c r="PMD45" s="23"/>
      <c r="PME45" s="23"/>
      <c r="PMF45" s="23"/>
      <c r="PMG45" s="23"/>
      <c r="PMH45" s="23"/>
      <c r="PMI45" s="23"/>
      <c r="PMJ45" s="23"/>
      <c r="PMK45" s="23"/>
      <c r="PML45" s="23"/>
      <c r="PMM45" s="23"/>
      <c r="PMN45" s="23"/>
      <c r="PMO45" s="23"/>
      <c r="PMP45" s="23"/>
      <c r="PMQ45" s="23"/>
      <c r="PMR45" s="23"/>
      <c r="PMS45" s="23"/>
      <c r="PMT45" s="23"/>
      <c r="PMU45" s="23"/>
      <c r="PMV45" s="23"/>
      <c r="PMW45" s="23"/>
      <c r="PMX45" s="23"/>
      <c r="PMY45" s="23"/>
      <c r="PMZ45" s="23"/>
      <c r="PNA45" s="23"/>
      <c r="PNB45" s="23"/>
      <c r="PNC45" s="23"/>
      <c r="PND45" s="23"/>
      <c r="PNE45" s="23"/>
      <c r="PNF45" s="23"/>
      <c r="PNG45" s="23"/>
      <c r="PNH45" s="23"/>
      <c r="PNI45" s="23"/>
      <c r="PNJ45" s="23"/>
      <c r="PNK45" s="23"/>
      <c r="PNL45" s="23"/>
      <c r="PNM45" s="23"/>
      <c r="PNN45" s="23"/>
      <c r="PNO45" s="23"/>
      <c r="PNP45" s="23"/>
      <c r="PNQ45" s="23"/>
      <c r="PNR45" s="23"/>
      <c r="PNS45" s="23"/>
      <c r="PNT45" s="23"/>
      <c r="PNU45" s="23"/>
      <c r="PNV45" s="23"/>
      <c r="PNW45" s="23"/>
      <c r="PNX45" s="23"/>
      <c r="PNY45" s="23"/>
      <c r="PNZ45" s="23"/>
      <c r="POA45" s="23"/>
      <c r="POB45" s="23"/>
      <c r="POC45" s="23"/>
      <c r="POD45" s="23"/>
      <c r="POE45" s="23"/>
      <c r="POF45" s="23"/>
      <c r="POG45" s="23"/>
      <c r="POH45" s="23"/>
      <c r="POI45" s="23"/>
      <c r="POJ45" s="23"/>
      <c r="POK45" s="23"/>
      <c r="POL45" s="23"/>
      <c r="POM45" s="23"/>
      <c r="PON45" s="23"/>
      <c r="POO45" s="23"/>
      <c r="POP45" s="23"/>
      <c r="POQ45" s="23"/>
      <c r="POR45" s="23"/>
      <c r="POS45" s="23"/>
      <c r="POT45" s="23"/>
      <c r="POU45" s="23"/>
      <c r="POV45" s="23"/>
      <c r="POW45" s="23"/>
      <c r="POX45" s="23"/>
      <c r="POY45" s="23"/>
      <c r="POZ45" s="23"/>
      <c r="PPA45" s="23"/>
      <c r="PPB45" s="23"/>
      <c r="PPC45" s="23"/>
      <c r="PPD45" s="23"/>
      <c r="PPE45" s="23"/>
      <c r="PPF45" s="23"/>
      <c r="PPG45" s="23"/>
      <c r="PPH45" s="23"/>
      <c r="PPI45" s="23"/>
      <c r="PPJ45" s="23"/>
      <c r="PPK45" s="23"/>
      <c r="PPL45" s="23"/>
      <c r="PPM45" s="23"/>
      <c r="PPN45" s="23"/>
      <c r="PPO45" s="23"/>
      <c r="PPP45" s="23"/>
      <c r="PPQ45" s="23"/>
      <c r="PPR45" s="23"/>
      <c r="PPS45" s="23"/>
      <c r="PPT45" s="23"/>
      <c r="PPU45" s="23"/>
      <c r="PPV45" s="23"/>
      <c r="PPW45" s="23"/>
      <c r="PPX45" s="23"/>
      <c r="PPY45" s="23"/>
      <c r="PPZ45" s="23"/>
      <c r="PQA45" s="23"/>
      <c r="PQB45" s="23"/>
      <c r="PQC45" s="23"/>
      <c r="PQD45" s="23"/>
      <c r="PQE45" s="23"/>
      <c r="PQF45" s="23"/>
      <c r="PQG45" s="23"/>
      <c r="PQH45" s="23"/>
      <c r="PQI45" s="23"/>
      <c r="PQJ45" s="23"/>
      <c r="PQK45" s="23"/>
      <c r="PQL45" s="23"/>
      <c r="PQM45" s="23"/>
      <c r="PQN45" s="23"/>
      <c r="PQO45" s="23"/>
      <c r="PQP45" s="23"/>
      <c r="PQQ45" s="23"/>
      <c r="PQR45" s="23"/>
      <c r="PQS45" s="23"/>
      <c r="PQT45" s="23"/>
      <c r="PQU45" s="23"/>
      <c r="PQV45" s="23"/>
      <c r="PQW45" s="23"/>
      <c r="PQX45" s="23"/>
      <c r="PQY45" s="23"/>
      <c r="PQZ45" s="23"/>
      <c r="PRA45" s="23"/>
      <c r="PRB45" s="23"/>
      <c r="PRC45" s="23"/>
      <c r="PRD45" s="23"/>
      <c r="PRE45" s="23"/>
      <c r="PRF45" s="23"/>
      <c r="PRG45" s="23"/>
      <c r="PRH45" s="23"/>
      <c r="PRI45" s="23"/>
      <c r="PRJ45" s="23"/>
      <c r="PRK45" s="23"/>
      <c r="PRL45" s="23"/>
      <c r="PRM45" s="23"/>
      <c r="PRN45" s="23"/>
      <c r="PRO45" s="23"/>
      <c r="PRP45" s="23"/>
      <c r="PRQ45" s="23"/>
      <c r="PRR45" s="23"/>
      <c r="PRS45" s="23"/>
      <c r="PRT45" s="23"/>
      <c r="PRU45" s="23"/>
      <c r="PRV45" s="23"/>
      <c r="PRW45" s="23"/>
      <c r="PRX45" s="23"/>
      <c r="PRY45" s="23"/>
      <c r="PRZ45" s="23"/>
      <c r="PSA45" s="23"/>
      <c r="PSB45" s="23"/>
      <c r="PSC45" s="23"/>
      <c r="PSD45" s="23"/>
      <c r="PSE45" s="23"/>
      <c r="PSF45" s="23"/>
      <c r="PSG45" s="23"/>
      <c r="PSH45" s="23"/>
      <c r="PSI45" s="23"/>
      <c r="PSJ45" s="23"/>
      <c r="PSK45" s="23"/>
      <c r="PSL45" s="23"/>
      <c r="PSM45" s="23"/>
      <c r="PSN45" s="23"/>
      <c r="PSO45" s="23"/>
      <c r="PSP45" s="23"/>
      <c r="PSQ45" s="23"/>
      <c r="PSR45" s="23"/>
      <c r="PSS45" s="23"/>
      <c r="PST45" s="23"/>
      <c r="PSU45" s="23"/>
      <c r="PSV45" s="23"/>
      <c r="PSW45" s="23"/>
      <c r="PSX45" s="23"/>
      <c r="PSY45" s="23"/>
      <c r="PSZ45" s="23"/>
      <c r="PTA45" s="23"/>
      <c r="PTB45" s="23"/>
      <c r="PTC45" s="23"/>
      <c r="PTD45" s="23"/>
      <c r="PTE45" s="23"/>
      <c r="PTF45" s="23"/>
      <c r="PTG45" s="23"/>
      <c r="PTH45" s="23"/>
      <c r="PTI45" s="23"/>
      <c r="PTJ45" s="23"/>
      <c r="PTK45" s="23"/>
      <c r="PTL45" s="23"/>
      <c r="PTM45" s="23"/>
      <c r="PTN45" s="23"/>
      <c r="PTO45" s="23"/>
      <c r="PTP45" s="23"/>
      <c r="PTQ45" s="23"/>
      <c r="PTR45" s="23"/>
      <c r="PTS45" s="23"/>
      <c r="PTT45" s="23"/>
      <c r="PTU45" s="23"/>
      <c r="PTV45" s="23"/>
      <c r="PTW45" s="23"/>
      <c r="PTX45" s="23"/>
      <c r="PTY45" s="23"/>
      <c r="PTZ45" s="23"/>
      <c r="PUA45" s="23"/>
      <c r="PUB45" s="23"/>
      <c r="PUC45" s="23"/>
      <c r="PUD45" s="23"/>
      <c r="PUE45" s="23"/>
      <c r="PUF45" s="23"/>
      <c r="PUG45" s="23"/>
      <c r="PUH45" s="23"/>
      <c r="PUI45" s="23"/>
      <c r="PUJ45" s="23"/>
      <c r="PUK45" s="23"/>
      <c r="PUL45" s="23"/>
      <c r="PUM45" s="23"/>
      <c r="PUN45" s="23"/>
      <c r="PUO45" s="23"/>
      <c r="PUP45" s="23"/>
      <c r="PUQ45" s="23"/>
      <c r="PUR45" s="23"/>
      <c r="PUS45" s="23"/>
      <c r="PUT45" s="23"/>
      <c r="PUU45" s="23"/>
      <c r="PUV45" s="23"/>
      <c r="PUW45" s="23"/>
      <c r="PUX45" s="23"/>
      <c r="PUY45" s="23"/>
      <c r="PUZ45" s="23"/>
      <c r="PVA45" s="23"/>
      <c r="PVB45" s="23"/>
      <c r="PVC45" s="23"/>
      <c r="PVD45" s="23"/>
      <c r="PVE45" s="23"/>
      <c r="PVF45" s="23"/>
      <c r="PVG45" s="23"/>
      <c r="PVH45" s="23"/>
      <c r="PVI45" s="23"/>
      <c r="PVJ45" s="23"/>
      <c r="PVK45" s="23"/>
      <c r="PVL45" s="23"/>
      <c r="PVM45" s="23"/>
      <c r="PVN45" s="23"/>
      <c r="PVO45" s="23"/>
      <c r="PVP45" s="23"/>
      <c r="PVQ45" s="23"/>
      <c r="PVR45" s="23"/>
      <c r="PVS45" s="23"/>
      <c r="PVT45" s="23"/>
      <c r="PVU45" s="23"/>
      <c r="PVV45" s="23"/>
      <c r="PVW45" s="23"/>
      <c r="PVX45" s="23"/>
      <c r="PVY45" s="23"/>
      <c r="PVZ45" s="23"/>
      <c r="PWA45" s="23"/>
      <c r="PWB45" s="23"/>
      <c r="PWC45" s="23"/>
      <c r="PWD45" s="23"/>
      <c r="PWE45" s="23"/>
      <c r="PWF45" s="23"/>
      <c r="PWG45" s="23"/>
      <c r="PWH45" s="23"/>
      <c r="PWI45" s="23"/>
      <c r="PWJ45" s="23"/>
      <c r="PWK45" s="23"/>
      <c r="PWL45" s="23"/>
      <c r="PWM45" s="23"/>
      <c r="PWN45" s="23"/>
      <c r="PWO45" s="23"/>
      <c r="PWP45" s="23"/>
      <c r="PWQ45" s="23"/>
      <c r="PWR45" s="23"/>
      <c r="PWS45" s="23"/>
      <c r="PWT45" s="23"/>
      <c r="PWU45" s="23"/>
      <c r="PWV45" s="23"/>
      <c r="PWW45" s="23"/>
      <c r="PWX45" s="23"/>
      <c r="PWY45" s="23"/>
      <c r="PWZ45" s="23"/>
      <c r="PXA45" s="23"/>
      <c r="PXB45" s="23"/>
      <c r="PXC45" s="23"/>
      <c r="PXD45" s="23"/>
      <c r="PXE45" s="23"/>
      <c r="PXF45" s="23"/>
      <c r="PXG45" s="23"/>
      <c r="PXH45" s="23"/>
      <c r="PXI45" s="23"/>
      <c r="PXJ45" s="23"/>
      <c r="PXK45" s="23"/>
      <c r="PXL45" s="23"/>
      <c r="PXM45" s="23"/>
      <c r="PXN45" s="23"/>
      <c r="PXO45" s="23"/>
      <c r="PXP45" s="23"/>
      <c r="PXQ45" s="23"/>
      <c r="PXR45" s="23"/>
      <c r="PXS45" s="23"/>
      <c r="PXT45" s="23"/>
      <c r="PXU45" s="23"/>
      <c r="PXV45" s="23"/>
      <c r="PXW45" s="23"/>
      <c r="PXX45" s="23"/>
      <c r="PXY45" s="23"/>
      <c r="PXZ45" s="23"/>
      <c r="PYA45" s="23"/>
      <c r="PYB45" s="23"/>
      <c r="PYC45" s="23"/>
      <c r="PYD45" s="23"/>
      <c r="PYE45" s="23"/>
      <c r="PYF45" s="23"/>
      <c r="PYG45" s="23"/>
      <c r="PYH45" s="23"/>
      <c r="PYI45" s="23"/>
      <c r="PYJ45" s="23"/>
      <c r="PYK45" s="23"/>
      <c r="PYL45" s="23"/>
      <c r="PYM45" s="23"/>
      <c r="PYN45" s="23"/>
      <c r="PYO45" s="23"/>
      <c r="PYP45" s="23"/>
      <c r="PYQ45" s="23"/>
      <c r="PYR45" s="23"/>
      <c r="PYS45" s="23"/>
      <c r="PYT45" s="23"/>
      <c r="PYU45" s="23"/>
      <c r="PYV45" s="23"/>
      <c r="PYW45" s="23"/>
      <c r="PYX45" s="23"/>
      <c r="PYY45" s="23"/>
      <c r="PYZ45" s="23"/>
      <c r="PZA45" s="23"/>
      <c r="PZB45" s="23"/>
      <c r="PZC45" s="23"/>
      <c r="PZD45" s="23"/>
      <c r="PZE45" s="23"/>
      <c r="PZF45" s="23"/>
      <c r="PZG45" s="23"/>
      <c r="PZH45" s="23"/>
      <c r="PZI45" s="23"/>
      <c r="PZJ45" s="23"/>
      <c r="PZK45" s="23"/>
      <c r="PZL45" s="23"/>
      <c r="PZM45" s="23"/>
      <c r="PZN45" s="23"/>
      <c r="PZO45" s="23"/>
      <c r="PZP45" s="23"/>
      <c r="PZQ45" s="23"/>
      <c r="PZR45" s="23"/>
      <c r="PZS45" s="23"/>
      <c r="PZT45" s="23"/>
      <c r="PZU45" s="23"/>
      <c r="PZV45" s="23"/>
      <c r="PZW45" s="23"/>
      <c r="PZX45" s="23"/>
      <c r="PZY45" s="23"/>
      <c r="PZZ45" s="23"/>
      <c r="QAA45" s="23"/>
      <c r="QAB45" s="23"/>
      <c r="QAC45" s="23"/>
      <c r="QAD45" s="23"/>
      <c r="QAE45" s="23"/>
      <c r="QAF45" s="23"/>
      <c r="QAG45" s="23"/>
      <c r="QAH45" s="23"/>
      <c r="QAI45" s="23"/>
      <c r="QAJ45" s="23"/>
      <c r="QAK45" s="23"/>
      <c r="QAL45" s="23"/>
      <c r="QAM45" s="23"/>
      <c r="QAN45" s="23"/>
      <c r="QAO45" s="23"/>
      <c r="QAP45" s="23"/>
      <c r="QAQ45" s="23"/>
      <c r="QAR45" s="23"/>
      <c r="QAS45" s="23"/>
      <c r="QAT45" s="23"/>
      <c r="QAU45" s="23"/>
      <c r="QAV45" s="23"/>
      <c r="QAW45" s="23"/>
      <c r="QAX45" s="23"/>
      <c r="QAY45" s="23"/>
      <c r="QAZ45" s="23"/>
      <c r="QBA45" s="23"/>
      <c r="QBB45" s="23"/>
      <c r="QBC45" s="23"/>
      <c r="QBD45" s="23"/>
      <c r="QBE45" s="23"/>
      <c r="QBF45" s="23"/>
      <c r="QBG45" s="23"/>
      <c r="QBH45" s="23"/>
      <c r="QBI45" s="23"/>
      <c r="QBJ45" s="23"/>
      <c r="QBK45" s="23"/>
      <c r="QBL45" s="23"/>
      <c r="QBM45" s="23"/>
      <c r="QBN45" s="23"/>
      <c r="QBO45" s="23"/>
      <c r="QBP45" s="23"/>
      <c r="QBQ45" s="23"/>
      <c r="QBR45" s="23"/>
      <c r="QBS45" s="23"/>
      <c r="QBT45" s="23"/>
      <c r="QBU45" s="23"/>
      <c r="QBV45" s="23"/>
      <c r="QBW45" s="23"/>
      <c r="QBX45" s="23"/>
      <c r="QBY45" s="23"/>
      <c r="QBZ45" s="23"/>
      <c r="QCA45" s="23"/>
      <c r="QCB45" s="23"/>
      <c r="QCC45" s="23"/>
      <c r="QCD45" s="23"/>
      <c r="QCE45" s="23"/>
      <c r="QCF45" s="23"/>
      <c r="QCG45" s="23"/>
      <c r="QCH45" s="23"/>
      <c r="QCI45" s="23"/>
      <c r="QCJ45" s="23"/>
      <c r="QCK45" s="23"/>
      <c r="QCL45" s="23"/>
      <c r="QCM45" s="23"/>
      <c r="QCN45" s="23"/>
      <c r="QCO45" s="23"/>
      <c r="QCP45" s="23"/>
      <c r="QCQ45" s="23"/>
      <c r="QCR45" s="23"/>
      <c r="QCS45" s="23"/>
      <c r="QCT45" s="23"/>
      <c r="QCU45" s="23"/>
      <c r="QCV45" s="23"/>
      <c r="QCW45" s="23"/>
      <c r="QCX45" s="23"/>
      <c r="QCY45" s="23"/>
      <c r="QCZ45" s="23"/>
      <c r="QDA45" s="23"/>
      <c r="QDB45" s="23"/>
      <c r="QDC45" s="23"/>
      <c r="QDD45" s="23"/>
      <c r="QDE45" s="23"/>
      <c r="QDF45" s="23"/>
      <c r="QDG45" s="23"/>
      <c r="QDH45" s="23"/>
      <c r="QDI45" s="23"/>
      <c r="QDJ45" s="23"/>
      <c r="QDK45" s="23"/>
      <c r="QDL45" s="23"/>
      <c r="QDM45" s="23"/>
      <c r="QDN45" s="23"/>
      <c r="QDO45" s="23"/>
      <c r="QDP45" s="23"/>
      <c r="QDQ45" s="23"/>
      <c r="QDR45" s="23"/>
      <c r="QDS45" s="23"/>
      <c r="QDT45" s="23"/>
      <c r="QDU45" s="23"/>
      <c r="QDV45" s="23"/>
      <c r="QDW45" s="23"/>
      <c r="QDX45" s="23"/>
      <c r="QDY45" s="23"/>
      <c r="QDZ45" s="23"/>
      <c r="QEA45" s="23"/>
      <c r="QEB45" s="23"/>
      <c r="QEC45" s="23"/>
      <c r="QED45" s="23"/>
      <c r="QEE45" s="23"/>
      <c r="QEF45" s="23"/>
      <c r="QEG45" s="23"/>
      <c r="QEH45" s="23"/>
      <c r="QEI45" s="23"/>
      <c r="QEJ45" s="23"/>
      <c r="QEK45" s="23"/>
      <c r="QEL45" s="23"/>
      <c r="QEM45" s="23"/>
      <c r="QEN45" s="23"/>
      <c r="QEO45" s="23"/>
      <c r="QEP45" s="23"/>
      <c r="QEQ45" s="23"/>
      <c r="QER45" s="23"/>
      <c r="QES45" s="23"/>
      <c r="QET45" s="23"/>
      <c r="QEU45" s="23"/>
      <c r="QEV45" s="23"/>
      <c r="QEW45" s="23"/>
      <c r="QEX45" s="23"/>
      <c r="QEY45" s="23"/>
      <c r="QEZ45" s="23"/>
      <c r="QFA45" s="23"/>
      <c r="QFB45" s="23"/>
      <c r="QFC45" s="23"/>
      <c r="QFD45" s="23"/>
      <c r="QFE45" s="23"/>
      <c r="QFF45" s="23"/>
      <c r="QFG45" s="23"/>
      <c r="QFH45" s="23"/>
      <c r="QFI45" s="23"/>
      <c r="QFJ45" s="23"/>
      <c r="QFK45" s="23"/>
      <c r="QFL45" s="23"/>
      <c r="QFM45" s="23"/>
      <c r="QFN45" s="23"/>
      <c r="QFO45" s="23"/>
      <c r="QFP45" s="23"/>
      <c r="QFQ45" s="23"/>
      <c r="QFR45" s="23"/>
      <c r="QFS45" s="23"/>
      <c r="QFT45" s="23"/>
      <c r="QFU45" s="23"/>
      <c r="QFV45" s="23"/>
      <c r="QFW45" s="23"/>
      <c r="QFX45" s="23"/>
      <c r="QFY45" s="23"/>
      <c r="QFZ45" s="23"/>
      <c r="QGA45" s="23"/>
      <c r="QGB45" s="23"/>
      <c r="QGC45" s="23"/>
      <c r="QGD45" s="23"/>
      <c r="QGE45" s="23"/>
      <c r="QGF45" s="23"/>
      <c r="QGG45" s="23"/>
      <c r="QGH45" s="23"/>
      <c r="QGI45" s="23"/>
      <c r="QGJ45" s="23"/>
      <c r="QGK45" s="23"/>
      <c r="QGL45" s="23"/>
      <c r="QGM45" s="23"/>
      <c r="QGN45" s="23"/>
      <c r="QGO45" s="23"/>
      <c r="QGP45" s="23"/>
      <c r="QGQ45" s="23"/>
      <c r="QGR45" s="23"/>
      <c r="QGS45" s="23"/>
      <c r="QGT45" s="23"/>
      <c r="QGU45" s="23"/>
      <c r="QGV45" s="23"/>
      <c r="QGW45" s="23"/>
      <c r="QGX45" s="23"/>
      <c r="QGY45" s="23"/>
      <c r="QGZ45" s="23"/>
      <c r="QHA45" s="23"/>
      <c r="QHB45" s="23"/>
      <c r="QHC45" s="23"/>
      <c r="QHD45" s="23"/>
      <c r="QHE45" s="23"/>
      <c r="QHF45" s="23"/>
      <c r="QHG45" s="23"/>
      <c r="QHH45" s="23"/>
      <c r="QHI45" s="23"/>
      <c r="QHJ45" s="23"/>
      <c r="QHK45" s="23"/>
      <c r="QHL45" s="23"/>
      <c r="QHM45" s="23"/>
      <c r="QHN45" s="23"/>
      <c r="QHO45" s="23"/>
      <c r="QHP45" s="23"/>
      <c r="QHQ45" s="23"/>
      <c r="QHR45" s="23"/>
      <c r="QHS45" s="23"/>
      <c r="QHT45" s="23"/>
      <c r="QHU45" s="23"/>
      <c r="QHV45" s="23"/>
      <c r="QHW45" s="23"/>
      <c r="QHX45" s="23"/>
      <c r="QHY45" s="23"/>
      <c r="QHZ45" s="23"/>
      <c r="QIA45" s="23"/>
      <c r="QIB45" s="23"/>
      <c r="QIC45" s="23"/>
      <c r="QID45" s="23"/>
      <c r="QIE45" s="23"/>
      <c r="QIF45" s="23"/>
      <c r="QIG45" s="23"/>
      <c r="QIH45" s="23"/>
      <c r="QII45" s="23"/>
      <c r="QIJ45" s="23"/>
      <c r="QIK45" s="23"/>
      <c r="QIL45" s="23"/>
      <c r="QIM45" s="23"/>
      <c r="QIN45" s="23"/>
      <c r="QIO45" s="23"/>
      <c r="QIP45" s="23"/>
      <c r="QIQ45" s="23"/>
      <c r="QIR45" s="23"/>
      <c r="QIS45" s="23"/>
      <c r="QIT45" s="23"/>
      <c r="QIU45" s="23"/>
      <c r="QIV45" s="23"/>
      <c r="QIW45" s="23"/>
      <c r="QIX45" s="23"/>
      <c r="QIY45" s="23"/>
      <c r="QIZ45" s="23"/>
      <c r="QJA45" s="23"/>
      <c r="QJB45" s="23"/>
      <c r="QJC45" s="23"/>
      <c r="QJD45" s="23"/>
      <c r="QJE45" s="23"/>
      <c r="QJF45" s="23"/>
      <c r="QJG45" s="23"/>
      <c r="QJH45" s="23"/>
      <c r="QJI45" s="23"/>
      <c r="QJJ45" s="23"/>
      <c r="QJK45" s="23"/>
      <c r="QJL45" s="23"/>
      <c r="QJM45" s="23"/>
      <c r="QJN45" s="23"/>
      <c r="QJO45" s="23"/>
      <c r="QJP45" s="23"/>
      <c r="QJQ45" s="23"/>
      <c r="QJR45" s="23"/>
      <c r="QJS45" s="23"/>
      <c r="QJT45" s="23"/>
      <c r="QJU45" s="23"/>
      <c r="QJV45" s="23"/>
      <c r="QJW45" s="23"/>
      <c r="QJX45" s="23"/>
      <c r="QJY45" s="23"/>
      <c r="QJZ45" s="23"/>
      <c r="QKA45" s="23"/>
      <c r="QKB45" s="23"/>
      <c r="QKC45" s="23"/>
      <c r="QKD45" s="23"/>
      <c r="QKE45" s="23"/>
      <c r="QKF45" s="23"/>
      <c r="QKG45" s="23"/>
      <c r="QKH45" s="23"/>
      <c r="QKI45" s="23"/>
      <c r="QKJ45" s="23"/>
      <c r="QKK45" s="23"/>
      <c r="QKL45" s="23"/>
      <c r="QKM45" s="23"/>
      <c r="QKN45" s="23"/>
      <c r="QKO45" s="23"/>
      <c r="QKP45" s="23"/>
      <c r="QKQ45" s="23"/>
      <c r="QKR45" s="23"/>
      <c r="QKS45" s="23"/>
      <c r="QKT45" s="23"/>
      <c r="QKU45" s="23"/>
      <c r="QKV45" s="23"/>
      <c r="QKW45" s="23"/>
      <c r="QKX45" s="23"/>
      <c r="QKY45" s="23"/>
      <c r="QKZ45" s="23"/>
      <c r="QLA45" s="23"/>
      <c r="QLB45" s="23"/>
      <c r="QLC45" s="23"/>
      <c r="QLD45" s="23"/>
      <c r="QLE45" s="23"/>
      <c r="QLF45" s="23"/>
      <c r="QLG45" s="23"/>
      <c r="QLH45" s="23"/>
      <c r="QLI45" s="23"/>
      <c r="QLJ45" s="23"/>
      <c r="QLK45" s="23"/>
      <c r="QLL45" s="23"/>
      <c r="QLM45" s="23"/>
      <c r="QLN45" s="23"/>
      <c r="QLO45" s="23"/>
      <c r="QLP45" s="23"/>
      <c r="QLQ45" s="23"/>
      <c r="QLR45" s="23"/>
      <c r="QLS45" s="23"/>
      <c r="QLT45" s="23"/>
      <c r="QLU45" s="23"/>
      <c r="QLV45" s="23"/>
      <c r="QLW45" s="23"/>
      <c r="QLX45" s="23"/>
      <c r="QLY45" s="23"/>
      <c r="QLZ45" s="23"/>
      <c r="QMA45" s="23"/>
      <c r="QMB45" s="23"/>
      <c r="QMC45" s="23"/>
      <c r="QMD45" s="23"/>
      <c r="QME45" s="23"/>
      <c r="QMF45" s="23"/>
      <c r="QMG45" s="23"/>
      <c r="QMH45" s="23"/>
      <c r="QMI45" s="23"/>
      <c r="QMJ45" s="23"/>
      <c r="QMK45" s="23"/>
      <c r="QML45" s="23"/>
      <c r="QMM45" s="23"/>
      <c r="QMN45" s="23"/>
      <c r="QMO45" s="23"/>
      <c r="QMP45" s="23"/>
      <c r="QMQ45" s="23"/>
      <c r="QMR45" s="23"/>
      <c r="QMS45" s="23"/>
      <c r="QMT45" s="23"/>
      <c r="QMU45" s="23"/>
      <c r="QMV45" s="23"/>
      <c r="QMW45" s="23"/>
      <c r="QMX45" s="23"/>
      <c r="QMY45" s="23"/>
      <c r="QMZ45" s="23"/>
      <c r="QNA45" s="23"/>
      <c r="QNB45" s="23"/>
      <c r="QNC45" s="23"/>
      <c r="QND45" s="23"/>
      <c r="QNE45" s="23"/>
      <c r="QNF45" s="23"/>
      <c r="QNG45" s="23"/>
      <c r="QNH45" s="23"/>
      <c r="QNI45" s="23"/>
      <c r="QNJ45" s="23"/>
      <c r="QNK45" s="23"/>
      <c r="QNL45" s="23"/>
      <c r="QNM45" s="23"/>
      <c r="QNN45" s="23"/>
      <c r="QNO45" s="23"/>
      <c r="QNP45" s="23"/>
      <c r="QNQ45" s="23"/>
      <c r="QNR45" s="23"/>
      <c r="QNS45" s="23"/>
      <c r="QNT45" s="23"/>
      <c r="QNU45" s="23"/>
      <c r="QNV45" s="23"/>
      <c r="QNW45" s="23"/>
      <c r="QNX45" s="23"/>
      <c r="QNY45" s="23"/>
      <c r="QNZ45" s="23"/>
      <c r="QOA45" s="23"/>
      <c r="QOB45" s="23"/>
      <c r="QOC45" s="23"/>
      <c r="QOD45" s="23"/>
      <c r="QOE45" s="23"/>
      <c r="QOF45" s="23"/>
      <c r="QOG45" s="23"/>
      <c r="QOH45" s="23"/>
      <c r="QOI45" s="23"/>
      <c r="QOJ45" s="23"/>
      <c r="QOK45" s="23"/>
      <c r="QOL45" s="23"/>
      <c r="QOM45" s="23"/>
      <c r="QON45" s="23"/>
      <c r="QOO45" s="23"/>
      <c r="QOP45" s="23"/>
      <c r="QOQ45" s="23"/>
      <c r="QOR45" s="23"/>
      <c r="QOS45" s="23"/>
      <c r="QOT45" s="23"/>
      <c r="QOU45" s="23"/>
      <c r="QOV45" s="23"/>
      <c r="QOW45" s="23"/>
      <c r="QOX45" s="23"/>
      <c r="QOY45" s="23"/>
      <c r="QOZ45" s="23"/>
      <c r="QPA45" s="23"/>
      <c r="QPB45" s="23"/>
      <c r="QPC45" s="23"/>
      <c r="QPD45" s="23"/>
      <c r="QPE45" s="23"/>
      <c r="QPF45" s="23"/>
      <c r="QPG45" s="23"/>
      <c r="QPH45" s="23"/>
      <c r="QPI45" s="23"/>
      <c r="QPJ45" s="23"/>
      <c r="QPK45" s="23"/>
      <c r="QPL45" s="23"/>
      <c r="QPM45" s="23"/>
      <c r="QPN45" s="23"/>
      <c r="QPO45" s="23"/>
      <c r="QPP45" s="23"/>
      <c r="QPQ45" s="23"/>
      <c r="QPR45" s="23"/>
      <c r="QPS45" s="23"/>
      <c r="QPT45" s="23"/>
      <c r="QPU45" s="23"/>
      <c r="QPV45" s="23"/>
      <c r="QPW45" s="23"/>
      <c r="QPX45" s="23"/>
      <c r="QPY45" s="23"/>
      <c r="QPZ45" s="23"/>
      <c r="QQA45" s="23"/>
      <c r="QQB45" s="23"/>
      <c r="QQC45" s="23"/>
      <c r="QQD45" s="23"/>
      <c r="QQE45" s="23"/>
      <c r="QQF45" s="23"/>
      <c r="QQG45" s="23"/>
      <c r="QQH45" s="23"/>
      <c r="QQI45" s="23"/>
      <c r="QQJ45" s="23"/>
      <c r="QQK45" s="23"/>
      <c r="QQL45" s="23"/>
      <c r="QQM45" s="23"/>
      <c r="QQN45" s="23"/>
      <c r="QQO45" s="23"/>
      <c r="QQP45" s="23"/>
      <c r="QQQ45" s="23"/>
      <c r="QQR45" s="23"/>
      <c r="QQS45" s="23"/>
      <c r="QQT45" s="23"/>
      <c r="QQU45" s="23"/>
      <c r="QQV45" s="23"/>
      <c r="QQW45" s="23"/>
      <c r="QQX45" s="23"/>
      <c r="QQY45" s="23"/>
      <c r="QQZ45" s="23"/>
      <c r="QRA45" s="23"/>
      <c r="QRB45" s="23"/>
      <c r="QRC45" s="23"/>
      <c r="QRD45" s="23"/>
      <c r="QRE45" s="23"/>
      <c r="QRF45" s="23"/>
      <c r="QRG45" s="23"/>
      <c r="QRH45" s="23"/>
      <c r="QRI45" s="23"/>
      <c r="QRJ45" s="23"/>
      <c r="QRK45" s="23"/>
      <c r="QRL45" s="23"/>
      <c r="QRM45" s="23"/>
      <c r="QRN45" s="23"/>
      <c r="QRO45" s="23"/>
      <c r="QRP45" s="23"/>
      <c r="QRQ45" s="23"/>
      <c r="QRR45" s="23"/>
      <c r="QRS45" s="23"/>
      <c r="QRT45" s="23"/>
      <c r="QRU45" s="23"/>
      <c r="QRV45" s="23"/>
      <c r="QRW45" s="23"/>
      <c r="QRX45" s="23"/>
      <c r="QRY45" s="23"/>
      <c r="QRZ45" s="23"/>
      <c r="QSA45" s="23"/>
      <c r="QSB45" s="23"/>
      <c r="QSC45" s="23"/>
      <c r="QSD45" s="23"/>
      <c r="QSE45" s="23"/>
      <c r="QSF45" s="23"/>
      <c r="QSG45" s="23"/>
      <c r="QSH45" s="23"/>
      <c r="QSI45" s="23"/>
      <c r="QSJ45" s="23"/>
      <c r="QSK45" s="23"/>
      <c r="QSL45" s="23"/>
      <c r="QSM45" s="23"/>
      <c r="QSN45" s="23"/>
      <c r="QSO45" s="23"/>
      <c r="QSP45" s="23"/>
      <c r="QSQ45" s="23"/>
      <c r="QSR45" s="23"/>
      <c r="QSS45" s="23"/>
      <c r="QST45" s="23"/>
      <c r="QSU45" s="23"/>
      <c r="QSV45" s="23"/>
      <c r="QSW45" s="23"/>
      <c r="QSX45" s="23"/>
      <c r="QSY45" s="23"/>
      <c r="QSZ45" s="23"/>
      <c r="QTA45" s="23"/>
      <c r="QTB45" s="23"/>
      <c r="QTC45" s="23"/>
      <c r="QTD45" s="23"/>
      <c r="QTE45" s="23"/>
      <c r="QTF45" s="23"/>
      <c r="QTG45" s="23"/>
      <c r="QTH45" s="23"/>
      <c r="QTI45" s="23"/>
      <c r="QTJ45" s="23"/>
      <c r="QTK45" s="23"/>
      <c r="QTL45" s="23"/>
      <c r="QTM45" s="23"/>
      <c r="QTN45" s="23"/>
      <c r="QTO45" s="23"/>
      <c r="QTP45" s="23"/>
      <c r="QTQ45" s="23"/>
      <c r="QTR45" s="23"/>
      <c r="QTS45" s="23"/>
      <c r="QTT45" s="23"/>
      <c r="QTU45" s="23"/>
      <c r="QTV45" s="23"/>
      <c r="QTW45" s="23"/>
      <c r="QTX45" s="23"/>
      <c r="QTY45" s="23"/>
      <c r="QTZ45" s="23"/>
      <c r="QUA45" s="23"/>
      <c r="QUB45" s="23"/>
      <c r="QUC45" s="23"/>
      <c r="QUD45" s="23"/>
      <c r="QUE45" s="23"/>
      <c r="QUF45" s="23"/>
      <c r="QUG45" s="23"/>
      <c r="QUH45" s="23"/>
      <c r="QUI45" s="23"/>
      <c r="QUJ45" s="23"/>
      <c r="QUK45" s="23"/>
      <c r="QUL45" s="23"/>
      <c r="QUM45" s="23"/>
      <c r="QUN45" s="23"/>
      <c r="QUO45" s="23"/>
      <c r="QUP45" s="23"/>
      <c r="QUQ45" s="23"/>
      <c r="QUR45" s="23"/>
      <c r="QUS45" s="23"/>
      <c r="QUT45" s="23"/>
      <c r="QUU45" s="23"/>
      <c r="QUV45" s="23"/>
      <c r="QUW45" s="23"/>
      <c r="QUX45" s="23"/>
      <c r="QUY45" s="23"/>
      <c r="QUZ45" s="23"/>
      <c r="QVA45" s="23"/>
      <c r="QVB45" s="23"/>
      <c r="QVC45" s="23"/>
      <c r="QVD45" s="23"/>
      <c r="QVE45" s="23"/>
      <c r="QVF45" s="23"/>
      <c r="QVG45" s="23"/>
      <c r="QVH45" s="23"/>
      <c r="QVI45" s="23"/>
      <c r="QVJ45" s="23"/>
      <c r="QVK45" s="23"/>
      <c r="QVL45" s="23"/>
      <c r="QVM45" s="23"/>
      <c r="QVN45" s="23"/>
      <c r="QVO45" s="23"/>
      <c r="QVP45" s="23"/>
      <c r="QVQ45" s="23"/>
      <c r="QVR45" s="23"/>
      <c r="QVS45" s="23"/>
      <c r="QVT45" s="23"/>
      <c r="QVU45" s="23"/>
      <c r="QVV45" s="23"/>
      <c r="QVW45" s="23"/>
      <c r="QVX45" s="23"/>
      <c r="QVY45" s="23"/>
      <c r="QVZ45" s="23"/>
      <c r="QWA45" s="23"/>
      <c r="QWB45" s="23"/>
      <c r="QWC45" s="23"/>
      <c r="QWD45" s="23"/>
      <c r="QWE45" s="23"/>
      <c r="QWF45" s="23"/>
      <c r="QWG45" s="23"/>
      <c r="QWH45" s="23"/>
      <c r="QWI45" s="23"/>
      <c r="QWJ45" s="23"/>
      <c r="QWK45" s="23"/>
      <c r="QWL45" s="23"/>
      <c r="QWM45" s="23"/>
      <c r="QWN45" s="23"/>
      <c r="QWO45" s="23"/>
      <c r="QWP45" s="23"/>
      <c r="QWQ45" s="23"/>
      <c r="QWR45" s="23"/>
      <c r="QWS45" s="23"/>
      <c r="QWT45" s="23"/>
      <c r="QWU45" s="23"/>
      <c r="QWV45" s="23"/>
      <c r="QWW45" s="23"/>
      <c r="QWX45" s="23"/>
      <c r="QWY45" s="23"/>
      <c r="QWZ45" s="23"/>
      <c r="QXA45" s="23"/>
      <c r="QXB45" s="23"/>
      <c r="QXC45" s="23"/>
      <c r="QXD45" s="23"/>
      <c r="QXE45" s="23"/>
      <c r="QXF45" s="23"/>
      <c r="QXG45" s="23"/>
      <c r="QXH45" s="23"/>
      <c r="QXI45" s="23"/>
      <c r="QXJ45" s="23"/>
      <c r="QXK45" s="23"/>
      <c r="QXL45" s="23"/>
      <c r="QXM45" s="23"/>
      <c r="QXN45" s="23"/>
      <c r="QXO45" s="23"/>
      <c r="QXP45" s="23"/>
      <c r="QXQ45" s="23"/>
      <c r="QXR45" s="23"/>
      <c r="QXS45" s="23"/>
      <c r="QXT45" s="23"/>
      <c r="QXU45" s="23"/>
      <c r="QXV45" s="23"/>
      <c r="QXW45" s="23"/>
      <c r="QXX45" s="23"/>
      <c r="QXY45" s="23"/>
      <c r="QXZ45" s="23"/>
      <c r="QYA45" s="23"/>
      <c r="QYB45" s="23"/>
      <c r="QYC45" s="23"/>
      <c r="QYD45" s="23"/>
      <c r="QYE45" s="23"/>
      <c r="QYF45" s="23"/>
      <c r="QYG45" s="23"/>
      <c r="QYH45" s="23"/>
      <c r="QYI45" s="23"/>
      <c r="QYJ45" s="23"/>
      <c r="QYK45" s="23"/>
      <c r="QYL45" s="23"/>
      <c r="QYM45" s="23"/>
      <c r="QYN45" s="23"/>
      <c r="QYO45" s="23"/>
      <c r="QYP45" s="23"/>
      <c r="QYQ45" s="23"/>
      <c r="QYR45" s="23"/>
      <c r="QYS45" s="23"/>
      <c r="QYT45" s="23"/>
      <c r="QYU45" s="23"/>
      <c r="QYV45" s="23"/>
      <c r="QYW45" s="23"/>
      <c r="QYX45" s="23"/>
      <c r="QYY45" s="23"/>
      <c r="QYZ45" s="23"/>
      <c r="QZA45" s="23"/>
      <c r="QZB45" s="23"/>
      <c r="QZC45" s="23"/>
      <c r="QZD45" s="23"/>
      <c r="QZE45" s="23"/>
      <c r="QZF45" s="23"/>
      <c r="QZG45" s="23"/>
      <c r="QZH45" s="23"/>
      <c r="QZI45" s="23"/>
      <c r="QZJ45" s="23"/>
      <c r="QZK45" s="23"/>
      <c r="QZL45" s="23"/>
      <c r="QZM45" s="23"/>
      <c r="QZN45" s="23"/>
      <c r="QZO45" s="23"/>
      <c r="QZP45" s="23"/>
      <c r="QZQ45" s="23"/>
      <c r="QZR45" s="23"/>
      <c r="QZS45" s="23"/>
      <c r="QZT45" s="23"/>
      <c r="QZU45" s="23"/>
      <c r="QZV45" s="23"/>
      <c r="QZW45" s="23"/>
      <c r="QZX45" s="23"/>
      <c r="QZY45" s="23"/>
      <c r="QZZ45" s="23"/>
      <c r="RAA45" s="23"/>
      <c r="RAB45" s="23"/>
      <c r="RAC45" s="23"/>
      <c r="RAD45" s="23"/>
      <c r="RAE45" s="23"/>
      <c r="RAF45" s="23"/>
      <c r="RAG45" s="23"/>
      <c r="RAH45" s="23"/>
      <c r="RAI45" s="23"/>
      <c r="RAJ45" s="23"/>
      <c r="RAK45" s="23"/>
      <c r="RAL45" s="23"/>
      <c r="RAM45" s="23"/>
      <c r="RAN45" s="23"/>
      <c r="RAO45" s="23"/>
      <c r="RAP45" s="23"/>
      <c r="RAQ45" s="23"/>
      <c r="RAR45" s="23"/>
      <c r="RAS45" s="23"/>
      <c r="RAT45" s="23"/>
      <c r="RAU45" s="23"/>
      <c r="RAV45" s="23"/>
      <c r="RAW45" s="23"/>
      <c r="RAX45" s="23"/>
      <c r="RAY45" s="23"/>
      <c r="RAZ45" s="23"/>
      <c r="RBA45" s="23"/>
      <c r="RBB45" s="23"/>
      <c r="RBC45" s="23"/>
      <c r="RBD45" s="23"/>
      <c r="RBE45" s="23"/>
      <c r="RBF45" s="23"/>
      <c r="RBG45" s="23"/>
      <c r="RBH45" s="23"/>
      <c r="RBI45" s="23"/>
      <c r="RBJ45" s="23"/>
      <c r="RBK45" s="23"/>
      <c r="RBL45" s="23"/>
      <c r="RBM45" s="23"/>
      <c r="RBN45" s="23"/>
      <c r="RBO45" s="23"/>
      <c r="RBP45" s="23"/>
      <c r="RBQ45" s="23"/>
      <c r="RBR45" s="23"/>
      <c r="RBS45" s="23"/>
      <c r="RBT45" s="23"/>
      <c r="RBU45" s="23"/>
      <c r="RBV45" s="23"/>
      <c r="RBW45" s="23"/>
      <c r="RBX45" s="23"/>
      <c r="RBY45" s="23"/>
      <c r="RBZ45" s="23"/>
      <c r="RCA45" s="23"/>
      <c r="RCB45" s="23"/>
      <c r="RCC45" s="23"/>
      <c r="RCD45" s="23"/>
      <c r="RCE45" s="23"/>
      <c r="RCF45" s="23"/>
      <c r="RCG45" s="23"/>
      <c r="RCH45" s="23"/>
      <c r="RCI45" s="23"/>
      <c r="RCJ45" s="23"/>
      <c r="RCK45" s="23"/>
      <c r="RCL45" s="23"/>
      <c r="RCM45" s="23"/>
      <c r="RCN45" s="23"/>
      <c r="RCO45" s="23"/>
      <c r="RCP45" s="23"/>
      <c r="RCQ45" s="23"/>
      <c r="RCR45" s="23"/>
      <c r="RCS45" s="23"/>
      <c r="RCT45" s="23"/>
      <c r="RCU45" s="23"/>
      <c r="RCV45" s="23"/>
      <c r="RCW45" s="23"/>
      <c r="RCX45" s="23"/>
      <c r="RCY45" s="23"/>
      <c r="RCZ45" s="23"/>
      <c r="RDA45" s="23"/>
      <c r="RDB45" s="23"/>
      <c r="RDC45" s="23"/>
      <c r="RDD45" s="23"/>
      <c r="RDE45" s="23"/>
      <c r="RDF45" s="23"/>
      <c r="RDG45" s="23"/>
      <c r="RDH45" s="23"/>
      <c r="RDI45" s="23"/>
      <c r="RDJ45" s="23"/>
      <c r="RDK45" s="23"/>
      <c r="RDL45" s="23"/>
      <c r="RDM45" s="23"/>
      <c r="RDN45" s="23"/>
      <c r="RDO45" s="23"/>
      <c r="RDP45" s="23"/>
      <c r="RDQ45" s="23"/>
      <c r="RDR45" s="23"/>
      <c r="RDS45" s="23"/>
      <c r="RDT45" s="23"/>
      <c r="RDU45" s="23"/>
      <c r="RDV45" s="23"/>
      <c r="RDW45" s="23"/>
      <c r="RDX45" s="23"/>
      <c r="RDY45" s="23"/>
      <c r="RDZ45" s="23"/>
      <c r="REA45" s="23"/>
      <c r="REB45" s="23"/>
      <c r="REC45" s="23"/>
      <c r="RED45" s="23"/>
      <c r="REE45" s="23"/>
      <c r="REF45" s="23"/>
      <c r="REG45" s="23"/>
      <c r="REH45" s="23"/>
      <c r="REI45" s="23"/>
      <c r="REJ45" s="23"/>
      <c r="REK45" s="23"/>
      <c r="REL45" s="23"/>
      <c r="REM45" s="23"/>
      <c r="REN45" s="23"/>
      <c r="REO45" s="23"/>
      <c r="REP45" s="23"/>
      <c r="REQ45" s="23"/>
      <c r="RER45" s="23"/>
      <c r="RES45" s="23"/>
      <c r="RET45" s="23"/>
      <c r="REU45" s="23"/>
      <c r="REV45" s="23"/>
      <c r="REW45" s="23"/>
      <c r="REX45" s="23"/>
      <c r="REY45" s="23"/>
      <c r="REZ45" s="23"/>
      <c r="RFA45" s="23"/>
      <c r="RFB45" s="23"/>
      <c r="RFC45" s="23"/>
      <c r="RFD45" s="23"/>
      <c r="RFE45" s="23"/>
      <c r="RFF45" s="23"/>
      <c r="RFG45" s="23"/>
      <c r="RFH45" s="23"/>
      <c r="RFI45" s="23"/>
      <c r="RFJ45" s="23"/>
      <c r="RFK45" s="23"/>
      <c r="RFL45" s="23"/>
      <c r="RFM45" s="23"/>
      <c r="RFN45" s="23"/>
      <c r="RFO45" s="23"/>
      <c r="RFP45" s="23"/>
      <c r="RFQ45" s="23"/>
      <c r="RFR45" s="23"/>
      <c r="RFS45" s="23"/>
      <c r="RFT45" s="23"/>
      <c r="RFU45" s="23"/>
      <c r="RFV45" s="23"/>
      <c r="RFW45" s="23"/>
      <c r="RFX45" s="23"/>
      <c r="RFY45" s="23"/>
      <c r="RFZ45" s="23"/>
      <c r="RGA45" s="23"/>
      <c r="RGB45" s="23"/>
      <c r="RGC45" s="23"/>
      <c r="RGD45" s="23"/>
      <c r="RGE45" s="23"/>
      <c r="RGF45" s="23"/>
      <c r="RGG45" s="23"/>
      <c r="RGH45" s="23"/>
      <c r="RGI45" s="23"/>
      <c r="RGJ45" s="23"/>
      <c r="RGK45" s="23"/>
      <c r="RGL45" s="23"/>
      <c r="RGM45" s="23"/>
      <c r="RGN45" s="23"/>
      <c r="RGO45" s="23"/>
      <c r="RGP45" s="23"/>
      <c r="RGQ45" s="23"/>
      <c r="RGR45" s="23"/>
      <c r="RGS45" s="23"/>
      <c r="RGT45" s="23"/>
      <c r="RGU45" s="23"/>
      <c r="RGV45" s="23"/>
      <c r="RGW45" s="23"/>
      <c r="RGX45" s="23"/>
      <c r="RGY45" s="23"/>
      <c r="RGZ45" s="23"/>
      <c r="RHA45" s="23"/>
      <c r="RHB45" s="23"/>
      <c r="RHC45" s="23"/>
      <c r="RHD45" s="23"/>
      <c r="RHE45" s="23"/>
      <c r="RHF45" s="23"/>
      <c r="RHG45" s="23"/>
      <c r="RHH45" s="23"/>
      <c r="RHI45" s="23"/>
      <c r="RHJ45" s="23"/>
      <c r="RHK45" s="23"/>
      <c r="RHL45" s="23"/>
      <c r="RHM45" s="23"/>
      <c r="RHN45" s="23"/>
      <c r="RHO45" s="23"/>
      <c r="RHP45" s="23"/>
      <c r="RHQ45" s="23"/>
      <c r="RHR45" s="23"/>
      <c r="RHS45" s="23"/>
      <c r="RHT45" s="23"/>
      <c r="RHU45" s="23"/>
      <c r="RHV45" s="23"/>
      <c r="RHW45" s="23"/>
      <c r="RHX45" s="23"/>
      <c r="RHY45" s="23"/>
      <c r="RHZ45" s="23"/>
      <c r="RIA45" s="23"/>
      <c r="RIB45" s="23"/>
      <c r="RIC45" s="23"/>
      <c r="RID45" s="23"/>
      <c r="RIE45" s="23"/>
      <c r="RIF45" s="23"/>
      <c r="RIG45" s="23"/>
      <c r="RIH45" s="23"/>
      <c r="RII45" s="23"/>
      <c r="RIJ45" s="23"/>
      <c r="RIK45" s="23"/>
      <c r="RIL45" s="23"/>
      <c r="RIM45" s="23"/>
      <c r="RIN45" s="23"/>
      <c r="RIO45" s="23"/>
      <c r="RIP45" s="23"/>
      <c r="RIQ45" s="23"/>
      <c r="RIR45" s="23"/>
      <c r="RIS45" s="23"/>
      <c r="RIT45" s="23"/>
      <c r="RIU45" s="23"/>
      <c r="RIV45" s="23"/>
      <c r="RIW45" s="23"/>
      <c r="RIX45" s="23"/>
      <c r="RIY45" s="23"/>
      <c r="RIZ45" s="23"/>
      <c r="RJA45" s="23"/>
      <c r="RJB45" s="23"/>
      <c r="RJC45" s="23"/>
      <c r="RJD45" s="23"/>
      <c r="RJE45" s="23"/>
      <c r="RJF45" s="23"/>
      <c r="RJG45" s="23"/>
      <c r="RJH45" s="23"/>
      <c r="RJI45" s="23"/>
      <c r="RJJ45" s="23"/>
      <c r="RJK45" s="23"/>
      <c r="RJL45" s="23"/>
      <c r="RJM45" s="23"/>
      <c r="RJN45" s="23"/>
      <c r="RJO45" s="23"/>
      <c r="RJP45" s="23"/>
      <c r="RJQ45" s="23"/>
      <c r="RJR45" s="23"/>
      <c r="RJS45" s="23"/>
      <c r="RJT45" s="23"/>
      <c r="RJU45" s="23"/>
      <c r="RJV45" s="23"/>
      <c r="RJW45" s="23"/>
      <c r="RJX45" s="23"/>
      <c r="RJY45" s="23"/>
      <c r="RJZ45" s="23"/>
      <c r="RKA45" s="23"/>
      <c r="RKB45" s="23"/>
      <c r="RKC45" s="23"/>
      <c r="RKD45" s="23"/>
      <c r="RKE45" s="23"/>
      <c r="RKF45" s="23"/>
      <c r="RKG45" s="23"/>
      <c r="RKH45" s="23"/>
      <c r="RKI45" s="23"/>
      <c r="RKJ45" s="23"/>
      <c r="RKK45" s="23"/>
      <c r="RKL45" s="23"/>
      <c r="RKM45" s="23"/>
      <c r="RKN45" s="23"/>
      <c r="RKO45" s="23"/>
      <c r="RKP45" s="23"/>
      <c r="RKQ45" s="23"/>
      <c r="RKR45" s="23"/>
      <c r="RKS45" s="23"/>
      <c r="RKT45" s="23"/>
      <c r="RKU45" s="23"/>
      <c r="RKV45" s="23"/>
      <c r="RKW45" s="23"/>
      <c r="RKX45" s="23"/>
      <c r="RKY45" s="23"/>
      <c r="RKZ45" s="23"/>
      <c r="RLA45" s="23"/>
      <c r="RLB45" s="23"/>
      <c r="RLC45" s="23"/>
      <c r="RLD45" s="23"/>
      <c r="RLE45" s="23"/>
      <c r="RLF45" s="23"/>
      <c r="RLG45" s="23"/>
      <c r="RLH45" s="23"/>
      <c r="RLI45" s="23"/>
      <c r="RLJ45" s="23"/>
      <c r="RLK45" s="23"/>
      <c r="RLL45" s="23"/>
      <c r="RLM45" s="23"/>
      <c r="RLN45" s="23"/>
      <c r="RLO45" s="23"/>
      <c r="RLP45" s="23"/>
      <c r="RLQ45" s="23"/>
      <c r="RLR45" s="23"/>
      <c r="RLS45" s="23"/>
      <c r="RLT45" s="23"/>
      <c r="RLU45" s="23"/>
      <c r="RLV45" s="23"/>
      <c r="RLW45" s="23"/>
      <c r="RLX45" s="23"/>
      <c r="RLY45" s="23"/>
      <c r="RLZ45" s="23"/>
      <c r="RMA45" s="23"/>
      <c r="RMB45" s="23"/>
      <c r="RMC45" s="23"/>
      <c r="RMD45" s="23"/>
      <c r="RME45" s="23"/>
      <c r="RMF45" s="23"/>
      <c r="RMG45" s="23"/>
      <c r="RMH45" s="23"/>
      <c r="RMI45" s="23"/>
      <c r="RMJ45" s="23"/>
      <c r="RMK45" s="23"/>
      <c r="RML45" s="23"/>
      <c r="RMM45" s="23"/>
      <c r="RMN45" s="23"/>
      <c r="RMO45" s="23"/>
      <c r="RMP45" s="23"/>
      <c r="RMQ45" s="23"/>
      <c r="RMR45" s="23"/>
      <c r="RMS45" s="23"/>
      <c r="RMT45" s="23"/>
      <c r="RMU45" s="23"/>
      <c r="RMV45" s="23"/>
      <c r="RMW45" s="23"/>
      <c r="RMX45" s="23"/>
      <c r="RMY45" s="23"/>
      <c r="RMZ45" s="23"/>
      <c r="RNA45" s="23"/>
      <c r="RNB45" s="23"/>
      <c r="RNC45" s="23"/>
      <c r="RND45" s="23"/>
      <c r="RNE45" s="23"/>
      <c r="RNF45" s="23"/>
      <c r="RNG45" s="23"/>
      <c r="RNH45" s="23"/>
      <c r="RNI45" s="23"/>
      <c r="RNJ45" s="23"/>
      <c r="RNK45" s="23"/>
      <c r="RNL45" s="23"/>
      <c r="RNM45" s="23"/>
      <c r="RNN45" s="23"/>
      <c r="RNO45" s="23"/>
      <c r="RNP45" s="23"/>
      <c r="RNQ45" s="23"/>
      <c r="RNR45" s="23"/>
      <c r="RNS45" s="23"/>
      <c r="RNT45" s="23"/>
      <c r="RNU45" s="23"/>
      <c r="RNV45" s="23"/>
      <c r="RNW45" s="23"/>
      <c r="RNX45" s="23"/>
      <c r="RNY45" s="23"/>
      <c r="RNZ45" s="23"/>
      <c r="ROA45" s="23"/>
      <c r="ROB45" s="23"/>
      <c r="ROC45" s="23"/>
      <c r="ROD45" s="23"/>
      <c r="ROE45" s="23"/>
      <c r="ROF45" s="23"/>
      <c r="ROG45" s="23"/>
      <c r="ROH45" s="23"/>
      <c r="ROI45" s="23"/>
      <c r="ROJ45" s="23"/>
      <c r="ROK45" s="23"/>
      <c r="ROL45" s="23"/>
      <c r="ROM45" s="23"/>
      <c r="RON45" s="23"/>
      <c r="ROO45" s="23"/>
      <c r="ROP45" s="23"/>
      <c r="ROQ45" s="23"/>
      <c r="ROR45" s="23"/>
      <c r="ROS45" s="23"/>
      <c r="ROT45" s="23"/>
      <c r="ROU45" s="23"/>
      <c r="ROV45" s="23"/>
      <c r="ROW45" s="23"/>
      <c r="ROX45" s="23"/>
      <c r="ROY45" s="23"/>
      <c r="ROZ45" s="23"/>
      <c r="RPA45" s="23"/>
      <c r="RPB45" s="23"/>
      <c r="RPC45" s="23"/>
      <c r="RPD45" s="23"/>
      <c r="RPE45" s="23"/>
      <c r="RPF45" s="23"/>
      <c r="RPG45" s="23"/>
      <c r="RPH45" s="23"/>
      <c r="RPI45" s="23"/>
      <c r="RPJ45" s="23"/>
      <c r="RPK45" s="23"/>
      <c r="RPL45" s="23"/>
      <c r="RPM45" s="23"/>
      <c r="RPN45" s="23"/>
      <c r="RPO45" s="23"/>
      <c r="RPP45" s="23"/>
      <c r="RPQ45" s="23"/>
      <c r="RPR45" s="23"/>
      <c r="RPS45" s="23"/>
      <c r="RPT45" s="23"/>
      <c r="RPU45" s="23"/>
      <c r="RPV45" s="23"/>
      <c r="RPW45" s="23"/>
      <c r="RPX45" s="23"/>
      <c r="RPY45" s="23"/>
      <c r="RPZ45" s="23"/>
      <c r="RQA45" s="23"/>
      <c r="RQB45" s="23"/>
      <c r="RQC45" s="23"/>
      <c r="RQD45" s="23"/>
      <c r="RQE45" s="23"/>
      <c r="RQF45" s="23"/>
      <c r="RQG45" s="23"/>
      <c r="RQH45" s="23"/>
      <c r="RQI45" s="23"/>
      <c r="RQJ45" s="23"/>
      <c r="RQK45" s="23"/>
      <c r="RQL45" s="23"/>
      <c r="RQM45" s="23"/>
      <c r="RQN45" s="23"/>
      <c r="RQO45" s="23"/>
      <c r="RQP45" s="23"/>
      <c r="RQQ45" s="23"/>
      <c r="RQR45" s="23"/>
      <c r="RQS45" s="23"/>
      <c r="RQT45" s="23"/>
      <c r="RQU45" s="23"/>
      <c r="RQV45" s="23"/>
      <c r="RQW45" s="23"/>
      <c r="RQX45" s="23"/>
      <c r="RQY45" s="23"/>
      <c r="RQZ45" s="23"/>
      <c r="RRA45" s="23"/>
      <c r="RRB45" s="23"/>
      <c r="RRC45" s="23"/>
      <c r="RRD45" s="23"/>
      <c r="RRE45" s="23"/>
      <c r="RRF45" s="23"/>
      <c r="RRG45" s="23"/>
      <c r="RRH45" s="23"/>
      <c r="RRI45" s="23"/>
      <c r="RRJ45" s="23"/>
      <c r="RRK45" s="23"/>
      <c r="RRL45" s="23"/>
      <c r="RRM45" s="23"/>
      <c r="RRN45" s="23"/>
      <c r="RRO45" s="23"/>
      <c r="RRP45" s="23"/>
      <c r="RRQ45" s="23"/>
      <c r="RRR45" s="23"/>
      <c r="RRS45" s="23"/>
      <c r="RRT45" s="23"/>
      <c r="RRU45" s="23"/>
      <c r="RRV45" s="23"/>
      <c r="RRW45" s="23"/>
      <c r="RRX45" s="23"/>
      <c r="RRY45" s="23"/>
      <c r="RRZ45" s="23"/>
      <c r="RSA45" s="23"/>
      <c r="RSB45" s="23"/>
      <c r="RSC45" s="23"/>
      <c r="RSD45" s="23"/>
      <c r="RSE45" s="23"/>
      <c r="RSF45" s="23"/>
      <c r="RSG45" s="23"/>
      <c r="RSH45" s="23"/>
      <c r="RSI45" s="23"/>
      <c r="RSJ45" s="23"/>
      <c r="RSK45" s="23"/>
      <c r="RSL45" s="23"/>
      <c r="RSM45" s="23"/>
      <c r="RSN45" s="23"/>
      <c r="RSO45" s="23"/>
      <c r="RSP45" s="23"/>
      <c r="RSQ45" s="23"/>
      <c r="RSR45" s="23"/>
      <c r="RSS45" s="23"/>
      <c r="RST45" s="23"/>
      <c r="RSU45" s="23"/>
      <c r="RSV45" s="23"/>
      <c r="RSW45" s="23"/>
      <c r="RSX45" s="23"/>
      <c r="RSY45" s="23"/>
      <c r="RSZ45" s="23"/>
      <c r="RTA45" s="23"/>
      <c r="RTB45" s="23"/>
      <c r="RTC45" s="23"/>
      <c r="RTD45" s="23"/>
      <c r="RTE45" s="23"/>
      <c r="RTF45" s="23"/>
      <c r="RTG45" s="23"/>
      <c r="RTH45" s="23"/>
      <c r="RTI45" s="23"/>
      <c r="RTJ45" s="23"/>
      <c r="RTK45" s="23"/>
      <c r="RTL45" s="23"/>
      <c r="RTM45" s="23"/>
      <c r="RTN45" s="23"/>
      <c r="RTO45" s="23"/>
      <c r="RTP45" s="23"/>
      <c r="RTQ45" s="23"/>
      <c r="RTR45" s="23"/>
      <c r="RTS45" s="23"/>
      <c r="RTT45" s="23"/>
      <c r="RTU45" s="23"/>
      <c r="RTV45" s="23"/>
      <c r="RTW45" s="23"/>
      <c r="RTX45" s="23"/>
      <c r="RTY45" s="23"/>
      <c r="RTZ45" s="23"/>
      <c r="RUA45" s="23"/>
      <c r="RUB45" s="23"/>
      <c r="RUC45" s="23"/>
      <c r="RUD45" s="23"/>
      <c r="RUE45" s="23"/>
      <c r="RUF45" s="23"/>
      <c r="RUG45" s="23"/>
      <c r="RUH45" s="23"/>
      <c r="RUI45" s="23"/>
      <c r="RUJ45" s="23"/>
      <c r="RUK45" s="23"/>
      <c r="RUL45" s="23"/>
      <c r="RUM45" s="23"/>
      <c r="RUN45" s="23"/>
      <c r="RUO45" s="23"/>
      <c r="RUP45" s="23"/>
      <c r="RUQ45" s="23"/>
      <c r="RUR45" s="23"/>
      <c r="RUS45" s="23"/>
      <c r="RUT45" s="23"/>
      <c r="RUU45" s="23"/>
      <c r="RUV45" s="23"/>
      <c r="RUW45" s="23"/>
      <c r="RUX45" s="23"/>
      <c r="RUY45" s="23"/>
      <c r="RUZ45" s="23"/>
      <c r="RVA45" s="23"/>
      <c r="RVB45" s="23"/>
      <c r="RVC45" s="23"/>
      <c r="RVD45" s="23"/>
      <c r="RVE45" s="23"/>
      <c r="RVF45" s="23"/>
      <c r="RVG45" s="23"/>
      <c r="RVH45" s="23"/>
      <c r="RVI45" s="23"/>
      <c r="RVJ45" s="23"/>
      <c r="RVK45" s="23"/>
      <c r="RVL45" s="23"/>
      <c r="RVM45" s="23"/>
      <c r="RVN45" s="23"/>
      <c r="RVO45" s="23"/>
      <c r="RVP45" s="23"/>
      <c r="RVQ45" s="23"/>
      <c r="RVR45" s="23"/>
      <c r="RVS45" s="23"/>
      <c r="RVT45" s="23"/>
      <c r="RVU45" s="23"/>
      <c r="RVV45" s="23"/>
      <c r="RVW45" s="23"/>
      <c r="RVX45" s="23"/>
      <c r="RVY45" s="23"/>
      <c r="RVZ45" s="23"/>
      <c r="RWA45" s="23"/>
      <c r="RWB45" s="23"/>
      <c r="RWC45" s="23"/>
      <c r="RWD45" s="23"/>
      <c r="RWE45" s="23"/>
      <c r="RWF45" s="23"/>
      <c r="RWG45" s="23"/>
      <c r="RWH45" s="23"/>
      <c r="RWI45" s="23"/>
      <c r="RWJ45" s="23"/>
      <c r="RWK45" s="23"/>
      <c r="RWL45" s="23"/>
      <c r="RWM45" s="23"/>
      <c r="RWN45" s="23"/>
      <c r="RWO45" s="23"/>
      <c r="RWP45" s="23"/>
      <c r="RWQ45" s="23"/>
      <c r="RWR45" s="23"/>
      <c r="RWS45" s="23"/>
      <c r="RWT45" s="23"/>
      <c r="RWU45" s="23"/>
      <c r="RWV45" s="23"/>
      <c r="RWW45" s="23"/>
      <c r="RWX45" s="23"/>
      <c r="RWY45" s="23"/>
      <c r="RWZ45" s="23"/>
      <c r="RXA45" s="23"/>
      <c r="RXB45" s="23"/>
      <c r="RXC45" s="23"/>
      <c r="RXD45" s="23"/>
      <c r="RXE45" s="23"/>
      <c r="RXF45" s="23"/>
      <c r="RXG45" s="23"/>
      <c r="RXH45" s="23"/>
      <c r="RXI45" s="23"/>
      <c r="RXJ45" s="23"/>
      <c r="RXK45" s="23"/>
      <c r="RXL45" s="23"/>
      <c r="RXM45" s="23"/>
      <c r="RXN45" s="23"/>
      <c r="RXO45" s="23"/>
      <c r="RXP45" s="23"/>
      <c r="RXQ45" s="23"/>
      <c r="RXR45" s="23"/>
      <c r="RXS45" s="23"/>
      <c r="RXT45" s="23"/>
      <c r="RXU45" s="23"/>
      <c r="RXV45" s="23"/>
      <c r="RXW45" s="23"/>
      <c r="RXX45" s="23"/>
      <c r="RXY45" s="23"/>
      <c r="RXZ45" s="23"/>
      <c r="RYA45" s="23"/>
      <c r="RYB45" s="23"/>
      <c r="RYC45" s="23"/>
      <c r="RYD45" s="23"/>
      <c r="RYE45" s="23"/>
      <c r="RYF45" s="23"/>
      <c r="RYG45" s="23"/>
      <c r="RYH45" s="23"/>
      <c r="RYI45" s="23"/>
      <c r="RYJ45" s="23"/>
      <c r="RYK45" s="23"/>
      <c r="RYL45" s="23"/>
      <c r="RYM45" s="23"/>
      <c r="RYN45" s="23"/>
      <c r="RYO45" s="23"/>
      <c r="RYP45" s="23"/>
      <c r="RYQ45" s="23"/>
      <c r="RYR45" s="23"/>
      <c r="RYS45" s="23"/>
      <c r="RYT45" s="23"/>
      <c r="RYU45" s="23"/>
      <c r="RYV45" s="23"/>
      <c r="RYW45" s="23"/>
      <c r="RYX45" s="23"/>
      <c r="RYY45" s="23"/>
      <c r="RYZ45" s="23"/>
      <c r="RZA45" s="23"/>
      <c r="RZB45" s="23"/>
      <c r="RZC45" s="23"/>
      <c r="RZD45" s="23"/>
      <c r="RZE45" s="23"/>
      <c r="RZF45" s="23"/>
      <c r="RZG45" s="23"/>
      <c r="RZH45" s="23"/>
      <c r="RZI45" s="23"/>
      <c r="RZJ45" s="23"/>
      <c r="RZK45" s="23"/>
      <c r="RZL45" s="23"/>
      <c r="RZM45" s="23"/>
      <c r="RZN45" s="23"/>
      <c r="RZO45" s="23"/>
      <c r="RZP45" s="23"/>
      <c r="RZQ45" s="23"/>
      <c r="RZR45" s="23"/>
      <c r="RZS45" s="23"/>
      <c r="RZT45" s="23"/>
      <c r="RZU45" s="23"/>
      <c r="RZV45" s="23"/>
      <c r="RZW45" s="23"/>
      <c r="RZX45" s="23"/>
      <c r="RZY45" s="23"/>
      <c r="RZZ45" s="23"/>
      <c r="SAA45" s="23"/>
      <c r="SAB45" s="23"/>
      <c r="SAC45" s="23"/>
      <c r="SAD45" s="23"/>
      <c r="SAE45" s="23"/>
      <c r="SAF45" s="23"/>
      <c r="SAG45" s="23"/>
      <c r="SAH45" s="23"/>
      <c r="SAI45" s="23"/>
      <c r="SAJ45" s="23"/>
      <c r="SAK45" s="23"/>
      <c r="SAL45" s="23"/>
      <c r="SAM45" s="23"/>
      <c r="SAN45" s="23"/>
      <c r="SAO45" s="23"/>
      <c r="SAP45" s="23"/>
      <c r="SAQ45" s="23"/>
      <c r="SAR45" s="23"/>
      <c r="SAS45" s="23"/>
      <c r="SAT45" s="23"/>
      <c r="SAU45" s="23"/>
      <c r="SAV45" s="23"/>
      <c r="SAW45" s="23"/>
      <c r="SAX45" s="23"/>
      <c r="SAY45" s="23"/>
      <c r="SAZ45" s="23"/>
      <c r="SBA45" s="23"/>
      <c r="SBB45" s="23"/>
      <c r="SBC45" s="23"/>
      <c r="SBD45" s="23"/>
      <c r="SBE45" s="23"/>
      <c r="SBF45" s="23"/>
      <c r="SBG45" s="23"/>
      <c r="SBH45" s="23"/>
      <c r="SBI45" s="23"/>
      <c r="SBJ45" s="23"/>
      <c r="SBK45" s="23"/>
      <c r="SBL45" s="23"/>
      <c r="SBM45" s="23"/>
      <c r="SBN45" s="23"/>
      <c r="SBO45" s="23"/>
      <c r="SBP45" s="23"/>
      <c r="SBQ45" s="23"/>
      <c r="SBR45" s="23"/>
      <c r="SBS45" s="23"/>
      <c r="SBT45" s="23"/>
      <c r="SBU45" s="23"/>
      <c r="SBV45" s="23"/>
      <c r="SBW45" s="23"/>
      <c r="SBX45" s="23"/>
      <c r="SBY45" s="23"/>
      <c r="SBZ45" s="23"/>
      <c r="SCA45" s="23"/>
      <c r="SCB45" s="23"/>
      <c r="SCC45" s="23"/>
      <c r="SCD45" s="23"/>
      <c r="SCE45" s="23"/>
      <c r="SCF45" s="23"/>
      <c r="SCG45" s="23"/>
      <c r="SCH45" s="23"/>
      <c r="SCI45" s="23"/>
      <c r="SCJ45" s="23"/>
      <c r="SCK45" s="23"/>
      <c r="SCL45" s="23"/>
      <c r="SCM45" s="23"/>
      <c r="SCN45" s="23"/>
      <c r="SCO45" s="23"/>
      <c r="SCP45" s="23"/>
      <c r="SCQ45" s="23"/>
      <c r="SCR45" s="23"/>
      <c r="SCS45" s="23"/>
      <c r="SCT45" s="23"/>
      <c r="SCU45" s="23"/>
      <c r="SCV45" s="23"/>
      <c r="SCW45" s="23"/>
      <c r="SCX45" s="23"/>
      <c r="SCY45" s="23"/>
      <c r="SCZ45" s="23"/>
      <c r="SDA45" s="23"/>
      <c r="SDB45" s="23"/>
      <c r="SDC45" s="23"/>
      <c r="SDD45" s="23"/>
      <c r="SDE45" s="23"/>
      <c r="SDF45" s="23"/>
      <c r="SDG45" s="23"/>
      <c r="SDH45" s="23"/>
      <c r="SDI45" s="23"/>
      <c r="SDJ45" s="23"/>
      <c r="SDK45" s="23"/>
      <c r="SDL45" s="23"/>
      <c r="SDM45" s="23"/>
      <c r="SDN45" s="23"/>
      <c r="SDO45" s="23"/>
      <c r="SDP45" s="23"/>
      <c r="SDQ45" s="23"/>
      <c r="SDR45" s="23"/>
      <c r="SDS45" s="23"/>
      <c r="SDT45" s="23"/>
      <c r="SDU45" s="23"/>
      <c r="SDV45" s="23"/>
      <c r="SDW45" s="23"/>
      <c r="SDX45" s="23"/>
      <c r="SDY45" s="23"/>
      <c r="SDZ45" s="23"/>
      <c r="SEA45" s="23"/>
      <c r="SEB45" s="23"/>
      <c r="SEC45" s="23"/>
      <c r="SED45" s="23"/>
      <c r="SEE45" s="23"/>
      <c r="SEF45" s="23"/>
      <c r="SEG45" s="23"/>
      <c r="SEH45" s="23"/>
      <c r="SEI45" s="23"/>
      <c r="SEJ45" s="23"/>
      <c r="SEK45" s="23"/>
      <c r="SEL45" s="23"/>
      <c r="SEM45" s="23"/>
      <c r="SEN45" s="23"/>
      <c r="SEO45" s="23"/>
      <c r="SEP45" s="23"/>
      <c r="SEQ45" s="23"/>
      <c r="SER45" s="23"/>
      <c r="SES45" s="23"/>
      <c r="SET45" s="23"/>
      <c r="SEU45" s="23"/>
      <c r="SEV45" s="23"/>
      <c r="SEW45" s="23"/>
      <c r="SEX45" s="23"/>
      <c r="SEY45" s="23"/>
      <c r="SEZ45" s="23"/>
      <c r="SFA45" s="23"/>
      <c r="SFB45" s="23"/>
      <c r="SFC45" s="23"/>
      <c r="SFD45" s="23"/>
      <c r="SFE45" s="23"/>
      <c r="SFF45" s="23"/>
      <c r="SFG45" s="23"/>
      <c r="SFH45" s="23"/>
      <c r="SFI45" s="23"/>
      <c r="SFJ45" s="23"/>
      <c r="SFK45" s="23"/>
      <c r="SFL45" s="23"/>
      <c r="SFM45" s="23"/>
      <c r="SFN45" s="23"/>
      <c r="SFO45" s="23"/>
      <c r="SFP45" s="23"/>
      <c r="SFQ45" s="23"/>
      <c r="SFR45" s="23"/>
      <c r="SFS45" s="23"/>
      <c r="SFT45" s="23"/>
      <c r="SFU45" s="23"/>
      <c r="SFV45" s="23"/>
      <c r="SFW45" s="23"/>
      <c r="SFX45" s="23"/>
      <c r="SFY45" s="23"/>
      <c r="SFZ45" s="23"/>
      <c r="SGA45" s="23"/>
      <c r="SGB45" s="23"/>
      <c r="SGC45" s="23"/>
      <c r="SGD45" s="23"/>
      <c r="SGE45" s="23"/>
      <c r="SGF45" s="23"/>
      <c r="SGG45" s="23"/>
      <c r="SGH45" s="23"/>
      <c r="SGI45" s="23"/>
      <c r="SGJ45" s="23"/>
      <c r="SGK45" s="23"/>
      <c r="SGL45" s="23"/>
      <c r="SGM45" s="23"/>
      <c r="SGN45" s="23"/>
      <c r="SGO45" s="23"/>
      <c r="SGP45" s="23"/>
      <c r="SGQ45" s="23"/>
      <c r="SGR45" s="23"/>
      <c r="SGS45" s="23"/>
      <c r="SGT45" s="23"/>
      <c r="SGU45" s="23"/>
      <c r="SGV45" s="23"/>
      <c r="SGW45" s="23"/>
      <c r="SGX45" s="23"/>
      <c r="SGY45" s="23"/>
      <c r="SGZ45" s="23"/>
      <c r="SHA45" s="23"/>
      <c r="SHB45" s="23"/>
      <c r="SHC45" s="23"/>
      <c r="SHD45" s="23"/>
      <c r="SHE45" s="23"/>
      <c r="SHF45" s="23"/>
      <c r="SHG45" s="23"/>
      <c r="SHH45" s="23"/>
      <c r="SHI45" s="23"/>
      <c r="SHJ45" s="23"/>
      <c r="SHK45" s="23"/>
      <c r="SHL45" s="23"/>
      <c r="SHM45" s="23"/>
      <c r="SHN45" s="23"/>
      <c r="SHO45" s="23"/>
      <c r="SHP45" s="23"/>
      <c r="SHQ45" s="23"/>
      <c r="SHR45" s="23"/>
      <c r="SHS45" s="23"/>
      <c r="SHT45" s="23"/>
      <c r="SHU45" s="23"/>
      <c r="SHV45" s="23"/>
      <c r="SHW45" s="23"/>
      <c r="SHX45" s="23"/>
      <c r="SHY45" s="23"/>
      <c r="SHZ45" s="23"/>
      <c r="SIA45" s="23"/>
      <c r="SIB45" s="23"/>
      <c r="SIC45" s="23"/>
      <c r="SID45" s="23"/>
      <c r="SIE45" s="23"/>
      <c r="SIF45" s="23"/>
      <c r="SIG45" s="23"/>
      <c r="SIH45" s="23"/>
      <c r="SII45" s="23"/>
      <c r="SIJ45" s="23"/>
      <c r="SIK45" s="23"/>
      <c r="SIL45" s="23"/>
      <c r="SIM45" s="23"/>
      <c r="SIN45" s="23"/>
      <c r="SIO45" s="23"/>
      <c r="SIP45" s="23"/>
      <c r="SIQ45" s="23"/>
      <c r="SIR45" s="23"/>
      <c r="SIS45" s="23"/>
      <c r="SIT45" s="23"/>
      <c r="SIU45" s="23"/>
      <c r="SIV45" s="23"/>
      <c r="SIW45" s="23"/>
      <c r="SIX45" s="23"/>
      <c r="SIY45" s="23"/>
      <c r="SIZ45" s="23"/>
      <c r="SJA45" s="23"/>
      <c r="SJB45" s="23"/>
      <c r="SJC45" s="23"/>
      <c r="SJD45" s="23"/>
      <c r="SJE45" s="23"/>
      <c r="SJF45" s="23"/>
      <c r="SJG45" s="23"/>
      <c r="SJH45" s="23"/>
      <c r="SJI45" s="23"/>
      <c r="SJJ45" s="23"/>
      <c r="SJK45" s="23"/>
      <c r="SJL45" s="23"/>
      <c r="SJM45" s="23"/>
      <c r="SJN45" s="23"/>
      <c r="SJO45" s="23"/>
      <c r="SJP45" s="23"/>
      <c r="SJQ45" s="23"/>
      <c r="SJR45" s="23"/>
      <c r="SJS45" s="23"/>
      <c r="SJT45" s="23"/>
      <c r="SJU45" s="23"/>
      <c r="SJV45" s="23"/>
      <c r="SJW45" s="23"/>
      <c r="SJX45" s="23"/>
      <c r="SJY45" s="23"/>
      <c r="SJZ45" s="23"/>
      <c r="SKA45" s="23"/>
      <c r="SKB45" s="23"/>
      <c r="SKC45" s="23"/>
      <c r="SKD45" s="23"/>
      <c r="SKE45" s="23"/>
      <c r="SKF45" s="23"/>
      <c r="SKG45" s="23"/>
      <c r="SKH45" s="23"/>
      <c r="SKI45" s="23"/>
      <c r="SKJ45" s="23"/>
      <c r="SKK45" s="23"/>
      <c r="SKL45" s="23"/>
      <c r="SKM45" s="23"/>
      <c r="SKN45" s="23"/>
      <c r="SKO45" s="23"/>
      <c r="SKP45" s="23"/>
      <c r="SKQ45" s="23"/>
      <c r="SKR45" s="23"/>
      <c r="SKS45" s="23"/>
      <c r="SKT45" s="23"/>
      <c r="SKU45" s="23"/>
      <c r="SKV45" s="23"/>
      <c r="SKW45" s="23"/>
      <c r="SKX45" s="23"/>
      <c r="SKY45" s="23"/>
      <c r="SKZ45" s="23"/>
      <c r="SLA45" s="23"/>
      <c r="SLB45" s="23"/>
      <c r="SLC45" s="23"/>
      <c r="SLD45" s="23"/>
      <c r="SLE45" s="23"/>
      <c r="SLF45" s="23"/>
      <c r="SLG45" s="23"/>
      <c r="SLH45" s="23"/>
      <c r="SLI45" s="23"/>
      <c r="SLJ45" s="23"/>
      <c r="SLK45" s="23"/>
      <c r="SLL45" s="23"/>
      <c r="SLM45" s="23"/>
      <c r="SLN45" s="23"/>
      <c r="SLO45" s="23"/>
      <c r="SLP45" s="23"/>
      <c r="SLQ45" s="23"/>
      <c r="SLR45" s="23"/>
      <c r="SLS45" s="23"/>
      <c r="SLT45" s="23"/>
      <c r="SLU45" s="23"/>
      <c r="SLV45" s="23"/>
      <c r="SLW45" s="23"/>
      <c r="SLX45" s="23"/>
      <c r="SLY45" s="23"/>
      <c r="SLZ45" s="23"/>
      <c r="SMA45" s="23"/>
      <c r="SMB45" s="23"/>
      <c r="SMC45" s="23"/>
      <c r="SMD45" s="23"/>
      <c r="SME45" s="23"/>
      <c r="SMF45" s="23"/>
      <c r="SMG45" s="23"/>
      <c r="SMH45" s="23"/>
      <c r="SMI45" s="23"/>
      <c r="SMJ45" s="23"/>
      <c r="SMK45" s="23"/>
      <c r="SML45" s="23"/>
      <c r="SMM45" s="23"/>
      <c r="SMN45" s="23"/>
      <c r="SMO45" s="23"/>
      <c r="SMP45" s="23"/>
      <c r="SMQ45" s="23"/>
      <c r="SMR45" s="23"/>
      <c r="SMS45" s="23"/>
      <c r="SMT45" s="23"/>
      <c r="SMU45" s="23"/>
      <c r="SMV45" s="23"/>
      <c r="SMW45" s="23"/>
      <c r="SMX45" s="23"/>
      <c r="SMY45" s="23"/>
      <c r="SMZ45" s="23"/>
      <c r="SNA45" s="23"/>
      <c r="SNB45" s="23"/>
      <c r="SNC45" s="23"/>
      <c r="SND45" s="23"/>
      <c r="SNE45" s="23"/>
      <c r="SNF45" s="23"/>
      <c r="SNG45" s="23"/>
      <c r="SNH45" s="23"/>
      <c r="SNI45" s="23"/>
      <c r="SNJ45" s="23"/>
      <c r="SNK45" s="23"/>
      <c r="SNL45" s="23"/>
      <c r="SNM45" s="23"/>
      <c r="SNN45" s="23"/>
      <c r="SNO45" s="23"/>
      <c r="SNP45" s="23"/>
      <c r="SNQ45" s="23"/>
      <c r="SNR45" s="23"/>
      <c r="SNS45" s="23"/>
      <c r="SNT45" s="23"/>
      <c r="SNU45" s="23"/>
      <c r="SNV45" s="23"/>
      <c r="SNW45" s="23"/>
      <c r="SNX45" s="23"/>
      <c r="SNY45" s="23"/>
      <c r="SNZ45" s="23"/>
      <c r="SOA45" s="23"/>
      <c r="SOB45" s="23"/>
      <c r="SOC45" s="23"/>
      <c r="SOD45" s="23"/>
      <c r="SOE45" s="23"/>
      <c r="SOF45" s="23"/>
      <c r="SOG45" s="23"/>
      <c r="SOH45" s="23"/>
      <c r="SOI45" s="23"/>
      <c r="SOJ45" s="23"/>
      <c r="SOK45" s="23"/>
      <c r="SOL45" s="23"/>
      <c r="SOM45" s="23"/>
      <c r="SON45" s="23"/>
      <c r="SOO45" s="23"/>
      <c r="SOP45" s="23"/>
      <c r="SOQ45" s="23"/>
      <c r="SOR45" s="23"/>
      <c r="SOS45" s="23"/>
      <c r="SOT45" s="23"/>
      <c r="SOU45" s="23"/>
      <c r="SOV45" s="23"/>
      <c r="SOW45" s="23"/>
      <c r="SOX45" s="23"/>
      <c r="SOY45" s="23"/>
      <c r="SOZ45" s="23"/>
      <c r="SPA45" s="23"/>
      <c r="SPB45" s="23"/>
      <c r="SPC45" s="23"/>
      <c r="SPD45" s="23"/>
      <c r="SPE45" s="23"/>
      <c r="SPF45" s="23"/>
      <c r="SPG45" s="23"/>
      <c r="SPH45" s="23"/>
      <c r="SPI45" s="23"/>
      <c r="SPJ45" s="23"/>
      <c r="SPK45" s="23"/>
      <c r="SPL45" s="23"/>
      <c r="SPM45" s="23"/>
      <c r="SPN45" s="23"/>
      <c r="SPO45" s="23"/>
      <c r="SPP45" s="23"/>
      <c r="SPQ45" s="23"/>
      <c r="SPR45" s="23"/>
      <c r="SPS45" s="23"/>
      <c r="SPT45" s="23"/>
      <c r="SPU45" s="23"/>
      <c r="SPV45" s="23"/>
      <c r="SPW45" s="23"/>
      <c r="SPX45" s="23"/>
      <c r="SPY45" s="23"/>
      <c r="SPZ45" s="23"/>
      <c r="SQA45" s="23"/>
      <c r="SQB45" s="23"/>
      <c r="SQC45" s="23"/>
      <c r="SQD45" s="23"/>
      <c r="SQE45" s="23"/>
      <c r="SQF45" s="23"/>
      <c r="SQG45" s="23"/>
      <c r="SQH45" s="23"/>
      <c r="SQI45" s="23"/>
      <c r="SQJ45" s="23"/>
      <c r="SQK45" s="23"/>
      <c r="SQL45" s="23"/>
      <c r="SQM45" s="23"/>
      <c r="SQN45" s="23"/>
      <c r="SQO45" s="23"/>
      <c r="SQP45" s="23"/>
      <c r="SQQ45" s="23"/>
      <c r="SQR45" s="23"/>
      <c r="SQS45" s="23"/>
      <c r="SQT45" s="23"/>
      <c r="SQU45" s="23"/>
      <c r="SQV45" s="23"/>
      <c r="SQW45" s="23"/>
      <c r="SQX45" s="23"/>
      <c r="SQY45" s="23"/>
      <c r="SQZ45" s="23"/>
      <c r="SRA45" s="23"/>
      <c r="SRB45" s="23"/>
      <c r="SRC45" s="23"/>
      <c r="SRD45" s="23"/>
      <c r="SRE45" s="23"/>
      <c r="SRF45" s="23"/>
      <c r="SRG45" s="23"/>
      <c r="SRH45" s="23"/>
      <c r="SRI45" s="23"/>
      <c r="SRJ45" s="23"/>
      <c r="SRK45" s="23"/>
      <c r="SRL45" s="23"/>
      <c r="SRM45" s="23"/>
      <c r="SRN45" s="23"/>
      <c r="SRO45" s="23"/>
      <c r="SRP45" s="23"/>
      <c r="SRQ45" s="23"/>
      <c r="SRR45" s="23"/>
      <c r="SRS45" s="23"/>
      <c r="SRT45" s="23"/>
      <c r="SRU45" s="23"/>
      <c r="SRV45" s="23"/>
      <c r="SRW45" s="23"/>
      <c r="SRX45" s="23"/>
      <c r="SRY45" s="23"/>
      <c r="SRZ45" s="23"/>
      <c r="SSA45" s="23"/>
      <c r="SSB45" s="23"/>
      <c r="SSC45" s="23"/>
      <c r="SSD45" s="23"/>
      <c r="SSE45" s="23"/>
      <c r="SSF45" s="23"/>
      <c r="SSG45" s="23"/>
      <c r="SSH45" s="23"/>
      <c r="SSI45" s="23"/>
      <c r="SSJ45" s="23"/>
      <c r="SSK45" s="23"/>
      <c r="SSL45" s="23"/>
      <c r="SSM45" s="23"/>
      <c r="SSN45" s="23"/>
      <c r="SSO45" s="23"/>
      <c r="SSP45" s="23"/>
      <c r="SSQ45" s="23"/>
      <c r="SSR45" s="23"/>
      <c r="SSS45" s="23"/>
      <c r="SST45" s="23"/>
      <c r="SSU45" s="23"/>
      <c r="SSV45" s="23"/>
      <c r="SSW45" s="23"/>
      <c r="SSX45" s="23"/>
      <c r="SSY45" s="23"/>
      <c r="SSZ45" s="23"/>
      <c r="STA45" s="23"/>
      <c r="STB45" s="23"/>
      <c r="STC45" s="23"/>
      <c r="STD45" s="23"/>
      <c r="STE45" s="23"/>
      <c r="STF45" s="23"/>
      <c r="STG45" s="23"/>
      <c r="STH45" s="23"/>
      <c r="STI45" s="23"/>
      <c r="STJ45" s="23"/>
      <c r="STK45" s="23"/>
      <c r="STL45" s="23"/>
      <c r="STM45" s="23"/>
      <c r="STN45" s="23"/>
      <c r="STO45" s="23"/>
      <c r="STP45" s="23"/>
      <c r="STQ45" s="23"/>
      <c r="STR45" s="23"/>
      <c r="STS45" s="23"/>
      <c r="STT45" s="23"/>
      <c r="STU45" s="23"/>
      <c r="STV45" s="23"/>
      <c r="STW45" s="23"/>
      <c r="STX45" s="23"/>
      <c r="STY45" s="23"/>
      <c r="STZ45" s="23"/>
      <c r="SUA45" s="23"/>
      <c r="SUB45" s="23"/>
      <c r="SUC45" s="23"/>
      <c r="SUD45" s="23"/>
      <c r="SUE45" s="23"/>
      <c r="SUF45" s="23"/>
      <c r="SUG45" s="23"/>
      <c r="SUH45" s="23"/>
      <c r="SUI45" s="23"/>
      <c r="SUJ45" s="23"/>
      <c r="SUK45" s="23"/>
      <c r="SUL45" s="23"/>
      <c r="SUM45" s="23"/>
      <c r="SUN45" s="23"/>
      <c r="SUO45" s="23"/>
      <c r="SUP45" s="23"/>
      <c r="SUQ45" s="23"/>
      <c r="SUR45" s="23"/>
      <c r="SUS45" s="23"/>
      <c r="SUT45" s="23"/>
      <c r="SUU45" s="23"/>
      <c r="SUV45" s="23"/>
      <c r="SUW45" s="23"/>
      <c r="SUX45" s="23"/>
      <c r="SUY45" s="23"/>
      <c r="SUZ45" s="23"/>
      <c r="SVA45" s="23"/>
      <c r="SVB45" s="23"/>
      <c r="SVC45" s="23"/>
      <c r="SVD45" s="23"/>
      <c r="SVE45" s="23"/>
      <c r="SVF45" s="23"/>
      <c r="SVG45" s="23"/>
      <c r="SVH45" s="23"/>
      <c r="SVI45" s="23"/>
      <c r="SVJ45" s="23"/>
      <c r="SVK45" s="23"/>
      <c r="SVL45" s="23"/>
      <c r="SVM45" s="23"/>
      <c r="SVN45" s="23"/>
      <c r="SVO45" s="23"/>
      <c r="SVP45" s="23"/>
      <c r="SVQ45" s="23"/>
      <c r="SVR45" s="23"/>
      <c r="SVS45" s="23"/>
      <c r="SVT45" s="23"/>
      <c r="SVU45" s="23"/>
      <c r="SVV45" s="23"/>
      <c r="SVW45" s="23"/>
      <c r="SVX45" s="23"/>
      <c r="SVY45" s="23"/>
      <c r="SVZ45" s="23"/>
      <c r="SWA45" s="23"/>
      <c r="SWB45" s="23"/>
      <c r="SWC45" s="23"/>
      <c r="SWD45" s="23"/>
      <c r="SWE45" s="23"/>
      <c r="SWF45" s="23"/>
      <c r="SWG45" s="23"/>
      <c r="SWH45" s="23"/>
      <c r="SWI45" s="23"/>
      <c r="SWJ45" s="23"/>
      <c r="SWK45" s="23"/>
      <c r="SWL45" s="23"/>
      <c r="SWM45" s="23"/>
      <c r="SWN45" s="23"/>
      <c r="SWO45" s="23"/>
      <c r="SWP45" s="23"/>
      <c r="SWQ45" s="23"/>
      <c r="SWR45" s="23"/>
      <c r="SWS45" s="23"/>
      <c r="SWT45" s="23"/>
      <c r="SWU45" s="23"/>
      <c r="SWV45" s="23"/>
      <c r="SWW45" s="23"/>
      <c r="SWX45" s="23"/>
      <c r="SWY45" s="23"/>
      <c r="SWZ45" s="23"/>
      <c r="SXA45" s="23"/>
      <c r="SXB45" s="23"/>
      <c r="SXC45" s="23"/>
      <c r="SXD45" s="23"/>
      <c r="SXE45" s="23"/>
      <c r="SXF45" s="23"/>
      <c r="SXG45" s="23"/>
      <c r="SXH45" s="23"/>
      <c r="SXI45" s="23"/>
      <c r="SXJ45" s="23"/>
      <c r="SXK45" s="23"/>
      <c r="SXL45" s="23"/>
      <c r="SXM45" s="23"/>
      <c r="SXN45" s="23"/>
      <c r="SXO45" s="23"/>
      <c r="SXP45" s="23"/>
      <c r="SXQ45" s="23"/>
      <c r="SXR45" s="23"/>
      <c r="SXS45" s="23"/>
      <c r="SXT45" s="23"/>
      <c r="SXU45" s="23"/>
      <c r="SXV45" s="23"/>
      <c r="SXW45" s="23"/>
      <c r="SXX45" s="23"/>
      <c r="SXY45" s="23"/>
      <c r="SXZ45" s="23"/>
      <c r="SYA45" s="23"/>
      <c r="SYB45" s="23"/>
      <c r="SYC45" s="23"/>
      <c r="SYD45" s="23"/>
      <c r="SYE45" s="23"/>
      <c r="SYF45" s="23"/>
      <c r="SYG45" s="23"/>
      <c r="SYH45" s="23"/>
      <c r="SYI45" s="23"/>
      <c r="SYJ45" s="23"/>
      <c r="SYK45" s="23"/>
      <c r="SYL45" s="23"/>
      <c r="SYM45" s="23"/>
      <c r="SYN45" s="23"/>
      <c r="SYO45" s="23"/>
      <c r="SYP45" s="23"/>
      <c r="SYQ45" s="23"/>
      <c r="SYR45" s="23"/>
      <c r="SYS45" s="23"/>
      <c r="SYT45" s="23"/>
      <c r="SYU45" s="23"/>
      <c r="SYV45" s="23"/>
      <c r="SYW45" s="23"/>
      <c r="SYX45" s="23"/>
      <c r="SYY45" s="23"/>
      <c r="SYZ45" s="23"/>
      <c r="SZA45" s="23"/>
      <c r="SZB45" s="23"/>
      <c r="SZC45" s="23"/>
      <c r="SZD45" s="23"/>
      <c r="SZE45" s="23"/>
      <c r="SZF45" s="23"/>
      <c r="SZG45" s="23"/>
      <c r="SZH45" s="23"/>
      <c r="SZI45" s="23"/>
      <c r="SZJ45" s="23"/>
      <c r="SZK45" s="23"/>
      <c r="SZL45" s="23"/>
      <c r="SZM45" s="23"/>
      <c r="SZN45" s="23"/>
      <c r="SZO45" s="23"/>
      <c r="SZP45" s="23"/>
      <c r="SZQ45" s="23"/>
      <c r="SZR45" s="23"/>
      <c r="SZS45" s="23"/>
      <c r="SZT45" s="23"/>
      <c r="SZU45" s="23"/>
      <c r="SZV45" s="23"/>
      <c r="SZW45" s="23"/>
      <c r="SZX45" s="23"/>
      <c r="SZY45" s="23"/>
      <c r="SZZ45" s="23"/>
      <c r="TAA45" s="23"/>
      <c r="TAB45" s="23"/>
      <c r="TAC45" s="23"/>
      <c r="TAD45" s="23"/>
      <c r="TAE45" s="23"/>
      <c r="TAF45" s="23"/>
      <c r="TAG45" s="23"/>
      <c r="TAH45" s="23"/>
      <c r="TAI45" s="23"/>
      <c r="TAJ45" s="23"/>
      <c r="TAK45" s="23"/>
      <c r="TAL45" s="23"/>
      <c r="TAM45" s="23"/>
      <c r="TAN45" s="23"/>
      <c r="TAO45" s="23"/>
      <c r="TAP45" s="23"/>
      <c r="TAQ45" s="23"/>
      <c r="TAR45" s="23"/>
      <c r="TAS45" s="23"/>
      <c r="TAT45" s="23"/>
      <c r="TAU45" s="23"/>
      <c r="TAV45" s="23"/>
      <c r="TAW45" s="23"/>
      <c r="TAX45" s="23"/>
      <c r="TAY45" s="23"/>
      <c r="TAZ45" s="23"/>
      <c r="TBA45" s="23"/>
      <c r="TBB45" s="23"/>
      <c r="TBC45" s="23"/>
      <c r="TBD45" s="23"/>
      <c r="TBE45" s="23"/>
      <c r="TBF45" s="23"/>
      <c r="TBG45" s="23"/>
      <c r="TBH45" s="23"/>
      <c r="TBI45" s="23"/>
      <c r="TBJ45" s="23"/>
      <c r="TBK45" s="23"/>
      <c r="TBL45" s="23"/>
      <c r="TBM45" s="23"/>
      <c r="TBN45" s="23"/>
      <c r="TBO45" s="23"/>
      <c r="TBP45" s="23"/>
      <c r="TBQ45" s="23"/>
      <c r="TBR45" s="23"/>
      <c r="TBS45" s="23"/>
      <c r="TBT45" s="23"/>
      <c r="TBU45" s="23"/>
      <c r="TBV45" s="23"/>
      <c r="TBW45" s="23"/>
      <c r="TBX45" s="23"/>
      <c r="TBY45" s="23"/>
      <c r="TBZ45" s="23"/>
      <c r="TCA45" s="23"/>
      <c r="TCB45" s="23"/>
      <c r="TCC45" s="23"/>
      <c r="TCD45" s="23"/>
      <c r="TCE45" s="23"/>
      <c r="TCF45" s="23"/>
      <c r="TCG45" s="23"/>
      <c r="TCH45" s="23"/>
      <c r="TCI45" s="23"/>
      <c r="TCJ45" s="23"/>
      <c r="TCK45" s="23"/>
      <c r="TCL45" s="23"/>
      <c r="TCM45" s="23"/>
      <c r="TCN45" s="23"/>
      <c r="TCO45" s="23"/>
      <c r="TCP45" s="23"/>
      <c r="TCQ45" s="23"/>
      <c r="TCR45" s="23"/>
      <c r="TCS45" s="23"/>
      <c r="TCT45" s="23"/>
      <c r="TCU45" s="23"/>
      <c r="TCV45" s="23"/>
      <c r="TCW45" s="23"/>
      <c r="TCX45" s="23"/>
      <c r="TCY45" s="23"/>
      <c r="TCZ45" s="23"/>
      <c r="TDA45" s="23"/>
      <c r="TDB45" s="23"/>
      <c r="TDC45" s="23"/>
      <c r="TDD45" s="23"/>
      <c r="TDE45" s="23"/>
      <c r="TDF45" s="23"/>
      <c r="TDG45" s="23"/>
      <c r="TDH45" s="23"/>
      <c r="TDI45" s="23"/>
      <c r="TDJ45" s="23"/>
      <c r="TDK45" s="23"/>
      <c r="TDL45" s="23"/>
      <c r="TDM45" s="23"/>
      <c r="TDN45" s="23"/>
      <c r="TDO45" s="23"/>
      <c r="TDP45" s="23"/>
      <c r="TDQ45" s="23"/>
      <c r="TDR45" s="23"/>
      <c r="TDS45" s="23"/>
      <c r="TDT45" s="23"/>
      <c r="TDU45" s="23"/>
      <c r="TDV45" s="23"/>
      <c r="TDW45" s="23"/>
      <c r="TDX45" s="23"/>
      <c r="TDY45" s="23"/>
      <c r="TDZ45" s="23"/>
      <c r="TEA45" s="23"/>
      <c r="TEB45" s="23"/>
      <c r="TEC45" s="23"/>
      <c r="TED45" s="23"/>
      <c r="TEE45" s="23"/>
      <c r="TEF45" s="23"/>
      <c r="TEG45" s="23"/>
      <c r="TEH45" s="23"/>
      <c r="TEI45" s="23"/>
      <c r="TEJ45" s="23"/>
      <c r="TEK45" s="23"/>
      <c r="TEL45" s="23"/>
      <c r="TEM45" s="23"/>
      <c r="TEN45" s="23"/>
      <c r="TEO45" s="23"/>
      <c r="TEP45" s="23"/>
      <c r="TEQ45" s="23"/>
      <c r="TER45" s="23"/>
      <c r="TES45" s="23"/>
      <c r="TET45" s="23"/>
      <c r="TEU45" s="23"/>
      <c r="TEV45" s="23"/>
      <c r="TEW45" s="23"/>
      <c r="TEX45" s="23"/>
      <c r="TEY45" s="23"/>
      <c r="TEZ45" s="23"/>
      <c r="TFA45" s="23"/>
      <c r="TFB45" s="23"/>
      <c r="TFC45" s="23"/>
      <c r="TFD45" s="23"/>
      <c r="TFE45" s="23"/>
      <c r="TFF45" s="23"/>
      <c r="TFG45" s="23"/>
      <c r="TFH45" s="23"/>
      <c r="TFI45" s="23"/>
      <c r="TFJ45" s="23"/>
      <c r="TFK45" s="23"/>
      <c r="TFL45" s="23"/>
      <c r="TFM45" s="23"/>
      <c r="TFN45" s="23"/>
      <c r="TFO45" s="23"/>
      <c r="TFP45" s="23"/>
      <c r="TFQ45" s="23"/>
      <c r="TFR45" s="23"/>
      <c r="TFS45" s="23"/>
      <c r="TFT45" s="23"/>
      <c r="TFU45" s="23"/>
      <c r="TFV45" s="23"/>
      <c r="TFW45" s="23"/>
      <c r="TFX45" s="23"/>
      <c r="TFY45" s="23"/>
      <c r="TFZ45" s="23"/>
      <c r="TGA45" s="23"/>
      <c r="TGB45" s="23"/>
      <c r="TGC45" s="23"/>
      <c r="TGD45" s="23"/>
      <c r="TGE45" s="23"/>
      <c r="TGF45" s="23"/>
      <c r="TGG45" s="23"/>
      <c r="TGH45" s="23"/>
      <c r="TGI45" s="23"/>
      <c r="TGJ45" s="23"/>
      <c r="TGK45" s="23"/>
      <c r="TGL45" s="23"/>
      <c r="TGM45" s="23"/>
      <c r="TGN45" s="23"/>
      <c r="TGO45" s="23"/>
      <c r="TGP45" s="23"/>
      <c r="TGQ45" s="23"/>
      <c r="TGR45" s="23"/>
      <c r="TGS45" s="23"/>
      <c r="TGT45" s="23"/>
      <c r="TGU45" s="23"/>
      <c r="TGV45" s="23"/>
      <c r="TGW45" s="23"/>
      <c r="TGX45" s="23"/>
      <c r="TGY45" s="23"/>
      <c r="TGZ45" s="23"/>
      <c r="THA45" s="23"/>
      <c r="THB45" s="23"/>
      <c r="THC45" s="23"/>
      <c r="THD45" s="23"/>
      <c r="THE45" s="23"/>
      <c r="THF45" s="23"/>
      <c r="THG45" s="23"/>
      <c r="THH45" s="23"/>
      <c r="THI45" s="23"/>
      <c r="THJ45" s="23"/>
      <c r="THK45" s="23"/>
      <c r="THL45" s="23"/>
      <c r="THM45" s="23"/>
      <c r="THN45" s="23"/>
      <c r="THO45" s="23"/>
      <c r="THP45" s="23"/>
      <c r="THQ45" s="23"/>
      <c r="THR45" s="23"/>
      <c r="THS45" s="23"/>
      <c r="THT45" s="23"/>
      <c r="THU45" s="23"/>
      <c r="THV45" s="23"/>
      <c r="THW45" s="23"/>
      <c r="THX45" s="23"/>
      <c r="THY45" s="23"/>
      <c r="THZ45" s="23"/>
      <c r="TIA45" s="23"/>
      <c r="TIB45" s="23"/>
      <c r="TIC45" s="23"/>
      <c r="TID45" s="23"/>
      <c r="TIE45" s="23"/>
      <c r="TIF45" s="23"/>
      <c r="TIG45" s="23"/>
      <c r="TIH45" s="23"/>
      <c r="TII45" s="23"/>
      <c r="TIJ45" s="23"/>
      <c r="TIK45" s="23"/>
      <c r="TIL45" s="23"/>
      <c r="TIM45" s="23"/>
      <c r="TIN45" s="23"/>
      <c r="TIO45" s="23"/>
      <c r="TIP45" s="23"/>
      <c r="TIQ45" s="23"/>
      <c r="TIR45" s="23"/>
      <c r="TIS45" s="23"/>
      <c r="TIT45" s="23"/>
      <c r="TIU45" s="23"/>
      <c r="TIV45" s="23"/>
      <c r="TIW45" s="23"/>
      <c r="TIX45" s="23"/>
      <c r="TIY45" s="23"/>
      <c r="TIZ45" s="23"/>
      <c r="TJA45" s="23"/>
      <c r="TJB45" s="23"/>
      <c r="TJC45" s="23"/>
      <c r="TJD45" s="23"/>
      <c r="TJE45" s="23"/>
      <c r="TJF45" s="23"/>
      <c r="TJG45" s="23"/>
      <c r="TJH45" s="23"/>
      <c r="TJI45" s="23"/>
      <c r="TJJ45" s="23"/>
      <c r="TJK45" s="23"/>
      <c r="TJL45" s="23"/>
      <c r="TJM45" s="23"/>
      <c r="TJN45" s="23"/>
      <c r="TJO45" s="23"/>
      <c r="TJP45" s="23"/>
      <c r="TJQ45" s="23"/>
      <c r="TJR45" s="23"/>
      <c r="TJS45" s="23"/>
      <c r="TJT45" s="23"/>
      <c r="TJU45" s="23"/>
      <c r="TJV45" s="23"/>
      <c r="TJW45" s="23"/>
      <c r="TJX45" s="23"/>
      <c r="TJY45" s="23"/>
      <c r="TJZ45" s="23"/>
      <c r="TKA45" s="23"/>
      <c r="TKB45" s="23"/>
      <c r="TKC45" s="23"/>
      <c r="TKD45" s="23"/>
      <c r="TKE45" s="23"/>
      <c r="TKF45" s="23"/>
      <c r="TKG45" s="23"/>
      <c r="TKH45" s="23"/>
      <c r="TKI45" s="23"/>
      <c r="TKJ45" s="23"/>
      <c r="TKK45" s="23"/>
      <c r="TKL45" s="23"/>
      <c r="TKM45" s="23"/>
      <c r="TKN45" s="23"/>
      <c r="TKO45" s="23"/>
      <c r="TKP45" s="23"/>
      <c r="TKQ45" s="23"/>
      <c r="TKR45" s="23"/>
      <c r="TKS45" s="23"/>
      <c r="TKT45" s="23"/>
      <c r="TKU45" s="23"/>
      <c r="TKV45" s="23"/>
      <c r="TKW45" s="23"/>
      <c r="TKX45" s="23"/>
      <c r="TKY45" s="23"/>
      <c r="TKZ45" s="23"/>
      <c r="TLA45" s="23"/>
      <c r="TLB45" s="23"/>
      <c r="TLC45" s="23"/>
      <c r="TLD45" s="23"/>
      <c r="TLE45" s="23"/>
      <c r="TLF45" s="23"/>
      <c r="TLG45" s="23"/>
      <c r="TLH45" s="23"/>
      <c r="TLI45" s="23"/>
      <c r="TLJ45" s="23"/>
      <c r="TLK45" s="23"/>
      <c r="TLL45" s="23"/>
      <c r="TLM45" s="23"/>
      <c r="TLN45" s="23"/>
      <c r="TLO45" s="23"/>
      <c r="TLP45" s="23"/>
      <c r="TLQ45" s="23"/>
      <c r="TLR45" s="23"/>
      <c r="TLS45" s="23"/>
      <c r="TLT45" s="23"/>
      <c r="TLU45" s="23"/>
      <c r="TLV45" s="23"/>
      <c r="TLW45" s="23"/>
      <c r="TLX45" s="23"/>
      <c r="TLY45" s="23"/>
      <c r="TLZ45" s="23"/>
      <c r="TMA45" s="23"/>
      <c r="TMB45" s="23"/>
      <c r="TMC45" s="23"/>
      <c r="TMD45" s="23"/>
      <c r="TME45" s="23"/>
      <c r="TMF45" s="23"/>
      <c r="TMG45" s="23"/>
      <c r="TMH45" s="23"/>
      <c r="TMI45" s="23"/>
      <c r="TMJ45" s="23"/>
      <c r="TMK45" s="23"/>
      <c r="TML45" s="23"/>
      <c r="TMM45" s="23"/>
      <c r="TMN45" s="23"/>
      <c r="TMO45" s="23"/>
      <c r="TMP45" s="23"/>
      <c r="TMQ45" s="23"/>
      <c r="TMR45" s="23"/>
      <c r="TMS45" s="23"/>
      <c r="TMT45" s="23"/>
      <c r="TMU45" s="23"/>
      <c r="TMV45" s="23"/>
      <c r="TMW45" s="23"/>
      <c r="TMX45" s="23"/>
      <c r="TMY45" s="23"/>
      <c r="TMZ45" s="23"/>
      <c r="TNA45" s="23"/>
      <c r="TNB45" s="23"/>
      <c r="TNC45" s="23"/>
      <c r="TND45" s="23"/>
      <c r="TNE45" s="23"/>
      <c r="TNF45" s="23"/>
      <c r="TNG45" s="23"/>
      <c r="TNH45" s="23"/>
      <c r="TNI45" s="23"/>
      <c r="TNJ45" s="23"/>
      <c r="TNK45" s="23"/>
      <c r="TNL45" s="23"/>
      <c r="TNM45" s="23"/>
      <c r="TNN45" s="23"/>
      <c r="TNO45" s="23"/>
      <c r="TNP45" s="23"/>
      <c r="TNQ45" s="23"/>
      <c r="TNR45" s="23"/>
      <c r="TNS45" s="23"/>
      <c r="TNT45" s="23"/>
      <c r="TNU45" s="23"/>
      <c r="TNV45" s="23"/>
      <c r="TNW45" s="23"/>
      <c r="TNX45" s="23"/>
      <c r="TNY45" s="23"/>
      <c r="TNZ45" s="23"/>
      <c r="TOA45" s="23"/>
      <c r="TOB45" s="23"/>
      <c r="TOC45" s="23"/>
      <c r="TOD45" s="23"/>
      <c r="TOE45" s="23"/>
      <c r="TOF45" s="23"/>
      <c r="TOG45" s="23"/>
      <c r="TOH45" s="23"/>
      <c r="TOI45" s="23"/>
      <c r="TOJ45" s="23"/>
      <c r="TOK45" s="23"/>
      <c r="TOL45" s="23"/>
      <c r="TOM45" s="23"/>
      <c r="TON45" s="23"/>
      <c r="TOO45" s="23"/>
      <c r="TOP45" s="23"/>
      <c r="TOQ45" s="23"/>
      <c r="TOR45" s="23"/>
      <c r="TOS45" s="23"/>
      <c r="TOT45" s="23"/>
      <c r="TOU45" s="23"/>
      <c r="TOV45" s="23"/>
      <c r="TOW45" s="23"/>
      <c r="TOX45" s="23"/>
      <c r="TOY45" s="23"/>
      <c r="TOZ45" s="23"/>
      <c r="TPA45" s="23"/>
      <c r="TPB45" s="23"/>
      <c r="TPC45" s="23"/>
      <c r="TPD45" s="23"/>
      <c r="TPE45" s="23"/>
      <c r="TPF45" s="23"/>
      <c r="TPG45" s="23"/>
      <c r="TPH45" s="23"/>
      <c r="TPI45" s="23"/>
      <c r="TPJ45" s="23"/>
      <c r="TPK45" s="23"/>
      <c r="TPL45" s="23"/>
      <c r="TPM45" s="23"/>
      <c r="TPN45" s="23"/>
      <c r="TPO45" s="23"/>
      <c r="TPP45" s="23"/>
      <c r="TPQ45" s="23"/>
      <c r="TPR45" s="23"/>
      <c r="TPS45" s="23"/>
      <c r="TPT45" s="23"/>
      <c r="TPU45" s="23"/>
      <c r="TPV45" s="23"/>
      <c r="TPW45" s="23"/>
      <c r="TPX45" s="23"/>
      <c r="TPY45" s="23"/>
      <c r="TPZ45" s="23"/>
      <c r="TQA45" s="23"/>
      <c r="TQB45" s="23"/>
      <c r="TQC45" s="23"/>
      <c r="TQD45" s="23"/>
      <c r="TQE45" s="23"/>
      <c r="TQF45" s="23"/>
      <c r="TQG45" s="23"/>
      <c r="TQH45" s="23"/>
      <c r="TQI45" s="23"/>
      <c r="TQJ45" s="23"/>
      <c r="TQK45" s="23"/>
      <c r="TQL45" s="23"/>
      <c r="TQM45" s="23"/>
      <c r="TQN45" s="23"/>
      <c r="TQO45" s="23"/>
      <c r="TQP45" s="23"/>
      <c r="TQQ45" s="23"/>
      <c r="TQR45" s="23"/>
      <c r="TQS45" s="23"/>
      <c r="TQT45" s="23"/>
      <c r="TQU45" s="23"/>
      <c r="TQV45" s="23"/>
      <c r="TQW45" s="23"/>
      <c r="TQX45" s="23"/>
      <c r="TQY45" s="23"/>
      <c r="TQZ45" s="23"/>
      <c r="TRA45" s="23"/>
      <c r="TRB45" s="23"/>
      <c r="TRC45" s="23"/>
      <c r="TRD45" s="23"/>
      <c r="TRE45" s="23"/>
      <c r="TRF45" s="23"/>
      <c r="TRG45" s="23"/>
      <c r="TRH45" s="23"/>
      <c r="TRI45" s="23"/>
      <c r="TRJ45" s="23"/>
      <c r="TRK45" s="23"/>
      <c r="TRL45" s="23"/>
      <c r="TRM45" s="23"/>
      <c r="TRN45" s="23"/>
      <c r="TRO45" s="23"/>
      <c r="TRP45" s="23"/>
      <c r="TRQ45" s="23"/>
      <c r="TRR45" s="23"/>
      <c r="TRS45" s="23"/>
      <c r="TRT45" s="23"/>
      <c r="TRU45" s="23"/>
      <c r="TRV45" s="23"/>
      <c r="TRW45" s="23"/>
      <c r="TRX45" s="23"/>
      <c r="TRY45" s="23"/>
      <c r="TRZ45" s="23"/>
      <c r="TSA45" s="23"/>
      <c r="TSB45" s="23"/>
      <c r="TSC45" s="23"/>
      <c r="TSD45" s="23"/>
      <c r="TSE45" s="23"/>
      <c r="TSF45" s="23"/>
      <c r="TSG45" s="23"/>
      <c r="TSH45" s="23"/>
      <c r="TSI45" s="23"/>
      <c r="TSJ45" s="23"/>
      <c r="TSK45" s="23"/>
      <c r="TSL45" s="23"/>
      <c r="TSM45" s="23"/>
      <c r="TSN45" s="23"/>
      <c r="TSO45" s="23"/>
      <c r="TSP45" s="23"/>
      <c r="TSQ45" s="23"/>
      <c r="TSR45" s="23"/>
      <c r="TSS45" s="23"/>
      <c r="TST45" s="23"/>
      <c r="TSU45" s="23"/>
      <c r="TSV45" s="23"/>
      <c r="TSW45" s="23"/>
      <c r="TSX45" s="23"/>
      <c r="TSY45" s="23"/>
      <c r="TSZ45" s="23"/>
      <c r="TTA45" s="23"/>
      <c r="TTB45" s="23"/>
      <c r="TTC45" s="23"/>
      <c r="TTD45" s="23"/>
      <c r="TTE45" s="23"/>
      <c r="TTF45" s="23"/>
      <c r="TTG45" s="23"/>
      <c r="TTH45" s="23"/>
      <c r="TTI45" s="23"/>
      <c r="TTJ45" s="23"/>
      <c r="TTK45" s="23"/>
      <c r="TTL45" s="23"/>
      <c r="TTM45" s="23"/>
      <c r="TTN45" s="23"/>
      <c r="TTO45" s="23"/>
      <c r="TTP45" s="23"/>
      <c r="TTQ45" s="23"/>
      <c r="TTR45" s="23"/>
      <c r="TTS45" s="23"/>
      <c r="TTT45" s="23"/>
      <c r="TTU45" s="23"/>
      <c r="TTV45" s="23"/>
      <c r="TTW45" s="23"/>
      <c r="TTX45" s="23"/>
      <c r="TTY45" s="23"/>
      <c r="TTZ45" s="23"/>
      <c r="TUA45" s="23"/>
      <c r="TUB45" s="23"/>
      <c r="TUC45" s="23"/>
      <c r="TUD45" s="23"/>
      <c r="TUE45" s="23"/>
      <c r="TUF45" s="23"/>
      <c r="TUG45" s="23"/>
      <c r="TUH45" s="23"/>
      <c r="TUI45" s="23"/>
      <c r="TUJ45" s="23"/>
      <c r="TUK45" s="23"/>
      <c r="TUL45" s="23"/>
      <c r="TUM45" s="23"/>
      <c r="TUN45" s="23"/>
      <c r="TUO45" s="23"/>
      <c r="TUP45" s="23"/>
      <c r="TUQ45" s="23"/>
      <c r="TUR45" s="23"/>
      <c r="TUS45" s="23"/>
      <c r="TUT45" s="23"/>
      <c r="TUU45" s="23"/>
      <c r="TUV45" s="23"/>
      <c r="TUW45" s="23"/>
      <c r="TUX45" s="23"/>
      <c r="TUY45" s="23"/>
      <c r="TUZ45" s="23"/>
      <c r="TVA45" s="23"/>
      <c r="TVB45" s="23"/>
      <c r="TVC45" s="23"/>
      <c r="TVD45" s="23"/>
      <c r="TVE45" s="23"/>
      <c r="TVF45" s="23"/>
      <c r="TVG45" s="23"/>
      <c r="TVH45" s="23"/>
      <c r="TVI45" s="23"/>
      <c r="TVJ45" s="23"/>
      <c r="TVK45" s="23"/>
      <c r="TVL45" s="23"/>
      <c r="TVM45" s="23"/>
      <c r="TVN45" s="23"/>
      <c r="TVO45" s="23"/>
      <c r="TVP45" s="23"/>
      <c r="TVQ45" s="23"/>
      <c r="TVR45" s="23"/>
      <c r="TVS45" s="23"/>
      <c r="TVT45" s="23"/>
      <c r="TVU45" s="23"/>
      <c r="TVV45" s="23"/>
      <c r="TVW45" s="23"/>
      <c r="TVX45" s="23"/>
      <c r="TVY45" s="23"/>
      <c r="TVZ45" s="23"/>
      <c r="TWA45" s="23"/>
      <c r="TWB45" s="23"/>
      <c r="TWC45" s="23"/>
      <c r="TWD45" s="23"/>
      <c r="TWE45" s="23"/>
      <c r="TWF45" s="23"/>
      <c r="TWG45" s="23"/>
      <c r="TWH45" s="23"/>
      <c r="TWI45" s="23"/>
      <c r="TWJ45" s="23"/>
      <c r="TWK45" s="23"/>
      <c r="TWL45" s="23"/>
      <c r="TWM45" s="23"/>
      <c r="TWN45" s="23"/>
      <c r="TWO45" s="23"/>
      <c r="TWP45" s="23"/>
      <c r="TWQ45" s="23"/>
      <c r="TWR45" s="23"/>
      <c r="TWS45" s="23"/>
      <c r="TWT45" s="23"/>
      <c r="TWU45" s="23"/>
      <c r="TWV45" s="23"/>
      <c r="TWW45" s="23"/>
      <c r="TWX45" s="23"/>
      <c r="TWY45" s="23"/>
      <c r="TWZ45" s="23"/>
      <c r="TXA45" s="23"/>
      <c r="TXB45" s="23"/>
      <c r="TXC45" s="23"/>
      <c r="TXD45" s="23"/>
      <c r="TXE45" s="23"/>
      <c r="TXF45" s="23"/>
      <c r="TXG45" s="23"/>
      <c r="TXH45" s="23"/>
      <c r="TXI45" s="23"/>
      <c r="TXJ45" s="23"/>
      <c r="TXK45" s="23"/>
      <c r="TXL45" s="23"/>
      <c r="TXM45" s="23"/>
      <c r="TXN45" s="23"/>
      <c r="TXO45" s="23"/>
      <c r="TXP45" s="23"/>
      <c r="TXQ45" s="23"/>
      <c r="TXR45" s="23"/>
      <c r="TXS45" s="23"/>
      <c r="TXT45" s="23"/>
      <c r="TXU45" s="23"/>
      <c r="TXV45" s="23"/>
      <c r="TXW45" s="23"/>
      <c r="TXX45" s="23"/>
      <c r="TXY45" s="23"/>
      <c r="TXZ45" s="23"/>
      <c r="TYA45" s="23"/>
      <c r="TYB45" s="23"/>
      <c r="TYC45" s="23"/>
      <c r="TYD45" s="23"/>
      <c r="TYE45" s="23"/>
      <c r="TYF45" s="23"/>
      <c r="TYG45" s="23"/>
      <c r="TYH45" s="23"/>
      <c r="TYI45" s="23"/>
      <c r="TYJ45" s="23"/>
      <c r="TYK45" s="23"/>
      <c r="TYL45" s="23"/>
      <c r="TYM45" s="23"/>
      <c r="TYN45" s="23"/>
      <c r="TYO45" s="23"/>
      <c r="TYP45" s="23"/>
      <c r="TYQ45" s="23"/>
      <c r="TYR45" s="23"/>
      <c r="TYS45" s="23"/>
      <c r="TYT45" s="23"/>
      <c r="TYU45" s="23"/>
      <c r="TYV45" s="23"/>
      <c r="TYW45" s="23"/>
      <c r="TYX45" s="23"/>
      <c r="TYY45" s="23"/>
      <c r="TYZ45" s="23"/>
      <c r="TZA45" s="23"/>
      <c r="TZB45" s="23"/>
      <c r="TZC45" s="23"/>
      <c r="TZD45" s="23"/>
      <c r="TZE45" s="23"/>
      <c r="TZF45" s="23"/>
      <c r="TZG45" s="23"/>
      <c r="TZH45" s="23"/>
      <c r="TZI45" s="23"/>
      <c r="TZJ45" s="23"/>
      <c r="TZK45" s="23"/>
      <c r="TZL45" s="23"/>
      <c r="TZM45" s="23"/>
      <c r="TZN45" s="23"/>
      <c r="TZO45" s="23"/>
      <c r="TZP45" s="23"/>
      <c r="TZQ45" s="23"/>
      <c r="TZR45" s="23"/>
      <c r="TZS45" s="23"/>
      <c r="TZT45" s="23"/>
      <c r="TZU45" s="23"/>
      <c r="TZV45" s="23"/>
      <c r="TZW45" s="23"/>
      <c r="TZX45" s="23"/>
      <c r="TZY45" s="23"/>
      <c r="TZZ45" s="23"/>
      <c r="UAA45" s="23"/>
      <c r="UAB45" s="23"/>
      <c r="UAC45" s="23"/>
      <c r="UAD45" s="23"/>
      <c r="UAE45" s="23"/>
      <c r="UAF45" s="23"/>
      <c r="UAG45" s="23"/>
      <c r="UAH45" s="23"/>
      <c r="UAI45" s="23"/>
      <c r="UAJ45" s="23"/>
      <c r="UAK45" s="23"/>
      <c r="UAL45" s="23"/>
      <c r="UAM45" s="23"/>
      <c r="UAN45" s="23"/>
      <c r="UAO45" s="23"/>
      <c r="UAP45" s="23"/>
      <c r="UAQ45" s="23"/>
      <c r="UAR45" s="23"/>
      <c r="UAS45" s="23"/>
      <c r="UAT45" s="23"/>
      <c r="UAU45" s="23"/>
      <c r="UAV45" s="23"/>
      <c r="UAW45" s="23"/>
      <c r="UAX45" s="23"/>
      <c r="UAY45" s="23"/>
      <c r="UAZ45" s="23"/>
      <c r="UBA45" s="23"/>
      <c r="UBB45" s="23"/>
      <c r="UBC45" s="23"/>
      <c r="UBD45" s="23"/>
      <c r="UBE45" s="23"/>
      <c r="UBF45" s="23"/>
      <c r="UBG45" s="23"/>
      <c r="UBH45" s="23"/>
      <c r="UBI45" s="23"/>
      <c r="UBJ45" s="23"/>
      <c r="UBK45" s="23"/>
      <c r="UBL45" s="23"/>
      <c r="UBM45" s="23"/>
      <c r="UBN45" s="23"/>
      <c r="UBO45" s="23"/>
      <c r="UBP45" s="23"/>
      <c r="UBQ45" s="23"/>
      <c r="UBR45" s="23"/>
      <c r="UBS45" s="23"/>
      <c r="UBT45" s="23"/>
      <c r="UBU45" s="23"/>
      <c r="UBV45" s="23"/>
      <c r="UBW45" s="23"/>
      <c r="UBX45" s="23"/>
      <c r="UBY45" s="23"/>
      <c r="UBZ45" s="23"/>
      <c r="UCA45" s="23"/>
      <c r="UCB45" s="23"/>
      <c r="UCC45" s="23"/>
      <c r="UCD45" s="23"/>
      <c r="UCE45" s="23"/>
      <c r="UCF45" s="23"/>
      <c r="UCG45" s="23"/>
      <c r="UCH45" s="23"/>
      <c r="UCI45" s="23"/>
      <c r="UCJ45" s="23"/>
      <c r="UCK45" s="23"/>
      <c r="UCL45" s="23"/>
      <c r="UCM45" s="23"/>
      <c r="UCN45" s="23"/>
      <c r="UCO45" s="23"/>
      <c r="UCP45" s="23"/>
      <c r="UCQ45" s="23"/>
      <c r="UCR45" s="23"/>
      <c r="UCS45" s="23"/>
      <c r="UCT45" s="23"/>
      <c r="UCU45" s="23"/>
      <c r="UCV45" s="23"/>
      <c r="UCW45" s="23"/>
      <c r="UCX45" s="23"/>
      <c r="UCY45" s="23"/>
      <c r="UCZ45" s="23"/>
      <c r="UDA45" s="23"/>
      <c r="UDB45" s="23"/>
      <c r="UDC45" s="23"/>
      <c r="UDD45" s="23"/>
      <c r="UDE45" s="23"/>
      <c r="UDF45" s="23"/>
      <c r="UDG45" s="23"/>
      <c r="UDH45" s="23"/>
      <c r="UDI45" s="23"/>
      <c r="UDJ45" s="23"/>
      <c r="UDK45" s="23"/>
      <c r="UDL45" s="23"/>
      <c r="UDM45" s="23"/>
      <c r="UDN45" s="23"/>
      <c r="UDO45" s="23"/>
      <c r="UDP45" s="23"/>
      <c r="UDQ45" s="23"/>
      <c r="UDR45" s="23"/>
      <c r="UDS45" s="23"/>
      <c r="UDT45" s="23"/>
      <c r="UDU45" s="23"/>
      <c r="UDV45" s="23"/>
      <c r="UDW45" s="23"/>
      <c r="UDX45" s="23"/>
      <c r="UDY45" s="23"/>
      <c r="UDZ45" s="23"/>
      <c r="UEA45" s="23"/>
      <c r="UEB45" s="23"/>
      <c r="UEC45" s="23"/>
      <c r="UED45" s="23"/>
      <c r="UEE45" s="23"/>
      <c r="UEF45" s="23"/>
      <c r="UEG45" s="23"/>
      <c r="UEH45" s="23"/>
      <c r="UEI45" s="23"/>
      <c r="UEJ45" s="23"/>
      <c r="UEK45" s="23"/>
      <c r="UEL45" s="23"/>
      <c r="UEM45" s="23"/>
      <c r="UEN45" s="23"/>
      <c r="UEO45" s="23"/>
      <c r="UEP45" s="23"/>
      <c r="UEQ45" s="23"/>
      <c r="UER45" s="23"/>
      <c r="UES45" s="23"/>
      <c r="UET45" s="23"/>
      <c r="UEU45" s="23"/>
      <c r="UEV45" s="23"/>
      <c r="UEW45" s="23"/>
      <c r="UEX45" s="23"/>
      <c r="UEY45" s="23"/>
      <c r="UEZ45" s="23"/>
      <c r="UFA45" s="23"/>
      <c r="UFB45" s="23"/>
      <c r="UFC45" s="23"/>
      <c r="UFD45" s="23"/>
      <c r="UFE45" s="23"/>
      <c r="UFF45" s="23"/>
      <c r="UFG45" s="23"/>
      <c r="UFH45" s="23"/>
      <c r="UFI45" s="23"/>
      <c r="UFJ45" s="23"/>
      <c r="UFK45" s="23"/>
      <c r="UFL45" s="23"/>
      <c r="UFM45" s="23"/>
      <c r="UFN45" s="23"/>
      <c r="UFO45" s="23"/>
      <c r="UFP45" s="23"/>
      <c r="UFQ45" s="23"/>
      <c r="UFR45" s="23"/>
      <c r="UFS45" s="23"/>
      <c r="UFT45" s="23"/>
      <c r="UFU45" s="23"/>
      <c r="UFV45" s="23"/>
      <c r="UFW45" s="23"/>
      <c r="UFX45" s="23"/>
      <c r="UFY45" s="23"/>
      <c r="UFZ45" s="23"/>
      <c r="UGA45" s="23"/>
      <c r="UGB45" s="23"/>
      <c r="UGC45" s="23"/>
      <c r="UGD45" s="23"/>
      <c r="UGE45" s="23"/>
      <c r="UGF45" s="23"/>
      <c r="UGG45" s="23"/>
      <c r="UGH45" s="23"/>
      <c r="UGI45" s="23"/>
      <c r="UGJ45" s="23"/>
      <c r="UGK45" s="23"/>
      <c r="UGL45" s="23"/>
      <c r="UGM45" s="23"/>
      <c r="UGN45" s="23"/>
      <c r="UGO45" s="23"/>
      <c r="UGP45" s="23"/>
      <c r="UGQ45" s="23"/>
      <c r="UGR45" s="23"/>
      <c r="UGS45" s="23"/>
      <c r="UGT45" s="23"/>
      <c r="UGU45" s="23"/>
      <c r="UGV45" s="23"/>
      <c r="UGW45" s="23"/>
      <c r="UGX45" s="23"/>
      <c r="UGY45" s="23"/>
      <c r="UGZ45" s="23"/>
      <c r="UHA45" s="23"/>
      <c r="UHB45" s="23"/>
      <c r="UHC45" s="23"/>
      <c r="UHD45" s="23"/>
      <c r="UHE45" s="23"/>
      <c r="UHF45" s="23"/>
      <c r="UHG45" s="23"/>
      <c r="UHH45" s="23"/>
      <c r="UHI45" s="23"/>
      <c r="UHJ45" s="23"/>
      <c r="UHK45" s="23"/>
      <c r="UHL45" s="23"/>
      <c r="UHM45" s="23"/>
      <c r="UHN45" s="23"/>
      <c r="UHO45" s="23"/>
      <c r="UHP45" s="23"/>
      <c r="UHQ45" s="23"/>
      <c r="UHR45" s="23"/>
      <c r="UHS45" s="23"/>
      <c r="UHT45" s="23"/>
      <c r="UHU45" s="23"/>
      <c r="UHV45" s="23"/>
      <c r="UHW45" s="23"/>
      <c r="UHX45" s="23"/>
      <c r="UHY45" s="23"/>
      <c r="UHZ45" s="23"/>
      <c r="UIA45" s="23"/>
      <c r="UIB45" s="23"/>
      <c r="UIC45" s="23"/>
      <c r="UID45" s="23"/>
      <c r="UIE45" s="23"/>
      <c r="UIF45" s="23"/>
      <c r="UIG45" s="23"/>
      <c r="UIH45" s="23"/>
      <c r="UII45" s="23"/>
      <c r="UIJ45" s="23"/>
      <c r="UIK45" s="23"/>
      <c r="UIL45" s="23"/>
      <c r="UIM45" s="23"/>
      <c r="UIN45" s="23"/>
      <c r="UIO45" s="23"/>
      <c r="UIP45" s="23"/>
      <c r="UIQ45" s="23"/>
      <c r="UIR45" s="23"/>
      <c r="UIS45" s="23"/>
      <c r="UIT45" s="23"/>
      <c r="UIU45" s="23"/>
      <c r="UIV45" s="23"/>
      <c r="UIW45" s="23"/>
      <c r="UIX45" s="23"/>
      <c r="UIY45" s="23"/>
      <c r="UIZ45" s="23"/>
      <c r="UJA45" s="23"/>
      <c r="UJB45" s="23"/>
      <c r="UJC45" s="23"/>
      <c r="UJD45" s="23"/>
      <c r="UJE45" s="23"/>
      <c r="UJF45" s="23"/>
      <c r="UJG45" s="23"/>
      <c r="UJH45" s="23"/>
      <c r="UJI45" s="23"/>
      <c r="UJJ45" s="23"/>
      <c r="UJK45" s="23"/>
      <c r="UJL45" s="23"/>
      <c r="UJM45" s="23"/>
      <c r="UJN45" s="23"/>
      <c r="UJO45" s="23"/>
      <c r="UJP45" s="23"/>
      <c r="UJQ45" s="23"/>
      <c r="UJR45" s="23"/>
      <c r="UJS45" s="23"/>
      <c r="UJT45" s="23"/>
      <c r="UJU45" s="23"/>
      <c r="UJV45" s="23"/>
      <c r="UJW45" s="23"/>
      <c r="UJX45" s="23"/>
      <c r="UJY45" s="23"/>
      <c r="UJZ45" s="23"/>
      <c r="UKA45" s="23"/>
      <c r="UKB45" s="23"/>
      <c r="UKC45" s="23"/>
      <c r="UKD45" s="23"/>
      <c r="UKE45" s="23"/>
      <c r="UKF45" s="23"/>
      <c r="UKG45" s="23"/>
      <c r="UKH45" s="23"/>
      <c r="UKI45" s="23"/>
      <c r="UKJ45" s="23"/>
      <c r="UKK45" s="23"/>
      <c r="UKL45" s="23"/>
      <c r="UKM45" s="23"/>
      <c r="UKN45" s="23"/>
      <c r="UKO45" s="23"/>
      <c r="UKP45" s="23"/>
      <c r="UKQ45" s="23"/>
      <c r="UKR45" s="23"/>
      <c r="UKS45" s="23"/>
      <c r="UKT45" s="23"/>
      <c r="UKU45" s="23"/>
      <c r="UKV45" s="23"/>
      <c r="UKW45" s="23"/>
      <c r="UKX45" s="23"/>
      <c r="UKY45" s="23"/>
      <c r="UKZ45" s="23"/>
      <c r="ULA45" s="23"/>
      <c r="ULB45" s="23"/>
      <c r="ULC45" s="23"/>
      <c r="ULD45" s="23"/>
      <c r="ULE45" s="23"/>
      <c r="ULF45" s="23"/>
      <c r="ULG45" s="23"/>
      <c r="ULH45" s="23"/>
      <c r="ULI45" s="23"/>
      <c r="ULJ45" s="23"/>
      <c r="ULK45" s="23"/>
      <c r="ULL45" s="23"/>
      <c r="ULM45" s="23"/>
      <c r="ULN45" s="23"/>
      <c r="ULO45" s="23"/>
      <c r="ULP45" s="23"/>
      <c r="ULQ45" s="23"/>
      <c r="ULR45" s="23"/>
      <c r="ULS45" s="23"/>
      <c r="ULT45" s="23"/>
      <c r="ULU45" s="23"/>
      <c r="ULV45" s="23"/>
      <c r="ULW45" s="23"/>
      <c r="ULX45" s="23"/>
      <c r="ULY45" s="23"/>
      <c r="ULZ45" s="23"/>
      <c r="UMA45" s="23"/>
      <c r="UMB45" s="23"/>
      <c r="UMC45" s="23"/>
      <c r="UMD45" s="23"/>
      <c r="UME45" s="23"/>
      <c r="UMF45" s="23"/>
      <c r="UMG45" s="23"/>
      <c r="UMH45" s="23"/>
      <c r="UMI45" s="23"/>
      <c r="UMJ45" s="23"/>
      <c r="UMK45" s="23"/>
      <c r="UML45" s="23"/>
      <c r="UMM45" s="23"/>
      <c r="UMN45" s="23"/>
      <c r="UMO45" s="23"/>
      <c r="UMP45" s="23"/>
      <c r="UMQ45" s="23"/>
      <c r="UMR45" s="23"/>
      <c r="UMS45" s="23"/>
      <c r="UMT45" s="23"/>
      <c r="UMU45" s="23"/>
      <c r="UMV45" s="23"/>
      <c r="UMW45" s="23"/>
      <c r="UMX45" s="23"/>
      <c r="UMY45" s="23"/>
      <c r="UMZ45" s="23"/>
      <c r="UNA45" s="23"/>
      <c r="UNB45" s="23"/>
      <c r="UNC45" s="23"/>
      <c r="UND45" s="23"/>
      <c r="UNE45" s="23"/>
      <c r="UNF45" s="23"/>
      <c r="UNG45" s="23"/>
      <c r="UNH45" s="23"/>
      <c r="UNI45" s="23"/>
      <c r="UNJ45" s="23"/>
      <c r="UNK45" s="23"/>
      <c r="UNL45" s="23"/>
      <c r="UNM45" s="23"/>
      <c r="UNN45" s="23"/>
      <c r="UNO45" s="23"/>
      <c r="UNP45" s="23"/>
      <c r="UNQ45" s="23"/>
      <c r="UNR45" s="23"/>
      <c r="UNS45" s="23"/>
      <c r="UNT45" s="23"/>
      <c r="UNU45" s="23"/>
      <c r="UNV45" s="23"/>
      <c r="UNW45" s="23"/>
      <c r="UNX45" s="23"/>
      <c r="UNY45" s="23"/>
      <c r="UNZ45" s="23"/>
      <c r="UOA45" s="23"/>
      <c r="UOB45" s="23"/>
      <c r="UOC45" s="23"/>
      <c r="UOD45" s="23"/>
      <c r="UOE45" s="23"/>
      <c r="UOF45" s="23"/>
      <c r="UOG45" s="23"/>
      <c r="UOH45" s="23"/>
      <c r="UOI45" s="23"/>
      <c r="UOJ45" s="23"/>
      <c r="UOK45" s="23"/>
      <c r="UOL45" s="23"/>
      <c r="UOM45" s="23"/>
      <c r="UON45" s="23"/>
      <c r="UOO45" s="23"/>
      <c r="UOP45" s="23"/>
      <c r="UOQ45" s="23"/>
      <c r="UOR45" s="23"/>
      <c r="UOS45" s="23"/>
      <c r="UOT45" s="23"/>
      <c r="UOU45" s="23"/>
      <c r="UOV45" s="23"/>
      <c r="UOW45" s="23"/>
      <c r="UOX45" s="23"/>
      <c r="UOY45" s="23"/>
      <c r="UOZ45" s="23"/>
      <c r="UPA45" s="23"/>
      <c r="UPB45" s="23"/>
      <c r="UPC45" s="23"/>
      <c r="UPD45" s="23"/>
      <c r="UPE45" s="23"/>
      <c r="UPF45" s="23"/>
      <c r="UPG45" s="23"/>
      <c r="UPH45" s="23"/>
      <c r="UPI45" s="23"/>
      <c r="UPJ45" s="23"/>
      <c r="UPK45" s="23"/>
      <c r="UPL45" s="23"/>
      <c r="UPM45" s="23"/>
      <c r="UPN45" s="23"/>
      <c r="UPO45" s="23"/>
      <c r="UPP45" s="23"/>
      <c r="UPQ45" s="23"/>
      <c r="UPR45" s="23"/>
      <c r="UPS45" s="23"/>
      <c r="UPT45" s="23"/>
      <c r="UPU45" s="23"/>
      <c r="UPV45" s="23"/>
      <c r="UPW45" s="23"/>
      <c r="UPX45" s="23"/>
      <c r="UPY45" s="23"/>
      <c r="UPZ45" s="23"/>
      <c r="UQA45" s="23"/>
      <c r="UQB45" s="23"/>
      <c r="UQC45" s="23"/>
      <c r="UQD45" s="23"/>
      <c r="UQE45" s="23"/>
      <c r="UQF45" s="23"/>
      <c r="UQG45" s="23"/>
      <c r="UQH45" s="23"/>
      <c r="UQI45" s="23"/>
      <c r="UQJ45" s="23"/>
      <c r="UQK45" s="23"/>
      <c r="UQL45" s="23"/>
      <c r="UQM45" s="23"/>
      <c r="UQN45" s="23"/>
      <c r="UQO45" s="23"/>
      <c r="UQP45" s="23"/>
      <c r="UQQ45" s="23"/>
      <c r="UQR45" s="23"/>
      <c r="UQS45" s="23"/>
      <c r="UQT45" s="23"/>
      <c r="UQU45" s="23"/>
      <c r="UQV45" s="23"/>
      <c r="UQW45" s="23"/>
      <c r="UQX45" s="23"/>
      <c r="UQY45" s="23"/>
      <c r="UQZ45" s="23"/>
      <c r="URA45" s="23"/>
      <c r="URB45" s="23"/>
      <c r="URC45" s="23"/>
      <c r="URD45" s="23"/>
      <c r="URE45" s="23"/>
      <c r="URF45" s="23"/>
      <c r="URG45" s="23"/>
      <c r="URH45" s="23"/>
      <c r="URI45" s="23"/>
      <c r="URJ45" s="23"/>
      <c r="URK45" s="23"/>
      <c r="URL45" s="23"/>
      <c r="URM45" s="23"/>
      <c r="URN45" s="23"/>
      <c r="URO45" s="23"/>
      <c r="URP45" s="23"/>
      <c r="URQ45" s="23"/>
      <c r="URR45" s="23"/>
      <c r="URS45" s="23"/>
      <c r="URT45" s="23"/>
      <c r="URU45" s="23"/>
      <c r="URV45" s="23"/>
      <c r="URW45" s="23"/>
      <c r="URX45" s="23"/>
      <c r="URY45" s="23"/>
      <c r="URZ45" s="23"/>
      <c r="USA45" s="23"/>
      <c r="USB45" s="23"/>
      <c r="USC45" s="23"/>
      <c r="USD45" s="23"/>
      <c r="USE45" s="23"/>
      <c r="USF45" s="23"/>
      <c r="USG45" s="23"/>
      <c r="USH45" s="23"/>
      <c r="USI45" s="23"/>
      <c r="USJ45" s="23"/>
      <c r="USK45" s="23"/>
      <c r="USL45" s="23"/>
      <c r="USM45" s="23"/>
      <c r="USN45" s="23"/>
      <c r="USO45" s="23"/>
      <c r="USP45" s="23"/>
      <c r="USQ45" s="23"/>
      <c r="USR45" s="23"/>
      <c r="USS45" s="23"/>
      <c r="UST45" s="23"/>
      <c r="USU45" s="23"/>
      <c r="USV45" s="23"/>
      <c r="USW45" s="23"/>
      <c r="USX45" s="23"/>
      <c r="USY45" s="23"/>
      <c r="USZ45" s="23"/>
      <c r="UTA45" s="23"/>
      <c r="UTB45" s="23"/>
      <c r="UTC45" s="23"/>
      <c r="UTD45" s="23"/>
      <c r="UTE45" s="23"/>
      <c r="UTF45" s="23"/>
      <c r="UTG45" s="23"/>
      <c r="UTH45" s="23"/>
      <c r="UTI45" s="23"/>
      <c r="UTJ45" s="23"/>
      <c r="UTK45" s="23"/>
      <c r="UTL45" s="23"/>
      <c r="UTM45" s="23"/>
      <c r="UTN45" s="23"/>
      <c r="UTO45" s="23"/>
      <c r="UTP45" s="23"/>
      <c r="UTQ45" s="23"/>
      <c r="UTR45" s="23"/>
      <c r="UTS45" s="23"/>
      <c r="UTT45" s="23"/>
      <c r="UTU45" s="23"/>
      <c r="UTV45" s="23"/>
      <c r="UTW45" s="23"/>
      <c r="UTX45" s="23"/>
      <c r="UTY45" s="23"/>
      <c r="UTZ45" s="23"/>
      <c r="UUA45" s="23"/>
      <c r="UUB45" s="23"/>
      <c r="UUC45" s="23"/>
      <c r="UUD45" s="23"/>
      <c r="UUE45" s="23"/>
      <c r="UUF45" s="23"/>
      <c r="UUG45" s="23"/>
      <c r="UUH45" s="23"/>
      <c r="UUI45" s="23"/>
      <c r="UUJ45" s="23"/>
      <c r="UUK45" s="23"/>
      <c r="UUL45" s="23"/>
      <c r="UUM45" s="23"/>
      <c r="UUN45" s="23"/>
      <c r="UUO45" s="23"/>
      <c r="UUP45" s="23"/>
      <c r="UUQ45" s="23"/>
      <c r="UUR45" s="23"/>
      <c r="UUS45" s="23"/>
      <c r="UUT45" s="23"/>
      <c r="UUU45" s="23"/>
      <c r="UUV45" s="23"/>
      <c r="UUW45" s="23"/>
      <c r="UUX45" s="23"/>
      <c r="UUY45" s="23"/>
      <c r="UUZ45" s="23"/>
      <c r="UVA45" s="23"/>
      <c r="UVB45" s="23"/>
      <c r="UVC45" s="23"/>
      <c r="UVD45" s="23"/>
      <c r="UVE45" s="23"/>
      <c r="UVF45" s="23"/>
      <c r="UVG45" s="23"/>
      <c r="UVH45" s="23"/>
      <c r="UVI45" s="23"/>
      <c r="UVJ45" s="23"/>
      <c r="UVK45" s="23"/>
      <c r="UVL45" s="23"/>
      <c r="UVM45" s="23"/>
      <c r="UVN45" s="23"/>
      <c r="UVO45" s="23"/>
      <c r="UVP45" s="23"/>
      <c r="UVQ45" s="23"/>
      <c r="UVR45" s="23"/>
      <c r="UVS45" s="23"/>
      <c r="UVT45" s="23"/>
      <c r="UVU45" s="23"/>
      <c r="UVV45" s="23"/>
      <c r="UVW45" s="23"/>
      <c r="UVX45" s="23"/>
      <c r="UVY45" s="23"/>
      <c r="UVZ45" s="23"/>
      <c r="UWA45" s="23"/>
      <c r="UWB45" s="23"/>
      <c r="UWC45" s="23"/>
      <c r="UWD45" s="23"/>
      <c r="UWE45" s="23"/>
      <c r="UWF45" s="23"/>
      <c r="UWG45" s="23"/>
      <c r="UWH45" s="23"/>
      <c r="UWI45" s="23"/>
      <c r="UWJ45" s="23"/>
      <c r="UWK45" s="23"/>
      <c r="UWL45" s="23"/>
      <c r="UWM45" s="23"/>
      <c r="UWN45" s="23"/>
      <c r="UWO45" s="23"/>
      <c r="UWP45" s="23"/>
      <c r="UWQ45" s="23"/>
      <c r="UWR45" s="23"/>
      <c r="UWS45" s="23"/>
      <c r="UWT45" s="23"/>
      <c r="UWU45" s="23"/>
      <c r="UWV45" s="23"/>
      <c r="UWW45" s="23"/>
      <c r="UWX45" s="23"/>
      <c r="UWY45" s="23"/>
      <c r="UWZ45" s="23"/>
      <c r="UXA45" s="23"/>
      <c r="UXB45" s="23"/>
      <c r="UXC45" s="23"/>
      <c r="UXD45" s="23"/>
      <c r="UXE45" s="23"/>
      <c r="UXF45" s="23"/>
      <c r="UXG45" s="23"/>
      <c r="UXH45" s="23"/>
      <c r="UXI45" s="23"/>
      <c r="UXJ45" s="23"/>
      <c r="UXK45" s="23"/>
      <c r="UXL45" s="23"/>
      <c r="UXM45" s="23"/>
      <c r="UXN45" s="23"/>
      <c r="UXO45" s="23"/>
      <c r="UXP45" s="23"/>
      <c r="UXQ45" s="23"/>
      <c r="UXR45" s="23"/>
      <c r="UXS45" s="23"/>
      <c r="UXT45" s="23"/>
      <c r="UXU45" s="23"/>
      <c r="UXV45" s="23"/>
      <c r="UXW45" s="23"/>
      <c r="UXX45" s="23"/>
      <c r="UXY45" s="23"/>
      <c r="UXZ45" s="23"/>
      <c r="UYA45" s="23"/>
      <c r="UYB45" s="23"/>
      <c r="UYC45" s="23"/>
      <c r="UYD45" s="23"/>
      <c r="UYE45" s="23"/>
      <c r="UYF45" s="23"/>
      <c r="UYG45" s="23"/>
      <c r="UYH45" s="23"/>
      <c r="UYI45" s="23"/>
      <c r="UYJ45" s="23"/>
      <c r="UYK45" s="23"/>
      <c r="UYL45" s="23"/>
      <c r="UYM45" s="23"/>
      <c r="UYN45" s="23"/>
      <c r="UYO45" s="23"/>
      <c r="UYP45" s="23"/>
      <c r="UYQ45" s="23"/>
      <c r="UYR45" s="23"/>
      <c r="UYS45" s="23"/>
      <c r="UYT45" s="23"/>
      <c r="UYU45" s="23"/>
      <c r="UYV45" s="23"/>
      <c r="UYW45" s="23"/>
      <c r="UYX45" s="23"/>
      <c r="UYY45" s="23"/>
      <c r="UYZ45" s="23"/>
      <c r="UZA45" s="23"/>
      <c r="UZB45" s="23"/>
      <c r="UZC45" s="23"/>
      <c r="UZD45" s="23"/>
      <c r="UZE45" s="23"/>
      <c r="UZF45" s="23"/>
      <c r="UZG45" s="23"/>
      <c r="UZH45" s="23"/>
      <c r="UZI45" s="23"/>
      <c r="UZJ45" s="23"/>
      <c r="UZK45" s="23"/>
      <c r="UZL45" s="23"/>
      <c r="UZM45" s="23"/>
      <c r="UZN45" s="23"/>
      <c r="UZO45" s="23"/>
      <c r="UZP45" s="23"/>
      <c r="UZQ45" s="23"/>
      <c r="UZR45" s="23"/>
      <c r="UZS45" s="23"/>
      <c r="UZT45" s="23"/>
      <c r="UZU45" s="23"/>
      <c r="UZV45" s="23"/>
      <c r="UZW45" s="23"/>
      <c r="UZX45" s="23"/>
      <c r="UZY45" s="23"/>
      <c r="UZZ45" s="23"/>
      <c r="VAA45" s="23"/>
      <c r="VAB45" s="23"/>
      <c r="VAC45" s="23"/>
      <c r="VAD45" s="23"/>
      <c r="VAE45" s="23"/>
      <c r="VAF45" s="23"/>
      <c r="VAG45" s="23"/>
      <c r="VAH45" s="23"/>
      <c r="VAI45" s="23"/>
      <c r="VAJ45" s="23"/>
      <c r="VAK45" s="23"/>
      <c r="VAL45" s="23"/>
      <c r="VAM45" s="23"/>
      <c r="VAN45" s="23"/>
      <c r="VAO45" s="23"/>
      <c r="VAP45" s="23"/>
      <c r="VAQ45" s="23"/>
      <c r="VAR45" s="23"/>
      <c r="VAS45" s="23"/>
      <c r="VAT45" s="23"/>
      <c r="VAU45" s="23"/>
      <c r="VAV45" s="23"/>
      <c r="VAW45" s="23"/>
      <c r="VAX45" s="23"/>
      <c r="VAY45" s="23"/>
      <c r="VAZ45" s="23"/>
      <c r="VBA45" s="23"/>
      <c r="VBB45" s="23"/>
      <c r="VBC45" s="23"/>
      <c r="VBD45" s="23"/>
      <c r="VBE45" s="23"/>
      <c r="VBF45" s="23"/>
      <c r="VBG45" s="23"/>
      <c r="VBH45" s="23"/>
      <c r="VBI45" s="23"/>
      <c r="VBJ45" s="23"/>
      <c r="VBK45" s="23"/>
      <c r="VBL45" s="23"/>
      <c r="VBM45" s="23"/>
      <c r="VBN45" s="23"/>
      <c r="VBO45" s="23"/>
      <c r="VBP45" s="23"/>
      <c r="VBQ45" s="23"/>
      <c r="VBR45" s="23"/>
      <c r="VBS45" s="23"/>
      <c r="VBT45" s="23"/>
      <c r="VBU45" s="23"/>
      <c r="VBV45" s="23"/>
      <c r="VBW45" s="23"/>
      <c r="VBX45" s="23"/>
      <c r="VBY45" s="23"/>
      <c r="VBZ45" s="23"/>
      <c r="VCA45" s="23"/>
      <c r="VCB45" s="23"/>
      <c r="VCC45" s="23"/>
      <c r="VCD45" s="23"/>
      <c r="VCE45" s="23"/>
      <c r="VCF45" s="23"/>
      <c r="VCG45" s="23"/>
      <c r="VCH45" s="23"/>
      <c r="VCI45" s="23"/>
      <c r="VCJ45" s="23"/>
      <c r="VCK45" s="23"/>
      <c r="VCL45" s="23"/>
      <c r="VCM45" s="23"/>
      <c r="VCN45" s="23"/>
      <c r="VCO45" s="23"/>
      <c r="VCP45" s="23"/>
      <c r="VCQ45" s="23"/>
      <c r="VCR45" s="23"/>
      <c r="VCS45" s="23"/>
      <c r="VCT45" s="23"/>
      <c r="VCU45" s="23"/>
      <c r="VCV45" s="23"/>
      <c r="VCW45" s="23"/>
      <c r="VCX45" s="23"/>
      <c r="VCY45" s="23"/>
      <c r="VCZ45" s="23"/>
      <c r="VDA45" s="23"/>
      <c r="VDB45" s="23"/>
      <c r="VDC45" s="23"/>
      <c r="VDD45" s="23"/>
      <c r="VDE45" s="23"/>
      <c r="VDF45" s="23"/>
      <c r="VDG45" s="23"/>
      <c r="VDH45" s="23"/>
      <c r="VDI45" s="23"/>
      <c r="VDJ45" s="23"/>
      <c r="VDK45" s="23"/>
      <c r="VDL45" s="23"/>
      <c r="VDM45" s="23"/>
      <c r="VDN45" s="23"/>
      <c r="VDO45" s="23"/>
      <c r="VDP45" s="23"/>
      <c r="VDQ45" s="23"/>
      <c r="VDR45" s="23"/>
      <c r="VDS45" s="23"/>
      <c r="VDT45" s="23"/>
      <c r="VDU45" s="23"/>
      <c r="VDV45" s="23"/>
      <c r="VDW45" s="23"/>
      <c r="VDX45" s="23"/>
      <c r="VDY45" s="23"/>
      <c r="VDZ45" s="23"/>
      <c r="VEA45" s="23"/>
      <c r="VEB45" s="23"/>
      <c r="VEC45" s="23"/>
      <c r="VED45" s="23"/>
      <c r="VEE45" s="23"/>
      <c r="VEF45" s="23"/>
      <c r="VEG45" s="23"/>
      <c r="VEH45" s="23"/>
      <c r="VEI45" s="23"/>
      <c r="VEJ45" s="23"/>
      <c r="VEK45" s="23"/>
      <c r="VEL45" s="23"/>
      <c r="VEM45" s="23"/>
      <c r="VEN45" s="23"/>
      <c r="VEO45" s="23"/>
      <c r="VEP45" s="23"/>
      <c r="VEQ45" s="23"/>
      <c r="VER45" s="23"/>
      <c r="VES45" s="23"/>
      <c r="VET45" s="23"/>
      <c r="VEU45" s="23"/>
      <c r="VEV45" s="23"/>
      <c r="VEW45" s="23"/>
      <c r="VEX45" s="23"/>
      <c r="VEY45" s="23"/>
      <c r="VEZ45" s="23"/>
      <c r="VFA45" s="23"/>
      <c r="VFB45" s="23"/>
      <c r="VFC45" s="23"/>
      <c r="VFD45" s="23"/>
      <c r="VFE45" s="23"/>
      <c r="VFF45" s="23"/>
      <c r="VFG45" s="23"/>
      <c r="VFH45" s="23"/>
      <c r="VFI45" s="23"/>
      <c r="VFJ45" s="23"/>
      <c r="VFK45" s="23"/>
      <c r="VFL45" s="23"/>
      <c r="VFM45" s="23"/>
      <c r="VFN45" s="23"/>
      <c r="VFO45" s="23"/>
      <c r="VFP45" s="23"/>
      <c r="VFQ45" s="23"/>
      <c r="VFR45" s="23"/>
      <c r="VFS45" s="23"/>
      <c r="VFT45" s="23"/>
      <c r="VFU45" s="23"/>
      <c r="VFV45" s="23"/>
      <c r="VFW45" s="23"/>
      <c r="VFX45" s="23"/>
      <c r="VFY45" s="23"/>
      <c r="VFZ45" s="23"/>
      <c r="VGA45" s="23"/>
      <c r="VGB45" s="23"/>
      <c r="VGC45" s="23"/>
      <c r="VGD45" s="23"/>
      <c r="VGE45" s="23"/>
      <c r="VGF45" s="23"/>
      <c r="VGG45" s="23"/>
      <c r="VGH45" s="23"/>
      <c r="VGI45" s="23"/>
      <c r="VGJ45" s="23"/>
      <c r="VGK45" s="23"/>
      <c r="VGL45" s="23"/>
      <c r="VGM45" s="23"/>
      <c r="VGN45" s="23"/>
      <c r="VGO45" s="23"/>
      <c r="VGP45" s="23"/>
      <c r="VGQ45" s="23"/>
      <c r="VGR45" s="23"/>
      <c r="VGS45" s="23"/>
      <c r="VGT45" s="23"/>
      <c r="VGU45" s="23"/>
      <c r="VGV45" s="23"/>
      <c r="VGW45" s="23"/>
      <c r="VGX45" s="23"/>
      <c r="VGY45" s="23"/>
      <c r="VGZ45" s="23"/>
      <c r="VHA45" s="23"/>
      <c r="VHB45" s="23"/>
      <c r="VHC45" s="23"/>
      <c r="VHD45" s="23"/>
      <c r="VHE45" s="23"/>
      <c r="VHF45" s="23"/>
      <c r="VHG45" s="23"/>
      <c r="VHH45" s="23"/>
      <c r="VHI45" s="23"/>
      <c r="VHJ45" s="23"/>
      <c r="VHK45" s="23"/>
      <c r="VHL45" s="23"/>
      <c r="VHM45" s="23"/>
      <c r="VHN45" s="23"/>
      <c r="VHO45" s="23"/>
      <c r="VHP45" s="23"/>
      <c r="VHQ45" s="23"/>
      <c r="VHR45" s="23"/>
      <c r="VHS45" s="23"/>
      <c r="VHT45" s="23"/>
      <c r="VHU45" s="23"/>
      <c r="VHV45" s="23"/>
      <c r="VHW45" s="23"/>
      <c r="VHX45" s="23"/>
      <c r="VHY45" s="23"/>
      <c r="VHZ45" s="23"/>
      <c r="VIA45" s="23"/>
      <c r="VIB45" s="23"/>
      <c r="VIC45" s="23"/>
      <c r="VID45" s="23"/>
      <c r="VIE45" s="23"/>
      <c r="VIF45" s="23"/>
      <c r="VIG45" s="23"/>
      <c r="VIH45" s="23"/>
      <c r="VII45" s="23"/>
      <c r="VIJ45" s="23"/>
      <c r="VIK45" s="23"/>
      <c r="VIL45" s="23"/>
      <c r="VIM45" s="23"/>
      <c r="VIN45" s="23"/>
      <c r="VIO45" s="23"/>
      <c r="VIP45" s="23"/>
      <c r="VIQ45" s="23"/>
      <c r="VIR45" s="23"/>
      <c r="VIS45" s="23"/>
      <c r="VIT45" s="23"/>
      <c r="VIU45" s="23"/>
      <c r="VIV45" s="23"/>
      <c r="VIW45" s="23"/>
      <c r="VIX45" s="23"/>
      <c r="VIY45" s="23"/>
      <c r="VIZ45" s="23"/>
      <c r="VJA45" s="23"/>
      <c r="VJB45" s="23"/>
      <c r="VJC45" s="23"/>
      <c r="VJD45" s="23"/>
      <c r="VJE45" s="23"/>
      <c r="VJF45" s="23"/>
      <c r="VJG45" s="23"/>
      <c r="VJH45" s="23"/>
      <c r="VJI45" s="23"/>
      <c r="VJJ45" s="23"/>
      <c r="VJK45" s="23"/>
      <c r="VJL45" s="23"/>
      <c r="VJM45" s="23"/>
      <c r="VJN45" s="23"/>
      <c r="VJO45" s="23"/>
      <c r="VJP45" s="23"/>
      <c r="VJQ45" s="23"/>
      <c r="VJR45" s="23"/>
      <c r="VJS45" s="23"/>
      <c r="VJT45" s="23"/>
      <c r="VJU45" s="23"/>
      <c r="VJV45" s="23"/>
      <c r="VJW45" s="23"/>
      <c r="VJX45" s="23"/>
      <c r="VJY45" s="23"/>
      <c r="VJZ45" s="23"/>
      <c r="VKA45" s="23"/>
      <c r="VKB45" s="23"/>
      <c r="VKC45" s="23"/>
      <c r="VKD45" s="23"/>
      <c r="VKE45" s="23"/>
      <c r="VKF45" s="23"/>
      <c r="VKG45" s="23"/>
      <c r="VKH45" s="23"/>
      <c r="VKI45" s="23"/>
      <c r="VKJ45" s="23"/>
      <c r="VKK45" s="23"/>
      <c r="VKL45" s="23"/>
      <c r="VKM45" s="23"/>
      <c r="VKN45" s="23"/>
      <c r="VKO45" s="23"/>
      <c r="VKP45" s="23"/>
      <c r="VKQ45" s="23"/>
      <c r="VKR45" s="23"/>
      <c r="VKS45" s="23"/>
      <c r="VKT45" s="23"/>
      <c r="VKU45" s="23"/>
      <c r="VKV45" s="23"/>
      <c r="VKW45" s="23"/>
      <c r="VKX45" s="23"/>
      <c r="VKY45" s="23"/>
      <c r="VKZ45" s="23"/>
      <c r="VLA45" s="23"/>
      <c r="VLB45" s="23"/>
      <c r="VLC45" s="23"/>
      <c r="VLD45" s="23"/>
      <c r="VLE45" s="23"/>
      <c r="VLF45" s="23"/>
      <c r="VLG45" s="23"/>
      <c r="VLH45" s="23"/>
      <c r="VLI45" s="23"/>
      <c r="VLJ45" s="23"/>
      <c r="VLK45" s="23"/>
      <c r="VLL45" s="23"/>
      <c r="VLM45" s="23"/>
      <c r="VLN45" s="23"/>
      <c r="VLO45" s="23"/>
      <c r="VLP45" s="23"/>
      <c r="VLQ45" s="23"/>
      <c r="VLR45" s="23"/>
      <c r="VLS45" s="23"/>
      <c r="VLT45" s="23"/>
      <c r="VLU45" s="23"/>
      <c r="VLV45" s="23"/>
      <c r="VLW45" s="23"/>
      <c r="VLX45" s="23"/>
      <c r="VLY45" s="23"/>
      <c r="VLZ45" s="23"/>
      <c r="VMA45" s="23"/>
      <c r="VMB45" s="23"/>
      <c r="VMC45" s="23"/>
      <c r="VMD45" s="23"/>
      <c r="VME45" s="23"/>
      <c r="VMF45" s="23"/>
      <c r="VMG45" s="23"/>
      <c r="VMH45" s="23"/>
      <c r="VMI45" s="23"/>
      <c r="VMJ45" s="23"/>
      <c r="VMK45" s="23"/>
      <c r="VML45" s="23"/>
      <c r="VMM45" s="23"/>
      <c r="VMN45" s="23"/>
      <c r="VMO45" s="23"/>
      <c r="VMP45" s="23"/>
      <c r="VMQ45" s="23"/>
      <c r="VMR45" s="23"/>
      <c r="VMS45" s="23"/>
      <c r="VMT45" s="23"/>
      <c r="VMU45" s="23"/>
      <c r="VMV45" s="23"/>
      <c r="VMW45" s="23"/>
      <c r="VMX45" s="23"/>
      <c r="VMY45" s="23"/>
      <c r="VMZ45" s="23"/>
      <c r="VNA45" s="23"/>
      <c r="VNB45" s="23"/>
      <c r="VNC45" s="23"/>
      <c r="VND45" s="23"/>
      <c r="VNE45" s="23"/>
      <c r="VNF45" s="23"/>
      <c r="VNG45" s="23"/>
      <c r="VNH45" s="23"/>
      <c r="VNI45" s="23"/>
      <c r="VNJ45" s="23"/>
      <c r="VNK45" s="23"/>
      <c r="VNL45" s="23"/>
      <c r="VNM45" s="23"/>
      <c r="VNN45" s="23"/>
      <c r="VNO45" s="23"/>
      <c r="VNP45" s="23"/>
      <c r="VNQ45" s="23"/>
      <c r="VNR45" s="23"/>
      <c r="VNS45" s="23"/>
      <c r="VNT45" s="23"/>
      <c r="VNU45" s="23"/>
      <c r="VNV45" s="23"/>
      <c r="VNW45" s="23"/>
      <c r="VNX45" s="23"/>
      <c r="VNY45" s="23"/>
      <c r="VNZ45" s="23"/>
      <c r="VOA45" s="23"/>
      <c r="VOB45" s="23"/>
      <c r="VOC45" s="23"/>
      <c r="VOD45" s="23"/>
      <c r="VOE45" s="23"/>
      <c r="VOF45" s="23"/>
      <c r="VOG45" s="23"/>
      <c r="VOH45" s="23"/>
      <c r="VOI45" s="23"/>
      <c r="VOJ45" s="23"/>
      <c r="VOK45" s="23"/>
      <c r="VOL45" s="23"/>
      <c r="VOM45" s="23"/>
      <c r="VON45" s="23"/>
      <c r="VOO45" s="23"/>
      <c r="VOP45" s="23"/>
      <c r="VOQ45" s="23"/>
      <c r="VOR45" s="23"/>
      <c r="VOS45" s="23"/>
      <c r="VOT45" s="23"/>
      <c r="VOU45" s="23"/>
      <c r="VOV45" s="23"/>
      <c r="VOW45" s="23"/>
      <c r="VOX45" s="23"/>
      <c r="VOY45" s="23"/>
      <c r="VOZ45" s="23"/>
      <c r="VPA45" s="23"/>
      <c r="VPB45" s="23"/>
      <c r="VPC45" s="23"/>
      <c r="VPD45" s="23"/>
      <c r="VPE45" s="23"/>
      <c r="VPF45" s="23"/>
      <c r="VPG45" s="23"/>
      <c r="VPH45" s="23"/>
      <c r="VPI45" s="23"/>
      <c r="VPJ45" s="23"/>
      <c r="VPK45" s="23"/>
      <c r="VPL45" s="23"/>
      <c r="VPM45" s="23"/>
      <c r="VPN45" s="23"/>
      <c r="VPO45" s="23"/>
      <c r="VPP45" s="23"/>
      <c r="VPQ45" s="23"/>
      <c r="VPR45" s="23"/>
      <c r="VPS45" s="23"/>
      <c r="VPT45" s="23"/>
      <c r="VPU45" s="23"/>
      <c r="VPV45" s="23"/>
      <c r="VPW45" s="23"/>
      <c r="VPX45" s="23"/>
      <c r="VPY45" s="23"/>
      <c r="VPZ45" s="23"/>
      <c r="VQA45" s="23"/>
      <c r="VQB45" s="23"/>
      <c r="VQC45" s="23"/>
      <c r="VQD45" s="23"/>
      <c r="VQE45" s="23"/>
      <c r="VQF45" s="23"/>
      <c r="VQG45" s="23"/>
      <c r="VQH45" s="23"/>
      <c r="VQI45" s="23"/>
      <c r="VQJ45" s="23"/>
      <c r="VQK45" s="23"/>
      <c r="VQL45" s="23"/>
      <c r="VQM45" s="23"/>
      <c r="VQN45" s="23"/>
      <c r="VQO45" s="23"/>
      <c r="VQP45" s="23"/>
      <c r="VQQ45" s="23"/>
      <c r="VQR45" s="23"/>
      <c r="VQS45" s="23"/>
      <c r="VQT45" s="23"/>
      <c r="VQU45" s="23"/>
      <c r="VQV45" s="23"/>
      <c r="VQW45" s="23"/>
      <c r="VQX45" s="23"/>
      <c r="VQY45" s="23"/>
      <c r="VQZ45" s="23"/>
      <c r="VRA45" s="23"/>
      <c r="VRB45" s="23"/>
      <c r="VRC45" s="23"/>
      <c r="VRD45" s="23"/>
      <c r="VRE45" s="23"/>
      <c r="VRF45" s="23"/>
      <c r="VRG45" s="23"/>
      <c r="VRH45" s="23"/>
      <c r="VRI45" s="23"/>
      <c r="VRJ45" s="23"/>
      <c r="VRK45" s="23"/>
      <c r="VRL45" s="23"/>
      <c r="VRM45" s="23"/>
      <c r="VRN45" s="23"/>
      <c r="VRO45" s="23"/>
      <c r="VRP45" s="23"/>
      <c r="VRQ45" s="23"/>
      <c r="VRR45" s="23"/>
      <c r="VRS45" s="23"/>
      <c r="VRT45" s="23"/>
      <c r="VRU45" s="23"/>
      <c r="VRV45" s="23"/>
      <c r="VRW45" s="23"/>
      <c r="VRX45" s="23"/>
      <c r="VRY45" s="23"/>
      <c r="VRZ45" s="23"/>
      <c r="VSA45" s="23"/>
      <c r="VSB45" s="23"/>
      <c r="VSC45" s="23"/>
      <c r="VSD45" s="23"/>
      <c r="VSE45" s="23"/>
      <c r="VSF45" s="23"/>
      <c r="VSG45" s="23"/>
      <c r="VSH45" s="23"/>
      <c r="VSI45" s="23"/>
      <c r="VSJ45" s="23"/>
      <c r="VSK45" s="23"/>
      <c r="VSL45" s="23"/>
      <c r="VSM45" s="23"/>
      <c r="VSN45" s="23"/>
      <c r="VSO45" s="23"/>
      <c r="VSP45" s="23"/>
      <c r="VSQ45" s="23"/>
      <c r="VSR45" s="23"/>
      <c r="VSS45" s="23"/>
      <c r="VST45" s="23"/>
      <c r="VSU45" s="23"/>
      <c r="VSV45" s="23"/>
      <c r="VSW45" s="23"/>
      <c r="VSX45" s="23"/>
      <c r="VSY45" s="23"/>
      <c r="VSZ45" s="23"/>
      <c r="VTA45" s="23"/>
      <c r="VTB45" s="23"/>
      <c r="VTC45" s="23"/>
      <c r="VTD45" s="23"/>
      <c r="VTE45" s="23"/>
      <c r="VTF45" s="23"/>
      <c r="VTG45" s="23"/>
      <c r="VTH45" s="23"/>
      <c r="VTI45" s="23"/>
      <c r="VTJ45" s="23"/>
      <c r="VTK45" s="23"/>
      <c r="VTL45" s="23"/>
      <c r="VTM45" s="23"/>
      <c r="VTN45" s="23"/>
      <c r="VTO45" s="23"/>
      <c r="VTP45" s="23"/>
      <c r="VTQ45" s="23"/>
      <c r="VTR45" s="23"/>
      <c r="VTS45" s="23"/>
      <c r="VTT45" s="23"/>
      <c r="VTU45" s="23"/>
      <c r="VTV45" s="23"/>
      <c r="VTW45" s="23"/>
      <c r="VTX45" s="23"/>
      <c r="VTY45" s="23"/>
      <c r="VTZ45" s="23"/>
      <c r="VUA45" s="23"/>
      <c r="VUB45" s="23"/>
      <c r="VUC45" s="23"/>
      <c r="VUD45" s="23"/>
      <c r="VUE45" s="23"/>
      <c r="VUF45" s="23"/>
      <c r="VUG45" s="23"/>
      <c r="VUH45" s="23"/>
      <c r="VUI45" s="23"/>
      <c r="VUJ45" s="23"/>
      <c r="VUK45" s="23"/>
      <c r="VUL45" s="23"/>
      <c r="VUM45" s="23"/>
      <c r="VUN45" s="23"/>
      <c r="VUO45" s="23"/>
      <c r="VUP45" s="23"/>
      <c r="VUQ45" s="23"/>
      <c r="VUR45" s="23"/>
      <c r="VUS45" s="23"/>
      <c r="VUT45" s="23"/>
      <c r="VUU45" s="23"/>
      <c r="VUV45" s="23"/>
      <c r="VUW45" s="23"/>
      <c r="VUX45" s="23"/>
      <c r="VUY45" s="23"/>
      <c r="VUZ45" s="23"/>
      <c r="VVA45" s="23"/>
      <c r="VVB45" s="23"/>
      <c r="VVC45" s="23"/>
      <c r="VVD45" s="23"/>
      <c r="VVE45" s="23"/>
      <c r="VVF45" s="23"/>
      <c r="VVG45" s="23"/>
      <c r="VVH45" s="23"/>
      <c r="VVI45" s="23"/>
      <c r="VVJ45" s="23"/>
      <c r="VVK45" s="23"/>
      <c r="VVL45" s="23"/>
      <c r="VVM45" s="23"/>
      <c r="VVN45" s="23"/>
      <c r="VVO45" s="23"/>
      <c r="VVP45" s="23"/>
      <c r="VVQ45" s="23"/>
      <c r="VVR45" s="23"/>
      <c r="VVS45" s="23"/>
      <c r="VVT45" s="23"/>
      <c r="VVU45" s="23"/>
      <c r="VVV45" s="23"/>
      <c r="VVW45" s="23"/>
      <c r="VVX45" s="23"/>
      <c r="VVY45" s="23"/>
      <c r="VVZ45" s="23"/>
      <c r="VWA45" s="23"/>
      <c r="VWB45" s="23"/>
      <c r="VWC45" s="23"/>
      <c r="VWD45" s="23"/>
      <c r="VWE45" s="23"/>
      <c r="VWF45" s="23"/>
      <c r="VWG45" s="23"/>
      <c r="VWH45" s="23"/>
      <c r="VWI45" s="23"/>
      <c r="VWJ45" s="23"/>
      <c r="VWK45" s="23"/>
      <c r="VWL45" s="23"/>
      <c r="VWM45" s="23"/>
      <c r="VWN45" s="23"/>
      <c r="VWO45" s="23"/>
      <c r="VWP45" s="23"/>
      <c r="VWQ45" s="23"/>
      <c r="VWR45" s="23"/>
      <c r="VWS45" s="23"/>
      <c r="VWT45" s="23"/>
      <c r="VWU45" s="23"/>
      <c r="VWV45" s="23"/>
      <c r="VWW45" s="23"/>
      <c r="VWX45" s="23"/>
      <c r="VWY45" s="23"/>
      <c r="VWZ45" s="23"/>
      <c r="VXA45" s="23"/>
      <c r="VXB45" s="23"/>
      <c r="VXC45" s="23"/>
      <c r="VXD45" s="23"/>
      <c r="VXE45" s="23"/>
      <c r="VXF45" s="23"/>
      <c r="VXG45" s="23"/>
      <c r="VXH45" s="23"/>
      <c r="VXI45" s="23"/>
      <c r="VXJ45" s="23"/>
      <c r="VXK45" s="23"/>
      <c r="VXL45" s="23"/>
      <c r="VXM45" s="23"/>
      <c r="VXN45" s="23"/>
      <c r="VXO45" s="23"/>
      <c r="VXP45" s="23"/>
      <c r="VXQ45" s="23"/>
      <c r="VXR45" s="23"/>
      <c r="VXS45" s="23"/>
      <c r="VXT45" s="23"/>
      <c r="VXU45" s="23"/>
      <c r="VXV45" s="23"/>
      <c r="VXW45" s="23"/>
      <c r="VXX45" s="23"/>
      <c r="VXY45" s="23"/>
      <c r="VXZ45" s="23"/>
      <c r="VYA45" s="23"/>
      <c r="VYB45" s="23"/>
      <c r="VYC45" s="23"/>
      <c r="VYD45" s="23"/>
      <c r="VYE45" s="23"/>
      <c r="VYF45" s="23"/>
      <c r="VYG45" s="23"/>
      <c r="VYH45" s="23"/>
      <c r="VYI45" s="23"/>
      <c r="VYJ45" s="23"/>
      <c r="VYK45" s="23"/>
      <c r="VYL45" s="23"/>
      <c r="VYM45" s="23"/>
      <c r="VYN45" s="23"/>
      <c r="VYO45" s="23"/>
      <c r="VYP45" s="23"/>
      <c r="VYQ45" s="23"/>
      <c r="VYR45" s="23"/>
      <c r="VYS45" s="23"/>
      <c r="VYT45" s="23"/>
      <c r="VYU45" s="23"/>
      <c r="VYV45" s="23"/>
      <c r="VYW45" s="23"/>
      <c r="VYX45" s="23"/>
      <c r="VYY45" s="23"/>
      <c r="VYZ45" s="23"/>
      <c r="VZA45" s="23"/>
      <c r="VZB45" s="23"/>
      <c r="VZC45" s="23"/>
      <c r="VZD45" s="23"/>
      <c r="VZE45" s="23"/>
      <c r="VZF45" s="23"/>
      <c r="VZG45" s="23"/>
      <c r="VZH45" s="23"/>
      <c r="VZI45" s="23"/>
      <c r="VZJ45" s="23"/>
      <c r="VZK45" s="23"/>
      <c r="VZL45" s="23"/>
      <c r="VZM45" s="23"/>
      <c r="VZN45" s="23"/>
      <c r="VZO45" s="23"/>
      <c r="VZP45" s="23"/>
      <c r="VZQ45" s="23"/>
      <c r="VZR45" s="23"/>
      <c r="VZS45" s="23"/>
      <c r="VZT45" s="23"/>
      <c r="VZU45" s="23"/>
      <c r="VZV45" s="23"/>
      <c r="VZW45" s="23"/>
      <c r="VZX45" s="23"/>
      <c r="VZY45" s="23"/>
      <c r="VZZ45" s="23"/>
      <c r="WAA45" s="23"/>
      <c r="WAB45" s="23"/>
      <c r="WAC45" s="23"/>
      <c r="WAD45" s="23"/>
      <c r="WAE45" s="23"/>
      <c r="WAF45" s="23"/>
      <c r="WAG45" s="23"/>
      <c r="WAH45" s="23"/>
      <c r="WAI45" s="23"/>
      <c r="WAJ45" s="23"/>
      <c r="WAK45" s="23"/>
      <c r="WAL45" s="23"/>
      <c r="WAM45" s="23"/>
      <c r="WAN45" s="23"/>
      <c r="WAO45" s="23"/>
      <c r="WAP45" s="23"/>
      <c r="WAQ45" s="23"/>
      <c r="WAR45" s="23"/>
      <c r="WAS45" s="23"/>
      <c r="WAT45" s="23"/>
      <c r="WAU45" s="23"/>
      <c r="WAV45" s="23"/>
      <c r="WAW45" s="23"/>
      <c r="WAX45" s="23"/>
      <c r="WAY45" s="23"/>
      <c r="WAZ45" s="23"/>
      <c r="WBA45" s="23"/>
      <c r="WBB45" s="23"/>
      <c r="WBC45" s="23"/>
      <c r="WBD45" s="23"/>
      <c r="WBE45" s="23"/>
      <c r="WBF45" s="23"/>
      <c r="WBG45" s="23"/>
      <c r="WBH45" s="23"/>
      <c r="WBI45" s="23"/>
      <c r="WBJ45" s="23"/>
      <c r="WBK45" s="23"/>
      <c r="WBL45" s="23"/>
      <c r="WBM45" s="23"/>
      <c r="WBN45" s="23"/>
      <c r="WBO45" s="23"/>
      <c r="WBP45" s="23"/>
      <c r="WBQ45" s="23"/>
      <c r="WBR45" s="23"/>
      <c r="WBS45" s="23"/>
      <c r="WBT45" s="23"/>
      <c r="WBU45" s="23"/>
      <c r="WBV45" s="23"/>
      <c r="WBW45" s="23"/>
      <c r="WBX45" s="23"/>
      <c r="WBY45" s="23"/>
      <c r="WBZ45" s="23"/>
      <c r="WCA45" s="23"/>
      <c r="WCB45" s="23"/>
      <c r="WCC45" s="23"/>
      <c r="WCD45" s="23"/>
      <c r="WCE45" s="23"/>
      <c r="WCF45" s="23"/>
      <c r="WCG45" s="23"/>
      <c r="WCH45" s="23"/>
      <c r="WCI45" s="23"/>
      <c r="WCJ45" s="23"/>
      <c r="WCK45" s="23"/>
      <c r="WCL45" s="23"/>
      <c r="WCM45" s="23"/>
      <c r="WCN45" s="23"/>
      <c r="WCO45" s="23"/>
      <c r="WCP45" s="23"/>
      <c r="WCQ45" s="23"/>
      <c r="WCR45" s="23"/>
      <c r="WCS45" s="23"/>
      <c r="WCT45" s="23"/>
      <c r="WCU45" s="23"/>
      <c r="WCV45" s="23"/>
      <c r="WCW45" s="23"/>
      <c r="WCX45" s="23"/>
      <c r="WCY45" s="23"/>
      <c r="WCZ45" s="23"/>
      <c r="WDA45" s="23"/>
      <c r="WDB45" s="23"/>
      <c r="WDC45" s="23"/>
      <c r="WDD45" s="23"/>
      <c r="WDE45" s="23"/>
      <c r="WDF45" s="23"/>
      <c r="WDG45" s="23"/>
      <c r="WDH45" s="23"/>
      <c r="WDI45" s="23"/>
      <c r="WDJ45" s="23"/>
      <c r="WDK45" s="23"/>
      <c r="WDL45" s="23"/>
      <c r="WDM45" s="23"/>
      <c r="WDN45" s="23"/>
      <c r="WDO45" s="23"/>
      <c r="WDP45" s="23"/>
      <c r="WDQ45" s="23"/>
      <c r="WDR45" s="23"/>
      <c r="WDS45" s="23"/>
      <c r="WDT45" s="23"/>
      <c r="WDU45" s="23"/>
      <c r="WDV45" s="23"/>
      <c r="WDW45" s="23"/>
      <c r="WDX45" s="23"/>
      <c r="WDY45" s="23"/>
      <c r="WDZ45" s="23"/>
      <c r="WEA45" s="23"/>
      <c r="WEB45" s="23"/>
      <c r="WEC45" s="23"/>
      <c r="WED45" s="23"/>
      <c r="WEE45" s="23"/>
      <c r="WEF45" s="23"/>
      <c r="WEG45" s="23"/>
      <c r="WEH45" s="23"/>
      <c r="WEI45" s="23"/>
      <c r="WEJ45" s="23"/>
      <c r="WEK45" s="23"/>
      <c r="WEL45" s="23"/>
      <c r="WEM45" s="23"/>
      <c r="WEN45" s="23"/>
      <c r="WEO45" s="23"/>
      <c r="WEP45" s="23"/>
      <c r="WEQ45" s="23"/>
      <c r="WER45" s="23"/>
      <c r="WES45" s="23"/>
      <c r="WET45" s="23"/>
      <c r="WEU45" s="23"/>
      <c r="WEV45" s="23"/>
      <c r="WEW45" s="23"/>
      <c r="WEX45" s="23"/>
      <c r="WEY45" s="23"/>
      <c r="WEZ45" s="23"/>
      <c r="WFA45" s="23"/>
      <c r="WFB45" s="23"/>
      <c r="WFC45" s="23"/>
      <c r="WFD45" s="23"/>
      <c r="WFE45" s="23"/>
      <c r="WFF45" s="23"/>
      <c r="WFG45" s="23"/>
      <c r="WFH45" s="23"/>
      <c r="WFI45" s="23"/>
      <c r="WFJ45" s="23"/>
      <c r="WFK45" s="23"/>
      <c r="WFL45" s="23"/>
      <c r="WFM45" s="23"/>
      <c r="WFN45" s="23"/>
      <c r="WFO45" s="23"/>
      <c r="WFP45" s="23"/>
      <c r="WFQ45" s="23"/>
      <c r="WFR45" s="23"/>
      <c r="WFS45" s="23"/>
      <c r="WFT45" s="23"/>
      <c r="WFU45" s="23"/>
      <c r="WFV45" s="23"/>
      <c r="WFW45" s="23"/>
      <c r="WFX45" s="23"/>
      <c r="WFY45" s="23"/>
      <c r="WFZ45" s="23"/>
      <c r="WGA45" s="23"/>
      <c r="WGB45" s="23"/>
      <c r="WGC45" s="23"/>
      <c r="WGD45" s="23"/>
      <c r="WGE45" s="23"/>
      <c r="WGF45" s="23"/>
      <c r="WGG45" s="23"/>
      <c r="WGH45" s="23"/>
      <c r="WGI45" s="23"/>
      <c r="WGJ45" s="23"/>
      <c r="WGK45" s="23"/>
      <c r="WGL45" s="23"/>
      <c r="WGM45" s="23"/>
      <c r="WGN45" s="23"/>
      <c r="WGO45" s="23"/>
      <c r="WGP45" s="23"/>
      <c r="WGQ45" s="23"/>
      <c r="WGR45" s="23"/>
      <c r="WGS45" s="23"/>
      <c r="WGT45" s="23"/>
      <c r="WGU45" s="23"/>
      <c r="WGV45" s="23"/>
      <c r="WGW45" s="23"/>
      <c r="WGX45" s="23"/>
      <c r="WGY45" s="23"/>
      <c r="WGZ45" s="23"/>
      <c r="WHA45" s="23"/>
      <c r="WHB45" s="23"/>
      <c r="WHC45" s="23"/>
      <c r="WHD45" s="23"/>
      <c r="WHE45" s="23"/>
      <c r="WHF45" s="23"/>
      <c r="WHG45" s="23"/>
      <c r="WHH45" s="23"/>
      <c r="WHI45" s="23"/>
      <c r="WHJ45" s="23"/>
      <c r="WHK45" s="23"/>
      <c r="WHL45" s="23"/>
      <c r="WHM45" s="23"/>
      <c r="WHN45" s="23"/>
      <c r="WHO45" s="23"/>
      <c r="WHP45" s="23"/>
      <c r="WHQ45" s="23"/>
      <c r="WHR45" s="23"/>
      <c r="WHS45" s="23"/>
      <c r="WHT45" s="23"/>
      <c r="WHU45" s="23"/>
      <c r="WHV45" s="23"/>
      <c r="WHW45" s="23"/>
      <c r="WHX45" s="23"/>
      <c r="WHY45" s="23"/>
      <c r="WHZ45" s="23"/>
      <c r="WIA45" s="23"/>
      <c r="WIB45" s="23"/>
      <c r="WIC45" s="23"/>
      <c r="WID45" s="23"/>
      <c r="WIE45" s="23"/>
      <c r="WIF45" s="23"/>
      <c r="WIG45" s="23"/>
      <c r="WIH45" s="23"/>
      <c r="WII45" s="23"/>
      <c r="WIJ45" s="23"/>
      <c r="WIK45" s="23"/>
      <c r="WIL45" s="23"/>
      <c r="WIM45" s="23"/>
      <c r="WIN45" s="23"/>
      <c r="WIO45" s="23"/>
      <c r="WIP45" s="23"/>
      <c r="WIQ45" s="23"/>
      <c r="WIR45" s="23"/>
      <c r="WIS45" s="23"/>
      <c r="WIT45" s="23"/>
      <c r="WIU45" s="23"/>
      <c r="WIV45" s="23"/>
      <c r="WIW45" s="23"/>
      <c r="WIX45" s="23"/>
      <c r="WIY45" s="23"/>
      <c r="WIZ45" s="23"/>
      <c r="WJA45" s="23"/>
      <c r="WJB45" s="23"/>
      <c r="WJC45" s="23"/>
      <c r="WJD45" s="23"/>
      <c r="WJE45" s="23"/>
      <c r="WJF45" s="23"/>
      <c r="WJG45" s="23"/>
      <c r="WJH45" s="23"/>
      <c r="WJI45" s="23"/>
      <c r="WJJ45" s="23"/>
      <c r="WJK45" s="23"/>
      <c r="WJL45" s="23"/>
      <c r="WJM45" s="23"/>
      <c r="WJN45" s="23"/>
      <c r="WJO45" s="23"/>
      <c r="WJP45" s="23"/>
      <c r="WJQ45" s="23"/>
      <c r="WJR45" s="23"/>
      <c r="WJS45" s="23"/>
      <c r="WJT45" s="23"/>
      <c r="WJU45" s="23"/>
      <c r="WJV45" s="23"/>
      <c r="WJW45" s="23"/>
      <c r="WJX45" s="23"/>
      <c r="WJY45" s="23"/>
      <c r="WJZ45" s="23"/>
      <c r="WKA45" s="23"/>
      <c r="WKB45" s="23"/>
      <c r="WKC45" s="23"/>
      <c r="WKD45" s="23"/>
      <c r="WKE45" s="23"/>
      <c r="WKF45" s="23"/>
      <c r="WKG45" s="23"/>
      <c r="WKH45" s="23"/>
      <c r="WKI45" s="23"/>
      <c r="WKJ45" s="23"/>
      <c r="WKK45" s="23"/>
      <c r="WKL45" s="23"/>
      <c r="WKM45" s="23"/>
      <c r="WKN45" s="23"/>
      <c r="WKO45" s="23"/>
      <c r="WKP45" s="23"/>
      <c r="WKQ45" s="23"/>
      <c r="WKR45" s="23"/>
      <c r="WKS45" s="23"/>
      <c r="WKT45" s="23"/>
      <c r="WKU45" s="23"/>
      <c r="WKV45" s="23"/>
      <c r="WKW45" s="23"/>
      <c r="WKX45" s="23"/>
      <c r="WKY45" s="23"/>
      <c r="WKZ45" s="23"/>
      <c r="WLA45" s="23"/>
      <c r="WLB45" s="23"/>
      <c r="WLC45" s="23"/>
      <c r="WLD45" s="23"/>
      <c r="WLE45" s="23"/>
      <c r="WLF45" s="23"/>
      <c r="WLG45" s="23"/>
      <c r="WLH45" s="23"/>
      <c r="WLI45" s="23"/>
      <c r="WLJ45" s="23"/>
      <c r="WLK45" s="23"/>
      <c r="WLL45" s="23"/>
      <c r="WLM45" s="23"/>
      <c r="WLN45" s="23"/>
      <c r="WLO45" s="23"/>
      <c r="WLP45" s="23"/>
      <c r="WLQ45" s="23"/>
      <c r="WLR45" s="23"/>
      <c r="WLS45" s="23"/>
      <c r="WLT45" s="23"/>
      <c r="WLU45" s="23"/>
      <c r="WLV45" s="23"/>
      <c r="WLW45" s="23"/>
      <c r="WLX45" s="23"/>
      <c r="WLY45" s="23"/>
      <c r="WLZ45" s="23"/>
      <c r="WMA45" s="23"/>
      <c r="WMB45" s="23"/>
      <c r="WMC45" s="23"/>
      <c r="WMD45" s="23"/>
      <c r="WME45" s="23"/>
      <c r="WMF45" s="23"/>
      <c r="WMG45" s="23"/>
      <c r="WMH45" s="23"/>
      <c r="WMI45" s="23"/>
      <c r="WMJ45" s="23"/>
      <c r="WMK45" s="23"/>
      <c r="WML45" s="23"/>
      <c r="WMM45" s="23"/>
      <c r="WMN45" s="23"/>
      <c r="WMO45" s="23"/>
      <c r="WMP45" s="23"/>
      <c r="WMQ45" s="23"/>
      <c r="WMR45" s="23"/>
      <c r="WMS45" s="23"/>
      <c r="WMT45" s="23"/>
      <c r="WMU45" s="23"/>
      <c r="WMV45" s="23"/>
      <c r="WMW45" s="23"/>
      <c r="WMX45" s="23"/>
      <c r="WMY45" s="23"/>
      <c r="WMZ45" s="23"/>
      <c r="WNA45" s="23"/>
      <c r="WNB45" s="23"/>
      <c r="WNC45" s="23"/>
      <c r="WND45" s="23"/>
      <c r="WNE45" s="23"/>
      <c r="WNF45" s="23"/>
      <c r="WNG45" s="23"/>
      <c r="WNH45" s="23"/>
      <c r="WNI45" s="23"/>
      <c r="WNJ45" s="23"/>
      <c r="WNK45" s="23"/>
      <c r="WNL45" s="23"/>
      <c r="WNM45" s="23"/>
      <c r="WNN45" s="23"/>
      <c r="WNO45" s="23"/>
      <c r="WNP45" s="23"/>
      <c r="WNQ45" s="23"/>
      <c r="WNR45" s="23"/>
      <c r="WNS45" s="23"/>
      <c r="WNT45" s="23"/>
      <c r="WNU45" s="23"/>
      <c r="WNV45" s="23"/>
      <c r="WNW45" s="23"/>
      <c r="WNX45" s="23"/>
      <c r="WNY45" s="23"/>
      <c r="WNZ45" s="23"/>
      <c r="WOA45" s="23"/>
      <c r="WOB45" s="23"/>
      <c r="WOC45" s="23"/>
      <c r="WOD45" s="23"/>
      <c r="WOE45" s="23"/>
      <c r="WOF45" s="23"/>
      <c r="WOG45" s="23"/>
      <c r="WOH45" s="23"/>
      <c r="WOI45" s="23"/>
      <c r="WOJ45" s="23"/>
      <c r="WOK45" s="23"/>
      <c r="WOL45" s="23"/>
      <c r="WOM45" s="23"/>
      <c r="WON45" s="23"/>
      <c r="WOO45" s="23"/>
      <c r="WOP45" s="23"/>
      <c r="WOQ45" s="23"/>
      <c r="WOR45" s="23"/>
      <c r="WOS45" s="23"/>
      <c r="WOT45" s="23"/>
      <c r="WOU45" s="23"/>
      <c r="WOV45" s="23"/>
      <c r="WOW45" s="23"/>
      <c r="WOX45" s="23"/>
      <c r="WOY45" s="23"/>
      <c r="WOZ45" s="23"/>
      <c r="WPA45" s="23"/>
      <c r="WPB45" s="23"/>
      <c r="WPC45" s="23"/>
      <c r="WPD45" s="23"/>
      <c r="WPE45" s="23"/>
      <c r="WPF45" s="23"/>
      <c r="WPG45" s="23"/>
      <c r="WPH45" s="23"/>
      <c r="WPI45" s="23"/>
      <c r="WPJ45" s="23"/>
      <c r="WPK45" s="23"/>
      <c r="WPL45" s="23"/>
      <c r="WPM45" s="23"/>
      <c r="WPN45" s="23"/>
      <c r="WPO45" s="23"/>
      <c r="WPP45" s="23"/>
      <c r="WPQ45" s="23"/>
      <c r="WPR45" s="23"/>
      <c r="WPS45" s="23"/>
      <c r="WPT45" s="23"/>
      <c r="WPU45" s="23"/>
      <c r="WPV45" s="23"/>
      <c r="WPW45" s="23"/>
      <c r="WPX45" s="23"/>
      <c r="WPY45" s="23"/>
      <c r="WPZ45" s="23"/>
      <c r="WQA45" s="23"/>
      <c r="WQB45" s="23"/>
      <c r="WQC45" s="23"/>
      <c r="WQD45" s="23"/>
      <c r="WQE45" s="23"/>
      <c r="WQF45" s="23"/>
      <c r="WQG45" s="23"/>
      <c r="WQH45" s="23"/>
      <c r="WQI45" s="23"/>
      <c r="WQJ45" s="23"/>
      <c r="WQK45" s="23"/>
      <c r="WQL45" s="23"/>
      <c r="WQM45" s="23"/>
      <c r="WQN45" s="23"/>
      <c r="WQO45" s="23"/>
      <c r="WQP45" s="23"/>
      <c r="WQQ45" s="23"/>
      <c r="WQR45" s="23"/>
      <c r="WQS45" s="23"/>
      <c r="WQT45" s="23"/>
      <c r="WQU45" s="23"/>
      <c r="WQV45" s="23"/>
      <c r="WQW45" s="23"/>
      <c r="WQX45" s="23"/>
      <c r="WQY45" s="23"/>
      <c r="WQZ45" s="23"/>
      <c r="WRA45" s="23"/>
      <c r="WRB45" s="23"/>
      <c r="WRC45" s="23"/>
      <c r="WRD45" s="23"/>
      <c r="WRE45" s="23"/>
      <c r="WRF45" s="23"/>
      <c r="WRG45" s="23"/>
      <c r="WRH45" s="23"/>
      <c r="WRI45" s="23"/>
      <c r="WRJ45" s="23"/>
      <c r="WRK45" s="23"/>
      <c r="WRL45" s="23"/>
      <c r="WRM45" s="23"/>
      <c r="WRN45" s="23"/>
      <c r="WRO45" s="23"/>
      <c r="WRP45" s="23"/>
      <c r="WRQ45" s="23"/>
      <c r="WRR45" s="23"/>
      <c r="WRS45" s="23"/>
      <c r="WRT45" s="23"/>
      <c r="WRU45" s="23"/>
      <c r="WRV45" s="23"/>
      <c r="WRW45" s="23"/>
      <c r="WRX45" s="23"/>
      <c r="WRY45" s="23"/>
      <c r="WRZ45" s="23"/>
      <c r="WSA45" s="23"/>
      <c r="WSB45" s="23"/>
      <c r="WSC45" s="23"/>
      <c r="WSD45" s="23"/>
      <c r="WSE45" s="23"/>
      <c r="WSF45" s="23"/>
      <c r="WSG45" s="23"/>
      <c r="WSH45" s="23"/>
      <c r="WSI45" s="23"/>
      <c r="WSJ45" s="23"/>
      <c r="WSK45" s="23"/>
      <c r="WSL45" s="23"/>
      <c r="WSM45" s="23"/>
      <c r="WSN45" s="23"/>
      <c r="WSO45" s="23"/>
      <c r="WSP45" s="23"/>
      <c r="WSQ45" s="23"/>
      <c r="WSR45" s="23"/>
      <c r="WSS45" s="23"/>
      <c r="WST45" s="23"/>
      <c r="WSU45" s="23"/>
      <c r="WSV45" s="23"/>
      <c r="WSW45" s="23"/>
      <c r="WSX45" s="23"/>
      <c r="WSY45" s="23"/>
      <c r="WSZ45" s="23"/>
      <c r="WTA45" s="23"/>
      <c r="WTB45" s="23"/>
      <c r="WTC45" s="23"/>
      <c r="WTD45" s="23"/>
      <c r="WTE45" s="23"/>
      <c r="WTF45" s="23"/>
      <c r="WTG45" s="23"/>
      <c r="WTH45" s="23"/>
      <c r="WTI45" s="23"/>
      <c r="WTJ45" s="23"/>
      <c r="WTK45" s="23"/>
      <c r="WTL45" s="23"/>
      <c r="WTM45" s="23"/>
      <c r="WTN45" s="23"/>
      <c r="WTO45" s="23"/>
      <c r="WTP45" s="23"/>
      <c r="WTQ45" s="23"/>
      <c r="WTR45" s="23"/>
      <c r="WTS45" s="23"/>
      <c r="WTT45" s="23"/>
      <c r="WTU45" s="23"/>
      <c r="WTV45" s="23"/>
      <c r="WTW45" s="23"/>
      <c r="WTX45" s="23"/>
      <c r="WTY45" s="23"/>
      <c r="WTZ45" s="23"/>
      <c r="WUA45" s="23"/>
      <c r="WUB45" s="23"/>
      <c r="WUC45" s="23"/>
      <c r="WUD45" s="23"/>
      <c r="WUE45" s="23"/>
      <c r="WUF45" s="23"/>
      <c r="WUG45" s="23"/>
      <c r="WUH45" s="23"/>
      <c r="WUI45" s="23"/>
      <c r="WUJ45" s="23"/>
      <c r="WUK45" s="23"/>
      <c r="WUL45" s="23"/>
      <c r="WUM45" s="23"/>
      <c r="WUN45" s="23"/>
      <c r="WUO45" s="23"/>
      <c r="WUP45" s="23"/>
      <c r="WUQ45" s="23"/>
      <c r="WUR45" s="23"/>
      <c r="WUS45" s="23"/>
      <c r="WUT45" s="23"/>
      <c r="WUU45" s="23"/>
      <c r="WUV45" s="23"/>
      <c r="WUW45" s="23"/>
      <c r="WUX45" s="23"/>
      <c r="WUY45" s="23"/>
      <c r="WUZ45" s="23"/>
      <c r="WVA45" s="23"/>
      <c r="WVB45" s="23"/>
      <c r="WVC45" s="23"/>
      <c r="WVD45" s="23"/>
      <c r="WVE45" s="23"/>
      <c r="WVF45" s="23"/>
      <c r="WVG45" s="23"/>
      <c r="WVH45" s="23"/>
      <c r="WVI45" s="23"/>
      <c r="WVJ45" s="23"/>
      <c r="WVK45" s="23"/>
      <c r="WVL45" s="23"/>
      <c r="WVM45" s="23"/>
      <c r="WVN45" s="23"/>
      <c r="WVO45" s="23"/>
      <c r="WVP45" s="23"/>
      <c r="WVQ45" s="23"/>
      <c r="WVR45" s="23"/>
      <c r="WVS45" s="23"/>
      <c r="WVT45" s="23"/>
      <c r="WVU45" s="23"/>
      <c r="WVV45" s="23"/>
      <c r="WVW45" s="23"/>
      <c r="WVX45" s="23"/>
      <c r="WVY45" s="23"/>
      <c r="WVZ45" s="23"/>
      <c r="WWA45" s="23"/>
      <c r="WWB45" s="23"/>
      <c r="WWC45" s="23"/>
      <c r="WWD45" s="23"/>
      <c r="WWE45" s="23"/>
      <c r="WWF45" s="23"/>
      <c r="WWG45" s="23"/>
      <c r="WWH45" s="23"/>
      <c r="WWI45" s="23"/>
      <c r="WWJ45" s="23"/>
      <c r="WWK45" s="23"/>
      <c r="WWL45" s="23"/>
      <c r="WWM45" s="23"/>
      <c r="WWN45" s="23"/>
      <c r="WWO45" s="23"/>
      <c r="WWP45" s="23"/>
      <c r="WWQ45" s="23"/>
      <c r="WWR45" s="23"/>
      <c r="WWS45" s="23"/>
      <c r="WWT45" s="23"/>
      <c r="WWU45" s="23"/>
      <c r="WWV45" s="23"/>
      <c r="WWW45" s="23"/>
      <c r="WWX45" s="23"/>
      <c r="WWY45" s="23"/>
      <c r="WWZ45" s="23"/>
      <c r="WXA45" s="23"/>
      <c r="WXB45" s="23"/>
      <c r="WXC45" s="23"/>
      <c r="WXD45" s="23"/>
      <c r="WXE45" s="23"/>
      <c r="WXF45" s="23"/>
      <c r="WXG45" s="23"/>
      <c r="WXH45" s="23"/>
    </row>
    <row r="46" spans="4:16180" s="58" customFormat="1">
      <c r="D46" s="56"/>
      <c r="E46" s="56"/>
      <c r="F46" s="56"/>
      <c r="G46" s="57" t="s">
        <v>253</v>
      </c>
      <c r="H46" s="317"/>
      <c r="I46" s="318"/>
      <c r="J46" s="66">
        <f>MIN(Dashboard!L$27:AR$27)</f>
        <v>0</v>
      </c>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23"/>
      <c r="NI46" s="23"/>
      <c r="NJ46" s="23"/>
      <c r="NK46" s="23"/>
      <c r="NL46" s="23"/>
      <c r="NM46" s="23"/>
      <c r="NN46" s="23"/>
      <c r="NO46" s="23"/>
      <c r="NP46" s="23"/>
      <c r="NQ46" s="23"/>
      <c r="NR46" s="23"/>
      <c r="NS46" s="23"/>
      <c r="NT46" s="23"/>
      <c r="NU46" s="23"/>
      <c r="NV46" s="23"/>
      <c r="NW46" s="23"/>
      <c r="NX46" s="23"/>
      <c r="NY46" s="23"/>
      <c r="NZ46" s="23"/>
      <c r="OA46" s="23"/>
      <c r="OB46" s="23"/>
      <c r="OC46" s="23"/>
      <c r="OD46" s="23"/>
      <c r="OE46" s="23"/>
      <c r="OF46" s="23"/>
      <c r="OG46" s="23"/>
      <c r="OH46" s="23"/>
      <c r="OI46" s="23"/>
      <c r="OJ46" s="23"/>
      <c r="OK46" s="23"/>
      <c r="OL46" s="23"/>
      <c r="OM46" s="23"/>
      <c r="ON46" s="23"/>
      <c r="OO46" s="23"/>
      <c r="OP46" s="23"/>
      <c r="OQ46" s="23"/>
      <c r="OR46" s="23"/>
      <c r="OS46" s="23"/>
      <c r="OT46" s="23"/>
      <c r="OU46" s="23"/>
      <c r="OV46" s="23"/>
      <c r="OW46" s="23"/>
      <c r="OX46" s="23"/>
      <c r="OY46" s="23"/>
      <c r="OZ46" s="23"/>
      <c r="PA46" s="23"/>
      <c r="PB46" s="23"/>
      <c r="PC46" s="23"/>
      <c r="PD46" s="23"/>
      <c r="PE46" s="23"/>
      <c r="PF46" s="23"/>
      <c r="PG46" s="23"/>
      <c r="PH46" s="23"/>
      <c r="PI46" s="23"/>
      <c r="PJ46" s="23"/>
      <c r="PK46" s="23"/>
      <c r="PL46" s="23"/>
      <c r="PM46" s="23"/>
      <c r="PN46" s="23"/>
      <c r="PO46" s="23"/>
      <c r="PP46" s="23"/>
      <c r="PQ46" s="23"/>
      <c r="PR46" s="23"/>
      <c r="PS46" s="23"/>
      <c r="PT46" s="23"/>
      <c r="PU46" s="23"/>
      <c r="PV46" s="23"/>
      <c r="PW46" s="23"/>
      <c r="PX46" s="23"/>
      <c r="PY46" s="23"/>
      <c r="PZ46" s="23"/>
      <c r="QA46" s="23"/>
      <c r="QB46" s="23"/>
      <c r="QC46" s="23"/>
      <c r="QD46" s="23"/>
      <c r="QE46" s="23"/>
      <c r="QF46" s="23"/>
      <c r="QG46" s="23"/>
      <c r="QH46" s="23"/>
      <c r="QI46" s="23"/>
      <c r="QJ46" s="23"/>
      <c r="QK46" s="23"/>
      <c r="QL46" s="23"/>
      <c r="QM46" s="23"/>
      <c r="QN46" s="23"/>
      <c r="QO46" s="23"/>
      <c r="QP46" s="23"/>
      <c r="QQ46" s="23"/>
      <c r="QR46" s="23"/>
      <c r="QS46" s="23"/>
      <c r="QT46" s="23"/>
      <c r="QU46" s="23"/>
      <c r="QV46" s="23"/>
      <c r="QW46" s="23"/>
      <c r="QX46" s="23"/>
      <c r="QY46" s="23"/>
      <c r="QZ46" s="23"/>
      <c r="RA46" s="23"/>
      <c r="RB46" s="23"/>
      <c r="RC46" s="23"/>
      <c r="RD46" s="23"/>
      <c r="RE46" s="23"/>
      <c r="RF46" s="23"/>
      <c r="RG46" s="23"/>
      <c r="RH46" s="23"/>
      <c r="RI46" s="23"/>
      <c r="RJ46" s="23"/>
      <c r="RK46" s="23"/>
      <c r="RL46" s="23"/>
      <c r="RM46" s="23"/>
      <c r="RN46" s="23"/>
      <c r="RO46" s="23"/>
      <c r="RP46" s="23"/>
      <c r="RQ46" s="23"/>
      <c r="RR46" s="23"/>
      <c r="RS46" s="23"/>
      <c r="RT46" s="23"/>
      <c r="RU46" s="23"/>
      <c r="RV46" s="23"/>
      <c r="RW46" s="23"/>
      <c r="RX46" s="23"/>
      <c r="RY46" s="23"/>
      <c r="RZ46" s="23"/>
      <c r="SA46" s="23"/>
      <c r="SB46" s="23"/>
      <c r="SC46" s="23"/>
      <c r="SD46" s="23"/>
      <c r="SE46" s="23"/>
      <c r="SF46" s="23"/>
      <c r="SG46" s="23"/>
      <c r="SH46" s="23"/>
      <c r="SI46" s="23"/>
      <c r="SJ46" s="23"/>
      <c r="SK46" s="23"/>
      <c r="SL46" s="23"/>
      <c r="SM46" s="23"/>
      <c r="SN46" s="23"/>
      <c r="SO46" s="23"/>
      <c r="SP46" s="23"/>
      <c r="SQ46" s="23"/>
      <c r="SR46" s="23"/>
      <c r="SS46" s="23"/>
      <c r="ST46" s="23"/>
      <c r="SU46" s="23"/>
      <c r="SV46" s="23"/>
      <c r="SW46" s="23"/>
      <c r="SX46" s="23"/>
      <c r="SY46" s="23"/>
      <c r="SZ46" s="23"/>
      <c r="TA46" s="23"/>
      <c r="TB46" s="23"/>
      <c r="TC46" s="23"/>
      <c r="TD46" s="23"/>
      <c r="TE46" s="23"/>
      <c r="TF46" s="23"/>
      <c r="TG46" s="23"/>
      <c r="TH46" s="23"/>
      <c r="TI46" s="23"/>
      <c r="TJ46" s="23"/>
      <c r="TK46" s="23"/>
      <c r="TL46" s="23"/>
      <c r="TM46" s="23"/>
      <c r="TN46" s="23"/>
      <c r="TO46" s="23"/>
      <c r="TP46" s="23"/>
      <c r="TQ46" s="23"/>
      <c r="TR46" s="23"/>
      <c r="TS46" s="23"/>
      <c r="TT46" s="23"/>
      <c r="TU46" s="23"/>
      <c r="TV46" s="23"/>
      <c r="TW46" s="23"/>
      <c r="TX46" s="23"/>
      <c r="TY46" s="23"/>
      <c r="TZ46" s="23"/>
      <c r="UA46" s="23"/>
      <c r="UB46" s="23"/>
      <c r="UC46" s="23"/>
      <c r="UD46" s="23"/>
      <c r="UE46" s="23"/>
      <c r="UF46" s="23"/>
      <c r="UG46" s="23"/>
      <c r="UH46" s="23"/>
      <c r="UI46" s="23"/>
      <c r="UJ46" s="23"/>
      <c r="UK46" s="23"/>
      <c r="UL46" s="23"/>
      <c r="UM46" s="23"/>
      <c r="UN46" s="23"/>
      <c r="UO46" s="23"/>
      <c r="UP46" s="23"/>
      <c r="UQ46" s="23"/>
      <c r="UR46" s="23"/>
      <c r="US46" s="23"/>
      <c r="UT46" s="23"/>
      <c r="UU46" s="23"/>
      <c r="UV46" s="23"/>
      <c r="UW46" s="23"/>
      <c r="UX46" s="23"/>
      <c r="UY46" s="23"/>
      <c r="UZ46" s="23"/>
      <c r="VA46" s="23"/>
      <c r="VB46" s="23"/>
      <c r="VC46" s="23"/>
      <c r="VD46" s="23"/>
      <c r="VE46" s="23"/>
      <c r="VF46" s="23"/>
      <c r="VG46" s="23"/>
      <c r="VH46" s="23"/>
      <c r="VI46" s="23"/>
      <c r="VJ46" s="23"/>
      <c r="VK46" s="23"/>
      <c r="VL46" s="23"/>
      <c r="VM46" s="23"/>
      <c r="VN46" s="23"/>
      <c r="VO46" s="23"/>
      <c r="VP46" s="23"/>
      <c r="VQ46" s="23"/>
      <c r="VR46" s="23"/>
      <c r="VS46" s="23"/>
      <c r="VT46" s="23"/>
      <c r="VU46" s="23"/>
      <c r="VV46" s="23"/>
      <c r="VW46" s="23"/>
      <c r="VX46" s="23"/>
      <c r="VY46" s="23"/>
      <c r="VZ46" s="23"/>
      <c r="WA46" s="23"/>
      <c r="WB46" s="23"/>
      <c r="WC46" s="23"/>
      <c r="WD46" s="23"/>
      <c r="WE46" s="23"/>
      <c r="WF46" s="23"/>
      <c r="WG46" s="23"/>
      <c r="WH46" s="23"/>
      <c r="WI46" s="23"/>
      <c r="WJ46" s="23"/>
      <c r="WK46" s="23"/>
      <c r="WL46" s="23"/>
      <c r="WM46" s="23"/>
      <c r="WN46" s="23"/>
      <c r="WO46" s="23"/>
      <c r="WP46" s="23"/>
      <c r="WQ46" s="23"/>
      <c r="WR46" s="23"/>
      <c r="WS46" s="23"/>
      <c r="WT46" s="23"/>
      <c r="WU46" s="23"/>
      <c r="WV46" s="23"/>
      <c r="WW46" s="23"/>
      <c r="WX46" s="23"/>
      <c r="WY46" s="23"/>
      <c r="WZ46" s="23"/>
      <c r="XA46" s="23"/>
      <c r="XB46" s="23"/>
      <c r="XC46" s="23"/>
      <c r="XD46" s="23"/>
      <c r="XE46" s="23"/>
      <c r="XF46" s="23"/>
      <c r="XG46" s="23"/>
      <c r="XH46" s="23"/>
      <c r="XI46" s="23"/>
      <c r="XJ46" s="23"/>
      <c r="XK46" s="23"/>
      <c r="XL46" s="23"/>
      <c r="XM46" s="23"/>
      <c r="XN46" s="23"/>
      <c r="XO46" s="23"/>
      <c r="XP46" s="23"/>
      <c r="XQ46" s="23"/>
      <c r="XR46" s="23"/>
      <c r="XS46" s="23"/>
      <c r="XT46" s="23"/>
      <c r="XU46" s="23"/>
      <c r="XV46" s="23"/>
      <c r="XW46" s="23"/>
      <c r="XX46" s="23"/>
      <c r="XY46" s="23"/>
      <c r="XZ46" s="23"/>
      <c r="YA46" s="23"/>
      <c r="YB46" s="23"/>
      <c r="YC46" s="23"/>
      <c r="YD46" s="23"/>
      <c r="YE46" s="23"/>
      <c r="YF46" s="23"/>
      <c r="YG46" s="23"/>
      <c r="YH46" s="23"/>
      <c r="YI46" s="23"/>
      <c r="YJ46" s="23"/>
      <c r="YK46" s="23"/>
      <c r="YL46" s="23"/>
      <c r="YM46" s="23"/>
      <c r="YN46" s="23"/>
      <c r="YO46" s="23"/>
      <c r="YP46" s="23"/>
      <c r="YQ46" s="23"/>
      <c r="YR46" s="23"/>
      <c r="YS46" s="23"/>
      <c r="YT46" s="23"/>
      <c r="YU46" s="23"/>
      <c r="YV46" s="23"/>
      <c r="YW46" s="23"/>
      <c r="YX46" s="23"/>
      <c r="YY46" s="23"/>
      <c r="YZ46" s="23"/>
      <c r="ZA46" s="23"/>
      <c r="ZB46" s="23"/>
      <c r="ZC46" s="23"/>
      <c r="ZD46" s="23"/>
      <c r="ZE46" s="23"/>
      <c r="ZF46" s="23"/>
      <c r="ZG46" s="23"/>
      <c r="ZH46" s="23"/>
      <c r="ZI46" s="23"/>
      <c r="ZJ46" s="23"/>
      <c r="ZK46" s="23"/>
      <c r="ZL46" s="23"/>
      <c r="ZM46" s="23"/>
      <c r="ZN46" s="23"/>
      <c r="ZO46" s="23"/>
      <c r="ZP46" s="23"/>
      <c r="ZQ46" s="23"/>
      <c r="ZR46" s="23"/>
      <c r="ZS46" s="23"/>
      <c r="ZT46" s="23"/>
      <c r="ZU46" s="23"/>
      <c r="ZV46" s="23"/>
      <c r="ZW46" s="23"/>
      <c r="ZX46" s="23"/>
      <c r="ZY46" s="23"/>
      <c r="ZZ46" s="23"/>
      <c r="AAA46" s="23"/>
      <c r="AAB46" s="23"/>
      <c r="AAC46" s="23"/>
      <c r="AAD46" s="23"/>
      <c r="AAE46" s="23"/>
      <c r="AAF46" s="23"/>
      <c r="AAG46" s="23"/>
      <c r="AAH46" s="23"/>
      <c r="AAI46" s="23"/>
      <c r="AAJ46" s="23"/>
      <c r="AAK46" s="23"/>
      <c r="AAL46" s="23"/>
      <c r="AAM46" s="23"/>
      <c r="AAN46" s="23"/>
      <c r="AAO46" s="23"/>
      <c r="AAP46" s="23"/>
      <c r="AAQ46" s="23"/>
      <c r="AAR46" s="23"/>
      <c r="AAS46" s="23"/>
      <c r="AAT46" s="23"/>
      <c r="AAU46" s="23"/>
      <c r="AAV46" s="23"/>
      <c r="AAW46" s="23"/>
      <c r="AAX46" s="23"/>
      <c r="AAY46" s="23"/>
      <c r="AAZ46" s="23"/>
      <c r="ABA46" s="23"/>
      <c r="ABB46" s="23"/>
      <c r="ABC46" s="23"/>
      <c r="ABD46" s="23"/>
      <c r="ABE46" s="23"/>
      <c r="ABF46" s="23"/>
      <c r="ABG46" s="23"/>
      <c r="ABH46" s="23"/>
      <c r="ABI46" s="23"/>
      <c r="ABJ46" s="23"/>
      <c r="ABK46" s="23"/>
      <c r="ABL46" s="23"/>
      <c r="ABM46" s="23"/>
      <c r="ABN46" s="23"/>
      <c r="ABO46" s="23"/>
      <c r="ABP46" s="23"/>
      <c r="ABQ46" s="23"/>
      <c r="ABR46" s="23"/>
      <c r="ABS46" s="23"/>
      <c r="ABT46" s="23"/>
      <c r="ABU46" s="23"/>
      <c r="ABV46" s="23"/>
      <c r="ABW46" s="23"/>
      <c r="ABX46" s="23"/>
      <c r="ABY46" s="23"/>
      <c r="ABZ46" s="23"/>
      <c r="ACA46" s="23"/>
      <c r="ACB46" s="23"/>
      <c r="ACC46" s="23"/>
      <c r="ACD46" s="23"/>
      <c r="ACE46" s="23"/>
      <c r="ACF46" s="23"/>
      <c r="ACG46" s="23"/>
      <c r="ACH46" s="23"/>
      <c r="ACI46" s="23"/>
      <c r="ACJ46" s="23"/>
      <c r="ACK46" s="23"/>
      <c r="ACL46" s="23"/>
      <c r="ACM46" s="23"/>
      <c r="ACN46" s="23"/>
      <c r="ACO46" s="23"/>
      <c r="ACP46" s="23"/>
      <c r="ACQ46" s="23"/>
      <c r="ACR46" s="23"/>
      <c r="ACS46" s="23"/>
      <c r="ACT46" s="23"/>
      <c r="ACU46" s="23"/>
      <c r="ACV46" s="23"/>
      <c r="ACW46" s="23"/>
      <c r="ACX46" s="23"/>
      <c r="ACY46" s="23"/>
      <c r="ACZ46" s="23"/>
      <c r="ADA46" s="23"/>
      <c r="ADB46" s="23"/>
      <c r="ADC46" s="23"/>
      <c r="ADD46" s="23"/>
      <c r="ADE46" s="23"/>
      <c r="ADF46" s="23"/>
      <c r="ADG46" s="23"/>
      <c r="ADH46" s="23"/>
      <c r="ADI46" s="23"/>
      <c r="ADJ46" s="23"/>
      <c r="ADK46" s="23"/>
      <c r="ADL46" s="23"/>
      <c r="ADM46" s="23"/>
      <c r="ADN46" s="23"/>
      <c r="ADO46" s="23"/>
      <c r="ADP46" s="23"/>
      <c r="ADQ46" s="23"/>
      <c r="ADR46" s="23"/>
      <c r="ADS46" s="23"/>
      <c r="ADT46" s="23"/>
      <c r="ADU46" s="23"/>
      <c r="ADV46" s="23"/>
      <c r="ADW46" s="23"/>
      <c r="ADX46" s="23"/>
      <c r="ADY46" s="23"/>
      <c r="ADZ46" s="23"/>
      <c r="AEA46" s="23"/>
      <c r="AEB46" s="23"/>
      <c r="AEC46" s="23"/>
      <c r="AED46" s="23"/>
      <c r="AEE46" s="23"/>
      <c r="AEF46" s="23"/>
      <c r="AEG46" s="23"/>
      <c r="AEH46" s="23"/>
      <c r="AEI46" s="23"/>
      <c r="AEJ46" s="23"/>
      <c r="AEK46" s="23"/>
      <c r="AEL46" s="23"/>
      <c r="AEM46" s="23"/>
      <c r="AEN46" s="23"/>
      <c r="AEO46" s="23"/>
      <c r="AEP46" s="23"/>
      <c r="AEQ46" s="23"/>
      <c r="AER46" s="23"/>
      <c r="AES46" s="23"/>
      <c r="AET46" s="23"/>
      <c r="AEU46" s="23"/>
      <c r="AEV46" s="23"/>
      <c r="AEW46" s="23"/>
      <c r="AEX46" s="23"/>
      <c r="AEY46" s="23"/>
      <c r="AEZ46" s="23"/>
      <c r="AFA46" s="23"/>
      <c r="AFB46" s="23"/>
      <c r="AFC46" s="23"/>
      <c r="AFD46" s="23"/>
      <c r="AFE46" s="23"/>
      <c r="AFF46" s="23"/>
      <c r="AFG46" s="23"/>
      <c r="AFH46" s="23"/>
      <c r="AFI46" s="23"/>
      <c r="AFJ46" s="23"/>
      <c r="AFK46" s="23"/>
      <c r="AFL46" s="23"/>
      <c r="AFM46" s="23"/>
      <c r="AFN46" s="23"/>
      <c r="AFO46" s="23"/>
      <c r="AFP46" s="23"/>
      <c r="AFQ46" s="23"/>
      <c r="AFR46" s="23"/>
      <c r="AFS46" s="23"/>
      <c r="AFT46" s="23"/>
      <c r="AFU46" s="23"/>
      <c r="AFV46" s="23"/>
      <c r="AFW46" s="23"/>
      <c r="AFX46" s="23"/>
      <c r="AFY46" s="23"/>
      <c r="AFZ46" s="23"/>
      <c r="AGA46" s="23"/>
      <c r="AGB46" s="23"/>
      <c r="AGC46" s="23"/>
      <c r="AGD46" s="23"/>
      <c r="AGE46" s="23"/>
      <c r="AGF46" s="23"/>
      <c r="AGG46" s="23"/>
      <c r="AGH46" s="23"/>
      <c r="AGI46" s="23"/>
      <c r="AGJ46" s="23"/>
      <c r="AGK46" s="23"/>
      <c r="AGL46" s="23"/>
      <c r="AGM46" s="23"/>
      <c r="AGN46" s="23"/>
      <c r="AGO46" s="23"/>
      <c r="AGP46" s="23"/>
      <c r="AGQ46" s="23"/>
      <c r="AGR46" s="23"/>
      <c r="AGS46" s="23"/>
      <c r="AGT46" s="23"/>
      <c r="AGU46" s="23"/>
      <c r="AGV46" s="23"/>
      <c r="AGW46" s="23"/>
      <c r="AGX46" s="23"/>
      <c r="AGY46" s="23"/>
      <c r="AGZ46" s="23"/>
      <c r="AHA46" s="23"/>
      <c r="AHB46" s="23"/>
      <c r="AHC46" s="23"/>
      <c r="AHD46" s="23"/>
      <c r="AHE46" s="23"/>
      <c r="AHF46" s="23"/>
      <c r="AHG46" s="23"/>
      <c r="AHH46" s="23"/>
      <c r="AHI46" s="23"/>
      <c r="AHJ46" s="23"/>
      <c r="AHK46" s="23"/>
      <c r="AHL46" s="23"/>
      <c r="AHM46" s="23"/>
      <c r="AHN46" s="23"/>
      <c r="AHO46" s="23"/>
      <c r="AHP46" s="23"/>
      <c r="AHQ46" s="23"/>
      <c r="AHR46" s="23"/>
      <c r="AHS46" s="23"/>
      <c r="AHT46" s="23"/>
      <c r="AHU46" s="23"/>
      <c r="AHV46" s="23"/>
      <c r="AHW46" s="23"/>
      <c r="AHX46" s="23"/>
      <c r="AHY46" s="23"/>
      <c r="AHZ46" s="23"/>
      <c r="AIA46" s="23"/>
      <c r="AIB46" s="23"/>
      <c r="AIC46" s="23"/>
      <c r="AID46" s="23"/>
      <c r="AIE46" s="23"/>
      <c r="AIF46" s="23"/>
      <c r="AIG46" s="23"/>
      <c r="AIH46" s="23"/>
      <c r="AII46" s="23"/>
      <c r="AIJ46" s="23"/>
      <c r="AIK46" s="23"/>
      <c r="AIL46" s="23"/>
      <c r="AIM46" s="23"/>
      <c r="AIN46" s="23"/>
      <c r="AIO46" s="23"/>
      <c r="AIP46" s="23"/>
      <c r="AIQ46" s="23"/>
      <c r="AIR46" s="23"/>
      <c r="AIS46" s="23"/>
      <c r="AIT46" s="23"/>
      <c r="AIU46" s="23"/>
      <c r="AIV46" s="23"/>
      <c r="AIW46" s="23"/>
      <c r="AIX46" s="23"/>
      <c r="AIY46" s="23"/>
      <c r="AIZ46" s="23"/>
      <c r="AJA46" s="23"/>
      <c r="AJB46" s="23"/>
      <c r="AJC46" s="23"/>
      <c r="AJD46" s="23"/>
      <c r="AJE46" s="23"/>
      <c r="AJF46" s="23"/>
      <c r="AJG46" s="23"/>
      <c r="AJH46" s="23"/>
      <c r="AJI46" s="23"/>
      <c r="AJJ46" s="23"/>
      <c r="AJK46" s="23"/>
      <c r="AJL46" s="23"/>
      <c r="AJM46" s="23"/>
      <c r="AJN46" s="23"/>
      <c r="AJO46" s="23"/>
      <c r="AJP46" s="23"/>
      <c r="AJQ46" s="23"/>
      <c r="AJR46" s="23"/>
      <c r="AJS46" s="23"/>
      <c r="AJT46" s="23"/>
      <c r="AJU46" s="23"/>
      <c r="AJV46" s="23"/>
      <c r="AJW46" s="23"/>
      <c r="AJX46" s="23"/>
      <c r="AJY46" s="23"/>
      <c r="AJZ46" s="23"/>
      <c r="AKA46" s="23"/>
      <c r="AKB46" s="23"/>
      <c r="AKC46" s="23"/>
      <c r="AKD46" s="23"/>
      <c r="AKE46" s="23"/>
      <c r="AKF46" s="23"/>
      <c r="AKG46" s="23"/>
      <c r="AKH46" s="23"/>
      <c r="AKI46" s="23"/>
      <c r="AKJ46" s="23"/>
      <c r="AKK46" s="23"/>
      <c r="AKL46" s="23"/>
      <c r="AKM46" s="23"/>
      <c r="AKN46" s="23"/>
      <c r="AKO46" s="23"/>
      <c r="AKP46" s="23"/>
      <c r="AKQ46" s="23"/>
      <c r="AKR46" s="23"/>
      <c r="AKS46" s="23"/>
      <c r="AKT46" s="23"/>
      <c r="AKU46" s="23"/>
      <c r="AKV46" s="23"/>
      <c r="AKW46" s="23"/>
      <c r="AKX46" s="23"/>
      <c r="AKY46" s="23"/>
      <c r="AKZ46" s="23"/>
      <c r="ALA46" s="23"/>
      <c r="ALB46" s="23"/>
      <c r="ALC46" s="23"/>
      <c r="ALD46" s="23"/>
      <c r="ALE46" s="23"/>
      <c r="ALF46" s="23"/>
      <c r="ALG46" s="23"/>
      <c r="ALH46" s="23"/>
      <c r="ALI46" s="23"/>
      <c r="ALJ46" s="23"/>
      <c r="ALK46" s="23"/>
      <c r="ALL46" s="23"/>
      <c r="ALM46" s="23"/>
      <c r="ALN46" s="23"/>
      <c r="ALO46" s="23"/>
      <c r="ALP46" s="23"/>
      <c r="ALQ46" s="23"/>
      <c r="ALR46" s="23"/>
      <c r="ALS46" s="23"/>
      <c r="ALT46" s="23"/>
      <c r="ALU46" s="23"/>
      <c r="ALV46" s="23"/>
      <c r="ALW46" s="23"/>
      <c r="ALX46" s="23"/>
      <c r="ALY46" s="23"/>
      <c r="ALZ46" s="23"/>
      <c r="AMA46" s="23"/>
      <c r="AMB46" s="23"/>
      <c r="AMC46" s="23"/>
      <c r="AMD46" s="23"/>
      <c r="AME46" s="23"/>
      <c r="AMF46" s="23"/>
      <c r="AMG46" s="23"/>
      <c r="AMH46" s="23"/>
      <c r="AMI46" s="23"/>
      <c r="AMJ46" s="23"/>
      <c r="AMK46" s="23"/>
      <c r="AML46" s="23"/>
      <c r="AMM46" s="23"/>
      <c r="AMN46" s="23"/>
      <c r="AMO46" s="23"/>
      <c r="AMP46" s="23"/>
      <c r="AMQ46" s="23"/>
      <c r="AMR46" s="23"/>
      <c r="AMS46" s="23"/>
      <c r="AMT46" s="23"/>
      <c r="AMU46" s="23"/>
      <c r="AMV46" s="23"/>
      <c r="AMW46" s="23"/>
      <c r="AMX46" s="23"/>
      <c r="AMY46" s="23"/>
      <c r="AMZ46" s="23"/>
      <c r="ANA46" s="23"/>
      <c r="ANB46" s="23"/>
      <c r="ANC46" s="23"/>
      <c r="AND46" s="23"/>
      <c r="ANE46" s="23"/>
      <c r="ANF46" s="23"/>
      <c r="ANG46" s="23"/>
      <c r="ANH46" s="23"/>
      <c r="ANI46" s="23"/>
      <c r="ANJ46" s="23"/>
      <c r="ANK46" s="23"/>
      <c r="ANL46" s="23"/>
      <c r="ANM46" s="23"/>
      <c r="ANN46" s="23"/>
      <c r="ANO46" s="23"/>
      <c r="ANP46" s="23"/>
      <c r="ANQ46" s="23"/>
      <c r="ANR46" s="23"/>
      <c r="ANS46" s="23"/>
      <c r="ANT46" s="23"/>
      <c r="ANU46" s="23"/>
      <c r="ANV46" s="23"/>
      <c r="ANW46" s="23"/>
      <c r="ANX46" s="23"/>
      <c r="ANY46" s="23"/>
      <c r="ANZ46" s="23"/>
      <c r="AOA46" s="23"/>
      <c r="AOB46" s="23"/>
      <c r="AOC46" s="23"/>
      <c r="AOD46" s="23"/>
      <c r="AOE46" s="23"/>
      <c r="AOF46" s="23"/>
      <c r="AOG46" s="23"/>
      <c r="AOH46" s="23"/>
      <c r="AOI46" s="23"/>
      <c r="AOJ46" s="23"/>
      <c r="AOK46" s="23"/>
      <c r="AOL46" s="23"/>
      <c r="AOM46" s="23"/>
      <c r="AON46" s="23"/>
      <c r="AOO46" s="23"/>
      <c r="AOP46" s="23"/>
      <c r="AOQ46" s="23"/>
      <c r="AOR46" s="23"/>
      <c r="AOS46" s="23"/>
      <c r="AOT46" s="23"/>
      <c r="AOU46" s="23"/>
      <c r="AOV46" s="23"/>
      <c r="AOW46" s="23"/>
      <c r="AOX46" s="23"/>
      <c r="AOY46" s="23"/>
      <c r="AOZ46" s="23"/>
      <c r="APA46" s="23"/>
      <c r="APB46" s="23"/>
      <c r="APC46" s="23"/>
      <c r="APD46" s="23"/>
      <c r="APE46" s="23"/>
      <c r="APF46" s="23"/>
      <c r="APG46" s="23"/>
      <c r="APH46" s="23"/>
      <c r="API46" s="23"/>
      <c r="APJ46" s="23"/>
      <c r="APK46" s="23"/>
      <c r="APL46" s="23"/>
      <c r="APM46" s="23"/>
      <c r="APN46" s="23"/>
      <c r="APO46" s="23"/>
      <c r="APP46" s="23"/>
      <c r="APQ46" s="23"/>
      <c r="APR46" s="23"/>
      <c r="APS46" s="23"/>
      <c r="APT46" s="23"/>
      <c r="APU46" s="23"/>
      <c r="APV46" s="23"/>
      <c r="APW46" s="23"/>
      <c r="APX46" s="23"/>
      <c r="APY46" s="23"/>
      <c r="APZ46" s="23"/>
      <c r="AQA46" s="23"/>
      <c r="AQB46" s="23"/>
      <c r="AQC46" s="23"/>
      <c r="AQD46" s="23"/>
      <c r="AQE46" s="23"/>
      <c r="AQF46" s="23"/>
      <c r="AQG46" s="23"/>
      <c r="AQH46" s="23"/>
      <c r="AQI46" s="23"/>
      <c r="AQJ46" s="23"/>
      <c r="AQK46" s="23"/>
      <c r="AQL46" s="23"/>
      <c r="AQM46" s="23"/>
      <c r="AQN46" s="23"/>
      <c r="AQO46" s="23"/>
      <c r="AQP46" s="23"/>
      <c r="AQQ46" s="23"/>
      <c r="AQR46" s="23"/>
      <c r="AQS46" s="23"/>
      <c r="AQT46" s="23"/>
      <c r="AQU46" s="23"/>
      <c r="AQV46" s="23"/>
      <c r="AQW46" s="23"/>
      <c r="AQX46" s="23"/>
      <c r="AQY46" s="23"/>
      <c r="AQZ46" s="23"/>
      <c r="ARA46" s="23"/>
      <c r="ARB46" s="23"/>
      <c r="ARC46" s="23"/>
      <c r="ARD46" s="23"/>
      <c r="ARE46" s="23"/>
      <c r="ARF46" s="23"/>
      <c r="ARG46" s="23"/>
      <c r="ARH46" s="23"/>
      <c r="ARI46" s="23"/>
      <c r="ARJ46" s="23"/>
      <c r="ARK46" s="23"/>
      <c r="ARL46" s="23"/>
      <c r="ARM46" s="23"/>
      <c r="ARN46" s="23"/>
      <c r="ARO46" s="23"/>
      <c r="ARP46" s="23"/>
      <c r="ARQ46" s="23"/>
      <c r="ARR46" s="23"/>
      <c r="ARS46" s="23"/>
      <c r="ART46" s="23"/>
      <c r="ARU46" s="23"/>
      <c r="ARV46" s="23"/>
      <c r="ARW46" s="23"/>
      <c r="ARX46" s="23"/>
      <c r="ARY46" s="23"/>
      <c r="ARZ46" s="23"/>
      <c r="ASA46" s="23"/>
      <c r="ASB46" s="23"/>
      <c r="ASC46" s="23"/>
      <c r="ASD46" s="23"/>
      <c r="ASE46" s="23"/>
      <c r="ASF46" s="23"/>
      <c r="ASG46" s="23"/>
      <c r="ASH46" s="23"/>
      <c r="ASI46" s="23"/>
      <c r="ASJ46" s="23"/>
      <c r="ASK46" s="23"/>
      <c r="ASL46" s="23"/>
      <c r="ASM46" s="23"/>
      <c r="ASN46" s="23"/>
      <c r="ASO46" s="23"/>
      <c r="ASP46" s="23"/>
      <c r="ASQ46" s="23"/>
      <c r="ASR46" s="23"/>
      <c r="ASS46" s="23"/>
      <c r="AST46" s="23"/>
      <c r="ASU46" s="23"/>
      <c r="ASV46" s="23"/>
      <c r="ASW46" s="23"/>
      <c r="ASX46" s="23"/>
      <c r="ASY46" s="23"/>
      <c r="ASZ46" s="23"/>
      <c r="ATA46" s="23"/>
      <c r="ATB46" s="23"/>
      <c r="ATC46" s="23"/>
      <c r="ATD46" s="23"/>
      <c r="ATE46" s="23"/>
      <c r="ATF46" s="23"/>
      <c r="ATG46" s="23"/>
      <c r="ATH46" s="23"/>
      <c r="ATI46" s="23"/>
      <c r="ATJ46" s="23"/>
      <c r="ATK46" s="23"/>
      <c r="ATL46" s="23"/>
      <c r="ATM46" s="23"/>
      <c r="ATN46" s="23"/>
      <c r="ATO46" s="23"/>
      <c r="ATP46" s="23"/>
      <c r="ATQ46" s="23"/>
      <c r="ATR46" s="23"/>
      <c r="ATS46" s="23"/>
      <c r="ATT46" s="23"/>
      <c r="ATU46" s="23"/>
      <c r="ATV46" s="23"/>
      <c r="ATW46" s="23"/>
      <c r="ATX46" s="23"/>
      <c r="ATY46" s="23"/>
      <c r="ATZ46" s="23"/>
      <c r="AUA46" s="23"/>
      <c r="AUB46" s="23"/>
      <c r="AUC46" s="23"/>
      <c r="AUD46" s="23"/>
      <c r="AUE46" s="23"/>
      <c r="AUF46" s="23"/>
      <c r="AUG46" s="23"/>
      <c r="AUH46" s="23"/>
      <c r="AUI46" s="23"/>
      <c r="AUJ46" s="23"/>
      <c r="AUK46" s="23"/>
      <c r="AUL46" s="23"/>
      <c r="AUM46" s="23"/>
      <c r="AUN46" s="23"/>
      <c r="AUO46" s="23"/>
      <c r="AUP46" s="23"/>
      <c r="AUQ46" s="23"/>
      <c r="AUR46" s="23"/>
      <c r="AUS46" s="23"/>
      <c r="AUT46" s="23"/>
      <c r="AUU46" s="23"/>
      <c r="AUV46" s="23"/>
      <c r="AUW46" s="23"/>
      <c r="AUX46" s="23"/>
      <c r="AUY46" s="23"/>
      <c r="AUZ46" s="23"/>
      <c r="AVA46" s="23"/>
      <c r="AVB46" s="23"/>
      <c r="AVC46" s="23"/>
      <c r="AVD46" s="23"/>
      <c r="AVE46" s="23"/>
      <c r="AVF46" s="23"/>
      <c r="AVG46" s="23"/>
      <c r="AVH46" s="23"/>
      <c r="AVI46" s="23"/>
      <c r="AVJ46" s="23"/>
      <c r="AVK46" s="23"/>
      <c r="AVL46" s="23"/>
      <c r="AVM46" s="23"/>
      <c r="AVN46" s="23"/>
      <c r="AVO46" s="23"/>
      <c r="AVP46" s="23"/>
      <c r="AVQ46" s="23"/>
      <c r="AVR46" s="23"/>
      <c r="AVS46" s="23"/>
      <c r="AVT46" s="23"/>
      <c r="AVU46" s="23"/>
      <c r="AVV46" s="23"/>
      <c r="AVW46" s="23"/>
      <c r="AVX46" s="23"/>
      <c r="AVY46" s="23"/>
      <c r="AVZ46" s="23"/>
      <c r="AWA46" s="23"/>
      <c r="AWB46" s="23"/>
      <c r="AWC46" s="23"/>
      <c r="AWD46" s="23"/>
      <c r="AWE46" s="23"/>
      <c r="AWF46" s="23"/>
      <c r="AWG46" s="23"/>
      <c r="AWH46" s="23"/>
      <c r="AWI46" s="23"/>
      <c r="AWJ46" s="23"/>
      <c r="AWK46" s="23"/>
      <c r="AWL46" s="23"/>
      <c r="AWM46" s="23"/>
      <c r="AWN46" s="23"/>
      <c r="AWO46" s="23"/>
      <c r="AWP46" s="23"/>
      <c r="AWQ46" s="23"/>
      <c r="AWR46" s="23"/>
      <c r="AWS46" s="23"/>
      <c r="AWT46" s="23"/>
      <c r="AWU46" s="23"/>
      <c r="AWV46" s="23"/>
      <c r="AWW46" s="23"/>
      <c r="AWX46" s="23"/>
      <c r="AWY46" s="23"/>
      <c r="AWZ46" s="23"/>
      <c r="AXA46" s="23"/>
      <c r="AXB46" s="23"/>
      <c r="AXC46" s="23"/>
      <c r="AXD46" s="23"/>
      <c r="AXE46" s="23"/>
      <c r="AXF46" s="23"/>
      <c r="AXG46" s="23"/>
      <c r="AXH46" s="23"/>
      <c r="AXI46" s="23"/>
      <c r="AXJ46" s="23"/>
      <c r="AXK46" s="23"/>
      <c r="AXL46" s="23"/>
      <c r="AXM46" s="23"/>
      <c r="AXN46" s="23"/>
      <c r="AXO46" s="23"/>
      <c r="AXP46" s="23"/>
      <c r="AXQ46" s="23"/>
      <c r="AXR46" s="23"/>
      <c r="AXS46" s="23"/>
      <c r="AXT46" s="23"/>
      <c r="AXU46" s="23"/>
      <c r="AXV46" s="23"/>
      <c r="AXW46" s="23"/>
      <c r="AXX46" s="23"/>
      <c r="AXY46" s="23"/>
      <c r="AXZ46" s="23"/>
      <c r="AYA46" s="23"/>
      <c r="AYB46" s="23"/>
      <c r="AYC46" s="23"/>
      <c r="AYD46" s="23"/>
      <c r="AYE46" s="23"/>
      <c r="AYF46" s="23"/>
      <c r="AYG46" s="23"/>
      <c r="AYH46" s="23"/>
      <c r="AYI46" s="23"/>
      <c r="AYJ46" s="23"/>
      <c r="AYK46" s="23"/>
      <c r="AYL46" s="23"/>
      <c r="AYM46" s="23"/>
      <c r="AYN46" s="23"/>
      <c r="AYO46" s="23"/>
      <c r="AYP46" s="23"/>
      <c r="AYQ46" s="23"/>
      <c r="AYR46" s="23"/>
      <c r="AYS46" s="23"/>
      <c r="AYT46" s="23"/>
      <c r="AYU46" s="23"/>
      <c r="AYV46" s="23"/>
      <c r="AYW46" s="23"/>
      <c r="AYX46" s="23"/>
      <c r="AYY46" s="23"/>
      <c r="AYZ46" s="23"/>
      <c r="AZA46" s="23"/>
      <c r="AZB46" s="23"/>
      <c r="AZC46" s="23"/>
      <c r="AZD46" s="23"/>
      <c r="AZE46" s="23"/>
      <c r="AZF46" s="23"/>
      <c r="AZG46" s="23"/>
      <c r="AZH46" s="23"/>
      <c r="AZI46" s="23"/>
      <c r="AZJ46" s="23"/>
      <c r="AZK46" s="23"/>
      <c r="AZL46" s="23"/>
      <c r="AZM46" s="23"/>
      <c r="AZN46" s="23"/>
      <c r="AZO46" s="23"/>
      <c r="AZP46" s="23"/>
      <c r="AZQ46" s="23"/>
      <c r="AZR46" s="23"/>
      <c r="AZS46" s="23"/>
      <c r="AZT46" s="23"/>
      <c r="AZU46" s="23"/>
      <c r="AZV46" s="23"/>
      <c r="AZW46" s="23"/>
      <c r="AZX46" s="23"/>
      <c r="AZY46" s="23"/>
      <c r="AZZ46" s="23"/>
      <c r="BAA46" s="23"/>
      <c r="BAB46" s="23"/>
      <c r="BAC46" s="23"/>
      <c r="BAD46" s="23"/>
      <c r="BAE46" s="23"/>
      <c r="BAF46" s="23"/>
      <c r="BAG46" s="23"/>
      <c r="BAH46" s="23"/>
      <c r="BAI46" s="23"/>
      <c r="BAJ46" s="23"/>
      <c r="BAK46" s="23"/>
      <c r="BAL46" s="23"/>
      <c r="BAM46" s="23"/>
      <c r="BAN46" s="23"/>
      <c r="BAO46" s="23"/>
      <c r="BAP46" s="23"/>
      <c r="BAQ46" s="23"/>
      <c r="BAR46" s="23"/>
      <c r="BAS46" s="23"/>
      <c r="BAT46" s="23"/>
      <c r="BAU46" s="23"/>
      <c r="BAV46" s="23"/>
      <c r="BAW46" s="23"/>
      <c r="BAX46" s="23"/>
      <c r="BAY46" s="23"/>
      <c r="BAZ46" s="23"/>
      <c r="BBA46" s="23"/>
      <c r="BBB46" s="23"/>
      <c r="BBC46" s="23"/>
      <c r="BBD46" s="23"/>
      <c r="BBE46" s="23"/>
      <c r="BBF46" s="23"/>
      <c r="BBG46" s="23"/>
      <c r="BBH46" s="23"/>
      <c r="BBI46" s="23"/>
      <c r="BBJ46" s="23"/>
      <c r="BBK46" s="23"/>
      <c r="BBL46" s="23"/>
      <c r="BBM46" s="23"/>
      <c r="BBN46" s="23"/>
      <c r="BBO46" s="23"/>
      <c r="BBP46" s="23"/>
      <c r="BBQ46" s="23"/>
      <c r="BBR46" s="23"/>
      <c r="BBS46" s="23"/>
      <c r="BBT46" s="23"/>
      <c r="BBU46" s="23"/>
      <c r="BBV46" s="23"/>
      <c r="BBW46" s="23"/>
      <c r="BBX46" s="23"/>
      <c r="BBY46" s="23"/>
      <c r="BBZ46" s="23"/>
      <c r="BCA46" s="23"/>
      <c r="BCB46" s="23"/>
      <c r="BCC46" s="23"/>
      <c r="BCD46" s="23"/>
      <c r="BCE46" s="23"/>
      <c r="BCF46" s="23"/>
      <c r="BCG46" s="23"/>
      <c r="BCH46" s="23"/>
      <c r="BCI46" s="23"/>
      <c r="BCJ46" s="23"/>
      <c r="BCK46" s="23"/>
      <c r="BCL46" s="23"/>
      <c r="BCM46" s="23"/>
      <c r="BCN46" s="23"/>
      <c r="BCO46" s="23"/>
      <c r="BCP46" s="23"/>
      <c r="BCQ46" s="23"/>
      <c r="BCR46" s="23"/>
      <c r="BCS46" s="23"/>
      <c r="BCT46" s="23"/>
      <c r="BCU46" s="23"/>
      <c r="BCV46" s="23"/>
      <c r="BCW46" s="23"/>
      <c r="BCX46" s="23"/>
      <c r="BCY46" s="23"/>
      <c r="BCZ46" s="23"/>
      <c r="BDA46" s="23"/>
      <c r="BDB46" s="23"/>
      <c r="BDC46" s="23"/>
      <c r="BDD46" s="23"/>
      <c r="BDE46" s="23"/>
      <c r="BDF46" s="23"/>
      <c r="BDG46" s="23"/>
      <c r="BDH46" s="23"/>
      <c r="BDI46" s="23"/>
      <c r="BDJ46" s="23"/>
      <c r="BDK46" s="23"/>
      <c r="BDL46" s="23"/>
      <c r="BDM46" s="23"/>
      <c r="BDN46" s="23"/>
      <c r="BDO46" s="23"/>
      <c r="BDP46" s="23"/>
      <c r="BDQ46" s="23"/>
      <c r="BDR46" s="23"/>
      <c r="BDS46" s="23"/>
      <c r="BDT46" s="23"/>
      <c r="BDU46" s="23"/>
      <c r="BDV46" s="23"/>
      <c r="BDW46" s="23"/>
      <c r="BDX46" s="23"/>
      <c r="BDY46" s="23"/>
      <c r="BDZ46" s="23"/>
      <c r="BEA46" s="23"/>
      <c r="BEB46" s="23"/>
      <c r="BEC46" s="23"/>
      <c r="BED46" s="23"/>
      <c r="BEE46" s="23"/>
      <c r="BEF46" s="23"/>
      <c r="BEG46" s="23"/>
      <c r="BEH46" s="23"/>
      <c r="BEI46" s="23"/>
      <c r="BEJ46" s="23"/>
      <c r="BEK46" s="23"/>
      <c r="BEL46" s="23"/>
      <c r="BEM46" s="23"/>
      <c r="BEN46" s="23"/>
      <c r="BEO46" s="23"/>
      <c r="BEP46" s="23"/>
      <c r="BEQ46" s="23"/>
      <c r="BER46" s="23"/>
      <c r="BES46" s="23"/>
      <c r="BET46" s="23"/>
      <c r="BEU46" s="23"/>
      <c r="BEV46" s="23"/>
      <c r="BEW46" s="23"/>
      <c r="BEX46" s="23"/>
      <c r="BEY46" s="23"/>
      <c r="BEZ46" s="23"/>
      <c r="BFA46" s="23"/>
      <c r="BFB46" s="23"/>
      <c r="BFC46" s="23"/>
      <c r="BFD46" s="23"/>
      <c r="BFE46" s="23"/>
      <c r="BFF46" s="23"/>
      <c r="BFG46" s="23"/>
      <c r="BFH46" s="23"/>
      <c r="BFI46" s="23"/>
      <c r="BFJ46" s="23"/>
      <c r="BFK46" s="23"/>
      <c r="BFL46" s="23"/>
      <c r="BFM46" s="23"/>
      <c r="BFN46" s="23"/>
      <c r="BFO46" s="23"/>
      <c r="BFP46" s="23"/>
      <c r="BFQ46" s="23"/>
      <c r="BFR46" s="23"/>
      <c r="BFS46" s="23"/>
      <c r="BFT46" s="23"/>
      <c r="BFU46" s="23"/>
      <c r="BFV46" s="23"/>
      <c r="BFW46" s="23"/>
      <c r="BFX46" s="23"/>
      <c r="BFY46" s="23"/>
      <c r="BFZ46" s="23"/>
      <c r="BGA46" s="23"/>
      <c r="BGB46" s="23"/>
      <c r="BGC46" s="23"/>
      <c r="BGD46" s="23"/>
      <c r="BGE46" s="23"/>
      <c r="BGF46" s="23"/>
      <c r="BGG46" s="23"/>
      <c r="BGH46" s="23"/>
      <c r="BGI46" s="23"/>
      <c r="BGJ46" s="23"/>
      <c r="BGK46" s="23"/>
      <c r="BGL46" s="23"/>
      <c r="BGM46" s="23"/>
      <c r="BGN46" s="23"/>
      <c r="BGO46" s="23"/>
      <c r="BGP46" s="23"/>
      <c r="BGQ46" s="23"/>
      <c r="BGR46" s="23"/>
      <c r="BGS46" s="23"/>
      <c r="BGT46" s="23"/>
      <c r="BGU46" s="23"/>
      <c r="BGV46" s="23"/>
      <c r="BGW46" s="23"/>
      <c r="BGX46" s="23"/>
      <c r="BGY46" s="23"/>
      <c r="BGZ46" s="23"/>
      <c r="BHA46" s="23"/>
      <c r="BHB46" s="23"/>
      <c r="BHC46" s="23"/>
      <c r="BHD46" s="23"/>
      <c r="BHE46" s="23"/>
      <c r="BHF46" s="23"/>
      <c r="BHG46" s="23"/>
      <c r="BHH46" s="23"/>
      <c r="BHI46" s="23"/>
      <c r="BHJ46" s="23"/>
      <c r="BHK46" s="23"/>
      <c r="BHL46" s="23"/>
      <c r="BHM46" s="23"/>
      <c r="BHN46" s="23"/>
      <c r="BHO46" s="23"/>
      <c r="BHP46" s="23"/>
      <c r="BHQ46" s="23"/>
      <c r="BHR46" s="23"/>
      <c r="BHS46" s="23"/>
      <c r="BHT46" s="23"/>
      <c r="BHU46" s="23"/>
      <c r="BHV46" s="23"/>
      <c r="BHW46" s="23"/>
      <c r="BHX46" s="23"/>
      <c r="BHY46" s="23"/>
      <c r="BHZ46" s="23"/>
      <c r="BIA46" s="23"/>
      <c r="BIB46" s="23"/>
      <c r="BIC46" s="23"/>
      <c r="BID46" s="23"/>
      <c r="BIE46" s="23"/>
      <c r="BIF46" s="23"/>
      <c r="BIG46" s="23"/>
      <c r="BIH46" s="23"/>
      <c r="BII46" s="23"/>
      <c r="BIJ46" s="23"/>
      <c r="BIK46" s="23"/>
      <c r="BIL46" s="23"/>
      <c r="BIM46" s="23"/>
      <c r="BIN46" s="23"/>
      <c r="BIO46" s="23"/>
      <c r="BIP46" s="23"/>
      <c r="BIQ46" s="23"/>
      <c r="BIR46" s="23"/>
      <c r="BIS46" s="23"/>
      <c r="BIT46" s="23"/>
      <c r="BIU46" s="23"/>
      <c r="BIV46" s="23"/>
      <c r="BIW46" s="23"/>
      <c r="BIX46" s="23"/>
      <c r="BIY46" s="23"/>
      <c r="BIZ46" s="23"/>
      <c r="BJA46" s="23"/>
      <c r="BJB46" s="23"/>
      <c r="BJC46" s="23"/>
      <c r="BJD46" s="23"/>
      <c r="BJE46" s="23"/>
      <c r="BJF46" s="23"/>
      <c r="BJG46" s="23"/>
      <c r="BJH46" s="23"/>
      <c r="BJI46" s="23"/>
      <c r="BJJ46" s="23"/>
      <c r="BJK46" s="23"/>
      <c r="BJL46" s="23"/>
      <c r="BJM46" s="23"/>
      <c r="BJN46" s="23"/>
      <c r="BJO46" s="23"/>
      <c r="BJP46" s="23"/>
      <c r="BJQ46" s="23"/>
      <c r="BJR46" s="23"/>
      <c r="BJS46" s="23"/>
      <c r="BJT46" s="23"/>
      <c r="BJU46" s="23"/>
      <c r="BJV46" s="23"/>
      <c r="BJW46" s="23"/>
      <c r="BJX46" s="23"/>
      <c r="BJY46" s="23"/>
      <c r="BJZ46" s="23"/>
      <c r="BKA46" s="23"/>
      <c r="BKB46" s="23"/>
      <c r="BKC46" s="23"/>
      <c r="BKD46" s="23"/>
      <c r="BKE46" s="23"/>
      <c r="BKF46" s="23"/>
      <c r="BKG46" s="23"/>
      <c r="BKH46" s="23"/>
      <c r="BKI46" s="23"/>
      <c r="BKJ46" s="23"/>
      <c r="BKK46" s="23"/>
      <c r="BKL46" s="23"/>
      <c r="BKM46" s="23"/>
      <c r="BKN46" s="23"/>
      <c r="BKO46" s="23"/>
      <c r="BKP46" s="23"/>
      <c r="BKQ46" s="23"/>
      <c r="BKR46" s="23"/>
      <c r="BKS46" s="23"/>
      <c r="BKT46" s="23"/>
      <c r="BKU46" s="23"/>
      <c r="BKV46" s="23"/>
      <c r="BKW46" s="23"/>
      <c r="BKX46" s="23"/>
      <c r="BKY46" s="23"/>
      <c r="BKZ46" s="23"/>
      <c r="BLA46" s="23"/>
      <c r="BLB46" s="23"/>
      <c r="BLC46" s="23"/>
      <c r="BLD46" s="23"/>
      <c r="BLE46" s="23"/>
      <c r="BLF46" s="23"/>
      <c r="BLG46" s="23"/>
      <c r="BLH46" s="23"/>
      <c r="BLI46" s="23"/>
      <c r="BLJ46" s="23"/>
      <c r="BLK46" s="23"/>
      <c r="BLL46" s="23"/>
      <c r="BLM46" s="23"/>
      <c r="BLN46" s="23"/>
      <c r="BLO46" s="23"/>
      <c r="BLP46" s="23"/>
      <c r="BLQ46" s="23"/>
      <c r="BLR46" s="23"/>
      <c r="BLS46" s="23"/>
      <c r="BLT46" s="23"/>
      <c r="BLU46" s="23"/>
      <c r="BLV46" s="23"/>
      <c r="BLW46" s="23"/>
      <c r="BLX46" s="23"/>
      <c r="BLY46" s="23"/>
      <c r="BLZ46" s="23"/>
      <c r="BMA46" s="23"/>
      <c r="BMB46" s="23"/>
      <c r="BMC46" s="23"/>
      <c r="BMD46" s="23"/>
      <c r="BME46" s="23"/>
      <c r="BMF46" s="23"/>
      <c r="BMG46" s="23"/>
      <c r="BMH46" s="23"/>
      <c r="BMI46" s="23"/>
      <c r="BMJ46" s="23"/>
      <c r="BMK46" s="23"/>
      <c r="BML46" s="23"/>
      <c r="BMM46" s="23"/>
      <c r="BMN46" s="23"/>
      <c r="BMO46" s="23"/>
      <c r="BMP46" s="23"/>
      <c r="BMQ46" s="23"/>
      <c r="BMR46" s="23"/>
      <c r="BMS46" s="23"/>
      <c r="BMT46" s="23"/>
      <c r="BMU46" s="23"/>
      <c r="BMV46" s="23"/>
      <c r="BMW46" s="23"/>
      <c r="BMX46" s="23"/>
      <c r="BMY46" s="23"/>
      <c r="BMZ46" s="23"/>
      <c r="BNA46" s="23"/>
      <c r="BNB46" s="23"/>
      <c r="BNC46" s="23"/>
      <c r="BND46" s="23"/>
      <c r="BNE46" s="23"/>
      <c r="BNF46" s="23"/>
      <c r="BNG46" s="23"/>
      <c r="BNH46" s="23"/>
      <c r="BNI46" s="23"/>
      <c r="BNJ46" s="23"/>
      <c r="BNK46" s="23"/>
      <c r="BNL46" s="23"/>
      <c r="BNM46" s="23"/>
      <c r="BNN46" s="23"/>
      <c r="BNO46" s="23"/>
      <c r="BNP46" s="23"/>
      <c r="BNQ46" s="23"/>
      <c r="BNR46" s="23"/>
      <c r="BNS46" s="23"/>
      <c r="BNT46" s="23"/>
      <c r="BNU46" s="23"/>
      <c r="BNV46" s="23"/>
      <c r="BNW46" s="23"/>
      <c r="BNX46" s="23"/>
      <c r="BNY46" s="23"/>
      <c r="BNZ46" s="23"/>
      <c r="BOA46" s="23"/>
      <c r="BOB46" s="23"/>
      <c r="BOC46" s="23"/>
      <c r="BOD46" s="23"/>
      <c r="BOE46" s="23"/>
      <c r="BOF46" s="23"/>
      <c r="BOG46" s="23"/>
      <c r="BOH46" s="23"/>
      <c r="BOI46" s="23"/>
      <c r="BOJ46" s="23"/>
      <c r="BOK46" s="23"/>
      <c r="BOL46" s="23"/>
      <c r="BOM46" s="23"/>
      <c r="BON46" s="23"/>
      <c r="BOO46" s="23"/>
      <c r="BOP46" s="23"/>
      <c r="BOQ46" s="23"/>
      <c r="BOR46" s="23"/>
      <c r="BOS46" s="23"/>
      <c r="BOT46" s="23"/>
      <c r="BOU46" s="23"/>
      <c r="BOV46" s="23"/>
      <c r="BOW46" s="23"/>
      <c r="BOX46" s="23"/>
      <c r="BOY46" s="23"/>
      <c r="BOZ46" s="23"/>
      <c r="BPA46" s="23"/>
      <c r="BPB46" s="23"/>
      <c r="BPC46" s="23"/>
      <c r="BPD46" s="23"/>
      <c r="BPE46" s="23"/>
      <c r="BPF46" s="23"/>
      <c r="BPG46" s="23"/>
      <c r="BPH46" s="23"/>
      <c r="BPI46" s="23"/>
      <c r="BPJ46" s="23"/>
      <c r="BPK46" s="23"/>
      <c r="BPL46" s="23"/>
      <c r="BPM46" s="23"/>
      <c r="BPN46" s="23"/>
      <c r="BPO46" s="23"/>
      <c r="BPP46" s="23"/>
      <c r="BPQ46" s="23"/>
      <c r="BPR46" s="23"/>
      <c r="BPS46" s="23"/>
      <c r="BPT46" s="23"/>
      <c r="BPU46" s="23"/>
      <c r="BPV46" s="23"/>
      <c r="BPW46" s="23"/>
      <c r="BPX46" s="23"/>
      <c r="BPY46" s="23"/>
      <c r="BPZ46" s="23"/>
      <c r="BQA46" s="23"/>
      <c r="BQB46" s="23"/>
      <c r="BQC46" s="23"/>
      <c r="BQD46" s="23"/>
      <c r="BQE46" s="23"/>
      <c r="BQF46" s="23"/>
      <c r="BQG46" s="23"/>
      <c r="BQH46" s="23"/>
      <c r="BQI46" s="23"/>
      <c r="BQJ46" s="23"/>
      <c r="BQK46" s="23"/>
      <c r="BQL46" s="23"/>
      <c r="BQM46" s="23"/>
      <c r="BQN46" s="23"/>
      <c r="BQO46" s="23"/>
      <c r="BQP46" s="23"/>
      <c r="BQQ46" s="23"/>
      <c r="BQR46" s="23"/>
      <c r="BQS46" s="23"/>
      <c r="BQT46" s="23"/>
      <c r="BQU46" s="23"/>
      <c r="BQV46" s="23"/>
      <c r="BQW46" s="23"/>
      <c r="BQX46" s="23"/>
      <c r="BQY46" s="23"/>
      <c r="BQZ46" s="23"/>
      <c r="BRA46" s="23"/>
      <c r="BRB46" s="23"/>
      <c r="BRC46" s="23"/>
      <c r="BRD46" s="23"/>
      <c r="BRE46" s="23"/>
      <c r="BRF46" s="23"/>
      <c r="BRG46" s="23"/>
      <c r="BRH46" s="23"/>
      <c r="BRI46" s="23"/>
      <c r="BRJ46" s="23"/>
      <c r="BRK46" s="23"/>
      <c r="BRL46" s="23"/>
      <c r="BRM46" s="23"/>
      <c r="BRN46" s="23"/>
      <c r="BRO46" s="23"/>
      <c r="BRP46" s="23"/>
      <c r="BRQ46" s="23"/>
      <c r="BRR46" s="23"/>
      <c r="BRS46" s="23"/>
      <c r="BRT46" s="23"/>
      <c r="BRU46" s="23"/>
      <c r="BRV46" s="23"/>
      <c r="BRW46" s="23"/>
      <c r="BRX46" s="23"/>
      <c r="BRY46" s="23"/>
      <c r="BRZ46" s="23"/>
      <c r="BSA46" s="23"/>
      <c r="BSB46" s="23"/>
      <c r="BSC46" s="23"/>
      <c r="BSD46" s="23"/>
      <c r="BSE46" s="23"/>
      <c r="BSF46" s="23"/>
      <c r="BSG46" s="23"/>
      <c r="BSH46" s="23"/>
      <c r="BSI46" s="23"/>
      <c r="BSJ46" s="23"/>
      <c r="BSK46" s="23"/>
      <c r="BSL46" s="23"/>
      <c r="BSM46" s="23"/>
      <c r="BSN46" s="23"/>
      <c r="BSO46" s="23"/>
      <c r="BSP46" s="23"/>
      <c r="BSQ46" s="23"/>
      <c r="BSR46" s="23"/>
      <c r="BSS46" s="23"/>
      <c r="BST46" s="23"/>
      <c r="BSU46" s="23"/>
      <c r="BSV46" s="23"/>
      <c r="BSW46" s="23"/>
      <c r="BSX46" s="23"/>
      <c r="BSY46" s="23"/>
      <c r="BSZ46" s="23"/>
      <c r="BTA46" s="23"/>
      <c r="BTB46" s="23"/>
      <c r="BTC46" s="23"/>
      <c r="BTD46" s="23"/>
      <c r="BTE46" s="23"/>
      <c r="BTF46" s="23"/>
      <c r="BTG46" s="23"/>
      <c r="BTH46" s="23"/>
      <c r="BTI46" s="23"/>
      <c r="BTJ46" s="23"/>
      <c r="BTK46" s="23"/>
      <c r="BTL46" s="23"/>
      <c r="BTM46" s="23"/>
      <c r="BTN46" s="23"/>
      <c r="BTO46" s="23"/>
      <c r="BTP46" s="23"/>
      <c r="BTQ46" s="23"/>
      <c r="BTR46" s="23"/>
      <c r="BTS46" s="23"/>
      <c r="BTT46" s="23"/>
      <c r="BTU46" s="23"/>
      <c r="BTV46" s="23"/>
      <c r="BTW46" s="23"/>
      <c r="BTX46" s="23"/>
      <c r="BTY46" s="23"/>
      <c r="BTZ46" s="23"/>
      <c r="BUA46" s="23"/>
      <c r="BUB46" s="23"/>
      <c r="BUC46" s="23"/>
      <c r="BUD46" s="23"/>
      <c r="BUE46" s="23"/>
      <c r="BUF46" s="23"/>
      <c r="BUG46" s="23"/>
      <c r="BUH46" s="23"/>
      <c r="BUI46" s="23"/>
      <c r="BUJ46" s="23"/>
      <c r="BUK46" s="23"/>
      <c r="BUL46" s="23"/>
      <c r="BUM46" s="23"/>
      <c r="BUN46" s="23"/>
      <c r="BUO46" s="23"/>
      <c r="BUP46" s="23"/>
      <c r="BUQ46" s="23"/>
      <c r="BUR46" s="23"/>
      <c r="BUS46" s="23"/>
      <c r="BUT46" s="23"/>
      <c r="BUU46" s="23"/>
      <c r="BUV46" s="23"/>
      <c r="BUW46" s="23"/>
      <c r="BUX46" s="23"/>
      <c r="BUY46" s="23"/>
      <c r="BUZ46" s="23"/>
      <c r="BVA46" s="23"/>
      <c r="BVB46" s="23"/>
      <c r="BVC46" s="23"/>
      <c r="BVD46" s="23"/>
      <c r="BVE46" s="23"/>
      <c r="BVF46" s="23"/>
      <c r="BVG46" s="23"/>
      <c r="BVH46" s="23"/>
      <c r="BVI46" s="23"/>
      <c r="BVJ46" s="23"/>
      <c r="BVK46" s="23"/>
      <c r="BVL46" s="23"/>
      <c r="BVM46" s="23"/>
      <c r="BVN46" s="23"/>
      <c r="BVO46" s="23"/>
      <c r="BVP46" s="23"/>
      <c r="BVQ46" s="23"/>
      <c r="BVR46" s="23"/>
      <c r="BVS46" s="23"/>
      <c r="BVT46" s="23"/>
      <c r="BVU46" s="23"/>
      <c r="BVV46" s="23"/>
      <c r="BVW46" s="23"/>
      <c r="BVX46" s="23"/>
      <c r="BVY46" s="23"/>
      <c r="BVZ46" s="23"/>
      <c r="BWA46" s="23"/>
      <c r="BWB46" s="23"/>
      <c r="BWC46" s="23"/>
      <c r="BWD46" s="23"/>
      <c r="BWE46" s="23"/>
      <c r="BWF46" s="23"/>
      <c r="BWG46" s="23"/>
      <c r="BWH46" s="23"/>
      <c r="BWI46" s="23"/>
      <c r="BWJ46" s="23"/>
      <c r="BWK46" s="23"/>
      <c r="BWL46" s="23"/>
      <c r="BWM46" s="23"/>
      <c r="BWN46" s="23"/>
      <c r="BWO46" s="23"/>
      <c r="BWP46" s="23"/>
      <c r="BWQ46" s="23"/>
      <c r="BWR46" s="23"/>
      <c r="BWS46" s="23"/>
      <c r="BWT46" s="23"/>
      <c r="BWU46" s="23"/>
      <c r="BWV46" s="23"/>
      <c r="BWW46" s="23"/>
      <c r="BWX46" s="23"/>
      <c r="BWY46" s="23"/>
      <c r="BWZ46" s="23"/>
      <c r="BXA46" s="23"/>
      <c r="BXB46" s="23"/>
      <c r="BXC46" s="23"/>
      <c r="BXD46" s="23"/>
      <c r="BXE46" s="23"/>
      <c r="BXF46" s="23"/>
      <c r="BXG46" s="23"/>
      <c r="BXH46" s="23"/>
      <c r="BXI46" s="23"/>
      <c r="BXJ46" s="23"/>
      <c r="BXK46" s="23"/>
      <c r="BXL46" s="23"/>
      <c r="BXM46" s="23"/>
      <c r="BXN46" s="23"/>
      <c r="BXO46" s="23"/>
      <c r="BXP46" s="23"/>
      <c r="BXQ46" s="23"/>
      <c r="BXR46" s="23"/>
      <c r="BXS46" s="23"/>
      <c r="BXT46" s="23"/>
      <c r="BXU46" s="23"/>
      <c r="BXV46" s="23"/>
      <c r="BXW46" s="23"/>
      <c r="BXX46" s="23"/>
      <c r="BXY46" s="23"/>
      <c r="BXZ46" s="23"/>
      <c r="BYA46" s="23"/>
      <c r="BYB46" s="23"/>
      <c r="BYC46" s="23"/>
      <c r="BYD46" s="23"/>
      <c r="BYE46" s="23"/>
      <c r="BYF46" s="23"/>
      <c r="BYG46" s="23"/>
      <c r="BYH46" s="23"/>
      <c r="BYI46" s="23"/>
      <c r="BYJ46" s="23"/>
      <c r="BYK46" s="23"/>
      <c r="BYL46" s="23"/>
      <c r="BYM46" s="23"/>
      <c r="BYN46" s="23"/>
      <c r="BYO46" s="23"/>
      <c r="BYP46" s="23"/>
      <c r="BYQ46" s="23"/>
      <c r="BYR46" s="23"/>
      <c r="BYS46" s="23"/>
      <c r="BYT46" s="23"/>
      <c r="BYU46" s="23"/>
      <c r="BYV46" s="23"/>
      <c r="BYW46" s="23"/>
      <c r="BYX46" s="23"/>
      <c r="BYY46" s="23"/>
      <c r="BYZ46" s="23"/>
      <c r="BZA46" s="23"/>
      <c r="BZB46" s="23"/>
      <c r="BZC46" s="23"/>
      <c r="BZD46" s="23"/>
      <c r="BZE46" s="23"/>
      <c r="BZF46" s="23"/>
      <c r="BZG46" s="23"/>
      <c r="BZH46" s="23"/>
      <c r="BZI46" s="23"/>
      <c r="BZJ46" s="23"/>
      <c r="BZK46" s="23"/>
      <c r="BZL46" s="23"/>
      <c r="BZM46" s="23"/>
      <c r="BZN46" s="23"/>
      <c r="BZO46" s="23"/>
      <c r="BZP46" s="23"/>
      <c r="BZQ46" s="23"/>
      <c r="BZR46" s="23"/>
      <c r="BZS46" s="23"/>
      <c r="BZT46" s="23"/>
      <c r="BZU46" s="23"/>
      <c r="BZV46" s="23"/>
      <c r="BZW46" s="23"/>
      <c r="BZX46" s="23"/>
      <c r="BZY46" s="23"/>
      <c r="BZZ46" s="23"/>
      <c r="CAA46" s="23"/>
      <c r="CAB46" s="23"/>
      <c r="CAC46" s="23"/>
      <c r="CAD46" s="23"/>
      <c r="CAE46" s="23"/>
      <c r="CAF46" s="23"/>
      <c r="CAG46" s="23"/>
      <c r="CAH46" s="23"/>
      <c r="CAI46" s="23"/>
      <c r="CAJ46" s="23"/>
      <c r="CAK46" s="23"/>
      <c r="CAL46" s="23"/>
      <c r="CAM46" s="23"/>
      <c r="CAN46" s="23"/>
      <c r="CAO46" s="23"/>
      <c r="CAP46" s="23"/>
      <c r="CAQ46" s="23"/>
      <c r="CAR46" s="23"/>
      <c r="CAS46" s="23"/>
      <c r="CAT46" s="23"/>
      <c r="CAU46" s="23"/>
      <c r="CAV46" s="23"/>
      <c r="CAW46" s="23"/>
      <c r="CAX46" s="23"/>
      <c r="CAY46" s="23"/>
      <c r="CAZ46" s="23"/>
      <c r="CBA46" s="23"/>
      <c r="CBB46" s="23"/>
      <c r="CBC46" s="23"/>
      <c r="CBD46" s="23"/>
      <c r="CBE46" s="23"/>
      <c r="CBF46" s="23"/>
      <c r="CBG46" s="23"/>
      <c r="CBH46" s="23"/>
      <c r="CBI46" s="23"/>
      <c r="CBJ46" s="23"/>
      <c r="CBK46" s="23"/>
      <c r="CBL46" s="23"/>
      <c r="CBM46" s="23"/>
      <c r="CBN46" s="23"/>
      <c r="CBO46" s="23"/>
      <c r="CBP46" s="23"/>
      <c r="CBQ46" s="23"/>
      <c r="CBR46" s="23"/>
      <c r="CBS46" s="23"/>
      <c r="CBT46" s="23"/>
      <c r="CBU46" s="23"/>
      <c r="CBV46" s="23"/>
      <c r="CBW46" s="23"/>
      <c r="CBX46" s="23"/>
      <c r="CBY46" s="23"/>
      <c r="CBZ46" s="23"/>
      <c r="CCA46" s="23"/>
      <c r="CCB46" s="23"/>
      <c r="CCC46" s="23"/>
      <c r="CCD46" s="23"/>
      <c r="CCE46" s="23"/>
      <c r="CCF46" s="23"/>
      <c r="CCG46" s="23"/>
      <c r="CCH46" s="23"/>
      <c r="CCI46" s="23"/>
      <c r="CCJ46" s="23"/>
      <c r="CCK46" s="23"/>
      <c r="CCL46" s="23"/>
      <c r="CCM46" s="23"/>
      <c r="CCN46" s="23"/>
      <c r="CCO46" s="23"/>
      <c r="CCP46" s="23"/>
      <c r="CCQ46" s="23"/>
      <c r="CCR46" s="23"/>
      <c r="CCS46" s="23"/>
      <c r="CCT46" s="23"/>
      <c r="CCU46" s="23"/>
      <c r="CCV46" s="23"/>
      <c r="CCW46" s="23"/>
      <c r="CCX46" s="23"/>
      <c r="CCY46" s="23"/>
      <c r="CCZ46" s="23"/>
      <c r="CDA46" s="23"/>
      <c r="CDB46" s="23"/>
      <c r="CDC46" s="23"/>
      <c r="CDD46" s="23"/>
      <c r="CDE46" s="23"/>
      <c r="CDF46" s="23"/>
      <c r="CDG46" s="23"/>
      <c r="CDH46" s="23"/>
      <c r="CDI46" s="23"/>
      <c r="CDJ46" s="23"/>
      <c r="CDK46" s="23"/>
      <c r="CDL46" s="23"/>
      <c r="CDM46" s="23"/>
      <c r="CDN46" s="23"/>
      <c r="CDO46" s="23"/>
      <c r="CDP46" s="23"/>
      <c r="CDQ46" s="23"/>
      <c r="CDR46" s="23"/>
      <c r="CDS46" s="23"/>
      <c r="CDT46" s="23"/>
      <c r="CDU46" s="23"/>
      <c r="CDV46" s="23"/>
      <c r="CDW46" s="23"/>
      <c r="CDX46" s="23"/>
      <c r="CDY46" s="23"/>
      <c r="CDZ46" s="23"/>
      <c r="CEA46" s="23"/>
      <c r="CEB46" s="23"/>
      <c r="CEC46" s="23"/>
      <c r="CED46" s="23"/>
      <c r="CEE46" s="23"/>
      <c r="CEF46" s="23"/>
      <c r="CEG46" s="23"/>
      <c r="CEH46" s="23"/>
      <c r="CEI46" s="23"/>
      <c r="CEJ46" s="23"/>
      <c r="CEK46" s="23"/>
      <c r="CEL46" s="23"/>
      <c r="CEM46" s="23"/>
      <c r="CEN46" s="23"/>
      <c r="CEO46" s="23"/>
      <c r="CEP46" s="23"/>
      <c r="CEQ46" s="23"/>
      <c r="CER46" s="23"/>
      <c r="CES46" s="23"/>
      <c r="CET46" s="23"/>
      <c r="CEU46" s="23"/>
      <c r="CEV46" s="23"/>
      <c r="CEW46" s="23"/>
      <c r="CEX46" s="23"/>
      <c r="CEY46" s="23"/>
      <c r="CEZ46" s="23"/>
      <c r="CFA46" s="23"/>
      <c r="CFB46" s="23"/>
      <c r="CFC46" s="23"/>
      <c r="CFD46" s="23"/>
      <c r="CFE46" s="23"/>
      <c r="CFF46" s="23"/>
      <c r="CFG46" s="23"/>
      <c r="CFH46" s="23"/>
      <c r="CFI46" s="23"/>
      <c r="CFJ46" s="23"/>
      <c r="CFK46" s="23"/>
      <c r="CFL46" s="23"/>
      <c r="CFM46" s="23"/>
      <c r="CFN46" s="23"/>
      <c r="CFO46" s="23"/>
      <c r="CFP46" s="23"/>
      <c r="CFQ46" s="23"/>
      <c r="CFR46" s="23"/>
      <c r="CFS46" s="23"/>
      <c r="CFT46" s="23"/>
      <c r="CFU46" s="23"/>
      <c r="CFV46" s="23"/>
      <c r="CFW46" s="23"/>
      <c r="CFX46" s="23"/>
      <c r="CFY46" s="23"/>
      <c r="CFZ46" s="23"/>
      <c r="CGA46" s="23"/>
      <c r="CGB46" s="23"/>
      <c r="CGC46" s="23"/>
      <c r="CGD46" s="23"/>
      <c r="CGE46" s="23"/>
      <c r="CGF46" s="23"/>
      <c r="CGG46" s="23"/>
      <c r="CGH46" s="23"/>
      <c r="CGI46" s="23"/>
      <c r="CGJ46" s="23"/>
      <c r="CGK46" s="23"/>
      <c r="CGL46" s="23"/>
      <c r="CGM46" s="23"/>
      <c r="CGN46" s="23"/>
      <c r="CGO46" s="23"/>
      <c r="CGP46" s="23"/>
      <c r="CGQ46" s="23"/>
      <c r="CGR46" s="23"/>
      <c r="CGS46" s="23"/>
      <c r="CGT46" s="23"/>
      <c r="CGU46" s="23"/>
      <c r="CGV46" s="23"/>
      <c r="CGW46" s="23"/>
      <c r="CGX46" s="23"/>
      <c r="CGY46" s="23"/>
      <c r="CGZ46" s="23"/>
      <c r="CHA46" s="23"/>
      <c r="CHB46" s="23"/>
      <c r="CHC46" s="23"/>
      <c r="CHD46" s="23"/>
      <c r="CHE46" s="23"/>
      <c r="CHF46" s="23"/>
      <c r="CHG46" s="23"/>
      <c r="CHH46" s="23"/>
      <c r="CHI46" s="23"/>
      <c r="CHJ46" s="23"/>
      <c r="CHK46" s="23"/>
      <c r="CHL46" s="23"/>
      <c r="CHM46" s="23"/>
      <c r="CHN46" s="23"/>
      <c r="CHO46" s="23"/>
      <c r="CHP46" s="23"/>
      <c r="CHQ46" s="23"/>
      <c r="CHR46" s="23"/>
      <c r="CHS46" s="23"/>
      <c r="CHT46" s="23"/>
      <c r="CHU46" s="23"/>
      <c r="CHV46" s="23"/>
      <c r="CHW46" s="23"/>
      <c r="CHX46" s="23"/>
      <c r="CHY46" s="23"/>
      <c r="CHZ46" s="23"/>
      <c r="CIA46" s="23"/>
      <c r="CIB46" s="23"/>
      <c r="CIC46" s="23"/>
      <c r="CID46" s="23"/>
      <c r="CIE46" s="23"/>
      <c r="CIF46" s="23"/>
      <c r="CIG46" s="23"/>
      <c r="CIH46" s="23"/>
      <c r="CII46" s="23"/>
      <c r="CIJ46" s="23"/>
      <c r="CIK46" s="23"/>
      <c r="CIL46" s="23"/>
      <c r="CIM46" s="23"/>
      <c r="CIN46" s="23"/>
      <c r="CIO46" s="23"/>
      <c r="CIP46" s="23"/>
      <c r="CIQ46" s="23"/>
      <c r="CIR46" s="23"/>
      <c r="CIS46" s="23"/>
      <c r="CIT46" s="23"/>
      <c r="CIU46" s="23"/>
      <c r="CIV46" s="23"/>
      <c r="CIW46" s="23"/>
      <c r="CIX46" s="23"/>
      <c r="CIY46" s="23"/>
      <c r="CIZ46" s="23"/>
      <c r="CJA46" s="23"/>
      <c r="CJB46" s="23"/>
      <c r="CJC46" s="23"/>
      <c r="CJD46" s="23"/>
      <c r="CJE46" s="23"/>
      <c r="CJF46" s="23"/>
      <c r="CJG46" s="23"/>
      <c r="CJH46" s="23"/>
      <c r="CJI46" s="23"/>
      <c r="CJJ46" s="23"/>
      <c r="CJK46" s="23"/>
      <c r="CJL46" s="23"/>
      <c r="CJM46" s="23"/>
      <c r="CJN46" s="23"/>
      <c r="CJO46" s="23"/>
      <c r="CJP46" s="23"/>
      <c r="CJQ46" s="23"/>
      <c r="CJR46" s="23"/>
      <c r="CJS46" s="23"/>
      <c r="CJT46" s="23"/>
      <c r="CJU46" s="23"/>
      <c r="CJV46" s="23"/>
      <c r="CJW46" s="23"/>
      <c r="CJX46" s="23"/>
      <c r="CJY46" s="23"/>
      <c r="CJZ46" s="23"/>
      <c r="CKA46" s="23"/>
      <c r="CKB46" s="23"/>
      <c r="CKC46" s="23"/>
      <c r="CKD46" s="23"/>
      <c r="CKE46" s="23"/>
      <c r="CKF46" s="23"/>
      <c r="CKG46" s="23"/>
      <c r="CKH46" s="23"/>
      <c r="CKI46" s="23"/>
      <c r="CKJ46" s="23"/>
      <c r="CKK46" s="23"/>
      <c r="CKL46" s="23"/>
      <c r="CKM46" s="23"/>
      <c r="CKN46" s="23"/>
      <c r="CKO46" s="23"/>
      <c r="CKP46" s="23"/>
      <c r="CKQ46" s="23"/>
      <c r="CKR46" s="23"/>
      <c r="CKS46" s="23"/>
      <c r="CKT46" s="23"/>
      <c r="CKU46" s="23"/>
      <c r="CKV46" s="23"/>
      <c r="CKW46" s="23"/>
      <c r="CKX46" s="23"/>
      <c r="CKY46" s="23"/>
      <c r="CKZ46" s="23"/>
      <c r="CLA46" s="23"/>
      <c r="CLB46" s="23"/>
      <c r="CLC46" s="23"/>
      <c r="CLD46" s="23"/>
      <c r="CLE46" s="23"/>
      <c r="CLF46" s="23"/>
      <c r="CLG46" s="23"/>
      <c r="CLH46" s="23"/>
      <c r="CLI46" s="23"/>
      <c r="CLJ46" s="23"/>
      <c r="CLK46" s="23"/>
      <c r="CLL46" s="23"/>
      <c r="CLM46" s="23"/>
      <c r="CLN46" s="23"/>
      <c r="CLO46" s="23"/>
      <c r="CLP46" s="23"/>
      <c r="CLQ46" s="23"/>
      <c r="CLR46" s="23"/>
      <c r="CLS46" s="23"/>
      <c r="CLT46" s="23"/>
      <c r="CLU46" s="23"/>
      <c r="CLV46" s="23"/>
      <c r="CLW46" s="23"/>
      <c r="CLX46" s="23"/>
      <c r="CLY46" s="23"/>
      <c r="CLZ46" s="23"/>
      <c r="CMA46" s="23"/>
      <c r="CMB46" s="23"/>
      <c r="CMC46" s="23"/>
      <c r="CMD46" s="23"/>
      <c r="CME46" s="23"/>
      <c r="CMF46" s="23"/>
      <c r="CMG46" s="23"/>
      <c r="CMH46" s="23"/>
      <c r="CMI46" s="23"/>
      <c r="CMJ46" s="23"/>
      <c r="CMK46" s="23"/>
      <c r="CML46" s="23"/>
      <c r="CMM46" s="23"/>
      <c r="CMN46" s="23"/>
      <c r="CMO46" s="23"/>
      <c r="CMP46" s="23"/>
      <c r="CMQ46" s="23"/>
      <c r="CMR46" s="23"/>
      <c r="CMS46" s="23"/>
      <c r="CMT46" s="23"/>
      <c r="CMU46" s="23"/>
      <c r="CMV46" s="23"/>
      <c r="CMW46" s="23"/>
      <c r="CMX46" s="23"/>
      <c r="CMY46" s="23"/>
      <c r="CMZ46" s="23"/>
      <c r="CNA46" s="23"/>
      <c r="CNB46" s="23"/>
      <c r="CNC46" s="23"/>
      <c r="CND46" s="23"/>
      <c r="CNE46" s="23"/>
      <c r="CNF46" s="23"/>
      <c r="CNG46" s="23"/>
      <c r="CNH46" s="23"/>
      <c r="CNI46" s="23"/>
      <c r="CNJ46" s="23"/>
      <c r="CNK46" s="23"/>
      <c r="CNL46" s="23"/>
      <c r="CNM46" s="23"/>
      <c r="CNN46" s="23"/>
      <c r="CNO46" s="23"/>
      <c r="CNP46" s="23"/>
      <c r="CNQ46" s="23"/>
      <c r="CNR46" s="23"/>
      <c r="CNS46" s="23"/>
      <c r="CNT46" s="23"/>
      <c r="CNU46" s="23"/>
      <c r="CNV46" s="23"/>
      <c r="CNW46" s="23"/>
      <c r="CNX46" s="23"/>
      <c r="CNY46" s="23"/>
      <c r="CNZ46" s="23"/>
      <c r="COA46" s="23"/>
      <c r="COB46" s="23"/>
      <c r="COC46" s="23"/>
      <c r="COD46" s="23"/>
      <c r="COE46" s="23"/>
      <c r="COF46" s="23"/>
      <c r="COG46" s="23"/>
      <c r="COH46" s="23"/>
      <c r="COI46" s="23"/>
      <c r="COJ46" s="23"/>
      <c r="COK46" s="23"/>
      <c r="COL46" s="23"/>
      <c r="COM46" s="23"/>
      <c r="CON46" s="23"/>
      <c r="COO46" s="23"/>
      <c r="COP46" s="23"/>
      <c r="COQ46" s="23"/>
      <c r="COR46" s="23"/>
      <c r="COS46" s="23"/>
      <c r="COT46" s="23"/>
      <c r="COU46" s="23"/>
      <c r="COV46" s="23"/>
      <c r="COW46" s="23"/>
      <c r="COX46" s="23"/>
      <c r="COY46" s="23"/>
      <c r="COZ46" s="23"/>
      <c r="CPA46" s="23"/>
      <c r="CPB46" s="23"/>
      <c r="CPC46" s="23"/>
      <c r="CPD46" s="23"/>
      <c r="CPE46" s="23"/>
      <c r="CPF46" s="23"/>
      <c r="CPG46" s="23"/>
      <c r="CPH46" s="23"/>
      <c r="CPI46" s="23"/>
      <c r="CPJ46" s="23"/>
      <c r="CPK46" s="23"/>
      <c r="CPL46" s="23"/>
      <c r="CPM46" s="23"/>
      <c r="CPN46" s="23"/>
      <c r="CPO46" s="23"/>
      <c r="CPP46" s="23"/>
      <c r="CPQ46" s="23"/>
      <c r="CPR46" s="23"/>
      <c r="CPS46" s="23"/>
      <c r="CPT46" s="23"/>
      <c r="CPU46" s="23"/>
      <c r="CPV46" s="23"/>
      <c r="CPW46" s="23"/>
      <c r="CPX46" s="23"/>
      <c r="CPY46" s="23"/>
      <c r="CPZ46" s="23"/>
      <c r="CQA46" s="23"/>
      <c r="CQB46" s="23"/>
      <c r="CQC46" s="23"/>
      <c r="CQD46" s="23"/>
      <c r="CQE46" s="23"/>
      <c r="CQF46" s="23"/>
      <c r="CQG46" s="23"/>
      <c r="CQH46" s="23"/>
      <c r="CQI46" s="23"/>
      <c r="CQJ46" s="23"/>
      <c r="CQK46" s="23"/>
      <c r="CQL46" s="23"/>
      <c r="CQM46" s="23"/>
      <c r="CQN46" s="23"/>
      <c r="CQO46" s="23"/>
      <c r="CQP46" s="23"/>
      <c r="CQQ46" s="23"/>
      <c r="CQR46" s="23"/>
      <c r="CQS46" s="23"/>
      <c r="CQT46" s="23"/>
      <c r="CQU46" s="23"/>
      <c r="CQV46" s="23"/>
      <c r="CQW46" s="23"/>
      <c r="CQX46" s="23"/>
      <c r="CQY46" s="23"/>
      <c r="CQZ46" s="23"/>
      <c r="CRA46" s="23"/>
      <c r="CRB46" s="23"/>
      <c r="CRC46" s="23"/>
      <c r="CRD46" s="23"/>
      <c r="CRE46" s="23"/>
      <c r="CRF46" s="23"/>
      <c r="CRG46" s="23"/>
      <c r="CRH46" s="23"/>
      <c r="CRI46" s="23"/>
      <c r="CRJ46" s="23"/>
      <c r="CRK46" s="23"/>
      <c r="CRL46" s="23"/>
      <c r="CRM46" s="23"/>
      <c r="CRN46" s="23"/>
      <c r="CRO46" s="23"/>
      <c r="CRP46" s="23"/>
      <c r="CRQ46" s="23"/>
      <c r="CRR46" s="23"/>
      <c r="CRS46" s="23"/>
      <c r="CRT46" s="23"/>
      <c r="CRU46" s="23"/>
      <c r="CRV46" s="23"/>
      <c r="CRW46" s="23"/>
      <c r="CRX46" s="23"/>
      <c r="CRY46" s="23"/>
      <c r="CRZ46" s="23"/>
      <c r="CSA46" s="23"/>
      <c r="CSB46" s="23"/>
      <c r="CSC46" s="23"/>
      <c r="CSD46" s="23"/>
      <c r="CSE46" s="23"/>
      <c r="CSF46" s="23"/>
      <c r="CSG46" s="23"/>
      <c r="CSH46" s="23"/>
      <c r="CSI46" s="23"/>
      <c r="CSJ46" s="23"/>
      <c r="CSK46" s="23"/>
      <c r="CSL46" s="23"/>
      <c r="CSM46" s="23"/>
      <c r="CSN46" s="23"/>
      <c r="CSO46" s="23"/>
      <c r="CSP46" s="23"/>
      <c r="CSQ46" s="23"/>
      <c r="CSR46" s="23"/>
      <c r="CSS46" s="23"/>
      <c r="CST46" s="23"/>
      <c r="CSU46" s="23"/>
      <c r="CSV46" s="23"/>
      <c r="CSW46" s="23"/>
      <c r="CSX46" s="23"/>
      <c r="CSY46" s="23"/>
      <c r="CSZ46" s="23"/>
      <c r="CTA46" s="23"/>
      <c r="CTB46" s="23"/>
      <c r="CTC46" s="23"/>
      <c r="CTD46" s="23"/>
      <c r="CTE46" s="23"/>
      <c r="CTF46" s="23"/>
      <c r="CTG46" s="23"/>
      <c r="CTH46" s="23"/>
      <c r="CTI46" s="23"/>
      <c r="CTJ46" s="23"/>
      <c r="CTK46" s="23"/>
      <c r="CTL46" s="23"/>
      <c r="CTM46" s="23"/>
      <c r="CTN46" s="23"/>
      <c r="CTO46" s="23"/>
      <c r="CTP46" s="23"/>
      <c r="CTQ46" s="23"/>
      <c r="CTR46" s="23"/>
      <c r="CTS46" s="23"/>
      <c r="CTT46" s="23"/>
      <c r="CTU46" s="23"/>
      <c r="CTV46" s="23"/>
      <c r="CTW46" s="23"/>
      <c r="CTX46" s="23"/>
      <c r="CTY46" s="23"/>
      <c r="CTZ46" s="23"/>
      <c r="CUA46" s="23"/>
      <c r="CUB46" s="23"/>
      <c r="CUC46" s="23"/>
      <c r="CUD46" s="23"/>
      <c r="CUE46" s="23"/>
      <c r="CUF46" s="23"/>
      <c r="CUG46" s="23"/>
      <c r="CUH46" s="23"/>
      <c r="CUI46" s="23"/>
      <c r="CUJ46" s="23"/>
      <c r="CUK46" s="23"/>
      <c r="CUL46" s="23"/>
      <c r="CUM46" s="23"/>
      <c r="CUN46" s="23"/>
      <c r="CUO46" s="23"/>
      <c r="CUP46" s="23"/>
      <c r="CUQ46" s="23"/>
      <c r="CUR46" s="23"/>
      <c r="CUS46" s="23"/>
      <c r="CUT46" s="23"/>
      <c r="CUU46" s="23"/>
      <c r="CUV46" s="23"/>
      <c r="CUW46" s="23"/>
      <c r="CUX46" s="23"/>
      <c r="CUY46" s="23"/>
      <c r="CUZ46" s="23"/>
      <c r="CVA46" s="23"/>
      <c r="CVB46" s="23"/>
      <c r="CVC46" s="23"/>
      <c r="CVD46" s="23"/>
      <c r="CVE46" s="23"/>
      <c r="CVF46" s="23"/>
      <c r="CVG46" s="23"/>
      <c r="CVH46" s="23"/>
      <c r="CVI46" s="23"/>
      <c r="CVJ46" s="23"/>
      <c r="CVK46" s="23"/>
      <c r="CVL46" s="23"/>
      <c r="CVM46" s="23"/>
      <c r="CVN46" s="23"/>
      <c r="CVO46" s="23"/>
      <c r="CVP46" s="23"/>
      <c r="CVQ46" s="23"/>
      <c r="CVR46" s="23"/>
      <c r="CVS46" s="23"/>
      <c r="CVT46" s="23"/>
      <c r="CVU46" s="23"/>
      <c r="CVV46" s="23"/>
      <c r="CVW46" s="23"/>
      <c r="CVX46" s="23"/>
      <c r="CVY46" s="23"/>
      <c r="CVZ46" s="23"/>
      <c r="CWA46" s="23"/>
      <c r="CWB46" s="23"/>
      <c r="CWC46" s="23"/>
      <c r="CWD46" s="23"/>
      <c r="CWE46" s="23"/>
      <c r="CWF46" s="23"/>
      <c r="CWG46" s="23"/>
      <c r="CWH46" s="23"/>
      <c r="CWI46" s="23"/>
      <c r="CWJ46" s="23"/>
      <c r="CWK46" s="23"/>
      <c r="CWL46" s="23"/>
      <c r="CWM46" s="23"/>
      <c r="CWN46" s="23"/>
      <c r="CWO46" s="23"/>
      <c r="CWP46" s="23"/>
      <c r="CWQ46" s="23"/>
      <c r="CWR46" s="23"/>
      <c r="CWS46" s="23"/>
      <c r="CWT46" s="23"/>
      <c r="CWU46" s="23"/>
      <c r="CWV46" s="23"/>
      <c r="CWW46" s="23"/>
      <c r="CWX46" s="23"/>
      <c r="CWY46" s="23"/>
      <c r="CWZ46" s="23"/>
      <c r="CXA46" s="23"/>
      <c r="CXB46" s="23"/>
      <c r="CXC46" s="23"/>
      <c r="CXD46" s="23"/>
      <c r="CXE46" s="23"/>
      <c r="CXF46" s="23"/>
      <c r="CXG46" s="23"/>
      <c r="CXH46" s="23"/>
      <c r="CXI46" s="23"/>
      <c r="CXJ46" s="23"/>
      <c r="CXK46" s="23"/>
      <c r="CXL46" s="23"/>
      <c r="CXM46" s="23"/>
      <c r="CXN46" s="23"/>
      <c r="CXO46" s="23"/>
      <c r="CXP46" s="23"/>
      <c r="CXQ46" s="23"/>
      <c r="CXR46" s="23"/>
      <c r="CXS46" s="23"/>
      <c r="CXT46" s="23"/>
      <c r="CXU46" s="23"/>
      <c r="CXV46" s="23"/>
      <c r="CXW46" s="23"/>
      <c r="CXX46" s="23"/>
      <c r="CXY46" s="23"/>
      <c r="CXZ46" s="23"/>
      <c r="CYA46" s="23"/>
      <c r="CYB46" s="23"/>
      <c r="CYC46" s="23"/>
      <c r="CYD46" s="23"/>
      <c r="CYE46" s="23"/>
      <c r="CYF46" s="23"/>
      <c r="CYG46" s="23"/>
      <c r="CYH46" s="23"/>
      <c r="CYI46" s="23"/>
      <c r="CYJ46" s="23"/>
      <c r="CYK46" s="23"/>
      <c r="CYL46" s="23"/>
      <c r="CYM46" s="23"/>
      <c r="CYN46" s="23"/>
      <c r="CYO46" s="23"/>
      <c r="CYP46" s="23"/>
      <c r="CYQ46" s="23"/>
      <c r="CYR46" s="23"/>
      <c r="CYS46" s="23"/>
      <c r="CYT46" s="23"/>
      <c r="CYU46" s="23"/>
      <c r="CYV46" s="23"/>
      <c r="CYW46" s="23"/>
      <c r="CYX46" s="23"/>
      <c r="CYY46" s="23"/>
      <c r="CYZ46" s="23"/>
      <c r="CZA46" s="23"/>
      <c r="CZB46" s="23"/>
      <c r="CZC46" s="23"/>
      <c r="CZD46" s="23"/>
      <c r="CZE46" s="23"/>
      <c r="CZF46" s="23"/>
      <c r="CZG46" s="23"/>
      <c r="CZH46" s="23"/>
      <c r="CZI46" s="23"/>
      <c r="CZJ46" s="23"/>
      <c r="CZK46" s="23"/>
      <c r="CZL46" s="23"/>
      <c r="CZM46" s="23"/>
      <c r="CZN46" s="23"/>
      <c r="CZO46" s="23"/>
      <c r="CZP46" s="23"/>
      <c r="CZQ46" s="23"/>
      <c r="CZR46" s="23"/>
      <c r="CZS46" s="23"/>
      <c r="CZT46" s="23"/>
      <c r="CZU46" s="23"/>
      <c r="CZV46" s="23"/>
      <c r="CZW46" s="23"/>
      <c r="CZX46" s="23"/>
      <c r="CZY46" s="23"/>
      <c r="CZZ46" s="23"/>
      <c r="DAA46" s="23"/>
      <c r="DAB46" s="23"/>
      <c r="DAC46" s="23"/>
      <c r="DAD46" s="23"/>
      <c r="DAE46" s="23"/>
      <c r="DAF46" s="23"/>
      <c r="DAG46" s="23"/>
      <c r="DAH46" s="23"/>
      <c r="DAI46" s="23"/>
      <c r="DAJ46" s="23"/>
      <c r="DAK46" s="23"/>
      <c r="DAL46" s="23"/>
      <c r="DAM46" s="23"/>
      <c r="DAN46" s="23"/>
      <c r="DAO46" s="23"/>
      <c r="DAP46" s="23"/>
      <c r="DAQ46" s="23"/>
      <c r="DAR46" s="23"/>
      <c r="DAS46" s="23"/>
      <c r="DAT46" s="23"/>
      <c r="DAU46" s="23"/>
      <c r="DAV46" s="23"/>
      <c r="DAW46" s="23"/>
      <c r="DAX46" s="23"/>
      <c r="DAY46" s="23"/>
      <c r="DAZ46" s="23"/>
      <c r="DBA46" s="23"/>
      <c r="DBB46" s="23"/>
      <c r="DBC46" s="23"/>
      <c r="DBD46" s="23"/>
      <c r="DBE46" s="23"/>
      <c r="DBF46" s="23"/>
      <c r="DBG46" s="23"/>
      <c r="DBH46" s="23"/>
      <c r="DBI46" s="23"/>
      <c r="DBJ46" s="23"/>
      <c r="DBK46" s="23"/>
      <c r="DBL46" s="23"/>
      <c r="DBM46" s="23"/>
      <c r="DBN46" s="23"/>
      <c r="DBO46" s="23"/>
      <c r="DBP46" s="23"/>
      <c r="DBQ46" s="23"/>
      <c r="DBR46" s="23"/>
      <c r="DBS46" s="23"/>
      <c r="DBT46" s="23"/>
      <c r="DBU46" s="23"/>
      <c r="DBV46" s="23"/>
      <c r="DBW46" s="23"/>
      <c r="DBX46" s="23"/>
      <c r="DBY46" s="23"/>
      <c r="DBZ46" s="23"/>
      <c r="DCA46" s="23"/>
      <c r="DCB46" s="23"/>
      <c r="DCC46" s="23"/>
      <c r="DCD46" s="23"/>
      <c r="DCE46" s="23"/>
      <c r="DCF46" s="23"/>
      <c r="DCG46" s="23"/>
      <c r="DCH46" s="23"/>
      <c r="DCI46" s="23"/>
      <c r="DCJ46" s="23"/>
      <c r="DCK46" s="23"/>
      <c r="DCL46" s="23"/>
      <c r="DCM46" s="23"/>
      <c r="DCN46" s="23"/>
      <c r="DCO46" s="23"/>
      <c r="DCP46" s="23"/>
      <c r="DCQ46" s="23"/>
      <c r="DCR46" s="23"/>
      <c r="DCS46" s="23"/>
      <c r="DCT46" s="23"/>
      <c r="DCU46" s="23"/>
      <c r="DCV46" s="23"/>
      <c r="DCW46" s="23"/>
      <c r="DCX46" s="23"/>
      <c r="DCY46" s="23"/>
      <c r="DCZ46" s="23"/>
      <c r="DDA46" s="23"/>
      <c r="DDB46" s="23"/>
      <c r="DDC46" s="23"/>
      <c r="DDD46" s="23"/>
      <c r="DDE46" s="23"/>
      <c r="DDF46" s="23"/>
      <c r="DDG46" s="23"/>
      <c r="DDH46" s="23"/>
      <c r="DDI46" s="23"/>
      <c r="DDJ46" s="23"/>
      <c r="DDK46" s="23"/>
      <c r="DDL46" s="23"/>
      <c r="DDM46" s="23"/>
      <c r="DDN46" s="23"/>
      <c r="DDO46" s="23"/>
      <c r="DDP46" s="23"/>
      <c r="DDQ46" s="23"/>
      <c r="DDR46" s="23"/>
      <c r="DDS46" s="23"/>
      <c r="DDT46" s="23"/>
      <c r="DDU46" s="23"/>
      <c r="DDV46" s="23"/>
      <c r="DDW46" s="23"/>
      <c r="DDX46" s="23"/>
      <c r="DDY46" s="23"/>
      <c r="DDZ46" s="23"/>
      <c r="DEA46" s="23"/>
      <c r="DEB46" s="23"/>
      <c r="DEC46" s="23"/>
      <c r="DED46" s="23"/>
      <c r="DEE46" s="23"/>
      <c r="DEF46" s="23"/>
      <c r="DEG46" s="23"/>
      <c r="DEH46" s="23"/>
      <c r="DEI46" s="23"/>
      <c r="DEJ46" s="23"/>
      <c r="DEK46" s="23"/>
      <c r="DEL46" s="23"/>
      <c r="DEM46" s="23"/>
      <c r="DEN46" s="23"/>
      <c r="DEO46" s="23"/>
      <c r="DEP46" s="23"/>
      <c r="DEQ46" s="23"/>
      <c r="DER46" s="23"/>
      <c r="DES46" s="23"/>
      <c r="DET46" s="23"/>
      <c r="DEU46" s="23"/>
      <c r="DEV46" s="23"/>
      <c r="DEW46" s="23"/>
      <c r="DEX46" s="23"/>
      <c r="DEY46" s="23"/>
      <c r="DEZ46" s="23"/>
      <c r="DFA46" s="23"/>
      <c r="DFB46" s="23"/>
      <c r="DFC46" s="23"/>
      <c r="DFD46" s="23"/>
      <c r="DFE46" s="23"/>
      <c r="DFF46" s="23"/>
      <c r="DFG46" s="23"/>
      <c r="DFH46" s="23"/>
      <c r="DFI46" s="23"/>
      <c r="DFJ46" s="23"/>
      <c r="DFK46" s="23"/>
      <c r="DFL46" s="23"/>
      <c r="DFM46" s="23"/>
      <c r="DFN46" s="23"/>
      <c r="DFO46" s="23"/>
      <c r="DFP46" s="23"/>
      <c r="DFQ46" s="23"/>
      <c r="DFR46" s="23"/>
      <c r="DFS46" s="23"/>
      <c r="DFT46" s="23"/>
      <c r="DFU46" s="23"/>
      <c r="DFV46" s="23"/>
      <c r="DFW46" s="23"/>
      <c r="DFX46" s="23"/>
      <c r="DFY46" s="23"/>
      <c r="DFZ46" s="23"/>
      <c r="DGA46" s="23"/>
      <c r="DGB46" s="23"/>
      <c r="DGC46" s="23"/>
      <c r="DGD46" s="23"/>
      <c r="DGE46" s="23"/>
      <c r="DGF46" s="23"/>
      <c r="DGG46" s="23"/>
      <c r="DGH46" s="23"/>
      <c r="DGI46" s="23"/>
      <c r="DGJ46" s="23"/>
      <c r="DGK46" s="23"/>
      <c r="DGL46" s="23"/>
      <c r="DGM46" s="23"/>
      <c r="DGN46" s="23"/>
      <c r="DGO46" s="23"/>
      <c r="DGP46" s="23"/>
      <c r="DGQ46" s="23"/>
      <c r="DGR46" s="23"/>
      <c r="DGS46" s="23"/>
      <c r="DGT46" s="23"/>
      <c r="DGU46" s="23"/>
      <c r="DGV46" s="23"/>
      <c r="DGW46" s="23"/>
      <c r="DGX46" s="23"/>
      <c r="DGY46" s="23"/>
      <c r="DGZ46" s="23"/>
      <c r="DHA46" s="23"/>
      <c r="DHB46" s="23"/>
      <c r="DHC46" s="23"/>
      <c r="DHD46" s="23"/>
      <c r="DHE46" s="23"/>
      <c r="DHF46" s="23"/>
      <c r="DHG46" s="23"/>
      <c r="DHH46" s="23"/>
      <c r="DHI46" s="23"/>
      <c r="DHJ46" s="23"/>
      <c r="DHK46" s="23"/>
      <c r="DHL46" s="23"/>
      <c r="DHM46" s="23"/>
      <c r="DHN46" s="23"/>
      <c r="DHO46" s="23"/>
      <c r="DHP46" s="23"/>
      <c r="DHQ46" s="23"/>
      <c r="DHR46" s="23"/>
      <c r="DHS46" s="23"/>
      <c r="DHT46" s="23"/>
      <c r="DHU46" s="23"/>
      <c r="DHV46" s="23"/>
      <c r="DHW46" s="23"/>
      <c r="DHX46" s="23"/>
      <c r="DHY46" s="23"/>
      <c r="DHZ46" s="23"/>
      <c r="DIA46" s="23"/>
      <c r="DIB46" s="23"/>
      <c r="DIC46" s="23"/>
      <c r="DID46" s="23"/>
      <c r="DIE46" s="23"/>
      <c r="DIF46" s="23"/>
      <c r="DIG46" s="23"/>
      <c r="DIH46" s="23"/>
      <c r="DII46" s="23"/>
      <c r="DIJ46" s="23"/>
      <c r="DIK46" s="23"/>
      <c r="DIL46" s="23"/>
      <c r="DIM46" s="23"/>
      <c r="DIN46" s="23"/>
      <c r="DIO46" s="23"/>
      <c r="DIP46" s="23"/>
      <c r="DIQ46" s="23"/>
      <c r="DIR46" s="23"/>
      <c r="DIS46" s="23"/>
      <c r="DIT46" s="23"/>
      <c r="DIU46" s="23"/>
      <c r="DIV46" s="23"/>
      <c r="DIW46" s="23"/>
      <c r="DIX46" s="23"/>
      <c r="DIY46" s="23"/>
      <c r="DIZ46" s="23"/>
      <c r="DJA46" s="23"/>
      <c r="DJB46" s="23"/>
      <c r="DJC46" s="23"/>
      <c r="DJD46" s="23"/>
      <c r="DJE46" s="23"/>
      <c r="DJF46" s="23"/>
      <c r="DJG46" s="23"/>
      <c r="DJH46" s="23"/>
      <c r="DJI46" s="23"/>
      <c r="DJJ46" s="23"/>
      <c r="DJK46" s="23"/>
      <c r="DJL46" s="23"/>
      <c r="DJM46" s="23"/>
      <c r="DJN46" s="23"/>
      <c r="DJO46" s="23"/>
      <c r="DJP46" s="23"/>
      <c r="DJQ46" s="23"/>
      <c r="DJR46" s="23"/>
      <c r="DJS46" s="23"/>
      <c r="DJT46" s="23"/>
      <c r="DJU46" s="23"/>
      <c r="DJV46" s="23"/>
      <c r="DJW46" s="23"/>
      <c r="DJX46" s="23"/>
      <c r="DJY46" s="23"/>
      <c r="DJZ46" s="23"/>
      <c r="DKA46" s="23"/>
      <c r="DKB46" s="23"/>
      <c r="DKC46" s="23"/>
      <c r="DKD46" s="23"/>
      <c r="DKE46" s="23"/>
      <c r="DKF46" s="23"/>
      <c r="DKG46" s="23"/>
      <c r="DKH46" s="23"/>
      <c r="DKI46" s="23"/>
      <c r="DKJ46" s="23"/>
      <c r="DKK46" s="23"/>
      <c r="DKL46" s="23"/>
      <c r="DKM46" s="23"/>
      <c r="DKN46" s="23"/>
      <c r="DKO46" s="23"/>
      <c r="DKP46" s="23"/>
      <c r="DKQ46" s="23"/>
      <c r="DKR46" s="23"/>
      <c r="DKS46" s="23"/>
      <c r="DKT46" s="23"/>
      <c r="DKU46" s="23"/>
      <c r="DKV46" s="23"/>
      <c r="DKW46" s="23"/>
      <c r="DKX46" s="23"/>
      <c r="DKY46" s="23"/>
      <c r="DKZ46" s="23"/>
      <c r="DLA46" s="23"/>
      <c r="DLB46" s="23"/>
      <c r="DLC46" s="23"/>
      <c r="DLD46" s="23"/>
      <c r="DLE46" s="23"/>
      <c r="DLF46" s="23"/>
      <c r="DLG46" s="23"/>
      <c r="DLH46" s="23"/>
      <c r="DLI46" s="23"/>
      <c r="DLJ46" s="23"/>
      <c r="DLK46" s="23"/>
      <c r="DLL46" s="23"/>
      <c r="DLM46" s="23"/>
      <c r="DLN46" s="23"/>
      <c r="DLO46" s="23"/>
      <c r="DLP46" s="23"/>
      <c r="DLQ46" s="23"/>
      <c r="DLR46" s="23"/>
      <c r="DLS46" s="23"/>
      <c r="DLT46" s="23"/>
      <c r="DLU46" s="23"/>
      <c r="DLV46" s="23"/>
      <c r="DLW46" s="23"/>
      <c r="DLX46" s="23"/>
      <c r="DLY46" s="23"/>
      <c r="DLZ46" s="23"/>
      <c r="DMA46" s="23"/>
      <c r="DMB46" s="23"/>
      <c r="DMC46" s="23"/>
      <c r="DMD46" s="23"/>
      <c r="DME46" s="23"/>
      <c r="DMF46" s="23"/>
      <c r="DMG46" s="23"/>
      <c r="DMH46" s="23"/>
      <c r="DMI46" s="23"/>
      <c r="DMJ46" s="23"/>
      <c r="DMK46" s="23"/>
      <c r="DML46" s="23"/>
      <c r="DMM46" s="23"/>
      <c r="DMN46" s="23"/>
      <c r="DMO46" s="23"/>
      <c r="DMP46" s="23"/>
      <c r="DMQ46" s="23"/>
      <c r="DMR46" s="23"/>
      <c r="DMS46" s="23"/>
      <c r="DMT46" s="23"/>
      <c r="DMU46" s="23"/>
      <c r="DMV46" s="23"/>
      <c r="DMW46" s="23"/>
      <c r="DMX46" s="23"/>
      <c r="DMY46" s="23"/>
      <c r="DMZ46" s="23"/>
      <c r="DNA46" s="23"/>
      <c r="DNB46" s="23"/>
      <c r="DNC46" s="23"/>
      <c r="DND46" s="23"/>
      <c r="DNE46" s="23"/>
      <c r="DNF46" s="23"/>
      <c r="DNG46" s="23"/>
      <c r="DNH46" s="23"/>
      <c r="DNI46" s="23"/>
      <c r="DNJ46" s="23"/>
      <c r="DNK46" s="23"/>
      <c r="DNL46" s="23"/>
      <c r="DNM46" s="23"/>
      <c r="DNN46" s="23"/>
      <c r="DNO46" s="23"/>
      <c r="DNP46" s="23"/>
      <c r="DNQ46" s="23"/>
      <c r="DNR46" s="23"/>
      <c r="DNS46" s="23"/>
      <c r="DNT46" s="23"/>
      <c r="DNU46" s="23"/>
      <c r="DNV46" s="23"/>
      <c r="DNW46" s="23"/>
      <c r="DNX46" s="23"/>
      <c r="DNY46" s="23"/>
      <c r="DNZ46" s="23"/>
      <c r="DOA46" s="23"/>
      <c r="DOB46" s="23"/>
      <c r="DOC46" s="23"/>
      <c r="DOD46" s="23"/>
      <c r="DOE46" s="23"/>
      <c r="DOF46" s="23"/>
      <c r="DOG46" s="23"/>
      <c r="DOH46" s="23"/>
      <c r="DOI46" s="23"/>
      <c r="DOJ46" s="23"/>
      <c r="DOK46" s="23"/>
      <c r="DOL46" s="23"/>
      <c r="DOM46" s="23"/>
      <c r="DON46" s="23"/>
      <c r="DOO46" s="23"/>
      <c r="DOP46" s="23"/>
      <c r="DOQ46" s="23"/>
      <c r="DOR46" s="23"/>
      <c r="DOS46" s="23"/>
      <c r="DOT46" s="23"/>
      <c r="DOU46" s="23"/>
      <c r="DOV46" s="23"/>
      <c r="DOW46" s="23"/>
      <c r="DOX46" s="23"/>
      <c r="DOY46" s="23"/>
      <c r="DOZ46" s="23"/>
      <c r="DPA46" s="23"/>
      <c r="DPB46" s="23"/>
      <c r="DPC46" s="23"/>
      <c r="DPD46" s="23"/>
      <c r="DPE46" s="23"/>
      <c r="DPF46" s="23"/>
      <c r="DPG46" s="23"/>
      <c r="DPH46" s="23"/>
      <c r="DPI46" s="23"/>
      <c r="DPJ46" s="23"/>
      <c r="DPK46" s="23"/>
      <c r="DPL46" s="23"/>
      <c r="DPM46" s="23"/>
      <c r="DPN46" s="23"/>
      <c r="DPO46" s="23"/>
      <c r="DPP46" s="23"/>
      <c r="DPQ46" s="23"/>
      <c r="DPR46" s="23"/>
      <c r="DPS46" s="23"/>
      <c r="DPT46" s="23"/>
      <c r="DPU46" s="23"/>
      <c r="DPV46" s="23"/>
      <c r="DPW46" s="23"/>
      <c r="DPX46" s="23"/>
      <c r="DPY46" s="23"/>
      <c r="DPZ46" s="23"/>
      <c r="DQA46" s="23"/>
      <c r="DQB46" s="23"/>
      <c r="DQC46" s="23"/>
      <c r="DQD46" s="23"/>
      <c r="DQE46" s="23"/>
      <c r="DQF46" s="23"/>
      <c r="DQG46" s="23"/>
      <c r="DQH46" s="23"/>
      <c r="DQI46" s="23"/>
      <c r="DQJ46" s="23"/>
      <c r="DQK46" s="23"/>
      <c r="DQL46" s="23"/>
      <c r="DQM46" s="23"/>
      <c r="DQN46" s="23"/>
      <c r="DQO46" s="23"/>
      <c r="DQP46" s="23"/>
      <c r="DQQ46" s="23"/>
      <c r="DQR46" s="23"/>
      <c r="DQS46" s="23"/>
      <c r="DQT46" s="23"/>
      <c r="DQU46" s="23"/>
      <c r="DQV46" s="23"/>
      <c r="DQW46" s="23"/>
      <c r="DQX46" s="23"/>
      <c r="DQY46" s="23"/>
      <c r="DQZ46" s="23"/>
      <c r="DRA46" s="23"/>
      <c r="DRB46" s="23"/>
      <c r="DRC46" s="23"/>
      <c r="DRD46" s="23"/>
      <c r="DRE46" s="23"/>
      <c r="DRF46" s="23"/>
      <c r="DRG46" s="23"/>
      <c r="DRH46" s="23"/>
      <c r="DRI46" s="23"/>
      <c r="DRJ46" s="23"/>
      <c r="DRK46" s="23"/>
      <c r="DRL46" s="23"/>
      <c r="DRM46" s="23"/>
      <c r="DRN46" s="23"/>
      <c r="DRO46" s="23"/>
      <c r="DRP46" s="23"/>
      <c r="DRQ46" s="23"/>
      <c r="DRR46" s="23"/>
      <c r="DRS46" s="23"/>
      <c r="DRT46" s="23"/>
      <c r="DRU46" s="23"/>
      <c r="DRV46" s="23"/>
      <c r="DRW46" s="23"/>
      <c r="DRX46" s="23"/>
      <c r="DRY46" s="23"/>
      <c r="DRZ46" s="23"/>
      <c r="DSA46" s="23"/>
      <c r="DSB46" s="23"/>
      <c r="DSC46" s="23"/>
      <c r="DSD46" s="23"/>
      <c r="DSE46" s="23"/>
      <c r="DSF46" s="23"/>
      <c r="DSG46" s="23"/>
      <c r="DSH46" s="23"/>
      <c r="DSI46" s="23"/>
      <c r="DSJ46" s="23"/>
      <c r="DSK46" s="23"/>
      <c r="DSL46" s="23"/>
      <c r="DSM46" s="23"/>
      <c r="DSN46" s="23"/>
      <c r="DSO46" s="23"/>
      <c r="DSP46" s="23"/>
      <c r="DSQ46" s="23"/>
      <c r="DSR46" s="23"/>
      <c r="DSS46" s="23"/>
      <c r="DST46" s="23"/>
      <c r="DSU46" s="23"/>
      <c r="DSV46" s="23"/>
      <c r="DSW46" s="23"/>
      <c r="DSX46" s="23"/>
      <c r="DSY46" s="23"/>
      <c r="DSZ46" s="23"/>
      <c r="DTA46" s="23"/>
      <c r="DTB46" s="23"/>
      <c r="DTC46" s="23"/>
      <c r="DTD46" s="23"/>
      <c r="DTE46" s="23"/>
      <c r="DTF46" s="23"/>
      <c r="DTG46" s="23"/>
      <c r="DTH46" s="23"/>
      <c r="DTI46" s="23"/>
      <c r="DTJ46" s="23"/>
      <c r="DTK46" s="23"/>
      <c r="DTL46" s="23"/>
      <c r="DTM46" s="23"/>
      <c r="DTN46" s="23"/>
      <c r="DTO46" s="23"/>
      <c r="DTP46" s="23"/>
      <c r="DTQ46" s="23"/>
      <c r="DTR46" s="23"/>
      <c r="DTS46" s="23"/>
      <c r="DTT46" s="23"/>
      <c r="DTU46" s="23"/>
      <c r="DTV46" s="23"/>
      <c r="DTW46" s="23"/>
      <c r="DTX46" s="23"/>
      <c r="DTY46" s="23"/>
      <c r="DTZ46" s="23"/>
      <c r="DUA46" s="23"/>
      <c r="DUB46" s="23"/>
      <c r="DUC46" s="23"/>
      <c r="DUD46" s="23"/>
      <c r="DUE46" s="23"/>
      <c r="DUF46" s="23"/>
      <c r="DUG46" s="23"/>
      <c r="DUH46" s="23"/>
      <c r="DUI46" s="23"/>
      <c r="DUJ46" s="23"/>
      <c r="DUK46" s="23"/>
      <c r="DUL46" s="23"/>
      <c r="DUM46" s="23"/>
      <c r="DUN46" s="23"/>
      <c r="DUO46" s="23"/>
      <c r="DUP46" s="23"/>
      <c r="DUQ46" s="23"/>
      <c r="DUR46" s="23"/>
      <c r="DUS46" s="23"/>
      <c r="DUT46" s="23"/>
      <c r="DUU46" s="23"/>
      <c r="DUV46" s="23"/>
      <c r="DUW46" s="23"/>
      <c r="DUX46" s="23"/>
      <c r="DUY46" s="23"/>
      <c r="DUZ46" s="23"/>
      <c r="DVA46" s="23"/>
      <c r="DVB46" s="23"/>
      <c r="DVC46" s="23"/>
      <c r="DVD46" s="23"/>
      <c r="DVE46" s="23"/>
      <c r="DVF46" s="23"/>
      <c r="DVG46" s="23"/>
      <c r="DVH46" s="23"/>
      <c r="DVI46" s="23"/>
      <c r="DVJ46" s="23"/>
      <c r="DVK46" s="23"/>
      <c r="DVL46" s="23"/>
      <c r="DVM46" s="23"/>
      <c r="DVN46" s="23"/>
      <c r="DVO46" s="23"/>
      <c r="DVP46" s="23"/>
      <c r="DVQ46" s="23"/>
      <c r="DVR46" s="23"/>
      <c r="DVS46" s="23"/>
      <c r="DVT46" s="23"/>
      <c r="DVU46" s="23"/>
      <c r="DVV46" s="23"/>
      <c r="DVW46" s="23"/>
      <c r="DVX46" s="23"/>
      <c r="DVY46" s="23"/>
      <c r="DVZ46" s="23"/>
      <c r="DWA46" s="23"/>
      <c r="DWB46" s="23"/>
      <c r="DWC46" s="23"/>
      <c r="DWD46" s="23"/>
      <c r="DWE46" s="23"/>
      <c r="DWF46" s="23"/>
      <c r="DWG46" s="23"/>
      <c r="DWH46" s="23"/>
      <c r="DWI46" s="23"/>
      <c r="DWJ46" s="23"/>
      <c r="DWK46" s="23"/>
      <c r="DWL46" s="23"/>
      <c r="DWM46" s="23"/>
      <c r="DWN46" s="23"/>
      <c r="DWO46" s="23"/>
      <c r="DWP46" s="23"/>
      <c r="DWQ46" s="23"/>
      <c r="DWR46" s="23"/>
      <c r="DWS46" s="23"/>
      <c r="DWT46" s="23"/>
      <c r="DWU46" s="23"/>
      <c r="DWV46" s="23"/>
      <c r="DWW46" s="23"/>
      <c r="DWX46" s="23"/>
      <c r="DWY46" s="23"/>
      <c r="DWZ46" s="23"/>
      <c r="DXA46" s="23"/>
      <c r="DXB46" s="23"/>
      <c r="DXC46" s="23"/>
      <c r="DXD46" s="23"/>
      <c r="DXE46" s="23"/>
      <c r="DXF46" s="23"/>
      <c r="DXG46" s="23"/>
      <c r="DXH46" s="23"/>
      <c r="DXI46" s="23"/>
      <c r="DXJ46" s="23"/>
      <c r="DXK46" s="23"/>
      <c r="DXL46" s="23"/>
      <c r="DXM46" s="23"/>
      <c r="DXN46" s="23"/>
      <c r="DXO46" s="23"/>
      <c r="DXP46" s="23"/>
      <c r="DXQ46" s="23"/>
      <c r="DXR46" s="23"/>
      <c r="DXS46" s="23"/>
      <c r="DXT46" s="23"/>
      <c r="DXU46" s="23"/>
      <c r="DXV46" s="23"/>
      <c r="DXW46" s="23"/>
      <c r="DXX46" s="23"/>
      <c r="DXY46" s="23"/>
      <c r="DXZ46" s="23"/>
      <c r="DYA46" s="23"/>
      <c r="DYB46" s="23"/>
      <c r="DYC46" s="23"/>
      <c r="DYD46" s="23"/>
      <c r="DYE46" s="23"/>
      <c r="DYF46" s="23"/>
      <c r="DYG46" s="23"/>
      <c r="DYH46" s="23"/>
      <c r="DYI46" s="23"/>
      <c r="DYJ46" s="23"/>
      <c r="DYK46" s="23"/>
      <c r="DYL46" s="23"/>
      <c r="DYM46" s="23"/>
      <c r="DYN46" s="23"/>
      <c r="DYO46" s="23"/>
      <c r="DYP46" s="23"/>
      <c r="DYQ46" s="23"/>
      <c r="DYR46" s="23"/>
      <c r="DYS46" s="23"/>
      <c r="DYT46" s="23"/>
      <c r="DYU46" s="23"/>
      <c r="DYV46" s="23"/>
      <c r="DYW46" s="23"/>
      <c r="DYX46" s="23"/>
      <c r="DYY46" s="23"/>
      <c r="DYZ46" s="23"/>
      <c r="DZA46" s="23"/>
      <c r="DZB46" s="23"/>
      <c r="DZC46" s="23"/>
      <c r="DZD46" s="23"/>
      <c r="DZE46" s="23"/>
      <c r="DZF46" s="23"/>
      <c r="DZG46" s="23"/>
      <c r="DZH46" s="23"/>
      <c r="DZI46" s="23"/>
      <c r="DZJ46" s="23"/>
      <c r="DZK46" s="23"/>
      <c r="DZL46" s="23"/>
      <c r="DZM46" s="23"/>
      <c r="DZN46" s="23"/>
      <c r="DZO46" s="23"/>
      <c r="DZP46" s="23"/>
      <c r="DZQ46" s="23"/>
      <c r="DZR46" s="23"/>
      <c r="DZS46" s="23"/>
      <c r="DZT46" s="23"/>
      <c r="DZU46" s="23"/>
      <c r="DZV46" s="23"/>
      <c r="DZW46" s="23"/>
      <c r="DZX46" s="23"/>
      <c r="DZY46" s="23"/>
      <c r="DZZ46" s="23"/>
      <c r="EAA46" s="23"/>
      <c r="EAB46" s="23"/>
      <c r="EAC46" s="23"/>
      <c r="EAD46" s="23"/>
      <c r="EAE46" s="23"/>
      <c r="EAF46" s="23"/>
      <c r="EAG46" s="23"/>
      <c r="EAH46" s="23"/>
      <c r="EAI46" s="23"/>
      <c r="EAJ46" s="23"/>
      <c r="EAK46" s="23"/>
      <c r="EAL46" s="23"/>
      <c r="EAM46" s="23"/>
      <c r="EAN46" s="23"/>
      <c r="EAO46" s="23"/>
      <c r="EAP46" s="23"/>
      <c r="EAQ46" s="23"/>
      <c r="EAR46" s="23"/>
      <c r="EAS46" s="23"/>
      <c r="EAT46" s="23"/>
      <c r="EAU46" s="23"/>
      <c r="EAV46" s="23"/>
      <c r="EAW46" s="23"/>
      <c r="EAX46" s="23"/>
      <c r="EAY46" s="23"/>
      <c r="EAZ46" s="23"/>
      <c r="EBA46" s="23"/>
      <c r="EBB46" s="23"/>
      <c r="EBC46" s="23"/>
      <c r="EBD46" s="23"/>
      <c r="EBE46" s="23"/>
      <c r="EBF46" s="23"/>
      <c r="EBG46" s="23"/>
      <c r="EBH46" s="23"/>
      <c r="EBI46" s="23"/>
      <c r="EBJ46" s="23"/>
      <c r="EBK46" s="23"/>
      <c r="EBL46" s="23"/>
      <c r="EBM46" s="23"/>
      <c r="EBN46" s="23"/>
      <c r="EBO46" s="23"/>
      <c r="EBP46" s="23"/>
      <c r="EBQ46" s="23"/>
      <c r="EBR46" s="23"/>
      <c r="EBS46" s="23"/>
      <c r="EBT46" s="23"/>
      <c r="EBU46" s="23"/>
      <c r="EBV46" s="23"/>
      <c r="EBW46" s="23"/>
      <c r="EBX46" s="23"/>
      <c r="EBY46" s="23"/>
      <c r="EBZ46" s="23"/>
      <c r="ECA46" s="23"/>
      <c r="ECB46" s="23"/>
      <c r="ECC46" s="23"/>
      <c r="ECD46" s="23"/>
      <c r="ECE46" s="23"/>
      <c r="ECF46" s="23"/>
      <c r="ECG46" s="23"/>
      <c r="ECH46" s="23"/>
      <c r="ECI46" s="23"/>
      <c r="ECJ46" s="23"/>
      <c r="ECK46" s="23"/>
      <c r="ECL46" s="23"/>
      <c r="ECM46" s="23"/>
      <c r="ECN46" s="23"/>
      <c r="ECO46" s="23"/>
      <c r="ECP46" s="23"/>
      <c r="ECQ46" s="23"/>
      <c r="ECR46" s="23"/>
      <c r="ECS46" s="23"/>
      <c r="ECT46" s="23"/>
      <c r="ECU46" s="23"/>
      <c r="ECV46" s="23"/>
      <c r="ECW46" s="23"/>
      <c r="ECX46" s="23"/>
      <c r="ECY46" s="23"/>
      <c r="ECZ46" s="23"/>
      <c r="EDA46" s="23"/>
      <c r="EDB46" s="23"/>
      <c r="EDC46" s="23"/>
      <c r="EDD46" s="23"/>
      <c r="EDE46" s="23"/>
      <c r="EDF46" s="23"/>
      <c r="EDG46" s="23"/>
      <c r="EDH46" s="23"/>
      <c r="EDI46" s="23"/>
      <c r="EDJ46" s="23"/>
      <c r="EDK46" s="23"/>
      <c r="EDL46" s="23"/>
      <c r="EDM46" s="23"/>
      <c r="EDN46" s="23"/>
      <c r="EDO46" s="23"/>
      <c r="EDP46" s="23"/>
      <c r="EDQ46" s="23"/>
      <c r="EDR46" s="23"/>
      <c r="EDS46" s="23"/>
      <c r="EDT46" s="23"/>
      <c r="EDU46" s="23"/>
      <c r="EDV46" s="23"/>
      <c r="EDW46" s="23"/>
      <c r="EDX46" s="23"/>
      <c r="EDY46" s="23"/>
      <c r="EDZ46" s="23"/>
      <c r="EEA46" s="23"/>
      <c r="EEB46" s="23"/>
      <c r="EEC46" s="23"/>
      <c r="EED46" s="23"/>
      <c r="EEE46" s="23"/>
      <c r="EEF46" s="23"/>
      <c r="EEG46" s="23"/>
      <c r="EEH46" s="23"/>
      <c r="EEI46" s="23"/>
      <c r="EEJ46" s="23"/>
      <c r="EEK46" s="23"/>
      <c r="EEL46" s="23"/>
      <c r="EEM46" s="23"/>
      <c r="EEN46" s="23"/>
      <c r="EEO46" s="23"/>
      <c r="EEP46" s="23"/>
      <c r="EEQ46" s="23"/>
      <c r="EER46" s="23"/>
      <c r="EES46" s="23"/>
      <c r="EET46" s="23"/>
      <c r="EEU46" s="23"/>
      <c r="EEV46" s="23"/>
      <c r="EEW46" s="23"/>
      <c r="EEX46" s="23"/>
      <c r="EEY46" s="23"/>
      <c r="EEZ46" s="23"/>
      <c r="EFA46" s="23"/>
      <c r="EFB46" s="23"/>
      <c r="EFC46" s="23"/>
      <c r="EFD46" s="23"/>
      <c r="EFE46" s="23"/>
      <c r="EFF46" s="23"/>
      <c r="EFG46" s="23"/>
      <c r="EFH46" s="23"/>
      <c r="EFI46" s="23"/>
      <c r="EFJ46" s="23"/>
      <c r="EFK46" s="23"/>
      <c r="EFL46" s="23"/>
      <c r="EFM46" s="23"/>
      <c r="EFN46" s="23"/>
      <c r="EFO46" s="23"/>
      <c r="EFP46" s="23"/>
      <c r="EFQ46" s="23"/>
      <c r="EFR46" s="23"/>
      <c r="EFS46" s="23"/>
      <c r="EFT46" s="23"/>
      <c r="EFU46" s="23"/>
      <c r="EFV46" s="23"/>
      <c r="EFW46" s="23"/>
      <c r="EFX46" s="23"/>
      <c r="EFY46" s="23"/>
      <c r="EFZ46" s="23"/>
      <c r="EGA46" s="23"/>
      <c r="EGB46" s="23"/>
      <c r="EGC46" s="23"/>
      <c r="EGD46" s="23"/>
      <c r="EGE46" s="23"/>
      <c r="EGF46" s="23"/>
      <c r="EGG46" s="23"/>
      <c r="EGH46" s="23"/>
      <c r="EGI46" s="23"/>
      <c r="EGJ46" s="23"/>
      <c r="EGK46" s="23"/>
      <c r="EGL46" s="23"/>
      <c r="EGM46" s="23"/>
      <c r="EGN46" s="23"/>
      <c r="EGO46" s="23"/>
      <c r="EGP46" s="23"/>
      <c r="EGQ46" s="23"/>
      <c r="EGR46" s="23"/>
      <c r="EGS46" s="23"/>
      <c r="EGT46" s="23"/>
      <c r="EGU46" s="23"/>
      <c r="EGV46" s="23"/>
      <c r="EGW46" s="23"/>
      <c r="EGX46" s="23"/>
      <c r="EGY46" s="23"/>
      <c r="EGZ46" s="23"/>
      <c r="EHA46" s="23"/>
      <c r="EHB46" s="23"/>
      <c r="EHC46" s="23"/>
      <c r="EHD46" s="23"/>
      <c r="EHE46" s="23"/>
      <c r="EHF46" s="23"/>
      <c r="EHG46" s="23"/>
      <c r="EHH46" s="23"/>
      <c r="EHI46" s="23"/>
      <c r="EHJ46" s="23"/>
      <c r="EHK46" s="23"/>
      <c r="EHL46" s="23"/>
      <c r="EHM46" s="23"/>
      <c r="EHN46" s="23"/>
      <c r="EHO46" s="23"/>
      <c r="EHP46" s="23"/>
      <c r="EHQ46" s="23"/>
      <c r="EHR46" s="23"/>
      <c r="EHS46" s="23"/>
      <c r="EHT46" s="23"/>
      <c r="EHU46" s="23"/>
      <c r="EHV46" s="23"/>
      <c r="EHW46" s="23"/>
      <c r="EHX46" s="23"/>
      <c r="EHY46" s="23"/>
      <c r="EHZ46" s="23"/>
      <c r="EIA46" s="23"/>
      <c r="EIB46" s="23"/>
      <c r="EIC46" s="23"/>
      <c r="EID46" s="23"/>
      <c r="EIE46" s="23"/>
      <c r="EIF46" s="23"/>
      <c r="EIG46" s="23"/>
      <c r="EIH46" s="23"/>
      <c r="EII46" s="23"/>
      <c r="EIJ46" s="23"/>
      <c r="EIK46" s="23"/>
      <c r="EIL46" s="23"/>
      <c r="EIM46" s="23"/>
      <c r="EIN46" s="23"/>
      <c r="EIO46" s="23"/>
      <c r="EIP46" s="23"/>
      <c r="EIQ46" s="23"/>
      <c r="EIR46" s="23"/>
      <c r="EIS46" s="23"/>
      <c r="EIT46" s="23"/>
      <c r="EIU46" s="23"/>
      <c r="EIV46" s="23"/>
      <c r="EIW46" s="23"/>
      <c r="EIX46" s="23"/>
      <c r="EIY46" s="23"/>
      <c r="EIZ46" s="23"/>
      <c r="EJA46" s="23"/>
      <c r="EJB46" s="23"/>
      <c r="EJC46" s="23"/>
      <c r="EJD46" s="23"/>
      <c r="EJE46" s="23"/>
      <c r="EJF46" s="23"/>
      <c r="EJG46" s="23"/>
      <c r="EJH46" s="23"/>
      <c r="EJI46" s="23"/>
      <c r="EJJ46" s="23"/>
      <c r="EJK46" s="23"/>
      <c r="EJL46" s="23"/>
      <c r="EJM46" s="23"/>
      <c r="EJN46" s="23"/>
      <c r="EJO46" s="23"/>
      <c r="EJP46" s="23"/>
      <c r="EJQ46" s="23"/>
      <c r="EJR46" s="23"/>
      <c r="EJS46" s="23"/>
      <c r="EJT46" s="23"/>
      <c r="EJU46" s="23"/>
      <c r="EJV46" s="23"/>
      <c r="EJW46" s="23"/>
      <c r="EJX46" s="23"/>
      <c r="EJY46" s="23"/>
      <c r="EJZ46" s="23"/>
      <c r="EKA46" s="23"/>
      <c r="EKB46" s="23"/>
      <c r="EKC46" s="23"/>
      <c r="EKD46" s="23"/>
      <c r="EKE46" s="23"/>
      <c r="EKF46" s="23"/>
      <c r="EKG46" s="23"/>
      <c r="EKH46" s="23"/>
      <c r="EKI46" s="23"/>
      <c r="EKJ46" s="23"/>
      <c r="EKK46" s="23"/>
      <c r="EKL46" s="23"/>
      <c r="EKM46" s="23"/>
      <c r="EKN46" s="23"/>
      <c r="EKO46" s="23"/>
      <c r="EKP46" s="23"/>
      <c r="EKQ46" s="23"/>
      <c r="EKR46" s="23"/>
      <c r="EKS46" s="23"/>
      <c r="EKT46" s="23"/>
      <c r="EKU46" s="23"/>
      <c r="EKV46" s="23"/>
      <c r="EKW46" s="23"/>
      <c r="EKX46" s="23"/>
      <c r="EKY46" s="23"/>
      <c r="EKZ46" s="23"/>
      <c r="ELA46" s="23"/>
      <c r="ELB46" s="23"/>
      <c r="ELC46" s="23"/>
      <c r="ELD46" s="23"/>
      <c r="ELE46" s="23"/>
      <c r="ELF46" s="23"/>
      <c r="ELG46" s="23"/>
      <c r="ELH46" s="23"/>
      <c r="ELI46" s="23"/>
      <c r="ELJ46" s="23"/>
      <c r="ELK46" s="23"/>
      <c r="ELL46" s="23"/>
      <c r="ELM46" s="23"/>
      <c r="ELN46" s="23"/>
      <c r="ELO46" s="23"/>
      <c r="ELP46" s="23"/>
      <c r="ELQ46" s="23"/>
      <c r="ELR46" s="23"/>
      <c r="ELS46" s="23"/>
      <c r="ELT46" s="23"/>
      <c r="ELU46" s="23"/>
      <c r="ELV46" s="23"/>
      <c r="ELW46" s="23"/>
      <c r="ELX46" s="23"/>
      <c r="ELY46" s="23"/>
      <c r="ELZ46" s="23"/>
      <c r="EMA46" s="23"/>
      <c r="EMB46" s="23"/>
      <c r="EMC46" s="23"/>
      <c r="EMD46" s="23"/>
      <c r="EME46" s="23"/>
      <c r="EMF46" s="23"/>
      <c r="EMG46" s="23"/>
      <c r="EMH46" s="23"/>
      <c r="EMI46" s="23"/>
      <c r="EMJ46" s="23"/>
      <c r="EMK46" s="23"/>
      <c r="EML46" s="23"/>
      <c r="EMM46" s="23"/>
      <c r="EMN46" s="23"/>
      <c r="EMO46" s="23"/>
      <c r="EMP46" s="23"/>
      <c r="EMQ46" s="23"/>
      <c r="EMR46" s="23"/>
      <c r="EMS46" s="23"/>
      <c r="EMT46" s="23"/>
      <c r="EMU46" s="23"/>
      <c r="EMV46" s="23"/>
      <c r="EMW46" s="23"/>
      <c r="EMX46" s="23"/>
      <c r="EMY46" s="23"/>
      <c r="EMZ46" s="23"/>
      <c r="ENA46" s="23"/>
      <c r="ENB46" s="23"/>
      <c r="ENC46" s="23"/>
      <c r="END46" s="23"/>
      <c r="ENE46" s="23"/>
      <c r="ENF46" s="23"/>
      <c r="ENG46" s="23"/>
      <c r="ENH46" s="23"/>
      <c r="ENI46" s="23"/>
      <c r="ENJ46" s="23"/>
      <c r="ENK46" s="23"/>
      <c r="ENL46" s="23"/>
      <c r="ENM46" s="23"/>
      <c r="ENN46" s="23"/>
      <c r="ENO46" s="23"/>
      <c r="ENP46" s="23"/>
      <c r="ENQ46" s="23"/>
      <c r="ENR46" s="23"/>
      <c r="ENS46" s="23"/>
      <c r="ENT46" s="23"/>
      <c r="ENU46" s="23"/>
      <c r="ENV46" s="23"/>
      <c r="ENW46" s="23"/>
      <c r="ENX46" s="23"/>
      <c r="ENY46" s="23"/>
      <c r="ENZ46" s="23"/>
      <c r="EOA46" s="23"/>
      <c r="EOB46" s="23"/>
      <c r="EOC46" s="23"/>
      <c r="EOD46" s="23"/>
      <c r="EOE46" s="23"/>
      <c r="EOF46" s="23"/>
      <c r="EOG46" s="23"/>
      <c r="EOH46" s="23"/>
      <c r="EOI46" s="23"/>
      <c r="EOJ46" s="23"/>
      <c r="EOK46" s="23"/>
      <c r="EOL46" s="23"/>
      <c r="EOM46" s="23"/>
      <c r="EON46" s="23"/>
      <c r="EOO46" s="23"/>
      <c r="EOP46" s="23"/>
      <c r="EOQ46" s="23"/>
      <c r="EOR46" s="23"/>
      <c r="EOS46" s="23"/>
      <c r="EOT46" s="23"/>
      <c r="EOU46" s="23"/>
      <c r="EOV46" s="23"/>
      <c r="EOW46" s="23"/>
      <c r="EOX46" s="23"/>
      <c r="EOY46" s="23"/>
      <c r="EOZ46" s="23"/>
      <c r="EPA46" s="23"/>
      <c r="EPB46" s="23"/>
      <c r="EPC46" s="23"/>
      <c r="EPD46" s="23"/>
      <c r="EPE46" s="23"/>
      <c r="EPF46" s="23"/>
      <c r="EPG46" s="23"/>
      <c r="EPH46" s="23"/>
      <c r="EPI46" s="23"/>
      <c r="EPJ46" s="23"/>
      <c r="EPK46" s="23"/>
      <c r="EPL46" s="23"/>
      <c r="EPM46" s="23"/>
      <c r="EPN46" s="23"/>
      <c r="EPO46" s="23"/>
      <c r="EPP46" s="23"/>
      <c r="EPQ46" s="23"/>
      <c r="EPR46" s="23"/>
      <c r="EPS46" s="23"/>
      <c r="EPT46" s="23"/>
      <c r="EPU46" s="23"/>
      <c r="EPV46" s="23"/>
      <c r="EPW46" s="23"/>
      <c r="EPX46" s="23"/>
      <c r="EPY46" s="23"/>
      <c r="EPZ46" s="23"/>
      <c r="EQA46" s="23"/>
      <c r="EQB46" s="23"/>
      <c r="EQC46" s="23"/>
      <c r="EQD46" s="23"/>
      <c r="EQE46" s="23"/>
      <c r="EQF46" s="23"/>
      <c r="EQG46" s="23"/>
      <c r="EQH46" s="23"/>
      <c r="EQI46" s="23"/>
      <c r="EQJ46" s="23"/>
      <c r="EQK46" s="23"/>
      <c r="EQL46" s="23"/>
      <c r="EQM46" s="23"/>
      <c r="EQN46" s="23"/>
      <c r="EQO46" s="23"/>
      <c r="EQP46" s="23"/>
      <c r="EQQ46" s="23"/>
      <c r="EQR46" s="23"/>
      <c r="EQS46" s="23"/>
      <c r="EQT46" s="23"/>
      <c r="EQU46" s="23"/>
      <c r="EQV46" s="23"/>
      <c r="EQW46" s="23"/>
      <c r="EQX46" s="23"/>
      <c r="EQY46" s="23"/>
      <c r="EQZ46" s="23"/>
      <c r="ERA46" s="23"/>
      <c r="ERB46" s="23"/>
      <c r="ERC46" s="23"/>
      <c r="ERD46" s="23"/>
      <c r="ERE46" s="23"/>
      <c r="ERF46" s="23"/>
      <c r="ERG46" s="23"/>
      <c r="ERH46" s="23"/>
      <c r="ERI46" s="23"/>
      <c r="ERJ46" s="23"/>
      <c r="ERK46" s="23"/>
      <c r="ERL46" s="23"/>
      <c r="ERM46" s="23"/>
      <c r="ERN46" s="23"/>
      <c r="ERO46" s="23"/>
      <c r="ERP46" s="23"/>
      <c r="ERQ46" s="23"/>
      <c r="ERR46" s="23"/>
      <c r="ERS46" s="23"/>
      <c r="ERT46" s="23"/>
      <c r="ERU46" s="23"/>
      <c r="ERV46" s="23"/>
      <c r="ERW46" s="23"/>
      <c r="ERX46" s="23"/>
      <c r="ERY46" s="23"/>
      <c r="ERZ46" s="23"/>
      <c r="ESA46" s="23"/>
      <c r="ESB46" s="23"/>
      <c r="ESC46" s="23"/>
      <c r="ESD46" s="23"/>
      <c r="ESE46" s="23"/>
      <c r="ESF46" s="23"/>
      <c r="ESG46" s="23"/>
      <c r="ESH46" s="23"/>
      <c r="ESI46" s="23"/>
      <c r="ESJ46" s="23"/>
      <c r="ESK46" s="23"/>
      <c r="ESL46" s="23"/>
      <c r="ESM46" s="23"/>
      <c r="ESN46" s="23"/>
      <c r="ESO46" s="23"/>
      <c r="ESP46" s="23"/>
      <c r="ESQ46" s="23"/>
      <c r="ESR46" s="23"/>
      <c r="ESS46" s="23"/>
      <c r="EST46" s="23"/>
      <c r="ESU46" s="23"/>
      <c r="ESV46" s="23"/>
      <c r="ESW46" s="23"/>
      <c r="ESX46" s="23"/>
      <c r="ESY46" s="23"/>
      <c r="ESZ46" s="23"/>
      <c r="ETA46" s="23"/>
      <c r="ETB46" s="23"/>
      <c r="ETC46" s="23"/>
      <c r="ETD46" s="23"/>
      <c r="ETE46" s="23"/>
      <c r="ETF46" s="23"/>
      <c r="ETG46" s="23"/>
      <c r="ETH46" s="23"/>
      <c r="ETI46" s="23"/>
      <c r="ETJ46" s="23"/>
      <c r="ETK46" s="23"/>
      <c r="ETL46" s="23"/>
      <c r="ETM46" s="23"/>
      <c r="ETN46" s="23"/>
      <c r="ETO46" s="23"/>
      <c r="ETP46" s="23"/>
      <c r="ETQ46" s="23"/>
      <c r="ETR46" s="23"/>
      <c r="ETS46" s="23"/>
      <c r="ETT46" s="23"/>
      <c r="ETU46" s="23"/>
      <c r="ETV46" s="23"/>
      <c r="ETW46" s="23"/>
      <c r="ETX46" s="23"/>
      <c r="ETY46" s="23"/>
      <c r="ETZ46" s="23"/>
      <c r="EUA46" s="23"/>
      <c r="EUB46" s="23"/>
      <c r="EUC46" s="23"/>
      <c r="EUD46" s="23"/>
      <c r="EUE46" s="23"/>
      <c r="EUF46" s="23"/>
      <c r="EUG46" s="23"/>
      <c r="EUH46" s="23"/>
      <c r="EUI46" s="23"/>
      <c r="EUJ46" s="23"/>
      <c r="EUK46" s="23"/>
      <c r="EUL46" s="23"/>
      <c r="EUM46" s="23"/>
      <c r="EUN46" s="23"/>
      <c r="EUO46" s="23"/>
      <c r="EUP46" s="23"/>
      <c r="EUQ46" s="23"/>
      <c r="EUR46" s="23"/>
      <c r="EUS46" s="23"/>
      <c r="EUT46" s="23"/>
      <c r="EUU46" s="23"/>
      <c r="EUV46" s="23"/>
      <c r="EUW46" s="23"/>
      <c r="EUX46" s="23"/>
      <c r="EUY46" s="23"/>
      <c r="EUZ46" s="23"/>
      <c r="EVA46" s="23"/>
      <c r="EVB46" s="23"/>
      <c r="EVC46" s="23"/>
      <c r="EVD46" s="23"/>
      <c r="EVE46" s="23"/>
      <c r="EVF46" s="23"/>
      <c r="EVG46" s="23"/>
      <c r="EVH46" s="23"/>
      <c r="EVI46" s="23"/>
      <c r="EVJ46" s="23"/>
      <c r="EVK46" s="23"/>
      <c r="EVL46" s="23"/>
      <c r="EVM46" s="23"/>
      <c r="EVN46" s="23"/>
      <c r="EVO46" s="23"/>
      <c r="EVP46" s="23"/>
      <c r="EVQ46" s="23"/>
      <c r="EVR46" s="23"/>
      <c r="EVS46" s="23"/>
      <c r="EVT46" s="23"/>
      <c r="EVU46" s="23"/>
      <c r="EVV46" s="23"/>
      <c r="EVW46" s="23"/>
      <c r="EVX46" s="23"/>
      <c r="EVY46" s="23"/>
      <c r="EVZ46" s="23"/>
      <c r="EWA46" s="23"/>
      <c r="EWB46" s="23"/>
      <c r="EWC46" s="23"/>
      <c r="EWD46" s="23"/>
      <c r="EWE46" s="23"/>
      <c r="EWF46" s="23"/>
      <c r="EWG46" s="23"/>
      <c r="EWH46" s="23"/>
      <c r="EWI46" s="23"/>
      <c r="EWJ46" s="23"/>
      <c r="EWK46" s="23"/>
      <c r="EWL46" s="23"/>
      <c r="EWM46" s="23"/>
      <c r="EWN46" s="23"/>
      <c r="EWO46" s="23"/>
      <c r="EWP46" s="23"/>
      <c r="EWQ46" s="23"/>
      <c r="EWR46" s="23"/>
      <c r="EWS46" s="23"/>
      <c r="EWT46" s="23"/>
      <c r="EWU46" s="23"/>
      <c r="EWV46" s="23"/>
      <c r="EWW46" s="23"/>
      <c r="EWX46" s="23"/>
      <c r="EWY46" s="23"/>
      <c r="EWZ46" s="23"/>
      <c r="EXA46" s="23"/>
      <c r="EXB46" s="23"/>
      <c r="EXC46" s="23"/>
      <c r="EXD46" s="23"/>
      <c r="EXE46" s="23"/>
      <c r="EXF46" s="23"/>
      <c r="EXG46" s="23"/>
      <c r="EXH46" s="23"/>
      <c r="EXI46" s="23"/>
      <c r="EXJ46" s="23"/>
      <c r="EXK46" s="23"/>
      <c r="EXL46" s="23"/>
      <c r="EXM46" s="23"/>
      <c r="EXN46" s="23"/>
      <c r="EXO46" s="23"/>
      <c r="EXP46" s="23"/>
      <c r="EXQ46" s="23"/>
      <c r="EXR46" s="23"/>
      <c r="EXS46" s="23"/>
      <c r="EXT46" s="23"/>
      <c r="EXU46" s="23"/>
      <c r="EXV46" s="23"/>
      <c r="EXW46" s="23"/>
      <c r="EXX46" s="23"/>
      <c r="EXY46" s="23"/>
      <c r="EXZ46" s="23"/>
      <c r="EYA46" s="23"/>
      <c r="EYB46" s="23"/>
      <c r="EYC46" s="23"/>
      <c r="EYD46" s="23"/>
      <c r="EYE46" s="23"/>
      <c r="EYF46" s="23"/>
      <c r="EYG46" s="23"/>
      <c r="EYH46" s="23"/>
      <c r="EYI46" s="23"/>
      <c r="EYJ46" s="23"/>
      <c r="EYK46" s="23"/>
      <c r="EYL46" s="23"/>
      <c r="EYM46" s="23"/>
      <c r="EYN46" s="23"/>
      <c r="EYO46" s="23"/>
      <c r="EYP46" s="23"/>
      <c r="EYQ46" s="23"/>
      <c r="EYR46" s="23"/>
      <c r="EYS46" s="23"/>
      <c r="EYT46" s="23"/>
      <c r="EYU46" s="23"/>
      <c r="EYV46" s="23"/>
      <c r="EYW46" s="23"/>
      <c r="EYX46" s="23"/>
      <c r="EYY46" s="23"/>
      <c r="EYZ46" s="23"/>
      <c r="EZA46" s="23"/>
      <c r="EZB46" s="23"/>
      <c r="EZC46" s="23"/>
      <c r="EZD46" s="23"/>
      <c r="EZE46" s="23"/>
      <c r="EZF46" s="23"/>
      <c r="EZG46" s="23"/>
      <c r="EZH46" s="23"/>
      <c r="EZI46" s="23"/>
      <c r="EZJ46" s="23"/>
      <c r="EZK46" s="23"/>
      <c r="EZL46" s="23"/>
      <c r="EZM46" s="23"/>
      <c r="EZN46" s="23"/>
      <c r="EZO46" s="23"/>
      <c r="EZP46" s="23"/>
      <c r="EZQ46" s="23"/>
      <c r="EZR46" s="23"/>
      <c r="EZS46" s="23"/>
      <c r="EZT46" s="23"/>
      <c r="EZU46" s="23"/>
      <c r="EZV46" s="23"/>
      <c r="EZW46" s="23"/>
      <c r="EZX46" s="23"/>
      <c r="EZY46" s="23"/>
      <c r="EZZ46" s="23"/>
      <c r="FAA46" s="23"/>
      <c r="FAB46" s="23"/>
      <c r="FAC46" s="23"/>
      <c r="FAD46" s="23"/>
      <c r="FAE46" s="23"/>
      <c r="FAF46" s="23"/>
      <c r="FAG46" s="23"/>
      <c r="FAH46" s="23"/>
      <c r="FAI46" s="23"/>
      <c r="FAJ46" s="23"/>
      <c r="FAK46" s="23"/>
      <c r="FAL46" s="23"/>
      <c r="FAM46" s="23"/>
      <c r="FAN46" s="23"/>
      <c r="FAO46" s="23"/>
      <c r="FAP46" s="23"/>
      <c r="FAQ46" s="23"/>
      <c r="FAR46" s="23"/>
      <c r="FAS46" s="23"/>
      <c r="FAT46" s="23"/>
      <c r="FAU46" s="23"/>
      <c r="FAV46" s="23"/>
      <c r="FAW46" s="23"/>
      <c r="FAX46" s="23"/>
      <c r="FAY46" s="23"/>
      <c r="FAZ46" s="23"/>
      <c r="FBA46" s="23"/>
      <c r="FBB46" s="23"/>
      <c r="FBC46" s="23"/>
      <c r="FBD46" s="23"/>
      <c r="FBE46" s="23"/>
      <c r="FBF46" s="23"/>
      <c r="FBG46" s="23"/>
      <c r="FBH46" s="23"/>
      <c r="FBI46" s="23"/>
      <c r="FBJ46" s="23"/>
      <c r="FBK46" s="23"/>
      <c r="FBL46" s="23"/>
      <c r="FBM46" s="23"/>
      <c r="FBN46" s="23"/>
      <c r="FBO46" s="23"/>
      <c r="FBP46" s="23"/>
      <c r="FBQ46" s="23"/>
      <c r="FBR46" s="23"/>
      <c r="FBS46" s="23"/>
      <c r="FBT46" s="23"/>
      <c r="FBU46" s="23"/>
      <c r="FBV46" s="23"/>
      <c r="FBW46" s="23"/>
      <c r="FBX46" s="23"/>
      <c r="FBY46" s="23"/>
      <c r="FBZ46" s="23"/>
      <c r="FCA46" s="23"/>
      <c r="FCB46" s="23"/>
      <c r="FCC46" s="23"/>
      <c r="FCD46" s="23"/>
      <c r="FCE46" s="23"/>
      <c r="FCF46" s="23"/>
      <c r="FCG46" s="23"/>
      <c r="FCH46" s="23"/>
      <c r="FCI46" s="23"/>
      <c r="FCJ46" s="23"/>
      <c r="FCK46" s="23"/>
      <c r="FCL46" s="23"/>
      <c r="FCM46" s="23"/>
      <c r="FCN46" s="23"/>
      <c r="FCO46" s="23"/>
      <c r="FCP46" s="23"/>
      <c r="FCQ46" s="23"/>
      <c r="FCR46" s="23"/>
      <c r="FCS46" s="23"/>
      <c r="FCT46" s="23"/>
      <c r="FCU46" s="23"/>
      <c r="FCV46" s="23"/>
      <c r="FCW46" s="23"/>
      <c r="FCX46" s="23"/>
      <c r="FCY46" s="23"/>
      <c r="FCZ46" s="23"/>
      <c r="FDA46" s="23"/>
      <c r="FDB46" s="23"/>
      <c r="FDC46" s="23"/>
      <c r="FDD46" s="23"/>
      <c r="FDE46" s="23"/>
      <c r="FDF46" s="23"/>
      <c r="FDG46" s="23"/>
      <c r="FDH46" s="23"/>
      <c r="FDI46" s="23"/>
      <c r="FDJ46" s="23"/>
      <c r="FDK46" s="23"/>
      <c r="FDL46" s="23"/>
      <c r="FDM46" s="23"/>
      <c r="FDN46" s="23"/>
      <c r="FDO46" s="23"/>
      <c r="FDP46" s="23"/>
      <c r="FDQ46" s="23"/>
      <c r="FDR46" s="23"/>
      <c r="FDS46" s="23"/>
      <c r="FDT46" s="23"/>
      <c r="FDU46" s="23"/>
      <c r="FDV46" s="23"/>
      <c r="FDW46" s="23"/>
      <c r="FDX46" s="23"/>
      <c r="FDY46" s="23"/>
      <c r="FDZ46" s="23"/>
      <c r="FEA46" s="23"/>
      <c r="FEB46" s="23"/>
      <c r="FEC46" s="23"/>
      <c r="FED46" s="23"/>
      <c r="FEE46" s="23"/>
      <c r="FEF46" s="23"/>
      <c r="FEG46" s="23"/>
      <c r="FEH46" s="23"/>
      <c r="FEI46" s="23"/>
      <c r="FEJ46" s="23"/>
      <c r="FEK46" s="23"/>
      <c r="FEL46" s="23"/>
      <c r="FEM46" s="23"/>
      <c r="FEN46" s="23"/>
      <c r="FEO46" s="23"/>
      <c r="FEP46" s="23"/>
      <c r="FEQ46" s="23"/>
      <c r="FER46" s="23"/>
      <c r="FES46" s="23"/>
      <c r="FET46" s="23"/>
      <c r="FEU46" s="23"/>
      <c r="FEV46" s="23"/>
      <c r="FEW46" s="23"/>
      <c r="FEX46" s="23"/>
      <c r="FEY46" s="23"/>
      <c r="FEZ46" s="23"/>
      <c r="FFA46" s="23"/>
      <c r="FFB46" s="23"/>
      <c r="FFC46" s="23"/>
      <c r="FFD46" s="23"/>
      <c r="FFE46" s="23"/>
      <c r="FFF46" s="23"/>
      <c r="FFG46" s="23"/>
      <c r="FFH46" s="23"/>
      <c r="FFI46" s="23"/>
      <c r="FFJ46" s="23"/>
      <c r="FFK46" s="23"/>
      <c r="FFL46" s="23"/>
      <c r="FFM46" s="23"/>
      <c r="FFN46" s="23"/>
      <c r="FFO46" s="23"/>
      <c r="FFP46" s="23"/>
      <c r="FFQ46" s="23"/>
      <c r="FFR46" s="23"/>
      <c r="FFS46" s="23"/>
      <c r="FFT46" s="23"/>
      <c r="FFU46" s="23"/>
      <c r="FFV46" s="23"/>
      <c r="FFW46" s="23"/>
      <c r="FFX46" s="23"/>
      <c r="FFY46" s="23"/>
      <c r="FFZ46" s="23"/>
      <c r="FGA46" s="23"/>
      <c r="FGB46" s="23"/>
      <c r="FGC46" s="23"/>
      <c r="FGD46" s="23"/>
      <c r="FGE46" s="23"/>
      <c r="FGF46" s="23"/>
      <c r="FGG46" s="23"/>
      <c r="FGH46" s="23"/>
      <c r="FGI46" s="23"/>
      <c r="FGJ46" s="23"/>
      <c r="FGK46" s="23"/>
      <c r="FGL46" s="23"/>
      <c r="FGM46" s="23"/>
      <c r="FGN46" s="23"/>
      <c r="FGO46" s="23"/>
      <c r="FGP46" s="23"/>
      <c r="FGQ46" s="23"/>
      <c r="FGR46" s="23"/>
      <c r="FGS46" s="23"/>
      <c r="FGT46" s="23"/>
      <c r="FGU46" s="23"/>
      <c r="FGV46" s="23"/>
      <c r="FGW46" s="23"/>
      <c r="FGX46" s="23"/>
      <c r="FGY46" s="23"/>
      <c r="FGZ46" s="23"/>
      <c r="FHA46" s="23"/>
      <c r="FHB46" s="23"/>
      <c r="FHC46" s="23"/>
      <c r="FHD46" s="23"/>
      <c r="FHE46" s="23"/>
      <c r="FHF46" s="23"/>
      <c r="FHG46" s="23"/>
      <c r="FHH46" s="23"/>
      <c r="FHI46" s="23"/>
      <c r="FHJ46" s="23"/>
      <c r="FHK46" s="23"/>
      <c r="FHL46" s="23"/>
      <c r="FHM46" s="23"/>
      <c r="FHN46" s="23"/>
      <c r="FHO46" s="23"/>
      <c r="FHP46" s="23"/>
      <c r="FHQ46" s="23"/>
      <c r="FHR46" s="23"/>
      <c r="FHS46" s="23"/>
      <c r="FHT46" s="23"/>
      <c r="FHU46" s="23"/>
      <c r="FHV46" s="23"/>
      <c r="FHW46" s="23"/>
      <c r="FHX46" s="23"/>
      <c r="FHY46" s="23"/>
      <c r="FHZ46" s="23"/>
      <c r="FIA46" s="23"/>
      <c r="FIB46" s="23"/>
      <c r="FIC46" s="23"/>
      <c r="FID46" s="23"/>
      <c r="FIE46" s="23"/>
      <c r="FIF46" s="23"/>
      <c r="FIG46" s="23"/>
      <c r="FIH46" s="23"/>
      <c r="FII46" s="23"/>
      <c r="FIJ46" s="23"/>
      <c r="FIK46" s="23"/>
      <c r="FIL46" s="23"/>
      <c r="FIM46" s="23"/>
      <c r="FIN46" s="23"/>
      <c r="FIO46" s="23"/>
      <c r="FIP46" s="23"/>
      <c r="FIQ46" s="23"/>
      <c r="FIR46" s="23"/>
      <c r="FIS46" s="23"/>
      <c r="FIT46" s="23"/>
      <c r="FIU46" s="23"/>
      <c r="FIV46" s="23"/>
      <c r="FIW46" s="23"/>
      <c r="FIX46" s="23"/>
      <c r="FIY46" s="23"/>
      <c r="FIZ46" s="23"/>
      <c r="FJA46" s="23"/>
      <c r="FJB46" s="23"/>
      <c r="FJC46" s="23"/>
      <c r="FJD46" s="23"/>
      <c r="FJE46" s="23"/>
      <c r="FJF46" s="23"/>
      <c r="FJG46" s="23"/>
      <c r="FJH46" s="23"/>
      <c r="FJI46" s="23"/>
      <c r="FJJ46" s="23"/>
      <c r="FJK46" s="23"/>
      <c r="FJL46" s="23"/>
      <c r="FJM46" s="23"/>
      <c r="FJN46" s="23"/>
      <c r="FJO46" s="23"/>
      <c r="FJP46" s="23"/>
      <c r="FJQ46" s="23"/>
      <c r="FJR46" s="23"/>
      <c r="FJS46" s="23"/>
      <c r="FJT46" s="23"/>
      <c r="FJU46" s="23"/>
      <c r="FJV46" s="23"/>
      <c r="FJW46" s="23"/>
      <c r="FJX46" s="23"/>
      <c r="FJY46" s="23"/>
      <c r="FJZ46" s="23"/>
      <c r="FKA46" s="23"/>
      <c r="FKB46" s="23"/>
      <c r="FKC46" s="23"/>
      <c r="FKD46" s="23"/>
      <c r="FKE46" s="23"/>
      <c r="FKF46" s="23"/>
      <c r="FKG46" s="23"/>
      <c r="FKH46" s="23"/>
      <c r="FKI46" s="23"/>
      <c r="FKJ46" s="23"/>
      <c r="FKK46" s="23"/>
      <c r="FKL46" s="23"/>
      <c r="FKM46" s="23"/>
      <c r="FKN46" s="23"/>
      <c r="FKO46" s="23"/>
      <c r="FKP46" s="23"/>
      <c r="FKQ46" s="23"/>
      <c r="FKR46" s="23"/>
      <c r="FKS46" s="23"/>
      <c r="FKT46" s="23"/>
      <c r="FKU46" s="23"/>
      <c r="FKV46" s="23"/>
      <c r="FKW46" s="23"/>
      <c r="FKX46" s="23"/>
      <c r="FKY46" s="23"/>
      <c r="FKZ46" s="23"/>
      <c r="FLA46" s="23"/>
      <c r="FLB46" s="23"/>
      <c r="FLC46" s="23"/>
      <c r="FLD46" s="23"/>
      <c r="FLE46" s="23"/>
      <c r="FLF46" s="23"/>
      <c r="FLG46" s="23"/>
      <c r="FLH46" s="23"/>
      <c r="FLI46" s="23"/>
      <c r="FLJ46" s="23"/>
      <c r="FLK46" s="23"/>
      <c r="FLL46" s="23"/>
      <c r="FLM46" s="23"/>
      <c r="FLN46" s="23"/>
      <c r="FLO46" s="23"/>
      <c r="FLP46" s="23"/>
      <c r="FLQ46" s="23"/>
      <c r="FLR46" s="23"/>
      <c r="FLS46" s="23"/>
      <c r="FLT46" s="23"/>
      <c r="FLU46" s="23"/>
      <c r="FLV46" s="23"/>
      <c r="FLW46" s="23"/>
      <c r="FLX46" s="23"/>
      <c r="FLY46" s="23"/>
      <c r="FLZ46" s="23"/>
      <c r="FMA46" s="23"/>
      <c r="FMB46" s="23"/>
      <c r="FMC46" s="23"/>
      <c r="FMD46" s="23"/>
      <c r="FME46" s="23"/>
      <c r="FMF46" s="23"/>
      <c r="FMG46" s="23"/>
      <c r="FMH46" s="23"/>
      <c r="FMI46" s="23"/>
      <c r="FMJ46" s="23"/>
      <c r="FMK46" s="23"/>
      <c r="FML46" s="23"/>
      <c r="FMM46" s="23"/>
      <c r="FMN46" s="23"/>
      <c r="FMO46" s="23"/>
      <c r="FMP46" s="23"/>
      <c r="FMQ46" s="23"/>
      <c r="FMR46" s="23"/>
      <c r="FMS46" s="23"/>
      <c r="FMT46" s="23"/>
      <c r="FMU46" s="23"/>
      <c r="FMV46" s="23"/>
      <c r="FMW46" s="23"/>
      <c r="FMX46" s="23"/>
      <c r="FMY46" s="23"/>
      <c r="FMZ46" s="23"/>
      <c r="FNA46" s="23"/>
      <c r="FNB46" s="23"/>
      <c r="FNC46" s="23"/>
      <c r="FND46" s="23"/>
      <c r="FNE46" s="23"/>
      <c r="FNF46" s="23"/>
      <c r="FNG46" s="23"/>
      <c r="FNH46" s="23"/>
      <c r="FNI46" s="23"/>
      <c r="FNJ46" s="23"/>
      <c r="FNK46" s="23"/>
      <c r="FNL46" s="23"/>
      <c r="FNM46" s="23"/>
      <c r="FNN46" s="23"/>
      <c r="FNO46" s="23"/>
      <c r="FNP46" s="23"/>
      <c r="FNQ46" s="23"/>
      <c r="FNR46" s="23"/>
      <c r="FNS46" s="23"/>
      <c r="FNT46" s="23"/>
      <c r="FNU46" s="23"/>
      <c r="FNV46" s="23"/>
      <c r="FNW46" s="23"/>
      <c r="FNX46" s="23"/>
      <c r="FNY46" s="23"/>
      <c r="FNZ46" s="23"/>
      <c r="FOA46" s="23"/>
      <c r="FOB46" s="23"/>
      <c r="FOC46" s="23"/>
      <c r="FOD46" s="23"/>
      <c r="FOE46" s="23"/>
      <c r="FOF46" s="23"/>
      <c r="FOG46" s="23"/>
      <c r="FOH46" s="23"/>
      <c r="FOI46" s="23"/>
      <c r="FOJ46" s="23"/>
      <c r="FOK46" s="23"/>
      <c r="FOL46" s="23"/>
      <c r="FOM46" s="23"/>
      <c r="FON46" s="23"/>
      <c r="FOO46" s="23"/>
      <c r="FOP46" s="23"/>
      <c r="FOQ46" s="23"/>
      <c r="FOR46" s="23"/>
      <c r="FOS46" s="23"/>
      <c r="FOT46" s="23"/>
      <c r="FOU46" s="23"/>
      <c r="FOV46" s="23"/>
      <c r="FOW46" s="23"/>
      <c r="FOX46" s="23"/>
      <c r="FOY46" s="23"/>
      <c r="FOZ46" s="23"/>
      <c r="FPA46" s="23"/>
      <c r="FPB46" s="23"/>
      <c r="FPC46" s="23"/>
      <c r="FPD46" s="23"/>
      <c r="FPE46" s="23"/>
      <c r="FPF46" s="23"/>
      <c r="FPG46" s="23"/>
      <c r="FPH46" s="23"/>
      <c r="FPI46" s="23"/>
      <c r="FPJ46" s="23"/>
      <c r="FPK46" s="23"/>
      <c r="FPL46" s="23"/>
      <c r="FPM46" s="23"/>
      <c r="FPN46" s="23"/>
      <c r="FPO46" s="23"/>
      <c r="FPP46" s="23"/>
      <c r="FPQ46" s="23"/>
      <c r="FPR46" s="23"/>
      <c r="FPS46" s="23"/>
      <c r="FPT46" s="23"/>
      <c r="FPU46" s="23"/>
      <c r="FPV46" s="23"/>
      <c r="FPW46" s="23"/>
      <c r="FPX46" s="23"/>
      <c r="FPY46" s="23"/>
      <c r="FPZ46" s="23"/>
      <c r="FQA46" s="23"/>
      <c r="FQB46" s="23"/>
      <c r="FQC46" s="23"/>
      <c r="FQD46" s="23"/>
      <c r="FQE46" s="23"/>
      <c r="FQF46" s="23"/>
      <c r="FQG46" s="23"/>
      <c r="FQH46" s="23"/>
      <c r="FQI46" s="23"/>
      <c r="FQJ46" s="23"/>
      <c r="FQK46" s="23"/>
      <c r="FQL46" s="23"/>
      <c r="FQM46" s="23"/>
      <c r="FQN46" s="23"/>
      <c r="FQO46" s="23"/>
      <c r="FQP46" s="23"/>
      <c r="FQQ46" s="23"/>
      <c r="FQR46" s="23"/>
      <c r="FQS46" s="23"/>
      <c r="FQT46" s="23"/>
      <c r="FQU46" s="23"/>
      <c r="FQV46" s="23"/>
      <c r="FQW46" s="23"/>
      <c r="FQX46" s="23"/>
      <c r="FQY46" s="23"/>
      <c r="FQZ46" s="23"/>
      <c r="FRA46" s="23"/>
      <c r="FRB46" s="23"/>
      <c r="FRC46" s="23"/>
      <c r="FRD46" s="23"/>
      <c r="FRE46" s="23"/>
      <c r="FRF46" s="23"/>
      <c r="FRG46" s="23"/>
      <c r="FRH46" s="23"/>
      <c r="FRI46" s="23"/>
      <c r="FRJ46" s="23"/>
      <c r="FRK46" s="23"/>
      <c r="FRL46" s="23"/>
      <c r="FRM46" s="23"/>
      <c r="FRN46" s="23"/>
      <c r="FRO46" s="23"/>
      <c r="FRP46" s="23"/>
      <c r="FRQ46" s="23"/>
      <c r="FRR46" s="23"/>
      <c r="FRS46" s="23"/>
      <c r="FRT46" s="23"/>
      <c r="FRU46" s="23"/>
      <c r="FRV46" s="23"/>
      <c r="FRW46" s="23"/>
      <c r="FRX46" s="23"/>
      <c r="FRY46" s="23"/>
      <c r="FRZ46" s="23"/>
      <c r="FSA46" s="23"/>
      <c r="FSB46" s="23"/>
      <c r="FSC46" s="23"/>
      <c r="FSD46" s="23"/>
      <c r="FSE46" s="23"/>
      <c r="FSF46" s="23"/>
      <c r="FSG46" s="23"/>
      <c r="FSH46" s="23"/>
      <c r="FSI46" s="23"/>
      <c r="FSJ46" s="23"/>
      <c r="FSK46" s="23"/>
      <c r="FSL46" s="23"/>
      <c r="FSM46" s="23"/>
      <c r="FSN46" s="23"/>
      <c r="FSO46" s="23"/>
      <c r="FSP46" s="23"/>
      <c r="FSQ46" s="23"/>
      <c r="FSR46" s="23"/>
      <c r="FSS46" s="23"/>
      <c r="FST46" s="23"/>
      <c r="FSU46" s="23"/>
      <c r="FSV46" s="23"/>
      <c r="FSW46" s="23"/>
      <c r="FSX46" s="23"/>
      <c r="FSY46" s="23"/>
      <c r="FSZ46" s="23"/>
      <c r="FTA46" s="23"/>
      <c r="FTB46" s="23"/>
      <c r="FTC46" s="23"/>
      <c r="FTD46" s="23"/>
      <c r="FTE46" s="23"/>
      <c r="FTF46" s="23"/>
      <c r="FTG46" s="23"/>
      <c r="FTH46" s="23"/>
      <c r="FTI46" s="23"/>
      <c r="FTJ46" s="23"/>
      <c r="FTK46" s="23"/>
      <c r="FTL46" s="23"/>
      <c r="FTM46" s="23"/>
      <c r="FTN46" s="23"/>
      <c r="FTO46" s="23"/>
      <c r="FTP46" s="23"/>
      <c r="FTQ46" s="23"/>
      <c r="FTR46" s="23"/>
      <c r="FTS46" s="23"/>
      <c r="FTT46" s="23"/>
      <c r="FTU46" s="23"/>
      <c r="FTV46" s="23"/>
      <c r="FTW46" s="23"/>
      <c r="FTX46" s="23"/>
      <c r="FTY46" s="23"/>
      <c r="FTZ46" s="23"/>
      <c r="FUA46" s="23"/>
      <c r="FUB46" s="23"/>
      <c r="FUC46" s="23"/>
      <c r="FUD46" s="23"/>
      <c r="FUE46" s="23"/>
      <c r="FUF46" s="23"/>
      <c r="FUG46" s="23"/>
      <c r="FUH46" s="23"/>
      <c r="FUI46" s="23"/>
      <c r="FUJ46" s="23"/>
      <c r="FUK46" s="23"/>
      <c r="FUL46" s="23"/>
      <c r="FUM46" s="23"/>
      <c r="FUN46" s="23"/>
      <c r="FUO46" s="23"/>
      <c r="FUP46" s="23"/>
      <c r="FUQ46" s="23"/>
      <c r="FUR46" s="23"/>
      <c r="FUS46" s="23"/>
      <c r="FUT46" s="23"/>
      <c r="FUU46" s="23"/>
      <c r="FUV46" s="23"/>
      <c r="FUW46" s="23"/>
      <c r="FUX46" s="23"/>
      <c r="FUY46" s="23"/>
      <c r="FUZ46" s="23"/>
      <c r="FVA46" s="23"/>
      <c r="FVB46" s="23"/>
      <c r="FVC46" s="23"/>
      <c r="FVD46" s="23"/>
      <c r="FVE46" s="23"/>
      <c r="FVF46" s="23"/>
      <c r="FVG46" s="23"/>
      <c r="FVH46" s="23"/>
      <c r="FVI46" s="23"/>
      <c r="FVJ46" s="23"/>
      <c r="FVK46" s="23"/>
      <c r="FVL46" s="23"/>
      <c r="FVM46" s="23"/>
      <c r="FVN46" s="23"/>
      <c r="FVO46" s="23"/>
      <c r="FVP46" s="23"/>
      <c r="FVQ46" s="23"/>
      <c r="FVR46" s="23"/>
      <c r="FVS46" s="23"/>
      <c r="FVT46" s="23"/>
      <c r="FVU46" s="23"/>
      <c r="FVV46" s="23"/>
      <c r="FVW46" s="23"/>
      <c r="FVX46" s="23"/>
      <c r="FVY46" s="23"/>
      <c r="FVZ46" s="23"/>
      <c r="FWA46" s="23"/>
      <c r="FWB46" s="23"/>
      <c r="FWC46" s="23"/>
      <c r="FWD46" s="23"/>
      <c r="FWE46" s="23"/>
      <c r="FWF46" s="23"/>
      <c r="FWG46" s="23"/>
      <c r="FWH46" s="23"/>
      <c r="FWI46" s="23"/>
      <c r="FWJ46" s="23"/>
      <c r="FWK46" s="23"/>
      <c r="FWL46" s="23"/>
      <c r="FWM46" s="23"/>
      <c r="FWN46" s="23"/>
      <c r="FWO46" s="23"/>
      <c r="FWP46" s="23"/>
      <c r="FWQ46" s="23"/>
      <c r="FWR46" s="23"/>
      <c r="FWS46" s="23"/>
      <c r="FWT46" s="23"/>
      <c r="FWU46" s="23"/>
      <c r="FWV46" s="23"/>
      <c r="FWW46" s="23"/>
      <c r="FWX46" s="23"/>
      <c r="FWY46" s="23"/>
      <c r="FWZ46" s="23"/>
      <c r="FXA46" s="23"/>
      <c r="FXB46" s="23"/>
      <c r="FXC46" s="23"/>
      <c r="FXD46" s="23"/>
      <c r="FXE46" s="23"/>
      <c r="FXF46" s="23"/>
      <c r="FXG46" s="23"/>
      <c r="FXH46" s="23"/>
      <c r="FXI46" s="23"/>
      <c r="FXJ46" s="23"/>
      <c r="FXK46" s="23"/>
      <c r="FXL46" s="23"/>
      <c r="FXM46" s="23"/>
      <c r="FXN46" s="23"/>
      <c r="FXO46" s="23"/>
      <c r="FXP46" s="23"/>
      <c r="FXQ46" s="23"/>
      <c r="FXR46" s="23"/>
      <c r="FXS46" s="23"/>
      <c r="FXT46" s="23"/>
      <c r="FXU46" s="23"/>
      <c r="FXV46" s="23"/>
      <c r="FXW46" s="23"/>
      <c r="FXX46" s="23"/>
      <c r="FXY46" s="23"/>
      <c r="FXZ46" s="23"/>
      <c r="FYA46" s="23"/>
      <c r="FYB46" s="23"/>
      <c r="FYC46" s="23"/>
      <c r="FYD46" s="23"/>
      <c r="FYE46" s="23"/>
      <c r="FYF46" s="23"/>
      <c r="FYG46" s="23"/>
      <c r="FYH46" s="23"/>
      <c r="FYI46" s="23"/>
      <c r="FYJ46" s="23"/>
      <c r="FYK46" s="23"/>
      <c r="FYL46" s="23"/>
      <c r="FYM46" s="23"/>
      <c r="FYN46" s="23"/>
      <c r="FYO46" s="23"/>
      <c r="FYP46" s="23"/>
      <c r="FYQ46" s="23"/>
      <c r="FYR46" s="23"/>
      <c r="FYS46" s="23"/>
      <c r="FYT46" s="23"/>
      <c r="FYU46" s="23"/>
      <c r="FYV46" s="23"/>
      <c r="FYW46" s="23"/>
      <c r="FYX46" s="23"/>
      <c r="FYY46" s="23"/>
      <c r="FYZ46" s="23"/>
      <c r="FZA46" s="23"/>
      <c r="FZB46" s="23"/>
      <c r="FZC46" s="23"/>
      <c r="FZD46" s="23"/>
      <c r="FZE46" s="23"/>
      <c r="FZF46" s="23"/>
      <c r="FZG46" s="23"/>
      <c r="FZH46" s="23"/>
      <c r="FZI46" s="23"/>
      <c r="FZJ46" s="23"/>
      <c r="FZK46" s="23"/>
      <c r="FZL46" s="23"/>
      <c r="FZM46" s="23"/>
      <c r="FZN46" s="23"/>
      <c r="FZO46" s="23"/>
      <c r="FZP46" s="23"/>
      <c r="FZQ46" s="23"/>
      <c r="FZR46" s="23"/>
      <c r="FZS46" s="23"/>
      <c r="FZT46" s="23"/>
      <c r="FZU46" s="23"/>
      <c r="FZV46" s="23"/>
      <c r="FZW46" s="23"/>
      <c r="FZX46" s="23"/>
      <c r="FZY46" s="23"/>
      <c r="FZZ46" s="23"/>
      <c r="GAA46" s="23"/>
      <c r="GAB46" s="23"/>
      <c r="GAC46" s="23"/>
      <c r="GAD46" s="23"/>
      <c r="GAE46" s="23"/>
      <c r="GAF46" s="23"/>
      <c r="GAG46" s="23"/>
      <c r="GAH46" s="23"/>
      <c r="GAI46" s="23"/>
      <c r="GAJ46" s="23"/>
      <c r="GAK46" s="23"/>
      <c r="GAL46" s="23"/>
      <c r="GAM46" s="23"/>
      <c r="GAN46" s="23"/>
      <c r="GAO46" s="23"/>
      <c r="GAP46" s="23"/>
      <c r="GAQ46" s="23"/>
      <c r="GAR46" s="23"/>
      <c r="GAS46" s="23"/>
      <c r="GAT46" s="23"/>
      <c r="GAU46" s="23"/>
      <c r="GAV46" s="23"/>
      <c r="GAW46" s="23"/>
      <c r="GAX46" s="23"/>
      <c r="GAY46" s="23"/>
      <c r="GAZ46" s="23"/>
      <c r="GBA46" s="23"/>
      <c r="GBB46" s="23"/>
      <c r="GBC46" s="23"/>
      <c r="GBD46" s="23"/>
      <c r="GBE46" s="23"/>
      <c r="GBF46" s="23"/>
      <c r="GBG46" s="23"/>
      <c r="GBH46" s="23"/>
      <c r="GBI46" s="23"/>
      <c r="GBJ46" s="23"/>
      <c r="GBK46" s="23"/>
      <c r="GBL46" s="23"/>
      <c r="GBM46" s="23"/>
      <c r="GBN46" s="23"/>
      <c r="GBO46" s="23"/>
      <c r="GBP46" s="23"/>
      <c r="GBQ46" s="23"/>
      <c r="GBR46" s="23"/>
      <c r="GBS46" s="23"/>
      <c r="GBT46" s="23"/>
      <c r="GBU46" s="23"/>
      <c r="GBV46" s="23"/>
      <c r="GBW46" s="23"/>
      <c r="GBX46" s="23"/>
      <c r="GBY46" s="23"/>
      <c r="GBZ46" s="23"/>
      <c r="GCA46" s="23"/>
      <c r="GCB46" s="23"/>
      <c r="GCC46" s="23"/>
      <c r="GCD46" s="23"/>
      <c r="GCE46" s="23"/>
      <c r="GCF46" s="23"/>
      <c r="GCG46" s="23"/>
      <c r="GCH46" s="23"/>
      <c r="GCI46" s="23"/>
      <c r="GCJ46" s="23"/>
      <c r="GCK46" s="23"/>
      <c r="GCL46" s="23"/>
      <c r="GCM46" s="23"/>
      <c r="GCN46" s="23"/>
      <c r="GCO46" s="23"/>
      <c r="GCP46" s="23"/>
      <c r="GCQ46" s="23"/>
      <c r="GCR46" s="23"/>
      <c r="GCS46" s="23"/>
      <c r="GCT46" s="23"/>
      <c r="GCU46" s="23"/>
      <c r="GCV46" s="23"/>
      <c r="GCW46" s="23"/>
      <c r="GCX46" s="23"/>
      <c r="GCY46" s="23"/>
      <c r="GCZ46" s="23"/>
      <c r="GDA46" s="23"/>
      <c r="GDB46" s="23"/>
      <c r="GDC46" s="23"/>
      <c r="GDD46" s="23"/>
      <c r="GDE46" s="23"/>
      <c r="GDF46" s="23"/>
      <c r="GDG46" s="23"/>
      <c r="GDH46" s="23"/>
      <c r="GDI46" s="23"/>
      <c r="GDJ46" s="23"/>
      <c r="GDK46" s="23"/>
      <c r="GDL46" s="23"/>
      <c r="GDM46" s="23"/>
      <c r="GDN46" s="23"/>
      <c r="GDO46" s="23"/>
      <c r="GDP46" s="23"/>
      <c r="GDQ46" s="23"/>
      <c r="GDR46" s="23"/>
      <c r="GDS46" s="23"/>
      <c r="GDT46" s="23"/>
      <c r="GDU46" s="23"/>
      <c r="GDV46" s="23"/>
      <c r="GDW46" s="23"/>
      <c r="GDX46" s="23"/>
      <c r="GDY46" s="23"/>
      <c r="GDZ46" s="23"/>
      <c r="GEA46" s="23"/>
      <c r="GEB46" s="23"/>
      <c r="GEC46" s="23"/>
      <c r="GED46" s="23"/>
      <c r="GEE46" s="23"/>
      <c r="GEF46" s="23"/>
      <c r="GEG46" s="23"/>
      <c r="GEH46" s="23"/>
      <c r="GEI46" s="23"/>
      <c r="GEJ46" s="23"/>
      <c r="GEK46" s="23"/>
      <c r="GEL46" s="23"/>
      <c r="GEM46" s="23"/>
      <c r="GEN46" s="23"/>
      <c r="GEO46" s="23"/>
      <c r="GEP46" s="23"/>
      <c r="GEQ46" s="23"/>
      <c r="GER46" s="23"/>
      <c r="GES46" s="23"/>
      <c r="GET46" s="23"/>
      <c r="GEU46" s="23"/>
      <c r="GEV46" s="23"/>
      <c r="GEW46" s="23"/>
      <c r="GEX46" s="23"/>
      <c r="GEY46" s="23"/>
      <c r="GEZ46" s="23"/>
      <c r="GFA46" s="23"/>
      <c r="GFB46" s="23"/>
      <c r="GFC46" s="23"/>
      <c r="GFD46" s="23"/>
      <c r="GFE46" s="23"/>
      <c r="GFF46" s="23"/>
      <c r="GFG46" s="23"/>
      <c r="GFH46" s="23"/>
      <c r="GFI46" s="23"/>
      <c r="GFJ46" s="23"/>
      <c r="GFK46" s="23"/>
      <c r="GFL46" s="23"/>
      <c r="GFM46" s="23"/>
      <c r="GFN46" s="23"/>
      <c r="GFO46" s="23"/>
      <c r="GFP46" s="23"/>
      <c r="GFQ46" s="23"/>
      <c r="GFR46" s="23"/>
      <c r="GFS46" s="23"/>
      <c r="GFT46" s="23"/>
      <c r="GFU46" s="23"/>
      <c r="GFV46" s="23"/>
      <c r="GFW46" s="23"/>
      <c r="GFX46" s="23"/>
      <c r="GFY46" s="23"/>
      <c r="GFZ46" s="23"/>
      <c r="GGA46" s="23"/>
      <c r="GGB46" s="23"/>
      <c r="GGC46" s="23"/>
      <c r="GGD46" s="23"/>
      <c r="GGE46" s="23"/>
      <c r="GGF46" s="23"/>
      <c r="GGG46" s="23"/>
      <c r="GGH46" s="23"/>
      <c r="GGI46" s="23"/>
      <c r="GGJ46" s="23"/>
      <c r="GGK46" s="23"/>
      <c r="GGL46" s="23"/>
      <c r="GGM46" s="23"/>
      <c r="GGN46" s="23"/>
      <c r="GGO46" s="23"/>
      <c r="GGP46" s="23"/>
      <c r="GGQ46" s="23"/>
      <c r="GGR46" s="23"/>
      <c r="GGS46" s="23"/>
      <c r="GGT46" s="23"/>
      <c r="GGU46" s="23"/>
      <c r="GGV46" s="23"/>
      <c r="GGW46" s="23"/>
      <c r="GGX46" s="23"/>
      <c r="GGY46" s="23"/>
      <c r="GGZ46" s="23"/>
      <c r="GHA46" s="23"/>
      <c r="GHB46" s="23"/>
      <c r="GHC46" s="23"/>
      <c r="GHD46" s="23"/>
      <c r="GHE46" s="23"/>
      <c r="GHF46" s="23"/>
      <c r="GHG46" s="23"/>
      <c r="GHH46" s="23"/>
      <c r="GHI46" s="23"/>
      <c r="GHJ46" s="23"/>
      <c r="GHK46" s="23"/>
      <c r="GHL46" s="23"/>
      <c r="GHM46" s="23"/>
      <c r="GHN46" s="23"/>
      <c r="GHO46" s="23"/>
      <c r="GHP46" s="23"/>
      <c r="GHQ46" s="23"/>
      <c r="GHR46" s="23"/>
      <c r="GHS46" s="23"/>
      <c r="GHT46" s="23"/>
      <c r="GHU46" s="23"/>
      <c r="GHV46" s="23"/>
      <c r="GHW46" s="23"/>
      <c r="GHX46" s="23"/>
      <c r="GHY46" s="23"/>
      <c r="GHZ46" s="23"/>
      <c r="GIA46" s="23"/>
      <c r="GIB46" s="23"/>
      <c r="GIC46" s="23"/>
      <c r="GID46" s="23"/>
      <c r="GIE46" s="23"/>
      <c r="GIF46" s="23"/>
      <c r="GIG46" s="23"/>
      <c r="GIH46" s="23"/>
      <c r="GII46" s="23"/>
      <c r="GIJ46" s="23"/>
      <c r="GIK46" s="23"/>
      <c r="GIL46" s="23"/>
      <c r="GIM46" s="23"/>
      <c r="GIN46" s="23"/>
      <c r="GIO46" s="23"/>
      <c r="GIP46" s="23"/>
      <c r="GIQ46" s="23"/>
      <c r="GIR46" s="23"/>
      <c r="GIS46" s="23"/>
      <c r="GIT46" s="23"/>
      <c r="GIU46" s="23"/>
      <c r="GIV46" s="23"/>
      <c r="GIW46" s="23"/>
      <c r="GIX46" s="23"/>
      <c r="GIY46" s="23"/>
      <c r="GIZ46" s="23"/>
      <c r="GJA46" s="23"/>
      <c r="GJB46" s="23"/>
      <c r="GJC46" s="23"/>
      <c r="GJD46" s="23"/>
      <c r="GJE46" s="23"/>
      <c r="GJF46" s="23"/>
      <c r="GJG46" s="23"/>
      <c r="GJH46" s="23"/>
      <c r="GJI46" s="23"/>
      <c r="GJJ46" s="23"/>
      <c r="GJK46" s="23"/>
      <c r="GJL46" s="23"/>
      <c r="GJM46" s="23"/>
      <c r="GJN46" s="23"/>
      <c r="GJO46" s="23"/>
      <c r="GJP46" s="23"/>
      <c r="GJQ46" s="23"/>
      <c r="GJR46" s="23"/>
      <c r="GJS46" s="23"/>
      <c r="GJT46" s="23"/>
      <c r="GJU46" s="23"/>
      <c r="GJV46" s="23"/>
      <c r="GJW46" s="23"/>
      <c r="GJX46" s="23"/>
      <c r="GJY46" s="23"/>
      <c r="GJZ46" s="23"/>
      <c r="GKA46" s="23"/>
      <c r="GKB46" s="23"/>
      <c r="GKC46" s="23"/>
      <c r="GKD46" s="23"/>
      <c r="GKE46" s="23"/>
      <c r="GKF46" s="23"/>
      <c r="GKG46" s="23"/>
      <c r="GKH46" s="23"/>
      <c r="GKI46" s="23"/>
      <c r="GKJ46" s="23"/>
      <c r="GKK46" s="23"/>
      <c r="GKL46" s="23"/>
      <c r="GKM46" s="23"/>
      <c r="GKN46" s="23"/>
      <c r="GKO46" s="23"/>
      <c r="GKP46" s="23"/>
      <c r="GKQ46" s="23"/>
      <c r="GKR46" s="23"/>
      <c r="GKS46" s="23"/>
      <c r="GKT46" s="23"/>
      <c r="GKU46" s="23"/>
      <c r="GKV46" s="23"/>
      <c r="GKW46" s="23"/>
      <c r="GKX46" s="23"/>
      <c r="GKY46" s="23"/>
      <c r="GKZ46" s="23"/>
      <c r="GLA46" s="23"/>
      <c r="GLB46" s="23"/>
      <c r="GLC46" s="23"/>
      <c r="GLD46" s="23"/>
      <c r="GLE46" s="23"/>
      <c r="GLF46" s="23"/>
      <c r="GLG46" s="23"/>
      <c r="GLH46" s="23"/>
      <c r="GLI46" s="23"/>
      <c r="GLJ46" s="23"/>
      <c r="GLK46" s="23"/>
      <c r="GLL46" s="23"/>
      <c r="GLM46" s="23"/>
      <c r="GLN46" s="23"/>
      <c r="GLO46" s="23"/>
      <c r="GLP46" s="23"/>
      <c r="GLQ46" s="23"/>
      <c r="GLR46" s="23"/>
      <c r="GLS46" s="23"/>
      <c r="GLT46" s="23"/>
      <c r="GLU46" s="23"/>
      <c r="GLV46" s="23"/>
      <c r="GLW46" s="23"/>
      <c r="GLX46" s="23"/>
      <c r="GLY46" s="23"/>
      <c r="GLZ46" s="23"/>
      <c r="GMA46" s="23"/>
      <c r="GMB46" s="23"/>
      <c r="GMC46" s="23"/>
      <c r="GMD46" s="23"/>
      <c r="GME46" s="23"/>
      <c r="GMF46" s="23"/>
      <c r="GMG46" s="23"/>
      <c r="GMH46" s="23"/>
      <c r="GMI46" s="23"/>
      <c r="GMJ46" s="23"/>
      <c r="GMK46" s="23"/>
      <c r="GML46" s="23"/>
      <c r="GMM46" s="23"/>
      <c r="GMN46" s="23"/>
      <c r="GMO46" s="23"/>
      <c r="GMP46" s="23"/>
      <c r="GMQ46" s="23"/>
      <c r="GMR46" s="23"/>
      <c r="GMS46" s="23"/>
      <c r="GMT46" s="23"/>
      <c r="GMU46" s="23"/>
      <c r="GMV46" s="23"/>
      <c r="GMW46" s="23"/>
      <c r="GMX46" s="23"/>
      <c r="GMY46" s="23"/>
      <c r="GMZ46" s="23"/>
      <c r="GNA46" s="23"/>
      <c r="GNB46" s="23"/>
      <c r="GNC46" s="23"/>
      <c r="GND46" s="23"/>
      <c r="GNE46" s="23"/>
      <c r="GNF46" s="23"/>
      <c r="GNG46" s="23"/>
      <c r="GNH46" s="23"/>
      <c r="GNI46" s="23"/>
      <c r="GNJ46" s="23"/>
      <c r="GNK46" s="23"/>
      <c r="GNL46" s="23"/>
      <c r="GNM46" s="23"/>
      <c r="GNN46" s="23"/>
      <c r="GNO46" s="23"/>
      <c r="GNP46" s="23"/>
      <c r="GNQ46" s="23"/>
      <c r="GNR46" s="23"/>
      <c r="GNS46" s="23"/>
      <c r="GNT46" s="23"/>
      <c r="GNU46" s="23"/>
      <c r="GNV46" s="23"/>
      <c r="GNW46" s="23"/>
      <c r="GNX46" s="23"/>
      <c r="GNY46" s="23"/>
      <c r="GNZ46" s="23"/>
      <c r="GOA46" s="23"/>
      <c r="GOB46" s="23"/>
      <c r="GOC46" s="23"/>
      <c r="GOD46" s="23"/>
      <c r="GOE46" s="23"/>
      <c r="GOF46" s="23"/>
      <c r="GOG46" s="23"/>
      <c r="GOH46" s="23"/>
      <c r="GOI46" s="23"/>
      <c r="GOJ46" s="23"/>
      <c r="GOK46" s="23"/>
      <c r="GOL46" s="23"/>
      <c r="GOM46" s="23"/>
      <c r="GON46" s="23"/>
      <c r="GOO46" s="23"/>
      <c r="GOP46" s="23"/>
      <c r="GOQ46" s="23"/>
      <c r="GOR46" s="23"/>
      <c r="GOS46" s="23"/>
      <c r="GOT46" s="23"/>
      <c r="GOU46" s="23"/>
      <c r="GOV46" s="23"/>
      <c r="GOW46" s="23"/>
      <c r="GOX46" s="23"/>
      <c r="GOY46" s="23"/>
      <c r="GOZ46" s="23"/>
      <c r="GPA46" s="23"/>
      <c r="GPB46" s="23"/>
      <c r="GPC46" s="23"/>
      <c r="GPD46" s="23"/>
      <c r="GPE46" s="23"/>
      <c r="GPF46" s="23"/>
      <c r="GPG46" s="23"/>
      <c r="GPH46" s="23"/>
      <c r="GPI46" s="23"/>
      <c r="GPJ46" s="23"/>
      <c r="GPK46" s="23"/>
      <c r="GPL46" s="23"/>
      <c r="GPM46" s="23"/>
      <c r="GPN46" s="23"/>
      <c r="GPO46" s="23"/>
      <c r="GPP46" s="23"/>
      <c r="GPQ46" s="23"/>
      <c r="GPR46" s="23"/>
      <c r="GPS46" s="23"/>
      <c r="GPT46" s="23"/>
      <c r="GPU46" s="23"/>
      <c r="GPV46" s="23"/>
      <c r="GPW46" s="23"/>
      <c r="GPX46" s="23"/>
      <c r="GPY46" s="23"/>
      <c r="GPZ46" s="23"/>
      <c r="GQA46" s="23"/>
      <c r="GQB46" s="23"/>
      <c r="GQC46" s="23"/>
      <c r="GQD46" s="23"/>
      <c r="GQE46" s="23"/>
      <c r="GQF46" s="23"/>
      <c r="GQG46" s="23"/>
      <c r="GQH46" s="23"/>
      <c r="GQI46" s="23"/>
      <c r="GQJ46" s="23"/>
      <c r="GQK46" s="23"/>
      <c r="GQL46" s="23"/>
      <c r="GQM46" s="23"/>
      <c r="GQN46" s="23"/>
      <c r="GQO46" s="23"/>
      <c r="GQP46" s="23"/>
      <c r="GQQ46" s="23"/>
      <c r="GQR46" s="23"/>
      <c r="GQS46" s="23"/>
      <c r="GQT46" s="23"/>
      <c r="GQU46" s="23"/>
      <c r="GQV46" s="23"/>
      <c r="GQW46" s="23"/>
      <c r="GQX46" s="23"/>
      <c r="GQY46" s="23"/>
      <c r="GQZ46" s="23"/>
      <c r="GRA46" s="23"/>
      <c r="GRB46" s="23"/>
      <c r="GRC46" s="23"/>
      <c r="GRD46" s="23"/>
      <c r="GRE46" s="23"/>
      <c r="GRF46" s="23"/>
      <c r="GRG46" s="23"/>
      <c r="GRH46" s="23"/>
      <c r="GRI46" s="23"/>
      <c r="GRJ46" s="23"/>
      <c r="GRK46" s="23"/>
      <c r="GRL46" s="23"/>
      <c r="GRM46" s="23"/>
      <c r="GRN46" s="23"/>
      <c r="GRO46" s="23"/>
      <c r="GRP46" s="23"/>
      <c r="GRQ46" s="23"/>
      <c r="GRR46" s="23"/>
      <c r="GRS46" s="23"/>
      <c r="GRT46" s="23"/>
      <c r="GRU46" s="23"/>
      <c r="GRV46" s="23"/>
      <c r="GRW46" s="23"/>
      <c r="GRX46" s="23"/>
      <c r="GRY46" s="23"/>
      <c r="GRZ46" s="23"/>
      <c r="GSA46" s="23"/>
      <c r="GSB46" s="23"/>
      <c r="GSC46" s="23"/>
      <c r="GSD46" s="23"/>
      <c r="GSE46" s="23"/>
      <c r="GSF46" s="23"/>
      <c r="GSG46" s="23"/>
      <c r="GSH46" s="23"/>
      <c r="GSI46" s="23"/>
      <c r="GSJ46" s="23"/>
      <c r="GSK46" s="23"/>
      <c r="GSL46" s="23"/>
      <c r="GSM46" s="23"/>
      <c r="GSN46" s="23"/>
      <c r="GSO46" s="23"/>
      <c r="GSP46" s="23"/>
      <c r="GSQ46" s="23"/>
      <c r="GSR46" s="23"/>
      <c r="GSS46" s="23"/>
      <c r="GST46" s="23"/>
      <c r="GSU46" s="23"/>
      <c r="GSV46" s="23"/>
      <c r="GSW46" s="23"/>
      <c r="GSX46" s="23"/>
      <c r="GSY46" s="23"/>
      <c r="GSZ46" s="23"/>
      <c r="GTA46" s="23"/>
      <c r="GTB46" s="23"/>
      <c r="GTC46" s="23"/>
      <c r="GTD46" s="23"/>
      <c r="GTE46" s="23"/>
      <c r="GTF46" s="23"/>
      <c r="GTG46" s="23"/>
      <c r="GTH46" s="23"/>
      <c r="GTI46" s="23"/>
      <c r="GTJ46" s="23"/>
      <c r="GTK46" s="23"/>
      <c r="GTL46" s="23"/>
      <c r="GTM46" s="23"/>
      <c r="GTN46" s="23"/>
      <c r="GTO46" s="23"/>
      <c r="GTP46" s="23"/>
      <c r="GTQ46" s="23"/>
      <c r="GTR46" s="23"/>
      <c r="GTS46" s="23"/>
      <c r="GTT46" s="23"/>
      <c r="GTU46" s="23"/>
      <c r="GTV46" s="23"/>
      <c r="GTW46" s="23"/>
      <c r="GTX46" s="23"/>
      <c r="GTY46" s="23"/>
      <c r="GTZ46" s="23"/>
      <c r="GUA46" s="23"/>
      <c r="GUB46" s="23"/>
      <c r="GUC46" s="23"/>
      <c r="GUD46" s="23"/>
      <c r="GUE46" s="23"/>
      <c r="GUF46" s="23"/>
      <c r="GUG46" s="23"/>
      <c r="GUH46" s="23"/>
      <c r="GUI46" s="23"/>
      <c r="GUJ46" s="23"/>
      <c r="GUK46" s="23"/>
      <c r="GUL46" s="23"/>
      <c r="GUM46" s="23"/>
      <c r="GUN46" s="23"/>
      <c r="GUO46" s="23"/>
      <c r="GUP46" s="23"/>
      <c r="GUQ46" s="23"/>
      <c r="GUR46" s="23"/>
      <c r="GUS46" s="23"/>
      <c r="GUT46" s="23"/>
      <c r="GUU46" s="23"/>
      <c r="GUV46" s="23"/>
      <c r="GUW46" s="23"/>
      <c r="GUX46" s="23"/>
      <c r="GUY46" s="23"/>
      <c r="GUZ46" s="23"/>
      <c r="GVA46" s="23"/>
      <c r="GVB46" s="23"/>
      <c r="GVC46" s="23"/>
      <c r="GVD46" s="23"/>
      <c r="GVE46" s="23"/>
      <c r="GVF46" s="23"/>
      <c r="GVG46" s="23"/>
      <c r="GVH46" s="23"/>
      <c r="GVI46" s="23"/>
      <c r="GVJ46" s="23"/>
      <c r="GVK46" s="23"/>
      <c r="GVL46" s="23"/>
      <c r="GVM46" s="23"/>
      <c r="GVN46" s="23"/>
      <c r="GVO46" s="23"/>
      <c r="GVP46" s="23"/>
      <c r="GVQ46" s="23"/>
      <c r="GVR46" s="23"/>
      <c r="GVS46" s="23"/>
      <c r="GVT46" s="23"/>
      <c r="GVU46" s="23"/>
      <c r="GVV46" s="23"/>
      <c r="GVW46" s="23"/>
      <c r="GVX46" s="23"/>
      <c r="GVY46" s="23"/>
      <c r="GVZ46" s="23"/>
      <c r="GWA46" s="23"/>
      <c r="GWB46" s="23"/>
      <c r="GWC46" s="23"/>
      <c r="GWD46" s="23"/>
      <c r="GWE46" s="23"/>
      <c r="GWF46" s="23"/>
      <c r="GWG46" s="23"/>
      <c r="GWH46" s="23"/>
      <c r="GWI46" s="23"/>
      <c r="GWJ46" s="23"/>
      <c r="GWK46" s="23"/>
      <c r="GWL46" s="23"/>
      <c r="GWM46" s="23"/>
      <c r="GWN46" s="23"/>
      <c r="GWO46" s="23"/>
      <c r="GWP46" s="23"/>
      <c r="GWQ46" s="23"/>
      <c r="GWR46" s="23"/>
      <c r="GWS46" s="23"/>
      <c r="GWT46" s="23"/>
      <c r="GWU46" s="23"/>
      <c r="GWV46" s="23"/>
      <c r="GWW46" s="23"/>
      <c r="GWX46" s="23"/>
      <c r="GWY46" s="23"/>
      <c r="GWZ46" s="23"/>
      <c r="GXA46" s="23"/>
      <c r="GXB46" s="23"/>
      <c r="GXC46" s="23"/>
      <c r="GXD46" s="23"/>
      <c r="GXE46" s="23"/>
      <c r="GXF46" s="23"/>
      <c r="GXG46" s="23"/>
      <c r="GXH46" s="23"/>
      <c r="GXI46" s="23"/>
      <c r="GXJ46" s="23"/>
      <c r="GXK46" s="23"/>
      <c r="GXL46" s="23"/>
      <c r="GXM46" s="23"/>
      <c r="GXN46" s="23"/>
      <c r="GXO46" s="23"/>
      <c r="GXP46" s="23"/>
      <c r="GXQ46" s="23"/>
      <c r="GXR46" s="23"/>
      <c r="GXS46" s="23"/>
      <c r="GXT46" s="23"/>
      <c r="GXU46" s="23"/>
      <c r="GXV46" s="23"/>
      <c r="GXW46" s="23"/>
      <c r="GXX46" s="23"/>
      <c r="GXY46" s="23"/>
      <c r="GXZ46" s="23"/>
      <c r="GYA46" s="23"/>
      <c r="GYB46" s="23"/>
      <c r="GYC46" s="23"/>
      <c r="GYD46" s="23"/>
      <c r="GYE46" s="23"/>
      <c r="GYF46" s="23"/>
      <c r="GYG46" s="23"/>
      <c r="GYH46" s="23"/>
      <c r="GYI46" s="23"/>
      <c r="GYJ46" s="23"/>
      <c r="GYK46" s="23"/>
      <c r="GYL46" s="23"/>
      <c r="GYM46" s="23"/>
      <c r="GYN46" s="23"/>
      <c r="GYO46" s="23"/>
      <c r="GYP46" s="23"/>
      <c r="GYQ46" s="23"/>
      <c r="GYR46" s="23"/>
      <c r="GYS46" s="23"/>
      <c r="GYT46" s="23"/>
      <c r="GYU46" s="23"/>
      <c r="GYV46" s="23"/>
      <c r="GYW46" s="23"/>
      <c r="GYX46" s="23"/>
      <c r="GYY46" s="23"/>
      <c r="GYZ46" s="23"/>
      <c r="GZA46" s="23"/>
      <c r="GZB46" s="23"/>
      <c r="GZC46" s="23"/>
      <c r="GZD46" s="23"/>
      <c r="GZE46" s="23"/>
      <c r="GZF46" s="23"/>
      <c r="GZG46" s="23"/>
      <c r="GZH46" s="23"/>
      <c r="GZI46" s="23"/>
      <c r="GZJ46" s="23"/>
      <c r="GZK46" s="23"/>
      <c r="GZL46" s="23"/>
      <c r="GZM46" s="23"/>
      <c r="GZN46" s="23"/>
      <c r="GZO46" s="23"/>
      <c r="GZP46" s="23"/>
      <c r="GZQ46" s="23"/>
      <c r="GZR46" s="23"/>
      <c r="GZS46" s="23"/>
      <c r="GZT46" s="23"/>
      <c r="GZU46" s="23"/>
      <c r="GZV46" s="23"/>
      <c r="GZW46" s="23"/>
      <c r="GZX46" s="23"/>
      <c r="GZY46" s="23"/>
      <c r="GZZ46" s="23"/>
      <c r="HAA46" s="23"/>
      <c r="HAB46" s="23"/>
      <c r="HAC46" s="23"/>
      <c r="HAD46" s="23"/>
      <c r="HAE46" s="23"/>
      <c r="HAF46" s="23"/>
      <c r="HAG46" s="23"/>
      <c r="HAH46" s="23"/>
      <c r="HAI46" s="23"/>
      <c r="HAJ46" s="23"/>
      <c r="HAK46" s="23"/>
      <c r="HAL46" s="23"/>
      <c r="HAM46" s="23"/>
      <c r="HAN46" s="23"/>
      <c r="HAO46" s="23"/>
      <c r="HAP46" s="23"/>
      <c r="HAQ46" s="23"/>
      <c r="HAR46" s="23"/>
      <c r="HAS46" s="23"/>
      <c r="HAT46" s="23"/>
      <c r="HAU46" s="23"/>
      <c r="HAV46" s="23"/>
      <c r="HAW46" s="23"/>
      <c r="HAX46" s="23"/>
      <c r="HAY46" s="23"/>
      <c r="HAZ46" s="23"/>
      <c r="HBA46" s="23"/>
      <c r="HBB46" s="23"/>
      <c r="HBC46" s="23"/>
      <c r="HBD46" s="23"/>
      <c r="HBE46" s="23"/>
      <c r="HBF46" s="23"/>
      <c r="HBG46" s="23"/>
      <c r="HBH46" s="23"/>
      <c r="HBI46" s="23"/>
      <c r="HBJ46" s="23"/>
      <c r="HBK46" s="23"/>
      <c r="HBL46" s="23"/>
      <c r="HBM46" s="23"/>
      <c r="HBN46" s="23"/>
      <c r="HBO46" s="23"/>
      <c r="HBP46" s="23"/>
      <c r="HBQ46" s="23"/>
      <c r="HBR46" s="23"/>
      <c r="HBS46" s="23"/>
      <c r="HBT46" s="23"/>
      <c r="HBU46" s="23"/>
      <c r="HBV46" s="23"/>
      <c r="HBW46" s="23"/>
      <c r="HBX46" s="23"/>
      <c r="HBY46" s="23"/>
      <c r="HBZ46" s="23"/>
      <c r="HCA46" s="23"/>
      <c r="HCB46" s="23"/>
      <c r="HCC46" s="23"/>
      <c r="HCD46" s="23"/>
      <c r="HCE46" s="23"/>
      <c r="HCF46" s="23"/>
      <c r="HCG46" s="23"/>
      <c r="HCH46" s="23"/>
      <c r="HCI46" s="23"/>
      <c r="HCJ46" s="23"/>
      <c r="HCK46" s="23"/>
      <c r="HCL46" s="23"/>
      <c r="HCM46" s="23"/>
      <c r="HCN46" s="23"/>
      <c r="HCO46" s="23"/>
      <c r="HCP46" s="23"/>
      <c r="HCQ46" s="23"/>
      <c r="HCR46" s="23"/>
      <c r="HCS46" s="23"/>
      <c r="HCT46" s="23"/>
      <c r="HCU46" s="23"/>
      <c r="HCV46" s="23"/>
      <c r="HCW46" s="23"/>
      <c r="HCX46" s="23"/>
      <c r="HCY46" s="23"/>
      <c r="HCZ46" s="23"/>
      <c r="HDA46" s="23"/>
      <c r="HDB46" s="23"/>
      <c r="HDC46" s="23"/>
      <c r="HDD46" s="23"/>
      <c r="HDE46" s="23"/>
      <c r="HDF46" s="23"/>
      <c r="HDG46" s="23"/>
      <c r="HDH46" s="23"/>
      <c r="HDI46" s="23"/>
      <c r="HDJ46" s="23"/>
      <c r="HDK46" s="23"/>
      <c r="HDL46" s="23"/>
      <c r="HDM46" s="23"/>
      <c r="HDN46" s="23"/>
      <c r="HDO46" s="23"/>
      <c r="HDP46" s="23"/>
      <c r="HDQ46" s="23"/>
      <c r="HDR46" s="23"/>
      <c r="HDS46" s="23"/>
      <c r="HDT46" s="23"/>
      <c r="HDU46" s="23"/>
      <c r="HDV46" s="23"/>
      <c r="HDW46" s="23"/>
      <c r="HDX46" s="23"/>
      <c r="HDY46" s="23"/>
      <c r="HDZ46" s="23"/>
      <c r="HEA46" s="23"/>
      <c r="HEB46" s="23"/>
      <c r="HEC46" s="23"/>
      <c r="HED46" s="23"/>
      <c r="HEE46" s="23"/>
      <c r="HEF46" s="23"/>
      <c r="HEG46" s="23"/>
      <c r="HEH46" s="23"/>
      <c r="HEI46" s="23"/>
      <c r="HEJ46" s="23"/>
      <c r="HEK46" s="23"/>
      <c r="HEL46" s="23"/>
      <c r="HEM46" s="23"/>
      <c r="HEN46" s="23"/>
      <c r="HEO46" s="23"/>
      <c r="HEP46" s="23"/>
      <c r="HEQ46" s="23"/>
      <c r="HER46" s="23"/>
      <c r="HES46" s="23"/>
      <c r="HET46" s="23"/>
      <c r="HEU46" s="23"/>
      <c r="HEV46" s="23"/>
      <c r="HEW46" s="23"/>
      <c r="HEX46" s="23"/>
      <c r="HEY46" s="23"/>
      <c r="HEZ46" s="23"/>
      <c r="HFA46" s="23"/>
      <c r="HFB46" s="23"/>
      <c r="HFC46" s="23"/>
      <c r="HFD46" s="23"/>
      <c r="HFE46" s="23"/>
      <c r="HFF46" s="23"/>
      <c r="HFG46" s="23"/>
      <c r="HFH46" s="23"/>
      <c r="HFI46" s="23"/>
      <c r="HFJ46" s="23"/>
      <c r="HFK46" s="23"/>
      <c r="HFL46" s="23"/>
      <c r="HFM46" s="23"/>
      <c r="HFN46" s="23"/>
      <c r="HFO46" s="23"/>
      <c r="HFP46" s="23"/>
      <c r="HFQ46" s="23"/>
      <c r="HFR46" s="23"/>
      <c r="HFS46" s="23"/>
      <c r="HFT46" s="23"/>
      <c r="HFU46" s="23"/>
      <c r="HFV46" s="23"/>
      <c r="HFW46" s="23"/>
      <c r="HFX46" s="23"/>
      <c r="HFY46" s="23"/>
      <c r="HFZ46" s="23"/>
      <c r="HGA46" s="23"/>
      <c r="HGB46" s="23"/>
      <c r="HGC46" s="23"/>
      <c r="HGD46" s="23"/>
      <c r="HGE46" s="23"/>
      <c r="HGF46" s="23"/>
      <c r="HGG46" s="23"/>
      <c r="HGH46" s="23"/>
      <c r="HGI46" s="23"/>
      <c r="HGJ46" s="23"/>
      <c r="HGK46" s="23"/>
      <c r="HGL46" s="23"/>
      <c r="HGM46" s="23"/>
      <c r="HGN46" s="23"/>
      <c r="HGO46" s="23"/>
      <c r="HGP46" s="23"/>
      <c r="HGQ46" s="23"/>
      <c r="HGR46" s="23"/>
      <c r="HGS46" s="23"/>
      <c r="HGT46" s="23"/>
      <c r="HGU46" s="23"/>
      <c r="HGV46" s="23"/>
      <c r="HGW46" s="23"/>
      <c r="HGX46" s="23"/>
      <c r="HGY46" s="23"/>
      <c r="HGZ46" s="23"/>
      <c r="HHA46" s="23"/>
      <c r="HHB46" s="23"/>
      <c r="HHC46" s="23"/>
      <c r="HHD46" s="23"/>
      <c r="HHE46" s="23"/>
      <c r="HHF46" s="23"/>
      <c r="HHG46" s="23"/>
      <c r="HHH46" s="23"/>
      <c r="HHI46" s="23"/>
      <c r="HHJ46" s="23"/>
      <c r="HHK46" s="23"/>
      <c r="HHL46" s="23"/>
      <c r="HHM46" s="23"/>
      <c r="HHN46" s="23"/>
      <c r="HHO46" s="23"/>
      <c r="HHP46" s="23"/>
      <c r="HHQ46" s="23"/>
      <c r="HHR46" s="23"/>
      <c r="HHS46" s="23"/>
      <c r="HHT46" s="23"/>
      <c r="HHU46" s="23"/>
      <c r="HHV46" s="23"/>
      <c r="HHW46" s="23"/>
      <c r="HHX46" s="23"/>
      <c r="HHY46" s="23"/>
      <c r="HHZ46" s="23"/>
      <c r="HIA46" s="23"/>
      <c r="HIB46" s="23"/>
      <c r="HIC46" s="23"/>
      <c r="HID46" s="23"/>
      <c r="HIE46" s="23"/>
      <c r="HIF46" s="23"/>
      <c r="HIG46" s="23"/>
      <c r="HIH46" s="23"/>
      <c r="HII46" s="23"/>
      <c r="HIJ46" s="23"/>
      <c r="HIK46" s="23"/>
      <c r="HIL46" s="23"/>
      <c r="HIM46" s="23"/>
      <c r="HIN46" s="23"/>
      <c r="HIO46" s="23"/>
      <c r="HIP46" s="23"/>
      <c r="HIQ46" s="23"/>
      <c r="HIR46" s="23"/>
      <c r="HIS46" s="23"/>
      <c r="HIT46" s="23"/>
      <c r="HIU46" s="23"/>
      <c r="HIV46" s="23"/>
      <c r="HIW46" s="23"/>
      <c r="HIX46" s="23"/>
      <c r="HIY46" s="23"/>
      <c r="HIZ46" s="23"/>
      <c r="HJA46" s="23"/>
      <c r="HJB46" s="23"/>
      <c r="HJC46" s="23"/>
      <c r="HJD46" s="23"/>
      <c r="HJE46" s="23"/>
      <c r="HJF46" s="23"/>
      <c r="HJG46" s="23"/>
      <c r="HJH46" s="23"/>
      <c r="HJI46" s="23"/>
      <c r="HJJ46" s="23"/>
      <c r="HJK46" s="23"/>
      <c r="HJL46" s="23"/>
      <c r="HJM46" s="23"/>
      <c r="HJN46" s="23"/>
      <c r="HJO46" s="23"/>
      <c r="HJP46" s="23"/>
      <c r="HJQ46" s="23"/>
      <c r="HJR46" s="23"/>
      <c r="HJS46" s="23"/>
      <c r="HJT46" s="23"/>
      <c r="HJU46" s="23"/>
      <c r="HJV46" s="23"/>
      <c r="HJW46" s="23"/>
      <c r="HJX46" s="23"/>
      <c r="HJY46" s="23"/>
      <c r="HJZ46" s="23"/>
      <c r="HKA46" s="23"/>
      <c r="HKB46" s="23"/>
      <c r="HKC46" s="23"/>
      <c r="HKD46" s="23"/>
      <c r="HKE46" s="23"/>
      <c r="HKF46" s="23"/>
      <c r="HKG46" s="23"/>
      <c r="HKH46" s="23"/>
      <c r="HKI46" s="23"/>
      <c r="HKJ46" s="23"/>
      <c r="HKK46" s="23"/>
      <c r="HKL46" s="23"/>
      <c r="HKM46" s="23"/>
      <c r="HKN46" s="23"/>
      <c r="HKO46" s="23"/>
      <c r="HKP46" s="23"/>
      <c r="HKQ46" s="23"/>
      <c r="HKR46" s="23"/>
      <c r="HKS46" s="23"/>
      <c r="HKT46" s="23"/>
      <c r="HKU46" s="23"/>
      <c r="HKV46" s="23"/>
      <c r="HKW46" s="23"/>
      <c r="HKX46" s="23"/>
      <c r="HKY46" s="23"/>
      <c r="HKZ46" s="23"/>
      <c r="HLA46" s="23"/>
      <c r="HLB46" s="23"/>
      <c r="HLC46" s="23"/>
      <c r="HLD46" s="23"/>
      <c r="HLE46" s="23"/>
      <c r="HLF46" s="23"/>
      <c r="HLG46" s="23"/>
      <c r="HLH46" s="23"/>
      <c r="HLI46" s="23"/>
      <c r="HLJ46" s="23"/>
      <c r="HLK46" s="23"/>
      <c r="HLL46" s="23"/>
      <c r="HLM46" s="23"/>
      <c r="HLN46" s="23"/>
      <c r="HLO46" s="23"/>
      <c r="HLP46" s="23"/>
      <c r="HLQ46" s="23"/>
      <c r="HLR46" s="23"/>
      <c r="HLS46" s="23"/>
      <c r="HLT46" s="23"/>
      <c r="HLU46" s="23"/>
      <c r="HLV46" s="23"/>
      <c r="HLW46" s="23"/>
      <c r="HLX46" s="23"/>
      <c r="HLY46" s="23"/>
      <c r="HLZ46" s="23"/>
      <c r="HMA46" s="23"/>
      <c r="HMB46" s="23"/>
      <c r="HMC46" s="23"/>
      <c r="HMD46" s="23"/>
      <c r="HME46" s="23"/>
      <c r="HMF46" s="23"/>
      <c r="HMG46" s="23"/>
      <c r="HMH46" s="23"/>
      <c r="HMI46" s="23"/>
      <c r="HMJ46" s="23"/>
      <c r="HMK46" s="23"/>
      <c r="HML46" s="23"/>
      <c r="HMM46" s="23"/>
      <c r="HMN46" s="23"/>
      <c r="HMO46" s="23"/>
      <c r="HMP46" s="23"/>
      <c r="HMQ46" s="23"/>
      <c r="HMR46" s="23"/>
      <c r="HMS46" s="23"/>
      <c r="HMT46" s="23"/>
      <c r="HMU46" s="23"/>
      <c r="HMV46" s="23"/>
      <c r="HMW46" s="23"/>
      <c r="HMX46" s="23"/>
      <c r="HMY46" s="23"/>
      <c r="HMZ46" s="23"/>
      <c r="HNA46" s="23"/>
      <c r="HNB46" s="23"/>
      <c r="HNC46" s="23"/>
      <c r="HND46" s="23"/>
      <c r="HNE46" s="23"/>
      <c r="HNF46" s="23"/>
      <c r="HNG46" s="23"/>
      <c r="HNH46" s="23"/>
      <c r="HNI46" s="23"/>
      <c r="HNJ46" s="23"/>
      <c r="HNK46" s="23"/>
      <c r="HNL46" s="23"/>
      <c r="HNM46" s="23"/>
      <c r="HNN46" s="23"/>
      <c r="HNO46" s="23"/>
      <c r="HNP46" s="23"/>
      <c r="HNQ46" s="23"/>
      <c r="HNR46" s="23"/>
      <c r="HNS46" s="23"/>
      <c r="HNT46" s="23"/>
      <c r="HNU46" s="23"/>
      <c r="HNV46" s="23"/>
      <c r="HNW46" s="23"/>
      <c r="HNX46" s="23"/>
      <c r="HNY46" s="23"/>
      <c r="HNZ46" s="23"/>
      <c r="HOA46" s="23"/>
      <c r="HOB46" s="23"/>
      <c r="HOC46" s="23"/>
      <c r="HOD46" s="23"/>
      <c r="HOE46" s="23"/>
      <c r="HOF46" s="23"/>
      <c r="HOG46" s="23"/>
      <c r="HOH46" s="23"/>
      <c r="HOI46" s="23"/>
      <c r="HOJ46" s="23"/>
      <c r="HOK46" s="23"/>
      <c r="HOL46" s="23"/>
      <c r="HOM46" s="23"/>
      <c r="HON46" s="23"/>
      <c r="HOO46" s="23"/>
      <c r="HOP46" s="23"/>
      <c r="HOQ46" s="23"/>
      <c r="HOR46" s="23"/>
      <c r="HOS46" s="23"/>
      <c r="HOT46" s="23"/>
      <c r="HOU46" s="23"/>
      <c r="HOV46" s="23"/>
      <c r="HOW46" s="23"/>
      <c r="HOX46" s="23"/>
      <c r="HOY46" s="23"/>
      <c r="HOZ46" s="23"/>
      <c r="HPA46" s="23"/>
      <c r="HPB46" s="23"/>
      <c r="HPC46" s="23"/>
      <c r="HPD46" s="23"/>
      <c r="HPE46" s="23"/>
      <c r="HPF46" s="23"/>
      <c r="HPG46" s="23"/>
      <c r="HPH46" s="23"/>
      <c r="HPI46" s="23"/>
      <c r="HPJ46" s="23"/>
      <c r="HPK46" s="23"/>
      <c r="HPL46" s="23"/>
      <c r="HPM46" s="23"/>
      <c r="HPN46" s="23"/>
      <c r="HPO46" s="23"/>
      <c r="HPP46" s="23"/>
      <c r="HPQ46" s="23"/>
      <c r="HPR46" s="23"/>
      <c r="HPS46" s="23"/>
      <c r="HPT46" s="23"/>
      <c r="HPU46" s="23"/>
      <c r="HPV46" s="23"/>
      <c r="HPW46" s="23"/>
      <c r="HPX46" s="23"/>
      <c r="HPY46" s="23"/>
      <c r="HPZ46" s="23"/>
      <c r="HQA46" s="23"/>
      <c r="HQB46" s="23"/>
      <c r="HQC46" s="23"/>
      <c r="HQD46" s="23"/>
      <c r="HQE46" s="23"/>
      <c r="HQF46" s="23"/>
      <c r="HQG46" s="23"/>
      <c r="HQH46" s="23"/>
      <c r="HQI46" s="23"/>
      <c r="HQJ46" s="23"/>
      <c r="HQK46" s="23"/>
      <c r="HQL46" s="23"/>
      <c r="HQM46" s="23"/>
      <c r="HQN46" s="23"/>
      <c r="HQO46" s="23"/>
      <c r="HQP46" s="23"/>
      <c r="HQQ46" s="23"/>
      <c r="HQR46" s="23"/>
      <c r="HQS46" s="23"/>
      <c r="HQT46" s="23"/>
      <c r="HQU46" s="23"/>
      <c r="HQV46" s="23"/>
      <c r="HQW46" s="23"/>
      <c r="HQX46" s="23"/>
      <c r="HQY46" s="23"/>
      <c r="HQZ46" s="23"/>
      <c r="HRA46" s="23"/>
      <c r="HRB46" s="23"/>
      <c r="HRC46" s="23"/>
      <c r="HRD46" s="23"/>
      <c r="HRE46" s="23"/>
      <c r="HRF46" s="23"/>
      <c r="HRG46" s="23"/>
      <c r="HRH46" s="23"/>
      <c r="HRI46" s="23"/>
      <c r="HRJ46" s="23"/>
      <c r="HRK46" s="23"/>
      <c r="HRL46" s="23"/>
      <c r="HRM46" s="23"/>
      <c r="HRN46" s="23"/>
      <c r="HRO46" s="23"/>
      <c r="HRP46" s="23"/>
      <c r="HRQ46" s="23"/>
      <c r="HRR46" s="23"/>
      <c r="HRS46" s="23"/>
      <c r="HRT46" s="23"/>
      <c r="HRU46" s="23"/>
      <c r="HRV46" s="23"/>
      <c r="HRW46" s="23"/>
      <c r="HRX46" s="23"/>
      <c r="HRY46" s="23"/>
      <c r="HRZ46" s="23"/>
      <c r="HSA46" s="23"/>
      <c r="HSB46" s="23"/>
      <c r="HSC46" s="23"/>
      <c r="HSD46" s="23"/>
      <c r="HSE46" s="23"/>
      <c r="HSF46" s="23"/>
      <c r="HSG46" s="23"/>
      <c r="HSH46" s="23"/>
      <c r="HSI46" s="23"/>
      <c r="HSJ46" s="23"/>
      <c r="HSK46" s="23"/>
      <c r="HSL46" s="23"/>
      <c r="HSM46" s="23"/>
      <c r="HSN46" s="23"/>
      <c r="HSO46" s="23"/>
      <c r="HSP46" s="23"/>
      <c r="HSQ46" s="23"/>
      <c r="HSR46" s="23"/>
      <c r="HSS46" s="23"/>
      <c r="HST46" s="23"/>
      <c r="HSU46" s="23"/>
      <c r="HSV46" s="23"/>
      <c r="HSW46" s="23"/>
      <c r="HSX46" s="23"/>
      <c r="HSY46" s="23"/>
      <c r="HSZ46" s="23"/>
      <c r="HTA46" s="23"/>
      <c r="HTB46" s="23"/>
      <c r="HTC46" s="23"/>
      <c r="HTD46" s="23"/>
      <c r="HTE46" s="23"/>
      <c r="HTF46" s="23"/>
      <c r="HTG46" s="23"/>
      <c r="HTH46" s="23"/>
      <c r="HTI46" s="23"/>
      <c r="HTJ46" s="23"/>
      <c r="HTK46" s="23"/>
      <c r="HTL46" s="23"/>
      <c r="HTM46" s="23"/>
      <c r="HTN46" s="23"/>
      <c r="HTO46" s="23"/>
      <c r="HTP46" s="23"/>
      <c r="HTQ46" s="23"/>
      <c r="HTR46" s="23"/>
      <c r="HTS46" s="23"/>
      <c r="HTT46" s="23"/>
      <c r="HTU46" s="23"/>
      <c r="HTV46" s="23"/>
      <c r="HTW46" s="23"/>
      <c r="HTX46" s="23"/>
      <c r="HTY46" s="23"/>
      <c r="HTZ46" s="23"/>
      <c r="HUA46" s="23"/>
      <c r="HUB46" s="23"/>
      <c r="HUC46" s="23"/>
      <c r="HUD46" s="23"/>
      <c r="HUE46" s="23"/>
      <c r="HUF46" s="23"/>
      <c r="HUG46" s="23"/>
      <c r="HUH46" s="23"/>
      <c r="HUI46" s="23"/>
      <c r="HUJ46" s="23"/>
      <c r="HUK46" s="23"/>
      <c r="HUL46" s="23"/>
      <c r="HUM46" s="23"/>
      <c r="HUN46" s="23"/>
      <c r="HUO46" s="23"/>
      <c r="HUP46" s="23"/>
      <c r="HUQ46" s="23"/>
      <c r="HUR46" s="23"/>
      <c r="HUS46" s="23"/>
      <c r="HUT46" s="23"/>
      <c r="HUU46" s="23"/>
      <c r="HUV46" s="23"/>
      <c r="HUW46" s="23"/>
      <c r="HUX46" s="23"/>
      <c r="HUY46" s="23"/>
      <c r="HUZ46" s="23"/>
      <c r="HVA46" s="23"/>
      <c r="HVB46" s="23"/>
      <c r="HVC46" s="23"/>
      <c r="HVD46" s="23"/>
      <c r="HVE46" s="23"/>
      <c r="HVF46" s="23"/>
      <c r="HVG46" s="23"/>
      <c r="HVH46" s="23"/>
      <c r="HVI46" s="23"/>
      <c r="HVJ46" s="23"/>
      <c r="HVK46" s="23"/>
      <c r="HVL46" s="23"/>
      <c r="HVM46" s="23"/>
      <c r="HVN46" s="23"/>
      <c r="HVO46" s="23"/>
      <c r="HVP46" s="23"/>
      <c r="HVQ46" s="23"/>
      <c r="HVR46" s="23"/>
      <c r="HVS46" s="23"/>
      <c r="HVT46" s="23"/>
      <c r="HVU46" s="23"/>
      <c r="HVV46" s="23"/>
      <c r="HVW46" s="23"/>
      <c r="HVX46" s="23"/>
      <c r="HVY46" s="23"/>
      <c r="HVZ46" s="23"/>
      <c r="HWA46" s="23"/>
      <c r="HWB46" s="23"/>
      <c r="HWC46" s="23"/>
      <c r="HWD46" s="23"/>
      <c r="HWE46" s="23"/>
      <c r="HWF46" s="23"/>
      <c r="HWG46" s="23"/>
      <c r="HWH46" s="23"/>
      <c r="HWI46" s="23"/>
      <c r="HWJ46" s="23"/>
      <c r="HWK46" s="23"/>
      <c r="HWL46" s="23"/>
      <c r="HWM46" s="23"/>
      <c r="HWN46" s="23"/>
      <c r="HWO46" s="23"/>
      <c r="HWP46" s="23"/>
      <c r="HWQ46" s="23"/>
      <c r="HWR46" s="23"/>
      <c r="HWS46" s="23"/>
      <c r="HWT46" s="23"/>
      <c r="HWU46" s="23"/>
      <c r="HWV46" s="23"/>
      <c r="HWW46" s="23"/>
      <c r="HWX46" s="23"/>
      <c r="HWY46" s="23"/>
      <c r="HWZ46" s="23"/>
      <c r="HXA46" s="23"/>
      <c r="HXB46" s="23"/>
      <c r="HXC46" s="23"/>
      <c r="HXD46" s="23"/>
      <c r="HXE46" s="23"/>
      <c r="HXF46" s="23"/>
      <c r="HXG46" s="23"/>
      <c r="HXH46" s="23"/>
      <c r="HXI46" s="23"/>
      <c r="HXJ46" s="23"/>
      <c r="HXK46" s="23"/>
      <c r="HXL46" s="23"/>
      <c r="HXM46" s="23"/>
      <c r="HXN46" s="23"/>
      <c r="HXO46" s="23"/>
      <c r="HXP46" s="23"/>
      <c r="HXQ46" s="23"/>
      <c r="HXR46" s="23"/>
      <c r="HXS46" s="23"/>
      <c r="HXT46" s="23"/>
      <c r="HXU46" s="23"/>
      <c r="HXV46" s="23"/>
      <c r="HXW46" s="23"/>
      <c r="HXX46" s="23"/>
      <c r="HXY46" s="23"/>
      <c r="HXZ46" s="23"/>
      <c r="HYA46" s="23"/>
      <c r="HYB46" s="23"/>
      <c r="HYC46" s="23"/>
      <c r="HYD46" s="23"/>
      <c r="HYE46" s="23"/>
      <c r="HYF46" s="23"/>
      <c r="HYG46" s="23"/>
      <c r="HYH46" s="23"/>
      <c r="HYI46" s="23"/>
      <c r="HYJ46" s="23"/>
      <c r="HYK46" s="23"/>
      <c r="HYL46" s="23"/>
      <c r="HYM46" s="23"/>
      <c r="HYN46" s="23"/>
      <c r="HYO46" s="23"/>
      <c r="HYP46" s="23"/>
      <c r="HYQ46" s="23"/>
      <c r="HYR46" s="23"/>
      <c r="HYS46" s="23"/>
      <c r="HYT46" s="23"/>
      <c r="HYU46" s="23"/>
      <c r="HYV46" s="23"/>
      <c r="HYW46" s="23"/>
      <c r="HYX46" s="23"/>
      <c r="HYY46" s="23"/>
      <c r="HYZ46" s="23"/>
      <c r="HZA46" s="23"/>
      <c r="HZB46" s="23"/>
      <c r="HZC46" s="23"/>
      <c r="HZD46" s="23"/>
      <c r="HZE46" s="23"/>
      <c r="HZF46" s="23"/>
      <c r="HZG46" s="23"/>
      <c r="HZH46" s="23"/>
      <c r="HZI46" s="23"/>
      <c r="HZJ46" s="23"/>
      <c r="HZK46" s="23"/>
      <c r="HZL46" s="23"/>
      <c r="HZM46" s="23"/>
      <c r="HZN46" s="23"/>
      <c r="HZO46" s="23"/>
      <c r="HZP46" s="23"/>
      <c r="HZQ46" s="23"/>
      <c r="HZR46" s="23"/>
      <c r="HZS46" s="23"/>
      <c r="HZT46" s="23"/>
      <c r="HZU46" s="23"/>
      <c r="HZV46" s="23"/>
      <c r="HZW46" s="23"/>
      <c r="HZX46" s="23"/>
      <c r="HZY46" s="23"/>
      <c r="HZZ46" s="23"/>
      <c r="IAA46" s="23"/>
      <c r="IAB46" s="23"/>
      <c r="IAC46" s="23"/>
      <c r="IAD46" s="23"/>
      <c r="IAE46" s="23"/>
      <c r="IAF46" s="23"/>
      <c r="IAG46" s="23"/>
      <c r="IAH46" s="23"/>
      <c r="IAI46" s="23"/>
      <c r="IAJ46" s="23"/>
      <c r="IAK46" s="23"/>
      <c r="IAL46" s="23"/>
      <c r="IAM46" s="23"/>
      <c r="IAN46" s="23"/>
      <c r="IAO46" s="23"/>
      <c r="IAP46" s="23"/>
      <c r="IAQ46" s="23"/>
      <c r="IAR46" s="23"/>
      <c r="IAS46" s="23"/>
      <c r="IAT46" s="23"/>
      <c r="IAU46" s="23"/>
      <c r="IAV46" s="23"/>
      <c r="IAW46" s="23"/>
      <c r="IAX46" s="23"/>
      <c r="IAY46" s="23"/>
      <c r="IAZ46" s="23"/>
      <c r="IBA46" s="23"/>
      <c r="IBB46" s="23"/>
      <c r="IBC46" s="23"/>
      <c r="IBD46" s="23"/>
      <c r="IBE46" s="23"/>
      <c r="IBF46" s="23"/>
      <c r="IBG46" s="23"/>
      <c r="IBH46" s="23"/>
      <c r="IBI46" s="23"/>
      <c r="IBJ46" s="23"/>
      <c r="IBK46" s="23"/>
      <c r="IBL46" s="23"/>
      <c r="IBM46" s="23"/>
      <c r="IBN46" s="23"/>
      <c r="IBO46" s="23"/>
      <c r="IBP46" s="23"/>
      <c r="IBQ46" s="23"/>
      <c r="IBR46" s="23"/>
      <c r="IBS46" s="23"/>
      <c r="IBT46" s="23"/>
      <c r="IBU46" s="23"/>
      <c r="IBV46" s="23"/>
      <c r="IBW46" s="23"/>
      <c r="IBX46" s="23"/>
      <c r="IBY46" s="23"/>
      <c r="IBZ46" s="23"/>
      <c r="ICA46" s="23"/>
      <c r="ICB46" s="23"/>
      <c r="ICC46" s="23"/>
      <c r="ICD46" s="23"/>
      <c r="ICE46" s="23"/>
      <c r="ICF46" s="23"/>
      <c r="ICG46" s="23"/>
      <c r="ICH46" s="23"/>
      <c r="ICI46" s="23"/>
      <c r="ICJ46" s="23"/>
      <c r="ICK46" s="23"/>
      <c r="ICL46" s="23"/>
      <c r="ICM46" s="23"/>
      <c r="ICN46" s="23"/>
      <c r="ICO46" s="23"/>
      <c r="ICP46" s="23"/>
      <c r="ICQ46" s="23"/>
      <c r="ICR46" s="23"/>
      <c r="ICS46" s="23"/>
      <c r="ICT46" s="23"/>
      <c r="ICU46" s="23"/>
      <c r="ICV46" s="23"/>
      <c r="ICW46" s="23"/>
      <c r="ICX46" s="23"/>
      <c r="ICY46" s="23"/>
      <c r="ICZ46" s="23"/>
      <c r="IDA46" s="23"/>
      <c r="IDB46" s="23"/>
      <c r="IDC46" s="23"/>
      <c r="IDD46" s="23"/>
      <c r="IDE46" s="23"/>
      <c r="IDF46" s="23"/>
      <c r="IDG46" s="23"/>
      <c r="IDH46" s="23"/>
      <c r="IDI46" s="23"/>
      <c r="IDJ46" s="23"/>
      <c r="IDK46" s="23"/>
      <c r="IDL46" s="23"/>
      <c r="IDM46" s="23"/>
      <c r="IDN46" s="23"/>
      <c r="IDO46" s="23"/>
      <c r="IDP46" s="23"/>
      <c r="IDQ46" s="23"/>
      <c r="IDR46" s="23"/>
      <c r="IDS46" s="23"/>
      <c r="IDT46" s="23"/>
      <c r="IDU46" s="23"/>
      <c r="IDV46" s="23"/>
      <c r="IDW46" s="23"/>
      <c r="IDX46" s="23"/>
      <c r="IDY46" s="23"/>
      <c r="IDZ46" s="23"/>
      <c r="IEA46" s="23"/>
      <c r="IEB46" s="23"/>
      <c r="IEC46" s="23"/>
      <c r="IED46" s="23"/>
      <c r="IEE46" s="23"/>
      <c r="IEF46" s="23"/>
      <c r="IEG46" s="23"/>
      <c r="IEH46" s="23"/>
      <c r="IEI46" s="23"/>
      <c r="IEJ46" s="23"/>
      <c r="IEK46" s="23"/>
      <c r="IEL46" s="23"/>
      <c r="IEM46" s="23"/>
      <c r="IEN46" s="23"/>
      <c r="IEO46" s="23"/>
      <c r="IEP46" s="23"/>
      <c r="IEQ46" s="23"/>
      <c r="IER46" s="23"/>
      <c r="IES46" s="23"/>
      <c r="IET46" s="23"/>
      <c r="IEU46" s="23"/>
      <c r="IEV46" s="23"/>
      <c r="IEW46" s="23"/>
      <c r="IEX46" s="23"/>
      <c r="IEY46" s="23"/>
      <c r="IEZ46" s="23"/>
      <c r="IFA46" s="23"/>
      <c r="IFB46" s="23"/>
      <c r="IFC46" s="23"/>
      <c r="IFD46" s="23"/>
      <c r="IFE46" s="23"/>
      <c r="IFF46" s="23"/>
      <c r="IFG46" s="23"/>
      <c r="IFH46" s="23"/>
      <c r="IFI46" s="23"/>
      <c r="IFJ46" s="23"/>
      <c r="IFK46" s="23"/>
      <c r="IFL46" s="23"/>
      <c r="IFM46" s="23"/>
      <c r="IFN46" s="23"/>
      <c r="IFO46" s="23"/>
      <c r="IFP46" s="23"/>
      <c r="IFQ46" s="23"/>
      <c r="IFR46" s="23"/>
      <c r="IFS46" s="23"/>
      <c r="IFT46" s="23"/>
      <c r="IFU46" s="23"/>
      <c r="IFV46" s="23"/>
      <c r="IFW46" s="23"/>
      <c r="IFX46" s="23"/>
      <c r="IFY46" s="23"/>
      <c r="IFZ46" s="23"/>
      <c r="IGA46" s="23"/>
      <c r="IGB46" s="23"/>
      <c r="IGC46" s="23"/>
      <c r="IGD46" s="23"/>
      <c r="IGE46" s="23"/>
      <c r="IGF46" s="23"/>
      <c r="IGG46" s="23"/>
      <c r="IGH46" s="23"/>
      <c r="IGI46" s="23"/>
      <c r="IGJ46" s="23"/>
      <c r="IGK46" s="23"/>
      <c r="IGL46" s="23"/>
      <c r="IGM46" s="23"/>
      <c r="IGN46" s="23"/>
      <c r="IGO46" s="23"/>
      <c r="IGP46" s="23"/>
      <c r="IGQ46" s="23"/>
      <c r="IGR46" s="23"/>
      <c r="IGS46" s="23"/>
      <c r="IGT46" s="23"/>
      <c r="IGU46" s="23"/>
      <c r="IGV46" s="23"/>
      <c r="IGW46" s="23"/>
      <c r="IGX46" s="23"/>
      <c r="IGY46" s="23"/>
      <c r="IGZ46" s="23"/>
      <c r="IHA46" s="23"/>
      <c r="IHB46" s="23"/>
      <c r="IHC46" s="23"/>
      <c r="IHD46" s="23"/>
      <c r="IHE46" s="23"/>
      <c r="IHF46" s="23"/>
      <c r="IHG46" s="23"/>
      <c r="IHH46" s="23"/>
      <c r="IHI46" s="23"/>
      <c r="IHJ46" s="23"/>
      <c r="IHK46" s="23"/>
      <c r="IHL46" s="23"/>
      <c r="IHM46" s="23"/>
      <c r="IHN46" s="23"/>
      <c r="IHO46" s="23"/>
      <c r="IHP46" s="23"/>
      <c r="IHQ46" s="23"/>
      <c r="IHR46" s="23"/>
      <c r="IHS46" s="23"/>
      <c r="IHT46" s="23"/>
      <c r="IHU46" s="23"/>
      <c r="IHV46" s="23"/>
      <c r="IHW46" s="23"/>
      <c r="IHX46" s="23"/>
      <c r="IHY46" s="23"/>
      <c r="IHZ46" s="23"/>
      <c r="IIA46" s="23"/>
      <c r="IIB46" s="23"/>
      <c r="IIC46" s="23"/>
      <c r="IID46" s="23"/>
      <c r="IIE46" s="23"/>
      <c r="IIF46" s="23"/>
      <c r="IIG46" s="23"/>
      <c r="IIH46" s="23"/>
      <c r="III46" s="23"/>
      <c r="IIJ46" s="23"/>
      <c r="IIK46" s="23"/>
      <c r="IIL46" s="23"/>
      <c r="IIM46" s="23"/>
      <c r="IIN46" s="23"/>
      <c r="IIO46" s="23"/>
      <c r="IIP46" s="23"/>
      <c r="IIQ46" s="23"/>
      <c r="IIR46" s="23"/>
      <c r="IIS46" s="23"/>
      <c r="IIT46" s="23"/>
      <c r="IIU46" s="23"/>
      <c r="IIV46" s="23"/>
      <c r="IIW46" s="23"/>
      <c r="IIX46" s="23"/>
      <c r="IIY46" s="23"/>
      <c r="IIZ46" s="23"/>
      <c r="IJA46" s="23"/>
      <c r="IJB46" s="23"/>
      <c r="IJC46" s="23"/>
      <c r="IJD46" s="23"/>
      <c r="IJE46" s="23"/>
      <c r="IJF46" s="23"/>
      <c r="IJG46" s="23"/>
      <c r="IJH46" s="23"/>
      <c r="IJI46" s="23"/>
      <c r="IJJ46" s="23"/>
      <c r="IJK46" s="23"/>
      <c r="IJL46" s="23"/>
      <c r="IJM46" s="23"/>
      <c r="IJN46" s="23"/>
      <c r="IJO46" s="23"/>
      <c r="IJP46" s="23"/>
      <c r="IJQ46" s="23"/>
      <c r="IJR46" s="23"/>
      <c r="IJS46" s="23"/>
      <c r="IJT46" s="23"/>
      <c r="IJU46" s="23"/>
      <c r="IJV46" s="23"/>
      <c r="IJW46" s="23"/>
      <c r="IJX46" s="23"/>
      <c r="IJY46" s="23"/>
      <c r="IJZ46" s="23"/>
      <c r="IKA46" s="23"/>
      <c r="IKB46" s="23"/>
      <c r="IKC46" s="23"/>
      <c r="IKD46" s="23"/>
      <c r="IKE46" s="23"/>
      <c r="IKF46" s="23"/>
      <c r="IKG46" s="23"/>
      <c r="IKH46" s="23"/>
      <c r="IKI46" s="23"/>
      <c r="IKJ46" s="23"/>
      <c r="IKK46" s="23"/>
      <c r="IKL46" s="23"/>
      <c r="IKM46" s="23"/>
      <c r="IKN46" s="23"/>
      <c r="IKO46" s="23"/>
      <c r="IKP46" s="23"/>
      <c r="IKQ46" s="23"/>
      <c r="IKR46" s="23"/>
      <c r="IKS46" s="23"/>
      <c r="IKT46" s="23"/>
      <c r="IKU46" s="23"/>
      <c r="IKV46" s="23"/>
      <c r="IKW46" s="23"/>
      <c r="IKX46" s="23"/>
      <c r="IKY46" s="23"/>
      <c r="IKZ46" s="23"/>
      <c r="ILA46" s="23"/>
      <c r="ILB46" s="23"/>
      <c r="ILC46" s="23"/>
      <c r="ILD46" s="23"/>
      <c r="ILE46" s="23"/>
      <c r="ILF46" s="23"/>
      <c r="ILG46" s="23"/>
      <c r="ILH46" s="23"/>
      <c r="ILI46" s="23"/>
      <c r="ILJ46" s="23"/>
      <c r="ILK46" s="23"/>
      <c r="ILL46" s="23"/>
      <c r="ILM46" s="23"/>
      <c r="ILN46" s="23"/>
      <c r="ILO46" s="23"/>
      <c r="ILP46" s="23"/>
      <c r="ILQ46" s="23"/>
      <c r="ILR46" s="23"/>
      <c r="ILS46" s="23"/>
      <c r="ILT46" s="23"/>
      <c r="ILU46" s="23"/>
      <c r="ILV46" s="23"/>
      <c r="ILW46" s="23"/>
      <c r="ILX46" s="23"/>
      <c r="ILY46" s="23"/>
      <c r="ILZ46" s="23"/>
      <c r="IMA46" s="23"/>
      <c r="IMB46" s="23"/>
      <c r="IMC46" s="23"/>
      <c r="IMD46" s="23"/>
      <c r="IME46" s="23"/>
      <c r="IMF46" s="23"/>
      <c r="IMG46" s="23"/>
      <c r="IMH46" s="23"/>
      <c r="IMI46" s="23"/>
      <c r="IMJ46" s="23"/>
      <c r="IMK46" s="23"/>
      <c r="IML46" s="23"/>
      <c r="IMM46" s="23"/>
      <c r="IMN46" s="23"/>
      <c r="IMO46" s="23"/>
      <c r="IMP46" s="23"/>
      <c r="IMQ46" s="23"/>
      <c r="IMR46" s="23"/>
      <c r="IMS46" s="23"/>
      <c r="IMT46" s="23"/>
      <c r="IMU46" s="23"/>
      <c r="IMV46" s="23"/>
      <c r="IMW46" s="23"/>
      <c r="IMX46" s="23"/>
      <c r="IMY46" s="23"/>
      <c r="IMZ46" s="23"/>
      <c r="INA46" s="23"/>
      <c r="INB46" s="23"/>
      <c r="INC46" s="23"/>
      <c r="IND46" s="23"/>
      <c r="INE46" s="23"/>
      <c r="INF46" s="23"/>
      <c r="ING46" s="23"/>
      <c r="INH46" s="23"/>
      <c r="INI46" s="23"/>
      <c r="INJ46" s="23"/>
      <c r="INK46" s="23"/>
      <c r="INL46" s="23"/>
      <c r="INM46" s="23"/>
      <c r="INN46" s="23"/>
      <c r="INO46" s="23"/>
      <c r="INP46" s="23"/>
      <c r="INQ46" s="23"/>
      <c r="INR46" s="23"/>
      <c r="INS46" s="23"/>
      <c r="INT46" s="23"/>
      <c r="INU46" s="23"/>
      <c r="INV46" s="23"/>
      <c r="INW46" s="23"/>
      <c r="INX46" s="23"/>
      <c r="INY46" s="23"/>
      <c r="INZ46" s="23"/>
      <c r="IOA46" s="23"/>
      <c r="IOB46" s="23"/>
      <c r="IOC46" s="23"/>
      <c r="IOD46" s="23"/>
      <c r="IOE46" s="23"/>
      <c r="IOF46" s="23"/>
      <c r="IOG46" s="23"/>
      <c r="IOH46" s="23"/>
      <c r="IOI46" s="23"/>
      <c r="IOJ46" s="23"/>
      <c r="IOK46" s="23"/>
      <c r="IOL46" s="23"/>
      <c r="IOM46" s="23"/>
      <c r="ION46" s="23"/>
      <c r="IOO46" s="23"/>
      <c r="IOP46" s="23"/>
      <c r="IOQ46" s="23"/>
      <c r="IOR46" s="23"/>
      <c r="IOS46" s="23"/>
      <c r="IOT46" s="23"/>
      <c r="IOU46" s="23"/>
      <c r="IOV46" s="23"/>
      <c r="IOW46" s="23"/>
      <c r="IOX46" s="23"/>
      <c r="IOY46" s="23"/>
      <c r="IOZ46" s="23"/>
      <c r="IPA46" s="23"/>
      <c r="IPB46" s="23"/>
      <c r="IPC46" s="23"/>
      <c r="IPD46" s="23"/>
      <c r="IPE46" s="23"/>
      <c r="IPF46" s="23"/>
      <c r="IPG46" s="23"/>
      <c r="IPH46" s="23"/>
      <c r="IPI46" s="23"/>
      <c r="IPJ46" s="23"/>
      <c r="IPK46" s="23"/>
      <c r="IPL46" s="23"/>
      <c r="IPM46" s="23"/>
      <c r="IPN46" s="23"/>
      <c r="IPO46" s="23"/>
      <c r="IPP46" s="23"/>
      <c r="IPQ46" s="23"/>
      <c r="IPR46" s="23"/>
      <c r="IPS46" s="23"/>
      <c r="IPT46" s="23"/>
      <c r="IPU46" s="23"/>
      <c r="IPV46" s="23"/>
      <c r="IPW46" s="23"/>
      <c r="IPX46" s="23"/>
      <c r="IPY46" s="23"/>
      <c r="IPZ46" s="23"/>
      <c r="IQA46" s="23"/>
      <c r="IQB46" s="23"/>
      <c r="IQC46" s="23"/>
      <c r="IQD46" s="23"/>
      <c r="IQE46" s="23"/>
      <c r="IQF46" s="23"/>
      <c r="IQG46" s="23"/>
      <c r="IQH46" s="23"/>
      <c r="IQI46" s="23"/>
      <c r="IQJ46" s="23"/>
      <c r="IQK46" s="23"/>
      <c r="IQL46" s="23"/>
      <c r="IQM46" s="23"/>
      <c r="IQN46" s="23"/>
      <c r="IQO46" s="23"/>
      <c r="IQP46" s="23"/>
      <c r="IQQ46" s="23"/>
      <c r="IQR46" s="23"/>
      <c r="IQS46" s="23"/>
      <c r="IQT46" s="23"/>
      <c r="IQU46" s="23"/>
      <c r="IQV46" s="23"/>
      <c r="IQW46" s="23"/>
      <c r="IQX46" s="23"/>
      <c r="IQY46" s="23"/>
      <c r="IQZ46" s="23"/>
      <c r="IRA46" s="23"/>
      <c r="IRB46" s="23"/>
      <c r="IRC46" s="23"/>
      <c r="IRD46" s="23"/>
      <c r="IRE46" s="23"/>
      <c r="IRF46" s="23"/>
      <c r="IRG46" s="23"/>
      <c r="IRH46" s="23"/>
      <c r="IRI46" s="23"/>
      <c r="IRJ46" s="23"/>
      <c r="IRK46" s="23"/>
      <c r="IRL46" s="23"/>
      <c r="IRM46" s="23"/>
      <c r="IRN46" s="23"/>
      <c r="IRO46" s="23"/>
      <c r="IRP46" s="23"/>
      <c r="IRQ46" s="23"/>
      <c r="IRR46" s="23"/>
      <c r="IRS46" s="23"/>
      <c r="IRT46" s="23"/>
      <c r="IRU46" s="23"/>
      <c r="IRV46" s="23"/>
      <c r="IRW46" s="23"/>
      <c r="IRX46" s="23"/>
      <c r="IRY46" s="23"/>
      <c r="IRZ46" s="23"/>
      <c r="ISA46" s="23"/>
      <c r="ISB46" s="23"/>
      <c r="ISC46" s="23"/>
      <c r="ISD46" s="23"/>
      <c r="ISE46" s="23"/>
      <c r="ISF46" s="23"/>
      <c r="ISG46" s="23"/>
      <c r="ISH46" s="23"/>
      <c r="ISI46" s="23"/>
      <c r="ISJ46" s="23"/>
      <c r="ISK46" s="23"/>
      <c r="ISL46" s="23"/>
      <c r="ISM46" s="23"/>
      <c r="ISN46" s="23"/>
      <c r="ISO46" s="23"/>
      <c r="ISP46" s="23"/>
      <c r="ISQ46" s="23"/>
      <c r="ISR46" s="23"/>
      <c r="ISS46" s="23"/>
      <c r="IST46" s="23"/>
      <c r="ISU46" s="23"/>
      <c r="ISV46" s="23"/>
      <c r="ISW46" s="23"/>
      <c r="ISX46" s="23"/>
      <c r="ISY46" s="23"/>
      <c r="ISZ46" s="23"/>
      <c r="ITA46" s="23"/>
      <c r="ITB46" s="23"/>
      <c r="ITC46" s="23"/>
      <c r="ITD46" s="23"/>
      <c r="ITE46" s="23"/>
      <c r="ITF46" s="23"/>
      <c r="ITG46" s="23"/>
      <c r="ITH46" s="23"/>
      <c r="ITI46" s="23"/>
      <c r="ITJ46" s="23"/>
      <c r="ITK46" s="23"/>
      <c r="ITL46" s="23"/>
      <c r="ITM46" s="23"/>
      <c r="ITN46" s="23"/>
      <c r="ITO46" s="23"/>
      <c r="ITP46" s="23"/>
      <c r="ITQ46" s="23"/>
      <c r="ITR46" s="23"/>
      <c r="ITS46" s="23"/>
      <c r="ITT46" s="23"/>
      <c r="ITU46" s="23"/>
      <c r="ITV46" s="23"/>
      <c r="ITW46" s="23"/>
      <c r="ITX46" s="23"/>
      <c r="ITY46" s="23"/>
      <c r="ITZ46" s="23"/>
      <c r="IUA46" s="23"/>
      <c r="IUB46" s="23"/>
      <c r="IUC46" s="23"/>
      <c r="IUD46" s="23"/>
      <c r="IUE46" s="23"/>
      <c r="IUF46" s="23"/>
      <c r="IUG46" s="23"/>
      <c r="IUH46" s="23"/>
      <c r="IUI46" s="23"/>
      <c r="IUJ46" s="23"/>
      <c r="IUK46" s="23"/>
      <c r="IUL46" s="23"/>
      <c r="IUM46" s="23"/>
      <c r="IUN46" s="23"/>
      <c r="IUO46" s="23"/>
      <c r="IUP46" s="23"/>
      <c r="IUQ46" s="23"/>
      <c r="IUR46" s="23"/>
      <c r="IUS46" s="23"/>
      <c r="IUT46" s="23"/>
      <c r="IUU46" s="23"/>
      <c r="IUV46" s="23"/>
      <c r="IUW46" s="23"/>
      <c r="IUX46" s="23"/>
      <c r="IUY46" s="23"/>
      <c r="IUZ46" s="23"/>
      <c r="IVA46" s="23"/>
      <c r="IVB46" s="23"/>
      <c r="IVC46" s="23"/>
      <c r="IVD46" s="23"/>
      <c r="IVE46" s="23"/>
      <c r="IVF46" s="23"/>
      <c r="IVG46" s="23"/>
      <c r="IVH46" s="23"/>
      <c r="IVI46" s="23"/>
      <c r="IVJ46" s="23"/>
      <c r="IVK46" s="23"/>
      <c r="IVL46" s="23"/>
      <c r="IVM46" s="23"/>
      <c r="IVN46" s="23"/>
      <c r="IVO46" s="23"/>
      <c r="IVP46" s="23"/>
      <c r="IVQ46" s="23"/>
      <c r="IVR46" s="23"/>
      <c r="IVS46" s="23"/>
      <c r="IVT46" s="23"/>
      <c r="IVU46" s="23"/>
      <c r="IVV46" s="23"/>
      <c r="IVW46" s="23"/>
      <c r="IVX46" s="23"/>
      <c r="IVY46" s="23"/>
      <c r="IVZ46" s="23"/>
      <c r="IWA46" s="23"/>
      <c r="IWB46" s="23"/>
      <c r="IWC46" s="23"/>
      <c r="IWD46" s="23"/>
      <c r="IWE46" s="23"/>
      <c r="IWF46" s="23"/>
      <c r="IWG46" s="23"/>
      <c r="IWH46" s="23"/>
      <c r="IWI46" s="23"/>
      <c r="IWJ46" s="23"/>
      <c r="IWK46" s="23"/>
      <c r="IWL46" s="23"/>
      <c r="IWM46" s="23"/>
      <c r="IWN46" s="23"/>
      <c r="IWO46" s="23"/>
      <c r="IWP46" s="23"/>
      <c r="IWQ46" s="23"/>
      <c r="IWR46" s="23"/>
      <c r="IWS46" s="23"/>
      <c r="IWT46" s="23"/>
      <c r="IWU46" s="23"/>
      <c r="IWV46" s="23"/>
      <c r="IWW46" s="23"/>
      <c r="IWX46" s="23"/>
      <c r="IWY46" s="23"/>
      <c r="IWZ46" s="23"/>
      <c r="IXA46" s="23"/>
      <c r="IXB46" s="23"/>
      <c r="IXC46" s="23"/>
      <c r="IXD46" s="23"/>
      <c r="IXE46" s="23"/>
      <c r="IXF46" s="23"/>
      <c r="IXG46" s="23"/>
      <c r="IXH46" s="23"/>
      <c r="IXI46" s="23"/>
      <c r="IXJ46" s="23"/>
      <c r="IXK46" s="23"/>
      <c r="IXL46" s="23"/>
      <c r="IXM46" s="23"/>
      <c r="IXN46" s="23"/>
      <c r="IXO46" s="23"/>
      <c r="IXP46" s="23"/>
      <c r="IXQ46" s="23"/>
      <c r="IXR46" s="23"/>
      <c r="IXS46" s="23"/>
      <c r="IXT46" s="23"/>
      <c r="IXU46" s="23"/>
      <c r="IXV46" s="23"/>
      <c r="IXW46" s="23"/>
      <c r="IXX46" s="23"/>
      <c r="IXY46" s="23"/>
      <c r="IXZ46" s="23"/>
      <c r="IYA46" s="23"/>
      <c r="IYB46" s="23"/>
      <c r="IYC46" s="23"/>
      <c r="IYD46" s="23"/>
      <c r="IYE46" s="23"/>
      <c r="IYF46" s="23"/>
      <c r="IYG46" s="23"/>
      <c r="IYH46" s="23"/>
      <c r="IYI46" s="23"/>
      <c r="IYJ46" s="23"/>
      <c r="IYK46" s="23"/>
      <c r="IYL46" s="23"/>
      <c r="IYM46" s="23"/>
      <c r="IYN46" s="23"/>
      <c r="IYO46" s="23"/>
      <c r="IYP46" s="23"/>
      <c r="IYQ46" s="23"/>
      <c r="IYR46" s="23"/>
      <c r="IYS46" s="23"/>
      <c r="IYT46" s="23"/>
      <c r="IYU46" s="23"/>
      <c r="IYV46" s="23"/>
      <c r="IYW46" s="23"/>
      <c r="IYX46" s="23"/>
      <c r="IYY46" s="23"/>
      <c r="IYZ46" s="23"/>
      <c r="IZA46" s="23"/>
      <c r="IZB46" s="23"/>
      <c r="IZC46" s="23"/>
      <c r="IZD46" s="23"/>
      <c r="IZE46" s="23"/>
      <c r="IZF46" s="23"/>
      <c r="IZG46" s="23"/>
      <c r="IZH46" s="23"/>
      <c r="IZI46" s="23"/>
      <c r="IZJ46" s="23"/>
      <c r="IZK46" s="23"/>
      <c r="IZL46" s="23"/>
      <c r="IZM46" s="23"/>
      <c r="IZN46" s="23"/>
      <c r="IZO46" s="23"/>
      <c r="IZP46" s="23"/>
      <c r="IZQ46" s="23"/>
      <c r="IZR46" s="23"/>
      <c r="IZS46" s="23"/>
      <c r="IZT46" s="23"/>
      <c r="IZU46" s="23"/>
      <c r="IZV46" s="23"/>
      <c r="IZW46" s="23"/>
      <c r="IZX46" s="23"/>
      <c r="IZY46" s="23"/>
      <c r="IZZ46" s="23"/>
      <c r="JAA46" s="23"/>
      <c r="JAB46" s="23"/>
      <c r="JAC46" s="23"/>
      <c r="JAD46" s="23"/>
      <c r="JAE46" s="23"/>
      <c r="JAF46" s="23"/>
      <c r="JAG46" s="23"/>
      <c r="JAH46" s="23"/>
      <c r="JAI46" s="23"/>
      <c r="JAJ46" s="23"/>
      <c r="JAK46" s="23"/>
      <c r="JAL46" s="23"/>
      <c r="JAM46" s="23"/>
      <c r="JAN46" s="23"/>
      <c r="JAO46" s="23"/>
      <c r="JAP46" s="23"/>
      <c r="JAQ46" s="23"/>
      <c r="JAR46" s="23"/>
      <c r="JAS46" s="23"/>
      <c r="JAT46" s="23"/>
      <c r="JAU46" s="23"/>
      <c r="JAV46" s="23"/>
      <c r="JAW46" s="23"/>
      <c r="JAX46" s="23"/>
      <c r="JAY46" s="23"/>
      <c r="JAZ46" s="23"/>
      <c r="JBA46" s="23"/>
      <c r="JBB46" s="23"/>
      <c r="JBC46" s="23"/>
      <c r="JBD46" s="23"/>
      <c r="JBE46" s="23"/>
      <c r="JBF46" s="23"/>
      <c r="JBG46" s="23"/>
      <c r="JBH46" s="23"/>
      <c r="JBI46" s="23"/>
      <c r="JBJ46" s="23"/>
      <c r="JBK46" s="23"/>
      <c r="JBL46" s="23"/>
      <c r="JBM46" s="23"/>
      <c r="JBN46" s="23"/>
      <c r="JBO46" s="23"/>
      <c r="JBP46" s="23"/>
      <c r="JBQ46" s="23"/>
      <c r="JBR46" s="23"/>
      <c r="JBS46" s="23"/>
      <c r="JBT46" s="23"/>
      <c r="JBU46" s="23"/>
      <c r="JBV46" s="23"/>
      <c r="JBW46" s="23"/>
      <c r="JBX46" s="23"/>
      <c r="JBY46" s="23"/>
      <c r="JBZ46" s="23"/>
      <c r="JCA46" s="23"/>
      <c r="JCB46" s="23"/>
      <c r="JCC46" s="23"/>
      <c r="JCD46" s="23"/>
      <c r="JCE46" s="23"/>
      <c r="JCF46" s="23"/>
      <c r="JCG46" s="23"/>
      <c r="JCH46" s="23"/>
      <c r="JCI46" s="23"/>
      <c r="JCJ46" s="23"/>
      <c r="JCK46" s="23"/>
      <c r="JCL46" s="23"/>
      <c r="JCM46" s="23"/>
      <c r="JCN46" s="23"/>
      <c r="JCO46" s="23"/>
      <c r="JCP46" s="23"/>
      <c r="JCQ46" s="23"/>
      <c r="JCR46" s="23"/>
      <c r="JCS46" s="23"/>
      <c r="JCT46" s="23"/>
      <c r="JCU46" s="23"/>
      <c r="JCV46" s="23"/>
      <c r="JCW46" s="23"/>
      <c r="JCX46" s="23"/>
      <c r="JCY46" s="23"/>
      <c r="JCZ46" s="23"/>
      <c r="JDA46" s="23"/>
      <c r="JDB46" s="23"/>
      <c r="JDC46" s="23"/>
      <c r="JDD46" s="23"/>
      <c r="JDE46" s="23"/>
      <c r="JDF46" s="23"/>
      <c r="JDG46" s="23"/>
      <c r="JDH46" s="23"/>
      <c r="JDI46" s="23"/>
      <c r="JDJ46" s="23"/>
      <c r="JDK46" s="23"/>
      <c r="JDL46" s="23"/>
      <c r="JDM46" s="23"/>
      <c r="JDN46" s="23"/>
      <c r="JDO46" s="23"/>
      <c r="JDP46" s="23"/>
      <c r="JDQ46" s="23"/>
      <c r="JDR46" s="23"/>
      <c r="JDS46" s="23"/>
      <c r="JDT46" s="23"/>
      <c r="JDU46" s="23"/>
      <c r="JDV46" s="23"/>
      <c r="JDW46" s="23"/>
      <c r="JDX46" s="23"/>
      <c r="JDY46" s="23"/>
      <c r="JDZ46" s="23"/>
      <c r="JEA46" s="23"/>
      <c r="JEB46" s="23"/>
      <c r="JEC46" s="23"/>
      <c r="JED46" s="23"/>
      <c r="JEE46" s="23"/>
      <c r="JEF46" s="23"/>
      <c r="JEG46" s="23"/>
      <c r="JEH46" s="23"/>
      <c r="JEI46" s="23"/>
      <c r="JEJ46" s="23"/>
      <c r="JEK46" s="23"/>
      <c r="JEL46" s="23"/>
      <c r="JEM46" s="23"/>
      <c r="JEN46" s="23"/>
      <c r="JEO46" s="23"/>
      <c r="JEP46" s="23"/>
      <c r="JEQ46" s="23"/>
      <c r="JER46" s="23"/>
      <c r="JES46" s="23"/>
      <c r="JET46" s="23"/>
      <c r="JEU46" s="23"/>
      <c r="JEV46" s="23"/>
      <c r="JEW46" s="23"/>
      <c r="JEX46" s="23"/>
      <c r="JEY46" s="23"/>
      <c r="JEZ46" s="23"/>
      <c r="JFA46" s="23"/>
      <c r="JFB46" s="23"/>
      <c r="JFC46" s="23"/>
      <c r="JFD46" s="23"/>
      <c r="JFE46" s="23"/>
      <c r="JFF46" s="23"/>
      <c r="JFG46" s="23"/>
      <c r="JFH46" s="23"/>
      <c r="JFI46" s="23"/>
      <c r="JFJ46" s="23"/>
      <c r="JFK46" s="23"/>
      <c r="JFL46" s="23"/>
      <c r="JFM46" s="23"/>
      <c r="JFN46" s="23"/>
      <c r="JFO46" s="23"/>
      <c r="JFP46" s="23"/>
      <c r="JFQ46" s="23"/>
      <c r="JFR46" s="23"/>
      <c r="JFS46" s="23"/>
      <c r="JFT46" s="23"/>
      <c r="JFU46" s="23"/>
      <c r="JFV46" s="23"/>
      <c r="JFW46" s="23"/>
      <c r="JFX46" s="23"/>
      <c r="JFY46" s="23"/>
      <c r="JFZ46" s="23"/>
      <c r="JGA46" s="23"/>
      <c r="JGB46" s="23"/>
      <c r="JGC46" s="23"/>
      <c r="JGD46" s="23"/>
      <c r="JGE46" s="23"/>
      <c r="JGF46" s="23"/>
      <c r="JGG46" s="23"/>
      <c r="JGH46" s="23"/>
      <c r="JGI46" s="23"/>
      <c r="JGJ46" s="23"/>
      <c r="JGK46" s="23"/>
      <c r="JGL46" s="23"/>
      <c r="JGM46" s="23"/>
      <c r="JGN46" s="23"/>
      <c r="JGO46" s="23"/>
      <c r="JGP46" s="23"/>
      <c r="JGQ46" s="23"/>
      <c r="JGR46" s="23"/>
      <c r="JGS46" s="23"/>
      <c r="JGT46" s="23"/>
      <c r="JGU46" s="23"/>
      <c r="JGV46" s="23"/>
      <c r="JGW46" s="23"/>
      <c r="JGX46" s="23"/>
      <c r="JGY46" s="23"/>
      <c r="JGZ46" s="23"/>
      <c r="JHA46" s="23"/>
      <c r="JHB46" s="23"/>
      <c r="JHC46" s="23"/>
      <c r="JHD46" s="23"/>
      <c r="JHE46" s="23"/>
      <c r="JHF46" s="23"/>
      <c r="JHG46" s="23"/>
      <c r="JHH46" s="23"/>
      <c r="JHI46" s="23"/>
      <c r="JHJ46" s="23"/>
      <c r="JHK46" s="23"/>
      <c r="JHL46" s="23"/>
      <c r="JHM46" s="23"/>
      <c r="JHN46" s="23"/>
      <c r="JHO46" s="23"/>
      <c r="JHP46" s="23"/>
      <c r="JHQ46" s="23"/>
      <c r="JHR46" s="23"/>
      <c r="JHS46" s="23"/>
      <c r="JHT46" s="23"/>
      <c r="JHU46" s="23"/>
      <c r="JHV46" s="23"/>
      <c r="JHW46" s="23"/>
      <c r="JHX46" s="23"/>
      <c r="JHY46" s="23"/>
      <c r="JHZ46" s="23"/>
      <c r="JIA46" s="23"/>
      <c r="JIB46" s="23"/>
      <c r="JIC46" s="23"/>
      <c r="JID46" s="23"/>
      <c r="JIE46" s="23"/>
      <c r="JIF46" s="23"/>
      <c r="JIG46" s="23"/>
      <c r="JIH46" s="23"/>
      <c r="JII46" s="23"/>
      <c r="JIJ46" s="23"/>
      <c r="JIK46" s="23"/>
      <c r="JIL46" s="23"/>
      <c r="JIM46" s="23"/>
      <c r="JIN46" s="23"/>
      <c r="JIO46" s="23"/>
      <c r="JIP46" s="23"/>
      <c r="JIQ46" s="23"/>
      <c r="JIR46" s="23"/>
      <c r="JIS46" s="23"/>
      <c r="JIT46" s="23"/>
      <c r="JIU46" s="23"/>
      <c r="JIV46" s="23"/>
      <c r="JIW46" s="23"/>
      <c r="JIX46" s="23"/>
      <c r="JIY46" s="23"/>
      <c r="JIZ46" s="23"/>
      <c r="JJA46" s="23"/>
      <c r="JJB46" s="23"/>
      <c r="JJC46" s="23"/>
      <c r="JJD46" s="23"/>
      <c r="JJE46" s="23"/>
      <c r="JJF46" s="23"/>
      <c r="JJG46" s="23"/>
      <c r="JJH46" s="23"/>
      <c r="JJI46" s="23"/>
      <c r="JJJ46" s="23"/>
      <c r="JJK46" s="23"/>
      <c r="JJL46" s="23"/>
      <c r="JJM46" s="23"/>
      <c r="JJN46" s="23"/>
      <c r="JJO46" s="23"/>
      <c r="JJP46" s="23"/>
      <c r="JJQ46" s="23"/>
      <c r="JJR46" s="23"/>
      <c r="JJS46" s="23"/>
      <c r="JJT46" s="23"/>
      <c r="JJU46" s="23"/>
      <c r="JJV46" s="23"/>
      <c r="JJW46" s="23"/>
      <c r="JJX46" s="23"/>
      <c r="JJY46" s="23"/>
      <c r="JJZ46" s="23"/>
      <c r="JKA46" s="23"/>
      <c r="JKB46" s="23"/>
      <c r="JKC46" s="23"/>
      <c r="JKD46" s="23"/>
      <c r="JKE46" s="23"/>
      <c r="JKF46" s="23"/>
      <c r="JKG46" s="23"/>
      <c r="JKH46" s="23"/>
      <c r="JKI46" s="23"/>
      <c r="JKJ46" s="23"/>
      <c r="JKK46" s="23"/>
      <c r="JKL46" s="23"/>
      <c r="JKM46" s="23"/>
      <c r="JKN46" s="23"/>
      <c r="JKO46" s="23"/>
      <c r="JKP46" s="23"/>
      <c r="JKQ46" s="23"/>
      <c r="JKR46" s="23"/>
      <c r="JKS46" s="23"/>
      <c r="JKT46" s="23"/>
      <c r="JKU46" s="23"/>
      <c r="JKV46" s="23"/>
      <c r="JKW46" s="23"/>
      <c r="JKX46" s="23"/>
      <c r="JKY46" s="23"/>
      <c r="JKZ46" s="23"/>
      <c r="JLA46" s="23"/>
      <c r="JLB46" s="23"/>
      <c r="JLC46" s="23"/>
      <c r="JLD46" s="23"/>
      <c r="JLE46" s="23"/>
      <c r="JLF46" s="23"/>
      <c r="JLG46" s="23"/>
      <c r="JLH46" s="23"/>
      <c r="JLI46" s="23"/>
      <c r="JLJ46" s="23"/>
      <c r="JLK46" s="23"/>
      <c r="JLL46" s="23"/>
      <c r="JLM46" s="23"/>
      <c r="JLN46" s="23"/>
      <c r="JLO46" s="23"/>
      <c r="JLP46" s="23"/>
      <c r="JLQ46" s="23"/>
      <c r="JLR46" s="23"/>
      <c r="JLS46" s="23"/>
      <c r="JLT46" s="23"/>
      <c r="JLU46" s="23"/>
      <c r="JLV46" s="23"/>
      <c r="JLW46" s="23"/>
      <c r="JLX46" s="23"/>
      <c r="JLY46" s="23"/>
      <c r="JLZ46" s="23"/>
      <c r="JMA46" s="23"/>
      <c r="JMB46" s="23"/>
      <c r="JMC46" s="23"/>
      <c r="JMD46" s="23"/>
      <c r="JME46" s="23"/>
      <c r="JMF46" s="23"/>
      <c r="JMG46" s="23"/>
      <c r="JMH46" s="23"/>
      <c r="JMI46" s="23"/>
      <c r="JMJ46" s="23"/>
      <c r="JMK46" s="23"/>
      <c r="JML46" s="23"/>
      <c r="JMM46" s="23"/>
      <c r="JMN46" s="23"/>
      <c r="JMO46" s="23"/>
      <c r="JMP46" s="23"/>
      <c r="JMQ46" s="23"/>
      <c r="JMR46" s="23"/>
      <c r="JMS46" s="23"/>
      <c r="JMT46" s="23"/>
      <c r="JMU46" s="23"/>
      <c r="JMV46" s="23"/>
      <c r="JMW46" s="23"/>
      <c r="JMX46" s="23"/>
      <c r="JMY46" s="23"/>
      <c r="JMZ46" s="23"/>
      <c r="JNA46" s="23"/>
      <c r="JNB46" s="23"/>
      <c r="JNC46" s="23"/>
      <c r="JND46" s="23"/>
      <c r="JNE46" s="23"/>
      <c r="JNF46" s="23"/>
      <c r="JNG46" s="23"/>
      <c r="JNH46" s="23"/>
      <c r="JNI46" s="23"/>
      <c r="JNJ46" s="23"/>
      <c r="JNK46" s="23"/>
      <c r="JNL46" s="23"/>
      <c r="JNM46" s="23"/>
      <c r="JNN46" s="23"/>
      <c r="JNO46" s="23"/>
      <c r="JNP46" s="23"/>
      <c r="JNQ46" s="23"/>
      <c r="JNR46" s="23"/>
      <c r="JNS46" s="23"/>
      <c r="JNT46" s="23"/>
      <c r="JNU46" s="23"/>
      <c r="JNV46" s="23"/>
      <c r="JNW46" s="23"/>
      <c r="JNX46" s="23"/>
      <c r="JNY46" s="23"/>
      <c r="JNZ46" s="23"/>
      <c r="JOA46" s="23"/>
      <c r="JOB46" s="23"/>
      <c r="JOC46" s="23"/>
      <c r="JOD46" s="23"/>
      <c r="JOE46" s="23"/>
      <c r="JOF46" s="23"/>
      <c r="JOG46" s="23"/>
      <c r="JOH46" s="23"/>
      <c r="JOI46" s="23"/>
      <c r="JOJ46" s="23"/>
      <c r="JOK46" s="23"/>
      <c r="JOL46" s="23"/>
      <c r="JOM46" s="23"/>
      <c r="JON46" s="23"/>
      <c r="JOO46" s="23"/>
      <c r="JOP46" s="23"/>
      <c r="JOQ46" s="23"/>
      <c r="JOR46" s="23"/>
      <c r="JOS46" s="23"/>
      <c r="JOT46" s="23"/>
      <c r="JOU46" s="23"/>
      <c r="JOV46" s="23"/>
      <c r="JOW46" s="23"/>
      <c r="JOX46" s="23"/>
      <c r="JOY46" s="23"/>
      <c r="JOZ46" s="23"/>
      <c r="JPA46" s="23"/>
      <c r="JPB46" s="23"/>
      <c r="JPC46" s="23"/>
      <c r="JPD46" s="23"/>
      <c r="JPE46" s="23"/>
      <c r="JPF46" s="23"/>
      <c r="JPG46" s="23"/>
      <c r="JPH46" s="23"/>
      <c r="JPI46" s="23"/>
      <c r="JPJ46" s="23"/>
      <c r="JPK46" s="23"/>
      <c r="JPL46" s="23"/>
      <c r="JPM46" s="23"/>
      <c r="JPN46" s="23"/>
      <c r="JPO46" s="23"/>
      <c r="JPP46" s="23"/>
      <c r="JPQ46" s="23"/>
      <c r="JPR46" s="23"/>
      <c r="JPS46" s="23"/>
      <c r="JPT46" s="23"/>
      <c r="JPU46" s="23"/>
      <c r="JPV46" s="23"/>
      <c r="JPW46" s="23"/>
      <c r="JPX46" s="23"/>
      <c r="JPY46" s="23"/>
      <c r="JPZ46" s="23"/>
      <c r="JQA46" s="23"/>
      <c r="JQB46" s="23"/>
      <c r="JQC46" s="23"/>
      <c r="JQD46" s="23"/>
      <c r="JQE46" s="23"/>
      <c r="JQF46" s="23"/>
      <c r="JQG46" s="23"/>
      <c r="JQH46" s="23"/>
      <c r="JQI46" s="23"/>
      <c r="JQJ46" s="23"/>
      <c r="JQK46" s="23"/>
      <c r="JQL46" s="23"/>
      <c r="JQM46" s="23"/>
      <c r="JQN46" s="23"/>
      <c r="JQO46" s="23"/>
      <c r="JQP46" s="23"/>
      <c r="JQQ46" s="23"/>
      <c r="JQR46" s="23"/>
      <c r="JQS46" s="23"/>
      <c r="JQT46" s="23"/>
      <c r="JQU46" s="23"/>
      <c r="JQV46" s="23"/>
      <c r="JQW46" s="23"/>
      <c r="JQX46" s="23"/>
      <c r="JQY46" s="23"/>
      <c r="JQZ46" s="23"/>
      <c r="JRA46" s="23"/>
      <c r="JRB46" s="23"/>
      <c r="JRC46" s="23"/>
      <c r="JRD46" s="23"/>
      <c r="JRE46" s="23"/>
      <c r="JRF46" s="23"/>
      <c r="JRG46" s="23"/>
      <c r="JRH46" s="23"/>
      <c r="JRI46" s="23"/>
      <c r="JRJ46" s="23"/>
      <c r="JRK46" s="23"/>
      <c r="JRL46" s="23"/>
      <c r="JRM46" s="23"/>
      <c r="JRN46" s="23"/>
      <c r="JRO46" s="23"/>
      <c r="JRP46" s="23"/>
      <c r="JRQ46" s="23"/>
      <c r="JRR46" s="23"/>
      <c r="JRS46" s="23"/>
      <c r="JRT46" s="23"/>
      <c r="JRU46" s="23"/>
      <c r="JRV46" s="23"/>
      <c r="JRW46" s="23"/>
      <c r="JRX46" s="23"/>
      <c r="JRY46" s="23"/>
      <c r="JRZ46" s="23"/>
      <c r="JSA46" s="23"/>
      <c r="JSB46" s="23"/>
      <c r="JSC46" s="23"/>
      <c r="JSD46" s="23"/>
      <c r="JSE46" s="23"/>
      <c r="JSF46" s="23"/>
      <c r="JSG46" s="23"/>
      <c r="JSH46" s="23"/>
      <c r="JSI46" s="23"/>
      <c r="JSJ46" s="23"/>
      <c r="JSK46" s="23"/>
      <c r="JSL46" s="23"/>
      <c r="JSM46" s="23"/>
      <c r="JSN46" s="23"/>
      <c r="JSO46" s="23"/>
      <c r="JSP46" s="23"/>
      <c r="JSQ46" s="23"/>
      <c r="JSR46" s="23"/>
      <c r="JSS46" s="23"/>
      <c r="JST46" s="23"/>
      <c r="JSU46" s="23"/>
      <c r="JSV46" s="23"/>
      <c r="JSW46" s="23"/>
      <c r="JSX46" s="23"/>
      <c r="JSY46" s="23"/>
      <c r="JSZ46" s="23"/>
      <c r="JTA46" s="23"/>
      <c r="JTB46" s="23"/>
      <c r="JTC46" s="23"/>
      <c r="JTD46" s="23"/>
      <c r="JTE46" s="23"/>
      <c r="JTF46" s="23"/>
      <c r="JTG46" s="23"/>
      <c r="JTH46" s="23"/>
      <c r="JTI46" s="23"/>
      <c r="JTJ46" s="23"/>
      <c r="JTK46" s="23"/>
      <c r="JTL46" s="23"/>
      <c r="JTM46" s="23"/>
      <c r="JTN46" s="23"/>
      <c r="JTO46" s="23"/>
      <c r="JTP46" s="23"/>
      <c r="JTQ46" s="23"/>
      <c r="JTR46" s="23"/>
      <c r="JTS46" s="23"/>
      <c r="JTT46" s="23"/>
      <c r="JTU46" s="23"/>
      <c r="JTV46" s="23"/>
      <c r="JTW46" s="23"/>
      <c r="JTX46" s="23"/>
      <c r="JTY46" s="23"/>
      <c r="JTZ46" s="23"/>
      <c r="JUA46" s="23"/>
      <c r="JUB46" s="23"/>
      <c r="JUC46" s="23"/>
      <c r="JUD46" s="23"/>
      <c r="JUE46" s="23"/>
      <c r="JUF46" s="23"/>
      <c r="JUG46" s="23"/>
      <c r="JUH46" s="23"/>
      <c r="JUI46" s="23"/>
      <c r="JUJ46" s="23"/>
      <c r="JUK46" s="23"/>
      <c r="JUL46" s="23"/>
      <c r="JUM46" s="23"/>
      <c r="JUN46" s="23"/>
      <c r="JUO46" s="23"/>
      <c r="JUP46" s="23"/>
      <c r="JUQ46" s="23"/>
      <c r="JUR46" s="23"/>
      <c r="JUS46" s="23"/>
      <c r="JUT46" s="23"/>
      <c r="JUU46" s="23"/>
      <c r="JUV46" s="23"/>
      <c r="JUW46" s="23"/>
      <c r="JUX46" s="23"/>
      <c r="JUY46" s="23"/>
      <c r="JUZ46" s="23"/>
      <c r="JVA46" s="23"/>
      <c r="JVB46" s="23"/>
      <c r="JVC46" s="23"/>
      <c r="JVD46" s="23"/>
      <c r="JVE46" s="23"/>
      <c r="JVF46" s="23"/>
      <c r="JVG46" s="23"/>
      <c r="JVH46" s="23"/>
      <c r="JVI46" s="23"/>
      <c r="JVJ46" s="23"/>
      <c r="JVK46" s="23"/>
      <c r="JVL46" s="23"/>
      <c r="JVM46" s="23"/>
      <c r="JVN46" s="23"/>
      <c r="JVO46" s="23"/>
      <c r="JVP46" s="23"/>
      <c r="JVQ46" s="23"/>
      <c r="JVR46" s="23"/>
      <c r="JVS46" s="23"/>
      <c r="JVT46" s="23"/>
      <c r="JVU46" s="23"/>
      <c r="JVV46" s="23"/>
      <c r="JVW46" s="23"/>
      <c r="JVX46" s="23"/>
      <c r="JVY46" s="23"/>
      <c r="JVZ46" s="23"/>
      <c r="JWA46" s="23"/>
      <c r="JWB46" s="23"/>
      <c r="JWC46" s="23"/>
      <c r="JWD46" s="23"/>
      <c r="JWE46" s="23"/>
      <c r="JWF46" s="23"/>
      <c r="JWG46" s="23"/>
      <c r="JWH46" s="23"/>
      <c r="JWI46" s="23"/>
      <c r="JWJ46" s="23"/>
      <c r="JWK46" s="23"/>
      <c r="JWL46" s="23"/>
      <c r="JWM46" s="23"/>
      <c r="JWN46" s="23"/>
      <c r="JWO46" s="23"/>
      <c r="JWP46" s="23"/>
      <c r="JWQ46" s="23"/>
      <c r="JWR46" s="23"/>
      <c r="JWS46" s="23"/>
      <c r="JWT46" s="23"/>
      <c r="JWU46" s="23"/>
      <c r="JWV46" s="23"/>
      <c r="JWW46" s="23"/>
      <c r="JWX46" s="23"/>
      <c r="JWY46" s="23"/>
      <c r="JWZ46" s="23"/>
      <c r="JXA46" s="23"/>
      <c r="JXB46" s="23"/>
      <c r="JXC46" s="23"/>
      <c r="JXD46" s="23"/>
      <c r="JXE46" s="23"/>
      <c r="JXF46" s="23"/>
      <c r="JXG46" s="23"/>
      <c r="JXH46" s="23"/>
      <c r="JXI46" s="23"/>
      <c r="JXJ46" s="23"/>
      <c r="JXK46" s="23"/>
      <c r="JXL46" s="23"/>
      <c r="JXM46" s="23"/>
      <c r="JXN46" s="23"/>
      <c r="JXO46" s="23"/>
      <c r="JXP46" s="23"/>
      <c r="JXQ46" s="23"/>
      <c r="JXR46" s="23"/>
      <c r="JXS46" s="23"/>
      <c r="JXT46" s="23"/>
      <c r="JXU46" s="23"/>
      <c r="JXV46" s="23"/>
      <c r="JXW46" s="23"/>
      <c r="JXX46" s="23"/>
      <c r="JXY46" s="23"/>
      <c r="JXZ46" s="23"/>
      <c r="JYA46" s="23"/>
      <c r="JYB46" s="23"/>
      <c r="JYC46" s="23"/>
      <c r="JYD46" s="23"/>
      <c r="JYE46" s="23"/>
      <c r="JYF46" s="23"/>
      <c r="JYG46" s="23"/>
      <c r="JYH46" s="23"/>
      <c r="JYI46" s="23"/>
      <c r="JYJ46" s="23"/>
      <c r="JYK46" s="23"/>
      <c r="JYL46" s="23"/>
      <c r="JYM46" s="23"/>
      <c r="JYN46" s="23"/>
      <c r="JYO46" s="23"/>
      <c r="JYP46" s="23"/>
      <c r="JYQ46" s="23"/>
      <c r="JYR46" s="23"/>
      <c r="JYS46" s="23"/>
      <c r="JYT46" s="23"/>
      <c r="JYU46" s="23"/>
      <c r="JYV46" s="23"/>
      <c r="JYW46" s="23"/>
      <c r="JYX46" s="23"/>
      <c r="JYY46" s="23"/>
      <c r="JYZ46" s="23"/>
      <c r="JZA46" s="23"/>
      <c r="JZB46" s="23"/>
      <c r="JZC46" s="23"/>
      <c r="JZD46" s="23"/>
      <c r="JZE46" s="23"/>
      <c r="JZF46" s="23"/>
      <c r="JZG46" s="23"/>
      <c r="JZH46" s="23"/>
      <c r="JZI46" s="23"/>
      <c r="JZJ46" s="23"/>
      <c r="JZK46" s="23"/>
      <c r="JZL46" s="23"/>
      <c r="JZM46" s="23"/>
      <c r="JZN46" s="23"/>
      <c r="JZO46" s="23"/>
      <c r="JZP46" s="23"/>
      <c r="JZQ46" s="23"/>
      <c r="JZR46" s="23"/>
      <c r="JZS46" s="23"/>
      <c r="JZT46" s="23"/>
      <c r="JZU46" s="23"/>
      <c r="JZV46" s="23"/>
      <c r="JZW46" s="23"/>
      <c r="JZX46" s="23"/>
      <c r="JZY46" s="23"/>
      <c r="JZZ46" s="23"/>
      <c r="KAA46" s="23"/>
      <c r="KAB46" s="23"/>
      <c r="KAC46" s="23"/>
      <c r="KAD46" s="23"/>
      <c r="KAE46" s="23"/>
      <c r="KAF46" s="23"/>
      <c r="KAG46" s="23"/>
      <c r="KAH46" s="23"/>
      <c r="KAI46" s="23"/>
      <c r="KAJ46" s="23"/>
      <c r="KAK46" s="23"/>
      <c r="KAL46" s="23"/>
      <c r="KAM46" s="23"/>
      <c r="KAN46" s="23"/>
      <c r="KAO46" s="23"/>
      <c r="KAP46" s="23"/>
      <c r="KAQ46" s="23"/>
      <c r="KAR46" s="23"/>
      <c r="KAS46" s="23"/>
      <c r="KAT46" s="23"/>
      <c r="KAU46" s="23"/>
      <c r="KAV46" s="23"/>
      <c r="KAW46" s="23"/>
      <c r="KAX46" s="23"/>
      <c r="KAY46" s="23"/>
      <c r="KAZ46" s="23"/>
      <c r="KBA46" s="23"/>
      <c r="KBB46" s="23"/>
      <c r="KBC46" s="23"/>
      <c r="KBD46" s="23"/>
      <c r="KBE46" s="23"/>
      <c r="KBF46" s="23"/>
      <c r="KBG46" s="23"/>
      <c r="KBH46" s="23"/>
      <c r="KBI46" s="23"/>
      <c r="KBJ46" s="23"/>
      <c r="KBK46" s="23"/>
      <c r="KBL46" s="23"/>
      <c r="KBM46" s="23"/>
      <c r="KBN46" s="23"/>
      <c r="KBO46" s="23"/>
      <c r="KBP46" s="23"/>
      <c r="KBQ46" s="23"/>
      <c r="KBR46" s="23"/>
      <c r="KBS46" s="23"/>
      <c r="KBT46" s="23"/>
      <c r="KBU46" s="23"/>
      <c r="KBV46" s="23"/>
      <c r="KBW46" s="23"/>
      <c r="KBX46" s="23"/>
      <c r="KBY46" s="23"/>
      <c r="KBZ46" s="23"/>
      <c r="KCA46" s="23"/>
      <c r="KCB46" s="23"/>
      <c r="KCC46" s="23"/>
      <c r="KCD46" s="23"/>
      <c r="KCE46" s="23"/>
      <c r="KCF46" s="23"/>
      <c r="KCG46" s="23"/>
      <c r="KCH46" s="23"/>
      <c r="KCI46" s="23"/>
      <c r="KCJ46" s="23"/>
      <c r="KCK46" s="23"/>
      <c r="KCL46" s="23"/>
      <c r="KCM46" s="23"/>
      <c r="KCN46" s="23"/>
      <c r="KCO46" s="23"/>
      <c r="KCP46" s="23"/>
      <c r="KCQ46" s="23"/>
      <c r="KCR46" s="23"/>
      <c r="KCS46" s="23"/>
      <c r="KCT46" s="23"/>
      <c r="KCU46" s="23"/>
      <c r="KCV46" s="23"/>
      <c r="KCW46" s="23"/>
      <c r="KCX46" s="23"/>
      <c r="KCY46" s="23"/>
      <c r="KCZ46" s="23"/>
      <c r="KDA46" s="23"/>
      <c r="KDB46" s="23"/>
      <c r="KDC46" s="23"/>
      <c r="KDD46" s="23"/>
      <c r="KDE46" s="23"/>
      <c r="KDF46" s="23"/>
      <c r="KDG46" s="23"/>
      <c r="KDH46" s="23"/>
      <c r="KDI46" s="23"/>
      <c r="KDJ46" s="23"/>
      <c r="KDK46" s="23"/>
      <c r="KDL46" s="23"/>
      <c r="KDM46" s="23"/>
      <c r="KDN46" s="23"/>
      <c r="KDO46" s="23"/>
      <c r="KDP46" s="23"/>
      <c r="KDQ46" s="23"/>
      <c r="KDR46" s="23"/>
      <c r="KDS46" s="23"/>
      <c r="KDT46" s="23"/>
      <c r="KDU46" s="23"/>
      <c r="KDV46" s="23"/>
      <c r="KDW46" s="23"/>
      <c r="KDX46" s="23"/>
      <c r="KDY46" s="23"/>
      <c r="KDZ46" s="23"/>
      <c r="KEA46" s="23"/>
      <c r="KEB46" s="23"/>
      <c r="KEC46" s="23"/>
      <c r="KED46" s="23"/>
      <c r="KEE46" s="23"/>
      <c r="KEF46" s="23"/>
      <c r="KEG46" s="23"/>
      <c r="KEH46" s="23"/>
      <c r="KEI46" s="23"/>
      <c r="KEJ46" s="23"/>
      <c r="KEK46" s="23"/>
      <c r="KEL46" s="23"/>
      <c r="KEM46" s="23"/>
      <c r="KEN46" s="23"/>
      <c r="KEO46" s="23"/>
      <c r="KEP46" s="23"/>
      <c r="KEQ46" s="23"/>
      <c r="KER46" s="23"/>
      <c r="KES46" s="23"/>
      <c r="KET46" s="23"/>
      <c r="KEU46" s="23"/>
      <c r="KEV46" s="23"/>
      <c r="KEW46" s="23"/>
      <c r="KEX46" s="23"/>
      <c r="KEY46" s="23"/>
      <c r="KEZ46" s="23"/>
      <c r="KFA46" s="23"/>
      <c r="KFB46" s="23"/>
      <c r="KFC46" s="23"/>
      <c r="KFD46" s="23"/>
      <c r="KFE46" s="23"/>
      <c r="KFF46" s="23"/>
      <c r="KFG46" s="23"/>
      <c r="KFH46" s="23"/>
      <c r="KFI46" s="23"/>
      <c r="KFJ46" s="23"/>
      <c r="KFK46" s="23"/>
      <c r="KFL46" s="23"/>
      <c r="KFM46" s="23"/>
      <c r="KFN46" s="23"/>
      <c r="KFO46" s="23"/>
      <c r="KFP46" s="23"/>
      <c r="KFQ46" s="23"/>
      <c r="KFR46" s="23"/>
      <c r="KFS46" s="23"/>
      <c r="KFT46" s="23"/>
      <c r="KFU46" s="23"/>
      <c r="KFV46" s="23"/>
      <c r="KFW46" s="23"/>
      <c r="KFX46" s="23"/>
      <c r="KFY46" s="23"/>
      <c r="KFZ46" s="23"/>
      <c r="KGA46" s="23"/>
      <c r="KGB46" s="23"/>
      <c r="KGC46" s="23"/>
      <c r="KGD46" s="23"/>
      <c r="KGE46" s="23"/>
      <c r="KGF46" s="23"/>
      <c r="KGG46" s="23"/>
      <c r="KGH46" s="23"/>
      <c r="KGI46" s="23"/>
      <c r="KGJ46" s="23"/>
      <c r="KGK46" s="23"/>
      <c r="KGL46" s="23"/>
      <c r="KGM46" s="23"/>
      <c r="KGN46" s="23"/>
      <c r="KGO46" s="23"/>
      <c r="KGP46" s="23"/>
      <c r="KGQ46" s="23"/>
      <c r="KGR46" s="23"/>
      <c r="KGS46" s="23"/>
      <c r="KGT46" s="23"/>
      <c r="KGU46" s="23"/>
      <c r="KGV46" s="23"/>
      <c r="KGW46" s="23"/>
      <c r="KGX46" s="23"/>
      <c r="KGY46" s="23"/>
      <c r="KGZ46" s="23"/>
      <c r="KHA46" s="23"/>
      <c r="KHB46" s="23"/>
      <c r="KHC46" s="23"/>
      <c r="KHD46" s="23"/>
      <c r="KHE46" s="23"/>
      <c r="KHF46" s="23"/>
      <c r="KHG46" s="23"/>
      <c r="KHH46" s="23"/>
      <c r="KHI46" s="23"/>
      <c r="KHJ46" s="23"/>
      <c r="KHK46" s="23"/>
      <c r="KHL46" s="23"/>
      <c r="KHM46" s="23"/>
      <c r="KHN46" s="23"/>
      <c r="KHO46" s="23"/>
      <c r="KHP46" s="23"/>
      <c r="KHQ46" s="23"/>
      <c r="KHR46" s="23"/>
      <c r="KHS46" s="23"/>
      <c r="KHT46" s="23"/>
      <c r="KHU46" s="23"/>
      <c r="KHV46" s="23"/>
      <c r="KHW46" s="23"/>
      <c r="KHX46" s="23"/>
      <c r="KHY46" s="23"/>
      <c r="KHZ46" s="23"/>
      <c r="KIA46" s="23"/>
      <c r="KIB46" s="23"/>
      <c r="KIC46" s="23"/>
      <c r="KID46" s="23"/>
      <c r="KIE46" s="23"/>
      <c r="KIF46" s="23"/>
      <c r="KIG46" s="23"/>
      <c r="KIH46" s="23"/>
      <c r="KII46" s="23"/>
      <c r="KIJ46" s="23"/>
      <c r="KIK46" s="23"/>
      <c r="KIL46" s="23"/>
      <c r="KIM46" s="23"/>
      <c r="KIN46" s="23"/>
      <c r="KIO46" s="23"/>
      <c r="KIP46" s="23"/>
      <c r="KIQ46" s="23"/>
      <c r="KIR46" s="23"/>
      <c r="KIS46" s="23"/>
      <c r="KIT46" s="23"/>
      <c r="KIU46" s="23"/>
      <c r="KIV46" s="23"/>
      <c r="KIW46" s="23"/>
      <c r="KIX46" s="23"/>
      <c r="KIY46" s="23"/>
      <c r="KIZ46" s="23"/>
      <c r="KJA46" s="23"/>
      <c r="KJB46" s="23"/>
      <c r="KJC46" s="23"/>
      <c r="KJD46" s="23"/>
      <c r="KJE46" s="23"/>
      <c r="KJF46" s="23"/>
      <c r="KJG46" s="23"/>
      <c r="KJH46" s="23"/>
      <c r="KJI46" s="23"/>
      <c r="KJJ46" s="23"/>
      <c r="KJK46" s="23"/>
      <c r="KJL46" s="23"/>
      <c r="KJM46" s="23"/>
      <c r="KJN46" s="23"/>
      <c r="KJO46" s="23"/>
      <c r="KJP46" s="23"/>
      <c r="KJQ46" s="23"/>
      <c r="KJR46" s="23"/>
      <c r="KJS46" s="23"/>
      <c r="KJT46" s="23"/>
      <c r="KJU46" s="23"/>
      <c r="KJV46" s="23"/>
      <c r="KJW46" s="23"/>
      <c r="KJX46" s="23"/>
      <c r="KJY46" s="23"/>
      <c r="KJZ46" s="23"/>
      <c r="KKA46" s="23"/>
      <c r="KKB46" s="23"/>
      <c r="KKC46" s="23"/>
      <c r="KKD46" s="23"/>
      <c r="KKE46" s="23"/>
      <c r="KKF46" s="23"/>
      <c r="KKG46" s="23"/>
      <c r="KKH46" s="23"/>
      <c r="KKI46" s="23"/>
      <c r="KKJ46" s="23"/>
      <c r="KKK46" s="23"/>
      <c r="KKL46" s="23"/>
      <c r="KKM46" s="23"/>
      <c r="KKN46" s="23"/>
      <c r="KKO46" s="23"/>
      <c r="KKP46" s="23"/>
      <c r="KKQ46" s="23"/>
      <c r="KKR46" s="23"/>
      <c r="KKS46" s="23"/>
      <c r="KKT46" s="23"/>
      <c r="KKU46" s="23"/>
      <c r="KKV46" s="23"/>
      <c r="KKW46" s="23"/>
      <c r="KKX46" s="23"/>
      <c r="KKY46" s="23"/>
      <c r="KKZ46" s="23"/>
      <c r="KLA46" s="23"/>
      <c r="KLB46" s="23"/>
      <c r="KLC46" s="23"/>
      <c r="KLD46" s="23"/>
      <c r="KLE46" s="23"/>
      <c r="KLF46" s="23"/>
      <c r="KLG46" s="23"/>
      <c r="KLH46" s="23"/>
      <c r="KLI46" s="23"/>
      <c r="KLJ46" s="23"/>
      <c r="KLK46" s="23"/>
      <c r="KLL46" s="23"/>
      <c r="KLM46" s="23"/>
      <c r="KLN46" s="23"/>
      <c r="KLO46" s="23"/>
      <c r="KLP46" s="23"/>
      <c r="KLQ46" s="23"/>
      <c r="KLR46" s="23"/>
      <c r="KLS46" s="23"/>
      <c r="KLT46" s="23"/>
      <c r="KLU46" s="23"/>
      <c r="KLV46" s="23"/>
      <c r="KLW46" s="23"/>
      <c r="KLX46" s="23"/>
      <c r="KLY46" s="23"/>
      <c r="KLZ46" s="23"/>
      <c r="KMA46" s="23"/>
      <c r="KMB46" s="23"/>
      <c r="KMC46" s="23"/>
      <c r="KMD46" s="23"/>
      <c r="KME46" s="23"/>
      <c r="KMF46" s="23"/>
      <c r="KMG46" s="23"/>
      <c r="KMH46" s="23"/>
      <c r="KMI46" s="23"/>
      <c r="KMJ46" s="23"/>
      <c r="KMK46" s="23"/>
      <c r="KML46" s="23"/>
      <c r="KMM46" s="23"/>
      <c r="KMN46" s="23"/>
      <c r="KMO46" s="23"/>
      <c r="KMP46" s="23"/>
      <c r="KMQ46" s="23"/>
      <c r="KMR46" s="23"/>
      <c r="KMS46" s="23"/>
      <c r="KMT46" s="23"/>
      <c r="KMU46" s="23"/>
      <c r="KMV46" s="23"/>
      <c r="KMW46" s="23"/>
      <c r="KMX46" s="23"/>
      <c r="KMY46" s="23"/>
      <c r="KMZ46" s="23"/>
      <c r="KNA46" s="23"/>
      <c r="KNB46" s="23"/>
      <c r="KNC46" s="23"/>
      <c r="KND46" s="23"/>
      <c r="KNE46" s="23"/>
      <c r="KNF46" s="23"/>
      <c r="KNG46" s="23"/>
      <c r="KNH46" s="23"/>
      <c r="KNI46" s="23"/>
      <c r="KNJ46" s="23"/>
      <c r="KNK46" s="23"/>
      <c r="KNL46" s="23"/>
      <c r="KNM46" s="23"/>
      <c r="KNN46" s="23"/>
      <c r="KNO46" s="23"/>
      <c r="KNP46" s="23"/>
      <c r="KNQ46" s="23"/>
      <c r="KNR46" s="23"/>
      <c r="KNS46" s="23"/>
      <c r="KNT46" s="23"/>
      <c r="KNU46" s="23"/>
      <c r="KNV46" s="23"/>
      <c r="KNW46" s="23"/>
      <c r="KNX46" s="23"/>
      <c r="KNY46" s="23"/>
      <c r="KNZ46" s="23"/>
      <c r="KOA46" s="23"/>
      <c r="KOB46" s="23"/>
      <c r="KOC46" s="23"/>
      <c r="KOD46" s="23"/>
      <c r="KOE46" s="23"/>
      <c r="KOF46" s="23"/>
      <c r="KOG46" s="23"/>
      <c r="KOH46" s="23"/>
      <c r="KOI46" s="23"/>
      <c r="KOJ46" s="23"/>
      <c r="KOK46" s="23"/>
      <c r="KOL46" s="23"/>
      <c r="KOM46" s="23"/>
      <c r="KON46" s="23"/>
      <c r="KOO46" s="23"/>
      <c r="KOP46" s="23"/>
      <c r="KOQ46" s="23"/>
      <c r="KOR46" s="23"/>
      <c r="KOS46" s="23"/>
      <c r="KOT46" s="23"/>
      <c r="KOU46" s="23"/>
      <c r="KOV46" s="23"/>
      <c r="KOW46" s="23"/>
      <c r="KOX46" s="23"/>
      <c r="KOY46" s="23"/>
      <c r="KOZ46" s="23"/>
      <c r="KPA46" s="23"/>
      <c r="KPB46" s="23"/>
      <c r="KPC46" s="23"/>
      <c r="KPD46" s="23"/>
      <c r="KPE46" s="23"/>
      <c r="KPF46" s="23"/>
      <c r="KPG46" s="23"/>
      <c r="KPH46" s="23"/>
      <c r="KPI46" s="23"/>
      <c r="KPJ46" s="23"/>
      <c r="KPK46" s="23"/>
      <c r="KPL46" s="23"/>
      <c r="KPM46" s="23"/>
      <c r="KPN46" s="23"/>
      <c r="KPO46" s="23"/>
      <c r="KPP46" s="23"/>
      <c r="KPQ46" s="23"/>
      <c r="KPR46" s="23"/>
      <c r="KPS46" s="23"/>
      <c r="KPT46" s="23"/>
      <c r="KPU46" s="23"/>
      <c r="KPV46" s="23"/>
      <c r="KPW46" s="23"/>
      <c r="KPX46" s="23"/>
      <c r="KPY46" s="23"/>
      <c r="KPZ46" s="23"/>
      <c r="KQA46" s="23"/>
      <c r="KQB46" s="23"/>
      <c r="KQC46" s="23"/>
      <c r="KQD46" s="23"/>
      <c r="KQE46" s="23"/>
      <c r="KQF46" s="23"/>
      <c r="KQG46" s="23"/>
      <c r="KQH46" s="23"/>
      <c r="KQI46" s="23"/>
      <c r="KQJ46" s="23"/>
      <c r="KQK46" s="23"/>
      <c r="KQL46" s="23"/>
      <c r="KQM46" s="23"/>
      <c r="KQN46" s="23"/>
      <c r="KQO46" s="23"/>
      <c r="KQP46" s="23"/>
      <c r="KQQ46" s="23"/>
      <c r="KQR46" s="23"/>
      <c r="KQS46" s="23"/>
      <c r="KQT46" s="23"/>
      <c r="KQU46" s="23"/>
      <c r="KQV46" s="23"/>
      <c r="KQW46" s="23"/>
      <c r="KQX46" s="23"/>
      <c r="KQY46" s="23"/>
      <c r="KQZ46" s="23"/>
      <c r="KRA46" s="23"/>
      <c r="KRB46" s="23"/>
      <c r="KRC46" s="23"/>
      <c r="KRD46" s="23"/>
      <c r="KRE46" s="23"/>
      <c r="KRF46" s="23"/>
      <c r="KRG46" s="23"/>
      <c r="KRH46" s="23"/>
      <c r="KRI46" s="23"/>
      <c r="KRJ46" s="23"/>
      <c r="KRK46" s="23"/>
      <c r="KRL46" s="23"/>
      <c r="KRM46" s="23"/>
      <c r="KRN46" s="23"/>
      <c r="KRO46" s="23"/>
      <c r="KRP46" s="23"/>
      <c r="KRQ46" s="23"/>
      <c r="KRR46" s="23"/>
      <c r="KRS46" s="23"/>
      <c r="KRT46" s="23"/>
      <c r="KRU46" s="23"/>
      <c r="KRV46" s="23"/>
      <c r="KRW46" s="23"/>
      <c r="KRX46" s="23"/>
      <c r="KRY46" s="23"/>
      <c r="KRZ46" s="23"/>
      <c r="KSA46" s="23"/>
      <c r="KSB46" s="23"/>
      <c r="KSC46" s="23"/>
      <c r="KSD46" s="23"/>
      <c r="KSE46" s="23"/>
      <c r="KSF46" s="23"/>
      <c r="KSG46" s="23"/>
      <c r="KSH46" s="23"/>
      <c r="KSI46" s="23"/>
      <c r="KSJ46" s="23"/>
      <c r="KSK46" s="23"/>
      <c r="KSL46" s="23"/>
      <c r="KSM46" s="23"/>
      <c r="KSN46" s="23"/>
      <c r="KSO46" s="23"/>
      <c r="KSP46" s="23"/>
      <c r="KSQ46" s="23"/>
      <c r="KSR46" s="23"/>
      <c r="KSS46" s="23"/>
      <c r="KST46" s="23"/>
      <c r="KSU46" s="23"/>
      <c r="KSV46" s="23"/>
      <c r="KSW46" s="23"/>
      <c r="KSX46" s="23"/>
      <c r="KSY46" s="23"/>
      <c r="KSZ46" s="23"/>
      <c r="KTA46" s="23"/>
      <c r="KTB46" s="23"/>
      <c r="KTC46" s="23"/>
      <c r="KTD46" s="23"/>
      <c r="KTE46" s="23"/>
      <c r="KTF46" s="23"/>
      <c r="KTG46" s="23"/>
      <c r="KTH46" s="23"/>
      <c r="KTI46" s="23"/>
      <c r="KTJ46" s="23"/>
      <c r="KTK46" s="23"/>
      <c r="KTL46" s="23"/>
      <c r="KTM46" s="23"/>
      <c r="KTN46" s="23"/>
      <c r="KTO46" s="23"/>
      <c r="KTP46" s="23"/>
      <c r="KTQ46" s="23"/>
      <c r="KTR46" s="23"/>
      <c r="KTS46" s="23"/>
      <c r="KTT46" s="23"/>
      <c r="KTU46" s="23"/>
      <c r="KTV46" s="23"/>
      <c r="KTW46" s="23"/>
      <c r="KTX46" s="23"/>
      <c r="KTY46" s="23"/>
      <c r="KTZ46" s="23"/>
      <c r="KUA46" s="23"/>
      <c r="KUB46" s="23"/>
      <c r="KUC46" s="23"/>
      <c r="KUD46" s="23"/>
      <c r="KUE46" s="23"/>
      <c r="KUF46" s="23"/>
      <c r="KUG46" s="23"/>
      <c r="KUH46" s="23"/>
      <c r="KUI46" s="23"/>
      <c r="KUJ46" s="23"/>
      <c r="KUK46" s="23"/>
      <c r="KUL46" s="23"/>
      <c r="KUM46" s="23"/>
      <c r="KUN46" s="23"/>
      <c r="KUO46" s="23"/>
      <c r="KUP46" s="23"/>
      <c r="KUQ46" s="23"/>
      <c r="KUR46" s="23"/>
      <c r="KUS46" s="23"/>
      <c r="KUT46" s="23"/>
      <c r="KUU46" s="23"/>
      <c r="KUV46" s="23"/>
      <c r="KUW46" s="23"/>
      <c r="KUX46" s="23"/>
      <c r="KUY46" s="23"/>
      <c r="KUZ46" s="23"/>
      <c r="KVA46" s="23"/>
      <c r="KVB46" s="23"/>
      <c r="KVC46" s="23"/>
      <c r="KVD46" s="23"/>
      <c r="KVE46" s="23"/>
      <c r="KVF46" s="23"/>
      <c r="KVG46" s="23"/>
      <c r="KVH46" s="23"/>
      <c r="KVI46" s="23"/>
      <c r="KVJ46" s="23"/>
      <c r="KVK46" s="23"/>
      <c r="KVL46" s="23"/>
      <c r="KVM46" s="23"/>
      <c r="KVN46" s="23"/>
      <c r="KVO46" s="23"/>
      <c r="KVP46" s="23"/>
      <c r="KVQ46" s="23"/>
      <c r="KVR46" s="23"/>
      <c r="KVS46" s="23"/>
      <c r="KVT46" s="23"/>
      <c r="KVU46" s="23"/>
      <c r="KVV46" s="23"/>
      <c r="KVW46" s="23"/>
      <c r="KVX46" s="23"/>
      <c r="KVY46" s="23"/>
      <c r="KVZ46" s="23"/>
      <c r="KWA46" s="23"/>
      <c r="KWB46" s="23"/>
      <c r="KWC46" s="23"/>
      <c r="KWD46" s="23"/>
      <c r="KWE46" s="23"/>
      <c r="KWF46" s="23"/>
      <c r="KWG46" s="23"/>
      <c r="KWH46" s="23"/>
      <c r="KWI46" s="23"/>
      <c r="KWJ46" s="23"/>
      <c r="KWK46" s="23"/>
      <c r="KWL46" s="23"/>
      <c r="KWM46" s="23"/>
      <c r="KWN46" s="23"/>
      <c r="KWO46" s="23"/>
      <c r="KWP46" s="23"/>
      <c r="KWQ46" s="23"/>
      <c r="KWR46" s="23"/>
      <c r="KWS46" s="23"/>
      <c r="KWT46" s="23"/>
      <c r="KWU46" s="23"/>
      <c r="KWV46" s="23"/>
      <c r="KWW46" s="23"/>
      <c r="KWX46" s="23"/>
      <c r="KWY46" s="23"/>
      <c r="KWZ46" s="23"/>
      <c r="KXA46" s="23"/>
      <c r="KXB46" s="23"/>
      <c r="KXC46" s="23"/>
      <c r="KXD46" s="23"/>
      <c r="KXE46" s="23"/>
      <c r="KXF46" s="23"/>
      <c r="KXG46" s="23"/>
      <c r="KXH46" s="23"/>
      <c r="KXI46" s="23"/>
      <c r="KXJ46" s="23"/>
      <c r="KXK46" s="23"/>
      <c r="KXL46" s="23"/>
      <c r="KXM46" s="23"/>
      <c r="KXN46" s="23"/>
      <c r="KXO46" s="23"/>
      <c r="KXP46" s="23"/>
      <c r="KXQ46" s="23"/>
      <c r="KXR46" s="23"/>
      <c r="KXS46" s="23"/>
      <c r="KXT46" s="23"/>
      <c r="KXU46" s="23"/>
      <c r="KXV46" s="23"/>
      <c r="KXW46" s="23"/>
      <c r="KXX46" s="23"/>
      <c r="KXY46" s="23"/>
      <c r="KXZ46" s="23"/>
      <c r="KYA46" s="23"/>
      <c r="KYB46" s="23"/>
      <c r="KYC46" s="23"/>
      <c r="KYD46" s="23"/>
      <c r="KYE46" s="23"/>
      <c r="KYF46" s="23"/>
      <c r="KYG46" s="23"/>
      <c r="KYH46" s="23"/>
      <c r="KYI46" s="23"/>
      <c r="KYJ46" s="23"/>
      <c r="KYK46" s="23"/>
      <c r="KYL46" s="23"/>
      <c r="KYM46" s="23"/>
      <c r="KYN46" s="23"/>
      <c r="KYO46" s="23"/>
      <c r="KYP46" s="23"/>
      <c r="KYQ46" s="23"/>
      <c r="KYR46" s="23"/>
      <c r="KYS46" s="23"/>
      <c r="KYT46" s="23"/>
      <c r="KYU46" s="23"/>
      <c r="KYV46" s="23"/>
      <c r="KYW46" s="23"/>
      <c r="KYX46" s="23"/>
      <c r="KYY46" s="23"/>
      <c r="KYZ46" s="23"/>
      <c r="KZA46" s="23"/>
      <c r="KZB46" s="23"/>
      <c r="KZC46" s="23"/>
      <c r="KZD46" s="23"/>
      <c r="KZE46" s="23"/>
      <c r="KZF46" s="23"/>
      <c r="KZG46" s="23"/>
      <c r="KZH46" s="23"/>
      <c r="KZI46" s="23"/>
      <c r="KZJ46" s="23"/>
      <c r="KZK46" s="23"/>
      <c r="KZL46" s="23"/>
      <c r="KZM46" s="23"/>
      <c r="KZN46" s="23"/>
      <c r="KZO46" s="23"/>
      <c r="KZP46" s="23"/>
      <c r="KZQ46" s="23"/>
      <c r="KZR46" s="23"/>
      <c r="KZS46" s="23"/>
      <c r="KZT46" s="23"/>
      <c r="KZU46" s="23"/>
      <c r="KZV46" s="23"/>
      <c r="KZW46" s="23"/>
      <c r="KZX46" s="23"/>
      <c r="KZY46" s="23"/>
      <c r="KZZ46" s="23"/>
      <c r="LAA46" s="23"/>
      <c r="LAB46" s="23"/>
      <c r="LAC46" s="23"/>
      <c r="LAD46" s="23"/>
      <c r="LAE46" s="23"/>
      <c r="LAF46" s="23"/>
      <c r="LAG46" s="23"/>
      <c r="LAH46" s="23"/>
      <c r="LAI46" s="23"/>
      <c r="LAJ46" s="23"/>
      <c r="LAK46" s="23"/>
      <c r="LAL46" s="23"/>
      <c r="LAM46" s="23"/>
      <c r="LAN46" s="23"/>
      <c r="LAO46" s="23"/>
      <c r="LAP46" s="23"/>
      <c r="LAQ46" s="23"/>
      <c r="LAR46" s="23"/>
      <c r="LAS46" s="23"/>
      <c r="LAT46" s="23"/>
      <c r="LAU46" s="23"/>
      <c r="LAV46" s="23"/>
      <c r="LAW46" s="23"/>
      <c r="LAX46" s="23"/>
      <c r="LAY46" s="23"/>
      <c r="LAZ46" s="23"/>
      <c r="LBA46" s="23"/>
      <c r="LBB46" s="23"/>
      <c r="LBC46" s="23"/>
      <c r="LBD46" s="23"/>
      <c r="LBE46" s="23"/>
      <c r="LBF46" s="23"/>
      <c r="LBG46" s="23"/>
      <c r="LBH46" s="23"/>
      <c r="LBI46" s="23"/>
      <c r="LBJ46" s="23"/>
      <c r="LBK46" s="23"/>
      <c r="LBL46" s="23"/>
      <c r="LBM46" s="23"/>
      <c r="LBN46" s="23"/>
      <c r="LBO46" s="23"/>
      <c r="LBP46" s="23"/>
      <c r="LBQ46" s="23"/>
      <c r="LBR46" s="23"/>
      <c r="LBS46" s="23"/>
      <c r="LBT46" s="23"/>
      <c r="LBU46" s="23"/>
      <c r="LBV46" s="23"/>
      <c r="LBW46" s="23"/>
      <c r="LBX46" s="23"/>
      <c r="LBY46" s="23"/>
      <c r="LBZ46" s="23"/>
      <c r="LCA46" s="23"/>
      <c r="LCB46" s="23"/>
      <c r="LCC46" s="23"/>
      <c r="LCD46" s="23"/>
      <c r="LCE46" s="23"/>
      <c r="LCF46" s="23"/>
      <c r="LCG46" s="23"/>
      <c r="LCH46" s="23"/>
      <c r="LCI46" s="23"/>
      <c r="LCJ46" s="23"/>
      <c r="LCK46" s="23"/>
      <c r="LCL46" s="23"/>
      <c r="LCM46" s="23"/>
      <c r="LCN46" s="23"/>
      <c r="LCO46" s="23"/>
      <c r="LCP46" s="23"/>
      <c r="LCQ46" s="23"/>
      <c r="LCR46" s="23"/>
      <c r="LCS46" s="23"/>
      <c r="LCT46" s="23"/>
      <c r="LCU46" s="23"/>
      <c r="LCV46" s="23"/>
      <c r="LCW46" s="23"/>
      <c r="LCX46" s="23"/>
      <c r="LCY46" s="23"/>
      <c r="LCZ46" s="23"/>
      <c r="LDA46" s="23"/>
      <c r="LDB46" s="23"/>
      <c r="LDC46" s="23"/>
      <c r="LDD46" s="23"/>
      <c r="LDE46" s="23"/>
      <c r="LDF46" s="23"/>
      <c r="LDG46" s="23"/>
      <c r="LDH46" s="23"/>
      <c r="LDI46" s="23"/>
      <c r="LDJ46" s="23"/>
      <c r="LDK46" s="23"/>
      <c r="LDL46" s="23"/>
      <c r="LDM46" s="23"/>
      <c r="LDN46" s="23"/>
      <c r="LDO46" s="23"/>
      <c r="LDP46" s="23"/>
      <c r="LDQ46" s="23"/>
      <c r="LDR46" s="23"/>
      <c r="LDS46" s="23"/>
      <c r="LDT46" s="23"/>
      <c r="LDU46" s="23"/>
      <c r="LDV46" s="23"/>
      <c r="LDW46" s="23"/>
      <c r="LDX46" s="23"/>
      <c r="LDY46" s="23"/>
      <c r="LDZ46" s="23"/>
      <c r="LEA46" s="23"/>
      <c r="LEB46" s="23"/>
      <c r="LEC46" s="23"/>
      <c r="LED46" s="23"/>
      <c r="LEE46" s="23"/>
      <c r="LEF46" s="23"/>
      <c r="LEG46" s="23"/>
      <c r="LEH46" s="23"/>
      <c r="LEI46" s="23"/>
      <c r="LEJ46" s="23"/>
      <c r="LEK46" s="23"/>
      <c r="LEL46" s="23"/>
      <c r="LEM46" s="23"/>
      <c r="LEN46" s="23"/>
      <c r="LEO46" s="23"/>
      <c r="LEP46" s="23"/>
      <c r="LEQ46" s="23"/>
      <c r="LER46" s="23"/>
      <c r="LES46" s="23"/>
      <c r="LET46" s="23"/>
      <c r="LEU46" s="23"/>
      <c r="LEV46" s="23"/>
      <c r="LEW46" s="23"/>
      <c r="LEX46" s="23"/>
      <c r="LEY46" s="23"/>
      <c r="LEZ46" s="23"/>
      <c r="LFA46" s="23"/>
      <c r="LFB46" s="23"/>
      <c r="LFC46" s="23"/>
      <c r="LFD46" s="23"/>
      <c r="LFE46" s="23"/>
      <c r="LFF46" s="23"/>
      <c r="LFG46" s="23"/>
      <c r="LFH46" s="23"/>
      <c r="LFI46" s="23"/>
      <c r="LFJ46" s="23"/>
      <c r="LFK46" s="23"/>
      <c r="LFL46" s="23"/>
      <c r="LFM46" s="23"/>
      <c r="LFN46" s="23"/>
      <c r="LFO46" s="23"/>
      <c r="LFP46" s="23"/>
      <c r="LFQ46" s="23"/>
      <c r="LFR46" s="23"/>
      <c r="LFS46" s="23"/>
      <c r="LFT46" s="23"/>
      <c r="LFU46" s="23"/>
      <c r="LFV46" s="23"/>
      <c r="LFW46" s="23"/>
      <c r="LFX46" s="23"/>
      <c r="LFY46" s="23"/>
      <c r="LFZ46" s="23"/>
      <c r="LGA46" s="23"/>
      <c r="LGB46" s="23"/>
      <c r="LGC46" s="23"/>
      <c r="LGD46" s="23"/>
      <c r="LGE46" s="23"/>
      <c r="LGF46" s="23"/>
      <c r="LGG46" s="23"/>
      <c r="LGH46" s="23"/>
      <c r="LGI46" s="23"/>
      <c r="LGJ46" s="23"/>
      <c r="LGK46" s="23"/>
      <c r="LGL46" s="23"/>
      <c r="LGM46" s="23"/>
      <c r="LGN46" s="23"/>
      <c r="LGO46" s="23"/>
      <c r="LGP46" s="23"/>
      <c r="LGQ46" s="23"/>
      <c r="LGR46" s="23"/>
      <c r="LGS46" s="23"/>
      <c r="LGT46" s="23"/>
      <c r="LGU46" s="23"/>
      <c r="LGV46" s="23"/>
      <c r="LGW46" s="23"/>
      <c r="LGX46" s="23"/>
      <c r="LGY46" s="23"/>
      <c r="LGZ46" s="23"/>
      <c r="LHA46" s="23"/>
      <c r="LHB46" s="23"/>
      <c r="LHC46" s="23"/>
      <c r="LHD46" s="23"/>
      <c r="LHE46" s="23"/>
      <c r="LHF46" s="23"/>
      <c r="LHG46" s="23"/>
      <c r="LHH46" s="23"/>
      <c r="LHI46" s="23"/>
      <c r="LHJ46" s="23"/>
      <c r="LHK46" s="23"/>
      <c r="LHL46" s="23"/>
      <c r="LHM46" s="23"/>
      <c r="LHN46" s="23"/>
      <c r="LHO46" s="23"/>
      <c r="LHP46" s="23"/>
      <c r="LHQ46" s="23"/>
      <c r="LHR46" s="23"/>
      <c r="LHS46" s="23"/>
      <c r="LHT46" s="23"/>
      <c r="LHU46" s="23"/>
      <c r="LHV46" s="23"/>
      <c r="LHW46" s="23"/>
      <c r="LHX46" s="23"/>
      <c r="LHY46" s="23"/>
      <c r="LHZ46" s="23"/>
      <c r="LIA46" s="23"/>
      <c r="LIB46" s="23"/>
      <c r="LIC46" s="23"/>
      <c r="LID46" s="23"/>
      <c r="LIE46" s="23"/>
      <c r="LIF46" s="23"/>
      <c r="LIG46" s="23"/>
      <c r="LIH46" s="23"/>
      <c r="LII46" s="23"/>
      <c r="LIJ46" s="23"/>
      <c r="LIK46" s="23"/>
      <c r="LIL46" s="23"/>
      <c r="LIM46" s="23"/>
      <c r="LIN46" s="23"/>
      <c r="LIO46" s="23"/>
      <c r="LIP46" s="23"/>
      <c r="LIQ46" s="23"/>
      <c r="LIR46" s="23"/>
      <c r="LIS46" s="23"/>
      <c r="LIT46" s="23"/>
      <c r="LIU46" s="23"/>
      <c r="LIV46" s="23"/>
      <c r="LIW46" s="23"/>
      <c r="LIX46" s="23"/>
      <c r="LIY46" s="23"/>
      <c r="LIZ46" s="23"/>
      <c r="LJA46" s="23"/>
      <c r="LJB46" s="23"/>
      <c r="LJC46" s="23"/>
      <c r="LJD46" s="23"/>
      <c r="LJE46" s="23"/>
      <c r="LJF46" s="23"/>
      <c r="LJG46" s="23"/>
      <c r="LJH46" s="23"/>
      <c r="LJI46" s="23"/>
      <c r="LJJ46" s="23"/>
      <c r="LJK46" s="23"/>
      <c r="LJL46" s="23"/>
      <c r="LJM46" s="23"/>
      <c r="LJN46" s="23"/>
      <c r="LJO46" s="23"/>
      <c r="LJP46" s="23"/>
      <c r="LJQ46" s="23"/>
      <c r="LJR46" s="23"/>
      <c r="LJS46" s="23"/>
      <c r="LJT46" s="23"/>
      <c r="LJU46" s="23"/>
      <c r="LJV46" s="23"/>
      <c r="LJW46" s="23"/>
      <c r="LJX46" s="23"/>
      <c r="LJY46" s="23"/>
      <c r="LJZ46" s="23"/>
      <c r="LKA46" s="23"/>
      <c r="LKB46" s="23"/>
      <c r="LKC46" s="23"/>
      <c r="LKD46" s="23"/>
      <c r="LKE46" s="23"/>
      <c r="LKF46" s="23"/>
      <c r="LKG46" s="23"/>
      <c r="LKH46" s="23"/>
      <c r="LKI46" s="23"/>
      <c r="LKJ46" s="23"/>
      <c r="LKK46" s="23"/>
      <c r="LKL46" s="23"/>
      <c r="LKM46" s="23"/>
      <c r="LKN46" s="23"/>
      <c r="LKO46" s="23"/>
      <c r="LKP46" s="23"/>
      <c r="LKQ46" s="23"/>
      <c r="LKR46" s="23"/>
      <c r="LKS46" s="23"/>
      <c r="LKT46" s="23"/>
      <c r="LKU46" s="23"/>
      <c r="LKV46" s="23"/>
      <c r="LKW46" s="23"/>
      <c r="LKX46" s="23"/>
      <c r="LKY46" s="23"/>
      <c r="LKZ46" s="23"/>
      <c r="LLA46" s="23"/>
      <c r="LLB46" s="23"/>
      <c r="LLC46" s="23"/>
      <c r="LLD46" s="23"/>
      <c r="LLE46" s="23"/>
      <c r="LLF46" s="23"/>
      <c r="LLG46" s="23"/>
      <c r="LLH46" s="23"/>
      <c r="LLI46" s="23"/>
      <c r="LLJ46" s="23"/>
      <c r="LLK46" s="23"/>
      <c r="LLL46" s="23"/>
      <c r="LLM46" s="23"/>
      <c r="LLN46" s="23"/>
      <c r="LLO46" s="23"/>
      <c r="LLP46" s="23"/>
      <c r="LLQ46" s="23"/>
      <c r="LLR46" s="23"/>
      <c r="LLS46" s="23"/>
      <c r="LLT46" s="23"/>
      <c r="LLU46" s="23"/>
      <c r="LLV46" s="23"/>
      <c r="LLW46" s="23"/>
      <c r="LLX46" s="23"/>
      <c r="LLY46" s="23"/>
      <c r="LLZ46" s="23"/>
      <c r="LMA46" s="23"/>
      <c r="LMB46" s="23"/>
      <c r="LMC46" s="23"/>
      <c r="LMD46" s="23"/>
      <c r="LME46" s="23"/>
      <c r="LMF46" s="23"/>
      <c r="LMG46" s="23"/>
      <c r="LMH46" s="23"/>
      <c r="LMI46" s="23"/>
      <c r="LMJ46" s="23"/>
      <c r="LMK46" s="23"/>
      <c r="LML46" s="23"/>
      <c r="LMM46" s="23"/>
      <c r="LMN46" s="23"/>
      <c r="LMO46" s="23"/>
      <c r="LMP46" s="23"/>
      <c r="LMQ46" s="23"/>
      <c r="LMR46" s="23"/>
      <c r="LMS46" s="23"/>
      <c r="LMT46" s="23"/>
      <c r="LMU46" s="23"/>
      <c r="LMV46" s="23"/>
      <c r="LMW46" s="23"/>
      <c r="LMX46" s="23"/>
      <c r="LMY46" s="23"/>
      <c r="LMZ46" s="23"/>
      <c r="LNA46" s="23"/>
      <c r="LNB46" s="23"/>
      <c r="LNC46" s="23"/>
      <c r="LND46" s="23"/>
      <c r="LNE46" s="23"/>
      <c r="LNF46" s="23"/>
      <c r="LNG46" s="23"/>
      <c r="LNH46" s="23"/>
      <c r="LNI46" s="23"/>
      <c r="LNJ46" s="23"/>
      <c r="LNK46" s="23"/>
      <c r="LNL46" s="23"/>
      <c r="LNM46" s="23"/>
      <c r="LNN46" s="23"/>
      <c r="LNO46" s="23"/>
      <c r="LNP46" s="23"/>
      <c r="LNQ46" s="23"/>
      <c r="LNR46" s="23"/>
      <c r="LNS46" s="23"/>
      <c r="LNT46" s="23"/>
      <c r="LNU46" s="23"/>
      <c r="LNV46" s="23"/>
      <c r="LNW46" s="23"/>
      <c r="LNX46" s="23"/>
      <c r="LNY46" s="23"/>
      <c r="LNZ46" s="23"/>
      <c r="LOA46" s="23"/>
      <c r="LOB46" s="23"/>
      <c r="LOC46" s="23"/>
      <c r="LOD46" s="23"/>
      <c r="LOE46" s="23"/>
      <c r="LOF46" s="23"/>
      <c r="LOG46" s="23"/>
      <c r="LOH46" s="23"/>
      <c r="LOI46" s="23"/>
      <c r="LOJ46" s="23"/>
      <c r="LOK46" s="23"/>
      <c r="LOL46" s="23"/>
      <c r="LOM46" s="23"/>
      <c r="LON46" s="23"/>
      <c r="LOO46" s="23"/>
      <c r="LOP46" s="23"/>
      <c r="LOQ46" s="23"/>
      <c r="LOR46" s="23"/>
      <c r="LOS46" s="23"/>
      <c r="LOT46" s="23"/>
      <c r="LOU46" s="23"/>
      <c r="LOV46" s="23"/>
      <c r="LOW46" s="23"/>
      <c r="LOX46" s="23"/>
      <c r="LOY46" s="23"/>
      <c r="LOZ46" s="23"/>
      <c r="LPA46" s="23"/>
      <c r="LPB46" s="23"/>
      <c r="LPC46" s="23"/>
      <c r="LPD46" s="23"/>
      <c r="LPE46" s="23"/>
      <c r="LPF46" s="23"/>
      <c r="LPG46" s="23"/>
      <c r="LPH46" s="23"/>
      <c r="LPI46" s="23"/>
      <c r="LPJ46" s="23"/>
      <c r="LPK46" s="23"/>
      <c r="LPL46" s="23"/>
      <c r="LPM46" s="23"/>
      <c r="LPN46" s="23"/>
      <c r="LPO46" s="23"/>
      <c r="LPP46" s="23"/>
      <c r="LPQ46" s="23"/>
      <c r="LPR46" s="23"/>
      <c r="LPS46" s="23"/>
      <c r="LPT46" s="23"/>
      <c r="LPU46" s="23"/>
      <c r="LPV46" s="23"/>
      <c r="LPW46" s="23"/>
      <c r="LPX46" s="23"/>
      <c r="LPY46" s="23"/>
      <c r="LPZ46" s="23"/>
      <c r="LQA46" s="23"/>
      <c r="LQB46" s="23"/>
      <c r="LQC46" s="23"/>
      <c r="LQD46" s="23"/>
      <c r="LQE46" s="23"/>
      <c r="LQF46" s="23"/>
      <c r="LQG46" s="23"/>
      <c r="LQH46" s="23"/>
      <c r="LQI46" s="23"/>
      <c r="LQJ46" s="23"/>
      <c r="LQK46" s="23"/>
      <c r="LQL46" s="23"/>
      <c r="LQM46" s="23"/>
      <c r="LQN46" s="23"/>
      <c r="LQO46" s="23"/>
      <c r="LQP46" s="23"/>
      <c r="LQQ46" s="23"/>
      <c r="LQR46" s="23"/>
      <c r="LQS46" s="23"/>
      <c r="LQT46" s="23"/>
      <c r="LQU46" s="23"/>
      <c r="LQV46" s="23"/>
      <c r="LQW46" s="23"/>
      <c r="LQX46" s="23"/>
      <c r="LQY46" s="23"/>
      <c r="LQZ46" s="23"/>
      <c r="LRA46" s="23"/>
      <c r="LRB46" s="23"/>
      <c r="LRC46" s="23"/>
      <c r="LRD46" s="23"/>
      <c r="LRE46" s="23"/>
      <c r="LRF46" s="23"/>
      <c r="LRG46" s="23"/>
      <c r="LRH46" s="23"/>
      <c r="LRI46" s="23"/>
      <c r="LRJ46" s="23"/>
      <c r="LRK46" s="23"/>
      <c r="LRL46" s="23"/>
      <c r="LRM46" s="23"/>
      <c r="LRN46" s="23"/>
      <c r="LRO46" s="23"/>
      <c r="LRP46" s="23"/>
      <c r="LRQ46" s="23"/>
      <c r="LRR46" s="23"/>
      <c r="LRS46" s="23"/>
      <c r="LRT46" s="23"/>
      <c r="LRU46" s="23"/>
      <c r="LRV46" s="23"/>
      <c r="LRW46" s="23"/>
      <c r="LRX46" s="23"/>
      <c r="LRY46" s="23"/>
      <c r="LRZ46" s="23"/>
      <c r="LSA46" s="23"/>
      <c r="LSB46" s="23"/>
      <c r="LSC46" s="23"/>
      <c r="LSD46" s="23"/>
      <c r="LSE46" s="23"/>
      <c r="LSF46" s="23"/>
      <c r="LSG46" s="23"/>
      <c r="LSH46" s="23"/>
      <c r="LSI46" s="23"/>
      <c r="LSJ46" s="23"/>
      <c r="LSK46" s="23"/>
      <c r="LSL46" s="23"/>
      <c r="LSM46" s="23"/>
      <c r="LSN46" s="23"/>
      <c r="LSO46" s="23"/>
      <c r="LSP46" s="23"/>
      <c r="LSQ46" s="23"/>
      <c r="LSR46" s="23"/>
      <c r="LSS46" s="23"/>
      <c r="LST46" s="23"/>
      <c r="LSU46" s="23"/>
      <c r="LSV46" s="23"/>
      <c r="LSW46" s="23"/>
      <c r="LSX46" s="23"/>
      <c r="LSY46" s="23"/>
      <c r="LSZ46" s="23"/>
      <c r="LTA46" s="23"/>
      <c r="LTB46" s="23"/>
      <c r="LTC46" s="23"/>
      <c r="LTD46" s="23"/>
      <c r="LTE46" s="23"/>
      <c r="LTF46" s="23"/>
      <c r="LTG46" s="23"/>
      <c r="LTH46" s="23"/>
      <c r="LTI46" s="23"/>
      <c r="LTJ46" s="23"/>
      <c r="LTK46" s="23"/>
      <c r="LTL46" s="23"/>
      <c r="LTM46" s="23"/>
      <c r="LTN46" s="23"/>
      <c r="LTO46" s="23"/>
      <c r="LTP46" s="23"/>
      <c r="LTQ46" s="23"/>
      <c r="LTR46" s="23"/>
      <c r="LTS46" s="23"/>
      <c r="LTT46" s="23"/>
      <c r="LTU46" s="23"/>
      <c r="LTV46" s="23"/>
      <c r="LTW46" s="23"/>
      <c r="LTX46" s="23"/>
      <c r="LTY46" s="23"/>
      <c r="LTZ46" s="23"/>
      <c r="LUA46" s="23"/>
      <c r="LUB46" s="23"/>
      <c r="LUC46" s="23"/>
      <c r="LUD46" s="23"/>
      <c r="LUE46" s="23"/>
      <c r="LUF46" s="23"/>
      <c r="LUG46" s="23"/>
      <c r="LUH46" s="23"/>
      <c r="LUI46" s="23"/>
      <c r="LUJ46" s="23"/>
      <c r="LUK46" s="23"/>
      <c r="LUL46" s="23"/>
      <c r="LUM46" s="23"/>
      <c r="LUN46" s="23"/>
      <c r="LUO46" s="23"/>
      <c r="LUP46" s="23"/>
      <c r="LUQ46" s="23"/>
      <c r="LUR46" s="23"/>
      <c r="LUS46" s="23"/>
      <c r="LUT46" s="23"/>
      <c r="LUU46" s="23"/>
      <c r="LUV46" s="23"/>
      <c r="LUW46" s="23"/>
      <c r="LUX46" s="23"/>
      <c r="LUY46" s="23"/>
      <c r="LUZ46" s="23"/>
      <c r="LVA46" s="23"/>
      <c r="LVB46" s="23"/>
      <c r="LVC46" s="23"/>
      <c r="LVD46" s="23"/>
      <c r="LVE46" s="23"/>
      <c r="LVF46" s="23"/>
      <c r="LVG46" s="23"/>
      <c r="LVH46" s="23"/>
      <c r="LVI46" s="23"/>
      <c r="LVJ46" s="23"/>
      <c r="LVK46" s="23"/>
      <c r="LVL46" s="23"/>
      <c r="LVM46" s="23"/>
      <c r="LVN46" s="23"/>
      <c r="LVO46" s="23"/>
      <c r="LVP46" s="23"/>
      <c r="LVQ46" s="23"/>
      <c r="LVR46" s="23"/>
      <c r="LVS46" s="23"/>
      <c r="LVT46" s="23"/>
      <c r="LVU46" s="23"/>
      <c r="LVV46" s="23"/>
      <c r="LVW46" s="23"/>
      <c r="LVX46" s="23"/>
      <c r="LVY46" s="23"/>
      <c r="LVZ46" s="23"/>
      <c r="LWA46" s="23"/>
      <c r="LWB46" s="23"/>
      <c r="LWC46" s="23"/>
      <c r="LWD46" s="23"/>
      <c r="LWE46" s="23"/>
      <c r="LWF46" s="23"/>
      <c r="LWG46" s="23"/>
      <c r="LWH46" s="23"/>
      <c r="LWI46" s="23"/>
      <c r="LWJ46" s="23"/>
      <c r="LWK46" s="23"/>
      <c r="LWL46" s="23"/>
      <c r="LWM46" s="23"/>
      <c r="LWN46" s="23"/>
      <c r="LWO46" s="23"/>
      <c r="LWP46" s="23"/>
      <c r="LWQ46" s="23"/>
      <c r="LWR46" s="23"/>
      <c r="LWS46" s="23"/>
      <c r="LWT46" s="23"/>
      <c r="LWU46" s="23"/>
      <c r="LWV46" s="23"/>
      <c r="LWW46" s="23"/>
      <c r="LWX46" s="23"/>
      <c r="LWY46" s="23"/>
      <c r="LWZ46" s="23"/>
      <c r="LXA46" s="23"/>
      <c r="LXB46" s="23"/>
      <c r="LXC46" s="23"/>
      <c r="LXD46" s="23"/>
      <c r="LXE46" s="23"/>
      <c r="LXF46" s="23"/>
      <c r="LXG46" s="23"/>
      <c r="LXH46" s="23"/>
      <c r="LXI46" s="23"/>
      <c r="LXJ46" s="23"/>
      <c r="LXK46" s="23"/>
      <c r="LXL46" s="23"/>
      <c r="LXM46" s="23"/>
      <c r="LXN46" s="23"/>
      <c r="LXO46" s="23"/>
      <c r="LXP46" s="23"/>
      <c r="LXQ46" s="23"/>
      <c r="LXR46" s="23"/>
      <c r="LXS46" s="23"/>
      <c r="LXT46" s="23"/>
      <c r="LXU46" s="23"/>
      <c r="LXV46" s="23"/>
      <c r="LXW46" s="23"/>
      <c r="LXX46" s="23"/>
      <c r="LXY46" s="23"/>
      <c r="LXZ46" s="23"/>
      <c r="LYA46" s="23"/>
      <c r="LYB46" s="23"/>
      <c r="LYC46" s="23"/>
      <c r="LYD46" s="23"/>
      <c r="LYE46" s="23"/>
      <c r="LYF46" s="23"/>
      <c r="LYG46" s="23"/>
      <c r="LYH46" s="23"/>
      <c r="LYI46" s="23"/>
      <c r="LYJ46" s="23"/>
      <c r="LYK46" s="23"/>
      <c r="LYL46" s="23"/>
      <c r="LYM46" s="23"/>
      <c r="LYN46" s="23"/>
      <c r="LYO46" s="23"/>
      <c r="LYP46" s="23"/>
      <c r="LYQ46" s="23"/>
      <c r="LYR46" s="23"/>
      <c r="LYS46" s="23"/>
      <c r="LYT46" s="23"/>
      <c r="LYU46" s="23"/>
      <c r="LYV46" s="23"/>
      <c r="LYW46" s="23"/>
      <c r="LYX46" s="23"/>
      <c r="LYY46" s="23"/>
      <c r="LYZ46" s="23"/>
      <c r="LZA46" s="23"/>
      <c r="LZB46" s="23"/>
      <c r="LZC46" s="23"/>
      <c r="LZD46" s="23"/>
      <c r="LZE46" s="23"/>
      <c r="LZF46" s="23"/>
      <c r="LZG46" s="23"/>
      <c r="LZH46" s="23"/>
      <c r="LZI46" s="23"/>
      <c r="LZJ46" s="23"/>
      <c r="LZK46" s="23"/>
      <c r="LZL46" s="23"/>
      <c r="LZM46" s="23"/>
      <c r="LZN46" s="23"/>
      <c r="LZO46" s="23"/>
      <c r="LZP46" s="23"/>
      <c r="LZQ46" s="23"/>
      <c r="LZR46" s="23"/>
      <c r="LZS46" s="23"/>
      <c r="LZT46" s="23"/>
      <c r="LZU46" s="23"/>
      <c r="LZV46" s="23"/>
      <c r="LZW46" s="23"/>
      <c r="LZX46" s="23"/>
      <c r="LZY46" s="23"/>
      <c r="LZZ46" s="23"/>
      <c r="MAA46" s="23"/>
      <c r="MAB46" s="23"/>
      <c r="MAC46" s="23"/>
      <c r="MAD46" s="23"/>
      <c r="MAE46" s="23"/>
      <c r="MAF46" s="23"/>
      <c r="MAG46" s="23"/>
      <c r="MAH46" s="23"/>
      <c r="MAI46" s="23"/>
      <c r="MAJ46" s="23"/>
      <c r="MAK46" s="23"/>
      <c r="MAL46" s="23"/>
      <c r="MAM46" s="23"/>
      <c r="MAN46" s="23"/>
      <c r="MAO46" s="23"/>
      <c r="MAP46" s="23"/>
      <c r="MAQ46" s="23"/>
      <c r="MAR46" s="23"/>
      <c r="MAS46" s="23"/>
      <c r="MAT46" s="23"/>
      <c r="MAU46" s="23"/>
      <c r="MAV46" s="23"/>
      <c r="MAW46" s="23"/>
      <c r="MAX46" s="23"/>
      <c r="MAY46" s="23"/>
      <c r="MAZ46" s="23"/>
      <c r="MBA46" s="23"/>
      <c r="MBB46" s="23"/>
      <c r="MBC46" s="23"/>
      <c r="MBD46" s="23"/>
      <c r="MBE46" s="23"/>
      <c r="MBF46" s="23"/>
      <c r="MBG46" s="23"/>
      <c r="MBH46" s="23"/>
      <c r="MBI46" s="23"/>
      <c r="MBJ46" s="23"/>
      <c r="MBK46" s="23"/>
      <c r="MBL46" s="23"/>
      <c r="MBM46" s="23"/>
      <c r="MBN46" s="23"/>
      <c r="MBO46" s="23"/>
      <c r="MBP46" s="23"/>
      <c r="MBQ46" s="23"/>
      <c r="MBR46" s="23"/>
      <c r="MBS46" s="23"/>
      <c r="MBT46" s="23"/>
      <c r="MBU46" s="23"/>
      <c r="MBV46" s="23"/>
      <c r="MBW46" s="23"/>
      <c r="MBX46" s="23"/>
      <c r="MBY46" s="23"/>
      <c r="MBZ46" s="23"/>
      <c r="MCA46" s="23"/>
      <c r="MCB46" s="23"/>
      <c r="MCC46" s="23"/>
      <c r="MCD46" s="23"/>
      <c r="MCE46" s="23"/>
      <c r="MCF46" s="23"/>
      <c r="MCG46" s="23"/>
      <c r="MCH46" s="23"/>
      <c r="MCI46" s="23"/>
      <c r="MCJ46" s="23"/>
      <c r="MCK46" s="23"/>
      <c r="MCL46" s="23"/>
      <c r="MCM46" s="23"/>
      <c r="MCN46" s="23"/>
      <c r="MCO46" s="23"/>
      <c r="MCP46" s="23"/>
      <c r="MCQ46" s="23"/>
      <c r="MCR46" s="23"/>
      <c r="MCS46" s="23"/>
      <c r="MCT46" s="23"/>
      <c r="MCU46" s="23"/>
      <c r="MCV46" s="23"/>
      <c r="MCW46" s="23"/>
      <c r="MCX46" s="23"/>
      <c r="MCY46" s="23"/>
      <c r="MCZ46" s="23"/>
      <c r="MDA46" s="23"/>
      <c r="MDB46" s="23"/>
      <c r="MDC46" s="23"/>
      <c r="MDD46" s="23"/>
      <c r="MDE46" s="23"/>
      <c r="MDF46" s="23"/>
      <c r="MDG46" s="23"/>
      <c r="MDH46" s="23"/>
      <c r="MDI46" s="23"/>
      <c r="MDJ46" s="23"/>
      <c r="MDK46" s="23"/>
      <c r="MDL46" s="23"/>
      <c r="MDM46" s="23"/>
      <c r="MDN46" s="23"/>
      <c r="MDO46" s="23"/>
      <c r="MDP46" s="23"/>
      <c r="MDQ46" s="23"/>
      <c r="MDR46" s="23"/>
      <c r="MDS46" s="23"/>
      <c r="MDT46" s="23"/>
      <c r="MDU46" s="23"/>
      <c r="MDV46" s="23"/>
      <c r="MDW46" s="23"/>
      <c r="MDX46" s="23"/>
      <c r="MDY46" s="23"/>
      <c r="MDZ46" s="23"/>
      <c r="MEA46" s="23"/>
      <c r="MEB46" s="23"/>
      <c r="MEC46" s="23"/>
      <c r="MED46" s="23"/>
      <c r="MEE46" s="23"/>
      <c r="MEF46" s="23"/>
      <c r="MEG46" s="23"/>
      <c r="MEH46" s="23"/>
      <c r="MEI46" s="23"/>
      <c r="MEJ46" s="23"/>
      <c r="MEK46" s="23"/>
      <c r="MEL46" s="23"/>
      <c r="MEM46" s="23"/>
      <c r="MEN46" s="23"/>
      <c r="MEO46" s="23"/>
      <c r="MEP46" s="23"/>
      <c r="MEQ46" s="23"/>
      <c r="MER46" s="23"/>
      <c r="MES46" s="23"/>
      <c r="MET46" s="23"/>
      <c r="MEU46" s="23"/>
      <c r="MEV46" s="23"/>
      <c r="MEW46" s="23"/>
      <c r="MEX46" s="23"/>
      <c r="MEY46" s="23"/>
      <c r="MEZ46" s="23"/>
      <c r="MFA46" s="23"/>
      <c r="MFB46" s="23"/>
      <c r="MFC46" s="23"/>
      <c r="MFD46" s="23"/>
      <c r="MFE46" s="23"/>
      <c r="MFF46" s="23"/>
      <c r="MFG46" s="23"/>
      <c r="MFH46" s="23"/>
      <c r="MFI46" s="23"/>
      <c r="MFJ46" s="23"/>
      <c r="MFK46" s="23"/>
      <c r="MFL46" s="23"/>
      <c r="MFM46" s="23"/>
      <c r="MFN46" s="23"/>
      <c r="MFO46" s="23"/>
      <c r="MFP46" s="23"/>
      <c r="MFQ46" s="23"/>
      <c r="MFR46" s="23"/>
      <c r="MFS46" s="23"/>
      <c r="MFT46" s="23"/>
      <c r="MFU46" s="23"/>
      <c r="MFV46" s="23"/>
      <c r="MFW46" s="23"/>
      <c r="MFX46" s="23"/>
      <c r="MFY46" s="23"/>
      <c r="MFZ46" s="23"/>
      <c r="MGA46" s="23"/>
      <c r="MGB46" s="23"/>
      <c r="MGC46" s="23"/>
      <c r="MGD46" s="23"/>
      <c r="MGE46" s="23"/>
      <c r="MGF46" s="23"/>
      <c r="MGG46" s="23"/>
      <c r="MGH46" s="23"/>
      <c r="MGI46" s="23"/>
      <c r="MGJ46" s="23"/>
      <c r="MGK46" s="23"/>
      <c r="MGL46" s="23"/>
      <c r="MGM46" s="23"/>
      <c r="MGN46" s="23"/>
      <c r="MGO46" s="23"/>
      <c r="MGP46" s="23"/>
      <c r="MGQ46" s="23"/>
      <c r="MGR46" s="23"/>
      <c r="MGS46" s="23"/>
      <c r="MGT46" s="23"/>
      <c r="MGU46" s="23"/>
      <c r="MGV46" s="23"/>
      <c r="MGW46" s="23"/>
      <c r="MGX46" s="23"/>
      <c r="MGY46" s="23"/>
      <c r="MGZ46" s="23"/>
      <c r="MHA46" s="23"/>
      <c r="MHB46" s="23"/>
      <c r="MHC46" s="23"/>
      <c r="MHD46" s="23"/>
      <c r="MHE46" s="23"/>
      <c r="MHF46" s="23"/>
      <c r="MHG46" s="23"/>
      <c r="MHH46" s="23"/>
      <c r="MHI46" s="23"/>
      <c r="MHJ46" s="23"/>
      <c r="MHK46" s="23"/>
      <c r="MHL46" s="23"/>
      <c r="MHM46" s="23"/>
      <c r="MHN46" s="23"/>
      <c r="MHO46" s="23"/>
      <c r="MHP46" s="23"/>
      <c r="MHQ46" s="23"/>
      <c r="MHR46" s="23"/>
      <c r="MHS46" s="23"/>
      <c r="MHT46" s="23"/>
      <c r="MHU46" s="23"/>
      <c r="MHV46" s="23"/>
      <c r="MHW46" s="23"/>
      <c r="MHX46" s="23"/>
      <c r="MHY46" s="23"/>
      <c r="MHZ46" s="23"/>
      <c r="MIA46" s="23"/>
      <c r="MIB46" s="23"/>
      <c r="MIC46" s="23"/>
      <c r="MID46" s="23"/>
      <c r="MIE46" s="23"/>
      <c r="MIF46" s="23"/>
      <c r="MIG46" s="23"/>
      <c r="MIH46" s="23"/>
      <c r="MII46" s="23"/>
      <c r="MIJ46" s="23"/>
      <c r="MIK46" s="23"/>
      <c r="MIL46" s="23"/>
      <c r="MIM46" s="23"/>
      <c r="MIN46" s="23"/>
      <c r="MIO46" s="23"/>
      <c r="MIP46" s="23"/>
      <c r="MIQ46" s="23"/>
      <c r="MIR46" s="23"/>
      <c r="MIS46" s="23"/>
      <c r="MIT46" s="23"/>
      <c r="MIU46" s="23"/>
      <c r="MIV46" s="23"/>
      <c r="MIW46" s="23"/>
      <c r="MIX46" s="23"/>
      <c r="MIY46" s="23"/>
      <c r="MIZ46" s="23"/>
      <c r="MJA46" s="23"/>
      <c r="MJB46" s="23"/>
      <c r="MJC46" s="23"/>
      <c r="MJD46" s="23"/>
      <c r="MJE46" s="23"/>
      <c r="MJF46" s="23"/>
      <c r="MJG46" s="23"/>
      <c r="MJH46" s="23"/>
      <c r="MJI46" s="23"/>
      <c r="MJJ46" s="23"/>
      <c r="MJK46" s="23"/>
      <c r="MJL46" s="23"/>
      <c r="MJM46" s="23"/>
      <c r="MJN46" s="23"/>
      <c r="MJO46" s="23"/>
      <c r="MJP46" s="23"/>
      <c r="MJQ46" s="23"/>
      <c r="MJR46" s="23"/>
      <c r="MJS46" s="23"/>
      <c r="MJT46" s="23"/>
      <c r="MJU46" s="23"/>
      <c r="MJV46" s="23"/>
      <c r="MJW46" s="23"/>
      <c r="MJX46" s="23"/>
      <c r="MJY46" s="23"/>
      <c r="MJZ46" s="23"/>
      <c r="MKA46" s="23"/>
      <c r="MKB46" s="23"/>
      <c r="MKC46" s="23"/>
      <c r="MKD46" s="23"/>
      <c r="MKE46" s="23"/>
      <c r="MKF46" s="23"/>
      <c r="MKG46" s="23"/>
      <c r="MKH46" s="23"/>
      <c r="MKI46" s="23"/>
      <c r="MKJ46" s="23"/>
      <c r="MKK46" s="23"/>
      <c r="MKL46" s="23"/>
      <c r="MKM46" s="23"/>
      <c r="MKN46" s="23"/>
      <c r="MKO46" s="23"/>
      <c r="MKP46" s="23"/>
      <c r="MKQ46" s="23"/>
      <c r="MKR46" s="23"/>
      <c r="MKS46" s="23"/>
      <c r="MKT46" s="23"/>
      <c r="MKU46" s="23"/>
      <c r="MKV46" s="23"/>
      <c r="MKW46" s="23"/>
      <c r="MKX46" s="23"/>
      <c r="MKY46" s="23"/>
      <c r="MKZ46" s="23"/>
      <c r="MLA46" s="23"/>
      <c r="MLB46" s="23"/>
      <c r="MLC46" s="23"/>
      <c r="MLD46" s="23"/>
      <c r="MLE46" s="23"/>
      <c r="MLF46" s="23"/>
      <c r="MLG46" s="23"/>
      <c r="MLH46" s="23"/>
      <c r="MLI46" s="23"/>
      <c r="MLJ46" s="23"/>
      <c r="MLK46" s="23"/>
      <c r="MLL46" s="23"/>
      <c r="MLM46" s="23"/>
      <c r="MLN46" s="23"/>
      <c r="MLO46" s="23"/>
      <c r="MLP46" s="23"/>
      <c r="MLQ46" s="23"/>
      <c r="MLR46" s="23"/>
      <c r="MLS46" s="23"/>
      <c r="MLT46" s="23"/>
      <c r="MLU46" s="23"/>
      <c r="MLV46" s="23"/>
      <c r="MLW46" s="23"/>
      <c r="MLX46" s="23"/>
      <c r="MLY46" s="23"/>
      <c r="MLZ46" s="23"/>
      <c r="MMA46" s="23"/>
      <c r="MMB46" s="23"/>
      <c r="MMC46" s="23"/>
      <c r="MMD46" s="23"/>
      <c r="MME46" s="23"/>
      <c r="MMF46" s="23"/>
      <c r="MMG46" s="23"/>
      <c r="MMH46" s="23"/>
      <c r="MMI46" s="23"/>
      <c r="MMJ46" s="23"/>
      <c r="MMK46" s="23"/>
      <c r="MML46" s="23"/>
      <c r="MMM46" s="23"/>
      <c r="MMN46" s="23"/>
      <c r="MMO46" s="23"/>
      <c r="MMP46" s="23"/>
      <c r="MMQ46" s="23"/>
      <c r="MMR46" s="23"/>
      <c r="MMS46" s="23"/>
      <c r="MMT46" s="23"/>
      <c r="MMU46" s="23"/>
      <c r="MMV46" s="23"/>
      <c r="MMW46" s="23"/>
      <c r="MMX46" s="23"/>
      <c r="MMY46" s="23"/>
      <c r="MMZ46" s="23"/>
      <c r="MNA46" s="23"/>
      <c r="MNB46" s="23"/>
      <c r="MNC46" s="23"/>
      <c r="MND46" s="23"/>
      <c r="MNE46" s="23"/>
      <c r="MNF46" s="23"/>
      <c r="MNG46" s="23"/>
      <c r="MNH46" s="23"/>
      <c r="MNI46" s="23"/>
      <c r="MNJ46" s="23"/>
      <c r="MNK46" s="23"/>
      <c r="MNL46" s="23"/>
      <c r="MNM46" s="23"/>
      <c r="MNN46" s="23"/>
      <c r="MNO46" s="23"/>
      <c r="MNP46" s="23"/>
      <c r="MNQ46" s="23"/>
      <c r="MNR46" s="23"/>
      <c r="MNS46" s="23"/>
      <c r="MNT46" s="23"/>
      <c r="MNU46" s="23"/>
      <c r="MNV46" s="23"/>
      <c r="MNW46" s="23"/>
      <c r="MNX46" s="23"/>
      <c r="MNY46" s="23"/>
      <c r="MNZ46" s="23"/>
      <c r="MOA46" s="23"/>
      <c r="MOB46" s="23"/>
      <c r="MOC46" s="23"/>
      <c r="MOD46" s="23"/>
      <c r="MOE46" s="23"/>
      <c r="MOF46" s="23"/>
      <c r="MOG46" s="23"/>
      <c r="MOH46" s="23"/>
      <c r="MOI46" s="23"/>
      <c r="MOJ46" s="23"/>
      <c r="MOK46" s="23"/>
      <c r="MOL46" s="23"/>
      <c r="MOM46" s="23"/>
      <c r="MON46" s="23"/>
      <c r="MOO46" s="23"/>
      <c r="MOP46" s="23"/>
      <c r="MOQ46" s="23"/>
      <c r="MOR46" s="23"/>
      <c r="MOS46" s="23"/>
      <c r="MOT46" s="23"/>
      <c r="MOU46" s="23"/>
      <c r="MOV46" s="23"/>
      <c r="MOW46" s="23"/>
      <c r="MOX46" s="23"/>
      <c r="MOY46" s="23"/>
      <c r="MOZ46" s="23"/>
      <c r="MPA46" s="23"/>
      <c r="MPB46" s="23"/>
      <c r="MPC46" s="23"/>
      <c r="MPD46" s="23"/>
      <c r="MPE46" s="23"/>
      <c r="MPF46" s="23"/>
      <c r="MPG46" s="23"/>
      <c r="MPH46" s="23"/>
      <c r="MPI46" s="23"/>
      <c r="MPJ46" s="23"/>
      <c r="MPK46" s="23"/>
      <c r="MPL46" s="23"/>
      <c r="MPM46" s="23"/>
      <c r="MPN46" s="23"/>
      <c r="MPO46" s="23"/>
      <c r="MPP46" s="23"/>
      <c r="MPQ46" s="23"/>
      <c r="MPR46" s="23"/>
      <c r="MPS46" s="23"/>
      <c r="MPT46" s="23"/>
      <c r="MPU46" s="23"/>
      <c r="MPV46" s="23"/>
      <c r="MPW46" s="23"/>
      <c r="MPX46" s="23"/>
      <c r="MPY46" s="23"/>
      <c r="MPZ46" s="23"/>
      <c r="MQA46" s="23"/>
      <c r="MQB46" s="23"/>
      <c r="MQC46" s="23"/>
      <c r="MQD46" s="23"/>
      <c r="MQE46" s="23"/>
      <c r="MQF46" s="23"/>
      <c r="MQG46" s="23"/>
      <c r="MQH46" s="23"/>
      <c r="MQI46" s="23"/>
      <c r="MQJ46" s="23"/>
      <c r="MQK46" s="23"/>
      <c r="MQL46" s="23"/>
      <c r="MQM46" s="23"/>
      <c r="MQN46" s="23"/>
      <c r="MQO46" s="23"/>
      <c r="MQP46" s="23"/>
      <c r="MQQ46" s="23"/>
      <c r="MQR46" s="23"/>
      <c r="MQS46" s="23"/>
      <c r="MQT46" s="23"/>
      <c r="MQU46" s="23"/>
      <c r="MQV46" s="23"/>
      <c r="MQW46" s="23"/>
      <c r="MQX46" s="23"/>
      <c r="MQY46" s="23"/>
      <c r="MQZ46" s="23"/>
      <c r="MRA46" s="23"/>
      <c r="MRB46" s="23"/>
      <c r="MRC46" s="23"/>
      <c r="MRD46" s="23"/>
      <c r="MRE46" s="23"/>
      <c r="MRF46" s="23"/>
      <c r="MRG46" s="23"/>
      <c r="MRH46" s="23"/>
      <c r="MRI46" s="23"/>
      <c r="MRJ46" s="23"/>
      <c r="MRK46" s="23"/>
      <c r="MRL46" s="23"/>
      <c r="MRM46" s="23"/>
      <c r="MRN46" s="23"/>
      <c r="MRO46" s="23"/>
      <c r="MRP46" s="23"/>
      <c r="MRQ46" s="23"/>
      <c r="MRR46" s="23"/>
      <c r="MRS46" s="23"/>
      <c r="MRT46" s="23"/>
      <c r="MRU46" s="23"/>
      <c r="MRV46" s="23"/>
      <c r="MRW46" s="23"/>
      <c r="MRX46" s="23"/>
      <c r="MRY46" s="23"/>
      <c r="MRZ46" s="23"/>
      <c r="MSA46" s="23"/>
      <c r="MSB46" s="23"/>
      <c r="MSC46" s="23"/>
      <c r="MSD46" s="23"/>
      <c r="MSE46" s="23"/>
      <c r="MSF46" s="23"/>
      <c r="MSG46" s="23"/>
      <c r="MSH46" s="23"/>
      <c r="MSI46" s="23"/>
      <c r="MSJ46" s="23"/>
      <c r="MSK46" s="23"/>
      <c r="MSL46" s="23"/>
      <c r="MSM46" s="23"/>
      <c r="MSN46" s="23"/>
      <c r="MSO46" s="23"/>
      <c r="MSP46" s="23"/>
      <c r="MSQ46" s="23"/>
      <c r="MSR46" s="23"/>
      <c r="MSS46" s="23"/>
      <c r="MST46" s="23"/>
      <c r="MSU46" s="23"/>
      <c r="MSV46" s="23"/>
      <c r="MSW46" s="23"/>
      <c r="MSX46" s="23"/>
      <c r="MSY46" s="23"/>
      <c r="MSZ46" s="23"/>
      <c r="MTA46" s="23"/>
      <c r="MTB46" s="23"/>
      <c r="MTC46" s="23"/>
      <c r="MTD46" s="23"/>
      <c r="MTE46" s="23"/>
      <c r="MTF46" s="23"/>
      <c r="MTG46" s="23"/>
      <c r="MTH46" s="23"/>
      <c r="MTI46" s="23"/>
      <c r="MTJ46" s="23"/>
      <c r="MTK46" s="23"/>
      <c r="MTL46" s="23"/>
      <c r="MTM46" s="23"/>
      <c r="MTN46" s="23"/>
      <c r="MTO46" s="23"/>
      <c r="MTP46" s="23"/>
      <c r="MTQ46" s="23"/>
      <c r="MTR46" s="23"/>
      <c r="MTS46" s="23"/>
      <c r="MTT46" s="23"/>
      <c r="MTU46" s="23"/>
      <c r="MTV46" s="23"/>
      <c r="MTW46" s="23"/>
      <c r="MTX46" s="23"/>
      <c r="MTY46" s="23"/>
      <c r="MTZ46" s="23"/>
      <c r="MUA46" s="23"/>
      <c r="MUB46" s="23"/>
      <c r="MUC46" s="23"/>
      <c r="MUD46" s="23"/>
      <c r="MUE46" s="23"/>
      <c r="MUF46" s="23"/>
      <c r="MUG46" s="23"/>
      <c r="MUH46" s="23"/>
      <c r="MUI46" s="23"/>
      <c r="MUJ46" s="23"/>
      <c r="MUK46" s="23"/>
      <c r="MUL46" s="23"/>
      <c r="MUM46" s="23"/>
      <c r="MUN46" s="23"/>
      <c r="MUO46" s="23"/>
      <c r="MUP46" s="23"/>
      <c r="MUQ46" s="23"/>
      <c r="MUR46" s="23"/>
      <c r="MUS46" s="23"/>
      <c r="MUT46" s="23"/>
      <c r="MUU46" s="23"/>
      <c r="MUV46" s="23"/>
      <c r="MUW46" s="23"/>
      <c r="MUX46" s="23"/>
      <c r="MUY46" s="23"/>
      <c r="MUZ46" s="23"/>
      <c r="MVA46" s="23"/>
      <c r="MVB46" s="23"/>
      <c r="MVC46" s="23"/>
      <c r="MVD46" s="23"/>
      <c r="MVE46" s="23"/>
      <c r="MVF46" s="23"/>
      <c r="MVG46" s="23"/>
      <c r="MVH46" s="23"/>
      <c r="MVI46" s="23"/>
      <c r="MVJ46" s="23"/>
      <c r="MVK46" s="23"/>
      <c r="MVL46" s="23"/>
      <c r="MVM46" s="23"/>
      <c r="MVN46" s="23"/>
      <c r="MVO46" s="23"/>
      <c r="MVP46" s="23"/>
      <c r="MVQ46" s="23"/>
      <c r="MVR46" s="23"/>
      <c r="MVS46" s="23"/>
      <c r="MVT46" s="23"/>
      <c r="MVU46" s="23"/>
      <c r="MVV46" s="23"/>
      <c r="MVW46" s="23"/>
      <c r="MVX46" s="23"/>
      <c r="MVY46" s="23"/>
      <c r="MVZ46" s="23"/>
      <c r="MWA46" s="23"/>
      <c r="MWB46" s="23"/>
      <c r="MWC46" s="23"/>
      <c r="MWD46" s="23"/>
      <c r="MWE46" s="23"/>
      <c r="MWF46" s="23"/>
      <c r="MWG46" s="23"/>
      <c r="MWH46" s="23"/>
      <c r="MWI46" s="23"/>
      <c r="MWJ46" s="23"/>
      <c r="MWK46" s="23"/>
      <c r="MWL46" s="23"/>
      <c r="MWM46" s="23"/>
      <c r="MWN46" s="23"/>
      <c r="MWO46" s="23"/>
      <c r="MWP46" s="23"/>
      <c r="MWQ46" s="23"/>
      <c r="MWR46" s="23"/>
      <c r="MWS46" s="23"/>
      <c r="MWT46" s="23"/>
      <c r="MWU46" s="23"/>
      <c r="MWV46" s="23"/>
      <c r="MWW46" s="23"/>
      <c r="MWX46" s="23"/>
      <c r="MWY46" s="23"/>
      <c r="MWZ46" s="23"/>
      <c r="MXA46" s="23"/>
      <c r="MXB46" s="23"/>
      <c r="MXC46" s="23"/>
      <c r="MXD46" s="23"/>
      <c r="MXE46" s="23"/>
      <c r="MXF46" s="23"/>
      <c r="MXG46" s="23"/>
      <c r="MXH46" s="23"/>
      <c r="MXI46" s="23"/>
      <c r="MXJ46" s="23"/>
      <c r="MXK46" s="23"/>
      <c r="MXL46" s="23"/>
      <c r="MXM46" s="23"/>
      <c r="MXN46" s="23"/>
      <c r="MXO46" s="23"/>
      <c r="MXP46" s="23"/>
      <c r="MXQ46" s="23"/>
      <c r="MXR46" s="23"/>
      <c r="MXS46" s="23"/>
      <c r="MXT46" s="23"/>
      <c r="MXU46" s="23"/>
      <c r="MXV46" s="23"/>
      <c r="MXW46" s="23"/>
      <c r="MXX46" s="23"/>
      <c r="MXY46" s="23"/>
      <c r="MXZ46" s="23"/>
      <c r="MYA46" s="23"/>
      <c r="MYB46" s="23"/>
      <c r="MYC46" s="23"/>
      <c r="MYD46" s="23"/>
      <c r="MYE46" s="23"/>
      <c r="MYF46" s="23"/>
      <c r="MYG46" s="23"/>
      <c r="MYH46" s="23"/>
      <c r="MYI46" s="23"/>
      <c r="MYJ46" s="23"/>
      <c r="MYK46" s="23"/>
      <c r="MYL46" s="23"/>
      <c r="MYM46" s="23"/>
      <c r="MYN46" s="23"/>
      <c r="MYO46" s="23"/>
      <c r="MYP46" s="23"/>
      <c r="MYQ46" s="23"/>
      <c r="MYR46" s="23"/>
      <c r="MYS46" s="23"/>
      <c r="MYT46" s="23"/>
      <c r="MYU46" s="23"/>
      <c r="MYV46" s="23"/>
      <c r="MYW46" s="23"/>
      <c r="MYX46" s="23"/>
      <c r="MYY46" s="23"/>
      <c r="MYZ46" s="23"/>
      <c r="MZA46" s="23"/>
      <c r="MZB46" s="23"/>
      <c r="MZC46" s="23"/>
      <c r="MZD46" s="23"/>
      <c r="MZE46" s="23"/>
      <c r="MZF46" s="23"/>
      <c r="MZG46" s="23"/>
      <c r="MZH46" s="23"/>
      <c r="MZI46" s="23"/>
      <c r="MZJ46" s="23"/>
      <c r="MZK46" s="23"/>
      <c r="MZL46" s="23"/>
      <c r="MZM46" s="23"/>
      <c r="MZN46" s="23"/>
      <c r="MZO46" s="23"/>
      <c r="MZP46" s="23"/>
      <c r="MZQ46" s="23"/>
      <c r="MZR46" s="23"/>
      <c r="MZS46" s="23"/>
      <c r="MZT46" s="23"/>
      <c r="MZU46" s="23"/>
      <c r="MZV46" s="23"/>
      <c r="MZW46" s="23"/>
      <c r="MZX46" s="23"/>
      <c r="MZY46" s="23"/>
      <c r="MZZ46" s="23"/>
      <c r="NAA46" s="23"/>
      <c r="NAB46" s="23"/>
      <c r="NAC46" s="23"/>
      <c r="NAD46" s="23"/>
      <c r="NAE46" s="23"/>
      <c r="NAF46" s="23"/>
      <c r="NAG46" s="23"/>
      <c r="NAH46" s="23"/>
      <c r="NAI46" s="23"/>
      <c r="NAJ46" s="23"/>
      <c r="NAK46" s="23"/>
      <c r="NAL46" s="23"/>
      <c r="NAM46" s="23"/>
      <c r="NAN46" s="23"/>
      <c r="NAO46" s="23"/>
      <c r="NAP46" s="23"/>
      <c r="NAQ46" s="23"/>
      <c r="NAR46" s="23"/>
      <c r="NAS46" s="23"/>
      <c r="NAT46" s="23"/>
      <c r="NAU46" s="23"/>
      <c r="NAV46" s="23"/>
      <c r="NAW46" s="23"/>
      <c r="NAX46" s="23"/>
      <c r="NAY46" s="23"/>
      <c r="NAZ46" s="23"/>
      <c r="NBA46" s="23"/>
      <c r="NBB46" s="23"/>
      <c r="NBC46" s="23"/>
      <c r="NBD46" s="23"/>
      <c r="NBE46" s="23"/>
      <c r="NBF46" s="23"/>
      <c r="NBG46" s="23"/>
      <c r="NBH46" s="23"/>
      <c r="NBI46" s="23"/>
      <c r="NBJ46" s="23"/>
      <c r="NBK46" s="23"/>
      <c r="NBL46" s="23"/>
      <c r="NBM46" s="23"/>
      <c r="NBN46" s="23"/>
      <c r="NBO46" s="23"/>
      <c r="NBP46" s="23"/>
      <c r="NBQ46" s="23"/>
      <c r="NBR46" s="23"/>
      <c r="NBS46" s="23"/>
      <c r="NBT46" s="23"/>
      <c r="NBU46" s="23"/>
      <c r="NBV46" s="23"/>
      <c r="NBW46" s="23"/>
      <c r="NBX46" s="23"/>
      <c r="NBY46" s="23"/>
      <c r="NBZ46" s="23"/>
      <c r="NCA46" s="23"/>
      <c r="NCB46" s="23"/>
      <c r="NCC46" s="23"/>
      <c r="NCD46" s="23"/>
      <c r="NCE46" s="23"/>
      <c r="NCF46" s="23"/>
      <c r="NCG46" s="23"/>
      <c r="NCH46" s="23"/>
      <c r="NCI46" s="23"/>
      <c r="NCJ46" s="23"/>
      <c r="NCK46" s="23"/>
      <c r="NCL46" s="23"/>
      <c r="NCM46" s="23"/>
      <c r="NCN46" s="23"/>
      <c r="NCO46" s="23"/>
      <c r="NCP46" s="23"/>
      <c r="NCQ46" s="23"/>
      <c r="NCR46" s="23"/>
      <c r="NCS46" s="23"/>
      <c r="NCT46" s="23"/>
      <c r="NCU46" s="23"/>
      <c r="NCV46" s="23"/>
      <c r="NCW46" s="23"/>
      <c r="NCX46" s="23"/>
      <c r="NCY46" s="23"/>
      <c r="NCZ46" s="23"/>
      <c r="NDA46" s="23"/>
      <c r="NDB46" s="23"/>
      <c r="NDC46" s="23"/>
      <c r="NDD46" s="23"/>
      <c r="NDE46" s="23"/>
      <c r="NDF46" s="23"/>
      <c r="NDG46" s="23"/>
      <c r="NDH46" s="23"/>
      <c r="NDI46" s="23"/>
      <c r="NDJ46" s="23"/>
      <c r="NDK46" s="23"/>
      <c r="NDL46" s="23"/>
      <c r="NDM46" s="23"/>
      <c r="NDN46" s="23"/>
      <c r="NDO46" s="23"/>
      <c r="NDP46" s="23"/>
      <c r="NDQ46" s="23"/>
      <c r="NDR46" s="23"/>
      <c r="NDS46" s="23"/>
      <c r="NDT46" s="23"/>
      <c r="NDU46" s="23"/>
      <c r="NDV46" s="23"/>
      <c r="NDW46" s="23"/>
      <c r="NDX46" s="23"/>
      <c r="NDY46" s="23"/>
      <c r="NDZ46" s="23"/>
      <c r="NEA46" s="23"/>
      <c r="NEB46" s="23"/>
      <c r="NEC46" s="23"/>
      <c r="NED46" s="23"/>
      <c r="NEE46" s="23"/>
      <c r="NEF46" s="23"/>
      <c r="NEG46" s="23"/>
      <c r="NEH46" s="23"/>
      <c r="NEI46" s="23"/>
      <c r="NEJ46" s="23"/>
      <c r="NEK46" s="23"/>
      <c r="NEL46" s="23"/>
      <c r="NEM46" s="23"/>
      <c r="NEN46" s="23"/>
      <c r="NEO46" s="23"/>
      <c r="NEP46" s="23"/>
      <c r="NEQ46" s="23"/>
      <c r="NER46" s="23"/>
      <c r="NES46" s="23"/>
      <c r="NET46" s="23"/>
      <c r="NEU46" s="23"/>
      <c r="NEV46" s="23"/>
      <c r="NEW46" s="23"/>
      <c r="NEX46" s="23"/>
      <c r="NEY46" s="23"/>
      <c r="NEZ46" s="23"/>
      <c r="NFA46" s="23"/>
      <c r="NFB46" s="23"/>
      <c r="NFC46" s="23"/>
      <c r="NFD46" s="23"/>
      <c r="NFE46" s="23"/>
      <c r="NFF46" s="23"/>
      <c r="NFG46" s="23"/>
      <c r="NFH46" s="23"/>
      <c r="NFI46" s="23"/>
      <c r="NFJ46" s="23"/>
      <c r="NFK46" s="23"/>
      <c r="NFL46" s="23"/>
      <c r="NFM46" s="23"/>
      <c r="NFN46" s="23"/>
      <c r="NFO46" s="23"/>
      <c r="NFP46" s="23"/>
      <c r="NFQ46" s="23"/>
      <c r="NFR46" s="23"/>
      <c r="NFS46" s="23"/>
      <c r="NFT46" s="23"/>
      <c r="NFU46" s="23"/>
      <c r="NFV46" s="23"/>
      <c r="NFW46" s="23"/>
      <c r="NFX46" s="23"/>
      <c r="NFY46" s="23"/>
      <c r="NFZ46" s="23"/>
      <c r="NGA46" s="23"/>
      <c r="NGB46" s="23"/>
      <c r="NGC46" s="23"/>
      <c r="NGD46" s="23"/>
      <c r="NGE46" s="23"/>
      <c r="NGF46" s="23"/>
      <c r="NGG46" s="23"/>
      <c r="NGH46" s="23"/>
      <c r="NGI46" s="23"/>
      <c r="NGJ46" s="23"/>
      <c r="NGK46" s="23"/>
      <c r="NGL46" s="23"/>
      <c r="NGM46" s="23"/>
      <c r="NGN46" s="23"/>
      <c r="NGO46" s="23"/>
      <c r="NGP46" s="23"/>
      <c r="NGQ46" s="23"/>
      <c r="NGR46" s="23"/>
      <c r="NGS46" s="23"/>
      <c r="NGT46" s="23"/>
      <c r="NGU46" s="23"/>
      <c r="NGV46" s="23"/>
      <c r="NGW46" s="23"/>
      <c r="NGX46" s="23"/>
      <c r="NGY46" s="23"/>
      <c r="NGZ46" s="23"/>
      <c r="NHA46" s="23"/>
      <c r="NHB46" s="23"/>
      <c r="NHC46" s="23"/>
      <c r="NHD46" s="23"/>
      <c r="NHE46" s="23"/>
      <c r="NHF46" s="23"/>
      <c r="NHG46" s="23"/>
      <c r="NHH46" s="23"/>
      <c r="NHI46" s="23"/>
      <c r="NHJ46" s="23"/>
      <c r="NHK46" s="23"/>
      <c r="NHL46" s="23"/>
      <c r="NHM46" s="23"/>
      <c r="NHN46" s="23"/>
      <c r="NHO46" s="23"/>
      <c r="NHP46" s="23"/>
      <c r="NHQ46" s="23"/>
      <c r="NHR46" s="23"/>
      <c r="NHS46" s="23"/>
      <c r="NHT46" s="23"/>
      <c r="NHU46" s="23"/>
      <c r="NHV46" s="23"/>
      <c r="NHW46" s="23"/>
      <c r="NHX46" s="23"/>
      <c r="NHY46" s="23"/>
      <c r="NHZ46" s="23"/>
      <c r="NIA46" s="23"/>
      <c r="NIB46" s="23"/>
      <c r="NIC46" s="23"/>
      <c r="NID46" s="23"/>
      <c r="NIE46" s="23"/>
      <c r="NIF46" s="23"/>
      <c r="NIG46" s="23"/>
      <c r="NIH46" s="23"/>
      <c r="NII46" s="23"/>
      <c r="NIJ46" s="23"/>
      <c r="NIK46" s="23"/>
      <c r="NIL46" s="23"/>
      <c r="NIM46" s="23"/>
      <c r="NIN46" s="23"/>
      <c r="NIO46" s="23"/>
      <c r="NIP46" s="23"/>
      <c r="NIQ46" s="23"/>
      <c r="NIR46" s="23"/>
      <c r="NIS46" s="23"/>
      <c r="NIT46" s="23"/>
      <c r="NIU46" s="23"/>
      <c r="NIV46" s="23"/>
      <c r="NIW46" s="23"/>
      <c r="NIX46" s="23"/>
      <c r="NIY46" s="23"/>
      <c r="NIZ46" s="23"/>
      <c r="NJA46" s="23"/>
      <c r="NJB46" s="23"/>
      <c r="NJC46" s="23"/>
      <c r="NJD46" s="23"/>
      <c r="NJE46" s="23"/>
      <c r="NJF46" s="23"/>
      <c r="NJG46" s="23"/>
      <c r="NJH46" s="23"/>
      <c r="NJI46" s="23"/>
      <c r="NJJ46" s="23"/>
      <c r="NJK46" s="23"/>
      <c r="NJL46" s="23"/>
      <c r="NJM46" s="23"/>
      <c r="NJN46" s="23"/>
      <c r="NJO46" s="23"/>
      <c r="NJP46" s="23"/>
      <c r="NJQ46" s="23"/>
      <c r="NJR46" s="23"/>
      <c r="NJS46" s="23"/>
      <c r="NJT46" s="23"/>
      <c r="NJU46" s="23"/>
      <c r="NJV46" s="23"/>
      <c r="NJW46" s="23"/>
      <c r="NJX46" s="23"/>
      <c r="NJY46" s="23"/>
      <c r="NJZ46" s="23"/>
      <c r="NKA46" s="23"/>
      <c r="NKB46" s="23"/>
      <c r="NKC46" s="23"/>
      <c r="NKD46" s="23"/>
      <c r="NKE46" s="23"/>
      <c r="NKF46" s="23"/>
      <c r="NKG46" s="23"/>
      <c r="NKH46" s="23"/>
      <c r="NKI46" s="23"/>
      <c r="NKJ46" s="23"/>
      <c r="NKK46" s="23"/>
      <c r="NKL46" s="23"/>
      <c r="NKM46" s="23"/>
      <c r="NKN46" s="23"/>
      <c r="NKO46" s="23"/>
      <c r="NKP46" s="23"/>
      <c r="NKQ46" s="23"/>
      <c r="NKR46" s="23"/>
      <c r="NKS46" s="23"/>
      <c r="NKT46" s="23"/>
      <c r="NKU46" s="23"/>
      <c r="NKV46" s="23"/>
      <c r="NKW46" s="23"/>
      <c r="NKX46" s="23"/>
      <c r="NKY46" s="23"/>
      <c r="NKZ46" s="23"/>
      <c r="NLA46" s="23"/>
      <c r="NLB46" s="23"/>
      <c r="NLC46" s="23"/>
      <c r="NLD46" s="23"/>
      <c r="NLE46" s="23"/>
      <c r="NLF46" s="23"/>
      <c r="NLG46" s="23"/>
      <c r="NLH46" s="23"/>
      <c r="NLI46" s="23"/>
      <c r="NLJ46" s="23"/>
      <c r="NLK46" s="23"/>
      <c r="NLL46" s="23"/>
      <c r="NLM46" s="23"/>
      <c r="NLN46" s="23"/>
      <c r="NLO46" s="23"/>
      <c r="NLP46" s="23"/>
      <c r="NLQ46" s="23"/>
      <c r="NLR46" s="23"/>
      <c r="NLS46" s="23"/>
      <c r="NLT46" s="23"/>
      <c r="NLU46" s="23"/>
      <c r="NLV46" s="23"/>
      <c r="NLW46" s="23"/>
      <c r="NLX46" s="23"/>
      <c r="NLY46" s="23"/>
      <c r="NLZ46" s="23"/>
      <c r="NMA46" s="23"/>
      <c r="NMB46" s="23"/>
      <c r="NMC46" s="23"/>
      <c r="NMD46" s="23"/>
      <c r="NME46" s="23"/>
      <c r="NMF46" s="23"/>
      <c r="NMG46" s="23"/>
      <c r="NMH46" s="23"/>
      <c r="NMI46" s="23"/>
      <c r="NMJ46" s="23"/>
      <c r="NMK46" s="23"/>
      <c r="NML46" s="23"/>
      <c r="NMM46" s="23"/>
      <c r="NMN46" s="23"/>
      <c r="NMO46" s="23"/>
      <c r="NMP46" s="23"/>
      <c r="NMQ46" s="23"/>
      <c r="NMR46" s="23"/>
      <c r="NMS46" s="23"/>
      <c r="NMT46" s="23"/>
      <c r="NMU46" s="23"/>
      <c r="NMV46" s="23"/>
      <c r="NMW46" s="23"/>
      <c r="NMX46" s="23"/>
      <c r="NMY46" s="23"/>
      <c r="NMZ46" s="23"/>
      <c r="NNA46" s="23"/>
      <c r="NNB46" s="23"/>
      <c r="NNC46" s="23"/>
      <c r="NND46" s="23"/>
      <c r="NNE46" s="23"/>
      <c r="NNF46" s="23"/>
      <c r="NNG46" s="23"/>
      <c r="NNH46" s="23"/>
      <c r="NNI46" s="23"/>
      <c r="NNJ46" s="23"/>
      <c r="NNK46" s="23"/>
      <c r="NNL46" s="23"/>
      <c r="NNM46" s="23"/>
      <c r="NNN46" s="23"/>
      <c r="NNO46" s="23"/>
      <c r="NNP46" s="23"/>
      <c r="NNQ46" s="23"/>
      <c r="NNR46" s="23"/>
      <c r="NNS46" s="23"/>
      <c r="NNT46" s="23"/>
      <c r="NNU46" s="23"/>
      <c r="NNV46" s="23"/>
      <c r="NNW46" s="23"/>
      <c r="NNX46" s="23"/>
      <c r="NNY46" s="23"/>
      <c r="NNZ46" s="23"/>
      <c r="NOA46" s="23"/>
      <c r="NOB46" s="23"/>
      <c r="NOC46" s="23"/>
      <c r="NOD46" s="23"/>
      <c r="NOE46" s="23"/>
      <c r="NOF46" s="23"/>
      <c r="NOG46" s="23"/>
      <c r="NOH46" s="23"/>
      <c r="NOI46" s="23"/>
      <c r="NOJ46" s="23"/>
      <c r="NOK46" s="23"/>
      <c r="NOL46" s="23"/>
      <c r="NOM46" s="23"/>
      <c r="NON46" s="23"/>
      <c r="NOO46" s="23"/>
      <c r="NOP46" s="23"/>
      <c r="NOQ46" s="23"/>
      <c r="NOR46" s="23"/>
      <c r="NOS46" s="23"/>
      <c r="NOT46" s="23"/>
      <c r="NOU46" s="23"/>
      <c r="NOV46" s="23"/>
      <c r="NOW46" s="23"/>
      <c r="NOX46" s="23"/>
      <c r="NOY46" s="23"/>
      <c r="NOZ46" s="23"/>
      <c r="NPA46" s="23"/>
      <c r="NPB46" s="23"/>
      <c r="NPC46" s="23"/>
      <c r="NPD46" s="23"/>
      <c r="NPE46" s="23"/>
      <c r="NPF46" s="23"/>
      <c r="NPG46" s="23"/>
      <c r="NPH46" s="23"/>
      <c r="NPI46" s="23"/>
      <c r="NPJ46" s="23"/>
      <c r="NPK46" s="23"/>
      <c r="NPL46" s="23"/>
      <c r="NPM46" s="23"/>
      <c r="NPN46" s="23"/>
      <c r="NPO46" s="23"/>
      <c r="NPP46" s="23"/>
      <c r="NPQ46" s="23"/>
      <c r="NPR46" s="23"/>
      <c r="NPS46" s="23"/>
      <c r="NPT46" s="23"/>
      <c r="NPU46" s="23"/>
      <c r="NPV46" s="23"/>
      <c r="NPW46" s="23"/>
      <c r="NPX46" s="23"/>
      <c r="NPY46" s="23"/>
      <c r="NPZ46" s="23"/>
      <c r="NQA46" s="23"/>
      <c r="NQB46" s="23"/>
      <c r="NQC46" s="23"/>
      <c r="NQD46" s="23"/>
      <c r="NQE46" s="23"/>
      <c r="NQF46" s="23"/>
      <c r="NQG46" s="23"/>
      <c r="NQH46" s="23"/>
      <c r="NQI46" s="23"/>
      <c r="NQJ46" s="23"/>
      <c r="NQK46" s="23"/>
      <c r="NQL46" s="23"/>
      <c r="NQM46" s="23"/>
      <c r="NQN46" s="23"/>
      <c r="NQO46" s="23"/>
      <c r="NQP46" s="23"/>
      <c r="NQQ46" s="23"/>
      <c r="NQR46" s="23"/>
      <c r="NQS46" s="23"/>
      <c r="NQT46" s="23"/>
      <c r="NQU46" s="23"/>
      <c r="NQV46" s="23"/>
      <c r="NQW46" s="23"/>
      <c r="NQX46" s="23"/>
      <c r="NQY46" s="23"/>
      <c r="NQZ46" s="23"/>
      <c r="NRA46" s="23"/>
      <c r="NRB46" s="23"/>
      <c r="NRC46" s="23"/>
      <c r="NRD46" s="23"/>
      <c r="NRE46" s="23"/>
      <c r="NRF46" s="23"/>
      <c r="NRG46" s="23"/>
      <c r="NRH46" s="23"/>
      <c r="NRI46" s="23"/>
      <c r="NRJ46" s="23"/>
      <c r="NRK46" s="23"/>
      <c r="NRL46" s="23"/>
      <c r="NRM46" s="23"/>
      <c r="NRN46" s="23"/>
      <c r="NRO46" s="23"/>
      <c r="NRP46" s="23"/>
      <c r="NRQ46" s="23"/>
      <c r="NRR46" s="23"/>
      <c r="NRS46" s="23"/>
      <c r="NRT46" s="23"/>
      <c r="NRU46" s="23"/>
      <c r="NRV46" s="23"/>
      <c r="NRW46" s="23"/>
      <c r="NRX46" s="23"/>
      <c r="NRY46" s="23"/>
      <c r="NRZ46" s="23"/>
      <c r="NSA46" s="23"/>
      <c r="NSB46" s="23"/>
      <c r="NSC46" s="23"/>
      <c r="NSD46" s="23"/>
      <c r="NSE46" s="23"/>
      <c r="NSF46" s="23"/>
      <c r="NSG46" s="23"/>
      <c r="NSH46" s="23"/>
      <c r="NSI46" s="23"/>
      <c r="NSJ46" s="23"/>
      <c r="NSK46" s="23"/>
      <c r="NSL46" s="23"/>
      <c r="NSM46" s="23"/>
      <c r="NSN46" s="23"/>
      <c r="NSO46" s="23"/>
      <c r="NSP46" s="23"/>
      <c r="NSQ46" s="23"/>
      <c r="NSR46" s="23"/>
      <c r="NSS46" s="23"/>
      <c r="NST46" s="23"/>
      <c r="NSU46" s="23"/>
      <c r="NSV46" s="23"/>
      <c r="NSW46" s="23"/>
      <c r="NSX46" s="23"/>
      <c r="NSY46" s="23"/>
      <c r="NSZ46" s="23"/>
      <c r="NTA46" s="23"/>
      <c r="NTB46" s="23"/>
      <c r="NTC46" s="23"/>
      <c r="NTD46" s="23"/>
      <c r="NTE46" s="23"/>
      <c r="NTF46" s="23"/>
      <c r="NTG46" s="23"/>
      <c r="NTH46" s="23"/>
      <c r="NTI46" s="23"/>
      <c r="NTJ46" s="23"/>
      <c r="NTK46" s="23"/>
      <c r="NTL46" s="23"/>
      <c r="NTM46" s="23"/>
      <c r="NTN46" s="23"/>
      <c r="NTO46" s="23"/>
      <c r="NTP46" s="23"/>
      <c r="NTQ46" s="23"/>
      <c r="NTR46" s="23"/>
      <c r="NTS46" s="23"/>
      <c r="NTT46" s="23"/>
      <c r="NTU46" s="23"/>
      <c r="NTV46" s="23"/>
      <c r="NTW46" s="23"/>
      <c r="NTX46" s="23"/>
      <c r="NTY46" s="23"/>
      <c r="NTZ46" s="23"/>
      <c r="NUA46" s="23"/>
      <c r="NUB46" s="23"/>
      <c r="NUC46" s="23"/>
      <c r="NUD46" s="23"/>
      <c r="NUE46" s="23"/>
      <c r="NUF46" s="23"/>
      <c r="NUG46" s="23"/>
      <c r="NUH46" s="23"/>
      <c r="NUI46" s="23"/>
      <c r="NUJ46" s="23"/>
      <c r="NUK46" s="23"/>
      <c r="NUL46" s="23"/>
      <c r="NUM46" s="23"/>
      <c r="NUN46" s="23"/>
      <c r="NUO46" s="23"/>
      <c r="NUP46" s="23"/>
      <c r="NUQ46" s="23"/>
      <c r="NUR46" s="23"/>
      <c r="NUS46" s="23"/>
      <c r="NUT46" s="23"/>
      <c r="NUU46" s="23"/>
      <c r="NUV46" s="23"/>
      <c r="NUW46" s="23"/>
      <c r="NUX46" s="23"/>
      <c r="NUY46" s="23"/>
      <c r="NUZ46" s="23"/>
      <c r="NVA46" s="23"/>
      <c r="NVB46" s="23"/>
      <c r="NVC46" s="23"/>
      <c r="NVD46" s="23"/>
      <c r="NVE46" s="23"/>
      <c r="NVF46" s="23"/>
      <c r="NVG46" s="23"/>
      <c r="NVH46" s="23"/>
      <c r="NVI46" s="23"/>
      <c r="NVJ46" s="23"/>
      <c r="NVK46" s="23"/>
      <c r="NVL46" s="23"/>
      <c r="NVM46" s="23"/>
      <c r="NVN46" s="23"/>
      <c r="NVO46" s="23"/>
      <c r="NVP46" s="23"/>
      <c r="NVQ46" s="23"/>
      <c r="NVR46" s="23"/>
      <c r="NVS46" s="23"/>
      <c r="NVT46" s="23"/>
      <c r="NVU46" s="23"/>
      <c r="NVV46" s="23"/>
      <c r="NVW46" s="23"/>
      <c r="NVX46" s="23"/>
      <c r="NVY46" s="23"/>
      <c r="NVZ46" s="23"/>
      <c r="NWA46" s="23"/>
      <c r="NWB46" s="23"/>
      <c r="NWC46" s="23"/>
      <c r="NWD46" s="23"/>
      <c r="NWE46" s="23"/>
      <c r="NWF46" s="23"/>
      <c r="NWG46" s="23"/>
      <c r="NWH46" s="23"/>
      <c r="NWI46" s="23"/>
      <c r="NWJ46" s="23"/>
      <c r="NWK46" s="23"/>
      <c r="NWL46" s="23"/>
      <c r="NWM46" s="23"/>
      <c r="NWN46" s="23"/>
      <c r="NWO46" s="23"/>
      <c r="NWP46" s="23"/>
      <c r="NWQ46" s="23"/>
      <c r="NWR46" s="23"/>
      <c r="NWS46" s="23"/>
      <c r="NWT46" s="23"/>
      <c r="NWU46" s="23"/>
      <c r="NWV46" s="23"/>
      <c r="NWW46" s="23"/>
      <c r="NWX46" s="23"/>
      <c r="NWY46" s="23"/>
      <c r="NWZ46" s="23"/>
      <c r="NXA46" s="23"/>
      <c r="NXB46" s="23"/>
      <c r="NXC46" s="23"/>
      <c r="NXD46" s="23"/>
      <c r="NXE46" s="23"/>
      <c r="NXF46" s="23"/>
      <c r="NXG46" s="23"/>
      <c r="NXH46" s="23"/>
      <c r="NXI46" s="23"/>
      <c r="NXJ46" s="23"/>
      <c r="NXK46" s="23"/>
      <c r="NXL46" s="23"/>
      <c r="NXM46" s="23"/>
      <c r="NXN46" s="23"/>
      <c r="NXO46" s="23"/>
      <c r="NXP46" s="23"/>
      <c r="NXQ46" s="23"/>
      <c r="NXR46" s="23"/>
      <c r="NXS46" s="23"/>
      <c r="NXT46" s="23"/>
      <c r="NXU46" s="23"/>
      <c r="NXV46" s="23"/>
      <c r="NXW46" s="23"/>
      <c r="NXX46" s="23"/>
      <c r="NXY46" s="23"/>
      <c r="NXZ46" s="23"/>
      <c r="NYA46" s="23"/>
      <c r="NYB46" s="23"/>
      <c r="NYC46" s="23"/>
      <c r="NYD46" s="23"/>
      <c r="NYE46" s="23"/>
      <c r="NYF46" s="23"/>
      <c r="NYG46" s="23"/>
      <c r="NYH46" s="23"/>
      <c r="NYI46" s="23"/>
      <c r="NYJ46" s="23"/>
      <c r="NYK46" s="23"/>
      <c r="NYL46" s="23"/>
      <c r="NYM46" s="23"/>
      <c r="NYN46" s="23"/>
      <c r="NYO46" s="23"/>
      <c r="NYP46" s="23"/>
      <c r="NYQ46" s="23"/>
      <c r="NYR46" s="23"/>
      <c r="NYS46" s="23"/>
      <c r="NYT46" s="23"/>
      <c r="NYU46" s="23"/>
      <c r="NYV46" s="23"/>
      <c r="NYW46" s="23"/>
      <c r="NYX46" s="23"/>
      <c r="NYY46" s="23"/>
      <c r="NYZ46" s="23"/>
      <c r="NZA46" s="23"/>
      <c r="NZB46" s="23"/>
      <c r="NZC46" s="23"/>
      <c r="NZD46" s="23"/>
      <c r="NZE46" s="23"/>
      <c r="NZF46" s="23"/>
      <c r="NZG46" s="23"/>
      <c r="NZH46" s="23"/>
      <c r="NZI46" s="23"/>
      <c r="NZJ46" s="23"/>
      <c r="NZK46" s="23"/>
      <c r="NZL46" s="23"/>
      <c r="NZM46" s="23"/>
      <c r="NZN46" s="23"/>
      <c r="NZO46" s="23"/>
      <c r="NZP46" s="23"/>
      <c r="NZQ46" s="23"/>
      <c r="NZR46" s="23"/>
      <c r="NZS46" s="23"/>
      <c r="NZT46" s="23"/>
      <c r="NZU46" s="23"/>
      <c r="NZV46" s="23"/>
      <c r="NZW46" s="23"/>
      <c r="NZX46" s="23"/>
      <c r="NZY46" s="23"/>
      <c r="NZZ46" s="23"/>
      <c r="OAA46" s="23"/>
      <c r="OAB46" s="23"/>
      <c r="OAC46" s="23"/>
      <c r="OAD46" s="23"/>
      <c r="OAE46" s="23"/>
      <c r="OAF46" s="23"/>
      <c r="OAG46" s="23"/>
      <c r="OAH46" s="23"/>
      <c r="OAI46" s="23"/>
      <c r="OAJ46" s="23"/>
      <c r="OAK46" s="23"/>
      <c r="OAL46" s="23"/>
      <c r="OAM46" s="23"/>
      <c r="OAN46" s="23"/>
      <c r="OAO46" s="23"/>
      <c r="OAP46" s="23"/>
      <c r="OAQ46" s="23"/>
      <c r="OAR46" s="23"/>
      <c r="OAS46" s="23"/>
      <c r="OAT46" s="23"/>
      <c r="OAU46" s="23"/>
      <c r="OAV46" s="23"/>
      <c r="OAW46" s="23"/>
      <c r="OAX46" s="23"/>
      <c r="OAY46" s="23"/>
      <c r="OAZ46" s="23"/>
      <c r="OBA46" s="23"/>
      <c r="OBB46" s="23"/>
      <c r="OBC46" s="23"/>
      <c r="OBD46" s="23"/>
      <c r="OBE46" s="23"/>
      <c r="OBF46" s="23"/>
      <c r="OBG46" s="23"/>
      <c r="OBH46" s="23"/>
      <c r="OBI46" s="23"/>
      <c r="OBJ46" s="23"/>
      <c r="OBK46" s="23"/>
      <c r="OBL46" s="23"/>
      <c r="OBM46" s="23"/>
      <c r="OBN46" s="23"/>
      <c r="OBO46" s="23"/>
      <c r="OBP46" s="23"/>
      <c r="OBQ46" s="23"/>
      <c r="OBR46" s="23"/>
      <c r="OBS46" s="23"/>
      <c r="OBT46" s="23"/>
      <c r="OBU46" s="23"/>
      <c r="OBV46" s="23"/>
      <c r="OBW46" s="23"/>
      <c r="OBX46" s="23"/>
      <c r="OBY46" s="23"/>
      <c r="OBZ46" s="23"/>
      <c r="OCA46" s="23"/>
      <c r="OCB46" s="23"/>
      <c r="OCC46" s="23"/>
      <c r="OCD46" s="23"/>
      <c r="OCE46" s="23"/>
      <c r="OCF46" s="23"/>
      <c r="OCG46" s="23"/>
      <c r="OCH46" s="23"/>
      <c r="OCI46" s="23"/>
      <c r="OCJ46" s="23"/>
      <c r="OCK46" s="23"/>
      <c r="OCL46" s="23"/>
      <c r="OCM46" s="23"/>
      <c r="OCN46" s="23"/>
      <c r="OCO46" s="23"/>
      <c r="OCP46" s="23"/>
      <c r="OCQ46" s="23"/>
      <c r="OCR46" s="23"/>
      <c r="OCS46" s="23"/>
      <c r="OCT46" s="23"/>
      <c r="OCU46" s="23"/>
      <c r="OCV46" s="23"/>
      <c r="OCW46" s="23"/>
      <c r="OCX46" s="23"/>
      <c r="OCY46" s="23"/>
      <c r="OCZ46" s="23"/>
      <c r="ODA46" s="23"/>
      <c r="ODB46" s="23"/>
      <c r="ODC46" s="23"/>
      <c r="ODD46" s="23"/>
      <c r="ODE46" s="23"/>
      <c r="ODF46" s="23"/>
      <c r="ODG46" s="23"/>
      <c r="ODH46" s="23"/>
      <c r="ODI46" s="23"/>
      <c r="ODJ46" s="23"/>
      <c r="ODK46" s="23"/>
      <c r="ODL46" s="23"/>
      <c r="ODM46" s="23"/>
      <c r="ODN46" s="23"/>
      <c r="ODO46" s="23"/>
      <c r="ODP46" s="23"/>
      <c r="ODQ46" s="23"/>
      <c r="ODR46" s="23"/>
      <c r="ODS46" s="23"/>
      <c r="ODT46" s="23"/>
      <c r="ODU46" s="23"/>
      <c r="ODV46" s="23"/>
      <c r="ODW46" s="23"/>
      <c r="ODX46" s="23"/>
      <c r="ODY46" s="23"/>
      <c r="ODZ46" s="23"/>
      <c r="OEA46" s="23"/>
      <c r="OEB46" s="23"/>
      <c r="OEC46" s="23"/>
      <c r="OED46" s="23"/>
      <c r="OEE46" s="23"/>
      <c r="OEF46" s="23"/>
      <c r="OEG46" s="23"/>
      <c r="OEH46" s="23"/>
      <c r="OEI46" s="23"/>
      <c r="OEJ46" s="23"/>
      <c r="OEK46" s="23"/>
      <c r="OEL46" s="23"/>
      <c r="OEM46" s="23"/>
      <c r="OEN46" s="23"/>
      <c r="OEO46" s="23"/>
      <c r="OEP46" s="23"/>
      <c r="OEQ46" s="23"/>
      <c r="OER46" s="23"/>
      <c r="OES46" s="23"/>
      <c r="OET46" s="23"/>
      <c r="OEU46" s="23"/>
      <c r="OEV46" s="23"/>
      <c r="OEW46" s="23"/>
      <c r="OEX46" s="23"/>
      <c r="OEY46" s="23"/>
      <c r="OEZ46" s="23"/>
      <c r="OFA46" s="23"/>
      <c r="OFB46" s="23"/>
      <c r="OFC46" s="23"/>
      <c r="OFD46" s="23"/>
      <c r="OFE46" s="23"/>
      <c r="OFF46" s="23"/>
      <c r="OFG46" s="23"/>
      <c r="OFH46" s="23"/>
      <c r="OFI46" s="23"/>
      <c r="OFJ46" s="23"/>
      <c r="OFK46" s="23"/>
      <c r="OFL46" s="23"/>
      <c r="OFM46" s="23"/>
      <c r="OFN46" s="23"/>
      <c r="OFO46" s="23"/>
      <c r="OFP46" s="23"/>
      <c r="OFQ46" s="23"/>
      <c r="OFR46" s="23"/>
      <c r="OFS46" s="23"/>
      <c r="OFT46" s="23"/>
      <c r="OFU46" s="23"/>
      <c r="OFV46" s="23"/>
      <c r="OFW46" s="23"/>
      <c r="OFX46" s="23"/>
      <c r="OFY46" s="23"/>
      <c r="OFZ46" s="23"/>
      <c r="OGA46" s="23"/>
      <c r="OGB46" s="23"/>
      <c r="OGC46" s="23"/>
      <c r="OGD46" s="23"/>
      <c r="OGE46" s="23"/>
      <c r="OGF46" s="23"/>
      <c r="OGG46" s="23"/>
      <c r="OGH46" s="23"/>
      <c r="OGI46" s="23"/>
      <c r="OGJ46" s="23"/>
      <c r="OGK46" s="23"/>
      <c r="OGL46" s="23"/>
      <c r="OGM46" s="23"/>
      <c r="OGN46" s="23"/>
      <c r="OGO46" s="23"/>
      <c r="OGP46" s="23"/>
      <c r="OGQ46" s="23"/>
      <c r="OGR46" s="23"/>
      <c r="OGS46" s="23"/>
      <c r="OGT46" s="23"/>
      <c r="OGU46" s="23"/>
      <c r="OGV46" s="23"/>
      <c r="OGW46" s="23"/>
      <c r="OGX46" s="23"/>
      <c r="OGY46" s="23"/>
      <c r="OGZ46" s="23"/>
      <c r="OHA46" s="23"/>
      <c r="OHB46" s="23"/>
      <c r="OHC46" s="23"/>
      <c r="OHD46" s="23"/>
      <c r="OHE46" s="23"/>
      <c r="OHF46" s="23"/>
      <c r="OHG46" s="23"/>
      <c r="OHH46" s="23"/>
      <c r="OHI46" s="23"/>
      <c r="OHJ46" s="23"/>
      <c r="OHK46" s="23"/>
      <c r="OHL46" s="23"/>
      <c r="OHM46" s="23"/>
      <c r="OHN46" s="23"/>
      <c r="OHO46" s="23"/>
      <c r="OHP46" s="23"/>
      <c r="OHQ46" s="23"/>
      <c r="OHR46" s="23"/>
      <c r="OHS46" s="23"/>
      <c r="OHT46" s="23"/>
      <c r="OHU46" s="23"/>
      <c r="OHV46" s="23"/>
      <c r="OHW46" s="23"/>
      <c r="OHX46" s="23"/>
      <c r="OHY46" s="23"/>
      <c r="OHZ46" s="23"/>
      <c r="OIA46" s="23"/>
      <c r="OIB46" s="23"/>
      <c r="OIC46" s="23"/>
      <c r="OID46" s="23"/>
      <c r="OIE46" s="23"/>
      <c r="OIF46" s="23"/>
      <c r="OIG46" s="23"/>
      <c r="OIH46" s="23"/>
      <c r="OII46" s="23"/>
      <c r="OIJ46" s="23"/>
      <c r="OIK46" s="23"/>
      <c r="OIL46" s="23"/>
      <c r="OIM46" s="23"/>
      <c r="OIN46" s="23"/>
      <c r="OIO46" s="23"/>
      <c r="OIP46" s="23"/>
      <c r="OIQ46" s="23"/>
      <c r="OIR46" s="23"/>
      <c r="OIS46" s="23"/>
      <c r="OIT46" s="23"/>
      <c r="OIU46" s="23"/>
      <c r="OIV46" s="23"/>
      <c r="OIW46" s="23"/>
      <c r="OIX46" s="23"/>
      <c r="OIY46" s="23"/>
      <c r="OIZ46" s="23"/>
      <c r="OJA46" s="23"/>
      <c r="OJB46" s="23"/>
      <c r="OJC46" s="23"/>
      <c r="OJD46" s="23"/>
      <c r="OJE46" s="23"/>
      <c r="OJF46" s="23"/>
      <c r="OJG46" s="23"/>
      <c r="OJH46" s="23"/>
      <c r="OJI46" s="23"/>
      <c r="OJJ46" s="23"/>
      <c r="OJK46" s="23"/>
      <c r="OJL46" s="23"/>
      <c r="OJM46" s="23"/>
      <c r="OJN46" s="23"/>
      <c r="OJO46" s="23"/>
      <c r="OJP46" s="23"/>
      <c r="OJQ46" s="23"/>
      <c r="OJR46" s="23"/>
      <c r="OJS46" s="23"/>
      <c r="OJT46" s="23"/>
      <c r="OJU46" s="23"/>
      <c r="OJV46" s="23"/>
      <c r="OJW46" s="23"/>
      <c r="OJX46" s="23"/>
      <c r="OJY46" s="23"/>
      <c r="OJZ46" s="23"/>
      <c r="OKA46" s="23"/>
      <c r="OKB46" s="23"/>
      <c r="OKC46" s="23"/>
      <c r="OKD46" s="23"/>
      <c r="OKE46" s="23"/>
      <c r="OKF46" s="23"/>
      <c r="OKG46" s="23"/>
      <c r="OKH46" s="23"/>
      <c r="OKI46" s="23"/>
      <c r="OKJ46" s="23"/>
      <c r="OKK46" s="23"/>
      <c r="OKL46" s="23"/>
      <c r="OKM46" s="23"/>
      <c r="OKN46" s="23"/>
      <c r="OKO46" s="23"/>
      <c r="OKP46" s="23"/>
      <c r="OKQ46" s="23"/>
      <c r="OKR46" s="23"/>
      <c r="OKS46" s="23"/>
      <c r="OKT46" s="23"/>
      <c r="OKU46" s="23"/>
      <c r="OKV46" s="23"/>
      <c r="OKW46" s="23"/>
      <c r="OKX46" s="23"/>
      <c r="OKY46" s="23"/>
      <c r="OKZ46" s="23"/>
      <c r="OLA46" s="23"/>
      <c r="OLB46" s="23"/>
      <c r="OLC46" s="23"/>
      <c r="OLD46" s="23"/>
      <c r="OLE46" s="23"/>
      <c r="OLF46" s="23"/>
      <c r="OLG46" s="23"/>
      <c r="OLH46" s="23"/>
      <c r="OLI46" s="23"/>
      <c r="OLJ46" s="23"/>
      <c r="OLK46" s="23"/>
      <c r="OLL46" s="23"/>
      <c r="OLM46" s="23"/>
      <c r="OLN46" s="23"/>
      <c r="OLO46" s="23"/>
      <c r="OLP46" s="23"/>
      <c r="OLQ46" s="23"/>
      <c r="OLR46" s="23"/>
      <c r="OLS46" s="23"/>
      <c r="OLT46" s="23"/>
      <c r="OLU46" s="23"/>
      <c r="OLV46" s="23"/>
      <c r="OLW46" s="23"/>
      <c r="OLX46" s="23"/>
      <c r="OLY46" s="23"/>
      <c r="OLZ46" s="23"/>
      <c r="OMA46" s="23"/>
      <c r="OMB46" s="23"/>
      <c r="OMC46" s="23"/>
      <c r="OMD46" s="23"/>
      <c r="OME46" s="23"/>
      <c r="OMF46" s="23"/>
      <c r="OMG46" s="23"/>
      <c r="OMH46" s="23"/>
      <c r="OMI46" s="23"/>
      <c r="OMJ46" s="23"/>
      <c r="OMK46" s="23"/>
      <c r="OML46" s="23"/>
      <c r="OMM46" s="23"/>
      <c r="OMN46" s="23"/>
      <c r="OMO46" s="23"/>
      <c r="OMP46" s="23"/>
      <c r="OMQ46" s="23"/>
      <c r="OMR46" s="23"/>
      <c r="OMS46" s="23"/>
      <c r="OMT46" s="23"/>
      <c r="OMU46" s="23"/>
      <c r="OMV46" s="23"/>
      <c r="OMW46" s="23"/>
      <c r="OMX46" s="23"/>
      <c r="OMY46" s="23"/>
      <c r="OMZ46" s="23"/>
      <c r="ONA46" s="23"/>
      <c r="ONB46" s="23"/>
      <c r="ONC46" s="23"/>
      <c r="OND46" s="23"/>
      <c r="ONE46" s="23"/>
      <c r="ONF46" s="23"/>
      <c r="ONG46" s="23"/>
      <c r="ONH46" s="23"/>
      <c r="ONI46" s="23"/>
      <c r="ONJ46" s="23"/>
      <c r="ONK46" s="23"/>
      <c r="ONL46" s="23"/>
      <c r="ONM46" s="23"/>
      <c r="ONN46" s="23"/>
      <c r="ONO46" s="23"/>
      <c r="ONP46" s="23"/>
      <c r="ONQ46" s="23"/>
      <c r="ONR46" s="23"/>
      <c r="ONS46" s="23"/>
      <c r="ONT46" s="23"/>
      <c r="ONU46" s="23"/>
      <c r="ONV46" s="23"/>
      <c r="ONW46" s="23"/>
      <c r="ONX46" s="23"/>
      <c r="ONY46" s="23"/>
      <c r="ONZ46" s="23"/>
      <c r="OOA46" s="23"/>
      <c r="OOB46" s="23"/>
      <c r="OOC46" s="23"/>
      <c r="OOD46" s="23"/>
      <c r="OOE46" s="23"/>
      <c r="OOF46" s="23"/>
      <c r="OOG46" s="23"/>
      <c r="OOH46" s="23"/>
      <c r="OOI46" s="23"/>
      <c r="OOJ46" s="23"/>
      <c r="OOK46" s="23"/>
      <c r="OOL46" s="23"/>
      <c r="OOM46" s="23"/>
      <c r="OON46" s="23"/>
      <c r="OOO46" s="23"/>
      <c r="OOP46" s="23"/>
      <c r="OOQ46" s="23"/>
      <c r="OOR46" s="23"/>
      <c r="OOS46" s="23"/>
      <c r="OOT46" s="23"/>
      <c r="OOU46" s="23"/>
      <c r="OOV46" s="23"/>
      <c r="OOW46" s="23"/>
      <c r="OOX46" s="23"/>
      <c r="OOY46" s="23"/>
      <c r="OOZ46" s="23"/>
      <c r="OPA46" s="23"/>
      <c r="OPB46" s="23"/>
      <c r="OPC46" s="23"/>
      <c r="OPD46" s="23"/>
      <c r="OPE46" s="23"/>
      <c r="OPF46" s="23"/>
      <c r="OPG46" s="23"/>
      <c r="OPH46" s="23"/>
      <c r="OPI46" s="23"/>
      <c r="OPJ46" s="23"/>
      <c r="OPK46" s="23"/>
      <c r="OPL46" s="23"/>
      <c r="OPM46" s="23"/>
      <c r="OPN46" s="23"/>
      <c r="OPO46" s="23"/>
      <c r="OPP46" s="23"/>
      <c r="OPQ46" s="23"/>
      <c r="OPR46" s="23"/>
      <c r="OPS46" s="23"/>
      <c r="OPT46" s="23"/>
      <c r="OPU46" s="23"/>
      <c r="OPV46" s="23"/>
      <c r="OPW46" s="23"/>
      <c r="OPX46" s="23"/>
      <c r="OPY46" s="23"/>
      <c r="OPZ46" s="23"/>
      <c r="OQA46" s="23"/>
      <c r="OQB46" s="23"/>
      <c r="OQC46" s="23"/>
      <c r="OQD46" s="23"/>
      <c r="OQE46" s="23"/>
      <c r="OQF46" s="23"/>
      <c r="OQG46" s="23"/>
      <c r="OQH46" s="23"/>
      <c r="OQI46" s="23"/>
      <c r="OQJ46" s="23"/>
      <c r="OQK46" s="23"/>
      <c r="OQL46" s="23"/>
      <c r="OQM46" s="23"/>
      <c r="OQN46" s="23"/>
      <c r="OQO46" s="23"/>
      <c r="OQP46" s="23"/>
      <c r="OQQ46" s="23"/>
      <c r="OQR46" s="23"/>
      <c r="OQS46" s="23"/>
      <c r="OQT46" s="23"/>
      <c r="OQU46" s="23"/>
      <c r="OQV46" s="23"/>
      <c r="OQW46" s="23"/>
      <c r="OQX46" s="23"/>
      <c r="OQY46" s="23"/>
      <c r="OQZ46" s="23"/>
      <c r="ORA46" s="23"/>
      <c r="ORB46" s="23"/>
      <c r="ORC46" s="23"/>
      <c r="ORD46" s="23"/>
      <c r="ORE46" s="23"/>
      <c r="ORF46" s="23"/>
      <c r="ORG46" s="23"/>
      <c r="ORH46" s="23"/>
      <c r="ORI46" s="23"/>
      <c r="ORJ46" s="23"/>
      <c r="ORK46" s="23"/>
      <c r="ORL46" s="23"/>
      <c r="ORM46" s="23"/>
      <c r="ORN46" s="23"/>
      <c r="ORO46" s="23"/>
      <c r="ORP46" s="23"/>
      <c r="ORQ46" s="23"/>
      <c r="ORR46" s="23"/>
      <c r="ORS46" s="23"/>
      <c r="ORT46" s="23"/>
      <c r="ORU46" s="23"/>
      <c r="ORV46" s="23"/>
      <c r="ORW46" s="23"/>
      <c r="ORX46" s="23"/>
      <c r="ORY46" s="23"/>
      <c r="ORZ46" s="23"/>
      <c r="OSA46" s="23"/>
      <c r="OSB46" s="23"/>
      <c r="OSC46" s="23"/>
      <c r="OSD46" s="23"/>
      <c r="OSE46" s="23"/>
      <c r="OSF46" s="23"/>
      <c r="OSG46" s="23"/>
      <c r="OSH46" s="23"/>
      <c r="OSI46" s="23"/>
      <c r="OSJ46" s="23"/>
      <c r="OSK46" s="23"/>
      <c r="OSL46" s="23"/>
      <c r="OSM46" s="23"/>
      <c r="OSN46" s="23"/>
      <c r="OSO46" s="23"/>
      <c r="OSP46" s="23"/>
      <c r="OSQ46" s="23"/>
      <c r="OSR46" s="23"/>
      <c r="OSS46" s="23"/>
      <c r="OST46" s="23"/>
      <c r="OSU46" s="23"/>
      <c r="OSV46" s="23"/>
      <c r="OSW46" s="23"/>
      <c r="OSX46" s="23"/>
      <c r="OSY46" s="23"/>
      <c r="OSZ46" s="23"/>
      <c r="OTA46" s="23"/>
      <c r="OTB46" s="23"/>
      <c r="OTC46" s="23"/>
      <c r="OTD46" s="23"/>
      <c r="OTE46" s="23"/>
      <c r="OTF46" s="23"/>
      <c r="OTG46" s="23"/>
      <c r="OTH46" s="23"/>
      <c r="OTI46" s="23"/>
      <c r="OTJ46" s="23"/>
      <c r="OTK46" s="23"/>
      <c r="OTL46" s="23"/>
      <c r="OTM46" s="23"/>
      <c r="OTN46" s="23"/>
      <c r="OTO46" s="23"/>
      <c r="OTP46" s="23"/>
      <c r="OTQ46" s="23"/>
      <c r="OTR46" s="23"/>
      <c r="OTS46" s="23"/>
      <c r="OTT46" s="23"/>
      <c r="OTU46" s="23"/>
      <c r="OTV46" s="23"/>
      <c r="OTW46" s="23"/>
      <c r="OTX46" s="23"/>
      <c r="OTY46" s="23"/>
      <c r="OTZ46" s="23"/>
      <c r="OUA46" s="23"/>
      <c r="OUB46" s="23"/>
      <c r="OUC46" s="23"/>
      <c r="OUD46" s="23"/>
      <c r="OUE46" s="23"/>
      <c r="OUF46" s="23"/>
      <c r="OUG46" s="23"/>
      <c r="OUH46" s="23"/>
      <c r="OUI46" s="23"/>
      <c r="OUJ46" s="23"/>
      <c r="OUK46" s="23"/>
      <c r="OUL46" s="23"/>
      <c r="OUM46" s="23"/>
      <c r="OUN46" s="23"/>
      <c r="OUO46" s="23"/>
      <c r="OUP46" s="23"/>
      <c r="OUQ46" s="23"/>
      <c r="OUR46" s="23"/>
      <c r="OUS46" s="23"/>
      <c r="OUT46" s="23"/>
      <c r="OUU46" s="23"/>
      <c r="OUV46" s="23"/>
      <c r="OUW46" s="23"/>
      <c r="OUX46" s="23"/>
      <c r="OUY46" s="23"/>
      <c r="OUZ46" s="23"/>
      <c r="OVA46" s="23"/>
      <c r="OVB46" s="23"/>
      <c r="OVC46" s="23"/>
      <c r="OVD46" s="23"/>
      <c r="OVE46" s="23"/>
      <c r="OVF46" s="23"/>
      <c r="OVG46" s="23"/>
      <c r="OVH46" s="23"/>
      <c r="OVI46" s="23"/>
      <c r="OVJ46" s="23"/>
      <c r="OVK46" s="23"/>
      <c r="OVL46" s="23"/>
      <c r="OVM46" s="23"/>
      <c r="OVN46" s="23"/>
      <c r="OVO46" s="23"/>
      <c r="OVP46" s="23"/>
      <c r="OVQ46" s="23"/>
      <c r="OVR46" s="23"/>
      <c r="OVS46" s="23"/>
      <c r="OVT46" s="23"/>
      <c r="OVU46" s="23"/>
      <c r="OVV46" s="23"/>
      <c r="OVW46" s="23"/>
      <c r="OVX46" s="23"/>
      <c r="OVY46" s="23"/>
      <c r="OVZ46" s="23"/>
      <c r="OWA46" s="23"/>
      <c r="OWB46" s="23"/>
      <c r="OWC46" s="23"/>
      <c r="OWD46" s="23"/>
      <c r="OWE46" s="23"/>
      <c r="OWF46" s="23"/>
      <c r="OWG46" s="23"/>
      <c r="OWH46" s="23"/>
      <c r="OWI46" s="23"/>
      <c r="OWJ46" s="23"/>
      <c r="OWK46" s="23"/>
      <c r="OWL46" s="23"/>
      <c r="OWM46" s="23"/>
      <c r="OWN46" s="23"/>
      <c r="OWO46" s="23"/>
      <c r="OWP46" s="23"/>
      <c r="OWQ46" s="23"/>
      <c r="OWR46" s="23"/>
      <c r="OWS46" s="23"/>
      <c r="OWT46" s="23"/>
      <c r="OWU46" s="23"/>
      <c r="OWV46" s="23"/>
      <c r="OWW46" s="23"/>
      <c r="OWX46" s="23"/>
      <c r="OWY46" s="23"/>
      <c r="OWZ46" s="23"/>
      <c r="OXA46" s="23"/>
      <c r="OXB46" s="23"/>
      <c r="OXC46" s="23"/>
      <c r="OXD46" s="23"/>
      <c r="OXE46" s="23"/>
      <c r="OXF46" s="23"/>
      <c r="OXG46" s="23"/>
      <c r="OXH46" s="23"/>
      <c r="OXI46" s="23"/>
      <c r="OXJ46" s="23"/>
      <c r="OXK46" s="23"/>
      <c r="OXL46" s="23"/>
      <c r="OXM46" s="23"/>
      <c r="OXN46" s="23"/>
      <c r="OXO46" s="23"/>
      <c r="OXP46" s="23"/>
      <c r="OXQ46" s="23"/>
      <c r="OXR46" s="23"/>
      <c r="OXS46" s="23"/>
      <c r="OXT46" s="23"/>
      <c r="OXU46" s="23"/>
      <c r="OXV46" s="23"/>
      <c r="OXW46" s="23"/>
      <c r="OXX46" s="23"/>
      <c r="OXY46" s="23"/>
      <c r="OXZ46" s="23"/>
      <c r="OYA46" s="23"/>
      <c r="OYB46" s="23"/>
      <c r="OYC46" s="23"/>
      <c r="OYD46" s="23"/>
      <c r="OYE46" s="23"/>
      <c r="OYF46" s="23"/>
      <c r="OYG46" s="23"/>
      <c r="OYH46" s="23"/>
      <c r="OYI46" s="23"/>
      <c r="OYJ46" s="23"/>
      <c r="OYK46" s="23"/>
      <c r="OYL46" s="23"/>
      <c r="OYM46" s="23"/>
      <c r="OYN46" s="23"/>
      <c r="OYO46" s="23"/>
      <c r="OYP46" s="23"/>
      <c r="OYQ46" s="23"/>
      <c r="OYR46" s="23"/>
      <c r="OYS46" s="23"/>
      <c r="OYT46" s="23"/>
      <c r="OYU46" s="23"/>
      <c r="OYV46" s="23"/>
      <c r="OYW46" s="23"/>
      <c r="OYX46" s="23"/>
      <c r="OYY46" s="23"/>
      <c r="OYZ46" s="23"/>
      <c r="OZA46" s="23"/>
      <c r="OZB46" s="23"/>
      <c r="OZC46" s="23"/>
      <c r="OZD46" s="23"/>
      <c r="OZE46" s="23"/>
      <c r="OZF46" s="23"/>
      <c r="OZG46" s="23"/>
      <c r="OZH46" s="23"/>
      <c r="OZI46" s="23"/>
      <c r="OZJ46" s="23"/>
      <c r="OZK46" s="23"/>
      <c r="OZL46" s="23"/>
      <c r="OZM46" s="23"/>
      <c r="OZN46" s="23"/>
      <c r="OZO46" s="23"/>
      <c r="OZP46" s="23"/>
      <c r="OZQ46" s="23"/>
      <c r="OZR46" s="23"/>
      <c r="OZS46" s="23"/>
      <c r="OZT46" s="23"/>
      <c r="OZU46" s="23"/>
      <c r="OZV46" s="23"/>
      <c r="OZW46" s="23"/>
      <c r="OZX46" s="23"/>
      <c r="OZY46" s="23"/>
      <c r="OZZ46" s="23"/>
      <c r="PAA46" s="23"/>
      <c r="PAB46" s="23"/>
      <c r="PAC46" s="23"/>
      <c r="PAD46" s="23"/>
      <c r="PAE46" s="23"/>
      <c r="PAF46" s="23"/>
      <c r="PAG46" s="23"/>
      <c r="PAH46" s="23"/>
      <c r="PAI46" s="23"/>
      <c r="PAJ46" s="23"/>
      <c r="PAK46" s="23"/>
      <c r="PAL46" s="23"/>
      <c r="PAM46" s="23"/>
      <c r="PAN46" s="23"/>
      <c r="PAO46" s="23"/>
      <c r="PAP46" s="23"/>
      <c r="PAQ46" s="23"/>
      <c r="PAR46" s="23"/>
      <c r="PAS46" s="23"/>
      <c r="PAT46" s="23"/>
      <c r="PAU46" s="23"/>
      <c r="PAV46" s="23"/>
      <c r="PAW46" s="23"/>
      <c r="PAX46" s="23"/>
      <c r="PAY46" s="23"/>
      <c r="PAZ46" s="23"/>
      <c r="PBA46" s="23"/>
      <c r="PBB46" s="23"/>
      <c r="PBC46" s="23"/>
      <c r="PBD46" s="23"/>
      <c r="PBE46" s="23"/>
      <c r="PBF46" s="23"/>
      <c r="PBG46" s="23"/>
      <c r="PBH46" s="23"/>
      <c r="PBI46" s="23"/>
      <c r="PBJ46" s="23"/>
      <c r="PBK46" s="23"/>
      <c r="PBL46" s="23"/>
      <c r="PBM46" s="23"/>
      <c r="PBN46" s="23"/>
      <c r="PBO46" s="23"/>
      <c r="PBP46" s="23"/>
      <c r="PBQ46" s="23"/>
      <c r="PBR46" s="23"/>
      <c r="PBS46" s="23"/>
      <c r="PBT46" s="23"/>
      <c r="PBU46" s="23"/>
      <c r="PBV46" s="23"/>
      <c r="PBW46" s="23"/>
      <c r="PBX46" s="23"/>
      <c r="PBY46" s="23"/>
      <c r="PBZ46" s="23"/>
      <c r="PCA46" s="23"/>
      <c r="PCB46" s="23"/>
      <c r="PCC46" s="23"/>
      <c r="PCD46" s="23"/>
      <c r="PCE46" s="23"/>
      <c r="PCF46" s="23"/>
      <c r="PCG46" s="23"/>
      <c r="PCH46" s="23"/>
      <c r="PCI46" s="23"/>
      <c r="PCJ46" s="23"/>
      <c r="PCK46" s="23"/>
      <c r="PCL46" s="23"/>
      <c r="PCM46" s="23"/>
      <c r="PCN46" s="23"/>
      <c r="PCO46" s="23"/>
      <c r="PCP46" s="23"/>
      <c r="PCQ46" s="23"/>
      <c r="PCR46" s="23"/>
      <c r="PCS46" s="23"/>
      <c r="PCT46" s="23"/>
      <c r="PCU46" s="23"/>
      <c r="PCV46" s="23"/>
      <c r="PCW46" s="23"/>
      <c r="PCX46" s="23"/>
      <c r="PCY46" s="23"/>
      <c r="PCZ46" s="23"/>
      <c r="PDA46" s="23"/>
      <c r="PDB46" s="23"/>
      <c r="PDC46" s="23"/>
      <c r="PDD46" s="23"/>
      <c r="PDE46" s="23"/>
      <c r="PDF46" s="23"/>
      <c r="PDG46" s="23"/>
      <c r="PDH46" s="23"/>
      <c r="PDI46" s="23"/>
      <c r="PDJ46" s="23"/>
      <c r="PDK46" s="23"/>
      <c r="PDL46" s="23"/>
      <c r="PDM46" s="23"/>
      <c r="PDN46" s="23"/>
      <c r="PDO46" s="23"/>
      <c r="PDP46" s="23"/>
      <c r="PDQ46" s="23"/>
      <c r="PDR46" s="23"/>
      <c r="PDS46" s="23"/>
      <c r="PDT46" s="23"/>
      <c r="PDU46" s="23"/>
      <c r="PDV46" s="23"/>
      <c r="PDW46" s="23"/>
      <c r="PDX46" s="23"/>
      <c r="PDY46" s="23"/>
      <c r="PDZ46" s="23"/>
      <c r="PEA46" s="23"/>
      <c r="PEB46" s="23"/>
      <c r="PEC46" s="23"/>
      <c r="PED46" s="23"/>
      <c r="PEE46" s="23"/>
      <c r="PEF46" s="23"/>
      <c r="PEG46" s="23"/>
      <c r="PEH46" s="23"/>
      <c r="PEI46" s="23"/>
      <c r="PEJ46" s="23"/>
      <c r="PEK46" s="23"/>
      <c r="PEL46" s="23"/>
      <c r="PEM46" s="23"/>
      <c r="PEN46" s="23"/>
      <c r="PEO46" s="23"/>
      <c r="PEP46" s="23"/>
      <c r="PEQ46" s="23"/>
      <c r="PER46" s="23"/>
      <c r="PES46" s="23"/>
      <c r="PET46" s="23"/>
      <c r="PEU46" s="23"/>
      <c r="PEV46" s="23"/>
      <c r="PEW46" s="23"/>
      <c r="PEX46" s="23"/>
      <c r="PEY46" s="23"/>
      <c r="PEZ46" s="23"/>
      <c r="PFA46" s="23"/>
      <c r="PFB46" s="23"/>
      <c r="PFC46" s="23"/>
      <c r="PFD46" s="23"/>
      <c r="PFE46" s="23"/>
      <c r="PFF46" s="23"/>
      <c r="PFG46" s="23"/>
      <c r="PFH46" s="23"/>
      <c r="PFI46" s="23"/>
      <c r="PFJ46" s="23"/>
      <c r="PFK46" s="23"/>
      <c r="PFL46" s="23"/>
      <c r="PFM46" s="23"/>
      <c r="PFN46" s="23"/>
      <c r="PFO46" s="23"/>
      <c r="PFP46" s="23"/>
      <c r="PFQ46" s="23"/>
      <c r="PFR46" s="23"/>
      <c r="PFS46" s="23"/>
      <c r="PFT46" s="23"/>
      <c r="PFU46" s="23"/>
      <c r="PFV46" s="23"/>
      <c r="PFW46" s="23"/>
      <c r="PFX46" s="23"/>
      <c r="PFY46" s="23"/>
      <c r="PFZ46" s="23"/>
      <c r="PGA46" s="23"/>
      <c r="PGB46" s="23"/>
      <c r="PGC46" s="23"/>
      <c r="PGD46" s="23"/>
      <c r="PGE46" s="23"/>
      <c r="PGF46" s="23"/>
      <c r="PGG46" s="23"/>
      <c r="PGH46" s="23"/>
      <c r="PGI46" s="23"/>
      <c r="PGJ46" s="23"/>
      <c r="PGK46" s="23"/>
      <c r="PGL46" s="23"/>
      <c r="PGM46" s="23"/>
      <c r="PGN46" s="23"/>
      <c r="PGO46" s="23"/>
      <c r="PGP46" s="23"/>
      <c r="PGQ46" s="23"/>
      <c r="PGR46" s="23"/>
      <c r="PGS46" s="23"/>
      <c r="PGT46" s="23"/>
      <c r="PGU46" s="23"/>
      <c r="PGV46" s="23"/>
      <c r="PGW46" s="23"/>
      <c r="PGX46" s="23"/>
      <c r="PGY46" s="23"/>
      <c r="PGZ46" s="23"/>
      <c r="PHA46" s="23"/>
      <c r="PHB46" s="23"/>
      <c r="PHC46" s="23"/>
      <c r="PHD46" s="23"/>
      <c r="PHE46" s="23"/>
      <c r="PHF46" s="23"/>
      <c r="PHG46" s="23"/>
      <c r="PHH46" s="23"/>
      <c r="PHI46" s="23"/>
      <c r="PHJ46" s="23"/>
      <c r="PHK46" s="23"/>
      <c r="PHL46" s="23"/>
      <c r="PHM46" s="23"/>
      <c r="PHN46" s="23"/>
      <c r="PHO46" s="23"/>
      <c r="PHP46" s="23"/>
      <c r="PHQ46" s="23"/>
      <c r="PHR46" s="23"/>
      <c r="PHS46" s="23"/>
      <c r="PHT46" s="23"/>
      <c r="PHU46" s="23"/>
      <c r="PHV46" s="23"/>
      <c r="PHW46" s="23"/>
      <c r="PHX46" s="23"/>
      <c r="PHY46" s="23"/>
      <c r="PHZ46" s="23"/>
      <c r="PIA46" s="23"/>
      <c r="PIB46" s="23"/>
      <c r="PIC46" s="23"/>
      <c r="PID46" s="23"/>
      <c r="PIE46" s="23"/>
      <c r="PIF46" s="23"/>
      <c r="PIG46" s="23"/>
      <c r="PIH46" s="23"/>
      <c r="PII46" s="23"/>
      <c r="PIJ46" s="23"/>
      <c r="PIK46" s="23"/>
      <c r="PIL46" s="23"/>
      <c r="PIM46" s="23"/>
      <c r="PIN46" s="23"/>
      <c r="PIO46" s="23"/>
      <c r="PIP46" s="23"/>
      <c r="PIQ46" s="23"/>
      <c r="PIR46" s="23"/>
      <c r="PIS46" s="23"/>
      <c r="PIT46" s="23"/>
      <c r="PIU46" s="23"/>
      <c r="PIV46" s="23"/>
      <c r="PIW46" s="23"/>
      <c r="PIX46" s="23"/>
      <c r="PIY46" s="23"/>
      <c r="PIZ46" s="23"/>
      <c r="PJA46" s="23"/>
      <c r="PJB46" s="23"/>
      <c r="PJC46" s="23"/>
      <c r="PJD46" s="23"/>
      <c r="PJE46" s="23"/>
      <c r="PJF46" s="23"/>
      <c r="PJG46" s="23"/>
      <c r="PJH46" s="23"/>
      <c r="PJI46" s="23"/>
      <c r="PJJ46" s="23"/>
      <c r="PJK46" s="23"/>
      <c r="PJL46" s="23"/>
      <c r="PJM46" s="23"/>
      <c r="PJN46" s="23"/>
      <c r="PJO46" s="23"/>
      <c r="PJP46" s="23"/>
      <c r="PJQ46" s="23"/>
      <c r="PJR46" s="23"/>
      <c r="PJS46" s="23"/>
      <c r="PJT46" s="23"/>
      <c r="PJU46" s="23"/>
      <c r="PJV46" s="23"/>
      <c r="PJW46" s="23"/>
      <c r="PJX46" s="23"/>
      <c r="PJY46" s="23"/>
      <c r="PJZ46" s="23"/>
      <c r="PKA46" s="23"/>
      <c r="PKB46" s="23"/>
      <c r="PKC46" s="23"/>
      <c r="PKD46" s="23"/>
      <c r="PKE46" s="23"/>
      <c r="PKF46" s="23"/>
      <c r="PKG46" s="23"/>
      <c r="PKH46" s="23"/>
      <c r="PKI46" s="23"/>
      <c r="PKJ46" s="23"/>
      <c r="PKK46" s="23"/>
      <c r="PKL46" s="23"/>
      <c r="PKM46" s="23"/>
      <c r="PKN46" s="23"/>
      <c r="PKO46" s="23"/>
      <c r="PKP46" s="23"/>
      <c r="PKQ46" s="23"/>
      <c r="PKR46" s="23"/>
      <c r="PKS46" s="23"/>
      <c r="PKT46" s="23"/>
      <c r="PKU46" s="23"/>
      <c r="PKV46" s="23"/>
      <c r="PKW46" s="23"/>
      <c r="PKX46" s="23"/>
      <c r="PKY46" s="23"/>
      <c r="PKZ46" s="23"/>
      <c r="PLA46" s="23"/>
      <c r="PLB46" s="23"/>
      <c r="PLC46" s="23"/>
      <c r="PLD46" s="23"/>
      <c r="PLE46" s="23"/>
      <c r="PLF46" s="23"/>
      <c r="PLG46" s="23"/>
      <c r="PLH46" s="23"/>
      <c r="PLI46" s="23"/>
      <c r="PLJ46" s="23"/>
      <c r="PLK46" s="23"/>
      <c r="PLL46" s="23"/>
      <c r="PLM46" s="23"/>
      <c r="PLN46" s="23"/>
      <c r="PLO46" s="23"/>
      <c r="PLP46" s="23"/>
      <c r="PLQ46" s="23"/>
      <c r="PLR46" s="23"/>
      <c r="PLS46" s="23"/>
      <c r="PLT46" s="23"/>
      <c r="PLU46" s="23"/>
      <c r="PLV46" s="23"/>
      <c r="PLW46" s="23"/>
      <c r="PLX46" s="23"/>
      <c r="PLY46" s="23"/>
      <c r="PLZ46" s="23"/>
      <c r="PMA46" s="23"/>
      <c r="PMB46" s="23"/>
      <c r="PMC46" s="23"/>
      <c r="PMD46" s="23"/>
      <c r="PME46" s="23"/>
      <c r="PMF46" s="23"/>
      <c r="PMG46" s="23"/>
      <c r="PMH46" s="23"/>
      <c r="PMI46" s="23"/>
      <c r="PMJ46" s="23"/>
      <c r="PMK46" s="23"/>
      <c r="PML46" s="23"/>
      <c r="PMM46" s="23"/>
      <c r="PMN46" s="23"/>
      <c r="PMO46" s="23"/>
      <c r="PMP46" s="23"/>
      <c r="PMQ46" s="23"/>
      <c r="PMR46" s="23"/>
      <c r="PMS46" s="23"/>
      <c r="PMT46" s="23"/>
      <c r="PMU46" s="23"/>
      <c r="PMV46" s="23"/>
      <c r="PMW46" s="23"/>
      <c r="PMX46" s="23"/>
      <c r="PMY46" s="23"/>
      <c r="PMZ46" s="23"/>
      <c r="PNA46" s="23"/>
      <c r="PNB46" s="23"/>
      <c r="PNC46" s="23"/>
      <c r="PND46" s="23"/>
      <c r="PNE46" s="23"/>
      <c r="PNF46" s="23"/>
      <c r="PNG46" s="23"/>
      <c r="PNH46" s="23"/>
      <c r="PNI46" s="23"/>
      <c r="PNJ46" s="23"/>
      <c r="PNK46" s="23"/>
      <c r="PNL46" s="23"/>
      <c r="PNM46" s="23"/>
      <c r="PNN46" s="23"/>
      <c r="PNO46" s="23"/>
      <c r="PNP46" s="23"/>
      <c r="PNQ46" s="23"/>
      <c r="PNR46" s="23"/>
      <c r="PNS46" s="23"/>
      <c r="PNT46" s="23"/>
      <c r="PNU46" s="23"/>
      <c r="PNV46" s="23"/>
      <c r="PNW46" s="23"/>
      <c r="PNX46" s="23"/>
      <c r="PNY46" s="23"/>
      <c r="PNZ46" s="23"/>
      <c r="POA46" s="23"/>
      <c r="POB46" s="23"/>
      <c r="POC46" s="23"/>
      <c r="POD46" s="23"/>
      <c r="POE46" s="23"/>
      <c r="POF46" s="23"/>
      <c r="POG46" s="23"/>
      <c r="POH46" s="23"/>
      <c r="POI46" s="23"/>
      <c r="POJ46" s="23"/>
      <c r="POK46" s="23"/>
      <c r="POL46" s="23"/>
      <c r="POM46" s="23"/>
      <c r="PON46" s="23"/>
      <c r="POO46" s="23"/>
      <c r="POP46" s="23"/>
      <c r="POQ46" s="23"/>
      <c r="POR46" s="23"/>
      <c r="POS46" s="23"/>
      <c r="POT46" s="23"/>
      <c r="POU46" s="23"/>
      <c r="POV46" s="23"/>
      <c r="POW46" s="23"/>
      <c r="POX46" s="23"/>
      <c r="POY46" s="23"/>
      <c r="POZ46" s="23"/>
      <c r="PPA46" s="23"/>
      <c r="PPB46" s="23"/>
      <c r="PPC46" s="23"/>
      <c r="PPD46" s="23"/>
      <c r="PPE46" s="23"/>
      <c r="PPF46" s="23"/>
      <c r="PPG46" s="23"/>
      <c r="PPH46" s="23"/>
      <c r="PPI46" s="23"/>
      <c r="PPJ46" s="23"/>
      <c r="PPK46" s="23"/>
      <c r="PPL46" s="23"/>
      <c r="PPM46" s="23"/>
      <c r="PPN46" s="23"/>
      <c r="PPO46" s="23"/>
      <c r="PPP46" s="23"/>
      <c r="PPQ46" s="23"/>
      <c r="PPR46" s="23"/>
      <c r="PPS46" s="23"/>
      <c r="PPT46" s="23"/>
      <c r="PPU46" s="23"/>
      <c r="PPV46" s="23"/>
      <c r="PPW46" s="23"/>
      <c r="PPX46" s="23"/>
      <c r="PPY46" s="23"/>
      <c r="PPZ46" s="23"/>
      <c r="PQA46" s="23"/>
      <c r="PQB46" s="23"/>
      <c r="PQC46" s="23"/>
      <c r="PQD46" s="23"/>
      <c r="PQE46" s="23"/>
      <c r="PQF46" s="23"/>
      <c r="PQG46" s="23"/>
      <c r="PQH46" s="23"/>
      <c r="PQI46" s="23"/>
      <c r="PQJ46" s="23"/>
      <c r="PQK46" s="23"/>
      <c r="PQL46" s="23"/>
      <c r="PQM46" s="23"/>
      <c r="PQN46" s="23"/>
      <c r="PQO46" s="23"/>
      <c r="PQP46" s="23"/>
      <c r="PQQ46" s="23"/>
      <c r="PQR46" s="23"/>
      <c r="PQS46" s="23"/>
      <c r="PQT46" s="23"/>
      <c r="PQU46" s="23"/>
      <c r="PQV46" s="23"/>
      <c r="PQW46" s="23"/>
      <c r="PQX46" s="23"/>
      <c r="PQY46" s="23"/>
      <c r="PQZ46" s="23"/>
      <c r="PRA46" s="23"/>
      <c r="PRB46" s="23"/>
      <c r="PRC46" s="23"/>
      <c r="PRD46" s="23"/>
      <c r="PRE46" s="23"/>
      <c r="PRF46" s="23"/>
      <c r="PRG46" s="23"/>
      <c r="PRH46" s="23"/>
      <c r="PRI46" s="23"/>
      <c r="PRJ46" s="23"/>
      <c r="PRK46" s="23"/>
      <c r="PRL46" s="23"/>
      <c r="PRM46" s="23"/>
      <c r="PRN46" s="23"/>
      <c r="PRO46" s="23"/>
      <c r="PRP46" s="23"/>
      <c r="PRQ46" s="23"/>
      <c r="PRR46" s="23"/>
      <c r="PRS46" s="23"/>
      <c r="PRT46" s="23"/>
      <c r="PRU46" s="23"/>
      <c r="PRV46" s="23"/>
      <c r="PRW46" s="23"/>
      <c r="PRX46" s="23"/>
      <c r="PRY46" s="23"/>
      <c r="PRZ46" s="23"/>
      <c r="PSA46" s="23"/>
      <c r="PSB46" s="23"/>
      <c r="PSC46" s="23"/>
      <c r="PSD46" s="23"/>
      <c r="PSE46" s="23"/>
      <c r="PSF46" s="23"/>
      <c r="PSG46" s="23"/>
      <c r="PSH46" s="23"/>
      <c r="PSI46" s="23"/>
      <c r="PSJ46" s="23"/>
      <c r="PSK46" s="23"/>
      <c r="PSL46" s="23"/>
      <c r="PSM46" s="23"/>
      <c r="PSN46" s="23"/>
      <c r="PSO46" s="23"/>
      <c r="PSP46" s="23"/>
      <c r="PSQ46" s="23"/>
      <c r="PSR46" s="23"/>
      <c r="PSS46" s="23"/>
      <c r="PST46" s="23"/>
      <c r="PSU46" s="23"/>
      <c r="PSV46" s="23"/>
      <c r="PSW46" s="23"/>
      <c r="PSX46" s="23"/>
      <c r="PSY46" s="23"/>
      <c r="PSZ46" s="23"/>
      <c r="PTA46" s="23"/>
      <c r="PTB46" s="23"/>
      <c r="PTC46" s="23"/>
      <c r="PTD46" s="23"/>
      <c r="PTE46" s="23"/>
      <c r="PTF46" s="23"/>
      <c r="PTG46" s="23"/>
      <c r="PTH46" s="23"/>
      <c r="PTI46" s="23"/>
      <c r="PTJ46" s="23"/>
      <c r="PTK46" s="23"/>
      <c r="PTL46" s="23"/>
      <c r="PTM46" s="23"/>
      <c r="PTN46" s="23"/>
      <c r="PTO46" s="23"/>
      <c r="PTP46" s="23"/>
      <c r="PTQ46" s="23"/>
      <c r="PTR46" s="23"/>
      <c r="PTS46" s="23"/>
      <c r="PTT46" s="23"/>
      <c r="PTU46" s="23"/>
      <c r="PTV46" s="23"/>
      <c r="PTW46" s="23"/>
      <c r="PTX46" s="23"/>
      <c r="PTY46" s="23"/>
      <c r="PTZ46" s="23"/>
      <c r="PUA46" s="23"/>
      <c r="PUB46" s="23"/>
      <c r="PUC46" s="23"/>
      <c r="PUD46" s="23"/>
      <c r="PUE46" s="23"/>
      <c r="PUF46" s="23"/>
      <c r="PUG46" s="23"/>
      <c r="PUH46" s="23"/>
      <c r="PUI46" s="23"/>
      <c r="PUJ46" s="23"/>
      <c r="PUK46" s="23"/>
      <c r="PUL46" s="23"/>
      <c r="PUM46" s="23"/>
      <c r="PUN46" s="23"/>
      <c r="PUO46" s="23"/>
      <c r="PUP46" s="23"/>
      <c r="PUQ46" s="23"/>
      <c r="PUR46" s="23"/>
      <c r="PUS46" s="23"/>
      <c r="PUT46" s="23"/>
      <c r="PUU46" s="23"/>
      <c r="PUV46" s="23"/>
      <c r="PUW46" s="23"/>
      <c r="PUX46" s="23"/>
      <c r="PUY46" s="23"/>
      <c r="PUZ46" s="23"/>
      <c r="PVA46" s="23"/>
      <c r="PVB46" s="23"/>
      <c r="PVC46" s="23"/>
      <c r="PVD46" s="23"/>
      <c r="PVE46" s="23"/>
      <c r="PVF46" s="23"/>
      <c r="PVG46" s="23"/>
      <c r="PVH46" s="23"/>
      <c r="PVI46" s="23"/>
      <c r="PVJ46" s="23"/>
      <c r="PVK46" s="23"/>
      <c r="PVL46" s="23"/>
      <c r="PVM46" s="23"/>
      <c r="PVN46" s="23"/>
      <c r="PVO46" s="23"/>
      <c r="PVP46" s="23"/>
      <c r="PVQ46" s="23"/>
      <c r="PVR46" s="23"/>
      <c r="PVS46" s="23"/>
      <c r="PVT46" s="23"/>
      <c r="PVU46" s="23"/>
      <c r="PVV46" s="23"/>
      <c r="PVW46" s="23"/>
      <c r="PVX46" s="23"/>
      <c r="PVY46" s="23"/>
      <c r="PVZ46" s="23"/>
      <c r="PWA46" s="23"/>
      <c r="PWB46" s="23"/>
      <c r="PWC46" s="23"/>
      <c r="PWD46" s="23"/>
      <c r="PWE46" s="23"/>
      <c r="PWF46" s="23"/>
      <c r="PWG46" s="23"/>
      <c r="PWH46" s="23"/>
      <c r="PWI46" s="23"/>
      <c r="PWJ46" s="23"/>
      <c r="PWK46" s="23"/>
      <c r="PWL46" s="23"/>
      <c r="PWM46" s="23"/>
      <c r="PWN46" s="23"/>
      <c r="PWO46" s="23"/>
      <c r="PWP46" s="23"/>
      <c r="PWQ46" s="23"/>
      <c r="PWR46" s="23"/>
      <c r="PWS46" s="23"/>
      <c r="PWT46" s="23"/>
      <c r="PWU46" s="23"/>
      <c r="PWV46" s="23"/>
      <c r="PWW46" s="23"/>
      <c r="PWX46" s="23"/>
      <c r="PWY46" s="23"/>
      <c r="PWZ46" s="23"/>
      <c r="PXA46" s="23"/>
      <c r="PXB46" s="23"/>
      <c r="PXC46" s="23"/>
      <c r="PXD46" s="23"/>
      <c r="PXE46" s="23"/>
      <c r="PXF46" s="23"/>
      <c r="PXG46" s="23"/>
      <c r="PXH46" s="23"/>
      <c r="PXI46" s="23"/>
      <c r="PXJ46" s="23"/>
      <c r="PXK46" s="23"/>
      <c r="PXL46" s="23"/>
      <c r="PXM46" s="23"/>
      <c r="PXN46" s="23"/>
      <c r="PXO46" s="23"/>
      <c r="PXP46" s="23"/>
      <c r="PXQ46" s="23"/>
      <c r="PXR46" s="23"/>
      <c r="PXS46" s="23"/>
      <c r="PXT46" s="23"/>
      <c r="PXU46" s="23"/>
      <c r="PXV46" s="23"/>
      <c r="PXW46" s="23"/>
      <c r="PXX46" s="23"/>
      <c r="PXY46" s="23"/>
      <c r="PXZ46" s="23"/>
      <c r="PYA46" s="23"/>
      <c r="PYB46" s="23"/>
      <c r="PYC46" s="23"/>
      <c r="PYD46" s="23"/>
      <c r="PYE46" s="23"/>
      <c r="PYF46" s="23"/>
      <c r="PYG46" s="23"/>
      <c r="PYH46" s="23"/>
      <c r="PYI46" s="23"/>
      <c r="PYJ46" s="23"/>
      <c r="PYK46" s="23"/>
      <c r="PYL46" s="23"/>
      <c r="PYM46" s="23"/>
      <c r="PYN46" s="23"/>
      <c r="PYO46" s="23"/>
      <c r="PYP46" s="23"/>
      <c r="PYQ46" s="23"/>
      <c r="PYR46" s="23"/>
      <c r="PYS46" s="23"/>
      <c r="PYT46" s="23"/>
      <c r="PYU46" s="23"/>
      <c r="PYV46" s="23"/>
      <c r="PYW46" s="23"/>
      <c r="PYX46" s="23"/>
      <c r="PYY46" s="23"/>
      <c r="PYZ46" s="23"/>
      <c r="PZA46" s="23"/>
      <c r="PZB46" s="23"/>
      <c r="PZC46" s="23"/>
      <c r="PZD46" s="23"/>
      <c r="PZE46" s="23"/>
      <c r="PZF46" s="23"/>
      <c r="PZG46" s="23"/>
      <c r="PZH46" s="23"/>
      <c r="PZI46" s="23"/>
      <c r="PZJ46" s="23"/>
      <c r="PZK46" s="23"/>
      <c r="PZL46" s="23"/>
      <c r="PZM46" s="23"/>
      <c r="PZN46" s="23"/>
      <c r="PZO46" s="23"/>
      <c r="PZP46" s="23"/>
      <c r="PZQ46" s="23"/>
      <c r="PZR46" s="23"/>
      <c r="PZS46" s="23"/>
      <c r="PZT46" s="23"/>
      <c r="PZU46" s="23"/>
      <c r="PZV46" s="23"/>
      <c r="PZW46" s="23"/>
      <c r="PZX46" s="23"/>
      <c r="PZY46" s="23"/>
      <c r="PZZ46" s="23"/>
      <c r="QAA46" s="23"/>
      <c r="QAB46" s="23"/>
      <c r="QAC46" s="23"/>
      <c r="QAD46" s="23"/>
      <c r="QAE46" s="23"/>
      <c r="QAF46" s="23"/>
      <c r="QAG46" s="23"/>
      <c r="QAH46" s="23"/>
      <c r="QAI46" s="23"/>
      <c r="QAJ46" s="23"/>
      <c r="QAK46" s="23"/>
      <c r="QAL46" s="23"/>
      <c r="QAM46" s="23"/>
      <c r="QAN46" s="23"/>
      <c r="QAO46" s="23"/>
      <c r="QAP46" s="23"/>
      <c r="QAQ46" s="23"/>
      <c r="QAR46" s="23"/>
      <c r="QAS46" s="23"/>
      <c r="QAT46" s="23"/>
      <c r="QAU46" s="23"/>
      <c r="QAV46" s="23"/>
      <c r="QAW46" s="23"/>
      <c r="QAX46" s="23"/>
      <c r="QAY46" s="23"/>
      <c r="QAZ46" s="23"/>
      <c r="QBA46" s="23"/>
      <c r="QBB46" s="23"/>
      <c r="QBC46" s="23"/>
      <c r="QBD46" s="23"/>
      <c r="QBE46" s="23"/>
      <c r="QBF46" s="23"/>
      <c r="QBG46" s="23"/>
      <c r="QBH46" s="23"/>
      <c r="QBI46" s="23"/>
      <c r="QBJ46" s="23"/>
      <c r="QBK46" s="23"/>
      <c r="QBL46" s="23"/>
      <c r="QBM46" s="23"/>
      <c r="QBN46" s="23"/>
      <c r="QBO46" s="23"/>
      <c r="QBP46" s="23"/>
      <c r="QBQ46" s="23"/>
      <c r="QBR46" s="23"/>
      <c r="QBS46" s="23"/>
      <c r="QBT46" s="23"/>
      <c r="QBU46" s="23"/>
      <c r="QBV46" s="23"/>
      <c r="QBW46" s="23"/>
      <c r="QBX46" s="23"/>
      <c r="QBY46" s="23"/>
      <c r="QBZ46" s="23"/>
      <c r="QCA46" s="23"/>
      <c r="QCB46" s="23"/>
      <c r="QCC46" s="23"/>
      <c r="QCD46" s="23"/>
      <c r="QCE46" s="23"/>
      <c r="QCF46" s="23"/>
      <c r="QCG46" s="23"/>
      <c r="QCH46" s="23"/>
      <c r="QCI46" s="23"/>
      <c r="QCJ46" s="23"/>
      <c r="QCK46" s="23"/>
      <c r="QCL46" s="23"/>
      <c r="QCM46" s="23"/>
      <c r="QCN46" s="23"/>
      <c r="QCO46" s="23"/>
      <c r="QCP46" s="23"/>
      <c r="QCQ46" s="23"/>
      <c r="QCR46" s="23"/>
      <c r="QCS46" s="23"/>
      <c r="QCT46" s="23"/>
      <c r="QCU46" s="23"/>
      <c r="QCV46" s="23"/>
      <c r="QCW46" s="23"/>
      <c r="QCX46" s="23"/>
      <c r="QCY46" s="23"/>
      <c r="QCZ46" s="23"/>
      <c r="QDA46" s="23"/>
      <c r="QDB46" s="23"/>
      <c r="QDC46" s="23"/>
      <c r="QDD46" s="23"/>
      <c r="QDE46" s="23"/>
      <c r="QDF46" s="23"/>
      <c r="QDG46" s="23"/>
      <c r="QDH46" s="23"/>
      <c r="QDI46" s="23"/>
      <c r="QDJ46" s="23"/>
      <c r="QDK46" s="23"/>
      <c r="QDL46" s="23"/>
      <c r="QDM46" s="23"/>
      <c r="QDN46" s="23"/>
      <c r="QDO46" s="23"/>
      <c r="QDP46" s="23"/>
      <c r="QDQ46" s="23"/>
      <c r="QDR46" s="23"/>
      <c r="QDS46" s="23"/>
      <c r="QDT46" s="23"/>
      <c r="QDU46" s="23"/>
      <c r="QDV46" s="23"/>
      <c r="QDW46" s="23"/>
      <c r="QDX46" s="23"/>
      <c r="QDY46" s="23"/>
      <c r="QDZ46" s="23"/>
      <c r="QEA46" s="23"/>
      <c r="QEB46" s="23"/>
      <c r="QEC46" s="23"/>
      <c r="QED46" s="23"/>
      <c r="QEE46" s="23"/>
      <c r="QEF46" s="23"/>
      <c r="QEG46" s="23"/>
      <c r="QEH46" s="23"/>
      <c r="QEI46" s="23"/>
      <c r="QEJ46" s="23"/>
      <c r="QEK46" s="23"/>
      <c r="QEL46" s="23"/>
      <c r="QEM46" s="23"/>
      <c r="QEN46" s="23"/>
      <c r="QEO46" s="23"/>
      <c r="QEP46" s="23"/>
      <c r="QEQ46" s="23"/>
      <c r="QER46" s="23"/>
      <c r="QES46" s="23"/>
      <c r="QET46" s="23"/>
      <c r="QEU46" s="23"/>
      <c r="QEV46" s="23"/>
      <c r="QEW46" s="23"/>
      <c r="QEX46" s="23"/>
      <c r="QEY46" s="23"/>
      <c r="QEZ46" s="23"/>
      <c r="QFA46" s="23"/>
      <c r="QFB46" s="23"/>
      <c r="QFC46" s="23"/>
      <c r="QFD46" s="23"/>
      <c r="QFE46" s="23"/>
      <c r="QFF46" s="23"/>
      <c r="QFG46" s="23"/>
      <c r="QFH46" s="23"/>
      <c r="QFI46" s="23"/>
      <c r="QFJ46" s="23"/>
      <c r="QFK46" s="23"/>
      <c r="QFL46" s="23"/>
      <c r="QFM46" s="23"/>
      <c r="QFN46" s="23"/>
      <c r="QFO46" s="23"/>
      <c r="QFP46" s="23"/>
      <c r="QFQ46" s="23"/>
      <c r="QFR46" s="23"/>
      <c r="QFS46" s="23"/>
      <c r="QFT46" s="23"/>
      <c r="QFU46" s="23"/>
      <c r="QFV46" s="23"/>
      <c r="QFW46" s="23"/>
      <c r="QFX46" s="23"/>
      <c r="QFY46" s="23"/>
      <c r="QFZ46" s="23"/>
      <c r="QGA46" s="23"/>
      <c r="QGB46" s="23"/>
      <c r="QGC46" s="23"/>
      <c r="QGD46" s="23"/>
      <c r="QGE46" s="23"/>
      <c r="QGF46" s="23"/>
      <c r="QGG46" s="23"/>
      <c r="QGH46" s="23"/>
      <c r="QGI46" s="23"/>
      <c r="QGJ46" s="23"/>
      <c r="QGK46" s="23"/>
      <c r="QGL46" s="23"/>
      <c r="QGM46" s="23"/>
      <c r="QGN46" s="23"/>
      <c r="QGO46" s="23"/>
      <c r="QGP46" s="23"/>
      <c r="QGQ46" s="23"/>
      <c r="QGR46" s="23"/>
      <c r="QGS46" s="23"/>
      <c r="QGT46" s="23"/>
      <c r="QGU46" s="23"/>
      <c r="QGV46" s="23"/>
      <c r="QGW46" s="23"/>
      <c r="QGX46" s="23"/>
      <c r="QGY46" s="23"/>
      <c r="QGZ46" s="23"/>
      <c r="QHA46" s="23"/>
      <c r="QHB46" s="23"/>
      <c r="QHC46" s="23"/>
      <c r="QHD46" s="23"/>
      <c r="QHE46" s="23"/>
      <c r="QHF46" s="23"/>
      <c r="QHG46" s="23"/>
      <c r="QHH46" s="23"/>
      <c r="QHI46" s="23"/>
      <c r="QHJ46" s="23"/>
      <c r="QHK46" s="23"/>
      <c r="QHL46" s="23"/>
      <c r="QHM46" s="23"/>
      <c r="QHN46" s="23"/>
      <c r="QHO46" s="23"/>
      <c r="QHP46" s="23"/>
      <c r="QHQ46" s="23"/>
      <c r="QHR46" s="23"/>
      <c r="QHS46" s="23"/>
      <c r="QHT46" s="23"/>
      <c r="QHU46" s="23"/>
      <c r="QHV46" s="23"/>
      <c r="QHW46" s="23"/>
      <c r="QHX46" s="23"/>
      <c r="QHY46" s="23"/>
      <c r="QHZ46" s="23"/>
      <c r="QIA46" s="23"/>
      <c r="QIB46" s="23"/>
      <c r="QIC46" s="23"/>
      <c r="QID46" s="23"/>
      <c r="QIE46" s="23"/>
      <c r="QIF46" s="23"/>
      <c r="QIG46" s="23"/>
      <c r="QIH46" s="23"/>
      <c r="QII46" s="23"/>
      <c r="QIJ46" s="23"/>
      <c r="QIK46" s="23"/>
      <c r="QIL46" s="23"/>
      <c r="QIM46" s="23"/>
      <c r="QIN46" s="23"/>
      <c r="QIO46" s="23"/>
      <c r="QIP46" s="23"/>
      <c r="QIQ46" s="23"/>
      <c r="QIR46" s="23"/>
      <c r="QIS46" s="23"/>
      <c r="QIT46" s="23"/>
      <c r="QIU46" s="23"/>
      <c r="QIV46" s="23"/>
      <c r="QIW46" s="23"/>
      <c r="QIX46" s="23"/>
      <c r="QIY46" s="23"/>
      <c r="QIZ46" s="23"/>
      <c r="QJA46" s="23"/>
      <c r="QJB46" s="23"/>
      <c r="QJC46" s="23"/>
      <c r="QJD46" s="23"/>
      <c r="QJE46" s="23"/>
      <c r="QJF46" s="23"/>
      <c r="QJG46" s="23"/>
      <c r="QJH46" s="23"/>
      <c r="QJI46" s="23"/>
      <c r="QJJ46" s="23"/>
      <c r="QJK46" s="23"/>
      <c r="QJL46" s="23"/>
      <c r="QJM46" s="23"/>
      <c r="QJN46" s="23"/>
      <c r="QJO46" s="23"/>
      <c r="QJP46" s="23"/>
      <c r="QJQ46" s="23"/>
      <c r="QJR46" s="23"/>
      <c r="QJS46" s="23"/>
      <c r="QJT46" s="23"/>
      <c r="QJU46" s="23"/>
      <c r="QJV46" s="23"/>
      <c r="QJW46" s="23"/>
      <c r="QJX46" s="23"/>
      <c r="QJY46" s="23"/>
      <c r="QJZ46" s="23"/>
      <c r="QKA46" s="23"/>
      <c r="QKB46" s="23"/>
      <c r="QKC46" s="23"/>
      <c r="QKD46" s="23"/>
      <c r="QKE46" s="23"/>
      <c r="QKF46" s="23"/>
      <c r="QKG46" s="23"/>
      <c r="QKH46" s="23"/>
      <c r="QKI46" s="23"/>
      <c r="QKJ46" s="23"/>
      <c r="QKK46" s="23"/>
      <c r="QKL46" s="23"/>
      <c r="QKM46" s="23"/>
      <c r="QKN46" s="23"/>
      <c r="QKO46" s="23"/>
      <c r="QKP46" s="23"/>
      <c r="QKQ46" s="23"/>
      <c r="QKR46" s="23"/>
      <c r="QKS46" s="23"/>
      <c r="QKT46" s="23"/>
      <c r="QKU46" s="23"/>
      <c r="QKV46" s="23"/>
      <c r="QKW46" s="23"/>
      <c r="QKX46" s="23"/>
      <c r="QKY46" s="23"/>
      <c r="QKZ46" s="23"/>
      <c r="QLA46" s="23"/>
      <c r="QLB46" s="23"/>
      <c r="QLC46" s="23"/>
      <c r="QLD46" s="23"/>
      <c r="QLE46" s="23"/>
      <c r="QLF46" s="23"/>
      <c r="QLG46" s="23"/>
      <c r="QLH46" s="23"/>
      <c r="QLI46" s="23"/>
      <c r="QLJ46" s="23"/>
      <c r="QLK46" s="23"/>
      <c r="QLL46" s="23"/>
      <c r="QLM46" s="23"/>
      <c r="QLN46" s="23"/>
      <c r="QLO46" s="23"/>
      <c r="QLP46" s="23"/>
      <c r="QLQ46" s="23"/>
      <c r="QLR46" s="23"/>
      <c r="QLS46" s="23"/>
      <c r="QLT46" s="23"/>
      <c r="QLU46" s="23"/>
      <c r="QLV46" s="23"/>
      <c r="QLW46" s="23"/>
      <c r="QLX46" s="23"/>
      <c r="QLY46" s="23"/>
      <c r="QLZ46" s="23"/>
      <c r="QMA46" s="23"/>
      <c r="QMB46" s="23"/>
      <c r="QMC46" s="23"/>
      <c r="QMD46" s="23"/>
      <c r="QME46" s="23"/>
      <c r="QMF46" s="23"/>
      <c r="QMG46" s="23"/>
      <c r="QMH46" s="23"/>
      <c r="QMI46" s="23"/>
      <c r="QMJ46" s="23"/>
      <c r="QMK46" s="23"/>
      <c r="QML46" s="23"/>
      <c r="QMM46" s="23"/>
      <c r="QMN46" s="23"/>
      <c r="QMO46" s="23"/>
      <c r="QMP46" s="23"/>
      <c r="QMQ46" s="23"/>
      <c r="QMR46" s="23"/>
      <c r="QMS46" s="23"/>
      <c r="QMT46" s="23"/>
      <c r="QMU46" s="23"/>
      <c r="QMV46" s="23"/>
      <c r="QMW46" s="23"/>
      <c r="QMX46" s="23"/>
      <c r="QMY46" s="23"/>
      <c r="QMZ46" s="23"/>
      <c r="QNA46" s="23"/>
      <c r="QNB46" s="23"/>
      <c r="QNC46" s="23"/>
      <c r="QND46" s="23"/>
      <c r="QNE46" s="23"/>
      <c r="QNF46" s="23"/>
      <c r="QNG46" s="23"/>
      <c r="QNH46" s="23"/>
      <c r="QNI46" s="23"/>
      <c r="QNJ46" s="23"/>
      <c r="QNK46" s="23"/>
      <c r="QNL46" s="23"/>
      <c r="QNM46" s="23"/>
      <c r="QNN46" s="23"/>
      <c r="QNO46" s="23"/>
      <c r="QNP46" s="23"/>
      <c r="QNQ46" s="23"/>
      <c r="QNR46" s="23"/>
      <c r="QNS46" s="23"/>
      <c r="QNT46" s="23"/>
      <c r="QNU46" s="23"/>
      <c r="QNV46" s="23"/>
      <c r="QNW46" s="23"/>
      <c r="QNX46" s="23"/>
      <c r="QNY46" s="23"/>
      <c r="QNZ46" s="23"/>
      <c r="QOA46" s="23"/>
      <c r="QOB46" s="23"/>
      <c r="QOC46" s="23"/>
      <c r="QOD46" s="23"/>
      <c r="QOE46" s="23"/>
      <c r="QOF46" s="23"/>
      <c r="QOG46" s="23"/>
      <c r="QOH46" s="23"/>
      <c r="QOI46" s="23"/>
      <c r="QOJ46" s="23"/>
      <c r="QOK46" s="23"/>
      <c r="QOL46" s="23"/>
      <c r="QOM46" s="23"/>
      <c r="QON46" s="23"/>
      <c r="QOO46" s="23"/>
      <c r="QOP46" s="23"/>
      <c r="QOQ46" s="23"/>
      <c r="QOR46" s="23"/>
      <c r="QOS46" s="23"/>
      <c r="QOT46" s="23"/>
      <c r="QOU46" s="23"/>
      <c r="QOV46" s="23"/>
      <c r="QOW46" s="23"/>
      <c r="QOX46" s="23"/>
      <c r="QOY46" s="23"/>
      <c r="QOZ46" s="23"/>
      <c r="QPA46" s="23"/>
      <c r="QPB46" s="23"/>
      <c r="QPC46" s="23"/>
      <c r="QPD46" s="23"/>
      <c r="QPE46" s="23"/>
      <c r="QPF46" s="23"/>
      <c r="QPG46" s="23"/>
      <c r="QPH46" s="23"/>
      <c r="QPI46" s="23"/>
      <c r="QPJ46" s="23"/>
      <c r="QPK46" s="23"/>
      <c r="QPL46" s="23"/>
      <c r="QPM46" s="23"/>
      <c r="QPN46" s="23"/>
      <c r="QPO46" s="23"/>
      <c r="QPP46" s="23"/>
      <c r="QPQ46" s="23"/>
      <c r="QPR46" s="23"/>
      <c r="QPS46" s="23"/>
      <c r="QPT46" s="23"/>
      <c r="QPU46" s="23"/>
      <c r="QPV46" s="23"/>
      <c r="QPW46" s="23"/>
      <c r="QPX46" s="23"/>
      <c r="QPY46" s="23"/>
      <c r="QPZ46" s="23"/>
      <c r="QQA46" s="23"/>
      <c r="QQB46" s="23"/>
      <c r="QQC46" s="23"/>
      <c r="QQD46" s="23"/>
      <c r="QQE46" s="23"/>
      <c r="QQF46" s="23"/>
      <c r="QQG46" s="23"/>
      <c r="QQH46" s="23"/>
      <c r="QQI46" s="23"/>
      <c r="QQJ46" s="23"/>
      <c r="QQK46" s="23"/>
      <c r="QQL46" s="23"/>
      <c r="QQM46" s="23"/>
      <c r="QQN46" s="23"/>
      <c r="QQO46" s="23"/>
      <c r="QQP46" s="23"/>
      <c r="QQQ46" s="23"/>
      <c r="QQR46" s="23"/>
      <c r="QQS46" s="23"/>
      <c r="QQT46" s="23"/>
      <c r="QQU46" s="23"/>
      <c r="QQV46" s="23"/>
      <c r="QQW46" s="23"/>
      <c r="QQX46" s="23"/>
      <c r="QQY46" s="23"/>
      <c r="QQZ46" s="23"/>
      <c r="QRA46" s="23"/>
      <c r="QRB46" s="23"/>
      <c r="QRC46" s="23"/>
      <c r="QRD46" s="23"/>
      <c r="QRE46" s="23"/>
      <c r="QRF46" s="23"/>
      <c r="QRG46" s="23"/>
      <c r="QRH46" s="23"/>
      <c r="QRI46" s="23"/>
      <c r="QRJ46" s="23"/>
      <c r="QRK46" s="23"/>
      <c r="QRL46" s="23"/>
      <c r="QRM46" s="23"/>
      <c r="QRN46" s="23"/>
      <c r="QRO46" s="23"/>
      <c r="QRP46" s="23"/>
      <c r="QRQ46" s="23"/>
      <c r="QRR46" s="23"/>
      <c r="QRS46" s="23"/>
      <c r="QRT46" s="23"/>
      <c r="QRU46" s="23"/>
      <c r="QRV46" s="23"/>
      <c r="QRW46" s="23"/>
      <c r="QRX46" s="23"/>
      <c r="QRY46" s="23"/>
      <c r="QRZ46" s="23"/>
      <c r="QSA46" s="23"/>
      <c r="QSB46" s="23"/>
      <c r="QSC46" s="23"/>
      <c r="QSD46" s="23"/>
      <c r="QSE46" s="23"/>
      <c r="QSF46" s="23"/>
      <c r="QSG46" s="23"/>
      <c r="QSH46" s="23"/>
      <c r="QSI46" s="23"/>
      <c r="QSJ46" s="23"/>
      <c r="QSK46" s="23"/>
      <c r="QSL46" s="23"/>
      <c r="QSM46" s="23"/>
      <c r="QSN46" s="23"/>
      <c r="QSO46" s="23"/>
      <c r="QSP46" s="23"/>
      <c r="QSQ46" s="23"/>
      <c r="QSR46" s="23"/>
      <c r="QSS46" s="23"/>
      <c r="QST46" s="23"/>
      <c r="QSU46" s="23"/>
      <c r="QSV46" s="23"/>
      <c r="QSW46" s="23"/>
      <c r="QSX46" s="23"/>
      <c r="QSY46" s="23"/>
      <c r="QSZ46" s="23"/>
      <c r="QTA46" s="23"/>
      <c r="QTB46" s="23"/>
      <c r="QTC46" s="23"/>
      <c r="QTD46" s="23"/>
      <c r="QTE46" s="23"/>
      <c r="QTF46" s="23"/>
      <c r="QTG46" s="23"/>
      <c r="QTH46" s="23"/>
      <c r="QTI46" s="23"/>
      <c r="QTJ46" s="23"/>
      <c r="QTK46" s="23"/>
      <c r="QTL46" s="23"/>
      <c r="QTM46" s="23"/>
      <c r="QTN46" s="23"/>
      <c r="QTO46" s="23"/>
      <c r="QTP46" s="23"/>
      <c r="QTQ46" s="23"/>
      <c r="QTR46" s="23"/>
      <c r="QTS46" s="23"/>
      <c r="QTT46" s="23"/>
      <c r="QTU46" s="23"/>
      <c r="QTV46" s="23"/>
      <c r="QTW46" s="23"/>
      <c r="QTX46" s="23"/>
      <c r="QTY46" s="23"/>
      <c r="QTZ46" s="23"/>
      <c r="QUA46" s="23"/>
      <c r="QUB46" s="23"/>
      <c r="QUC46" s="23"/>
      <c r="QUD46" s="23"/>
      <c r="QUE46" s="23"/>
      <c r="QUF46" s="23"/>
      <c r="QUG46" s="23"/>
      <c r="QUH46" s="23"/>
      <c r="QUI46" s="23"/>
      <c r="QUJ46" s="23"/>
      <c r="QUK46" s="23"/>
      <c r="QUL46" s="23"/>
      <c r="QUM46" s="23"/>
      <c r="QUN46" s="23"/>
      <c r="QUO46" s="23"/>
      <c r="QUP46" s="23"/>
      <c r="QUQ46" s="23"/>
      <c r="QUR46" s="23"/>
      <c r="QUS46" s="23"/>
      <c r="QUT46" s="23"/>
      <c r="QUU46" s="23"/>
      <c r="QUV46" s="23"/>
      <c r="QUW46" s="23"/>
      <c r="QUX46" s="23"/>
      <c r="QUY46" s="23"/>
      <c r="QUZ46" s="23"/>
      <c r="QVA46" s="23"/>
      <c r="QVB46" s="23"/>
      <c r="QVC46" s="23"/>
      <c r="QVD46" s="23"/>
      <c r="QVE46" s="23"/>
      <c r="QVF46" s="23"/>
      <c r="QVG46" s="23"/>
      <c r="QVH46" s="23"/>
      <c r="QVI46" s="23"/>
      <c r="QVJ46" s="23"/>
      <c r="QVK46" s="23"/>
      <c r="QVL46" s="23"/>
      <c r="QVM46" s="23"/>
      <c r="QVN46" s="23"/>
      <c r="QVO46" s="23"/>
      <c r="QVP46" s="23"/>
      <c r="QVQ46" s="23"/>
      <c r="QVR46" s="23"/>
      <c r="QVS46" s="23"/>
      <c r="QVT46" s="23"/>
      <c r="QVU46" s="23"/>
      <c r="QVV46" s="23"/>
      <c r="QVW46" s="23"/>
      <c r="QVX46" s="23"/>
      <c r="QVY46" s="23"/>
      <c r="QVZ46" s="23"/>
      <c r="QWA46" s="23"/>
      <c r="QWB46" s="23"/>
      <c r="QWC46" s="23"/>
      <c r="QWD46" s="23"/>
      <c r="QWE46" s="23"/>
      <c r="QWF46" s="23"/>
      <c r="QWG46" s="23"/>
      <c r="QWH46" s="23"/>
      <c r="QWI46" s="23"/>
      <c r="QWJ46" s="23"/>
      <c r="QWK46" s="23"/>
      <c r="QWL46" s="23"/>
      <c r="QWM46" s="23"/>
      <c r="QWN46" s="23"/>
      <c r="QWO46" s="23"/>
      <c r="QWP46" s="23"/>
      <c r="QWQ46" s="23"/>
      <c r="QWR46" s="23"/>
      <c r="QWS46" s="23"/>
      <c r="QWT46" s="23"/>
      <c r="QWU46" s="23"/>
      <c r="QWV46" s="23"/>
      <c r="QWW46" s="23"/>
      <c r="QWX46" s="23"/>
      <c r="QWY46" s="23"/>
      <c r="QWZ46" s="23"/>
      <c r="QXA46" s="23"/>
      <c r="QXB46" s="23"/>
      <c r="QXC46" s="23"/>
      <c r="QXD46" s="23"/>
      <c r="QXE46" s="23"/>
      <c r="QXF46" s="23"/>
      <c r="QXG46" s="23"/>
      <c r="QXH46" s="23"/>
      <c r="QXI46" s="23"/>
      <c r="QXJ46" s="23"/>
      <c r="QXK46" s="23"/>
      <c r="QXL46" s="23"/>
      <c r="QXM46" s="23"/>
      <c r="QXN46" s="23"/>
      <c r="QXO46" s="23"/>
      <c r="QXP46" s="23"/>
      <c r="QXQ46" s="23"/>
      <c r="QXR46" s="23"/>
      <c r="QXS46" s="23"/>
      <c r="QXT46" s="23"/>
      <c r="QXU46" s="23"/>
      <c r="QXV46" s="23"/>
      <c r="QXW46" s="23"/>
      <c r="QXX46" s="23"/>
      <c r="QXY46" s="23"/>
      <c r="QXZ46" s="23"/>
      <c r="QYA46" s="23"/>
      <c r="QYB46" s="23"/>
      <c r="QYC46" s="23"/>
      <c r="QYD46" s="23"/>
      <c r="QYE46" s="23"/>
      <c r="QYF46" s="23"/>
      <c r="QYG46" s="23"/>
      <c r="QYH46" s="23"/>
      <c r="QYI46" s="23"/>
      <c r="QYJ46" s="23"/>
      <c r="QYK46" s="23"/>
      <c r="QYL46" s="23"/>
      <c r="QYM46" s="23"/>
      <c r="QYN46" s="23"/>
      <c r="QYO46" s="23"/>
      <c r="QYP46" s="23"/>
      <c r="QYQ46" s="23"/>
      <c r="QYR46" s="23"/>
      <c r="QYS46" s="23"/>
      <c r="QYT46" s="23"/>
      <c r="QYU46" s="23"/>
      <c r="QYV46" s="23"/>
      <c r="QYW46" s="23"/>
      <c r="QYX46" s="23"/>
      <c r="QYY46" s="23"/>
      <c r="QYZ46" s="23"/>
      <c r="QZA46" s="23"/>
      <c r="QZB46" s="23"/>
      <c r="QZC46" s="23"/>
      <c r="QZD46" s="23"/>
      <c r="QZE46" s="23"/>
      <c r="QZF46" s="23"/>
      <c r="QZG46" s="23"/>
      <c r="QZH46" s="23"/>
      <c r="QZI46" s="23"/>
      <c r="QZJ46" s="23"/>
      <c r="QZK46" s="23"/>
      <c r="QZL46" s="23"/>
      <c r="QZM46" s="23"/>
      <c r="QZN46" s="23"/>
      <c r="QZO46" s="23"/>
      <c r="QZP46" s="23"/>
      <c r="QZQ46" s="23"/>
      <c r="QZR46" s="23"/>
      <c r="QZS46" s="23"/>
      <c r="QZT46" s="23"/>
      <c r="QZU46" s="23"/>
      <c r="QZV46" s="23"/>
      <c r="QZW46" s="23"/>
      <c r="QZX46" s="23"/>
      <c r="QZY46" s="23"/>
      <c r="QZZ46" s="23"/>
      <c r="RAA46" s="23"/>
      <c r="RAB46" s="23"/>
      <c r="RAC46" s="23"/>
      <c r="RAD46" s="23"/>
      <c r="RAE46" s="23"/>
      <c r="RAF46" s="23"/>
      <c r="RAG46" s="23"/>
      <c r="RAH46" s="23"/>
      <c r="RAI46" s="23"/>
      <c r="RAJ46" s="23"/>
      <c r="RAK46" s="23"/>
      <c r="RAL46" s="23"/>
      <c r="RAM46" s="23"/>
      <c r="RAN46" s="23"/>
      <c r="RAO46" s="23"/>
      <c r="RAP46" s="23"/>
      <c r="RAQ46" s="23"/>
      <c r="RAR46" s="23"/>
      <c r="RAS46" s="23"/>
      <c r="RAT46" s="23"/>
      <c r="RAU46" s="23"/>
      <c r="RAV46" s="23"/>
      <c r="RAW46" s="23"/>
      <c r="RAX46" s="23"/>
      <c r="RAY46" s="23"/>
      <c r="RAZ46" s="23"/>
      <c r="RBA46" s="23"/>
      <c r="RBB46" s="23"/>
      <c r="RBC46" s="23"/>
      <c r="RBD46" s="23"/>
      <c r="RBE46" s="23"/>
      <c r="RBF46" s="23"/>
      <c r="RBG46" s="23"/>
      <c r="RBH46" s="23"/>
      <c r="RBI46" s="23"/>
      <c r="RBJ46" s="23"/>
      <c r="RBK46" s="23"/>
      <c r="RBL46" s="23"/>
      <c r="RBM46" s="23"/>
      <c r="RBN46" s="23"/>
      <c r="RBO46" s="23"/>
      <c r="RBP46" s="23"/>
      <c r="RBQ46" s="23"/>
      <c r="RBR46" s="23"/>
      <c r="RBS46" s="23"/>
      <c r="RBT46" s="23"/>
      <c r="RBU46" s="23"/>
      <c r="RBV46" s="23"/>
      <c r="RBW46" s="23"/>
      <c r="RBX46" s="23"/>
      <c r="RBY46" s="23"/>
      <c r="RBZ46" s="23"/>
      <c r="RCA46" s="23"/>
      <c r="RCB46" s="23"/>
      <c r="RCC46" s="23"/>
      <c r="RCD46" s="23"/>
      <c r="RCE46" s="23"/>
      <c r="RCF46" s="23"/>
      <c r="RCG46" s="23"/>
      <c r="RCH46" s="23"/>
      <c r="RCI46" s="23"/>
      <c r="RCJ46" s="23"/>
      <c r="RCK46" s="23"/>
      <c r="RCL46" s="23"/>
      <c r="RCM46" s="23"/>
      <c r="RCN46" s="23"/>
      <c r="RCO46" s="23"/>
      <c r="RCP46" s="23"/>
      <c r="RCQ46" s="23"/>
      <c r="RCR46" s="23"/>
      <c r="RCS46" s="23"/>
      <c r="RCT46" s="23"/>
      <c r="RCU46" s="23"/>
      <c r="RCV46" s="23"/>
      <c r="RCW46" s="23"/>
      <c r="RCX46" s="23"/>
      <c r="RCY46" s="23"/>
      <c r="RCZ46" s="23"/>
      <c r="RDA46" s="23"/>
      <c r="RDB46" s="23"/>
      <c r="RDC46" s="23"/>
      <c r="RDD46" s="23"/>
      <c r="RDE46" s="23"/>
      <c r="RDF46" s="23"/>
      <c r="RDG46" s="23"/>
      <c r="RDH46" s="23"/>
      <c r="RDI46" s="23"/>
      <c r="RDJ46" s="23"/>
      <c r="RDK46" s="23"/>
      <c r="RDL46" s="23"/>
      <c r="RDM46" s="23"/>
      <c r="RDN46" s="23"/>
      <c r="RDO46" s="23"/>
      <c r="RDP46" s="23"/>
      <c r="RDQ46" s="23"/>
      <c r="RDR46" s="23"/>
      <c r="RDS46" s="23"/>
      <c r="RDT46" s="23"/>
      <c r="RDU46" s="23"/>
      <c r="RDV46" s="23"/>
      <c r="RDW46" s="23"/>
      <c r="RDX46" s="23"/>
      <c r="RDY46" s="23"/>
      <c r="RDZ46" s="23"/>
      <c r="REA46" s="23"/>
      <c r="REB46" s="23"/>
      <c r="REC46" s="23"/>
      <c r="RED46" s="23"/>
      <c r="REE46" s="23"/>
      <c r="REF46" s="23"/>
      <c r="REG46" s="23"/>
      <c r="REH46" s="23"/>
      <c r="REI46" s="23"/>
      <c r="REJ46" s="23"/>
      <c r="REK46" s="23"/>
      <c r="REL46" s="23"/>
      <c r="REM46" s="23"/>
      <c r="REN46" s="23"/>
      <c r="REO46" s="23"/>
      <c r="REP46" s="23"/>
      <c r="REQ46" s="23"/>
      <c r="RER46" s="23"/>
      <c r="RES46" s="23"/>
      <c r="RET46" s="23"/>
      <c r="REU46" s="23"/>
      <c r="REV46" s="23"/>
      <c r="REW46" s="23"/>
      <c r="REX46" s="23"/>
      <c r="REY46" s="23"/>
      <c r="REZ46" s="23"/>
      <c r="RFA46" s="23"/>
      <c r="RFB46" s="23"/>
      <c r="RFC46" s="23"/>
      <c r="RFD46" s="23"/>
      <c r="RFE46" s="23"/>
      <c r="RFF46" s="23"/>
      <c r="RFG46" s="23"/>
      <c r="RFH46" s="23"/>
      <c r="RFI46" s="23"/>
      <c r="RFJ46" s="23"/>
      <c r="RFK46" s="23"/>
      <c r="RFL46" s="23"/>
      <c r="RFM46" s="23"/>
      <c r="RFN46" s="23"/>
      <c r="RFO46" s="23"/>
      <c r="RFP46" s="23"/>
      <c r="RFQ46" s="23"/>
      <c r="RFR46" s="23"/>
      <c r="RFS46" s="23"/>
      <c r="RFT46" s="23"/>
      <c r="RFU46" s="23"/>
      <c r="RFV46" s="23"/>
      <c r="RFW46" s="23"/>
      <c r="RFX46" s="23"/>
      <c r="RFY46" s="23"/>
      <c r="RFZ46" s="23"/>
      <c r="RGA46" s="23"/>
      <c r="RGB46" s="23"/>
      <c r="RGC46" s="23"/>
      <c r="RGD46" s="23"/>
      <c r="RGE46" s="23"/>
      <c r="RGF46" s="23"/>
      <c r="RGG46" s="23"/>
      <c r="RGH46" s="23"/>
      <c r="RGI46" s="23"/>
      <c r="RGJ46" s="23"/>
      <c r="RGK46" s="23"/>
      <c r="RGL46" s="23"/>
      <c r="RGM46" s="23"/>
      <c r="RGN46" s="23"/>
      <c r="RGO46" s="23"/>
      <c r="RGP46" s="23"/>
      <c r="RGQ46" s="23"/>
      <c r="RGR46" s="23"/>
      <c r="RGS46" s="23"/>
      <c r="RGT46" s="23"/>
      <c r="RGU46" s="23"/>
      <c r="RGV46" s="23"/>
      <c r="RGW46" s="23"/>
      <c r="RGX46" s="23"/>
      <c r="RGY46" s="23"/>
      <c r="RGZ46" s="23"/>
      <c r="RHA46" s="23"/>
      <c r="RHB46" s="23"/>
      <c r="RHC46" s="23"/>
      <c r="RHD46" s="23"/>
      <c r="RHE46" s="23"/>
      <c r="RHF46" s="23"/>
      <c r="RHG46" s="23"/>
      <c r="RHH46" s="23"/>
      <c r="RHI46" s="23"/>
      <c r="RHJ46" s="23"/>
      <c r="RHK46" s="23"/>
      <c r="RHL46" s="23"/>
      <c r="RHM46" s="23"/>
      <c r="RHN46" s="23"/>
      <c r="RHO46" s="23"/>
      <c r="RHP46" s="23"/>
      <c r="RHQ46" s="23"/>
      <c r="RHR46" s="23"/>
      <c r="RHS46" s="23"/>
      <c r="RHT46" s="23"/>
      <c r="RHU46" s="23"/>
      <c r="RHV46" s="23"/>
      <c r="RHW46" s="23"/>
      <c r="RHX46" s="23"/>
      <c r="RHY46" s="23"/>
      <c r="RHZ46" s="23"/>
      <c r="RIA46" s="23"/>
      <c r="RIB46" s="23"/>
      <c r="RIC46" s="23"/>
      <c r="RID46" s="23"/>
      <c r="RIE46" s="23"/>
      <c r="RIF46" s="23"/>
      <c r="RIG46" s="23"/>
      <c r="RIH46" s="23"/>
      <c r="RII46" s="23"/>
      <c r="RIJ46" s="23"/>
      <c r="RIK46" s="23"/>
      <c r="RIL46" s="23"/>
      <c r="RIM46" s="23"/>
      <c r="RIN46" s="23"/>
      <c r="RIO46" s="23"/>
      <c r="RIP46" s="23"/>
      <c r="RIQ46" s="23"/>
      <c r="RIR46" s="23"/>
      <c r="RIS46" s="23"/>
      <c r="RIT46" s="23"/>
      <c r="RIU46" s="23"/>
      <c r="RIV46" s="23"/>
      <c r="RIW46" s="23"/>
      <c r="RIX46" s="23"/>
      <c r="RIY46" s="23"/>
      <c r="RIZ46" s="23"/>
      <c r="RJA46" s="23"/>
      <c r="RJB46" s="23"/>
      <c r="RJC46" s="23"/>
      <c r="RJD46" s="23"/>
      <c r="RJE46" s="23"/>
      <c r="RJF46" s="23"/>
      <c r="RJG46" s="23"/>
      <c r="RJH46" s="23"/>
      <c r="RJI46" s="23"/>
      <c r="RJJ46" s="23"/>
      <c r="RJK46" s="23"/>
      <c r="RJL46" s="23"/>
      <c r="RJM46" s="23"/>
      <c r="RJN46" s="23"/>
      <c r="RJO46" s="23"/>
      <c r="RJP46" s="23"/>
      <c r="RJQ46" s="23"/>
      <c r="RJR46" s="23"/>
      <c r="RJS46" s="23"/>
      <c r="RJT46" s="23"/>
      <c r="RJU46" s="23"/>
      <c r="RJV46" s="23"/>
      <c r="RJW46" s="23"/>
      <c r="RJX46" s="23"/>
      <c r="RJY46" s="23"/>
      <c r="RJZ46" s="23"/>
      <c r="RKA46" s="23"/>
      <c r="RKB46" s="23"/>
      <c r="RKC46" s="23"/>
      <c r="RKD46" s="23"/>
      <c r="RKE46" s="23"/>
      <c r="RKF46" s="23"/>
      <c r="RKG46" s="23"/>
      <c r="RKH46" s="23"/>
      <c r="RKI46" s="23"/>
      <c r="RKJ46" s="23"/>
      <c r="RKK46" s="23"/>
      <c r="RKL46" s="23"/>
      <c r="RKM46" s="23"/>
      <c r="RKN46" s="23"/>
      <c r="RKO46" s="23"/>
      <c r="RKP46" s="23"/>
      <c r="RKQ46" s="23"/>
      <c r="RKR46" s="23"/>
      <c r="RKS46" s="23"/>
      <c r="RKT46" s="23"/>
      <c r="RKU46" s="23"/>
      <c r="RKV46" s="23"/>
      <c r="RKW46" s="23"/>
      <c r="RKX46" s="23"/>
      <c r="RKY46" s="23"/>
      <c r="RKZ46" s="23"/>
      <c r="RLA46" s="23"/>
      <c r="RLB46" s="23"/>
      <c r="RLC46" s="23"/>
      <c r="RLD46" s="23"/>
      <c r="RLE46" s="23"/>
      <c r="RLF46" s="23"/>
      <c r="RLG46" s="23"/>
      <c r="RLH46" s="23"/>
      <c r="RLI46" s="23"/>
      <c r="RLJ46" s="23"/>
      <c r="RLK46" s="23"/>
      <c r="RLL46" s="23"/>
      <c r="RLM46" s="23"/>
      <c r="RLN46" s="23"/>
      <c r="RLO46" s="23"/>
      <c r="RLP46" s="23"/>
      <c r="RLQ46" s="23"/>
      <c r="RLR46" s="23"/>
      <c r="RLS46" s="23"/>
      <c r="RLT46" s="23"/>
      <c r="RLU46" s="23"/>
      <c r="RLV46" s="23"/>
      <c r="RLW46" s="23"/>
      <c r="RLX46" s="23"/>
      <c r="RLY46" s="23"/>
      <c r="RLZ46" s="23"/>
      <c r="RMA46" s="23"/>
      <c r="RMB46" s="23"/>
      <c r="RMC46" s="23"/>
      <c r="RMD46" s="23"/>
      <c r="RME46" s="23"/>
      <c r="RMF46" s="23"/>
      <c r="RMG46" s="23"/>
      <c r="RMH46" s="23"/>
      <c r="RMI46" s="23"/>
      <c r="RMJ46" s="23"/>
      <c r="RMK46" s="23"/>
      <c r="RML46" s="23"/>
      <c r="RMM46" s="23"/>
      <c r="RMN46" s="23"/>
      <c r="RMO46" s="23"/>
      <c r="RMP46" s="23"/>
      <c r="RMQ46" s="23"/>
      <c r="RMR46" s="23"/>
      <c r="RMS46" s="23"/>
      <c r="RMT46" s="23"/>
      <c r="RMU46" s="23"/>
      <c r="RMV46" s="23"/>
      <c r="RMW46" s="23"/>
      <c r="RMX46" s="23"/>
      <c r="RMY46" s="23"/>
      <c r="RMZ46" s="23"/>
      <c r="RNA46" s="23"/>
      <c r="RNB46" s="23"/>
      <c r="RNC46" s="23"/>
      <c r="RND46" s="23"/>
      <c r="RNE46" s="23"/>
      <c r="RNF46" s="23"/>
      <c r="RNG46" s="23"/>
      <c r="RNH46" s="23"/>
      <c r="RNI46" s="23"/>
      <c r="RNJ46" s="23"/>
      <c r="RNK46" s="23"/>
      <c r="RNL46" s="23"/>
      <c r="RNM46" s="23"/>
      <c r="RNN46" s="23"/>
      <c r="RNO46" s="23"/>
      <c r="RNP46" s="23"/>
      <c r="RNQ46" s="23"/>
      <c r="RNR46" s="23"/>
      <c r="RNS46" s="23"/>
      <c r="RNT46" s="23"/>
      <c r="RNU46" s="23"/>
      <c r="RNV46" s="23"/>
      <c r="RNW46" s="23"/>
      <c r="RNX46" s="23"/>
      <c r="RNY46" s="23"/>
      <c r="RNZ46" s="23"/>
      <c r="ROA46" s="23"/>
      <c r="ROB46" s="23"/>
      <c r="ROC46" s="23"/>
      <c r="ROD46" s="23"/>
      <c r="ROE46" s="23"/>
      <c r="ROF46" s="23"/>
      <c r="ROG46" s="23"/>
      <c r="ROH46" s="23"/>
      <c r="ROI46" s="23"/>
      <c r="ROJ46" s="23"/>
      <c r="ROK46" s="23"/>
      <c r="ROL46" s="23"/>
      <c r="ROM46" s="23"/>
      <c r="RON46" s="23"/>
      <c r="ROO46" s="23"/>
      <c r="ROP46" s="23"/>
      <c r="ROQ46" s="23"/>
      <c r="ROR46" s="23"/>
      <c r="ROS46" s="23"/>
      <c r="ROT46" s="23"/>
      <c r="ROU46" s="23"/>
      <c r="ROV46" s="23"/>
      <c r="ROW46" s="23"/>
      <c r="ROX46" s="23"/>
      <c r="ROY46" s="23"/>
      <c r="ROZ46" s="23"/>
      <c r="RPA46" s="23"/>
      <c r="RPB46" s="23"/>
      <c r="RPC46" s="23"/>
      <c r="RPD46" s="23"/>
      <c r="RPE46" s="23"/>
      <c r="RPF46" s="23"/>
      <c r="RPG46" s="23"/>
      <c r="RPH46" s="23"/>
      <c r="RPI46" s="23"/>
      <c r="RPJ46" s="23"/>
      <c r="RPK46" s="23"/>
      <c r="RPL46" s="23"/>
      <c r="RPM46" s="23"/>
      <c r="RPN46" s="23"/>
      <c r="RPO46" s="23"/>
      <c r="RPP46" s="23"/>
      <c r="RPQ46" s="23"/>
      <c r="RPR46" s="23"/>
      <c r="RPS46" s="23"/>
      <c r="RPT46" s="23"/>
      <c r="RPU46" s="23"/>
      <c r="RPV46" s="23"/>
      <c r="RPW46" s="23"/>
      <c r="RPX46" s="23"/>
      <c r="RPY46" s="23"/>
      <c r="RPZ46" s="23"/>
      <c r="RQA46" s="23"/>
      <c r="RQB46" s="23"/>
      <c r="RQC46" s="23"/>
      <c r="RQD46" s="23"/>
      <c r="RQE46" s="23"/>
      <c r="RQF46" s="23"/>
      <c r="RQG46" s="23"/>
      <c r="RQH46" s="23"/>
      <c r="RQI46" s="23"/>
      <c r="RQJ46" s="23"/>
      <c r="RQK46" s="23"/>
      <c r="RQL46" s="23"/>
      <c r="RQM46" s="23"/>
      <c r="RQN46" s="23"/>
      <c r="RQO46" s="23"/>
      <c r="RQP46" s="23"/>
      <c r="RQQ46" s="23"/>
      <c r="RQR46" s="23"/>
      <c r="RQS46" s="23"/>
      <c r="RQT46" s="23"/>
      <c r="RQU46" s="23"/>
      <c r="RQV46" s="23"/>
      <c r="RQW46" s="23"/>
      <c r="RQX46" s="23"/>
      <c r="RQY46" s="23"/>
      <c r="RQZ46" s="23"/>
      <c r="RRA46" s="23"/>
      <c r="RRB46" s="23"/>
      <c r="RRC46" s="23"/>
      <c r="RRD46" s="23"/>
      <c r="RRE46" s="23"/>
      <c r="RRF46" s="23"/>
      <c r="RRG46" s="23"/>
      <c r="RRH46" s="23"/>
      <c r="RRI46" s="23"/>
      <c r="RRJ46" s="23"/>
      <c r="RRK46" s="23"/>
      <c r="RRL46" s="23"/>
      <c r="RRM46" s="23"/>
      <c r="RRN46" s="23"/>
      <c r="RRO46" s="23"/>
      <c r="RRP46" s="23"/>
      <c r="RRQ46" s="23"/>
      <c r="RRR46" s="23"/>
      <c r="RRS46" s="23"/>
      <c r="RRT46" s="23"/>
      <c r="RRU46" s="23"/>
      <c r="RRV46" s="23"/>
      <c r="RRW46" s="23"/>
      <c r="RRX46" s="23"/>
      <c r="RRY46" s="23"/>
      <c r="RRZ46" s="23"/>
      <c r="RSA46" s="23"/>
      <c r="RSB46" s="23"/>
      <c r="RSC46" s="23"/>
      <c r="RSD46" s="23"/>
      <c r="RSE46" s="23"/>
      <c r="RSF46" s="23"/>
      <c r="RSG46" s="23"/>
      <c r="RSH46" s="23"/>
      <c r="RSI46" s="23"/>
      <c r="RSJ46" s="23"/>
      <c r="RSK46" s="23"/>
      <c r="RSL46" s="23"/>
      <c r="RSM46" s="23"/>
      <c r="RSN46" s="23"/>
      <c r="RSO46" s="23"/>
      <c r="RSP46" s="23"/>
      <c r="RSQ46" s="23"/>
      <c r="RSR46" s="23"/>
      <c r="RSS46" s="23"/>
      <c r="RST46" s="23"/>
      <c r="RSU46" s="23"/>
      <c r="RSV46" s="23"/>
      <c r="RSW46" s="23"/>
      <c r="RSX46" s="23"/>
      <c r="RSY46" s="23"/>
      <c r="RSZ46" s="23"/>
      <c r="RTA46" s="23"/>
      <c r="RTB46" s="23"/>
      <c r="RTC46" s="23"/>
      <c r="RTD46" s="23"/>
      <c r="RTE46" s="23"/>
      <c r="RTF46" s="23"/>
      <c r="RTG46" s="23"/>
      <c r="RTH46" s="23"/>
      <c r="RTI46" s="23"/>
      <c r="RTJ46" s="23"/>
      <c r="RTK46" s="23"/>
      <c r="RTL46" s="23"/>
      <c r="RTM46" s="23"/>
      <c r="RTN46" s="23"/>
      <c r="RTO46" s="23"/>
      <c r="RTP46" s="23"/>
      <c r="RTQ46" s="23"/>
      <c r="RTR46" s="23"/>
      <c r="RTS46" s="23"/>
      <c r="RTT46" s="23"/>
      <c r="RTU46" s="23"/>
      <c r="RTV46" s="23"/>
      <c r="RTW46" s="23"/>
      <c r="RTX46" s="23"/>
      <c r="RTY46" s="23"/>
      <c r="RTZ46" s="23"/>
      <c r="RUA46" s="23"/>
      <c r="RUB46" s="23"/>
      <c r="RUC46" s="23"/>
      <c r="RUD46" s="23"/>
      <c r="RUE46" s="23"/>
      <c r="RUF46" s="23"/>
      <c r="RUG46" s="23"/>
      <c r="RUH46" s="23"/>
      <c r="RUI46" s="23"/>
      <c r="RUJ46" s="23"/>
      <c r="RUK46" s="23"/>
      <c r="RUL46" s="23"/>
      <c r="RUM46" s="23"/>
      <c r="RUN46" s="23"/>
      <c r="RUO46" s="23"/>
      <c r="RUP46" s="23"/>
      <c r="RUQ46" s="23"/>
      <c r="RUR46" s="23"/>
      <c r="RUS46" s="23"/>
      <c r="RUT46" s="23"/>
      <c r="RUU46" s="23"/>
      <c r="RUV46" s="23"/>
      <c r="RUW46" s="23"/>
      <c r="RUX46" s="23"/>
      <c r="RUY46" s="23"/>
      <c r="RUZ46" s="23"/>
      <c r="RVA46" s="23"/>
      <c r="RVB46" s="23"/>
      <c r="RVC46" s="23"/>
      <c r="RVD46" s="23"/>
      <c r="RVE46" s="23"/>
      <c r="RVF46" s="23"/>
      <c r="RVG46" s="23"/>
      <c r="RVH46" s="23"/>
      <c r="RVI46" s="23"/>
      <c r="RVJ46" s="23"/>
      <c r="RVK46" s="23"/>
      <c r="RVL46" s="23"/>
      <c r="RVM46" s="23"/>
      <c r="RVN46" s="23"/>
      <c r="RVO46" s="23"/>
      <c r="RVP46" s="23"/>
      <c r="RVQ46" s="23"/>
      <c r="RVR46" s="23"/>
      <c r="RVS46" s="23"/>
      <c r="RVT46" s="23"/>
      <c r="RVU46" s="23"/>
      <c r="RVV46" s="23"/>
      <c r="RVW46" s="23"/>
      <c r="RVX46" s="23"/>
      <c r="RVY46" s="23"/>
      <c r="RVZ46" s="23"/>
      <c r="RWA46" s="23"/>
      <c r="RWB46" s="23"/>
      <c r="RWC46" s="23"/>
      <c r="RWD46" s="23"/>
      <c r="RWE46" s="23"/>
      <c r="RWF46" s="23"/>
      <c r="RWG46" s="23"/>
      <c r="RWH46" s="23"/>
      <c r="RWI46" s="23"/>
      <c r="RWJ46" s="23"/>
      <c r="RWK46" s="23"/>
      <c r="RWL46" s="23"/>
      <c r="RWM46" s="23"/>
      <c r="RWN46" s="23"/>
      <c r="RWO46" s="23"/>
      <c r="RWP46" s="23"/>
      <c r="RWQ46" s="23"/>
      <c r="RWR46" s="23"/>
      <c r="RWS46" s="23"/>
      <c r="RWT46" s="23"/>
      <c r="RWU46" s="23"/>
      <c r="RWV46" s="23"/>
      <c r="RWW46" s="23"/>
      <c r="RWX46" s="23"/>
      <c r="RWY46" s="23"/>
      <c r="RWZ46" s="23"/>
      <c r="RXA46" s="23"/>
      <c r="RXB46" s="23"/>
      <c r="RXC46" s="23"/>
      <c r="RXD46" s="23"/>
      <c r="RXE46" s="23"/>
      <c r="RXF46" s="23"/>
      <c r="RXG46" s="23"/>
      <c r="RXH46" s="23"/>
      <c r="RXI46" s="23"/>
      <c r="RXJ46" s="23"/>
      <c r="RXK46" s="23"/>
      <c r="RXL46" s="23"/>
      <c r="RXM46" s="23"/>
      <c r="RXN46" s="23"/>
      <c r="RXO46" s="23"/>
      <c r="RXP46" s="23"/>
      <c r="RXQ46" s="23"/>
      <c r="RXR46" s="23"/>
      <c r="RXS46" s="23"/>
      <c r="RXT46" s="23"/>
      <c r="RXU46" s="23"/>
      <c r="RXV46" s="23"/>
      <c r="RXW46" s="23"/>
      <c r="RXX46" s="23"/>
      <c r="RXY46" s="23"/>
      <c r="RXZ46" s="23"/>
      <c r="RYA46" s="23"/>
      <c r="RYB46" s="23"/>
      <c r="RYC46" s="23"/>
      <c r="RYD46" s="23"/>
      <c r="RYE46" s="23"/>
      <c r="RYF46" s="23"/>
      <c r="RYG46" s="23"/>
      <c r="RYH46" s="23"/>
      <c r="RYI46" s="23"/>
      <c r="RYJ46" s="23"/>
      <c r="RYK46" s="23"/>
      <c r="RYL46" s="23"/>
      <c r="RYM46" s="23"/>
      <c r="RYN46" s="23"/>
      <c r="RYO46" s="23"/>
      <c r="RYP46" s="23"/>
      <c r="RYQ46" s="23"/>
      <c r="RYR46" s="23"/>
      <c r="RYS46" s="23"/>
      <c r="RYT46" s="23"/>
      <c r="RYU46" s="23"/>
      <c r="RYV46" s="23"/>
      <c r="RYW46" s="23"/>
      <c r="RYX46" s="23"/>
      <c r="RYY46" s="23"/>
      <c r="RYZ46" s="23"/>
      <c r="RZA46" s="23"/>
      <c r="RZB46" s="23"/>
      <c r="RZC46" s="23"/>
      <c r="RZD46" s="23"/>
      <c r="RZE46" s="23"/>
      <c r="RZF46" s="23"/>
      <c r="RZG46" s="23"/>
      <c r="RZH46" s="23"/>
      <c r="RZI46" s="23"/>
      <c r="RZJ46" s="23"/>
      <c r="RZK46" s="23"/>
      <c r="RZL46" s="23"/>
      <c r="RZM46" s="23"/>
      <c r="RZN46" s="23"/>
      <c r="RZO46" s="23"/>
      <c r="RZP46" s="23"/>
      <c r="RZQ46" s="23"/>
      <c r="RZR46" s="23"/>
      <c r="RZS46" s="23"/>
      <c r="RZT46" s="23"/>
      <c r="RZU46" s="23"/>
      <c r="RZV46" s="23"/>
      <c r="RZW46" s="23"/>
      <c r="RZX46" s="23"/>
      <c r="RZY46" s="23"/>
      <c r="RZZ46" s="23"/>
      <c r="SAA46" s="23"/>
      <c r="SAB46" s="23"/>
      <c r="SAC46" s="23"/>
      <c r="SAD46" s="23"/>
      <c r="SAE46" s="23"/>
      <c r="SAF46" s="23"/>
      <c r="SAG46" s="23"/>
      <c r="SAH46" s="23"/>
      <c r="SAI46" s="23"/>
      <c r="SAJ46" s="23"/>
      <c r="SAK46" s="23"/>
      <c r="SAL46" s="23"/>
      <c r="SAM46" s="23"/>
      <c r="SAN46" s="23"/>
      <c r="SAO46" s="23"/>
      <c r="SAP46" s="23"/>
      <c r="SAQ46" s="23"/>
      <c r="SAR46" s="23"/>
      <c r="SAS46" s="23"/>
      <c r="SAT46" s="23"/>
      <c r="SAU46" s="23"/>
      <c r="SAV46" s="23"/>
      <c r="SAW46" s="23"/>
      <c r="SAX46" s="23"/>
      <c r="SAY46" s="23"/>
      <c r="SAZ46" s="23"/>
      <c r="SBA46" s="23"/>
      <c r="SBB46" s="23"/>
      <c r="SBC46" s="23"/>
      <c r="SBD46" s="23"/>
      <c r="SBE46" s="23"/>
      <c r="SBF46" s="23"/>
      <c r="SBG46" s="23"/>
      <c r="SBH46" s="23"/>
      <c r="SBI46" s="23"/>
      <c r="SBJ46" s="23"/>
      <c r="SBK46" s="23"/>
      <c r="SBL46" s="23"/>
      <c r="SBM46" s="23"/>
      <c r="SBN46" s="23"/>
      <c r="SBO46" s="23"/>
      <c r="SBP46" s="23"/>
      <c r="SBQ46" s="23"/>
      <c r="SBR46" s="23"/>
      <c r="SBS46" s="23"/>
      <c r="SBT46" s="23"/>
      <c r="SBU46" s="23"/>
      <c r="SBV46" s="23"/>
      <c r="SBW46" s="23"/>
      <c r="SBX46" s="23"/>
      <c r="SBY46" s="23"/>
      <c r="SBZ46" s="23"/>
      <c r="SCA46" s="23"/>
      <c r="SCB46" s="23"/>
      <c r="SCC46" s="23"/>
      <c r="SCD46" s="23"/>
      <c r="SCE46" s="23"/>
      <c r="SCF46" s="23"/>
      <c r="SCG46" s="23"/>
      <c r="SCH46" s="23"/>
      <c r="SCI46" s="23"/>
      <c r="SCJ46" s="23"/>
      <c r="SCK46" s="23"/>
      <c r="SCL46" s="23"/>
      <c r="SCM46" s="23"/>
      <c r="SCN46" s="23"/>
      <c r="SCO46" s="23"/>
      <c r="SCP46" s="23"/>
      <c r="SCQ46" s="23"/>
      <c r="SCR46" s="23"/>
      <c r="SCS46" s="23"/>
      <c r="SCT46" s="23"/>
      <c r="SCU46" s="23"/>
      <c r="SCV46" s="23"/>
      <c r="SCW46" s="23"/>
      <c r="SCX46" s="23"/>
      <c r="SCY46" s="23"/>
      <c r="SCZ46" s="23"/>
      <c r="SDA46" s="23"/>
      <c r="SDB46" s="23"/>
      <c r="SDC46" s="23"/>
      <c r="SDD46" s="23"/>
      <c r="SDE46" s="23"/>
      <c r="SDF46" s="23"/>
      <c r="SDG46" s="23"/>
      <c r="SDH46" s="23"/>
      <c r="SDI46" s="23"/>
      <c r="SDJ46" s="23"/>
      <c r="SDK46" s="23"/>
      <c r="SDL46" s="23"/>
      <c r="SDM46" s="23"/>
      <c r="SDN46" s="23"/>
      <c r="SDO46" s="23"/>
      <c r="SDP46" s="23"/>
      <c r="SDQ46" s="23"/>
      <c r="SDR46" s="23"/>
      <c r="SDS46" s="23"/>
      <c r="SDT46" s="23"/>
      <c r="SDU46" s="23"/>
      <c r="SDV46" s="23"/>
      <c r="SDW46" s="23"/>
      <c r="SDX46" s="23"/>
      <c r="SDY46" s="23"/>
      <c r="SDZ46" s="23"/>
      <c r="SEA46" s="23"/>
      <c r="SEB46" s="23"/>
      <c r="SEC46" s="23"/>
      <c r="SED46" s="23"/>
      <c r="SEE46" s="23"/>
      <c r="SEF46" s="23"/>
      <c r="SEG46" s="23"/>
      <c r="SEH46" s="23"/>
      <c r="SEI46" s="23"/>
      <c r="SEJ46" s="23"/>
      <c r="SEK46" s="23"/>
      <c r="SEL46" s="23"/>
      <c r="SEM46" s="23"/>
      <c r="SEN46" s="23"/>
      <c r="SEO46" s="23"/>
      <c r="SEP46" s="23"/>
      <c r="SEQ46" s="23"/>
      <c r="SER46" s="23"/>
      <c r="SES46" s="23"/>
      <c r="SET46" s="23"/>
      <c r="SEU46" s="23"/>
      <c r="SEV46" s="23"/>
      <c r="SEW46" s="23"/>
      <c r="SEX46" s="23"/>
      <c r="SEY46" s="23"/>
      <c r="SEZ46" s="23"/>
      <c r="SFA46" s="23"/>
      <c r="SFB46" s="23"/>
      <c r="SFC46" s="23"/>
      <c r="SFD46" s="23"/>
      <c r="SFE46" s="23"/>
      <c r="SFF46" s="23"/>
      <c r="SFG46" s="23"/>
      <c r="SFH46" s="23"/>
      <c r="SFI46" s="23"/>
      <c r="SFJ46" s="23"/>
      <c r="SFK46" s="23"/>
      <c r="SFL46" s="23"/>
      <c r="SFM46" s="23"/>
      <c r="SFN46" s="23"/>
      <c r="SFO46" s="23"/>
      <c r="SFP46" s="23"/>
      <c r="SFQ46" s="23"/>
      <c r="SFR46" s="23"/>
      <c r="SFS46" s="23"/>
      <c r="SFT46" s="23"/>
      <c r="SFU46" s="23"/>
      <c r="SFV46" s="23"/>
      <c r="SFW46" s="23"/>
      <c r="SFX46" s="23"/>
      <c r="SFY46" s="23"/>
      <c r="SFZ46" s="23"/>
      <c r="SGA46" s="23"/>
      <c r="SGB46" s="23"/>
      <c r="SGC46" s="23"/>
      <c r="SGD46" s="23"/>
      <c r="SGE46" s="23"/>
      <c r="SGF46" s="23"/>
      <c r="SGG46" s="23"/>
      <c r="SGH46" s="23"/>
      <c r="SGI46" s="23"/>
      <c r="SGJ46" s="23"/>
      <c r="SGK46" s="23"/>
      <c r="SGL46" s="23"/>
      <c r="SGM46" s="23"/>
      <c r="SGN46" s="23"/>
      <c r="SGO46" s="23"/>
      <c r="SGP46" s="23"/>
      <c r="SGQ46" s="23"/>
      <c r="SGR46" s="23"/>
      <c r="SGS46" s="23"/>
      <c r="SGT46" s="23"/>
      <c r="SGU46" s="23"/>
      <c r="SGV46" s="23"/>
      <c r="SGW46" s="23"/>
      <c r="SGX46" s="23"/>
      <c r="SGY46" s="23"/>
      <c r="SGZ46" s="23"/>
      <c r="SHA46" s="23"/>
      <c r="SHB46" s="23"/>
      <c r="SHC46" s="23"/>
      <c r="SHD46" s="23"/>
      <c r="SHE46" s="23"/>
      <c r="SHF46" s="23"/>
      <c r="SHG46" s="23"/>
      <c r="SHH46" s="23"/>
      <c r="SHI46" s="23"/>
      <c r="SHJ46" s="23"/>
      <c r="SHK46" s="23"/>
      <c r="SHL46" s="23"/>
      <c r="SHM46" s="23"/>
      <c r="SHN46" s="23"/>
      <c r="SHO46" s="23"/>
      <c r="SHP46" s="23"/>
      <c r="SHQ46" s="23"/>
      <c r="SHR46" s="23"/>
      <c r="SHS46" s="23"/>
      <c r="SHT46" s="23"/>
      <c r="SHU46" s="23"/>
      <c r="SHV46" s="23"/>
      <c r="SHW46" s="23"/>
      <c r="SHX46" s="23"/>
      <c r="SHY46" s="23"/>
      <c r="SHZ46" s="23"/>
      <c r="SIA46" s="23"/>
      <c r="SIB46" s="23"/>
      <c r="SIC46" s="23"/>
      <c r="SID46" s="23"/>
      <c r="SIE46" s="23"/>
      <c r="SIF46" s="23"/>
      <c r="SIG46" s="23"/>
      <c r="SIH46" s="23"/>
      <c r="SII46" s="23"/>
      <c r="SIJ46" s="23"/>
      <c r="SIK46" s="23"/>
      <c r="SIL46" s="23"/>
      <c r="SIM46" s="23"/>
      <c r="SIN46" s="23"/>
      <c r="SIO46" s="23"/>
      <c r="SIP46" s="23"/>
      <c r="SIQ46" s="23"/>
      <c r="SIR46" s="23"/>
      <c r="SIS46" s="23"/>
      <c r="SIT46" s="23"/>
      <c r="SIU46" s="23"/>
      <c r="SIV46" s="23"/>
      <c r="SIW46" s="23"/>
      <c r="SIX46" s="23"/>
      <c r="SIY46" s="23"/>
      <c r="SIZ46" s="23"/>
      <c r="SJA46" s="23"/>
      <c r="SJB46" s="23"/>
      <c r="SJC46" s="23"/>
      <c r="SJD46" s="23"/>
      <c r="SJE46" s="23"/>
      <c r="SJF46" s="23"/>
      <c r="SJG46" s="23"/>
      <c r="SJH46" s="23"/>
      <c r="SJI46" s="23"/>
      <c r="SJJ46" s="23"/>
      <c r="SJK46" s="23"/>
      <c r="SJL46" s="23"/>
      <c r="SJM46" s="23"/>
      <c r="SJN46" s="23"/>
      <c r="SJO46" s="23"/>
      <c r="SJP46" s="23"/>
      <c r="SJQ46" s="23"/>
      <c r="SJR46" s="23"/>
      <c r="SJS46" s="23"/>
      <c r="SJT46" s="23"/>
      <c r="SJU46" s="23"/>
      <c r="SJV46" s="23"/>
      <c r="SJW46" s="23"/>
      <c r="SJX46" s="23"/>
      <c r="SJY46" s="23"/>
      <c r="SJZ46" s="23"/>
      <c r="SKA46" s="23"/>
      <c r="SKB46" s="23"/>
      <c r="SKC46" s="23"/>
      <c r="SKD46" s="23"/>
      <c r="SKE46" s="23"/>
      <c r="SKF46" s="23"/>
      <c r="SKG46" s="23"/>
      <c r="SKH46" s="23"/>
      <c r="SKI46" s="23"/>
      <c r="SKJ46" s="23"/>
      <c r="SKK46" s="23"/>
      <c r="SKL46" s="23"/>
      <c r="SKM46" s="23"/>
      <c r="SKN46" s="23"/>
      <c r="SKO46" s="23"/>
      <c r="SKP46" s="23"/>
      <c r="SKQ46" s="23"/>
      <c r="SKR46" s="23"/>
      <c r="SKS46" s="23"/>
      <c r="SKT46" s="23"/>
      <c r="SKU46" s="23"/>
      <c r="SKV46" s="23"/>
      <c r="SKW46" s="23"/>
      <c r="SKX46" s="23"/>
      <c r="SKY46" s="23"/>
      <c r="SKZ46" s="23"/>
      <c r="SLA46" s="23"/>
      <c r="SLB46" s="23"/>
      <c r="SLC46" s="23"/>
      <c r="SLD46" s="23"/>
      <c r="SLE46" s="23"/>
      <c r="SLF46" s="23"/>
      <c r="SLG46" s="23"/>
      <c r="SLH46" s="23"/>
      <c r="SLI46" s="23"/>
      <c r="SLJ46" s="23"/>
      <c r="SLK46" s="23"/>
      <c r="SLL46" s="23"/>
      <c r="SLM46" s="23"/>
      <c r="SLN46" s="23"/>
      <c r="SLO46" s="23"/>
      <c r="SLP46" s="23"/>
      <c r="SLQ46" s="23"/>
      <c r="SLR46" s="23"/>
      <c r="SLS46" s="23"/>
      <c r="SLT46" s="23"/>
      <c r="SLU46" s="23"/>
      <c r="SLV46" s="23"/>
      <c r="SLW46" s="23"/>
      <c r="SLX46" s="23"/>
      <c r="SLY46" s="23"/>
      <c r="SLZ46" s="23"/>
      <c r="SMA46" s="23"/>
      <c r="SMB46" s="23"/>
      <c r="SMC46" s="23"/>
      <c r="SMD46" s="23"/>
      <c r="SME46" s="23"/>
      <c r="SMF46" s="23"/>
      <c r="SMG46" s="23"/>
      <c r="SMH46" s="23"/>
      <c r="SMI46" s="23"/>
      <c r="SMJ46" s="23"/>
      <c r="SMK46" s="23"/>
      <c r="SML46" s="23"/>
      <c r="SMM46" s="23"/>
      <c r="SMN46" s="23"/>
      <c r="SMO46" s="23"/>
      <c r="SMP46" s="23"/>
      <c r="SMQ46" s="23"/>
      <c r="SMR46" s="23"/>
      <c r="SMS46" s="23"/>
      <c r="SMT46" s="23"/>
      <c r="SMU46" s="23"/>
      <c r="SMV46" s="23"/>
      <c r="SMW46" s="23"/>
      <c r="SMX46" s="23"/>
      <c r="SMY46" s="23"/>
      <c r="SMZ46" s="23"/>
      <c r="SNA46" s="23"/>
      <c r="SNB46" s="23"/>
      <c r="SNC46" s="23"/>
      <c r="SND46" s="23"/>
      <c r="SNE46" s="23"/>
      <c r="SNF46" s="23"/>
      <c r="SNG46" s="23"/>
      <c r="SNH46" s="23"/>
      <c r="SNI46" s="23"/>
      <c r="SNJ46" s="23"/>
      <c r="SNK46" s="23"/>
      <c r="SNL46" s="23"/>
      <c r="SNM46" s="23"/>
      <c r="SNN46" s="23"/>
      <c r="SNO46" s="23"/>
      <c r="SNP46" s="23"/>
      <c r="SNQ46" s="23"/>
      <c r="SNR46" s="23"/>
      <c r="SNS46" s="23"/>
      <c r="SNT46" s="23"/>
      <c r="SNU46" s="23"/>
      <c r="SNV46" s="23"/>
      <c r="SNW46" s="23"/>
      <c r="SNX46" s="23"/>
      <c r="SNY46" s="23"/>
      <c r="SNZ46" s="23"/>
      <c r="SOA46" s="23"/>
      <c r="SOB46" s="23"/>
      <c r="SOC46" s="23"/>
      <c r="SOD46" s="23"/>
      <c r="SOE46" s="23"/>
      <c r="SOF46" s="23"/>
      <c r="SOG46" s="23"/>
      <c r="SOH46" s="23"/>
      <c r="SOI46" s="23"/>
      <c r="SOJ46" s="23"/>
      <c r="SOK46" s="23"/>
      <c r="SOL46" s="23"/>
      <c r="SOM46" s="23"/>
      <c r="SON46" s="23"/>
      <c r="SOO46" s="23"/>
      <c r="SOP46" s="23"/>
      <c r="SOQ46" s="23"/>
      <c r="SOR46" s="23"/>
      <c r="SOS46" s="23"/>
      <c r="SOT46" s="23"/>
      <c r="SOU46" s="23"/>
      <c r="SOV46" s="23"/>
      <c r="SOW46" s="23"/>
      <c r="SOX46" s="23"/>
      <c r="SOY46" s="23"/>
      <c r="SOZ46" s="23"/>
      <c r="SPA46" s="23"/>
      <c r="SPB46" s="23"/>
      <c r="SPC46" s="23"/>
      <c r="SPD46" s="23"/>
      <c r="SPE46" s="23"/>
      <c r="SPF46" s="23"/>
      <c r="SPG46" s="23"/>
      <c r="SPH46" s="23"/>
      <c r="SPI46" s="23"/>
      <c r="SPJ46" s="23"/>
      <c r="SPK46" s="23"/>
      <c r="SPL46" s="23"/>
      <c r="SPM46" s="23"/>
      <c r="SPN46" s="23"/>
      <c r="SPO46" s="23"/>
      <c r="SPP46" s="23"/>
      <c r="SPQ46" s="23"/>
      <c r="SPR46" s="23"/>
      <c r="SPS46" s="23"/>
      <c r="SPT46" s="23"/>
      <c r="SPU46" s="23"/>
      <c r="SPV46" s="23"/>
      <c r="SPW46" s="23"/>
      <c r="SPX46" s="23"/>
      <c r="SPY46" s="23"/>
      <c r="SPZ46" s="23"/>
      <c r="SQA46" s="23"/>
      <c r="SQB46" s="23"/>
      <c r="SQC46" s="23"/>
      <c r="SQD46" s="23"/>
      <c r="SQE46" s="23"/>
      <c r="SQF46" s="23"/>
      <c r="SQG46" s="23"/>
      <c r="SQH46" s="23"/>
      <c r="SQI46" s="23"/>
      <c r="SQJ46" s="23"/>
      <c r="SQK46" s="23"/>
      <c r="SQL46" s="23"/>
      <c r="SQM46" s="23"/>
      <c r="SQN46" s="23"/>
      <c r="SQO46" s="23"/>
      <c r="SQP46" s="23"/>
      <c r="SQQ46" s="23"/>
      <c r="SQR46" s="23"/>
      <c r="SQS46" s="23"/>
      <c r="SQT46" s="23"/>
      <c r="SQU46" s="23"/>
      <c r="SQV46" s="23"/>
      <c r="SQW46" s="23"/>
      <c r="SQX46" s="23"/>
      <c r="SQY46" s="23"/>
      <c r="SQZ46" s="23"/>
      <c r="SRA46" s="23"/>
      <c r="SRB46" s="23"/>
      <c r="SRC46" s="23"/>
      <c r="SRD46" s="23"/>
      <c r="SRE46" s="23"/>
      <c r="SRF46" s="23"/>
      <c r="SRG46" s="23"/>
      <c r="SRH46" s="23"/>
      <c r="SRI46" s="23"/>
      <c r="SRJ46" s="23"/>
      <c r="SRK46" s="23"/>
      <c r="SRL46" s="23"/>
      <c r="SRM46" s="23"/>
      <c r="SRN46" s="23"/>
      <c r="SRO46" s="23"/>
      <c r="SRP46" s="23"/>
      <c r="SRQ46" s="23"/>
      <c r="SRR46" s="23"/>
      <c r="SRS46" s="23"/>
      <c r="SRT46" s="23"/>
      <c r="SRU46" s="23"/>
      <c r="SRV46" s="23"/>
      <c r="SRW46" s="23"/>
      <c r="SRX46" s="23"/>
      <c r="SRY46" s="23"/>
      <c r="SRZ46" s="23"/>
      <c r="SSA46" s="23"/>
      <c r="SSB46" s="23"/>
      <c r="SSC46" s="23"/>
      <c r="SSD46" s="23"/>
      <c r="SSE46" s="23"/>
      <c r="SSF46" s="23"/>
      <c r="SSG46" s="23"/>
      <c r="SSH46" s="23"/>
      <c r="SSI46" s="23"/>
      <c r="SSJ46" s="23"/>
      <c r="SSK46" s="23"/>
      <c r="SSL46" s="23"/>
      <c r="SSM46" s="23"/>
      <c r="SSN46" s="23"/>
      <c r="SSO46" s="23"/>
      <c r="SSP46" s="23"/>
      <c r="SSQ46" s="23"/>
      <c r="SSR46" s="23"/>
      <c r="SSS46" s="23"/>
      <c r="SST46" s="23"/>
      <c r="SSU46" s="23"/>
      <c r="SSV46" s="23"/>
      <c r="SSW46" s="23"/>
      <c r="SSX46" s="23"/>
      <c r="SSY46" s="23"/>
      <c r="SSZ46" s="23"/>
      <c r="STA46" s="23"/>
      <c r="STB46" s="23"/>
      <c r="STC46" s="23"/>
      <c r="STD46" s="23"/>
      <c r="STE46" s="23"/>
      <c r="STF46" s="23"/>
      <c r="STG46" s="23"/>
      <c r="STH46" s="23"/>
      <c r="STI46" s="23"/>
      <c r="STJ46" s="23"/>
      <c r="STK46" s="23"/>
      <c r="STL46" s="23"/>
      <c r="STM46" s="23"/>
      <c r="STN46" s="23"/>
      <c r="STO46" s="23"/>
      <c r="STP46" s="23"/>
      <c r="STQ46" s="23"/>
      <c r="STR46" s="23"/>
      <c r="STS46" s="23"/>
      <c r="STT46" s="23"/>
      <c r="STU46" s="23"/>
      <c r="STV46" s="23"/>
      <c r="STW46" s="23"/>
      <c r="STX46" s="23"/>
      <c r="STY46" s="23"/>
      <c r="STZ46" s="23"/>
      <c r="SUA46" s="23"/>
      <c r="SUB46" s="23"/>
      <c r="SUC46" s="23"/>
      <c r="SUD46" s="23"/>
      <c r="SUE46" s="23"/>
      <c r="SUF46" s="23"/>
      <c r="SUG46" s="23"/>
      <c r="SUH46" s="23"/>
      <c r="SUI46" s="23"/>
      <c r="SUJ46" s="23"/>
      <c r="SUK46" s="23"/>
      <c r="SUL46" s="23"/>
      <c r="SUM46" s="23"/>
      <c r="SUN46" s="23"/>
      <c r="SUO46" s="23"/>
      <c r="SUP46" s="23"/>
      <c r="SUQ46" s="23"/>
      <c r="SUR46" s="23"/>
      <c r="SUS46" s="23"/>
      <c r="SUT46" s="23"/>
      <c r="SUU46" s="23"/>
      <c r="SUV46" s="23"/>
      <c r="SUW46" s="23"/>
      <c r="SUX46" s="23"/>
      <c r="SUY46" s="23"/>
      <c r="SUZ46" s="23"/>
      <c r="SVA46" s="23"/>
      <c r="SVB46" s="23"/>
      <c r="SVC46" s="23"/>
      <c r="SVD46" s="23"/>
      <c r="SVE46" s="23"/>
      <c r="SVF46" s="23"/>
      <c r="SVG46" s="23"/>
      <c r="SVH46" s="23"/>
      <c r="SVI46" s="23"/>
      <c r="SVJ46" s="23"/>
      <c r="SVK46" s="23"/>
      <c r="SVL46" s="23"/>
      <c r="SVM46" s="23"/>
      <c r="SVN46" s="23"/>
      <c r="SVO46" s="23"/>
      <c r="SVP46" s="23"/>
      <c r="SVQ46" s="23"/>
      <c r="SVR46" s="23"/>
      <c r="SVS46" s="23"/>
      <c r="SVT46" s="23"/>
      <c r="SVU46" s="23"/>
      <c r="SVV46" s="23"/>
      <c r="SVW46" s="23"/>
      <c r="SVX46" s="23"/>
      <c r="SVY46" s="23"/>
      <c r="SVZ46" s="23"/>
      <c r="SWA46" s="23"/>
      <c r="SWB46" s="23"/>
      <c r="SWC46" s="23"/>
      <c r="SWD46" s="23"/>
      <c r="SWE46" s="23"/>
      <c r="SWF46" s="23"/>
      <c r="SWG46" s="23"/>
      <c r="SWH46" s="23"/>
      <c r="SWI46" s="23"/>
      <c r="SWJ46" s="23"/>
      <c r="SWK46" s="23"/>
      <c r="SWL46" s="23"/>
      <c r="SWM46" s="23"/>
      <c r="SWN46" s="23"/>
      <c r="SWO46" s="23"/>
      <c r="SWP46" s="23"/>
      <c r="SWQ46" s="23"/>
      <c r="SWR46" s="23"/>
      <c r="SWS46" s="23"/>
      <c r="SWT46" s="23"/>
      <c r="SWU46" s="23"/>
      <c r="SWV46" s="23"/>
      <c r="SWW46" s="23"/>
      <c r="SWX46" s="23"/>
      <c r="SWY46" s="23"/>
      <c r="SWZ46" s="23"/>
      <c r="SXA46" s="23"/>
      <c r="SXB46" s="23"/>
      <c r="SXC46" s="23"/>
      <c r="SXD46" s="23"/>
      <c r="SXE46" s="23"/>
      <c r="SXF46" s="23"/>
      <c r="SXG46" s="23"/>
      <c r="SXH46" s="23"/>
      <c r="SXI46" s="23"/>
      <c r="SXJ46" s="23"/>
      <c r="SXK46" s="23"/>
      <c r="SXL46" s="23"/>
      <c r="SXM46" s="23"/>
      <c r="SXN46" s="23"/>
      <c r="SXO46" s="23"/>
      <c r="SXP46" s="23"/>
      <c r="SXQ46" s="23"/>
      <c r="SXR46" s="23"/>
      <c r="SXS46" s="23"/>
      <c r="SXT46" s="23"/>
      <c r="SXU46" s="23"/>
      <c r="SXV46" s="23"/>
      <c r="SXW46" s="23"/>
      <c r="SXX46" s="23"/>
      <c r="SXY46" s="23"/>
      <c r="SXZ46" s="23"/>
      <c r="SYA46" s="23"/>
      <c r="SYB46" s="23"/>
      <c r="SYC46" s="23"/>
      <c r="SYD46" s="23"/>
      <c r="SYE46" s="23"/>
      <c r="SYF46" s="23"/>
      <c r="SYG46" s="23"/>
      <c r="SYH46" s="23"/>
      <c r="SYI46" s="23"/>
      <c r="SYJ46" s="23"/>
      <c r="SYK46" s="23"/>
      <c r="SYL46" s="23"/>
      <c r="SYM46" s="23"/>
      <c r="SYN46" s="23"/>
      <c r="SYO46" s="23"/>
      <c r="SYP46" s="23"/>
      <c r="SYQ46" s="23"/>
      <c r="SYR46" s="23"/>
      <c r="SYS46" s="23"/>
      <c r="SYT46" s="23"/>
      <c r="SYU46" s="23"/>
      <c r="SYV46" s="23"/>
      <c r="SYW46" s="23"/>
      <c r="SYX46" s="23"/>
      <c r="SYY46" s="23"/>
      <c r="SYZ46" s="23"/>
      <c r="SZA46" s="23"/>
      <c r="SZB46" s="23"/>
      <c r="SZC46" s="23"/>
      <c r="SZD46" s="23"/>
      <c r="SZE46" s="23"/>
      <c r="SZF46" s="23"/>
      <c r="SZG46" s="23"/>
      <c r="SZH46" s="23"/>
      <c r="SZI46" s="23"/>
      <c r="SZJ46" s="23"/>
      <c r="SZK46" s="23"/>
      <c r="SZL46" s="23"/>
      <c r="SZM46" s="23"/>
      <c r="SZN46" s="23"/>
      <c r="SZO46" s="23"/>
      <c r="SZP46" s="23"/>
      <c r="SZQ46" s="23"/>
      <c r="SZR46" s="23"/>
      <c r="SZS46" s="23"/>
      <c r="SZT46" s="23"/>
      <c r="SZU46" s="23"/>
      <c r="SZV46" s="23"/>
      <c r="SZW46" s="23"/>
      <c r="SZX46" s="23"/>
      <c r="SZY46" s="23"/>
      <c r="SZZ46" s="23"/>
      <c r="TAA46" s="23"/>
      <c r="TAB46" s="23"/>
      <c r="TAC46" s="23"/>
      <c r="TAD46" s="23"/>
      <c r="TAE46" s="23"/>
      <c r="TAF46" s="23"/>
      <c r="TAG46" s="23"/>
      <c r="TAH46" s="23"/>
      <c r="TAI46" s="23"/>
      <c r="TAJ46" s="23"/>
      <c r="TAK46" s="23"/>
      <c r="TAL46" s="23"/>
      <c r="TAM46" s="23"/>
      <c r="TAN46" s="23"/>
      <c r="TAO46" s="23"/>
      <c r="TAP46" s="23"/>
      <c r="TAQ46" s="23"/>
      <c r="TAR46" s="23"/>
      <c r="TAS46" s="23"/>
      <c r="TAT46" s="23"/>
      <c r="TAU46" s="23"/>
      <c r="TAV46" s="23"/>
      <c r="TAW46" s="23"/>
      <c r="TAX46" s="23"/>
      <c r="TAY46" s="23"/>
      <c r="TAZ46" s="23"/>
      <c r="TBA46" s="23"/>
      <c r="TBB46" s="23"/>
      <c r="TBC46" s="23"/>
      <c r="TBD46" s="23"/>
      <c r="TBE46" s="23"/>
      <c r="TBF46" s="23"/>
      <c r="TBG46" s="23"/>
      <c r="TBH46" s="23"/>
      <c r="TBI46" s="23"/>
      <c r="TBJ46" s="23"/>
      <c r="TBK46" s="23"/>
      <c r="TBL46" s="23"/>
      <c r="TBM46" s="23"/>
      <c r="TBN46" s="23"/>
      <c r="TBO46" s="23"/>
      <c r="TBP46" s="23"/>
      <c r="TBQ46" s="23"/>
      <c r="TBR46" s="23"/>
      <c r="TBS46" s="23"/>
      <c r="TBT46" s="23"/>
      <c r="TBU46" s="23"/>
      <c r="TBV46" s="23"/>
      <c r="TBW46" s="23"/>
      <c r="TBX46" s="23"/>
      <c r="TBY46" s="23"/>
      <c r="TBZ46" s="23"/>
      <c r="TCA46" s="23"/>
      <c r="TCB46" s="23"/>
      <c r="TCC46" s="23"/>
      <c r="TCD46" s="23"/>
      <c r="TCE46" s="23"/>
      <c r="TCF46" s="23"/>
      <c r="TCG46" s="23"/>
      <c r="TCH46" s="23"/>
      <c r="TCI46" s="23"/>
      <c r="TCJ46" s="23"/>
      <c r="TCK46" s="23"/>
      <c r="TCL46" s="23"/>
      <c r="TCM46" s="23"/>
      <c r="TCN46" s="23"/>
      <c r="TCO46" s="23"/>
      <c r="TCP46" s="23"/>
      <c r="TCQ46" s="23"/>
      <c r="TCR46" s="23"/>
      <c r="TCS46" s="23"/>
      <c r="TCT46" s="23"/>
      <c r="TCU46" s="23"/>
      <c r="TCV46" s="23"/>
      <c r="TCW46" s="23"/>
      <c r="TCX46" s="23"/>
      <c r="TCY46" s="23"/>
      <c r="TCZ46" s="23"/>
      <c r="TDA46" s="23"/>
      <c r="TDB46" s="23"/>
      <c r="TDC46" s="23"/>
      <c r="TDD46" s="23"/>
      <c r="TDE46" s="23"/>
      <c r="TDF46" s="23"/>
      <c r="TDG46" s="23"/>
      <c r="TDH46" s="23"/>
      <c r="TDI46" s="23"/>
      <c r="TDJ46" s="23"/>
      <c r="TDK46" s="23"/>
      <c r="TDL46" s="23"/>
      <c r="TDM46" s="23"/>
      <c r="TDN46" s="23"/>
      <c r="TDO46" s="23"/>
      <c r="TDP46" s="23"/>
      <c r="TDQ46" s="23"/>
      <c r="TDR46" s="23"/>
      <c r="TDS46" s="23"/>
      <c r="TDT46" s="23"/>
      <c r="TDU46" s="23"/>
      <c r="TDV46" s="23"/>
      <c r="TDW46" s="23"/>
      <c r="TDX46" s="23"/>
      <c r="TDY46" s="23"/>
      <c r="TDZ46" s="23"/>
      <c r="TEA46" s="23"/>
      <c r="TEB46" s="23"/>
      <c r="TEC46" s="23"/>
      <c r="TED46" s="23"/>
      <c r="TEE46" s="23"/>
      <c r="TEF46" s="23"/>
      <c r="TEG46" s="23"/>
      <c r="TEH46" s="23"/>
      <c r="TEI46" s="23"/>
      <c r="TEJ46" s="23"/>
      <c r="TEK46" s="23"/>
      <c r="TEL46" s="23"/>
      <c r="TEM46" s="23"/>
      <c r="TEN46" s="23"/>
      <c r="TEO46" s="23"/>
      <c r="TEP46" s="23"/>
      <c r="TEQ46" s="23"/>
      <c r="TER46" s="23"/>
      <c r="TES46" s="23"/>
      <c r="TET46" s="23"/>
      <c r="TEU46" s="23"/>
      <c r="TEV46" s="23"/>
      <c r="TEW46" s="23"/>
      <c r="TEX46" s="23"/>
      <c r="TEY46" s="23"/>
      <c r="TEZ46" s="23"/>
      <c r="TFA46" s="23"/>
      <c r="TFB46" s="23"/>
      <c r="TFC46" s="23"/>
      <c r="TFD46" s="23"/>
      <c r="TFE46" s="23"/>
      <c r="TFF46" s="23"/>
      <c r="TFG46" s="23"/>
      <c r="TFH46" s="23"/>
      <c r="TFI46" s="23"/>
      <c r="TFJ46" s="23"/>
      <c r="TFK46" s="23"/>
      <c r="TFL46" s="23"/>
      <c r="TFM46" s="23"/>
      <c r="TFN46" s="23"/>
      <c r="TFO46" s="23"/>
      <c r="TFP46" s="23"/>
      <c r="TFQ46" s="23"/>
      <c r="TFR46" s="23"/>
      <c r="TFS46" s="23"/>
      <c r="TFT46" s="23"/>
      <c r="TFU46" s="23"/>
      <c r="TFV46" s="23"/>
      <c r="TFW46" s="23"/>
      <c r="TFX46" s="23"/>
      <c r="TFY46" s="23"/>
      <c r="TFZ46" s="23"/>
      <c r="TGA46" s="23"/>
      <c r="TGB46" s="23"/>
      <c r="TGC46" s="23"/>
      <c r="TGD46" s="23"/>
      <c r="TGE46" s="23"/>
      <c r="TGF46" s="23"/>
      <c r="TGG46" s="23"/>
      <c r="TGH46" s="23"/>
      <c r="TGI46" s="23"/>
      <c r="TGJ46" s="23"/>
      <c r="TGK46" s="23"/>
      <c r="TGL46" s="23"/>
      <c r="TGM46" s="23"/>
      <c r="TGN46" s="23"/>
      <c r="TGO46" s="23"/>
      <c r="TGP46" s="23"/>
      <c r="TGQ46" s="23"/>
      <c r="TGR46" s="23"/>
      <c r="TGS46" s="23"/>
      <c r="TGT46" s="23"/>
      <c r="TGU46" s="23"/>
      <c r="TGV46" s="23"/>
      <c r="TGW46" s="23"/>
      <c r="TGX46" s="23"/>
      <c r="TGY46" s="23"/>
      <c r="TGZ46" s="23"/>
      <c r="THA46" s="23"/>
      <c r="THB46" s="23"/>
      <c r="THC46" s="23"/>
      <c r="THD46" s="23"/>
      <c r="THE46" s="23"/>
      <c r="THF46" s="23"/>
      <c r="THG46" s="23"/>
      <c r="THH46" s="23"/>
      <c r="THI46" s="23"/>
      <c r="THJ46" s="23"/>
      <c r="THK46" s="23"/>
      <c r="THL46" s="23"/>
      <c r="THM46" s="23"/>
      <c r="THN46" s="23"/>
      <c r="THO46" s="23"/>
      <c r="THP46" s="23"/>
      <c r="THQ46" s="23"/>
      <c r="THR46" s="23"/>
      <c r="THS46" s="23"/>
      <c r="THT46" s="23"/>
      <c r="THU46" s="23"/>
      <c r="THV46" s="23"/>
      <c r="THW46" s="23"/>
      <c r="THX46" s="23"/>
      <c r="THY46" s="23"/>
      <c r="THZ46" s="23"/>
      <c r="TIA46" s="23"/>
      <c r="TIB46" s="23"/>
      <c r="TIC46" s="23"/>
      <c r="TID46" s="23"/>
      <c r="TIE46" s="23"/>
      <c r="TIF46" s="23"/>
      <c r="TIG46" s="23"/>
      <c r="TIH46" s="23"/>
      <c r="TII46" s="23"/>
      <c r="TIJ46" s="23"/>
      <c r="TIK46" s="23"/>
      <c r="TIL46" s="23"/>
      <c r="TIM46" s="23"/>
      <c r="TIN46" s="23"/>
      <c r="TIO46" s="23"/>
      <c r="TIP46" s="23"/>
      <c r="TIQ46" s="23"/>
      <c r="TIR46" s="23"/>
      <c r="TIS46" s="23"/>
      <c r="TIT46" s="23"/>
      <c r="TIU46" s="23"/>
      <c r="TIV46" s="23"/>
      <c r="TIW46" s="23"/>
      <c r="TIX46" s="23"/>
      <c r="TIY46" s="23"/>
      <c r="TIZ46" s="23"/>
      <c r="TJA46" s="23"/>
      <c r="TJB46" s="23"/>
      <c r="TJC46" s="23"/>
      <c r="TJD46" s="23"/>
      <c r="TJE46" s="23"/>
      <c r="TJF46" s="23"/>
      <c r="TJG46" s="23"/>
      <c r="TJH46" s="23"/>
      <c r="TJI46" s="23"/>
      <c r="TJJ46" s="23"/>
      <c r="TJK46" s="23"/>
      <c r="TJL46" s="23"/>
      <c r="TJM46" s="23"/>
      <c r="TJN46" s="23"/>
      <c r="TJO46" s="23"/>
      <c r="TJP46" s="23"/>
      <c r="TJQ46" s="23"/>
      <c r="TJR46" s="23"/>
      <c r="TJS46" s="23"/>
      <c r="TJT46" s="23"/>
      <c r="TJU46" s="23"/>
      <c r="TJV46" s="23"/>
      <c r="TJW46" s="23"/>
      <c r="TJX46" s="23"/>
      <c r="TJY46" s="23"/>
      <c r="TJZ46" s="23"/>
      <c r="TKA46" s="23"/>
      <c r="TKB46" s="23"/>
      <c r="TKC46" s="23"/>
      <c r="TKD46" s="23"/>
      <c r="TKE46" s="23"/>
      <c r="TKF46" s="23"/>
      <c r="TKG46" s="23"/>
      <c r="TKH46" s="23"/>
      <c r="TKI46" s="23"/>
      <c r="TKJ46" s="23"/>
      <c r="TKK46" s="23"/>
      <c r="TKL46" s="23"/>
      <c r="TKM46" s="23"/>
      <c r="TKN46" s="23"/>
      <c r="TKO46" s="23"/>
      <c r="TKP46" s="23"/>
      <c r="TKQ46" s="23"/>
      <c r="TKR46" s="23"/>
      <c r="TKS46" s="23"/>
      <c r="TKT46" s="23"/>
      <c r="TKU46" s="23"/>
      <c r="TKV46" s="23"/>
      <c r="TKW46" s="23"/>
      <c r="TKX46" s="23"/>
      <c r="TKY46" s="23"/>
      <c r="TKZ46" s="23"/>
      <c r="TLA46" s="23"/>
      <c r="TLB46" s="23"/>
      <c r="TLC46" s="23"/>
      <c r="TLD46" s="23"/>
      <c r="TLE46" s="23"/>
      <c r="TLF46" s="23"/>
      <c r="TLG46" s="23"/>
      <c r="TLH46" s="23"/>
      <c r="TLI46" s="23"/>
      <c r="TLJ46" s="23"/>
      <c r="TLK46" s="23"/>
      <c r="TLL46" s="23"/>
      <c r="TLM46" s="23"/>
      <c r="TLN46" s="23"/>
      <c r="TLO46" s="23"/>
      <c r="TLP46" s="23"/>
      <c r="TLQ46" s="23"/>
      <c r="TLR46" s="23"/>
      <c r="TLS46" s="23"/>
      <c r="TLT46" s="23"/>
      <c r="TLU46" s="23"/>
      <c r="TLV46" s="23"/>
      <c r="TLW46" s="23"/>
      <c r="TLX46" s="23"/>
      <c r="TLY46" s="23"/>
      <c r="TLZ46" s="23"/>
      <c r="TMA46" s="23"/>
      <c r="TMB46" s="23"/>
      <c r="TMC46" s="23"/>
      <c r="TMD46" s="23"/>
      <c r="TME46" s="23"/>
      <c r="TMF46" s="23"/>
      <c r="TMG46" s="23"/>
      <c r="TMH46" s="23"/>
      <c r="TMI46" s="23"/>
      <c r="TMJ46" s="23"/>
      <c r="TMK46" s="23"/>
      <c r="TML46" s="23"/>
      <c r="TMM46" s="23"/>
      <c r="TMN46" s="23"/>
      <c r="TMO46" s="23"/>
      <c r="TMP46" s="23"/>
      <c r="TMQ46" s="23"/>
      <c r="TMR46" s="23"/>
      <c r="TMS46" s="23"/>
      <c r="TMT46" s="23"/>
      <c r="TMU46" s="23"/>
      <c r="TMV46" s="23"/>
      <c r="TMW46" s="23"/>
      <c r="TMX46" s="23"/>
      <c r="TMY46" s="23"/>
      <c r="TMZ46" s="23"/>
      <c r="TNA46" s="23"/>
      <c r="TNB46" s="23"/>
      <c r="TNC46" s="23"/>
      <c r="TND46" s="23"/>
      <c r="TNE46" s="23"/>
      <c r="TNF46" s="23"/>
      <c r="TNG46" s="23"/>
      <c r="TNH46" s="23"/>
      <c r="TNI46" s="23"/>
      <c r="TNJ46" s="23"/>
      <c r="TNK46" s="23"/>
      <c r="TNL46" s="23"/>
      <c r="TNM46" s="23"/>
      <c r="TNN46" s="23"/>
      <c r="TNO46" s="23"/>
      <c r="TNP46" s="23"/>
      <c r="TNQ46" s="23"/>
      <c r="TNR46" s="23"/>
      <c r="TNS46" s="23"/>
      <c r="TNT46" s="23"/>
      <c r="TNU46" s="23"/>
      <c r="TNV46" s="23"/>
      <c r="TNW46" s="23"/>
      <c r="TNX46" s="23"/>
      <c r="TNY46" s="23"/>
      <c r="TNZ46" s="23"/>
      <c r="TOA46" s="23"/>
      <c r="TOB46" s="23"/>
      <c r="TOC46" s="23"/>
      <c r="TOD46" s="23"/>
      <c r="TOE46" s="23"/>
      <c r="TOF46" s="23"/>
      <c r="TOG46" s="23"/>
      <c r="TOH46" s="23"/>
      <c r="TOI46" s="23"/>
      <c r="TOJ46" s="23"/>
      <c r="TOK46" s="23"/>
      <c r="TOL46" s="23"/>
      <c r="TOM46" s="23"/>
      <c r="TON46" s="23"/>
      <c r="TOO46" s="23"/>
      <c r="TOP46" s="23"/>
      <c r="TOQ46" s="23"/>
      <c r="TOR46" s="23"/>
      <c r="TOS46" s="23"/>
      <c r="TOT46" s="23"/>
      <c r="TOU46" s="23"/>
      <c r="TOV46" s="23"/>
      <c r="TOW46" s="23"/>
      <c r="TOX46" s="23"/>
      <c r="TOY46" s="23"/>
      <c r="TOZ46" s="23"/>
      <c r="TPA46" s="23"/>
      <c r="TPB46" s="23"/>
      <c r="TPC46" s="23"/>
      <c r="TPD46" s="23"/>
      <c r="TPE46" s="23"/>
      <c r="TPF46" s="23"/>
      <c r="TPG46" s="23"/>
      <c r="TPH46" s="23"/>
      <c r="TPI46" s="23"/>
      <c r="TPJ46" s="23"/>
      <c r="TPK46" s="23"/>
      <c r="TPL46" s="23"/>
      <c r="TPM46" s="23"/>
      <c r="TPN46" s="23"/>
      <c r="TPO46" s="23"/>
      <c r="TPP46" s="23"/>
      <c r="TPQ46" s="23"/>
      <c r="TPR46" s="23"/>
      <c r="TPS46" s="23"/>
      <c r="TPT46" s="23"/>
      <c r="TPU46" s="23"/>
      <c r="TPV46" s="23"/>
      <c r="TPW46" s="23"/>
      <c r="TPX46" s="23"/>
      <c r="TPY46" s="23"/>
      <c r="TPZ46" s="23"/>
      <c r="TQA46" s="23"/>
      <c r="TQB46" s="23"/>
      <c r="TQC46" s="23"/>
      <c r="TQD46" s="23"/>
      <c r="TQE46" s="23"/>
      <c r="TQF46" s="23"/>
      <c r="TQG46" s="23"/>
      <c r="TQH46" s="23"/>
      <c r="TQI46" s="23"/>
      <c r="TQJ46" s="23"/>
      <c r="TQK46" s="23"/>
      <c r="TQL46" s="23"/>
      <c r="TQM46" s="23"/>
      <c r="TQN46" s="23"/>
      <c r="TQO46" s="23"/>
      <c r="TQP46" s="23"/>
      <c r="TQQ46" s="23"/>
      <c r="TQR46" s="23"/>
      <c r="TQS46" s="23"/>
      <c r="TQT46" s="23"/>
      <c r="TQU46" s="23"/>
      <c r="TQV46" s="23"/>
      <c r="TQW46" s="23"/>
      <c r="TQX46" s="23"/>
      <c r="TQY46" s="23"/>
      <c r="TQZ46" s="23"/>
      <c r="TRA46" s="23"/>
      <c r="TRB46" s="23"/>
      <c r="TRC46" s="23"/>
      <c r="TRD46" s="23"/>
      <c r="TRE46" s="23"/>
      <c r="TRF46" s="23"/>
      <c r="TRG46" s="23"/>
      <c r="TRH46" s="23"/>
      <c r="TRI46" s="23"/>
      <c r="TRJ46" s="23"/>
      <c r="TRK46" s="23"/>
      <c r="TRL46" s="23"/>
      <c r="TRM46" s="23"/>
      <c r="TRN46" s="23"/>
      <c r="TRO46" s="23"/>
      <c r="TRP46" s="23"/>
      <c r="TRQ46" s="23"/>
      <c r="TRR46" s="23"/>
      <c r="TRS46" s="23"/>
      <c r="TRT46" s="23"/>
      <c r="TRU46" s="23"/>
      <c r="TRV46" s="23"/>
      <c r="TRW46" s="23"/>
      <c r="TRX46" s="23"/>
      <c r="TRY46" s="23"/>
      <c r="TRZ46" s="23"/>
      <c r="TSA46" s="23"/>
      <c r="TSB46" s="23"/>
      <c r="TSC46" s="23"/>
      <c r="TSD46" s="23"/>
      <c r="TSE46" s="23"/>
      <c r="TSF46" s="23"/>
      <c r="TSG46" s="23"/>
      <c r="TSH46" s="23"/>
      <c r="TSI46" s="23"/>
      <c r="TSJ46" s="23"/>
      <c r="TSK46" s="23"/>
      <c r="TSL46" s="23"/>
      <c r="TSM46" s="23"/>
      <c r="TSN46" s="23"/>
      <c r="TSO46" s="23"/>
      <c r="TSP46" s="23"/>
      <c r="TSQ46" s="23"/>
      <c r="TSR46" s="23"/>
      <c r="TSS46" s="23"/>
      <c r="TST46" s="23"/>
      <c r="TSU46" s="23"/>
      <c r="TSV46" s="23"/>
      <c r="TSW46" s="23"/>
      <c r="TSX46" s="23"/>
      <c r="TSY46" s="23"/>
      <c r="TSZ46" s="23"/>
      <c r="TTA46" s="23"/>
      <c r="TTB46" s="23"/>
      <c r="TTC46" s="23"/>
      <c r="TTD46" s="23"/>
      <c r="TTE46" s="23"/>
      <c r="TTF46" s="23"/>
      <c r="TTG46" s="23"/>
      <c r="TTH46" s="23"/>
      <c r="TTI46" s="23"/>
      <c r="TTJ46" s="23"/>
      <c r="TTK46" s="23"/>
      <c r="TTL46" s="23"/>
      <c r="TTM46" s="23"/>
      <c r="TTN46" s="23"/>
      <c r="TTO46" s="23"/>
      <c r="TTP46" s="23"/>
      <c r="TTQ46" s="23"/>
      <c r="TTR46" s="23"/>
      <c r="TTS46" s="23"/>
      <c r="TTT46" s="23"/>
      <c r="TTU46" s="23"/>
      <c r="TTV46" s="23"/>
      <c r="TTW46" s="23"/>
      <c r="TTX46" s="23"/>
      <c r="TTY46" s="23"/>
      <c r="TTZ46" s="23"/>
      <c r="TUA46" s="23"/>
      <c r="TUB46" s="23"/>
      <c r="TUC46" s="23"/>
      <c r="TUD46" s="23"/>
      <c r="TUE46" s="23"/>
      <c r="TUF46" s="23"/>
      <c r="TUG46" s="23"/>
      <c r="TUH46" s="23"/>
      <c r="TUI46" s="23"/>
      <c r="TUJ46" s="23"/>
      <c r="TUK46" s="23"/>
      <c r="TUL46" s="23"/>
      <c r="TUM46" s="23"/>
      <c r="TUN46" s="23"/>
      <c r="TUO46" s="23"/>
      <c r="TUP46" s="23"/>
      <c r="TUQ46" s="23"/>
      <c r="TUR46" s="23"/>
      <c r="TUS46" s="23"/>
      <c r="TUT46" s="23"/>
      <c r="TUU46" s="23"/>
      <c r="TUV46" s="23"/>
      <c r="TUW46" s="23"/>
      <c r="TUX46" s="23"/>
      <c r="TUY46" s="23"/>
      <c r="TUZ46" s="23"/>
      <c r="TVA46" s="23"/>
      <c r="TVB46" s="23"/>
      <c r="TVC46" s="23"/>
      <c r="TVD46" s="23"/>
      <c r="TVE46" s="23"/>
      <c r="TVF46" s="23"/>
      <c r="TVG46" s="23"/>
      <c r="TVH46" s="23"/>
      <c r="TVI46" s="23"/>
      <c r="TVJ46" s="23"/>
      <c r="TVK46" s="23"/>
      <c r="TVL46" s="23"/>
      <c r="TVM46" s="23"/>
      <c r="TVN46" s="23"/>
      <c r="TVO46" s="23"/>
      <c r="TVP46" s="23"/>
      <c r="TVQ46" s="23"/>
      <c r="TVR46" s="23"/>
      <c r="TVS46" s="23"/>
      <c r="TVT46" s="23"/>
      <c r="TVU46" s="23"/>
      <c r="TVV46" s="23"/>
      <c r="TVW46" s="23"/>
      <c r="TVX46" s="23"/>
      <c r="TVY46" s="23"/>
      <c r="TVZ46" s="23"/>
      <c r="TWA46" s="23"/>
      <c r="TWB46" s="23"/>
      <c r="TWC46" s="23"/>
      <c r="TWD46" s="23"/>
      <c r="TWE46" s="23"/>
      <c r="TWF46" s="23"/>
      <c r="TWG46" s="23"/>
      <c r="TWH46" s="23"/>
      <c r="TWI46" s="23"/>
      <c r="TWJ46" s="23"/>
      <c r="TWK46" s="23"/>
      <c r="TWL46" s="23"/>
      <c r="TWM46" s="23"/>
      <c r="TWN46" s="23"/>
      <c r="TWO46" s="23"/>
      <c r="TWP46" s="23"/>
      <c r="TWQ46" s="23"/>
      <c r="TWR46" s="23"/>
      <c r="TWS46" s="23"/>
      <c r="TWT46" s="23"/>
      <c r="TWU46" s="23"/>
      <c r="TWV46" s="23"/>
      <c r="TWW46" s="23"/>
      <c r="TWX46" s="23"/>
      <c r="TWY46" s="23"/>
      <c r="TWZ46" s="23"/>
      <c r="TXA46" s="23"/>
      <c r="TXB46" s="23"/>
      <c r="TXC46" s="23"/>
      <c r="TXD46" s="23"/>
      <c r="TXE46" s="23"/>
      <c r="TXF46" s="23"/>
      <c r="TXG46" s="23"/>
      <c r="TXH46" s="23"/>
      <c r="TXI46" s="23"/>
      <c r="TXJ46" s="23"/>
      <c r="TXK46" s="23"/>
      <c r="TXL46" s="23"/>
      <c r="TXM46" s="23"/>
      <c r="TXN46" s="23"/>
      <c r="TXO46" s="23"/>
      <c r="TXP46" s="23"/>
      <c r="TXQ46" s="23"/>
      <c r="TXR46" s="23"/>
      <c r="TXS46" s="23"/>
      <c r="TXT46" s="23"/>
      <c r="TXU46" s="23"/>
      <c r="TXV46" s="23"/>
      <c r="TXW46" s="23"/>
      <c r="TXX46" s="23"/>
      <c r="TXY46" s="23"/>
      <c r="TXZ46" s="23"/>
      <c r="TYA46" s="23"/>
      <c r="TYB46" s="23"/>
      <c r="TYC46" s="23"/>
      <c r="TYD46" s="23"/>
      <c r="TYE46" s="23"/>
      <c r="TYF46" s="23"/>
      <c r="TYG46" s="23"/>
      <c r="TYH46" s="23"/>
      <c r="TYI46" s="23"/>
      <c r="TYJ46" s="23"/>
      <c r="TYK46" s="23"/>
      <c r="TYL46" s="23"/>
      <c r="TYM46" s="23"/>
      <c r="TYN46" s="23"/>
      <c r="TYO46" s="23"/>
      <c r="TYP46" s="23"/>
      <c r="TYQ46" s="23"/>
      <c r="TYR46" s="23"/>
      <c r="TYS46" s="23"/>
      <c r="TYT46" s="23"/>
      <c r="TYU46" s="23"/>
      <c r="TYV46" s="23"/>
      <c r="TYW46" s="23"/>
      <c r="TYX46" s="23"/>
      <c r="TYY46" s="23"/>
      <c r="TYZ46" s="23"/>
      <c r="TZA46" s="23"/>
      <c r="TZB46" s="23"/>
      <c r="TZC46" s="23"/>
      <c r="TZD46" s="23"/>
      <c r="TZE46" s="23"/>
      <c r="TZF46" s="23"/>
      <c r="TZG46" s="23"/>
      <c r="TZH46" s="23"/>
      <c r="TZI46" s="23"/>
      <c r="TZJ46" s="23"/>
      <c r="TZK46" s="23"/>
      <c r="TZL46" s="23"/>
      <c r="TZM46" s="23"/>
      <c r="TZN46" s="23"/>
      <c r="TZO46" s="23"/>
      <c r="TZP46" s="23"/>
      <c r="TZQ46" s="23"/>
      <c r="TZR46" s="23"/>
      <c r="TZS46" s="23"/>
      <c r="TZT46" s="23"/>
      <c r="TZU46" s="23"/>
      <c r="TZV46" s="23"/>
      <c r="TZW46" s="23"/>
      <c r="TZX46" s="23"/>
      <c r="TZY46" s="23"/>
      <c r="TZZ46" s="23"/>
      <c r="UAA46" s="23"/>
      <c r="UAB46" s="23"/>
      <c r="UAC46" s="23"/>
      <c r="UAD46" s="23"/>
      <c r="UAE46" s="23"/>
      <c r="UAF46" s="23"/>
      <c r="UAG46" s="23"/>
      <c r="UAH46" s="23"/>
      <c r="UAI46" s="23"/>
      <c r="UAJ46" s="23"/>
      <c r="UAK46" s="23"/>
      <c r="UAL46" s="23"/>
      <c r="UAM46" s="23"/>
      <c r="UAN46" s="23"/>
      <c r="UAO46" s="23"/>
      <c r="UAP46" s="23"/>
      <c r="UAQ46" s="23"/>
      <c r="UAR46" s="23"/>
      <c r="UAS46" s="23"/>
      <c r="UAT46" s="23"/>
      <c r="UAU46" s="23"/>
      <c r="UAV46" s="23"/>
      <c r="UAW46" s="23"/>
      <c r="UAX46" s="23"/>
      <c r="UAY46" s="23"/>
      <c r="UAZ46" s="23"/>
      <c r="UBA46" s="23"/>
      <c r="UBB46" s="23"/>
      <c r="UBC46" s="23"/>
      <c r="UBD46" s="23"/>
      <c r="UBE46" s="23"/>
      <c r="UBF46" s="23"/>
      <c r="UBG46" s="23"/>
      <c r="UBH46" s="23"/>
      <c r="UBI46" s="23"/>
      <c r="UBJ46" s="23"/>
      <c r="UBK46" s="23"/>
      <c r="UBL46" s="23"/>
      <c r="UBM46" s="23"/>
      <c r="UBN46" s="23"/>
      <c r="UBO46" s="23"/>
      <c r="UBP46" s="23"/>
      <c r="UBQ46" s="23"/>
      <c r="UBR46" s="23"/>
      <c r="UBS46" s="23"/>
      <c r="UBT46" s="23"/>
      <c r="UBU46" s="23"/>
      <c r="UBV46" s="23"/>
      <c r="UBW46" s="23"/>
      <c r="UBX46" s="23"/>
      <c r="UBY46" s="23"/>
      <c r="UBZ46" s="23"/>
      <c r="UCA46" s="23"/>
      <c r="UCB46" s="23"/>
      <c r="UCC46" s="23"/>
      <c r="UCD46" s="23"/>
      <c r="UCE46" s="23"/>
      <c r="UCF46" s="23"/>
      <c r="UCG46" s="23"/>
      <c r="UCH46" s="23"/>
      <c r="UCI46" s="23"/>
      <c r="UCJ46" s="23"/>
      <c r="UCK46" s="23"/>
      <c r="UCL46" s="23"/>
      <c r="UCM46" s="23"/>
      <c r="UCN46" s="23"/>
      <c r="UCO46" s="23"/>
      <c r="UCP46" s="23"/>
      <c r="UCQ46" s="23"/>
      <c r="UCR46" s="23"/>
      <c r="UCS46" s="23"/>
      <c r="UCT46" s="23"/>
      <c r="UCU46" s="23"/>
      <c r="UCV46" s="23"/>
      <c r="UCW46" s="23"/>
      <c r="UCX46" s="23"/>
      <c r="UCY46" s="23"/>
      <c r="UCZ46" s="23"/>
      <c r="UDA46" s="23"/>
      <c r="UDB46" s="23"/>
      <c r="UDC46" s="23"/>
      <c r="UDD46" s="23"/>
      <c r="UDE46" s="23"/>
      <c r="UDF46" s="23"/>
      <c r="UDG46" s="23"/>
      <c r="UDH46" s="23"/>
      <c r="UDI46" s="23"/>
      <c r="UDJ46" s="23"/>
      <c r="UDK46" s="23"/>
      <c r="UDL46" s="23"/>
      <c r="UDM46" s="23"/>
      <c r="UDN46" s="23"/>
      <c r="UDO46" s="23"/>
      <c r="UDP46" s="23"/>
      <c r="UDQ46" s="23"/>
      <c r="UDR46" s="23"/>
      <c r="UDS46" s="23"/>
      <c r="UDT46" s="23"/>
      <c r="UDU46" s="23"/>
      <c r="UDV46" s="23"/>
      <c r="UDW46" s="23"/>
      <c r="UDX46" s="23"/>
      <c r="UDY46" s="23"/>
      <c r="UDZ46" s="23"/>
      <c r="UEA46" s="23"/>
      <c r="UEB46" s="23"/>
      <c r="UEC46" s="23"/>
      <c r="UED46" s="23"/>
      <c r="UEE46" s="23"/>
      <c r="UEF46" s="23"/>
      <c r="UEG46" s="23"/>
      <c r="UEH46" s="23"/>
      <c r="UEI46" s="23"/>
      <c r="UEJ46" s="23"/>
      <c r="UEK46" s="23"/>
      <c r="UEL46" s="23"/>
      <c r="UEM46" s="23"/>
      <c r="UEN46" s="23"/>
      <c r="UEO46" s="23"/>
      <c r="UEP46" s="23"/>
      <c r="UEQ46" s="23"/>
      <c r="UER46" s="23"/>
      <c r="UES46" s="23"/>
      <c r="UET46" s="23"/>
      <c r="UEU46" s="23"/>
      <c r="UEV46" s="23"/>
      <c r="UEW46" s="23"/>
      <c r="UEX46" s="23"/>
      <c r="UEY46" s="23"/>
      <c r="UEZ46" s="23"/>
      <c r="UFA46" s="23"/>
      <c r="UFB46" s="23"/>
      <c r="UFC46" s="23"/>
      <c r="UFD46" s="23"/>
      <c r="UFE46" s="23"/>
      <c r="UFF46" s="23"/>
      <c r="UFG46" s="23"/>
      <c r="UFH46" s="23"/>
      <c r="UFI46" s="23"/>
      <c r="UFJ46" s="23"/>
      <c r="UFK46" s="23"/>
      <c r="UFL46" s="23"/>
      <c r="UFM46" s="23"/>
      <c r="UFN46" s="23"/>
      <c r="UFO46" s="23"/>
      <c r="UFP46" s="23"/>
      <c r="UFQ46" s="23"/>
      <c r="UFR46" s="23"/>
      <c r="UFS46" s="23"/>
      <c r="UFT46" s="23"/>
      <c r="UFU46" s="23"/>
      <c r="UFV46" s="23"/>
      <c r="UFW46" s="23"/>
      <c r="UFX46" s="23"/>
      <c r="UFY46" s="23"/>
      <c r="UFZ46" s="23"/>
      <c r="UGA46" s="23"/>
      <c r="UGB46" s="23"/>
      <c r="UGC46" s="23"/>
      <c r="UGD46" s="23"/>
      <c r="UGE46" s="23"/>
      <c r="UGF46" s="23"/>
      <c r="UGG46" s="23"/>
      <c r="UGH46" s="23"/>
      <c r="UGI46" s="23"/>
      <c r="UGJ46" s="23"/>
      <c r="UGK46" s="23"/>
      <c r="UGL46" s="23"/>
      <c r="UGM46" s="23"/>
      <c r="UGN46" s="23"/>
      <c r="UGO46" s="23"/>
      <c r="UGP46" s="23"/>
      <c r="UGQ46" s="23"/>
      <c r="UGR46" s="23"/>
      <c r="UGS46" s="23"/>
      <c r="UGT46" s="23"/>
      <c r="UGU46" s="23"/>
      <c r="UGV46" s="23"/>
      <c r="UGW46" s="23"/>
      <c r="UGX46" s="23"/>
      <c r="UGY46" s="23"/>
      <c r="UGZ46" s="23"/>
      <c r="UHA46" s="23"/>
      <c r="UHB46" s="23"/>
      <c r="UHC46" s="23"/>
      <c r="UHD46" s="23"/>
      <c r="UHE46" s="23"/>
      <c r="UHF46" s="23"/>
      <c r="UHG46" s="23"/>
      <c r="UHH46" s="23"/>
      <c r="UHI46" s="23"/>
      <c r="UHJ46" s="23"/>
      <c r="UHK46" s="23"/>
      <c r="UHL46" s="23"/>
      <c r="UHM46" s="23"/>
      <c r="UHN46" s="23"/>
      <c r="UHO46" s="23"/>
      <c r="UHP46" s="23"/>
      <c r="UHQ46" s="23"/>
      <c r="UHR46" s="23"/>
      <c r="UHS46" s="23"/>
      <c r="UHT46" s="23"/>
      <c r="UHU46" s="23"/>
      <c r="UHV46" s="23"/>
      <c r="UHW46" s="23"/>
      <c r="UHX46" s="23"/>
      <c r="UHY46" s="23"/>
      <c r="UHZ46" s="23"/>
      <c r="UIA46" s="23"/>
      <c r="UIB46" s="23"/>
      <c r="UIC46" s="23"/>
      <c r="UID46" s="23"/>
      <c r="UIE46" s="23"/>
      <c r="UIF46" s="23"/>
      <c r="UIG46" s="23"/>
      <c r="UIH46" s="23"/>
      <c r="UII46" s="23"/>
      <c r="UIJ46" s="23"/>
      <c r="UIK46" s="23"/>
      <c r="UIL46" s="23"/>
      <c r="UIM46" s="23"/>
      <c r="UIN46" s="23"/>
      <c r="UIO46" s="23"/>
      <c r="UIP46" s="23"/>
      <c r="UIQ46" s="23"/>
      <c r="UIR46" s="23"/>
      <c r="UIS46" s="23"/>
      <c r="UIT46" s="23"/>
      <c r="UIU46" s="23"/>
      <c r="UIV46" s="23"/>
      <c r="UIW46" s="23"/>
      <c r="UIX46" s="23"/>
      <c r="UIY46" s="23"/>
      <c r="UIZ46" s="23"/>
      <c r="UJA46" s="23"/>
      <c r="UJB46" s="23"/>
      <c r="UJC46" s="23"/>
      <c r="UJD46" s="23"/>
      <c r="UJE46" s="23"/>
      <c r="UJF46" s="23"/>
      <c r="UJG46" s="23"/>
      <c r="UJH46" s="23"/>
      <c r="UJI46" s="23"/>
      <c r="UJJ46" s="23"/>
      <c r="UJK46" s="23"/>
      <c r="UJL46" s="23"/>
      <c r="UJM46" s="23"/>
      <c r="UJN46" s="23"/>
      <c r="UJO46" s="23"/>
      <c r="UJP46" s="23"/>
      <c r="UJQ46" s="23"/>
      <c r="UJR46" s="23"/>
      <c r="UJS46" s="23"/>
      <c r="UJT46" s="23"/>
      <c r="UJU46" s="23"/>
      <c r="UJV46" s="23"/>
      <c r="UJW46" s="23"/>
      <c r="UJX46" s="23"/>
      <c r="UJY46" s="23"/>
      <c r="UJZ46" s="23"/>
      <c r="UKA46" s="23"/>
      <c r="UKB46" s="23"/>
      <c r="UKC46" s="23"/>
      <c r="UKD46" s="23"/>
      <c r="UKE46" s="23"/>
      <c r="UKF46" s="23"/>
      <c r="UKG46" s="23"/>
      <c r="UKH46" s="23"/>
      <c r="UKI46" s="23"/>
      <c r="UKJ46" s="23"/>
      <c r="UKK46" s="23"/>
      <c r="UKL46" s="23"/>
      <c r="UKM46" s="23"/>
      <c r="UKN46" s="23"/>
      <c r="UKO46" s="23"/>
      <c r="UKP46" s="23"/>
      <c r="UKQ46" s="23"/>
      <c r="UKR46" s="23"/>
      <c r="UKS46" s="23"/>
      <c r="UKT46" s="23"/>
      <c r="UKU46" s="23"/>
      <c r="UKV46" s="23"/>
      <c r="UKW46" s="23"/>
      <c r="UKX46" s="23"/>
      <c r="UKY46" s="23"/>
      <c r="UKZ46" s="23"/>
      <c r="ULA46" s="23"/>
      <c r="ULB46" s="23"/>
      <c r="ULC46" s="23"/>
      <c r="ULD46" s="23"/>
      <c r="ULE46" s="23"/>
      <c r="ULF46" s="23"/>
      <c r="ULG46" s="23"/>
      <c r="ULH46" s="23"/>
      <c r="ULI46" s="23"/>
      <c r="ULJ46" s="23"/>
      <c r="ULK46" s="23"/>
      <c r="ULL46" s="23"/>
      <c r="ULM46" s="23"/>
      <c r="ULN46" s="23"/>
      <c r="ULO46" s="23"/>
      <c r="ULP46" s="23"/>
      <c r="ULQ46" s="23"/>
      <c r="ULR46" s="23"/>
      <c r="ULS46" s="23"/>
      <c r="ULT46" s="23"/>
      <c r="ULU46" s="23"/>
      <c r="ULV46" s="23"/>
      <c r="ULW46" s="23"/>
      <c r="ULX46" s="23"/>
      <c r="ULY46" s="23"/>
      <c r="ULZ46" s="23"/>
      <c r="UMA46" s="23"/>
      <c r="UMB46" s="23"/>
      <c r="UMC46" s="23"/>
      <c r="UMD46" s="23"/>
      <c r="UME46" s="23"/>
      <c r="UMF46" s="23"/>
      <c r="UMG46" s="23"/>
      <c r="UMH46" s="23"/>
      <c r="UMI46" s="23"/>
      <c r="UMJ46" s="23"/>
      <c r="UMK46" s="23"/>
      <c r="UML46" s="23"/>
      <c r="UMM46" s="23"/>
      <c r="UMN46" s="23"/>
      <c r="UMO46" s="23"/>
      <c r="UMP46" s="23"/>
      <c r="UMQ46" s="23"/>
      <c r="UMR46" s="23"/>
      <c r="UMS46" s="23"/>
      <c r="UMT46" s="23"/>
      <c r="UMU46" s="23"/>
      <c r="UMV46" s="23"/>
      <c r="UMW46" s="23"/>
      <c r="UMX46" s="23"/>
      <c r="UMY46" s="23"/>
      <c r="UMZ46" s="23"/>
      <c r="UNA46" s="23"/>
      <c r="UNB46" s="23"/>
      <c r="UNC46" s="23"/>
      <c r="UND46" s="23"/>
      <c r="UNE46" s="23"/>
      <c r="UNF46" s="23"/>
      <c r="UNG46" s="23"/>
      <c r="UNH46" s="23"/>
      <c r="UNI46" s="23"/>
      <c r="UNJ46" s="23"/>
      <c r="UNK46" s="23"/>
      <c r="UNL46" s="23"/>
      <c r="UNM46" s="23"/>
      <c r="UNN46" s="23"/>
      <c r="UNO46" s="23"/>
      <c r="UNP46" s="23"/>
      <c r="UNQ46" s="23"/>
      <c r="UNR46" s="23"/>
      <c r="UNS46" s="23"/>
      <c r="UNT46" s="23"/>
      <c r="UNU46" s="23"/>
      <c r="UNV46" s="23"/>
      <c r="UNW46" s="23"/>
      <c r="UNX46" s="23"/>
      <c r="UNY46" s="23"/>
      <c r="UNZ46" s="23"/>
      <c r="UOA46" s="23"/>
      <c r="UOB46" s="23"/>
      <c r="UOC46" s="23"/>
      <c r="UOD46" s="23"/>
      <c r="UOE46" s="23"/>
      <c r="UOF46" s="23"/>
      <c r="UOG46" s="23"/>
      <c r="UOH46" s="23"/>
      <c r="UOI46" s="23"/>
      <c r="UOJ46" s="23"/>
      <c r="UOK46" s="23"/>
      <c r="UOL46" s="23"/>
      <c r="UOM46" s="23"/>
      <c r="UON46" s="23"/>
      <c r="UOO46" s="23"/>
      <c r="UOP46" s="23"/>
      <c r="UOQ46" s="23"/>
      <c r="UOR46" s="23"/>
      <c r="UOS46" s="23"/>
      <c r="UOT46" s="23"/>
      <c r="UOU46" s="23"/>
      <c r="UOV46" s="23"/>
      <c r="UOW46" s="23"/>
      <c r="UOX46" s="23"/>
      <c r="UOY46" s="23"/>
      <c r="UOZ46" s="23"/>
      <c r="UPA46" s="23"/>
      <c r="UPB46" s="23"/>
      <c r="UPC46" s="23"/>
      <c r="UPD46" s="23"/>
      <c r="UPE46" s="23"/>
      <c r="UPF46" s="23"/>
      <c r="UPG46" s="23"/>
      <c r="UPH46" s="23"/>
      <c r="UPI46" s="23"/>
      <c r="UPJ46" s="23"/>
      <c r="UPK46" s="23"/>
      <c r="UPL46" s="23"/>
      <c r="UPM46" s="23"/>
      <c r="UPN46" s="23"/>
      <c r="UPO46" s="23"/>
      <c r="UPP46" s="23"/>
      <c r="UPQ46" s="23"/>
      <c r="UPR46" s="23"/>
      <c r="UPS46" s="23"/>
      <c r="UPT46" s="23"/>
      <c r="UPU46" s="23"/>
      <c r="UPV46" s="23"/>
      <c r="UPW46" s="23"/>
      <c r="UPX46" s="23"/>
      <c r="UPY46" s="23"/>
      <c r="UPZ46" s="23"/>
      <c r="UQA46" s="23"/>
      <c r="UQB46" s="23"/>
      <c r="UQC46" s="23"/>
      <c r="UQD46" s="23"/>
      <c r="UQE46" s="23"/>
      <c r="UQF46" s="23"/>
      <c r="UQG46" s="23"/>
      <c r="UQH46" s="23"/>
      <c r="UQI46" s="23"/>
      <c r="UQJ46" s="23"/>
      <c r="UQK46" s="23"/>
      <c r="UQL46" s="23"/>
      <c r="UQM46" s="23"/>
      <c r="UQN46" s="23"/>
      <c r="UQO46" s="23"/>
      <c r="UQP46" s="23"/>
      <c r="UQQ46" s="23"/>
      <c r="UQR46" s="23"/>
      <c r="UQS46" s="23"/>
      <c r="UQT46" s="23"/>
      <c r="UQU46" s="23"/>
      <c r="UQV46" s="23"/>
      <c r="UQW46" s="23"/>
      <c r="UQX46" s="23"/>
      <c r="UQY46" s="23"/>
      <c r="UQZ46" s="23"/>
      <c r="URA46" s="23"/>
      <c r="URB46" s="23"/>
      <c r="URC46" s="23"/>
      <c r="URD46" s="23"/>
      <c r="URE46" s="23"/>
      <c r="URF46" s="23"/>
      <c r="URG46" s="23"/>
      <c r="URH46" s="23"/>
      <c r="URI46" s="23"/>
      <c r="URJ46" s="23"/>
      <c r="URK46" s="23"/>
      <c r="URL46" s="23"/>
      <c r="URM46" s="23"/>
      <c r="URN46" s="23"/>
      <c r="URO46" s="23"/>
      <c r="URP46" s="23"/>
      <c r="URQ46" s="23"/>
      <c r="URR46" s="23"/>
      <c r="URS46" s="23"/>
      <c r="URT46" s="23"/>
      <c r="URU46" s="23"/>
      <c r="URV46" s="23"/>
      <c r="URW46" s="23"/>
      <c r="URX46" s="23"/>
      <c r="URY46" s="23"/>
      <c r="URZ46" s="23"/>
      <c r="USA46" s="23"/>
      <c r="USB46" s="23"/>
      <c r="USC46" s="23"/>
      <c r="USD46" s="23"/>
      <c r="USE46" s="23"/>
      <c r="USF46" s="23"/>
      <c r="USG46" s="23"/>
      <c r="USH46" s="23"/>
      <c r="USI46" s="23"/>
      <c r="USJ46" s="23"/>
      <c r="USK46" s="23"/>
      <c r="USL46" s="23"/>
      <c r="USM46" s="23"/>
      <c r="USN46" s="23"/>
      <c r="USO46" s="23"/>
      <c r="USP46" s="23"/>
      <c r="USQ46" s="23"/>
      <c r="USR46" s="23"/>
      <c r="USS46" s="23"/>
      <c r="UST46" s="23"/>
      <c r="USU46" s="23"/>
      <c r="USV46" s="23"/>
      <c r="USW46" s="23"/>
      <c r="USX46" s="23"/>
      <c r="USY46" s="23"/>
      <c r="USZ46" s="23"/>
      <c r="UTA46" s="23"/>
      <c r="UTB46" s="23"/>
      <c r="UTC46" s="23"/>
      <c r="UTD46" s="23"/>
      <c r="UTE46" s="23"/>
      <c r="UTF46" s="23"/>
      <c r="UTG46" s="23"/>
      <c r="UTH46" s="23"/>
      <c r="UTI46" s="23"/>
      <c r="UTJ46" s="23"/>
      <c r="UTK46" s="23"/>
      <c r="UTL46" s="23"/>
      <c r="UTM46" s="23"/>
      <c r="UTN46" s="23"/>
      <c r="UTO46" s="23"/>
      <c r="UTP46" s="23"/>
      <c r="UTQ46" s="23"/>
      <c r="UTR46" s="23"/>
      <c r="UTS46" s="23"/>
      <c r="UTT46" s="23"/>
      <c r="UTU46" s="23"/>
      <c r="UTV46" s="23"/>
      <c r="UTW46" s="23"/>
      <c r="UTX46" s="23"/>
      <c r="UTY46" s="23"/>
      <c r="UTZ46" s="23"/>
      <c r="UUA46" s="23"/>
      <c r="UUB46" s="23"/>
      <c r="UUC46" s="23"/>
      <c r="UUD46" s="23"/>
      <c r="UUE46" s="23"/>
      <c r="UUF46" s="23"/>
      <c r="UUG46" s="23"/>
      <c r="UUH46" s="23"/>
      <c r="UUI46" s="23"/>
      <c r="UUJ46" s="23"/>
      <c r="UUK46" s="23"/>
      <c r="UUL46" s="23"/>
      <c r="UUM46" s="23"/>
      <c r="UUN46" s="23"/>
      <c r="UUO46" s="23"/>
      <c r="UUP46" s="23"/>
      <c r="UUQ46" s="23"/>
      <c r="UUR46" s="23"/>
      <c r="UUS46" s="23"/>
      <c r="UUT46" s="23"/>
      <c r="UUU46" s="23"/>
      <c r="UUV46" s="23"/>
      <c r="UUW46" s="23"/>
      <c r="UUX46" s="23"/>
      <c r="UUY46" s="23"/>
      <c r="UUZ46" s="23"/>
      <c r="UVA46" s="23"/>
      <c r="UVB46" s="23"/>
      <c r="UVC46" s="23"/>
      <c r="UVD46" s="23"/>
      <c r="UVE46" s="23"/>
      <c r="UVF46" s="23"/>
      <c r="UVG46" s="23"/>
      <c r="UVH46" s="23"/>
      <c r="UVI46" s="23"/>
      <c r="UVJ46" s="23"/>
      <c r="UVK46" s="23"/>
      <c r="UVL46" s="23"/>
      <c r="UVM46" s="23"/>
      <c r="UVN46" s="23"/>
      <c r="UVO46" s="23"/>
      <c r="UVP46" s="23"/>
      <c r="UVQ46" s="23"/>
      <c r="UVR46" s="23"/>
      <c r="UVS46" s="23"/>
      <c r="UVT46" s="23"/>
      <c r="UVU46" s="23"/>
      <c r="UVV46" s="23"/>
      <c r="UVW46" s="23"/>
      <c r="UVX46" s="23"/>
      <c r="UVY46" s="23"/>
      <c r="UVZ46" s="23"/>
      <c r="UWA46" s="23"/>
      <c r="UWB46" s="23"/>
      <c r="UWC46" s="23"/>
      <c r="UWD46" s="23"/>
      <c r="UWE46" s="23"/>
      <c r="UWF46" s="23"/>
      <c r="UWG46" s="23"/>
      <c r="UWH46" s="23"/>
      <c r="UWI46" s="23"/>
      <c r="UWJ46" s="23"/>
      <c r="UWK46" s="23"/>
      <c r="UWL46" s="23"/>
      <c r="UWM46" s="23"/>
      <c r="UWN46" s="23"/>
      <c r="UWO46" s="23"/>
      <c r="UWP46" s="23"/>
      <c r="UWQ46" s="23"/>
      <c r="UWR46" s="23"/>
      <c r="UWS46" s="23"/>
      <c r="UWT46" s="23"/>
      <c r="UWU46" s="23"/>
      <c r="UWV46" s="23"/>
      <c r="UWW46" s="23"/>
      <c r="UWX46" s="23"/>
      <c r="UWY46" s="23"/>
      <c r="UWZ46" s="23"/>
      <c r="UXA46" s="23"/>
      <c r="UXB46" s="23"/>
      <c r="UXC46" s="23"/>
      <c r="UXD46" s="23"/>
      <c r="UXE46" s="23"/>
      <c r="UXF46" s="23"/>
      <c r="UXG46" s="23"/>
      <c r="UXH46" s="23"/>
      <c r="UXI46" s="23"/>
      <c r="UXJ46" s="23"/>
      <c r="UXK46" s="23"/>
      <c r="UXL46" s="23"/>
      <c r="UXM46" s="23"/>
      <c r="UXN46" s="23"/>
      <c r="UXO46" s="23"/>
      <c r="UXP46" s="23"/>
      <c r="UXQ46" s="23"/>
      <c r="UXR46" s="23"/>
      <c r="UXS46" s="23"/>
      <c r="UXT46" s="23"/>
      <c r="UXU46" s="23"/>
      <c r="UXV46" s="23"/>
      <c r="UXW46" s="23"/>
      <c r="UXX46" s="23"/>
      <c r="UXY46" s="23"/>
      <c r="UXZ46" s="23"/>
      <c r="UYA46" s="23"/>
      <c r="UYB46" s="23"/>
      <c r="UYC46" s="23"/>
      <c r="UYD46" s="23"/>
      <c r="UYE46" s="23"/>
      <c r="UYF46" s="23"/>
      <c r="UYG46" s="23"/>
      <c r="UYH46" s="23"/>
      <c r="UYI46" s="23"/>
      <c r="UYJ46" s="23"/>
      <c r="UYK46" s="23"/>
      <c r="UYL46" s="23"/>
      <c r="UYM46" s="23"/>
      <c r="UYN46" s="23"/>
      <c r="UYO46" s="23"/>
      <c r="UYP46" s="23"/>
      <c r="UYQ46" s="23"/>
      <c r="UYR46" s="23"/>
      <c r="UYS46" s="23"/>
      <c r="UYT46" s="23"/>
      <c r="UYU46" s="23"/>
      <c r="UYV46" s="23"/>
      <c r="UYW46" s="23"/>
      <c r="UYX46" s="23"/>
      <c r="UYY46" s="23"/>
      <c r="UYZ46" s="23"/>
      <c r="UZA46" s="23"/>
      <c r="UZB46" s="23"/>
      <c r="UZC46" s="23"/>
      <c r="UZD46" s="23"/>
      <c r="UZE46" s="23"/>
      <c r="UZF46" s="23"/>
      <c r="UZG46" s="23"/>
      <c r="UZH46" s="23"/>
      <c r="UZI46" s="23"/>
      <c r="UZJ46" s="23"/>
      <c r="UZK46" s="23"/>
      <c r="UZL46" s="23"/>
      <c r="UZM46" s="23"/>
      <c r="UZN46" s="23"/>
      <c r="UZO46" s="23"/>
      <c r="UZP46" s="23"/>
      <c r="UZQ46" s="23"/>
      <c r="UZR46" s="23"/>
      <c r="UZS46" s="23"/>
      <c r="UZT46" s="23"/>
      <c r="UZU46" s="23"/>
      <c r="UZV46" s="23"/>
      <c r="UZW46" s="23"/>
      <c r="UZX46" s="23"/>
      <c r="UZY46" s="23"/>
      <c r="UZZ46" s="23"/>
      <c r="VAA46" s="23"/>
      <c r="VAB46" s="23"/>
      <c r="VAC46" s="23"/>
      <c r="VAD46" s="23"/>
      <c r="VAE46" s="23"/>
      <c r="VAF46" s="23"/>
      <c r="VAG46" s="23"/>
      <c r="VAH46" s="23"/>
      <c r="VAI46" s="23"/>
      <c r="VAJ46" s="23"/>
      <c r="VAK46" s="23"/>
      <c r="VAL46" s="23"/>
      <c r="VAM46" s="23"/>
      <c r="VAN46" s="23"/>
      <c r="VAO46" s="23"/>
      <c r="VAP46" s="23"/>
      <c r="VAQ46" s="23"/>
      <c r="VAR46" s="23"/>
      <c r="VAS46" s="23"/>
      <c r="VAT46" s="23"/>
      <c r="VAU46" s="23"/>
      <c r="VAV46" s="23"/>
      <c r="VAW46" s="23"/>
      <c r="VAX46" s="23"/>
      <c r="VAY46" s="23"/>
      <c r="VAZ46" s="23"/>
      <c r="VBA46" s="23"/>
      <c r="VBB46" s="23"/>
      <c r="VBC46" s="23"/>
      <c r="VBD46" s="23"/>
      <c r="VBE46" s="23"/>
      <c r="VBF46" s="23"/>
      <c r="VBG46" s="23"/>
      <c r="VBH46" s="23"/>
      <c r="VBI46" s="23"/>
      <c r="VBJ46" s="23"/>
      <c r="VBK46" s="23"/>
      <c r="VBL46" s="23"/>
      <c r="VBM46" s="23"/>
      <c r="VBN46" s="23"/>
      <c r="VBO46" s="23"/>
      <c r="VBP46" s="23"/>
      <c r="VBQ46" s="23"/>
      <c r="VBR46" s="23"/>
      <c r="VBS46" s="23"/>
      <c r="VBT46" s="23"/>
      <c r="VBU46" s="23"/>
      <c r="VBV46" s="23"/>
      <c r="VBW46" s="23"/>
      <c r="VBX46" s="23"/>
      <c r="VBY46" s="23"/>
      <c r="VBZ46" s="23"/>
      <c r="VCA46" s="23"/>
      <c r="VCB46" s="23"/>
      <c r="VCC46" s="23"/>
      <c r="VCD46" s="23"/>
      <c r="VCE46" s="23"/>
      <c r="VCF46" s="23"/>
      <c r="VCG46" s="23"/>
      <c r="VCH46" s="23"/>
      <c r="VCI46" s="23"/>
      <c r="VCJ46" s="23"/>
      <c r="VCK46" s="23"/>
      <c r="VCL46" s="23"/>
      <c r="VCM46" s="23"/>
      <c r="VCN46" s="23"/>
      <c r="VCO46" s="23"/>
      <c r="VCP46" s="23"/>
      <c r="VCQ46" s="23"/>
      <c r="VCR46" s="23"/>
      <c r="VCS46" s="23"/>
      <c r="VCT46" s="23"/>
      <c r="VCU46" s="23"/>
      <c r="VCV46" s="23"/>
      <c r="VCW46" s="23"/>
      <c r="VCX46" s="23"/>
      <c r="VCY46" s="23"/>
      <c r="VCZ46" s="23"/>
      <c r="VDA46" s="23"/>
      <c r="VDB46" s="23"/>
      <c r="VDC46" s="23"/>
      <c r="VDD46" s="23"/>
      <c r="VDE46" s="23"/>
      <c r="VDF46" s="23"/>
      <c r="VDG46" s="23"/>
      <c r="VDH46" s="23"/>
      <c r="VDI46" s="23"/>
      <c r="VDJ46" s="23"/>
      <c r="VDK46" s="23"/>
      <c r="VDL46" s="23"/>
      <c r="VDM46" s="23"/>
      <c r="VDN46" s="23"/>
      <c r="VDO46" s="23"/>
      <c r="VDP46" s="23"/>
      <c r="VDQ46" s="23"/>
      <c r="VDR46" s="23"/>
      <c r="VDS46" s="23"/>
      <c r="VDT46" s="23"/>
      <c r="VDU46" s="23"/>
      <c r="VDV46" s="23"/>
      <c r="VDW46" s="23"/>
      <c r="VDX46" s="23"/>
      <c r="VDY46" s="23"/>
      <c r="VDZ46" s="23"/>
      <c r="VEA46" s="23"/>
      <c r="VEB46" s="23"/>
      <c r="VEC46" s="23"/>
      <c r="VED46" s="23"/>
      <c r="VEE46" s="23"/>
      <c r="VEF46" s="23"/>
      <c r="VEG46" s="23"/>
      <c r="VEH46" s="23"/>
      <c r="VEI46" s="23"/>
      <c r="VEJ46" s="23"/>
      <c r="VEK46" s="23"/>
      <c r="VEL46" s="23"/>
      <c r="VEM46" s="23"/>
      <c r="VEN46" s="23"/>
      <c r="VEO46" s="23"/>
      <c r="VEP46" s="23"/>
      <c r="VEQ46" s="23"/>
      <c r="VER46" s="23"/>
      <c r="VES46" s="23"/>
      <c r="VET46" s="23"/>
      <c r="VEU46" s="23"/>
      <c r="VEV46" s="23"/>
      <c r="VEW46" s="23"/>
      <c r="VEX46" s="23"/>
      <c r="VEY46" s="23"/>
      <c r="VEZ46" s="23"/>
      <c r="VFA46" s="23"/>
      <c r="VFB46" s="23"/>
      <c r="VFC46" s="23"/>
      <c r="VFD46" s="23"/>
      <c r="VFE46" s="23"/>
      <c r="VFF46" s="23"/>
      <c r="VFG46" s="23"/>
      <c r="VFH46" s="23"/>
      <c r="VFI46" s="23"/>
      <c r="VFJ46" s="23"/>
      <c r="VFK46" s="23"/>
      <c r="VFL46" s="23"/>
      <c r="VFM46" s="23"/>
      <c r="VFN46" s="23"/>
      <c r="VFO46" s="23"/>
      <c r="VFP46" s="23"/>
      <c r="VFQ46" s="23"/>
      <c r="VFR46" s="23"/>
      <c r="VFS46" s="23"/>
      <c r="VFT46" s="23"/>
      <c r="VFU46" s="23"/>
      <c r="VFV46" s="23"/>
      <c r="VFW46" s="23"/>
      <c r="VFX46" s="23"/>
      <c r="VFY46" s="23"/>
      <c r="VFZ46" s="23"/>
      <c r="VGA46" s="23"/>
      <c r="VGB46" s="23"/>
      <c r="VGC46" s="23"/>
      <c r="VGD46" s="23"/>
      <c r="VGE46" s="23"/>
      <c r="VGF46" s="23"/>
      <c r="VGG46" s="23"/>
      <c r="VGH46" s="23"/>
      <c r="VGI46" s="23"/>
      <c r="VGJ46" s="23"/>
      <c r="VGK46" s="23"/>
      <c r="VGL46" s="23"/>
      <c r="VGM46" s="23"/>
      <c r="VGN46" s="23"/>
      <c r="VGO46" s="23"/>
      <c r="VGP46" s="23"/>
      <c r="VGQ46" s="23"/>
      <c r="VGR46" s="23"/>
      <c r="VGS46" s="23"/>
      <c r="VGT46" s="23"/>
      <c r="VGU46" s="23"/>
      <c r="VGV46" s="23"/>
      <c r="VGW46" s="23"/>
      <c r="VGX46" s="23"/>
      <c r="VGY46" s="23"/>
      <c r="VGZ46" s="23"/>
      <c r="VHA46" s="23"/>
      <c r="VHB46" s="23"/>
      <c r="VHC46" s="23"/>
      <c r="VHD46" s="23"/>
      <c r="VHE46" s="23"/>
      <c r="VHF46" s="23"/>
      <c r="VHG46" s="23"/>
      <c r="VHH46" s="23"/>
      <c r="VHI46" s="23"/>
      <c r="VHJ46" s="23"/>
      <c r="VHK46" s="23"/>
      <c r="VHL46" s="23"/>
      <c r="VHM46" s="23"/>
      <c r="VHN46" s="23"/>
      <c r="VHO46" s="23"/>
      <c r="VHP46" s="23"/>
      <c r="VHQ46" s="23"/>
      <c r="VHR46" s="23"/>
      <c r="VHS46" s="23"/>
      <c r="VHT46" s="23"/>
      <c r="VHU46" s="23"/>
      <c r="VHV46" s="23"/>
      <c r="VHW46" s="23"/>
      <c r="VHX46" s="23"/>
      <c r="VHY46" s="23"/>
      <c r="VHZ46" s="23"/>
      <c r="VIA46" s="23"/>
      <c r="VIB46" s="23"/>
      <c r="VIC46" s="23"/>
      <c r="VID46" s="23"/>
      <c r="VIE46" s="23"/>
      <c r="VIF46" s="23"/>
      <c r="VIG46" s="23"/>
      <c r="VIH46" s="23"/>
      <c r="VII46" s="23"/>
      <c r="VIJ46" s="23"/>
      <c r="VIK46" s="23"/>
      <c r="VIL46" s="23"/>
      <c r="VIM46" s="23"/>
      <c r="VIN46" s="23"/>
      <c r="VIO46" s="23"/>
      <c r="VIP46" s="23"/>
      <c r="VIQ46" s="23"/>
      <c r="VIR46" s="23"/>
      <c r="VIS46" s="23"/>
      <c r="VIT46" s="23"/>
      <c r="VIU46" s="23"/>
      <c r="VIV46" s="23"/>
      <c r="VIW46" s="23"/>
      <c r="VIX46" s="23"/>
      <c r="VIY46" s="23"/>
      <c r="VIZ46" s="23"/>
      <c r="VJA46" s="23"/>
      <c r="VJB46" s="23"/>
      <c r="VJC46" s="23"/>
      <c r="VJD46" s="23"/>
      <c r="VJE46" s="23"/>
      <c r="VJF46" s="23"/>
      <c r="VJG46" s="23"/>
      <c r="VJH46" s="23"/>
      <c r="VJI46" s="23"/>
      <c r="VJJ46" s="23"/>
      <c r="VJK46" s="23"/>
      <c r="VJL46" s="23"/>
      <c r="VJM46" s="23"/>
      <c r="VJN46" s="23"/>
      <c r="VJO46" s="23"/>
      <c r="VJP46" s="23"/>
      <c r="VJQ46" s="23"/>
      <c r="VJR46" s="23"/>
      <c r="VJS46" s="23"/>
      <c r="VJT46" s="23"/>
      <c r="VJU46" s="23"/>
      <c r="VJV46" s="23"/>
      <c r="VJW46" s="23"/>
      <c r="VJX46" s="23"/>
      <c r="VJY46" s="23"/>
      <c r="VJZ46" s="23"/>
      <c r="VKA46" s="23"/>
      <c r="VKB46" s="23"/>
      <c r="VKC46" s="23"/>
      <c r="VKD46" s="23"/>
      <c r="VKE46" s="23"/>
      <c r="VKF46" s="23"/>
      <c r="VKG46" s="23"/>
      <c r="VKH46" s="23"/>
      <c r="VKI46" s="23"/>
      <c r="VKJ46" s="23"/>
      <c r="VKK46" s="23"/>
      <c r="VKL46" s="23"/>
      <c r="VKM46" s="23"/>
      <c r="VKN46" s="23"/>
      <c r="VKO46" s="23"/>
      <c r="VKP46" s="23"/>
      <c r="VKQ46" s="23"/>
      <c r="VKR46" s="23"/>
      <c r="VKS46" s="23"/>
      <c r="VKT46" s="23"/>
      <c r="VKU46" s="23"/>
      <c r="VKV46" s="23"/>
      <c r="VKW46" s="23"/>
      <c r="VKX46" s="23"/>
      <c r="VKY46" s="23"/>
      <c r="VKZ46" s="23"/>
      <c r="VLA46" s="23"/>
      <c r="VLB46" s="23"/>
      <c r="VLC46" s="23"/>
      <c r="VLD46" s="23"/>
      <c r="VLE46" s="23"/>
      <c r="VLF46" s="23"/>
      <c r="VLG46" s="23"/>
      <c r="VLH46" s="23"/>
      <c r="VLI46" s="23"/>
      <c r="VLJ46" s="23"/>
      <c r="VLK46" s="23"/>
      <c r="VLL46" s="23"/>
      <c r="VLM46" s="23"/>
      <c r="VLN46" s="23"/>
      <c r="VLO46" s="23"/>
      <c r="VLP46" s="23"/>
      <c r="VLQ46" s="23"/>
      <c r="VLR46" s="23"/>
      <c r="VLS46" s="23"/>
      <c r="VLT46" s="23"/>
      <c r="VLU46" s="23"/>
      <c r="VLV46" s="23"/>
      <c r="VLW46" s="23"/>
      <c r="VLX46" s="23"/>
      <c r="VLY46" s="23"/>
      <c r="VLZ46" s="23"/>
      <c r="VMA46" s="23"/>
      <c r="VMB46" s="23"/>
      <c r="VMC46" s="23"/>
      <c r="VMD46" s="23"/>
      <c r="VME46" s="23"/>
      <c r="VMF46" s="23"/>
      <c r="VMG46" s="23"/>
      <c r="VMH46" s="23"/>
      <c r="VMI46" s="23"/>
      <c r="VMJ46" s="23"/>
      <c r="VMK46" s="23"/>
      <c r="VML46" s="23"/>
      <c r="VMM46" s="23"/>
      <c r="VMN46" s="23"/>
      <c r="VMO46" s="23"/>
      <c r="VMP46" s="23"/>
      <c r="VMQ46" s="23"/>
      <c r="VMR46" s="23"/>
      <c r="VMS46" s="23"/>
      <c r="VMT46" s="23"/>
      <c r="VMU46" s="23"/>
      <c r="VMV46" s="23"/>
      <c r="VMW46" s="23"/>
      <c r="VMX46" s="23"/>
      <c r="VMY46" s="23"/>
      <c r="VMZ46" s="23"/>
      <c r="VNA46" s="23"/>
      <c r="VNB46" s="23"/>
      <c r="VNC46" s="23"/>
      <c r="VND46" s="23"/>
      <c r="VNE46" s="23"/>
      <c r="VNF46" s="23"/>
      <c r="VNG46" s="23"/>
      <c r="VNH46" s="23"/>
      <c r="VNI46" s="23"/>
      <c r="VNJ46" s="23"/>
      <c r="VNK46" s="23"/>
      <c r="VNL46" s="23"/>
      <c r="VNM46" s="23"/>
      <c r="VNN46" s="23"/>
      <c r="VNO46" s="23"/>
      <c r="VNP46" s="23"/>
      <c r="VNQ46" s="23"/>
      <c r="VNR46" s="23"/>
      <c r="VNS46" s="23"/>
      <c r="VNT46" s="23"/>
      <c r="VNU46" s="23"/>
      <c r="VNV46" s="23"/>
      <c r="VNW46" s="23"/>
      <c r="VNX46" s="23"/>
      <c r="VNY46" s="23"/>
      <c r="VNZ46" s="23"/>
      <c r="VOA46" s="23"/>
      <c r="VOB46" s="23"/>
      <c r="VOC46" s="23"/>
      <c r="VOD46" s="23"/>
      <c r="VOE46" s="23"/>
      <c r="VOF46" s="23"/>
      <c r="VOG46" s="23"/>
      <c r="VOH46" s="23"/>
      <c r="VOI46" s="23"/>
      <c r="VOJ46" s="23"/>
      <c r="VOK46" s="23"/>
      <c r="VOL46" s="23"/>
      <c r="VOM46" s="23"/>
      <c r="VON46" s="23"/>
      <c r="VOO46" s="23"/>
      <c r="VOP46" s="23"/>
      <c r="VOQ46" s="23"/>
      <c r="VOR46" s="23"/>
      <c r="VOS46" s="23"/>
      <c r="VOT46" s="23"/>
      <c r="VOU46" s="23"/>
      <c r="VOV46" s="23"/>
      <c r="VOW46" s="23"/>
      <c r="VOX46" s="23"/>
      <c r="VOY46" s="23"/>
      <c r="VOZ46" s="23"/>
      <c r="VPA46" s="23"/>
      <c r="VPB46" s="23"/>
      <c r="VPC46" s="23"/>
      <c r="VPD46" s="23"/>
      <c r="VPE46" s="23"/>
      <c r="VPF46" s="23"/>
      <c r="VPG46" s="23"/>
      <c r="VPH46" s="23"/>
      <c r="VPI46" s="23"/>
      <c r="VPJ46" s="23"/>
      <c r="VPK46" s="23"/>
      <c r="VPL46" s="23"/>
      <c r="VPM46" s="23"/>
      <c r="VPN46" s="23"/>
      <c r="VPO46" s="23"/>
      <c r="VPP46" s="23"/>
      <c r="VPQ46" s="23"/>
      <c r="VPR46" s="23"/>
      <c r="VPS46" s="23"/>
      <c r="VPT46" s="23"/>
      <c r="VPU46" s="23"/>
      <c r="VPV46" s="23"/>
      <c r="VPW46" s="23"/>
      <c r="VPX46" s="23"/>
      <c r="VPY46" s="23"/>
      <c r="VPZ46" s="23"/>
      <c r="VQA46" s="23"/>
      <c r="VQB46" s="23"/>
      <c r="VQC46" s="23"/>
      <c r="VQD46" s="23"/>
      <c r="VQE46" s="23"/>
      <c r="VQF46" s="23"/>
      <c r="VQG46" s="23"/>
      <c r="VQH46" s="23"/>
      <c r="VQI46" s="23"/>
      <c r="VQJ46" s="23"/>
      <c r="VQK46" s="23"/>
      <c r="VQL46" s="23"/>
      <c r="VQM46" s="23"/>
      <c r="VQN46" s="23"/>
      <c r="VQO46" s="23"/>
      <c r="VQP46" s="23"/>
      <c r="VQQ46" s="23"/>
      <c r="VQR46" s="23"/>
      <c r="VQS46" s="23"/>
      <c r="VQT46" s="23"/>
      <c r="VQU46" s="23"/>
      <c r="VQV46" s="23"/>
      <c r="VQW46" s="23"/>
      <c r="VQX46" s="23"/>
      <c r="VQY46" s="23"/>
      <c r="VQZ46" s="23"/>
      <c r="VRA46" s="23"/>
      <c r="VRB46" s="23"/>
      <c r="VRC46" s="23"/>
      <c r="VRD46" s="23"/>
      <c r="VRE46" s="23"/>
      <c r="VRF46" s="23"/>
      <c r="VRG46" s="23"/>
      <c r="VRH46" s="23"/>
      <c r="VRI46" s="23"/>
      <c r="VRJ46" s="23"/>
      <c r="VRK46" s="23"/>
      <c r="VRL46" s="23"/>
      <c r="VRM46" s="23"/>
      <c r="VRN46" s="23"/>
      <c r="VRO46" s="23"/>
      <c r="VRP46" s="23"/>
      <c r="VRQ46" s="23"/>
      <c r="VRR46" s="23"/>
      <c r="VRS46" s="23"/>
      <c r="VRT46" s="23"/>
      <c r="VRU46" s="23"/>
      <c r="VRV46" s="23"/>
      <c r="VRW46" s="23"/>
      <c r="VRX46" s="23"/>
      <c r="VRY46" s="23"/>
      <c r="VRZ46" s="23"/>
      <c r="VSA46" s="23"/>
      <c r="VSB46" s="23"/>
      <c r="VSC46" s="23"/>
      <c r="VSD46" s="23"/>
      <c r="VSE46" s="23"/>
      <c r="VSF46" s="23"/>
      <c r="VSG46" s="23"/>
      <c r="VSH46" s="23"/>
      <c r="VSI46" s="23"/>
      <c r="VSJ46" s="23"/>
      <c r="VSK46" s="23"/>
      <c r="VSL46" s="23"/>
      <c r="VSM46" s="23"/>
      <c r="VSN46" s="23"/>
      <c r="VSO46" s="23"/>
      <c r="VSP46" s="23"/>
      <c r="VSQ46" s="23"/>
      <c r="VSR46" s="23"/>
      <c r="VSS46" s="23"/>
      <c r="VST46" s="23"/>
      <c r="VSU46" s="23"/>
      <c r="VSV46" s="23"/>
      <c r="VSW46" s="23"/>
      <c r="VSX46" s="23"/>
      <c r="VSY46" s="23"/>
      <c r="VSZ46" s="23"/>
      <c r="VTA46" s="23"/>
      <c r="VTB46" s="23"/>
      <c r="VTC46" s="23"/>
      <c r="VTD46" s="23"/>
      <c r="VTE46" s="23"/>
      <c r="VTF46" s="23"/>
      <c r="VTG46" s="23"/>
      <c r="VTH46" s="23"/>
      <c r="VTI46" s="23"/>
      <c r="VTJ46" s="23"/>
      <c r="VTK46" s="23"/>
      <c r="VTL46" s="23"/>
      <c r="VTM46" s="23"/>
      <c r="VTN46" s="23"/>
      <c r="VTO46" s="23"/>
      <c r="VTP46" s="23"/>
      <c r="VTQ46" s="23"/>
      <c r="VTR46" s="23"/>
      <c r="VTS46" s="23"/>
      <c r="VTT46" s="23"/>
      <c r="VTU46" s="23"/>
      <c r="VTV46" s="23"/>
      <c r="VTW46" s="23"/>
      <c r="VTX46" s="23"/>
      <c r="VTY46" s="23"/>
      <c r="VTZ46" s="23"/>
      <c r="VUA46" s="23"/>
      <c r="VUB46" s="23"/>
      <c r="VUC46" s="23"/>
      <c r="VUD46" s="23"/>
      <c r="VUE46" s="23"/>
      <c r="VUF46" s="23"/>
      <c r="VUG46" s="23"/>
      <c r="VUH46" s="23"/>
      <c r="VUI46" s="23"/>
      <c r="VUJ46" s="23"/>
      <c r="VUK46" s="23"/>
      <c r="VUL46" s="23"/>
      <c r="VUM46" s="23"/>
      <c r="VUN46" s="23"/>
      <c r="VUO46" s="23"/>
      <c r="VUP46" s="23"/>
      <c r="VUQ46" s="23"/>
      <c r="VUR46" s="23"/>
      <c r="VUS46" s="23"/>
      <c r="VUT46" s="23"/>
      <c r="VUU46" s="23"/>
      <c r="VUV46" s="23"/>
      <c r="VUW46" s="23"/>
      <c r="VUX46" s="23"/>
      <c r="VUY46" s="23"/>
      <c r="VUZ46" s="23"/>
      <c r="VVA46" s="23"/>
      <c r="VVB46" s="23"/>
      <c r="VVC46" s="23"/>
      <c r="VVD46" s="23"/>
      <c r="VVE46" s="23"/>
      <c r="VVF46" s="23"/>
      <c r="VVG46" s="23"/>
      <c r="VVH46" s="23"/>
      <c r="VVI46" s="23"/>
      <c r="VVJ46" s="23"/>
      <c r="VVK46" s="23"/>
      <c r="VVL46" s="23"/>
      <c r="VVM46" s="23"/>
      <c r="VVN46" s="23"/>
      <c r="VVO46" s="23"/>
      <c r="VVP46" s="23"/>
      <c r="VVQ46" s="23"/>
      <c r="VVR46" s="23"/>
      <c r="VVS46" s="23"/>
      <c r="VVT46" s="23"/>
      <c r="VVU46" s="23"/>
      <c r="VVV46" s="23"/>
      <c r="VVW46" s="23"/>
      <c r="VVX46" s="23"/>
      <c r="VVY46" s="23"/>
      <c r="VVZ46" s="23"/>
      <c r="VWA46" s="23"/>
      <c r="VWB46" s="23"/>
      <c r="VWC46" s="23"/>
      <c r="VWD46" s="23"/>
      <c r="VWE46" s="23"/>
      <c r="VWF46" s="23"/>
      <c r="VWG46" s="23"/>
      <c r="VWH46" s="23"/>
      <c r="VWI46" s="23"/>
      <c r="VWJ46" s="23"/>
      <c r="VWK46" s="23"/>
      <c r="VWL46" s="23"/>
      <c r="VWM46" s="23"/>
      <c r="VWN46" s="23"/>
      <c r="VWO46" s="23"/>
      <c r="VWP46" s="23"/>
      <c r="VWQ46" s="23"/>
      <c r="VWR46" s="23"/>
      <c r="VWS46" s="23"/>
      <c r="VWT46" s="23"/>
      <c r="VWU46" s="23"/>
      <c r="VWV46" s="23"/>
      <c r="VWW46" s="23"/>
      <c r="VWX46" s="23"/>
      <c r="VWY46" s="23"/>
      <c r="VWZ46" s="23"/>
      <c r="VXA46" s="23"/>
      <c r="VXB46" s="23"/>
      <c r="VXC46" s="23"/>
      <c r="VXD46" s="23"/>
      <c r="VXE46" s="23"/>
      <c r="VXF46" s="23"/>
      <c r="VXG46" s="23"/>
      <c r="VXH46" s="23"/>
      <c r="VXI46" s="23"/>
      <c r="VXJ46" s="23"/>
      <c r="VXK46" s="23"/>
      <c r="VXL46" s="23"/>
      <c r="VXM46" s="23"/>
      <c r="VXN46" s="23"/>
      <c r="VXO46" s="23"/>
      <c r="VXP46" s="23"/>
      <c r="VXQ46" s="23"/>
      <c r="VXR46" s="23"/>
      <c r="VXS46" s="23"/>
      <c r="VXT46" s="23"/>
      <c r="VXU46" s="23"/>
      <c r="VXV46" s="23"/>
      <c r="VXW46" s="23"/>
      <c r="VXX46" s="23"/>
      <c r="VXY46" s="23"/>
      <c r="VXZ46" s="23"/>
      <c r="VYA46" s="23"/>
      <c r="VYB46" s="23"/>
      <c r="VYC46" s="23"/>
      <c r="VYD46" s="23"/>
      <c r="VYE46" s="23"/>
      <c r="VYF46" s="23"/>
      <c r="VYG46" s="23"/>
      <c r="VYH46" s="23"/>
      <c r="VYI46" s="23"/>
      <c r="VYJ46" s="23"/>
      <c r="VYK46" s="23"/>
      <c r="VYL46" s="23"/>
      <c r="VYM46" s="23"/>
      <c r="VYN46" s="23"/>
      <c r="VYO46" s="23"/>
      <c r="VYP46" s="23"/>
      <c r="VYQ46" s="23"/>
      <c r="VYR46" s="23"/>
      <c r="VYS46" s="23"/>
      <c r="VYT46" s="23"/>
      <c r="VYU46" s="23"/>
      <c r="VYV46" s="23"/>
      <c r="VYW46" s="23"/>
      <c r="VYX46" s="23"/>
      <c r="VYY46" s="23"/>
      <c r="VYZ46" s="23"/>
      <c r="VZA46" s="23"/>
      <c r="VZB46" s="23"/>
      <c r="VZC46" s="23"/>
      <c r="VZD46" s="23"/>
      <c r="VZE46" s="23"/>
      <c r="VZF46" s="23"/>
      <c r="VZG46" s="23"/>
      <c r="VZH46" s="23"/>
      <c r="VZI46" s="23"/>
      <c r="VZJ46" s="23"/>
      <c r="VZK46" s="23"/>
      <c r="VZL46" s="23"/>
      <c r="VZM46" s="23"/>
      <c r="VZN46" s="23"/>
      <c r="VZO46" s="23"/>
      <c r="VZP46" s="23"/>
      <c r="VZQ46" s="23"/>
      <c r="VZR46" s="23"/>
      <c r="VZS46" s="23"/>
      <c r="VZT46" s="23"/>
      <c r="VZU46" s="23"/>
      <c r="VZV46" s="23"/>
      <c r="VZW46" s="23"/>
      <c r="VZX46" s="23"/>
      <c r="VZY46" s="23"/>
      <c r="VZZ46" s="23"/>
      <c r="WAA46" s="23"/>
      <c r="WAB46" s="23"/>
      <c r="WAC46" s="23"/>
      <c r="WAD46" s="23"/>
      <c r="WAE46" s="23"/>
      <c r="WAF46" s="23"/>
      <c r="WAG46" s="23"/>
      <c r="WAH46" s="23"/>
      <c r="WAI46" s="23"/>
      <c r="WAJ46" s="23"/>
      <c r="WAK46" s="23"/>
      <c r="WAL46" s="23"/>
      <c r="WAM46" s="23"/>
      <c r="WAN46" s="23"/>
      <c r="WAO46" s="23"/>
      <c r="WAP46" s="23"/>
      <c r="WAQ46" s="23"/>
      <c r="WAR46" s="23"/>
      <c r="WAS46" s="23"/>
      <c r="WAT46" s="23"/>
      <c r="WAU46" s="23"/>
      <c r="WAV46" s="23"/>
      <c r="WAW46" s="23"/>
      <c r="WAX46" s="23"/>
      <c r="WAY46" s="23"/>
      <c r="WAZ46" s="23"/>
      <c r="WBA46" s="23"/>
      <c r="WBB46" s="23"/>
      <c r="WBC46" s="23"/>
      <c r="WBD46" s="23"/>
      <c r="WBE46" s="23"/>
      <c r="WBF46" s="23"/>
      <c r="WBG46" s="23"/>
      <c r="WBH46" s="23"/>
      <c r="WBI46" s="23"/>
      <c r="WBJ46" s="23"/>
      <c r="WBK46" s="23"/>
      <c r="WBL46" s="23"/>
      <c r="WBM46" s="23"/>
      <c r="WBN46" s="23"/>
      <c r="WBO46" s="23"/>
      <c r="WBP46" s="23"/>
      <c r="WBQ46" s="23"/>
      <c r="WBR46" s="23"/>
      <c r="WBS46" s="23"/>
      <c r="WBT46" s="23"/>
      <c r="WBU46" s="23"/>
      <c r="WBV46" s="23"/>
      <c r="WBW46" s="23"/>
      <c r="WBX46" s="23"/>
      <c r="WBY46" s="23"/>
      <c r="WBZ46" s="23"/>
      <c r="WCA46" s="23"/>
      <c r="WCB46" s="23"/>
      <c r="WCC46" s="23"/>
      <c r="WCD46" s="23"/>
      <c r="WCE46" s="23"/>
      <c r="WCF46" s="23"/>
      <c r="WCG46" s="23"/>
      <c r="WCH46" s="23"/>
      <c r="WCI46" s="23"/>
      <c r="WCJ46" s="23"/>
      <c r="WCK46" s="23"/>
      <c r="WCL46" s="23"/>
      <c r="WCM46" s="23"/>
      <c r="WCN46" s="23"/>
      <c r="WCO46" s="23"/>
      <c r="WCP46" s="23"/>
      <c r="WCQ46" s="23"/>
      <c r="WCR46" s="23"/>
      <c r="WCS46" s="23"/>
      <c r="WCT46" s="23"/>
      <c r="WCU46" s="23"/>
      <c r="WCV46" s="23"/>
      <c r="WCW46" s="23"/>
      <c r="WCX46" s="23"/>
      <c r="WCY46" s="23"/>
      <c r="WCZ46" s="23"/>
      <c r="WDA46" s="23"/>
      <c r="WDB46" s="23"/>
      <c r="WDC46" s="23"/>
      <c r="WDD46" s="23"/>
      <c r="WDE46" s="23"/>
      <c r="WDF46" s="23"/>
      <c r="WDG46" s="23"/>
      <c r="WDH46" s="23"/>
      <c r="WDI46" s="23"/>
      <c r="WDJ46" s="23"/>
      <c r="WDK46" s="23"/>
      <c r="WDL46" s="23"/>
      <c r="WDM46" s="23"/>
      <c r="WDN46" s="23"/>
      <c r="WDO46" s="23"/>
      <c r="WDP46" s="23"/>
      <c r="WDQ46" s="23"/>
      <c r="WDR46" s="23"/>
      <c r="WDS46" s="23"/>
      <c r="WDT46" s="23"/>
      <c r="WDU46" s="23"/>
      <c r="WDV46" s="23"/>
      <c r="WDW46" s="23"/>
      <c r="WDX46" s="23"/>
      <c r="WDY46" s="23"/>
      <c r="WDZ46" s="23"/>
      <c r="WEA46" s="23"/>
      <c r="WEB46" s="23"/>
      <c r="WEC46" s="23"/>
      <c r="WED46" s="23"/>
      <c r="WEE46" s="23"/>
      <c r="WEF46" s="23"/>
      <c r="WEG46" s="23"/>
      <c r="WEH46" s="23"/>
      <c r="WEI46" s="23"/>
      <c r="WEJ46" s="23"/>
      <c r="WEK46" s="23"/>
      <c r="WEL46" s="23"/>
      <c r="WEM46" s="23"/>
      <c r="WEN46" s="23"/>
      <c r="WEO46" s="23"/>
      <c r="WEP46" s="23"/>
      <c r="WEQ46" s="23"/>
      <c r="WER46" s="23"/>
      <c r="WES46" s="23"/>
      <c r="WET46" s="23"/>
      <c r="WEU46" s="23"/>
      <c r="WEV46" s="23"/>
      <c r="WEW46" s="23"/>
      <c r="WEX46" s="23"/>
      <c r="WEY46" s="23"/>
      <c r="WEZ46" s="23"/>
      <c r="WFA46" s="23"/>
      <c r="WFB46" s="23"/>
      <c r="WFC46" s="23"/>
      <c r="WFD46" s="23"/>
      <c r="WFE46" s="23"/>
      <c r="WFF46" s="23"/>
      <c r="WFG46" s="23"/>
      <c r="WFH46" s="23"/>
      <c r="WFI46" s="23"/>
      <c r="WFJ46" s="23"/>
      <c r="WFK46" s="23"/>
      <c r="WFL46" s="23"/>
      <c r="WFM46" s="23"/>
      <c r="WFN46" s="23"/>
      <c r="WFO46" s="23"/>
      <c r="WFP46" s="23"/>
      <c r="WFQ46" s="23"/>
      <c r="WFR46" s="23"/>
      <c r="WFS46" s="23"/>
      <c r="WFT46" s="23"/>
      <c r="WFU46" s="23"/>
      <c r="WFV46" s="23"/>
      <c r="WFW46" s="23"/>
      <c r="WFX46" s="23"/>
      <c r="WFY46" s="23"/>
      <c r="WFZ46" s="23"/>
      <c r="WGA46" s="23"/>
      <c r="WGB46" s="23"/>
      <c r="WGC46" s="23"/>
      <c r="WGD46" s="23"/>
      <c r="WGE46" s="23"/>
      <c r="WGF46" s="23"/>
      <c r="WGG46" s="23"/>
      <c r="WGH46" s="23"/>
      <c r="WGI46" s="23"/>
      <c r="WGJ46" s="23"/>
      <c r="WGK46" s="23"/>
      <c r="WGL46" s="23"/>
      <c r="WGM46" s="23"/>
      <c r="WGN46" s="23"/>
      <c r="WGO46" s="23"/>
      <c r="WGP46" s="23"/>
      <c r="WGQ46" s="23"/>
      <c r="WGR46" s="23"/>
      <c r="WGS46" s="23"/>
      <c r="WGT46" s="23"/>
      <c r="WGU46" s="23"/>
      <c r="WGV46" s="23"/>
      <c r="WGW46" s="23"/>
      <c r="WGX46" s="23"/>
      <c r="WGY46" s="23"/>
      <c r="WGZ46" s="23"/>
      <c r="WHA46" s="23"/>
      <c r="WHB46" s="23"/>
      <c r="WHC46" s="23"/>
      <c r="WHD46" s="23"/>
      <c r="WHE46" s="23"/>
      <c r="WHF46" s="23"/>
      <c r="WHG46" s="23"/>
      <c r="WHH46" s="23"/>
      <c r="WHI46" s="23"/>
      <c r="WHJ46" s="23"/>
      <c r="WHK46" s="23"/>
      <c r="WHL46" s="23"/>
      <c r="WHM46" s="23"/>
      <c r="WHN46" s="23"/>
      <c r="WHO46" s="23"/>
      <c r="WHP46" s="23"/>
      <c r="WHQ46" s="23"/>
      <c r="WHR46" s="23"/>
      <c r="WHS46" s="23"/>
      <c r="WHT46" s="23"/>
      <c r="WHU46" s="23"/>
      <c r="WHV46" s="23"/>
      <c r="WHW46" s="23"/>
      <c r="WHX46" s="23"/>
      <c r="WHY46" s="23"/>
      <c r="WHZ46" s="23"/>
      <c r="WIA46" s="23"/>
      <c r="WIB46" s="23"/>
      <c r="WIC46" s="23"/>
      <c r="WID46" s="23"/>
      <c r="WIE46" s="23"/>
      <c r="WIF46" s="23"/>
      <c r="WIG46" s="23"/>
      <c r="WIH46" s="23"/>
      <c r="WII46" s="23"/>
      <c r="WIJ46" s="23"/>
      <c r="WIK46" s="23"/>
      <c r="WIL46" s="23"/>
      <c r="WIM46" s="23"/>
      <c r="WIN46" s="23"/>
      <c r="WIO46" s="23"/>
      <c r="WIP46" s="23"/>
      <c r="WIQ46" s="23"/>
      <c r="WIR46" s="23"/>
      <c r="WIS46" s="23"/>
      <c r="WIT46" s="23"/>
      <c r="WIU46" s="23"/>
      <c r="WIV46" s="23"/>
      <c r="WIW46" s="23"/>
      <c r="WIX46" s="23"/>
      <c r="WIY46" s="23"/>
      <c r="WIZ46" s="23"/>
      <c r="WJA46" s="23"/>
      <c r="WJB46" s="23"/>
      <c r="WJC46" s="23"/>
      <c r="WJD46" s="23"/>
      <c r="WJE46" s="23"/>
      <c r="WJF46" s="23"/>
      <c r="WJG46" s="23"/>
      <c r="WJH46" s="23"/>
      <c r="WJI46" s="23"/>
      <c r="WJJ46" s="23"/>
      <c r="WJK46" s="23"/>
      <c r="WJL46" s="23"/>
      <c r="WJM46" s="23"/>
      <c r="WJN46" s="23"/>
      <c r="WJO46" s="23"/>
      <c r="WJP46" s="23"/>
      <c r="WJQ46" s="23"/>
      <c r="WJR46" s="23"/>
      <c r="WJS46" s="23"/>
      <c r="WJT46" s="23"/>
      <c r="WJU46" s="23"/>
      <c r="WJV46" s="23"/>
      <c r="WJW46" s="23"/>
      <c r="WJX46" s="23"/>
      <c r="WJY46" s="23"/>
      <c r="WJZ46" s="23"/>
      <c r="WKA46" s="23"/>
      <c r="WKB46" s="23"/>
      <c r="WKC46" s="23"/>
      <c r="WKD46" s="23"/>
      <c r="WKE46" s="23"/>
      <c r="WKF46" s="23"/>
      <c r="WKG46" s="23"/>
      <c r="WKH46" s="23"/>
      <c r="WKI46" s="23"/>
      <c r="WKJ46" s="23"/>
      <c r="WKK46" s="23"/>
      <c r="WKL46" s="23"/>
      <c r="WKM46" s="23"/>
      <c r="WKN46" s="23"/>
      <c r="WKO46" s="23"/>
      <c r="WKP46" s="23"/>
      <c r="WKQ46" s="23"/>
      <c r="WKR46" s="23"/>
      <c r="WKS46" s="23"/>
      <c r="WKT46" s="23"/>
      <c r="WKU46" s="23"/>
      <c r="WKV46" s="23"/>
      <c r="WKW46" s="23"/>
      <c r="WKX46" s="23"/>
      <c r="WKY46" s="23"/>
      <c r="WKZ46" s="23"/>
      <c r="WLA46" s="23"/>
      <c r="WLB46" s="23"/>
      <c r="WLC46" s="23"/>
      <c r="WLD46" s="23"/>
      <c r="WLE46" s="23"/>
      <c r="WLF46" s="23"/>
      <c r="WLG46" s="23"/>
      <c r="WLH46" s="23"/>
      <c r="WLI46" s="23"/>
      <c r="WLJ46" s="23"/>
      <c r="WLK46" s="23"/>
      <c r="WLL46" s="23"/>
      <c r="WLM46" s="23"/>
      <c r="WLN46" s="23"/>
      <c r="WLO46" s="23"/>
      <c r="WLP46" s="23"/>
      <c r="WLQ46" s="23"/>
      <c r="WLR46" s="23"/>
      <c r="WLS46" s="23"/>
      <c r="WLT46" s="23"/>
      <c r="WLU46" s="23"/>
      <c r="WLV46" s="23"/>
      <c r="WLW46" s="23"/>
      <c r="WLX46" s="23"/>
      <c r="WLY46" s="23"/>
      <c r="WLZ46" s="23"/>
      <c r="WMA46" s="23"/>
      <c r="WMB46" s="23"/>
      <c r="WMC46" s="23"/>
      <c r="WMD46" s="23"/>
      <c r="WME46" s="23"/>
      <c r="WMF46" s="23"/>
      <c r="WMG46" s="23"/>
      <c r="WMH46" s="23"/>
      <c r="WMI46" s="23"/>
      <c r="WMJ46" s="23"/>
      <c r="WMK46" s="23"/>
      <c r="WML46" s="23"/>
      <c r="WMM46" s="23"/>
      <c r="WMN46" s="23"/>
      <c r="WMO46" s="23"/>
      <c r="WMP46" s="23"/>
      <c r="WMQ46" s="23"/>
      <c r="WMR46" s="23"/>
      <c r="WMS46" s="23"/>
      <c r="WMT46" s="23"/>
      <c r="WMU46" s="23"/>
      <c r="WMV46" s="23"/>
      <c r="WMW46" s="23"/>
      <c r="WMX46" s="23"/>
      <c r="WMY46" s="23"/>
      <c r="WMZ46" s="23"/>
      <c r="WNA46" s="23"/>
      <c r="WNB46" s="23"/>
      <c r="WNC46" s="23"/>
      <c r="WND46" s="23"/>
      <c r="WNE46" s="23"/>
      <c r="WNF46" s="23"/>
      <c r="WNG46" s="23"/>
      <c r="WNH46" s="23"/>
      <c r="WNI46" s="23"/>
      <c r="WNJ46" s="23"/>
      <c r="WNK46" s="23"/>
      <c r="WNL46" s="23"/>
      <c r="WNM46" s="23"/>
      <c r="WNN46" s="23"/>
      <c r="WNO46" s="23"/>
      <c r="WNP46" s="23"/>
      <c r="WNQ46" s="23"/>
      <c r="WNR46" s="23"/>
      <c r="WNS46" s="23"/>
      <c r="WNT46" s="23"/>
      <c r="WNU46" s="23"/>
      <c r="WNV46" s="23"/>
      <c r="WNW46" s="23"/>
      <c r="WNX46" s="23"/>
      <c r="WNY46" s="23"/>
      <c r="WNZ46" s="23"/>
      <c r="WOA46" s="23"/>
      <c r="WOB46" s="23"/>
      <c r="WOC46" s="23"/>
      <c r="WOD46" s="23"/>
      <c r="WOE46" s="23"/>
      <c r="WOF46" s="23"/>
      <c r="WOG46" s="23"/>
      <c r="WOH46" s="23"/>
      <c r="WOI46" s="23"/>
      <c r="WOJ46" s="23"/>
      <c r="WOK46" s="23"/>
      <c r="WOL46" s="23"/>
      <c r="WOM46" s="23"/>
      <c r="WON46" s="23"/>
      <c r="WOO46" s="23"/>
      <c r="WOP46" s="23"/>
      <c r="WOQ46" s="23"/>
      <c r="WOR46" s="23"/>
      <c r="WOS46" s="23"/>
      <c r="WOT46" s="23"/>
      <c r="WOU46" s="23"/>
      <c r="WOV46" s="23"/>
      <c r="WOW46" s="23"/>
      <c r="WOX46" s="23"/>
      <c r="WOY46" s="23"/>
      <c r="WOZ46" s="23"/>
      <c r="WPA46" s="23"/>
      <c r="WPB46" s="23"/>
      <c r="WPC46" s="23"/>
      <c r="WPD46" s="23"/>
      <c r="WPE46" s="23"/>
      <c r="WPF46" s="23"/>
      <c r="WPG46" s="23"/>
      <c r="WPH46" s="23"/>
      <c r="WPI46" s="23"/>
      <c r="WPJ46" s="23"/>
      <c r="WPK46" s="23"/>
      <c r="WPL46" s="23"/>
      <c r="WPM46" s="23"/>
      <c r="WPN46" s="23"/>
      <c r="WPO46" s="23"/>
      <c r="WPP46" s="23"/>
      <c r="WPQ46" s="23"/>
      <c r="WPR46" s="23"/>
      <c r="WPS46" s="23"/>
      <c r="WPT46" s="23"/>
      <c r="WPU46" s="23"/>
      <c r="WPV46" s="23"/>
      <c r="WPW46" s="23"/>
      <c r="WPX46" s="23"/>
      <c r="WPY46" s="23"/>
      <c r="WPZ46" s="23"/>
      <c r="WQA46" s="23"/>
      <c r="WQB46" s="23"/>
      <c r="WQC46" s="23"/>
      <c r="WQD46" s="23"/>
      <c r="WQE46" s="23"/>
      <c r="WQF46" s="23"/>
      <c r="WQG46" s="23"/>
      <c r="WQH46" s="23"/>
      <c r="WQI46" s="23"/>
      <c r="WQJ46" s="23"/>
      <c r="WQK46" s="23"/>
      <c r="WQL46" s="23"/>
      <c r="WQM46" s="23"/>
      <c r="WQN46" s="23"/>
      <c r="WQO46" s="23"/>
      <c r="WQP46" s="23"/>
      <c r="WQQ46" s="23"/>
      <c r="WQR46" s="23"/>
      <c r="WQS46" s="23"/>
      <c r="WQT46" s="23"/>
      <c r="WQU46" s="23"/>
      <c r="WQV46" s="23"/>
      <c r="WQW46" s="23"/>
      <c r="WQX46" s="23"/>
      <c r="WQY46" s="23"/>
      <c r="WQZ46" s="23"/>
      <c r="WRA46" s="23"/>
      <c r="WRB46" s="23"/>
      <c r="WRC46" s="23"/>
      <c r="WRD46" s="23"/>
      <c r="WRE46" s="23"/>
      <c r="WRF46" s="23"/>
      <c r="WRG46" s="23"/>
      <c r="WRH46" s="23"/>
      <c r="WRI46" s="23"/>
      <c r="WRJ46" s="23"/>
      <c r="WRK46" s="23"/>
      <c r="WRL46" s="23"/>
      <c r="WRM46" s="23"/>
      <c r="WRN46" s="23"/>
      <c r="WRO46" s="23"/>
      <c r="WRP46" s="23"/>
      <c r="WRQ46" s="23"/>
      <c r="WRR46" s="23"/>
      <c r="WRS46" s="23"/>
      <c r="WRT46" s="23"/>
      <c r="WRU46" s="23"/>
      <c r="WRV46" s="23"/>
      <c r="WRW46" s="23"/>
      <c r="WRX46" s="23"/>
      <c r="WRY46" s="23"/>
      <c r="WRZ46" s="23"/>
      <c r="WSA46" s="23"/>
      <c r="WSB46" s="23"/>
      <c r="WSC46" s="23"/>
      <c r="WSD46" s="23"/>
      <c r="WSE46" s="23"/>
      <c r="WSF46" s="23"/>
      <c r="WSG46" s="23"/>
      <c r="WSH46" s="23"/>
      <c r="WSI46" s="23"/>
      <c r="WSJ46" s="23"/>
      <c r="WSK46" s="23"/>
      <c r="WSL46" s="23"/>
      <c r="WSM46" s="23"/>
      <c r="WSN46" s="23"/>
      <c r="WSO46" s="23"/>
      <c r="WSP46" s="23"/>
      <c r="WSQ46" s="23"/>
      <c r="WSR46" s="23"/>
      <c r="WSS46" s="23"/>
      <c r="WST46" s="23"/>
      <c r="WSU46" s="23"/>
      <c r="WSV46" s="23"/>
      <c r="WSW46" s="23"/>
      <c r="WSX46" s="23"/>
      <c r="WSY46" s="23"/>
      <c r="WSZ46" s="23"/>
      <c r="WTA46" s="23"/>
      <c r="WTB46" s="23"/>
      <c r="WTC46" s="23"/>
      <c r="WTD46" s="23"/>
      <c r="WTE46" s="23"/>
      <c r="WTF46" s="23"/>
      <c r="WTG46" s="23"/>
      <c r="WTH46" s="23"/>
      <c r="WTI46" s="23"/>
      <c r="WTJ46" s="23"/>
      <c r="WTK46" s="23"/>
      <c r="WTL46" s="23"/>
      <c r="WTM46" s="23"/>
      <c r="WTN46" s="23"/>
      <c r="WTO46" s="23"/>
      <c r="WTP46" s="23"/>
      <c r="WTQ46" s="23"/>
      <c r="WTR46" s="23"/>
      <c r="WTS46" s="23"/>
      <c r="WTT46" s="23"/>
      <c r="WTU46" s="23"/>
      <c r="WTV46" s="23"/>
      <c r="WTW46" s="23"/>
      <c r="WTX46" s="23"/>
      <c r="WTY46" s="23"/>
      <c r="WTZ46" s="23"/>
      <c r="WUA46" s="23"/>
      <c r="WUB46" s="23"/>
      <c r="WUC46" s="23"/>
      <c r="WUD46" s="23"/>
      <c r="WUE46" s="23"/>
      <c r="WUF46" s="23"/>
      <c r="WUG46" s="23"/>
      <c r="WUH46" s="23"/>
      <c r="WUI46" s="23"/>
      <c r="WUJ46" s="23"/>
      <c r="WUK46" s="23"/>
      <c r="WUL46" s="23"/>
      <c r="WUM46" s="23"/>
      <c r="WUN46" s="23"/>
      <c r="WUO46" s="23"/>
      <c r="WUP46" s="23"/>
      <c r="WUQ46" s="23"/>
      <c r="WUR46" s="23"/>
      <c r="WUS46" s="23"/>
      <c r="WUT46" s="23"/>
      <c r="WUU46" s="23"/>
      <c r="WUV46" s="23"/>
      <c r="WUW46" s="23"/>
      <c r="WUX46" s="23"/>
      <c r="WUY46" s="23"/>
      <c r="WUZ46" s="23"/>
      <c r="WVA46" s="23"/>
      <c r="WVB46" s="23"/>
      <c r="WVC46" s="23"/>
      <c r="WVD46" s="23"/>
      <c r="WVE46" s="23"/>
      <c r="WVF46" s="23"/>
      <c r="WVG46" s="23"/>
      <c r="WVH46" s="23"/>
      <c r="WVI46" s="23"/>
      <c r="WVJ46" s="23"/>
      <c r="WVK46" s="23"/>
      <c r="WVL46" s="23"/>
      <c r="WVM46" s="23"/>
      <c r="WVN46" s="23"/>
      <c r="WVO46" s="23"/>
      <c r="WVP46" s="23"/>
      <c r="WVQ46" s="23"/>
      <c r="WVR46" s="23"/>
      <c r="WVS46" s="23"/>
      <c r="WVT46" s="23"/>
      <c r="WVU46" s="23"/>
      <c r="WVV46" s="23"/>
      <c r="WVW46" s="23"/>
      <c r="WVX46" s="23"/>
      <c r="WVY46" s="23"/>
      <c r="WVZ46" s="23"/>
      <c r="WWA46" s="23"/>
      <c r="WWB46" s="23"/>
      <c r="WWC46" s="23"/>
      <c r="WWD46" s="23"/>
      <c r="WWE46" s="23"/>
      <c r="WWF46" s="23"/>
      <c r="WWG46" s="23"/>
      <c r="WWH46" s="23"/>
      <c r="WWI46" s="23"/>
      <c r="WWJ46" s="23"/>
      <c r="WWK46" s="23"/>
      <c r="WWL46" s="23"/>
      <c r="WWM46" s="23"/>
      <c r="WWN46" s="23"/>
      <c r="WWO46" s="23"/>
      <c r="WWP46" s="23"/>
      <c r="WWQ46" s="23"/>
      <c r="WWR46" s="23"/>
      <c r="WWS46" s="23"/>
      <c r="WWT46" s="23"/>
      <c r="WWU46" s="23"/>
      <c r="WWV46" s="23"/>
      <c r="WWW46" s="23"/>
      <c r="WWX46" s="23"/>
      <c r="WWY46" s="23"/>
      <c r="WWZ46" s="23"/>
      <c r="WXA46" s="23"/>
      <c r="WXB46" s="23"/>
      <c r="WXC46" s="23"/>
      <c r="WXD46" s="23"/>
      <c r="WXE46" s="23"/>
      <c r="WXF46" s="23"/>
      <c r="WXG46" s="23"/>
      <c r="WXH46" s="23"/>
    </row>
    <row r="47" spans="4:16180" s="58" customFormat="1">
      <c r="D47" s="20"/>
      <c r="E47" s="21"/>
      <c r="F47" s="21"/>
      <c r="G47" s="53" t="s">
        <v>241</v>
      </c>
      <c r="H47" s="319"/>
      <c r="I47" s="320"/>
      <c r="J47" s="198" t="str">
        <f>IF(SUM(Dashboard!L$47:AR$47)&gt;0,INDEX(Dashboard!L$12:AR$12,1,MATCH(1,Dashboard!L$47:AR$47,0)),"Di luar zona 92h")</f>
        <v>Di luar zona 92h</v>
      </c>
      <c r="K47" s="322">
        <f>IF(Dashboard!K29&gt;=0,0,1)</f>
        <v>0</v>
      </c>
      <c r="L47" s="322">
        <f>IF(Dashboard!L29&gt;=0,0,1)</f>
        <v>0</v>
      </c>
      <c r="M47" s="322">
        <f>IF(Dashboard!M29&gt;=0,0,1)</f>
        <v>0</v>
      </c>
      <c r="N47" s="322">
        <f>IF(Dashboard!N29&gt;=0,0,1)</f>
        <v>0</v>
      </c>
      <c r="O47" s="322">
        <f>IF(Dashboard!O29&gt;=0,0,1)</f>
        <v>0</v>
      </c>
      <c r="P47" s="322">
        <f>IF(Dashboard!P29&gt;=0,0,1)</f>
        <v>0</v>
      </c>
      <c r="Q47" s="322">
        <f>IF(Dashboard!Q29&gt;=0,0,1)</f>
        <v>0</v>
      </c>
      <c r="R47" s="322">
        <f>IF(Dashboard!R29&gt;=0,0,1)</f>
        <v>0</v>
      </c>
      <c r="S47" s="322"/>
      <c r="T47" s="322"/>
      <c r="U47" s="322"/>
      <c r="V47" s="322"/>
      <c r="W47" s="322"/>
      <c r="X47" s="322"/>
      <c r="Y47" s="322"/>
      <c r="Z47" s="291"/>
      <c r="AA47" s="322"/>
      <c r="AB47" s="322"/>
      <c r="AC47" s="322"/>
      <c r="AD47" s="322"/>
      <c r="AE47" s="322"/>
      <c r="AF47" s="322"/>
      <c r="AG47" s="322"/>
      <c r="AH47" s="322"/>
      <c r="AI47" s="322"/>
      <c r="AJ47" s="322"/>
      <c r="AK47" s="322"/>
      <c r="AL47" s="322"/>
      <c r="AM47" s="322"/>
      <c r="AN47" s="322"/>
      <c r="AO47" s="322"/>
      <c r="AP47" s="322">
        <f>IF(Dashboard!AP29&gt;=0,0,1)</f>
        <v>0</v>
      </c>
      <c r="AQ47" s="322">
        <f>IF(Dashboard!AQ29&gt;=0,0,1)</f>
        <v>0</v>
      </c>
      <c r="AR47" s="322">
        <f>IF(Dashboard!AR29&gt;=0,0,1)</f>
        <v>0</v>
      </c>
      <c r="AS47" s="291"/>
      <c r="AT47" s="291"/>
      <c r="AU47" s="291"/>
      <c r="AV47" s="291"/>
      <c r="AW47" s="291"/>
      <c r="AX47" s="291"/>
      <c r="AY47" s="291"/>
      <c r="AZ47" s="291"/>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23"/>
      <c r="NI47" s="23"/>
      <c r="NJ47" s="23"/>
      <c r="NK47" s="23"/>
      <c r="NL47" s="23"/>
      <c r="NM47" s="23"/>
      <c r="NN47" s="23"/>
      <c r="NO47" s="23"/>
      <c r="NP47" s="23"/>
      <c r="NQ47" s="23"/>
      <c r="NR47" s="23"/>
      <c r="NS47" s="23"/>
      <c r="NT47" s="23"/>
      <c r="NU47" s="23"/>
      <c r="NV47" s="23"/>
      <c r="NW47" s="23"/>
      <c r="NX47" s="23"/>
      <c r="NY47" s="23"/>
      <c r="NZ47" s="23"/>
      <c r="OA47" s="23"/>
      <c r="OB47" s="23"/>
      <c r="OC47" s="23"/>
      <c r="OD47" s="23"/>
      <c r="OE47" s="23"/>
      <c r="OF47" s="23"/>
      <c r="OG47" s="23"/>
      <c r="OH47" s="23"/>
      <c r="OI47" s="23"/>
      <c r="OJ47" s="23"/>
      <c r="OK47" s="23"/>
      <c r="OL47" s="23"/>
      <c r="OM47" s="23"/>
      <c r="ON47" s="23"/>
      <c r="OO47" s="23"/>
      <c r="OP47" s="23"/>
      <c r="OQ47" s="23"/>
      <c r="OR47" s="23"/>
      <c r="OS47" s="23"/>
      <c r="OT47" s="23"/>
      <c r="OU47" s="23"/>
      <c r="OV47" s="23"/>
      <c r="OW47" s="23"/>
      <c r="OX47" s="23"/>
      <c r="OY47" s="23"/>
      <c r="OZ47" s="23"/>
      <c r="PA47" s="23"/>
      <c r="PB47" s="23"/>
      <c r="PC47" s="23"/>
      <c r="PD47" s="23"/>
      <c r="PE47" s="23"/>
      <c r="PF47" s="23"/>
      <c r="PG47" s="23"/>
      <c r="PH47" s="23"/>
      <c r="PI47" s="23"/>
      <c r="PJ47" s="23"/>
      <c r="PK47" s="23"/>
      <c r="PL47" s="23"/>
      <c r="PM47" s="23"/>
      <c r="PN47" s="23"/>
      <c r="PO47" s="23"/>
      <c r="PP47" s="23"/>
      <c r="PQ47" s="23"/>
      <c r="PR47" s="23"/>
      <c r="PS47" s="23"/>
      <c r="PT47" s="23"/>
      <c r="PU47" s="23"/>
      <c r="PV47" s="23"/>
      <c r="PW47" s="23"/>
      <c r="PX47" s="23"/>
      <c r="PY47" s="23"/>
      <c r="PZ47" s="23"/>
      <c r="QA47" s="23"/>
      <c r="QB47" s="23"/>
      <c r="QC47" s="23"/>
      <c r="QD47" s="23"/>
      <c r="QE47" s="23"/>
      <c r="QF47" s="23"/>
      <c r="QG47" s="23"/>
      <c r="QH47" s="23"/>
      <c r="QI47" s="23"/>
      <c r="QJ47" s="23"/>
      <c r="QK47" s="23"/>
      <c r="QL47" s="23"/>
      <c r="QM47" s="23"/>
      <c r="QN47" s="23"/>
      <c r="QO47" s="23"/>
      <c r="QP47" s="23"/>
      <c r="QQ47" s="23"/>
      <c r="QR47" s="23"/>
      <c r="QS47" s="23"/>
      <c r="QT47" s="23"/>
      <c r="QU47" s="23"/>
      <c r="QV47" s="23"/>
      <c r="QW47" s="23"/>
      <c r="QX47" s="23"/>
      <c r="QY47" s="23"/>
      <c r="QZ47" s="23"/>
      <c r="RA47" s="23"/>
      <c r="RB47" s="23"/>
      <c r="RC47" s="23"/>
      <c r="RD47" s="23"/>
      <c r="RE47" s="23"/>
      <c r="RF47" s="23"/>
      <c r="RG47" s="23"/>
      <c r="RH47" s="23"/>
      <c r="RI47" s="23"/>
      <c r="RJ47" s="23"/>
      <c r="RK47" s="23"/>
      <c r="RL47" s="23"/>
      <c r="RM47" s="23"/>
      <c r="RN47" s="23"/>
      <c r="RO47" s="23"/>
      <c r="RP47" s="23"/>
      <c r="RQ47" s="23"/>
      <c r="RR47" s="23"/>
      <c r="RS47" s="23"/>
      <c r="RT47" s="23"/>
      <c r="RU47" s="23"/>
      <c r="RV47" s="23"/>
      <c r="RW47" s="23"/>
      <c r="RX47" s="23"/>
      <c r="RY47" s="23"/>
      <c r="RZ47" s="23"/>
      <c r="SA47" s="23"/>
      <c r="SB47" s="23"/>
      <c r="SC47" s="23"/>
      <c r="SD47" s="23"/>
      <c r="SE47" s="23"/>
      <c r="SF47" s="23"/>
      <c r="SG47" s="23"/>
      <c r="SH47" s="23"/>
      <c r="SI47" s="23"/>
      <c r="SJ47" s="23"/>
      <c r="SK47" s="23"/>
      <c r="SL47" s="23"/>
      <c r="SM47" s="23"/>
      <c r="SN47" s="23"/>
      <c r="SO47" s="23"/>
      <c r="SP47" s="23"/>
      <c r="SQ47" s="23"/>
      <c r="SR47" s="23"/>
      <c r="SS47" s="23"/>
      <c r="ST47" s="23"/>
      <c r="SU47" s="23"/>
      <c r="SV47" s="23"/>
      <c r="SW47" s="23"/>
      <c r="SX47" s="23"/>
      <c r="SY47" s="23"/>
      <c r="SZ47" s="23"/>
      <c r="TA47" s="23"/>
      <c r="TB47" s="23"/>
      <c r="TC47" s="23"/>
      <c r="TD47" s="23"/>
      <c r="TE47" s="23"/>
      <c r="TF47" s="23"/>
      <c r="TG47" s="23"/>
      <c r="TH47" s="23"/>
      <c r="TI47" s="23"/>
      <c r="TJ47" s="23"/>
      <c r="TK47" s="23"/>
      <c r="TL47" s="23"/>
      <c r="TM47" s="23"/>
      <c r="TN47" s="23"/>
      <c r="TO47" s="23"/>
      <c r="TP47" s="23"/>
      <c r="TQ47" s="23"/>
      <c r="TR47" s="23"/>
      <c r="TS47" s="23"/>
      <c r="TT47" s="23"/>
      <c r="TU47" s="23"/>
      <c r="TV47" s="23"/>
      <c r="TW47" s="23"/>
      <c r="TX47" s="23"/>
      <c r="TY47" s="23"/>
      <c r="TZ47" s="23"/>
      <c r="UA47" s="23"/>
      <c r="UB47" s="23"/>
      <c r="UC47" s="23"/>
      <c r="UD47" s="23"/>
      <c r="UE47" s="23"/>
      <c r="UF47" s="23"/>
      <c r="UG47" s="23"/>
      <c r="UH47" s="23"/>
      <c r="UI47" s="23"/>
      <c r="UJ47" s="23"/>
      <c r="UK47" s="23"/>
      <c r="UL47" s="23"/>
      <c r="UM47" s="23"/>
      <c r="UN47" s="23"/>
      <c r="UO47" s="23"/>
      <c r="UP47" s="23"/>
      <c r="UQ47" s="23"/>
      <c r="UR47" s="23"/>
      <c r="US47" s="23"/>
      <c r="UT47" s="23"/>
      <c r="UU47" s="23"/>
      <c r="UV47" s="23"/>
      <c r="UW47" s="23"/>
      <c r="UX47" s="23"/>
      <c r="UY47" s="23"/>
      <c r="UZ47" s="23"/>
      <c r="VA47" s="23"/>
      <c r="VB47" s="23"/>
      <c r="VC47" s="23"/>
      <c r="VD47" s="23"/>
      <c r="VE47" s="23"/>
      <c r="VF47" s="23"/>
      <c r="VG47" s="23"/>
      <c r="VH47" s="23"/>
      <c r="VI47" s="23"/>
      <c r="VJ47" s="23"/>
      <c r="VK47" s="23"/>
      <c r="VL47" s="23"/>
      <c r="VM47" s="23"/>
      <c r="VN47" s="23"/>
      <c r="VO47" s="23"/>
      <c r="VP47" s="23"/>
      <c r="VQ47" s="23"/>
      <c r="VR47" s="23"/>
      <c r="VS47" s="23"/>
      <c r="VT47" s="23"/>
      <c r="VU47" s="23"/>
      <c r="VV47" s="23"/>
      <c r="VW47" s="23"/>
      <c r="VX47" s="23"/>
      <c r="VY47" s="23"/>
      <c r="VZ47" s="23"/>
      <c r="WA47" s="23"/>
      <c r="WB47" s="23"/>
      <c r="WC47" s="23"/>
      <c r="WD47" s="23"/>
      <c r="WE47" s="23"/>
      <c r="WF47" s="23"/>
      <c r="WG47" s="23"/>
      <c r="WH47" s="23"/>
      <c r="WI47" s="23"/>
      <c r="WJ47" s="23"/>
      <c r="WK47" s="23"/>
      <c r="WL47" s="23"/>
      <c r="WM47" s="23"/>
      <c r="WN47" s="23"/>
      <c r="WO47" s="23"/>
      <c r="WP47" s="23"/>
      <c r="WQ47" s="23"/>
      <c r="WR47" s="23"/>
      <c r="WS47" s="23"/>
      <c r="WT47" s="23"/>
      <c r="WU47" s="23"/>
      <c r="WV47" s="23"/>
      <c r="WW47" s="23"/>
      <c r="WX47" s="23"/>
      <c r="WY47" s="23"/>
      <c r="WZ47" s="23"/>
      <c r="XA47" s="23"/>
      <c r="XB47" s="23"/>
      <c r="XC47" s="23"/>
      <c r="XD47" s="23"/>
      <c r="XE47" s="23"/>
      <c r="XF47" s="23"/>
      <c r="XG47" s="23"/>
      <c r="XH47" s="23"/>
      <c r="XI47" s="23"/>
      <c r="XJ47" s="23"/>
      <c r="XK47" s="23"/>
      <c r="XL47" s="23"/>
      <c r="XM47" s="23"/>
      <c r="XN47" s="23"/>
      <c r="XO47" s="23"/>
      <c r="XP47" s="23"/>
      <c r="XQ47" s="23"/>
      <c r="XR47" s="23"/>
      <c r="XS47" s="23"/>
      <c r="XT47" s="23"/>
      <c r="XU47" s="23"/>
      <c r="XV47" s="23"/>
      <c r="XW47" s="23"/>
      <c r="XX47" s="23"/>
      <c r="XY47" s="23"/>
      <c r="XZ47" s="23"/>
      <c r="YA47" s="23"/>
      <c r="YB47" s="23"/>
      <c r="YC47" s="23"/>
      <c r="YD47" s="23"/>
      <c r="YE47" s="23"/>
      <c r="YF47" s="23"/>
      <c r="YG47" s="23"/>
      <c r="YH47" s="23"/>
      <c r="YI47" s="23"/>
      <c r="YJ47" s="23"/>
      <c r="YK47" s="23"/>
      <c r="YL47" s="23"/>
      <c r="YM47" s="23"/>
      <c r="YN47" s="23"/>
      <c r="YO47" s="23"/>
      <c r="YP47" s="23"/>
      <c r="YQ47" s="23"/>
      <c r="YR47" s="23"/>
      <c r="YS47" s="23"/>
      <c r="YT47" s="23"/>
      <c r="YU47" s="23"/>
      <c r="YV47" s="23"/>
      <c r="YW47" s="23"/>
      <c r="YX47" s="23"/>
      <c r="YY47" s="23"/>
      <c r="YZ47" s="23"/>
      <c r="ZA47" s="23"/>
      <c r="ZB47" s="23"/>
      <c r="ZC47" s="23"/>
      <c r="ZD47" s="23"/>
      <c r="ZE47" s="23"/>
      <c r="ZF47" s="23"/>
      <c r="ZG47" s="23"/>
      <c r="ZH47" s="23"/>
      <c r="ZI47" s="23"/>
      <c r="ZJ47" s="23"/>
      <c r="ZK47" s="23"/>
      <c r="ZL47" s="23"/>
      <c r="ZM47" s="23"/>
      <c r="ZN47" s="23"/>
      <c r="ZO47" s="23"/>
      <c r="ZP47" s="23"/>
      <c r="ZQ47" s="23"/>
      <c r="ZR47" s="23"/>
      <c r="ZS47" s="23"/>
      <c r="ZT47" s="23"/>
      <c r="ZU47" s="23"/>
      <c r="ZV47" s="23"/>
      <c r="ZW47" s="23"/>
      <c r="ZX47" s="23"/>
      <c r="ZY47" s="23"/>
      <c r="ZZ47" s="23"/>
      <c r="AAA47" s="23"/>
      <c r="AAB47" s="23"/>
      <c r="AAC47" s="23"/>
      <c r="AAD47" s="23"/>
      <c r="AAE47" s="23"/>
      <c r="AAF47" s="23"/>
      <c r="AAG47" s="23"/>
      <c r="AAH47" s="23"/>
      <c r="AAI47" s="23"/>
      <c r="AAJ47" s="23"/>
      <c r="AAK47" s="23"/>
      <c r="AAL47" s="23"/>
      <c r="AAM47" s="23"/>
      <c r="AAN47" s="23"/>
      <c r="AAO47" s="23"/>
      <c r="AAP47" s="23"/>
      <c r="AAQ47" s="23"/>
      <c r="AAR47" s="23"/>
      <c r="AAS47" s="23"/>
      <c r="AAT47" s="23"/>
      <c r="AAU47" s="23"/>
      <c r="AAV47" s="23"/>
      <c r="AAW47" s="23"/>
      <c r="AAX47" s="23"/>
      <c r="AAY47" s="23"/>
      <c r="AAZ47" s="23"/>
      <c r="ABA47" s="23"/>
      <c r="ABB47" s="23"/>
      <c r="ABC47" s="23"/>
      <c r="ABD47" s="23"/>
      <c r="ABE47" s="23"/>
      <c r="ABF47" s="23"/>
      <c r="ABG47" s="23"/>
      <c r="ABH47" s="23"/>
      <c r="ABI47" s="23"/>
      <c r="ABJ47" s="23"/>
      <c r="ABK47" s="23"/>
      <c r="ABL47" s="23"/>
      <c r="ABM47" s="23"/>
      <c r="ABN47" s="23"/>
      <c r="ABO47" s="23"/>
      <c r="ABP47" s="23"/>
      <c r="ABQ47" s="23"/>
      <c r="ABR47" s="23"/>
      <c r="ABS47" s="23"/>
      <c r="ABT47" s="23"/>
      <c r="ABU47" s="23"/>
      <c r="ABV47" s="23"/>
      <c r="ABW47" s="23"/>
      <c r="ABX47" s="23"/>
      <c r="ABY47" s="23"/>
      <c r="ABZ47" s="23"/>
      <c r="ACA47" s="23"/>
      <c r="ACB47" s="23"/>
      <c r="ACC47" s="23"/>
      <c r="ACD47" s="23"/>
      <c r="ACE47" s="23"/>
      <c r="ACF47" s="23"/>
      <c r="ACG47" s="23"/>
      <c r="ACH47" s="23"/>
      <c r="ACI47" s="23"/>
      <c r="ACJ47" s="23"/>
      <c r="ACK47" s="23"/>
      <c r="ACL47" s="23"/>
      <c r="ACM47" s="23"/>
      <c r="ACN47" s="23"/>
      <c r="ACO47" s="23"/>
      <c r="ACP47" s="23"/>
      <c r="ACQ47" s="23"/>
      <c r="ACR47" s="23"/>
      <c r="ACS47" s="23"/>
      <c r="ACT47" s="23"/>
      <c r="ACU47" s="23"/>
      <c r="ACV47" s="23"/>
      <c r="ACW47" s="23"/>
      <c r="ACX47" s="23"/>
      <c r="ACY47" s="23"/>
      <c r="ACZ47" s="23"/>
      <c r="ADA47" s="23"/>
      <c r="ADB47" s="23"/>
      <c r="ADC47" s="23"/>
      <c r="ADD47" s="23"/>
      <c r="ADE47" s="23"/>
      <c r="ADF47" s="23"/>
      <c r="ADG47" s="23"/>
      <c r="ADH47" s="23"/>
      <c r="ADI47" s="23"/>
      <c r="ADJ47" s="23"/>
      <c r="ADK47" s="23"/>
      <c r="ADL47" s="23"/>
      <c r="ADM47" s="23"/>
      <c r="ADN47" s="23"/>
      <c r="ADO47" s="23"/>
      <c r="ADP47" s="23"/>
      <c r="ADQ47" s="23"/>
      <c r="ADR47" s="23"/>
      <c r="ADS47" s="23"/>
      <c r="ADT47" s="23"/>
      <c r="ADU47" s="23"/>
      <c r="ADV47" s="23"/>
      <c r="ADW47" s="23"/>
      <c r="ADX47" s="23"/>
      <c r="ADY47" s="23"/>
      <c r="ADZ47" s="23"/>
      <c r="AEA47" s="23"/>
      <c r="AEB47" s="23"/>
      <c r="AEC47" s="23"/>
      <c r="AED47" s="23"/>
      <c r="AEE47" s="23"/>
      <c r="AEF47" s="23"/>
      <c r="AEG47" s="23"/>
      <c r="AEH47" s="23"/>
      <c r="AEI47" s="23"/>
      <c r="AEJ47" s="23"/>
      <c r="AEK47" s="23"/>
      <c r="AEL47" s="23"/>
      <c r="AEM47" s="23"/>
      <c r="AEN47" s="23"/>
      <c r="AEO47" s="23"/>
      <c r="AEP47" s="23"/>
      <c r="AEQ47" s="23"/>
      <c r="AER47" s="23"/>
      <c r="AES47" s="23"/>
      <c r="AET47" s="23"/>
      <c r="AEU47" s="23"/>
      <c r="AEV47" s="23"/>
      <c r="AEW47" s="23"/>
      <c r="AEX47" s="23"/>
      <c r="AEY47" s="23"/>
      <c r="AEZ47" s="23"/>
      <c r="AFA47" s="23"/>
      <c r="AFB47" s="23"/>
      <c r="AFC47" s="23"/>
      <c r="AFD47" s="23"/>
      <c r="AFE47" s="23"/>
      <c r="AFF47" s="23"/>
      <c r="AFG47" s="23"/>
      <c r="AFH47" s="23"/>
      <c r="AFI47" s="23"/>
      <c r="AFJ47" s="23"/>
      <c r="AFK47" s="23"/>
      <c r="AFL47" s="23"/>
      <c r="AFM47" s="23"/>
      <c r="AFN47" s="23"/>
      <c r="AFO47" s="23"/>
      <c r="AFP47" s="23"/>
      <c r="AFQ47" s="23"/>
      <c r="AFR47" s="23"/>
      <c r="AFS47" s="23"/>
      <c r="AFT47" s="23"/>
      <c r="AFU47" s="23"/>
      <c r="AFV47" s="23"/>
      <c r="AFW47" s="23"/>
      <c r="AFX47" s="23"/>
      <c r="AFY47" s="23"/>
      <c r="AFZ47" s="23"/>
      <c r="AGA47" s="23"/>
      <c r="AGB47" s="23"/>
      <c r="AGC47" s="23"/>
      <c r="AGD47" s="23"/>
      <c r="AGE47" s="23"/>
      <c r="AGF47" s="23"/>
      <c r="AGG47" s="23"/>
      <c r="AGH47" s="23"/>
      <c r="AGI47" s="23"/>
      <c r="AGJ47" s="23"/>
      <c r="AGK47" s="23"/>
      <c r="AGL47" s="23"/>
      <c r="AGM47" s="23"/>
      <c r="AGN47" s="23"/>
      <c r="AGO47" s="23"/>
      <c r="AGP47" s="23"/>
      <c r="AGQ47" s="23"/>
      <c r="AGR47" s="23"/>
      <c r="AGS47" s="23"/>
      <c r="AGT47" s="23"/>
      <c r="AGU47" s="23"/>
      <c r="AGV47" s="23"/>
      <c r="AGW47" s="23"/>
      <c r="AGX47" s="23"/>
      <c r="AGY47" s="23"/>
      <c r="AGZ47" s="23"/>
      <c r="AHA47" s="23"/>
      <c r="AHB47" s="23"/>
      <c r="AHC47" s="23"/>
      <c r="AHD47" s="23"/>
      <c r="AHE47" s="23"/>
      <c r="AHF47" s="23"/>
      <c r="AHG47" s="23"/>
      <c r="AHH47" s="23"/>
      <c r="AHI47" s="23"/>
      <c r="AHJ47" s="23"/>
      <c r="AHK47" s="23"/>
      <c r="AHL47" s="23"/>
      <c r="AHM47" s="23"/>
      <c r="AHN47" s="23"/>
      <c r="AHO47" s="23"/>
      <c r="AHP47" s="23"/>
      <c r="AHQ47" s="23"/>
      <c r="AHR47" s="23"/>
      <c r="AHS47" s="23"/>
      <c r="AHT47" s="23"/>
      <c r="AHU47" s="23"/>
      <c r="AHV47" s="23"/>
      <c r="AHW47" s="23"/>
      <c r="AHX47" s="23"/>
      <c r="AHY47" s="23"/>
      <c r="AHZ47" s="23"/>
      <c r="AIA47" s="23"/>
      <c r="AIB47" s="23"/>
      <c r="AIC47" s="23"/>
      <c r="AID47" s="23"/>
      <c r="AIE47" s="23"/>
      <c r="AIF47" s="23"/>
      <c r="AIG47" s="23"/>
      <c r="AIH47" s="23"/>
      <c r="AII47" s="23"/>
      <c r="AIJ47" s="23"/>
      <c r="AIK47" s="23"/>
      <c r="AIL47" s="23"/>
      <c r="AIM47" s="23"/>
      <c r="AIN47" s="23"/>
      <c r="AIO47" s="23"/>
      <c r="AIP47" s="23"/>
      <c r="AIQ47" s="23"/>
      <c r="AIR47" s="23"/>
      <c r="AIS47" s="23"/>
      <c r="AIT47" s="23"/>
      <c r="AIU47" s="23"/>
      <c r="AIV47" s="23"/>
      <c r="AIW47" s="23"/>
      <c r="AIX47" s="23"/>
      <c r="AIY47" s="23"/>
      <c r="AIZ47" s="23"/>
      <c r="AJA47" s="23"/>
      <c r="AJB47" s="23"/>
      <c r="AJC47" s="23"/>
      <c r="AJD47" s="23"/>
      <c r="AJE47" s="23"/>
      <c r="AJF47" s="23"/>
      <c r="AJG47" s="23"/>
      <c r="AJH47" s="23"/>
      <c r="AJI47" s="23"/>
      <c r="AJJ47" s="23"/>
      <c r="AJK47" s="23"/>
      <c r="AJL47" s="23"/>
      <c r="AJM47" s="23"/>
      <c r="AJN47" s="23"/>
      <c r="AJO47" s="23"/>
      <c r="AJP47" s="23"/>
      <c r="AJQ47" s="23"/>
      <c r="AJR47" s="23"/>
      <c r="AJS47" s="23"/>
      <c r="AJT47" s="23"/>
      <c r="AJU47" s="23"/>
      <c r="AJV47" s="23"/>
      <c r="AJW47" s="23"/>
      <c r="AJX47" s="23"/>
      <c r="AJY47" s="23"/>
      <c r="AJZ47" s="23"/>
      <c r="AKA47" s="23"/>
      <c r="AKB47" s="23"/>
      <c r="AKC47" s="23"/>
      <c r="AKD47" s="23"/>
      <c r="AKE47" s="23"/>
      <c r="AKF47" s="23"/>
      <c r="AKG47" s="23"/>
      <c r="AKH47" s="23"/>
      <c r="AKI47" s="23"/>
      <c r="AKJ47" s="23"/>
      <c r="AKK47" s="23"/>
      <c r="AKL47" s="23"/>
      <c r="AKM47" s="23"/>
      <c r="AKN47" s="23"/>
      <c r="AKO47" s="23"/>
      <c r="AKP47" s="23"/>
      <c r="AKQ47" s="23"/>
      <c r="AKR47" s="23"/>
      <c r="AKS47" s="23"/>
      <c r="AKT47" s="23"/>
      <c r="AKU47" s="23"/>
      <c r="AKV47" s="23"/>
      <c r="AKW47" s="23"/>
      <c r="AKX47" s="23"/>
      <c r="AKY47" s="23"/>
      <c r="AKZ47" s="23"/>
      <c r="ALA47" s="23"/>
      <c r="ALB47" s="23"/>
      <c r="ALC47" s="23"/>
      <c r="ALD47" s="23"/>
      <c r="ALE47" s="23"/>
      <c r="ALF47" s="23"/>
      <c r="ALG47" s="23"/>
      <c r="ALH47" s="23"/>
      <c r="ALI47" s="23"/>
      <c r="ALJ47" s="23"/>
      <c r="ALK47" s="23"/>
      <c r="ALL47" s="23"/>
      <c r="ALM47" s="23"/>
      <c r="ALN47" s="23"/>
      <c r="ALO47" s="23"/>
      <c r="ALP47" s="23"/>
      <c r="ALQ47" s="23"/>
      <c r="ALR47" s="23"/>
      <c r="ALS47" s="23"/>
      <c r="ALT47" s="23"/>
      <c r="ALU47" s="23"/>
      <c r="ALV47" s="23"/>
      <c r="ALW47" s="23"/>
      <c r="ALX47" s="23"/>
      <c r="ALY47" s="23"/>
      <c r="ALZ47" s="23"/>
      <c r="AMA47" s="23"/>
      <c r="AMB47" s="23"/>
      <c r="AMC47" s="23"/>
      <c r="AMD47" s="23"/>
      <c r="AME47" s="23"/>
      <c r="AMF47" s="23"/>
      <c r="AMG47" s="23"/>
      <c r="AMH47" s="23"/>
      <c r="AMI47" s="23"/>
      <c r="AMJ47" s="23"/>
      <c r="AMK47" s="23"/>
      <c r="AML47" s="23"/>
      <c r="AMM47" s="23"/>
      <c r="AMN47" s="23"/>
      <c r="AMO47" s="23"/>
      <c r="AMP47" s="23"/>
      <c r="AMQ47" s="23"/>
      <c r="AMR47" s="23"/>
      <c r="AMS47" s="23"/>
      <c r="AMT47" s="23"/>
      <c r="AMU47" s="23"/>
      <c r="AMV47" s="23"/>
      <c r="AMW47" s="23"/>
      <c r="AMX47" s="23"/>
      <c r="AMY47" s="23"/>
      <c r="AMZ47" s="23"/>
      <c r="ANA47" s="23"/>
      <c r="ANB47" s="23"/>
      <c r="ANC47" s="23"/>
      <c r="AND47" s="23"/>
      <c r="ANE47" s="23"/>
      <c r="ANF47" s="23"/>
      <c r="ANG47" s="23"/>
      <c r="ANH47" s="23"/>
      <c r="ANI47" s="23"/>
      <c r="ANJ47" s="23"/>
      <c r="ANK47" s="23"/>
      <c r="ANL47" s="23"/>
      <c r="ANM47" s="23"/>
      <c r="ANN47" s="23"/>
      <c r="ANO47" s="23"/>
      <c r="ANP47" s="23"/>
      <c r="ANQ47" s="23"/>
      <c r="ANR47" s="23"/>
      <c r="ANS47" s="23"/>
      <c r="ANT47" s="23"/>
      <c r="ANU47" s="23"/>
      <c r="ANV47" s="23"/>
      <c r="ANW47" s="23"/>
      <c r="ANX47" s="23"/>
      <c r="ANY47" s="23"/>
      <c r="ANZ47" s="23"/>
      <c r="AOA47" s="23"/>
      <c r="AOB47" s="23"/>
      <c r="AOC47" s="23"/>
      <c r="AOD47" s="23"/>
      <c r="AOE47" s="23"/>
      <c r="AOF47" s="23"/>
      <c r="AOG47" s="23"/>
      <c r="AOH47" s="23"/>
      <c r="AOI47" s="23"/>
      <c r="AOJ47" s="23"/>
      <c r="AOK47" s="23"/>
      <c r="AOL47" s="23"/>
      <c r="AOM47" s="23"/>
      <c r="AON47" s="23"/>
      <c r="AOO47" s="23"/>
      <c r="AOP47" s="23"/>
      <c r="AOQ47" s="23"/>
      <c r="AOR47" s="23"/>
      <c r="AOS47" s="23"/>
      <c r="AOT47" s="23"/>
      <c r="AOU47" s="23"/>
      <c r="AOV47" s="23"/>
      <c r="AOW47" s="23"/>
      <c r="AOX47" s="23"/>
      <c r="AOY47" s="23"/>
      <c r="AOZ47" s="23"/>
      <c r="APA47" s="23"/>
      <c r="APB47" s="23"/>
      <c r="APC47" s="23"/>
      <c r="APD47" s="23"/>
      <c r="APE47" s="23"/>
      <c r="APF47" s="23"/>
      <c r="APG47" s="23"/>
      <c r="APH47" s="23"/>
      <c r="API47" s="23"/>
      <c r="APJ47" s="23"/>
      <c r="APK47" s="23"/>
      <c r="APL47" s="23"/>
      <c r="APM47" s="23"/>
      <c r="APN47" s="23"/>
      <c r="APO47" s="23"/>
      <c r="APP47" s="23"/>
      <c r="APQ47" s="23"/>
      <c r="APR47" s="23"/>
      <c r="APS47" s="23"/>
      <c r="APT47" s="23"/>
      <c r="APU47" s="23"/>
      <c r="APV47" s="23"/>
      <c r="APW47" s="23"/>
      <c r="APX47" s="23"/>
      <c r="APY47" s="23"/>
      <c r="APZ47" s="23"/>
      <c r="AQA47" s="23"/>
      <c r="AQB47" s="23"/>
      <c r="AQC47" s="23"/>
      <c r="AQD47" s="23"/>
      <c r="AQE47" s="23"/>
      <c r="AQF47" s="23"/>
      <c r="AQG47" s="23"/>
      <c r="AQH47" s="23"/>
      <c r="AQI47" s="23"/>
      <c r="AQJ47" s="23"/>
      <c r="AQK47" s="23"/>
      <c r="AQL47" s="23"/>
      <c r="AQM47" s="23"/>
      <c r="AQN47" s="23"/>
      <c r="AQO47" s="23"/>
      <c r="AQP47" s="23"/>
      <c r="AQQ47" s="23"/>
      <c r="AQR47" s="23"/>
      <c r="AQS47" s="23"/>
      <c r="AQT47" s="23"/>
      <c r="AQU47" s="23"/>
      <c r="AQV47" s="23"/>
      <c r="AQW47" s="23"/>
      <c r="AQX47" s="23"/>
      <c r="AQY47" s="23"/>
      <c r="AQZ47" s="23"/>
      <c r="ARA47" s="23"/>
      <c r="ARB47" s="23"/>
      <c r="ARC47" s="23"/>
      <c r="ARD47" s="23"/>
      <c r="ARE47" s="23"/>
      <c r="ARF47" s="23"/>
      <c r="ARG47" s="23"/>
      <c r="ARH47" s="23"/>
      <c r="ARI47" s="23"/>
      <c r="ARJ47" s="23"/>
      <c r="ARK47" s="23"/>
      <c r="ARL47" s="23"/>
      <c r="ARM47" s="23"/>
      <c r="ARN47" s="23"/>
      <c r="ARO47" s="23"/>
      <c r="ARP47" s="23"/>
      <c r="ARQ47" s="23"/>
      <c r="ARR47" s="23"/>
      <c r="ARS47" s="23"/>
      <c r="ART47" s="23"/>
      <c r="ARU47" s="23"/>
      <c r="ARV47" s="23"/>
      <c r="ARW47" s="23"/>
      <c r="ARX47" s="23"/>
      <c r="ARY47" s="23"/>
      <c r="ARZ47" s="23"/>
      <c r="ASA47" s="23"/>
      <c r="ASB47" s="23"/>
      <c r="ASC47" s="23"/>
      <c r="ASD47" s="23"/>
      <c r="ASE47" s="23"/>
      <c r="ASF47" s="23"/>
      <c r="ASG47" s="23"/>
      <c r="ASH47" s="23"/>
      <c r="ASI47" s="23"/>
      <c r="ASJ47" s="23"/>
      <c r="ASK47" s="23"/>
      <c r="ASL47" s="23"/>
      <c r="ASM47" s="23"/>
      <c r="ASN47" s="23"/>
      <c r="ASO47" s="23"/>
      <c r="ASP47" s="23"/>
      <c r="ASQ47" s="23"/>
      <c r="ASR47" s="23"/>
      <c r="ASS47" s="23"/>
      <c r="AST47" s="23"/>
      <c r="ASU47" s="23"/>
      <c r="ASV47" s="23"/>
      <c r="ASW47" s="23"/>
      <c r="ASX47" s="23"/>
      <c r="ASY47" s="23"/>
      <c r="ASZ47" s="23"/>
      <c r="ATA47" s="23"/>
      <c r="ATB47" s="23"/>
      <c r="ATC47" s="23"/>
      <c r="ATD47" s="23"/>
      <c r="ATE47" s="23"/>
      <c r="ATF47" s="23"/>
      <c r="ATG47" s="23"/>
      <c r="ATH47" s="23"/>
      <c r="ATI47" s="23"/>
      <c r="ATJ47" s="23"/>
      <c r="ATK47" s="23"/>
      <c r="ATL47" s="23"/>
      <c r="ATM47" s="23"/>
      <c r="ATN47" s="23"/>
      <c r="ATO47" s="23"/>
      <c r="ATP47" s="23"/>
      <c r="ATQ47" s="23"/>
      <c r="ATR47" s="23"/>
      <c r="ATS47" s="23"/>
      <c r="ATT47" s="23"/>
      <c r="ATU47" s="23"/>
      <c r="ATV47" s="23"/>
      <c r="ATW47" s="23"/>
      <c r="ATX47" s="23"/>
      <c r="ATY47" s="23"/>
      <c r="ATZ47" s="23"/>
      <c r="AUA47" s="23"/>
      <c r="AUB47" s="23"/>
      <c r="AUC47" s="23"/>
      <c r="AUD47" s="23"/>
      <c r="AUE47" s="23"/>
      <c r="AUF47" s="23"/>
      <c r="AUG47" s="23"/>
      <c r="AUH47" s="23"/>
      <c r="AUI47" s="23"/>
      <c r="AUJ47" s="23"/>
      <c r="AUK47" s="23"/>
      <c r="AUL47" s="23"/>
      <c r="AUM47" s="23"/>
      <c r="AUN47" s="23"/>
      <c r="AUO47" s="23"/>
      <c r="AUP47" s="23"/>
      <c r="AUQ47" s="23"/>
      <c r="AUR47" s="23"/>
      <c r="AUS47" s="23"/>
      <c r="AUT47" s="23"/>
      <c r="AUU47" s="23"/>
      <c r="AUV47" s="23"/>
      <c r="AUW47" s="23"/>
      <c r="AUX47" s="23"/>
      <c r="AUY47" s="23"/>
      <c r="AUZ47" s="23"/>
      <c r="AVA47" s="23"/>
      <c r="AVB47" s="23"/>
      <c r="AVC47" s="23"/>
      <c r="AVD47" s="23"/>
      <c r="AVE47" s="23"/>
      <c r="AVF47" s="23"/>
      <c r="AVG47" s="23"/>
      <c r="AVH47" s="23"/>
      <c r="AVI47" s="23"/>
      <c r="AVJ47" s="23"/>
      <c r="AVK47" s="23"/>
      <c r="AVL47" s="23"/>
      <c r="AVM47" s="23"/>
      <c r="AVN47" s="23"/>
      <c r="AVO47" s="23"/>
      <c r="AVP47" s="23"/>
      <c r="AVQ47" s="23"/>
      <c r="AVR47" s="23"/>
      <c r="AVS47" s="23"/>
      <c r="AVT47" s="23"/>
      <c r="AVU47" s="23"/>
      <c r="AVV47" s="23"/>
      <c r="AVW47" s="23"/>
      <c r="AVX47" s="23"/>
      <c r="AVY47" s="23"/>
      <c r="AVZ47" s="23"/>
      <c r="AWA47" s="23"/>
      <c r="AWB47" s="23"/>
      <c r="AWC47" s="23"/>
      <c r="AWD47" s="23"/>
      <c r="AWE47" s="23"/>
      <c r="AWF47" s="23"/>
      <c r="AWG47" s="23"/>
      <c r="AWH47" s="23"/>
      <c r="AWI47" s="23"/>
      <c r="AWJ47" s="23"/>
      <c r="AWK47" s="23"/>
      <c r="AWL47" s="23"/>
      <c r="AWM47" s="23"/>
      <c r="AWN47" s="23"/>
      <c r="AWO47" s="23"/>
      <c r="AWP47" s="23"/>
      <c r="AWQ47" s="23"/>
      <c r="AWR47" s="23"/>
      <c r="AWS47" s="23"/>
      <c r="AWT47" s="23"/>
      <c r="AWU47" s="23"/>
      <c r="AWV47" s="23"/>
      <c r="AWW47" s="23"/>
      <c r="AWX47" s="23"/>
      <c r="AWY47" s="23"/>
      <c r="AWZ47" s="23"/>
      <c r="AXA47" s="23"/>
      <c r="AXB47" s="23"/>
      <c r="AXC47" s="23"/>
      <c r="AXD47" s="23"/>
      <c r="AXE47" s="23"/>
      <c r="AXF47" s="23"/>
      <c r="AXG47" s="23"/>
      <c r="AXH47" s="23"/>
      <c r="AXI47" s="23"/>
      <c r="AXJ47" s="23"/>
      <c r="AXK47" s="23"/>
      <c r="AXL47" s="23"/>
      <c r="AXM47" s="23"/>
      <c r="AXN47" s="23"/>
      <c r="AXO47" s="23"/>
      <c r="AXP47" s="23"/>
      <c r="AXQ47" s="23"/>
      <c r="AXR47" s="23"/>
      <c r="AXS47" s="23"/>
      <c r="AXT47" s="23"/>
      <c r="AXU47" s="23"/>
      <c r="AXV47" s="23"/>
      <c r="AXW47" s="23"/>
      <c r="AXX47" s="23"/>
      <c r="AXY47" s="23"/>
      <c r="AXZ47" s="23"/>
      <c r="AYA47" s="23"/>
      <c r="AYB47" s="23"/>
      <c r="AYC47" s="23"/>
      <c r="AYD47" s="23"/>
      <c r="AYE47" s="23"/>
      <c r="AYF47" s="23"/>
      <c r="AYG47" s="23"/>
      <c r="AYH47" s="23"/>
      <c r="AYI47" s="23"/>
      <c r="AYJ47" s="23"/>
      <c r="AYK47" s="23"/>
      <c r="AYL47" s="23"/>
      <c r="AYM47" s="23"/>
      <c r="AYN47" s="23"/>
      <c r="AYO47" s="23"/>
      <c r="AYP47" s="23"/>
      <c r="AYQ47" s="23"/>
      <c r="AYR47" s="23"/>
      <c r="AYS47" s="23"/>
      <c r="AYT47" s="23"/>
      <c r="AYU47" s="23"/>
      <c r="AYV47" s="23"/>
      <c r="AYW47" s="23"/>
      <c r="AYX47" s="23"/>
      <c r="AYY47" s="23"/>
      <c r="AYZ47" s="23"/>
      <c r="AZA47" s="23"/>
      <c r="AZB47" s="23"/>
      <c r="AZC47" s="23"/>
      <c r="AZD47" s="23"/>
      <c r="AZE47" s="23"/>
      <c r="AZF47" s="23"/>
      <c r="AZG47" s="23"/>
      <c r="AZH47" s="23"/>
      <c r="AZI47" s="23"/>
      <c r="AZJ47" s="23"/>
      <c r="AZK47" s="23"/>
      <c r="AZL47" s="23"/>
      <c r="AZM47" s="23"/>
      <c r="AZN47" s="23"/>
      <c r="AZO47" s="23"/>
      <c r="AZP47" s="23"/>
      <c r="AZQ47" s="23"/>
      <c r="AZR47" s="23"/>
      <c r="AZS47" s="23"/>
      <c r="AZT47" s="23"/>
      <c r="AZU47" s="23"/>
      <c r="AZV47" s="23"/>
      <c r="AZW47" s="23"/>
      <c r="AZX47" s="23"/>
      <c r="AZY47" s="23"/>
      <c r="AZZ47" s="23"/>
      <c r="BAA47" s="23"/>
      <c r="BAB47" s="23"/>
      <c r="BAC47" s="23"/>
      <c r="BAD47" s="23"/>
      <c r="BAE47" s="23"/>
      <c r="BAF47" s="23"/>
      <c r="BAG47" s="23"/>
      <c r="BAH47" s="23"/>
      <c r="BAI47" s="23"/>
      <c r="BAJ47" s="23"/>
      <c r="BAK47" s="23"/>
      <c r="BAL47" s="23"/>
      <c r="BAM47" s="23"/>
      <c r="BAN47" s="23"/>
      <c r="BAO47" s="23"/>
      <c r="BAP47" s="23"/>
      <c r="BAQ47" s="23"/>
      <c r="BAR47" s="23"/>
      <c r="BAS47" s="23"/>
      <c r="BAT47" s="23"/>
      <c r="BAU47" s="23"/>
      <c r="BAV47" s="23"/>
      <c r="BAW47" s="23"/>
      <c r="BAX47" s="23"/>
      <c r="BAY47" s="23"/>
      <c r="BAZ47" s="23"/>
      <c r="BBA47" s="23"/>
      <c r="BBB47" s="23"/>
      <c r="BBC47" s="23"/>
      <c r="BBD47" s="23"/>
      <c r="BBE47" s="23"/>
      <c r="BBF47" s="23"/>
      <c r="BBG47" s="23"/>
      <c r="BBH47" s="23"/>
      <c r="BBI47" s="23"/>
      <c r="BBJ47" s="23"/>
      <c r="BBK47" s="23"/>
      <c r="BBL47" s="23"/>
      <c r="BBM47" s="23"/>
      <c r="BBN47" s="23"/>
      <c r="BBO47" s="23"/>
      <c r="BBP47" s="23"/>
      <c r="BBQ47" s="23"/>
      <c r="BBR47" s="23"/>
      <c r="BBS47" s="23"/>
      <c r="BBT47" s="23"/>
      <c r="BBU47" s="23"/>
      <c r="BBV47" s="23"/>
      <c r="BBW47" s="23"/>
      <c r="BBX47" s="23"/>
      <c r="BBY47" s="23"/>
      <c r="BBZ47" s="23"/>
      <c r="BCA47" s="23"/>
      <c r="BCB47" s="23"/>
      <c r="BCC47" s="23"/>
      <c r="BCD47" s="23"/>
      <c r="BCE47" s="23"/>
      <c r="BCF47" s="23"/>
      <c r="BCG47" s="23"/>
      <c r="BCH47" s="23"/>
      <c r="BCI47" s="23"/>
      <c r="BCJ47" s="23"/>
      <c r="BCK47" s="23"/>
      <c r="BCL47" s="23"/>
      <c r="BCM47" s="23"/>
      <c r="BCN47" s="23"/>
      <c r="BCO47" s="23"/>
      <c r="BCP47" s="23"/>
      <c r="BCQ47" s="23"/>
      <c r="BCR47" s="23"/>
      <c r="BCS47" s="23"/>
      <c r="BCT47" s="23"/>
      <c r="BCU47" s="23"/>
      <c r="BCV47" s="23"/>
      <c r="BCW47" s="23"/>
      <c r="BCX47" s="23"/>
      <c r="BCY47" s="23"/>
      <c r="BCZ47" s="23"/>
      <c r="BDA47" s="23"/>
      <c r="BDB47" s="23"/>
      <c r="BDC47" s="23"/>
      <c r="BDD47" s="23"/>
      <c r="BDE47" s="23"/>
      <c r="BDF47" s="23"/>
      <c r="BDG47" s="23"/>
      <c r="BDH47" s="23"/>
      <c r="BDI47" s="23"/>
      <c r="BDJ47" s="23"/>
      <c r="BDK47" s="23"/>
      <c r="BDL47" s="23"/>
      <c r="BDM47" s="23"/>
      <c r="BDN47" s="23"/>
      <c r="BDO47" s="23"/>
      <c r="BDP47" s="23"/>
      <c r="BDQ47" s="23"/>
      <c r="BDR47" s="23"/>
      <c r="BDS47" s="23"/>
      <c r="BDT47" s="23"/>
      <c r="BDU47" s="23"/>
      <c r="BDV47" s="23"/>
      <c r="BDW47" s="23"/>
      <c r="BDX47" s="23"/>
      <c r="BDY47" s="23"/>
      <c r="BDZ47" s="23"/>
      <c r="BEA47" s="23"/>
      <c r="BEB47" s="23"/>
      <c r="BEC47" s="23"/>
      <c r="BED47" s="23"/>
      <c r="BEE47" s="23"/>
      <c r="BEF47" s="23"/>
      <c r="BEG47" s="23"/>
      <c r="BEH47" s="23"/>
      <c r="BEI47" s="23"/>
      <c r="BEJ47" s="23"/>
      <c r="BEK47" s="23"/>
      <c r="BEL47" s="23"/>
      <c r="BEM47" s="23"/>
      <c r="BEN47" s="23"/>
      <c r="BEO47" s="23"/>
      <c r="BEP47" s="23"/>
      <c r="BEQ47" s="23"/>
      <c r="BER47" s="23"/>
      <c r="BES47" s="23"/>
      <c r="BET47" s="23"/>
      <c r="BEU47" s="23"/>
      <c r="BEV47" s="23"/>
      <c r="BEW47" s="23"/>
      <c r="BEX47" s="23"/>
      <c r="BEY47" s="23"/>
      <c r="BEZ47" s="23"/>
      <c r="BFA47" s="23"/>
      <c r="BFB47" s="23"/>
      <c r="BFC47" s="23"/>
      <c r="BFD47" s="23"/>
      <c r="BFE47" s="23"/>
      <c r="BFF47" s="23"/>
      <c r="BFG47" s="23"/>
      <c r="BFH47" s="23"/>
      <c r="BFI47" s="23"/>
      <c r="BFJ47" s="23"/>
      <c r="BFK47" s="23"/>
      <c r="BFL47" s="23"/>
      <c r="BFM47" s="23"/>
      <c r="BFN47" s="23"/>
      <c r="BFO47" s="23"/>
      <c r="BFP47" s="23"/>
      <c r="BFQ47" s="23"/>
      <c r="BFR47" s="23"/>
      <c r="BFS47" s="23"/>
      <c r="BFT47" s="23"/>
      <c r="BFU47" s="23"/>
      <c r="BFV47" s="23"/>
      <c r="BFW47" s="23"/>
      <c r="BFX47" s="23"/>
      <c r="BFY47" s="23"/>
      <c r="BFZ47" s="23"/>
      <c r="BGA47" s="23"/>
      <c r="BGB47" s="23"/>
      <c r="BGC47" s="23"/>
      <c r="BGD47" s="23"/>
      <c r="BGE47" s="23"/>
      <c r="BGF47" s="23"/>
      <c r="BGG47" s="23"/>
      <c r="BGH47" s="23"/>
      <c r="BGI47" s="23"/>
      <c r="BGJ47" s="23"/>
      <c r="BGK47" s="23"/>
      <c r="BGL47" s="23"/>
      <c r="BGM47" s="23"/>
      <c r="BGN47" s="23"/>
      <c r="BGO47" s="23"/>
      <c r="BGP47" s="23"/>
      <c r="BGQ47" s="23"/>
      <c r="BGR47" s="23"/>
      <c r="BGS47" s="23"/>
      <c r="BGT47" s="23"/>
      <c r="BGU47" s="23"/>
      <c r="BGV47" s="23"/>
      <c r="BGW47" s="23"/>
      <c r="BGX47" s="23"/>
      <c r="BGY47" s="23"/>
      <c r="BGZ47" s="23"/>
      <c r="BHA47" s="23"/>
      <c r="BHB47" s="23"/>
      <c r="BHC47" s="23"/>
      <c r="BHD47" s="23"/>
      <c r="BHE47" s="23"/>
      <c r="BHF47" s="23"/>
      <c r="BHG47" s="23"/>
      <c r="BHH47" s="23"/>
      <c r="BHI47" s="23"/>
      <c r="BHJ47" s="23"/>
      <c r="BHK47" s="23"/>
      <c r="BHL47" s="23"/>
      <c r="BHM47" s="23"/>
      <c r="BHN47" s="23"/>
      <c r="BHO47" s="23"/>
      <c r="BHP47" s="23"/>
      <c r="BHQ47" s="23"/>
      <c r="BHR47" s="23"/>
      <c r="BHS47" s="23"/>
      <c r="BHT47" s="23"/>
      <c r="BHU47" s="23"/>
      <c r="BHV47" s="23"/>
      <c r="BHW47" s="23"/>
      <c r="BHX47" s="23"/>
      <c r="BHY47" s="23"/>
      <c r="BHZ47" s="23"/>
      <c r="BIA47" s="23"/>
      <c r="BIB47" s="23"/>
      <c r="BIC47" s="23"/>
      <c r="BID47" s="23"/>
      <c r="BIE47" s="23"/>
      <c r="BIF47" s="23"/>
      <c r="BIG47" s="23"/>
      <c r="BIH47" s="23"/>
      <c r="BII47" s="23"/>
      <c r="BIJ47" s="23"/>
      <c r="BIK47" s="23"/>
      <c r="BIL47" s="23"/>
      <c r="BIM47" s="23"/>
      <c r="BIN47" s="23"/>
      <c r="BIO47" s="23"/>
      <c r="BIP47" s="23"/>
      <c r="BIQ47" s="23"/>
      <c r="BIR47" s="23"/>
      <c r="BIS47" s="23"/>
      <c r="BIT47" s="23"/>
      <c r="BIU47" s="23"/>
      <c r="BIV47" s="23"/>
      <c r="BIW47" s="23"/>
      <c r="BIX47" s="23"/>
      <c r="BIY47" s="23"/>
      <c r="BIZ47" s="23"/>
      <c r="BJA47" s="23"/>
      <c r="BJB47" s="23"/>
      <c r="BJC47" s="23"/>
      <c r="BJD47" s="23"/>
      <c r="BJE47" s="23"/>
      <c r="BJF47" s="23"/>
      <c r="BJG47" s="23"/>
      <c r="BJH47" s="23"/>
      <c r="BJI47" s="23"/>
      <c r="BJJ47" s="23"/>
      <c r="BJK47" s="23"/>
      <c r="BJL47" s="23"/>
      <c r="BJM47" s="23"/>
      <c r="BJN47" s="23"/>
      <c r="BJO47" s="23"/>
      <c r="BJP47" s="23"/>
      <c r="BJQ47" s="23"/>
      <c r="BJR47" s="23"/>
      <c r="BJS47" s="23"/>
      <c r="BJT47" s="23"/>
      <c r="BJU47" s="23"/>
      <c r="BJV47" s="23"/>
      <c r="BJW47" s="23"/>
      <c r="BJX47" s="23"/>
      <c r="BJY47" s="23"/>
      <c r="BJZ47" s="23"/>
      <c r="BKA47" s="23"/>
      <c r="BKB47" s="23"/>
      <c r="BKC47" s="23"/>
      <c r="BKD47" s="23"/>
      <c r="BKE47" s="23"/>
      <c r="BKF47" s="23"/>
      <c r="BKG47" s="23"/>
      <c r="BKH47" s="23"/>
      <c r="BKI47" s="23"/>
      <c r="BKJ47" s="23"/>
      <c r="BKK47" s="23"/>
      <c r="BKL47" s="23"/>
      <c r="BKM47" s="23"/>
      <c r="BKN47" s="23"/>
      <c r="BKO47" s="23"/>
      <c r="BKP47" s="23"/>
      <c r="BKQ47" s="23"/>
      <c r="BKR47" s="23"/>
      <c r="BKS47" s="23"/>
      <c r="BKT47" s="23"/>
      <c r="BKU47" s="23"/>
      <c r="BKV47" s="23"/>
      <c r="BKW47" s="23"/>
      <c r="BKX47" s="23"/>
      <c r="BKY47" s="23"/>
      <c r="BKZ47" s="23"/>
      <c r="BLA47" s="23"/>
      <c r="BLB47" s="23"/>
      <c r="BLC47" s="23"/>
      <c r="BLD47" s="23"/>
      <c r="BLE47" s="23"/>
      <c r="BLF47" s="23"/>
      <c r="BLG47" s="23"/>
      <c r="BLH47" s="23"/>
      <c r="BLI47" s="23"/>
      <c r="BLJ47" s="23"/>
      <c r="BLK47" s="23"/>
      <c r="BLL47" s="23"/>
      <c r="BLM47" s="23"/>
      <c r="BLN47" s="23"/>
      <c r="BLO47" s="23"/>
      <c r="BLP47" s="23"/>
      <c r="BLQ47" s="23"/>
      <c r="BLR47" s="23"/>
      <c r="BLS47" s="23"/>
      <c r="BLT47" s="23"/>
      <c r="BLU47" s="23"/>
      <c r="BLV47" s="23"/>
      <c r="BLW47" s="23"/>
      <c r="BLX47" s="23"/>
      <c r="BLY47" s="23"/>
      <c r="BLZ47" s="23"/>
      <c r="BMA47" s="23"/>
      <c r="BMB47" s="23"/>
      <c r="BMC47" s="23"/>
      <c r="BMD47" s="23"/>
      <c r="BME47" s="23"/>
      <c r="BMF47" s="23"/>
      <c r="BMG47" s="23"/>
      <c r="BMH47" s="23"/>
      <c r="BMI47" s="23"/>
      <c r="BMJ47" s="23"/>
      <c r="BMK47" s="23"/>
      <c r="BML47" s="23"/>
      <c r="BMM47" s="23"/>
      <c r="BMN47" s="23"/>
      <c r="BMO47" s="23"/>
      <c r="BMP47" s="23"/>
      <c r="BMQ47" s="23"/>
      <c r="BMR47" s="23"/>
      <c r="BMS47" s="23"/>
      <c r="BMT47" s="23"/>
      <c r="BMU47" s="23"/>
      <c r="BMV47" s="23"/>
      <c r="BMW47" s="23"/>
      <c r="BMX47" s="23"/>
      <c r="BMY47" s="23"/>
      <c r="BMZ47" s="23"/>
      <c r="BNA47" s="23"/>
      <c r="BNB47" s="23"/>
      <c r="BNC47" s="23"/>
      <c r="BND47" s="23"/>
      <c r="BNE47" s="23"/>
      <c r="BNF47" s="23"/>
      <c r="BNG47" s="23"/>
      <c r="BNH47" s="23"/>
      <c r="BNI47" s="23"/>
      <c r="BNJ47" s="23"/>
      <c r="BNK47" s="23"/>
      <c r="BNL47" s="23"/>
      <c r="BNM47" s="23"/>
      <c r="BNN47" s="23"/>
      <c r="BNO47" s="23"/>
      <c r="BNP47" s="23"/>
      <c r="BNQ47" s="23"/>
      <c r="BNR47" s="23"/>
      <c r="BNS47" s="23"/>
      <c r="BNT47" s="23"/>
      <c r="BNU47" s="23"/>
      <c r="BNV47" s="23"/>
      <c r="BNW47" s="23"/>
      <c r="BNX47" s="23"/>
      <c r="BNY47" s="23"/>
      <c r="BNZ47" s="23"/>
      <c r="BOA47" s="23"/>
      <c r="BOB47" s="23"/>
      <c r="BOC47" s="23"/>
      <c r="BOD47" s="23"/>
      <c r="BOE47" s="23"/>
      <c r="BOF47" s="23"/>
      <c r="BOG47" s="23"/>
      <c r="BOH47" s="23"/>
      <c r="BOI47" s="23"/>
      <c r="BOJ47" s="23"/>
      <c r="BOK47" s="23"/>
      <c r="BOL47" s="23"/>
      <c r="BOM47" s="23"/>
      <c r="BON47" s="23"/>
      <c r="BOO47" s="23"/>
      <c r="BOP47" s="23"/>
      <c r="BOQ47" s="23"/>
      <c r="BOR47" s="23"/>
      <c r="BOS47" s="23"/>
      <c r="BOT47" s="23"/>
      <c r="BOU47" s="23"/>
      <c r="BOV47" s="23"/>
      <c r="BOW47" s="23"/>
      <c r="BOX47" s="23"/>
      <c r="BOY47" s="23"/>
      <c r="BOZ47" s="23"/>
      <c r="BPA47" s="23"/>
      <c r="BPB47" s="23"/>
      <c r="BPC47" s="23"/>
      <c r="BPD47" s="23"/>
      <c r="BPE47" s="23"/>
      <c r="BPF47" s="23"/>
      <c r="BPG47" s="23"/>
      <c r="BPH47" s="23"/>
      <c r="BPI47" s="23"/>
      <c r="BPJ47" s="23"/>
      <c r="BPK47" s="23"/>
      <c r="BPL47" s="23"/>
      <c r="BPM47" s="23"/>
      <c r="BPN47" s="23"/>
      <c r="BPO47" s="23"/>
      <c r="BPP47" s="23"/>
      <c r="BPQ47" s="23"/>
      <c r="BPR47" s="23"/>
      <c r="BPS47" s="23"/>
      <c r="BPT47" s="23"/>
      <c r="BPU47" s="23"/>
      <c r="BPV47" s="23"/>
      <c r="BPW47" s="23"/>
      <c r="BPX47" s="23"/>
      <c r="BPY47" s="23"/>
      <c r="BPZ47" s="23"/>
      <c r="BQA47" s="23"/>
      <c r="BQB47" s="23"/>
      <c r="BQC47" s="23"/>
      <c r="BQD47" s="23"/>
      <c r="BQE47" s="23"/>
      <c r="BQF47" s="23"/>
      <c r="BQG47" s="23"/>
      <c r="BQH47" s="23"/>
      <c r="BQI47" s="23"/>
      <c r="BQJ47" s="23"/>
      <c r="BQK47" s="23"/>
      <c r="BQL47" s="23"/>
      <c r="BQM47" s="23"/>
      <c r="BQN47" s="23"/>
      <c r="BQO47" s="23"/>
      <c r="BQP47" s="23"/>
      <c r="BQQ47" s="23"/>
      <c r="BQR47" s="23"/>
      <c r="BQS47" s="23"/>
      <c r="BQT47" s="23"/>
      <c r="BQU47" s="23"/>
      <c r="BQV47" s="23"/>
      <c r="BQW47" s="23"/>
      <c r="BQX47" s="23"/>
      <c r="BQY47" s="23"/>
      <c r="BQZ47" s="23"/>
      <c r="BRA47" s="23"/>
      <c r="BRB47" s="23"/>
      <c r="BRC47" s="23"/>
      <c r="BRD47" s="23"/>
      <c r="BRE47" s="23"/>
      <c r="BRF47" s="23"/>
      <c r="BRG47" s="23"/>
      <c r="BRH47" s="23"/>
      <c r="BRI47" s="23"/>
      <c r="BRJ47" s="23"/>
      <c r="BRK47" s="23"/>
      <c r="BRL47" s="23"/>
      <c r="BRM47" s="23"/>
      <c r="BRN47" s="23"/>
      <c r="BRO47" s="23"/>
      <c r="BRP47" s="23"/>
      <c r="BRQ47" s="23"/>
      <c r="BRR47" s="23"/>
      <c r="BRS47" s="23"/>
      <c r="BRT47" s="23"/>
      <c r="BRU47" s="23"/>
      <c r="BRV47" s="23"/>
      <c r="BRW47" s="23"/>
      <c r="BRX47" s="23"/>
      <c r="BRY47" s="23"/>
      <c r="BRZ47" s="23"/>
      <c r="BSA47" s="23"/>
      <c r="BSB47" s="23"/>
      <c r="BSC47" s="23"/>
      <c r="BSD47" s="23"/>
      <c r="BSE47" s="23"/>
      <c r="BSF47" s="23"/>
      <c r="BSG47" s="23"/>
      <c r="BSH47" s="23"/>
      <c r="BSI47" s="23"/>
      <c r="BSJ47" s="23"/>
      <c r="BSK47" s="23"/>
      <c r="BSL47" s="23"/>
      <c r="BSM47" s="23"/>
      <c r="BSN47" s="23"/>
      <c r="BSO47" s="23"/>
      <c r="BSP47" s="23"/>
      <c r="BSQ47" s="23"/>
      <c r="BSR47" s="23"/>
      <c r="BSS47" s="23"/>
      <c r="BST47" s="23"/>
      <c r="BSU47" s="23"/>
      <c r="BSV47" s="23"/>
      <c r="BSW47" s="23"/>
      <c r="BSX47" s="23"/>
      <c r="BSY47" s="23"/>
      <c r="BSZ47" s="23"/>
      <c r="BTA47" s="23"/>
      <c r="BTB47" s="23"/>
      <c r="BTC47" s="23"/>
      <c r="BTD47" s="23"/>
      <c r="BTE47" s="23"/>
      <c r="BTF47" s="23"/>
      <c r="BTG47" s="23"/>
      <c r="BTH47" s="23"/>
      <c r="BTI47" s="23"/>
      <c r="BTJ47" s="23"/>
      <c r="BTK47" s="23"/>
      <c r="BTL47" s="23"/>
      <c r="BTM47" s="23"/>
      <c r="BTN47" s="23"/>
      <c r="BTO47" s="23"/>
      <c r="BTP47" s="23"/>
      <c r="BTQ47" s="23"/>
      <c r="BTR47" s="23"/>
      <c r="BTS47" s="23"/>
      <c r="BTT47" s="23"/>
      <c r="BTU47" s="23"/>
      <c r="BTV47" s="23"/>
      <c r="BTW47" s="23"/>
      <c r="BTX47" s="23"/>
      <c r="BTY47" s="23"/>
      <c r="BTZ47" s="23"/>
      <c r="BUA47" s="23"/>
      <c r="BUB47" s="23"/>
      <c r="BUC47" s="23"/>
      <c r="BUD47" s="23"/>
      <c r="BUE47" s="23"/>
      <c r="BUF47" s="23"/>
      <c r="BUG47" s="23"/>
      <c r="BUH47" s="23"/>
      <c r="BUI47" s="23"/>
      <c r="BUJ47" s="23"/>
      <c r="BUK47" s="23"/>
      <c r="BUL47" s="23"/>
      <c r="BUM47" s="23"/>
      <c r="BUN47" s="23"/>
      <c r="BUO47" s="23"/>
      <c r="BUP47" s="23"/>
      <c r="BUQ47" s="23"/>
      <c r="BUR47" s="23"/>
      <c r="BUS47" s="23"/>
      <c r="BUT47" s="23"/>
      <c r="BUU47" s="23"/>
      <c r="BUV47" s="23"/>
      <c r="BUW47" s="23"/>
      <c r="BUX47" s="23"/>
      <c r="BUY47" s="23"/>
      <c r="BUZ47" s="23"/>
      <c r="BVA47" s="23"/>
      <c r="BVB47" s="23"/>
      <c r="BVC47" s="23"/>
      <c r="BVD47" s="23"/>
      <c r="BVE47" s="23"/>
      <c r="BVF47" s="23"/>
      <c r="BVG47" s="23"/>
      <c r="BVH47" s="23"/>
      <c r="BVI47" s="23"/>
      <c r="BVJ47" s="23"/>
      <c r="BVK47" s="23"/>
      <c r="BVL47" s="23"/>
      <c r="BVM47" s="23"/>
      <c r="BVN47" s="23"/>
      <c r="BVO47" s="23"/>
      <c r="BVP47" s="23"/>
      <c r="BVQ47" s="23"/>
      <c r="BVR47" s="23"/>
      <c r="BVS47" s="23"/>
      <c r="BVT47" s="23"/>
      <c r="BVU47" s="23"/>
      <c r="BVV47" s="23"/>
      <c r="BVW47" s="23"/>
      <c r="BVX47" s="23"/>
      <c r="BVY47" s="23"/>
      <c r="BVZ47" s="23"/>
      <c r="BWA47" s="23"/>
      <c r="BWB47" s="23"/>
      <c r="BWC47" s="23"/>
      <c r="BWD47" s="23"/>
      <c r="BWE47" s="23"/>
      <c r="BWF47" s="23"/>
      <c r="BWG47" s="23"/>
      <c r="BWH47" s="23"/>
      <c r="BWI47" s="23"/>
      <c r="BWJ47" s="23"/>
      <c r="BWK47" s="23"/>
      <c r="BWL47" s="23"/>
      <c r="BWM47" s="23"/>
      <c r="BWN47" s="23"/>
      <c r="BWO47" s="23"/>
      <c r="BWP47" s="23"/>
      <c r="BWQ47" s="23"/>
      <c r="BWR47" s="23"/>
      <c r="BWS47" s="23"/>
      <c r="BWT47" s="23"/>
      <c r="BWU47" s="23"/>
      <c r="BWV47" s="23"/>
      <c r="BWW47" s="23"/>
      <c r="BWX47" s="23"/>
      <c r="BWY47" s="23"/>
      <c r="BWZ47" s="23"/>
      <c r="BXA47" s="23"/>
      <c r="BXB47" s="23"/>
      <c r="BXC47" s="23"/>
      <c r="BXD47" s="23"/>
      <c r="BXE47" s="23"/>
      <c r="BXF47" s="23"/>
      <c r="BXG47" s="23"/>
      <c r="BXH47" s="23"/>
      <c r="BXI47" s="23"/>
      <c r="BXJ47" s="23"/>
      <c r="BXK47" s="23"/>
      <c r="BXL47" s="23"/>
      <c r="BXM47" s="23"/>
      <c r="BXN47" s="23"/>
      <c r="BXO47" s="23"/>
      <c r="BXP47" s="23"/>
      <c r="BXQ47" s="23"/>
      <c r="BXR47" s="23"/>
      <c r="BXS47" s="23"/>
      <c r="BXT47" s="23"/>
      <c r="BXU47" s="23"/>
      <c r="BXV47" s="23"/>
      <c r="BXW47" s="23"/>
      <c r="BXX47" s="23"/>
      <c r="BXY47" s="23"/>
      <c r="BXZ47" s="23"/>
      <c r="BYA47" s="23"/>
      <c r="BYB47" s="23"/>
      <c r="BYC47" s="23"/>
      <c r="BYD47" s="23"/>
      <c r="BYE47" s="23"/>
      <c r="BYF47" s="23"/>
      <c r="BYG47" s="23"/>
      <c r="BYH47" s="23"/>
      <c r="BYI47" s="23"/>
      <c r="BYJ47" s="23"/>
      <c r="BYK47" s="23"/>
      <c r="BYL47" s="23"/>
      <c r="BYM47" s="23"/>
      <c r="BYN47" s="23"/>
      <c r="BYO47" s="23"/>
      <c r="BYP47" s="23"/>
      <c r="BYQ47" s="23"/>
      <c r="BYR47" s="23"/>
      <c r="BYS47" s="23"/>
      <c r="BYT47" s="23"/>
      <c r="BYU47" s="23"/>
      <c r="BYV47" s="23"/>
      <c r="BYW47" s="23"/>
      <c r="BYX47" s="23"/>
      <c r="BYY47" s="23"/>
      <c r="BYZ47" s="23"/>
      <c r="BZA47" s="23"/>
      <c r="BZB47" s="23"/>
      <c r="BZC47" s="23"/>
      <c r="BZD47" s="23"/>
      <c r="BZE47" s="23"/>
      <c r="BZF47" s="23"/>
      <c r="BZG47" s="23"/>
      <c r="BZH47" s="23"/>
      <c r="BZI47" s="23"/>
      <c r="BZJ47" s="23"/>
      <c r="BZK47" s="23"/>
      <c r="BZL47" s="23"/>
      <c r="BZM47" s="23"/>
      <c r="BZN47" s="23"/>
      <c r="BZO47" s="23"/>
      <c r="BZP47" s="23"/>
      <c r="BZQ47" s="23"/>
      <c r="BZR47" s="23"/>
      <c r="BZS47" s="23"/>
      <c r="BZT47" s="23"/>
      <c r="BZU47" s="23"/>
      <c r="BZV47" s="23"/>
      <c r="BZW47" s="23"/>
      <c r="BZX47" s="23"/>
      <c r="BZY47" s="23"/>
      <c r="BZZ47" s="23"/>
      <c r="CAA47" s="23"/>
      <c r="CAB47" s="23"/>
      <c r="CAC47" s="23"/>
      <c r="CAD47" s="23"/>
      <c r="CAE47" s="23"/>
      <c r="CAF47" s="23"/>
      <c r="CAG47" s="23"/>
      <c r="CAH47" s="23"/>
      <c r="CAI47" s="23"/>
      <c r="CAJ47" s="23"/>
      <c r="CAK47" s="23"/>
      <c r="CAL47" s="23"/>
      <c r="CAM47" s="23"/>
      <c r="CAN47" s="23"/>
      <c r="CAO47" s="23"/>
      <c r="CAP47" s="23"/>
      <c r="CAQ47" s="23"/>
      <c r="CAR47" s="23"/>
      <c r="CAS47" s="23"/>
      <c r="CAT47" s="23"/>
      <c r="CAU47" s="23"/>
      <c r="CAV47" s="23"/>
      <c r="CAW47" s="23"/>
      <c r="CAX47" s="23"/>
      <c r="CAY47" s="23"/>
      <c r="CAZ47" s="23"/>
      <c r="CBA47" s="23"/>
      <c r="CBB47" s="23"/>
      <c r="CBC47" s="23"/>
      <c r="CBD47" s="23"/>
      <c r="CBE47" s="23"/>
      <c r="CBF47" s="23"/>
      <c r="CBG47" s="23"/>
      <c r="CBH47" s="23"/>
      <c r="CBI47" s="23"/>
      <c r="CBJ47" s="23"/>
      <c r="CBK47" s="23"/>
      <c r="CBL47" s="23"/>
      <c r="CBM47" s="23"/>
      <c r="CBN47" s="23"/>
      <c r="CBO47" s="23"/>
      <c r="CBP47" s="23"/>
      <c r="CBQ47" s="23"/>
      <c r="CBR47" s="23"/>
      <c r="CBS47" s="23"/>
      <c r="CBT47" s="23"/>
      <c r="CBU47" s="23"/>
      <c r="CBV47" s="23"/>
      <c r="CBW47" s="23"/>
      <c r="CBX47" s="23"/>
      <c r="CBY47" s="23"/>
      <c r="CBZ47" s="23"/>
      <c r="CCA47" s="23"/>
      <c r="CCB47" s="23"/>
      <c r="CCC47" s="23"/>
      <c r="CCD47" s="23"/>
      <c r="CCE47" s="23"/>
      <c r="CCF47" s="23"/>
      <c r="CCG47" s="23"/>
      <c r="CCH47" s="23"/>
      <c r="CCI47" s="23"/>
      <c r="CCJ47" s="23"/>
      <c r="CCK47" s="23"/>
      <c r="CCL47" s="23"/>
      <c r="CCM47" s="23"/>
      <c r="CCN47" s="23"/>
      <c r="CCO47" s="23"/>
      <c r="CCP47" s="23"/>
      <c r="CCQ47" s="23"/>
      <c r="CCR47" s="23"/>
      <c r="CCS47" s="23"/>
      <c r="CCT47" s="23"/>
      <c r="CCU47" s="23"/>
      <c r="CCV47" s="23"/>
      <c r="CCW47" s="23"/>
      <c r="CCX47" s="23"/>
      <c r="CCY47" s="23"/>
      <c r="CCZ47" s="23"/>
      <c r="CDA47" s="23"/>
      <c r="CDB47" s="23"/>
      <c r="CDC47" s="23"/>
      <c r="CDD47" s="23"/>
      <c r="CDE47" s="23"/>
      <c r="CDF47" s="23"/>
      <c r="CDG47" s="23"/>
      <c r="CDH47" s="23"/>
      <c r="CDI47" s="23"/>
      <c r="CDJ47" s="23"/>
      <c r="CDK47" s="23"/>
      <c r="CDL47" s="23"/>
      <c r="CDM47" s="23"/>
      <c r="CDN47" s="23"/>
      <c r="CDO47" s="23"/>
      <c r="CDP47" s="23"/>
      <c r="CDQ47" s="23"/>
      <c r="CDR47" s="23"/>
      <c r="CDS47" s="23"/>
      <c r="CDT47" s="23"/>
      <c r="CDU47" s="23"/>
      <c r="CDV47" s="23"/>
      <c r="CDW47" s="23"/>
      <c r="CDX47" s="23"/>
      <c r="CDY47" s="23"/>
      <c r="CDZ47" s="23"/>
      <c r="CEA47" s="23"/>
      <c r="CEB47" s="23"/>
      <c r="CEC47" s="23"/>
      <c r="CED47" s="23"/>
      <c r="CEE47" s="23"/>
      <c r="CEF47" s="23"/>
      <c r="CEG47" s="23"/>
      <c r="CEH47" s="23"/>
      <c r="CEI47" s="23"/>
      <c r="CEJ47" s="23"/>
      <c r="CEK47" s="23"/>
      <c r="CEL47" s="23"/>
      <c r="CEM47" s="23"/>
      <c r="CEN47" s="23"/>
      <c r="CEO47" s="23"/>
      <c r="CEP47" s="23"/>
      <c r="CEQ47" s="23"/>
      <c r="CER47" s="23"/>
      <c r="CES47" s="23"/>
      <c r="CET47" s="23"/>
      <c r="CEU47" s="23"/>
      <c r="CEV47" s="23"/>
      <c r="CEW47" s="23"/>
      <c r="CEX47" s="23"/>
      <c r="CEY47" s="23"/>
      <c r="CEZ47" s="23"/>
      <c r="CFA47" s="23"/>
      <c r="CFB47" s="23"/>
      <c r="CFC47" s="23"/>
      <c r="CFD47" s="23"/>
      <c r="CFE47" s="23"/>
      <c r="CFF47" s="23"/>
      <c r="CFG47" s="23"/>
      <c r="CFH47" s="23"/>
      <c r="CFI47" s="23"/>
      <c r="CFJ47" s="23"/>
      <c r="CFK47" s="23"/>
      <c r="CFL47" s="23"/>
      <c r="CFM47" s="23"/>
      <c r="CFN47" s="23"/>
      <c r="CFO47" s="23"/>
      <c r="CFP47" s="23"/>
      <c r="CFQ47" s="23"/>
      <c r="CFR47" s="23"/>
      <c r="CFS47" s="23"/>
      <c r="CFT47" s="23"/>
      <c r="CFU47" s="23"/>
      <c r="CFV47" s="23"/>
      <c r="CFW47" s="23"/>
      <c r="CFX47" s="23"/>
      <c r="CFY47" s="23"/>
      <c r="CFZ47" s="23"/>
      <c r="CGA47" s="23"/>
      <c r="CGB47" s="23"/>
      <c r="CGC47" s="23"/>
      <c r="CGD47" s="23"/>
      <c r="CGE47" s="23"/>
      <c r="CGF47" s="23"/>
      <c r="CGG47" s="23"/>
      <c r="CGH47" s="23"/>
      <c r="CGI47" s="23"/>
      <c r="CGJ47" s="23"/>
      <c r="CGK47" s="23"/>
      <c r="CGL47" s="23"/>
      <c r="CGM47" s="23"/>
      <c r="CGN47" s="23"/>
      <c r="CGO47" s="23"/>
      <c r="CGP47" s="23"/>
      <c r="CGQ47" s="23"/>
      <c r="CGR47" s="23"/>
      <c r="CGS47" s="23"/>
      <c r="CGT47" s="23"/>
      <c r="CGU47" s="23"/>
      <c r="CGV47" s="23"/>
      <c r="CGW47" s="23"/>
      <c r="CGX47" s="23"/>
      <c r="CGY47" s="23"/>
      <c r="CGZ47" s="23"/>
      <c r="CHA47" s="23"/>
      <c r="CHB47" s="23"/>
      <c r="CHC47" s="23"/>
      <c r="CHD47" s="23"/>
      <c r="CHE47" s="23"/>
      <c r="CHF47" s="23"/>
      <c r="CHG47" s="23"/>
      <c r="CHH47" s="23"/>
      <c r="CHI47" s="23"/>
      <c r="CHJ47" s="23"/>
      <c r="CHK47" s="23"/>
      <c r="CHL47" s="23"/>
      <c r="CHM47" s="23"/>
      <c r="CHN47" s="23"/>
      <c r="CHO47" s="23"/>
      <c r="CHP47" s="23"/>
      <c r="CHQ47" s="23"/>
      <c r="CHR47" s="23"/>
      <c r="CHS47" s="23"/>
      <c r="CHT47" s="23"/>
      <c r="CHU47" s="23"/>
      <c r="CHV47" s="23"/>
      <c r="CHW47" s="23"/>
      <c r="CHX47" s="23"/>
      <c r="CHY47" s="23"/>
      <c r="CHZ47" s="23"/>
      <c r="CIA47" s="23"/>
      <c r="CIB47" s="23"/>
      <c r="CIC47" s="23"/>
      <c r="CID47" s="23"/>
      <c r="CIE47" s="23"/>
      <c r="CIF47" s="23"/>
      <c r="CIG47" s="23"/>
      <c r="CIH47" s="23"/>
      <c r="CII47" s="23"/>
      <c r="CIJ47" s="23"/>
      <c r="CIK47" s="23"/>
      <c r="CIL47" s="23"/>
      <c r="CIM47" s="23"/>
      <c r="CIN47" s="23"/>
      <c r="CIO47" s="23"/>
      <c r="CIP47" s="23"/>
      <c r="CIQ47" s="23"/>
      <c r="CIR47" s="23"/>
      <c r="CIS47" s="23"/>
      <c r="CIT47" s="23"/>
      <c r="CIU47" s="23"/>
      <c r="CIV47" s="23"/>
      <c r="CIW47" s="23"/>
      <c r="CIX47" s="23"/>
      <c r="CIY47" s="23"/>
      <c r="CIZ47" s="23"/>
      <c r="CJA47" s="23"/>
      <c r="CJB47" s="23"/>
      <c r="CJC47" s="23"/>
      <c r="CJD47" s="23"/>
      <c r="CJE47" s="23"/>
      <c r="CJF47" s="23"/>
      <c r="CJG47" s="23"/>
      <c r="CJH47" s="23"/>
      <c r="CJI47" s="23"/>
      <c r="CJJ47" s="23"/>
      <c r="CJK47" s="23"/>
      <c r="CJL47" s="23"/>
      <c r="CJM47" s="23"/>
      <c r="CJN47" s="23"/>
      <c r="CJO47" s="23"/>
      <c r="CJP47" s="23"/>
      <c r="CJQ47" s="23"/>
      <c r="CJR47" s="23"/>
      <c r="CJS47" s="23"/>
      <c r="CJT47" s="23"/>
      <c r="CJU47" s="23"/>
      <c r="CJV47" s="23"/>
      <c r="CJW47" s="23"/>
      <c r="CJX47" s="23"/>
      <c r="CJY47" s="23"/>
      <c r="CJZ47" s="23"/>
      <c r="CKA47" s="23"/>
      <c r="CKB47" s="23"/>
      <c r="CKC47" s="23"/>
      <c r="CKD47" s="23"/>
      <c r="CKE47" s="23"/>
      <c r="CKF47" s="23"/>
      <c r="CKG47" s="23"/>
      <c r="CKH47" s="23"/>
      <c r="CKI47" s="23"/>
      <c r="CKJ47" s="23"/>
      <c r="CKK47" s="23"/>
      <c r="CKL47" s="23"/>
      <c r="CKM47" s="23"/>
      <c r="CKN47" s="23"/>
      <c r="CKO47" s="23"/>
      <c r="CKP47" s="23"/>
      <c r="CKQ47" s="23"/>
      <c r="CKR47" s="23"/>
      <c r="CKS47" s="23"/>
      <c r="CKT47" s="23"/>
      <c r="CKU47" s="23"/>
      <c r="CKV47" s="23"/>
      <c r="CKW47" s="23"/>
      <c r="CKX47" s="23"/>
      <c r="CKY47" s="23"/>
      <c r="CKZ47" s="23"/>
      <c r="CLA47" s="23"/>
      <c r="CLB47" s="23"/>
      <c r="CLC47" s="23"/>
      <c r="CLD47" s="23"/>
      <c r="CLE47" s="23"/>
      <c r="CLF47" s="23"/>
      <c r="CLG47" s="23"/>
      <c r="CLH47" s="23"/>
      <c r="CLI47" s="23"/>
      <c r="CLJ47" s="23"/>
      <c r="CLK47" s="23"/>
      <c r="CLL47" s="23"/>
      <c r="CLM47" s="23"/>
      <c r="CLN47" s="23"/>
      <c r="CLO47" s="23"/>
      <c r="CLP47" s="23"/>
      <c r="CLQ47" s="23"/>
      <c r="CLR47" s="23"/>
      <c r="CLS47" s="23"/>
      <c r="CLT47" s="23"/>
      <c r="CLU47" s="23"/>
      <c r="CLV47" s="23"/>
      <c r="CLW47" s="23"/>
      <c r="CLX47" s="23"/>
      <c r="CLY47" s="23"/>
      <c r="CLZ47" s="23"/>
      <c r="CMA47" s="23"/>
      <c r="CMB47" s="23"/>
      <c r="CMC47" s="23"/>
      <c r="CMD47" s="23"/>
      <c r="CME47" s="23"/>
      <c r="CMF47" s="23"/>
      <c r="CMG47" s="23"/>
      <c r="CMH47" s="23"/>
      <c r="CMI47" s="23"/>
      <c r="CMJ47" s="23"/>
      <c r="CMK47" s="23"/>
      <c r="CML47" s="23"/>
      <c r="CMM47" s="23"/>
      <c r="CMN47" s="23"/>
      <c r="CMO47" s="23"/>
      <c r="CMP47" s="23"/>
      <c r="CMQ47" s="23"/>
      <c r="CMR47" s="23"/>
      <c r="CMS47" s="23"/>
      <c r="CMT47" s="23"/>
      <c r="CMU47" s="23"/>
      <c r="CMV47" s="23"/>
      <c r="CMW47" s="23"/>
      <c r="CMX47" s="23"/>
      <c r="CMY47" s="23"/>
      <c r="CMZ47" s="23"/>
      <c r="CNA47" s="23"/>
      <c r="CNB47" s="23"/>
      <c r="CNC47" s="23"/>
      <c r="CND47" s="23"/>
      <c r="CNE47" s="23"/>
      <c r="CNF47" s="23"/>
      <c r="CNG47" s="23"/>
      <c r="CNH47" s="23"/>
      <c r="CNI47" s="23"/>
      <c r="CNJ47" s="23"/>
      <c r="CNK47" s="23"/>
      <c r="CNL47" s="23"/>
      <c r="CNM47" s="23"/>
      <c r="CNN47" s="23"/>
      <c r="CNO47" s="23"/>
      <c r="CNP47" s="23"/>
      <c r="CNQ47" s="23"/>
      <c r="CNR47" s="23"/>
      <c r="CNS47" s="23"/>
      <c r="CNT47" s="23"/>
      <c r="CNU47" s="23"/>
      <c r="CNV47" s="23"/>
      <c r="CNW47" s="23"/>
      <c r="CNX47" s="23"/>
      <c r="CNY47" s="23"/>
      <c r="CNZ47" s="23"/>
      <c r="COA47" s="23"/>
      <c r="COB47" s="23"/>
      <c r="COC47" s="23"/>
      <c r="COD47" s="23"/>
      <c r="COE47" s="23"/>
      <c r="COF47" s="23"/>
      <c r="COG47" s="23"/>
      <c r="COH47" s="23"/>
      <c r="COI47" s="23"/>
      <c r="COJ47" s="23"/>
      <c r="COK47" s="23"/>
      <c r="COL47" s="23"/>
      <c r="COM47" s="23"/>
      <c r="CON47" s="23"/>
      <c r="COO47" s="23"/>
      <c r="COP47" s="23"/>
      <c r="COQ47" s="23"/>
      <c r="COR47" s="23"/>
      <c r="COS47" s="23"/>
      <c r="COT47" s="23"/>
      <c r="COU47" s="23"/>
      <c r="COV47" s="23"/>
      <c r="COW47" s="23"/>
      <c r="COX47" s="23"/>
      <c r="COY47" s="23"/>
      <c r="COZ47" s="23"/>
      <c r="CPA47" s="23"/>
      <c r="CPB47" s="23"/>
      <c r="CPC47" s="23"/>
      <c r="CPD47" s="23"/>
      <c r="CPE47" s="23"/>
      <c r="CPF47" s="23"/>
      <c r="CPG47" s="23"/>
      <c r="CPH47" s="23"/>
      <c r="CPI47" s="23"/>
      <c r="CPJ47" s="23"/>
      <c r="CPK47" s="23"/>
      <c r="CPL47" s="23"/>
      <c r="CPM47" s="23"/>
      <c r="CPN47" s="23"/>
      <c r="CPO47" s="23"/>
      <c r="CPP47" s="23"/>
      <c r="CPQ47" s="23"/>
      <c r="CPR47" s="23"/>
      <c r="CPS47" s="23"/>
      <c r="CPT47" s="23"/>
      <c r="CPU47" s="23"/>
      <c r="CPV47" s="23"/>
      <c r="CPW47" s="23"/>
      <c r="CPX47" s="23"/>
      <c r="CPY47" s="23"/>
      <c r="CPZ47" s="23"/>
      <c r="CQA47" s="23"/>
      <c r="CQB47" s="23"/>
      <c r="CQC47" s="23"/>
      <c r="CQD47" s="23"/>
      <c r="CQE47" s="23"/>
      <c r="CQF47" s="23"/>
      <c r="CQG47" s="23"/>
      <c r="CQH47" s="23"/>
      <c r="CQI47" s="23"/>
      <c r="CQJ47" s="23"/>
      <c r="CQK47" s="23"/>
      <c r="CQL47" s="23"/>
      <c r="CQM47" s="23"/>
      <c r="CQN47" s="23"/>
      <c r="CQO47" s="23"/>
      <c r="CQP47" s="23"/>
      <c r="CQQ47" s="23"/>
      <c r="CQR47" s="23"/>
      <c r="CQS47" s="23"/>
      <c r="CQT47" s="23"/>
      <c r="CQU47" s="23"/>
      <c r="CQV47" s="23"/>
      <c r="CQW47" s="23"/>
      <c r="CQX47" s="23"/>
      <c r="CQY47" s="23"/>
      <c r="CQZ47" s="23"/>
      <c r="CRA47" s="23"/>
      <c r="CRB47" s="23"/>
      <c r="CRC47" s="23"/>
      <c r="CRD47" s="23"/>
      <c r="CRE47" s="23"/>
      <c r="CRF47" s="23"/>
      <c r="CRG47" s="23"/>
      <c r="CRH47" s="23"/>
      <c r="CRI47" s="23"/>
      <c r="CRJ47" s="23"/>
      <c r="CRK47" s="23"/>
      <c r="CRL47" s="23"/>
      <c r="CRM47" s="23"/>
      <c r="CRN47" s="23"/>
      <c r="CRO47" s="23"/>
      <c r="CRP47" s="23"/>
      <c r="CRQ47" s="23"/>
      <c r="CRR47" s="23"/>
      <c r="CRS47" s="23"/>
      <c r="CRT47" s="23"/>
      <c r="CRU47" s="23"/>
      <c r="CRV47" s="23"/>
      <c r="CRW47" s="23"/>
      <c r="CRX47" s="23"/>
      <c r="CRY47" s="23"/>
      <c r="CRZ47" s="23"/>
      <c r="CSA47" s="23"/>
      <c r="CSB47" s="23"/>
      <c r="CSC47" s="23"/>
      <c r="CSD47" s="23"/>
      <c r="CSE47" s="23"/>
      <c r="CSF47" s="23"/>
      <c r="CSG47" s="23"/>
      <c r="CSH47" s="23"/>
      <c r="CSI47" s="23"/>
      <c r="CSJ47" s="23"/>
      <c r="CSK47" s="23"/>
      <c r="CSL47" s="23"/>
      <c r="CSM47" s="23"/>
      <c r="CSN47" s="23"/>
      <c r="CSO47" s="23"/>
      <c r="CSP47" s="23"/>
      <c r="CSQ47" s="23"/>
      <c r="CSR47" s="23"/>
      <c r="CSS47" s="23"/>
      <c r="CST47" s="23"/>
      <c r="CSU47" s="23"/>
      <c r="CSV47" s="23"/>
      <c r="CSW47" s="23"/>
      <c r="CSX47" s="23"/>
      <c r="CSY47" s="23"/>
      <c r="CSZ47" s="23"/>
      <c r="CTA47" s="23"/>
      <c r="CTB47" s="23"/>
      <c r="CTC47" s="23"/>
      <c r="CTD47" s="23"/>
      <c r="CTE47" s="23"/>
      <c r="CTF47" s="23"/>
      <c r="CTG47" s="23"/>
      <c r="CTH47" s="23"/>
      <c r="CTI47" s="23"/>
      <c r="CTJ47" s="23"/>
      <c r="CTK47" s="23"/>
      <c r="CTL47" s="23"/>
      <c r="CTM47" s="23"/>
      <c r="CTN47" s="23"/>
      <c r="CTO47" s="23"/>
      <c r="CTP47" s="23"/>
      <c r="CTQ47" s="23"/>
      <c r="CTR47" s="23"/>
      <c r="CTS47" s="23"/>
      <c r="CTT47" s="23"/>
      <c r="CTU47" s="23"/>
      <c r="CTV47" s="23"/>
      <c r="CTW47" s="23"/>
      <c r="CTX47" s="23"/>
      <c r="CTY47" s="23"/>
      <c r="CTZ47" s="23"/>
      <c r="CUA47" s="23"/>
      <c r="CUB47" s="23"/>
      <c r="CUC47" s="23"/>
      <c r="CUD47" s="23"/>
      <c r="CUE47" s="23"/>
      <c r="CUF47" s="23"/>
      <c r="CUG47" s="23"/>
      <c r="CUH47" s="23"/>
      <c r="CUI47" s="23"/>
      <c r="CUJ47" s="23"/>
      <c r="CUK47" s="23"/>
      <c r="CUL47" s="23"/>
      <c r="CUM47" s="23"/>
      <c r="CUN47" s="23"/>
      <c r="CUO47" s="23"/>
      <c r="CUP47" s="23"/>
      <c r="CUQ47" s="23"/>
      <c r="CUR47" s="23"/>
      <c r="CUS47" s="23"/>
      <c r="CUT47" s="23"/>
      <c r="CUU47" s="23"/>
      <c r="CUV47" s="23"/>
      <c r="CUW47" s="23"/>
      <c r="CUX47" s="23"/>
      <c r="CUY47" s="23"/>
      <c r="CUZ47" s="23"/>
      <c r="CVA47" s="23"/>
      <c r="CVB47" s="23"/>
      <c r="CVC47" s="23"/>
      <c r="CVD47" s="23"/>
      <c r="CVE47" s="23"/>
      <c r="CVF47" s="23"/>
      <c r="CVG47" s="23"/>
      <c r="CVH47" s="23"/>
      <c r="CVI47" s="23"/>
      <c r="CVJ47" s="23"/>
      <c r="CVK47" s="23"/>
      <c r="CVL47" s="23"/>
      <c r="CVM47" s="23"/>
      <c r="CVN47" s="23"/>
      <c r="CVO47" s="23"/>
      <c r="CVP47" s="23"/>
      <c r="CVQ47" s="23"/>
      <c r="CVR47" s="23"/>
      <c r="CVS47" s="23"/>
      <c r="CVT47" s="23"/>
      <c r="CVU47" s="23"/>
      <c r="CVV47" s="23"/>
      <c r="CVW47" s="23"/>
      <c r="CVX47" s="23"/>
      <c r="CVY47" s="23"/>
      <c r="CVZ47" s="23"/>
      <c r="CWA47" s="23"/>
      <c r="CWB47" s="23"/>
      <c r="CWC47" s="23"/>
      <c r="CWD47" s="23"/>
      <c r="CWE47" s="23"/>
      <c r="CWF47" s="23"/>
      <c r="CWG47" s="23"/>
      <c r="CWH47" s="23"/>
      <c r="CWI47" s="23"/>
      <c r="CWJ47" s="23"/>
      <c r="CWK47" s="23"/>
      <c r="CWL47" s="23"/>
      <c r="CWM47" s="23"/>
      <c r="CWN47" s="23"/>
      <c r="CWO47" s="23"/>
      <c r="CWP47" s="23"/>
      <c r="CWQ47" s="23"/>
      <c r="CWR47" s="23"/>
      <c r="CWS47" s="23"/>
      <c r="CWT47" s="23"/>
      <c r="CWU47" s="23"/>
      <c r="CWV47" s="23"/>
      <c r="CWW47" s="23"/>
      <c r="CWX47" s="23"/>
      <c r="CWY47" s="23"/>
      <c r="CWZ47" s="23"/>
      <c r="CXA47" s="23"/>
      <c r="CXB47" s="23"/>
      <c r="CXC47" s="23"/>
      <c r="CXD47" s="23"/>
      <c r="CXE47" s="23"/>
      <c r="CXF47" s="23"/>
      <c r="CXG47" s="23"/>
      <c r="CXH47" s="23"/>
      <c r="CXI47" s="23"/>
      <c r="CXJ47" s="23"/>
      <c r="CXK47" s="23"/>
      <c r="CXL47" s="23"/>
      <c r="CXM47" s="23"/>
      <c r="CXN47" s="23"/>
      <c r="CXO47" s="23"/>
      <c r="CXP47" s="23"/>
      <c r="CXQ47" s="23"/>
      <c r="CXR47" s="23"/>
      <c r="CXS47" s="23"/>
      <c r="CXT47" s="23"/>
      <c r="CXU47" s="23"/>
      <c r="CXV47" s="23"/>
      <c r="CXW47" s="23"/>
      <c r="CXX47" s="23"/>
      <c r="CXY47" s="23"/>
      <c r="CXZ47" s="23"/>
      <c r="CYA47" s="23"/>
      <c r="CYB47" s="23"/>
      <c r="CYC47" s="23"/>
      <c r="CYD47" s="23"/>
      <c r="CYE47" s="23"/>
      <c r="CYF47" s="23"/>
      <c r="CYG47" s="23"/>
      <c r="CYH47" s="23"/>
      <c r="CYI47" s="23"/>
      <c r="CYJ47" s="23"/>
      <c r="CYK47" s="23"/>
      <c r="CYL47" s="23"/>
      <c r="CYM47" s="23"/>
      <c r="CYN47" s="23"/>
      <c r="CYO47" s="23"/>
      <c r="CYP47" s="23"/>
      <c r="CYQ47" s="23"/>
      <c r="CYR47" s="23"/>
      <c r="CYS47" s="23"/>
      <c r="CYT47" s="23"/>
      <c r="CYU47" s="23"/>
      <c r="CYV47" s="23"/>
      <c r="CYW47" s="23"/>
      <c r="CYX47" s="23"/>
      <c r="CYY47" s="23"/>
      <c r="CYZ47" s="23"/>
      <c r="CZA47" s="23"/>
      <c r="CZB47" s="23"/>
      <c r="CZC47" s="23"/>
      <c r="CZD47" s="23"/>
      <c r="CZE47" s="23"/>
      <c r="CZF47" s="23"/>
      <c r="CZG47" s="23"/>
      <c r="CZH47" s="23"/>
      <c r="CZI47" s="23"/>
      <c r="CZJ47" s="23"/>
      <c r="CZK47" s="23"/>
      <c r="CZL47" s="23"/>
      <c r="CZM47" s="23"/>
      <c r="CZN47" s="23"/>
      <c r="CZO47" s="23"/>
      <c r="CZP47" s="23"/>
      <c r="CZQ47" s="23"/>
      <c r="CZR47" s="23"/>
      <c r="CZS47" s="23"/>
      <c r="CZT47" s="23"/>
      <c r="CZU47" s="23"/>
      <c r="CZV47" s="23"/>
      <c r="CZW47" s="23"/>
      <c r="CZX47" s="23"/>
      <c r="CZY47" s="23"/>
      <c r="CZZ47" s="23"/>
      <c r="DAA47" s="23"/>
      <c r="DAB47" s="23"/>
      <c r="DAC47" s="23"/>
      <c r="DAD47" s="23"/>
      <c r="DAE47" s="23"/>
      <c r="DAF47" s="23"/>
      <c r="DAG47" s="23"/>
      <c r="DAH47" s="23"/>
      <c r="DAI47" s="23"/>
      <c r="DAJ47" s="23"/>
      <c r="DAK47" s="23"/>
      <c r="DAL47" s="23"/>
      <c r="DAM47" s="23"/>
      <c r="DAN47" s="23"/>
      <c r="DAO47" s="23"/>
      <c r="DAP47" s="23"/>
      <c r="DAQ47" s="23"/>
      <c r="DAR47" s="23"/>
      <c r="DAS47" s="23"/>
      <c r="DAT47" s="23"/>
      <c r="DAU47" s="23"/>
      <c r="DAV47" s="23"/>
      <c r="DAW47" s="23"/>
      <c r="DAX47" s="23"/>
      <c r="DAY47" s="23"/>
      <c r="DAZ47" s="23"/>
      <c r="DBA47" s="23"/>
      <c r="DBB47" s="23"/>
      <c r="DBC47" s="23"/>
      <c r="DBD47" s="23"/>
      <c r="DBE47" s="23"/>
      <c r="DBF47" s="23"/>
      <c r="DBG47" s="23"/>
      <c r="DBH47" s="23"/>
      <c r="DBI47" s="23"/>
      <c r="DBJ47" s="23"/>
      <c r="DBK47" s="23"/>
      <c r="DBL47" s="23"/>
      <c r="DBM47" s="23"/>
      <c r="DBN47" s="23"/>
      <c r="DBO47" s="23"/>
      <c r="DBP47" s="23"/>
      <c r="DBQ47" s="23"/>
      <c r="DBR47" s="23"/>
      <c r="DBS47" s="23"/>
      <c r="DBT47" s="23"/>
      <c r="DBU47" s="23"/>
      <c r="DBV47" s="23"/>
      <c r="DBW47" s="23"/>
      <c r="DBX47" s="23"/>
      <c r="DBY47" s="23"/>
      <c r="DBZ47" s="23"/>
      <c r="DCA47" s="23"/>
      <c r="DCB47" s="23"/>
      <c r="DCC47" s="23"/>
      <c r="DCD47" s="23"/>
      <c r="DCE47" s="23"/>
      <c r="DCF47" s="23"/>
      <c r="DCG47" s="23"/>
      <c r="DCH47" s="23"/>
      <c r="DCI47" s="23"/>
      <c r="DCJ47" s="23"/>
      <c r="DCK47" s="23"/>
      <c r="DCL47" s="23"/>
      <c r="DCM47" s="23"/>
      <c r="DCN47" s="23"/>
      <c r="DCO47" s="23"/>
      <c r="DCP47" s="23"/>
      <c r="DCQ47" s="23"/>
      <c r="DCR47" s="23"/>
      <c r="DCS47" s="23"/>
      <c r="DCT47" s="23"/>
      <c r="DCU47" s="23"/>
      <c r="DCV47" s="23"/>
      <c r="DCW47" s="23"/>
      <c r="DCX47" s="23"/>
      <c r="DCY47" s="23"/>
      <c r="DCZ47" s="23"/>
      <c r="DDA47" s="23"/>
      <c r="DDB47" s="23"/>
      <c r="DDC47" s="23"/>
      <c r="DDD47" s="23"/>
      <c r="DDE47" s="23"/>
      <c r="DDF47" s="23"/>
      <c r="DDG47" s="23"/>
      <c r="DDH47" s="23"/>
      <c r="DDI47" s="23"/>
      <c r="DDJ47" s="23"/>
      <c r="DDK47" s="23"/>
      <c r="DDL47" s="23"/>
      <c r="DDM47" s="23"/>
      <c r="DDN47" s="23"/>
      <c r="DDO47" s="23"/>
      <c r="DDP47" s="23"/>
      <c r="DDQ47" s="23"/>
      <c r="DDR47" s="23"/>
      <c r="DDS47" s="23"/>
      <c r="DDT47" s="23"/>
      <c r="DDU47" s="23"/>
      <c r="DDV47" s="23"/>
      <c r="DDW47" s="23"/>
      <c r="DDX47" s="23"/>
      <c r="DDY47" s="23"/>
      <c r="DDZ47" s="23"/>
      <c r="DEA47" s="23"/>
      <c r="DEB47" s="23"/>
      <c r="DEC47" s="23"/>
      <c r="DED47" s="23"/>
      <c r="DEE47" s="23"/>
      <c r="DEF47" s="23"/>
      <c r="DEG47" s="23"/>
      <c r="DEH47" s="23"/>
      <c r="DEI47" s="23"/>
      <c r="DEJ47" s="23"/>
      <c r="DEK47" s="23"/>
      <c r="DEL47" s="23"/>
      <c r="DEM47" s="23"/>
      <c r="DEN47" s="23"/>
      <c r="DEO47" s="23"/>
      <c r="DEP47" s="23"/>
      <c r="DEQ47" s="23"/>
      <c r="DER47" s="23"/>
      <c r="DES47" s="23"/>
      <c r="DET47" s="23"/>
      <c r="DEU47" s="23"/>
      <c r="DEV47" s="23"/>
      <c r="DEW47" s="23"/>
      <c r="DEX47" s="23"/>
      <c r="DEY47" s="23"/>
      <c r="DEZ47" s="23"/>
      <c r="DFA47" s="23"/>
      <c r="DFB47" s="23"/>
      <c r="DFC47" s="23"/>
      <c r="DFD47" s="23"/>
      <c r="DFE47" s="23"/>
      <c r="DFF47" s="23"/>
      <c r="DFG47" s="23"/>
      <c r="DFH47" s="23"/>
      <c r="DFI47" s="23"/>
      <c r="DFJ47" s="23"/>
      <c r="DFK47" s="23"/>
      <c r="DFL47" s="23"/>
      <c r="DFM47" s="23"/>
      <c r="DFN47" s="23"/>
      <c r="DFO47" s="23"/>
      <c r="DFP47" s="23"/>
      <c r="DFQ47" s="23"/>
      <c r="DFR47" s="23"/>
      <c r="DFS47" s="23"/>
      <c r="DFT47" s="23"/>
      <c r="DFU47" s="23"/>
      <c r="DFV47" s="23"/>
      <c r="DFW47" s="23"/>
      <c r="DFX47" s="23"/>
      <c r="DFY47" s="23"/>
      <c r="DFZ47" s="23"/>
      <c r="DGA47" s="23"/>
      <c r="DGB47" s="23"/>
      <c r="DGC47" s="23"/>
      <c r="DGD47" s="23"/>
      <c r="DGE47" s="23"/>
      <c r="DGF47" s="23"/>
      <c r="DGG47" s="23"/>
      <c r="DGH47" s="23"/>
      <c r="DGI47" s="23"/>
      <c r="DGJ47" s="23"/>
      <c r="DGK47" s="23"/>
      <c r="DGL47" s="23"/>
      <c r="DGM47" s="23"/>
      <c r="DGN47" s="23"/>
      <c r="DGO47" s="23"/>
      <c r="DGP47" s="23"/>
      <c r="DGQ47" s="23"/>
      <c r="DGR47" s="23"/>
      <c r="DGS47" s="23"/>
      <c r="DGT47" s="23"/>
      <c r="DGU47" s="23"/>
      <c r="DGV47" s="23"/>
      <c r="DGW47" s="23"/>
      <c r="DGX47" s="23"/>
      <c r="DGY47" s="23"/>
      <c r="DGZ47" s="23"/>
      <c r="DHA47" s="23"/>
      <c r="DHB47" s="23"/>
      <c r="DHC47" s="23"/>
      <c r="DHD47" s="23"/>
      <c r="DHE47" s="23"/>
      <c r="DHF47" s="23"/>
      <c r="DHG47" s="23"/>
      <c r="DHH47" s="23"/>
      <c r="DHI47" s="23"/>
      <c r="DHJ47" s="23"/>
      <c r="DHK47" s="23"/>
      <c r="DHL47" s="23"/>
      <c r="DHM47" s="23"/>
      <c r="DHN47" s="23"/>
      <c r="DHO47" s="23"/>
      <c r="DHP47" s="23"/>
      <c r="DHQ47" s="23"/>
      <c r="DHR47" s="23"/>
      <c r="DHS47" s="23"/>
      <c r="DHT47" s="23"/>
      <c r="DHU47" s="23"/>
      <c r="DHV47" s="23"/>
      <c r="DHW47" s="23"/>
      <c r="DHX47" s="23"/>
      <c r="DHY47" s="23"/>
      <c r="DHZ47" s="23"/>
      <c r="DIA47" s="23"/>
      <c r="DIB47" s="23"/>
      <c r="DIC47" s="23"/>
      <c r="DID47" s="23"/>
      <c r="DIE47" s="23"/>
      <c r="DIF47" s="23"/>
      <c r="DIG47" s="23"/>
      <c r="DIH47" s="23"/>
      <c r="DII47" s="23"/>
      <c r="DIJ47" s="23"/>
      <c r="DIK47" s="23"/>
      <c r="DIL47" s="23"/>
      <c r="DIM47" s="23"/>
      <c r="DIN47" s="23"/>
      <c r="DIO47" s="23"/>
      <c r="DIP47" s="23"/>
      <c r="DIQ47" s="23"/>
      <c r="DIR47" s="23"/>
      <c r="DIS47" s="23"/>
      <c r="DIT47" s="23"/>
      <c r="DIU47" s="23"/>
      <c r="DIV47" s="23"/>
      <c r="DIW47" s="23"/>
      <c r="DIX47" s="23"/>
      <c r="DIY47" s="23"/>
      <c r="DIZ47" s="23"/>
      <c r="DJA47" s="23"/>
      <c r="DJB47" s="23"/>
      <c r="DJC47" s="23"/>
      <c r="DJD47" s="23"/>
      <c r="DJE47" s="23"/>
      <c r="DJF47" s="23"/>
      <c r="DJG47" s="23"/>
      <c r="DJH47" s="23"/>
      <c r="DJI47" s="23"/>
      <c r="DJJ47" s="23"/>
      <c r="DJK47" s="23"/>
      <c r="DJL47" s="23"/>
      <c r="DJM47" s="23"/>
      <c r="DJN47" s="23"/>
      <c r="DJO47" s="23"/>
      <c r="DJP47" s="23"/>
      <c r="DJQ47" s="23"/>
      <c r="DJR47" s="23"/>
      <c r="DJS47" s="23"/>
      <c r="DJT47" s="23"/>
      <c r="DJU47" s="23"/>
      <c r="DJV47" s="23"/>
      <c r="DJW47" s="23"/>
      <c r="DJX47" s="23"/>
      <c r="DJY47" s="23"/>
      <c r="DJZ47" s="23"/>
      <c r="DKA47" s="23"/>
      <c r="DKB47" s="23"/>
      <c r="DKC47" s="23"/>
      <c r="DKD47" s="23"/>
      <c r="DKE47" s="23"/>
      <c r="DKF47" s="23"/>
      <c r="DKG47" s="23"/>
      <c r="DKH47" s="23"/>
      <c r="DKI47" s="23"/>
      <c r="DKJ47" s="23"/>
      <c r="DKK47" s="23"/>
      <c r="DKL47" s="23"/>
      <c r="DKM47" s="23"/>
      <c r="DKN47" s="23"/>
      <c r="DKO47" s="23"/>
      <c r="DKP47" s="23"/>
      <c r="DKQ47" s="23"/>
      <c r="DKR47" s="23"/>
      <c r="DKS47" s="23"/>
      <c r="DKT47" s="23"/>
      <c r="DKU47" s="23"/>
      <c r="DKV47" s="23"/>
      <c r="DKW47" s="23"/>
      <c r="DKX47" s="23"/>
      <c r="DKY47" s="23"/>
      <c r="DKZ47" s="23"/>
      <c r="DLA47" s="23"/>
      <c r="DLB47" s="23"/>
      <c r="DLC47" s="23"/>
      <c r="DLD47" s="23"/>
      <c r="DLE47" s="23"/>
      <c r="DLF47" s="23"/>
      <c r="DLG47" s="23"/>
      <c r="DLH47" s="23"/>
      <c r="DLI47" s="23"/>
      <c r="DLJ47" s="23"/>
      <c r="DLK47" s="23"/>
      <c r="DLL47" s="23"/>
      <c r="DLM47" s="23"/>
      <c r="DLN47" s="23"/>
      <c r="DLO47" s="23"/>
      <c r="DLP47" s="23"/>
      <c r="DLQ47" s="23"/>
      <c r="DLR47" s="23"/>
      <c r="DLS47" s="23"/>
      <c r="DLT47" s="23"/>
      <c r="DLU47" s="23"/>
      <c r="DLV47" s="23"/>
      <c r="DLW47" s="23"/>
      <c r="DLX47" s="23"/>
      <c r="DLY47" s="23"/>
      <c r="DLZ47" s="23"/>
      <c r="DMA47" s="23"/>
      <c r="DMB47" s="23"/>
      <c r="DMC47" s="23"/>
      <c r="DMD47" s="23"/>
      <c r="DME47" s="23"/>
      <c r="DMF47" s="23"/>
      <c r="DMG47" s="23"/>
      <c r="DMH47" s="23"/>
      <c r="DMI47" s="23"/>
      <c r="DMJ47" s="23"/>
      <c r="DMK47" s="23"/>
      <c r="DML47" s="23"/>
      <c r="DMM47" s="23"/>
      <c r="DMN47" s="23"/>
      <c r="DMO47" s="23"/>
      <c r="DMP47" s="23"/>
      <c r="DMQ47" s="23"/>
      <c r="DMR47" s="23"/>
      <c r="DMS47" s="23"/>
      <c r="DMT47" s="23"/>
      <c r="DMU47" s="23"/>
      <c r="DMV47" s="23"/>
      <c r="DMW47" s="23"/>
      <c r="DMX47" s="23"/>
      <c r="DMY47" s="23"/>
      <c r="DMZ47" s="23"/>
      <c r="DNA47" s="23"/>
      <c r="DNB47" s="23"/>
      <c r="DNC47" s="23"/>
      <c r="DND47" s="23"/>
      <c r="DNE47" s="23"/>
      <c r="DNF47" s="23"/>
      <c r="DNG47" s="23"/>
      <c r="DNH47" s="23"/>
      <c r="DNI47" s="23"/>
      <c r="DNJ47" s="23"/>
      <c r="DNK47" s="23"/>
      <c r="DNL47" s="23"/>
      <c r="DNM47" s="23"/>
      <c r="DNN47" s="23"/>
      <c r="DNO47" s="23"/>
      <c r="DNP47" s="23"/>
      <c r="DNQ47" s="23"/>
      <c r="DNR47" s="23"/>
      <c r="DNS47" s="23"/>
      <c r="DNT47" s="23"/>
      <c r="DNU47" s="23"/>
      <c r="DNV47" s="23"/>
      <c r="DNW47" s="23"/>
      <c r="DNX47" s="23"/>
      <c r="DNY47" s="23"/>
      <c r="DNZ47" s="23"/>
      <c r="DOA47" s="23"/>
      <c r="DOB47" s="23"/>
      <c r="DOC47" s="23"/>
      <c r="DOD47" s="23"/>
      <c r="DOE47" s="23"/>
      <c r="DOF47" s="23"/>
      <c r="DOG47" s="23"/>
      <c r="DOH47" s="23"/>
      <c r="DOI47" s="23"/>
      <c r="DOJ47" s="23"/>
      <c r="DOK47" s="23"/>
      <c r="DOL47" s="23"/>
      <c r="DOM47" s="23"/>
      <c r="DON47" s="23"/>
      <c r="DOO47" s="23"/>
      <c r="DOP47" s="23"/>
      <c r="DOQ47" s="23"/>
      <c r="DOR47" s="23"/>
      <c r="DOS47" s="23"/>
      <c r="DOT47" s="23"/>
      <c r="DOU47" s="23"/>
      <c r="DOV47" s="23"/>
      <c r="DOW47" s="23"/>
      <c r="DOX47" s="23"/>
      <c r="DOY47" s="23"/>
      <c r="DOZ47" s="23"/>
      <c r="DPA47" s="23"/>
      <c r="DPB47" s="23"/>
      <c r="DPC47" s="23"/>
      <c r="DPD47" s="23"/>
      <c r="DPE47" s="23"/>
      <c r="DPF47" s="23"/>
      <c r="DPG47" s="23"/>
      <c r="DPH47" s="23"/>
      <c r="DPI47" s="23"/>
      <c r="DPJ47" s="23"/>
      <c r="DPK47" s="23"/>
      <c r="DPL47" s="23"/>
      <c r="DPM47" s="23"/>
      <c r="DPN47" s="23"/>
      <c r="DPO47" s="23"/>
      <c r="DPP47" s="23"/>
      <c r="DPQ47" s="23"/>
      <c r="DPR47" s="23"/>
      <c r="DPS47" s="23"/>
      <c r="DPT47" s="23"/>
      <c r="DPU47" s="23"/>
      <c r="DPV47" s="23"/>
      <c r="DPW47" s="23"/>
      <c r="DPX47" s="23"/>
      <c r="DPY47" s="23"/>
      <c r="DPZ47" s="23"/>
      <c r="DQA47" s="23"/>
      <c r="DQB47" s="23"/>
      <c r="DQC47" s="23"/>
      <c r="DQD47" s="23"/>
      <c r="DQE47" s="23"/>
      <c r="DQF47" s="23"/>
      <c r="DQG47" s="23"/>
      <c r="DQH47" s="23"/>
      <c r="DQI47" s="23"/>
      <c r="DQJ47" s="23"/>
      <c r="DQK47" s="23"/>
      <c r="DQL47" s="23"/>
      <c r="DQM47" s="23"/>
      <c r="DQN47" s="23"/>
      <c r="DQO47" s="23"/>
      <c r="DQP47" s="23"/>
      <c r="DQQ47" s="23"/>
      <c r="DQR47" s="23"/>
      <c r="DQS47" s="23"/>
      <c r="DQT47" s="23"/>
      <c r="DQU47" s="23"/>
      <c r="DQV47" s="23"/>
      <c r="DQW47" s="23"/>
      <c r="DQX47" s="23"/>
      <c r="DQY47" s="23"/>
      <c r="DQZ47" s="23"/>
      <c r="DRA47" s="23"/>
      <c r="DRB47" s="23"/>
      <c r="DRC47" s="23"/>
      <c r="DRD47" s="23"/>
      <c r="DRE47" s="23"/>
      <c r="DRF47" s="23"/>
      <c r="DRG47" s="23"/>
      <c r="DRH47" s="23"/>
      <c r="DRI47" s="23"/>
      <c r="DRJ47" s="23"/>
      <c r="DRK47" s="23"/>
      <c r="DRL47" s="23"/>
      <c r="DRM47" s="23"/>
      <c r="DRN47" s="23"/>
      <c r="DRO47" s="23"/>
      <c r="DRP47" s="23"/>
      <c r="DRQ47" s="23"/>
      <c r="DRR47" s="23"/>
      <c r="DRS47" s="23"/>
      <c r="DRT47" s="23"/>
      <c r="DRU47" s="23"/>
      <c r="DRV47" s="23"/>
      <c r="DRW47" s="23"/>
      <c r="DRX47" s="23"/>
      <c r="DRY47" s="23"/>
      <c r="DRZ47" s="23"/>
      <c r="DSA47" s="23"/>
      <c r="DSB47" s="23"/>
      <c r="DSC47" s="23"/>
      <c r="DSD47" s="23"/>
      <c r="DSE47" s="23"/>
      <c r="DSF47" s="23"/>
      <c r="DSG47" s="23"/>
      <c r="DSH47" s="23"/>
      <c r="DSI47" s="23"/>
      <c r="DSJ47" s="23"/>
      <c r="DSK47" s="23"/>
      <c r="DSL47" s="23"/>
      <c r="DSM47" s="23"/>
      <c r="DSN47" s="23"/>
      <c r="DSO47" s="23"/>
      <c r="DSP47" s="23"/>
      <c r="DSQ47" s="23"/>
      <c r="DSR47" s="23"/>
      <c r="DSS47" s="23"/>
      <c r="DST47" s="23"/>
      <c r="DSU47" s="23"/>
      <c r="DSV47" s="23"/>
      <c r="DSW47" s="23"/>
      <c r="DSX47" s="23"/>
      <c r="DSY47" s="23"/>
      <c r="DSZ47" s="23"/>
      <c r="DTA47" s="23"/>
      <c r="DTB47" s="23"/>
      <c r="DTC47" s="23"/>
      <c r="DTD47" s="23"/>
      <c r="DTE47" s="23"/>
      <c r="DTF47" s="23"/>
      <c r="DTG47" s="23"/>
      <c r="DTH47" s="23"/>
      <c r="DTI47" s="23"/>
      <c r="DTJ47" s="23"/>
      <c r="DTK47" s="23"/>
      <c r="DTL47" s="23"/>
      <c r="DTM47" s="23"/>
      <c r="DTN47" s="23"/>
      <c r="DTO47" s="23"/>
      <c r="DTP47" s="23"/>
      <c r="DTQ47" s="23"/>
      <c r="DTR47" s="23"/>
      <c r="DTS47" s="23"/>
      <c r="DTT47" s="23"/>
      <c r="DTU47" s="23"/>
      <c r="DTV47" s="23"/>
      <c r="DTW47" s="23"/>
      <c r="DTX47" s="23"/>
      <c r="DTY47" s="23"/>
      <c r="DTZ47" s="23"/>
      <c r="DUA47" s="23"/>
      <c r="DUB47" s="23"/>
      <c r="DUC47" s="23"/>
      <c r="DUD47" s="23"/>
      <c r="DUE47" s="23"/>
      <c r="DUF47" s="23"/>
      <c r="DUG47" s="23"/>
      <c r="DUH47" s="23"/>
      <c r="DUI47" s="23"/>
      <c r="DUJ47" s="23"/>
      <c r="DUK47" s="23"/>
      <c r="DUL47" s="23"/>
      <c r="DUM47" s="23"/>
      <c r="DUN47" s="23"/>
      <c r="DUO47" s="23"/>
      <c r="DUP47" s="23"/>
      <c r="DUQ47" s="23"/>
      <c r="DUR47" s="23"/>
      <c r="DUS47" s="23"/>
      <c r="DUT47" s="23"/>
      <c r="DUU47" s="23"/>
      <c r="DUV47" s="23"/>
      <c r="DUW47" s="23"/>
      <c r="DUX47" s="23"/>
      <c r="DUY47" s="23"/>
      <c r="DUZ47" s="23"/>
      <c r="DVA47" s="23"/>
      <c r="DVB47" s="23"/>
      <c r="DVC47" s="23"/>
      <c r="DVD47" s="23"/>
      <c r="DVE47" s="23"/>
      <c r="DVF47" s="23"/>
      <c r="DVG47" s="23"/>
      <c r="DVH47" s="23"/>
      <c r="DVI47" s="23"/>
      <c r="DVJ47" s="23"/>
      <c r="DVK47" s="23"/>
      <c r="DVL47" s="23"/>
      <c r="DVM47" s="23"/>
      <c r="DVN47" s="23"/>
      <c r="DVO47" s="23"/>
      <c r="DVP47" s="23"/>
      <c r="DVQ47" s="23"/>
      <c r="DVR47" s="23"/>
      <c r="DVS47" s="23"/>
      <c r="DVT47" s="23"/>
      <c r="DVU47" s="23"/>
      <c r="DVV47" s="23"/>
      <c r="DVW47" s="23"/>
      <c r="DVX47" s="23"/>
      <c r="DVY47" s="23"/>
      <c r="DVZ47" s="23"/>
      <c r="DWA47" s="23"/>
      <c r="DWB47" s="23"/>
      <c r="DWC47" s="23"/>
      <c r="DWD47" s="23"/>
      <c r="DWE47" s="23"/>
      <c r="DWF47" s="23"/>
      <c r="DWG47" s="23"/>
      <c r="DWH47" s="23"/>
      <c r="DWI47" s="23"/>
      <c r="DWJ47" s="23"/>
      <c r="DWK47" s="23"/>
      <c r="DWL47" s="23"/>
      <c r="DWM47" s="23"/>
      <c r="DWN47" s="23"/>
      <c r="DWO47" s="23"/>
      <c r="DWP47" s="23"/>
      <c r="DWQ47" s="23"/>
      <c r="DWR47" s="23"/>
      <c r="DWS47" s="23"/>
      <c r="DWT47" s="23"/>
      <c r="DWU47" s="23"/>
      <c r="DWV47" s="23"/>
      <c r="DWW47" s="23"/>
      <c r="DWX47" s="23"/>
      <c r="DWY47" s="23"/>
      <c r="DWZ47" s="23"/>
      <c r="DXA47" s="23"/>
      <c r="DXB47" s="23"/>
      <c r="DXC47" s="23"/>
      <c r="DXD47" s="23"/>
      <c r="DXE47" s="23"/>
      <c r="DXF47" s="23"/>
      <c r="DXG47" s="23"/>
      <c r="DXH47" s="23"/>
      <c r="DXI47" s="23"/>
      <c r="DXJ47" s="23"/>
      <c r="DXK47" s="23"/>
      <c r="DXL47" s="23"/>
      <c r="DXM47" s="23"/>
      <c r="DXN47" s="23"/>
      <c r="DXO47" s="23"/>
      <c r="DXP47" s="23"/>
      <c r="DXQ47" s="23"/>
      <c r="DXR47" s="23"/>
      <c r="DXS47" s="23"/>
      <c r="DXT47" s="23"/>
      <c r="DXU47" s="23"/>
      <c r="DXV47" s="23"/>
      <c r="DXW47" s="23"/>
      <c r="DXX47" s="23"/>
      <c r="DXY47" s="23"/>
      <c r="DXZ47" s="23"/>
      <c r="DYA47" s="23"/>
      <c r="DYB47" s="23"/>
      <c r="DYC47" s="23"/>
      <c r="DYD47" s="23"/>
      <c r="DYE47" s="23"/>
      <c r="DYF47" s="23"/>
      <c r="DYG47" s="23"/>
      <c r="DYH47" s="23"/>
      <c r="DYI47" s="23"/>
      <c r="DYJ47" s="23"/>
      <c r="DYK47" s="23"/>
      <c r="DYL47" s="23"/>
      <c r="DYM47" s="23"/>
      <c r="DYN47" s="23"/>
      <c r="DYO47" s="23"/>
      <c r="DYP47" s="23"/>
      <c r="DYQ47" s="23"/>
      <c r="DYR47" s="23"/>
      <c r="DYS47" s="23"/>
      <c r="DYT47" s="23"/>
      <c r="DYU47" s="23"/>
      <c r="DYV47" s="23"/>
      <c r="DYW47" s="23"/>
      <c r="DYX47" s="23"/>
      <c r="DYY47" s="23"/>
      <c r="DYZ47" s="23"/>
      <c r="DZA47" s="23"/>
      <c r="DZB47" s="23"/>
      <c r="DZC47" s="23"/>
      <c r="DZD47" s="23"/>
      <c r="DZE47" s="23"/>
      <c r="DZF47" s="23"/>
      <c r="DZG47" s="23"/>
      <c r="DZH47" s="23"/>
      <c r="DZI47" s="23"/>
      <c r="DZJ47" s="23"/>
      <c r="DZK47" s="23"/>
      <c r="DZL47" s="23"/>
      <c r="DZM47" s="23"/>
      <c r="DZN47" s="23"/>
      <c r="DZO47" s="23"/>
      <c r="DZP47" s="23"/>
      <c r="DZQ47" s="23"/>
      <c r="DZR47" s="23"/>
      <c r="DZS47" s="23"/>
      <c r="DZT47" s="23"/>
      <c r="DZU47" s="23"/>
      <c r="DZV47" s="23"/>
      <c r="DZW47" s="23"/>
      <c r="DZX47" s="23"/>
      <c r="DZY47" s="23"/>
      <c r="DZZ47" s="23"/>
      <c r="EAA47" s="23"/>
      <c r="EAB47" s="23"/>
      <c r="EAC47" s="23"/>
      <c r="EAD47" s="23"/>
      <c r="EAE47" s="23"/>
      <c r="EAF47" s="23"/>
      <c r="EAG47" s="23"/>
      <c r="EAH47" s="23"/>
      <c r="EAI47" s="23"/>
      <c r="EAJ47" s="23"/>
      <c r="EAK47" s="23"/>
      <c r="EAL47" s="23"/>
      <c r="EAM47" s="23"/>
      <c r="EAN47" s="23"/>
      <c r="EAO47" s="23"/>
      <c r="EAP47" s="23"/>
      <c r="EAQ47" s="23"/>
      <c r="EAR47" s="23"/>
      <c r="EAS47" s="23"/>
      <c r="EAT47" s="23"/>
      <c r="EAU47" s="23"/>
      <c r="EAV47" s="23"/>
      <c r="EAW47" s="23"/>
      <c r="EAX47" s="23"/>
      <c r="EAY47" s="23"/>
      <c r="EAZ47" s="23"/>
      <c r="EBA47" s="23"/>
      <c r="EBB47" s="23"/>
      <c r="EBC47" s="23"/>
      <c r="EBD47" s="23"/>
      <c r="EBE47" s="23"/>
      <c r="EBF47" s="23"/>
      <c r="EBG47" s="23"/>
      <c r="EBH47" s="23"/>
      <c r="EBI47" s="23"/>
      <c r="EBJ47" s="23"/>
      <c r="EBK47" s="23"/>
      <c r="EBL47" s="23"/>
      <c r="EBM47" s="23"/>
      <c r="EBN47" s="23"/>
      <c r="EBO47" s="23"/>
      <c r="EBP47" s="23"/>
      <c r="EBQ47" s="23"/>
      <c r="EBR47" s="23"/>
      <c r="EBS47" s="23"/>
      <c r="EBT47" s="23"/>
      <c r="EBU47" s="23"/>
      <c r="EBV47" s="23"/>
      <c r="EBW47" s="23"/>
      <c r="EBX47" s="23"/>
      <c r="EBY47" s="23"/>
      <c r="EBZ47" s="23"/>
      <c r="ECA47" s="23"/>
      <c r="ECB47" s="23"/>
      <c r="ECC47" s="23"/>
      <c r="ECD47" s="23"/>
      <c r="ECE47" s="23"/>
      <c r="ECF47" s="23"/>
      <c r="ECG47" s="23"/>
      <c r="ECH47" s="23"/>
      <c r="ECI47" s="23"/>
      <c r="ECJ47" s="23"/>
      <c r="ECK47" s="23"/>
      <c r="ECL47" s="23"/>
      <c r="ECM47" s="23"/>
      <c r="ECN47" s="23"/>
      <c r="ECO47" s="23"/>
      <c r="ECP47" s="23"/>
      <c r="ECQ47" s="23"/>
      <c r="ECR47" s="23"/>
      <c r="ECS47" s="23"/>
      <c r="ECT47" s="23"/>
      <c r="ECU47" s="23"/>
      <c r="ECV47" s="23"/>
      <c r="ECW47" s="23"/>
      <c r="ECX47" s="23"/>
      <c r="ECY47" s="23"/>
      <c r="ECZ47" s="23"/>
      <c r="EDA47" s="23"/>
      <c r="EDB47" s="23"/>
      <c r="EDC47" s="23"/>
      <c r="EDD47" s="23"/>
      <c r="EDE47" s="23"/>
      <c r="EDF47" s="23"/>
      <c r="EDG47" s="23"/>
      <c r="EDH47" s="23"/>
      <c r="EDI47" s="23"/>
      <c r="EDJ47" s="23"/>
      <c r="EDK47" s="23"/>
      <c r="EDL47" s="23"/>
      <c r="EDM47" s="23"/>
      <c r="EDN47" s="23"/>
      <c r="EDO47" s="23"/>
      <c r="EDP47" s="23"/>
      <c r="EDQ47" s="23"/>
      <c r="EDR47" s="23"/>
      <c r="EDS47" s="23"/>
      <c r="EDT47" s="23"/>
      <c r="EDU47" s="23"/>
      <c r="EDV47" s="23"/>
      <c r="EDW47" s="23"/>
      <c r="EDX47" s="23"/>
      <c r="EDY47" s="23"/>
      <c r="EDZ47" s="23"/>
      <c r="EEA47" s="23"/>
      <c r="EEB47" s="23"/>
      <c r="EEC47" s="23"/>
      <c r="EED47" s="23"/>
      <c r="EEE47" s="23"/>
      <c r="EEF47" s="23"/>
      <c r="EEG47" s="23"/>
      <c r="EEH47" s="23"/>
      <c r="EEI47" s="23"/>
      <c r="EEJ47" s="23"/>
      <c r="EEK47" s="23"/>
      <c r="EEL47" s="23"/>
      <c r="EEM47" s="23"/>
      <c r="EEN47" s="23"/>
      <c r="EEO47" s="23"/>
      <c r="EEP47" s="23"/>
      <c r="EEQ47" s="23"/>
      <c r="EER47" s="23"/>
      <c r="EES47" s="23"/>
      <c r="EET47" s="23"/>
      <c r="EEU47" s="23"/>
      <c r="EEV47" s="23"/>
      <c r="EEW47" s="23"/>
      <c r="EEX47" s="23"/>
      <c r="EEY47" s="23"/>
      <c r="EEZ47" s="23"/>
      <c r="EFA47" s="23"/>
      <c r="EFB47" s="23"/>
      <c r="EFC47" s="23"/>
      <c r="EFD47" s="23"/>
      <c r="EFE47" s="23"/>
      <c r="EFF47" s="23"/>
      <c r="EFG47" s="23"/>
      <c r="EFH47" s="23"/>
      <c r="EFI47" s="23"/>
      <c r="EFJ47" s="23"/>
      <c r="EFK47" s="23"/>
      <c r="EFL47" s="23"/>
      <c r="EFM47" s="23"/>
      <c r="EFN47" s="23"/>
      <c r="EFO47" s="23"/>
      <c r="EFP47" s="23"/>
      <c r="EFQ47" s="23"/>
      <c r="EFR47" s="23"/>
      <c r="EFS47" s="23"/>
      <c r="EFT47" s="23"/>
      <c r="EFU47" s="23"/>
      <c r="EFV47" s="23"/>
      <c r="EFW47" s="23"/>
      <c r="EFX47" s="23"/>
      <c r="EFY47" s="23"/>
      <c r="EFZ47" s="23"/>
      <c r="EGA47" s="23"/>
      <c r="EGB47" s="23"/>
      <c r="EGC47" s="23"/>
      <c r="EGD47" s="23"/>
      <c r="EGE47" s="23"/>
      <c r="EGF47" s="23"/>
      <c r="EGG47" s="23"/>
      <c r="EGH47" s="23"/>
      <c r="EGI47" s="23"/>
      <c r="EGJ47" s="23"/>
      <c r="EGK47" s="23"/>
      <c r="EGL47" s="23"/>
      <c r="EGM47" s="23"/>
      <c r="EGN47" s="23"/>
      <c r="EGO47" s="23"/>
      <c r="EGP47" s="23"/>
      <c r="EGQ47" s="23"/>
      <c r="EGR47" s="23"/>
      <c r="EGS47" s="23"/>
      <c r="EGT47" s="23"/>
      <c r="EGU47" s="23"/>
      <c r="EGV47" s="23"/>
      <c r="EGW47" s="23"/>
      <c r="EGX47" s="23"/>
      <c r="EGY47" s="23"/>
      <c r="EGZ47" s="23"/>
      <c r="EHA47" s="23"/>
      <c r="EHB47" s="23"/>
      <c r="EHC47" s="23"/>
      <c r="EHD47" s="23"/>
      <c r="EHE47" s="23"/>
      <c r="EHF47" s="23"/>
      <c r="EHG47" s="23"/>
      <c r="EHH47" s="23"/>
      <c r="EHI47" s="23"/>
      <c r="EHJ47" s="23"/>
      <c r="EHK47" s="23"/>
      <c r="EHL47" s="23"/>
      <c r="EHM47" s="23"/>
      <c r="EHN47" s="23"/>
      <c r="EHO47" s="23"/>
      <c r="EHP47" s="23"/>
      <c r="EHQ47" s="23"/>
      <c r="EHR47" s="23"/>
      <c r="EHS47" s="23"/>
      <c r="EHT47" s="23"/>
      <c r="EHU47" s="23"/>
      <c r="EHV47" s="23"/>
      <c r="EHW47" s="23"/>
      <c r="EHX47" s="23"/>
      <c r="EHY47" s="23"/>
      <c r="EHZ47" s="23"/>
      <c r="EIA47" s="23"/>
      <c r="EIB47" s="23"/>
      <c r="EIC47" s="23"/>
      <c r="EID47" s="23"/>
      <c r="EIE47" s="23"/>
      <c r="EIF47" s="23"/>
      <c r="EIG47" s="23"/>
      <c r="EIH47" s="23"/>
      <c r="EII47" s="23"/>
      <c r="EIJ47" s="23"/>
      <c r="EIK47" s="23"/>
      <c r="EIL47" s="23"/>
      <c r="EIM47" s="23"/>
      <c r="EIN47" s="23"/>
      <c r="EIO47" s="23"/>
      <c r="EIP47" s="23"/>
      <c r="EIQ47" s="23"/>
      <c r="EIR47" s="23"/>
      <c r="EIS47" s="23"/>
      <c r="EIT47" s="23"/>
      <c r="EIU47" s="23"/>
      <c r="EIV47" s="23"/>
      <c r="EIW47" s="23"/>
      <c r="EIX47" s="23"/>
      <c r="EIY47" s="23"/>
      <c r="EIZ47" s="23"/>
      <c r="EJA47" s="23"/>
      <c r="EJB47" s="23"/>
      <c r="EJC47" s="23"/>
      <c r="EJD47" s="23"/>
      <c r="EJE47" s="23"/>
      <c r="EJF47" s="23"/>
      <c r="EJG47" s="23"/>
      <c r="EJH47" s="23"/>
      <c r="EJI47" s="23"/>
      <c r="EJJ47" s="23"/>
      <c r="EJK47" s="23"/>
      <c r="EJL47" s="23"/>
      <c r="EJM47" s="23"/>
      <c r="EJN47" s="23"/>
      <c r="EJO47" s="23"/>
      <c r="EJP47" s="23"/>
      <c r="EJQ47" s="23"/>
      <c r="EJR47" s="23"/>
      <c r="EJS47" s="23"/>
      <c r="EJT47" s="23"/>
      <c r="EJU47" s="23"/>
      <c r="EJV47" s="23"/>
      <c r="EJW47" s="23"/>
      <c r="EJX47" s="23"/>
      <c r="EJY47" s="23"/>
      <c r="EJZ47" s="23"/>
      <c r="EKA47" s="23"/>
      <c r="EKB47" s="23"/>
      <c r="EKC47" s="23"/>
      <c r="EKD47" s="23"/>
      <c r="EKE47" s="23"/>
      <c r="EKF47" s="23"/>
      <c r="EKG47" s="23"/>
      <c r="EKH47" s="23"/>
      <c r="EKI47" s="23"/>
      <c r="EKJ47" s="23"/>
      <c r="EKK47" s="23"/>
      <c r="EKL47" s="23"/>
      <c r="EKM47" s="23"/>
      <c r="EKN47" s="23"/>
      <c r="EKO47" s="23"/>
      <c r="EKP47" s="23"/>
      <c r="EKQ47" s="23"/>
      <c r="EKR47" s="23"/>
      <c r="EKS47" s="23"/>
      <c r="EKT47" s="23"/>
      <c r="EKU47" s="23"/>
      <c r="EKV47" s="23"/>
      <c r="EKW47" s="23"/>
      <c r="EKX47" s="23"/>
      <c r="EKY47" s="23"/>
      <c r="EKZ47" s="23"/>
      <c r="ELA47" s="23"/>
      <c r="ELB47" s="23"/>
      <c r="ELC47" s="23"/>
      <c r="ELD47" s="23"/>
      <c r="ELE47" s="23"/>
      <c r="ELF47" s="23"/>
      <c r="ELG47" s="23"/>
      <c r="ELH47" s="23"/>
      <c r="ELI47" s="23"/>
      <c r="ELJ47" s="23"/>
      <c r="ELK47" s="23"/>
      <c r="ELL47" s="23"/>
      <c r="ELM47" s="23"/>
      <c r="ELN47" s="23"/>
      <c r="ELO47" s="23"/>
      <c r="ELP47" s="23"/>
      <c r="ELQ47" s="23"/>
      <c r="ELR47" s="23"/>
      <c r="ELS47" s="23"/>
      <c r="ELT47" s="23"/>
      <c r="ELU47" s="23"/>
      <c r="ELV47" s="23"/>
      <c r="ELW47" s="23"/>
      <c r="ELX47" s="23"/>
      <c r="ELY47" s="23"/>
      <c r="ELZ47" s="23"/>
      <c r="EMA47" s="23"/>
      <c r="EMB47" s="23"/>
      <c r="EMC47" s="23"/>
      <c r="EMD47" s="23"/>
      <c r="EME47" s="23"/>
      <c r="EMF47" s="23"/>
      <c r="EMG47" s="23"/>
      <c r="EMH47" s="23"/>
      <c r="EMI47" s="23"/>
      <c r="EMJ47" s="23"/>
      <c r="EMK47" s="23"/>
      <c r="EML47" s="23"/>
      <c r="EMM47" s="23"/>
      <c r="EMN47" s="23"/>
      <c r="EMO47" s="23"/>
      <c r="EMP47" s="23"/>
      <c r="EMQ47" s="23"/>
      <c r="EMR47" s="23"/>
      <c r="EMS47" s="23"/>
      <c r="EMT47" s="23"/>
      <c r="EMU47" s="23"/>
      <c r="EMV47" s="23"/>
      <c r="EMW47" s="23"/>
      <c r="EMX47" s="23"/>
      <c r="EMY47" s="23"/>
      <c r="EMZ47" s="23"/>
      <c r="ENA47" s="23"/>
      <c r="ENB47" s="23"/>
      <c r="ENC47" s="23"/>
      <c r="END47" s="23"/>
      <c r="ENE47" s="23"/>
      <c r="ENF47" s="23"/>
      <c r="ENG47" s="23"/>
      <c r="ENH47" s="23"/>
      <c r="ENI47" s="23"/>
      <c r="ENJ47" s="23"/>
      <c r="ENK47" s="23"/>
      <c r="ENL47" s="23"/>
      <c r="ENM47" s="23"/>
      <c r="ENN47" s="23"/>
      <c r="ENO47" s="23"/>
      <c r="ENP47" s="23"/>
      <c r="ENQ47" s="23"/>
      <c r="ENR47" s="23"/>
      <c r="ENS47" s="23"/>
      <c r="ENT47" s="23"/>
      <c r="ENU47" s="23"/>
      <c r="ENV47" s="23"/>
      <c r="ENW47" s="23"/>
      <c r="ENX47" s="23"/>
      <c r="ENY47" s="23"/>
      <c r="ENZ47" s="23"/>
      <c r="EOA47" s="23"/>
      <c r="EOB47" s="23"/>
      <c r="EOC47" s="23"/>
      <c r="EOD47" s="23"/>
      <c r="EOE47" s="23"/>
      <c r="EOF47" s="23"/>
      <c r="EOG47" s="23"/>
      <c r="EOH47" s="23"/>
      <c r="EOI47" s="23"/>
      <c r="EOJ47" s="23"/>
      <c r="EOK47" s="23"/>
      <c r="EOL47" s="23"/>
      <c r="EOM47" s="23"/>
      <c r="EON47" s="23"/>
      <c r="EOO47" s="23"/>
      <c r="EOP47" s="23"/>
      <c r="EOQ47" s="23"/>
      <c r="EOR47" s="23"/>
      <c r="EOS47" s="23"/>
      <c r="EOT47" s="23"/>
      <c r="EOU47" s="23"/>
      <c r="EOV47" s="23"/>
      <c r="EOW47" s="23"/>
      <c r="EOX47" s="23"/>
      <c r="EOY47" s="23"/>
      <c r="EOZ47" s="23"/>
      <c r="EPA47" s="23"/>
      <c r="EPB47" s="23"/>
      <c r="EPC47" s="23"/>
      <c r="EPD47" s="23"/>
      <c r="EPE47" s="23"/>
      <c r="EPF47" s="23"/>
      <c r="EPG47" s="23"/>
      <c r="EPH47" s="23"/>
      <c r="EPI47" s="23"/>
      <c r="EPJ47" s="23"/>
      <c r="EPK47" s="23"/>
      <c r="EPL47" s="23"/>
      <c r="EPM47" s="23"/>
      <c r="EPN47" s="23"/>
      <c r="EPO47" s="23"/>
      <c r="EPP47" s="23"/>
      <c r="EPQ47" s="23"/>
      <c r="EPR47" s="23"/>
      <c r="EPS47" s="23"/>
      <c r="EPT47" s="23"/>
      <c r="EPU47" s="23"/>
      <c r="EPV47" s="23"/>
      <c r="EPW47" s="23"/>
      <c r="EPX47" s="23"/>
      <c r="EPY47" s="23"/>
      <c r="EPZ47" s="23"/>
      <c r="EQA47" s="23"/>
      <c r="EQB47" s="23"/>
      <c r="EQC47" s="23"/>
      <c r="EQD47" s="23"/>
      <c r="EQE47" s="23"/>
      <c r="EQF47" s="23"/>
      <c r="EQG47" s="23"/>
      <c r="EQH47" s="23"/>
      <c r="EQI47" s="23"/>
      <c r="EQJ47" s="23"/>
      <c r="EQK47" s="23"/>
      <c r="EQL47" s="23"/>
      <c r="EQM47" s="23"/>
      <c r="EQN47" s="23"/>
      <c r="EQO47" s="23"/>
      <c r="EQP47" s="23"/>
      <c r="EQQ47" s="23"/>
      <c r="EQR47" s="23"/>
      <c r="EQS47" s="23"/>
      <c r="EQT47" s="23"/>
      <c r="EQU47" s="23"/>
      <c r="EQV47" s="23"/>
      <c r="EQW47" s="23"/>
      <c r="EQX47" s="23"/>
      <c r="EQY47" s="23"/>
      <c r="EQZ47" s="23"/>
      <c r="ERA47" s="23"/>
      <c r="ERB47" s="23"/>
      <c r="ERC47" s="23"/>
      <c r="ERD47" s="23"/>
      <c r="ERE47" s="23"/>
      <c r="ERF47" s="23"/>
      <c r="ERG47" s="23"/>
      <c r="ERH47" s="23"/>
      <c r="ERI47" s="23"/>
      <c r="ERJ47" s="23"/>
      <c r="ERK47" s="23"/>
      <c r="ERL47" s="23"/>
      <c r="ERM47" s="23"/>
      <c r="ERN47" s="23"/>
      <c r="ERO47" s="23"/>
      <c r="ERP47" s="23"/>
      <c r="ERQ47" s="23"/>
      <c r="ERR47" s="23"/>
      <c r="ERS47" s="23"/>
      <c r="ERT47" s="23"/>
      <c r="ERU47" s="23"/>
      <c r="ERV47" s="23"/>
      <c r="ERW47" s="23"/>
      <c r="ERX47" s="23"/>
      <c r="ERY47" s="23"/>
      <c r="ERZ47" s="23"/>
      <c r="ESA47" s="23"/>
      <c r="ESB47" s="23"/>
      <c r="ESC47" s="23"/>
      <c r="ESD47" s="23"/>
      <c r="ESE47" s="23"/>
      <c r="ESF47" s="23"/>
      <c r="ESG47" s="23"/>
      <c r="ESH47" s="23"/>
      <c r="ESI47" s="23"/>
      <c r="ESJ47" s="23"/>
      <c r="ESK47" s="23"/>
      <c r="ESL47" s="23"/>
      <c r="ESM47" s="23"/>
      <c r="ESN47" s="23"/>
      <c r="ESO47" s="23"/>
      <c r="ESP47" s="23"/>
      <c r="ESQ47" s="23"/>
      <c r="ESR47" s="23"/>
      <c r="ESS47" s="23"/>
      <c r="EST47" s="23"/>
      <c r="ESU47" s="23"/>
      <c r="ESV47" s="23"/>
      <c r="ESW47" s="23"/>
      <c r="ESX47" s="23"/>
      <c r="ESY47" s="23"/>
      <c r="ESZ47" s="23"/>
      <c r="ETA47" s="23"/>
      <c r="ETB47" s="23"/>
      <c r="ETC47" s="23"/>
      <c r="ETD47" s="23"/>
      <c r="ETE47" s="23"/>
      <c r="ETF47" s="23"/>
      <c r="ETG47" s="23"/>
      <c r="ETH47" s="23"/>
      <c r="ETI47" s="23"/>
      <c r="ETJ47" s="23"/>
      <c r="ETK47" s="23"/>
      <c r="ETL47" s="23"/>
      <c r="ETM47" s="23"/>
      <c r="ETN47" s="23"/>
      <c r="ETO47" s="23"/>
      <c r="ETP47" s="23"/>
      <c r="ETQ47" s="23"/>
      <c r="ETR47" s="23"/>
      <c r="ETS47" s="23"/>
      <c r="ETT47" s="23"/>
      <c r="ETU47" s="23"/>
      <c r="ETV47" s="23"/>
      <c r="ETW47" s="23"/>
      <c r="ETX47" s="23"/>
      <c r="ETY47" s="23"/>
      <c r="ETZ47" s="23"/>
      <c r="EUA47" s="23"/>
      <c r="EUB47" s="23"/>
      <c r="EUC47" s="23"/>
      <c r="EUD47" s="23"/>
      <c r="EUE47" s="23"/>
      <c r="EUF47" s="23"/>
      <c r="EUG47" s="23"/>
      <c r="EUH47" s="23"/>
      <c r="EUI47" s="23"/>
      <c r="EUJ47" s="23"/>
      <c r="EUK47" s="23"/>
      <c r="EUL47" s="23"/>
      <c r="EUM47" s="23"/>
      <c r="EUN47" s="23"/>
      <c r="EUO47" s="23"/>
      <c r="EUP47" s="23"/>
      <c r="EUQ47" s="23"/>
      <c r="EUR47" s="23"/>
      <c r="EUS47" s="23"/>
      <c r="EUT47" s="23"/>
      <c r="EUU47" s="23"/>
      <c r="EUV47" s="23"/>
      <c r="EUW47" s="23"/>
      <c r="EUX47" s="23"/>
      <c r="EUY47" s="23"/>
      <c r="EUZ47" s="23"/>
      <c r="EVA47" s="23"/>
      <c r="EVB47" s="23"/>
      <c r="EVC47" s="23"/>
      <c r="EVD47" s="23"/>
      <c r="EVE47" s="23"/>
      <c r="EVF47" s="23"/>
      <c r="EVG47" s="23"/>
      <c r="EVH47" s="23"/>
      <c r="EVI47" s="23"/>
      <c r="EVJ47" s="23"/>
      <c r="EVK47" s="23"/>
      <c r="EVL47" s="23"/>
      <c r="EVM47" s="23"/>
      <c r="EVN47" s="23"/>
      <c r="EVO47" s="23"/>
      <c r="EVP47" s="23"/>
      <c r="EVQ47" s="23"/>
      <c r="EVR47" s="23"/>
      <c r="EVS47" s="23"/>
      <c r="EVT47" s="23"/>
      <c r="EVU47" s="23"/>
      <c r="EVV47" s="23"/>
      <c r="EVW47" s="23"/>
      <c r="EVX47" s="23"/>
      <c r="EVY47" s="23"/>
      <c r="EVZ47" s="23"/>
      <c r="EWA47" s="23"/>
      <c r="EWB47" s="23"/>
      <c r="EWC47" s="23"/>
      <c r="EWD47" s="23"/>
      <c r="EWE47" s="23"/>
      <c r="EWF47" s="23"/>
      <c r="EWG47" s="23"/>
      <c r="EWH47" s="23"/>
      <c r="EWI47" s="23"/>
      <c r="EWJ47" s="23"/>
      <c r="EWK47" s="23"/>
      <c r="EWL47" s="23"/>
      <c r="EWM47" s="23"/>
      <c r="EWN47" s="23"/>
      <c r="EWO47" s="23"/>
      <c r="EWP47" s="23"/>
      <c r="EWQ47" s="23"/>
      <c r="EWR47" s="23"/>
      <c r="EWS47" s="23"/>
      <c r="EWT47" s="23"/>
      <c r="EWU47" s="23"/>
      <c r="EWV47" s="23"/>
      <c r="EWW47" s="23"/>
      <c r="EWX47" s="23"/>
      <c r="EWY47" s="23"/>
      <c r="EWZ47" s="23"/>
      <c r="EXA47" s="23"/>
      <c r="EXB47" s="23"/>
      <c r="EXC47" s="23"/>
      <c r="EXD47" s="23"/>
      <c r="EXE47" s="23"/>
      <c r="EXF47" s="23"/>
      <c r="EXG47" s="23"/>
      <c r="EXH47" s="23"/>
      <c r="EXI47" s="23"/>
      <c r="EXJ47" s="23"/>
      <c r="EXK47" s="23"/>
      <c r="EXL47" s="23"/>
      <c r="EXM47" s="23"/>
      <c r="EXN47" s="23"/>
      <c r="EXO47" s="23"/>
      <c r="EXP47" s="23"/>
      <c r="EXQ47" s="23"/>
      <c r="EXR47" s="23"/>
      <c r="EXS47" s="23"/>
      <c r="EXT47" s="23"/>
      <c r="EXU47" s="23"/>
      <c r="EXV47" s="23"/>
      <c r="EXW47" s="23"/>
      <c r="EXX47" s="23"/>
      <c r="EXY47" s="23"/>
      <c r="EXZ47" s="23"/>
      <c r="EYA47" s="23"/>
      <c r="EYB47" s="23"/>
      <c r="EYC47" s="23"/>
      <c r="EYD47" s="23"/>
      <c r="EYE47" s="23"/>
      <c r="EYF47" s="23"/>
      <c r="EYG47" s="23"/>
      <c r="EYH47" s="23"/>
      <c r="EYI47" s="23"/>
      <c r="EYJ47" s="23"/>
      <c r="EYK47" s="23"/>
      <c r="EYL47" s="23"/>
      <c r="EYM47" s="23"/>
      <c r="EYN47" s="23"/>
      <c r="EYO47" s="23"/>
      <c r="EYP47" s="23"/>
      <c r="EYQ47" s="23"/>
      <c r="EYR47" s="23"/>
      <c r="EYS47" s="23"/>
      <c r="EYT47" s="23"/>
      <c r="EYU47" s="23"/>
      <c r="EYV47" s="23"/>
      <c r="EYW47" s="23"/>
      <c r="EYX47" s="23"/>
      <c r="EYY47" s="23"/>
      <c r="EYZ47" s="23"/>
      <c r="EZA47" s="23"/>
      <c r="EZB47" s="23"/>
      <c r="EZC47" s="23"/>
      <c r="EZD47" s="23"/>
      <c r="EZE47" s="23"/>
      <c r="EZF47" s="23"/>
      <c r="EZG47" s="23"/>
      <c r="EZH47" s="23"/>
      <c r="EZI47" s="23"/>
      <c r="EZJ47" s="23"/>
      <c r="EZK47" s="23"/>
      <c r="EZL47" s="23"/>
      <c r="EZM47" s="23"/>
      <c r="EZN47" s="23"/>
      <c r="EZO47" s="23"/>
      <c r="EZP47" s="23"/>
      <c r="EZQ47" s="23"/>
      <c r="EZR47" s="23"/>
      <c r="EZS47" s="23"/>
      <c r="EZT47" s="23"/>
      <c r="EZU47" s="23"/>
      <c r="EZV47" s="23"/>
      <c r="EZW47" s="23"/>
      <c r="EZX47" s="23"/>
      <c r="EZY47" s="23"/>
      <c r="EZZ47" s="23"/>
      <c r="FAA47" s="23"/>
      <c r="FAB47" s="23"/>
      <c r="FAC47" s="23"/>
      <c r="FAD47" s="23"/>
      <c r="FAE47" s="23"/>
      <c r="FAF47" s="23"/>
      <c r="FAG47" s="23"/>
      <c r="FAH47" s="23"/>
      <c r="FAI47" s="23"/>
      <c r="FAJ47" s="23"/>
      <c r="FAK47" s="23"/>
      <c r="FAL47" s="23"/>
      <c r="FAM47" s="23"/>
      <c r="FAN47" s="23"/>
      <c r="FAO47" s="23"/>
      <c r="FAP47" s="23"/>
      <c r="FAQ47" s="23"/>
      <c r="FAR47" s="23"/>
      <c r="FAS47" s="23"/>
      <c r="FAT47" s="23"/>
      <c r="FAU47" s="23"/>
      <c r="FAV47" s="23"/>
      <c r="FAW47" s="23"/>
      <c r="FAX47" s="23"/>
      <c r="FAY47" s="23"/>
      <c r="FAZ47" s="23"/>
      <c r="FBA47" s="23"/>
      <c r="FBB47" s="23"/>
      <c r="FBC47" s="23"/>
      <c r="FBD47" s="23"/>
      <c r="FBE47" s="23"/>
      <c r="FBF47" s="23"/>
      <c r="FBG47" s="23"/>
      <c r="FBH47" s="23"/>
      <c r="FBI47" s="23"/>
      <c r="FBJ47" s="23"/>
      <c r="FBK47" s="23"/>
      <c r="FBL47" s="23"/>
      <c r="FBM47" s="23"/>
      <c r="FBN47" s="23"/>
      <c r="FBO47" s="23"/>
      <c r="FBP47" s="23"/>
      <c r="FBQ47" s="23"/>
      <c r="FBR47" s="23"/>
      <c r="FBS47" s="23"/>
      <c r="FBT47" s="23"/>
      <c r="FBU47" s="23"/>
      <c r="FBV47" s="23"/>
      <c r="FBW47" s="23"/>
      <c r="FBX47" s="23"/>
      <c r="FBY47" s="23"/>
      <c r="FBZ47" s="23"/>
      <c r="FCA47" s="23"/>
      <c r="FCB47" s="23"/>
      <c r="FCC47" s="23"/>
      <c r="FCD47" s="23"/>
      <c r="FCE47" s="23"/>
      <c r="FCF47" s="23"/>
      <c r="FCG47" s="23"/>
      <c r="FCH47" s="23"/>
      <c r="FCI47" s="23"/>
      <c r="FCJ47" s="23"/>
      <c r="FCK47" s="23"/>
      <c r="FCL47" s="23"/>
      <c r="FCM47" s="23"/>
      <c r="FCN47" s="23"/>
      <c r="FCO47" s="23"/>
      <c r="FCP47" s="23"/>
      <c r="FCQ47" s="23"/>
      <c r="FCR47" s="23"/>
      <c r="FCS47" s="23"/>
      <c r="FCT47" s="23"/>
      <c r="FCU47" s="23"/>
      <c r="FCV47" s="23"/>
      <c r="FCW47" s="23"/>
      <c r="FCX47" s="23"/>
      <c r="FCY47" s="23"/>
      <c r="FCZ47" s="23"/>
      <c r="FDA47" s="23"/>
      <c r="FDB47" s="23"/>
      <c r="FDC47" s="23"/>
      <c r="FDD47" s="23"/>
      <c r="FDE47" s="23"/>
      <c r="FDF47" s="23"/>
      <c r="FDG47" s="23"/>
      <c r="FDH47" s="23"/>
      <c r="FDI47" s="23"/>
      <c r="FDJ47" s="23"/>
      <c r="FDK47" s="23"/>
      <c r="FDL47" s="23"/>
      <c r="FDM47" s="23"/>
      <c r="FDN47" s="23"/>
      <c r="FDO47" s="23"/>
      <c r="FDP47" s="23"/>
      <c r="FDQ47" s="23"/>
      <c r="FDR47" s="23"/>
      <c r="FDS47" s="23"/>
      <c r="FDT47" s="23"/>
      <c r="FDU47" s="23"/>
      <c r="FDV47" s="23"/>
      <c r="FDW47" s="23"/>
      <c r="FDX47" s="23"/>
      <c r="FDY47" s="23"/>
      <c r="FDZ47" s="23"/>
      <c r="FEA47" s="23"/>
      <c r="FEB47" s="23"/>
      <c r="FEC47" s="23"/>
      <c r="FED47" s="23"/>
      <c r="FEE47" s="23"/>
      <c r="FEF47" s="23"/>
      <c r="FEG47" s="23"/>
      <c r="FEH47" s="23"/>
      <c r="FEI47" s="23"/>
      <c r="FEJ47" s="23"/>
      <c r="FEK47" s="23"/>
      <c r="FEL47" s="23"/>
      <c r="FEM47" s="23"/>
      <c r="FEN47" s="23"/>
      <c r="FEO47" s="23"/>
      <c r="FEP47" s="23"/>
      <c r="FEQ47" s="23"/>
      <c r="FER47" s="23"/>
      <c r="FES47" s="23"/>
      <c r="FET47" s="23"/>
      <c r="FEU47" s="23"/>
      <c r="FEV47" s="23"/>
      <c r="FEW47" s="23"/>
      <c r="FEX47" s="23"/>
      <c r="FEY47" s="23"/>
      <c r="FEZ47" s="23"/>
      <c r="FFA47" s="23"/>
      <c r="FFB47" s="23"/>
      <c r="FFC47" s="23"/>
      <c r="FFD47" s="23"/>
      <c r="FFE47" s="23"/>
      <c r="FFF47" s="23"/>
      <c r="FFG47" s="23"/>
      <c r="FFH47" s="23"/>
      <c r="FFI47" s="23"/>
      <c r="FFJ47" s="23"/>
      <c r="FFK47" s="23"/>
      <c r="FFL47" s="23"/>
      <c r="FFM47" s="23"/>
      <c r="FFN47" s="23"/>
      <c r="FFO47" s="23"/>
      <c r="FFP47" s="23"/>
      <c r="FFQ47" s="23"/>
      <c r="FFR47" s="23"/>
      <c r="FFS47" s="23"/>
      <c r="FFT47" s="23"/>
      <c r="FFU47" s="23"/>
      <c r="FFV47" s="23"/>
      <c r="FFW47" s="23"/>
      <c r="FFX47" s="23"/>
      <c r="FFY47" s="23"/>
      <c r="FFZ47" s="23"/>
      <c r="FGA47" s="23"/>
      <c r="FGB47" s="23"/>
      <c r="FGC47" s="23"/>
      <c r="FGD47" s="23"/>
      <c r="FGE47" s="23"/>
      <c r="FGF47" s="23"/>
      <c r="FGG47" s="23"/>
      <c r="FGH47" s="23"/>
      <c r="FGI47" s="23"/>
      <c r="FGJ47" s="23"/>
      <c r="FGK47" s="23"/>
      <c r="FGL47" s="23"/>
      <c r="FGM47" s="23"/>
      <c r="FGN47" s="23"/>
      <c r="FGO47" s="23"/>
      <c r="FGP47" s="23"/>
      <c r="FGQ47" s="23"/>
      <c r="FGR47" s="23"/>
      <c r="FGS47" s="23"/>
      <c r="FGT47" s="23"/>
      <c r="FGU47" s="23"/>
      <c r="FGV47" s="23"/>
      <c r="FGW47" s="23"/>
      <c r="FGX47" s="23"/>
      <c r="FGY47" s="23"/>
      <c r="FGZ47" s="23"/>
      <c r="FHA47" s="23"/>
      <c r="FHB47" s="23"/>
      <c r="FHC47" s="23"/>
      <c r="FHD47" s="23"/>
      <c r="FHE47" s="23"/>
      <c r="FHF47" s="23"/>
      <c r="FHG47" s="23"/>
      <c r="FHH47" s="23"/>
      <c r="FHI47" s="23"/>
      <c r="FHJ47" s="23"/>
      <c r="FHK47" s="23"/>
      <c r="FHL47" s="23"/>
      <c r="FHM47" s="23"/>
      <c r="FHN47" s="23"/>
      <c r="FHO47" s="23"/>
      <c r="FHP47" s="23"/>
      <c r="FHQ47" s="23"/>
      <c r="FHR47" s="23"/>
      <c r="FHS47" s="23"/>
      <c r="FHT47" s="23"/>
      <c r="FHU47" s="23"/>
      <c r="FHV47" s="23"/>
      <c r="FHW47" s="23"/>
      <c r="FHX47" s="23"/>
      <c r="FHY47" s="23"/>
      <c r="FHZ47" s="23"/>
      <c r="FIA47" s="23"/>
      <c r="FIB47" s="23"/>
      <c r="FIC47" s="23"/>
      <c r="FID47" s="23"/>
      <c r="FIE47" s="23"/>
      <c r="FIF47" s="23"/>
      <c r="FIG47" s="23"/>
      <c r="FIH47" s="23"/>
      <c r="FII47" s="23"/>
      <c r="FIJ47" s="23"/>
      <c r="FIK47" s="23"/>
      <c r="FIL47" s="23"/>
      <c r="FIM47" s="23"/>
      <c r="FIN47" s="23"/>
      <c r="FIO47" s="23"/>
      <c r="FIP47" s="23"/>
      <c r="FIQ47" s="23"/>
      <c r="FIR47" s="23"/>
      <c r="FIS47" s="23"/>
      <c r="FIT47" s="23"/>
      <c r="FIU47" s="23"/>
      <c r="FIV47" s="23"/>
      <c r="FIW47" s="23"/>
      <c r="FIX47" s="23"/>
      <c r="FIY47" s="23"/>
      <c r="FIZ47" s="23"/>
      <c r="FJA47" s="23"/>
      <c r="FJB47" s="23"/>
      <c r="FJC47" s="23"/>
      <c r="FJD47" s="23"/>
      <c r="FJE47" s="23"/>
      <c r="FJF47" s="23"/>
      <c r="FJG47" s="23"/>
      <c r="FJH47" s="23"/>
      <c r="FJI47" s="23"/>
      <c r="FJJ47" s="23"/>
      <c r="FJK47" s="23"/>
      <c r="FJL47" s="23"/>
      <c r="FJM47" s="23"/>
      <c r="FJN47" s="23"/>
      <c r="FJO47" s="23"/>
      <c r="FJP47" s="23"/>
      <c r="FJQ47" s="23"/>
      <c r="FJR47" s="23"/>
      <c r="FJS47" s="23"/>
      <c r="FJT47" s="23"/>
      <c r="FJU47" s="23"/>
      <c r="FJV47" s="23"/>
      <c r="FJW47" s="23"/>
      <c r="FJX47" s="23"/>
      <c r="FJY47" s="23"/>
      <c r="FJZ47" s="23"/>
      <c r="FKA47" s="23"/>
      <c r="FKB47" s="23"/>
      <c r="FKC47" s="23"/>
      <c r="FKD47" s="23"/>
      <c r="FKE47" s="23"/>
      <c r="FKF47" s="23"/>
      <c r="FKG47" s="23"/>
      <c r="FKH47" s="23"/>
      <c r="FKI47" s="23"/>
      <c r="FKJ47" s="23"/>
      <c r="FKK47" s="23"/>
      <c r="FKL47" s="23"/>
      <c r="FKM47" s="23"/>
      <c r="FKN47" s="23"/>
      <c r="FKO47" s="23"/>
      <c r="FKP47" s="23"/>
      <c r="FKQ47" s="23"/>
      <c r="FKR47" s="23"/>
      <c r="FKS47" s="23"/>
      <c r="FKT47" s="23"/>
      <c r="FKU47" s="23"/>
      <c r="FKV47" s="23"/>
      <c r="FKW47" s="23"/>
      <c r="FKX47" s="23"/>
      <c r="FKY47" s="23"/>
      <c r="FKZ47" s="23"/>
      <c r="FLA47" s="23"/>
      <c r="FLB47" s="23"/>
      <c r="FLC47" s="23"/>
      <c r="FLD47" s="23"/>
      <c r="FLE47" s="23"/>
      <c r="FLF47" s="23"/>
      <c r="FLG47" s="23"/>
      <c r="FLH47" s="23"/>
      <c r="FLI47" s="23"/>
      <c r="FLJ47" s="23"/>
      <c r="FLK47" s="23"/>
      <c r="FLL47" s="23"/>
      <c r="FLM47" s="23"/>
      <c r="FLN47" s="23"/>
      <c r="FLO47" s="23"/>
      <c r="FLP47" s="23"/>
      <c r="FLQ47" s="23"/>
      <c r="FLR47" s="23"/>
      <c r="FLS47" s="23"/>
      <c r="FLT47" s="23"/>
      <c r="FLU47" s="23"/>
      <c r="FLV47" s="23"/>
      <c r="FLW47" s="23"/>
      <c r="FLX47" s="23"/>
      <c r="FLY47" s="23"/>
      <c r="FLZ47" s="23"/>
      <c r="FMA47" s="23"/>
      <c r="FMB47" s="23"/>
      <c r="FMC47" s="23"/>
      <c r="FMD47" s="23"/>
      <c r="FME47" s="23"/>
      <c r="FMF47" s="23"/>
      <c r="FMG47" s="23"/>
      <c r="FMH47" s="23"/>
      <c r="FMI47" s="23"/>
      <c r="FMJ47" s="23"/>
      <c r="FMK47" s="23"/>
      <c r="FML47" s="23"/>
      <c r="FMM47" s="23"/>
      <c r="FMN47" s="23"/>
      <c r="FMO47" s="23"/>
      <c r="FMP47" s="23"/>
      <c r="FMQ47" s="23"/>
      <c r="FMR47" s="23"/>
      <c r="FMS47" s="23"/>
      <c r="FMT47" s="23"/>
      <c r="FMU47" s="23"/>
      <c r="FMV47" s="23"/>
      <c r="FMW47" s="23"/>
      <c r="FMX47" s="23"/>
      <c r="FMY47" s="23"/>
      <c r="FMZ47" s="23"/>
      <c r="FNA47" s="23"/>
      <c r="FNB47" s="23"/>
      <c r="FNC47" s="23"/>
      <c r="FND47" s="23"/>
      <c r="FNE47" s="23"/>
      <c r="FNF47" s="23"/>
      <c r="FNG47" s="23"/>
      <c r="FNH47" s="23"/>
      <c r="FNI47" s="23"/>
      <c r="FNJ47" s="23"/>
      <c r="FNK47" s="23"/>
      <c r="FNL47" s="23"/>
      <c r="FNM47" s="23"/>
      <c r="FNN47" s="23"/>
      <c r="FNO47" s="23"/>
      <c r="FNP47" s="23"/>
      <c r="FNQ47" s="23"/>
      <c r="FNR47" s="23"/>
      <c r="FNS47" s="23"/>
      <c r="FNT47" s="23"/>
      <c r="FNU47" s="23"/>
      <c r="FNV47" s="23"/>
      <c r="FNW47" s="23"/>
      <c r="FNX47" s="23"/>
      <c r="FNY47" s="23"/>
      <c r="FNZ47" s="23"/>
      <c r="FOA47" s="23"/>
      <c r="FOB47" s="23"/>
      <c r="FOC47" s="23"/>
      <c r="FOD47" s="23"/>
      <c r="FOE47" s="23"/>
      <c r="FOF47" s="23"/>
      <c r="FOG47" s="23"/>
      <c r="FOH47" s="23"/>
      <c r="FOI47" s="23"/>
      <c r="FOJ47" s="23"/>
      <c r="FOK47" s="23"/>
      <c r="FOL47" s="23"/>
      <c r="FOM47" s="23"/>
      <c r="FON47" s="23"/>
      <c r="FOO47" s="23"/>
      <c r="FOP47" s="23"/>
      <c r="FOQ47" s="23"/>
      <c r="FOR47" s="23"/>
      <c r="FOS47" s="23"/>
      <c r="FOT47" s="23"/>
      <c r="FOU47" s="23"/>
      <c r="FOV47" s="23"/>
      <c r="FOW47" s="23"/>
      <c r="FOX47" s="23"/>
      <c r="FOY47" s="23"/>
      <c r="FOZ47" s="23"/>
      <c r="FPA47" s="23"/>
      <c r="FPB47" s="23"/>
      <c r="FPC47" s="23"/>
      <c r="FPD47" s="23"/>
      <c r="FPE47" s="23"/>
      <c r="FPF47" s="23"/>
      <c r="FPG47" s="23"/>
      <c r="FPH47" s="23"/>
      <c r="FPI47" s="23"/>
      <c r="FPJ47" s="23"/>
      <c r="FPK47" s="23"/>
      <c r="FPL47" s="23"/>
      <c r="FPM47" s="23"/>
      <c r="FPN47" s="23"/>
      <c r="FPO47" s="23"/>
      <c r="FPP47" s="23"/>
      <c r="FPQ47" s="23"/>
      <c r="FPR47" s="23"/>
      <c r="FPS47" s="23"/>
      <c r="FPT47" s="23"/>
      <c r="FPU47" s="23"/>
      <c r="FPV47" s="23"/>
      <c r="FPW47" s="23"/>
      <c r="FPX47" s="23"/>
      <c r="FPY47" s="23"/>
      <c r="FPZ47" s="23"/>
      <c r="FQA47" s="23"/>
      <c r="FQB47" s="23"/>
      <c r="FQC47" s="23"/>
      <c r="FQD47" s="23"/>
      <c r="FQE47" s="23"/>
      <c r="FQF47" s="23"/>
      <c r="FQG47" s="23"/>
      <c r="FQH47" s="23"/>
      <c r="FQI47" s="23"/>
      <c r="FQJ47" s="23"/>
      <c r="FQK47" s="23"/>
      <c r="FQL47" s="23"/>
      <c r="FQM47" s="23"/>
      <c r="FQN47" s="23"/>
      <c r="FQO47" s="23"/>
      <c r="FQP47" s="23"/>
      <c r="FQQ47" s="23"/>
      <c r="FQR47" s="23"/>
      <c r="FQS47" s="23"/>
      <c r="FQT47" s="23"/>
      <c r="FQU47" s="23"/>
      <c r="FQV47" s="23"/>
      <c r="FQW47" s="23"/>
      <c r="FQX47" s="23"/>
      <c r="FQY47" s="23"/>
      <c r="FQZ47" s="23"/>
      <c r="FRA47" s="23"/>
      <c r="FRB47" s="23"/>
      <c r="FRC47" s="23"/>
      <c r="FRD47" s="23"/>
      <c r="FRE47" s="23"/>
      <c r="FRF47" s="23"/>
      <c r="FRG47" s="23"/>
      <c r="FRH47" s="23"/>
      <c r="FRI47" s="23"/>
      <c r="FRJ47" s="23"/>
      <c r="FRK47" s="23"/>
      <c r="FRL47" s="23"/>
      <c r="FRM47" s="23"/>
      <c r="FRN47" s="23"/>
      <c r="FRO47" s="23"/>
      <c r="FRP47" s="23"/>
      <c r="FRQ47" s="23"/>
      <c r="FRR47" s="23"/>
      <c r="FRS47" s="23"/>
      <c r="FRT47" s="23"/>
      <c r="FRU47" s="23"/>
      <c r="FRV47" s="23"/>
      <c r="FRW47" s="23"/>
      <c r="FRX47" s="23"/>
      <c r="FRY47" s="23"/>
      <c r="FRZ47" s="23"/>
      <c r="FSA47" s="23"/>
      <c r="FSB47" s="23"/>
      <c r="FSC47" s="23"/>
      <c r="FSD47" s="23"/>
      <c r="FSE47" s="23"/>
      <c r="FSF47" s="23"/>
      <c r="FSG47" s="23"/>
      <c r="FSH47" s="23"/>
      <c r="FSI47" s="23"/>
      <c r="FSJ47" s="23"/>
      <c r="FSK47" s="23"/>
      <c r="FSL47" s="23"/>
      <c r="FSM47" s="23"/>
      <c r="FSN47" s="23"/>
      <c r="FSO47" s="23"/>
      <c r="FSP47" s="23"/>
      <c r="FSQ47" s="23"/>
      <c r="FSR47" s="23"/>
      <c r="FSS47" s="23"/>
      <c r="FST47" s="23"/>
      <c r="FSU47" s="23"/>
      <c r="FSV47" s="23"/>
      <c r="FSW47" s="23"/>
      <c r="FSX47" s="23"/>
      <c r="FSY47" s="23"/>
      <c r="FSZ47" s="23"/>
      <c r="FTA47" s="23"/>
      <c r="FTB47" s="23"/>
      <c r="FTC47" s="23"/>
      <c r="FTD47" s="23"/>
      <c r="FTE47" s="23"/>
      <c r="FTF47" s="23"/>
      <c r="FTG47" s="23"/>
      <c r="FTH47" s="23"/>
      <c r="FTI47" s="23"/>
      <c r="FTJ47" s="23"/>
      <c r="FTK47" s="23"/>
      <c r="FTL47" s="23"/>
      <c r="FTM47" s="23"/>
      <c r="FTN47" s="23"/>
      <c r="FTO47" s="23"/>
      <c r="FTP47" s="23"/>
      <c r="FTQ47" s="23"/>
      <c r="FTR47" s="23"/>
      <c r="FTS47" s="23"/>
      <c r="FTT47" s="23"/>
      <c r="FTU47" s="23"/>
      <c r="FTV47" s="23"/>
      <c r="FTW47" s="23"/>
      <c r="FTX47" s="23"/>
      <c r="FTY47" s="23"/>
      <c r="FTZ47" s="23"/>
      <c r="FUA47" s="23"/>
      <c r="FUB47" s="23"/>
      <c r="FUC47" s="23"/>
      <c r="FUD47" s="23"/>
      <c r="FUE47" s="23"/>
      <c r="FUF47" s="23"/>
      <c r="FUG47" s="23"/>
      <c r="FUH47" s="23"/>
      <c r="FUI47" s="23"/>
      <c r="FUJ47" s="23"/>
      <c r="FUK47" s="23"/>
      <c r="FUL47" s="23"/>
      <c r="FUM47" s="23"/>
      <c r="FUN47" s="23"/>
      <c r="FUO47" s="23"/>
      <c r="FUP47" s="23"/>
      <c r="FUQ47" s="23"/>
      <c r="FUR47" s="23"/>
      <c r="FUS47" s="23"/>
      <c r="FUT47" s="23"/>
      <c r="FUU47" s="23"/>
      <c r="FUV47" s="23"/>
      <c r="FUW47" s="23"/>
      <c r="FUX47" s="23"/>
      <c r="FUY47" s="23"/>
      <c r="FUZ47" s="23"/>
      <c r="FVA47" s="23"/>
      <c r="FVB47" s="23"/>
      <c r="FVC47" s="23"/>
      <c r="FVD47" s="23"/>
      <c r="FVE47" s="23"/>
      <c r="FVF47" s="23"/>
      <c r="FVG47" s="23"/>
      <c r="FVH47" s="23"/>
      <c r="FVI47" s="23"/>
      <c r="FVJ47" s="23"/>
      <c r="FVK47" s="23"/>
      <c r="FVL47" s="23"/>
      <c r="FVM47" s="23"/>
      <c r="FVN47" s="23"/>
      <c r="FVO47" s="23"/>
      <c r="FVP47" s="23"/>
      <c r="FVQ47" s="23"/>
      <c r="FVR47" s="23"/>
      <c r="FVS47" s="23"/>
      <c r="FVT47" s="23"/>
      <c r="FVU47" s="23"/>
      <c r="FVV47" s="23"/>
      <c r="FVW47" s="23"/>
      <c r="FVX47" s="23"/>
      <c r="FVY47" s="23"/>
      <c r="FVZ47" s="23"/>
      <c r="FWA47" s="23"/>
      <c r="FWB47" s="23"/>
      <c r="FWC47" s="23"/>
      <c r="FWD47" s="23"/>
      <c r="FWE47" s="23"/>
      <c r="FWF47" s="23"/>
      <c r="FWG47" s="23"/>
      <c r="FWH47" s="23"/>
      <c r="FWI47" s="23"/>
      <c r="FWJ47" s="23"/>
      <c r="FWK47" s="23"/>
      <c r="FWL47" s="23"/>
      <c r="FWM47" s="23"/>
      <c r="FWN47" s="23"/>
      <c r="FWO47" s="23"/>
      <c r="FWP47" s="23"/>
      <c r="FWQ47" s="23"/>
      <c r="FWR47" s="23"/>
      <c r="FWS47" s="23"/>
      <c r="FWT47" s="23"/>
      <c r="FWU47" s="23"/>
      <c r="FWV47" s="23"/>
      <c r="FWW47" s="23"/>
      <c r="FWX47" s="23"/>
      <c r="FWY47" s="23"/>
      <c r="FWZ47" s="23"/>
      <c r="FXA47" s="23"/>
      <c r="FXB47" s="23"/>
      <c r="FXC47" s="23"/>
      <c r="FXD47" s="23"/>
      <c r="FXE47" s="23"/>
      <c r="FXF47" s="23"/>
      <c r="FXG47" s="23"/>
      <c r="FXH47" s="23"/>
      <c r="FXI47" s="23"/>
      <c r="FXJ47" s="23"/>
      <c r="FXK47" s="23"/>
      <c r="FXL47" s="23"/>
      <c r="FXM47" s="23"/>
      <c r="FXN47" s="23"/>
      <c r="FXO47" s="23"/>
      <c r="FXP47" s="23"/>
      <c r="FXQ47" s="23"/>
      <c r="FXR47" s="23"/>
      <c r="FXS47" s="23"/>
      <c r="FXT47" s="23"/>
      <c r="FXU47" s="23"/>
      <c r="FXV47" s="23"/>
      <c r="FXW47" s="23"/>
      <c r="FXX47" s="23"/>
      <c r="FXY47" s="23"/>
      <c r="FXZ47" s="23"/>
      <c r="FYA47" s="23"/>
      <c r="FYB47" s="23"/>
      <c r="FYC47" s="23"/>
      <c r="FYD47" s="23"/>
      <c r="FYE47" s="23"/>
      <c r="FYF47" s="23"/>
      <c r="FYG47" s="23"/>
      <c r="FYH47" s="23"/>
      <c r="FYI47" s="23"/>
      <c r="FYJ47" s="23"/>
      <c r="FYK47" s="23"/>
      <c r="FYL47" s="23"/>
      <c r="FYM47" s="23"/>
      <c r="FYN47" s="23"/>
      <c r="FYO47" s="23"/>
      <c r="FYP47" s="23"/>
      <c r="FYQ47" s="23"/>
      <c r="FYR47" s="23"/>
      <c r="FYS47" s="23"/>
      <c r="FYT47" s="23"/>
      <c r="FYU47" s="23"/>
      <c r="FYV47" s="23"/>
      <c r="FYW47" s="23"/>
      <c r="FYX47" s="23"/>
      <c r="FYY47" s="23"/>
      <c r="FYZ47" s="23"/>
      <c r="FZA47" s="23"/>
      <c r="FZB47" s="23"/>
      <c r="FZC47" s="23"/>
      <c r="FZD47" s="23"/>
      <c r="FZE47" s="23"/>
      <c r="FZF47" s="23"/>
      <c r="FZG47" s="23"/>
      <c r="FZH47" s="23"/>
      <c r="FZI47" s="23"/>
      <c r="FZJ47" s="23"/>
      <c r="FZK47" s="23"/>
      <c r="FZL47" s="23"/>
      <c r="FZM47" s="23"/>
      <c r="FZN47" s="23"/>
      <c r="FZO47" s="23"/>
      <c r="FZP47" s="23"/>
      <c r="FZQ47" s="23"/>
      <c r="FZR47" s="23"/>
      <c r="FZS47" s="23"/>
      <c r="FZT47" s="23"/>
      <c r="FZU47" s="23"/>
      <c r="FZV47" s="23"/>
      <c r="FZW47" s="23"/>
      <c r="FZX47" s="23"/>
      <c r="FZY47" s="23"/>
      <c r="FZZ47" s="23"/>
      <c r="GAA47" s="23"/>
      <c r="GAB47" s="23"/>
      <c r="GAC47" s="23"/>
      <c r="GAD47" s="23"/>
      <c r="GAE47" s="23"/>
      <c r="GAF47" s="23"/>
      <c r="GAG47" s="23"/>
      <c r="GAH47" s="23"/>
      <c r="GAI47" s="23"/>
      <c r="GAJ47" s="23"/>
      <c r="GAK47" s="23"/>
      <c r="GAL47" s="23"/>
      <c r="GAM47" s="23"/>
      <c r="GAN47" s="23"/>
      <c r="GAO47" s="23"/>
      <c r="GAP47" s="23"/>
      <c r="GAQ47" s="23"/>
      <c r="GAR47" s="23"/>
      <c r="GAS47" s="23"/>
      <c r="GAT47" s="23"/>
      <c r="GAU47" s="23"/>
      <c r="GAV47" s="23"/>
      <c r="GAW47" s="23"/>
      <c r="GAX47" s="23"/>
      <c r="GAY47" s="23"/>
      <c r="GAZ47" s="23"/>
      <c r="GBA47" s="23"/>
      <c r="GBB47" s="23"/>
      <c r="GBC47" s="23"/>
      <c r="GBD47" s="23"/>
      <c r="GBE47" s="23"/>
      <c r="GBF47" s="23"/>
      <c r="GBG47" s="23"/>
      <c r="GBH47" s="23"/>
      <c r="GBI47" s="23"/>
      <c r="GBJ47" s="23"/>
      <c r="GBK47" s="23"/>
      <c r="GBL47" s="23"/>
      <c r="GBM47" s="23"/>
      <c r="GBN47" s="23"/>
      <c r="GBO47" s="23"/>
      <c r="GBP47" s="23"/>
      <c r="GBQ47" s="23"/>
      <c r="GBR47" s="23"/>
      <c r="GBS47" s="23"/>
      <c r="GBT47" s="23"/>
      <c r="GBU47" s="23"/>
      <c r="GBV47" s="23"/>
      <c r="GBW47" s="23"/>
      <c r="GBX47" s="23"/>
      <c r="GBY47" s="23"/>
      <c r="GBZ47" s="23"/>
      <c r="GCA47" s="23"/>
      <c r="GCB47" s="23"/>
      <c r="GCC47" s="23"/>
      <c r="GCD47" s="23"/>
      <c r="GCE47" s="23"/>
      <c r="GCF47" s="23"/>
      <c r="GCG47" s="23"/>
      <c r="GCH47" s="23"/>
      <c r="GCI47" s="23"/>
      <c r="GCJ47" s="23"/>
      <c r="GCK47" s="23"/>
      <c r="GCL47" s="23"/>
      <c r="GCM47" s="23"/>
      <c r="GCN47" s="23"/>
      <c r="GCO47" s="23"/>
      <c r="GCP47" s="23"/>
      <c r="GCQ47" s="23"/>
      <c r="GCR47" s="23"/>
      <c r="GCS47" s="23"/>
      <c r="GCT47" s="23"/>
      <c r="GCU47" s="23"/>
      <c r="GCV47" s="23"/>
      <c r="GCW47" s="23"/>
      <c r="GCX47" s="23"/>
      <c r="GCY47" s="23"/>
      <c r="GCZ47" s="23"/>
      <c r="GDA47" s="23"/>
      <c r="GDB47" s="23"/>
      <c r="GDC47" s="23"/>
      <c r="GDD47" s="23"/>
      <c r="GDE47" s="23"/>
      <c r="GDF47" s="23"/>
      <c r="GDG47" s="23"/>
      <c r="GDH47" s="23"/>
      <c r="GDI47" s="23"/>
      <c r="GDJ47" s="23"/>
      <c r="GDK47" s="23"/>
      <c r="GDL47" s="23"/>
      <c r="GDM47" s="23"/>
      <c r="GDN47" s="23"/>
      <c r="GDO47" s="23"/>
      <c r="GDP47" s="23"/>
      <c r="GDQ47" s="23"/>
      <c r="GDR47" s="23"/>
      <c r="GDS47" s="23"/>
      <c r="GDT47" s="23"/>
      <c r="GDU47" s="23"/>
      <c r="GDV47" s="23"/>
      <c r="GDW47" s="23"/>
      <c r="GDX47" s="23"/>
      <c r="GDY47" s="23"/>
      <c r="GDZ47" s="23"/>
      <c r="GEA47" s="23"/>
      <c r="GEB47" s="23"/>
      <c r="GEC47" s="23"/>
      <c r="GED47" s="23"/>
      <c r="GEE47" s="23"/>
      <c r="GEF47" s="23"/>
      <c r="GEG47" s="23"/>
      <c r="GEH47" s="23"/>
      <c r="GEI47" s="23"/>
      <c r="GEJ47" s="23"/>
      <c r="GEK47" s="23"/>
      <c r="GEL47" s="23"/>
      <c r="GEM47" s="23"/>
      <c r="GEN47" s="23"/>
      <c r="GEO47" s="23"/>
      <c r="GEP47" s="23"/>
      <c r="GEQ47" s="23"/>
      <c r="GER47" s="23"/>
      <c r="GES47" s="23"/>
      <c r="GET47" s="23"/>
      <c r="GEU47" s="23"/>
      <c r="GEV47" s="23"/>
      <c r="GEW47" s="23"/>
      <c r="GEX47" s="23"/>
      <c r="GEY47" s="23"/>
      <c r="GEZ47" s="23"/>
      <c r="GFA47" s="23"/>
      <c r="GFB47" s="23"/>
      <c r="GFC47" s="23"/>
      <c r="GFD47" s="23"/>
      <c r="GFE47" s="23"/>
      <c r="GFF47" s="23"/>
      <c r="GFG47" s="23"/>
      <c r="GFH47" s="23"/>
      <c r="GFI47" s="23"/>
      <c r="GFJ47" s="23"/>
      <c r="GFK47" s="23"/>
      <c r="GFL47" s="23"/>
      <c r="GFM47" s="23"/>
      <c r="GFN47" s="23"/>
      <c r="GFO47" s="23"/>
      <c r="GFP47" s="23"/>
      <c r="GFQ47" s="23"/>
      <c r="GFR47" s="23"/>
      <c r="GFS47" s="23"/>
      <c r="GFT47" s="23"/>
      <c r="GFU47" s="23"/>
      <c r="GFV47" s="23"/>
      <c r="GFW47" s="23"/>
      <c r="GFX47" s="23"/>
      <c r="GFY47" s="23"/>
      <c r="GFZ47" s="23"/>
      <c r="GGA47" s="23"/>
      <c r="GGB47" s="23"/>
      <c r="GGC47" s="23"/>
      <c r="GGD47" s="23"/>
      <c r="GGE47" s="23"/>
      <c r="GGF47" s="23"/>
      <c r="GGG47" s="23"/>
      <c r="GGH47" s="23"/>
      <c r="GGI47" s="23"/>
      <c r="GGJ47" s="23"/>
      <c r="GGK47" s="23"/>
      <c r="GGL47" s="23"/>
      <c r="GGM47" s="23"/>
      <c r="GGN47" s="23"/>
      <c r="GGO47" s="23"/>
      <c r="GGP47" s="23"/>
      <c r="GGQ47" s="23"/>
      <c r="GGR47" s="23"/>
      <c r="GGS47" s="23"/>
      <c r="GGT47" s="23"/>
      <c r="GGU47" s="23"/>
      <c r="GGV47" s="23"/>
      <c r="GGW47" s="23"/>
      <c r="GGX47" s="23"/>
      <c r="GGY47" s="23"/>
      <c r="GGZ47" s="23"/>
      <c r="GHA47" s="23"/>
      <c r="GHB47" s="23"/>
      <c r="GHC47" s="23"/>
      <c r="GHD47" s="23"/>
      <c r="GHE47" s="23"/>
      <c r="GHF47" s="23"/>
      <c r="GHG47" s="23"/>
      <c r="GHH47" s="23"/>
      <c r="GHI47" s="23"/>
      <c r="GHJ47" s="23"/>
      <c r="GHK47" s="23"/>
      <c r="GHL47" s="23"/>
      <c r="GHM47" s="23"/>
      <c r="GHN47" s="23"/>
      <c r="GHO47" s="23"/>
      <c r="GHP47" s="23"/>
      <c r="GHQ47" s="23"/>
      <c r="GHR47" s="23"/>
      <c r="GHS47" s="23"/>
      <c r="GHT47" s="23"/>
      <c r="GHU47" s="23"/>
      <c r="GHV47" s="23"/>
      <c r="GHW47" s="23"/>
      <c r="GHX47" s="23"/>
      <c r="GHY47" s="23"/>
      <c r="GHZ47" s="23"/>
      <c r="GIA47" s="23"/>
      <c r="GIB47" s="23"/>
      <c r="GIC47" s="23"/>
      <c r="GID47" s="23"/>
      <c r="GIE47" s="23"/>
      <c r="GIF47" s="23"/>
      <c r="GIG47" s="23"/>
      <c r="GIH47" s="23"/>
      <c r="GII47" s="23"/>
      <c r="GIJ47" s="23"/>
      <c r="GIK47" s="23"/>
      <c r="GIL47" s="23"/>
      <c r="GIM47" s="23"/>
      <c r="GIN47" s="23"/>
      <c r="GIO47" s="23"/>
      <c r="GIP47" s="23"/>
      <c r="GIQ47" s="23"/>
      <c r="GIR47" s="23"/>
      <c r="GIS47" s="23"/>
      <c r="GIT47" s="23"/>
      <c r="GIU47" s="23"/>
      <c r="GIV47" s="23"/>
      <c r="GIW47" s="23"/>
      <c r="GIX47" s="23"/>
      <c r="GIY47" s="23"/>
      <c r="GIZ47" s="23"/>
      <c r="GJA47" s="23"/>
      <c r="GJB47" s="23"/>
      <c r="GJC47" s="23"/>
      <c r="GJD47" s="23"/>
      <c r="GJE47" s="23"/>
      <c r="GJF47" s="23"/>
      <c r="GJG47" s="23"/>
      <c r="GJH47" s="23"/>
      <c r="GJI47" s="23"/>
      <c r="GJJ47" s="23"/>
      <c r="GJK47" s="23"/>
      <c r="GJL47" s="23"/>
      <c r="GJM47" s="23"/>
      <c r="GJN47" s="23"/>
      <c r="GJO47" s="23"/>
      <c r="GJP47" s="23"/>
      <c r="GJQ47" s="23"/>
      <c r="GJR47" s="23"/>
      <c r="GJS47" s="23"/>
      <c r="GJT47" s="23"/>
      <c r="GJU47" s="23"/>
      <c r="GJV47" s="23"/>
      <c r="GJW47" s="23"/>
      <c r="GJX47" s="23"/>
      <c r="GJY47" s="23"/>
      <c r="GJZ47" s="23"/>
      <c r="GKA47" s="23"/>
      <c r="GKB47" s="23"/>
      <c r="GKC47" s="23"/>
      <c r="GKD47" s="23"/>
      <c r="GKE47" s="23"/>
      <c r="GKF47" s="23"/>
      <c r="GKG47" s="23"/>
      <c r="GKH47" s="23"/>
      <c r="GKI47" s="23"/>
      <c r="GKJ47" s="23"/>
      <c r="GKK47" s="23"/>
      <c r="GKL47" s="23"/>
      <c r="GKM47" s="23"/>
      <c r="GKN47" s="23"/>
      <c r="GKO47" s="23"/>
      <c r="GKP47" s="23"/>
      <c r="GKQ47" s="23"/>
      <c r="GKR47" s="23"/>
      <c r="GKS47" s="23"/>
      <c r="GKT47" s="23"/>
      <c r="GKU47" s="23"/>
      <c r="GKV47" s="23"/>
      <c r="GKW47" s="23"/>
      <c r="GKX47" s="23"/>
      <c r="GKY47" s="23"/>
      <c r="GKZ47" s="23"/>
      <c r="GLA47" s="23"/>
      <c r="GLB47" s="23"/>
      <c r="GLC47" s="23"/>
      <c r="GLD47" s="23"/>
      <c r="GLE47" s="23"/>
      <c r="GLF47" s="23"/>
      <c r="GLG47" s="23"/>
      <c r="GLH47" s="23"/>
      <c r="GLI47" s="23"/>
      <c r="GLJ47" s="23"/>
      <c r="GLK47" s="23"/>
      <c r="GLL47" s="23"/>
      <c r="GLM47" s="23"/>
      <c r="GLN47" s="23"/>
      <c r="GLO47" s="23"/>
      <c r="GLP47" s="23"/>
      <c r="GLQ47" s="23"/>
      <c r="GLR47" s="23"/>
      <c r="GLS47" s="23"/>
      <c r="GLT47" s="23"/>
      <c r="GLU47" s="23"/>
      <c r="GLV47" s="23"/>
      <c r="GLW47" s="23"/>
      <c r="GLX47" s="23"/>
      <c r="GLY47" s="23"/>
      <c r="GLZ47" s="23"/>
      <c r="GMA47" s="23"/>
      <c r="GMB47" s="23"/>
      <c r="GMC47" s="23"/>
      <c r="GMD47" s="23"/>
      <c r="GME47" s="23"/>
      <c r="GMF47" s="23"/>
      <c r="GMG47" s="23"/>
      <c r="GMH47" s="23"/>
      <c r="GMI47" s="23"/>
      <c r="GMJ47" s="23"/>
      <c r="GMK47" s="23"/>
      <c r="GML47" s="23"/>
      <c r="GMM47" s="23"/>
      <c r="GMN47" s="23"/>
      <c r="GMO47" s="23"/>
      <c r="GMP47" s="23"/>
      <c r="GMQ47" s="23"/>
      <c r="GMR47" s="23"/>
      <c r="GMS47" s="23"/>
      <c r="GMT47" s="23"/>
      <c r="GMU47" s="23"/>
      <c r="GMV47" s="23"/>
      <c r="GMW47" s="23"/>
      <c r="GMX47" s="23"/>
      <c r="GMY47" s="23"/>
      <c r="GMZ47" s="23"/>
      <c r="GNA47" s="23"/>
      <c r="GNB47" s="23"/>
      <c r="GNC47" s="23"/>
      <c r="GND47" s="23"/>
      <c r="GNE47" s="23"/>
      <c r="GNF47" s="23"/>
      <c r="GNG47" s="23"/>
      <c r="GNH47" s="23"/>
      <c r="GNI47" s="23"/>
      <c r="GNJ47" s="23"/>
      <c r="GNK47" s="23"/>
      <c r="GNL47" s="23"/>
      <c r="GNM47" s="23"/>
      <c r="GNN47" s="23"/>
      <c r="GNO47" s="23"/>
      <c r="GNP47" s="23"/>
      <c r="GNQ47" s="23"/>
      <c r="GNR47" s="23"/>
      <c r="GNS47" s="23"/>
      <c r="GNT47" s="23"/>
      <c r="GNU47" s="23"/>
      <c r="GNV47" s="23"/>
      <c r="GNW47" s="23"/>
      <c r="GNX47" s="23"/>
      <c r="GNY47" s="23"/>
      <c r="GNZ47" s="23"/>
      <c r="GOA47" s="23"/>
      <c r="GOB47" s="23"/>
      <c r="GOC47" s="23"/>
      <c r="GOD47" s="23"/>
      <c r="GOE47" s="23"/>
      <c r="GOF47" s="23"/>
      <c r="GOG47" s="23"/>
      <c r="GOH47" s="23"/>
      <c r="GOI47" s="23"/>
      <c r="GOJ47" s="23"/>
      <c r="GOK47" s="23"/>
      <c r="GOL47" s="23"/>
      <c r="GOM47" s="23"/>
      <c r="GON47" s="23"/>
      <c r="GOO47" s="23"/>
      <c r="GOP47" s="23"/>
      <c r="GOQ47" s="23"/>
      <c r="GOR47" s="23"/>
      <c r="GOS47" s="23"/>
      <c r="GOT47" s="23"/>
      <c r="GOU47" s="23"/>
      <c r="GOV47" s="23"/>
      <c r="GOW47" s="23"/>
      <c r="GOX47" s="23"/>
      <c r="GOY47" s="23"/>
      <c r="GOZ47" s="23"/>
      <c r="GPA47" s="23"/>
      <c r="GPB47" s="23"/>
      <c r="GPC47" s="23"/>
      <c r="GPD47" s="23"/>
      <c r="GPE47" s="23"/>
      <c r="GPF47" s="23"/>
      <c r="GPG47" s="23"/>
      <c r="GPH47" s="23"/>
      <c r="GPI47" s="23"/>
      <c r="GPJ47" s="23"/>
      <c r="GPK47" s="23"/>
      <c r="GPL47" s="23"/>
      <c r="GPM47" s="23"/>
      <c r="GPN47" s="23"/>
      <c r="GPO47" s="23"/>
      <c r="GPP47" s="23"/>
      <c r="GPQ47" s="23"/>
      <c r="GPR47" s="23"/>
      <c r="GPS47" s="23"/>
      <c r="GPT47" s="23"/>
      <c r="GPU47" s="23"/>
      <c r="GPV47" s="23"/>
      <c r="GPW47" s="23"/>
      <c r="GPX47" s="23"/>
      <c r="GPY47" s="23"/>
      <c r="GPZ47" s="23"/>
      <c r="GQA47" s="23"/>
      <c r="GQB47" s="23"/>
      <c r="GQC47" s="23"/>
      <c r="GQD47" s="23"/>
      <c r="GQE47" s="23"/>
      <c r="GQF47" s="23"/>
      <c r="GQG47" s="23"/>
      <c r="GQH47" s="23"/>
      <c r="GQI47" s="23"/>
      <c r="GQJ47" s="23"/>
      <c r="GQK47" s="23"/>
      <c r="GQL47" s="23"/>
      <c r="GQM47" s="23"/>
      <c r="GQN47" s="23"/>
      <c r="GQO47" s="23"/>
      <c r="GQP47" s="23"/>
      <c r="GQQ47" s="23"/>
      <c r="GQR47" s="23"/>
      <c r="GQS47" s="23"/>
      <c r="GQT47" s="23"/>
      <c r="GQU47" s="23"/>
      <c r="GQV47" s="23"/>
      <c r="GQW47" s="23"/>
      <c r="GQX47" s="23"/>
      <c r="GQY47" s="23"/>
      <c r="GQZ47" s="23"/>
      <c r="GRA47" s="23"/>
      <c r="GRB47" s="23"/>
      <c r="GRC47" s="23"/>
      <c r="GRD47" s="23"/>
      <c r="GRE47" s="23"/>
      <c r="GRF47" s="23"/>
      <c r="GRG47" s="23"/>
      <c r="GRH47" s="23"/>
      <c r="GRI47" s="23"/>
      <c r="GRJ47" s="23"/>
      <c r="GRK47" s="23"/>
      <c r="GRL47" s="23"/>
      <c r="GRM47" s="23"/>
      <c r="GRN47" s="23"/>
      <c r="GRO47" s="23"/>
      <c r="GRP47" s="23"/>
      <c r="GRQ47" s="23"/>
      <c r="GRR47" s="23"/>
      <c r="GRS47" s="23"/>
      <c r="GRT47" s="23"/>
      <c r="GRU47" s="23"/>
      <c r="GRV47" s="23"/>
      <c r="GRW47" s="23"/>
      <c r="GRX47" s="23"/>
      <c r="GRY47" s="23"/>
      <c r="GRZ47" s="23"/>
      <c r="GSA47" s="23"/>
      <c r="GSB47" s="23"/>
      <c r="GSC47" s="23"/>
      <c r="GSD47" s="23"/>
      <c r="GSE47" s="23"/>
      <c r="GSF47" s="23"/>
      <c r="GSG47" s="23"/>
      <c r="GSH47" s="23"/>
      <c r="GSI47" s="23"/>
      <c r="GSJ47" s="23"/>
      <c r="GSK47" s="23"/>
      <c r="GSL47" s="23"/>
      <c r="GSM47" s="23"/>
      <c r="GSN47" s="23"/>
      <c r="GSO47" s="23"/>
      <c r="GSP47" s="23"/>
      <c r="GSQ47" s="23"/>
      <c r="GSR47" s="23"/>
      <c r="GSS47" s="23"/>
      <c r="GST47" s="23"/>
      <c r="GSU47" s="23"/>
      <c r="GSV47" s="23"/>
      <c r="GSW47" s="23"/>
      <c r="GSX47" s="23"/>
      <c r="GSY47" s="23"/>
      <c r="GSZ47" s="23"/>
      <c r="GTA47" s="23"/>
      <c r="GTB47" s="23"/>
      <c r="GTC47" s="23"/>
      <c r="GTD47" s="23"/>
      <c r="GTE47" s="23"/>
      <c r="GTF47" s="23"/>
      <c r="GTG47" s="23"/>
      <c r="GTH47" s="23"/>
      <c r="GTI47" s="23"/>
      <c r="GTJ47" s="23"/>
      <c r="GTK47" s="23"/>
      <c r="GTL47" s="23"/>
      <c r="GTM47" s="23"/>
      <c r="GTN47" s="23"/>
      <c r="GTO47" s="23"/>
      <c r="GTP47" s="23"/>
      <c r="GTQ47" s="23"/>
      <c r="GTR47" s="23"/>
      <c r="GTS47" s="23"/>
      <c r="GTT47" s="23"/>
      <c r="GTU47" s="23"/>
      <c r="GTV47" s="23"/>
      <c r="GTW47" s="23"/>
      <c r="GTX47" s="23"/>
      <c r="GTY47" s="23"/>
      <c r="GTZ47" s="23"/>
      <c r="GUA47" s="23"/>
      <c r="GUB47" s="23"/>
      <c r="GUC47" s="23"/>
      <c r="GUD47" s="23"/>
      <c r="GUE47" s="23"/>
      <c r="GUF47" s="23"/>
      <c r="GUG47" s="23"/>
      <c r="GUH47" s="23"/>
      <c r="GUI47" s="23"/>
      <c r="GUJ47" s="23"/>
      <c r="GUK47" s="23"/>
      <c r="GUL47" s="23"/>
      <c r="GUM47" s="23"/>
      <c r="GUN47" s="23"/>
      <c r="GUO47" s="23"/>
      <c r="GUP47" s="23"/>
      <c r="GUQ47" s="23"/>
      <c r="GUR47" s="23"/>
      <c r="GUS47" s="23"/>
      <c r="GUT47" s="23"/>
      <c r="GUU47" s="23"/>
      <c r="GUV47" s="23"/>
      <c r="GUW47" s="23"/>
      <c r="GUX47" s="23"/>
      <c r="GUY47" s="23"/>
      <c r="GUZ47" s="23"/>
      <c r="GVA47" s="23"/>
      <c r="GVB47" s="23"/>
      <c r="GVC47" s="23"/>
      <c r="GVD47" s="23"/>
      <c r="GVE47" s="23"/>
      <c r="GVF47" s="23"/>
      <c r="GVG47" s="23"/>
      <c r="GVH47" s="23"/>
      <c r="GVI47" s="23"/>
      <c r="GVJ47" s="23"/>
      <c r="GVK47" s="23"/>
      <c r="GVL47" s="23"/>
      <c r="GVM47" s="23"/>
      <c r="GVN47" s="23"/>
      <c r="GVO47" s="23"/>
      <c r="GVP47" s="23"/>
      <c r="GVQ47" s="23"/>
      <c r="GVR47" s="23"/>
      <c r="GVS47" s="23"/>
      <c r="GVT47" s="23"/>
      <c r="GVU47" s="23"/>
      <c r="GVV47" s="23"/>
      <c r="GVW47" s="23"/>
      <c r="GVX47" s="23"/>
      <c r="GVY47" s="23"/>
      <c r="GVZ47" s="23"/>
      <c r="GWA47" s="23"/>
      <c r="GWB47" s="23"/>
      <c r="GWC47" s="23"/>
      <c r="GWD47" s="23"/>
      <c r="GWE47" s="23"/>
      <c r="GWF47" s="23"/>
      <c r="GWG47" s="23"/>
      <c r="GWH47" s="23"/>
      <c r="GWI47" s="23"/>
      <c r="GWJ47" s="23"/>
      <c r="GWK47" s="23"/>
      <c r="GWL47" s="23"/>
      <c r="GWM47" s="23"/>
      <c r="GWN47" s="23"/>
      <c r="GWO47" s="23"/>
      <c r="GWP47" s="23"/>
      <c r="GWQ47" s="23"/>
      <c r="GWR47" s="23"/>
      <c r="GWS47" s="23"/>
      <c r="GWT47" s="23"/>
      <c r="GWU47" s="23"/>
      <c r="GWV47" s="23"/>
      <c r="GWW47" s="23"/>
      <c r="GWX47" s="23"/>
      <c r="GWY47" s="23"/>
      <c r="GWZ47" s="23"/>
      <c r="GXA47" s="23"/>
      <c r="GXB47" s="23"/>
      <c r="GXC47" s="23"/>
      <c r="GXD47" s="23"/>
      <c r="GXE47" s="23"/>
      <c r="GXF47" s="23"/>
      <c r="GXG47" s="23"/>
      <c r="GXH47" s="23"/>
      <c r="GXI47" s="23"/>
      <c r="GXJ47" s="23"/>
      <c r="GXK47" s="23"/>
      <c r="GXL47" s="23"/>
      <c r="GXM47" s="23"/>
      <c r="GXN47" s="23"/>
      <c r="GXO47" s="23"/>
      <c r="GXP47" s="23"/>
      <c r="GXQ47" s="23"/>
      <c r="GXR47" s="23"/>
      <c r="GXS47" s="23"/>
      <c r="GXT47" s="23"/>
      <c r="GXU47" s="23"/>
      <c r="GXV47" s="23"/>
      <c r="GXW47" s="23"/>
      <c r="GXX47" s="23"/>
      <c r="GXY47" s="23"/>
      <c r="GXZ47" s="23"/>
      <c r="GYA47" s="23"/>
      <c r="GYB47" s="23"/>
      <c r="GYC47" s="23"/>
      <c r="GYD47" s="23"/>
      <c r="GYE47" s="23"/>
      <c r="GYF47" s="23"/>
      <c r="GYG47" s="23"/>
      <c r="GYH47" s="23"/>
      <c r="GYI47" s="23"/>
      <c r="GYJ47" s="23"/>
      <c r="GYK47" s="23"/>
      <c r="GYL47" s="23"/>
      <c r="GYM47" s="23"/>
      <c r="GYN47" s="23"/>
      <c r="GYO47" s="23"/>
      <c r="GYP47" s="23"/>
      <c r="GYQ47" s="23"/>
      <c r="GYR47" s="23"/>
      <c r="GYS47" s="23"/>
      <c r="GYT47" s="23"/>
      <c r="GYU47" s="23"/>
      <c r="GYV47" s="23"/>
      <c r="GYW47" s="23"/>
      <c r="GYX47" s="23"/>
      <c r="GYY47" s="23"/>
      <c r="GYZ47" s="23"/>
      <c r="GZA47" s="23"/>
      <c r="GZB47" s="23"/>
      <c r="GZC47" s="23"/>
      <c r="GZD47" s="23"/>
      <c r="GZE47" s="23"/>
      <c r="GZF47" s="23"/>
      <c r="GZG47" s="23"/>
      <c r="GZH47" s="23"/>
      <c r="GZI47" s="23"/>
      <c r="GZJ47" s="23"/>
      <c r="GZK47" s="23"/>
      <c r="GZL47" s="23"/>
      <c r="GZM47" s="23"/>
      <c r="GZN47" s="23"/>
      <c r="GZO47" s="23"/>
      <c r="GZP47" s="23"/>
      <c r="GZQ47" s="23"/>
      <c r="GZR47" s="23"/>
      <c r="GZS47" s="23"/>
      <c r="GZT47" s="23"/>
      <c r="GZU47" s="23"/>
      <c r="GZV47" s="23"/>
      <c r="GZW47" s="23"/>
      <c r="GZX47" s="23"/>
      <c r="GZY47" s="23"/>
      <c r="GZZ47" s="23"/>
      <c r="HAA47" s="23"/>
      <c r="HAB47" s="23"/>
      <c r="HAC47" s="23"/>
      <c r="HAD47" s="23"/>
      <c r="HAE47" s="23"/>
      <c r="HAF47" s="23"/>
      <c r="HAG47" s="23"/>
      <c r="HAH47" s="23"/>
      <c r="HAI47" s="23"/>
      <c r="HAJ47" s="23"/>
      <c r="HAK47" s="23"/>
      <c r="HAL47" s="23"/>
      <c r="HAM47" s="23"/>
      <c r="HAN47" s="23"/>
      <c r="HAO47" s="23"/>
      <c r="HAP47" s="23"/>
      <c r="HAQ47" s="23"/>
      <c r="HAR47" s="23"/>
      <c r="HAS47" s="23"/>
      <c r="HAT47" s="23"/>
      <c r="HAU47" s="23"/>
      <c r="HAV47" s="23"/>
      <c r="HAW47" s="23"/>
      <c r="HAX47" s="23"/>
      <c r="HAY47" s="23"/>
      <c r="HAZ47" s="23"/>
      <c r="HBA47" s="23"/>
      <c r="HBB47" s="23"/>
      <c r="HBC47" s="23"/>
      <c r="HBD47" s="23"/>
      <c r="HBE47" s="23"/>
      <c r="HBF47" s="23"/>
      <c r="HBG47" s="23"/>
      <c r="HBH47" s="23"/>
      <c r="HBI47" s="23"/>
      <c r="HBJ47" s="23"/>
      <c r="HBK47" s="23"/>
      <c r="HBL47" s="23"/>
      <c r="HBM47" s="23"/>
      <c r="HBN47" s="23"/>
      <c r="HBO47" s="23"/>
      <c r="HBP47" s="23"/>
      <c r="HBQ47" s="23"/>
      <c r="HBR47" s="23"/>
      <c r="HBS47" s="23"/>
      <c r="HBT47" s="23"/>
      <c r="HBU47" s="23"/>
      <c r="HBV47" s="23"/>
      <c r="HBW47" s="23"/>
      <c r="HBX47" s="23"/>
      <c r="HBY47" s="23"/>
      <c r="HBZ47" s="23"/>
      <c r="HCA47" s="23"/>
      <c r="HCB47" s="23"/>
      <c r="HCC47" s="23"/>
      <c r="HCD47" s="23"/>
      <c r="HCE47" s="23"/>
      <c r="HCF47" s="23"/>
      <c r="HCG47" s="23"/>
      <c r="HCH47" s="23"/>
      <c r="HCI47" s="23"/>
      <c r="HCJ47" s="23"/>
      <c r="HCK47" s="23"/>
      <c r="HCL47" s="23"/>
      <c r="HCM47" s="23"/>
      <c r="HCN47" s="23"/>
      <c r="HCO47" s="23"/>
      <c r="HCP47" s="23"/>
      <c r="HCQ47" s="23"/>
      <c r="HCR47" s="23"/>
      <c r="HCS47" s="23"/>
      <c r="HCT47" s="23"/>
      <c r="HCU47" s="23"/>
      <c r="HCV47" s="23"/>
      <c r="HCW47" s="23"/>
      <c r="HCX47" s="23"/>
      <c r="HCY47" s="23"/>
      <c r="HCZ47" s="23"/>
      <c r="HDA47" s="23"/>
      <c r="HDB47" s="23"/>
      <c r="HDC47" s="23"/>
      <c r="HDD47" s="23"/>
      <c r="HDE47" s="23"/>
      <c r="HDF47" s="23"/>
      <c r="HDG47" s="23"/>
      <c r="HDH47" s="23"/>
      <c r="HDI47" s="23"/>
      <c r="HDJ47" s="23"/>
      <c r="HDK47" s="23"/>
      <c r="HDL47" s="23"/>
      <c r="HDM47" s="23"/>
      <c r="HDN47" s="23"/>
      <c r="HDO47" s="23"/>
      <c r="HDP47" s="23"/>
      <c r="HDQ47" s="23"/>
      <c r="HDR47" s="23"/>
      <c r="HDS47" s="23"/>
      <c r="HDT47" s="23"/>
      <c r="HDU47" s="23"/>
      <c r="HDV47" s="23"/>
      <c r="HDW47" s="23"/>
      <c r="HDX47" s="23"/>
      <c r="HDY47" s="23"/>
      <c r="HDZ47" s="23"/>
      <c r="HEA47" s="23"/>
      <c r="HEB47" s="23"/>
      <c r="HEC47" s="23"/>
      <c r="HED47" s="23"/>
      <c r="HEE47" s="23"/>
      <c r="HEF47" s="23"/>
      <c r="HEG47" s="23"/>
      <c r="HEH47" s="23"/>
      <c r="HEI47" s="23"/>
      <c r="HEJ47" s="23"/>
      <c r="HEK47" s="23"/>
      <c r="HEL47" s="23"/>
      <c r="HEM47" s="23"/>
      <c r="HEN47" s="23"/>
      <c r="HEO47" s="23"/>
      <c r="HEP47" s="23"/>
      <c r="HEQ47" s="23"/>
      <c r="HER47" s="23"/>
      <c r="HES47" s="23"/>
      <c r="HET47" s="23"/>
      <c r="HEU47" s="23"/>
      <c r="HEV47" s="23"/>
      <c r="HEW47" s="23"/>
      <c r="HEX47" s="23"/>
      <c r="HEY47" s="23"/>
      <c r="HEZ47" s="23"/>
      <c r="HFA47" s="23"/>
      <c r="HFB47" s="23"/>
      <c r="HFC47" s="23"/>
      <c r="HFD47" s="23"/>
      <c r="HFE47" s="23"/>
      <c r="HFF47" s="23"/>
      <c r="HFG47" s="23"/>
      <c r="HFH47" s="23"/>
      <c r="HFI47" s="23"/>
      <c r="HFJ47" s="23"/>
      <c r="HFK47" s="23"/>
      <c r="HFL47" s="23"/>
      <c r="HFM47" s="23"/>
      <c r="HFN47" s="23"/>
      <c r="HFO47" s="23"/>
      <c r="HFP47" s="23"/>
      <c r="HFQ47" s="23"/>
      <c r="HFR47" s="23"/>
      <c r="HFS47" s="23"/>
      <c r="HFT47" s="23"/>
      <c r="HFU47" s="23"/>
      <c r="HFV47" s="23"/>
      <c r="HFW47" s="23"/>
      <c r="HFX47" s="23"/>
      <c r="HFY47" s="23"/>
      <c r="HFZ47" s="23"/>
      <c r="HGA47" s="23"/>
      <c r="HGB47" s="23"/>
      <c r="HGC47" s="23"/>
      <c r="HGD47" s="23"/>
      <c r="HGE47" s="23"/>
      <c r="HGF47" s="23"/>
      <c r="HGG47" s="23"/>
      <c r="HGH47" s="23"/>
      <c r="HGI47" s="23"/>
      <c r="HGJ47" s="23"/>
      <c r="HGK47" s="23"/>
      <c r="HGL47" s="23"/>
      <c r="HGM47" s="23"/>
      <c r="HGN47" s="23"/>
      <c r="HGO47" s="23"/>
      <c r="HGP47" s="23"/>
      <c r="HGQ47" s="23"/>
      <c r="HGR47" s="23"/>
      <c r="HGS47" s="23"/>
      <c r="HGT47" s="23"/>
      <c r="HGU47" s="23"/>
      <c r="HGV47" s="23"/>
      <c r="HGW47" s="23"/>
      <c r="HGX47" s="23"/>
      <c r="HGY47" s="23"/>
      <c r="HGZ47" s="23"/>
      <c r="HHA47" s="23"/>
      <c r="HHB47" s="23"/>
      <c r="HHC47" s="23"/>
      <c r="HHD47" s="23"/>
      <c r="HHE47" s="23"/>
      <c r="HHF47" s="23"/>
      <c r="HHG47" s="23"/>
      <c r="HHH47" s="23"/>
      <c r="HHI47" s="23"/>
      <c r="HHJ47" s="23"/>
      <c r="HHK47" s="23"/>
      <c r="HHL47" s="23"/>
      <c r="HHM47" s="23"/>
      <c r="HHN47" s="23"/>
      <c r="HHO47" s="23"/>
      <c r="HHP47" s="23"/>
      <c r="HHQ47" s="23"/>
      <c r="HHR47" s="23"/>
      <c r="HHS47" s="23"/>
      <c r="HHT47" s="23"/>
      <c r="HHU47" s="23"/>
      <c r="HHV47" s="23"/>
      <c r="HHW47" s="23"/>
      <c r="HHX47" s="23"/>
      <c r="HHY47" s="23"/>
      <c r="HHZ47" s="23"/>
      <c r="HIA47" s="23"/>
      <c r="HIB47" s="23"/>
      <c r="HIC47" s="23"/>
      <c r="HID47" s="23"/>
      <c r="HIE47" s="23"/>
      <c r="HIF47" s="23"/>
      <c r="HIG47" s="23"/>
      <c r="HIH47" s="23"/>
      <c r="HII47" s="23"/>
      <c r="HIJ47" s="23"/>
      <c r="HIK47" s="23"/>
      <c r="HIL47" s="23"/>
      <c r="HIM47" s="23"/>
      <c r="HIN47" s="23"/>
      <c r="HIO47" s="23"/>
      <c r="HIP47" s="23"/>
      <c r="HIQ47" s="23"/>
      <c r="HIR47" s="23"/>
      <c r="HIS47" s="23"/>
      <c r="HIT47" s="23"/>
      <c r="HIU47" s="23"/>
      <c r="HIV47" s="23"/>
      <c r="HIW47" s="23"/>
      <c r="HIX47" s="23"/>
      <c r="HIY47" s="23"/>
      <c r="HIZ47" s="23"/>
      <c r="HJA47" s="23"/>
      <c r="HJB47" s="23"/>
      <c r="HJC47" s="23"/>
      <c r="HJD47" s="23"/>
      <c r="HJE47" s="23"/>
      <c r="HJF47" s="23"/>
      <c r="HJG47" s="23"/>
      <c r="HJH47" s="23"/>
      <c r="HJI47" s="23"/>
      <c r="HJJ47" s="23"/>
      <c r="HJK47" s="23"/>
      <c r="HJL47" s="23"/>
      <c r="HJM47" s="23"/>
      <c r="HJN47" s="23"/>
      <c r="HJO47" s="23"/>
      <c r="HJP47" s="23"/>
      <c r="HJQ47" s="23"/>
      <c r="HJR47" s="23"/>
      <c r="HJS47" s="23"/>
      <c r="HJT47" s="23"/>
      <c r="HJU47" s="23"/>
      <c r="HJV47" s="23"/>
      <c r="HJW47" s="23"/>
      <c r="HJX47" s="23"/>
      <c r="HJY47" s="23"/>
      <c r="HJZ47" s="23"/>
      <c r="HKA47" s="23"/>
      <c r="HKB47" s="23"/>
      <c r="HKC47" s="23"/>
      <c r="HKD47" s="23"/>
      <c r="HKE47" s="23"/>
      <c r="HKF47" s="23"/>
      <c r="HKG47" s="23"/>
      <c r="HKH47" s="23"/>
      <c r="HKI47" s="23"/>
      <c r="HKJ47" s="23"/>
      <c r="HKK47" s="23"/>
      <c r="HKL47" s="23"/>
      <c r="HKM47" s="23"/>
      <c r="HKN47" s="23"/>
      <c r="HKO47" s="23"/>
      <c r="HKP47" s="23"/>
      <c r="HKQ47" s="23"/>
      <c r="HKR47" s="23"/>
      <c r="HKS47" s="23"/>
      <c r="HKT47" s="23"/>
      <c r="HKU47" s="23"/>
      <c r="HKV47" s="23"/>
      <c r="HKW47" s="23"/>
      <c r="HKX47" s="23"/>
      <c r="HKY47" s="23"/>
      <c r="HKZ47" s="23"/>
      <c r="HLA47" s="23"/>
      <c r="HLB47" s="23"/>
      <c r="HLC47" s="23"/>
      <c r="HLD47" s="23"/>
      <c r="HLE47" s="23"/>
      <c r="HLF47" s="23"/>
      <c r="HLG47" s="23"/>
      <c r="HLH47" s="23"/>
      <c r="HLI47" s="23"/>
      <c r="HLJ47" s="23"/>
      <c r="HLK47" s="23"/>
      <c r="HLL47" s="23"/>
      <c r="HLM47" s="23"/>
      <c r="HLN47" s="23"/>
      <c r="HLO47" s="23"/>
      <c r="HLP47" s="23"/>
      <c r="HLQ47" s="23"/>
      <c r="HLR47" s="23"/>
      <c r="HLS47" s="23"/>
      <c r="HLT47" s="23"/>
      <c r="HLU47" s="23"/>
      <c r="HLV47" s="23"/>
      <c r="HLW47" s="23"/>
      <c r="HLX47" s="23"/>
      <c r="HLY47" s="23"/>
      <c r="HLZ47" s="23"/>
      <c r="HMA47" s="23"/>
      <c r="HMB47" s="23"/>
      <c r="HMC47" s="23"/>
      <c r="HMD47" s="23"/>
      <c r="HME47" s="23"/>
      <c r="HMF47" s="23"/>
      <c r="HMG47" s="23"/>
      <c r="HMH47" s="23"/>
      <c r="HMI47" s="23"/>
      <c r="HMJ47" s="23"/>
      <c r="HMK47" s="23"/>
      <c r="HML47" s="23"/>
      <c r="HMM47" s="23"/>
      <c r="HMN47" s="23"/>
      <c r="HMO47" s="23"/>
      <c r="HMP47" s="23"/>
      <c r="HMQ47" s="23"/>
      <c r="HMR47" s="23"/>
      <c r="HMS47" s="23"/>
      <c r="HMT47" s="23"/>
      <c r="HMU47" s="23"/>
      <c r="HMV47" s="23"/>
      <c r="HMW47" s="23"/>
      <c r="HMX47" s="23"/>
      <c r="HMY47" s="23"/>
      <c r="HMZ47" s="23"/>
      <c r="HNA47" s="23"/>
      <c r="HNB47" s="23"/>
      <c r="HNC47" s="23"/>
      <c r="HND47" s="23"/>
      <c r="HNE47" s="23"/>
      <c r="HNF47" s="23"/>
      <c r="HNG47" s="23"/>
      <c r="HNH47" s="23"/>
      <c r="HNI47" s="23"/>
      <c r="HNJ47" s="23"/>
      <c r="HNK47" s="23"/>
      <c r="HNL47" s="23"/>
      <c r="HNM47" s="23"/>
      <c r="HNN47" s="23"/>
      <c r="HNO47" s="23"/>
      <c r="HNP47" s="23"/>
      <c r="HNQ47" s="23"/>
      <c r="HNR47" s="23"/>
      <c r="HNS47" s="23"/>
      <c r="HNT47" s="23"/>
      <c r="HNU47" s="23"/>
      <c r="HNV47" s="23"/>
      <c r="HNW47" s="23"/>
      <c r="HNX47" s="23"/>
      <c r="HNY47" s="23"/>
      <c r="HNZ47" s="23"/>
      <c r="HOA47" s="23"/>
      <c r="HOB47" s="23"/>
      <c r="HOC47" s="23"/>
      <c r="HOD47" s="23"/>
      <c r="HOE47" s="23"/>
      <c r="HOF47" s="23"/>
      <c r="HOG47" s="23"/>
      <c r="HOH47" s="23"/>
      <c r="HOI47" s="23"/>
      <c r="HOJ47" s="23"/>
      <c r="HOK47" s="23"/>
      <c r="HOL47" s="23"/>
      <c r="HOM47" s="23"/>
      <c r="HON47" s="23"/>
      <c r="HOO47" s="23"/>
      <c r="HOP47" s="23"/>
      <c r="HOQ47" s="23"/>
      <c r="HOR47" s="23"/>
      <c r="HOS47" s="23"/>
      <c r="HOT47" s="23"/>
      <c r="HOU47" s="23"/>
      <c r="HOV47" s="23"/>
      <c r="HOW47" s="23"/>
      <c r="HOX47" s="23"/>
      <c r="HOY47" s="23"/>
      <c r="HOZ47" s="23"/>
      <c r="HPA47" s="23"/>
      <c r="HPB47" s="23"/>
      <c r="HPC47" s="23"/>
      <c r="HPD47" s="23"/>
      <c r="HPE47" s="23"/>
      <c r="HPF47" s="23"/>
      <c r="HPG47" s="23"/>
      <c r="HPH47" s="23"/>
      <c r="HPI47" s="23"/>
      <c r="HPJ47" s="23"/>
      <c r="HPK47" s="23"/>
      <c r="HPL47" s="23"/>
      <c r="HPM47" s="23"/>
      <c r="HPN47" s="23"/>
      <c r="HPO47" s="23"/>
      <c r="HPP47" s="23"/>
      <c r="HPQ47" s="23"/>
      <c r="HPR47" s="23"/>
      <c r="HPS47" s="23"/>
      <c r="HPT47" s="23"/>
      <c r="HPU47" s="23"/>
      <c r="HPV47" s="23"/>
      <c r="HPW47" s="23"/>
      <c r="HPX47" s="23"/>
      <c r="HPY47" s="23"/>
      <c r="HPZ47" s="23"/>
      <c r="HQA47" s="23"/>
      <c r="HQB47" s="23"/>
      <c r="HQC47" s="23"/>
      <c r="HQD47" s="23"/>
      <c r="HQE47" s="23"/>
      <c r="HQF47" s="23"/>
      <c r="HQG47" s="23"/>
      <c r="HQH47" s="23"/>
      <c r="HQI47" s="23"/>
      <c r="HQJ47" s="23"/>
      <c r="HQK47" s="23"/>
      <c r="HQL47" s="23"/>
      <c r="HQM47" s="23"/>
      <c r="HQN47" s="23"/>
      <c r="HQO47" s="23"/>
      <c r="HQP47" s="23"/>
      <c r="HQQ47" s="23"/>
      <c r="HQR47" s="23"/>
      <c r="HQS47" s="23"/>
      <c r="HQT47" s="23"/>
      <c r="HQU47" s="23"/>
      <c r="HQV47" s="23"/>
      <c r="HQW47" s="23"/>
      <c r="HQX47" s="23"/>
      <c r="HQY47" s="23"/>
      <c r="HQZ47" s="23"/>
      <c r="HRA47" s="23"/>
      <c r="HRB47" s="23"/>
      <c r="HRC47" s="23"/>
      <c r="HRD47" s="23"/>
      <c r="HRE47" s="23"/>
      <c r="HRF47" s="23"/>
      <c r="HRG47" s="23"/>
      <c r="HRH47" s="23"/>
      <c r="HRI47" s="23"/>
      <c r="HRJ47" s="23"/>
      <c r="HRK47" s="23"/>
      <c r="HRL47" s="23"/>
      <c r="HRM47" s="23"/>
      <c r="HRN47" s="23"/>
      <c r="HRO47" s="23"/>
      <c r="HRP47" s="23"/>
      <c r="HRQ47" s="23"/>
      <c r="HRR47" s="23"/>
      <c r="HRS47" s="23"/>
      <c r="HRT47" s="23"/>
      <c r="HRU47" s="23"/>
      <c r="HRV47" s="23"/>
      <c r="HRW47" s="23"/>
      <c r="HRX47" s="23"/>
      <c r="HRY47" s="23"/>
      <c r="HRZ47" s="23"/>
      <c r="HSA47" s="23"/>
      <c r="HSB47" s="23"/>
      <c r="HSC47" s="23"/>
      <c r="HSD47" s="23"/>
      <c r="HSE47" s="23"/>
      <c r="HSF47" s="23"/>
      <c r="HSG47" s="23"/>
      <c r="HSH47" s="23"/>
      <c r="HSI47" s="23"/>
      <c r="HSJ47" s="23"/>
      <c r="HSK47" s="23"/>
      <c r="HSL47" s="23"/>
      <c r="HSM47" s="23"/>
      <c r="HSN47" s="23"/>
      <c r="HSO47" s="23"/>
      <c r="HSP47" s="23"/>
      <c r="HSQ47" s="23"/>
      <c r="HSR47" s="23"/>
      <c r="HSS47" s="23"/>
      <c r="HST47" s="23"/>
      <c r="HSU47" s="23"/>
      <c r="HSV47" s="23"/>
      <c r="HSW47" s="23"/>
      <c r="HSX47" s="23"/>
      <c r="HSY47" s="23"/>
      <c r="HSZ47" s="23"/>
      <c r="HTA47" s="23"/>
      <c r="HTB47" s="23"/>
      <c r="HTC47" s="23"/>
      <c r="HTD47" s="23"/>
      <c r="HTE47" s="23"/>
      <c r="HTF47" s="23"/>
      <c r="HTG47" s="23"/>
      <c r="HTH47" s="23"/>
      <c r="HTI47" s="23"/>
      <c r="HTJ47" s="23"/>
      <c r="HTK47" s="23"/>
      <c r="HTL47" s="23"/>
      <c r="HTM47" s="23"/>
      <c r="HTN47" s="23"/>
      <c r="HTO47" s="23"/>
      <c r="HTP47" s="23"/>
      <c r="HTQ47" s="23"/>
      <c r="HTR47" s="23"/>
      <c r="HTS47" s="23"/>
      <c r="HTT47" s="23"/>
      <c r="HTU47" s="23"/>
      <c r="HTV47" s="23"/>
      <c r="HTW47" s="23"/>
      <c r="HTX47" s="23"/>
      <c r="HTY47" s="23"/>
      <c r="HTZ47" s="23"/>
      <c r="HUA47" s="23"/>
      <c r="HUB47" s="23"/>
      <c r="HUC47" s="23"/>
      <c r="HUD47" s="23"/>
      <c r="HUE47" s="23"/>
      <c r="HUF47" s="23"/>
      <c r="HUG47" s="23"/>
      <c r="HUH47" s="23"/>
      <c r="HUI47" s="23"/>
      <c r="HUJ47" s="23"/>
      <c r="HUK47" s="23"/>
      <c r="HUL47" s="23"/>
      <c r="HUM47" s="23"/>
      <c r="HUN47" s="23"/>
      <c r="HUO47" s="23"/>
      <c r="HUP47" s="23"/>
      <c r="HUQ47" s="23"/>
      <c r="HUR47" s="23"/>
      <c r="HUS47" s="23"/>
      <c r="HUT47" s="23"/>
      <c r="HUU47" s="23"/>
      <c r="HUV47" s="23"/>
      <c r="HUW47" s="23"/>
      <c r="HUX47" s="23"/>
      <c r="HUY47" s="23"/>
      <c r="HUZ47" s="23"/>
      <c r="HVA47" s="23"/>
      <c r="HVB47" s="23"/>
      <c r="HVC47" s="23"/>
      <c r="HVD47" s="23"/>
      <c r="HVE47" s="23"/>
      <c r="HVF47" s="23"/>
      <c r="HVG47" s="23"/>
      <c r="HVH47" s="23"/>
      <c r="HVI47" s="23"/>
      <c r="HVJ47" s="23"/>
      <c r="HVK47" s="23"/>
      <c r="HVL47" s="23"/>
      <c r="HVM47" s="23"/>
      <c r="HVN47" s="23"/>
      <c r="HVO47" s="23"/>
      <c r="HVP47" s="23"/>
      <c r="HVQ47" s="23"/>
      <c r="HVR47" s="23"/>
      <c r="HVS47" s="23"/>
      <c r="HVT47" s="23"/>
      <c r="HVU47" s="23"/>
      <c r="HVV47" s="23"/>
      <c r="HVW47" s="23"/>
      <c r="HVX47" s="23"/>
      <c r="HVY47" s="23"/>
      <c r="HVZ47" s="23"/>
      <c r="HWA47" s="23"/>
      <c r="HWB47" s="23"/>
      <c r="HWC47" s="23"/>
      <c r="HWD47" s="23"/>
      <c r="HWE47" s="23"/>
      <c r="HWF47" s="23"/>
      <c r="HWG47" s="23"/>
      <c r="HWH47" s="23"/>
      <c r="HWI47" s="23"/>
      <c r="HWJ47" s="23"/>
      <c r="HWK47" s="23"/>
      <c r="HWL47" s="23"/>
      <c r="HWM47" s="23"/>
      <c r="HWN47" s="23"/>
      <c r="HWO47" s="23"/>
      <c r="HWP47" s="23"/>
      <c r="HWQ47" s="23"/>
      <c r="HWR47" s="23"/>
      <c r="HWS47" s="23"/>
      <c r="HWT47" s="23"/>
      <c r="HWU47" s="23"/>
      <c r="HWV47" s="23"/>
      <c r="HWW47" s="23"/>
      <c r="HWX47" s="23"/>
      <c r="HWY47" s="23"/>
      <c r="HWZ47" s="23"/>
      <c r="HXA47" s="23"/>
      <c r="HXB47" s="23"/>
      <c r="HXC47" s="23"/>
      <c r="HXD47" s="23"/>
      <c r="HXE47" s="23"/>
      <c r="HXF47" s="23"/>
      <c r="HXG47" s="23"/>
      <c r="HXH47" s="23"/>
      <c r="HXI47" s="23"/>
      <c r="HXJ47" s="23"/>
      <c r="HXK47" s="23"/>
      <c r="HXL47" s="23"/>
      <c r="HXM47" s="23"/>
      <c r="HXN47" s="23"/>
      <c r="HXO47" s="23"/>
      <c r="HXP47" s="23"/>
      <c r="HXQ47" s="23"/>
      <c r="HXR47" s="23"/>
      <c r="HXS47" s="23"/>
      <c r="HXT47" s="23"/>
      <c r="HXU47" s="23"/>
      <c r="HXV47" s="23"/>
      <c r="HXW47" s="23"/>
      <c r="HXX47" s="23"/>
      <c r="HXY47" s="23"/>
      <c r="HXZ47" s="23"/>
      <c r="HYA47" s="23"/>
      <c r="HYB47" s="23"/>
      <c r="HYC47" s="23"/>
      <c r="HYD47" s="23"/>
      <c r="HYE47" s="23"/>
      <c r="HYF47" s="23"/>
      <c r="HYG47" s="23"/>
      <c r="HYH47" s="23"/>
      <c r="HYI47" s="23"/>
      <c r="HYJ47" s="23"/>
      <c r="HYK47" s="23"/>
      <c r="HYL47" s="23"/>
      <c r="HYM47" s="23"/>
      <c r="HYN47" s="23"/>
      <c r="HYO47" s="23"/>
      <c r="HYP47" s="23"/>
      <c r="HYQ47" s="23"/>
      <c r="HYR47" s="23"/>
      <c r="HYS47" s="23"/>
      <c r="HYT47" s="23"/>
      <c r="HYU47" s="23"/>
      <c r="HYV47" s="23"/>
      <c r="HYW47" s="23"/>
      <c r="HYX47" s="23"/>
      <c r="HYY47" s="23"/>
      <c r="HYZ47" s="23"/>
      <c r="HZA47" s="23"/>
      <c r="HZB47" s="23"/>
      <c r="HZC47" s="23"/>
      <c r="HZD47" s="23"/>
      <c r="HZE47" s="23"/>
      <c r="HZF47" s="23"/>
      <c r="HZG47" s="23"/>
      <c r="HZH47" s="23"/>
      <c r="HZI47" s="23"/>
      <c r="HZJ47" s="23"/>
      <c r="HZK47" s="23"/>
      <c r="HZL47" s="23"/>
      <c r="HZM47" s="23"/>
      <c r="HZN47" s="23"/>
      <c r="HZO47" s="23"/>
      <c r="HZP47" s="23"/>
      <c r="HZQ47" s="23"/>
      <c r="HZR47" s="23"/>
      <c r="HZS47" s="23"/>
      <c r="HZT47" s="23"/>
      <c r="HZU47" s="23"/>
      <c r="HZV47" s="23"/>
      <c r="HZW47" s="23"/>
      <c r="HZX47" s="23"/>
      <c r="HZY47" s="23"/>
      <c r="HZZ47" s="23"/>
      <c r="IAA47" s="23"/>
      <c r="IAB47" s="23"/>
      <c r="IAC47" s="23"/>
      <c r="IAD47" s="23"/>
      <c r="IAE47" s="23"/>
      <c r="IAF47" s="23"/>
      <c r="IAG47" s="23"/>
      <c r="IAH47" s="23"/>
      <c r="IAI47" s="23"/>
      <c r="IAJ47" s="23"/>
      <c r="IAK47" s="23"/>
      <c r="IAL47" s="23"/>
      <c r="IAM47" s="23"/>
      <c r="IAN47" s="23"/>
      <c r="IAO47" s="23"/>
      <c r="IAP47" s="23"/>
      <c r="IAQ47" s="23"/>
      <c r="IAR47" s="23"/>
      <c r="IAS47" s="23"/>
      <c r="IAT47" s="23"/>
      <c r="IAU47" s="23"/>
      <c r="IAV47" s="23"/>
      <c r="IAW47" s="23"/>
      <c r="IAX47" s="23"/>
      <c r="IAY47" s="23"/>
      <c r="IAZ47" s="23"/>
      <c r="IBA47" s="23"/>
      <c r="IBB47" s="23"/>
      <c r="IBC47" s="23"/>
      <c r="IBD47" s="23"/>
      <c r="IBE47" s="23"/>
      <c r="IBF47" s="23"/>
      <c r="IBG47" s="23"/>
      <c r="IBH47" s="23"/>
      <c r="IBI47" s="23"/>
      <c r="IBJ47" s="23"/>
      <c r="IBK47" s="23"/>
      <c r="IBL47" s="23"/>
      <c r="IBM47" s="23"/>
      <c r="IBN47" s="23"/>
      <c r="IBO47" s="23"/>
      <c r="IBP47" s="23"/>
      <c r="IBQ47" s="23"/>
      <c r="IBR47" s="23"/>
      <c r="IBS47" s="23"/>
      <c r="IBT47" s="23"/>
      <c r="IBU47" s="23"/>
      <c r="IBV47" s="23"/>
      <c r="IBW47" s="23"/>
      <c r="IBX47" s="23"/>
      <c r="IBY47" s="23"/>
      <c r="IBZ47" s="23"/>
      <c r="ICA47" s="23"/>
      <c r="ICB47" s="23"/>
      <c r="ICC47" s="23"/>
      <c r="ICD47" s="23"/>
      <c r="ICE47" s="23"/>
      <c r="ICF47" s="23"/>
      <c r="ICG47" s="23"/>
      <c r="ICH47" s="23"/>
      <c r="ICI47" s="23"/>
      <c r="ICJ47" s="23"/>
      <c r="ICK47" s="23"/>
      <c r="ICL47" s="23"/>
      <c r="ICM47" s="23"/>
      <c r="ICN47" s="23"/>
      <c r="ICO47" s="23"/>
      <c r="ICP47" s="23"/>
      <c r="ICQ47" s="23"/>
      <c r="ICR47" s="23"/>
      <c r="ICS47" s="23"/>
      <c r="ICT47" s="23"/>
      <c r="ICU47" s="23"/>
      <c r="ICV47" s="23"/>
      <c r="ICW47" s="23"/>
      <c r="ICX47" s="23"/>
      <c r="ICY47" s="23"/>
      <c r="ICZ47" s="23"/>
      <c r="IDA47" s="23"/>
      <c r="IDB47" s="23"/>
      <c r="IDC47" s="23"/>
      <c r="IDD47" s="23"/>
      <c r="IDE47" s="23"/>
      <c r="IDF47" s="23"/>
      <c r="IDG47" s="23"/>
      <c r="IDH47" s="23"/>
      <c r="IDI47" s="23"/>
      <c r="IDJ47" s="23"/>
      <c r="IDK47" s="23"/>
      <c r="IDL47" s="23"/>
      <c r="IDM47" s="23"/>
      <c r="IDN47" s="23"/>
      <c r="IDO47" s="23"/>
      <c r="IDP47" s="23"/>
      <c r="IDQ47" s="23"/>
      <c r="IDR47" s="23"/>
      <c r="IDS47" s="23"/>
      <c r="IDT47" s="23"/>
      <c r="IDU47" s="23"/>
      <c r="IDV47" s="23"/>
      <c r="IDW47" s="23"/>
      <c r="IDX47" s="23"/>
      <c r="IDY47" s="23"/>
      <c r="IDZ47" s="23"/>
      <c r="IEA47" s="23"/>
      <c r="IEB47" s="23"/>
      <c r="IEC47" s="23"/>
      <c r="IED47" s="23"/>
      <c r="IEE47" s="23"/>
      <c r="IEF47" s="23"/>
      <c r="IEG47" s="23"/>
      <c r="IEH47" s="23"/>
      <c r="IEI47" s="23"/>
      <c r="IEJ47" s="23"/>
      <c r="IEK47" s="23"/>
      <c r="IEL47" s="23"/>
      <c r="IEM47" s="23"/>
      <c r="IEN47" s="23"/>
      <c r="IEO47" s="23"/>
      <c r="IEP47" s="23"/>
      <c r="IEQ47" s="23"/>
      <c r="IER47" s="23"/>
      <c r="IES47" s="23"/>
      <c r="IET47" s="23"/>
      <c r="IEU47" s="23"/>
      <c r="IEV47" s="23"/>
      <c r="IEW47" s="23"/>
      <c r="IEX47" s="23"/>
      <c r="IEY47" s="23"/>
      <c r="IEZ47" s="23"/>
      <c r="IFA47" s="23"/>
      <c r="IFB47" s="23"/>
      <c r="IFC47" s="23"/>
      <c r="IFD47" s="23"/>
      <c r="IFE47" s="23"/>
      <c r="IFF47" s="23"/>
      <c r="IFG47" s="23"/>
      <c r="IFH47" s="23"/>
      <c r="IFI47" s="23"/>
      <c r="IFJ47" s="23"/>
      <c r="IFK47" s="23"/>
      <c r="IFL47" s="23"/>
      <c r="IFM47" s="23"/>
      <c r="IFN47" s="23"/>
      <c r="IFO47" s="23"/>
      <c r="IFP47" s="23"/>
      <c r="IFQ47" s="23"/>
      <c r="IFR47" s="23"/>
      <c r="IFS47" s="23"/>
      <c r="IFT47" s="23"/>
      <c r="IFU47" s="23"/>
      <c r="IFV47" s="23"/>
      <c r="IFW47" s="23"/>
      <c r="IFX47" s="23"/>
      <c r="IFY47" s="23"/>
      <c r="IFZ47" s="23"/>
      <c r="IGA47" s="23"/>
      <c r="IGB47" s="23"/>
      <c r="IGC47" s="23"/>
      <c r="IGD47" s="23"/>
      <c r="IGE47" s="23"/>
      <c r="IGF47" s="23"/>
      <c r="IGG47" s="23"/>
      <c r="IGH47" s="23"/>
      <c r="IGI47" s="23"/>
      <c r="IGJ47" s="23"/>
      <c r="IGK47" s="23"/>
      <c r="IGL47" s="23"/>
      <c r="IGM47" s="23"/>
      <c r="IGN47" s="23"/>
      <c r="IGO47" s="23"/>
      <c r="IGP47" s="23"/>
      <c r="IGQ47" s="23"/>
      <c r="IGR47" s="23"/>
      <c r="IGS47" s="23"/>
      <c r="IGT47" s="23"/>
      <c r="IGU47" s="23"/>
      <c r="IGV47" s="23"/>
      <c r="IGW47" s="23"/>
      <c r="IGX47" s="23"/>
      <c r="IGY47" s="23"/>
      <c r="IGZ47" s="23"/>
      <c r="IHA47" s="23"/>
      <c r="IHB47" s="23"/>
      <c r="IHC47" s="23"/>
      <c r="IHD47" s="23"/>
      <c r="IHE47" s="23"/>
      <c r="IHF47" s="23"/>
      <c r="IHG47" s="23"/>
      <c r="IHH47" s="23"/>
      <c r="IHI47" s="23"/>
      <c r="IHJ47" s="23"/>
      <c r="IHK47" s="23"/>
      <c r="IHL47" s="23"/>
      <c r="IHM47" s="23"/>
      <c r="IHN47" s="23"/>
      <c r="IHO47" s="23"/>
      <c r="IHP47" s="23"/>
      <c r="IHQ47" s="23"/>
      <c r="IHR47" s="23"/>
      <c r="IHS47" s="23"/>
      <c r="IHT47" s="23"/>
      <c r="IHU47" s="23"/>
      <c r="IHV47" s="23"/>
      <c r="IHW47" s="23"/>
      <c r="IHX47" s="23"/>
      <c r="IHY47" s="23"/>
      <c r="IHZ47" s="23"/>
      <c r="IIA47" s="23"/>
      <c r="IIB47" s="23"/>
      <c r="IIC47" s="23"/>
      <c r="IID47" s="23"/>
      <c r="IIE47" s="23"/>
      <c r="IIF47" s="23"/>
      <c r="IIG47" s="23"/>
      <c r="IIH47" s="23"/>
      <c r="III47" s="23"/>
      <c r="IIJ47" s="23"/>
      <c r="IIK47" s="23"/>
      <c r="IIL47" s="23"/>
      <c r="IIM47" s="23"/>
      <c r="IIN47" s="23"/>
      <c r="IIO47" s="23"/>
      <c r="IIP47" s="23"/>
      <c r="IIQ47" s="23"/>
      <c r="IIR47" s="23"/>
      <c r="IIS47" s="23"/>
      <c r="IIT47" s="23"/>
      <c r="IIU47" s="23"/>
      <c r="IIV47" s="23"/>
      <c r="IIW47" s="23"/>
      <c r="IIX47" s="23"/>
      <c r="IIY47" s="23"/>
      <c r="IIZ47" s="23"/>
      <c r="IJA47" s="23"/>
      <c r="IJB47" s="23"/>
      <c r="IJC47" s="23"/>
      <c r="IJD47" s="23"/>
      <c r="IJE47" s="23"/>
      <c r="IJF47" s="23"/>
      <c r="IJG47" s="23"/>
      <c r="IJH47" s="23"/>
      <c r="IJI47" s="23"/>
      <c r="IJJ47" s="23"/>
      <c r="IJK47" s="23"/>
      <c r="IJL47" s="23"/>
      <c r="IJM47" s="23"/>
      <c r="IJN47" s="23"/>
      <c r="IJO47" s="23"/>
      <c r="IJP47" s="23"/>
      <c r="IJQ47" s="23"/>
      <c r="IJR47" s="23"/>
      <c r="IJS47" s="23"/>
      <c r="IJT47" s="23"/>
      <c r="IJU47" s="23"/>
      <c r="IJV47" s="23"/>
      <c r="IJW47" s="23"/>
      <c r="IJX47" s="23"/>
      <c r="IJY47" s="23"/>
      <c r="IJZ47" s="23"/>
      <c r="IKA47" s="23"/>
      <c r="IKB47" s="23"/>
      <c r="IKC47" s="23"/>
      <c r="IKD47" s="23"/>
      <c r="IKE47" s="23"/>
      <c r="IKF47" s="23"/>
      <c r="IKG47" s="23"/>
      <c r="IKH47" s="23"/>
      <c r="IKI47" s="23"/>
      <c r="IKJ47" s="23"/>
      <c r="IKK47" s="23"/>
      <c r="IKL47" s="23"/>
      <c r="IKM47" s="23"/>
      <c r="IKN47" s="23"/>
      <c r="IKO47" s="23"/>
      <c r="IKP47" s="23"/>
      <c r="IKQ47" s="23"/>
      <c r="IKR47" s="23"/>
      <c r="IKS47" s="23"/>
      <c r="IKT47" s="23"/>
      <c r="IKU47" s="23"/>
      <c r="IKV47" s="23"/>
      <c r="IKW47" s="23"/>
      <c r="IKX47" s="23"/>
      <c r="IKY47" s="23"/>
      <c r="IKZ47" s="23"/>
      <c r="ILA47" s="23"/>
      <c r="ILB47" s="23"/>
      <c r="ILC47" s="23"/>
      <c r="ILD47" s="23"/>
      <c r="ILE47" s="23"/>
      <c r="ILF47" s="23"/>
      <c r="ILG47" s="23"/>
      <c r="ILH47" s="23"/>
      <c r="ILI47" s="23"/>
      <c r="ILJ47" s="23"/>
      <c r="ILK47" s="23"/>
      <c r="ILL47" s="23"/>
      <c r="ILM47" s="23"/>
      <c r="ILN47" s="23"/>
      <c r="ILO47" s="23"/>
      <c r="ILP47" s="23"/>
      <c r="ILQ47" s="23"/>
      <c r="ILR47" s="23"/>
      <c r="ILS47" s="23"/>
      <c r="ILT47" s="23"/>
      <c r="ILU47" s="23"/>
      <c r="ILV47" s="23"/>
      <c r="ILW47" s="23"/>
      <c r="ILX47" s="23"/>
      <c r="ILY47" s="23"/>
      <c r="ILZ47" s="23"/>
      <c r="IMA47" s="23"/>
      <c r="IMB47" s="23"/>
      <c r="IMC47" s="23"/>
      <c r="IMD47" s="23"/>
      <c r="IME47" s="23"/>
      <c r="IMF47" s="23"/>
      <c r="IMG47" s="23"/>
      <c r="IMH47" s="23"/>
      <c r="IMI47" s="23"/>
      <c r="IMJ47" s="23"/>
      <c r="IMK47" s="23"/>
      <c r="IML47" s="23"/>
      <c r="IMM47" s="23"/>
      <c r="IMN47" s="23"/>
      <c r="IMO47" s="23"/>
      <c r="IMP47" s="23"/>
      <c r="IMQ47" s="23"/>
      <c r="IMR47" s="23"/>
      <c r="IMS47" s="23"/>
      <c r="IMT47" s="23"/>
      <c r="IMU47" s="23"/>
      <c r="IMV47" s="23"/>
      <c r="IMW47" s="23"/>
      <c r="IMX47" s="23"/>
      <c r="IMY47" s="23"/>
      <c r="IMZ47" s="23"/>
      <c r="INA47" s="23"/>
      <c r="INB47" s="23"/>
      <c r="INC47" s="23"/>
      <c r="IND47" s="23"/>
      <c r="INE47" s="23"/>
      <c r="INF47" s="23"/>
      <c r="ING47" s="23"/>
      <c r="INH47" s="23"/>
      <c r="INI47" s="23"/>
      <c r="INJ47" s="23"/>
      <c r="INK47" s="23"/>
      <c r="INL47" s="23"/>
      <c r="INM47" s="23"/>
      <c r="INN47" s="23"/>
      <c r="INO47" s="23"/>
      <c r="INP47" s="23"/>
      <c r="INQ47" s="23"/>
      <c r="INR47" s="23"/>
      <c r="INS47" s="23"/>
      <c r="INT47" s="23"/>
      <c r="INU47" s="23"/>
      <c r="INV47" s="23"/>
      <c r="INW47" s="23"/>
      <c r="INX47" s="23"/>
      <c r="INY47" s="23"/>
      <c r="INZ47" s="23"/>
      <c r="IOA47" s="23"/>
      <c r="IOB47" s="23"/>
      <c r="IOC47" s="23"/>
      <c r="IOD47" s="23"/>
      <c r="IOE47" s="23"/>
      <c r="IOF47" s="23"/>
      <c r="IOG47" s="23"/>
      <c r="IOH47" s="23"/>
      <c r="IOI47" s="23"/>
      <c r="IOJ47" s="23"/>
      <c r="IOK47" s="23"/>
      <c r="IOL47" s="23"/>
      <c r="IOM47" s="23"/>
      <c r="ION47" s="23"/>
      <c r="IOO47" s="23"/>
      <c r="IOP47" s="23"/>
      <c r="IOQ47" s="23"/>
      <c r="IOR47" s="23"/>
      <c r="IOS47" s="23"/>
      <c r="IOT47" s="23"/>
      <c r="IOU47" s="23"/>
      <c r="IOV47" s="23"/>
      <c r="IOW47" s="23"/>
      <c r="IOX47" s="23"/>
      <c r="IOY47" s="23"/>
      <c r="IOZ47" s="23"/>
      <c r="IPA47" s="23"/>
      <c r="IPB47" s="23"/>
      <c r="IPC47" s="23"/>
      <c r="IPD47" s="23"/>
      <c r="IPE47" s="23"/>
      <c r="IPF47" s="23"/>
      <c r="IPG47" s="23"/>
      <c r="IPH47" s="23"/>
      <c r="IPI47" s="23"/>
      <c r="IPJ47" s="23"/>
      <c r="IPK47" s="23"/>
      <c r="IPL47" s="23"/>
      <c r="IPM47" s="23"/>
      <c r="IPN47" s="23"/>
      <c r="IPO47" s="23"/>
      <c r="IPP47" s="23"/>
      <c r="IPQ47" s="23"/>
      <c r="IPR47" s="23"/>
      <c r="IPS47" s="23"/>
      <c r="IPT47" s="23"/>
      <c r="IPU47" s="23"/>
      <c r="IPV47" s="23"/>
      <c r="IPW47" s="23"/>
      <c r="IPX47" s="23"/>
      <c r="IPY47" s="23"/>
      <c r="IPZ47" s="23"/>
      <c r="IQA47" s="23"/>
      <c r="IQB47" s="23"/>
      <c r="IQC47" s="23"/>
      <c r="IQD47" s="23"/>
      <c r="IQE47" s="23"/>
      <c r="IQF47" s="23"/>
      <c r="IQG47" s="23"/>
      <c r="IQH47" s="23"/>
      <c r="IQI47" s="23"/>
      <c r="IQJ47" s="23"/>
      <c r="IQK47" s="23"/>
      <c r="IQL47" s="23"/>
      <c r="IQM47" s="23"/>
      <c r="IQN47" s="23"/>
      <c r="IQO47" s="23"/>
      <c r="IQP47" s="23"/>
      <c r="IQQ47" s="23"/>
      <c r="IQR47" s="23"/>
      <c r="IQS47" s="23"/>
      <c r="IQT47" s="23"/>
      <c r="IQU47" s="23"/>
      <c r="IQV47" s="23"/>
      <c r="IQW47" s="23"/>
      <c r="IQX47" s="23"/>
      <c r="IQY47" s="23"/>
      <c r="IQZ47" s="23"/>
      <c r="IRA47" s="23"/>
      <c r="IRB47" s="23"/>
      <c r="IRC47" s="23"/>
      <c r="IRD47" s="23"/>
      <c r="IRE47" s="23"/>
      <c r="IRF47" s="23"/>
      <c r="IRG47" s="23"/>
      <c r="IRH47" s="23"/>
      <c r="IRI47" s="23"/>
      <c r="IRJ47" s="23"/>
      <c r="IRK47" s="23"/>
      <c r="IRL47" s="23"/>
      <c r="IRM47" s="23"/>
      <c r="IRN47" s="23"/>
      <c r="IRO47" s="23"/>
      <c r="IRP47" s="23"/>
      <c r="IRQ47" s="23"/>
      <c r="IRR47" s="23"/>
      <c r="IRS47" s="23"/>
      <c r="IRT47" s="23"/>
      <c r="IRU47" s="23"/>
      <c r="IRV47" s="23"/>
      <c r="IRW47" s="23"/>
      <c r="IRX47" s="23"/>
      <c r="IRY47" s="23"/>
      <c r="IRZ47" s="23"/>
      <c r="ISA47" s="23"/>
      <c r="ISB47" s="23"/>
      <c r="ISC47" s="23"/>
      <c r="ISD47" s="23"/>
      <c r="ISE47" s="23"/>
      <c r="ISF47" s="23"/>
      <c r="ISG47" s="23"/>
      <c r="ISH47" s="23"/>
      <c r="ISI47" s="23"/>
      <c r="ISJ47" s="23"/>
      <c r="ISK47" s="23"/>
      <c r="ISL47" s="23"/>
      <c r="ISM47" s="23"/>
      <c r="ISN47" s="23"/>
      <c r="ISO47" s="23"/>
      <c r="ISP47" s="23"/>
      <c r="ISQ47" s="23"/>
      <c r="ISR47" s="23"/>
      <c r="ISS47" s="23"/>
      <c r="IST47" s="23"/>
      <c r="ISU47" s="23"/>
      <c r="ISV47" s="23"/>
      <c r="ISW47" s="23"/>
      <c r="ISX47" s="23"/>
      <c r="ISY47" s="23"/>
      <c r="ISZ47" s="23"/>
      <c r="ITA47" s="23"/>
      <c r="ITB47" s="23"/>
      <c r="ITC47" s="23"/>
      <c r="ITD47" s="23"/>
      <c r="ITE47" s="23"/>
      <c r="ITF47" s="23"/>
      <c r="ITG47" s="23"/>
      <c r="ITH47" s="23"/>
      <c r="ITI47" s="23"/>
      <c r="ITJ47" s="23"/>
      <c r="ITK47" s="23"/>
      <c r="ITL47" s="23"/>
      <c r="ITM47" s="23"/>
      <c r="ITN47" s="23"/>
      <c r="ITO47" s="23"/>
      <c r="ITP47" s="23"/>
      <c r="ITQ47" s="23"/>
      <c r="ITR47" s="23"/>
      <c r="ITS47" s="23"/>
      <c r="ITT47" s="23"/>
      <c r="ITU47" s="23"/>
      <c r="ITV47" s="23"/>
      <c r="ITW47" s="23"/>
      <c r="ITX47" s="23"/>
      <c r="ITY47" s="23"/>
      <c r="ITZ47" s="23"/>
      <c r="IUA47" s="23"/>
      <c r="IUB47" s="23"/>
      <c r="IUC47" s="23"/>
      <c r="IUD47" s="23"/>
      <c r="IUE47" s="23"/>
      <c r="IUF47" s="23"/>
      <c r="IUG47" s="23"/>
      <c r="IUH47" s="23"/>
      <c r="IUI47" s="23"/>
      <c r="IUJ47" s="23"/>
      <c r="IUK47" s="23"/>
      <c r="IUL47" s="23"/>
      <c r="IUM47" s="23"/>
      <c r="IUN47" s="23"/>
      <c r="IUO47" s="23"/>
      <c r="IUP47" s="23"/>
      <c r="IUQ47" s="23"/>
      <c r="IUR47" s="23"/>
      <c r="IUS47" s="23"/>
      <c r="IUT47" s="23"/>
      <c r="IUU47" s="23"/>
      <c r="IUV47" s="23"/>
      <c r="IUW47" s="23"/>
      <c r="IUX47" s="23"/>
      <c r="IUY47" s="23"/>
      <c r="IUZ47" s="23"/>
      <c r="IVA47" s="23"/>
      <c r="IVB47" s="23"/>
      <c r="IVC47" s="23"/>
      <c r="IVD47" s="23"/>
      <c r="IVE47" s="23"/>
      <c r="IVF47" s="23"/>
      <c r="IVG47" s="23"/>
      <c r="IVH47" s="23"/>
      <c r="IVI47" s="23"/>
      <c r="IVJ47" s="23"/>
      <c r="IVK47" s="23"/>
      <c r="IVL47" s="23"/>
      <c r="IVM47" s="23"/>
      <c r="IVN47" s="23"/>
      <c r="IVO47" s="23"/>
      <c r="IVP47" s="23"/>
      <c r="IVQ47" s="23"/>
      <c r="IVR47" s="23"/>
      <c r="IVS47" s="23"/>
      <c r="IVT47" s="23"/>
      <c r="IVU47" s="23"/>
      <c r="IVV47" s="23"/>
      <c r="IVW47" s="23"/>
      <c r="IVX47" s="23"/>
      <c r="IVY47" s="23"/>
      <c r="IVZ47" s="23"/>
      <c r="IWA47" s="23"/>
      <c r="IWB47" s="23"/>
      <c r="IWC47" s="23"/>
      <c r="IWD47" s="23"/>
      <c r="IWE47" s="23"/>
      <c r="IWF47" s="23"/>
      <c r="IWG47" s="23"/>
      <c r="IWH47" s="23"/>
      <c r="IWI47" s="23"/>
      <c r="IWJ47" s="23"/>
      <c r="IWK47" s="23"/>
      <c r="IWL47" s="23"/>
      <c r="IWM47" s="23"/>
      <c r="IWN47" s="23"/>
      <c r="IWO47" s="23"/>
      <c r="IWP47" s="23"/>
      <c r="IWQ47" s="23"/>
      <c r="IWR47" s="23"/>
      <c r="IWS47" s="23"/>
      <c r="IWT47" s="23"/>
      <c r="IWU47" s="23"/>
      <c r="IWV47" s="23"/>
      <c r="IWW47" s="23"/>
      <c r="IWX47" s="23"/>
      <c r="IWY47" s="23"/>
      <c r="IWZ47" s="23"/>
      <c r="IXA47" s="23"/>
      <c r="IXB47" s="23"/>
      <c r="IXC47" s="23"/>
      <c r="IXD47" s="23"/>
      <c r="IXE47" s="23"/>
      <c r="IXF47" s="23"/>
      <c r="IXG47" s="23"/>
      <c r="IXH47" s="23"/>
      <c r="IXI47" s="23"/>
      <c r="IXJ47" s="23"/>
      <c r="IXK47" s="23"/>
      <c r="IXL47" s="23"/>
      <c r="IXM47" s="23"/>
      <c r="IXN47" s="23"/>
      <c r="IXO47" s="23"/>
      <c r="IXP47" s="23"/>
      <c r="IXQ47" s="23"/>
      <c r="IXR47" s="23"/>
      <c r="IXS47" s="23"/>
      <c r="IXT47" s="23"/>
      <c r="IXU47" s="23"/>
      <c r="IXV47" s="23"/>
      <c r="IXW47" s="23"/>
      <c r="IXX47" s="23"/>
      <c r="IXY47" s="23"/>
      <c r="IXZ47" s="23"/>
      <c r="IYA47" s="23"/>
      <c r="IYB47" s="23"/>
      <c r="IYC47" s="23"/>
      <c r="IYD47" s="23"/>
      <c r="IYE47" s="23"/>
      <c r="IYF47" s="23"/>
      <c r="IYG47" s="23"/>
      <c r="IYH47" s="23"/>
      <c r="IYI47" s="23"/>
      <c r="IYJ47" s="23"/>
      <c r="IYK47" s="23"/>
      <c r="IYL47" s="23"/>
      <c r="IYM47" s="23"/>
      <c r="IYN47" s="23"/>
      <c r="IYO47" s="23"/>
      <c r="IYP47" s="23"/>
      <c r="IYQ47" s="23"/>
      <c r="IYR47" s="23"/>
      <c r="IYS47" s="23"/>
      <c r="IYT47" s="23"/>
      <c r="IYU47" s="23"/>
      <c r="IYV47" s="23"/>
      <c r="IYW47" s="23"/>
      <c r="IYX47" s="23"/>
      <c r="IYY47" s="23"/>
      <c r="IYZ47" s="23"/>
      <c r="IZA47" s="23"/>
      <c r="IZB47" s="23"/>
      <c r="IZC47" s="23"/>
      <c r="IZD47" s="23"/>
      <c r="IZE47" s="23"/>
      <c r="IZF47" s="23"/>
      <c r="IZG47" s="23"/>
      <c r="IZH47" s="23"/>
      <c r="IZI47" s="23"/>
      <c r="IZJ47" s="23"/>
      <c r="IZK47" s="23"/>
      <c r="IZL47" s="23"/>
      <c r="IZM47" s="23"/>
      <c r="IZN47" s="23"/>
      <c r="IZO47" s="23"/>
      <c r="IZP47" s="23"/>
      <c r="IZQ47" s="23"/>
      <c r="IZR47" s="23"/>
      <c r="IZS47" s="23"/>
      <c r="IZT47" s="23"/>
      <c r="IZU47" s="23"/>
      <c r="IZV47" s="23"/>
      <c r="IZW47" s="23"/>
      <c r="IZX47" s="23"/>
      <c r="IZY47" s="23"/>
      <c r="IZZ47" s="23"/>
      <c r="JAA47" s="23"/>
      <c r="JAB47" s="23"/>
      <c r="JAC47" s="23"/>
      <c r="JAD47" s="23"/>
      <c r="JAE47" s="23"/>
      <c r="JAF47" s="23"/>
      <c r="JAG47" s="23"/>
      <c r="JAH47" s="23"/>
      <c r="JAI47" s="23"/>
      <c r="JAJ47" s="23"/>
      <c r="JAK47" s="23"/>
      <c r="JAL47" s="23"/>
      <c r="JAM47" s="23"/>
      <c r="JAN47" s="23"/>
      <c r="JAO47" s="23"/>
      <c r="JAP47" s="23"/>
      <c r="JAQ47" s="23"/>
      <c r="JAR47" s="23"/>
      <c r="JAS47" s="23"/>
      <c r="JAT47" s="23"/>
      <c r="JAU47" s="23"/>
      <c r="JAV47" s="23"/>
      <c r="JAW47" s="23"/>
      <c r="JAX47" s="23"/>
      <c r="JAY47" s="23"/>
      <c r="JAZ47" s="23"/>
      <c r="JBA47" s="23"/>
      <c r="JBB47" s="23"/>
      <c r="JBC47" s="23"/>
      <c r="JBD47" s="23"/>
      <c r="JBE47" s="23"/>
      <c r="JBF47" s="23"/>
      <c r="JBG47" s="23"/>
      <c r="JBH47" s="23"/>
      <c r="JBI47" s="23"/>
      <c r="JBJ47" s="23"/>
      <c r="JBK47" s="23"/>
      <c r="JBL47" s="23"/>
      <c r="JBM47" s="23"/>
      <c r="JBN47" s="23"/>
      <c r="JBO47" s="23"/>
      <c r="JBP47" s="23"/>
      <c r="JBQ47" s="23"/>
      <c r="JBR47" s="23"/>
      <c r="JBS47" s="23"/>
      <c r="JBT47" s="23"/>
      <c r="JBU47" s="23"/>
      <c r="JBV47" s="23"/>
      <c r="JBW47" s="23"/>
      <c r="JBX47" s="23"/>
      <c r="JBY47" s="23"/>
      <c r="JBZ47" s="23"/>
      <c r="JCA47" s="23"/>
      <c r="JCB47" s="23"/>
      <c r="JCC47" s="23"/>
      <c r="JCD47" s="23"/>
      <c r="JCE47" s="23"/>
      <c r="JCF47" s="23"/>
      <c r="JCG47" s="23"/>
      <c r="JCH47" s="23"/>
      <c r="JCI47" s="23"/>
      <c r="JCJ47" s="23"/>
      <c r="JCK47" s="23"/>
      <c r="JCL47" s="23"/>
      <c r="JCM47" s="23"/>
      <c r="JCN47" s="23"/>
      <c r="JCO47" s="23"/>
      <c r="JCP47" s="23"/>
      <c r="JCQ47" s="23"/>
      <c r="JCR47" s="23"/>
      <c r="JCS47" s="23"/>
      <c r="JCT47" s="23"/>
      <c r="JCU47" s="23"/>
      <c r="JCV47" s="23"/>
      <c r="JCW47" s="23"/>
      <c r="JCX47" s="23"/>
      <c r="JCY47" s="23"/>
      <c r="JCZ47" s="23"/>
      <c r="JDA47" s="23"/>
      <c r="JDB47" s="23"/>
      <c r="JDC47" s="23"/>
      <c r="JDD47" s="23"/>
      <c r="JDE47" s="23"/>
      <c r="JDF47" s="23"/>
      <c r="JDG47" s="23"/>
      <c r="JDH47" s="23"/>
      <c r="JDI47" s="23"/>
      <c r="JDJ47" s="23"/>
      <c r="JDK47" s="23"/>
      <c r="JDL47" s="23"/>
      <c r="JDM47" s="23"/>
      <c r="JDN47" s="23"/>
      <c r="JDO47" s="23"/>
      <c r="JDP47" s="23"/>
      <c r="JDQ47" s="23"/>
      <c r="JDR47" s="23"/>
      <c r="JDS47" s="23"/>
      <c r="JDT47" s="23"/>
      <c r="JDU47" s="23"/>
      <c r="JDV47" s="23"/>
      <c r="JDW47" s="23"/>
      <c r="JDX47" s="23"/>
      <c r="JDY47" s="23"/>
      <c r="JDZ47" s="23"/>
      <c r="JEA47" s="23"/>
      <c r="JEB47" s="23"/>
      <c r="JEC47" s="23"/>
      <c r="JED47" s="23"/>
      <c r="JEE47" s="23"/>
      <c r="JEF47" s="23"/>
      <c r="JEG47" s="23"/>
      <c r="JEH47" s="23"/>
      <c r="JEI47" s="23"/>
      <c r="JEJ47" s="23"/>
      <c r="JEK47" s="23"/>
      <c r="JEL47" s="23"/>
      <c r="JEM47" s="23"/>
      <c r="JEN47" s="23"/>
      <c r="JEO47" s="23"/>
      <c r="JEP47" s="23"/>
      <c r="JEQ47" s="23"/>
      <c r="JER47" s="23"/>
      <c r="JES47" s="23"/>
      <c r="JET47" s="23"/>
      <c r="JEU47" s="23"/>
      <c r="JEV47" s="23"/>
      <c r="JEW47" s="23"/>
      <c r="JEX47" s="23"/>
      <c r="JEY47" s="23"/>
      <c r="JEZ47" s="23"/>
      <c r="JFA47" s="23"/>
      <c r="JFB47" s="23"/>
      <c r="JFC47" s="23"/>
      <c r="JFD47" s="23"/>
      <c r="JFE47" s="23"/>
      <c r="JFF47" s="23"/>
      <c r="JFG47" s="23"/>
      <c r="JFH47" s="23"/>
      <c r="JFI47" s="23"/>
      <c r="JFJ47" s="23"/>
      <c r="JFK47" s="23"/>
      <c r="JFL47" s="23"/>
      <c r="JFM47" s="23"/>
      <c r="JFN47" s="23"/>
      <c r="JFO47" s="23"/>
      <c r="JFP47" s="23"/>
      <c r="JFQ47" s="23"/>
      <c r="JFR47" s="23"/>
      <c r="JFS47" s="23"/>
      <c r="JFT47" s="23"/>
      <c r="JFU47" s="23"/>
      <c r="JFV47" s="23"/>
      <c r="JFW47" s="23"/>
      <c r="JFX47" s="23"/>
      <c r="JFY47" s="23"/>
      <c r="JFZ47" s="23"/>
      <c r="JGA47" s="23"/>
      <c r="JGB47" s="23"/>
      <c r="JGC47" s="23"/>
      <c r="JGD47" s="23"/>
      <c r="JGE47" s="23"/>
      <c r="JGF47" s="23"/>
      <c r="JGG47" s="23"/>
      <c r="JGH47" s="23"/>
      <c r="JGI47" s="23"/>
      <c r="JGJ47" s="23"/>
      <c r="JGK47" s="23"/>
      <c r="JGL47" s="23"/>
      <c r="JGM47" s="23"/>
      <c r="JGN47" s="23"/>
      <c r="JGO47" s="23"/>
      <c r="JGP47" s="23"/>
      <c r="JGQ47" s="23"/>
      <c r="JGR47" s="23"/>
      <c r="JGS47" s="23"/>
      <c r="JGT47" s="23"/>
      <c r="JGU47" s="23"/>
      <c r="JGV47" s="23"/>
      <c r="JGW47" s="23"/>
      <c r="JGX47" s="23"/>
      <c r="JGY47" s="23"/>
      <c r="JGZ47" s="23"/>
      <c r="JHA47" s="23"/>
      <c r="JHB47" s="23"/>
      <c r="JHC47" s="23"/>
      <c r="JHD47" s="23"/>
      <c r="JHE47" s="23"/>
      <c r="JHF47" s="23"/>
      <c r="JHG47" s="23"/>
      <c r="JHH47" s="23"/>
      <c r="JHI47" s="23"/>
      <c r="JHJ47" s="23"/>
      <c r="JHK47" s="23"/>
      <c r="JHL47" s="23"/>
      <c r="JHM47" s="23"/>
      <c r="JHN47" s="23"/>
      <c r="JHO47" s="23"/>
      <c r="JHP47" s="23"/>
      <c r="JHQ47" s="23"/>
      <c r="JHR47" s="23"/>
      <c r="JHS47" s="23"/>
      <c r="JHT47" s="23"/>
      <c r="JHU47" s="23"/>
      <c r="JHV47" s="23"/>
      <c r="JHW47" s="23"/>
      <c r="JHX47" s="23"/>
      <c r="JHY47" s="23"/>
      <c r="JHZ47" s="23"/>
      <c r="JIA47" s="23"/>
      <c r="JIB47" s="23"/>
      <c r="JIC47" s="23"/>
      <c r="JID47" s="23"/>
      <c r="JIE47" s="23"/>
      <c r="JIF47" s="23"/>
      <c r="JIG47" s="23"/>
      <c r="JIH47" s="23"/>
      <c r="JII47" s="23"/>
      <c r="JIJ47" s="23"/>
      <c r="JIK47" s="23"/>
      <c r="JIL47" s="23"/>
      <c r="JIM47" s="23"/>
      <c r="JIN47" s="23"/>
      <c r="JIO47" s="23"/>
      <c r="JIP47" s="23"/>
      <c r="JIQ47" s="23"/>
      <c r="JIR47" s="23"/>
      <c r="JIS47" s="23"/>
      <c r="JIT47" s="23"/>
      <c r="JIU47" s="23"/>
      <c r="JIV47" s="23"/>
      <c r="JIW47" s="23"/>
      <c r="JIX47" s="23"/>
      <c r="JIY47" s="23"/>
      <c r="JIZ47" s="23"/>
      <c r="JJA47" s="23"/>
      <c r="JJB47" s="23"/>
      <c r="JJC47" s="23"/>
      <c r="JJD47" s="23"/>
      <c r="JJE47" s="23"/>
      <c r="JJF47" s="23"/>
      <c r="JJG47" s="23"/>
      <c r="JJH47" s="23"/>
      <c r="JJI47" s="23"/>
      <c r="JJJ47" s="23"/>
      <c r="JJK47" s="23"/>
      <c r="JJL47" s="23"/>
      <c r="JJM47" s="23"/>
      <c r="JJN47" s="23"/>
      <c r="JJO47" s="23"/>
      <c r="JJP47" s="23"/>
      <c r="JJQ47" s="23"/>
      <c r="JJR47" s="23"/>
      <c r="JJS47" s="23"/>
      <c r="JJT47" s="23"/>
      <c r="JJU47" s="23"/>
      <c r="JJV47" s="23"/>
      <c r="JJW47" s="23"/>
      <c r="JJX47" s="23"/>
      <c r="JJY47" s="23"/>
      <c r="JJZ47" s="23"/>
      <c r="JKA47" s="23"/>
      <c r="JKB47" s="23"/>
      <c r="JKC47" s="23"/>
      <c r="JKD47" s="23"/>
      <c r="JKE47" s="23"/>
      <c r="JKF47" s="23"/>
      <c r="JKG47" s="23"/>
      <c r="JKH47" s="23"/>
      <c r="JKI47" s="23"/>
      <c r="JKJ47" s="23"/>
      <c r="JKK47" s="23"/>
      <c r="JKL47" s="23"/>
      <c r="JKM47" s="23"/>
      <c r="JKN47" s="23"/>
      <c r="JKO47" s="23"/>
      <c r="JKP47" s="23"/>
      <c r="JKQ47" s="23"/>
      <c r="JKR47" s="23"/>
      <c r="JKS47" s="23"/>
      <c r="JKT47" s="23"/>
      <c r="JKU47" s="23"/>
      <c r="JKV47" s="23"/>
      <c r="JKW47" s="23"/>
      <c r="JKX47" s="23"/>
      <c r="JKY47" s="23"/>
      <c r="JKZ47" s="23"/>
      <c r="JLA47" s="23"/>
      <c r="JLB47" s="23"/>
      <c r="JLC47" s="23"/>
      <c r="JLD47" s="23"/>
      <c r="JLE47" s="23"/>
      <c r="JLF47" s="23"/>
      <c r="JLG47" s="23"/>
      <c r="JLH47" s="23"/>
      <c r="JLI47" s="23"/>
      <c r="JLJ47" s="23"/>
      <c r="JLK47" s="23"/>
      <c r="JLL47" s="23"/>
      <c r="JLM47" s="23"/>
      <c r="JLN47" s="23"/>
      <c r="JLO47" s="23"/>
      <c r="JLP47" s="23"/>
      <c r="JLQ47" s="23"/>
      <c r="JLR47" s="23"/>
      <c r="JLS47" s="23"/>
      <c r="JLT47" s="23"/>
      <c r="JLU47" s="23"/>
      <c r="JLV47" s="23"/>
      <c r="JLW47" s="23"/>
      <c r="JLX47" s="23"/>
      <c r="JLY47" s="23"/>
      <c r="JLZ47" s="23"/>
      <c r="JMA47" s="23"/>
      <c r="JMB47" s="23"/>
      <c r="JMC47" s="23"/>
      <c r="JMD47" s="23"/>
      <c r="JME47" s="23"/>
      <c r="JMF47" s="23"/>
      <c r="JMG47" s="23"/>
      <c r="JMH47" s="23"/>
      <c r="JMI47" s="23"/>
      <c r="JMJ47" s="23"/>
      <c r="JMK47" s="23"/>
      <c r="JML47" s="23"/>
      <c r="JMM47" s="23"/>
      <c r="JMN47" s="23"/>
      <c r="JMO47" s="23"/>
      <c r="JMP47" s="23"/>
      <c r="JMQ47" s="23"/>
      <c r="JMR47" s="23"/>
      <c r="JMS47" s="23"/>
      <c r="JMT47" s="23"/>
      <c r="JMU47" s="23"/>
      <c r="JMV47" s="23"/>
      <c r="JMW47" s="23"/>
      <c r="JMX47" s="23"/>
      <c r="JMY47" s="23"/>
      <c r="JMZ47" s="23"/>
      <c r="JNA47" s="23"/>
      <c r="JNB47" s="23"/>
      <c r="JNC47" s="23"/>
      <c r="JND47" s="23"/>
      <c r="JNE47" s="23"/>
      <c r="JNF47" s="23"/>
      <c r="JNG47" s="23"/>
      <c r="JNH47" s="23"/>
      <c r="JNI47" s="23"/>
      <c r="JNJ47" s="23"/>
      <c r="JNK47" s="23"/>
      <c r="JNL47" s="23"/>
      <c r="JNM47" s="23"/>
      <c r="JNN47" s="23"/>
      <c r="JNO47" s="23"/>
      <c r="JNP47" s="23"/>
      <c r="JNQ47" s="23"/>
      <c r="JNR47" s="23"/>
      <c r="JNS47" s="23"/>
      <c r="JNT47" s="23"/>
      <c r="JNU47" s="23"/>
      <c r="JNV47" s="23"/>
      <c r="JNW47" s="23"/>
      <c r="JNX47" s="23"/>
      <c r="JNY47" s="23"/>
      <c r="JNZ47" s="23"/>
      <c r="JOA47" s="23"/>
      <c r="JOB47" s="23"/>
      <c r="JOC47" s="23"/>
      <c r="JOD47" s="23"/>
      <c r="JOE47" s="23"/>
      <c r="JOF47" s="23"/>
      <c r="JOG47" s="23"/>
      <c r="JOH47" s="23"/>
      <c r="JOI47" s="23"/>
      <c r="JOJ47" s="23"/>
      <c r="JOK47" s="23"/>
      <c r="JOL47" s="23"/>
      <c r="JOM47" s="23"/>
      <c r="JON47" s="23"/>
      <c r="JOO47" s="23"/>
      <c r="JOP47" s="23"/>
      <c r="JOQ47" s="23"/>
      <c r="JOR47" s="23"/>
      <c r="JOS47" s="23"/>
      <c r="JOT47" s="23"/>
      <c r="JOU47" s="23"/>
      <c r="JOV47" s="23"/>
      <c r="JOW47" s="23"/>
      <c r="JOX47" s="23"/>
      <c r="JOY47" s="23"/>
      <c r="JOZ47" s="23"/>
      <c r="JPA47" s="23"/>
      <c r="JPB47" s="23"/>
      <c r="JPC47" s="23"/>
      <c r="JPD47" s="23"/>
      <c r="JPE47" s="23"/>
      <c r="JPF47" s="23"/>
      <c r="JPG47" s="23"/>
      <c r="JPH47" s="23"/>
      <c r="JPI47" s="23"/>
      <c r="JPJ47" s="23"/>
      <c r="JPK47" s="23"/>
      <c r="JPL47" s="23"/>
      <c r="JPM47" s="23"/>
      <c r="JPN47" s="23"/>
      <c r="JPO47" s="23"/>
      <c r="JPP47" s="23"/>
      <c r="JPQ47" s="23"/>
      <c r="JPR47" s="23"/>
      <c r="JPS47" s="23"/>
      <c r="JPT47" s="23"/>
      <c r="JPU47" s="23"/>
      <c r="JPV47" s="23"/>
      <c r="JPW47" s="23"/>
      <c r="JPX47" s="23"/>
      <c r="JPY47" s="23"/>
      <c r="JPZ47" s="23"/>
      <c r="JQA47" s="23"/>
      <c r="JQB47" s="23"/>
      <c r="JQC47" s="23"/>
      <c r="JQD47" s="23"/>
      <c r="JQE47" s="23"/>
      <c r="JQF47" s="23"/>
      <c r="JQG47" s="23"/>
      <c r="JQH47" s="23"/>
      <c r="JQI47" s="23"/>
      <c r="JQJ47" s="23"/>
      <c r="JQK47" s="23"/>
      <c r="JQL47" s="23"/>
      <c r="JQM47" s="23"/>
      <c r="JQN47" s="23"/>
      <c r="JQO47" s="23"/>
      <c r="JQP47" s="23"/>
      <c r="JQQ47" s="23"/>
      <c r="JQR47" s="23"/>
      <c r="JQS47" s="23"/>
      <c r="JQT47" s="23"/>
      <c r="JQU47" s="23"/>
      <c r="JQV47" s="23"/>
      <c r="JQW47" s="23"/>
      <c r="JQX47" s="23"/>
      <c r="JQY47" s="23"/>
      <c r="JQZ47" s="23"/>
      <c r="JRA47" s="23"/>
      <c r="JRB47" s="23"/>
      <c r="JRC47" s="23"/>
      <c r="JRD47" s="23"/>
      <c r="JRE47" s="23"/>
      <c r="JRF47" s="23"/>
      <c r="JRG47" s="23"/>
      <c r="JRH47" s="23"/>
      <c r="JRI47" s="23"/>
      <c r="JRJ47" s="23"/>
      <c r="JRK47" s="23"/>
      <c r="JRL47" s="23"/>
      <c r="JRM47" s="23"/>
      <c r="JRN47" s="23"/>
      <c r="JRO47" s="23"/>
      <c r="JRP47" s="23"/>
      <c r="JRQ47" s="23"/>
      <c r="JRR47" s="23"/>
      <c r="JRS47" s="23"/>
      <c r="JRT47" s="23"/>
      <c r="JRU47" s="23"/>
      <c r="JRV47" s="23"/>
      <c r="JRW47" s="23"/>
      <c r="JRX47" s="23"/>
      <c r="JRY47" s="23"/>
      <c r="JRZ47" s="23"/>
      <c r="JSA47" s="23"/>
      <c r="JSB47" s="23"/>
      <c r="JSC47" s="23"/>
      <c r="JSD47" s="23"/>
      <c r="JSE47" s="23"/>
      <c r="JSF47" s="23"/>
      <c r="JSG47" s="23"/>
      <c r="JSH47" s="23"/>
      <c r="JSI47" s="23"/>
      <c r="JSJ47" s="23"/>
      <c r="JSK47" s="23"/>
      <c r="JSL47" s="23"/>
      <c r="JSM47" s="23"/>
      <c r="JSN47" s="23"/>
      <c r="JSO47" s="23"/>
      <c r="JSP47" s="23"/>
      <c r="JSQ47" s="23"/>
      <c r="JSR47" s="23"/>
      <c r="JSS47" s="23"/>
      <c r="JST47" s="23"/>
      <c r="JSU47" s="23"/>
      <c r="JSV47" s="23"/>
      <c r="JSW47" s="23"/>
      <c r="JSX47" s="23"/>
      <c r="JSY47" s="23"/>
      <c r="JSZ47" s="23"/>
      <c r="JTA47" s="23"/>
      <c r="JTB47" s="23"/>
      <c r="JTC47" s="23"/>
      <c r="JTD47" s="23"/>
      <c r="JTE47" s="23"/>
      <c r="JTF47" s="23"/>
      <c r="JTG47" s="23"/>
      <c r="JTH47" s="23"/>
      <c r="JTI47" s="23"/>
      <c r="JTJ47" s="23"/>
      <c r="JTK47" s="23"/>
      <c r="JTL47" s="23"/>
      <c r="JTM47" s="23"/>
      <c r="JTN47" s="23"/>
      <c r="JTO47" s="23"/>
      <c r="JTP47" s="23"/>
      <c r="JTQ47" s="23"/>
      <c r="JTR47" s="23"/>
      <c r="JTS47" s="23"/>
      <c r="JTT47" s="23"/>
      <c r="JTU47" s="23"/>
      <c r="JTV47" s="23"/>
      <c r="JTW47" s="23"/>
      <c r="JTX47" s="23"/>
      <c r="JTY47" s="23"/>
      <c r="JTZ47" s="23"/>
      <c r="JUA47" s="23"/>
      <c r="JUB47" s="23"/>
      <c r="JUC47" s="23"/>
      <c r="JUD47" s="23"/>
      <c r="JUE47" s="23"/>
      <c r="JUF47" s="23"/>
      <c r="JUG47" s="23"/>
      <c r="JUH47" s="23"/>
      <c r="JUI47" s="23"/>
      <c r="JUJ47" s="23"/>
      <c r="JUK47" s="23"/>
      <c r="JUL47" s="23"/>
      <c r="JUM47" s="23"/>
      <c r="JUN47" s="23"/>
      <c r="JUO47" s="23"/>
      <c r="JUP47" s="23"/>
      <c r="JUQ47" s="23"/>
      <c r="JUR47" s="23"/>
      <c r="JUS47" s="23"/>
      <c r="JUT47" s="23"/>
      <c r="JUU47" s="23"/>
      <c r="JUV47" s="23"/>
      <c r="JUW47" s="23"/>
      <c r="JUX47" s="23"/>
      <c r="JUY47" s="23"/>
      <c r="JUZ47" s="23"/>
      <c r="JVA47" s="23"/>
      <c r="JVB47" s="23"/>
      <c r="JVC47" s="23"/>
      <c r="JVD47" s="23"/>
      <c r="JVE47" s="23"/>
      <c r="JVF47" s="23"/>
      <c r="JVG47" s="23"/>
      <c r="JVH47" s="23"/>
      <c r="JVI47" s="23"/>
      <c r="JVJ47" s="23"/>
      <c r="JVK47" s="23"/>
      <c r="JVL47" s="23"/>
      <c r="JVM47" s="23"/>
      <c r="JVN47" s="23"/>
      <c r="JVO47" s="23"/>
      <c r="JVP47" s="23"/>
      <c r="JVQ47" s="23"/>
      <c r="JVR47" s="23"/>
      <c r="JVS47" s="23"/>
      <c r="JVT47" s="23"/>
      <c r="JVU47" s="23"/>
      <c r="JVV47" s="23"/>
      <c r="JVW47" s="23"/>
      <c r="JVX47" s="23"/>
      <c r="JVY47" s="23"/>
      <c r="JVZ47" s="23"/>
      <c r="JWA47" s="23"/>
      <c r="JWB47" s="23"/>
      <c r="JWC47" s="23"/>
      <c r="JWD47" s="23"/>
      <c r="JWE47" s="23"/>
      <c r="JWF47" s="23"/>
      <c r="JWG47" s="23"/>
      <c r="JWH47" s="23"/>
      <c r="JWI47" s="23"/>
      <c r="JWJ47" s="23"/>
      <c r="JWK47" s="23"/>
      <c r="JWL47" s="23"/>
      <c r="JWM47" s="23"/>
      <c r="JWN47" s="23"/>
      <c r="JWO47" s="23"/>
      <c r="JWP47" s="23"/>
      <c r="JWQ47" s="23"/>
      <c r="JWR47" s="23"/>
      <c r="JWS47" s="23"/>
      <c r="JWT47" s="23"/>
      <c r="JWU47" s="23"/>
      <c r="JWV47" s="23"/>
      <c r="JWW47" s="23"/>
      <c r="JWX47" s="23"/>
      <c r="JWY47" s="23"/>
      <c r="JWZ47" s="23"/>
      <c r="JXA47" s="23"/>
      <c r="JXB47" s="23"/>
      <c r="JXC47" s="23"/>
      <c r="JXD47" s="23"/>
      <c r="JXE47" s="23"/>
      <c r="JXF47" s="23"/>
      <c r="JXG47" s="23"/>
      <c r="JXH47" s="23"/>
      <c r="JXI47" s="23"/>
      <c r="JXJ47" s="23"/>
      <c r="JXK47" s="23"/>
      <c r="JXL47" s="23"/>
      <c r="JXM47" s="23"/>
      <c r="JXN47" s="23"/>
      <c r="JXO47" s="23"/>
      <c r="JXP47" s="23"/>
      <c r="JXQ47" s="23"/>
      <c r="JXR47" s="23"/>
      <c r="JXS47" s="23"/>
      <c r="JXT47" s="23"/>
      <c r="JXU47" s="23"/>
      <c r="JXV47" s="23"/>
      <c r="JXW47" s="23"/>
      <c r="JXX47" s="23"/>
      <c r="JXY47" s="23"/>
      <c r="JXZ47" s="23"/>
      <c r="JYA47" s="23"/>
      <c r="JYB47" s="23"/>
      <c r="JYC47" s="23"/>
      <c r="JYD47" s="23"/>
      <c r="JYE47" s="23"/>
      <c r="JYF47" s="23"/>
      <c r="JYG47" s="23"/>
      <c r="JYH47" s="23"/>
      <c r="JYI47" s="23"/>
      <c r="JYJ47" s="23"/>
      <c r="JYK47" s="23"/>
      <c r="JYL47" s="23"/>
      <c r="JYM47" s="23"/>
      <c r="JYN47" s="23"/>
      <c r="JYO47" s="23"/>
      <c r="JYP47" s="23"/>
      <c r="JYQ47" s="23"/>
      <c r="JYR47" s="23"/>
      <c r="JYS47" s="23"/>
      <c r="JYT47" s="23"/>
      <c r="JYU47" s="23"/>
      <c r="JYV47" s="23"/>
      <c r="JYW47" s="23"/>
      <c r="JYX47" s="23"/>
      <c r="JYY47" s="23"/>
      <c r="JYZ47" s="23"/>
      <c r="JZA47" s="23"/>
      <c r="JZB47" s="23"/>
      <c r="JZC47" s="23"/>
      <c r="JZD47" s="23"/>
      <c r="JZE47" s="23"/>
      <c r="JZF47" s="23"/>
      <c r="JZG47" s="23"/>
      <c r="JZH47" s="23"/>
      <c r="JZI47" s="23"/>
      <c r="JZJ47" s="23"/>
      <c r="JZK47" s="23"/>
      <c r="JZL47" s="23"/>
      <c r="JZM47" s="23"/>
      <c r="JZN47" s="23"/>
      <c r="JZO47" s="23"/>
      <c r="JZP47" s="23"/>
      <c r="JZQ47" s="23"/>
      <c r="JZR47" s="23"/>
      <c r="JZS47" s="23"/>
      <c r="JZT47" s="23"/>
      <c r="JZU47" s="23"/>
      <c r="JZV47" s="23"/>
      <c r="JZW47" s="23"/>
      <c r="JZX47" s="23"/>
      <c r="JZY47" s="23"/>
      <c r="JZZ47" s="23"/>
      <c r="KAA47" s="23"/>
      <c r="KAB47" s="23"/>
      <c r="KAC47" s="23"/>
      <c r="KAD47" s="23"/>
      <c r="KAE47" s="23"/>
      <c r="KAF47" s="23"/>
      <c r="KAG47" s="23"/>
      <c r="KAH47" s="23"/>
      <c r="KAI47" s="23"/>
      <c r="KAJ47" s="23"/>
      <c r="KAK47" s="23"/>
      <c r="KAL47" s="23"/>
      <c r="KAM47" s="23"/>
      <c r="KAN47" s="23"/>
      <c r="KAO47" s="23"/>
      <c r="KAP47" s="23"/>
      <c r="KAQ47" s="23"/>
      <c r="KAR47" s="23"/>
      <c r="KAS47" s="23"/>
      <c r="KAT47" s="23"/>
      <c r="KAU47" s="23"/>
      <c r="KAV47" s="23"/>
      <c r="KAW47" s="23"/>
      <c r="KAX47" s="23"/>
      <c r="KAY47" s="23"/>
      <c r="KAZ47" s="23"/>
      <c r="KBA47" s="23"/>
      <c r="KBB47" s="23"/>
      <c r="KBC47" s="23"/>
      <c r="KBD47" s="23"/>
      <c r="KBE47" s="23"/>
      <c r="KBF47" s="23"/>
      <c r="KBG47" s="23"/>
      <c r="KBH47" s="23"/>
      <c r="KBI47" s="23"/>
      <c r="KBJ47" s="23"/>
      <c r="KBK47" s="23"/>
      <c r="KBL47" s="23"/>
      <c r="KBM47" s="23"/>
      <c r="KBN47" s="23"/>
      <c r="KBO47" s="23"/>
      <c r="KBP47" s="23"/>
      <c r="KBQ47" s="23"/>
      <c r="KBR47" s="23"/>
      <c r="KBS47" s="23"/>
      <c r="KBT47" s="23"/>
      <c r="KBU47" s="23"/>
      <c r="KBV47" s="23"/>
      <c r="KBW47" s="23"/>
      <c r="KBX47" s="23"/>
      <c r="KBY47" s="23"/>
      <c r="KBZ47" s="23"/>
      <c r="KCA47" s="23"/>
      <c r="KCB47" s="23"/>
      <c r="KCC47" s="23"/>
      <c r="KCD47" s="23"/>
      <c r="KCE47" s="23"/>
      <c r="KCF47" s="23"/>
      <c r="KCG47" s="23"/>
      <c r="KCH47" s="23"/>
      <c r="KCI47" s="23"/>
      <c r="KCJ47" s="23"/>
      <c r="KCK47" s="23"/>
      <c r="KCL47" s="23"/>
      <c r="KCM47" s="23"/>
      <c r="KCN47" s="23"/>
      <c r="KCO47" s="23"/>
      <c r="KCP47" s="23"/>
      <c r="KCQ47" s="23"/>
      <c r="KCR47" s="23"/>
      <c r="KCS47" s="23"/>
      <c r="KCT47" s="23"/>
      <c r="KCU47" s="23"/>
      <c r="KCV47" s="23"/>
      <c r="KCW47" s="23"/>
      <c r="KCX47" s="23"/>
      <c r="KCY47" s="23"/>
      <c r="KCZ47" s="23"/>
      <c r="KDA47" s="23"/>
      <c r="KDB47" s="23"/>
      <c r="KDC47" s="23"/>
      <c r="KDD47" s="23"/>
      <c r="KDE47" s="23"/>
      <c r="KDF47" s="23"/>
      <c r="KDG47" s="23"/>
      <c r="KDH47" s="23"/>
      <c r="KDI47" s="23"/>
      <c r="KDJ47" s="23"/>
      <c r="KDK47" s="23"/>
      <c r="KDL47" s="23"/>
      <c r="KDM47" s="23"/>
      <c r="KDN47" s="23"/>
      <c r="KDO47" s="23"/>
      <c r="KDP47" s="23"/>
      <c r="KDQ47" s="23"/>
      <c r="KDR47" s="23"/>
      <c r="KDS47" s="23"/>
      <c r="KDT47" s="23"/>
      <c r="KDU47" s="23"/>
      <c r="KDV47" s="23"/>
      <c r="KDW47" s="23"/>
      <c r="KDX47" s="23"/>
      <c r="KDY47" s="23"/>
      <c r="KDZ47" s="23"/>
      <c r="KEA47" s="23"/>
      <c r="KEB47" s="23"/>
      <c r="KEC47" s="23"/>
      <c r="KED47" s="23"/>
      <c r="KEE47" s="23"/>
      <c r="KEF47" s="23"/>
      <c r="KEG47" s="23"/>
      <c r="KEH47" s="23"/>
      <c r="KEI47" s="23"/>
      <c r="KEJ47" s="23"/>
      <c r="KEK47" s="23"/>
      <c r="KEL47" s="23"/>
      <c r="KEM47" s="23"/>
      <c r="KEN47" s="23"/>
      <c r="KEO47" s="23"/>
      <c r="KEP47" s="23"/>
      <c r="KEQ47" s="23"/>
      <c r="KER47" s="23"/>
      <c r="KES47" s="23"/>
      <c r="KET47" s="23"/>
      <c r="KEU47" s="23"/>
      <c r="KEV47" s="23"/>
      <c r="KEW47" s="23"/>
      <c r="KEX47" s="23"/>
      <c r="KEY47" s="23"/>
      <c r="KEZ47" s="23"/>
      <c r="KFA47" s="23"/>
      <c r="KFB47" s="23"/>
      <c r="KFC47" s="23"/>
      <c r="KFD47" s="23"/>
      <c r="KFE47" s="23"/>
      <c r="KFF47" s="23"/>
      <c r="KFG47" s="23"/>
      <c r="KFH47" s="23"/>
      <c r="KFI47" s="23"/>
      <c r="KFJ47" s="23"/>
      <c r="KFK47" s="23"/>
      <c r="KFL47" s="23"/>
      <c r="KFM47" s="23"/>
      <c r="KFN47" s="23"/>
      <c r="KFO47" s="23"/>
      <c r="KFP47" s="23"/>
      <c r="KFQ47" s="23"/>
      <c r="KFR47" s="23"/>
      <c r="KFS47" s="23"/>
      <c r="KFT47" s="23"/>
      <c r="KFU47" s="23"/>
      <c r="KFV47" s="23"/>
      <c r="KFW47" s="23"/>
      <c r="KFX47" s="23"/>
      <c r="KFY47" s="23"/>
      <c r="KFZ47" s="23"/>
      <c r="KGA47" s="23"/>
      <c r="KGB47" s="23"/>
      <c r="KGC47" s="23"/>
      <c r="KGD47" s="23"/>
      <c r="KGE47" s="23"/>
      <c r="KGF47" s="23"/>
      <c r="KGG47" s="23"/>
      <c r="KGH47" s="23"/>
      <c r="KGI47" s="23"/>
      <c r="KGJ47" s="23"/>
      <c r="KGK47" s="23"/>
      <c r="KGL47" s="23"/>
      <c r="KGM47" s="23"/>
      <c r="KGN47" s="23"/>
      <c r="KGO47" s="23"/>
      <c r="KGP47" s="23"/>
      <c r="KGQ47" s="23"/>
      <c r="KGR47" s="23"/>
      <c r="KGS47" s="23"/>
      <c r="KGT47" s="23"/>
      <c r="KGU47" s="23"/>
      <c r="KGV47" s="23"/>
      <c r="KGW47" s="23"/>
      <c r="KGX47" s="23"/>
      <c r="KGY47" s="23"/>
      <c r="KGZ47" s="23"/>
      <c r="KHA47" s="23"/>
      <c r="KHB47" s="23"/>
      <c r="KHC47" s="23"/>
      <c r="KHD47" s="23"/>
      <c r="KHE47" s="23"/>
      <c r="KHF47" s="23"/>
      <c r="KHG47" s="23"/>
      <c r="KHH47" s="23"/>
      <c r="KHI47" s="23"/>
      <c r="KHJ47" s="23"/>
      <c r="KHK47" s="23"/>
      <c r="KHL47" s="23"/>
      <c r="KHM47" s="23"/>
      <c r="KHN47" s="23"/>
      <c r="KHO47" s="23"/>
      <c r="KHP47" s="23"/>
      <c r="KHQ47" s="23"/>
      <c r="KHR47" s="23"/>
      <c r="KHS47" s="23"/>
      <c r="KHT47" s="23"/>
      <c r="KHU47" s="23"/>
      <c r="KHV47" s="23"/>
      <c r="KHW47" s="23"/>
      <c r="KHX47" s="23"/>
      <c r="KHY47" s="23"/>
      <c r="KHZ47" s="23"/>
      <c r="KIA47" s="23"/>
      <c r="KIB47" s="23"/>
      <c r="KIC47" s="23"/>
      <c r="KID47" s="23"/>
      <c r="KIE47" s="23"/>
      <c r="KIF47" s="23"/>
      <c r="KIG47" s="23"/>
      <c r="KIH47" s="23"/>
      <c r="KII47" s="23"/>
      <c r="KIJ47" s="23"/>
      <c r="KIK47" s="23"/>
      <c r="KIL47" s="23"/>
      <c r="KIM47" s="23"/>
      <c r="KIN47" s="23"/>
      <c r="KIO47" s="23"/>
      <c r="KIP47" s="23"/>
      <c r="KIQ47" s="23"/>
      <c r="KIR47" s="23"/>
      <c r="KIS47" s="23"/>
      <c r="KIT47" s="23"/>
      <c r="KIU47" s="23"/>
      <c r="KIV47" s="23"/>
      <c r="KIW47" s="23"/>
      <c r="KIX47" s="23"/>
      <c r="KIY47" s="23"/>
      <c r="KIZ47" s="23"/>
      <c r="KJA47" s="23"/>
      <c r="KJB47" s="23"/>
      <c r="KJC47" s="23"/>
      <c r="KJD47" s="23"/>
      <c r="KJE47" s="23"/>
      <c r="KJF47" s="23"/>
      <c r="KJG47" s="23"/>
      <c r="KJH47" s="23"/>
      <c r="KJI47" s="23"/>
      <c r="KJJ47" s="23"/>
      <c r="KJK47" s="23"/>
      <c r="KJL47" s="23"/>
      <c r="KJM47" s="23"/>
      <c r="KJN47" s="23"/>
      <c r="KJO47" s="23"/>
      <c r="KJP47" s="23"/>
      <c r="KJQ47" s="23"/>
      <c r="KJR47" s="23"/>
      <c r="KJS47" s="23"/>
      <c r="KJT47" s="23"/>
      <c r="KJU47" s="23"/>
      <c r="KJV47" s="23"/>
      <c r="KJW47" s="23"/>
      <c r="KJX47" s="23"/>
      <c r="KJY47" s="23"/>
      <c r="KJZ47" s="23"/>
      <c r="KKA47" s="23"/>
      <c r="KKB47" s="23"/>
      <c r="KKC47" s="23"/>
      <c r="KKD47" s="23"/>
      <c r="KKE47" s="23"/>
      <c r="KKF47" s="23"/>
      <c r="KKG47" s="23"/>
      <c r="KKH47" s="23"/>
      <c r="KKI47" s="23"/>
      <c r="KKJ47" s="23"/>
      <c r="KKK47" s="23"/>
      <c r="KKL47" s="23"/>
      <c r="KKM47" s="23"/>
      <c r="KKN47" s="23"/>
      <c r="KKO47" s="23"/>
      <c r="KKP47" s="23"/>
      <c r="KKQ47" s="23"/>
      <c r="KKR47" s="23"/>
      <c r="KKS47" s="23"/>
      <c r="KKT47" s="23"/>
      <c r="KKU47" s="23"/>
      <c r="KKV47" s="23"/>
      <c r="KKW47" s="23"/>
      <c r="KKX47" s="23"/>
      <c r="KKY47" s="23"/>
      <c r="KKZ47" s="23"/>
      <c r="KLA47" s="23"/>
      <c r="KLB47" s="23"/>
      <c r="KLC47" s="23"/>
      <c r="KLD47" s="23"/>
      <c r="KLE47" s="23"/>
      <c r="KLF47" s="23"/>
      <c r="KLG47" s="23"/>
      <c r="KLH47" s="23"/>
      <c r="KLI47" s="23"/>
      <c r="KLJ47" s="23"/>
      <c r="KLK47" s="23"/>
      <c r="KLL47" s="23"/>
      <c r="KLM47" s="23"/>
      <c r="KLN47" s="23"/>
      <c r="KLO47" s="23"/>
      <c r="KLP47" s="23"/>
      <c r="KLQ47" s="23"/>
      <c r="KLR47" s="23"/>
      <c r="KLS47" s="23"/>
      <c r="KLT47" s="23"/>
      <c r="KLU47" s="23"/>
      <c r="KLV47" s="23"/>
      <c r="KLW47" s="23"/>
      <c r="KLX47" s="23"/>
      <c r="KLY47" s="23"/>
      <c r="KLZ47" s="23"/>
      <c r="KMA47" s="23"/>
      <c r="KMB47" s="23"/>
      <c r="KMC47" s="23"/>
      <c r="KMD47" s="23"/>
      <c r="KME47" s="23"/>
      <c r="KMF47" s="23"/>
      <c r="KMG47" s="23"/>
      <c r="KMH47" s="23"/>
      <c r="KMI47" s="23"/>
      <c r="KMJ47" s="23"/>
      <c r="KMK47" s="23"/>
      <c r="KML47" s="23"/>
      <c r="KMM47" s="23"/>
      <c r="KMN47" s="23"/>
      <c r="KMO47" s="23"/>
      <c r="KMP47" s="23"/>
      <c r="KMQ47" s="23"/>
      <c r="KMR47" s="23"/>
      <c r="KMS47" s="23"/>
      <c r="KMT47" s="23"/>
      <c r="KMU47" s="23"/>
      <c r="KMV47" s="23"/>
      <c r="KMW47" s="23"/>
      <c r="KMX47" s="23"/>
      <c r="KMY47" s="23"/>
      <c r="KMZ47" s="23"/>
      <c r="KNA47" s="23"/>
      <c r="KNB47" s="23"/>
      <c r="KNC47" s="23"/>
      <c r="KND47" s="23"/>
      <c r="KNE47" s="23"/>
      <c r="KNF47" s="23"/>
      <c r="KNG47" s="23"/>
      <c r="KNH47" s="23"/>
      <c r="KNI47" s="23"/>
      <c r="KNJ47" s="23"/>
      <c r="KNK47" s="23"/>
      <c r="KNL47" s="23"/>
      <c r="KNM47" s="23"/>
      <c r="KNN47" s="23"/>
      <c r="KNO47" s="23"/>
      <c r="KNP47" s="23"/>
      <c r="KNQ47" s="23"/>
      <c r="KNR47" s="23"/>
      <c r="KNS47" s="23"/>
      <c r="KNT47" s="23"/>
      <c r="KNU47" s="23"/>
      <c r="KNV47" s="23"/>
      <c r="KNW47" s="23"/>
      <c r="KNX47" s="23"/>
      <c r="KNY47" s="23"/>
      <c r="KNZ47" s="23"/>
      <c r="KOA47" s="23"/>
      <c r="KOB47" s="23"/>
      <c r="KOC47" s="23"/>
      <c r="KOD47" s="23"/>
      <c r="KOE47" s="23"/>
      <c r="KOF47" s="23"/>
      <c r="KOG47" s="23"/>
      <c r="KOH47" s="23"/>
      <c r="KOI47" s="23"/>
      <c r="KOJ47" s="23"/>
      <c r="KOK47" s="23"/>
      <c r="KOL47" s="23"/>
      <c r="KOM47" s="23"/>
      <c r="KON47" s="23"/>
      <c r="KOO47" s="23"/>
      <c r="KOP47" s="23"/>
      <c r="KOQ47" s="23"/>
      <c r="KOR47" s="23"/>
      <c r="KOS47" s="23"/>
      <c r="KOT47" s="23"/>
      <c r="KOU47" s="23"/>
      <c r="KOV47" s="23"/>
      <c r="KOW47" s="23"/>
      <c r="KOX47" s="23"/>
      <c r="KOY47" s="23"/>
      <c r="KOZ47" s="23"/>
      <c r="KPA47" s="23"/>
      <c r="KPB47" s="23"/>
      <c r="KPC47" s="23"/>
      <c r="KPD47" s="23"/>
      <c r="KPE47" s="23"/>
      <c r="KPF47" s="23"/>
      <c r="KPG47" s="23"/>
      <c r="KPH47" s="23"/>
      <c r="KPI47" s="23"/>
      <c r="KPJ47" s="23"/>
      <c r="KPK47" s="23"/>
      <c r="KPL47" s="23"/>
      <c r="KPM47" s="23"/>
      <c r="KPN47" s="23"/>
      <c r="KPO47" s="23"/>
      <c r="KPP47" s="23"/>
      <c r="KPQ47" s="23"/>
      <c r="KPR47" s="23"/>
      <c r="KPS47" s="23"/>
      <c r="KPT47" s="23"/>
      <c r="KPU47" s="23"/>
      <c r="KPV47" s="23"/>
      <c r="KPW47" s="23"/>
      <c r="KPX47" s="23"/>
      <c r="KPY47" s="23"/>
      <c r="KPZ47" s="23"/>
      <c r="KQA47" s="23"/>
      <c r="KQB47" s="23"/>
      <c r="KQC47" s="23"/>
      <c r="KQD47" s="23"/>
      <c r="KQE47" s="23"/>
      <c r="KQF47" s="23"/>
      <c r="KQG47" s="23"/>
      <c r="KQH47" s="23"/>
      <c r="KQI47" s="23"/>
      <c r="KQJ47" s="23"/>
      <c r="KQK47" s="23"/>
      <c r="KQL47" s="23"/>
      <c r="KQM47" s="23"/>
      <c r="KQN47" s="23"/>
      <c r="KQO47" s="23"/>
      <c r="KQP47" s="23"/>
      <c r="KQQ47" s="23"/>
      <c r="KQR47" s="23"/>
      <c r="KQS47" s="23"/>
      <c r="KQT47" s="23"/>
      <c r="KQU47" s="23"/>
      <c r="KQV47" s="23"/>
      <c r="KQW47" s="23"/>
      <c r="KQX47" s="23"/>
      <c r="KQY47" s="23"/>
      <c r="KQZ47" s="23"/>
      <c r="KRA47" s="23"/>
      <c r="KRB47" s="23"/>
      <c r="KRC47" s="23"/>
      <c r="KRD47" s="23"/>
      <c r="KRE47" s="23"/>
      <c r="KRF47" s="23"/>
      <c r="KRG47" s="23"/>
      <c r="KRH47" s="23"/>
      <c r="KRI47" s="23"/>
      <c r="KRJ47" s="23"/>
      <c r="KRK47" s="23"/>
      <c r="KRL47" s="23"/>
      <c r="KRM47" s="23"/>
      <c r="KRN47" s="23"/>
      <c r="KRO47" s="23"/>
      <c r="KRP47" s="23"/>
      <c r="KRQ47" s="23"/>
      <c r="KRR47" s="23"/>
      <c r="KRS47" s="23"/>
      <c r="KRT47" s="23"/>
      <c r="KRU47" s="23"/>
      <c r="KRV47" s="23"/>
      <c r="KRW47" s="23"/>
      <c r="KRX47" s="23"/>
      <c r="KRY47" s="23"/>
      <c r="KRZ47" s="23"/>
      <c r="KSA47" s="23"/>
      <c r="KSB47" s="23"/>
      <c r="KSC47" s="23"/>
      <c r="KSD47" s="23"/>
      <c r="KSE47" s="23"/>
      <c r="KSF47" s="23"/>
      <c r="KSG47" s="23"/>
      <c r="KSH47" s="23"/>
      <c r="KSI47" s="23"/>
      <c r="KSJ47" s="23"/>
      <c r="KSK47" s="23"/>
      <c r="KSL47" s="23"/>
      <c r="KSM47" s="23"/>
      <c r="KSN47" s="23"/>
      <c r="KSO47" s="23"/>
      <c r="KSP47" s="23"/>
      <c r="KSQ47" s="23"/>
      <c r="KSR47" s="23"/>
      <c r="KSS47" s="23"/>
      <c r="KST47" s="23"/>
      <c r="KSU47" s="23"/>
      <c r="KSV47" s="23"/>
      <c r="KSW47" s="23"/>
      <c r="KSX47" s="23"/>
      <c r="KSY47" s="23"/>
      <c r="KSZ47" s="23"/>
      <c r="KTA47" s="23"/>
      <c r="KTB47" s="23"/>
      <c r="KTC47" s="23"/>
      <c r="KTD47" s="23"/>
      <c r="KTE47" s="23"/>
      <c r="KTF47" s="23"/>
      <c r="KTG47" s="23"/>
      <c r="KTH47" s="23"/>
      <c r="KTI47" s="23"/>
      <c r="KTJ47" s="23"/>
      <c r="KTK47" s="23"/>
      <c r="KTL47" s="23"/>
      <c r="KTM47" s="23"/>
      <c r="KTN47" s="23"/>
      <c r="KTO47" s="23"/>
      <c r="KTP47" s="23"/>
      <c r="KTQ47" s="23"/>
      <c r="KTR47" s="23"/>
      <c r="KTS47" s="23"/>
      <c r="KTT47" s="23"/>
      <c r="KTU47" s="23"/>
      <c r="KTV47" s="23"/>
      <c r="KTW47" s="23"/>
      <c r="KTX47" s="23"/>
      <c r="KTY47" s="23"/>
      <c r="KTZ47" s="23"/>
      <c r="KUA47" s="23"/>
      <c r="KUB47" s="23"/>
      <c r="KUC47" s="23"/>
      <c r="KUD47" s="23"/>
      <c r="KUE47" s="23"/>
      <c r="KUF47" s="23"/>
      <c r="KUG47" s="23"/>
      <c r="KUH47" s="23"/>
      <c r="KUI47" s="23"/>
      <c r="KUJ47" s="23"/>
      <c r="KUK47" s="23"/>
      <c r="KUL47" s="23"/>
      <c r="KUM47" s="23"/>
      <c r="KUN47" s="23"/>
      <c r="KUO47" s="23"/>
      <c r="KUP47" s="23"/>
      <c r="KUQ47" s="23"/>
      <c r="KUR47" s="23"/>
      <c r="KUS47" s="23"/>
      <c r="KUT47" s="23"/>
      <c r="KUU47" s="23"/>
      <c r="KUV47" s="23"/>
      <c r="KUW47" s="23"/>
      <c r="KUX47" s="23"/>
      <c r="KUY47" s="23"/>
      <c r="KUZ47" s="23"/>
      <c r="KVA47" s="23"/>
      <c r="KVB47" s="23"/>
      <c r="KVC47" s="23"/>
      <c r="KVD47" s="23"/>
      <c r="KVE47" s="23"/>
      <c r="KVF47" s="23"/>
      <c r="KVG47" s="23"/>
      <c r="KVH47" s="23"/>
      <c r="KVI47" s="23"/>
      <c r="KVJ47" s="23"/>
      <c r="KVK47" s="23"/>
      <c r="KVL47" s="23"/>
      <c r="KVM47" s="23"/>
      <c r="KVN47" s="23"/>
      <c r="KVO47" s="23"/>
      <c r="KVP47" s="23"/>
      <c r="KVQ47" s="23"/>
      <c r="KVR47" s="23"/>
      <c r="KVS47" s="23"/>
      <c r="KVT47" s="23"/>
      <c r="KVU47" s="23"/>
      <c r="KVV47" s="23"/>
      <c r="KVW47" s="23"/>
      <c r="KVX47" s="23"/>
      <c r="KVY47" s="23"/>
      <c r="KVZ47" s="23"/>
      <c r="KWA47" s="23"/>
      <c r="KWB47" s="23"/>
      <c r="KWC47" s="23"/>
      <c r="KWD47" s="23"/>
      <c r="KWE47" s="23"/>
      <c r="KWF47" s="23"/>
      <c r="KWG47" s="23"/>
      <c r="KWH47" s="23"/>
      <c r="KWI47" s="23"/>
      <c r="KWJ47" s="23"/>
      <c r="KWK47" s="23"/>
      <c r="KWL47" s="23"/>
      <c r="KWM47" s="23"/>
      <c r="KWN47" s="23"/>
      <c r="KWO47" s="23"/>
      <c r="KWP47" s="23"/>
      <c r="KWQ47" s="23"/>
      <c r="KWR47" s="23"/>
      <c r="KWS47" s="23"/>
      <c r="KWT47" s="23"/>
      <c r="KWU47" s="23"/>
      <c r="KWV47" s="23"/>
      <c r="KWW47" s="23"/>
      <c r="KWX47" s="23"/>
      <c r="KWY47" s="23"/>
      <c r="KWZ47" s="23"/>
      <c r="KXA47" s="23"/>
      <c r="KXB47" s="23"/>
      <c r="KXC47" s="23"/>
      <c r="KXD47" s="23"/>
      <c r="KXE47" s="23"/>
      <c r="KXF47" s="23"/>
      <c r="KXG47" s="23"/>
      <c r="KXH47" s="23"/>
      <c r="KXI47" s="23"/>
      <c r="KXJ47" s="23"/>
      <c r="KXK47" s="23"/>
      <c r="KXL47" s="23"/>
      <c r="KXM47" s="23"/>
      <c r="KXN47" s="23"/>
      <c r="KXO47" s="23"/>
      <c r="KXP47" s="23"/>
      <c r="KXQ47" s="23"/>
      <c r="KXR47" s="23"/>
      <c r="KXS47" s="23"/>
      <c r="KXT47" s="23"/>
      <c r="KXU47" s="23"/>
      <c r="KXV47" s="23"/>
      <c r="KXW47" s="23"/>
      <c r="KXX47" s="23"/>
      <c r="KXY47" s="23"/>
      <c r="KXZ47" s="23"/>
      <c r="KYA47" s="23"/>
      <c r="KYB47" s="23"/>
      <c r="KYC47" s="23"/>
      <c r="KYD47" s="23"/>
      <c r="KYE47" s="23"/>
      <c r="KYF47" s="23"/>
      <c r="KYG47" s="23"/>
      <c r="KYH47" s="23"/>
      <c r="KYI47" s="23"/>
      <c r="KYJ47" s="23"/>
      <c r="KYK47" s="23"/>
      <c r="KYL47" s="23"/>
      <c r="KYM47" s="23"/>
      <c r="KYN47" s="23"/>
      <c r="KYO47" s="23"/>
      <c r="KYP47" s="23"/>
      <c r="KYQ47" s="23"/>
      <c r="KYR47" s="23"/>
      <c r="KYS47" s="23"/>
      <c r="KYT47" s="23"/>
      <c r="KYU47" s="23"/>
      <c r="KYV47" s="23"/>
      <c r="KYW47" s="23"/>
      <c r="KYX47" s="23"/>
      <c r="KYY47" s="23"/>
      <c r="KYZ47" s="23"/>
      <c r="KZA47" s="23"/>
      <c r="KZB47" s="23"/>
      <c r="KZC47" s="23"/>
      <c r="KZD47" s="23"/>
      <c r="KZE47" s="23"/>
      <c r="KZF47" s="23"/>
      <c r="KZG47" s="23"/>
      <c r="KZH47" s="23"/>
      <c r="KZI47" s="23"/>
      <c r="KZJ47" s="23"/>
      <c r="KZK47" s="23"/>
      <c r="KZL47" s="23"/>
      <c r="KZM47" s="23"/>
      <c r="KZN47" s="23"/>
      <c r="KZO47" s="23"/>
      <c r="KZP47" s="23"/>
      <c r="KZQ47" s="23"/>
      <c r="KZR47" s="23"/>
      <c r="KZS47" s="23"/>
      <c r="KZT47" s="23"/>
      <c r="KZU47" s="23"/>
      <c r="KZV47" s="23"/>
      <c r="KZW47" s="23"/>
      <c r="KZX47" s="23"/>
      <c r="KZY47" s="23"/>
      <c r="KZZ47" s="23"/>
      <c r="LAA47" s="23"/>
      <c r="LAB47" s="23"/>
      <c r="LAC47" s="23"/>
      <c r="LAD47" s="23"/>
      <c r="LAE47" s="23"/>
      <c r="LAF47" s="23"/>
      <c r="LAG47" s="23"/>
      <c r="LAH47" s="23"/>
      <c r="LAI47" s="23"/>
      <c r="LAJ47" s="23"/>
      <c r="LAK47" s="23"/>
      <c r="LAL47" s="23"/>
      <c r="LAM47" s="23"/>
      <c r="LAN47" s="23"/>
      <c r="LAO47" s="23"/>
      <c r="LAP47" s="23"/>
      <c r="LAQ47" s="23"/>
      <c r="LAR47" s="23"/>
      <c r="LAS47" s="23"/>
      <c r="LAT47" s="23"/>
      <c r="LAU47" s="23"/>
      <c r="LAV47" s="23"/>
      <c r="LAW47" s="23"/>
      <c r="LAX47" s="23"/>
      <c r="LAY47" s="23"/>
      <c r="LAZ47" s="23"/>
      <c r="LBA47" s="23"/>
      <c r="LBB47" s="23"/>
      <c r="LBC47" s="23"/>
      <c r="LBD47" s="23"/>
      <c r="LBE47" s="23"/>
      <c r="LBF47" s="23"/>
      <c r="LBG47" s="23"/>
      <c r="LBH47" s="23"/>
      <c r="LBI47" s="23"/>
      <c r="LBJ47" s="23"/>
      <c r="LBK47" s="23"/>
      <c r="LBL47" s="23"/>
      <c r="LBM47" s="23"/>
      <c r="LBN47" s="23"/>
      <c r="LBO47" s="23"/>
      <c r="LBP47" s="23"/>
      <c r="LBQ47" s="23"/>
      <c r="LBR47" s="23"/>
      <c r="LBS47" s="23"/>
      <c r="LBT47" s="23"/>
      <c r="LBU47" s="23"/>
      <c r="LBV47" s="23"/>
      <c r="LBW47" s="23"/>
      <c r="LBX47" s="23"/>
      <c r="LBY47" s="23"/>
      <c r="LBZ47" s="23"/>
      <c r="LCA47" s="23"/>
      <c r="LCB47" s="23"/>
      <c r="LCC47" s="23"/>
      <c r="LCD47" s="23"/>
      <c r="LCE47" s="23"/>
      <c r="LCF47" s="23"/>
      <c r="LCG47" s="23"/>
      <c r="LCH47" s="23"/>
      <c r="LCI47" s="23"/>
      <c r="LCJ47" s="23"/>
      <c r="LCK47" s="23"/>
      <c r="LCL47" s="23"/>
      <c r="LCM47" s="23"/>
      <c r="LCN47" s="23"/>
      <c r="LCO47" s="23"/>
      <c r="LCP47" s="23"/>
      <c r="LCQ47" s="23"/>
      <c r="LCR47" s="23"/>
      <c r="LCS47" s="23"/>
      <c r="LCT47" s="23"/>
      <c r="LCU47" s="23"/>
      <c r="LCV47" s="23"/>
      <c r="LCW47" s="23"/>
      <c r="LCX47" s="23"/>
      <c r="LCY47" s="23"/>
      <c r="LCZ47" s="23"/>
      <c r="LDA47" s="23"/>
      <c r="LDB47" s="23"/>
      <c r="LDC47" s="23"/>
      <c r="LDD47" s="23"/>
      <c r="LDE47" s="23"/>
      <c r="LDF47" s="23"/>
      <c r="LDG47" s="23"/>
      <c r="LDH47" s="23"/>
      <c r="LDI47" s="23"/>
      <c r="LDJ47" s="23"/>
      <c r="LDK47" s="23"/>
      <c r="LDL47" s="23"/>
      <c r="LDM47" s="23"/>
      <c r="LDN47" s="23"/>
      <c r="LDO47" s="23"/>
      <c r="LDP47" s="23"/>
      <c r="LDQ47" s="23"/>
      <c r="LDR47" s="23"/>
      <c r="LDS47" s="23"/>
      <c r="LDT47" s="23"/>
      <c r="LDU47" s="23"/>
      <c r="LDV47" s="23"/>
      <c r="LDW47" s="23"/>
      <c r="LDX47" s="23"/>
      <c r="LDY47" s="23"/>
      <c r="LDZ47" s="23"/>
      <c r="LEA47" s="23"/>
      <c r="LEB47" s="23"/>
      <c r="LEC47" s="23"/>
      <c r="LED47" s="23"/>
      <c r="LEE47" s="23"/>
      <c r="LEF47" s="23"/>
      <c r="LEG47" s="23"/>
      <c r="LEH47" s="23"/>
      <c r="LEI47" s="23"/>
      <c r="LEJ47" s="23"/>
      <c r="LEK47" s="23"/>
      <c r="LEL47" s="23"/>
      <c r="LEM47" s="23"/>
      <c r="LEN47" s="23"/>
      <c r="LEO47" s="23"/>
      <c r="LEP47" s="23"/>
      <c r="LEQ47" s="23"/>
      <c r="LER47" s="23"/>
      <c r="LES47" s="23"/>
      <c r="LET47" s="23"/>
      <c r="LEU47" s="23"/>
      <c r="LEV47" s="23"/>
      <c r="LEW47" s="23"/>
      <c r="LEX47" s="23"/>
      <c r="LEY47" s="23"/>
      <c r="LEZ47" s="23"/>
      <c r="LFA47" s="23"/>
      <c r="LFB47" s="23"/>
      <c r="LFC47" s="23"/>
      <c r="LFD47" s="23"/>
      <c r="LFE47" s="23"/>
      <c r="LFF47" s="23"/>
      <c r="LFG47" s="23"/>
      <c r="LFH47" s="23"/>
      <c r="LFI47" s="23"/>
      <c r="LFJ47" s="23"/>
      <c r="LFK47" s="23"/>
      <c r="LFL47" s="23"/>
      <c r="LFM47" s="23"/>
      <c r="LFN47" s="23"/>
      <c r="LFO47" s="23"/>
      <c r="LFP47" s="23"/>
      <c r="LFQ47" s="23"/>
      <c r="LFR47" s="23"/>
      <c r="LFS47" s="23"/>
      <c r="LFT47" s="23"/>
      <c r="LFU47" s="23"/>
      <c r="LFV47" s="23"/>
      <c r="LFW47" s="23"/>
      <c r="LFX47" s="23"/>
      <c r="LFY47" s="23"/>
      <c r="LFZ47" s="23"/>
      <c r="LGA47" s="23"/>
      <c r="LGB47" s="23"/>
      <c r="LGC47" s="23"/>
      <c r="LGD47" s="23"/>
      <c r="LGE47" s="23"/>
      <c r="LGF47" s="23"/>
      <c r="LGG47" s="23"/>
      <c r="LGH47" s="23"/>
      <c r="LGI47" s="23"/>
      <c r="LGJ47" s="23"/>
      <c r="LGK47" s="23"/>
      <c r="LGL47" s="23"/>
      <c r="LGM47" s="23"/>
      <c r="LGN47" s="23"/>
      <c r="LGO47" s="23"/>
      <c r="LGP47" s="23"/>
      <c r="LGQ47" s="23"/>
      <c r="LGR47" s="23"/>
      <c r="LGS47" s="23"/>
      <c r="LGT47" s="23"/>
      <c r="LGU47" s="23"/>
      <c r="LGV47" s="23"/>
      <c r="LGW47" s="23"/>
      <c r="LGX47" s="23"/>
      <c r="LGY47" s="23"/>
      <c r="LGZ47" s="23"/>
      <c r="LHA47" s="23"/>
      <c r="LHB47" s="23"/>
      <c r="LHC47" s="23"/>
      <c r="LHD47" s="23"/>
      <c r="LHE47" s="23"/>
      <c r="LHF47" s="23"/>
      <c r="LHG47" s="23"/>
      <c r="LHH47" s="23"/>
      <c r="LHI47" s="23"/>
      <c r="LHJ47" s="23"/>
      <c r="LHK47" s="23"/>
      <c r="LHL47" s="23"/>
      <c r="LHM47" s="23"/>
      <c r="LHN47" s="23"/>
      <c r="LHO47" s="23"/>
      <c r="LHP47" s="23"/>
      <c r="LHQ47" s="23"/>
      <c r="LHR47" s="23"/>
      <c r="LHS47" s="23"/>
      <c r="LHT47" s="23"/>
      <c r="LHU47" s="23"/>
      <c r="LHV47" s="23"/>
      <c r="LHW47" s="23"/>
      <c r="LHX47" s="23"/>
      <c r="LHY47" s="23"/>
      <c r="LHZ47" s="23"/>
      <c r="LIA47" s="23"/>
      <c r="LIB47" s="23"/>
      <c r="LIC47" s="23"/>
      <c r="LID47" s="23"/>
      <c r="LIE47" s="23"/>
      <c r="LIF47" s="23"/>
      <c r="LIG47" s="23"/>
      <c r="LIH47" s="23"/>
      <c r="LII47" s="23"/>
      <c r="LIJ47" s="23"/>
      <c r="LIK47" s="23"/>
      <c r="LIL47" s="23"/>
      <c r="LIM47" s="23"/>
      <c r="LIN47" s="23"/>
      <c r="LIO47" s="23"/>
      <c r="LIP47" s="23"/>
      <c r="LIQ47" s="23"/>
      <c r="LIR47" s="23"/>
      <c r="LIS47" s="23"/>
      <c r="LIT47" s="23"/>
      <c r="LIU47" s="23"/>
      <c r="LIV47" s="23"/>
      <c r="LIW47" s="23"/>
      <c r="LIX47" s="23"/>
      <c r="LIY47" s="23"/>
      <c r="LIZ47" s="23"/>
      <c r="LJA47" s="23"/>
      <c r="LJB47" s="23"/>
      <c r="LJC47" s="23"/>
      <c r="LJD47" s="23"/>
      <c r="LJE47" s="23"/>
      <c r="LJF47" s="23"/>
      <c r="LJG47" s="23"/>
      <c r="LJH47" s="23"/>
      <c r="LJI47" s="23"/>
      <c r="LJJ47" s="23"/>
      <c r="LJK47" s="23"/>
      <c r="LJL47" s="23"/>
      <c r="LJM47" s="23"/>
      <c r="LJN47" s="23"/>
      <c r="LJO47" s="23"/>
      <c r="LJP47" s="23"/>
      <c r="LJQ47" s="23"/>
      <c r="LJR47" s="23"/>
      <c r="LJS47" s="23"/>
      <c r="LJT47" s="23"/>
      <c r="LJU47" s="23"/>
      <c r="LJV47" s="23"/>
      <c r="LJW47" s="23"/>
      <c r="LJX47" s="23"/>
      <c r="LJY47" s="23"/>
      <c r="LJZ47" s="23"/>
      <c r="LKA47" s="23"/>
      <c r="LKB47" s="23"/>
      <c r="LKC47" s="23"/>
      <c r="LKD47" s="23"/>
      <c r="LKE47" s="23"/>
      <c r="LKF47" s="23"/>
      <c r="LKG47" s="23"/>
      <c r="LKH47" s="23"/>
      <c r="LKI47" s="23"/>
      <c r="LKJ47" s="23"/>
      <c r="LKK47" s="23"/>
      <c r="LKL47" s="23"/>
      <c r="LKM47" s="23"/>
      <c r="LKN47" s="23"/>
      <c r="LKO47" s="23"/>
      <c r="LKP47" s="23"/>
      <c r="LKQ47" s="23"/>
      <c r="LKR47" s="23"/>
      <c r="LKS47" s="23"/>
      <c r="LKT47" s="23"/>
      <c r="LKU47" s="23"/>
      <c r="LKV47" s="23"/>
      <c r="LKW47" s="23"/>
      <c r="LKX47" s="23"/>
      <c r="LKY47" s="23"/>
      <c r="LKZ47" s="23"/>
      <c r="LLA47" s="23"/>
      <c r="LLB47" s="23"/>
      <c r="LLC47" s="23"/>
      <c r="LLD47" s="23"/>
      <c r="LLE47" s="23"/>
      <c r="LLF47" s="23"/>
      <c r="LLG47" s="23"/>
      <c r="LLH47" s="23"/>
      <c r="LLI47" s="23"/>
      <c r="LLJ47" s="23"/>
      <c r="LLK47" s="23"/>
      <c r="LLL47" s="23"/>
      <c r="LLM47" s="23"/>
      <c r="LLN47" s="23"/>
      <c r="LLO47" s="23"/>
      <c r="LLP47" s="23"/>
      <c r="LLQ47" s="23"/>
      <c r="LLR47" s="23"/>
      <c r="LLS47" s="23"/>
      <c r="LLT47" s="23"/>
      <c r="LLU47" s="23"/>
      <c r="LLV47" s="23"/>
      <c r="LLW47" s="23"/>
      <c r="LLX47" s="23"/>
      <c r="LLY47" s="23"/>
      <c r="LLZ47" s="23"/>
      <c r="LMA47" s="23"/>
      <c r="LMB47" s="23"/>
      <c r="LMC47" s="23"/>
      <c r="LMD47" s="23"/>
      <c r="LME47" s="23"/>
      <c r="LMF47" s="23"/>
      <c r="LMG47" s="23"/>
      <c r="LMH47" s="23"/>
      <c r="LMI47" s="23"/>
      <c r="LMJ47" s="23"/>
      <c r="LMK47" s="23"/>
      <c r="LML47" s="23"/>
      <c r="LMM47" s="23"/>
      <c r="LMN47" s="23"/>
      <c r="LMO47" s="23"/>
      <c r="LMP47" s="23"/>
      <c r="LMQ47" s="23"/>
      <c r="LMR47" s="23"/>
      <c r="LMS47" s="23"/>
      <c r="LMT47" s="23"/>
      <c r="LMU47" s="23"/>
      <c r="LMV47" s="23"/>
      <c r="LMW47" s="23"/>
      <c r="LMX47" s="23"/>
      <c r="LMY47" s="23"/>
      <c r="LMZ47" s="23"/>
      <c r="LNA47" s="23"/>
      <c r="LNB47" s="23"/>
      <c r="LNC47" s="23"/>
      <c r="LND47" s="23"/>
      <c r="LNE47" s="23"/>
      <c r="LNF47" s="23"/>
      <c r="LNG47" s="23"/>
      <c r="LNH47" s="23"/>
      <c r="LNI47" s="23"/>
      <c r="LNJ47" s="23"/>
      <c r="LNK47" s="23"/>
      <c r="LNL47" s="23"/>
      <c r="LNM47" s="23"/>
      <c r="LNN47" s="23"/>
      <c r="LNO47" s="23"/>
      <c r="LNP47" s="23"/>
      <c r="LNQ47" s="23"/>
      <c r="LNR47" s="23"/>
      <c r="LNS47" s="23"/>
      <c r="LNT47" s="23"/>
      <c r="LNU47" s="23"/>
      <c r="LNV47" s="23"/>
      <c r="LNW47" s="23"/>
      <c r="LNX47" s="23"/>
      <c r="LNY47" s="23"/>
      <c r="LNZ47" s="23"/>
      <c r="LOA47" s="23"/>
      <c r="LOB47" s="23"/>
      <c r="LOC47" s="23"/>
      <c r="LOD47" s="23"/>
      <c r="LOE47" s="23"/>
      <c r="LOF47" s="23"/>
      <c r="LOG47" s="23"/>
      <c r="LOH47" s="23"/>
      <c r="LOI47" s="23"/>
      <c r="LOJ47" s="23"/>
      <c r="LOK47" s="23"/>
      <c r="LOL47" s="23"/>
      <c r="LOM47" s="23"/>
      <c r="LON47" s="23"/>
      <c r="LOO47" s="23"/>
      <c r="LOP47" s="23"/>
      <c r="LOQ47" s="23"/>
      <c r="LOR47" s="23"/>
      <c r="LOS47" s="23"/>
      <c r="LOT47" s="23"/>
      <c r="LOU47" s="23"/>
      <c r="LOV47" s="23"/>
      <c r="LOW47" s="23"/>
      <c r="LOX47" s="23"/>
      <c r="LOY47" s="23"/>
      <c r="LOZ47" s="23"/>
      <c r="LPA47" s="23"/>
      <c r="LPB47" s="23"/>
      <c r="LPC47" s="23"/>
      <c r="LPD47" s="23"/>
      <c r="LPE47" s="23"/>
      <c r="LPF47" s="23"/>
      <c r="LPG47" s="23"/>
      <c r="LPH47" s="23"/>
      <c r="LPI47" s="23"/>
      <c r="LPJ47" s="23"/>
      <c r="LPK47" s="23"/>
      <c r="LPL47" s="23"/>
      <c r="LPM47" s="23"/>
      <c r="LPN47" s="23"/>
      <c r="LPO47" s="23"/>
      <c r="LPP47" s="23"/>
      <c r="LPQ47" s="23"/>
      <c r="LPR47" s="23"/>
      <c r="LPS47" s="23"/>
      <c r="LPT47" s="23"/>
      <c r="LPU47" s="23"/>
      <c r="LPV47" s="23"/>
      <c r="LPW47" s="23"/>
      <c r="LPX47" s="23"/>
      <c r="LPY47" s="23"/>
      <c r="LPZ47" s="23"/>
      <c r="LQA47" s="23"/>
      <c r="LQB47" s="23"/>
      <c r="LQC47" s="23"/>
      <c r="LQD47" s="23"/>
      <c r="LQE47" s="23"/>
      <c r="LQF47" s="23"/>
      <c r="LQG47" s="23"/>
      <c r="LQH47" s="23"/>
      <c r="LQI47" s="23"/>
      <c r="LQJ47" s="23"/>
      <c r="LQK47" s="23"/>
      <c r="LQL47" s="23"/>
      <c r="LQM47" s="23"/>
      <c r="LQN47" s="23"/>
      <c r="LQO47" s="23"/>
      <c r="LQP47" s="23"/>
      <c r="LQQ47" s="23"/>
      <c r="LQR47" s="23"/>
      <c r="LQS47" s="23"/>
      <c r="LQT47" s="23"/>
      <c r="LQU47" s="23"/>
      <c r="LQV47" s="23"/>
      <c r="LQW47" s="23"/>
      <c r="LQX47" s="23"/>
      <c r="LQY47" s="23"/>
      <c r="LQZ47" s="23"/>
      <c r="LRA47" s="23"/>
      <c r="LRB47" s="23"/>
      <c r="LRC47" s="23"/>
      <c r="LRD47" s="23"/>
      <c r="LRE47" s="23"/>
      <c r="LRF47" s="23"/>
      <c r="LRG47" s="23"/>
      <c r="LRH47" s="23"/>
      <c r="LRI47" s="23"/>
      <c r="LRJ47" s="23"/>
      <c r="LRK47" s="23"/>
      <c r="LRL47" s="23"/>
      <c r="LRM47" s="23"/>
      <c r="LRN47" s="23"/>
      <c r="LRO47" s="23"/>
      <c r="LRP47" s="23"/>
      <c r="LRQ47" s="23"/>
      <c r="LRR47" s="23"/>
      <c r="LRS47" s="23"/>
      <c r="LRT47" s="23"/>
      <c r="LRU47" s="23"/>
      <c r="LRV47" s="23"/>
      <c r="LRW47" s="23"/>
      <c r="LRX47" s="23"/>
      <c r="LRY47" s="23"/>
      <c r="LRZ47" s="23"/>
      <c r="LSA47" s="23"/>
      <c r="LSB47" s="23"/>
      <c r="LSC47" s="23"/>
      <c r="LSD47" s="23"/>
      <c r="LSE47" s="23"/>
      <c r="LSF47" s="23"/>
      <c r="LSG47" s="23"/>
      <c r="LSH47" s="23"/>
      <c r="LSI47" s="23"/>
      <c r="LSJ47" s="23"/>
      <c r="LSK47" s="23"/>
      <c r="LSL47" s="23"/>
      <c r="LSM47" s="23"/>
      <c r="LSN47" s="23"/>
      <c r="LSO47" s="23"/>
      <c r="LSP47" s="23"/>
      <c r="LSQ47" s="23"/>
      <c r="LSR47" s="23"/>
      <c r="LSS47" s="23"/>
      <c r="LST47" s="23"/>
      <c r="LSU47" s="23"/>
      <c r="LSV47" s="23"/>
      <c r="LSW47" s="23"/>
      <c r="LSX47" s="23"/>
      <c r="LSY47" s="23"/>
      <c r="LSZ47" s="23"/>
      <c r="LTA47" s="23"/>
      <c r="LTB47" s="23"/>
      <c r="LTC47" s="23"/>
      <c r="LTD47" s="23"/>
      <c r="LTE47" s="23"/>
      <c r="LTF47" s="23"/>
      <c r="LTG47" s="23"/>
      <c r="LTH47" s="23"/>
      <c r="LTI47" s="23"/>
      <c r="LTJ47" s="23"/>
      <c r="LTK47" s="23"/>
      <c r="LTL47" s="23"/>
      <c r="LTM47" s="23"/>
      <c r="LTN47" s="23"/>
      <c r="LTO47" s="23"/>
      <c r="LTP47" s="23"/>
      <c r="LTQ47" s="23"/>
      <c r="LTR47" s="23"/>
      <c r="LTS47" s="23"/>
      <c r="LTT47" s="23"/>
      <c r="LTU47" s="23"/>
      <c r="LTV47" s="23"/>
      <c r="LTW47" s="23"/>
      <c r="LTX47" s="23"/>
      <c r="LTY47" s="23"/>
      <c r="LTZ47" s="23"/>
      <c r="LUA47" s="23"/>
      <c r="LUB47" s="23"/>
      <c r="LUC47" s="23"/>
      <c r="LUD47" s="23"/>
      <c r="LUE47" s="23"/>
      <c r="LUF47" s="23"/>
      <c r="LUG47" s="23"/>
      <c r="LUH47" s="23"/>
      <c r="LUI47" s="23"/>
      <c r="LUJ47" s="23"/>
      <c r="LUK47" s="23"/>
      <c r="LUL47" s="23"/>
      <c r="LUM47" s="23"/>
      <c r="LUN47" s="23"/>
      <c r="LUO47" s="23"/>
      <c r="LUP47" s="23"/>
      <c r="LUQ47" s="23"/>
      <c r="LUR47" s="23"/>
      <c r="LUS47" s="23"/>
      <c r="LUT47" s="23"/>
      <c r="LUU47" s="23"/>
      <c r="LUV47" s="23"/>
      <c r="LUW47" s="23"/>
      <c r="LUX47" s="23"/>
      <c r="LUY47" s="23"/>
      <c r="LUZ47" s="23"/>
      <c r="LVA47" s="23"/>
      <c r="LVB47" s="23"/>
      <c r="LVC47" s="23"/>
      <c r="LVD47" s="23"/>
      <c r="LVE47" s="23"/>
      <c r="LVF47" s="23"/>
      <c r="LVG47" s="23"/>
      <c r="LVH47" s="23"/>
      <c r="LVI47" s="23"/>
      <c r="LVJ47" s="23"/>
      <c r="LVK47" s="23"/>
      <c r="LVL47" s="23"/>
      <c r="LVM47" s="23"/>
      <c r="LVN47" s="23"/>
      <c r="LVO47" s="23"/>
      <c r="LVP47" s="23"/>
      <c r="LVQ47" s="23"/>
      <c r="LVR47" s="23"/>
      <c r="LVS47" s="23"/>
      <c r="LVT47" s="23"/>
      <c r="LVU47" s="23"/>
      <c r="LVV47" s="23"/>
      <c r="LVW47" s="23"/>
      <c r="LVX47" s="23"/>
      <c r="LVY47" s="23"/>
      <c r="LVZ47" s="23"/>
      <c r="LWA47" s="23"/>
      <c r="LWB47" s="23"/>
      <c r="LWC47" s="23"/>
      <c r="LWD47" s="23"/>
      <c r="LWE47" s="23"/>
      <c r="LWF47" s="23"/>
      <c r="LWG47" s="23"/>
      <c r="LWH47" s="23"/>
      <c r="LWI47" s="23"/>
      <c r="LWJ47" s="23"/>
      <c r="LWK47" s="23"/>
      <c r="LWL47" s="23"/>
      <c r="LWM47" s="23"/>
      <c r="LWN47" s="23"/>
      <c r="LWO47" s="23"/>
      <c r="LWP47" s="23"/>
      <c r="LWQ47" s="23"/>
      <c r="LWR47" s="23"/>
      <c r="LWS47" s="23"/>
      <c r="LWT47" s="23"/>
      <c r="LWU47" s="23"/>
      <c r="LWV47" s="23"/>
      <c r="LWW47" s="23"/>
      <c r="LWX47" s="23"/>
      <c r="LWY47" s="23"/>
      <c r="LWZ47" s="23"/>
      <c r="LXA47" s="23"/>
      <c r="LXB47" s="23"/>
      <c r="LXC47" s="23"/>
      <c r="LXD47" s="23"/>
      <c r="LXE47" s="23"/>
      <c r="LXF47" s="23"/>
      <c r="LXG47" s="23"/>
      <c r="LXH47" s="23"/>
      <c r="LXI47" s="23"/>
      <c r="LXJ47" s="23"/>
      <c r="LXK47" s="23"/>
      <c r="LXL47" s="23"/>
      <c r="LXM47" s="23"/>
      <c r="LXN47" s="23"/>
      <c r="LXO47" s="23"/>
      <c r="LXP47" s="23"/>
      <c r="LXQ47" s="23"/>
      <c r="LXR47" s="23"/>
      <c r="LXS47" s="23"/>
      <c r="LXT47" s="23"/>
      <c r="LXU47" s="23"/>
      <c r="LXV47" s="23"/>
      <c r="LXW47" s="23"/>
      <c r="LXX47" s="23"/>
      <c r="LXY47" s="23"/>
      <c r="LXZ47" s="23"/>
      <c r="LYA47" s="23"/>
      <c r="LYB47" s="23"/>
      <c r="LYC47" s="23"/>
      <c r="LYD47" s="23"/>
      <c r="LYE47" s="23"/>
      <c r="LYF47" s="23"/>
      <c r="LYG47" s="23"/>
      <c r="LYH47" s="23"/>
      <c r="LYI47" s="23"/>
      <c r="LYJ47" s="23"/>
      <c r="LYK47" s="23"/>
      <c r="LYL47" s="23"/>
      <c r="LYM47" s="23"/>
      <c r="LYN47" s="23"/>
      <c r="LYO47" s="23"/>
      <c r="LYP47" s="23"/>
      <c r="LYQ47" s="23"/>
      <c r="LYR47" s="23"/>
      <c r="LYS47" s="23"/>
      <c r="LYT47" s="23"/>
      <c r="LYU47" s="23"/>
      <c r="LYV47" s="23"/>
      <c r="LYW47" s="23"/>
      <c r="LYX47" s="23"/>
      <c r="LYY47" s="23"/>
      <c r="LYZ47" s="23"/>
      <c r="LZA47" s="23"/>
      <c r="LZB47" s="23"/>
      <c r="LZC47" s="23"/>
      <c r="LZD47" s="23"/>
      <c r="LZE47" s="23"/>
      <c r="LZF47" s="23"/>
      <c r="LZG47" s="23"/>
      <c r="LZH47" s="23"/>
      <c r="LZI47" s="23"/>
      <c r="LZJ47" s="23"/>
      <c r="LZK47" s="23"/>
      <c r="LZL47" s="23"/>
      <c r="LZM47" s="23"/>
      <c r="LZN47" s="23"/>
      <c r="LZO47" s="23"/>
      <c r="LZP47" s="23"/>
      <c r="LZQ47" s="23"/>
      <c r="LZR47" s="23"/>
      <c r="LZS47" s="23"/>
      <c r="LZT47" s="23"/>
      <c r="LZU47" s="23"/>
      <c r="LZV47" s="23"/>
      <c r="LZW47" s="23"/>
      <c r="LZX47" s="23"/>
      <c r="LZY47" s="23"/>
      <c r="LZZ47" s="23"/>
      <c r="MAA47" s="23"/>
      <c r="MAB47" s="23"/>
      <c r="MAC47" s="23"/>
      <c r="MAD47" s="23"/>
      <c r="MAE47" s="23"/>
      <c r="MAF47" s="23"/>
      <c r="MAG47" s="23"/>
      <c r="MAH47" s="23"/>
      <c r="MAI47" s="23"/>
      <c r="MAJ47" s="23"/>
      <c r="MAK47" s="23"/>
      <c r="MAL47" s="23"/>
      <c r="MAM47" s="23"/>
      <c r="MAN47" s="23"/>
      <c r="MAO47" s="23"/>
      <c r="MAP47" s="23"/>
      <c r="MAQ47" s="23"/>
      <c r="MAR47" s="23"/>
      <c r="MAS47" s="23"/>
      <c r="MAT47" s="23"/>
      <c r="MAU47" s="23"/>
      <c r="MAV47" s="23"/>
      <c r="MAW47" s="23"/>
      <c r="MAX47" s="23"/>
      <c r="MAY47" s="23"/>
      <c r="MAZ47" s="23"/>
      <c r="MBA47" s="23"/>
      <c r="MBB47" s="23"/>
      <c r="MBC47" s="23"/>
      <c r="MBD47" s="23"/>
      <c r="MBE47" s="23"/>
      <c r="MBF47" s="23"/>
      <c r="MBG47" s="23"/>
      <c r="MBH47" s="23"/>
      <c r="MBI47" s="23"/>
      <c r="MBJ47" s="23"/>
      <c r="MBK47" s="23"/>
      <c r="MBL47" s="23"/>
      <c r="MBM47" s="23"/>
      <c r="MBN47" s="23"/>
      <c r="MBO47" s="23"/>
      <c r="MBP47" s="23"/>
      <c r="MBQ47" s="23"/>
      <c r="MBR47" s="23"/>
      <c r="MBS47" s="23"/>
      <c r="MBT47" s="23"/>
      <c r="MBU47" s="23"/>
      <c r="MBV47" s="23"/>
      <c r="MBW47" s="23"/>
      <c r="MBX47" s="23"/>
      <c r="MBY47" s="23"/>
      <c r="MBZ47" s="23"/>
      <c r="MCA47" s="23"/>
      <c r="MCB47" s="23"/>
      <c r="MCC47" s="23"/>
      <c r="MCD47" s="23"/>
      <c r="MCE47" s="23"/>
      <c r="MCF47" s="23"/>
      <c r="MCG47" s="23"/>
      <c r="MCH47" s="23"/>
      <c r="MCI47" s="23"/>
      <c r="MCJ47" s="23"/>
      <c r="MCK47" s="23"/>
      <c r="MCL47" s="23"/>
      <c r="MCM47" s="23"/>
      <c r="MCN47" s="23"/>
      <c r="MCO47" s="23"/>
      <c r="MCP47" s="23"/>
      <c r="MCQ47" s="23"/>
      <c r="MCR47" s="23"/>
      <c r="MCS47" s="23"/>
      <c r="MCT47" s="23"/>
      <c r="MCU47" s="23"/>
      <c r="MCV47" s="23"/>
      <c r="MCW47" s="23"/>
      <c r="MCX47" s="23"/>
      <c r="MCY47" s="23"/>
      <c r="MCZ47" s="23"/>
      <c r="MDA47" s="23"/>
      <c r="MDB47" s="23"/>
      <c r="MDC47" s="23"/>
      <c r="MDD47" s="23"/>
      <c r="MDE47" s="23"/>
      <c r="MDF47" s="23"/>
      <c r="MDG47" s="23"/>
      <c r="MDH47" s="23"/>
      <c r="MDI47" s="23"/>
      <c r="MDJ47" s="23"/>
      <c r="MDK47" s="23"/>
      <c r="MDL47" s="23"/>
      <c r="MDM47" s="23"/>
      <c r="MDN47" s="23"/>
      <c r="MDO47" s="23"/>
      <c r="MDP47" s="23"/>
      <c r="MDQ47" s="23"/>
      <c r="MDR47" s="23"/>
      <c r="MDS47" s="23"/>
      <c r="MDT47" s="23"/>
      <c r="MDU47" s="23"/>
      <c r="MDV47" s="23"/>
      <c r="MDW47" s="23"/>
      <c r="MDX47" s="23"/>
      <c r="MDY47" s="23"/>
      <c r="MDZ47" s="23"/>
      <c r="MEA47" s="23"/>
      <c r="MEB47" s="23"/>
      <c r="MEC47" s="23"/>
      <c r="MED47" s="23"/>
      <c r="MEE47" s="23"/>
      <c r="MEF47" s="23"/>
      <c r="MEG47" s="23"/>
      <c r="MEH47" s="23"/>
      <c r="MEI47" s="23"/>
      <c r="MEJ47" s="23"/>
      <c r="MEK47" s="23"/>
      <c r="MEL47" s="23"/>
      <c r="MEM47" s="23"/>
      <c r="MEN47" s="23"/>
      <c r="MEO47" s="23"/>
      <c r="MEP47" s="23"/>
      <c r="MEQ47" s="23"/>
      <c r="MER47" s="23"/>
      <c r="MES47" s="23"/>
      <c r="MET47" s="23"/>
      <c r="MEU47" s="23"/>
      <c r="MEV47" s="23"/>
      <c r="MEW47" s="23"/>
      <c r="MEX47" s="23"/>
      <c r="MEY47" s="23"/>
      <c r="MEZ47" s="23"/>
      <c r="MFA47" s="23"/>
      <c r="MFB47" s="23"/>
      <c r="MFC47" s="23"/>
      <c r="MFD47" s="23"/>
      <c r="MFE47" s="23"/>
      <c r="MFF47" s="23"/>
      <c r="MFG47" s="23"/>
      <c r="MFH47" s="23"/>
      <c r="MFI47" s="23"/>
      <c r="MFJ47" s="23"/>
      <c r="MFK47" s="23"/>
      <c r="MFL47" s="23"/>
      <c r="MFM47" s="23"/>
      <c r="MFN47" s="23"/>
      <c r="MFO47" s="23"/>
      <c r="MFP47" s="23"/>
      <c r="MFQ47" s="23"/>
      <c r="MFR47" s="23"/>
      <c r="MFS47" s="23"/>
      <c r="MFT47" s="23"/>
      <c r="MFU47" s="23"/>
      <c r="MFV47" s="23"/>
      <c r="MFW47" s="23"/>
      <c r="MFX47" s="23"/>
      <c r="MFY47" s="23"/>
      <c r="MFZ47" s="23"/>
      <c r="MGA47" s="23"/>
      <c r="MGB47" s="23"/>
      <c r="MGC47" s="23"/>
      <c r="MGD47" s="23"/>
      <c r="MGE47" s="23"/>
      <c r="MGF47" s="23"/>
      <c r="MGG47" s="23"/>
      <c r="MGH47" s="23"/>
      <c r="MGI47" s="23"/>
      <c r="MGJ47" s="23"/>
      <c r="MGK47" s="23"/>
      <c r="MGL47" s="23"/>
      <c r="MGM47" s="23"/>
      <c r="MGN47" s="23"/>
      <c r="MGO47" s="23"/>
      <c r="MGP47" s="23"/>
      <c r="MGQ47" s="23"/>
      <c r="MGR47" s="23"/>
      <c r="MGS47" s="23"/>
      <c r="MGT47" s="23"/>
      <c r="MGU47" s="23"/>
      <c r="MGV47" s="23"/>
      <c r="MGW47" s="23"/>
      <c r="MGX47" s="23"/>
      <c r="MGY47" s="23"/>
      <c r="MGZ47" s="23"/>
      <c r="MHA47" s="23"/>
      <c r="MHB47" s="23"/>
      <c r="MHC47" s="23"/>
      <c r="MHD47" s="23"/>
      <c r="MHE47" s="23"/>
      <c r="MHF47" s="23"/>
      <c r="MHG47" s="23"/>
      <c r="MHH47" s="23"/>
      <c r="MHI47" s="23"/>
      <c r="MHJ47" s="23"/>
      <c r="MHK47" s="23"/>
      <c r="MHL47" s="23"/>
      <c r="MHM47" s="23"/>
      <c r="MHN47" s="23"/>
      <c r="MHO47" s="23"/>
      <c r="MHP47" s="23"/>
      <c r="MHQ47" s="23"/>
      <c r="MHR47" s="23"/>
      <c r="MHS47" s="23"/>
      <c r="MHT47" s="23"/>
      <c r="MHU47" s="23"/>
      <c r="MHV47" s="23"/>
      <c r="MHW47" s="23"/>
      <c r="MHX47" s="23"/>
      <c r="MHY47" s="23"/>
      <c r="MHZ47" s="23"/>
      <c r="MIA47" s="23"/>
      <c r="MIB47" s="23"/>
      <c r="MIC47" s="23"/>
      <c r="MID47" s="23"/>
      <c r="MIE47" s="23"/>
      <c r="MIF47" s="23"/>
      <c r="MIG47" s="23"/>
      <c r="MIH47" s="23"/>
      <c r="MII47" s="23"/>
      <c r="MIJ47" s="23"/>
      <c r="MIK47" s="23"/>
      <c r="MIL47" s="23"/>
      <c r="MIM47" s="23"/>
      <c r="MIN47" s="23"/>
      <c r="MIO47" s="23"/>
      <c r="MIP47" s="23"/>
      <c r="MIQ47" s="23"/>
      <c r="MIR47" s="23"/>
      <c r="MIS47" s="23"/>
      <c r="MIT47" s="23"/>
      <c r="MIU47" s="23"/>
      <c r="MIV47" s="23"/>
      <c r="MIW47" s="23"/>
      <c r="MIX47" s="23"/>
      <c r="MIY47" s="23"/>
      <c r="MIZ47" s="23"/>
      <c r="MJA47" s="23"/>
      <c r="MJB47" s="23"/>
      <c r="MJC47" s="23"/>
      <c r="MJD47" s="23"/>
      <c r="MJE47" s="23"/>
      <c r="MJF47" s="23"/>
      <c r="MJG47" s="23"/>
      <c r="MJH47" s="23"/>
      <c r="MJI47" s="23"/>
      <c r="MJJ47" s="23"/>
      <c r="MJK47" s="23"/>
      <c r="MJL47" s="23"/>
      <c r="MJM47" s="23"/>
      <c r="MJN47" s="23"/>
      <c r="MJO47" s="23"/>
      <c r="MJP47" s="23"/>
      <c r="MJQ47" s="23"/>
      <c r="MJR47" s="23"/>
      <c r="MJS47" s="23"/>
      <c r="MJT47" s="23"/>
      <c r="MJU47" s="23"/>
      <c r="MJV47" s="23"/>
      <c r="MJW47" s="23"/>
      <c r="MJX47" s="23"/>
      <c r="MJY47" s="23"/>
      <c r="MJZ47" s="23"/>
      <c r="MKA47" s="23"/>
      <c r="MKB47" s="23"/>
      <c r="MKC47" s="23"/>
      <c r="MKD47" s="23"/>
      <c r="MKE47" s="23"/>
      <c r="MKF47" s="23"/>
      <c r="MKG47" s="23"/>
      <c r="MKH47" s="23"/>
      <c r="MKI47" s="23"/>
      <c r="MKJ47" s="23"/>
      <c r="MKK47" s="23"/>
      <c r="MKL47" s="23"/>
      <c r="MKM47" s="23"/>
      <c r="MKN47" s="23"/>
      <c r="MKO47" s="23"/>
      <c r="MKP47" s="23"/>
      <c r="MKQ47" s="23"/>
      <c r="MKR47" s="23"/>
      <c r="MKS47" s="23"/>
      <c r="MKT47" s="23"/>
      <c r="MKU47" s="23"/>
      <c r="MKV47" s="23"/>
      <c r="MKW47" s="23"/>
      <c r="MKX47" s="23"/>
      <c r="MKY47" s="23"/>
      <c r="MKZ47" s="23"/>
      <c r="MLA47" s="23"/>
      <c r="MLB47" s="23"/>
      <c r="MLC47" s="23"/>
      <c r="MLD47" s="23"/>
      <c r="MLE47" s="23"/>
      <c r="MLF47" s="23"/>
      <c r="MLG47" s="23"/>
      <c r="MLH47" s="23"/>
      <c r="MLI47" s="23"/>
      <c r="MLJ47" s="23"/>
      <c r="MLK47" s="23"/>
      <c r="MLL47" s="23"/>
      <c r="MLM47" s="23"/>
      <c r="MLN47" s="23"/>
      <c r="MLO47" s="23"/>
      <c r="MLP47" s="23"/>
      <c r="MLQ47" s="23"/>
      <c r="MLR47" s="23"/>
      <c r="MLS47" s="23"/>
      <c r="MLT47" s="23"/>
      <c r="MLU47" s="23"/>
      <c r="MLV47" s="23"/>
      <c r="MLW47" s="23"/>
      <c r="MLX47" s="23"/>
      <c r="MLY47" s="23"/>
      <c r="MLZ47" s="23"/>
      <c r="MMA47" s="23"/>
      <c r="MMB47" s="23"/>
      <c r="MMC47" s="23"/>
      <c r="MMD47" s="23"/>
      <c r="MME47" s="23"/>
      <c r="MMF47" s="23"/>
      <c r="MMG47" s="23"/>
      <c r="MMH47" s="23"/>
      <c r="MMI47" s="23"/>
      <c r="MMJ47" s="23"/>
      <c r="MMK47" s="23"/>
      <c r="MML47" s="23"/>
      <c r="MMM47" s="23"/>
      <c r="MMN47" s="23"/>
      <c r="MMO47" s="23"/>
      <c r="MMP47" s="23"/>
      <c r="MMQ47" s="23"/>
      <c r="MMR47" s="23"/>
      <c r="MMS47" s="23"/>
      <c r="MMT47" s="23"/>
      <c r="MMU47" s="23"/>
      <c r="MMV47" s="23"/>
      <c r="MMW47" s="23"/>
      <c r="MMX47" s="23"/>
      <c r="MMY47" s="23"/>
      <c r="MMZ47" s="23"/>
      <c r="MNA47" s="23"/>
      <c r="MNB47" s="23"/>
      <c r="MNC47" s="23"/>
      <c r="MND47" s="23"/>
      <c r="MNE47" s="23"/>
      <c r="MNF47" s="23"/>
      <c r="MNG47" s="23"/>
      <c r="MNH47" s="23"/>
      <c r="MNI47" s="23"/>
      <c r="MNJ47" s="23"/>
      <c r="MNK47" s="23"/>
      <c r="MNL47" s="23"/>
      <c r="MNM47" s="23"/>
      <c r="MNN47" s="23"/>
      <c r="MNO47" s="23"/>
      <c r="MNP47" s="23"/>
      <c r="MNQ47" s="23"/>
      <c r="MNR47" s="23"/>
      <c r="MNS47" s="23"/>
      <c r="MNT47" s="23"/>
      <c r="MNU47" s="23"/>
      <c r="MNV47" s="23"/>
      <c r="MNW47" s="23"/>
      <c r="MNX47" s="23"/>
      <c r="MNY47" s="23"/>
      <c r="MNZ47" s="23"/>
      <c r="MOA47" s="23"/>
      <c r="MOB47" s="23"/>
      <c r="MOC47" s="23"/>
      <c r="MOD47" s="23"/>
      <c r="MOE47" s="23"/>
      <c r="MOF47" s="23"/>
      <c r="MOG47" s="23"/>
      <c r="MOH47" s="23"/>
      <c r="MOI47" s="23"/>
      <c r="MOJ47" s="23"/>
      <c r="MOK47" s="23"/>
      <c r="MOL47" s="23"/>
      <c r="MOM47" s="23"/>
      <c r="MON47" s="23"/>
      <c r="MOO47" s="23"/>
      <c r="MOP47" s="23"/>
      <c r="MOQ47" s="23"/>
      <c r="MOR47" s="23"/>
      <c r="MOS47" s="23"/>
      <c r="MOT47" s="23"/>
      <c r="MOU47" s="23"/>
      <c r="MOV47" s="23"/>
      <c r="MOW47" s="23"/>
      <c r="MOX47" s="23"/>
      <c r="MOY47" s="23"/>
      <c r="MOZ47" s="23"/>
      <c r="MPA47" s="23"/>
      <c r="MPB47" s="23"/>
      <c r="MPC47" s="23"/>
      <c r="MPD47" s="23"/>
      <c r="MPE47" s="23"/>
      <c r="MPF47" s="23"/>
      <c r="MPG47" s="23"/>
      <c r="MPH47" s="23"/>
      <c r="MPI47" s="23"/>
      <c r="MPJ47" s="23"/>
      <c r="MPK47" s="23"/>
      <c r="MPL47" s="23"/>
      <c r="MPM47" s="23"/>
      <c r="MPN47" s="23"/>
      <c r="MPO47" s="23"/>
      <c r="MPP47" s="23"/>
      <c r="MPQ47" s="23"/>
      <c r="MPR47" s="23"/>
      <c r="MPS47" s="23"/>
      <c r="MPT47" s="23"/>
      <c r="MPU47" s="23"/>
      <c r="MPV47" s="23"/>
      <c r="MPW47" s="23"/>
      <c r="MPX47" s="23"/>
      <c r="MPY47" s="23"/>
      <c r="MPZ47" s="23"/>
      <c r="MQA47" s="23"/>
      <c r="MQB47" s="23"/>
      <c r="MQC47" s="23"/>
      <c r="MQD47" s="23"/>
      <c r="MQE47" s="23"/>
      <c r="MQF47" s="23"/>
      <c r="MQG47" s="23"/>
      <c r="MQH47" s="23"/>
      <c r="MQI47" s="23"/>
      <c r="MQJ47" s="23"/>
      <c r="MQK47" s="23"/>
      <c r="MQL47" s="23"/>
      <c r="MQM47" s="23"/>
      <c r="MQN47" s="23"/>
      <c r="MQO47" s="23"/>
      <c r="MQP47" s="23"/>
      <c r="MQQ47" s="23"/>
      <c r="MQR47" s="23"/>
      <c r="MQS47" s="23"/>
      <c r="MQT47" s="23"/>
      <c r="MQU47" s="23"/>
      <c r="MQV47" s="23"/>
      <c r="MQW47" s="23"/>
      <c r="MQX47" s="23"/>
      <c r="MQY47" s="23"/>
      <c r="MQZ47" s="23"/>
      <c r="MRA47" s="23"/>
      <c r="MRB47" s="23"/>
      <c r="MRC47" s="23"/>
      <c r="MRD47" s="23"/>
      <c r="MRE47" s="23"/>
      <c r="MRF47" s="23"/>
      <c r="MRG47" s="23"/>
      <c r="MRH47" s="23"/>
      <c r="MRI47" s="23"/>
      <c r="MRJ47" s="23"/>
      <c r="MRK47" s="23"/>
      <c r="MRL47" s="23"/>
      <c r="MRM47" s="23"/>
      <c r="MRN47" s="23"/>
      <c r="MRO47" s="23"/>
      <c r="MRP47" s="23"/>
      <c r="MRQ47" s="23"/>
      <c r="MRR47" s="23"/>
      <c r="MRS47" s="23"/>
      <c r="MRT47" s="23"/>
      <c r="MRU47" s="23"/>
      <c r="MRV47" s="23"/>
      <c r="MRW47" s="23"/>
      <c r="MRX47" s="23"/>
      <c r="MRY47" s="23"/>
      <c r="MRZ47" s="23"/>
      <c r="MSA47" s="23"/>
      <c r="MSB47" s="23"/>
      <c r="MSC47" s="23"/>
      <c r="MSD47" s="23"/>
      <c r="MSE47" s="23"/>
      <c r="MSF47" s="23"/>
      <c r="MSG47" s="23"/>
      <c r="MSH47" s="23"/>
      <c r="MSI47" s="23"/>
      <c r="MSJ47" s="23"/>
      <c r="MSK47" s="23"/>
      <c r="MSL47" s="23"/>
      <c r="MSM47" s="23"/>
      <c r="MSN47" s="23"/>
      <c r="MSO47" s="23"/>
      <c r="MSP47" s="23"/>
      <c r="MSQ47" s="23"/>
      <c r="MSR47" s="23"/>
      <c r="MSS47" s="23"/>
      <c r="MST47" s="23"/>
      <c r="MSU47" s="23"/>
      <c r="MSV47" s="23"/>
      <c r="MSW47" s="23"/>
      <c r="MSX47" s="23"/>
      <c r="MSY47" s="23"/>
      <c r="MSZ47" s="23"/>
      <c r="MTA47" s="23"/>
      <c r="MTB47" s="23"/>
      <c r="MTC47" s="23"/>
      <c r="MTD47" s="23"/>
      <c r="MTE47" s="23"/>
      <c r="MTF47" s="23"/>
      <c r="MTG47" s="23"/>
      <c r="MTH47" s="23"/>
      <c r="MTI47" s="23"/>
      <c r="MTJ47" s="23"/>
      <c r="MTK47" s="23"/>
      <c r="MTL47" s="23"/>
      <c r="MTM47" s="23"/>
      <c r="MTN47" s="23"/>
      <c r="MTO47" s="23"/>
      <c r="MTP47" s="23"/>
      <c r="MTQ47" s="23"/>
      <c r="MTR47" s="23"/>
      <c r="MTS47" s="23"/>
      <c r="MTT47" s="23"/>
      <c r="MTU47" s="23"/>
      <c r="MTV47" s="23"/>
      <c r="MTW47" s="23"/>
      <c r="MTX47" s="23"/>
      <c r="MTY47" s="23"/>
      <c r="MTZ47" s="23"/>
      <c r="MUA47" s="23"/>
      <c r="MUB47" s="23"/>
      <c r="MUC47" s="23"/>
      <c r="MUD47" s="23"/>
      <c r="MUE47" s="23"/>
      <c r="MUF47" s="23"/>
      <c r="MUG47" s="23"/>
      <c r="MUH47" s="23"/>
      <c r="MUI47" s="23"/>
      <c r="MUJ47" s="23"/>
      <c r="MUK47" s="23"/>
      <c r="MUL47" s="23"/>
      <c r="MUM47" s="23"/>
      <c r="MUN47" s="23"/>
      <c r="MUO47" s="23"/>
      <c r="MUP47" s="23"/>
      <c r="MUQ47" s="23"/>
      <c r="MUR47" s="23"/>
      <c r="MUS47" s="23"/>
      <c r="MUT47" s="23"/>
      <c r="MUU47" s="23"/>
      <c r="MUV47" s="23"/>
      <c r="MUW47" s="23"/>
      <c r="MUX47" s="23"/>
      <c r="MUY47" s="23"/>
      <c r="MUZ47" s="23"/>
      <c r="MVA47" s="23"/>
      <c r="MVB47" s="23"/>
      <c r="MVC47" s="23"/>
      <c r="MVD47" s="23"/>
      <c r="MVE47" s="23"/>
      <c r="MVF47" s="23"/>
      <c r="MVG47" s="23"/>
      <c r="MVH47" s="23"/>
      <c r="MVI47" s="23"/>
      <c r="MVJ47" s="23"/>
      <c r="MVK47" s="23"/>
      <c r="MVL47" s="23"/>
      <c r="MVM47" s="23"/>
      <c r="MVN47" s="23"/>
      <c r="MVO47" s="23"/>
      <c r="MVP47" s="23"/>
      <c r="MVQ47" s="23"/>
      <c r="MVR47" s="23"/>
      <c r="MVS47" s="23"/>
      <c r="MVT47" s="23"/>
      <c r="MVU47" s="23"/>
      <c r="MVV47" s="23"/>
      <c r="MVW47" s="23"/>
      <c r="MVX47" s="23"/>
      <c r="MVY47" s="23"/>
      <c r="MVZ47" s="23"/>
      <c r="MWA47" s="23"/>
      <c r="MWB47" s="23"/>
      <c r="MWC47" s="23"/>
      <c r="MWD47" s="23"/>
      <c r="MWE47" s="23"/>
      <c r="MWF47" s="23"/>
      <c r="MWG47" s="23"/>
      <c r="MWH47" s="23"/>
      <c r="MWI47" s="23"/>
      <c r="MWJ47" s="23"/>
      <c r="MWK47" s="23"/>
      <c r="MWL47" s="23"/>
      <c r="MWM47" s="23"/>
      <c r="MWN47" s="23"/>
      <c r="MWO47" s="23"/>
      <c r="MWP47" s="23"/>
      <c r="MWQ47" s="23"/>
      <c r="MWR47" s="23"/>
      <c r="MWS47" s="23"/>
      <c r="MWT47" s="23"/>
      <c r="MWU47" s="23"/>
      <c r="MWV47" s="23"/>
      <c r="MWW47" s="23"/>
      <c r="MWX47" s="23"/>
      <c r="MWY47" s="23"/>
      <c r="MWZ47" s="23"/>
      <c r="MXA47" s="23"/>
      <c r="MXB47" s="23"/>
      <c r="MXC47" s="23"/>
      <c r="MXD47" s="23"/>
      <c r="MXE47" s="23"/>
      <c r="MXF47" s="23"/>
      <c r="MXG47" s="23"/>
      <c r="MXH47" s="23"/>
      <c r="MXI47" s="23"/>
      <c r="MXJ47" s="23"/>
      <c r="MXK47" s="23"/>
      <c r="MXL47" s="23"/>
      <c r="MXM47" s="23"/>
      <c r="MXN47" s="23"/>
      <c r="MXO47" s="23"/>
      <c r="MXP47" s="23"/>
      <c r="MXQ47" s="23"/>
      <c r="MXR47" s="23"/>
      <c r="MXS47" s="23"/>
      <c r="MXT47" s="23"/>
      <c r="MXU47" s="23"/>
      <c r="MXV47" s="23"/>
      <c r="MXW47" s="23"/>
      <c r="MXX47" s="23"/>
      <c r="MXY47" s="23"/>
      <c r="MXZ47" s="23"/>
      <c r="MYA47" s="23"/>
      <c r="MYB47" s="23"/>
      <c r="MYC47" s="23"/>
      <c r="MYD47" s="23"/>
      <c r="MYE47" s="23"/>
      <c r="MYF47" s="23"/>
      <c r="MYG47" s="23"/>
      <c r="MYH47" s="23"/>
      <c r="MYI47" s="23"/>
      <c r="MYJ47" s="23"/>
      <c r="MYK47" s="23"/>
      <c r="MYL47" s="23"/>
      <c r="MYM47" s="23"/>
      <c r="MYN47" s="23"/>
      <c r="MYO47" s="23"/>
      <c r="MYP47" s="23"/>
      <c r="MYQ47" s="23"/>
      <c r="MYR47" s="23"/>
      <c r="MYS47" s="23"/>
      <c r="MYT47" s="23"/>
      <c r="MYU47" s="23"/>
      <c r="MYV47" s="23"/>
      <c r="MYW47" s="23"/>
      <c r="MYX47" s="23"/>
      <c r="MYY47" s="23"/>
      <c r="MYZ47" s="23"/>
      <c r="MZA47" s="23"/>
      <c r="MZB47" s="23"/>
      <c r="MZC47" s="23"/>
      <c r="MZD47" s="23"/>
      <c r="MZE47" s="23"/>
      <c r="MZF47" s="23"/>
      <c r="MZG47" s="23"/>
      <c r="MZH47" s="23"/>
      <c r="MZI47" s="23"/>
      <c r="MZJ47" s="23"/>
      <c r="MZK47" s="23"/>
      <c r="MZL47" s="23"/>
      <c r="MZM47" s="23"/>
      <c r="MZN47" s="23"/>
      <c r="MZO47" s="23"/>
      <c r="MZP47" s="23"/>
      <c r="MZQ47" s="23"/>
      <c r="MZR47" s="23"/>
      <c r="MZS47" s="23"/>
      <c r="MZT47" s="23"/>
      <c r="MZU47" s="23"/>
      <c r="MZV47" s="23"/>
      <c r="MZW47" s="23"/>
      <c r="MZX47" s="23"/>
      <c r="MZY47" s="23"/>
      <c r="MZZ47" s="23"/>
      <c r="NAA47" s="23"/>
      <c r="NAB47" s="23"/>
      <c r="NAC47" s="23"/>
      <c r="NAD47" s="23"/>
      <c r="NAE47" s="23"/>
      <c r="NAF47" s="23"/>
      <c r="NAG47" s="23"/>
      <c r="NAH47" s="23"/>
      <c r="NAI47" s="23"/>
      <c r="NAJ47" s="23"/>
      <c r="NAK47" s="23"/>
      <c r="NAL47" s="23"/>
      <c r="NAM47" s="23"/>
      <c r="NAN47" s="23"/>
      <c r="NAO47" s="23"/>
      <c r="NAP47" s="23"/>
      <c r="NAQ47" s="23"/>
      <c r="NAR47" s="23"/>
      <c r="NAS47" s="23"/>
      <c r="NAT47" s="23"/>
      <c r="NAU47" s="23"/>
      <c r="NAV47" s="23"/>
      <c r="NAW47" s="23"/>
      <c r="NAX47" s="23"/>
      <c r="NAY47" s="23"/>
      <c r="NAZ47" s="23"/>
      <c r="NBA47" s="23"/>
      <c r="NBB47" s="23"/>
      <c r="NBC47" s="23"/>
      <c r="NBD47" s="23"/>
      <c r="NBE47" s="23"/>
      <c r="NBF47" s="23"/>
      <c r="NBG47" s="23"/>
      <c r="NBH47" s="23"/>
      <c r="NBI47" s="23"/>
      <c r="NBJ47" s="23"/>
      <c r="NBK47" s="23"/>
      <c r="NBL47" s="23"/>
      <c r="NBM47" s="23"/>
      <c r="NBN47" s="23"/>
      <c r="NBO47" s="23"/>
      <c r="NBP47" s="23"/>
      <c r="NBQ47" s="23"/>
      <c r="NBR47" s="23"/>
      <c r="NBS47" s="23"/>
      <c r="NBT47" s="23"/>
      <c r="NBU47" s="23"/>
      <c r="NBV47" s="23"/>
      <c r="NBW47" s="23"/>
      <c r="NBX47" s="23"/>
      <c r="NBY47" s="23"/>
      <c r="NBZ47" s="23"/>
      <c r="NCA47" s="23"/>
      <c r="NCB47" s="23"/>
      <c r="NCC47" s="23"/>
      <c r="NCD47" s="23"/>
      <c r="NCE47" s="23"/>
      <c r="NCF47" s="23"/>
      <c r="NCG47" s="23"/>
      <c r="NCH47" s="23"/>
      <c r="NCI47" s="23"/>
      <c r="NCJ47" s="23"/>
      <c r="NCK47" s="23"/>
      <c r="NCL47" s="23"/>
      <c r="NCM47" s="23"/>
      <c r="NCN47" s="23"/>
      <c r="NCO47" s="23"/>
      <c r="NCP47" s="23"/>
      <c r="NCQ47" s="23"/>
      <c r="NCR47" s="23"/>
      <c r="NCS47" s="23"/>
      <c r="NCT47" s="23"/>
      <c r="NCU47" s="23"/>
      <c r="NCV47" s="23"/>
      <c r="NCW47" s="23"/>
      <c r="NCX47" s="23"/>
      <c r="NCY47" s="23"/>
      <c r="NCZ47" s="23"/>
      <c r="NDA47" s="23"/>
      <c r="NDB47" s="23"/>
      <c r="NDC47" s="23"/>
      <c r="NDD47" s="23"/>
      <c r="NDE47" s="23"/>
      <c r="NDF47" s="23"/>
      <c r="NDG47" s="23"/>
      <c r="NDH47" s="23"/>
      <c r="NDI47" s="23"/>
      <c r="NDJ47" s="23"/>
      <c r="NDK47" s="23"/>
      <c r="NDL47" s="23"/>
      <c r="NDM47" s="23"/>
      <c r="NDN47" s="23"/>
      <c r="NDO47" s="23"/>
      <c r="NDP47" s="23"/>
      <c r="NDQ47" s="23"/>
      <c r="NDR47" s="23"/>
      <c r="NDS47" s="23"/>
      <c r="NDT47" s="23"/>
      <c r="NDU47" s="23"/>
      <c r="NDV47" s="23"/>
      <c r="NDW47" s="23"/>
      <c r="NDX47" s="23"/>
      <c r="NDY47" s="23"/>
      <c r="NDZ47" s="23"/>
      <c r="NEA47" s="23"/>
      <c r="NEB47" s="23"/>
      <c r="NEC47" s="23"/>
      <c r="NED47" s="23"/>
      <c r="NEE47" s="23"/>
      <c r="NEF47" s="23"/>
      <c r="NEG47" s="23"/>
      <c r="NEH47" s="23"/>
      <c r="NEI47" s="23"/>
      <c r="NEJ47" s="23"/>
      <c r="NEK47" s="23"/>
      <c r="NEL47" s="23"/>
      <c r="NEM47" s="23"/>
      <c r="NEN47" s="23"/>
      <c r="NEO47" s="23"/>
      <c r="NEP47" s="23"/>
      <c r="NEQ47" s="23"/>
      <c r="NER47" s="23"/>
      <c r="NES47" s="23"/>
      <c r="NET47" s="23"/>
      <c r="NEU47" s="23"/>
      <c r="NEV47" s="23"/>
      <c r="NEW47" s="23"/>
      <c r="NEX47" s="23"/>
      <c r="NEY47" s="23"/>
      <c r="NEZ47" s="23"/>
      <c r="NFA47" s="23"/>
      <c r="NFB47" s="23"/>
      <c r="NFC47" s="23"/>
      <c r="NFD47" s="23"/>
      <c r="NFE47" s="23"/>
      <c r="NFF47" s="23"/>
      <c r="NFG47" s="23"/>
      <c r="NFH47" s="23"/>
      <c r="NFI47" s="23"/>
      <c r="NFJ47" s="23"/>
      <c r="NFK47" s="23"/>
      <c r="NFL47" s="23"/>
      <c r="NFM47" s="23"/>
      <c r="NFN47" s="23"/>
      <c r="NFO47" s="23"/>
      <c r="NFP47" s="23"/>
      <c r="NFQ47" s="23"/>
      <c r="NFR47" s="23"/>
      <c r="NFS47" s="23"/>
      <c r="NFT47" s="23"/>
      <c r="NFU47" s="23"/>
      <c r="NFV47" s="23"/>
      <c r="NFW47" s="23"/>
      <c r="NFX47" s="23"/>
      <c r="NFY47" s="23"/>
      <c r="NFZ47" s="23"/>
      <c r="NGA47" s="23"/>
      <c r="NGB47" s="23"/>
      <c r="NGC47" s="23"/>
      <c r="NGD47" s="23"/>
      <c r="NGE47" s="23"/>
      <c r="NGF47" s="23"/>
      <c r="NGG47" s="23"/>
      <c r="NGH47" s="23"/>
      <c r="NGI47" s="23"/>
      <c r="NGJ47" s="23"/>
      <c r="NGK47" s="23"/>
      <c r="NGL47" s="23"/>
      <c r="NGM47" s="23"/>
      <c r="NGN47" s="23"/>
      <c r="NGO47" s="23"/>
      <c r="NGP47" s="23"/>
      <c r="NGQ47" s="23"/>
      <c r="NGR47" s="23"/>
      <c r="NGS47" s="23"/>
      <c r="NGT47" s="23"/>
      <c r="NGU47" s="23"/>
      <c r="NGV47" s="23"/>
      <c r="NGW47" s="23"/>
      <c r="NGX47" s="23"/>
      <c r="NGY47" s="23"/>
      <c r="NGZ47" s="23"/>
      <c r="NHA47" s="23"/>
      <c r="NHB47" s="23"/>
      <c r="NHC47" s="23"/>
      <c r="NHD47" s="23"/>
      <c r="NHE47" s="23"/>
      <c r="NHF47" s="23"/>
      <c r="NHG47" s="23"/>
      <c r="NHH47" s="23"/>
      <c r="NHI47" s="23"/>
      <c r="NHJ47" s="23"/>
      <c r="NHK47" s="23"/>
      <c r="NHL47" s="23"/>
      <c r="NHM47" s="23"/>
      <c r="NHN47" s="23"/>
      <c r="NHO47" s="23"/>
      <c r="NHP47" s="23"/>
      <c r="NHQ47" s="23"/>
      <c r="NHR47" s="23"/>
      <c r="NHS47" s="23"/>
      <c r="NHT47" s="23"/>
      <c r="NHU47" s="23"/>
      <c r="NHV47" s="23"/>
      <c r="NHW47" s="23"/>
      <c r="NHX47" s="23"/>
      <c r="NHY47" s="23"/>
      <c r="NHZ47" s="23"/>
      <c r="NIA47" s="23"/>
      <c r="NIB47" s="23"/>
      <c r="NIC47" s="23"/>
      <c r="NID47" s="23"/>
      <c r="NIE47" s="23"/>
      <c r="NIF47" s="23"/>
      <c r="NIG47" s="23"/>
      <c r="NIH47" s="23"/>
      <c r="NII47" s="23"/>
      <c r="NIJ47" s="23"/>
      <c r="NIK47" s="23"/>
      <c r="NIL47" s="23"/>
      <c r="NIM47" s="23"/>
      <c r="NIN47" s="23"/>
      <c r="NIO47" s="23"/>
      <c r="NIP47" s="23"/>
      <c r="NIQ47" s="23"/>
      <c r="NIR47" s="23"/>
      <c r="NIS47" s="23"/>
      <c r="NIT47" s="23"/>
      <c r="NIU47" s="23"/>
      <c r="NIV47" s="23"/>
      <c r="NIW47" s="23"/>
      <c r="NIX47" s="23"/>
      <c r="NIY47" s="23"/>
      <c r="NIZ47" s="23"/>
      <c r="NJA47" s="23"/>
      <c r="NJB47" s="23"/>
      <c r="NJC47" s="23"/>
      <c r="NJD47" s="23"/>
      <c r="NJE47" s="23"/>
      <c r="NJF47" s="23"/>
      <c r="NJG47" s="23"/>
      <c r="NJH47" s="23"/>
      <c r="NJI47" s="23"/>
      <c r="NJJ47" s="23"/>
      <c r="NJK47" s="23"/>
      <c r="NJL47" s="23"/>
      <c r="NJM47" s="23"/>
      <c r="NJN47" s="23"/>
      <c r="NJO47" s="23"/>
      <c r="NJP47" s="23"/>
      <c r="NJQ47" s="23"/>
      <c r="NJR47" s="23"/>
      <c r="NJS47" s="23"/>
      <c r="NJT47" s="23"/>
      <c r="NJU47" s="23"/>
      <c r="NJV47" s="23"/>
      <c r="NJW47" s="23"/>
      <c r="NJX47" s="23"/>
      <c r="NJY47" s="23"/>
      <c r="NJZ47" s="23"/>
      <c r="NKA47" s="23"/>
      <c r="NKB47" s="23"/>
      <c r="NKC47" s="23"/>
      <c r="NKD47" s="23"/>
      <c r="NKE47" s="23"/>
      <c r="NKF47" s="23"/>
      <c r="NKG47" s="23"/>
      <c r="NKH47" s="23"/>
      <c r="NKI47" s="23"/>
      <c r="NKJ47" s="23"/>
      <c r="NKK47" s="23"/>
      <c r="NKL47" s="23"/>
      <c r="NKM47" s="23"/>
      <c r="NKN47" s="23"/>
      <c r="NKO47" s="23"/>
      <c r="NKP47" s="23"/>
      <c r="NKQ47" s="23"/>
      <c r="NKR47" s="23"/>
      <c r="NKS47" s="23"/>
      <c r="NKT47" s="23"/>
      <c r="NKU47" s="23"/>
      <c r="NKV47" s="23"/>
      <c r="NKW47" s="23"/>
      <c r="NKX47" s="23"/>
      <c r="NKY47" s="23"/>
      <c r="NKZ47" s="23"/>
      <c r="NLA47" s="23"/>
      <c r="NLB47" s="23"/>
      <c r="NLC47" s="23"/>
      <c r="NLD47" s="23"/>
      <c r="NLE47" s="23"/>
      <c r="NLF47" s="23"/>
      <c r="NLG47" s="23"/>
      <c r="NLH47" s="23"/>
      <c r="NLI47" s="23"/>
      <c r="NLJ47" s="23"/>
      <c r="NLK47" s="23"/>
      <c r="NLL47" s="23"/>
      <c r="NLM47" s="23"/>
      <c r="NLN47" s="23"/>
      <c r="NLO47" s="23"/>
      <c r="NLP47" s="23"/>
      <c r="NLQ47" s="23"/>
      <c r="NLR47" s="23"/>
      <c r="NLS47" s="23"/>
      <c r="NLT47" s="23"/>
      <c r="NLU47" s="23"/>
      <c r="NLV47" s="23"/>
      <c r="NLW47" s="23"/>
      <c r="NLX47" s="23"/>
      <c r="NLY47" s="23"/>
      <c r="NLZ47" s="23"/>
      <c r="NMA47" s="23"/>
      <c r="NMB47" s="23"/>
      <c r="NMC47" s="23"/>
      <c r="NMD47" s="23"/>
      <c r="NME47" s="23"/>
      <c r="NMF47" s="23"/>
      <c r="NMG47" s="23"/>
      <c r="NMH47" s="23"/>
      <c r="NMI47" s="23"/>
      <c r="NMJ47" s="23"/>
      <c r="NMK47" s="23"/>
      <c r="NML47" s="23"/>
      <c r="NMM47" s="23"/>
      <c r="NMN47" s="23"/>
      <c r="NMO47" s="23"/>
      <c r="NMP47" s="23"/>
      <c r="NMQ47" s="23"/>
      <c r="NMR47" s="23"/>
      <c r="NMS47" s="23"/>
      <c r="NMT47" s="23"/>
      <c r="NMU47" s="23"/>
      <c r="NMV47" s="23"/>
      <c r="NMW47" s="23"/>
      <c r="NMX47" s="23"/>
      <c r="NMY47" s="23"/>
      <c r="NMZ47" s="23"/>
      <c r="NNA47" s="23"/>
      <c r="NNB47" s="23"/>
      <c r="NNC47" s="23"/>
      <c r="NND47" s="23"/>
      <c r="NNE47" s="23"/>
      <c r="NNF47" s="23"/>
      <c r="NNG47" s="23"/>
      <c r="NNH47" s="23"/>
      <c r="NNI47" s="23"/>
      <c r="NNJ47" s="23"/>
      <c r="NNK47" s="23"/>
      <c r="NNL47" s="23"/>
      <c r="NNM47" s="23"/>
      <c r="NNN47" s="23"/>
      <c r="NNO47" s="23"/>
      <c r="NNP47" s="23"/>
      <c r="NNQ47" s="23"/>
      <c r="NNR47" s="23"/>
      <c r="NNS47" s="23"/>
      <c r="NNT47" s="23"/>
      <c r="NNU47" s="23"/>
      <c r="NNV47" s="23"/>
      <c r="NNW47" s="23"/>
      <c r="NNX47" s="23"/>
      <c r="NNY47" s="23"/>
      <c r="NNZ47" s="23"/>
      <c r="NOA47" s="23"/>
      <c r="NOB47" s="23"/>
      <c r="NOC47" s="23"/>
      <c r="NOD47" s="23"/>
      <c r="NOE47" s="23"/>
      <c r="NOF47" s="23"/>
      <c r="NOG47" s="23"/>
      <c r="NOH47" s="23"/>
      <c r="NOI47" s="23"/>
      <c r="NOJ47" s="23"/>
      <c r="NOK47" s="23"/>
      <c r="NOL47" s="23"/>
      <c r="NOM47" s="23"/>
      <c r="NON47" s="23"/>
      <c r="NOO47" s="23"/>
      <c r="NOP47" s="23"/>
      <c r="NOQ47" s="23"/>
      <c r="NOR47" s="23"/>
      <c r="NOS47" s="23"/>
      <c r="NOT47" s="23"/>
      <c r="NOU47" s="23"/>
      <c r="NOV47" s="23"/>
      <c r="NOW47" s="23"/>
      <c r="NOX47" s="23"/>
      <c r="NOY47" s="23"/>
      <c r="NOZ47" s="23"/>
      <c r="NPA47" s="23"/>
      <c r="NPB47" s="23"/>
      <c r="NPC47" s="23"/>
      <c r="NPD47" s="23"/>
      <c r="NPE47" s="23"/>
      <c r="NPF47" s="23"/>
      <c r="NPG47" s="23"/>
      <c r="NPH47" s="23"/>
      <c r="NPI47" s="23"/>
      <c r="NPJ47" s="23"/>
      <c r="NPK47" s="23"/>
      <c r="NPL47" s="23"/>
      <c r="NPM47" s="23"/>
      <c r="NPN47" s="23"/>
      <c r="NPO47" s="23"/>
      <c r="NPP47" s="23"/>
      <c r="NPQ47" s="23"/>
      <c r="NPR47" s="23"/>
      <c r="NPS47" s="23"/>
      <c r="NPT47" s="23"/>
      <c r="NPU47" s="23"/>
      <c r="NPV47" s="23"/>
      <c r="NPW47" s="23"/>
      <c r="NPX47" s="23"/>
      <c r="NPY47" s="23"/>
      <c r="NPZ47" s="23"/>
      <c r="NQA47" s="23"/>
      <c r="NQB47" s="23"/>
      <c r="NQC47" s="23"/>
      <c r="NQD47" s="23"/>
      <c r="NQE47" s="23"/>
      <c r="NQF47" s="23"/>
      <c r="NQG47" s="23"/>
      <c r="NQH47" s="23"/>
      <c r="NQI47" s="23"/>
      <c r="NQJ47" s="23"/>
      <c r="NQK47" s="23"/>
      <c r="NQL47" s="23"/>
      <c r="NQM47" s="23"/>
      <c r="NQN47" s="23"/>
      <c r="NQO47" s="23"/>
      <c r="NQP47" s="23"/>
      <c r="NQQ47" s="23"/>
      <c r="NQR47" s="23"/>
      <c r="NQS47" s="23"/>
      <c r="NQT47" s="23"/>
      <c r="NQU47" s="23"/>
      <c r="NQV47" s="23"/>
      <c r="NQW47" s="23"/>
      <c r="NQX47" s="23"/>
      <c r="NQY47" s="23"/>
      <c r="NQZ47" s="23"/>
      <c r="NRA47" s="23"/>
      <c r="NRB47" s="23"/>
      <c r="NRC47" s="23"/>
      <c r="NRD47" s="23"/>
      <c r="NRE47" s="23"/>
      <c r="NRF47" s="23"/>
      <c r="NRG47" s="23"/>
      <c r="NRH47" s="23"/>
      <c r="NRI47" s="23"/>
      <c r="NRJ47" s="23"/>
      <c r="NRK47" s="23"/>
      <c r="NRL47" s="23"/>
      <c r="NRM47" s="23"/>
      <c r="NRN47" s="23"/>
      <c r="NRO47" s="23"/>
      <c r="NRP47" s="23"/>
      <c r="NRQ47" s="23"/>
      <c r="NRR47" s="23"/>
      <c r="NRS47" s="23"/>
      <c r="NRT47" s="23"/>
      <c r="NRU47" s="23"/>
      <c r="NRV47" s="23"/>
      <c r="NRW47" s="23"/>
      <c r="NRX47" s="23"/>
      <c r="NRY47" s="23"/>
      <c r="NRZ47" s="23"/>
      <c r="NSA47" s="23"/>
      <c r="NSB47" s="23"/>
      <c r="NSC47" s="23"/>
      <c r="NSD47" s="23"/>
      <c r="NSE47" s="23"/>
      <c r="NSF47" s="23"/>
      <c r="NSG47" s="23"/>
      <c r="NSH47" s="23"/>
      <c r="NSI47" s="23"/>
      <c r="NSJ47" s="23"/>
      <c r="NSK47" s="23"/>
      <c r="NSL47" s="23"/>
      <c r="NSM47" s="23"/>
      <c r="NSN47" s="23"/>
      <c r="NSO47" s="23"/>
      <c r="NSP47" s="23"/>
      <c r="NSQ47" s="23"/>
      <c r="NSR47" s="23"/>
      <c r="NSS47" s="23"/>
      <c r="NST47" s="23"/>
      <c r="NSU47" s="23"/>
      <c r="NSV47" s="23"/>
      <c r="NSW47" s="23"/>
      <c r="NSX47" s="23"/>
      <c r="NSY47" s="23"/>
      <c r="NSZ47" s="23"/>
      <c r="NTA47" s="23"/>
      <c r="NTB47" s="23"/>
      <c r="NTC47" s="23"/>
      <c r="NTD47" s="23"/>
      <c r="NTE47" s="23"/>
      <c r="NTF47" s="23"/>
      <c r="NTG47" s="23"/>
      <c r="NTH47" s="23"/>
      <c r="NTI47" s="23"/>
      <c r="NTJ47" s="23"/>
      <c r="NTK47" s="23"/>
      <c r="NTL47" s="23"/>
      <c r="NTM47" s="23"/>
      <c r="NTN47" s="23"/>
      <c r="NTO47" s="23"/>
      <c r="NTP47" s="23"/>
      <c r="NTQ47" s="23"/>
      <c r="NTR47" s="23"/>
      <c r="NTS47" s="23"/>
      <c r="NTT47" s="23"/>
      <c r="NTU47" s="23"/>
      <c r="NTV47" s="23"/>
      <c r="NTW47" s="23"/>
      <c r="NTX47" s="23"/>
      <c r="NTY47" s="23"/>
      <c r="NTZ47" s="23"/>
      <c r="NUA47" s="23"/>
      <c r="NUB47" s="23"/>
      <c r="NUC47" s="23"/>
      <c r="NUD47" s="23"/>
      <c r="NUE47" s="23"/>
      <c r="NUF47" s="23"/>
      <c r="NUG47" s="23"/>
      <c r="NUH47" s="23"/>
      <c r="NUI47" s="23"/>
      <c r="NUJ47" s="23"/>
      <c r="NUK47" s="23"/>
      <c r="NUL47" s="23"/>
      <c r="NUM47" s="23"/>
      <c r="NUN47" s="23"/>
      <c r="NUO47" s="23"/>
      <c r="NUP47" s="23"/>
      <c r="NUQ47" s="23"/>
      <c r="NUR47" s="23"/>
      <c r="NUS47" s="23"/>
      <c r="NUT47" s="23"/>
      <c r="NUU47" s="23"/>
      <c r="NUV47" s="23"/>
      <c r="NUW47" s="23"/>
      <c r="NUX47" s="23"/>
      <c r="NUY47" s="23"/>
      <c r="NUZ47" s="23"/>
      <c r="NVA47" s="23"/>
      <c r="NVB47" s="23"/>
      <c r="NVC47" s="23"/>
      <c r="NVD47" s="23"/>
      <c r="NVE47" s="23"/>
      <c r="NVF47" s="23"/>
      <c r="NVG47" s="23"/>
      <c r="NVH47" s="23"/>
      <c r="NVI47" s="23"/>
      <c r="NVJ47" s="23"/>
      <c r="NVK47" s="23"/>
      <c r="NVL47" s="23"/>
      <c r="NVM47" s="23"/>
      <c r="NVN47" s="23"/>
      <c r="NVO47" s="23"/>
      <c r="NVP47" s="23"/>
      <c r="NVQ47" s="23"/>
      <c r="NVR47" s="23"/>
      <c r="NVS47" s="23"/>
      <c r="NVT47" s="23"/>
      <c r="NVU47" s="23"/>
      <c r="NVV47" s="23"/>
      <c r="NVW47" s="23"/>
      <c r="NVX47" s="23"/>
      <c r="NVY47" s="23"/>
      <c r="NVZ47" s="23"/>
      <c r="NWA47" s="23"/>
      <c r="NWB47" s="23"/>
      <c r="NWC47" s="23"/>
      <c r="NWD47" s="23"/>
      <c r="NWE47" s="23"/>
      <c r="NWF47" s="23"/>
      <c r="NWG47" s="23"/>
      <c r="NWH47" s="23"/>
      <c r="NWI47" s="23"/>
      <c r="NWJ47" s="23"/>
      <c r="NWK47" s="23"/>
      <c r="NWL47" s="23"/>
      <c r="NWM47" s="23"/>
      <c r="NWN47" s="23"/>
      <c r="NWO47" s="23"/>
      <c r="NWP47" s="23"/>
      <c r="NWQ47" s="23"/>
      <c r="NWR47" s="23"/>
      <c r="NWS47" s="23"/>
      <c r="NWT47" s="23"/>
      <c r="NWU47" s="23"/>
      <c r="NWV47" s="23"/>
      <c r="NWW47" s="23"/>
      <c r="NWX47" s="23"/>
      <c r="NWY47" s="23"/>
      <c r="NWZ47" s="23"/>
      <c r="NXA47" s="23"/>
      <c r="NXB47" s="23"/>
      <c r="NXC47" s="23"/>
      <c r="NXD47" s="23"/>
      <c r="NXE47" s="23"/>
      <c r="NXF47" s="23"/>
      <c r="NXG47" s="23"/>
      <c r="NXH47" s="23"/>
      <c r="NXI47" s="23"/>
      <c r="NXJ47" s="23"/>
      <c r="NXK47" s="23"/>
      <c r="NXL47" s="23"/>
      <c r="NXM47" s="23"/>
      <c r="NXN47" s="23"/>
      <c r="NXO47" s="23"/>
      <c r="NXP47" s="23"/>
      <c r="NXQ47" s="23"/>
      <c r="NXR47" s="23"/>
      <c r="NXS47" s="23"/>
      <c r="NXT47" s="23"/>
      <c r="NXU47" s="23"/>
      <c r="NXV47" s="23"/>
      <c r="NXW47" s="23"/>
      <c r="NXX47" s="23"/>
      <c r="NXY47" s="23"/>
      <c r="NXZ47" s="23"/>
      <c r="NYA47" s="23"/>
      <c r="NYB47" s="23"/>
      <c r="NYC47" s="23"/>
      <c r="NYD47" s="23"/>
      <c r="NYE47" s="23"/>
      <c r="NYF47" s="23"/>
      <c r="NYG47" s="23"/>
      <c r="NYH47" s="23"/>
      <c r="NYI47" s="23"/>
      <c r="NYJ47" s="23"/>
      <c r="NYK47" s="23"/>
      <c r="NYL47" s="23"/>
      <c r="NYM47" s="23"/>
      <c r="NYN47" s="23"/>
      <c r="NYO47" s="23"/>
      <c r="NYP47" s="23"/>
      <c r="NYQ47" s="23"/>
      <c r="NYR47" s="23"/>
      <c r="NYS47" s="23"/>
      <c r="NYT47" s="23"/>
      <c r="NYU47" s="23"/>
      <c r="NYV47" s="23"/>
      <c r="NYW47" s="23"/>
      <c r="NYX47" s="23"/>
      <c r="NYY47" s="23"/>
      <c r="NYZ47" s="23"/>
      <c r="NZA47" s="23"/>
      <c r="NZB47" s="23"/>
      <c r="NZC47" s="23"/>
      <c r="NZD47" s="23"/>
      <c r="NZE47" s="23"/>
      <c r="NZF47" s="23"/>
      <c r="NZG47" s="23"/>
      <c r="NZH47" s="23"/>
      <c r="NZI47" s="23"/>
      <c r="NZJ47" s="23"/>
      <c r="NZK47" s="23"/>
      <c r="NZL47" s="23"/>
      <c r="NZM47" s="23"/>
      <c r="NZN47" s="23"/>
      <c r="NZO47" s="23"/>
      <c r="NZP47" s="23"/>
      <c r="NZQ47" s="23"/>
      <c r="NZR47" s="23"/>
      <c r="NZS47" s="23"/>
      <c r="NZT47" s="23"/>
      <c r="NZU47" s="23"/>
      <c r="NZV47" s="23"/>
      <c r="NZW47" s="23"/>
      <c r="NZX47" s="23"/>
      <c r="NZY47" s="23"/>
      <c r="NZZ47" s="23"/>
      <c r="OAA47" s="23"/>
      <c r="OAB47" s="23"/>
      <c r="OAC47" s="23"/>
      <c r="OAD47" s="23"/>
      <c r="OAE47" s="23"/>
      <c r="OAF47" s="23"/>
      <c r="OAG47" s="23"/>
      <c r="OAH47" s="23"/>
      <c r="OAI47" s="23"/>
      <c r="OAJ47" s="23"/>
      <c r="OAK47" s="23"/>
      <c r="OAL47" s="23"/>
      <c r="OAM47" s="23"/>
      <c r="OAN47" s="23"/>
      <c r="OAO47" s="23"/>
      <c r="OAP47" s="23"/>
      <c r="OAQ47" s="23"/>
      <c r="OAR47" s="23"/>
      <c r="OAS47" s="23"/>
      <c r="OAT47" s="23"/>
      <c r="OAU47" s="23"/>
      <c r="OAV47" s="23"/>
      <c r="OAW47" s="23"/>
      <c r="OAX47" s="23"/>
      <c r="OAY47" s="23"/>
      <c r="OAZ47" s="23"/>
      <c r="OBA47" s="23"/>
      <c r="OBB47" s="23"/>
      <c r="OBC47" s="23"/>
      <c r="OBD47" s="23"/>
      <c r="OBE47" s="23"/>
      <c r="OBF47" s="23"/>
      <c r="OBG47" s="23"/>
      <c r="OBH47" s="23"/>
      <c r="OBI47" s="23"/>
      <c r="OBJ47" s="23"/>
      <c r="OBK47" s="23"/>
      <c r="OBL47" s="23"/>
      <c r="OBM47" s="23"/>
      <c r="OBN47" s="23"/>
      <c r="OBO47" s="23"/>
      <c r="OBP47" s="23"/>
      <c r="OBQ47" s="23"/>
      <c r="OBR47" s="23"/>
      <c r="OBS47" s="23"/>
      <c r="OBT47" s="23"/>
      <c r="OBU47" s="23"/>
      <c r="OBV47" s="23"/>
      <c r="OBW47" s="23"/>
      <c r="OBX47" s="23"/>
      <c r="OBY47" s="23"/>
      <c r="OBZ47" s="23"/>
      <c r="OCA47" s="23"/>
      <c r="OCB47" s="23"/>
      <c r="OCC47" s="23"/>
      <c r="OCD47" s="23"/>
      <c r="OCE47" s="23"/>
      <c r="OCF47" s="23"/>
      <c r="OCG47" s="23"/>
      <c r="OCH47" s="23"/>
      <c r="OCI47" s="23"/>
      <c r="OCJ47" s="23"/>
      <c r="OCK47" s="23"/>
      <c r="OCL47" s="23"/>
      <c r="OCM47" s="23"/>
      <c r="OCN47" s="23"/>
      <c r="OCO47" s="23"/>
      <c r="OCP47" s="23"/>
      <c r="OCQ47" s="23"/>
      <c r="OCR47" s="23"/>
      <c r="OCS47" s="23"/>
      <c r="OCT47" s="23"/>
      <c r="OCU47" s="23"/>
      <c r="OCV47" s="23"/>
      <c r="OCW47" s="23"/>
      <c r="OCX47" s="23"/>
      <c r="OCY47" s="23"/>
      <c r="OCZ47" s="23"/>
      <c r="ODA47" s="23"/>
      <c r="ODB47" s="23"/>
      <c r="ODC47" s="23"/>
      <c r="ODD47" s="23"/>
      <c r="ODE47" s="23"/>
      <c r="ODF47" s="23"/>
      <c r="ODG47" s="23"/>
      <c r="ODH47" s="23"/>
      <c r="ODI47" s="23"/>
      <c r="ODJ47" s="23"/>
      <c r="ODK47" s="23"/>
      <c r="ODL47" s="23"/>
      <c r="ODM47" s="23"/>
      <c r="ODN47" s="23"/>
      <c r="ODO47" s="23"/>
      <c r="ODP47" s="23"/>
      <c r="ODQ47" s="23"/>
      <c r="ODR47" s="23"/>
      <c r="ODS47" s="23"/>
      <c r="ODT47" s="23"/>
      <c r="ODU47" s="23"/>
      <c r="ODV47" s="23"/>
      <c r="ODW47" s="23"/>
      <c r="ODX47" s="23"/>
      <c r="ODY47" s="23"/>
      <c r="ODZ47" s="23"/>
      <c r="OEA47" s="23"/>
      <c r="OEB47" s="23"/>
      <c r="OEC47" s="23"/>
      <c r="OED47" s="23"/>
      <c r="OEE47" s="23"/>
      <c r="OEF47" s="23"/>
      <c r="OEG47" s="23"/>
      <c r="OEH47" s="23"/>
      <c r="OEI47" s="23"/>
      <c r="OEJ47" s="23"/>
      <c r="OEK47" s="23"/>
      <c r="OEL47" s="23"/>
      <c r="OEM47" s="23"/>
      <c r="OEN47" s="23"/>
      <c r="OEO47" s="23"/>
      <c r="OEP47" s="23"/>
      <c r="OEQ47" s="23"/>
      <c r="OER47" s="23"/>
      <c r="OES47" s="23"/>
      <c r="OET47" s="23"/>
      <c r="OEU47" s="23"/>
      <c r="OEV47" s="23"/>
      <c r="OEW47" s="23"/>
      <c r="OEX47" s="23"/>
      <c r="OEY47" s="23"/>
      <c r="OEZ47" s="23"/>
      <c r="OFA47" s="23"/>
      <c r="OFB47" s="23"/>
      <c r="OFC47" s="23"/>
      <c r="OFD47" s="23"/>
      <c r="OFE47" s="23"/>
      <c r="OFF47" s="23"/>
      <c r="OFG47" s="23"/>
      <c r="OFH47" s="23"/>
      <c r="OFI47" s="23"/>
      <c r="OFJ47" s="23"/>
      <c r="OFK47" s="23"/>
      <c r="OFL47" s="23"/>
      <c r="OFM47" s="23"/>
      <c r="OFN47" s="23"/>
      <c r="OFO47" s="23"/>
      <c r="OFP47" s="23"/>
      <c r="OFQ47" s="23"/>
      <c r="OFR47" s="23"/>
      <c r="OFS47" s="23"/>
      <c r="OFT47" s="23"/>
      <c r="OFU47" s="23"/>
      <c r="OFV47" s="23"/>
      <c r="OFW47" s="23"/>
      <c r="OFX47" s="23"/>
      <c r="OFY47" s="23"/>
      <c r="OFZ47" s="23"/>
      <c r="OGA47" s="23"/>
      <c r="OGB47" s="23"/>
      <c r="OGC47" s="23"/>
      <c r="OGD47" s="23"/>
      <c r="OGE47" s="23"/>
      <c r="OGF47" s="23"/>
      <c r="OGG47" s="23"/>
      <c r="OGH47" s="23"/>
      <c r="OGI47" s="23"/>
      <c r="OGJ47" s="23"/>
      <c r="OGK47" s="23"/>
      <c r="OGL47" s="23"/>
      <c r="OGM47" s="23"/>
      <c r="OGN47" s="23"/>
      <c r="OGO47" s="23"/>
      <c r="OGP47" s="23"/>
      <c r="OGQ47" s="23"/>
      <c r="OGR47" s="23"/>
      <c r="OGS47" s="23"/>
      <c r="OGT47" s="23"/>
      <c r="OGU47" s="23"/>
      <c r="OGV47" s="23"/>
      <c r="OGW47" s="23"/>
      <c r="OGX47" s="23"/>
      <c r="OGY47" s="23"/>
      <c r="OGZ47" s="23"/>
      <c r="OHA47" s="23"/>
      <c r="OHB47" s="23"/>
      <c r="OHC47" s="23"/>
      <c r="OHD47" s="23"/>
      <c r="OHE47" s="23"/>
      <c r="OHF47" s="23"/>
      <c r="OHG47" s="23"/>
      <c r="OHH47" s="23"/>
      <c r="OHI47" s="23"/>
      <c r="OHJ47" s="23"/>
      <c r="OHK47" s="23"/>
      <c r="OHL47" s="23"/>
      <c r="OHM47" s="23"/>
      <c r="OHN47" s="23"/>
      <c r="OHO47" s="23"/>
      <c r="OHP47" s="23"/>
      <c r="OHQ47" s="23"/>
      <c r="OHR47" s="23"/>
      <c r="OHS47" s="23"/>
      <c r="OHT47" s="23"/>
      <c r="OHU47" s="23"/>
      <c r="OHV47" s="23"/>
      <c r="OHW47" s="23"/>
      <c r="OHX47" s="23"/>
      <c r="OHY47" s="23"/>
      <c r="OHZ47" s="23"/>
      <c r="OIA47" s="23"/>
      <c r="OIB47" s="23"/>
      <c r="OIC47" s="23"/>
      <c r="OID47" s="23"/>
      <c r="OIE47" s="23"/>
      <c r="OIF47" s="23"/>
      <c r="OIG47" s="23"/>
      <c r="OIH47" s="23"/>
      <c r="OII47" s="23"/>
      <c r="OIJ47" s="23"/>
      <c r="OIK47" s="23"/>
      <c r="OIL47" s="23"/>
      <c r="OIM47" s="23"/>
      <c r="OIN47" s="23"/>
      <c r="OIO47" s="23"/>
      <c r="OIP47" s="23"/>
      <c r="OIQ47" s="23"/>
      <c r="OIR47" s="23"/>
      <c r="OIS47" s="23"/>
      <c r="OIT47" s="23"/>
      <c r="OIU47" s="23"/>
      <c r="OIV47" s="23"/>
      <c r="OIW47" s="23"/>
      <c r="OIX47" s="23"/>
      <c r="OIY47" s="23"/>
      <c r="OIZ47" s="23"/>
      <c r="OJA47" s="23"/>
      <c r="OJB47" s="23"/>
      <c r="OJC47" s="23"/>
      <c r="OJD47" s="23"/>
      <c r="OJE47" s="23"/>
      <c r="OJF47" s="23"/>
      <c r="OJG47" s="23"/>
      <c r="OJH47" s="23"/>
      <c r="OJI47" s="23"/>
      <c r="OJJ47" s="23"/>
      <c r="OJK47" s="23"/>
      <c r="OJL47" s="23"/>
      <c r="OJM47" s="23"/>
      <c r="OJN47" s="23"/>
      <c r="OJO47" s="23"/>
      <c r="OJP47" s="23"/>
      <c r="OJQ47" s="23"/>
      <c r="OJR47" s="23"/>
      <c r="OJS47" s="23"/>
      <c r="OJT47" s="23"/>
      <c r="OJU47" s="23"/>
      <c r="OJV47" s="23"/>
      <c r="OJW47" s="23"/>
      <c r="OJX47" s="23"/>
      <c r="OJY47" s="23"/>
      <c r="OJZ47" s="23"/>
      <c r="OKA47" s="23"/>
      <c r="OKB47" s="23"/>
      <c r="OKC47" s="23"/>
      <c r="OKD47" s="23"/>
      <c r="OKE47" s="23"/>
      <c r="OKF47" s="23"/>
      <c r="OKG47" s="23"/>
      <c r="OKH47" s="23"/>
      <c r="OKI47" s="23"/>
      <c r="OKJ47" s="23"/>
      <c r="OKK47" s="23"/>
      <c r="OKL47" s="23"/>
      <c r="OKM47" s="23"/>
      <c r="OKN47" s="23"/>
      <c r="OKO47" s="23"/>
      <c r="OKP47" s="23"/>
      <c r="OKQ47" s="23"/>
      <c r="OKR47" s="23"/>
      <c r="OKS47" s="23"/>
      <c r="OKT47" s="23"/>
      <c r="OKU47" s="23"/>
      <c r="OKV47" s="23"/>
      <c r="OKW47" s="23"/>
      <c r="OKX47" s="23"/>
      <c r="OKY47" s="23"/>
      <c r="OKZ47" s="23"/>
      <c r="OLA47" s="23"/>
      <c r="OLB47" s="23"/>
      <c r="OLC47" s="23"/>
      <c r="OLD47" s="23"/>
      <c r="OLE47" s="23"/>
      <c r="OLF47" s="23"/>
      <c r="OLG47" s="23"/>
      <c r="OLH47" s="23"/>
      <c r="OLI47" s="23"/>
      <c r="OLJ47" s="23"/>
      <c r="OLK47" s="23"/>
      <c r="OLL47" s="23"/>
      <c r="OLM47" s="23"/>
      <c r="OLN47" s="23"/>
      <c r="OLO47" s="23"/>
      <c r="OLP47" s="23"/>
      <c r="OLQ47" s="23"/>
      <c r="OLR47" s="23"/>
      <c r="OLS47" s="23"/>
      <c r="OLT47" s="23"/>
      <c r="OLU47" s="23"/>
      <c r="OLV47" s="23"/>
      <c r="OLW47" s="23"/>
      <c r="OLX47" s="23"/>
      <c r="OLY47" s="23"/>
      <c r="OLZ47" s="23"/>
      <c r="OMA47" s="23"/>
      <c r="OMB47" s="23"/>
      <c r="OMC47" s="23"/>
      <c r="OMD47" s="23"/>
      <c r="OME47" s="23"/>
      <c r="OMF47" s="23"/>
      <c r="OMG47" s="23"/>
      <c r="OMH47" s="23"/>
      <c r="OMI47" s="23"/>
      <c r="OMJ47" s="23"/>
      <c r="OMK47" s="23"/>
      <c r="OML47" s="23"/>
      <c r="OMM47" s="23"/>
      <c r="OMN47" s="23"/>
      <c r="OMO47" s="23"/>
      <c r="OMP47" s="23"/>
      <c r="OMQ47" s="23"/>
      <c r="OMR47" s="23"/>
      <c r="OMS47" s="23"/>
      <c r="OMT47" s="23"/>
      <c r="OMU47" s="23"/>
      <c r="OMV47" s="23"/>
      <c r="OMW47" s="23"/>
      <c r="OMX47" s="23"/>
      <c r="OMY47" s="23"/>
      <c r="OMZ47" s="23"/>
      <c r="ONA47" s="23"/>
      <c r="ONB47" s="23"/>
      <c r="ONC47" s="23"/>
      <c r="OND47" s="23"/>
      <c r="ONE47" s="23"/>
      <c r="ONF47" s="23"/>
      <c r="ONG47" s="23"/>
      <c r="ONH47" s="23"/>
      <c r="ONI47" s="23"/>
      <c r="ONJ47" s="23"/>
      <c r="ONK47" s="23"/>
      <c r="ONL47" s="23"/>
      <c r="ONM47" s="23"/>
      <c r="ONN47" s="23"/>
      <c r="ONO47" s="23"/>
      <c r="ONP47" s="23"/>
      <c r="ONQ47" s="23"/>
      <c r="ONR47" s="23"/>
      <c r="ONS47" s="23"/>
      <c r="ONT47" s="23"/>
      <c r="ONU47" s="23"/>
      <c r="ONV47" s="23"/>
      <c r="ONW47" s="23"/>
      <c r="ONX47" s="23"/>
      <c r="ONY47" s="23"/>
      <c r="ONZ47" s="23"/>
      <c r="OOA47" s="23"/>
      <c r="OOB47" s="23"/>
      <c r="OOC47" s="23"/>
      <c r="OOD47" s="23"/>
      <c r="OOE47" s="23"/>
      <c r="OOF47" s="23"/>
      <c r="OOG47" s="23"/>
      <c r="OOH47" s="23"/>
      <c r="OOI47" s="23"/>
      <c r="OOJ47" s="23"/>
      <c r="OOK47" s="23"/>
      <c r="OOL47" s="23"/>
      <c r="OOM47" s="23"/>
      <c r="OON47" s="23"/>
      <c r="OOO47" s="23"/>
      <c r="OOP47" s="23"/>
      <c r="OOQ47" s="23"/>
      <c r="OOR47" s="23"/>
      <c r="OOS47" s="23"/>
      <c r="OOT47" s="23"/>
      <c r="OOU47" s="23"/>
      <c r="OOV47" s="23"/>
      <c r="OOW47" s="23"/>
      <c r="OOX47" s="23"/>
      <c r="OOY47" s="23"/>
      <c r="OOZ47" s="23"/>
      <c r="OPA47" s="23"/>
      <c r="OPB47" s="23"/>
      <c r="OPC47" s="23"/>
      <c r="OPD47" s="23"/>
      <c r="OPE47" s="23"/>
      <c r="OPF47" s="23"/>
      <c r="OPG47" s="23"/>
      <c r="OPH47" s="23"/>
      <c r="OPI47" s="23"/>
      <c r="OPJ47" s="23"/>
      <c r="OPK47" s="23"/>
      <c r="OPL47" s="23"/>
      <c r="OPM47" s="23"/>
      <c r="OPN47" s="23"/>
      <c r="OPO47" s="23"/>
      <c r="OPP47" s="23"/>
      <c r="OPQ47" s="23"/>
      <c r="OPR47" s="23"/>
      <c r="OPS47" s="23"/>
      <c r="OPT47" s="23"/>
      <c r="OPU47" s="23"/>
      <c r="OPV47" s="23"/>
      <c r="OPW47" s="23"/>
      <c r="OPX47" s="23"/>
      <c r="OPY47" s="23"/>
      <c r="OPZ47" s="23"/>
      <c r="OQA47" s="23"/>
      <c r="OQB47" s="23"/>
      <c r="OQC47" s="23"/>
      <c r="OQD47" s="23"/>
      <c r="OQE47" s="23"/>
      <c r="OQF47" s="23"/>
      <c r="OQG47" s="23"/>
      <c r="OQH47" s="23"/>
      <c r="OQI47" s="23"/>
      <c r="OQJ47" s="23"/>
      <c r="OQK47" s="23"/>
      <c r="OQL47" s="23"/>
      <c r="OQM47" s="23"/>
      <c r="OQN47" s="23"/>
      <c r="OQO47" s="23"/>
      <c r="OQP47" s="23"/>
      <c r="OQQ47" s="23"/>
      <c r="OQR47" s="23"/>
      <c r="OQS47" s="23"/>
      <c r="OQT47" s="23"/>
      <c r="OQU47" s="23"/>
      <c r="OQV47" s="23"/>
      <c r="OQW47" s="23"/>
      <c r="OQX47" s="23"/>
      <c r="OQY47" s="23"/>
      <c r="OQZ47" s="23"/>
      <c r="ORA47" s="23"/>
      <c r="ORB47" s="23"/>
      <c r="ORC47" s="23"/>
      <c r="ORD47" s="23"/>
      <c r="ORE47" s="23"/>
      <c r="ORF47" s="23"/>
      <c r="ORG47" s="23"/>
      <c r="ORH47" s="23"/>
      <c r="ORI47" s="23"/>
      <c r="ORJ47" s="23"/>
      <c r="ORK47" s="23"/>
      <c r="ORL47" s="23"/>
      <c r="ORM47" s="23"/>
      <c r="ORN47" s="23"/>
      <c r="ORO47" s="23"/>
      <c r="ORP47" s="23"/>
      <c r="ORQ47" s="23"/>
      <c r="ORR47" s="23"/>
      <c r="ORS47" s="23"/>
      <c r="ORT47" s="23"/>
      <c r="ORU47" s="23"/>
      <c r="ORV47" s="23"/>
      <c r="ORW47" s="23"/>
      <c r="ORX47" s="23"/>
      <c r="ORY47" s="23"/>
      <c r="ORZ47" s="23"/>
      <c r="OSA47" s="23"/>
      <c r="OSB47" s="23"/>
      <c r="OSC47" s="23"/>
      <c r="OSD47" s="23"/>
      <c r="OSE47" s="23"/>
      <c r="OSF47" s="23"/>
      <c r="OSG47" s="23"/>
      <c r="OSH47" s="23"/>
      <c r="OSI47" s="23"/>
      <c r="OSJ47" s="23"/>
      <c r="OSK47" s="23"/>
      <c r="OSL47" s="23"/>
      <c r="OSM47" s="23"/>
      <c r="OSN47" s="23"/>
      <c r="OSO47" s="23"/>
      <c r="OSP47" s="23"/>
      <c r="OSQ47" s="23"/>
      <c r="OSR47" s="23"/>
      <c r="OSS47" s="23"/>
      <c r="OST47" s="23"/>
      <c r="OSU47" s="23"/>
      <c r="OSV47" s="23"/>
      <c r="OSW47" s="23"/>
      <c r="OSX47" s="23"/>
      <c r="OSY47" s="23"/>
      <c r="OSZ47" s="23"/>
      <c r="OTA47" s="23"/>
      <c r="OTB47" s="23"/>
      <c r="OTC47" s="23"/>
      <c r="OTD47" s="23"/>
      <c r="OTE47" s="23"/>
      <c r="OTF47" s="23"/>
      <c r="OTG47" s="23"/>
      <c r="OTH47" s="23"/>
      <c r="OTI47" s="23"/>
      <c r="OTJ47" s="23"/>
      <c r="OTK47" s="23"/>
      <c r="OTL47" s="23"/>
      <c r="OTM47" s="23"/>
      <c r="OTN47" s="23"/>
      <c r="OTO47" s="23"/>
      <c r="OTP47" s="23"/>
      <c r="OTQ47" s="23"/>
      <c r="OTR47" s="23"/>
      <c r="OTS47" s="23"/>
      <c r="OTT47" s="23"/>
      <c r="OTU47" s="23"/>
      <c r="OTV47" s="23"/>
      <c r="OTW47" s="23"/>
      <c r="OTX47" s="23"/>
      <c r="OTY47" s="23"/>
      <c r="OTZ47" s="23"/>
      <c r="OUA47" s="23"/>
      <c r="OUB47" s="23"/>
      <c r="OUC47" s="23"/>
      <c r="OUD47" s="23"/>
      <c r="OUE47" s="23"/>
      <c r="OUF47" s="23"/>
      <c r="OUG47" s="23"/>
      <c r="OUH47" s="23"/>
      <c r="OUI47" s="23"/>
      <c r="OUJ47" s="23"/>
      <c r="OUK47" s="23"/>
      <c r="OUL47" s="23"/>
      <c r="OUM47" s="23"/>
      <c r="OUN47" s="23"/>
      <c r="OUO47" s="23"/>
      <c r="OUP47" s="23"/>
      <c r="OUQ47" s="23"/>
      <c r="OUR47" s="23"/>
      <c r="OUS47" s="23"/>
      <c r="OUT47" s="23"/>
      <c r="OUU47" s="23"/>
      <c r="OUV47" s="23"/>
      <c r="OUW47" s="23"/>
      <c r="OUX47" s="23"/>
      <c r="OUY47" s="23"/>
      <c r="OUZ47" s="23"/>
      <c r="OVA47" s="23"/>
      <c r="OVB47" s="23"/>
      <c r="OVC47" s="23"/>
      <c r="OVD47" s="23"/>
      <c r="OVE47" s="23"/>
      <c r="OVF47" s="23"/>
      <c r="OVG47" s="23"/>
      <c r="OVH47" s="23"/>
      <c r="OVI47" s="23"/>
      <c r="OVJ47" s="23"/>
      <c r="OVK47" s="23"/>
      <c r="OVL47" s="23"/>
      <c r="OVM47" s="23"/>
      <c r="OVN47" s="23"/>
      <c r="OVO47" s="23"/>
      <c r="OVP47" s="23"/>
      <c r="OVQ47" s="23"/>
      <c r="OVR47" s="23"/>
      <c r="OVS47" s="23"/>
      <c r="OVT47" s="23"/>
      <c r="OVU47" s="23"/>
      <c r="OVV47" s="23"/>
      <c r="OVW47" s="23"/>
      <c r="OVX47" s="23"/>
      <c r="OVY47" s="23"/>
      <c r="OVZ47" s="23"/>
      <c r="OWA47" s="23"/>
      <c r="OWB47" s="23"/>
      <c r="OWC47" s="23"/>
      <c r="OWD47" s="23"/>
      <c r="OWE47" s="23"/>
      <c r="OWF47" s="23"/>
      <c r="OWG47" s="23"/>
      <c r="OWH47" s="23"/>
      <c r="OWI47" s="23"/>
      <c r="OWJ47" s="23"/>
      <c r="OWK47" s="23"/>
      <c r="OWL47" s="23"/>
      <c r="OWM47" s="23"/>
      <c r="OWN47" s="23"/>
      <c r="OWO47" s="23"/>
      <c r="OWP47" s="23"/>
      <c r="OWQ47" s="23"/>
      <c r="OWR47" s="23"/>
      <c r="OWS47" s="23"/>
      <c r="OWT47" s="23"/>
      <c r="OWU47" s="23"/>
      <c r="OWV47" s="23"/>
      <c r="OWW47" s="23"/>
      <c r="OWX47" s="23"/>
      <c r="OWY47" s="23"/>
      <c r="OWZ47" s="23"/>
      <c r="OXA47" s="23"/>
      <c r="OXB47" s="23"/>
      <c r="OXC47" s="23"/>
      <c r="OXD47" s="23"/>
      <c r="OXE47" s="23"/>
      <c r="OXF47" s="23"/>
      <c r="OXG47" s="23"/>
      <c r="OXH47" s="23"/>
      <c r="OXI47" s="23"/>
      <c r="OXJ47" s="23"/>
      <c r="OXK47" s="23"/>
      <c r="OXL47" s="23"/>
      <c r="OXM47" s="23"/>
      <c r="OXN47" s="23"/>
      <c r="OXO47" s="23"/>
      <c r="OXP47" s="23"/>
      <c r="OXQ47" s="23"/>
      <c r="OXR47" s="23"/>
      <c r="OXS47" s="23"/>
      <c r="OXT47" s="23"/>
      <c r="OXU47" s="23"/>
      <c r="OXV47" s="23"/>
      <c r="OXW47" s="23"/>
      <c r="OXX47" s="23"/>
      <c r="OXY47" s="23"/>
      <c r="OXZ47" s="23"/>
      <c r="OYA47" s="23"/>
      <c r="OYB47" s="23"/>
      <c r="OYC47" s="23"/>
      <c r="OYD47" s="23"/>
      <c r="OYE47" s="23"/>
      <c r="OYF47" s="23"/>
      <c r="OYG47" s="23"/>
      <c r="OYH47" s="23"/>
      <c r="OYI47" s="23"/>
      <c r="OYJ47" s="23"/>
      <c r="OYK47" s="23"/>
      <c r="OYL47" s="23"/>
      <c r="OYM47" s="23"/>
      <c r="OYN47" s="23"/>
      <c r="OYO47" s="23"/>
      <c r="OYP47" s="23"/>
      <c r="OYQ47" s="23"/>
      <c r="OYR47" s="23"/>
      <c r="OYS47" s="23"/>
      <c r="OYT47" s="23"/>
      <c r="OYU47" s="23"/>
      <c r="OYV47" s="23"/>
      <c r="OYW47" s="23"/>
      <c r="OYX47" s="23"/>
      <c r="OYY47" s="23"/>
      <c r="OYZ47" s="23"/>
      <c r="OZA47" s="23"/>
      <c r="OZB47" s="23"/>
      <c r="OZC47" s="23"/>
      <c r="OZD47" s="23"/>
      <c r="OZE47" s="23"/>
      <c r="OZF47" s="23"/>
      <c r="OZG47" s="23"/>
      <c r="OZH47" s="23"/>
      <c r="OZI47" s="23"/>
      <c r="OZJ47" s="23"/>
      <c r="OZK47" s="23"/>
      <c r="OZL47" s="23"/>
      <c r="OZM47" s="23"/>
      <c r="OZN47" s="23"/>
      <c r="OZO47" s="23"/>
      <c r="OZP47" s="23"/>
      <c r="OZQ47" s="23"/>
      <c r="OZR47" s="23"/>
      <c r="OZS47" s="23"/>
      <c r="OZT47" s="23"/>
      <c r="OZU47" s="23"/>
      <c r="OZV47" s="23"/>
      <c r="OZW47" s="23"/>
      <c r="OZX47" s="23"/>
      <c r="OZY47" s="23"/>
      <c r="OZZ47" s="23"/>
      <c r="PAA47" s="23"/>
      <c r="PAB47" s="23"/>
      <c r="PAC47" s="23"/>
      <c r="PAD47" s="23"/>
      <c r="PAE47" s="23"/>
      <c r="PAF47" s="23"/>
      <c r="PAG47" s="23"/>
      <c r="PAH47" s="23"/>
      <c r="PAI47" s="23"/>
      <c r="PAJ47" s="23"/>
      <c r="PAK47" s="23"/>
      <c r="PAL47" s="23"/>
      <c r="PAM47" s="23"/>
      <c r="PAN47" s="23"/>
      <c r="PAO47" s="23"/>
      <c r="PAP47" s="23"/>
      <c r="PAQ47" s="23"/>
      <c r="PAR47" s="23"/>
      <c r="PAS47" s="23"/>
      <c r="PAT47" s="23"/>
      <c r="PAU47" s="23"/>
      <c r="PAV47" s="23"/>
      <c r="PAW47" s="23"/>
      <c r="PAX47" s="23"/>
      <c r="PAY47" s="23"/>
      <c r="PAZ47" s="23"/>
      <c r="PBA47" s="23"/>
      <c r="PBB47" s="23"/>
      <c r="PBC47" s="23"/>
      <c r="PBD47" s="23"/>
      <c r="PBE47" s="23"/>
      <c r="PBF47" s="23"/>
      <c r="PBG47" s="23"/>
      <c r="PBH47" s="23"/>
      <c r="PBI47" s="23"/>
      <c r="PBJ47" s="23"/>
      <c r="PBK47" s="23"/>
      <c r="PBL47" s="23"/>
      <c r="PBM47" s="23"/>
      <c r="PBN47" s="23"/>
      <c r="PBO47" s="23"/>
      <c r="PBP47" s="23"/>
      <c r="PBQ47" s="23"/>
      <c r="PBR47" s="23"/>
      <c r="PBS47" s="23"/>
      <c r="PBT47" s="23"/>
      <c r="PBU47" s="23"/>
      <c r="PBV47" s="23"/>
      <c r="PBW47" s="23"/>
      <c r="PBX47" s="23"/>
      <c r="PBY47" s="23"/>
      <c r="PBZ47" s="23"/>
      <c r="PCA47" s="23"/>
      <c r="PCB47" s="23"/>
      <c r="PCC47" s="23"/>
      <c r="PCD47" s="23"/>
      <c r="PCE47" s="23"/>
      <c r="PCF47" s="23"/>
      <c r="PCG47" s="23"/>
      <c r="PCH47" s="23"/>
      <c r="PCI47" s="23"/>
      <c r="PCJ47" s="23"/>
      <c r="PCK47" s="23"/>
      <c r="PCL47" s="23"/>
      <c r="PCM47" s="23"/>
      <c r="PCN47" s="23"/>
      <c r="PCO47" s="23"/>
      <c r="PCP47" s="23"/>
      <c r="PCQ47" s="23"/>
      <c r="PCR47" s="23"/>
      <c r="PCS47" s="23"/>
      <c r="PCT47" s="23"/>
      <c r="PCU47" s="23"/>
      <c r="PCV47" s="23"/>
      <c r="PCW47" s="23"/>
      <c r="PCX47" s="23"/>
      <c r="PCY47" s="23"/>
      <c r="PCZ47" s="23"/>
      <c r="PDA47" s="23"/>
      <c r="PDB47" s="23"/>
      <c r="PDC47" s="23"/>
      <c r="PDD47" s="23"/>
      <c r="PDE47" s="23"/>
      <c r="PDF47" s="23"/>
      <c r="PDG47" s="23"/>
      <c r="PDH47" s="23"/>
      <c r="PDI47" s="23"/>
      <c r="PDJ47" s="23"/>
      <c r="PDK47" s="23"/>
      <c r="PDL47" s="23"/>
      <c r="PDM47" s="23"/>
      <c r="PDN47" s="23"/>
      <c r="PDO47" s="23"/>
      <c r="PDP47" s="23"/>
      <c r="PDQ47" s="23"/>
      <c r="PDR47" s="23"/>
      <c r="PDS47" s="23"/>
      <c r="PDT47" s="23"/>
      <c r="PDU47" s="23"/>
      <c r="PDV47" s="23"/>
      <c r="PDW47" s="23"/>
      <c r="PDX47" s="23"/>
      <c r="PDY47" s="23"/>
      <c r="PDZ47" s="23"/>
      <c r="PEA47" s="23"/>
      <c r="PEB47" s="23"/>
      <c r="PEC47" s="23"/>
      <c r="PED47" s="23"/>
      <c r="PEE47" s="23"/>
      <c r="PEF47" s="23"/>
      <c r="PEG47" s="23"/>
      <c r="PEH47" s="23"/>
      <c r="PEI47" s="23"/>
      <c r="PEJ47" s="23"/>
      <c r="PEK47" s="23"/>
      <c r="PEL47" s="23"/>
      <c r="PEM47" s="23"/>
      <c r="PEN47" s="23"/>
      <c r="PEO47" s="23"/>
      <c r="PEP47" s="23"/>
      <c r="PEQ47" s="23"/>
      <c r="PER47" s="23"/>
      <c r="PES47" s="23"/>
      <c r="PET47" s="23"/>
      <c r="PEU47" s="23"/>
      <c r="PEV47" s="23"/>
      <c r="PEW47" s="23"/>
      <c r="PEX47" s="23"/>
      <c r="PEY47" s="23"/>
      <c r="PEZ47" s="23"/>
      <c r="PFA47" s="23"/>
      <c r="PFB47" s="23"/>
      <c r="PFC47" s="23"/>
      <c r="PFD47" s="23"/>
      <c r="PFE47" s="23"/>
      <c r="PFF47" s="23"/>
      <c r="PFG47" s="23"/>
      <c r="PFH47" s="23"/>
      <c r="PFI47" s="23"/>
      <c r="PFJ47" s="23"/>
      <c r="PFK47" s="23"/>
      <c r="PFL47" s="23"/>
      <c r="PFM47" s="23"/>
      <c r="PFN47" s="23"/>
      <c r="PFO47" s="23"/>
      <c r="PFP47" s="23"/>
      <c r="PFQ47" s="23"/>
      <c r="PFR47" s="23"/>
      <c r="PFS47" s="23"/>
      <c r="PFT47" s="23"/>
      <c r="PFU47" s="23"/>
      <c r="PFV47" s="23"/>
      <c r="PFW47" s="23"/>
      <c r="PFX47" s="23"/>
      <c r="PFY47" s="23"/>
      <c r="PFZ47" s="23"/>
      <c r="PGA47" s="23"/>
      <c r="PGB47" s="23"/>
      <c r="PGC47" s="23"/>
      <c r="PGD47" s="23"/>
      <c r="PGE47" s="23"/>
      <c r="PGF47" s="23"/>
      <c r="PGG47" s="23"/>
      <c r="PGH47" s="23"/>
      <c r="PGI47" s="23"/>
      <c r="PGJ47" s="23"/>
      <c r="PGK47" s="23"/>
      <c r="PGL47" s="23"/>
      <c r="PGM47" s="23"/>
      <c r="PGN47" s="23"/>
      <c r="PGO47" s="23"/>
      <c r="PGP47" s="23"/>
      <c r="PGQ47" s="23"/>
      <c r="PGR47" s="23"/>
      <c r="PGS47" s="23"/>
      <c r="PGT47" s="23"/>
      <c r="PGU47" s="23"/>
      <c r="PGV47" s="23"/>
      <c r="PGW47" s="23"/>
      <c r="PGX47" s="23"/>
      <c r="PGY47" s="23"/>
      <c r="PGZ47" s="23"/>
      <c r="PHA47" s="23"/>
      <c r="PHB47" s="23"/>
      <c r="PHC47" s="23"/>
      <c r="PHD47" s="23"/>
      <c r="PHE47" s="23"/>
      <c r="PHF47" s="23"/>
      <c r="PHG47" s="23"/>
      <c r="PHH47" s="23"/>
      <c r="PHI47" s="23"/>
      <c r="PHJ47" s="23"/>
      <c r="PHK47" s="23"/>
      <c r="PHL47" s="23"/>
      <c r="PHM47" s="23"/>
      <c r="PHN47" s="23"/>
      <c r="PHO47" s="23"/>
      <c r="PHP47" s="23"/>
      <c r="PHQ47" s="23"/>
      <c r="PHR47" s="23"/>
      <c r="PHS47" s="23"/>
      <c r="PHT47" s="23"/>
      <c r="PHU47" s="23"/>
      <c r="PHV47" s="23"/>
      <c r="PHW47" s="23"/>
      <c r="PHX47" s="23"/>
      <c r="PHY47" s="23"/>
      <c r="PHZ47" s="23"/>
      <c r="PIA47" s="23"/>
      <c r="PIB47" s="23"/>
      <c r="PIC47" s="23"/>
      <c r="PID47" s="23"/>
      <c r="PIE47" s="23"/>
      <c r="PIF47" s="23"/>
      <c r="PIG47" s="23"/>
      <c r="PIH47" s="23"/>
      <c r="PII47" s="23"/>
      <c r="PIJ47" s="23"/>
      <c r="PIK47" s="23"/>
      <c r="PIL47" s="23"/>
      <c r="PIM47" s="23"/>
      <c r="PIN47" s="23"/>
      <c r="PIO47" s="23"/>
      <c r="PIP47" s="23"/>
      <c r="PIQ47" s="23"/>
      <c r="PIR47" s="23"/>
      <c r="PIS47" s="23"/>
      <c r="PIT47" s="23"/>
      <c r="PIU47" s="23"/>
      <c r="PIV47" s="23"/>
      <c r="PIW47" s="23"/>
      <c r="PIX47" s="23"/>
      <c r="PIY47" s="23"/>
      <c r="PIZ47" s="23"/>
      <c r="PJA47" s="23"/>
      <c r="PJB47" s="23"/>
      <c r="PJC47" s="23"/>
      <c r="PJD47" s="23"/>
      <c r="PJE47" s="23"/>
      <c r="PJF47" s="23"/>
      <c r="PJG47" s="23"/>
      <c r="PJH47" s="23"/>
      <c r="PJI47" s="23"/>
      <c r="PJJ47" s="23"/>
      <c r="PJK47" s="23"/>
      <c r="PJL47" s="23"/>
      <c r="PJM47" s="23"/>
      <c r="PJN47" s="23"/>
      <c r="PJO47" s="23"/>
      <c r="PJP47" s="23"/>
      <c r="PJQ47" s="23"/>
      <c r="PJR47" s="23"/>
      <c r="PJS47" s="23"/>
      <c r="PJT47" s="23"/>
      <c r="PJU47" s="23"/>
      <c r="PJV47" s="23"/>
      <c r="PJW47" s="23"/>
      <c r="PJX47" s="23"/>
      <c r="PJY47" s="23"/>
      <c r="PJZ47" s="23"/>
      <c r="PKA47" s="23"/>
      <c r="PKB47" s="23"/>
      <c r="PKC47" s="23"/>
      <c r="PKD47" s="23"/>
      <c r="PKE47" s="23"/>
      <c r="PKF47" s="23"/>
      <c r="PKG47" s="23"/>
      <c r="PKH47" s="23"/>
      <c r="PKI47" s="23"/>
      <c r="PKJ47" s="23"/>
      <c r="PKK47" s="23"/>
      <c r="PKL47" s="23"/>
      <c r="PKM47" s="23"/>
      <c r="PKN47" s="23"/>
      <c r="PKO47" s="23"/>
      <c r="PKP47" s="23"/>
      <c r="PKQ47" s="23"/>
      <c r="PKR47" s="23"/>
      <c r="PKS47" s="23"/>
      <c r="PKT47" s="23"/>
      <c r="PKU47" s="23"/>
      <c r="PKV47" s="23"/>
      <c r="PKW47" s="23"/>
      <c r="PKX47" s="23"/>
      <c r="PKY47" s="23"/>
      <c r="PKZ47" s="23"/>
      <c r="PLA47" s="23"/>
      <c r="PLB47" s="23"/>
      <c r="PLC47" s="23"/>
      <c r="PLD47" s="23"/>
      <c r="PLE47" s="23"/>
      <c r="PLF47" s="23"/>
      <c r="PLG47" s="23"/>
      <c r="PLH47" s="23"/>
      <c r="PLI47" s="23"/>
      <c r="PLJ47" s="23"/>
      <c r="PLK47" s="23"/>
      <c r="PLL47" s="23"/>
      <c r="PLM47" s="23"/>
      <c r="PLN47" s="23"/>
      <c r="PLO47" s="23"/>
      <c r="PLP47" s="23"/>
      <c r="PLQ47" s="23"/>
      <c r="PLR47" s="23"/>
      <c r="PLS47" s="23"/>
      <c r="PLT47" s="23"/>
      <c r="PLU47" s="23"/>
      <c r="PLV47" s="23"/>
      <c r="PLW47" s="23"/>
      <c r="PLX47" s="23"/>
      <c r="PLY47" s="23"/>
      <c r="PLZ47" s="23"/>
      <c r="PMA47" s="23"/>
      <c r="PMB47" s="23"/>
      <c r="PMC47" s="23"/>
      <c r="PMD47" s="23"/>
      <c r="PME47" s="23"/>
      <c r="PMF47" s="23"/>
      <c r="PMG47" s="23"/>
      <c r="PMH47" s="23"/>
      <c r="PMI47" s="23"/>
      <c r="PMJ47" s="23"/>
      <c r="PMK47" s="23"/>
      <c r="PML47" s="23"/>
      <c r="PMM47" s="23"/>
      <c r="PMN47" s="23"/>
      <c r="PMO47" s="23"/>
      <c r="PMP47" s="23"/>
      <c r="PMQ47" s="23"/>
      <c r="PMR47" s="23"/>
      <c r="PMS47" s="23"/>
      <c r="PMT47" s="23"/>
      <c r="PMU47" s="23"/>
      <c r="PMV47" s="23"/>
      <c r="PMW47" s="23"/>
      <c r="PMX47" s="23"/>
      <c r="PMY47" s="23"/>
      <c r="PMZ47" s="23"/>
      <c r="PNA47" s="23"/>
      <c r="PNB47" s="23"/>
      <c r="PNC47" s="23"/>
      <c r="PND47" s="23"/>
      <c r="PNE47" s="23"/>
      <c r="PNF47" s="23"/>
      <c r="PNG47" s="23"/>
      <c r="PNH47" s="23"/>
      <c r="PNI47" s="23"/>
      <c r="PNJ47" s="23"/>
      <c r="PNK47" s="23"/>
      <c r="PNL47" s="23"/>
      <c r="PNM47" s="23"/>
      <c r="PNN47" s="23"/>
      <c r="PNO47" s="23"/>
      <c r="PNP47" s="23"/>
      <c r="PNQ47" s="23"/>
      <c r="PNR47" s="23"/>
      <c r="PNS47" s="23"/>
      <c r="PNT47" s="23"/>
      <c r="PNU47" s="23"/>
      <c r="PNV47" s="23"/>
      <c r="PNW47" s="23"/>
      <c r="PNX47" s="23"/>
      <c r="PNY47" s="23"/>
      <c r="PNZ47" s="23"/>
      <c r="POA47" s="23"/>
      <c r="POB47" s="23"/>
      <c r="POC47" s="23"/>
      <c r="POD47" s="23"/>
      <c r="POE47" s="23"/>
      <c r="POF47" s="23"/>
      <c r="POG47" s="23"/>
      <c r="POH47" s="23"/>
      <c r="POI47" s="23"/>
      <c r="POJ47" s="23"/>
      <c r="POK47" s="23"/>
      <c r="POL47" s="23"/>
      <c r="POM47" s="23"/>
      <c r="PON47" s="23"/>
      <c r="POO47" s="23"/>
      <c r="POP47" s="23"/>
      <c r="POQ47" s="23"/>
      <c r="POR47" s="23"/>
      <c r="POS47" s="23"/>
      <c r="POT47" s="23"/>
      <c r="POU47" s="23"/>
      <c r="POV47" s="23"/>
      <c r="POW47" s="23"/>
      <c r="POX47" s="23"/>
      <c r="POY47" s="23"/>
      <c r="POZ47" s="23"/>
      <c r="PPA47" s="23"/>
      <c r="PPB47" s="23"/>
      <c r="PPC47" s="23"/>
      <c r="PPD47" s="23"/>
      <c r="PPE47" s="23"/>
      <c r="PPF47" s="23"/>
      <c r="PPG47" s="23"/>
      <c r="PPH47" s="23"/>
      <c r="PPI47" s="23"/>
      <c r="PPJ47" s="23"/>
      <c r="PPK47" s="23"/>
      <c r="PPL47" s="23"/>
      <c r="PPM47" s="23"/>
      <c r="PPN47" s="23"/>
      <c r="PPO47" s="23"/>
      <c r="PPP47" s="23"/>
      <c r="PPQ47" s="23"/>
      <c r="PPR47" s="23"/>
      <c r="PPS47" s="23"/>
      <c r="PPT47" s="23"/>
      <c r="PPU47" s="23"/>
      <c r="PPV47" s="23"/>
      <c r="PPW47" s="23"/>
      <c r="PPX47" s="23"/>
      <c r="PPY47" s="23"/>
      <c r="PPZ47" s="23"/>
      <c r="PQA47" s="23"/>
      <c r="PQB47" s="23"/>
      <c r="PQC47" s="23"/>
      <c r="PQD47" s="23"/>
      <c r="PQE47" s="23"/>
      <c r="PQF47" s="23"/>
      <c r="PQG47" s="23"/>
      <c r="PQH47" s="23"/>
      <c r="PQI47" s="23"/>
      <c r="PQJ47" s="23"/>
      <c r="PQK47" s="23"/>
      <c r="PQL47" s="23"/>
      <c r="PQM47" s="23"/>
      <c r="PQN47" s="23"/>
      <c r="PQO47" s="23"/>
      <c r="PQP47" s="23"/>
      <c r="PQQ47" s="23"/>
      <c r="PQR47" s="23"/>
      <c r="PQS47" s="23"/>
      <c r="PQT47" s="23"/>
      <c r="PQU47" s="23"/>
      <c r="PQV47" s="23"/>
      <c r="PQW47" s="23"/>
      <c r="PQX47" s="23"/>
      <c r="PQY47" s="23"/>
      <c r="PQZ47" s="23"/>
      <c r="PRA47" s="23"/>
      <c r="PRB47" s="23"/>
      <c r="PRC47" s="23"/>
      <c r="PRD47" s="23"/>
      <c r="PRE47" s="23"/>
      <c r="PRF47" s="23"/>
      <c r="PRG47" s="23"/>
      <c r="PRH47" s="23"/>
      <c r="PRI47" s="23"/>
      <c r="PRJ47" s="23"/>
      <c r="PRK47" s="23"/>
      <c r="PRL47" s="23"/>
      <c r="PRM47" s="23"/>
      <c r="PRN47" s="23"/>
      <c r="PRO47" s="23"/>
      <c r="PRP47" s="23"/>
      <c r="PRQ47" s="23"/>
      <c r="PRR47" s="23"/>
      <c r="PRS47" s="23"/>
      <c r="PRT47" s="23"/>
      <c r="PRU47" s="23"/>
      <c r="PRV47" s="23"/>
      <c r="PRW47" s="23"/>
      <c r="PRX47" s="23"/>
      <c r="PRY47" s="23"/>
      <c r="PRZ47" s="23"/>
      <c r="PSA47" s="23"/>
      <c r="PSB47" s="23"/>
      <c r="PSC47" s="23"/>
      <c r="PSD47" s="23"/>
      <c r="PSE47" s="23"/>
      <c r="PSF47" s="23"/>
      <c r="PSG47" s="23"/>
      <c r="PSH47" s="23"/>
      <c r="PSI47" s="23"/>
      <c r="PSJ47" s="23"/>
      <c r="PSK47" s="23"/>
      <c r="PSL47" s="23"/>
      <c r="PSM47" s="23"/>
      <c r="PSN47" s="23"/>
      <c r="PSO47" s="23"/>
      <c r="PSP47" s="23"/>
      <c r="PSQ47" s="23"/>
      <c r="PSR47" s="23"/>
      <c r="PSS47" s="23"/>
      <c r="PST47" s="23"/>
      <c r="PSU47" s="23"/>
      <c r="PSV47" s="23"/>
      <c r="PSW47" s="23"/>
      <c r="PSX47" s="23"/>
      <c r="PSY47" s="23"/>
      <c r="PSZ47" s="23"/>
      <c r="PTA47" s="23"/>
      <c r="PTB47" s="23"/>
      <c r="PTC47" s="23"/>
      <c r="PTD47" s="23"/>
      <c r="PTE47" s="23"/>
      <c r="PTF47" s="23"/>
      <c r="PTG47" s="23"/>
      <c r="PTH47" s="23"/>
      <c r="PTI47" s="23"/>
      <c r="PTJ47" s="23"/>
      <c r="PTK47" s="23"/>
      <c r="PTL47" s="23"/>
      <c r="PTM47" s="23"/>
      <c r="PTN47" s="23"/>
      <c r="PTO47" s="23"/>
      <c r="PTP47" s="23"/>
      <c r="PTQ47" s="23"/>
      <c r="PTR47" s="23"/>
      <c r="PTS47" s="23"/>
      <c r="PTT47" s="23"/>
      <c r="PTU47" s="23"/>
      <c r="PTV47" s="23"/>
      <c r="PTW47" s="23"/>
      <c r="PTX47" s="23"/>
      <c r="PTY47" s="23"/>
      <c r="PTZ47" s="23"/>
      <c r="PUA47" s="23"/>
      <c r="PUB47" s="23"/>
      <c r="PUC47" s="23"/>
      <c r="PUD47" s="23"/>
      <c r="PUE47" s="23"/>
      <c r="PUF47" s="23"/>
      <c r="PUG47" s="23"/>
      <c r="PUH47" s="23"/>
      <c r="PUI47" s="23"/>
      <c r="PUJ47" s="23"/>
      <c r="PUK47" s="23"/>
      <c r="PUL47" s="23"/>
      <c r="PUM47" s="23"/>
      <c r="PUN47" s="23"/>
      <c r="PUO47" s="23"/>
      <c r="PUP47" s="23"/>
      <c r="PUQ47" s="23"/>
      <c r="PUR47" s="23"/>
      <c r="PUS47" s="23"/>
      <c r="PUT47" s="23"/>
      <c r="PUU47" s="23"/>
      <c r="PUV47" s="23"/>
      <c r="PUW47" s="23"/>
      <c r="PUX47" s="23"/>
      <c r="PUY47" s="23"/>
      <c r="PUZ47" s="23"/>
      <c r="PVA47" s="23"/>
      <c r="PVB47" s="23"/>
      <c r="PVC47" s="23"/>
      <c r="PVD47" s="23"/>
      <c r="PVE47" s="23"/>
      <c r="PVF47" s="23"/>
      <c r="PVG47" s="23"/>
      <c r="PVH47" s="23"/>
      <c r="PVI47" s="23"/>
      <c r="PVJ47" s="23"/>
      <c r="PVK47" s="23"/>
      <c r="PVL47" s="23"/>
      <c r="PVM47" s="23"/>
      <c r="PVN47" s="23"/>
      <c r="PVO47" s="23"/>
      <c r="PVP47" s="23"/>
      <c r="PVQ47" s="23"/>
      <c r="PVR47" s="23"/>
      <c r="PVS47" s="23"/>
      <c r="PVT47" s="23"/>
      <c r="PVU47" s="23"/>
      <c r="PVV47" s="23"/>
      <c r="PVW47" s="23"/>
      <c r="PVX47" s="23"/>
      <c r="PVY47" s="23"/>
      <c r="PVZ47" s="23"/>
      <c r="PWA47" s="23"/>
      <c r="PWB47" s="23"/>
      <c r="PWC47" s="23"/>
      <c r="PWD47" s="23"/>
      <c r="PWE47" s="23"/>
      <c r="PWF47" s="23"/>
      <c r="PWG47" s="23"/>
      <c r="PWH47" s="23"/>
      <c r="PWI47" s="23"/>
      <c r="PWJ47" s="23"/>
      <c r="PWK47" s="23"/>
      <c r="PWL47" s="23"/>
      <c r="PWM47" s="23"/>
      <c r="PWN47" s="23"/>
      <c r="PWO47" s="23"/>
      <c r="PWP47" s="23"/>
      <c r="PWQ47" s="23"/>
      <c r="PWR47" s="23"/>
      <c r="PWS47" s="23"/>
      <c r="PWT47" s="23"/>
      <c r="PWU47" s="23"/>
      <c r="PWV47" s="23"/>
      <c r="PWW47" s="23"/>
      <c r="PWX47" s="23"/>
      <c r="PWY47" s="23"/>
      <c r="PWZ47" s="23"/>
      <c r="PXA47" s="23"/>
      <c r="PXB47" s="23"/>
      <c r="PXC47" s="23"/>
      <c r="PXD47" s="23"/>
      <c r="PXE47" s="23"/>
      <c r="PXF47" s="23"/>
      <c r="PXG47" s="23"/>
      <c r="PXH47" s="23"/>
      <c r="PXI47" s="23"/>
      <c r="PXJ47" s="23"/>
      <c r="PXK47" s="23"/>
      <c r="PXL47" s="23"/>
      <c r="PXM47" s="23"/>
      <c r="PXN47" s="23"/>
      <c r="PXO47" s="23"/>
      <c r="PXP47" s="23"/>
      <c r="PXQ47" s="23"/>
      <c r="PXR47" s="23"/>
      <c r="PXS47" s="23"/>
      <c r="PXT47" s="23"/>
      <c r="PXU47" s="23"/>
      <c r="PXV47" s="23"/>
      <c r="PXW47" s="23"/>
      <c r="PXX47" s="23"/>
      <c r="PXY47" s="23"/>
      <c r="PXZ47" s="23"/>
      <c r="PYA47" s="23"/>
      <c r="PYB47" s="23"/>
      <c r="PYC47" s="23"/>
      <c r="PYD47" s="23"/>
      <c r="PYE47" s="23"/>
      <c r="PYF47" s="23"/>
      <c r="PYG47" s="23"/>
      <c r="PYH47" s="23"/>
      <c r="PYI47" s="23"/>
      <c r="PYJ47" s="23"/>
      <c r="PYK47" s="23"/>
      <c r="PYL47" s="23"/>
      <c r="PYM47" s="23"/>
      <c r="PYN47" s="23"/>
      <c r="PYO47" s="23"/>
      <c r="PYP47" s="23"/>
      <c r="PYQ47" s="23"/>
      <c r="PYR47" s="23"/>
      <c r="PYS47" s="23"/>
      <c r="PYT47" s="23"/>
      <c r="PYU47" s="23"/>
      <c r="PYV47" s="23"/>
      <c r="PYW47" s="23"/>
      <c r="PYX47" s="23"/>
      <c r="PYY47" s="23"/>
      <c r="PYZ47" s="23"/>
      <c r="PZA47" s="23"/>
      <c r="PZB47" s="23"/>
      <c r="PZC47" s="23"/>
      <c r="PZD47" s="23"/>
      <c r="PZE47" s="23"/>
      <c r="PZF47" s="23"/>
      <c r="PZG47" s="23"/>
      <c r="PZH47" s="23"/>
      <c r="PZI47" s="23"/>
      <c r="PZJ47" s="23"/>
      <c r="PZK47" s="23"/>
      <c r="PZL47" s="23"/>
      <c r="PZM47" s="23"/>
      <c r="PZN47" s="23"/>
      <c r="PZO47" s="23"/>
      <c r="PZP47" s="23"/>
      <c r="PZQ47" s="23"/>
      <c r="PZR47" s="23"/>
      <c r="PZS47" s="23"/>
      <c r="PZT47" s="23"/>
      <c r="PZU47" s="23"/>
      <c r="PZV47" s="23"/>
      <c r="PZW47" s="23"/>
      <c r="PZX47" s="23"/>
      <c r="PZY47" s="23"/>
      <c r="PZZ47" s="23"/>
      <c r="QAA47" s="23"/>
      <c r="QAB47" s="23"/>
      <c r="QAC47" s="23"/>
      <c r="QAD47" s="23"/>
      <c r="QAE47" s="23"/>
      <c r="QAF47" s="23"/>
      <c r="QAG47" s="23"/>
      <c r="QAH47" s="23"/>
      <c r="QAI47" s="23"/>
      <c r="QAJ47" s="23"/>
      <c r="QAK47" s="23"/>
      <c r="QAL47" s="23"/>
      <c r="QAM47" s="23"/>
      <c r="QAN47" s="23"/>
      <c r="QAO47" s="23"/>
      <c r="QAP47" s="23"/>
      <c r="QAQ47" s="23"/>
      <c r="QAR47" s="23"/>
      <c r="QAS47" s="23"/>
      <c r="QAT47" s="23"/>
      <c r="QAU47" s="23"/>
      <c r="QAV47" s="23"/>
      <c r="QAW47" s="23"/>
      <c r="QAX47" s="23"/>
      <c r="QAY47" s="23"/>
      <c r="QAZ47" s="23"/>
      <c r="QBA47" s="23"/>
      <c r="QBB47" s="23"/>
      <c r="QBC47" s="23"/>
      <c r="QBD47" s="23"/>
      <c r="QBE47" s="23"/>
      <c r="QBF47" s="23"/>
      <c r="QBG47" s="23"/>
      <c r="QBH47" s="23"/>
      <c r="QBI47" s="23"/>
      <c r="QBJ47" s="23"/>
      <c r="QBK47" s="23"/>
      <c r="QBL47" s="23"/>
      <c r="QBM47" s="23"/>
      <c r="QBN47" s="23"/>
      <c r="QBO47" s="23"/>
      <c r="QBP47" s="23"/>
      <c r="QBQ47" s="23"/>
      <c r="QBR47" s="23"/>
      <c r="QBS47" s="23"/>
      <c r="QBT47" s="23"/>
      <c r="QBU47" s="23"/>
      <c r="QBV47" s="23"/>
      <c r="QBW47" s="23"/>
      <c r="QBX47" s="23"/>
      <c r="QBY47" s="23"/>
      <c r="QBZ47" s="23"/>
      <c r="QCA47" s="23"/>
      <c r="QCB47" s="23"/>
      <c r="QCC47" s="23"/>
      <c r="QCD47" s="23"/>
      <c r="QCE47" s="23"/>
      <c r="QCF47" s="23"/>
      <c r="QCG47" s="23"/>
      <c r="QCH47" s="23"/>
      <c r="QCI47" s="23"/>
      <c r="QCJ47" s="23"/>
      <c r="QCK47" s="23"/>
      <c r="QCL47" s="23"/>
      <c r="QCM47" s="23"/>
      <c r="QCN47" s="23"/>
      <c r="QCO47" s="23"/>
      <c r="QCP47" s="23"/>
      <c r="QCQ47" s="23"/>
      <c r="QCR47" s="23"/>
      <c r="QCS47" s="23"/>
      <c r="QCT47" s="23"/>
      <c r="QCU47" s="23"/>
      <c r="QCV47" s="23"/>
      <c r="QCW47" s="23"/>
      <c r="QCX47" s="23"/>
      <c r="QCY47" s="23"/>
      <c r="QCZ47" s="23"/>
      <c r="QDA47" s="23"/>
      <c r="QDB47" s="23"/>
      <c r="QDC47" s="23"/>
      <c r="QDD47" s="23"/>
      <c r="QDE47" s="23"/>
      <c r="QDF47" s="23"/>
      <c r="QDG47" s="23"/>
      <c r="QDH47" s="23"/>
      <c r="QDI47" s="23"/>
      <c r="QDJ47" s="23"/>
      <c r="QDK47" s="23"/>
      <c r="QDL47" s="23"/>
      <c r="QDM47" s="23"/>
      <c r="QDN47" s="23"/>
      <c r="QDO47" s="23"/>
      <c r="QDP47" s="23"/>
      <c r="QDQ47" s="23"/>
      <c r="QDR47" s="23"/>
      <c r="QDS47" s="23"/>
      <c r="QDT47" s="23"/>
      <c r="QDU47" s="23"/>
      <c r="QDV47" s="23"/>
      <c r="QDW47" s="23"/>
      <c r="QDX47" s="23"/>
      <c r="QDY47" s="23"/>
      <c r="QDZ47" s="23"/>
      <c r="QEA47" s="23"/>
      <c r="QEB47" s="23"/>
      <c r="QEC47" s="23"/>
      <c r="QED47" s="23"/>
      <c r="QEE47" s="23"/>
      <c r="QEF47" s="23"/>
      <c r="QEG47" s="23"/>
      <c r="QEH47" s="23"/>
      <c r="QEI47" s="23"/>
      <c r="QEJ47" s="23"/>
      <c r="QEK47" s="23"/>
      <c r="QEL47" s="23"/>
      <c r="QEM47" s="23"/>
      <c r="QEN47" s="23"/>
      <c r="QEO47" s="23"/>
      <c r="QEP47" s="23"/>
      <c r="QEQ47" s="23"/>
      <c r="QER47" s="23"/>
      <c r="QES47" s="23"/>
      <c r="QET47" s="23"/>
      <c r="QEU47" s="23"/>
      <c r="QEV47" s="23"/>
      <c r="QEW47" s="23"/>
      <c r="QEX47" s="23"/>
      <c r="QEY47" s="23"/>
      <c r="QEZ47" s="23"/>
      <c r="QFA47" s="23"/>
      <c r="QFB47" s="23"/>
      <c r="QFC47" s="23"/>
      <c r="QFD47" s="23"/>
      <c r="QFE47" s="23"/>
      <c r="QFF47" s="23"/>
      <c r="QFG47" s="23"/>
      <c r="QFH47" s="23"/>
      <c r="QFI47" s="23"/>
      <c r="QFJ47" s="23"/>
      <c r="QFK47" s="23"/>
      <c r="QFL47" s="23"/>
      <c r="QFM47" s="23"/>
      <c r="QFN47" s="23"/>
      <c r="QFO47" s="23"/>
      <c r="QFP47" s="23"/>
      <c r="QFQ47" s="23"/>
      <c r="QFR47" s="23"/>
      <c r="QFS47" s="23"/>
      <c r="QFT47" s="23"/>
      <c r="QFU47" s="23"/>
      <c r="QFV47" s="23"/>
      <c r="QFW47" s="23"/>
      <c r="QFX47" s="23"/>
      <c r="QFY47" s="23"/>
      <c r="QFZ47" s="23"/>
      <c r="QGA47" s="23"/>
      <c r="QGB47" s="23"/>
      <c r="QGC47" s="23"/>
      <c r="QGD47" s="23"/>
      <c r="QGE47" s="23"/>
      <c r="QGF47" s="23"/>
      <c r="QGG47" s="23"/>
      <c r="QGH47" s="23"/>
      <c r="QGI47" s="23"/>
      <c r="QGJ47" s="23"/>
      <c r="QGK47" s="23"/>
      <c r="QGL47" s="23"/>
      <c r="QGM47" s="23"/>
      <c r="QGN47" s="23"/>
      <c r="QGO47" s="23"/>
      <c r="QGP47" s="23"/>
      <c r="QGQ47" s="23"/>
      <c r="QGR47" s="23"/>
      <c r="QGS47" s="23"/>
      <c r="QGT47" s="23"/>
      <c r="QGU47" s="23"/>
      <c r="QGV47" s="23"/>
      <c r="QGW47" s="23"/>
      <c r="QGX47" s="23"/>
      <c r="QGY47" s="23"/>
      <c r="QGZ47" s="23"/>
      <c r="QHA47" s="23"/>
      <c r="QHB47" s="23"/>
      <c r="QHC47" s="23"/>
      <c r="QHD47" s="23"/>
      <c r="QHE47" s="23"/>
      <c r="QHF47" s="23"/>
      <c r="QHG47" s="23"/>
      <c r="QHH47" s="23"/>
      <c r="QHI47" s="23"/>
      <c r="QHJ47" s="23"/>
      <c r="QHK47" s="23"/>
      <c r="QHL47" s="23"/>
      <c r="QHM47" s="23"/>
      <c r="QHN47" s="23"/>
      <c r="QHO47" s="23"/>
      <c r="QHP47" s="23"/>
      <c r="QHQ47" s="23"/>
      <c r="QHR47" s="23"/>
      <c r="QHS47" s="23"/>
      <c r="QHT47" s="23"/>
      <c r="QHU47" s="23"/>
      <c r="QHV47" s="23"/>
      <c r="QHW47" s="23"/>
      <c r="QHX47" s="23"/>
      <c r="QHY47" s="23"/>
      <c r="QHZ47" s="23"/>
      <c r="QIA47" s="23"/>
      <c r="QIB47" s="23"/>
      <c r="QIC47" s="23"/>
      <c r="QID47" s="23"/>
      <c r="QIE47" s="23"/>
      <c r="QIF47" s="23"/>
      <c r="QIG47" s="23"/>
      <c r="QIH47" s="23"/>
      <c r="QII47" s="23"/>
      <c r="QIJ47" s="23"/>
      <c r="QIK47" s="23"/>
      <c r="QIL47" s="23"/>
      <c r="QIM47" s="23"/>
      <c r="QIN47" s="23"/>
      <c r="QIO47" s="23"/>
      <c r="QIP47" s="23"/>
      <c r="QIQ47" s="23"/>
      <c r="QIR47" s="23"/>
      <c r="QIS47" s="23"/>
      <c r="QIT47" s="23"/>
      <c r="QIU47" s="23"/>
      <c r="QIV47" s="23"/>
      <c r="QIW47" s="23"/>
      <c r="QIX47" s="23"/>
      <c r="QIY47" s="23"/>
      <c r="QIZ47" s="23"/>
      <c r="QJA47" s="23"/>
      <c r="QJB47" s="23"/>
      <c r="QJC47" s="23"/>
      <c r="QJD47" s="23"/>
      <c r="QJE47" s="23"/>
      <c r="QJF47" s="23"/>
      <c r="QJG47" s="23"/>
      <c r="QJH47" s="23"/>
      <c r="QJI47" s="23"/>
      <c r="QJJ47" s="23"/>
      <c r="QJK47" s="23"/>
      <c r="QJL47" s="23"/>
      <c r="QJM47" s="23"/>
      <c r="QJN47" s="23"/>
      <c r="QJO47" s="23"/>
      <c r="QJP47" s="23"/>
      <c r="QJQ47" s="23"/>
      <c r="QJR47" s="23"/>
      <c r="QJS47" s="23"/>
      <c r="QJT47" s="23"/>
      <c r="QJU47" s="23"/>
      <c r="QJV47" s="23"/>
      <c r="QJW47" s="23"/>
      <c r="QJX47" s="23"/>
      <c r="QJY47" s="23"/>
      <c r="QJZ47" s="23"/>
      <c r="QKA47" s="23"/>
      <c r="QKB47" s="23"/>
      <c r="QKC47" s="23"/>
      <c r="QKD47" s="23"/>
      <c r="QKE47" s="23"/>
      <c r="QKF47" s="23"/>
      <c r="QKG47" s="23"/>
      <c r="QKH47" s="23"/>
      <c r="QKI47" s="23"/>
      <c r="QKJ47" s="23"/>
      <c r="QKK47" s="23"/>
      <c r="QKL47" s="23"/>
      <c r="QKM47" s="23"/>
      <c r="QKN47" s="23"/>
      <c r="QKO47" s="23"/>
      <c r="QKP47" s="23"/>
      <c r="QKQ47" s="23"/>
      <c r="QKR47" s="23"/>
      <c r="QKS47" s="23"/>
      <c r="QKT47" s="23"/>
      <c r="QKU47" s="23"/>
      <c r="QKV47" s="23"/>
      <c r="QKW47" s="23"/>
      <c r="QKX47" s="23"/>
      <c r="QKY47" s="23"/>
      <c r="QKZ47" s="23"/>
      <c r="QLA47" s="23"/>
      <c r="QLB47" s="23"/>
      <c r="QLC47" s="23"/>
      <c r="QLD47" s="23"/>
      <c r="QLE47" s="23"/>
      <c r="QLF47" s="23"/>
      <c r="QLG47" s="23"/>
      <c r="QLH47" s="23"/>
      <c r="QLI47" s="23"/>
      <c r="QLJ47" s="23"/>
      <c r="QLK47" s="23"/>
      <c r="QLL47" s="23"/>
      <c r="QLM47" s="23"/>
      <c r="QLN47" s="23"/>
      <c r="QLO47" s="23"/>
      <c r="QLP47" s="23"/>
      <c r="QLQ47" s="23"/>
      <c r="QLR47" s="23"/>
      <c r="QLS47" s="23"/>
      <c r="QLT47" s="23"/>
      <c r="QLU47" s="23"/>
      <c r="QLV47" s="23"/>
      <c r="QLW47" s="23"/>
      <c r="QLX47" s="23"/>
      <c r="QLY47" s="23"/>
      <c r="QLZ47" s="23"/>
      <c r="QMA47" s="23"/>
      <c r="QMB47" s="23"/>
      <c r="QMC47" s="23"/>
      <c r="QMD47" s="23"/>
      <c r="QME47" s="23"/>
      <c r="QMF47" s="23"/>
      <c r="QMG47" s="23"/>
      <c r="QMH47" s="23"/>
      <c r="QMI47" s="23"/>
      <c r="QMJ47" s="23"/>
      <c r="QMK47" s="23"/>
      <c r="QML47" s="23"/>
      <c r="QMM47" s="23"/>
      <c r="QMN47" s="23"/>
      <c r="QMO47" s="23"/>
      <c r="QMP47" s="23"/>
      <c r="QMQ47" s="23"/>
      <c r="QMR47" s="23"/>
      <c r="QMS47" s="23"/>
      <c r="QMT47" s="23"/>
      <c r="QMU47" s="23"/>
      <c r="QMV47" s="23"/>
      <c r="QMW47" s="23"/>
      <c r="QMX47" s="23"/>
      <c r="QMY47" s="23"/>
      <c r="QMZ47" s="23"/>
      <c r="QNA47" s="23"/>
      <c r="QNB47" s="23"/>
      <c r="QNC47" s="23"/>
      <c r="QND47" s="23"/>
      <c r="QNE47" s="23"/>
      <c r="QNF47" s="23"/>
      <c r="QNG47" s="23"/>
      <c r="QNH47" s="23"/>
      <c r="QNI47" s="23"/>
      <c r="QNJ47" s="23"/>
      <c r="QNK47" s="23"/>
      <c r="QNL47" s="23"/>
      <c r="QNM47" s="23"/>
      <c r="QNN47" s="23"/>
      <c r="QNO47" s="23"/>
      <c r="QNP47" s="23"/>
      <c r="QNQ47" s="23"/>
      <c r="QNR47" s="23"/>
      <c r="QNS47" s="23"/>
      <c r="QNT47" s="23"/>
      <c r="QNU47" s="23"/>
      <c r="QNV47" s="23"/>
      <c r="QNW47" s="23"/>
      <c r="QNX47" s="23"/>
      <c r="QNY47" s="23"/>
      <c r="QNZ47" s="23"/>
      <c r="QOA47" s="23"/>
      <c r="QOB47" s="23"/>
      <c r="QOC47" s="23"/>
      <c r="QOD47" s="23"/>
      <c r="QOE47" s="23"/>
      <c r="QOF47" s="23"/>
      <c r="QOG47" s="23"/>
      <c r="QOH47" s="23"/>
      <c r="QOI47" s="23"/>
      <c r="QOJ47" s="23"/>
      <c r="QOK47" s="23"/>
      <c r="QOL47" s="23"/>
      <c r="QOM47" s="23"/>
      <c r="QON47" s="23"/>
      <c r="QOO47" s="23"/>
      <c r="QOP47" s="23"/>
      <c r="QOQ47" s="23"/>
      <c r="QOR47" s="23"/>
      <c r="QOS47" s="23"/>
      <c r="QOT47" s="23"/>
      <c r="QOU47" s="23"/>
      <c r="QOV47" s="23"/>
      <c r="QOW47" s="23"/>
      <c r="QOX47" s="23"/>
      <c r="QOY47" s="23"/>
      <c r="QOZ47" s="23"/>
      <c r="QPA47" s="23"/>
      <c r="QPB47" s="23"/>
      <c r="QPC47" s="23"/>
      <c r="QPD47" s="23"/>
      <c r="QPE47" s="23"/>
      <c r="QPF47" s="23"/>
      <c r="QPG47" s="23"/>
      <c r="QPH47" s="23"/>
      <c r="QPI47" s="23"/>
      <c r="QPJ47" s="23"/>
      <c r="QPK47" s="23"/>
      <c r="QPL47" s="23"/>
      <c r="QPM47" s="23"/>
      <c r="QPN47" s="23"/>
      <c r="QPO47" s="23"/>
      <c r="QPP47" s="23"/>
      <c r="QPQ47" s="23"/>
      <c r="QPR47" s="23"/>
      <c r="QPS47" s="23"/>
      <c r="QPT47" s="23"/>
      <c r="QPU47" s="23"/>
      <c r="QPV47" s="23"/>
      <c r="QPW47" s="23"/>
      <c r="QPX47" s="23"/>
      <c r="QPY47" s="23"/>
      <c r="QPZ47" s="23"/>
      <c r="QQA47" s="23"/>
      <c r="QQB47" s="23"/>
      <c r="QQC47" s="23"/>
      <c r="QQD47" s="23"/>
      <c r="QQE47" s="23"/>
      <c r="QQF47" s="23"/>
      <c r="QQG47" s="23"/>
      <c r="QQH47" s="23"/>
      <c r="QQI47" s="23"/>
      <c r="QQJ47" s="23"/>
      <c r="QQK47" s="23"/>
      <c r="QQL47" s="23"/>
      <c r="QQM47" s="23"/>
      <c r="QQN47" s="23"/>
      <c r="QQO47" s="23"/>
      <c r="QQP47" s="23"/>
      <c r="QQQ47" s="23"/>
      <c r="QQR47" s="23"/>
      <c r="QQS47" s="23"/>
      <c r="QQT47" s="23"/>
      <c r="QQU47" s="23"/>
      <c r="QQV47" s="23"/>
      <c r="QQW47" s="23"/>
      <c r="QQX47" s="23"/>
      <c r="QQY47" s="23"/>
      <c r="QQZ47" s="23"/>
      <c r="QRA47" s="23"/>
      <c r="QRB47" s="23"/>
      <c r="QRC47" s="23"/>
      <c r="QRD47" s="23"/>
      <c r="QRE47" s="23"/>
      <c r="QRF47" s="23"/>
      <c r="QRG47" s="23"/>
      <c r="QRH47" s="23"/>
      <c r="QRI47" s="23"/>
      <c r="QRJ47" s="23"/>
      <c r="QRK47" s="23"/>
      <c r="QRL47" s="23"/>
      <c r="QRM47" s="23"/>
      <c r="QRN47" s="23"/>
      <c r="QRO47" s="23"/>
      <c r="QRP47" s="23"/>
      <c r="QRQ47" s="23"/>
      <c r="QRR47" s="23"/>
      <c r="QRS47" s="23"/>
      <c r="QRT47" s="23"/>
      <c r="QRU47" s="23"/>
      <c r="QRV47" s="23"/>
      <c r="QRW47" s="23"/>
      <c r="QRX47" s="23"/>
      <c r="QRY47" s="23"/>
      <c r="QRZ47" s="23"/>
      <c r="QSA47" s="23"/>
      <c r="QSB47" s="23"/>
      <c r="QSC47" s="23"/>
      <c r="QSD47" s="23"/>
      <c r="QSE47" s="23"/>
      <c r="QSF47" s="23"/>
      <c r="QSG47" s="23"/>
      <c r="QSH47" s="23"/>
      <c r="QSI47" s="23"/>
      <c r="QSJ47" s="23"/>
      <c r="QSK47" s="23"/>
      <c r="QSL47" s="23"/>
      <c r="QSM47" s="23"/>
      <c r="QSN47" s="23"/>
      <c r="QSO47" s="23"/>
      <c r="QSP47" s="23"/>
      <c r="QSQ47" s="23"/>
      <c r="QSR47" s="23"/>
      <c r="QSS47" s="23"/>
      <c r="QST47" s="23"/>
      <c r="QSU47" s="23"/>
      <c r="QSV47" s="23"/>
      <c r="QSW47" s="23"/>
      <c r="QSX47" s="23"/>
      <c r="QSY47" s="23"/>
      <c r="QSZ47" s="23"/>
      <c r="QTA47" s="23"/>
      <c r="QTB47" s="23"/>
      <c r="QTC47" s="23"/>
      <c r="QTD47" s="23"/>
      <c r="QTE47" s="23"/>
      <c r="QTF47" s="23"/>
      <c r="QTG47" s="23"/>
      <c r="QTH47" s="23"/>
      <c r="QTI47" s="23"/>
      <c r="QTJ47" s="23"/>
      <c r="QTK47" s="23"/>
      <c r="QTL47" s="23"/>
      <c r="QTM47" s="23"/>
      <c r="QTN47" s="23"/>
      <c r="QTO47" s="23"/>
      <c r="QTP47" s="23"/>
      <c r="QTQ47" s="23"/>
      <c r="QTR47" s="23"/>
      <c r="QTS47" s="23"/>
      <c r="QTT47" s="23"/>
      <c r="QTU47" s="23"/>
      <c r="QTV47" s="23"/>
      <c r="QTW47" s="23"/>
      <c r="QTX47" s="23"/>
      <c r="QTY47" s="23"/>
      <c r="QTZ47" s="23"/>
      <c r="QUA47" s="23"/>
      <c r="QUB47" s="23"/>
      <c r="QUC47" s="23"/>
      <c r="QUD47" s="23"/>
      <c r="QUE47" s="23"/>
      <c r="QUF47" s="23"/>
      <c r="QUG47" s="23"/>
      <c r="QUH47" s="23"/>
      <c r="QUI47" s="23"/>
      <c r="QUJ47" s="23"/>
      <c r="QUK47" s="23"/>
      <c r="QUL47" s="23"/>
      <c r="QUM47" s="23"/>
      <c r="QUN47" s="23"/>
      <c r="QUO47" s="23"/>
      <c r="QUP47" s="23"/>
      <c r="QUQ47" s="23"/>
      <c r="QUR47" s="23"/>
      <c r="QUS47" s="23"/>
      <c r="QUT47" s="23"/>
      <c r="QUU47" s="23"/>
      <c r="QUV47" s="23"/>
      <c r="QUW47" s="23"/>
      <c r="QUX47" s="23"/>
      <c r="QUY47" s="23"/>
      <c r="QUZ47" s="23"/>
      <c r="QVA47" s="23"/>
      <c r="QVB47" s="23"/>
      <c r="QVC47" s="23"/>
      <c r="QVD47" s="23"/>
      <c r="QVE47" s="23"/>
      <c r="QVF47" s="23"/>
      <c r="QVG47" s="23"/>
      <c r="QVH47" s="23"/>
      <c r="QVI47" s="23"/>
      <c r="QVJ47" s="23"/>
      <c r="QVK47" s="23"/>
      <c r="QVL47" s="23"/>
      <c r="QVM47" s="23"/>
      <c r="QVN47" s="23"/>
      <c r="QVO47" s="23"/>
      <c r="QVP47" s="23"/>
      <c r="QVQ47" s="23"/>
      <c r="QVR47" s="23"/>
      <c r="QVS47" s="23"/>
      <c r="QVT47" s="23"/>
      <c r="QVU47" s="23"/>
      <c r="QVV47" s="23"/>
      <c r="QVW47" s="23"/>
      <c r="QVX47" s="23"/>
      <c r="QVY47" s="23"/>
      <c r="QVZ47" s="23"/>
      <c r="QWA47" s="23"/>
      <c r="QWB47" s="23"/>
      <c r="QWC47" s="23"/>
      <c r="QWD47" s="23"/>
      <c r="QWE47" s="23"/>
      <c r="QWF47" s="23"/>
      <c r="QWG47" s="23"/>
      <c r="QWH47" s="23"/>
      <c r="QWI47" s="23"/>
      <c r="QWJ47" s="23"/>
      <c r="QWK47" s="23"/>
      <c r="QWL47" s="23"/>
      <c r="QWM47" s="23"/>
      <c r="QWN47" s="23"/>
      <c r="QWO47" s="23"/>
      <c r="QWP47" s="23"/>
      <c r="QWQ47" s="23"/>
      <c r="QWR47" s="23"/>
      <c r="QWS47" s="23"/>
      <c r="QWT47" s="23"/>
      <c r="QWU47" s="23"/>
      <c r="QWV47" s="23"/>
      <c r="QWW47" s="23"/>
      <c r="QWX47" s="23"/>
      <c r="QWY47" s="23"/>
      <c r="QWZ47" s="23"/>
      <c r="QXA47" s="23"/>
      <c r="QXB47" s="23"/>
      <c r="QXC47" s="23"/>
      <c r="QXD47" s="23"/>
      <c r="QXE47" s="23"/>
      <c r="QXF47" s="23"/>
      <c r="QXG47" s="23"/>
      <c r="QXH47" s="23"/>
      <c r="QXI47" s="23"/>
      <c r="QXJ47" s="23"/>
      <c r="QXK47" s="23"/>
      <c r="QXL47" s="23"/>
      <c r="QXM47" s="23"/>
      <c r="QXN47" s="23"/>
      <c r="QXO47" s="23"/>
      <c r="QXP47" s="23"/>
      <c r="QXQ47" s="23"/>
      <c r="QXR47" s="23"/>
      <c r="QXS47" s="23"/>
      <c r="QXT47" s="23"/>
      <c r="QXU47" s="23"/>
      <c r="QXV47" s="23"/>
      <c r="QXW47" s="23"/>
      <c r="QXX47" s="23"/>
      <c r="QXY47" s="23"/>
      <c r="QXZ47" s="23"/>
      <c r="QYA47" s="23"/>
      <c r="QYB47" s="23"/>
      <c r="QYC47" s="23"/>
      <c r="QYD47" s="23"/>
      <c r="QYE47" s="23"/>
      <c r="QYF47" s="23"/>
      <c r="QYG47" s="23"/>
      <c r="QYH47" s="23"/>
      <c r="QYI47" s="23"/>
      <c r="QYJ47" s="23"/>
      <c r="QYK47" s="23"/>
      <c r="QYL47" s="23"/>
      <c r="QYM47" s="23"/>
      <c r="QYN47" s="23"/>
      <c r="QYO47" s="23"/>
      <c r="QYP47" s="23"/>
      <c r="QYQ47" s="23"/>
      <c r="QYR47" s="23"/>
      <c r="QYS47" s="23"/>
      <c r="QYT47" s="23"/>
      <c r="QYU47" s="23"/>
      <c r="QYV47" s="23"/>
      <c r="QYW47" s="23"/>
      <c r="QYX47" s="23"/>
      <c r="QYY47" s="23"/>
      <c r="QYZ47" s="23"/>
      <c r="QZA47" s="23"/>
      <c r="QZB47" s="23"/>
      <c r="QZC47" s="23"/>
      <c r="QZD47" s="23"/>
      <c r="QZE47" s="23"/>
      <c r="QZF47" s="23"/>
      <c r="QZG47" s="23"/>
      <c r="QZH47" s="23"/>
      <c r="QZI47" s="23"/>
      <c r="QZJ47" s="23"/>
      <c r="QZK47" s="23"/>
      <c r="QZL47" s="23"/>
      <c r="QZM47" s="23"/>
      <c r="QZN47" s="23"/>
      <c r="QZO47" s="23"/>
      <c r="QZP47" s="23"/>
      <c r="QZQ47" s="23"/>
      <c r="QZR47" s="23"/>
      <c r="QZS47" s="23"/>
      <c r="QZT47" s="23"/>
      <c r="QZU47" s="23"/>
      <c r="QZV47" s="23"/>
      <c r="QZW47" s="23"/>
      <c r="QZX47" s="23"/>
      <c r="QZY47" s="23"/>
      <c r="QZZ47" s="23"/>
      <c r="RAA47" s="23"/>
      <c r="RAB47" s="23"/>
      <c r="RAC47" s="23"/>
      <c r="RAD47" s="23"/>
      <c r="RAE47" s="23"/>
      <c r="RAF47" s="23"/>
      <c r="RAG47" s="23"/>
      <c r="RAH47" s="23"/>
      <c r="RAI47" s="23"/>
      <c r="RAJ47" s="23"/>
      <c r="RAK47" s="23"/>
      <c r="RAL47" s="23"/>
      <c r="RAM47" s="23"/>
      <c r="RAN47" s="23"/>
      <c r="RAO47" s="23"/>
      <c r="RAP47" s="23"/>
      <c r="RAQ47" s="23"/>
      <c r="RAR47" s="23"/>
      <c r="RAS47" s="23"/>
      <c r="RAT47" s="23"/>
      <c r="RAU47" s="23"/>
      <c r="RAV47" s="23"/>
      <c r="RAW47" s="23"/>
      <c r="RAX47" s="23"/>
      <c r="RAY47" s="23"/>
      <c r="RAZ47" s="23"/>
      <c r="RBA47" s="23"/>
      <c r="RBB47" s="23"/>
      <c r="RBC47" s="23"/>
      <c r="RBD47" s="23"/>
      <c r="RBE47" s="23"/>
      <c r="RBF47" s="23"/>
      <c r="RBG47" s="23"/>
      <c r="RBH47" s="23"/>
      <c r="RBI47" s="23"/>
      <c r="RBJ47" s="23"/>
      <c r="RBK47" s="23"/>
      <c r="RBL47" s="23"/>
      <c r="RBM47" s="23"/>
      <c r="RBN47" s="23"/>
      <c r="RBO47" s="23"/>
      <c r="RBP47" s="23"/>
      <c r="RBQ47" s="23"/>
      <c r="RBR47" s="23"/>
      <c r="RBS47" s="23"/>
      <c r="RBT47" s="23"/>
      <c r="RBU47" s="23"/>
      <c r="RBV47" s="23"/>
      <c r="RBW47" s="23"/>
      <c r="RBX47" s="23"/>
      <c r="RBY47" s="23"/>
      <c r="RBZ47" s="23"/>
      <c r="RCA47" s="23"/>
      <c r="RCB47" s="23"/>
      <c r="RCC47" s="23"/>
      <c r="RCD47" s="23"/>
      <c r="RCE47" s="23"/>
      <c r="RCF47" s="23"/>
      <c r="RCG47" s="23"/>
      <c r="RCH47" s="23"/>
      <c r="RCI47" s="23"/>
      <c r="RCJ47" s="23"/>
      <c r="RCK47" s="23"/>
      <c r="RCL47" s="23"/>
      <c r="RCM47" s="23"/>
      <c r="RCN47" s="23"/>
      <c r="RCO47" s="23"/>
      <c r="RCP47" s="23"/>
      <c r="RCQ47" s="23"/>
      <c r="RCR47" s="23"/>
      <c r="RCS47" s="23"/>
      <c r="RCT47" s="23"/>
      <c r="RCU47" s="23"/>
      <c r="RCV47" s="23"/>
      <c r="RCW47" s="23"/>
      <c r="RCX47" s="23"/>
      <c r="RCY47" s="23"/>
      <c r="RCZ47" s="23"/>
      <c r="RDA47" s="23"/>
      <c r="RDB47" s="23"/>
      <c r="RDC47" s="23"/>
      <c r="RDD47" s="23"/>
      <c r="RDE47" s="23"/>
      <c r="RDF47" s="23"/>
      <c r="RDG47" s="23"/>
      <c r="RDH47" s="23"/>
      <c r="RDI47" s="23"/>
      <c r="RDJ47" s="23"/>
      <c r="RDK47" s="23"/>
      <c r="RDL47" s="23"/>
      <c r="RDM47" s="23"/>
      <c r="RDN47" s="23"/>
      <c r="RDO47" s="23"/>
      <c r="RDP47" s="23"/>
      <c r="RDQ47" s="23"/>
      <c r="RDR47" s="23"/>
      <c r="RDS47" s="23"/>
      <c r="RDT47" s="23"/>
      <c r="RDU47" s="23"/>
      <c r="RDV47" s="23"/>
      <c r="RDW47" s="23"/>
      <c r="RDX47" s="23"/>
      <c r="RDY47" s="23"/>
      <c r="RDZ47" s="23"/>
      <c r="REA47" s="23"/>
      <c r="REB47" s="23"/>
      <c r="REC47" s="23"/>
      <c r="RED47" s="23"/>
      <c r="REE47" s="23"/>
      <c r="REF47" s="23"/>
      <c r="REG47" s="23"/>
      <c r="REH47" s="23"/>
      <c r="REI47" s="23"/>
      <c r="REJ47" s="23"/>
      <c r="REK47" s="23"/>
      <c r="REL47" s="23"/>
      <c r="REM47" s="23"/>
      <c r="REN47" s="23"/>
      <c r="REO47" s="23"/>
      <c r="REP47" s="23"/>
      <c r="REQ47" s="23"/>
      <c r="RER47" s="23"/>
      <c r="RES47" s="23"/>
      <c r="RET47" s="23"/>
      <c r="REU47" s="23"/>
      <c r="REV47" s="23"/>
      <c r="REW47" s="23"/>
      <c r="REX47" s="23"/>
      <c r="REY47" s="23"/>
      <c r="REZ47" s="23"/>
      <c r="RFA47" s="23"/>
      <c r="RFB47" s="23"/>
      <c r="RFC47" s="23"/>
      <c r="RFD47" s="23"/>
      <c r="RFE47" s="23"/>
      <c r="RFF47" s="23"/>
      <c r="RFG47" s="23"/>
      <c r="RFH47" s="23"/>
      <c r="RFI47" s="23"/>
      <c r="RFJ47" s="23"/>
      <c r="RFK47" s="23"/>
      <c r="RFL47" s="23"/>
      <c r="RFM47" s="23"/>
      <c r="RFN47" s="23"/>
      <c r="RFO47" s="23"/>
      <c r="RFP47" s="23"/>
      <c r="RFQ47" s="23"/>
      <c r="RFR47" s="23"/>
      <c r="RFS47" s="23"/>
      <c r="RFT47" s="23"/>
      <c r="RFU47" s="23"/>
      <c r="RFV47" s="23"/>
      <c r="RFW47" s="23"/>
      <c r="RFX47" s="23"/>
      <c r="RFY47" s="23"/>
      <c r="RFZ47" s="23"/>
      <c r="RGA47" s="23"/>
      <c r="RGB47" s="23"/>
      <c r="RGC47" s="23"/>
      <c r="RGD47" s="23"/>
      <c r="RGE47" s="23"/>
      <c r="RGF47" s="23"/>
      <c r="RGG47" s="23"/>
      <c r="RGH47" s="23"/>
      <c r="RGI47" s="23"/>
      <c r="RGJ47" s="23"/>
      <c r="RGK47" s="23"/>
      <c r="RGL47" s="23"/>
      <c r="RGM47" s="23"/>
      <c r="RGN47" s="23"/>
      <c r="RGO47" s="23"/>
      <c r="RGP47" s="23"/>
      <c r="RGQ47" s="23"/>
      <c r="RGR47" s="23"/>
      <c r="RGS47" s="23"/>
      <c r="RGT47" s="23"/>
      <c r="RGU47" s="23"/>
      <c r="RGV47" s="23"/>
      <c r="RGW47" s="23"/>
      <c r="RGX47" s="23"/>
      <c r="RGY47" s="23"/>
      <c r="RGZ47" s="23"/>
      <c r="RHA47" s="23"/>
      <c r="RHB47" s="23"/>
      <c r="RHC47" s="23"/>
      <c r="RHD47" s="23"/>
      <c r="RHE47" s="23"/>
      <c r="RHF47" s="23"/>
      <c r="RHG47" s="23"/>
      <c r="RHH47" s="23"/>
      <c r="RHI47" s="23"/>
      <c r="RHJ47" s="23"/>
      <c r="RHK47" s="23"/>
      <c r="RHL47" s="23"/>
      <c r="RHM47" s="23"/>
      <c r="RHN47" s="23"/>
      <c r="RHO47" s="23"/>
      <c r="RHP47" s="23"/>
      <c r="RHQ47" s="23"/>
      <c r="RHR47" s="23"/>
      <c r="RHS47" s="23"/>
      <c r="RHT47" s="23"/>
      <c r="RHU47" s="23"/>
      <c r="RHV47" s="23"/>
      <c r="RHW47" s="23"/>
      <c r="RHX47" s="23"/>
      <c r="RHY47" s="23"/>
      <c r="RHZ47" s="23"/>
      <c r="RIA47" s="23"/>
      <c r="RIB47" s="23"/>
      <c r="RIC47" s="23"/>
      <c r="RID47" s="23"/>
      <c r="RIE47" s="23"/>
      <c r="RIF47" s="23"/>
      <c r="RIG47" s="23"/>
      <c r="RIH47" s="23"/>
      <c r="RII47" s="23"/>
      <c r="RIJ47" s="23"/>
      <c r="RIK47" s="23"/>
      <c r="RIL47" s="23"/>
      <c r="RIM47" s="23"/>
      <c r="RIN47" s="23"/>
      <c r="RIO47" s="23"/>
      <c r="RIP47" s="23"/>
      <c r="RIQ47" s="23"/>
      <c r="RIR47" s="23"/>
      <c r="RIS47" s="23"/>
      <c r="RIT47" s="23"/>
      <c r="RIU47" s="23"/>
      <c r="RIV47" s="23"/>
      <c r="RIW47" s="23"/>
      <c r="RIX47" s="23"/>
      <c r="RIY47" s="23"/>
      <c r="RIZ47" s="23"/>
      <c r="RJA47" s="23"/>
      <c r="RJB47" s="23"/>
      <c r="RJC47" s="23"/>
      <c r="RJD47" s="23"/>
      <c r="RJE47" s="23"/>
      <c r="RJF47" s="23"/>
      <c r="RJG47" s="23"/>
      <c r="RJH47" s="23"/>
      <c r="RJI47" s="23"/>
      <c r="RJJ47" s="23"/>
      <c r="RJK47" s="23"/>
      <c r="RJL47" s="23"/>
      <c r="RJM47" s="23"/>
      <c r="RJN47" s="23"/>
      <c r="RJO47" s="23"/>
      <c r="RJP47" s="23"/>
      <c r="RJQ47" s="23"/>
      <c r="RJR47" s="23"/>
      <c r="RJS47" s="23"/>
      <c r="RJT47" s="23"/>
      <c r="RJU47" s="23"/>
      <c r="RJV47" s="23"/>
      <c r="RJW47" s="23"/>
      <c r="RJX47" s="23"/>
      <c r="RJY47" s="23"/>
      <c r="RJZ47" s="23"/>
      <c r="RKA47" s="23"/>
      <c r="RKB47" s="23"/>
      <c r="RKC47" s="23"/>
      <c r="RKD47" s="23"/>
      <c r="RKE47" s="23"/>
      <c r="RKF47" s="23"/>
      <c r="RKG47" s="23"/>
      <c r="RKH47" s="23"/>
      <c r="RKI47" s="23"/>
      <c r="RKJ47" s="23"/>
      <c r="RKK47" s="23"/>
      <c r="RKL47" s="23"/>
      <c r="RKM47" s="23"/>
      <c r="RKN47" s="23"/>
      <c r="RKO47" s="23"/>
      <c r="RKP47" s="23"/>
      <c r="RKQ47" s="23"/>
      <c r="RKR47" s="23"/>
      <c r="RKS47" s="23"/>
      <c r="RKT47" s="23"/>
      <c r="RKU47" s="23"/>
      <c r="RKV47" s="23"/>
      <c r="RKW47" s="23"/>
      <c r="RKX47" s="23"/>
      <c r="RKY47" s="23"/>
      <c r="RKZ47" s="23"/>
      <c r="RLA47" s="23"/>
      <c r="RLB47" s="23"/>
      <c r="RLC47" s="23"/>
      <c r="RLD47" s="23"/>
      <c r="RLE47" s="23"/>
      <c r="RLF47" s="23"/>
      <c r="RLG47" s="23"/>
      <c r="RLH47" s="23"/>
      <c r="RLI47" s="23"/>
      <c r="RLJ47" s="23"/>
      <c r="RLK47" s="23"/>
      <c r="RLL47" s="23"/>
      <c r="RLM47" s="23"/>
      <c r="RLN47" s="23"/>
      <c r="RLO47" s="23"/>
      <c r="RLP47" s="23"/>
      <c r="RLQ47" s="23"/>
      <c r="RLR47" s="23"/>
      <c r="RLS47" s="23"/>
      <c r="RLT47" s="23"/>
      <c r="RLU47" s="23"/>
      <c r="RLV47" s="23"/>
      <c r="RLW47" s="23"/>
      <c r="RLX47" s="23"/>
      <c r="RLY47" s="23"/>
      <c r="RLZ47" s="23"/>
      <c r="RMA47" s="23"/>
      <c r="RMB47" s="23"/>
      <c r="RMC47" s="23"/>
      <c r="RMD47" s="23"/>
      <c r="RME47" s="23"/>
      <c r="RMF47" s="23"/>
      <c r="RMG47" s="23"/>
      <c r="RMH47" s="23"/>
      <c r="RMI47" s="23"/>
      <c r="RMJ47" s="23"/>
      <c r="RMK47" s="23"/>
      <c r="RML47" s="23"/>
      <c r="RMM47" s="23"/>
      <c r="RMN47" s="23"/>
      <c r="RMO47" s="23"/>
      <c r="RMP47" s="23"/>
      <c r="RMQ47" s="23"/>
      <c r="RMR47" s="23"/>
      <c r="RMS47" s="23"/>
      <c r="RMT47" s="23"/>
      <c r="RMU47" s="23"/>
      <c r="RMV47" s="23"/>
      <c r="RMW47" s="23"/>
      <c r="RMX47" s="23"/>
      <c r="RMY47" s="23"/>
      <c r="RMZ47" s="23"/>
      <c r="RNA47" s="23"/>
      <c r="RNB47" s="23"/>
      <c r="RNC47" s="23"/>
      <c r="RND47" s="23"/>
      <c r="RNE47" s="23"/>
      <c r="RNF47" s="23"/>
      <c r="RNG47" s="23"/>
      <c r="RNH47" s="23"/>
      <c r="RNI47" s="23"/>
      <c r="RNJ47" s="23"/>
      <c r="RNK47" s="23"/>
      <c r="RNL47" s="23"/>
      <c r="RNM47" s="23"/>
      <c r="RNN47" s="23"/>
      <c r="RNO47" s="23"/>
      <c r="RNP47" s="23"/>
      <c r="RNQ47" s="23"/>
      <c r="RNR47" s="23"/>
      <c r="RNS47" s="23"/>
      <c r="RNT47" s="23"/>
      <c r="RNU47" s="23"/>
      <c r="RNV47" s="23"/>
      <c r="RNW47" s="23"/>
      <c r="RNX47" s="23"/>
      <c r="RNY47" s="23"/>
      <c r="RNZ47" s="23"/>
      <c r="ROA47" s="23"/>
      <c r="ROB47" s="23"/>
      <c r="ROC47" s="23"/>
      <c r="ROD47" s="23"/>
      <c r="ROE47" s="23"/>
      <c r="ROF47" s="23"/>
      <c r="ROG47" s="23"/>
      <c r="ROH47" s="23"/>
      <c r="ROI47" s="23"/>
      <c r="ROJ47" s="23"/>
      <c r="ROK47" s="23"/>
      <c r="ROL47" s="23"/>
      <c r="ROM47" s="23"/>
      <c r="RON47" s="23"/>
      <c r="ROO47" s="23"/>
      <c r="ROP47" s="23"/>
      <c r="ROQ47" s="23"/>
      <c r="ROR47" s="23"/>
      <c r="ROS47" s="23"/>
      <c r="ROT47" s="23"/>
      <c r="ROU47" s="23"/>
      <c r="ROV47" s="23"/>
      <c r="ROW47" s="23"/>
      <c r="ROX47" s="23"/>
      <c r="ROY47" s="23"/>
      <c r="ROZ47" s="23"/>
      <c r="RPA47" s="23"/>
      <c r="RPB47" s="23"/>
      <c r="RPC47" s="23"/>
      <c r="RPD47" s="23"/>
      <c r="RPE47" s="23"/>
      <c r="RPF47" s="23"/>
      <c r="RPG47" s="23"/>
      <c r="RPH47" s="23"/>
      <c r="RPI47" s="23"/>
      <c r="RPJ47" s="23"/>
      <c r="RPK47" s="23"/>
      <c r="RPL47" s="23"/>
      <c r="RPM47" s="23"/>
      <c r="RPN47" s="23"/>
      <c r="RPO47" s="23"/>
      <c r="RPP47" s="23"/>
      <c r="RPQ47" s="23"/>
      <c r="RPR47" s="23"/>
      <c r="RPS47" s="23"/>
      <c r="RPT47" s="23"/>
      <c r="RPU47" s="23"/>
      <c r="RPV47" s="23"/>
      <c r="RPW47" s="23"/>
      <c r="RPX47" s="23"/>
      <c r="RPY47" s="23"/>
      <c r="RPZ47" s="23"/>
      <c r="RQA47" s="23"/>
      <c r="RQB47" s="23"/>
      <c r="RQC47" s="23"/>
      <c r="RQD47" s="23"/>
      <c r="RQE47" s="23"/>
      <c r="RQF47" s="23"/>
      <c r="RQG47" s="23"/>
      <c r="RQH47" s="23"/>
      <c r="RQI47" s="23"/>
      <c r="RQJ47" s="23"/>
      <c r="RQK47" s="23"/>
      <c r="RQL47" s="23"/>
      <c r="RQM47" s="23"/>
      <c r="RQN47" s="23"/>
      <c r="RQO47" s="23"/>
      <c r="RQP47" s="23"/>
      <c r="RQQ47" s="23"/>
      <c r="RQR47" s="23"/>
      <c r="RQS47" s="23"/>
      <c r="RQT47" s="23"/>
      <c r="RQU47" s="23"/>
      <c r="RQV47" s="23"/>
      <c r="RQW47" s="23"/>
      <c r="RQX47" s="23"/>
      <c r="RQY47" s="23"/>
      <c r="RQZ47" s="23"/>
      <c r="RRA47" s="23"/>
      <c r="RRB47" s="23"/>
      <c r="RRC47" s="23"/>
      <c r="RRD47" s="23"/>
      <c r="RRE47" s="23"/>
      <c r="RRF47" s="23"/>
      <c r="RRG47" s="23"/>
      <c r="RRH47" s="23"/>
      <c r="RRI47" s="23"/>
      <c r="RRJ47" s="23"/>
      <c r="RRK47" s="23"/>
      <c r="RRL47" s="23"/>
      <c r="RRM47" s="23"/>
      <c r="RRN47" s="23"/>
      <c r="RRO47" s="23"/>
      <c r="RRP47" s="23"/>
      <c r="RRQ47" s="23"/>
      <c r="RRR47" s="23"/>
      <c r="RRS47" s="23"/>
      <c r="RRT47" s="23"/>
      <c r="RRU47" s="23"/>
      <c r="RRV47" s="23"/>
      <c r="RRW47" s="23"/>
      <c r="RRX47" s="23"/>
      <c r="RRY47" s="23"/>
      <c r="RRZ47" s="23"/>
      <c r="RSA47" s="23"/>
      <c r="RSB47" s="23"/>
      <c r="RSC47" s="23"/>
      <c r="RSD47" s="23"/>
      <c r="RSE47" s="23"/>
      <c r="RSF47" s="23"/>
      <c r="RSG47" s="23"/>
      <c r="RSH47" s="23"/>
      <c r="RSI47" s="23"/>
      <c r="RSJ47" s="23"/>
      <c r="RSK47" s="23"/>
      <c r="RSL47" s="23"/>
      <c r="RSM47" s="23"/>
      <c r="RSN47" s="23"/>
      <c r="RSO47" s="23"/>
      <c r="RSP47" s="23"/>
      <c r="RSQ47" s="23"/>
      <c r="RSR47" s="23"/>
      <c r="RSS47" s="23"/>
      <c r="RST47" s="23"/>
      <c r="RSU47" s="23"/>
      <c r="RSV47" s="23"/>
      <c r="RSW47" s="23"/>
      <c r="RSX47" s="23"/>
      <c r="RSY47" s="23"/>
      <c r="RSZ47" s="23"/>
      <c r="RTA47" s="23"/>
      <c r="RTB47" s="23"/>
      <c r="RTC47" s="23"/>
      <c r="RTD47" s="23"/>
      <c r="RTE47" s="23"/>
      <c r="RTF47" s="23"/>
      <c r="RTG47" s="23"/>
      <c r="RTH47" s="23"/>
      <c r="RTI47" s="23"/>
      <c r="RTJ47" s="23"/>
      <c r="RTK47" s="23"/>
      <c r="RTL47" s="23"/>
      <c r="RTM47" s="23"/>
      <c r="RTN47" s="23"/>
      <c r="RTO47" s="23"/>
      <c r="RTP47" s="23"/>
      <c r="RTQ47" s="23"/>
      <c r="RTR47" s="23"/>
      <c r="RTS47" s="23"/>
      <c r="RTT47" s="23"/>
      <c r="RTU47" s="23"/>
      <c r="RTV47" s="23"/>
      <c r="RTW47" s="23"/>
      <c r="RTX47" s="23"/>
      <c r="RTY47" s="23"/>
      <c r="RTZ47" s="23"/>
      <c r="RUA47" s="23"/>
      <c r="RUB47" s="23"/>
      <c r="RUC47" s="23"/>
      <c r="RUD47" s="23"/>
      <c r="RUE47" s="23"/>
      <c r="RUF47" s="23"/>
      <c r="RUG47" s="23"/>
      <c r="RUH47" s="23"/>
      <c r="RUI47" s="23"/>
      <c r="RUJ47" s="23"/>
      <c r="RUK47" s="23"/>
      <c r="RUL47" s="23"/>
      <c r="RUM47" s="23"/>
      <c r="RUN47" s="23"/>
      <c r="RUO47" s="23"/>
      <c r="RUP47" s="23"/>
      <c r="RUQ47" s="23"/>
      <c r="RUR47" s="23"/>
      <c r="RUS47" s="23"/>
      <c r="RUT47" s="23"/>
      <c r="RUU47" s="23"/>
      <c r="RUV47" s="23"/>
      <c r="RUW47" s="23"/>
      <c r="RUX47" s="23"/>
      <c r="RUY47" s="23"/>
      <c r="RUZ47" s="23"/>
      <c r="RVA47" s="23"/>
      <c r="RVB47" s="23"/>
      <c r="RVC47" s="23"/>
      <c r="RVD47" s="23"/>
      <c r="RVE47" s="23"/>
      <c r="RVF47" s="23"/>
      <c r="RVG47" s="23"/>
      <c r="RVH47" s="23"/>
      <c r="RVI47" s="23"/>
      <c r="RVJ47" s="23"/>
      <c r="RVK47" s="23"/>
      <c r="RVL47" s="23"/>
      <c r="RVM47" s="23"/>
      <c r="RVN47" s="23"/>
      <c r="RVO47" s="23"/>
      <c r="RVP47" s="23"/>
      <c r="RVQ47" s="23"/>
      <c r="RVR47" s="23"/>
      <c r="RVS47" s="23"/>
      <c r="RVT47" s="23"/>
      <c r="RVU47" s="23"/>
      <c r="RVV47" s="23"/>
      <c r="RVW47" s="23"/>
      <c r="RVX47" s="23"/>
      <c r="RVY47" s="23"/>
      <c r="RVZ47" s="23"/>
      <c r="RWA47" s="23"/>
      <c r="RWB47" s="23"/>
      <c r="RWC47" s="23"/>
      <c r="RWD47" s="23"/>
      <c r="RWE47" s="23"/>
      <c r="RWF47" s="23"/>
      <c r="RWG47" s="23"/>
      <c r="RWH47" s="23"/>
      <c r="RWI47" s="23"/>
      <c r="RWJ47" s="23"/>
      <c r="RWK47" s="23"/>
      <c r="RWL47" s="23"/>
      <c r="RWM47" s="23"/>
      <c r="RWN47" s="23"/>
      <c r="RWO47" s="23"/>
      <c r="RWP47" s="23"/>
      <c r="RWQ47" s="23"/>
      <c r="RWR47" s="23"/>
      <c r="RWS47" s="23"/>
      <c r="RWT47" s="23"/>
      <c r="RWU47" s="23"/>
      <c r="RWV47" s="23"/>
      <c r="RWW47" s="23"/>
      <c r="RWX47" s="23"/>
      <c r="RWY47" s="23"/>
      <c r="RWZ47" s="23"/>
      <c r="RXA47" s="23"/>
      <c r="RXB47" s="23"/>
      <c r="RXC47" s="23"/>
      <c r="RXD47" s="23"/>
      <c r="RXE47" s="23"/>
      <c r="RXF47" s="23"/>
      <c r="RXG47" s="23"/>
      <c r="RXH47" s="23"/>
      <c r="RXI47" s="23"/>
      <c r="RXJ47" s="23"/>
      <c r="RXK47" s="23"/>
      <c r="RXL47" s="23"/>
      <c r="RXM47" s="23"/>
      <c r="RXN47" s="23"/>
      <c r="RXO47" s="23"/>
      <c r="RXP47" s="23"/>
      <c r="RXQ47" s="23"/>
      <c r="RXR47" s="23"/>
      <c r="RXS47" s="23"/>
      <c r="RXT47" s="23"/>
      <c r="RXU47" s="23"/>
      <c r="RXV47" s="23"/>
      <c r="RXW47" s="23"/>
      <c r="RXX47" s="23"/>
      <c r="RXY47" s="23"/>
      <c r="RXZ47" s="23"/>
      <c r="RYA47" s="23"/>
      <c r="RYB47" s="23"/>
      <c r="RYC47" s="23"/>
      <c r="RYD47" s="23"/>
      <c r="RYE47" s="23"/>
      <c r="RYF47" s="23"/>
      <c r="RYG47" s="23"/>
      <c r="RYH47" s="23"/>
      <c r="RYI47" s="23"/>
      <c r="RYJ47" s="23"/>
      <c r="RYK47" s="23"/>
      <c r="RYL47" s="23"/>
      <c r="RYM47" s="23"/>
      <c r="RYN47" s="23"/>
      <c r="RYO47" s="23"/>
      <c r="RYP47" s="23"/>
      <c r="RYQ47" s="23"/>
      <c r="RYR47" s="23"/>
      <c r="RYS47" s="23"/>
      <c r="RYT47" s="23"/>
      <c r="RYU47" s="23"/>
      <c r="RYV47" s="23"/>
      <c r="RYW47" s="23"/>
      <c r="RYX47" s="23"/>
      <c r="RYY47" s="23"/>
      <c r="RYZ47" s="23"/>
      <c r="RZA47" s="23"/>
      <c r="RZB47" s="23"/>
      <c r="RZC47" s="23"/>
      <c r="RZD47" s="23"/>
      <c r="RZE47" s="23"/>
      <c r="RZF47" s="23"/>
      <c r="RZG47" s="23"/>
      <c r="RZH47" s="23"/>
      <c r="RZI47" s="23"/>
      <c r="RZJ47" s="23"/>
      <c r="RZK47" s="23"/>
      <c r="RZL47" s="23"/>
      <c r="RZM47" s="23"/>
      <c r="RZN47" s="23"/>
      <c r="RZO47" s="23"/>
      <c r="RZP47" s="23"/>
      <c r="RZQ47" s="23"/>
      <c r="RZR47" s="23"/>
      <c r="RZS47" s="23"/>
      <c r="RZT47" s="23"/>
      <c r="RZU47" s="23"/>
      <c r="RZV47" s="23"/>
      <c r="RZW47" s="23"/>
      <c r="RZX47" s="23"/>
      <c r="RZY47" s="23"/>
      <c r="RZZ47" s="23"/>
      <c r="SAA47" s="23"/>
      <c r="SAB47" s="23"/>
      <c r="SAC47" s="23"/>
      <c r="SAD47" s="23"/>
      <c r="SAE47" s="23"/>
      <c r="SAF47" s="23"/>
      <c r="SAG47" s="23"/>
      <c r="SAH47" s="23"/>
      <c r="SAI47" s="23"/>
      <c r="SAJ47" s="23"/>
      <c r="SAK47" s="23"/>
      <c r="SAL47" s="23"/>
      <c r="SAM47" s="23"/>
      <c r="SAN47" s="23"/>
      <c r="SAO47" s="23"/>
      <c r="SAP47" s="23"/>
      <c r="SAQ47" s="23"/>
      <c r="SAR47" s="23"/>
      <c r="SAS47" s="23"/>
      <c r="SAT47" s="23"/>
      <c r="SAU47" s="23"/>
      <c r="SAV47" s="23"/>
      <c r="SAW47" s="23"/>
      <c r="SAX47" s="23"/>
      <c r="SAY47" s="23"/>
      <c r="SAZ47" s="23"/>
      <c r="SBA47" s="23"/>
      <c r="SBB47" s="23"/>
      <c r="SBC47" s="23"/>
      <c r="SBD47" s="23"/>
      <c r="SBE47" s="23"/>
      <c r="SBF47" s="23"/>
      <c r="SBG47" s="23"/>
      <c r="SBH47" s="23"/>
      <c r="SBI47" s="23"/>
      <c r="SBJ47" s="23"/>
      <c r="SBK47" s="23"/>
      <c r="SBL47" s="23"/>
      <c r="SBM47" s="23"/>
      <c r="SBN47" s="23"/>
      <c r="SBO47" s="23"/>
      <c r="SBP47" s="23"/>
      <c r="SBQ47" s="23"/>
      <c r="SBR47" s="23"/>
      <c r="SBS47" s="23"/>
      <c r="SBT47" s="23"/>
      <c r="SBU47" s="23"/>
      <c r="SBV47" s="23"/>
      <c r="SBW47" s="23"/>
      <c r="SBX47" s="23"/>
      <c r="SBY47" s="23"/>
      <c r="SBZ47" s="23"/>
      <c r="SCA47" s="23"/>
      <c r="SCB47" s="23"/>
      <c r="SCC47" s="23"/>
      <c r="SCD47" s="23"/>
      <c r="SCE47" s="23"/>
      <c r="SCF47" s="23"/>
      <c r="SCG47" s="23"/>
      <c r="SCH47" s="23"/>
      <c r="SCI47" s="23"/>
      <c r="SCJ47" s="23"/>
      <c r="SCK47" s="23"/>
      <c r="SCL47" s="23"/>
      <c r="SCM47" s="23"/>
      <c r="SCN47" s="23"/>
      <c r="SCO47" s="23"/>
      <c r="SCP47" s="23"/>
      <c r="SCQ47" s="23"/>
      <c r="SCR47" s="23"/>
      <c r="SCS47" s="23"/>
      <c r="SCT47" s="23"/>
      <c r="SCU47" s="23"/>
      <c r="SCV47" s="23"/>
      <c r="SCW47" s="23"/>
      <c r="SCX47" s="23"/>
      <c r="SCY47" s="23"/>
      <c r="SCZ47" s="23"/>
      <c r="SDA47" s="23"/>
      <c r="SDB47" s="23"/>
      <c r="SDC47" s="23"/>
      <c r="SDD47" s="23"/>
      <c r="SDE47" s="23"/>
      <c r="SDF47" s="23"/>
      <c r="SDG47" s="23"/>
      <c r="SDH47" s="23"/>
      <c r="SDI47" s="23"/>
      <c r="SDJ47" s="23"/>
      <c r="SDK47" s="23"/>
      <c r="SDL47" s="23"/>
      <c r="SDM47" s="23"/>
      <c r="SDN47" s="23"/>
      <c r="SDO47" s="23"/>
      <c r="SDP47" s="23"/>
      <c r="SDQ47" s="23"/>
      <c r="SDR47" s="23"/>
      <c r="SDS47" s="23"/>
      <c r="SDT47" s="23"/>
      <c r="SDU47" s="23"/>
      <c r="SDV47" s="23"/>
      <c r="SDW47" s="23"/>
      <c r="SDX47" s="23"/>
      <c r="SDY47" s="23"/>
      <c r="SDZ47" s="23"/>
      <c r="SEA47" s="23"/>
      <c r="SEB47" s="23"/>
      <c r="SEC47" s="23"/>
      <c r="SED47" s="23"/>
      <c r="SEE47" s="23"/>
      <c r="SEF47" s="23"/>
      <c r="SEG47" s="23"/>
      <c r="SEH47" s="23"/>
      <c r="SEI47" s="23"/>
      <c r="SEJ47" s="23"/>
      <c r="SEK47" s="23"/>
      <c r="SEL47" s="23"/>
      <c r="SEM47" s="23"/>
      <c r="SEN47" s="23"/>
      <c r="SEO47" s="23"/>
      <c r="SEP47" s="23"/>
      <c r="SEQ47" s="23"/>
      <c r="SER47" s="23"/>
      <c r="SES47" s="23"/>
      <c r="SET47" s="23"/>
      <c r="SEU47" s="23"/>
      <c r="SEV47" s="23"/>
      <c r="SEW47" s="23"/>
      <c r="SEX47" s="23"/>
      <c r="SEY47" s="23"/>
      <c r="SEZ47" s="23"/>
      <c r="SFA47" s="23"/>
      <c r="SFB47" s="23"/>
      <c r="SFC47" s="23"/>
      <c r="SFD47" s="23"/>
      <c r="SFE47" s="23"/>
      <c r="SFF47" s="23"/>
      <c r="SFG47" s="23"/>
      <c r="SFH47" s="23"/>
      <c r="SFI47" s="23"/>
      <c r="SFJ47" s="23"/>
      <c r="SFK47" s="23"/>
      <c r="SFL47" s="23"/>
      <c r="SFM47" s="23"/>
      <c r="SFN47" s="23"/>
      <c r="SFO47" s="23"/>
      <c r="SFP47" s="23"/>
      <c r="SFQ47" s="23"/>
      <c r="SFR47" s="23"/>
      <c r="SFS47" s="23"/>
      <c r="SFT47" s="23"/>
      <c r="SFU47" s="23"/>
      <c r="SFV47" s="23"/>
      <c r="SFW47" s="23"/>
      <c r="SFX47" s="23"/>
      <c r="SFY47" s="23"/>
      <c r="SFZ47" s="23"/>
      <c r="SGA47" s="23"/>
      <c r="SGB47" s="23"/>
      <c r="SGC47" s="23"/>
      <c r="SGD47" s="23"/>
      <c r="SGE47" s="23"/>
      <c r="SGF47" s="23"/>
      <c r="SGG47" s="23"/>
      <c r="SGH47" s="23"/>
      <c r="SGI47" s="23"/>
      <c r="SGJ47" s="23"/>
      <c r="SGK47" s="23"/>
      <c r="SGL47" s="23"/>
      <c r="SGM47" s="23"/>
      <c r="SGN47" s="23"/>
      <c r="SGO47" s="23"/>
      <c r="SGP47" s="23"/>
      <c r="SGQ47" s="23"/>
      <c r="SGR47" s="23"/>
      <c r="SGS47" s="23"/>
      <c r="SGT47" s="23"/>
      <c r="SGU47" s="23"/>
      <c r="SGV47" s="23"/>
      <c r="SGW47" s="23"/>
      <c r="SGX47" s="23"/>
      <c r="SGY47" s="23"/>
      <c r="SGZ47" s="23"/>
      <c r="SHA47" s="23"/>
      <c r="SHB47" s="23"/>
      <c r="SHC47" s="23"/>
      <c r="SHD47" s="23"/>
      <c r="SHE47" s="23"/>
      <c r="SHF47" s="23"/>
      <c r="SHG47" s="23"/>
      <c r="SHH47" s="23"/>
      <c r="SHI47" s="23"/>
      <c r="SHJ47" s="23"/>
      <c r="SHK47" s="23"/>
      <c r="SHL47" s="23"/>
      <c r="SHM47" s="23"/>
      <c r="SHN47" s="23"/>
      <c r="SHO47" s="23"/>
      <c r="SHP47" s="23"/>
      <c r="SHQ47" s="23"/>
      <c r="SHR47" s="23"/>
      <c r="SHS47" s="23"/>
      <c r="SHT47" s="23"/>
      <c r="SHU47" s="23"/>
      <c r="SHV47" s="23"/>
      <c r="SHW47" s="23"/>
      <c r="SHX47" s="23"/>
      <c r="SHY47" s="23"/>
      <c r="SHZ47" s="23"/>
      <c r="SIA47" s="23"/>
      <c r="SIB47" s="23"/>
      <c r="SIC47" s="23"/>
      <c r="SID47" s="23"/>
      <c r="SIE47" s="23"/>
      <c r="SIF47" s="23"/>
      <c r="SIG47" s="23"/>
      <c r="SIH47" s="23"/>
      <c r="SII47" s="23"/>
      <c r="SIJ47" s="23"/>
      <c r="SIK47" s="23"/>
      <c r="SIL47" s="23"/>
      <c r="SIM47" s="23"/>
      <c r="SIN47" s="23"/>
      <c r="SIO47" s="23"/>
      <c r="SIP47" s="23"/>
      <c r="SIQ47" s="23"/>
      <c r="SIR47" s="23"/>
      <c r="SIS47" s="23"/>
      <c r="SIT47" s="23"/>
      <c r="SIU47" s="23"/>
      <c r="SIV47" s="23"/>
      <c r="SIW47" s="23"/>
      <c r="SIX47" s="23"/>
      <c r="SIY47" s="23"/>
      <c r="SIZ47" s="23"/>
      <c r="SJA47" s="23"/>
      <c r="SJB47" s="23"/>
      <c r="SJC47" s="23"/>
      <c r="SJD47" s="23"/>
      <c r="SJE47" s="23"/>
      <c r="SJF47" s="23"/>
      <c r="SJG47" s="23"/>
      <c r="SJH47" s="23"/>
      <c r="SJI47" s="23"/>
      <c r="SJJ47" s="23"/>
      <c r="SJK47" s="23"/>
      <c r="SJL47" s="23"/>
      <c r="SJM47" s="23"/>
      <c r="SJN47" s="23"/>
      <c r="SJO47" s="23"/>
      <c r="SJP47" s="23"/>
      <c r="SJQ47" s="23"/>
      <c r="SJR47" s="23"/>
      <c r="SJS47" s="23"/>
      <c r="SJT47" s="23"/>
      <c r="SJU47" s="23"/>
      <c r="SJV47" s="23"/>
      <c r="SJW47" s="23"/>
      <c r="SJX47" s="23"/>
      <c r="SJY47" s="23"/>
      <c r="SJZ47" s="23"/>
      <c r="SKA47" s="23"/>
      <c r="SKB47" s="23"/>
      <c r="SKC47" s="23"/>
      <c r="SKD47" s="23"/>
      <c r="SKE47" s="23"/>
      <c r="SKF47" s="23"/>
      <c r="SKG47" s="23"/>
      <c r="SKH47" s="23"/>
      <c r="SKI47" s="23"/>
      <c r="SKJ47" s="23"/>
      <c r="SKK47" s="23"/>
      <c r="SKL47" s="23"/>
      <c r="SKM47" s="23"/>
      <c r="SKN47" s="23"/>
      <c r="SKO47" s="23"/>
      <c r="SKP47" s="23"/>
      <c r="SKQ47" s="23"/>
      <c r="SKR47" s="23"/>
      <c r="SKS47" s="23"/>
      <c r="SKT47" s="23"/>
      <c r="SKU47" s="23"/>
      <c r="SKV47" s="23"/>
      <c r="SKW47" s="23"/>
      <c r="SKX47" s="23"/>
      <c r="SKY47" s="23"/>
      <c r="SKZ47" s="23"/>
      <c r="SLA47" s="23"/>
      <c r="SLB47" s="23"/>
      <c r="SLC47" s="23"/>
      <c r="SLD47" s="23"/>
      <c r="SLE47" s="23"/>
      <c r="SLF47" s="23"/>
      <c r="SLG47" s="23"/>
      <c r="SLH47" s="23"/>
      <c r="SLI47" s="23"/>
      <c r="SLJ47" s="23"/>
      <c r="SLK47" s="23"/>
      <c r="SLL47" s="23"/>
      <c r="SLM47" s="23"/>
      <c r="SLN47" s="23"/>
      <c r="SLO47" s="23"/>
      <c r="SLP47" s="23"/>
      <c r="SLQ47" s="23"/>
      <c r="SLR47" s="23"/>
      <c r="SLS47" s="23"/>
      <c r="SLT47" s="23"/>
      <c r="SLU47" s="23"/>
      <c r="SLV47" s="23"/>
      <c r="SLW47" s="23"/>
      <c r="SLX47" s="23"/>
      <c r="SLY47" s="23"/>
      <c r="SLZ47" s="23"/>
      <c r="SMA47" s="23"/>
      <c r="SMB47" s="23"/>
      <c r="SMC47" s="23"/>
      <c r="SMD47" s="23"/>
      <c r="SME47" s="23"/>
      <c r="SMF47" s="23"/>
      <c r="SMG47" s="23"/>
      <c r="SMH47" s="23"/>
      <c r="SMI47" s="23"/>
      <c r="SMJ47" s="23"/>
      <c r="SMK47" s="23"/>
      <c r="SML47" s="23"/>
      <c r="SMM47" s="23"/>
      <c r="SMN47" s="23"/>
      <c r="SMO47" s="23"/>
      <c r="SMP47" s="23"/>
      <c r="SMQ47" s="23"/>
      <c r="SMR47" s="23"/>
      <c r="SMS47" s="23"/>
      <c r="SMT47" s="23"/>
      <c r="SMU47" s="23"/>
      <c r="SMV47" s="23"/>
      <c r="SMW47" s="23"/>
      <c r="SMX47" s="23"/>
      <c r="SMY47" s="23"/>
      <c r="SMZ47" s="23"/>
      <c r="SNA47" s="23"/>
      <c r="SNB47" s="23"/>
      <c r="SNC47" s="23"/>
      <c r="SND47" s="23"/>
      <c r="SNE47" s="23"/>
      <c r="SNF47" s="23"/>
      <c r="SNG47" s="23"/>
      <c r="SNH47" s="23"/>
      <c r="SNI47" s="23"/>
      <c r="SNJ47" s="23"/>
      <c r="SNK47" s="23"/>
      <c r="SNL47" s="23"/>
      <c r="SNM47" s="23"/>
      <c r="SNN47" s="23"/>
      <c r="SNO47" s="23"/>
      <c r="SNP47" s="23"/>
      <c r="SNQ47" s="23"/>
      <c r="SNR47" s="23"/>
      <c r="SNS47" s="23"/>
      <c r="SNT47" s="23"/>
      <c r="SNU47" s="23"/>
      <c r="SNV47" s="23"/>
      <c r="SNW47" s="23"/>
      <c r="SNX47" s="23"/>
      <c r="SNY47" s="23"/>
      <c r="SNZ47" s="23"/>
      <c r="SOA47" s="23"/>
      <c r="SOB47" s="23"/>
      <c r="SOC47" s="23"/>
      <c r="SOD47" s="23"/>
      <c r="SOE47" s="23"/>
      <c r="SOF47" s="23"/>
      <c r="SOG47" s="23"/>
      <c r="SOH47" s="23"/>
      <c r="SOI47" s="23"/>
      <c r="SOJ47" s="23"/>
      <c r="SOK47" s="23"/>
      <c r="SOL47" s="23"/>
      <c r="SOM47" s="23"/>
      <c r="SON47" s="23"/>
      <c r="SOO47" s="23"/>
      <c r="SOP47" s="23"/>
      <c r="SOQ47" s="23"/>
      <c r="SOR47" s="23"/>
      <c r="SOS47" s="23"/>
      <c r="SOT47" s="23"/>
      <c r="SOU47" s="23"/>
      <c r="SOV47" s="23"/>
      <c r="SOW47" s="23"/>
      <c r="SOX47" s="23"/>
      <c r="SOY47" s="23"/>
      <c r="SOZ47" s="23"/>
      <c r="SPA47" s="23"/>
      <c r="SPB47" s="23"/>
      <c r="SPC47" s="23"/>
      <c r="SPD47" s="23"/>
      <c r="SPE47" s="23"/>
      <c r="SPF47" s="23"/>
      <c r="SPG47" s="23"/>
      <c r="SPH47" s="23"/>
      <c r="SPI47" s="23"/>
      <c r="SPJ47" s="23"/>
      <c r="SPK47" s="23"/>
      <c r="SPL47" s="23"/>
      <c r="SPM47" s="23"/>
      <c r="SPN47" s="23"/>
      <c r="SPO47" s="23"/>
      <c r="SPP47" s="23"/>
      <c r="SPQ47" s="23"/>
      <c r="SPR47" s="23"/>
      <c r="SPS47" s="23"/>
      <c r="SPT47" s="23"/>
      <c r="SPU47" s="23"/>
      <c r="SPV47" s="23"/>
      <c r="SPW47" s="23"/>
      <c r="SPX47" s="23"/>
      <c r="SPY47" s="23"/>
      <c r="SPZ47" s="23"/>
      <c r="SQA47" s="23"/>
      <c r="SQB47" s="23"/>
      <c r="SQC47" s="23"/>
      <c r="SQD47" s="23"/>
      <c r="SQE47" s="23"/>
      <c r="SQF47" s="23"/>
      <c r="SQG47" s="23"/>
      <c r="SQH47" s="23"/>
      <c r="SQI47" s="23"/>
      <c r="SQJ47" s="23"/>
      <c r="SQK47" s="23"/>
      <c r="SQL47" s="23"/>
      <c r="SQM47" s="23"/>
      <c r="SQN47" s="23"/>
      <c r="SQO47" s="23"/>
      <c r="SQP47" s="23"/>
      <c r="SQQ47" s="23"/>
      <c r="SQR47" s="23"/>
      <c r="SQS47" s="23"/>
      <c r="SQT47" s="23"/>
      <c r="SQU47" s="23"/>
      <c r="SQV47" s="23"/>
      <c r="SQW47" s="23"/>
      <c r="SQX47" s="23"/>
      <c r="SQY47" s="23"/>
      <c r="SQZ47" s="23"/>
      <c r="SRA47" s="23"/>
      <c r="SRB47" s="23"/>
      <c r="SRC47" s="23"/>
      <c r="SRD47" s="23"/>
      <c r="SRE47" s="23"/>
      <c r="SRF47" s="23"/>
      <c r="SRG47" s="23"/>
      <c r="SRH47" s="23"/>
      <c r="SRI47" s="23"/>
      <c r="SRJ47" s="23"/>
      <c r="SRK47" s="23"/>
      <c r="SRL47" s="23"/>
      <c r="SRM47" s="23"/>
      <c r="SRN47" s="23"/>
      <c r="SRO47" s="23"/>
      <c r="SRP47" s="23"/>
      <c r="SRQ47" s="23"/>
      <c r="SRR47" s="23"/>
      <c r="SRS47" s="23"/>
      <c r="SRT47" s="23"/>
      <c r="SRU47" s="23"/>
      <c r="SRV47" s="23"/>
      <c r="SRW47" s="23"/>
      <c r="SRX47" s="23"/>
      <c r="SRY47" s="23"/>
      <c r="SRZ47" s="23"/>
      <c r="SSA47" s="23"/>
      <c r="SSB47" s="23"/>
      <c r="SSC47" s="23"/>
      <c r="SSD47" s="23"/>
      <c r="SSE47" s="23"/>
      <c r="SSF47" s="23"/>
      <c r="SSG47" s="23"/>
      <c r="SSH47" s="23"/>
      <c r="SSI47" s="23"/>
      <c r="SSJ47" s="23"/>
      <c r="SSK47" s="23"/>
      <c r="SSL47" s="23"/>
      <c r="SSM47" s="23"/>
      <c r="SSN47" s="23"/>
      <c r="SSO47" s="23"/>
      <c r="SSP47" s="23"/>
      <c r="SSQ47" s="23"/>
      <c r="SSR47" s="23"/>
      <c r="SSS47" s="23"/>
      <c r="SST47" s="23"/>
      <c r="SSU47" s="23"/>
      <c r="SSV47" s="23"/>
      <c r="SSW47" s="23"/>
      <c r="SSX47" s="23"/>
      <c r="SSY47" s="23"/>
      <c r="SSZ47" s="23"/>
      <c r="STA47" s="23"/>
      <c r="STB47" s="23"/>
      <c r="STC47" s="23"/>
      <c r="STD47" s="23"/>
      <c r="STE47" s="23"/>
      <c r="STF47" s="23"/>
      <c r="STG47" s="23"/>
      <c r="STH47" s="23"/>
      <c r="STI47" s="23"/>
      <c r="STJ47" s="23"/>
      <c r="STK47" s="23"/>
      <c r="STL47" s="23"/>
      <c r="STM47" s="23"/>
      <c r="STN47" s="23"/>
      <c r="STO47" s="23"/>
      <c r="STP47" s="23"/>
      <c r="STQ47" s="23"/>
      <c r="STR47" s="23"/>
      <c r="STS47" s="23"/>
      <c r="STT47" s="23"/>
      <c r="STU47" s="23"/>
      <c r="STV47" s="23"/>
      <c r="STW47" s="23"/>
      <c r="STX47" s="23"/>
      <c r="STY47" s="23"/>
      <c r="STZ47" s="23"/>
      <c r="SUA47" s="23"/>
      <c r="SUB47" s="23"/>
      <c r="SUC47" s="23"/>
      <c r="SUD47" s="23"/>
      <c r="SUE47" s="23"/>
      <c r="SUF47" s="23"/>
      <c r="SUG47" s="23"/>
      <c r="SUH47" s="23"/>
      <c r="SUI47" s="23"/>
      <c r="SUJ47" s="23"/>
      <c r="SUK47" s="23"/>
      <c r="SUL47" s="23"/>
      <c r="SUM47" s="23"/>
      <c r="SUN47" s="23"/>
      <c r="SUO47" s="23"/>
      <c r="SUP47" s="23"/>
      <c r="SUQ47" s="23"/>
      <c r="SUR47" s="23"/>
      <c r="SUS47" s="23"/>
      <c r="SUT47" s="23"/>
      <c r="SUU47" s="23"/>
      <c r="SUV47" s="23"/>
      <c r="SUW47" s="23"/>
      <c r="SUX47" s="23"/>
      <c r="SUY47" s="23"/>
      <c r="SUZ47" s="23"/>
      <c r="SVA47" s="23"/>
      <c r="SVB47" s="23"/>
      <c r="SVC47" s="23"/>
      <c r="SVD47" s="23"/>
      <c r="SVE47" s="23"/>
      <c r="SVF47" s="23"/>
      <c r="SVG47" s="23"/>
      <c r="SVH47" s="23"/>
      <c r="SVI47" s="23"/>
      <c r="SVJ47" s="23"/>
      <c r="SVK47" s="23"/>
      <c r="SVL47" s="23"/>
      <c r="SVM47" s="23"/>
      <c r="SVN47" s="23"/>
      <c r="SVO47" s="23"/>
      <c r="SVP47" s="23"/>
      <c r="SVQ47" s="23"/>
      <c r="SVR47" s="23"/>
      <c r="SVS47" s="23"/>
      <c r="SVT47" s="23"/>
      <c r="SVU47" s="23"/>
      <c r="SVV47" s="23"/>
      <c r="SVW47" s="23"/>
      <c r="SVX47" s="23"/>
      <c r="SVY47" s="23"/>
      <c r="SVZ47" s="23"/>
      <c r="SWA47" s="23"/>
      <c r="SWB47" s="23"/>
      <c r="SWC47" s="23"/>
      <c r="SWD47" s="23"/>
      <c r="SWE47" s="23"/>
      <c r="SWF47" s="23"/>
      <c r="SWG47" s="23"/>
      <c r="SWH47" s="23"/>
      <c r="SWI47" s="23"/>
      <c r="SWJ47" s="23"/>
      <c r="SWK47" s="23"/>
      <c r="SWL47" s="23"/>
      <c r="SWM47" s="23"/>
      <c r="SWN47" s="23"/>
      <c r="SWO47" s="23"/>
      <c r="SWP47" s="23"/>
      <c r="SWQ47" s="23"/>
      <c r="SWR47" s="23"/>
      <c r="SWS47" s="23"/>
      <c r="SWT47" s="23"/>
      <c r="SWU47" s="23"/>
      <c r="SWV47" s="23"/>
      <c r="SWW47" s="23"/>
      <c r="SWX47" s="23"/>
      <c r="SWY47" s="23"/>
      <c r="SWZ47" s="23"/>
      <c r="SXA47" s="23"/>
      <c r="SXB47" s="23"/>
      <c r="SXC47" s="23"/>
      <c r="SXD47" s="23"/>
      <c r="SXE47" s="23"/>
      <c r="SXF47" s="23"/>
      <c r="SXG47" s="23"/>
      <c r="SXH47" s="23"/>
      <c r="SXI47" s="23"/>
      <c r="SXJ47" s="23"/>
      <c r="SXK47" s="23"/>
      <c r="SXL47" s="23"/>
      <c r="SXM47" s="23"/>
      <c r="SXN47" s="23"/>
      <c r="SXO47" s="23"/>
      <c r="SXP47" s="23"/>
      <c r="SXQ47" s="23"/>
      <c r="SXR47" s="23"/>
      <c r="SXS47" s="23"/>
      <c r="SXT47" s="23"/>
      <c r="SXU47" s="23"/>
      <c r="SXV47" s="23"/>
      <c r="SXW47" s="23"/>
      <c r="SXX47" s="23"/>
      <c r="SXY47" s="23"/>
      <c r="SXZ47" s="23"/>
      <c r="SYA47" s="23"/>
      <c r="SYB47" s="23"/>
      <c r="SYC47" s="23"/>
      <c r="SYD47" s="23"/>
      <c r="SYE47" s="23"/>
      <c r="SYF47" s="23"/>
      <c r="SYG47" s="23"/>
      <c r="SYH47" s="23"/>
      <c r="SYI47" s="23"/>
      <c r="SYJ47" s="23"/>
      <c r="SYK47" s="23"/>
      <c r="SYL47" s="23"/>
      <c r="SYM47" s="23"/>
      <c r="SYN47" s="23"/>
      <c r="SYO47" s="23"/>
      <c r="SYP47" s="23"/>
      <c r="SYQ47" s="23"/>
      <c r="SYR47" s="23"/>
      <c r="SYS47" s="23"/>
      <c r="SYT47" s="23"/>
      <c r="SYU47" s="23"/>
      <c r="SYV47" s="23"/>
      <c r="SYW47" s="23"/>
      <c r="SYX47" s="23"/>
      <c r="SYY47" s="23"/>
      <c r="SYZ47" s="23"/>
      <c r="SZA47" s="23"/>
      <c r="SZB47" s="23"/>
      <c r="SZC47" s="23"/>
      <c r="SZD47" s="23"/>
      <c r="SZE47" s="23"/>
      <c r="SZF47" s="23"/>
      <c r="SZG47" s="23"/>
      <c r="SZH47" s="23"/>
      <c r="SZI47" s="23"/>
      <c r="SZJ47" s="23"/>
      <c r="SZK47" s="23"/>
      <c r="SZL47" s="23"/>
      <c r="SZM47" s="23"/>
      <c r="SZN47" s="23"/>
      <c r="SZO47" s="23"/>
      <c r="SZP47" s="23"/>
      <c r="SZQ47" s="23"/>
      <c r="SZR47" s="23"/>
      <c r="SZS47" s="23"/>
      <c r="SZT47" s="23"/>
      <c r="SZU47" s="23"/>
      <c r="SZV47" s="23"/>
      <c r="SZW47" s="23"/>
      <c r="SZX47" s="23"/>
      <c r="SZY47" s="23"/>
      <c r="SZZ47" s="23"/>
      <c r="TAA47" s="23"/>
      <c r="TAB47" s="23"/>
      <c r="TAC47" s="23"/>
      <c r="TAD47" s="23"/>
      <c r="TAE47" s="23"/>
      <c r="TAF47" s="23"/>
      <c r="TAG47" s="23"/>
      <c r="TAH47" s="23"/>
      <c r="TAI47" s="23"/>
      <c r="TAJ47" s="23"/>
      <c r="TAK47" s="23"/>
      <c r="TAL47" s="23"/>
      <c r="TAM47" s="23"/>
      <c r="TAN47" s="23"/>
      <c r="TAO47" s="23"/>
      <c r="TAP47" s="23"/>
      <c r="TAQ47" s="23"/>
      <c r="TAR47" s="23"/>
      <c r="TAS47" s="23"/>
      <c r="TAT47" s="23"/>
      <c r="TAU47" s="23"/>
      <c r="TAV47" s="23"/>
      <c r="TAW47" s="23"/>
      <c r="TAX47" s="23"/>
      <c r="TAY47" s="23"/>
      <c r="TAZ47" s="23"/>
      <c r="TBA47" s="23"/>
      <c r="TBB47" s="23"/>
      <c r="TBC47" s="23"/>
      <c r="TBD47" s="23"/>
      <c r="TBE47" s="23"/>
      <c r="TBF47" s="23"/>
      <c r="TBG47" s="23"/>
      <c r="TBH47" s="23"/>
      <c r="TBI47" s="23"/>
      <c r="TBJ47" s="23"/>
      <c r="TBK47" s="23"/>
      <c r="TBL47" s="23"/>
      <c r="TBM47" s="23"/>
      <c r="TBN47" s="23"/>
      <c r="TBO47" s="23"/>
      <c r="TBP47" s="23"/>
      <c r="TBQ47" s="23"/>
      <c r="TBR47" s="23"/>
      <c r="TBS47" s="23"/>
      <c r="TBT47" s="23"/>
      <c r="TBU47" s="23"/>
      <c r="TBV47" s="23"/>
      <c r="TBW47" s="23"/>
      <c r="TBX47" s="23"/>
      <c r="TBY47" s="23"/>
      <c r="TBZ47" s="23"/>
      <c r="TCA47" s="23"/>
      <c r="TCB47" s="23"/>
      <c r="TCC47" s="23"/>
      <c r="TCD47" s="23"/>
      <c r="TCE47" s="23"/>
      <c r="TCF47" s="23"/>
      <c r="TCG47" s="23"/>
      <c r="TCH47" s="23"/>
      <c r="TCI47" s="23"/>
      <c r="TCJ47" s="23"/>
      <c r="TCK47" s="23"/>
      <c r="TCL47" s="23"/>
      <c r="TCM47" s="23"/>
      <c r="TCN47" s="23"/>
      <c r="TCO47" s="23"/>
      <c r="TCP47" s="23"/>
      <c r="TCQ47" s="23"/>
      <c r="TCR47" s="23"/>
      <c r="TCS47" s="23"/>
      <c r="TCT47" s="23"/>
      <c r="TCU47" s="23"/>
      <c r="TCV47" s="23"/>
      <c r="TCW47" s="23"/>
      <c r="TCX47" s="23"/>
      <c r="TCY47" s="23"/>
      <c r="TCZ47" s="23"/>
      <c r="TDA47" s="23"/>
      <c r="TDB47" s="23"/>
      <c r="TDC47" s="23"/>
      <c r="TDD47" s="23"/>
      <c r="TDE47" s="23"/>
      <c r="TDF47" s="23"/>
      <c r="TDG47" s="23"/>
      <c r="TDH47" s="23"/>
      <c r="TDI47" s="23"/>
      <c r="TDJ47" s="23"/>
      <c r="TDK47" s="23"/>
      <c r="TDL47" s="23"/>
      <c r="TDM47" s="23"/>
      <c r="TDN47" s="23"/>
      <c r="TDO47" s="23"/>
      <c r="TDP47" s="23"/>
      <c r="TDQ47" s="23"/>
      <c r="TDR47" s="23"/>
      <c r="TDS47" s="23"/>
      <c r="TDT47" s="23"/>
      <c r="TDU47" s="23"/>
      <c r="TDV47" s="23"/>
      <c r="TDW47" s="23"/>
      <c r="TDX47" s="23"/>
      <c r="TDY47" s="23"/>
      <c r="TDZ47" s="23"/>
      <c r="TEA47" s="23"/>
      <c r="TEB47" s="23"/>
      <c r="TEC47" s="23"/>
      <c r="TED47" s="23"/>
      <c r="TEE47" s="23"/>
      <c r="TEF47" s="23"/>
      <c r="TEG47" s="23"/>
      <c r="TEH47" s="23"/>
      <c r="TEI47" s="23"/>
      <c r="TEJ47" s="23"/>
      <c r="TEK47" s="23"/>
      <c r="TEL47" s="23"/>
      <c r="TEM47" s="23"/>
      <c r="TEN47" s="23"/>
      <c r="TEO47" s="23"/>
      <c r="TEP47" s="23"/>
      <c r="TEQ47" s="23"/>
      <c r="TER47" s="23"/>
      <c r="TES47" s="23"/>
      <c r="TET47" s="23"/>
      <c r="TEU47" s="23"/>
      <c r="TEV47" s="23"/>
      <c r="TEW47" s="23"/>
      <c r="TEX47" s="23"/>
      <c r="TEY47" s="23"/>
      <c r="TEZ47" s="23"/>
      <c r="TFA47" s="23"/>
      <c r="TFB47" s="23"/>
      <c r="TFC47" s="23"/>
      <c r="TFD47" s="23"/>
      <c r="TFE47" s="23"/>
      <c r="TFF47" s="23"/>
      <c r="TFG47" s="23"/>
      <c r="TFH47" s="23"/>
      <c r="TFI47" s="23"/>
      <c r="TFJ47" s="23"/>
      <c r="TFK47" s="23"/>
      <c r="TFL47" s="23"/>
      <c r="TFM47" s="23"/>
      <c r="TFN47" s="23"/>
      <c r="TFO47" s="23"/>
      <c r="TFP47" s="23"/>
      <c r="TFQ47" s="23"/>
      <c r="TFR47" s="23"/>
      <c r="TFS47" s="23"/>
      <c r="TFT47" s="23"/>
      <c r="TFU47" s="23"/>
      <c r="TFV47" s="23"/>
      <c r="TFW47" s="23"/>
      <c r="TFX47" s="23"/>
      <c r="TFY47" s="23"/>
      <c r="TFZ47" s="23"/>
      <c r="TGA47" s="23"/>
      <c r="TGB47" s="23"/>
      <c r="TGC47" s="23"/>
      <c r="TGD47" s="23"/>
      <c r="TGE47" s="23"/>
      <c r="TGF47" s="23"/>
      <c r="TGG47" s="23"/>
      <c r="TGH47" s="23"/>
      <c r="TGI47" s="23"/>
      <c r="TGJ47" s="23"/>
      <c r="TGK47" s="23"/>
      <c r="TGL47" s="23"/>
      <c r="TGM47" s="23"/>
      <c r="TGN47" s="23"/>
      <c r="TGO47" s="23"/>
      <c r="TGP47" s="23"/>
      <c r="TGQ47" s="23"/>
      <c r="TGR47" s="23"/>
      <c r="TGS47" s="23"/>
      <c r="TGT47" s="23"/>
      <c r="TGU47" s="23"/>
      <c r="TGV47" s="23"/>
      <c r="TGW47" s="23"/>
      <c r="TGX47" s="23"/>
      <c r="TGY47" s="23"/>
      <c r="TGZ47" s="23"/>
      <c r="THA47" s="23"/>
      <c r="THB47" s="23"/>
      <c r="THC47" s="23"/>
      <c r="THD47" s="23"/>
      <c r="THE47" s="23"/>
      <c r="THF47" s="23"/>
      <c r="THG47" s="23"/>
      <c r="THH47" s="23"/>
      <c r="THI47" s="23"/>
      <c r="THJ47" s="23"/>
      <c r="THK47" s="23"/>
      <c r="THL47" s="23"/>
      <c r="THM47" s="23"/>
      <c r="THN47" s="23"/>
      <c r="THO47" s="23"/>
      <c r="THP47" s="23"/>
      <c r="THQ47" s="23"/>
      <c r="THR47" s="23"/>
      <c r="THS47" s="23"/>
      <c r="THT47" s="23"/>
      <c r="THU47" s="23"/>
      <c r="THV47" s="23"/>
      <c r="THW47" s="23"/>
      <c r="THX47" s="23"/>
      <c r="THY47" s="23"/>
      <c r="THZ47" s="23"/>
      <c r="TIA47" s="23"/>
      <c r="TIB47" s="23"/>
      <c r="TIC47" s="23"/>
      <c r="TID47" s="23"/>
      <c r="TIE47" s="23"/>
      <c r="TIF47" s="23"/>
      <c r="TIG47" s="23"/>
      <c r="TIH47" s="23"/>
      <c r="TII47" s="23"/>
      <c r="TIJ47" s="23"/>
      <c r="TIK47" s="23"/>
      <c r="TIL47" s="23"/>
      <c r="TIM47" s="23"/>
      <c r="TIN47" s="23"/>
      <c r="TIO47" s="23"/>
      <c r="TIP47" s="23"/>
      <c r="TIQ47" s="23"/>
      <c r="TIR47" s="23"/>
      <c r="TIS47" s="23"/>
      <c r="TIT47" s="23"/>
      <c r="TIU47" s="23"/>
      <c r="TIV47" s="23"/>
      <c r="TIW47" s="23"/>
      <c r="TIX47" s="23"/>
      <c r="TIY47" s="23"/>
      <c r="TIZ47" s="23"/>
      <c r="TJA47" s="23"/>
      <c r="TJB47" s="23"/>
      <c r="TJC47" s="23"/>
      <c r="TJD47" s="23"/>
      <c r="TJE47" s="23"/>
      <c r="TJF47" s="23"/>
      <c r="TJG47" s="23"/>
      <c r="TJH47" s="23"/>
      <c r="TJI47" s="23"/>
      <c r="TJJ47" s="23"/>
      <c r="TJK47" s="23"/>
      <c r="TJL47" s="23"/>
      <c r="TJM47" s="23"/>
      <c r="TJN47" s="23"/>
      <c r="TJO47" s="23"/>
      <c r="TJP47" s="23"/>
      <c r="TJQ47" s="23"/>
      <c r="TJR47" s="23"/>
      <c r="TJS47" s="23"/>
      <c r="TJT47" s="23"/>
      <c r="TJU47" s="23"/>
      <c r="TJV47" s="23"/>
      <c r="TJW47" s="23"/>
      <c r="TJX47" s="23"/>
      <c r="TJY47" s="23"/>
      <c r="TJZ47" s="23"/>
      <c r="TKA47" s="23"/>
      <c r="TKB47" s="23"/>
      <c r="TKC47" s="23"/>
      <c r="TKD47" s="23"/>
      <c r="TKE47" s="23"/>
      <c r="TKF47" s="23"/>
      <c r="TKG47" s="23"/>
      <c r="TKH47" s="23"/>
      <c r="TKI47" s="23"/>
      <c r="TKJ47" s="23"/>
      <c r="TKK47" s="23"/>
      <c r="TKL47" s="23"/>
      <c r="TKM47" s="23"/>
      <c r="TKN47" s="23"/>
      <c r="TKO47" s="23"/>
      <c r="TKP47" s="23"/>
      <c r="TKQ47" s="23"/>
      <c r="TKR47" s="23"/>
      <c r="TKS47" s="23"/>
      <c r="TKT47" s="23"/>
      <c r="TKU47" s="23"/>
      <c r="TKV47" s="23"/>
      <c r="TKW47" s="23"/>
      <c r="TKX47" s="23"/>
      <c r="TKY47" s="23"/>
      <c r="TKZ47" s="23"/>
      <c r="TLA47" s="23"/>
      <c r="TLB47" s="23"/>
      <c r="TLC47" s="23"/>
      <c r="TLD47" s="23"/>
      <c r="TLE47" s="23"/>
      <c r="TLF47" s="23"/>
      <c r="TLG47" s="23"/>
      <c r="TLH47" s="23"/>
      <c r="TLI47" s="23"/>
      <c r="TLJ47" s="23"/>
      <c r="TLK47" s="23"/>
      <c r="TLL47" s="23"/>
      <c r="TLM47" s="23"/>
      <c r="TLN47" s="23"/>
      <c r="TLO47" s="23"/>
      <c r="TLP47" s="23"/>
      <c r="TLQ47" s="23"/>
      <c r="TLR47" s="23"/>
      <c r="TLS47" s="23"/>
      <c r="TLT47" s="23"/>
      <c r="TLU47" s="23"/>
      <c r="TLV47" s="23"/>
      <c r="TLW47" s="23"/>
      <c r="TLX47" s="23"/>
      <c r="TLY47" s="23"/>
      <c r="TLZ47" s="23"/>
      <c r="TMA47" s="23"/>
      <c r="TMB47" s="23"/>
      <c r="TMC47" s="23"/>
      <c r="TMD47" s="23"/>
      <c r="TME47" s="23"/>
      <c r="TMF47" s="23"/>
      <c r="TMG47" s="23"/>
      <c r="TMH47" s="23"/>
      <c r="TMI47" s="23"/>
      <c r="TMJ47" s="23"/>
      <c r="TMK47" s="23"/>
      <c r="TML47" s="23"/>
      <c r="TMM47" s="23"/>
      <c r="TMN47" s="23"/>
      <c r="TMO47" s="23"/>
      <c r="TMP47" s="23"/>
      <c r="TMQ47" s="23"/>
      <c r="TMR47" s="23"/>
      <c r="TMS47" s="23"/>
      <c r="TMT47" s="23"/>
      <c r="TMU47" s="23"/>
      <c r="TMV47" s="23"/>
      <c r="TMW47" s="23"/>
      <c r="TMX47" s="23"/>
      <c r="TMY47" s="23"/>
      <c r="TMZ47" s="23"/>
      <c r="TNA47" s="23"/>
      <c r="TNB47" s="23"/>
      <c r="TNC47" s="23"/>
      <c r="TND47" s="23"/>
      <c r="TNE47" s="23"/>
      <c r="TNF47" s="23"/>
      <c r="TNG47" s="23"/>
      <c r="TNH47" s="23"/>
      <c r="TNI47" s="23"/>
      <c r="TNJ47" s="23"/>
      <c r="TNK47" s="23"/>
      <c r="TNL47" s="23"/>
      <c r="TNM47" s="23"/>
      <c r="TNN47" s="23"/>
      <c r="TNO47" s="23"/>
      <c r="TNP47" s="23"/>
      <c r="TNQ47" s="23"/>
      <c r="TNR47" s="23"/>
      <c r="TNS47" s="23"/>
      <c r="TNT47" s="23"/>
      <c r="TNU47" s="23"/>
      <c r="TNV47" s="23"/>
      <c r="TNW47" s="23"/>
      <c r="TNX47" s="23"/>
      <c r="TNY47" s="23"/>
      <c r="TNZ47" s="23"/>
      <c r="TOA47" s="23"/>
      <c r="TOB47" s="23"/>
      <c r="TOC47" s="23"/>
      <c r="TOD47" s="23"/>
      <c r="TOE47" s="23"/>
      <c r="TOF47" s="23"/>
      <c r="TOG47" s="23"/>
      <c r="TOH47" s="23"/>
      <c r="TOI47" s="23"/>
      <c r="TOJ47" s="23"/>
      <c r="TOK47" s="23"/>
      <c r="TOL47" s="23"/>
      <c r="TOM47" s="23"/>
      <c r="TON47" s="23"/>
      <c r="TOO47" s="23"/>
      <c r="TOP47" s="23"/>
      <c r="TOQ47" s="23"/>
      <c r="TOR47" s="23"/>
      <c r="TOS47" s="23"/>
      <c r="TOT47" s="23"/>
      <c r="TOU47" s="23"/>
      <c r="TOV47" s="23"/>
      <c r="TOW47" s="23"/>
      <c r="TOX47" s="23"/>
      <c r="TOY47" s="23"/>
      <c r="TOZ47" s="23"/>
      <c r="TPA47" s="23"/>
      <c r="TPB47" s="23"/>
      <c r="TPC47" s="23"/>
      <c r="TPD47" s="23"/>
      <c r="TPE47" s="23"/>
      <c r="TPF47" s="23"/>
      <c r="TPG47" s="23"/>
      <c r="TPH47" s="23"/>
      <c r="TPI47" s="23"/>
      <c r="TPJ47" s="23"/>
      <c r="TPK47" s="23"/>
      <c r="TPL47" s="23"/>
      <c r="TPM47" s="23"/>
      <c r="TPN47" s="23"/>
      <c r="TPO47" s="23"/>
      <c r="TPP47" s="23"/>
      <c r="TPQ47" s="23"/>
      <c r="TPR47" s="23"/>
      <c r="TPS47" s="23"/>
      <c r="TPT47" s="23"/>
      <c r="TPU47" s="23"/>
      <c r="TPV47" s="23"/>
      <c r="TPW47" s="23"/>
      <c r="TPX47" s="23"/>
      <c r="TPY47" s="23"/>
      <c r="TPZ47" s="23"/>
      <c r="TQA47" s="23"/>
      <c r="TQB47" s="23"/>
      <c r="TQC47" s="23"/>
      <c r="TQD47" s="23"/>
      <c r="TQE47" s="23"/>
      <c r="TQF47" s="23"/>
      <c r="TQG47" s="23"/>
      <c r="TQH47" s="23"/>
      <c r="TQI47" s="23"/>
      <c r="TQJ47" s="23"/>
      <c r="TQK47" s="23"/>
      <c r="TQL47" s="23"/>
      <c r="TQM47" s="23"/>
      <c r="TQN47" s="23"/>
      <c r="TQO47" s="23"/>
      <c r="TQP47" s="23"/>
      <c r="TQQ47" s="23"/>
      <c r="TQR47" s="23"/>
      <c r="TQS47" s="23"/>
      <c r="TQT47" s="23"/>
      <c r="TQU47" s="23"/>
      <c r="TQV47" s="23"/>
      <c r="TQW47" s="23"/>
      <c r="TQX47" s="23"/>
      <c r="TQY47" s="23"/>
      <c r="TQZ47" s="23"/>
      <c r="TRA47" s="23"/>
      <c r="TRB47" s="23"/>
      <c r="TRC47" s="23"/>
      <c r="TRD47" s="23"/>
      <c r="TRE47" s="23"/>
      <c r="TRF47" s="23"/>
      <c r="TRG47" s="23"/>
      <c r="TRH47" s="23"/>
      <c r="TRI47" s="23"/>
      <c r="TRJ47" s="23"/>
      <c r="TRK47" s="23"/>
      <c r="TRL47" s="23"/>
      <c r="TRM47" s="23"/>
      <c r="TRN47" s="23"/>
      <c r="TRO47" s="23"/>
      <c r="TRP47" s="23"/>
      <c r="TRQ47" s="23"/>
      <c r="TRR47" s="23"/>
      <c r="TRS47" s="23"/>
      <c r="TRT47" s="23"/>
      <c r="TRU47" s="23"/>
      <c r="TRV47" s="23"/>
      <c r="TRW47" s="23"/>
      <c r="TRX47" s="23"/>
      <c r="TRY47" s="23"/>
      <c r="TRZ47" s="23"/>
      <c r="TSA47" s="23"/>
      <c r="TSB47" s="23"/>
      <c r="TSC47" s="23"/>
      <c r="TSD47" s="23"/>
      <c r="TSE47" s="23"/>
      <c r="TSF47" s="23"/>
      <c r="TSG47" s="23"/>
      <c r="TSH47" s="23"/>
      <c r="TSI47" s="23"/>
      <c r="TSJ47" s="23"/>
      <c r="TSK47" s="23"/>
      <c r="TSL47" s="23"/>
      <c r="TSM47" s="23"/>
      <c r="TSN47" s="23"/>
      <c r="TSO47" s="23"/>
      <c r="TSP47" s="23"/>
      <c r="TSQ47" s="23"/>
      <c r="TSR47" s="23"/>
      <c r="TSS47" s="23"/>
      <c r="TST47" s="23"/>
      <c r="TSU47" s="23"/>
      <c r="TSV47" s="23"/>
      <c r="TSW47" s="23"/>
      <c r="TSX47" s="23"/>
      <c r="TSY47" s="23"/>
      <c r="TSZ47" s="23"/>
      <c r="TTA47" s="23"/>
      <c r="TTB47" s="23"/>
      <c r="TTC47" s="23"/>
      <c r="TTD47" s="23"/>
      <c r="TTE47" s="23"/>
      <c r="TTF47" s="23"/>
      <c r="TTG47" s="23"/>
      <c r="TTH47" s="23"/>
      <c r="TTI47" s="23"/>
      <c r="TTJ47" s="23"/>
      <c r="TTK47" s="23"/>
      <c r="TTL47" s="23"/>
      <c r="TTM47" s="23"/>
      <c r="TTN47" s="23"/>
      <c r="TTO47" s="23"/>
      <c r="TTP47" s="23"/>
      <c r="TTQ47" s="23"/>
      <c r="TTR47" s="23"/>
      <c r="TTS47" s="23"/>
      <c r="TTT47" s="23"/>
      <c r="TTU47" s="23"/>
      <c r="TTV47" s="23"/>
      <c r="TTW47" s="23"/>
      <c r="TTX47" s="23"/>
      <c r="TTY47" s="23"/>
      <c r="TTZ47" s="23"/>
      <c r="TUA47" s="23"/>
      <c r="TUB47" s="23"/>
      <c r="TUC47" s="23"/>
      <c r="TUD47" s="23"/>
      <c r="TUE47" s="23"/>
      <c r="TUF47" s="23"/>
      <c r="TUG47" s="23"/>
      <c r="TUH47" s="23"/>
      <c r="TUI47" s="23"/>
      <c r="TUJ47" s="23"/>
      <c r="TUK47" s="23"/>
      <c r="TUL47" s="23"/>
      <c r="TUM47" s="23"/>
      <c r="TUN47" s="23"/>
      <c r="TUO47" s="23"/>
      <c r="TUP47" s="23"/>
      <c r="TUQ47" s="23"/>
      <c r="TUR47" s="23"/>
      <c r="TUS47" s="23"/>
      <c r="TUT47" s="23"/>
      <c r="TUU47" s="23"/>
      <c r="TUV47" s="23"/>
      <c r="TUW47" s="23"/>
      <c r="TUX47" s="23"/>
      <c r="TUY47" s="23"/>
      <c r="TUZ47" s="23"/>
      <c r="TVA47" s="23"/>
      <c r="TVB47" s="23"/>
      <c r="TVC47" s="23"/>
      <c r="TVD47" s="23"/>
      <c r="TVE47" s="23"/>
      <c r="TVF47" s="23"/>
      <c r="TVG47" s="23"/>
      <c r="TVH47" s="23"/>
      <c r="TVI47" s="23"/>
      <c r="TVJ47" s="23"/>
      <c r="TVK47" s="23"/>
      <c r="TVL47" s="23"/>
      <c r="TVM47" s="23"/>
      <c r="TVN47" s="23"/>
      <c r="TVO47" s="23"/>
      <c r="TVP47" s="23"/>
      <c r="TVQ47" s="23"/>
      <c r="TVR47" s="23"/>
      <c r="TVS47" s="23"/>
      <c r="TVT47" s="23"/>
      <c r="TVU47" s="23"/>
      <c r="TVV47" s="23"/>
      <c r="TVW47" s="23"/>
      <c r="TVX47" s="23"/>
      <c r="TVY47" s="23"/>
      <c r="TVZ47" s="23"/>
      <c r="TWA47" s="23"/>
      <c r="TWB47" s="23"/>
      <c r="TWC47" s="23"/>
      <c r="TWD47" s="23"/>
      <c r="TWE47" s="23"/>
      <c r="TWF47" s="23"/>
      <c r="TWG47" s="23"/>
      <c r="TWH47" s="23"/>
      <c r="TWI47" s="23"/>
      <c r="TWJ47" s="23"/>
      <c r="TWK47" s="23"/>
      <c r="TWL47" s="23"/>
      <c r="TWM47" s="23"/>
      <c r="TWN47" s="23"/>
      <c r="TWO47" s="23"/>
      <c r="TWP47" s="23"/>
      <c r="TWQ47" s="23"/>
      <c r="TWR47" s="23"/>
      <c r="TWS47" s="23"/>
      <c r="TWT47" s="23"/>
      <c r="TWU47" s="23"/>
      <c r="TWV47" s="23"/>
      <c r="TWW47" s="23"/>
      <c r="TWX47" s="23"/>
      <c r="TWY47" s="23"/>
      <c r="TWZ47" s="23"/>
      <c r="TXA47" s="23"/>
      <c r="TXB47" s="23"/>
      <c r="TXC47" s="23"/>
      <c r="TXD47" s="23"/>
      <c r="TXE47" s="23"/>
      <c r="TXF47" s="23"/>
      <c r="TXG47" s="23"/>
      <c r="TXH47" s="23"/>
      <c r="TXI47" s="23"/>
      <c r="TXJ47" s="23"/>
      <c r="TXK47" s="23"/>
      <c r="TXL47" s="23"/>
      <c r="TXM47" s="23"/>
      <c r="TXN47" s="23"/>
      <c r="TXO47" s="23"/>
      <c r="TXP47" s="23"/>
      <c r="TXQ47" s="23"/>
      <c r="TXR47" s="23"/>
      <c r="TXS47" s="23"/>
      <c r="TXT47" s="23"/>
      <c r="TXU47" s="23"/>
      <c r="TXV47" s="23"/>
      <c r="TXW47" s="23"/>
      <c r="TXX47" s="23"/>
      <c r="TXY47" s="23"/>
      <c r="TXZ47" s="23"/>
      <c r="TYA47" s="23"/>
      <c r="TYB47" s="23"/>
      <c r="TYC47" s="23"/>
      <c r="TYD47" s="23"/>
      <c r="TYE47" s="23"/>
      <c r="TYF47" s="23"/>
      <c r="TYG47" s="23"/>
      <c r="TYH47" s="23"/>
      <c r="TYI47" s="23"/>
      <c r="TYJ47" s="23"/>
      <c r="TYK47" s="23"/>
      <c r="TYL47" s="23"/>
      <c r="TYM47" s="23"/>
      <c r="TYN47" s="23"/>
      <c r="TYO47" s="23"/>
      <c r="TYP47" s="23"/>
      <c r="TYQ47" s="23"/>
      <c r="TYR47" s="23"/>
      <c r="TYS47" s="23"/>
      <c r="TYT47" s="23"/>
      <c r="TYU47" s="23"/>
      <c r="TYV47" s="23"/>
      <c r="TYW47" s="23"/>
      <c r="TYX47" s="23"/>
      <c r="TYY47" s="23"/>
      <c r="TYZ47" s="23"/>
      <c r="TZA47" s="23"/>
      <c r="TZB47" s="23"/>
      <c r="TZC47" s="23"/>
      <c r="TZD47" s="23"/>
      <c r="TZE47" s="23"/>
      <c r="TZF47" s="23"/>
      <c r="TZG47" s="23"/>
      <c r="TZH47" s="23"/>
      <c r="TZI47" s="23"/>
      <c r="TZJ47" s="23"/>
      <c r="TZK47" s="23"/>
      <c r="TZL47" s="23"/>
      <c r="TZM47" s="23"/>
      <c r="TZN47" s="23"/>
      <c r="TZO47" s="23"/>
      <c r="TZP47" s="23"/>
      <c r="TZQ47" s="23"/>
      <c r="TZR47" s="23"/>
      <c r="TZS47" s="23"/>
      <c r="TZT47" s="23"/>
      <c r="TZU47" s="23"/>
      <c r="TZV47" s="23"/>
      <c r="TZW47" s="23"/>
      <c r="TZX47" s="23"/>
      <c r="TZY47" s="23"/>
      <c r="TZZ47" s="23"/>
      <c r="UAA47" s="23"/>
      <c r="UAB47" s="23"/>
      <c r="UAC47" s="23"/>
      <c r="UAD47" s="23"/>
      <c r="UAE47" s="23"/>
      <c r="UAF47" s="23"/>
      <c r="UAG47" s="23"/>
      <c r="UAH47" s="23"/>
      <c r="UAI47" s="23"/>
      <c r="UAJ47" s="23"/>
      <c r="UAK47" s="23"/>
      <c r="UAL47" s="23"/>
      <c r="UAM47" s="23"/>
      <c r="UAN47" s="23"/>
      <c r="UAO47" s="23"/>
      <c r="UAP47" s="23"/>
      <c r="UAQ47" s="23"/>
      <c r="UAR47" s="23"/>
      <c r="UAS47" s="23"/>
      <c r="UAT47" s="23"/>
      <c r="UAU47" s="23"/>
      <c r="UAV47" s="23"/>
      <c r="UAW47" s="23"/>
      <c r="UAX47" s="23"/>
      <c r="UAY47" s="23"/>
      <c r="UAZ47" s="23"/>
      <c r="UBA47" s="23"/>
      <c r="UBB47" s="23"/>
      <c r="UBC47" s="23"/>
      <c r="UBD47" s="23"/>
      <c r="UBE47" s="23"/>
      <c r="UBF47" s="23"/>
      <c r="UBG47" s="23"/>
      <c r="UBH47" s="23"/>
      <c r="UBI47" s="23"/>
      <c r="UBJ47" s="23"/>
      <c r="UBK47" s="23"/>
      <c r="UBL47" s="23"/>
      <c r="UBM47" s="23"/>
      <c r="UBN47" s="23"/>
      <c r="UBO47" s="23"/>
      <c r="UBP47" s="23"/>
      <c r="UBQ47" s="23"/>
      <c r="UBR47" s="23"/>
      <c r="UBS47" s="23"/>
      <c r="UBT47" s="23"/>
      <c r="UBU47" s="23"/>
      <c r="UBV47" s="23"/>
      <c r="UBW47" s="23"/>
      <c r="UBX47" s="23"/>
      <c r="UBY47" s="23"/>
      <c r="UBZ47" s="23"/>
      <c r="UCA47" s="23"/>
      <c r="UCB47" s="23"/>
      <c r="UCC47" s="23"/>
      <c r="UCD47" s="23"/>
      <c r="UCE47" s="23"/>
      <c r="UCF47" s="23"/>
      <c r="UCG47" s="23"/>
      <c r="UCH47" s="23"/>
      <c r="UCI47" s="23"/>
      <c r="UCJ47" s="23"/>
      <c r="UCK47" s="23"/>
      <c r="UCL47" s="23"/>
      <c r="UCM47" s="23"/>
      <c r="UCN47" s="23"/>
      <c r="UCO47" s="23"/>
      <c r="UCP47" s="23"/>
      <c r="UCQ47" s="23"/>
      <c r="UCR47" s="23"/>
      <c r="UCS47" s="23"/>
      <c r="UCT47" s="23"/>
      <c r="UCU47" s="23"/>
      <c r="UCV47" s="23"/>
      <c r="UCW47" s="23"/>
      <c r="UCX47" s="23"/>
      <c r="UCY47" s="23"/>
      <c r="UCZ47" s="23"/>
      <c r="UDA47" s="23"/>
      <c r="UDB47" s="23"/>
      <c r="UDC47" s="23"/>
      <c r="UDD47" s="23"/>
      <c r="UDE47" s="23"/>
      <c r="UDF47" s="23"/>
      <c r="UDG47" s="23"/>
      <c r="UDH47" s="23"/>
      <c r="UDI47" s="23"/>
      <c r="UDJ47" s="23"/>
      <c r="UDK47" s="23"/>
      <c r="UDL47" s="23"/>
      <c r="UDM47" s="23"/>
      <c r="UDN47" s="23"/>
      <c r="UDO47" s="23"/>
      <c r="UDP47" s="23"/>
      <c r="UDQ47" s="23"/>
      <c r="UDR47" s="23"/>
      <c r="UDS47" s="23"/>
      <c r="UDT47" s="23"/>
      <c r="UDU47" s="23"/>
      <c r="UDV47" s="23"/>
      <c r="UDW47" s="23"/>
      <c r="UDX47" s="23"/>
      <c r="UDY47" s="23"/>
      <c r="UDZ47" s="23"/>
      <c r="UEA47" s="23"/>
      <c r="UEB47" s="23"/>
      <c r="UEC47" s="23"/>
      <c r="UED47" s="23"/>
      <c r="UEE47" s="23"/>
      <c r="UEF47" s="23"/>
      <c r="UEG47" s="23"/>
      <c r="UEH47" s="23"/>
      <c r="UEI47" s="23"/>
      <c r="UEJ47" s="23"/>
      <c r="UEK47" s="23"/>
      <c r="UEL47" s="23"/>
      <c r="UEM47" s="23"/>
      <c r="UEN47" s="23"/>
      <c r="UEO47" s="23"/>
      <c r="UEP47" s="23"/>
      <c r="UEQ47" s="23"/>
      <c r="UER47" s="23"/>
      <c r="UES47" s="23"/>
      <c r="UET47" s="23"/>
      <c r="UEU47" s="23"/>
      <c r="UEV47" s="23"/>
      <c r="UEW47" s="23"/>
      <c r="UEX47" s="23"/>
      <c r="UEY47" s="23"/>
      <c r="UEZ47" s="23"/>
      <c r="UFA47" s="23"/>
      <c r="UFB47" s="23"/>
      <c r="UFC47" s="23"/>
      <c r="UFD47" s="23"/>
      <c r="UFE47" s="23"/>
      <c r="UFF47" s="23"/>
      <c r="UFG47" s="23"/>
      <c r="UFH47" s="23"/>
      <c r="UFI47" s="23"/>
      <c r="UFJ47" s="23"/>
      <c r="UFK47" s="23"/>
      <c r="UFL47" s="23"/>
      <c r="UFM47" s="23"/>
      <c r="UFN47" s="23"/>
      <c r="UFO47" s="23"/>
      <c r="UFP47" s="23"/>
      <c r="UFQ47" s="23"/>
      <c r="UFR47" s="23"/>
      <c r="UFS47" s="23"/>
      <c r="UFT47" s="23"/>
      <c r="UFU47" s="23"/>
      <c r="UFV47" s="23"/>
      <c r="UFW47" s="23"/>
      <c r="UFX47" s="23"/>
      <c r="UFY47" s="23"/>
      <c r="UFZ47" s="23"/>
      <c r="UGA47" s="23"/>
      <c r="UGB47" s="23"/>
      <c r="UGC47" s="23"/>
      <c r="UGD47" s="23"/>
      <c r="UGE47" s="23"/>
      <c r="UGF47" s="23"/>
      <c r="UGG47" s="23"/>
      <c r="UGH47" s="23"/>
      <c r="UGI47" s="23"/>
      <c r="UGJ47" s="23"/>
      <c r="UGK47" s="23"/>
      <c r="UGL47" s="23"/>
      <c r="UGM47" s="23"/>
      <c r="UGN47" s="23"/>
      <c r="UGO47" s="23"/>
      <c r="UGP47" s="23"/>
      <c r="UGQ47" s="23"/>
      <c r="UGR47" s="23"/>
      <c r="UGS47" s="23"/>
      <c r="UGT47" s="23"/>
      <c r="UGU47" s="23"/>
      <c r="UGV47" s="23"/>
      <c r="UGW47" s="23"/>
      <c r="UGX47" s="23"/>
      <c r="UGY47" s="23"/>
      <c r="UGZ47" s="23"/>
      <c r="UHA47" s="23"/>
      <c r="UHB47" s="23"/>
      <c r="UHC47" s="23"/>
      <c r="UHD47" s="23"/>
      <c r="UHE47" s="23"/>
      <c r="UHF47" s="23"/>
      <c r="UHG47" s="23"/>
      <c r="UHH47" s="23"/>
      <c r="UHI47" s="23"/>
      <c r="UHJ47" s="23"/>
      <c r="UHK47" s="23"/>
      <c r="UHL47" s="23"/>
      <c r="UHM47" s="23"/>
      <c r="UHN47" s="23"/>
      <c r="UHO47" s="23"/>
      <c r="UHP47" s="23"/>
      <c r="UHQ47" s="23"/>
      <c r="UHR47" s="23"/>
      <c r="UHS47" s="23"/>
      <c r="UHT47" s="23"/>
      <c r="UHU47" s="23"/>
      <c r="UHV47" s="23"/>
      <c r="UHW47" s="23"/>
      <c r="UHX47" s="23"/>
      <c r="UHY47" s="23"/>
      <c r="UHZ47" s="23"/>
      <c r="UIA47" s="23"/>
      <c r="UIB47" s="23"/>
      <c r="UIC47" s="23"/>
      <c r="UID47" s="23"/>
      <c r="UIE47" s="23"/>
      <c r="UIF47" s="23"/>
      <c r="UIG47" s="23"/>
      <c r="UIH47" s="23"/>
      <c r="UII47" s="23"/>
      <c r="UIJ47" s="23"/>
      <c r="UIK47" s="23"/>
      <c r="UIL47" s="23"/>
      <c r="UIM47" s="23"/>
      <c r="UIN47" s="23"/>
      <c r="UIO47" s="23"/>
      <c r="UIP47" s="23"/>
      <c r="UIQ47" s="23"/>
      <c r="UIR47" s="23"/>
      <c r="UIS47" s="23"/>
      <c r="UIT47" s="23"/>
      <c r="UIU47" s="23"/>
      <c r="UIV47" s="23"/>
      <c r="UIW47" s="23"/>
      <c r="UIX47" s="23"/>
      <c r="UIY47" s="23"/>
      <c r="UIZ47" s="23"/>
      <c r="UJA47" s="23"/>
      <c r="UJB47" s="23"/>
      <c r="UJC47" s="23"/>
      <c r="UJD47" s="23"/>
      <c r="UJE47" s="23"/>
      <c r="UJF47" s="23"/>
      <c r="UJG47" s="23"/>
      <c r="UJH47" s="23"/>
      <c r="UJI47" s="23"/>
      <c r="UJJ47" s="23"/>
      <c r="UJK47" s="23"/>
      <c r="UJL47" s="23"/>
      <c r="UJM47" s="23"/>
      <c r="UJN47" s="23"/>
      <c r="UJO47" s="23"/>
      <c r="UJP47" s="23"/>
      <c r="UJQ47" s="23"/>
      <c r="UJR47" s="23"/>
      <c r="UJS47" s="23"/>
      <c r="UJT47" s="23"/>
      <c r="UJU47" s="23"/>
      <c r="UJV47" s="23"/>
      <c r="UJW47" s="23"/>
      <c r="UJX47" s="23"/>
      <c r="UJY47" s="23"/>
      <c r="UJZ47" s="23"/>
      <c r="UKA47" s="23"/>
      <c r="UKB47" s="23"/>
      <c r="UKC47" s="23"/>
      <c r="UKD47" s="23"/>
      <c r="UKE47" s="23"/>
      <c r="UKF47" s="23"/>
      <c r="UKG47" s="23"/>
      <c r="UKH47" s="23"/>
      <c r="UKI47" s="23"/>
      <c r="UKJ47" s="23"/>
      <c r="UKK47" s="23"/>
      <c r="UKL47" s="23"/>
      <c r="UKM47" s="23"/>
      <c r="UKN47" s="23"/>
      <c r="UKO47" s="23"/>
      <c r="UKP47" s="23"/>
      <c r="UKQ47" s="23"/>
      <c r="UKR47" s="23"/>
      <c r="UKS47" s="23"/>
      <c r="UKT47" s="23"/>
      <c r="UKU47" s="23"/>
      <c r="UKV47" s="23"/>
      <c r="UKW47" s="23"/>
      <c r="UKX47" s="23"/>
      <c r="UKY47" s="23"/>
      <c r="UKZ47" s="23"/>
      <c r="ULA47" s="23"/>
      <c r="ULB47" s="23"/>
      <c r="ULC47" s="23"/>
      <c r="ULD47" s="23"/>
      <c r="ULE47" s="23"/>
      <c r="ULF47" s="23"/>
      <c r="ULG47" s="23"/>
      <c r="ULH47" s="23"/>
      <c r="ULI47" s="23"/>
      <c r="ULJ47" s="23"/>
      <c r="ULK47" s="23"/>
      <c r="ULL47" s="23"/>
      <c r="ULM47" s="23"/>
      <c r="ULN47" s="23"/>
      <c r="ULO47" s="23"/>
      <c r="ULP47" s="23"/>
      <c r="ULQ47" s="23"/>
      <c r="ULR47" s="23"/>
      <c r="ULS47" s="23"/>
      <c r="ULT47" s="23"/>
      <c r="ULU47" s="23"/>
      <c r="ULV47" s="23"/>
      <c r="ULW47" s="23"/>
      <c r="ULX47" s="23"/>
      <c r="ULY47" s="23"/>
      <c r="ULZ47" s="23"/>
      <c r="UMA47" s="23"/>
      <c r="UMB47" s="23"/>
      <c r="UMC47" s="23"/>
      <c r="UMD47" s="23"/>
      <c r="UME47" s="23"/>
      <c r="UMF47" s="23"/>
      <c r="UMG47" s="23"/>
      <c r="UMH47" s="23"/>
      <c r="UMI47" s="23"/>
      <c r="UMJ47" s="23"/>
      <c r="UMK47" s="23"/>
      <c r="UML47" s="23"/>
      <c r="UMM47" s="23"/>
      <c r="UMN47" s="23"/>
      <c r="UMO47" s="23"/>
      <c r="UMP47" s="23"/>
      <c r="UMQ47" s="23"/>
      <c r="UMR47" s="23"/>
      <c r="UMS47" s="23"/>
      <c r="UMT47" s="23"/>
      <c r="UMU47" s="23"/>
      <c r="UMV47" s="23"/>
      <c r="UMW47" s="23"/>
      <c r="UMX47" s="23"/>
      <c r="UMY47" s="23"/>
      <c r="UMZ47" s="23"/>
      <c r="UNA47" s="23"/>
      <c r="UNB47" s="23"/>
      <c r="UNC47" s="23"/>
      <c r="UND47" s="23"/>
      <c r="UNE47" s="23"/>
      <c r="UNF47" s="23"/>
      <c r="UNG47" s="23"/>
      <c r="UNH47" s="23"/>
      <c r="UNI47" s="23"/>
      <c r="UNJ47" s="23"/>
      <c r="UNK47" s="23"/>
      <c r="UNL47" s="23"/>
      <c r="UNM47" s="23"/>
      <c r="UNN47" s="23"/>
      <c r="UNO47" s="23"/>
      <c r="UNP47" s="23"/>
      <c r="UNQ47" s="23"/>
      <c r="UNR47" s="23"/>
      <c r="UNS47" s="23"/>
      <c r="UNT47" s="23"/>
      <c r="UNU47" s="23"/>
      <c r="UNV47" s="23"/>
      <c r="UNW47" s="23"/>
      <c r="UNX47" s="23"/>
      <c r="UNY47" s="23"/>
      <c r="UNZ47" s="23"/>
      <c r="UOA47" s="23"/>
      <c r="UOB47" s="23"/>
      <c r="UOC47" s="23"/>
      <c r="UOD47" s="23"/>
      <c r="UOE47" s="23"/>
      <c r="UOF47" s="23"/>
      <c r="UOG47" s="23"/>
      <c r="UOH47" s="23"/>
      <c r="UOI47" s="23"/>
      <c r="UOJ47" s="23"/>
      <c r="UOK47" s="23"/>
      <c r="UOL47" s="23"/>
      <c r="UOM47" s="23"/>
      <c r="UON47" s="23"/>
      <c r="UOO47" s="23"/>
      <c r="UOP47" s="23"/>
      <c r="UOQ47" s="23"/>
      <c r="UOR47" s="23"/>
      <c r="UOS47" s="23"/>
      <c r="UOT47" s="23"/>
      <c r="UOU47" s="23"/>
      <c r="UOV47" s="23"/>
      <c r="UOW47" s="23"/>
      <c r="UOX47" s="23"/>
      <c r="UOY47" s="23"/>
      <c r="UOZ47" s="23"/>
      <c r="UPA47" s="23"/>
      <c r="UPB47" s="23"/>
      <c r="UPC47" s="23"/>
      <c r="UPD47" s="23"/>
      <c r="UPE47" s="23"/>
      <c r="UPF47" s="23"/>
      <c r="UPG47" s="23"/>
      <c r="UPH47" s="23"/>
      <c r="UPI47" s="23"/>
      <c r="UPJ47" s="23"/>
      <c r="UPK47" s="23"/>
      <c r="UPL47" s="23"/>
      <c r="UPM47" s="23"/>
      <c r="UPN47" s="23"/>
      <c r="UPO47" s="23"/>
      <c r="UPP47" s="23"/>
      <c r="UPQ47" s="23"/>
      <c r="UPR47" s="23"/>
      <c r="UPS47" s="23"/>
      <c r="UPT47" s="23"/>
      <c r="UPU47" s="23"/>
      <c r="UPV47" s="23"/>
      <c r="UPW47" s="23"/>
      <c r="UPX47" s="23"/>
      <c r="UPY47" s="23"/>
      <c r="UPZ47" s="23"/>
      <c r="UQA47" s="23"/>
      <c r="UQB47" s="23"/>
      <c r="UQC47" s="23"/>
      <c r="UQD47" s="23"/>
      <c r="UQE47" s="23"/>
      <c r="UQF47" s="23"/>
      <c r="UQG47" s="23"/>
      <c r="UQH47" s="23"/>
      <c r="UQI47" s="23"/>
      <c r="UQJ47" s="23"/>
      <c r="UQK47" s="23"/>
      <c r="UQL47" s="23"/>
      <c r="UQM47" s="23"/>
      <c r="UQN47" s="23"/>
      <c r="UQO47" s="23"/>
      <c r="UQP47" s="23"/>
      <c r="UQQ47" s="23"/>
      <c r="UQR47" s="23"/>
      <c r="UQS47" s="23"/>
      <c r="UQT47" s="23"/>
      <c r="UQU47" s="23"/>
      <c r="UQV47" s="23"/>
      <c r="UQW47" s="23"/>
      <c r="UQX47" s="23"/>
      <c r="UQY47" s="23"/>
      <c r="UQZ47" s="23"/>
      <c r="URA47" s="23"/>
      <c r="URB47" s="23"/>
      <c r="URC47" s="23"/>
      <c r="URD47" s="23"/>
      <c r="URE47" s="23"/>
      <c r="URF47" s="23"/>
      <c r="URG47" s="23"/>
      <c r="URH47" s="23"/>
      <c r="URI47" s="23"/>
      <c r="URJ47" s="23"/>
      <c r="URK47" s="23"/>
      <c r="URL47" s="23"/>
      <c r="URM47" s="23"/>
      <c r="URN47" s="23"/>
      <c r="URO47" s="23"/>
      <c r="URP47" s="23"/>
      <c r="URQ47" s="23"/>
      <c r="URR47" s="23"/>
      <c r="URS47" s="23"/>
      <c r="URT47" s="23"/>
      <c r="URU47" s="23"/>
      <c r="URV47" s="23"/>
      <c r="URW47" s="23"/>
      <c r="URX47" s="23"/>
      <c r="URY47" s="23"/>
      <c r="URZ47" s="23"/>
      <c r="USA47" s="23"/>
      <c r="USB47" s="23"/>
      <c r="USC47" s="23"/>
      <c r="USD47" s="23"/>
      <c r="USE47" s="23"/>
      <c r="USF47" s="23"/>
      <c r="USG47" s="23"/>
      <c r="USH47" s="23"/>
      <c r="USI47" s="23"/>
      <c r="USJ47" s="23"/>
      <c r="USK47" s="23"/>
      <c r="USL47" s="23"/>
      <c r="USM47" s="23"/>
      <c r="USN47" s="23"/>
      <c r="USO47" s="23"/>
      <c r="USP47" s="23"/>
      <c r="USQ47" s="23"/>
      <c r="USR47" s="23"/>
      <c r="USS47" s="23"/>
      <c r="UST47" s="23"/>
      <c r="USU47" s="23"/>
      <c r="USV47" s="23"/>
      <c r="USW47" s="23"/>
      <c r="USX47" s="23"/>
      <c r="USY47" s="23"/>
      <c r="USZ47" s="23"/>
      <c r="UTA47" s="23"/>
      <c r="UTB47" s="23"/>
      <c r="UTC47" s="23"/>
      <c r="UTD47" s="23"/>
      <c r="UTE47" s="23"/>
      <c r="UTF47" s="23"/>
      <c r="UTG47" s="23"/>
      <c r="UTH47" s="23"/>
      <c r="UTI47" s="23"/>
      <c r="UTJ47" s="23"/>
      <c r="UTK47" s="23"/>
      <c r="UTL47" s="23"/>
      <c r="UTM47" s="23"/>
      <c r="UTN47" s="23"/>
      <c r="UTO47" s="23"/>
      <c r="UTP47" s="23"/>
      <c r="UTQ47" s="23"/>
      <c r="UTR47" s="23"/>
      <c r="UTS47" s="23"/>
      <c r="UTT47" s="23"/>
      <c r="UTU47" s="23"/>
      <c r="UTV47" s="23"/>
      <c r="UTW47" s="23"/>
      <c r="UTX47" s="23"/>
      <c r="UTY47" s="23"/>
      <c r="UTZ47" s="23"/>
      <c r="UUA47" s="23"/>
      <c r="UUB47" s="23"/>
      <c r="UUC47" s="23"/>
      <c r="UUD47" s="23"/>
      <c r="UUE47" s="23"/>
      <c r="UUF47" s="23"/>
      <c r="UUG47" s="23"/>
      <c r="UUH47" s="23"/>
      <c r="UUI47" s="23"/>
      <c r="UUJ47" s="23"/>
      <c r="UUK47" s="23"/>
      <c r="UUL47" s="23"/>
      <c r="UUM47" s="23"/>
      <c r="UUN47" s="23"/>
      <c r="UUO47" s="23"/>
      <c r="UUP47" s="23"/>
      <c r="UUQ47" s="23"/>
      <c r="UUR47" s="23"/>
      <c r="UUS47" s="23"/>
      <c r="UUT47" s="23"/>
      <c r="UUU47" s="23"/>
      <c r="UUV47" s="23"/>
      <c r="UUW47" s="23"/>
      <c r="UUX47" s="23"/>
      <c r="UUY47" s="23"/>
      <c r="UUZ47" s="23"/>
      <c r="UVA47" s="23"/>
      <c r="UVB47" s="23"/>
      <c r="UVC47" s="23"/>
      <c r="UVD47" s="23"/>
      <c r="UVE47" s="23"/>
      <c r="UVF47" s="23"/>
      <c r="UVG47" s="23"/>
      <c r="UVH47" s="23"/>
      <c r="UVI47" s="23"/>
      <c r="UVJ47" s="23"/>
      <c r="UVK47" s="23"/>
      <c r="UVL47" s="23"/>
      <c r="UVM47" s="23"/>
      <c r="UVN47" s="23"/>
      <c r="UVO47" s="23"/>
      <c r="UVP47" s="23"/>
      <c r="UVQ47" s="23"/>
      <c r="UVR47" s="23"/>
      <c r="UVS47" s="23"/>
      <c r="UVT47" s="23"/>
      <c r="UVU47" s="23"/>
      <c r="UVV47" s="23"/>
      <c r="UVW47" s="23"/>
      <c r="UVX47" s="23"/>
      <c r="UVY47" s="23"/>
      <c r="UVZ47" s="23"/>
      <c r="UWA47" s="23"/>
      <c r="UWB47" s="23"/>
      <c r="UWC47" s="23"/>
      <c r="UWD47" s="23"/>
      <c r="UWE47" s="23"/>
      <c r="UWF47" s="23"/>
      <c r="UWG47" s="23"/>
      <c r="UWH47" s="23"/>
      <c r="UWI47" s="23"/>
      <c r="UWJ47" s="23"/>
      <c r="UWK47" s="23"/>
      <c r="UWL47" s="23"/>
      <c r="UWM47" s="23"/>
      <c r="UWN47" s="23"/>
      <c r="UWO47" s="23"/>
      <c r="UWP47" s="23"/>
      <c r="UWQ47" s="23"/>
      <c r="UWR47" s="23"/>
      <c r="UWS47" s="23"/>
      <c r="UWT47" s="23"/>
      <c r="UWU47" s="23"/>
      <c r="UWV47" s="23"/>
      <c r="UWW47" s="23"/>
      <c r="UWX47" s="23"/>
      <c r="UWY47" s="23"/>
      <c r="UWZ47" s="23"/>
      <c r="UXA47" s="23"/>
      <c r="UXB47" s="23"/>
      <c r="UXC47" s="23"/>
      <c r="UXD47" s="23"/>
      <c r="UXE47" s="23"/>
      <c r="UXF47" s="23"/>
      <c r="UXG47" s="23"/>
      <c r="UXH47" s="23"/>
      <c r="UXI47" s="23"/>
      <c r="UXJ47" s="23"/>
      <c r="UXK47" s="23"/>
      <c r="UXL47" s="23"/>
      <c r="UXM47" s="23"/>
      <c r="UXN47" s="23"/>
      <c r="UXO47" s="23"/>
      <c r="UXP47" s="23"/>
      <c r="UXQ47" s="23"/>
      <c r="UXR47" s="23"/>
      <c r="UXS47" s="23"/>
      <c r="UXT47" s="23"/>
      <c r="UXU47" s="23"/>
      <c r="UXV47" s="23"/>
      <c r="UXW47" s="23"/>
      <c r="UXX47" s="23"/>
      <c r="UXY47" s="23"/>
      <c r="UXZ47" s="23"/>
      <c r="UYA47" s="23"/>
      <c r="UYB47" s="23"/>
      <c r="UYC47" s="23"/>
      <c r="UYD47" s="23"/>
      <c r="UYE47" s="23"/>
      <c r="UYF47" s="23"/>
      <c r="UYG47" s="23"/>
      <c r="UYH47" s="23"/>
      <c r="UYI47" s="23"/>
      <c r="UYJ47" s="23"/>
      <c r="UYK47" s="23"/>
      <c r="UYL47" s="23"/>
      <c r="UYM47" s="23"/>
      <c r="UYN47" s="23"/>
      <c r="UYO47" s="23"/>
      <c r="UYP47" s="23"/>
      <c r="UYQ47" s="23"/>
      <c r="UYR47" s="23"/>
      <c r="UYS47" s="23"/>
      <c r="UYT47" s="23"/>
      <c r="UYU47" s="23"/>
      <c r="UYV47" s="23"/>
      <c r="UYW47" s="23"/>
      <c r="UYX47" s="23"/>
      <c r="UYY47" s="23"/>
      <c r="UYZ47" s="23"/>
      <c r="UZA47" s="23"/>
      <c r="UZB47" s="23"/>
      <c r="UZC47" s="23"/>
      <c r="UZD47" s="23"/>
      <c r="UZE47" s="23"/>
      <c r="UZF47" s="23"/>
      <c r="UZG47" s="23"/>
      <c r="UZH47" s="23"/>
      <c r="UZI47" s="23"/>
      <c r="UZJ47" s="23"/>
      <c r="UZK47" s="23"/>
      <c r="UZL47" s="23"/>
      <c r="UZM47" s="23"/>
      <c r="UZN47" s="23"/>
      <c r="UZO47" s="23"/>
      <c r="UZP47" s="23"/>
      <c r="UZQ47" s="23"/>
      <c r="UZR47" s="23"/>
      <c r="UZS47" s="23"/>
      <c r="UZT47" s="23"/>
      <c r="UZU47" s="23"/>
      <c r="UZV47" s="23"/>
      <c r="UZW47" s="23"/>
      <c r="UZX47" s="23"/>
      <c r="UZY47" s="23"/>
      <c r="UZZ47" s="23"/>
      <c r="VAA47" s="23"/>
      <c r="VAB47" s="23"/>
      <c r="VAC47" s="23"/>
      <c r="VAD47" s="23"/>
      <c r="VAE47" s="23"/>
      <c r="VAF47" s="23"/>
      <c r="VAG47" s="23"/>
      <c r="VAH47" s="23"/>
      <c r="VAI47" s="23"/>
      <c r="VAJ47" s="23"/>
      <c r="VAK47" s="23"/>
      <c r="VAL47" s="23"/>
      <c r="VAM47" s="23"/>
      <c r="VAN47" s="23"/>
      <c r="VAO47" s="23"/>
      <c r="VAP47" s="23"/>
      <c r="VAQ47" s="23"/>
      <c r="VAR47" s="23"/>
      <c r="VAS47" s="23"/>
      <c r="VAT47" s="23"/>
      <c r="VAU47" s="23"/>
      <c r="VAV47" s="23"/>
      <c r="VAW47" s="23"/>
      <c r="VAX47" s="23"/>
      <c r="VAY47" s="23"/>
      <c r="VAZ47" s="23"/>
      <c r="VBA47" s="23"/>
      <c r="VBB47" s="23"/>
      <c r="VBC47" s="23"/>
      <c r="VBD47" s="23"/>
      <c r="VBE47" s="23"/>
      <c r="VBF47" s="23"/>
      <c r="VBG47" s="23"/>
      <c r="VBH47" s="23"/>
      <c r="VBI47" s="23"/>
      <c r="VBJ47" s="23"/>
      <c r="VBK47" s="23"/>
      <c r="VBL47" s="23"/>
      <c r="VBM47" s="23"/>
      <c r="VBN47" s="23"/>
      <c r="VBO47" s="23"/>
      <c r="VBP47" s="23"/>
      <c r="VBQ47" s="23"/>
      <c r="VBR47" s="23"/>
      <c r="VBS47" s="23"/>
      <c r="VBT47" s="23"/>
      <c r="VBU47" s="23"/>
      <c r="VBV47" s="23"/>
      <c r="VBW47" s="23"/>
      <c r="VBX47" s="23"/>
      <c r="VBY47" s="23"/>
      <c r="VBZ47" s="23"/>
      <c r="VCA47" s="23"/>
      <c r="VCB47" s="23"/>
      <c r="VCC47" s="23"/>
      <c r="VCD47" s="23"/>
      <c r="VCE47" s="23"/>
      <c r="VCF47" s="23"/>
      <c r="VCG47" s="23"/>
      <c r="VCH47" s="23"/>
      <c r="VCI47" s="23"/>
      <c r="VCJ47" s="23"/>
      <c r="VCK47" s="23"/>
      <c r="VCL47" s="23"/>
      <c r="VCM47" s="23"/>
      <c r="VCN47" s="23"/>
      <c r="VCO47" s="23"/>
      <c r="VCP47" s="23"/>
      <c r="VCQ47" s="23"/>
      <c r="VCR47" s="23"/>
      <c r="VCS47" s="23"/>
      <c r="VCT47" s="23"/>
      <c r="VCU47" s="23"/>
      <c r="VCV47" s="23"/>
      <c r="VCW47" s="23"/>
      <c r="VCX47" s="23"/>
      <c r="VCY47" s="23"/>
      <c r="VCZ47" s="23"/>
      <c r="VDA47" s="23"/>
      <c r="VDB47" s="23"/>
      <c r="VDC47" s="23"/>
      <c r="VDD47" s="23"/>
      <c r="VDE47" s="23"/>
      <c r="VDF47" s="23"/>
      <c r="VDG47" s="23"/>
      <c r="VDH47" s="23"/>
      <c r="VDI47" s="23"/>
      <c r="VDJ47" s="23"/>
      <c r="VDK47" s="23"/>
      <c r="VDL47" s="23"/>
      <c r="VDM47" s="23"/>
      <c r="VDN47" s="23"/>
      <c r="VDO47" s="23"/>
      <c r="VDP47" s="23"/>
      <c r="VDQ47" s="23"/>
      <c r="VDR47" s="23"/>
      <c r="VDS47" s="23"/>
      <c r="VDT47" s="23"/>
      <c r="VDU47" s="23"/>
      <c r="VDV47" s="23"/>
      <c r="VDW47" s="23"/>
      <c r="VDX47" s="23"/>
      <c r="VDY47" s="23"/>
      <c r="VDZ47" s="23"/>
      <c r="VEA47" s="23"/>
      <c r="VEB47" s="23"/>
      <c r="VEC47" s="23"/>
      <c r="VED47" s="23"/>
      <c r="VEE47" s="23"/>
      <c r="VEF47" s="23"/>
      <c r="VEG47" s="23"/>
      <c r="VEH47" s="23"/>
      <c r="VEI47" s="23"/>
      <c r="VEJ47" s="23"/>
      <c r="VEK47" s="23"/>
      <c r="VEL47" s="23"/>
      <c r="VEM47" s="23"/>
      <c r="VEN47" s="23"/>
      <c r="VEO47" s="23"/>
      <c r="VEP47" s="23"/>
      <c r="VEQ47" s="23"/>
      <c r="VER47" s="23"/>
      <c r="VES47" s="23"/>
      <c r="VET47" s="23"/>
      <c r="VEU47" s="23"/>
      <c r="VEV47" s="23"/>
      <c r="VEW47" s="23"/>
      <c r="VEX47" s="23"/>
      <c r="VEY47" s="23"/>
      <c r="VEZ47" s="23"/>
      <c r="VFA47" s="23"/>
      <c r="VFB47" s="23"/>
      <c r="VFC47" s="23"/>
      <c r="VFD47" s="23"/>
      <c r="VFE47" s="23"/>
      <c r="VFF47" s="23"/>
      <c r="VFG47" s="23"/>
      <c r="VFH47" s="23"/>
      <c r="VFI47" s="23"/>
      <c r="VFJ47" s="23"/>
      <c r="VFK47" s="23"/>
      <c r="VFL47" s="23"/>
      <c r="VFM47" s="23"/>
      <c r="VFN47" s="23"/>
      <c r="VFO47" s="23"/>
      <c r="VFP47" s="23"/>
      <c r="VFQ47" s="23"/>
      <c r="VFR47" s="23"/>
      <c r="VFS47" s="23"/>
      <c r="VFT47" s="23"/>
      <c r="VFU47" s="23"/>
      <c r="VFV47" s="23"/>
      <c r="VFW47" s="23"/>
      <c r="VFX47" s="23"/>
      <c r="VFY47" s="23"/>
      <c r="VFZ47" s="23"/>
      <c r="VGA47" s="23"/>
      <c r="VGB47" s="23"/>
      <c r="VGC47" s="23"/>
      <c r="VGD47" s="23"/>
      <c r="VGE47" s="23"/>
      <c r="VGF47" s="23"/>
      <c r="VGG47" s="23"/>
      <c r="VGH47" s="23"/>
      <c r="VGI47" s="23"/>
      <c r="VGJ47" s="23"/>
      <c r="VGK47" s="23"/>
      <c r="VGL47" s="23"/>
      <c r="VGM47" s="23"/>
      <c r="VGN47" s="23"/>
      <c r="VGO47" s="23"/>
      <c r="VGP47" s="23"/>
      <c r="VGQ47" s="23"/>
      <c r="VGR47" s="23"/>
      <c r="VGS47" s="23"/>
      <c r="VGT47" s="23"/>
      <c r="VGU47" s="23"/>
      <c r="VGV47" s="23"/>
      <c r="VGW47" s="23"/>
      <c r="VGX47" s="23"/>
      <c r="VGY47" s="23"/>
      <c r="VGZ47" s="23"/>
      <c r="VHA47" s="23"/>
      <c r="VHB47" s="23"/>
      <c r="VHC47" s="23"/>
      <c r="VHD47" s="23"/>
      <c r="VHE47" s="23"/>
      <c r="VHF47" s="23"/>
      <c r="VHG47" s="23"/>
      <c r="VHH47" s="23"/>
      <c r="VHI47" s="23"/>
      <c r="VHJ47" s="23"/>
      <c r="VHK47" s="23"/>
      <c r="VHL47" s="23"/>
      <c r="VHM47" s="23"/>
      <c r="VHN47" s="23"/>
      <c r="VHO47" s="23"/>
      <c r="VHP47" s="23"/>
      <c r="VHQ47" s="23"/>
      <c r="VHR47" s="23"/>
      <c r="VHS47" s="23"/>
      <c r="VHT47" s="23"/>
      <c r="VHU47" s="23"/>
      <c r="VHV47" s="23"/>
      <c r="VHW47" s="23"/>
      <c r="VHX47" s="23"/>
      <c r="VHY47" s="23"/>
      <c r="VHZ47" s="23"/>
      <c r="VIA47" s="23"/>
      <c r="VIB47" s="23"/>
      <c r="VIC47" s="23"/>
      <c r="VID47" s="23"/>
      <c r="VIE47" s="23"/>
      <c r="VIF47" s="23"/>
      <c r="VIG47" s="23"/>
      <c r="VIH47" s="23"/>
      <c r="VII47" s="23"/>
      <c r="VIJ47" s="23"/>
      <c r="VIK47" s="23"/>
      <c r="VIL47" s="23"/>
      <c r="VIM47" s="23"/>
      <c r="VIN47" s="23"/>
      <c r="VIO47" s="23"/>
      <c r="VIP47" s="23"/>
      <c r="VIQ47" s="23"/>
      <c r="VIR47" s="23"/>
      <c r="VIS47" s="23"/>
      <c r="VIT47" s="23"/>
      <c r="VIU47" s="23"/>
      <c r="VIV47" s="23"/>
      <c r="VIW47" s="23"/>
      <c r="VIX47" s="23"/>
      <c r="VIY47" s="23"/>
      <c r="VIZ47" s="23"/>
      <c r="VJA47" s="23"/>
      <c r="VJB47" s="23"/>
      <c r="VJC47" s="23"/>
      <c r="VJD47" s="23"/>
      <c r="VJE47" s="23"/>
      <c r="VJF47" s="23"/>
      <c r="VJG47" s="23"/>
      <c r="VJH47" s="23"/>
      <c r="VJI47" s="23"/>
      <c r="VJJ47" s="23"/>
      <c r="VJK47" s="23"/>
      <c r="VJL47" s="23"/>
      <c r="VJM47" s="23"/>
      <c r="VJN47" s="23"/>
      <c r="VJO47" s="23"/>
      <c r="VJP47" s="23"/>
      <c r="VJQ47" s="23"/>
      <c r="VJR47" s="23"/>
      <c r="VJS47" s="23"/>
      <c r="VJT47" s="23"/>
      <c r="VJU47" s="23"/>
      <c r="VJV47" s="23"/>
      <c r="VJW47" s="23"/>
      <c r="VJX47" s="23"/>
      <c r="VJY47" s="23"/>
      <c r="VJZ47" s="23"/>
      <c r="VKA47" s="23"/>
      <c r="VKB47" s="23"/>
      <c r="VKC47" s="23"/>
      <c r="VKD47" s="23"/>
      <c r="VKE47" s="23"/>
      <c r="VKF47" s="23"/>
      <c r="VKG47" s="23"/>
      <c r="VKH47" s="23"/>
      <c r="VKI47" s="23"/>
      <c r="VKJ47" s="23"/>
      <c r="VKK47" s="23"/>
      <c r="VKL47" s="23"/>
      <c r="VKM47" s="23"/>
      <c r="VKN47" s="23"/>
      <c r="VKO47" s="23"/>
      <c r="VKP47" s="23"/>
      <c r="VKQ47" s="23"/>
      <c r="VKR47" s="23"/>
      <c r="VKS47" s="23"/>
      <c r="VKT47" s="23"/>
      <c r="VKU47" s="23"/>
      <c r="VKV47" s="23"/>
      <c r="VKW47" s="23"/>
      <c r="VKX47" s="23"/>
      <c r="VKY47" s="23"/>
      <c r="VKZ47" s="23"/>
      <c r="VLA47" s="23"/>
      <c r="VLB47" s="23"/>
      <c r="VLC47" s="23"/>
      <c r="VLD47" s="23"/>
      <c r="VLE47" s="23"/>
      <c r="VLF47" s="23"/>
      <c r="VLG47" s="23"/>
      <c r="VLH47" s="23"/>
      <c r="VLI47" s="23"/>
      <c r="VLJ47" s="23"/>
      <c r="VLK47" s="23"/>
      <c r="VLL47" s="23"/>
      <c r="VLM47" s="23"/>
      <c r="VLN47" s="23"/>
      <c r="VLO47" s="23"/>
      <c r="VLP47" s="23"/>
      <c r="VLQ47" s="23"/>
      <c r="VLR47" s="23"/>
      <c r="VLS47" s="23"/>
      <c r="VLT47" s="23"/>
      <c r="VLU47" s="23"/>
      <c r="VLV47" s="23"/>
      <c r="VLW47" s="23"/>
      <c r="VLX47" s="23"/>
      <c r="VLY47" s="23"/>
      <c r="VLZ47" s="23"/>
      <c r="VMA47" s="23"/>
      <c r="VMB47" s="23"/>
      <c r="VMC47" s="23"/>
      <c r="VMD47" s="23"/>
      <c r="VME47" s="23"/>
      <c r="VMF47" s="23"/>
      <c r="VMG47" s="23"/>
      <c r="VMH47" s="23"/>
      <c r="VMI47" s="23"/>
      <c r="VMJ47" s="23"/>
      <c r="VMK47" s="23"/>
      <c r="VML47" s="23"/>
      <c r="VMM47" s="23"/>
      <c r="VMN47" s="23"/>
      <c r="VMO47" s="23"/>
      <c r="VMP47" s="23"/>
      <c r="VMQ47" s="23"/>
      <c r="VMR47" s="23"/>
      <c r="VMS47" s="23"/>
      <c r="VMT47" s="23"/>
      <c r="VMU47" s="23"/>
      <c r="VMV47" s="23"/>
      <c r="VMW47" s="23"/>
      <c r="VMX47" s="23"/>
      <c r="VMY47" s="23"/>
      <c r="VMZ47" s="23"/>
      <c r="VNA47" s="23"/>
      <c r="VNB47" s="23"/>
      <c r="VNC47" s="23"/>
      <c r="VND47" s="23"/>
      <c r="VNE47" s="23"/>
      <c r="VNF47" s="23"/>
      <c r="VNG47" s="23"/>
      <c r="VNH47" s="23"/>
      <c r="VNI47" s="23"/>
      <c r="VNJ47" s="23"/>
      <c r="VNK47" s="23"/>
      <c r="VNL47" s="23"/>
      <c r="VNM47" s="23"/>
      <c r="VNN47" s="23"/>
      <c r="VNO47" s="23"/>
      <c r="VNP47" s="23"/>
      <c r="VNQ47" s="23"/>
      <c r="VNR47" s="23"/>
      <c r="VNS47" s="23"/>
      <c r="VNT47" s="23"/>
      <c r="VNU47" s="23"/>
      <c r="VNV47" s="23"/>
      <c r="VNW47" s="23"/>
      <c r="VNX47" s="23"/>
      <c r="VNY47" s="23"/>
      <c r="VNZ47" s="23"/>
      <c r="VOA47" s="23"/>
      <c r="VOB47" s="23"/>
      <c r="VOC47" s="23"/>
      <c r="VOD47" s="23"/>
      <c r="VOE47" s="23"/>
      <c r="VOF47" s="23"/>
      <c r="VOG47" s="23"/>
      <c r="VOH47" s="23"/>
      <c r="VOI47" s="23"/>
      <c r="VOJ47" s="23"/>
      <c r="VOK47" s="23"/>
      <c r="VOL47" s="23"/>
      <c r="VOM47" s="23"/>
      <c r="VON47" s="23"/>
      <c r="VOO47" s="23"/>
      <c r="VOP47" s="23"/>
      <c r="VOQ47" s="23"/>
      <c r="VOR47" s="23"/>
      <c r="VOS47" s="23"/>
      <c r="VOT47" s="23"/>
      <c r="VOU47" s="23"/>
      <c r="VOV47" s="23"/>
      <c r="VOW47" s="23"/>
      <c r="VOX47" s="23"/>
      <c r="VOY47" s="23"/>
      <c r="VOZ47" s="23"/>
      <c r="VPA47" s="23"/>
      <c r="VPB47" s="23"/>
      <c r="VPC47" s="23"/>
      <c r="VPD47" s="23"/>
      <c r="VPE47" s="23"/>
      <c r="VPF47" s="23"/>
      <c r="VPG47" s="23"/>
      <c r="VPH47" s="23"/>
      <c r="VPI47" s="23"/>
      <c r="VPJ47" s="23"/>
      <c r="VPK47" s="23"/>
      <c r="VPL47" s="23"/>
      <c r="VPM47" s="23"/>
      <c r="VPN47" s="23"/>
      <c r="VPO47" s="23"/>
      <c r="VPP47" s="23"/>
      <c r="VPQ47" s="23"/>
      <c r="VPR47" s="23"/>
      <c r="VPS47" s="23"/>
      <c r="VPT47" s="23"/>
      <c r="VPU47" s="23"/>
      <c r="VPV47" s="23"/>
      <c r="VPW47" s="23"/>
      <c r="VPX47" s="23"/>
      <c r="VPY47" s="23"/>
      <c r="VPZ47" s="23"/>
      <c r="VQA47" s="23"/>
      <c r="VQB47" s="23"/>
      <c r="VQC47" s="23"/>
      <c r="VQD47" s="23"/>
      <c r="VQE47" s="23"/>
      <c r="VQF47" s="23"/>
      <c r="VQG47" s="23"/>
      <c r="VQH47" s="23"/>
      <c r="VQI47" s="23"/>
      <c r="VQJ47" s="23"/>
      <c r="VQK47" s="23"/>
      <c r="VQL47" s="23"/>
      <c r="VQM47" s="23"/>
      <c r="VQN47" s="23"/>
      <c r="VQO47" s="23"/>
      <c r="VQP47" s="23"/>
      <c r="VQQ47" s="23"/>
      <c r="VQR47" s="23"/>
      <c r="VQS47" s="23"/>
      <c r="VQT47" s="23"/>
      <c r="VQU47" s="23"/>
      <c r="VQV47" s="23"/>
      <c r="VQW47" s="23"/>
      <c r="VQX47" s="23"/>
      <c r="VQY47" s="23"/>
      <c r="VQZ47" s="23"/>
      <c r="VRA47" s="23"/>
      <c r="VRB47" s="23"/>
      <c r="VRC47" s="23"/>
      <c r="VRD47" s="23"/>
      <c r="VRE47" s="23"/>
      <c r="VRF47" s="23"/>
      <c r="VRG47" s="23"/>
      <c r="VRH47" s="23"/>
      <c r="VRI47" s="23"/>
      <c r="VRJ47" s="23"/>
      <c r="VRK47" s="23"/>
      <c r="VRL47" s="23"/>
      <c r="VRM47" s="23"/>
      <c r="VRN47" s="23"/>
      <c r="VRO47" s="23"/>
      <c r="VRP47" s="23"/>
      <c r="VRQ47" s="23"/>
      <c r="VRR47" s="23"/>
      <c r="VRS47" s="23"/>
      <c r="VRT47" s="23"/>
      <c r="VRU47" s="23"/>
      <c r="VRV47" s="23"/>
      <c r="VRW47" s="23"/>
      <c r="VRX47" s="23"/>
      <c r="VRY47" s="23"/>
      <c r="VRZ47" s="23"/>
      <c r="VSA47" s="23"/>
      <c r="VSB47" s="23"/>
      <c r="VSC47" s="23"/>
      <c r="VSD47" s="23"/>
      <c r="VSE47" s="23"/>
      <c r="VSF47" s="23"/>
      <c r="VSG47" s="23"/>
      <c r="VSH47" s="23"/>
      <c r="VSI47" s="23"/>
      <c r="VSJ47" s="23"/>
      <c r="VSK47" s="23"/>
      <c r="VSL47" s="23"/>
      <c r="VSM47" s="23"/>
      <c r="VSN47" s="23"/>
      <c r="VSO47" s="23"/>
      <c r="VSP47" s="23"/>
      <c r="VSQ47" s="23"/>
      <c r="VSR47" s="23"/>
      <c r="VSS47" s="23"/>
      <c r="VST47" s="23"/>
      <c r="VSU47" s="23"/>
      <c r="VSV47" s="23"/>
      <c r="VSW47" s="23"/>
      <c r="VSX47" s="23"/>
      <c r="VSY47" s="23"/>
      <c r="VSZ47" s="23"/>
      <c r="VTA47" s="23"/>
      <c r="VTB47" s="23"/>
      <c r="VTC47" s="23"/>
      <c r="VTD47" s="23"/>
      <c r="VTE47" s="23"/>
      <c r="VTF47" s="23"/>
      <c r="VTG47" s="23"/>
      <c r="VTH47" s="23"/>
      <c r="VTI47" s="23"/>
      <c r="VTJ47" s="23"/>
      <c r="VTK47" s="23"/>
      <c r="VTL47" s="23"/>
      <c r="VTM47" s="23"/>
      <c r="VTN47" s="23"/>
      <c r="VTO47" s="23"/>
      <c r="VTP47" s="23"/>
      <c r="VTQ47" s="23"/>
      <c r="VTR47" s="23"/>
      <c r="VTS47" s="23"/>
      <c r="VTT47" s="23"/>
      <c r="VTU47" s="23"/>
      <c r="VTV47" s="23"/>
      <c r="VTW47" s="23"/>
      <c r="VTX47" s="23"/>
      <c r="VTY47" s="23"/>
      <c r="VTZ47" s="23"/>
      <c r="VUA47" s="23"/>
      <c r="VUB47" s="23"/>
      <c r="VUC47" s="23"/>
      <c r="VUD47" s="23"/>
      <c r="VUE47" s="23"/>
      <c r="VUF47" s="23"/>
      <c r="VUG47" s="23"/>
      <c r="VUH47" s="23"/>
      <c r="VUI47" s="23"/>
      <c r="VUJ47" s="23"/>
      <c r="VUK47" s="23"/>
      <c r="VUL47" s="23"/>
      <c r="VUM47" s="23"/>
      <c r="VUN47" s="23"/>
      <c r="VUO47" s="23"/>
      <c r="VUP47" s="23"/>
      <c r="VUQ47" s="23"/>
      <c r="VUR47" s="23"/>
      <c r="VUS47" s="23"/>
      <c r="VUT47" s="23"/>
      <c r="VUU47" s="23"/>
      <c r="VUV47" s="23"/>
      <c r="VUW47" s="23"/>
      <c r="VUX47" s="23"/>
      <c r="VUY47" s="23"/>
      <c r="VUZ47" s="23"/>
      <c r="VVA47" s="23"/>
      <c r="VVB47" s="23"/>
      <c r="VVC47" s="23"/>
      <c r="VVD47" s="23"/>
      <c r="VVE47" s="23"/>
      <c r="VVF47" s="23"/>
      <c r="VVG47" s="23"/>
      <c r="VVH47" s="23"/>
      <c r="VVI47" s="23"/>
      <c r="VVJ47" s="23"/>
      <c r="VVK47" s="23"/>
      <c r="VVL47" s="23"/>
      <c r="VVM47" s="23"/>
      <c r="VVN47" s="23"/>
      <c r="VVO47" s="23"/>
      <c r="VVP47" s="23"/>
      <c r="VVQ47" s="23"/>
      <c r="VVR47" s="23"/>
      <c r="VVS47" s="23"/>
      <c r="VVT47" s="23"/>
      <c r="VVU47" s="23"/>
      <c r="VVV47" s="23"/>
      <c r="VVW47" s="23"/>
      <c r="VVX47" s="23"/>
      <c r="VVY47" s="23"/>
      <c r="VVZ47" s="23"/>
      <c r="VWA47" s="23"/>
      <c r="VWB47" s="23"/>
      <c r="VWC47" s="23"/>
      <c r="VWD47" s="23"/>
      <c r="VWE47" s="23"/>
      <c r="VWF47" s="23"/>
      <c r="VWG47" s="23"/>
      <c r="VWH47" s="23"/>
      <c r="VWI47" s="23"/>
      <c r="VWJ47" s="23"/>
      <c r="VWK47" s="23"/>
      <c r="VWL47" s="23"/>
      <c r="VWM47" s="23"/>
      <c r="VWN47" s="23"/>
      <c r="VWO47" s="23"/>
      <c r="VWP47" s="23"/>
      <c r="VWQ47" s="23"/>
      <c r="VWR47" s="23"/>
      <c r="VWS47" s="23"/>
      <c r="VWT47" s="23"/>
      <c r="VWU47" s="23"/>
      <c r="VWV47" s="23"/>
      <c r="VWW47" s="23"/>
      <c r="VWX47" s="23"/>
      <c r="VWY47" s="23"/>
      <c r="VWZ47" s="23"/>
      <c r="VXA47" s="23"/>
      <c r="VXB47" s="23"/>
      <c r="VXC47" s="23"/>
      <c r="VXD47" s="23"/>
      <c r="VXE47" s="23"/>
      <c r="VXF47" s="23"/>
      <c r="VXG47" s="23"/>
      <c r="VXH47" s="23"/>
      <c r="VXI47" s="23"/>
      <c r="VXJ47" s="23"/>
      <c r="VXK47" s="23"/>
      <c r="VXL47" s="23"/>
      <c r="VXM47" s="23"/>
      <c r="VXN47" s="23"/>
      <c r="VXO47" s="23"/>
      <c r="VXP47" s="23"/>
      <c r="VXQ47" s="23"/>
      <c r="VXR47" s="23"/>
      <c r="VXS47" s="23"/>
      <c r="VXT47" s="23"/>
      <c r="VXU47" s="23"/>
      <c r="VXV47" s="23"/>
      <c r="VXW47" s="23"/>
      <c r="VXX47" s="23"/>
      <c r="VXY47" s="23"/>
      <c r="VXZ47" s="23"/>
      <c r="VYA47" s="23"/>
      <c r="VYB47" s="23"/>
      <c r="VYC47" s="23"/>
      <c r="VYD47" s="23"/>
      <c r="VYE47" s="23"/>
      <c r="VYF47" s="23"/>
      <c r="VYG47" s="23"/>
      <c r="VYH47" s="23"/>
      <c r="VYI47" s="23"/>
      <c r="VYJ47" s="23"/>
      <c r="VYK47" s="23"/>
      <c r="VYL47" s="23"/>
      <c r="VYM47" s="23"/>
      <c r="VYN47" s="23"/>
      <c r="VYO47" s="23"/>
      <c r="VYP47" s="23"/>
      <c r="VYQ47" s="23"/>
      <c r="VYR47" s="23"/>
      <c r="VYS47" s="23"/>
      <c r="VYT47" s="23"/>
      <c r="VYU47" s="23"/>
      <c r="VYV47" s="23"/>
      <c r="VYW47" s="23"/>
      <c r="VYX47" s="23"/>
      <c r="VYY47" s="23"/>
      <c r="VYZ47" s="23"/>
      <c r="VZA47" s="23"/>
      <c r="VZB47" s="23"/>
      <c r="VZC47" s="23"/>
      <c r="VZD47" s="23"/>
      <c r="VZE47" s="23"/>
      <c r="VZF47" s="23"/>
      <c r="VZG47" s="23"/>
      <c r="VZH47" s="23"/>
      <c r="VZI47" s="23"/>
      <c r="VZJ47" s="23"/>
      <c r="VZK47" s="23"/>
      <c r="VZL47" s="23"/>
      <c r="VZM47" s="23"/>
      <c r="VZN47" s="23"/>
      <c r="VZO47" s="23"/>
      <c r="VZP47" s="23"/>
      <c r="VZQ47" s="23"/>
      <c r="VZR47" s="23"/>
      <c r="VZS47" s="23"/>
      <c r="VZT47" s="23"/>
      <c r="VZU47" s="23"/>
      <c r="VZV47" s="23"/>
      <c r="VZW47" s="23"/>
      <c r="VZX47" s="23"/>
      <c r="VZY47" s="23"/>
      <c r="VZZ47" s="23"/>
      <c r="WAA47" s="23"/>
      <c r="WAB47" s="23"/>
      <c r="WAC47" s="23"/>
      <c r="WAD47" s="23"/>
      <c r="WAE47" s="23"/>
      <c r="WAF47" s="23"/>
      <c r="WAG47" s="23"/>
      <c r="WAH47" s="23"/>
      <c r="WAI47" s="23"/>
      <c r="WAJ47" s="23"/>
      <c r="WAK47" s="23"/>
      <c r="WAL47" s="23"/>
      <c r="WAM47" s="23"/>
      <c r="WAN47" s="23"/>
      <c r="WAO47" s="23"/>
      <c r="WAP47" s="23"/>
      <c r="WAQ47" s="23"/>
      <c r="WAR47" s="23"/>
      <c r="WAS47" s="23"/>
      <c r="WAT47" s="23"/>
      <c r="WAU47" s="23"/>
      <c r="WAV47" s="23"/>
      <c r="WAW47" s="23"/>
      <c r="WAX47" s="23"/>
      <c r="WAY47" s="23"/>
      <c r="WAZ47" s="23"/>
      <c r="WBA47" s="23"/>
      <c r="WBB47" s="23"/>
      <c r="WBC47" s="23"/>
      <c r="WBD47" s="23"/>
      <c r="WBE47" s="23"/>
      <c r="WBF47" s="23"/>
      <c r="WBG47" s="23"/>
      <c r="WBH47" s="23"/>
      <c r="WBI47" s="23"/>
      <c r="WBJ47" s="23"/>
      <c r="WBK47" s="23"/>
      <c r="WBL47" s="23"/>
      <c r="WBM47" s="23"/>
      <c r="WBN47" s="23"/>
      <c r="WBO47" s="23"/>
      <c r="WBP47" s="23"/>
      <c r="WBQ47" s="23"/>
      <c r="WBR47" s="23"/>
      <c r="WBS47" s="23"/>
      <c r="WBT47" s="23"/>
      <c r="WBU47" s="23"/>
      <c r="WBV47" s="23"/>
      <c r="WBW47" s="23"/>
      <c r="WBX47" s="23"/>
      <c r="WBY47" s="23"/>
      <c r="WBZ47" s="23"/>
      <c r="WCA47" s="23"/>
      <c r="WCB47" s="23"/>
      <c r="WCC47" s="23"/>
      <c r="WCD47" s="23"/>
      <c r="WCE47" s="23"/>
      <c r="WCF47" s="23"/>
      <c r="WCG47" s="23"/>
      <c r="WCH47" s="23"/>
      <c r="WCI47" s="23"/>
      <c r="WCJ47" s="23"/>
      <c r="WCK47" s="23"/>
      <c r="WCL47" s="23"/>
      <c r="WCM47" s="23"/>
      <c r="WCN47" s="23"/>
      <c r="WCO47" s="23"/>
      <c r="WCP47" s="23"/>
      <c r="WCQ47" s="23"/>
      <c r="WCR47" s="23"/>
      <c r="WCS47" s="23"/>
      <c r="WCT47" s="23"/>
      <c r="WCU47" s="23"/>
      <c r="WCV47" s="23"/>
      <c r="WCW47" s="23"/>
      <c r="WCX47" s="23"/>
      <c r="WCY47" s="23"/>
      <c r="WCZ47" s="23"/>
      <c r="WDA47" s="23"/>
      <c r="WDB47" s="23"/>
      <c r="WDC47" s="23"/>
      <c r="WDD47" s="23"/>
      <c r="WDE47" s="23"/>
      <c r="WDF47" s="23"/>
      <c r="WDG47" s="23"/>
      <c r="WDH47" s="23"/>
      <c r="WDI47" s="23"/>
      <c r="WDJ47" s="23"/>
      <c r="WDK47" s="23"/>
      <c r="WDL47" s="23"/>
      <c r="WDM47" s="23"/>
      <c r="WDN47" s="23"/>
      <c r="WDO47" s="23"/>
      <c r="WDP47" s="23"/>
      <c r="WDQ47" s="23"/>
      <c r="WDR47" s="23"/>
      <c r="WDS47" s="23"/>
      <c r="WDT47" s="23"/>
      <c r="WDU47" s="23"/>
      <c r="WDV47" s="23"/>
      <c r="WDW47" s="23"/>
      <c r="WDX47" s="23"/>
      <c r="WDY47" s="23"/>
      <c r="WDZ47" s="23"/>
      <c r="WEA47" s="23"/>
      <c r="WEB47" s="23"/>
      <c r="WEC47" s="23"/>
      <c r="WED47" s="23"/>
      <c r="WEE47" s="23"/>
      <c r="WEF47" s="23"/>
      <c r="WEG47" s="23"/>
      <c r="WEH47" s="23"/>
      <c r="WEI47" s="23"/>
      <c r="WEJ47" s="23"/>
      <c r="WEK47" s="23"/>
      <c r="WEL47" s="23"/>
      <c r="WEM47" s="23"/>
      <c r="WEN47" s="23"/>
      <c r="WEO47" s="23"/>
      <c r="WEP47" s="23"/>
      <c r="WEQ47" s="23"/>
      <c r="WER47" s="23"/>
      <c r="WES47" s="23"/>
      <c r="WET47" s="23"/>
      <c r="WEU47" s="23"/>
      <c r="WEV47" s="23"/>
      <c r="WEW47" s="23"/>
      <c r="WEX47" s="23"/>
      <c r="WEY47" s="23"/>
      <c r="WEZ47" s="23"/>
      <c r="WFA47" s="23"/>
      <c r="WFB47" s="23"/>
      <c r="WFC47" s="23"/>
      <c r="WFD47" s="23"/>
      <c r="WFE47" s="23"/>
      <c r="WFF47" s="23"/>
      <c r="WFG47" s="23"/>
      <c r="WFH47" s="23"/>
      <c r="WFI47" s="23"/>
      <c r="WFJ47" s="23"/>
      <c r="WFK47" s="23"/>
      <c r="WFL47" s="23"/>
      <c r="WFM47" s="23"/>
      <c r="WFN47" s="23"/>
      <c r="WFO47" s="23"/>
      <c r="WFP47" s="23"/>
      <c r="WFQ47" s="23"/>
      <c r="WFR47" s="23"/>
      <c r="WFS47" s="23"/>
      <c r="WFT47" s="23"/>
      <c r="WFU47" s="23"/>
      <c r="WFV47" s="23"/>
      <c r="WFW47" s="23"/>
      <c r="WFX47" s="23"/>
      <c r="WFY47" s="23"/>
      <c r="WFZ47" s="23"/>
      <c r="WGA47" s="23"/>
      <c r="WGB47" s="23"/>
      <c r="WGC47" s="23"/>
      <c r="WGD47" s="23"/>
      <c r="WGE47" s="23"/>
      <c r="WGF47" s="23"/>
      <c r="WGG47" s="23"/>
      <c r="WGH47" s="23"/>
      <c r="WGI47" s="23"/>
      <c r="WGJ47" s="23"/>
      <c r="WGK47" s="23"/>
      <c r="WGL47" s="23"/>
      <c r="WGM47" s="23"/>
      <c r="WGN47" s="23"/>
      <c r="WGO47" s="23"/>
      <c r="WGP47" s="23"/>
      <c r="WGQ47" s="23"/>
      <c r="WGR47" s="23"/>
      <c r="WGS47" s="23"/>
      <c r="WGT47" s="23"/>
      <c r="WGU47" s="23"/>
      <c r="WGV47" s="23"/>
      <c r="WGW47" s="23"/>
      <c r="WGX47" s="23"/>
      <c r="WGY47" s="23"/>
      <c r="WGZ47" s="23"/>
      <c r="WHA47" s="23"/>
      <c r="WHB47" s="23"/>
      <c r="WHC47" s="23"/>
      <c r="WHD47" s="23"/>
      <c r="WHE47" s="23"/>
      <c r="WHF47" s="23"/>
      <c r="WHG47" s="23"/>
      <c r="WHH47" s="23"/>
      <c r="WHI47" s="23"/>
      <c r="WHJ47" s="23"/>
      <c r="WHK47" s="23"/>
      <c r="WHL47" s="23"/>
      <c r="WHM47" s="23"/>
      <c r="WHN47" s="23"/>
      <c r="WHO47" s="23"/>
      <c r="WHP47" s="23"/>
      <c r="WHQ47" s="23"/>
      <c r="WHR47" s="23"/>
      <c r="WHS47" s="23"/>
      <c r="WHT47" s="23"/>
      <c r="WHU47" s="23"/>
      <c r="WHV47" s="23"/>
      <c r="WHW47" s="23"/>
      <c r="WHX47" s="23"/>
      <c r="WHY47" s="23"/>
      <c r="WHZ47" s="23"/>
      <c r="WIA47" s="23"/>
      <c r="WIB47" s="23"/>
      <c r="WIC47" s="23"/>
      <c r="WID47" s="23"/>
      <c r="WIE47" s="23"/>
      <c r="WIF47" s="23"/>
      <c r="WIG47" s="23"/>
      <c r="WIH47" s="23"/>
      <c r="WII47" s="23"/>
      <c r="WIJ47" s="23"/>
      <c r="WIK47" s="23"/>
      <c r="WIL47" s="23"/>
      <c r="WIM47" s="23"/>
      <c r="WIN47" s="23"/>
      <c r="WIO47" s="23"/>
      <c r="WIP47" s="23"/>
      <c r="WIQ47" s="23"/>
      <c r="WIR47" s="23"/>
      <c r="WIS47" s="23"/>
      <c r="WIT47" s="23"/>
      <c r="WIU47" s="23"/>
      <c r="WIV47" s="23"/>
      <c r="WIW47" s="23"/>
      <c r="WIX47" s="23"/>
      <c r="WIY47" s="23"/>
      <c r="WIZ47" s="23"/>
      <c r="WJA47" s="23"/>
      <c r="WJB47" s="23"/>
      <c r="WJC47" s="23"/>
      <c r="WJD47" s="23"/>
      <c r="WJE47" s="23"/>
      <c r="WJF47" s="23"/>
      <c r="WJG47" s="23"/>
      <c r="WJH47" s="23"/>
      <c r="WJI47" s="23"/>
      <c r="WJJ47" s="23"/>
      <c r="WJK47" s="23"/>
      <c r="WJL47" s="23"/>
      <c r="WJM47" s="23"/>
      <c r="WJN47" s="23"/>
      <c r="WJO47" s="23"/>
      <c r="WJP47" s="23"/>
      <c r="WJQ47" s="23"/>
      <c r="WJR47" s="23"/>
      <c r="WJS47" s="23"/>
      <c r="WJT47" s="23"/>
      <c r="WJU47" s="23"/>
      <c r="WJV47" s="23"/>
      <c r="WJW47" s="23"/>
      <c r="WJX47" s="23"/>
      <c r="WJY47" s="23"/>
      <c r="WJZ47" s="23"/>
      <c r="WKA47" s="23"/>
      <c r="WKB47" s="23"/>
      <c r="WKC47" s="23"/>
      <c r="WKD47" s="23"/>
      <c r="WKE47" s="23"/>
      <c r="WKF47" s="23"/>
      <c r="WKG47" s="23"/>
      <c r="WKH47" s="23"/>
      <c r="WKI47" s="23"/>
      <c r="WKJ47" s="23"/>
      <c r="WKK47" s="23"/>
      <c r="WKL47" s="23"/>
      <c r="WKM47" s="23"/>
      <c r="WKN47" s="23"/>
      <c r="WKO47" s="23"/>
      <c r="WKP47" s="23"/>
      <c r="WKQ47" s="23"/>
      <c r="WKR47" s="23"/>
      <c r="WKS47" s="23"/>
      <c r="WKT47" s="23"/>
      <c r="WKU47" s="23"/>
      <c r="WKV47" s="23"/>
      <c r="WKW47" s="23"/>
      <c r="WKX47" s="23"/>
      <c r="WKY47" s="23"/>
      <c r="WKZ47" s="23"/>
      <c r="WLA47" s="23"/>
      <c r="WLB47" s="23"/>
      <c r="WLC47" s="23"/>
      <c r="WLD47" s="23"/>
      <c r="WLE47" s="23"/>
      <c r="WLF47" s="23"/>
      <c r="WLG47" s="23"/>
      <c r="WLH47" s="23"/>
      <c r="WLI47" s="23"/>
      <c r="WLJ47" s="23"/>
      <c r="WLK47" s="23"/>
      <c r="WLL47" s="23"/>
      <c r="WLM47" s="23"/>
      <c r="WLN47" s="23"/>
      <c r="WLO47" s="23"/>
      <c r="WLP47" s="23"/>
      <c r="WLQ47" s="23"/>
      <c r="WLR47" s="23"/>
      <c r="WLS47" s="23"/>
      <c r="WLT47" s="23"/>
      <c r="WLU47" s="23"/>
      <c r="WLV47" s="23"/>
      <c r="WLW47" s="23"/>
      <c r="WLX47" s="23"/>
      <c r="WLY47" s="23"/>
      <c r="WLZ47" s="23"/>
      <c r="WMA47" s="23"/>
      <c r="WMB47" s="23"/>
      <c r="WMC47" s="23"/>
      <c r="WMD47" s="23"/>
      <c r="WME47" s="23"/>
      <c r="WMF47" s="23"/>
      <c r="WMG47" s="23"/>
      <c r="WMH47" s="23"/>
      <c r="WMI47" s="23"/>
      <c r="WMJ47" s="23"/>
      <c r="WMK47" s="23"/>
      <c r="WML47" s="23"/>
      <c r="WMM47" s="23"/>
      <c r="WMN47" s="23"/>
      <c r="WMO47" s="23"/>
      <c r="WMP47" s="23"/>
      <c r="WMQ47" s="23"/>
      <c r="WMR47" s="23"/>
      <c r="WMS47" s="23"/>
      <c r="WMT47" s="23"/>
      <c r="WMU47" s="23"/>
      <c r="WMV47" s="23"/>
      <c r="WMW47" s="23"/>
      <c r="WMX47" s="23"/>
      <c r="WMY47" s="23"/>
      <c r="WMZ47" s="23"/>
      <c r="WNA47" s="23"/>
      <c r="WNB47" s="23"/>
      <c r="WNC47" s="23"/>
      <c r="WND47" s="23"/>
      <c r="WNE47" s="23"/>
      <c r="WNF47" s="23"/>
      <c r="WNG47" s="23"/>
      <c r="WNH47" s="23"/>
      <c r="WNI47" s="23"/>
      <c r="WNJ47" s="23"/>
      <c r="WNK47" s="23"/>
      <c r="WNL47" s="23"/>
      <c r="WNM47" s="23"/>
      <c r="WNN47" s="23"/>
      <c r="WNO47" s="23"/>
      <c r="WNP47" s="23"/>
      <c r="WNQ47" s="23"/>
      <c r="WNR47" s="23"/>
      <c r="WNS47" s="23"/>
      <c r="WNT47" s="23"/>
      <c r="WNU47" s="23"/>
      <c r="WNV47" s="23"/>
      <c r="WNW47" s="23"/>
      <c r="WNX47" s="23"/>
      <c r="WNY47" s="23"/>
      <c r="WNZ47" s="23"/>
      <c r="WOA47" s="23"/>
      <c r="WOB47" s="23"/>
      <c r="WOC47" s="23"/>
      <c r="WOD47" s="23"/>
      <c r="WOE47" s="23"/>
      <c r="WOF47" s="23"/>
      <c r="WOG47" s="23"/>
      <c r="WOH47" s="23"/>
      <c r="WOI47" s="23"/>
      <c r="WOJ47" s="23"/>
      <c r="WOK47" s="23"/>
      <c r="WOL47" s="23"/>
      <c r="WOM47" s="23"/>
      <c r="WON47" s="23"/>
      <c r="WOO47" s="23"/>
      <c r="WOP47" s="23"/>
      <c r="WOQ47" s="23"/>
      <c r="WOR47" s="23"/>
      <c r="WOS47" s="23"/>
      <c r="WOT47" s="23"/>
      <c r="WOU47" s="23"/>
      <c r="WOV47" s="23"/>
      <c r="WOW47" s="23"/>
      <c r="WOX47" s="23"/>
      <c r="WOY47" s="23"/>
      <c r="WOZ47" s="23"/>
      <c r="WPA47" s="23"/>
      <c r="WPB47" s="23"/>
      <c r="WPC47" s="23"/>
      <c r="WPD47" s="23"/>
      <c r="WPE47" s="23"/>
      <c r="WPF47" s="23"/>
      <c r="WPG47" s="23"/>
      <c r="WPH47" s="23"/>
      <c r="WPI47" s="23"/>
      <c r="WPJ47" s="23"/>
      <c r="WPK47" s="23"/>
      <c r="WPL47" s="23"/>
      <c r="WPM47" s="23"/>
      <c r="WPN47" s="23"/>
      <c r="WPO47" s="23"/>
      <c r="WPP47" s="23"/>
      <c r="WPQ47" s="23"/>
      <c r="WPR47" s="23"/>
      <c r="WPS47" s="23"/>
      <c r="WPT47" s="23"/>
      <c r="WPU47" s="23"/>
      <c r="WPV47" s="23"/>
      <c r="WPW47" s="23"/>
      <c r="WPX47" s="23"/>
      <c r="WPY47" s="23"/>
      <c r="WPZ47" s="23"/>
      <c r="WQA47" s="23"/>
      <c r="WQB47" s="23"/>
      <c r="WQC47" s="23"/>
      <c r="WQD47" s="23"/>
      <c r="WQE47" s="23"/>
      <c r="WQF47" s="23"/>
      <c r="WQG47" s="23"/>
      <c r="WQH47" s="23"/>
      <c r="WQI47" s="23"/>
      <c r="WQJ47" s="23"/>
      <c r="WQK47" s="23"/>
      <c r="WQL47" s="23"/>
      <c r="WQM47" s="23"/>
      <c r="WQN47" s="23"/>
      <c r="WQO47" s="23"/>
      <c r="WQP47" s="23"/>
      <c r="WQQ47" s="23"/>
      <c r="WQR47" s="23"/>
      <c r="WQS47" s="23"/>
      <c r="WQT47" s="23"/>
      <c r="WQU47" s="23"/>
      <c r="WQV47" s="23"/>
      <c r="WQW47" s="23"/>
      <c r="WQX47" s="23"/>
      <c r="WQY47" s="23"/>
      <c r="WQZ47" s="23"/>
      <c r="WRA47" s="23"/>
      <c r="WRB47" s="23"/>
      <c r="WRC47" s="23"/>
      <c r="WRD47" s="23"/>
      <c r="WRE47" s="23"/>
      <c r="WRF47" s="23"/>
      <c r="WRG47" s="23"/>
      <c r="WRH47" s="23"/>
      <c r="WRI47" s="23"/>
      <c r="WRJ47" s="23"/>
      <c r="WRK47" s="23"/>
      <c r="WRL47" s="23"/>
      <c r="WRM47" s="23"/>
      <c r="WRN47" s="23"/>
      <c r="WRO47" s="23"/>
      <c r="WRP47" s="23"/>
      <c r="WRQ47" s="23"/>
      <c r="WRR47" s="23"/>
      <c r="WRS47" s="23"/>
      <c r="WRT47" s="23"/>
      <c r="WRU47" s="23"/>
      <c r="WRV47" s="23"/>
      <c r="WRW47" s="23"/>
      <c r="WRX47" s="23"/>
      <c r="WRY47" s="23"/>
      <c r="WRZ47" s="23"/>
      <c r="WSA47" s="23"/>
      <c r="WSB47" s="23"/>
      <c r="WSC47" s="23"/>
      <c r="WSD47" s="23"/>
      <c r="WSE47" s="23"/>
      <c r="WSF47" s="23"/>
      <c r="WSG47" s="23"/>
      <c r="WSH47" s="23"/>
      <c r="WSI47" s="23"/>
      <c r="WSJ47" s="23"/>
      <c r="WSK47" s="23"/>
      <c r="WSL47" s="23"/>
      <c r="WSM47" s="23"/>
      <c r="WSN47" s="23"/>
      <c r="WSO47" s="23"/>
      <c r="WSP47" s="23"/>
      <c r="WSQ47" s="23"/>
      <c r="WSR47" s="23"/>
      <c r="WSS47" s="23"/>
      <c r="WST47" s="23"/>
      <c r="WSU47" s="23"/>
      <c r="WSV47" s="23"/>
      <c r="WSW47" s="23"/>
      <c r="WSX47" s="23"/>
      <c r="WSY47" s="23"/>
      <c r="WSZ47" s="23"/>
      <c r="WTA47" s="23"/>
      <c r="WTB47" s="23"/>
      <c r="WTC47" s="23"/>
      <c r="WTD47" s="23"/>
      <c r="WTE47" s="23"/>
      <c r="WTF47" s="23"/>
      <c r="WTG47" s="23"/>
      <c r="WTH47" s="23"/>
      <c r="WTI47" s="23"/>
      <c r="WTJ47" s="23"/>
      <c r="WTK47" s="23"/>
      <c r="WTL47" s="23"/>
      <c r="WTM47" s="23"/>
      <c r="WTN47" s="23"/>
      <c r="WTO47" s="23"/>
      <c r="WTP47" s="23"/>
      <c r="WTQ47" s="23"/>
      <c r="WTR47" s="23"/>
      <c r="WTS47" s="23"/>
      <c r="WTT47" s="23"/>
      <c r="WTU47" s="23"/>
      <c r="WTV47" s="23"/>
      <c r="WTW47" s="23"/>
      <c r="WTX47" s="23"/>
      <c r="WTY47" s="23"/>
      <c r="WTZ47" s="23"/>
      <c r="WUA47" s="23"/>
      <c r="WUB47" s="23"/>
      <c r="WUC47" s="23"/>
      <c r="WUD47" s="23"/>
      <c r="WUE47" s="23"/>
      <c r="WUF47" s="23"/>
      <c r="WUG47" s="23"/>
      <c r="WUH47" s="23"/>
      <c r="WUI47" s="23"/>
      <c r="WUJ47" s="23"/>
      <c r="WUK47" s="23"/>
      <c r="WUL47" s="23"/>
      <c r="WUM47" s="23"/>
      <c r="WUN47" s="23"/>
      <c r="WUO47" s="23"/>
      <c r="WUP47" s="23"/>
      <c r="WUQ47" s="23"/>
      <c r="WUR47" s="23"/>
      <c r="WUS47" s="23"/>
      <c r="WUT47" s="23"/>
      <c r="WUU47" s="23"/>
      <c r="WUV47" s="23"/>
      <c r="WUW47" s="23"/>
      <c r="WUX47" s="23"/>
      <c r="WUY47" s="23"/>
      <c r="WUZ47" s="23"/>
      <c r="WVA47" s="23"/>
      <c r="WVB47" s="23"/>
      <c r="WVC47" s="23"/>
      <c r="WVD47" s="23"/>
      <c r="WVE47" s="23"/>
      <c r="WVF47" s="23"/>
      <c r="WVG47" s="23"/>
      <c r="WVH47" s="23"/>
      <c r="WVI47" s="23"/>
      <c r="WVJ47" s="23"/>
      <c r="WVK47" s="23"/>
      <c r="WVL47" s="23"/>
      <c r="WVM47" s="23"/>
      <c r="WVN47" s="23"/>
      <c r="WVO47" s="23"/>
      <c r="WVP47" s="23"/>
      <c r="WVQ47" s="23"/>
      <c r="WVR47" s="23"/>
      <c r="WVS47" s="23"/>
      <c r="WVT47" s="23"/>
      <c r="WVU47" s="23"/>
      <c r="WVV47" s="23"/>
      <c r="WVW47" s="23"/>
      <c r="WVX47" s="23"/>
      <c r="WVY47" s="23"/>
      <c r="WVZ47" s="23"/>
      <c r="WWA47" s="23"/>
      <c r="WWB47" s="23"/>
      <c r="WWC47" s="23"/>
      <c r="WWD47" s="23"/>
      <c r="WWE47" s="23"/>
      <c r="WWF47" s="23"/>
      <c r="WWG47" s="23"/>
      <c r="WWH47" s="23"/>
      <c r="WWI47" s="23"/>
      <c r="WWJ47" s="23"/>
      <c r="WWK47" s="23"/>
      <c r="WWL47" s="23"/>
      <c r="WWM47" s="23"/>
      <c r="WWN47" s="23"/>
      <c r="WWO47" s="23"/>
      <c r="WWP47" s="23"/>
      <c r="WWQ47" s="23"/>
      <c r="WWR47" s="23"/>
      <c r="WWS47" s="23"/>
      <c r="WWT47" s="23"/>
      <c r="WWU47" s="23"/>
      <c r="WWV47" s="23"/>
      <c r="WWW47" s="23"/>
      <c r="WWX47" s="23"/>
      <c r="WWY47" s="23"/>
      <c r="WWZ47" s="23"/>
      <c r="WXA47" s="23"/>
      <c r="WXB47" s="23"/>
      <c r="WXC47" s="23"/>
      <c r="WXD47" s="23"/>
      <c r="WXE47" s="23"/>
      <c r="WXF47" s="23"/>
      <c r="WXG47" s="23"/>
      <c r="WXH47" s="23"/>
    </row>
    <row r="48" spans="4:16180" s="58" customFormat="1">
      <c r="D48" s="20"/>
      <c r="E48" s="21"/>
      <c r="F48" s="21"/>
      <c r="G48" s="197" t="s">
        <v>242</v>
      </c>
      <c r="H48" s="289"/>
      <c r="I48" s="290"/>
      <c r="J48" s="48" t="str">
        <f>IF(J47="Di luar zona 92h","&gt;92 days",J47-Dashboard!J$12-1 &amp;" hari")</f>
        <v>&gt;92 days</v>
      </c>
      <c r="K48" s="291"/>
      <c r="L48" s="291"/>
      <c r="M48" s="291"/>
      <c r="N48" s="291"/>
      <c r="O48" s="291"/>
      <c r="P48" s="291"/>
      <c r="Q48" s="291"/>
      <c r="R48" s="291"/>
      <c r="S48" s="291"/>
      <c r="T48" s="291"/>
      <c r="U48" s="291"/>
      <c r="V48" s="291"/>
      <c r="W48" s="291"/>
      <c r="X48" s="291"/>
      <c r="Y48" s="291"/>
      <c r="Z48" s="329"/>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23"/>
      <c r="NI48" s="23"/>
      <c r="NJ48" s="23"/>
      <c r="NK48" s="23"/>
      <c r="NL48" s="23"/>
      <c r="NM48" s="23"/>
      <c r="NN48" s="23"/>
      <c r="NO48" s="23"/>
      <c r="NP48" s="23"/>
      <c r="NQ48" s="23"/>
      <c r="NR48" s="23"/>
      <c r="NS48" s="23"/>
      <c r="NT48" s="23"/>
      <c r="NU48" s="23"/>
      <c r="NV48" s="23"/>
      <c r="NW48" s="23"/>
      <c r="NX48" s="23"/>
      <c r="NY48" s="23"/>
      <c r="NZ48" s="23"/>
      <c r="OA48" s="23"/>
      <c r="OB48" s="23"/>
      <c r="OC48" s="23"/>
      <c r="OD48" s="23"/>
      <c r="OE48" s="23"/>
      <c r="OF48" s="23"/>
      <c r="OG48" s="23"/>
      <c r="OH48" s="23"/>
      <c r="OI48" s="23"/>
      <c r="OJ48" s="23"/>
      <c r="OK48" s="23"/>
      <c r="OL48" s="23"/>
      <c r="OM48" s="23"/>
      <c r="ON48" s="23"/>
      <c r="OO48" s="23"/>
      <c r="OP48" s="23"/>
      <c r="OQ48" s="23"/>
      <c r="OR48" s="23"/>
      <c r="OS48" s="23"/>
      <c r="OT48" s="23"/>
      <c r="OU48" s="23"/>
      <c r="OV48" s="23"/>
      <c r="OW48" s="23"/>
      <c r="OX48" s="23"/>
      <c r="OY48" s="23"/>
      <c r="OZ48" s="23"/>
      <c r="PA48" s="23"/>
      <c r="PB48" s="23"/>
      <c r="PC48" s="23"/>
      <c r="PD48" s="23"/>
      <c r="PE48" s="23"/>
      <c r="PF48" s="23"/>
      <c r="PG48" s="23"/>
      <c r="PH48" s="23"/>
      <c r="PI48" s="23"/>
      <c r="PJ48" s="23"/>
      <c r="PK48" s="23"/>
      <c r="PL48" s="23"/>
      <c r="PM48" s="23"/>
      <c r="PN48" s="23"/>
      <c r="PO48" s="23"/>
      <c r="PP48" s="23"/>
      <c r="PQ48" s="23"/>
      <c r="PR48" s="23"/>
      <c r="PS48" s="23"/>
      <c r="PT48" s="23"/>
      <c r="PU48" s="23"/>
      <c r="PV48" s="23"/>
      <c r="PW48" s="23"/>
      <c r="PX48" s="23"/>
      <c r="PY48" s="23"/>
      <c r="PZ48" s="23"/>
      <c r="QA48" s="23"/>
      <c r="QB48" s="23"/>
      <c r="QC48" s="23"/>
      <c r="QD48" s="23"/>
      <c r="QE48" s="23"/>
      <c r="QF48" s="23"/>
      <c r="QG48" s="23"/>
      <c r="QH48" s="23"/>
      <c r="QI48" s="23"/>
      <c r="QJ48" s="23"/>
      <c r="QK48" s="23"/>
      <c r="QL48" s="23"/>
      <c r="QM48" s="23"/>
      <c r="QN48" s="23"/>
      <c r="QO48" s="23"/>
      <c r="QP48" s="23"/>
      <c r="QQ48" s="23"/>
      <c r="QR48" s="23"/>
      <c r="QS48" s="23"/>
      <c r="QT48" s="23"/>
      <c r="QU48" s="23"/>
      <c r="QV48" s="23"/>
      <c r="QW48" s="23"/>
      <c r="QX48" s="23"/>
      <c r="QY48" s="23"/>
      <c r="QZ48" s="23"/>
      <c r="RA48" s="23"/>
      <c r="RB48" s="23"/>
      <c r="RC48" s="23"/>
      <c r="RD48" s="23"/>
      <c r="RE48" s="23"/>
      <c r="RF48" s="23"/>
      <c r="RG48" s="23"/>
      <c r="RH48" s="23"/>
      <c r="RI48" s="23"/>
      <c r="RJ48" s="23"/>
      <c r="RK48" s="23"/>
      <c r="RL48" s="23"/>
      <c r="RM48" s="23"/>
      <c r="RN48" s="23"/>
      <c r="RO48" s="23"/>
      <c r="RP48" s="23"/>
      <c r="RQ48" s="23"/>
      <c r="RR48" s="23"/>
      <c r="RS48" s="23"/>
      <c r="RT48" s="23"/>
      <c r="RU48" s="23"/>
      <c r="RV48" s="23"/>
      <c r="RW48" s="23"/>
      <c r="RX48" s="23"/>
      <c r="RY48" s="23"/>
      <c r="RZ48" s="23"/>
      <c r="SA48" s="23"/>
      <c r="SB48" s="23"/>
      <c r="SC48" s="23"/>
      <c r="SD48" s="23"/>
      <c r="SE48" s="23"/>
      <c r="SF48" s="23"/>
      <c r="SG48" s="23"/>
      <c r="SH48" s="23"/>
      <c r="SI48" s="23"/>
      <c r="SJ48" s="23"/>
      <c r="SK48" s="23"/>
      <c r="SL48" s="23"/>
      <c r="SM48" s="23"/>
      <c r="SN48" s="23"/>
      <c r="SO48" s="23"/>
      <c r="SP48" s="23"/>
      <c r="SQ48" s="23"/>
      <c r="SR48" s="23"/>
      <c r="SS48" s="23"/>
      <c r="ST48" s="23"/>
      <c r="SU48" s="23"/>
      <c r="SV48" s="23"/>
      <c r="SW48" s="23"/>
      <c r="SX48" s="23"/>
      <c r="SY48" s="23"/>
      <c r="SZ48" s="23"/>
      <c r="TA48" s="23"/>
      <c r="TB48" s="23"/>
      <c r="TC48" s="23"/>
      <c r="TD48" s="23"/>
      <c r="TE48" s="23"/>
      <c r="TF48" s="23"/>
      <c r="TG48" s="23"/>
      <c r="TH48" s="23"/>
      <c r="TI48" s="23"/>
      <c r="TJ48" s="23"/>
      <c r="TK48" s="23"/>
      <c r="TL48" s="23"/>
      <c r="TM48" s="23"/>
      <c r="TN48" s="23"/>
      <c r="TO48" s="23"/>
      <c r="TP48" s="23"/>
      <c r="TQ48" s="23"/>
      <c r="TR48" s="23"/>
      <c r="TS48" s="23"/>
      <c r="TT48" s="23"/>
      <c r="TU48" s="23"/>
      <c r="TV48" s="23"/>
      <c r="TW48" s="23"/>
      <c r="TX48" s="23"/>
      <c r="TY48" s="23"/>
      <c r="TZ48" s="23"/>
      <c r="UA48" s="23"/>
      <c r="UB48" s="23"/>
      <c r="UC48" s="23"/>
      <c r="UD48" s="23"/>
      <c r="UE48" s="23"/>
      <c r="UF48" s="23"/>
      <c r="UG48" s="23"/>
      <c r="UH48" s="23"/>
      <c r="UI48" s="23"/>
      <c r="UJ48" s="23"/>
      <c r="UK48" s="23"/>
      <c r="UL48" s="23"/>
      <c r="UM48" s="23"/>
      <c r="UN48" s="23"/>
      <c r="UO48" s="23"/>
      <c r="UP48" s="23"/>
      <c r="UQ48" s="23"/>
      <c r="UR48" s="23"/>
      <c r="US48" s="23"/>
      <c r="UT48" s="23"/>
      <c r="UU48" s="23"/>
      <c r="UV48" s="23"/>
      <c r="UW48" s="23"/>
      <c r="UX48" s="23"/>
      <c r="UY48" s="23"/>
      <c r="UZ48" s="23"/>
      <c r="VA48" s="23"/>
      <c r="VB48" s="23"/>
      <c r="VC48" s="23"/>
      <c r="VD48" s="23"/>
      <c r="VE48" s="23"/>
      <c r="VF48" s="23"/>
      <c r="VG48" s="23"/>
      <c r="VH48" s="23"/>
      <c r="VI48" s="23"/>
      <c r="VJ48" s="23"/>
      <c r="VK48" s="23"/>
      <c r="VL48" s="23"/>
      <c r="VM48" s="23"/>
      <c r="VN48" s="23"/>
      <c r="VO48" s="23"/>
      <c r="VP48" s="23"/>
      <c r="VQ48" s="23"/>
      <c r="VR48" s="23"/>
      <c r="VS48" s="23"/>
      <c r="VT48" s="23"/>
      <c r="VU48" s="23"/>
      <c r="VV48" s="23"/>
      <c r="VW48" s="23"/>
      <c r="VX48" s="23"/>
      <c r="VY48" s="23"/>
      <c r="VZ48" s="23"/>
      <c r="WA48" s="23"/>
      <c r="WB48" s="23"/>
      <c r="WC48" s="23"/>
      <c r="WD48" s="23"/>
      <c r="WE48" s="23"/>
      <c r="WF48" s="23"/>
      <c r="WG48" s="23"/>
      <c r="WH48" s="23"/>
      <c r="WI48" s="23"/>
      <c r="WJ48" s="23"/>
      <c r="WK48" s="23"/>
      <c r="WL48" s="23"/>
      <c r="WM48" s="23"/>
      <c r="WN48" s="23"/>
      <c r="WO48" s="23"/>
      <c r="WP48" s="23"/>
      <c r="WQ48" s="23"/>
      <c r="WR48" s="23"/>
      <c r="WS48" s="23"/>
      <c r="WT48" s="23"/>
      <c r="WU48" s="23"/>
      <c r="WV48" s="23"/>
      <c r="WW48" s="23"/>
      <c r="WX48" s="23"/>
      <c r="WY48" s="23"/>
      <c r="WZ48" s="23"/>
      <c r="XA48" s="23"/>
      <c r="XB48" s="23"/>
      <c r="XC48" s="23"/>
      <c r="XD48" s="23"/>
      <c r="XE48" s="23"/>
      <c r="XF48" s="23"/>
      <c r="XG48" s="23"/>
      <c r="XH48" s="23"/>
      <c r="XI48" s="23"/>
      <c r="XJ48" s="23"/>
      <c r="XK48" s="23"/>
      <c r="XL48" s="23"/>
      <c r="XM48" s="23"/>
      <c r="XN48" s="23"/>
      <c r="XO48" s="23"/>
      <c r="XP48" s="23"/>
      <c r="XQ48" s="23"/>
      <c r="XR48" s="23"/>
      <c r="XS48" s="23"/>
      <c r="XT48" s="23"/>
      <c r="XU48" s="23"/>
      <c r="XV48" s="23"/>
      <c r="XW48" s="23"/>
      <c r="XX48" s="23"/>
      <c r="XY48" s="23"/>
      <c r="XZ48" s="23"/>
      <c r="YA48" s="23"/>
      <c r="YB48" s="23"/>
      <c r="YC48" s="23"/>
      <c r="YD48" s="23"/>
      <c r="YE48" s="23"/>
      <c r="YF48" s="23"/>
      <c r="YG48" s="23"/>
      <c r="YH48" s="23"/>
      <c r="YI48" s="23"/>
      <c r="YJ48" s="23"/>
      <c r="YK48" s="23"/>
      <c r="YL48" s="23"/>
      <c r="YM48" s="23"/>
      <c r="YN48" s="23"/>
      <c r="YO48" s="23"/>
      <c r="YP48" s="23"/>
      <c r="YQ48" s="23"/>
      <c r="YR48" s="23"/>
      <c r="YS48" s="23"/>
      <c r="YT48" s="23"/>
      <c r="YU48" s="23"/>
      <c r="YV48" s="23"/>
      <c r="YW48" s="23"/>
      <c r="YX48" s="23"/>
      <c r="YY48" s="23"/>
      <c r="YZ48" s="23"/>
      <c r="ZA48" s="23"/>
      <c r="ZB48" s="23"/>
      <c r="ZC48" s="23"/>
      <c r="ZD48" s="23"/>
      <c r="ZE48" s="23"/>
      <c r="ZF48" s="23"/>
      <c r="ZG48" s="23"/>
      <c r="ZH48" s="23"/>
      <c r="ZI48" s="23"/>
      <c r="ZJ48" s="23"/>
      <c r="ZK48" s="23"/>
      <c r="ZL48" s="23"/>
      <c r="ZM48" s="23"/>
      <c r="ZN48" s="23"/>
      <c r="ZO48" s="23"/>
      <c r="ZP48" s="23"/>
      <c r="ZQ48" s="23"/>
      <c r="ZR48" s="23"/>
      <c r="ZS48" s="23"/>
      <c r="ZT48" s="23"/>
      <c r="ZU48" s="23"/>
      <c r="ZV48" s="23"/>
      <c r="ZW48" s="23"/>
      <c r="ZX48" s="23"/>
      <c r="ZY48" s="23"/>
      <c r="ZZ48" s="23"/>
      <c r="AAA48" s="23"/>
      <c r="AAB48" s="23"/>
      <c r="AAC48" s="23"/>
      <c r="AAD48" s="23"/>
      <c r="AAE48" s="23"/>
      <c r="AAF48" s="23"/>
      <c r="AAG48" s="23"/>
      <c r="AAH48" s="23"/>
      <c r="AAI48" s="23"/>
      <c r="AAJ48" s="23"/>
      <c r="AAK48" s="23"/>
      <c r="AAL48" s="23"/>
      <c r="AAM48" s="23"/>
      <c r="AAN48" s="23"/>
      <c r="AAO48" s="23"/>
      <c r="AAP48" s="23"/>
      <c r="AAQ48" s="23"/>
      <c r="AAR48" s="23"/>
      <c r="AAS48" s="23"/>
      <c r="AAT48" s="23"/>
      <c r="AAU48" s="23"/>
      <c r="AAV48" s="23"/>
      <c r="AAW48" s="23"/>
      <c r="AAX48" s="23"/>
      <c r="AAY48" s="23"/>
      <c r="AAZ48" s="23"/>
      <c r="ABA48" s="23"/>
      <c r="ABB48" s="23"/>
      <c r="ABC48" s="23"/>
      <c r="ABD48" s="23"/>
      <c r="ABE48" s="23"/>
      <c r="ABF48" s="23"/>
      <c r="ABG48" s="23"/>
      <c r="ABH48" s="23"/>
      <c r="ABI48" s="23"/>
      <c r="ABJ48" s="23"/>
      <c r="ABK48" s="23"/>
      <c r="ABL48" s="23"/>
      <c r="ABM48" s="23"/>
      <c r="ABN48" s="23"/>
      <c r="ABO48" s="23"/>
      <c r="ABP48" s="23"/>
      <c r="ABQ48" s="23"/>
      <c r="ABR48" s="23"/>
      <c r="ABS48" s="23"/>
      <c r="ABT48" s="23"/>
      <c r="ABU48" s="23"/>
      <c r="ABV48" s="23"/>
      <c r="ABW48" s="23"/>
      <c r="ABX48" s="23"/>
      <c r="ABY48" s="23"/>
      <c r="ABZ48" s="23"/>
      <c r="ACA48" s="23"/>
      <c r="ACB48" s="23"/>
      <c r="ACC48" s="23"/>
      <c r="ACD48" s="23"/>
      <c r="ACE48" s="23"/>
      <c r="ACF48" s="23"/>
      <c r="ACG48" s="23"/>
      <c r="ACH48" s="23"/>
      <c r="ACI48" s="23"/>
      <c r="ACJ48" s="23"/>
      <c r="ACK48" s="23"/>
      <c r="ACL48" s="23"/>
      <c r="ACM48" s="23"/>
      <c r="ACN48" s="23"/>
      <c r="ACO48" s="23"/>
      <c r="ACP48" s="23"/>
      <c r="ACQ48" s="23"/>
      <c r="ACR48" s="23"/>
      <c r="ACS48" s="23"/>
      <c r="ACT48" s="23"/>
      <c r="ACU48" s="23"/>
      <c r="ACV48" s="23"/>
      <c r="ACW48" s="23"/>
      <c r="ACX48" s="23"/>
      <c r="ACY48" s="23"/>
      <c r="ACZ48" s="23"/>
      <c r="ADA48" s="23"/>
      <c r="ADB48" s="23"/>
      <c r="ADC48" s="23"/>
      <c r="ADD48" s="23"/>
      <c r="ADE48" s="23"/>
      <c r="ADF48" s="23"/>
      <c r="ADG48" s="23"/>
      <c r="ADH48" s="23"/>
      <c r="ADI48" s="23"/>
      <c r="ADJ48" s="23"/>
      <c r="ADK48" s="23"/>
      <c r="ADL48" s="23"/>
      <c r="ADM48" s="23"/>
      <c r="ADN48" s="23"/>
      <c r="ADO48" s="23"/>
      <c r="ADP48" s="23"/>
      <c r="ADQ48" s="23"/>
      <c r="ADR48" s="23"/>
      <c r="ADS48" s="23"/>
      <c r="ADT48" s="23"/>
      <c r="ADU48" s="23"/>
      <c r="ADV48" s="23"/>
      <c r="ADW48" s="23"/>
      <c r="ADX48" s="23"/>
      <c r="ADY48" s="23"/>
      <c r="ADZ48" s="23"/>
      <c r="AEA48" s="23"/>
      <c r="AEB48" s="23"/>
      <c r="AEC48" s="23"/>
      <c r="AED48" s="23"/>
      <c r="AEE48" s="23"/>
      <c r="AEF48" s="23"/>
      <c r="AEG48" s="23"/>
      <c r="AEH48" s="23"/>
      <c r="AEI48" s="23"/>
      <c r="AEJ48" s="23"/>
      <c r="AEK48" s="23"/>
      <c r="AEL48" s="23"/>
      <c r="AEM48" s="23"/>
      <c r="AEN48" s="23"/>
      <c r="AEO48" s="23"/>
      <c r="AEP48" s="23"/>
      <c r="AEQ48" s="23"/>
      <c r="AER48" s="23"/>
      <c r="AES48" s="23"/>
      <c r="AET48" s="23"/>
      <c r="AEU48" s="23"/>
      <c r="AEV48" s="23"/>
      <c r="AEW48" s="23"/>
      <c r="AEX48" s="23"/>
      <c r="AEY48" s="23"/>
      <c r="AEZ48" s="23"/>
      <c r="AFA48" s="23"/>
      <c r="AFB48" s="23"/>
      <c r="AFC48" s="23"/>
      <c r="AFD48" s="23"/>
      <c r="AFE48" s="23"/>
      <c r="AFF48" s="23"/>
      <c r="AFG48" s="23"/>
      <c r="AFH48" s="23"/>
      <c r="AFI48" s="23"/>
      <c r="AFJ48" s="23"/>
      <c r="AFK48" s="23"/>
      <c r="AFL48" s="23"/>
      <c r="AFM48" s="23"/>
      <c r="AFN48" s="23"/>
      <c r="AFO48" s="23"/>
      <c r="AFP48" s="23"/>
      <c r="AFQ48" s="23"/>
      <c r="AFR48" s="23"/>
      <c r="AFS48" s="23"/>
      <c r="AFT48" s="23"/>
      <c r="AFU48" s="23"/>
      <c r="AFV48" s="23"/>
      <c r="AFW48" s="23"/>
      <c r="AFX48" s="23"/>
      <c r="AFY48" s="23"/>
      <c r="AFZ48" s="23"/>
      <c r="AGA48" s="23"/>
      <c r="AGB48" s="23"/>
      <c r="AGC48" s="23"/>
      <c r="AGD48" s="23"/>
      <c r="AGE48" s="23"/>
      <c r="AGF48" s="23"/>
      <c r="AGG48" s="23"/>
      <c r="AGH48" s="23"/>
      <c r="AGI48" s="23"/>
      <c r="AGJ48" s="23"/>
      <c r="AGK48" s="23"/>
      <c r="AGL48" s="23"/>
      <c r="AGM48" s="23"/>
      <c r="AGN48" s="23"/>
      <c r="AGO48" s="23"/>
      <c r="AGP48" s="23"/>
      <c r="AGQ48" s="23"/>
      <c r="AGR48" s="23"/>
      <c r="AGS48" s="23"/>
      <c r="AGT48" s="23"/>
      <c r="AGU48" s="23"/>
      <c r="AGV48" s="23"/>
      <c r="AGW48" s="23"/>
      <c r="AGX48" s="23"/>
      <c r="AGY48" s="23"/>
      <c r="AGZ48" s="23"/>
      <c r="AHA48" s="23"/>
      <c r="AHB48" s="23"/>
      <c r="AHC48" s="23"/>
      <c r="AHD48" s="23"/>
      <c r="AHE48" s="23"/>
      <c r="AHF48" s="23"/>
      <c r="AHG48" s="23"/>
      <c r="AHH48" s="23"/>
      <c r="AHI48" s="23"/>
      <c r="AHJ48" s="23"/>
      <c r="AHK48" s="23"/>
      <c r="AHL48" s="23"/>
      <c r="AHM48" s="23"/>
      <c r="AHN48" s="23"/>
      <c r="AHO48" s="23"/>
      <c r="AHP48" s="23"/>
      <c r="AHQ48" s="23"/>
      <c r="AHR48" s="23"/>
      <c r="AHS48" s="23"/>
      <c r="AHT48" s="23"/>
      <c r="AHU48" s="23"/>
      <c r="AHV48" s="23"/>
      <c r="AHW48" s="23"/>
      <c r="AHX48" s="23"/>
      <c r="AHY48" s="23"/>
      <c r="AHZ48" s="23"/>
      <c r="AIA48" s="23"/>
      <c r="AIB48" s="23"/>
      <c r="AIC48" s="23"/>
      <c r="AID48" s="23"/>
      <c r="AIE48" s="23"/>
      <c r="AIF48" s="23"/>
      <c r="AIG48" s="23"/>
      <c r="AIH48" s="23"/>
      <c r="AII48" s="23"/>
      <c r="AIJ48" s="23"/>
      <c r="AIK48" s="23"/>
      <c r="AIL48" s="23"/>
      <c r="AIM48" s="23"/>
      <c r="AIN48" s="23"/>
      <c r="AIO48" s="23"/>
      <c r="AIP48" s="23"/>
      <c r="AIQ48" s="23"/>
      <c r="AIR48" s="23"/>
      <c r="AIS48" s="23"/>
      <c r="AIT48" s="23"/>
      <c r="AIU48" s="23"/>
      <c r="AIV48" s="23"/>
      <c r="AIW48" s="23"/>
      <c r="AIX48" s="23"/>
      <c r="AIY48" s="23"/>
      <c r="AIZ48" s="23"/>
      <c r="AJA48" s="23"/>
      <c r="AJB48" s="23"/>
      <c r="AJC48" s="23"/>
      <c r="AJD48" s="23"/>
      <c r="AJE48" s="23"/>
      <c r="AJF48" s="23"/>
      <c r="AJG48" s="23"/>
      <c r="AJH48" s="23"/>
      <c r="AJI48" s="23"/>
      <c r="AJJ48" s="23"/>
      <c r="AJK48" s="23"/>
      <c r="AJL48" s="23"/>
      <c r="AJM48" s="23"/>
      <c r="AJN48" s="23"/>
      <c r="AJO48" s="23"/>
      <c r="AJP48" s="23"/>
      <c r="AJQ48" s="23"/>
      <c r="AJR48" s="23"/>
      <c r="AJS48" s="23"/>
      <c r="AJT48" s="23"/>
      <c r="AJU48" s="23"/>
      <c r="AJV48" s="23"/>
      <c r="AJW48" s="23"/>
      <c r="AJX48" s="23"/>
      <c r="AJY48" s="23"/>
      <c r="AJZ48" s="23"/>
      <c r="AKA48" s="23"/>
      <c r="AKB48" s="23"/>
      <c r="AKC48" s="23"/>
      <c r="AKD48" s="23"/>
      <c r="AKE48" s="23"/>
      <c r="AKF48" s="23"/>
      <c r="AKG48" s="23"/>
      <c r="AKH48" s="23"/>
      <c r="AKI48" s="23"/>
      <c r="AKJ48" s="23"/>
      <c r="AKK48" s="23"/>
      <c r="AKL48" s="23"/>
      <c r="AKM48" s="23"/>
      <c r="AKN48" s="23"/>
      <c r="AKO48" s="23"/>
      <c r="AKP48" s="23"/>
      <c r="AKQ48" s="23"/>
      <c r="AKR48" s="23"/>
      <c r="AKS48" s="23"/>
      <c r="AKT48" s="23"/>
      <c r="AKU48" s="23"/>
      <c r="AKV48" s="23"/>
      <c r="AKW48" s="23"/>
      <c r="AKX48" s="23"/>
      <c r="AKY48" s="23"/>
      <c r="AKZ48" s="23"/>
      <c r="ALA48" s="23"/>
      <c r="ALB48" s="23"/>
      <c r="ALC48" s="23"/>
      <c r="ALD48" s="23"/>
      <c r="ALE48" s="23"/>
      <c r="ALF48" s="23"/>
      <c r="ALG48" s="23"/>
      <c r="ALH48" s="23"/>
      <c r="ALI48" s="23"/>
      <c r="ALJ48" s="23"/>
      <c r="ALK48" s="23"/>
      <c r="ALL48" s="23"/>
      <c r="ALM48" s="23"/>
      <c r="ALN48" s="23"/>
      <c r="ALO48" s="23"/>
      <c r="ALP48" s="23"/>
      <c r="ALQ48" s="23"/>
      <c r="ALR48" s="23"/>
      <c r="ALS48" s="23"/>
      <c r="ALT48" s="23"/>
      <c r="ALU48" s="23"/>
      <c r="ALV48" s="23"/>
      <c r="ALW48" s="23"/>
      <c r="ALX48" s="23"/>
      <c r="ALY48" s="23"/>
      <c r="ALZ48" s="23"/>
      <c r="AMA48" s="23"/>
      <c r="AMB48" s="23"/>
      <c r="AMC48" s="23"/>
      <c r="AMD48" s="23"/>
      <c r="AME48" s="23"/>
      <c r="AMF48" s="23"/>
      <c r="AMG48" s="23"/>
      <c r="AMH48" s="23"/>
      <c r="AMI48" s="23"/>
      <c r="AMJ48" s="23"/>
      <c r="AMK48" s="23"/>
      <c r="AML48" s="23"/>
      <c r="AMM48" s="23"/>
      <c r="AMN48" s="23"/>
      <c r="AMO48" s="23"/>
      <c r="AMP48" s="23"/>
      <c r="AMQ48" s="23"/>
      <c r="AMR48" s="23"/>
      <c r="AMS48" s="23"/>
      <c r="AMT48" s="23"/>
      <c r="AMU48" s="23"/>
      <c r="AMV48" s="23"/>
      <c r="AMW48" s="23"/>
      <c r="AMX48" s="23"/>
      <c r="AMY48" s="23"/>
      <c r="AMZ48" s="23"/>
      <c r="ANA48" s="23"/>
      <c r="ANB48" s="23"/>
      <c r="ANC48" s="23"/>
      <c r="AND48" s="23"/>
      <c r="ANE48" s="23"/>
      <c r="ANF48" s="23"/>
      <c r="ANG48" s="23"/>
      <c r="ANH48" s="23"/>
      <c r="ANI48" s="23"/>
      <c r="ANJ48" s="23"/>
      <c r="ANK48" s="23"/>
      <c r="ANL48" s="23"/>
      <c r="ANM48" s="23"/>
      <c r="ANN48" s="23"/>
      <c r="ANO48" s="23"/>
      <c r="ANP48" s="23"/>
      <c r="ANQ48" s="23"/>
      <c r="ANR48" s="23"/>
      <c r="ANS48" s="23"/>
      <c r="ANT48" s="23"/>
      <c r="ANU48" s="23"/>
      <c r="ANV48" s="23"/>
      <c r="ANW48" s="23"/>
      <c r="ANX48" s="23"/>
      <c r="ANY48" s="23"/>
      <c r="ANZ48" s="23"/>
      <c r="AOA48" s="23"/>
      <c r="AOB48" s="23"/>
      <c r="AOC48" s="23"/>
      <c r="AOD48" s="23"/>
      <c r="AOE48" s="23"/>
      <c r="AOF48" s="23"/>
      <c r="AOG48" s="23"/>
      <c r="AOH48" s="23"/>
      <c r="AOI48" s="23"/>
      <c r="AOJ48" s="23"/>
      <c r="AOK48" s="23"/>
      <c r="AOL48" s="23"/>
      <c r="AOM48" s="23"/>
      <c r="AON48" s="23"/>
      <c r="AOO48" s="23"/>
      <c r="AOP48" s="23"/>
      <c r="AOQ48" s="23"/>
      <c r="AOR48" s="23"/>
      <c r="AOS48" s="23"/>
      <c r="AOT48" s="23"/>
      <c r="AOU48" s="23"/>
      <c r="AOV48" s="23"/>
      <c r="AOW48" s="23"/>
      <c r="AOX48" s="23"/>
      <c r="AOY48" s="23"/>
      <c r="AOZ48" s="23"/>
      <c r="APA48" s="23"/>
      <c r="APB48" s="23"/>
      <c r="APC48" s="23"/>
      <c r="APD48" s="23"/>
      <c r="APE48" s="23"/>
      <c r="APF48" s="23"/>
      <c r="APG48" s="23"/>
      <c r="APH48" s="23"/>
      <c r="API48" s="23"/>
      <c r="APJ48" s="23"/>
      <c r="APK48" s="23"/>
      <c r="APL48" s="23"/>
      <c r="APM48" s="23"/>
      <c r="APN48" s="23"/>
      <c r="APO48" s="23"/>
      <c r="APP48" s="23"/>
      <c r="APQ48" s="23"/>
      <c r="APR48" s="23"/>
      <c r="APS48" s="23"/>
      <c r="APT48" s="23"/>
      <c r="APU48" s="23"/>
      <c r="APV48" s="23"/>
      <c r="APW48" s="23"/>
      <c r="APX48" s="23"/>
      <c r="APY48" s="23"/>
      <c r="APZ48" s="23"/>
      <c r="AQA48" s="23"/>
      <c r="AQB48" s="23"/>
      <c r="AQC48" s="23"/>
      <c r="AQD48" s="23"/>
      <c r="AQE48" s="23"/>
      <c r="AQF48" s="23"/>
      <c r="AQG48" s="23"/>
      <c r="AQH48" s="23"/>
      <c r="AQI48" s="23"/>
      <c r="AQJ48" s="23"/>
      <c r="AQK48" s="23"/>
      <c r="AQL48" s="23"/>
      <c r="AQM48" s="23"/>
      <c r="AQN48" s="23"/>
      <c r="AQO48" s="23"/>
      <c r="AQP48" s="23"/>
      <c r="AQQ48" s="23"/>
      <c r="AQR48" s="23"/>
      <c r="AQS48" s="23"/>
      <c r="AQT48" s="23"/>
      <c r="AQU48" s="23"/>
      <c r="AQV48" s="23"/>
      <c r="AQW48" s="23"/>
      <c r="AQX48" s="23"/>
      <c r="AQY48" s="23"/>
      <c r="AQZ48" s="23"/>
      <c r="ARA48" s="23"/>
      <c r="ARB48" s="23"/>
      <c r="ARC48" s="23"/>
      <c r="ARD48" s="23"/>
      <c r="ARE48" s="23"/>
      <c r="ARF48" s="23"/>
      <c r="ARG48" s="23"/>
      <c r="ARH48" s="23"/>
      <c r="ARI48" s="23"/>
      <c r="ARJ48" s="23"/>
      <c r="ARK48" s="23"/>
      <c r="ARL48" s="23"/>
      <c r="ARM48" s="23"/>
      <c r="ARN48" s="23"/>
      <c r="ARO48" s="23"/>
      <c r="ARP48" s="23"/>
      <c r="ARQ48" s="23"/>
      <c r="ARR48" s="23"/>
      <c r="ARS48" s="23"/>
      <c r="ART48" s="23"/>
      <c r="ARU48" s="23"/>
      <c r="ARV48" s="23"/>
      <c r="ARW48" s="23"/>
      <c r="ARX48" s="23"/>
      <c r="ARY48" s="23"/>
      <c r="ARZ48" s="23"/>
      <c r="ASA48" s="23"/>
      <c r="ASB48" s="23"/>
      <c r="ASC48" s="23"/>
      <c r="ASD48" s="23"/>
      <c r="ASE48" s="23"/>
      <c r="ASF48" s="23"/>
      <c r="ASG48" s="23"/>
      <c r="ASH48" s="23"/>
      <c r="ASI48" s="23"/>
      <c r="ASJ48" s="23"/>
      <c r="ASK48" s="23"/>
      <c r="ASL48" s="23"/>
      <c r="ASM48" s="23"/>
      <c r="ASN48" s="23"/>
      <c r="ASO48" s="23"/>
      <c r="ASP48" s="23"/>
      <c r="ASQ48" s="23"/>
      <c r="ASR48" s="23"/>
      <c r="ASS48" s="23"/>
      <c r="AST48" s="23"/>
      <c r="ASU48" s="23"/>
      <c r="ASV48" s="23"/>
      <c r="ASW48" s="23"/>
      <c r="ASX48" s="23"/>
      <c r="ASY48" s="23"/>
      <c r="ASZ48" s="23"/>
      <c r="ATA48" s="23"/>
      <c r="ATB48" s="23"/>
      <c r="ATC48" s="23"/>
      <c r="ATD48" s="23"/>
      <c r="ATE48" s="23"/>
      <c r="ATF48" s="23"/>
      <c r="ATG48" s="23"/>
      <c r="ATH48" s="23"/>
      <c r="ATI48" s="23"/>
      <c r="ATJ48" s="23"/>
      <c r="ATK48" s="23"/>
      <c r="ATL48" s="23"/>
      <c r="ATM48" s="23"/>
      <c r="ATN48" s="23"/>
      <c r="ATO48" s="23"/>
      <c r="ATP48" s="23"/>
      <c r="ATQ48" s="23"/>
      <c r="ATR48" s="23"/>
      <c r="ATS48" s="23"/>
      <c r="ATT48" s="23"/>
      <c r="ATU48" s="23"/>
      <c r="ATV48" s="23"/>
      <c r="ATW48" s="23"/>
      <c r="ATX48" s="23"/>
      <c r="ATY48" s="23"/>
      <c r="ATZ48" s="23"/>
      <c r="AUA48" s="23"/>
      <c r="AUB48" s="23"/>
      <c r="AUC48" s="23"/>
      <c r="AUD48" s="23"/>
      <c r="AUE48" s="23"/>
      <c r="AUF48" s="23"/>
      <c r="AUG48" s="23"/>
      <c r="AUH48" s="23"/>
      <c r="AUI48" s="23"/>
      <c r="AUJ48" s="23"/>
      <c r="AUK48" s="23"/>
      <c r="AUL48" s="23"/>
      <c r="AUM48" s="23"/>
      <c r="AUN48" s="23"/>
      <c r="AUO48" s="23"/>
      <c r="AUP48" s="23"/>
      <c r="AUQ48" s="23"/>
      <c r="AUR48" s="23"/>
      <c r="AUS48" s="23"/>
      <c r="AUT48" s="23"/>
      <c r="AUU48" s="23"/>
      <c r="AUV48" s="23"/>
      <c r="AUW48" s="23"/>
      <c r="AUX48" s="23"/>
      <c r="AUY48" s="23"/>
      <c r="AUZ48" s="23"/>
      <c r="AVA48" s="23"/>
      <c r="AVB48" s="23"/>
      <c r="AVC48" s="23"/>
      <c r="AVD48" s="23"/>
      <c r="AVE48" s="23"/>
      <c r="AVF48" s="23"/>
      <c r="AVG48" s="23"/>
      <c r="AVH48" s="23"/>
      <c r="AVI48" s="23"/>
      <c r="AVJ48" s="23"/>
      <c r="AVK48" s="23"/>
      <c r="AVL48" s="23"/>
      <c r="AVM48" s="23"/>
      <c r="AVN48" s="23"/>
      <c r="AVO48" s="23"/>
      <c r="AVP48" s="23"/>
      <c r="AVQ48" s="23"/>
      <c r="AVR48" s="23"/>
      <c r="AVS48" s="23"/>
      <c r="AVT48" s="23"/>
      <c r="AVU48" s="23"/>
      <c r="AVV48" s="23"/>
      <c r="AVW48" s="23"/>
      <c r="AVX48" s="23"/>
      <c r="AVY48" s="23"/>
      <c r="AVZ48" s="23"/>
      <c r="AWA48" s="23"/>
      <c r="AWB48" s="23"/>
      <c r="AWC48" s="23"/>
      <c r="AWD48" s="23"/>
      <c r="AWE48" s="23"/>
      <c r="AWF48" s="23"/>
      <c r="AWG48" s="23"/>
      <c r="AWH48" s="23"/>
      <c r="AWI48" s="23"/>
      <c r="AWJ48" s="23"/>
      <c r="AWK48" s="23"/>
      <c r="AWL48" s="23"/>
      <c r="AWM48" s="23"/>
      <c r="AWN48" s="23"/>
      <c r="AWO48" s="23"/>
      <c r="AWP48" s="23"/>
      <c r="AWQ48" s="23"/>
      <c r="AWR48" s="23"/>
      <c r="AWS48" s="23"/>
      <c r="AWT48" s="23"/>
      <c r="AWU48" s="23"/>
      <c r="AWV48" s="23"/>
      <c r="AWW48" s="23"/>
      <c r="AWX48" s="23"/>
      <c r="AWY48" s="23"/>
      <c r="AWZ48" s="23"/>
      <c r="AXA48" s="23"/>
      <c r="AXB48" s="23"/>
      <c r="AXC48" s="23"/>
      <c r="AXD48" s="23"/>
      <c r="AXE48" s="23"/>
      <c r="AXF48" s="23"/>
      <c r="AXG48" s="23"/>
      <c r="AXH48" s="23"/>
      <c r="AXI48" s="23"/>
      <c r="AXJ48" s="23"/>
      <c r="AXK48" s="23"/>
      <c r="AXL48" s="23"/>
      <c r="AXM48" s="23"/>
      <c r="AXN48" s="23"/>
      <c r="AXO48" s="23"/>
      <c r="AXP48" s="23"/>
      <c r="AXQ48" s="23"/>
      <c r="AXR48" s="23"/>
      <c r="AXS48" s="23"/>
      <c r="AXT48" s="23"/>
      <c r="AXU48" s="23"/>
      <c r="AXV48" s="23"/>
      <c r="AXW48" s="23"/>
      <c r="AXX48" s="23"/>
      <c r="AXY48" s="23"/>
      <c r="AXZ48" s="23"/>
      <c r="AYA48" s="23"/>
      <c r="AYB48" s="23"/>
      <c r="AYC48" s="23"/>
      <c r="AYD48" s="23"/>
      <c r="AYE48" s="23"/>
      <c r="AYF48" s="23"/>
      <c r="AYG48" s="23"/>
      <c r="AYH48" s="23"/>
      <c r="AYI48" s="23"/>
      <c r="AYJ48" s="23"/>
      <c r="AYK48" s="23"/>
      <c r="AYL48" s="23"/>
      <c r="AYM48" s="23"/>
      <c r="AYN48" s="23"/>
      <c r="AYO48" s="23"/>
      <c r="AYP48" s="23"/>
      <c r="AYQ48" s="23"/>
      <c r="AYR48" s="23"/>
      <c r="AYS48" s="23"/>
      <c r="AYT48" s="23"/>
      <c r="AYU48" s="23"/>
      <c r="AYV48" s="23"/>
      <c r="AYW48" s="23"/>
      <c r="AYX48" s="23"/>
      <c r="AYY48" s="23"/>
      <c r="AYZ48" s="23"/>
      <c r="AZA48" s="23"/>
      <c r="AZB48" s="23"/>
      <c r="AZC48" s="23"/>
      <c r="AZD48" s="23"/>
      <c r="AZE48" s="23"/>
      <c r="AZF48" s="23"/>
      <c r="AZG48" s="23"/>
      <c r="AZH48" s="23"/>
      <c r="AZI48" s="23"/>
      <c r="AZJ48" s="23"/>
      <c r="AZK48" s="23"/>
      <c r="AZL48" s="23"/>
      <c r="AZM48" s="23"/>
      <c r="AZN48" s="23"/>
      <c r="AZO48" s="23"/>
      <c r="AZP48" s="23"/>
      <c r="AZQ48" s="23"/>
      <c r="AZR48" s="23"/>
      <c r="AZS48" s="23"/>
      <c r="AZT48" s="23"/>
      <c r="AZU48" s="23"/>
      <c r="AZV48" s="23"/>
      <c r="AZW48" s="23"/>
      <c r="AZX48" s="23"/>
      <c r="AZY48" s="23"/>
      <c r="AZZ48" s="23"/>
      <c r="BAA48" s="23"/>
      <c r="BAB48" s="23"/>
      <c r="BAC48" s="23"/>
      <c r="BAD48" s="23"/>
      <c r="BAE48" s="23"/>
      <c r="BAF48" s="23"/>
      <c r="BAG48" s="23"/>
      <c r="BAH48" s="23"/>
      <c r="BAI48" s="23"/>
      <c r="BAJ48" s="23"/>
      <c r="BAK48" s="23"/>
      <c r="BAL48" s="23"/>
      <c r="BAM48" s="23"/>
      <c r="BAN48" s="23"/>
      <c r="BAO48" s="23"/>
      <c r="BAP48" s="23"/>
      <c r="BAQ48" s="23"/>
      <c r="BAR48" s="23"/>
      <c r="BAS48" s="23"/>
      <c r="BAT48" s="23"/>
      <c r="BAU48" s="23"/>
      <c r="BAV48" s="23"/>
      <c r="BAW48" s="23"/>
      <c r="BAX48" s="23"/>
      <c r="BAY48" s="23"/>
      <c r="BAZ48" s="23"/>
      <c r="BBA48" s="23"/>
      <c r="BBB48" s="23"/>
      <c r="BBC48" s="23"/>
      <c r="BBD48" s="23"/>
      <c r="BBE48" s="23"/>
      <c r="BBF48" s="23"/>
      <c r="BBG48" s="23"/>
      <c r="BBH48" s="23"/>
      <c r="BBI48" s="23"/>
      <c r="BBJ48" s="23"/>
      <c r="BBK48" s="23"/>
      <c r="BBL48" s="23"/>
      <c r="BBM48" s="23"/>
      <c r="BBN48" s="23"/>
      <c r="BBO48" s="23"/>
      <c r="BBP48" s="23"/>
      <c r="BBQ48" s="23"/>
      <c r="BBR48" s="23"/>
      <c r="BBS48" s="23"/>
      <c r="BBT48" s="23"/>
      <c r="BBU48" s="23"/>
      <c r="BBV48" s="23"/>
      <c r="BBW48" s="23"/>
      <c r="BBX48" s="23"/>
      <c r="BBY48" s="23"/>
      <c r="BBZ48" s="23"/>
      <c r="BCA48" s="23"/>
      <c r="BCB48" s="23"/>
      <c r="BCC48" s="23"/>
      <c r="BCD48" s="23"/>
      <c r="BCE48" s="23"/>
      <c r="BCF48" s="23"/>
      <c r="BCG48" s="23"/>
      <c r="BCH48" s="23"/>
      <c r="BCI48" s="23"/>
      <c r="BCJ48" s="23"/>
      <c r="BCK48" s="23"/>
      <c r="BCL48" s="23"/>
      <c r="BCM48" s="23"/>
      <c r="BCN48" s="23"/>
      <c r="BCO48" s="23"/>
      <c r="BCP48" s="23"/>
      <c r="BCQ48" s="23"/>
      <c r="BCR48" s="23"/>
      <c r="BCS48" s="23"/>
      <c r="BCT48" s="23"/>
      <c r="BCU48" s="23"/>
      <c r="BCV48" s="23"/>
      <c r="BCW48" s="23"/>
      <c r="BCX48" s="23"/>
      <c r="BCY48" s="23"/>
      <c r="BCZ48" s="23"/>
      <c r="BDA48" s="23"/>
      <c r="BDB48" s="23"/>
      <c r="BDC48" s="23"/>
      <c r="BDD48" s="23"/>
      <c r="BDE48" s="23"/>
      <c r="BDF48" s="23"/>
      <c r="BDG48" s="23"/>
      <c r="BDH48" s="23"/>
      <c r="BDI48" s="23"/>
      <c r="BDJ48" s="23"/>
      <c r="BDK48" s="23"/>
      <c r="BDL48" s="23"/>
      <c r="BDM48" s="23"/>
      <c r="BDN48" s="23"/>
      <c r="BDO48" s="23"/>
      <c r="BDP48" s="23"/>
      <c r="BDQ48" s="23"/>
      <c r="BDR48" s="23"/>
      <c r="BDS48" s="23"/>
      <c r="BDT48" s="23"/>
      <c r="BDU48" s="23"/>
      <c r="BDV48" s="23"/>
      <c r="BDW48" s="23"/>
      <c r="BDX48" s="23"/>
      <c r="BDY48" s="23"/>
      <c r="BDZ48" s="23"/>
      <c r="BEA48" s="23"/>
      <c r="BEB48" s="23"/>
      <c r="BEC48" s="23"/>
      <c r="BED48" s="23"/>
      <c r="BEE48" s="23"/>
      <c r="BEF48" s="23"/>
      <c r="BEG48" s="23"/>
      <c r="BEH48" s="23"/>
      <c r="BEI48" s="23"/>
      <c r="BEJ48" s="23"/>
      <c r="BEK48" s="23"/>
      <c r="BEL48" s="23"/>
      <c r="BEM48" s="23"/>
      <c r="BEN48" s="23"/>
      <c r="BEO48" s="23"/>
      <c r="BEP48" s="23"/>
      <c r="BEQ48" s="23"/>
      <c r="BER48" s="23"/>
      <c r="BES48" s="23"/>
      <c r="BET48" s="23"/>
      <c r="BEU48" s="23"/>
      <c r="BEV48" s="23"/>
      <c r="BEW48" s="23"/>
      <c r="BEX48" s="23"/>
      <c r="BEY48" s="23"/>
      <c r="BEZ48" s="23"/>
      <c r="BFA48" s="23"/>
      <c r="BFB48" s="23"/>
      <c r="BFC48" s="23"/>
      <c r="BFD48" s="23"/>
      <c r="BFE48" s="23"/>
      <c r="BFF48" s="23"/>
      <c r="BFG48" s="23"/>
      <c r="BFH48" s="23"/>
      <c r="BFI48" s="23"/>
      <c r="BFJ48" s="23"/>
      <c r="BFK48" s="23"/>
      <c r="BFL48" s="23"/>
      <c r="BFM48" s="23"/>
      <c r="BFN48" s="23"/>
      <c r="BFO48" s="23"/>
      <c r="BFP48" s="23"/>
      <c r="BFQ48" s="23"/>
      <c r="BFR48" s="23"/>
      <c r="BFS48" s="23"/>
      <c r="BFT48" s="23"/>
      <c r="BFU48" s="23"/>
      <c r="BFV48" s="23"/>
      <c r="BFW48" s="23"/>
      <c r="BFX48" s="23"/>
      <c r="BFY48" s="23"/>
      <c r="BFZ48" s="23"/>
      <c r="BGA48" s="23"/>
      <c r="BGB48" s="23"/>
      <c r="BGC48" s="23"/>
      <c r="BGD48" s="23"/>
      <c r="BGE48" s="23"/>
      <c r="BGF48" s="23"/>
      <c r="BGG48" s="23"/>
      <c r="BGH48" s="23"/>
      <c r="BGI48" s="23"/>
      <c r="BGJ48" s="23"/>
      <c r="BGK48" s="23"/>
      <c r="BGL48" s="23"/>
      <c r="BGM48" s="23"/>
      <c r="BGN48" s="23"/>
      <c r="BGO48" s="23"/>
      <c r="BGP48" s="23"/>
      <c r="BGQ48" s="23"/>
      <c r="BGR48" s="23"/>
      <c r="BGS48" s="23"/>
      <c r="BGT48" s="23"/>
      <c r="BGU48" s="23"/>
      <c r="BGV48" s="23"/>
      <c r="BGW48" s="23"/>
      <c r="BGX48" s="23"/>
      <c r="BGY48" s="23"/>
      <c r="BGZ48" s="23"/>
      <c r="BHA48" s="23"/>
      <c r="BHB48" s="23"/>
      <c r="BHC48" s="23"/>
      <c r="BHD48" s="23"/>
      <c r="BHE48" s="23"/>
      <c r="BHF48" s="23"/>
      <c r="BHG48" s="23"/>
      <c r="BHH48" s="23"/>
      <c r="BHI48" s="23"/>
      <c r="BHJ48" s="23"/>
      <c r="BHK48" s="23"/>
      <c r="BHL48" s="23"/>
      <c r="BHM48" s="23"/>
      <c r="BHN48" s="23"/>
      <c r="BHO48" s="23"/>
      <c r="BHP48" s="23"/>
      <c r="BHQ48" s="23"/>
      <c r="BHR48" s="23"/>
      <c r="BHS48" s="23"/>
      <c r="BHT48" s="23"/>
      <c r="BHU48" s="23"/>
      <c r="BHV48" s="23"/>
      <c r="BHW48" s="23"/>
      <c r="BHX48" s="23"/>
      <c r="BHY48" s="23"/>
      <c r="BHZ48" s="23"/>
      <c r="BIA48" s="23"/>
      <c r="BIB48" s="23"/>
      <c r="BIC48" s="23"/>
      <c r="BID48" s="23"/>
      <c r="BIE48" s="23"/>
      <c r="BIF48" s="23"/>
      <c r="BIG48" s="23"/>
      <c r="BIH48" s="23"/>
      <c r="BII48" s="23"/>
      <c r="BIJ48" s="23"/>
      <c r="BIK48" s="23"/>
      <c r="BIL48" s="23"/>
      <c r="BIM48" s="23"/>
      <c r="BIN48" s="23"/>
      <c r="BIO48" s="23"/>
      <c r="BIP48" s="23"/>
      <c r="BIQ48" s="23"/>
      <c r="BIR48" s="23"/>
      <c r="BIS48" s="23"/>
      <c r="BIT48" s="23"/>
      <c r="BIU48" s="23"/>
      <c r="BIV48" s="23"/>
      <c r="BIW48" s="23"/>
      <c r="BIX48" s="23"/>
      <c r="BIY48" s="23"/>
      <c r="BIZ48" s="23"/>
      <c r="BJA48" s="23"/>
      <c r="BJB48" s="23"/>
      <c r="BJC48" s="23"/>
      <c r="BJD48" s="23"/>
      <c r="BJE48" s="23"/>
      <c r="BJF48" s="23"/>
      <c r="BJG48" s="23"/>
      <c r="BJH48" s="23"/>
      <c r="BJI48" s="23"/>
      <c r="BJJ48" s="23"/>
      <c r="BJK48" s="23"/>
      <c r="BJL48" s="23"/>
      <c r="BJM48" s="23"/>
      <c r="BJN48" s="23"/>
      <c r="BJO48" s="23"/>
      <c r="BJP48" s="23"/>
      <c r="BJQ48" s="23"/>
      <c r="BJR48" s="23"/>
      <c r="BJS48" s="23"/>
      <c r="BJT48" s="23"/>
      <c r="BJU48" s="23"/>
      <c r="BJV48" s="23"/>
      <c r="BJW48" s="23"/>
      <c r="BJX48" s="23"/>
      <c r="BJY48" s="23"/>
      <c r="BJZ48" s="23"/>
      <c r="BKA48" s="23"/>
      <c r="BKB48" s="23"/>
      <c r="BKC48" s="23"/>
      <c r="BKD48" s="23"/>
      <c r="BKE48" s="23"/>
      <c r="BKF48" s="23"/>
      <c r="BKG48" s="23"/>
      <c r="BKH48" s="23"/>
      <c r="BKI48" s="23"/>
      <c r="BKJ48" s="23"/>
      <c r="BKK48" s="23"/>
      <c r="BKL48" s="23"/>
      <c r="BKM48" s="23"/>
      <c r="BKN48" s="23"/>
      <c r="BKO48" s="23"/>
      <c r="BKP48" s="23"/>
      <c r="BKQ48" s="23"/>
      <c r="BKR48" s="23"/>
      <c r="BKS48" s="23"/>
      <c r="BKT48" s="23"/>
      <c r="BKU48" s="23"/>
      <c r="BKV48" s="23"/>
      <c r="BKW48" s="23"/>
      <c r="BKX48" s="23"/>
      <c r="BKY48" s="23"/>
      <c r="BKZ48" s="23"/>
      <c r="BLA48" s="23"/>
      <c r="BLB48" s="23"/>
      <c r="BLC48" s="23"/>
      <c r="BLD48" s="23"/>
      <c r="BLE48" s="23"/>
      <c r="BLF48" s="23"/>
      <c r="BLG48" s="23"/>
      <c r="BLH48" s="23"/>
      <c r="BLI48" s="23"/>
      <c r="BLJ48" s="23"/>
      <c r="BLK48" s="23"/>
      <c r="BLL48" s="23"/>
      <c r="BLM48" s="23"/>
      <c r="BLN48" s="23"/>
      <c r="BLO48" s="23"/>
      <c r="BLP48" s="23"/>
      <c r="BLQ48" s="23"/>
      <c r="BLR48" s="23"/>
      <c r="BLS48" s="23"/>
      <c r="BLT48" s="23"/>
      <c r="BLU48" s="23"/>
      <c r="BLV48" s="23"/>
      <c r="BLW48" s="23"/>
      <c r="BLX48" s="23"/>
      <c r="BLY48" s="23"/>
      <c r="BLZ48" s="23"/>
      <c r="BMA48" s="23"/>
      <c r="BMB48" s="23"/>
      <c r="BMC48" s="23"/>
      <c r="BMD48" s="23"/>
      <c r="BME48" s="23"/>
      <c r="BMF48" s="23"/>
      <c r="BMG48" s="23"/>
      <c r="BMH48" s="23"/>
      <c r="BMI48" s="23"/>
      <c r="BMJ48" s="23"/>
      <c r="BMK48" s="23"/>
      <c r="BML48" s="23"/>
      <c r="BMM48" s="23"/>
      <c r="BMN48" s="23"/>
      <c r="BMO48" s="23"/>
      <c r="BMP48" s="23"/>
      <c r="BMQ48" s="23"/>
      <c r="BMR48" s="23"/>
      <c r="BMS48" s="23"/>
      <c r="BMT48" s="23"/>
      <c r="BMU48" s="23"/>
      <c r="BMV48" s="23"/>
      <c r="BMW48" s="23"/>
      <c r="BMX48" s="23"/>
      <c r="BMY48" s="23"/>
      <c r="BMZ48" s="23"/>
      <c r="BNA48" s="23"/>
      <c r="BNB48" s="23"/>
      <c r="BNC48" s="23"/>
      <c r="BND48" s="23"/>
      <c r="BNE48" s="23"/>
      <c r="BNF48" s="23"/>
      <c r="BNG48" s="23"/>
      <c r="BNH48" s="23"/>
      <c r="BNI48" s="23"/>
      <c r="BNJ48" s="23"/>
      <c r="BNK48" s="23"/>
      <c r="BNL48" s="23"/>
      <c r="BNM48" s="23"/>
      <c r="BNN48" s="23"/>
      <c r="BNO48" s="23"/>
      <c r="BNP48" s="23"/>
      <c r="BNQ48" s="23"/>
      <c r="BNR48" s="23"/>
      <c r="BNS48" s="23"/>
      <c r="BNT48" s="23"/>
      <c r="BNU48" s="23"/>
      <c r="BNV48" s="23"/>
      <c r="BNW48" s="23"/>
      <c r="BNX48" s="23"/>
      <c r="BNY48" s="23"/>
      <c r="BNZ48" s="23"/>
      <c r="BOA48" s="23"/>
      <c r="BOB48" s="23"/>
      <c r="BOC48" s="23"/>
      <c r="BOD48" s="23"/>
      <c r="BOE48" s="23"/>
      <c r="BOF48" s="23"/>
      <c r="BOG48" s="23"/>
      <c r="BOH48" s="23"/>
      <c r="BOI48" s="23"/>
      <c r="BOJ48" s="23"/>
      <c r="BOK48" s="23"/>
      <c r="BOL48" s="23"/>
      <c r="BOM48" s="23"/>
      <c r="BON48" s="23"/>
      <c r="BOO48" s="23"/>
      <c r="BOP48" s="23"/>
      <c r="BOQ48" s="23"/>
      <c r="BOR48" s="23"/>
      <c r="BOS48" s="23"/>
      <c r="BOT48" s="23"/>
      <c r="BOU48" s="23"/>
      <c r="BOV48" s="23"/>
      <c r="BOW48" s="23"/>
      <c r="BOX48" s="23"/>
      <c r="BOY48" s="23"/>
      <c r="BOZ48" s="23"/>
      <c r="BPA48" s="23"/>
      <c r="BPB48" s="23"/>
      <c r="BPC48" s="23"/>
      <c r="BPD48" s="23"/>
      <c r="BPE48" s="23"/>
      <c r="BPF48" s="23"/>
      <c r="BPG48" s="23"/>
      <c r="BPH48" s="23"/>
      <c r="BPI48" s="23"/>
      <c r="BPJ48" s="23"/>
      <c r="BPK48" s="23"/>
      <c r="BPL48" s="23"/>
      <c r="BPM48" s="23"/>
      <c r="BPN48" s="23"/>
      <c r="BPO48" s="23"/>
      <c r="BPP48" s="23"/>
      <c r="BPQ48" s="23"/>
      <c r="BPR48" s="23"/>
      <c r="BPS48" s="23"/>
      <c r="BPT48" s="23"/>
      <c r="BPU48" s="23"/>
      <c r="BPV48" s="23"/>
      <c r="BPW48" s="23"/>
      <c r="BPX48" s="23"/>
      <c r="BPY48" s="23"/>
      <c r="BPZ48" s="23"/>
      <c r="BQA48" s="23"/>
      <c r="BQB48" s="23"/>
      <c r="BQC48" s="23"/>
      <c r="BQD48" s="23"/>
      <c r="BQE48" s="23"/>
      <c r="BQF48" s="23"/>
      <c r="BQG48" s="23"/>
      <c r="BQH48" s="23"/>
      <c r="BQI48" s="23"/>
      <c r="BQJ48" s="23"/>
      <c r="BQK48" s="23"/>
      <c r="BQL48" s="23"/>
      <c r="BQM48" s="23"/>
      <c r="BQN48" s="23"/>
      <c r="BQO48" s="23"/>
      <c r="BQP48" s="23"/>
      <c r="BQQ48" s="23"/>
      <c r="BQR48" s="23"/>
      <c r="BQS48" s="23"/>
      <c r="BQT48" s="23"/>
      <c r="BQU48" s="23"/>
      <c r="BQV48" s="23"/>
      <c r="BQW48" s="23"/>
      <c r="BQX48" s="23"/>
      <c r="BQY48" s="23"/>
      <c r="BQZ48" s="23"/>
      <c r="BRA48" s="23"/>
      <c r="BRB48" s="23"/>
      <c r="BRC48" s="23"/>
      <c r="BRD48" s="23"/>
      <c r="BRE48" s="23"/>
      <c r="BRF48" s="23"/>
      <c r="BRG48" s="23"/>
      <c r="BRH48" s="23"/>
      <c r="BRI48" s="23"/>
      <c r="BRJ48" s="23"/>
      <c r="BRK48" s="23"/>
      <c r="BRL48" s="23"/>
      <c r="BRM48" s="23"/>
      <c r="BRN48" s="23"/>
      <c r="BRO48" s="23"/>
      <c r="BRP48" s="23"/>
      <c r="BRQ48" s="23"/>
      <c r="BRR48" s="23"/>
      <c r="BRS48" s="23"/>
      <c r="BRT48" s="23"/>
      <c r="BRU48" s="23"/>
      <c r="BRV48" s="23"/>
      <c r="BRW48" s="23"/>
      <c r="BRX48" s="23"/>
      <c r="BRY48" s="23"/>
      <c r="BRZ48" s="23"/>
      <c r="BSA48" s="23"/>
      <c r="BSB48" s="23"/>
      <c r="BSC48" s="23"/>
      <c r="BSD48" s="23"/>
      <c r="BSE48" s="23"/>
      <c r="BSF48" s="23"/>
      <c r="BSG48" s="23"/>
      <c r="BSH48" s="23"/>
      <c r="BSI48" s="23"/>
      <c r="BSJ48" s="23"/>
      <c r="BSK48" s="23"/>
      <c r="BSL48" s="23"/>
      <c r="BSM48" s="23"/>
      <c r="BSN48" s="23"/>
      <c r="BSO48" s="23"/>
      <c r="BSP48" s="23"/>
      <c r="BSQ48" s="23"/>
      <c r="BSR48" s="23"/>
      <c r="BSS48" s="23"/>
      <c r="BST48" s="23"/>
      <c r="BSU48" s="23"/>
      <c r="BSV48" s="23"/>
      <c r="BSW48" s="23"/>
      <c r="BSX48" s="23"/>
      <c r="BSY48" s="23"/>
      <c r="BSZ48" s="23"/>
      <c r="BTA48" s="23"/>
      <c r="BTB48" s="23"/>
      <c r="BTC48" s="23"/>
      <c r="BTD48" s="23"/>
      <c r="BTE48" s="23"/>
      <c r="BTF48" s="23"/>
      <c r="BTG48" s="23"/>
      <c r="BTH48" s="23"/>
      <c r="BTI48" s="23"/>
      <c r="BTJ48" s="23"/>
      <c r="BTK48" s="23"/>
      <c r="BTL48" s="23"/>
      <c r="BTM48" s="23"/>
      <c r="BTN48" s="23"/>
      <c r="BTO48" s="23"/>
      <c r="BTP48" s="23"/>
      <c r="BTQ48" s="23"/>
      <c r="BTR48" s="23"/>
      <c r="BTS48" s="23"/>
      <c r="BTT48" s="23"/>
      <c r="BTU48" s="23"/>
      <c r="BTV48" s="23"/>
      <c r="BTW48" s="23"/>
      <c r="BTX48" s="23"/>
      <c r="BTY48" s="23"/>
      <c r="BTZ48" s="23"/>
      <c r="BUA48" s="23"/>
      <c r="BUB48" s="23"/>
      <c r="BUC48" s="23"/>
      <c r="BUD48" s="23"/>
      <c r="BUE48" s="23"/>
      <c r="BUF48" s="23"/>
      <c r="BUG48" s="23"/>
      <c r="BUH48" s="23"/>
      <c r="BUI48" s="23"/>
      <c r="BUJ48" s="23"/>
      <c r="BUK48" s="23"/>
      <c r="BUL48" s="23"/>
      <c r="BUM48" s="23"/>
      <c r="BUN48" s="23"/>
      <c r="BUO48" s="23"/>
      <c r="BUP48" s="23"/>
      <c r="BUQ48" s="23"/>
      <c r="BUR48" s="23"/>
      <c r="BUS48" s="23"/>
      <c r="BUT48" s="23"/>
      <c r="BUU48" s="23"/>
      <c r="BUV48" s="23"/>
      <c r="BUW48" s="23"/>
      <c r="BUX48" s="23"/>
      <c r="BUY48" s="23"/>
      <c r="BUZ48" s="23"/>
      <c r="BVA48" s="23"/>
      <c r="BVB48" s="23"/>
      <c r="BVC48" s="23"/>
      <c r="BVD48" s="23"/>
      <c r="BVE48" s="23"/>
      <c r="BVF48" s="23"/>
      <c r="BVG48" s="23"/>
      <c r="BVH48" s="23"/>
      <c r="BVI48" s="23"/>
      <c r="BVJ48" s="23"/>
      <c r="BVK48" s="23"/>
      <c r="BVL48" s="23"/>
      <c r="BVM48" s="23"/>
      <c r="BVN48" s="23"/>
      <c r="BVO48" s="23"/>
      <c r="BVP48" s="23"/>
      <c r="BVQ48" s="23"/>
      <c r="BVR48" s="23"/>
      <c r="BVS48" s="23"/>
      <c r="BVT48" s="23"/>
      <c r="BVU48" s="23"/>
      <c r="BVV48" s="23"/>
      <c r="BVW48" s="23"/>
      <c r="BVX48" s="23"/>
      <c r="BVY48" s="23"/>
      <c r="BVZ48" s="23"/>
      <c r="BWA48" s="23"/>
      <c r="BWB48" s="23"/>
      <c r="BWC48" s="23"/>
      <c r="BWD48" s="23"/>
      <c r="BWE48" s="23"/>
      <c r="BWF48" s="23"/>
      <c r="BWG48" s="23"/>
      <c r="BWH48" s="23"/>
      <c r="BWI48" s="23"/>
      <c r="BWJ48" s="23"/>
      <c r="BWK48" s="23"/>
      <c r="BWL48" s="23"/>
      <c r="BWM48" s="23"/>
      <c r="BWN48" s="23"/>
      <c r="BWO48" s="23"/>
      <c r="BWP48" s="23"/>
      <c r="BWQ48" s="23"/>
      <c r="BWR48" s="23"/>
      <c r="BWS48" s="23"/>
      <c r="BWT48" s="23"/>
      <c r="BWU48" s="23"/>
      <c r="BWV48" s="23"/>
      <c r="BWW48" s="23"/>
      <c r="BWX48" s="23"/>
      <c r="BWY48" s="23"/>
      <c r="BWZ48" s="23"/>
      <c r="BXA48" s="23"/>
      <c r="BXB48" s="23"/>
      <c r="BXC48" s="23"/>
      <c r="BXD48" s="23"/>
      <c r="BXE48" s="23"/>
      <c r="BXF48" s="23"/>
      <c r="BXG48" s="23"/>
      <c r="BXH48" s="23"/>
      <c r="BXI48" s="23"/>
      <c r="BXJ48" s="23"/>
      <c r="BXK48" s="23"/>
      <c r="BXL48" s="23"/>
      <c r="BXM48" s="23"/>
      <c r="BXN48" s="23"/>
      <c r="BXO48" s="23"/>
      <c r="BXP48" s="23"/>
      <c r="BXQ48" s="23"/>
      <c r="BXR48" s="23"/>
      <c r="BXS48" s="23"/>
      <c r="BXT48" s="23"/>
      <c r="BXU48" s="23"/>
      <c r="BXV48" s="23"/>
      <c r="BXW48" s="23"/>
      <c r="BXX48" s="23"/>
      <c r="BXY48" s="23"/>
      <c r="BXZ48" s="23"/>
      <c r="BYA48" s="23"/>
      <c r="BYB48" s="23"/>
      <c r="BYC48" s="23"/>
      <c r="BYD48" s="23"/>
      <c r="BYE48" s="23"/>
      <c r="BYF48" s="23"/>
      <c r="BYG48" s="23"/>
      <c r="BYH48" s="23"/>
      <c r="BYI48" s="23"/>
      <c r="BYJ48" s="23"/>
      <c r="BYK48" s="23"/>
      <c r="BYL48" s="23"/>
      <c r="BYM48" s="23"/>
      <c r="BYN48" s="23"/>
      <c r="BYO48" s="23"/>
      <c r="BYP48" s="23"/>
      <c r="BYQ48" s="23"/>
      <c r="BYR48" s="23"/>
      <c r="BYS48" s="23"/>
      <c r="BYT48" s="23"/>
      <c r="BYU48" s="23"/>
      <c r="BYV48" s="23"/>
      <c r="BYW48" s="23"/>
      <c r="BYX48" s="23"/>
      <c r="BYY48" s="23"/>
      <c r="BYZ48" s="23"/>
      <c r="BZA48" s="23"/>
      <c r="BZB48" s="23"/>
      <c r="BZC48" s="23"/>
      <c r="BZD48" s="23"/>
      <c r="BZE48" s="23"/>
      <c r="BZF48" s="23"/>
      <c r="BZG48" s="23"/>
      <c r="BZH48" s="23"/>
      <c r="BZI48" s="23"/>
      <c r="BZJ48" s="23"/>
      <c r="BZK48" s="23"/>
      <c r="BZL48" s="23"/>
      <c r="BZM48" s="23"/>
      <c r="BZN48" s="23"/>
      <c r="BZO48" s="23"/>
      <c r="BZP48" s="23"/>
      <c r="BZQ48" s="23"/>
      <c r="BZR48" s="23"/>
      <c r="BZS48" s="23"/>
      <c r="BZT48" s="23"/>
      <c r="BZU48" s="23"/>
      <c r="BZV48" s="23"/>
      <c r="BZW48" s="23"/>
      <c r="BZX48" s="23"/>
      <c r="BZY48" s="23"/>
      <c r="BZZ48" s="23"/>
      <c r="CAA48" s="23"/>
      <c r="CAB48" s="23"/>
      <c r="CAC48" s="23"/>
      <c r="CAD48" s="23"/>
      <c r="CAE48" s="23"/>
      <c r="CAF48" s="23"/>
      <c r="CAG48" s="23"/>
      <c r="CAH48" s="23"/>
      <c r="CAI48" s="23"/>
      <c r="CAJ48" s="23"/>
      <c r="CAK48" s="23"/>
      <c r="CAL48" s="23"/>
      <c r="CAM48" s="23"/>
      <c r="CAN48" s="23"/>
      <c r="CAO48" s="23"/>
      <c r="CAP48" s="23"/>
      <c r="CAQ48" s="23"/>
      <c r="CAR48" s="23"/>
      <c r="CAS48" s="23"/>
      <c r="CAT48" s="23"/>
      <c r="CAU48" s="23"/>
      <c r="CAV48" s="23"/>
      <c r="CAW48" s="23"/>
      <c r="CAX48" s="23"/>
      <c r="CAY48" s="23"/>
      <c r="CAZ48" s="23"/>
      <c r="CBA48" s="23"/>
      <c r="CBB48" s="23"/>
      <c r="CBC48" s="23"/>
      <c r="CBD48" s="23"/>
      <c r="CBE48" s="23"/>
      <c r="CBF48" s="23"/>
      <c r="CBG48" s="23"/>
      <c r="CBH48" s="23"/>
      <c r="CBI48" s="23"/>
      <c r="CBJ48" s="23"/>
      <c r="CBK48" s="23"/>
      <c r="CBL48" s="23"/>
      <c r="CBM48" s="23"/>
      <c r="CBN48" s="23"/>
      <c r="CBO48" s="23"/>
      <c r="CBP48" s="23"/>
      <c r="CBQ48" s="23"/>
      <c r="CBR48" s="23"/>
      <c r="CBS48" s="23"/>
      <c r="CBT48" s="23"/>
      <c r="CBU48" s="23"/>
      <c r="CBV48" s="23"/>
      <c r="CBW48" s="23"/>
      <c r="CBX48" s="23"/>
      <c r="CBY48" s="23"/>
      <c r="CBZ48" s="23"/>
      <c r="CCA48" s="23"/>
      <c r="CCB48" s="23"/>
      <c r="CCC48" s="23"/>
      <c r="CCD48" s="23"/>
      <c r="CCE48" s="23"/>
      <c r="CCF48" s="23"/>
      <c r="CCG48" s="23"/>
      <c r="CCH48" s="23"/>
      <c r="CCI48" s="23"/>
      <c r="CCJ48" s="23"/>
      <c r="CCK48" s="23"/>
      <c r="CCL48" s="23"/>
      <c r="CCM48" s="23"/>
      <c r="CCN48" s="23"/>
      <c r="CCO48" s="23"/>
      <c r="CCP48" s="23"/>
      <c r="CCQ48" s="23"/>
      <c r="CCR48" s="23"/>
      <c r="CCS48" s="23"/>
      <c r="CCT48" s="23"/>
      <c r="CCU48" s="23"/>
      <c r="CCV48" s="23"/>
      <c r="CCW48" s="23"/>
      <c r="CCX48" s="23"/>
      <c r="CCY48" s="23"/>
      <c r="CCZ48" s="23"/>
      <c r="CDA48" s="23"/>
      <c r="CDB48" s="23"/>
      <c r="CDC48" s="23"/>
      <c r="CDD48" s="23"/>
      <c r="CDE48" s="23"/>
      <c r="CDF48" s="23"/>
      <c r="CDG48" s="23"/>
      <c r="CDH48" s="23"/>
      <c r="CDI48" s="23"/>
      <c r="CDJ48" s="23"/>
      <c r="CDK48" s="23"/>
      <c r="CDL48" s="23"/>
      <c r="CDM48" s="23"/>
      <c r="CDN48" s="23"/>
      <c r="CDO48" s="23"/>
      <c r="CDP48" s="23"/>
      <c r="CDQ48" s="23"/>
      <c r="CDR48" s="23"/>
      <c r="CDS48" s="23"/>
      <c r="CDT48" s="23"/>
      <c r="CDU48" s="23"/>
      <c r="CDV48" s="23"/>
      <c r="CDW48" s="23"/>
      <c r="CDX48" s="23"/>
      <c r="CDY48" s="23"/>
      <c r="CDZ48" s="23"/>
      <c r="CEA48" s="23"/>
      <c r="CEB48" s="23"/>
      <c r="CEC48" s="23"/>
      <c r="CED48" s="23"/>
      <c r="CEE48" s="23"/>
      <c r="CEF48" s="23"/>
      <c r="CEG48" s="23"/>
      <c r="CEH48" s="23"/>
      <c r="CEI48" s="23"/>
      <c r="CEJ48" s="23"/>
      <c r="CEK48" s="23"/>
      <c r="CEL48" s="23"/>
      <c r="CEM48" s="23"/>
      <c r="CEN48" s="23"/>
      <c r="CEO48" s="23"/>
      <c r="CEP48" s="23"/>
      <c r="CEQ48" s="23"/>
      <c r="CER48" s="23"/>
      <c r="CES48" s="23"/>
      <c r="CET48" s="23"/>
      <c r="CEU48" s="23"/>
      <c r="CEV48" s="23"/>
      <c r="CEW48" s="23"/>
      <c r="CEX48" s="23"/>
      <c r="CEY48" s="23"/>
      <c r="CEZ48" s="23"/>
      <c r="CFA48" s="23"/>
      <c r="CFB48" s="23"/>
      <c r="CFC48" s="23"/>
      <c r="CFD48" s="23"/>
      <c r="CFE48" s="23"/>
      <c r="CFF48" s="23"/>
      <c r="CFG48" s="23"/>
      <c r="CFH48" s="23"/>
      <c r="CFI48" s="23"/>
      <c r="CFJ48" s="23"/>
      <c r="CFK48" s="23"/>
      <c r="CFL48" s="23"/>
      <c r="CFM48" s="23"/>
      <c r="CFN48" s="23"/>
      <c r="CFO48" s="23"/>
      <c r="CFP48" s="23"/>
      <c r="CFQ48" s="23"/>
      <c r="CFR48" s="23"/>
      <c r="CFS48" s="23"/>
      <c r="CFT48" s="23"/>
      <c r="CFU48" s="23"/>
      <c r="CFV48" s="23"/>
      <c r="CFW48" s="23"/>
      <c r="CFX48" s="23"/>
      <c r="CFY48" s="23"/>
      <c r="CFZ48" s="23"/>
      <c r="CGA48" s="23"/>
      <c r="CGB48" s="23"/>
      <c r="CGC48" s="23"/>
      <c r="CGD48" s="23"/>
      <c r="CGE48" s="23"/>
      <c r="CGF48" s="23"/>
      <c r="CGG48" s="23"/>
      <c r="CGH48" s="23"/>
      <c r="CGI48" s="23"/>
      <c r="CGJ48" s="23"/>
      <c r="CGK48" s="23"/>
      <c r="CGL48" s="23"/>
      <c r="CGM48" s="23"/>
      <c r="CGN48" s="23"/>
      <c r="CGO48" s="23"/>
      <c r="CGP48" s="23"/>
      <c r="CGQ48" s="23"/>
      <c r="CGR48" s="23"/>
      <c r="CGS48" s="23"/>
      <c r="CGT48" s="23"/>
      <c r="CGU48" s="23"/>
      <c r="CGV48" s="23"/>
      <c r="CGW48" s="23"/>
      <c r="CGX48" s="23"/>
      <c r="CGY48" s="23"/>
      <c r="CGZ48" s="23"/>
      <c r="CHA48" s="23"/>
      <c r="CHB48" s="23"/>
      <c r="CHC48" s="23"/>
      <c r="CHD48" s="23"/>
      <c r="CHE48" s="23"/>
      <c r="CHF48" s="23"/>
      <c r="CHG48" s="23"/>
      <c r="CHH48" s="23"/>
      <c r="CHI48" s="23"/>
      <c r="CHJ48" s="23"/>
      <c r="CHK48" s="23"/>
      <c r="CHL48" s="23"/>
      <c r="CHM48" s="23"/>
      <c r="CHN48" s="23"/>
      <c r="CHO48" s="23"/>
      <c r="CHP48" s="23"/>
      <c r="CHQ48" s="23"/>
      <c r="CHR48" s="23"/>
      <c r="CHS48" s="23"/>
      <c r="CHT48" s="23"/>
      <c r="CHU48" s="23"/>
      <c r="CHV48" s="23"/>
      <c r="CHW48" s="23"/>
      <c r="CHX48" s="23"/>
      <c r="CHY48" s="23"/>
      <c r="CHZ48" s="23"/>
      <c r="CIA48" s="23"/>
      <c r="CIB48" s="23"/>
      <c r="CIC48" s="23"/>
      <c r="CID48" s="23"/>
      <c r="CIE48" s="23"/>
      <c r="CIF48" s="23"/>
      <c r="CIG48" s="23"/>
      <c r="CIH48" s="23"/>
      <c r="CII48" s="23"/>
      <c r="CIJ48" s="23"/>
      <c r="CIK48" s="23"/>
      <c r="CIL48" s="23"/>
      <c r="CIM48" s="23"/>
      <c r="CIN48" s="23"/>
      <c r="CIO48" s="23"/>
      <c r="CIP48" s="23"/>
      <c r="CIQ48" s="23"/>
      <c r="CIR48" s="23"/>
      <c r="CIS48" s="23"/>
      <c r="CIT48" s="23"/>
      <c r="CIU48" s="23"/>
      <c r="CIV48" s="23"/>
      <c r="CIW48" s="23"/>
      <c r="CIX48" s="23"/>
      <c r="CIY48" s="23"/>
      <c r="CIZ48" s="23"/>
      <c r="CJA48" s="23"/>
      <c r="CJB48" s="23"/>
      <c r="CJC48" s="23"/>
      <c r="CJD48" s="23"/>
      <c r="CJE48" s="23"/>
      <c r="CJF48" s="23"/>
      <c r="CJG48" s="23"/>
      <c r="CJH48" s="23"/>
      <c r="CJI48" s="23"/>
      <c r="CJJ48" s="23"/>
      <c r="CJK48" s="23"/>
      <c r="CJL48" s="23"/>
      <c r="CJM48" s="23"/>
      <c r="CJN48" s="23"/>
      <c r="CJO48" s="23"/>
      <c r="CJP48" s="23"/>
      <c r="CJQ48" s="23"/>
      <c r="CJR48" s="23"/>
      <c r="CJS48" s="23"/>
      <c r="CJT48" s="23"/>
      <c r="CJU48" s="23"/>
      <c r="CJV48" s="23"/>
      <c r="CJW48" s="23"/>
      <c r="CJX48" s="23"/>
      <c r="CJY48" s="23"/>
      <c r="CJZ48" s="23"/>
      <c r="CKA48" s="23"/>
      <c r="CKB48" s="23"/>
      <c r="CKC48" s="23"/>
      <c r="CKD48" s="23"/>
      <c r="CKE48" s="23"/>
      <c r="CKF48" s="23"/>
      <c r="CKG48" s="23"/>
      <c r="CKH48" s="23"/>
      <c r="CKI48" s="23"/>
      <c r="CKJ48" s="23"/>
      <c r="CKK48" s="23"/>
      <c r="CKL48" s="23"/>
      <c r="CKM48" s="23"/>
      <c r="CKN48" s="23"/>
      <c r="CKO48" s="23"/>
      <c r="CKP48" s="23"/>
      <c r="CKQ48" s="23"/>
      <c r="CKR48" s="23"/>
      <c r="CKS48" s="23"/>
      <c r="CKT48" s="23"/>
      <c r="CKU48" s="23"/>
      <c r="CKV48" s="23"/>
      <c r="CKW48" s="23"/>
      <c r="CKX48" s="23"/>
      <c r="CKY48" s="23"/>
      <c r="CKZ48" s="23"/>
      <c r="CLA48" s="23"/>
      <c r="CLB48" s="23"/>
      <c r="CLC48" s="23"/>
      <c r="CLD48" s="23"/>
      <c r="CLE48" s="23"/>
      <c r="CLF48" s="23"/>
      <c r="CLG48" s="23"/>
      <c r="CLH48" s="23"/>
      <c r="CLI48" s="23"/>
      <c r="CLJ48" s="23"/>
      <c r="CLK48" s="23"/>
      <c r="CLL48" s="23"/>
      <c r="CLM48" s="23"/>
      <c r="CLN48" s="23"/>
      <c r="CLO48" s="23"/>
      <c r="CLP48" s="23"/>
      <c r="CLQ48" s="23"/>
      <c r="CLR48" s="23"/>
      <c r="CLS48" s="23"/>
      <c r="CLT48" s="23"/>
      <c r="CLU48" s="23"/>
      <c r="CLV48" s="23"/>
      <c r="CLW48" s="23"/>
      <c r="CLX48" s="23"/>
      <c r="CLY48" s="23"/>
      <c r="CLZ48" s="23"/>
      <c r="CMA48" s="23"/>
      <c r="CMB48" s="23"/>
      <c r="CMC48" s="23"/>
      <c r="CMD48" s="23"/>
      <c r="CME48" s="23"/>
      <c r="CMF48" s="23"/>
      <c r="CMG48" s="23"/>
      <c r="CMH48" s="23"/>
      <c r="CMI48" s="23"/>
      <c r="CMJ48" s="23"/>
      <c r="CMK48" s="23"/>
      <c r="CML48" s="23"/>
      <c r="CMM48" s="23"/>
      <c r="CMN48" s="23"/>
      <c r="CMO48" s="23"/>
      <c r="CMP48" s="23"/>
      <c r="CMQ48" s="23"/>
      <c r="CMR48" s="23"/>
      <c r="CMS48" s="23"/>
      <c r="CMT48" s="23"/>
      <c r="CMU48" s="23"/>
      <c r="CMV48" s="23"/>
      <c r="CMW48" s="23"/>
      <c r="CMX48" s="23"/>
      <c r="CMY48" s="23"/>
      <c r="CMZ48" s="23"/>
      <c r="CNA48" s="23"/>
      <c r="CNB48" s="23"/>
      <c r="CNC48" s="23"/>
      <c r="CND48" s="23"/>
      <c r="CNE48" s="23"/>
      <c r="CNF48" s="23"/>
      <c r="CNG48" s="23"/>
      <c r="CNH48" s="23"/>
      <c r="CNI48" s="23"/>
      <c r="CNJ48" s="23"/>
      <c r="CNK48" s="23"/>
      <c r="CNL48" s="23"/>
      <c r="CNM48" s="23"/>
      <c r="CNN48" s="23"/>
      <c r="CNO48" s="23"/>
      <c r="CNP48" s="23"/>
      <c r="CNQ48" s="23"/>
      <c r="CNR48" s="23"/>
      <c r="CNS48" s="23"/>
      <c r="CNT48" s="23"/>
      <c r="CNU48" s="23"/>
      <c r="CNV48" s="23"/>
      <c r="CNW48" s="23"/>
      <c r="CNX48" s="23"/>
      <c r="CNY48" s="23"/>
      <c r="CNZ48" s="23"/>
      <c r="COA48" s="23"/>
      <c r="COB48" s="23"/>
      <c r="COC48" s="23"/>
      <c r="COD48" s="23"/>
      <c r="COE48" s="23"/>
      <c r="COF48" s="23"/>
      <c r="COG48" s="23"/>
      <c r="COH48" s="23"/>
      <c r="COI48" s="23"/>
      <c r="COJ48" s="23"/>
      <c r="COK48" s="23"/>
      <c r="COL48" s="23"/>
      <c r="COM48" s="23"/>
      <c r="CON48" s="23"/>
      <c r="COO48" s="23"/>
      <c r="COP48" s="23"/>
      <c r="COQ48" s="23"/>
      <c r="COR48" s="23"/>
      <c r="COS48" s="23"/>
      <c r="COT48" s="23"/>
      <c r="COU48" s="23"/>
      <c r="COV48" s="23"/>
      <c r="COW48" s="23"/>
      <c r="COX48" s="23"/>
      <c r="COY48" s="23"/>
      <c r="COZ48" s="23"/>
      <c r="CPA48" s="23"/>
      <c r="CPB48" s="23"/>
      <c r="CPC48" s="23"/>
      <c r="CPD48" s="23"/>
      <c r="CPE48" s="23"/>
      <c r="CPF48" s="23"/>
      <c r="CPG48" s="23"/>
      <c r="CPH48" s="23"/>
      <c r="CPI48" s="23"/>
      <c r="CPJ48" s="23"/>
      <c r="CPK48" s="23"/>
      <c r="CPL48" s="23"/>
      <c r="CPM48" s="23"/>
      <c r="CPN48" s="23"/>
      <c r="CPO48" s="23"/>
      <c r="CPP48" s="23"/>
      <c r="CPQ48" s="23"/>
      <c r="CPR48" s="23"/>
      <c r="CPS48" s="23"/>
      <c r="CPT48" s="23"/>
      <c r="CPU48" s="23"/>
      <c r="CPV48" s="23"/>
      <c r="CPW48" s="23"/>
      <c r="CPX48" s="23"/>
      <c r="CPY48" s="23"/>
      <c r="CPZ48" s="23"/>
      <c r="CQA48" s="23"/>
      <c r="CQB48" s="23"/>
      <c r="CQC48" s="23"/>
      <c r="CQD48" s="23"/>
      <c r="CQE48" s="23"/>
      <c r="CQF48" s="23"/>
      <c r="CQG48" s="23"/>
      <c r="CQH48" s="23"/>
      <c r="CQI48" s="23"/>
      <c r="CQJ48" s="23"/>
      <c r="CQK48" s="23"/>
      <c r="CQL48" s="23"/>
      <c r="CQM48" s="23"/>
      <c r="CQN48" s="23"/>
      <c r="CQO48" s="23"/>
      <c r="CQP48" s="23"/>
      <c r="CQQ48" s="23"/>
      <c r="CQR48" s="23"/>
      <c r="CQS48" s="23"/>
      <c r="CQT48" s="23"/>
      <c r="CQU48" s="23"/>
      <c r="CQV48" s="23"/>
      <c r="CQW48" s="23"/>
      <c r="CQX48" s="23"/>
      <c r="CQY48" s="23"/>
      <c r="CQZ48" s="23"/>
      <c r="CRA48" s="23"/>
      <c r="CRB48" s="23"/>
      <c r="CRC48" s="23"/>
      <c r="CRD48" s="23"/>
      <c r="CRE48" s="23"/>
      <c r="CRF48" s="23"/>
      <c r="CRG48" s="23"/>
      <c r="CRH48" s="23"/>
      <c r="CRI48" s="23"/>
      <c r="CRJ48" s="23"/>
      <c r="CRK48" s="23"/>
      <c r="CRL48" s="23"/>
      <c r="CRM48" s="23"/>
      <c r="CRN48" s="23"/>
      <c r="CRO48" s="23"/>
      <c r="CRP48" s="23"/>
      <c r="CRQ48" s="23"/>
      <c r="CRR48" s="23"/>
      <c r="CRS48" s="23"/>
      <c r="CRT48" s="23"/>
      <c r="CRU48" s="23"/>
      <c r="CRV48" s="23"/>
      <c r="CRW48" s="23"/>
      <c r="CRX48" s="23"/>
      <c r="CRY48" s="23"/>
      <c r="CRZ48" s="23"/>
      <c r="CSA48" s="23"/>
      <c r="CSB48" s="23"/>
      <c r="CSC48" s="23"/>
      <c r="CSD48" s="23"/>
      <c r="CSE48" s="23"/>
      <c r="CSF48" s="23"/>
      <c r="CSG48" s="23"/>
      <c r="CSH48" s="23"/>
      <c r="CSI48" s="23"/>
      <c r="CSJ48" s="23"/>
      <c r="CSK48" s="23"/>
      <c r="CSL48" s="23"/>
      <c r="CSM48" s="23"/>
      <c r="CSN48" s="23"/>
      <c r="CSO48" s="23"/>
      <c r="CSP48" s="23"/>
      <c r="CSQ48" s="23"/>
      <c r="CSR48" s="23"/>
      <c r="CSS48" s="23"/>
      <c r="CST48" s="23"/>
      <c r="CSU48" s="23"/>
      <c r="CSV48" s="23"/>
      <c r="CSW48" s="23"/>
      <c r="CSX48" s="23"/>
      <c r="CSY48" s="23"/>
      <c r="CSZ48" s="23"/>
      <c r="CTA48" s="23"/>
      <c r="CTB48" s="23"/>
      <c r="CTC48" s="23"/>
      <c r="CTD48" s="23"/>
      <c r="CTE48" s="23"/>
      <c r="CTF48" s="23"/>
      <c r="CTG48" s="23"/>
      <c r="CTH48" s="23"/>
      <c r="CTI48" s="23"/>
      <c r="CTJ48" s="23"/>
      <c r="CTK48" s="23"/>
      <c r="CTL48" s="23"/>
      <c r="CTM48" s="23"/>
      <c r="CTN48" s="23"/>
      <c r="CTO48" s="23"/>
      <c r="CTP48" s="23"/>
      <c r="CTQ48" s="23"/>
      <c r="CTR48" s="23"/>
      <c r="CTS48" s="23"/>
      <c r="CTT48" s="23"/>
      <c r="CTU48" s="23"/>
      <c r="CTV48" s="23"/>
      <c r="CTW48" s="23"/>
      <c r="CTX48" s="23"/>
      <c r="CTY48" s="23"/>
      <c r="CTZ48" s="23"/>
      <c r="CUA48" s="23"/>
      <c r="CUB48" s="23"/>
      <c r="CUC48" s="23"/>
      <c r="CUD48" s="23"/>
      <c r="CUE48" s="23"/>
      <c r="CUF48" s="23"/>
      <c r="CUG48" s="23"/>
      <c r="CUH48" s="23"/>
      <c r="CUI48" s="23"/>
      <c r="CUJ48" s="23"/>
      <c r="CUK48" s="23"/>
      <c r="CUL48" s="23"/>
      <c r="CUM48" s="23"/>
      <c r="CUN48" s="23"/>
      <c r="CUO48" s="23"/>
      <c r="CUP48" s="23"/>
      <c r="CUQ48" s="23"/>
      <c r="CUR48" s="23"/>
      <c r="CUS48" s="23"/>
      <c r="CUT48" s="23"/>
      <c r="CUU48" s="23"/>
      <c r="CUV48" s="23"/>
      <c r="CUW48" s="23"/>
      <c r="CUX48" s="23"/>
      <c r="CUY48" s="23"/>
      <c r="CUZ48" s="23"/>
      <c r="CVA48" s="23"/>
      <c r="CVB48" s="23"/>
      <c r="CVC48" s="23"/>
      <c r="CVD48" s="23"/>
      <c r="CVE48" s="23"/>
      <c r="CVF48" s="23"/>
      <c r="CVG48" s="23"/>
      <c r="CVH48" s="23"/>
      <c r="CVI48" s="23"/>
      <c r="CVJ48" s="23"/>
      <c r="CVK48" s="23"/>
      <c r="CVL48" s="23"/>
      <c r="CVM48" s="23"/>
      <c r="CVN48" s="23"/>
      <c r="CVO48" s="23"/>
      <c r="CVP48" s="23"/>
      <c r="CVQ48" s="23"/>
      <c r="CVR48" s="23"/>
      <c r="CVS48" s="23"/>
      <c r="CVT48" s="23"/>
      <c r="CVU48" s="23"/>
      <c r="CVV48" s="23"/>
      <c r="CVW48" s="23"/>
      <c r="CVX48" s="23"/>
      <c r="CVY48" s="23"/>
      <c r="CVZ48" s="23"/>
      <c r="CWA48" s="23"/>
      <c r="CWB48" s="23"/>
      <c r="CWC48" s="23"/>
      <c r="CWD48" s="23"/>
      <c r="CWE48" s="23"/>
      <c r="CWF48" s="23"/>
      <c r="CWG48" s="23"/>
      <c r="CWH48" s="23"/>
      <c r="CWI48" s="23"/>
      <c r="CWJ48" s="23"/>
      <c r="CWK48" s="23"/>
      <c r="CWL48" s="23"/>
      <c r="CWM48" s="23"/>
      <c r="CWN48" s="23"/>
      <c r="CWO48" s="23"/>
      <c r="CWP48" s="23"/>
      <c r="CWQ48" s="23"/>
      <c r="CWR48" s="23"/>
      <c r="CWS48" s="23"/>
      <c r="CWT48" s="23"/>
      <c r="CWU48" s="23"/>
      <c r="CWV48" s="23"/>
      <c r="CWW48" s="23"/>
      <c r="CWX48" s="23"/>
      <c r="CWY48" s="23"/>
      <c r="CWZ48" s="23"/>
      <c r="CXA48" s="23"/>
      <c r="CXB48" s="23"/>
      <c r="CXC48" s="23"/>
      <c r="CXD48" s="23"/>
      <c r="CXE48" s="23"/>
      <c r="CXF48" s="23"/>
      <c r="CXG48" s="23"/>
      <c r="CXH48" s="23"/>
      <c r="CXI48" s="23"/>
      <c r="CXJ48" s="23"/>
      <c r="CXK48" s="23"/>
      <c r="CXL48" s="23"/>
      <c r="CXM48" s="23"/>
      <c r="CXN48" s="23"/>
      <c r="CXO48" s="23"/>
      <c r="CXP48" s="23"/>
      <c r="CXQ48" s="23"/>
      <c r="CXR48" s="23"/>
      <c r="CXS48" s="23"/>
      <c r="CXT48" s="23"/>
      <c r="CXU48" s="23"/>
      <c r="CXV48" s="23"/>
      <c r="CXW48" s="23"/>
      <c r="CXX48" s="23"/>
      <c r="CXY48" s="23"/>
      <c r="CXZ48" s="23"/>
      <c r="CYA48" s="23"/>
      <c r="CYB48" s="23"/>
      <c r="CYC48" s="23"/>
      <c r="CYD48" s="23"/>
      <c r="CYE48" s="23"/>
      <c r="CYF48" s="23"/>
      <c r="CYG48" s="23"/>
      <c r="CYH48" s="23"/>
      <c r="CYI48" s="23"/>
      <c r="CYJ48" s="23"/>
      <c r="CYK48" s="23"/>
      <c r="CYL48" s="23"/>
      <c r="CYM48" s="23"/>
      <c r="CYN48" s="23"/>
      <c r="CYO48" s="23"/>
      <c r="CYP48" s="23"/>
      <c r="CYQ48" s="23"/>
      <c r="CYR48" s="23"/>
      <c r="CYS48" s="23"/>
      <c r="CYT48" s="23"/>
      <c r="CYU48" s="23"/>
      <c r="CYV48" s="23"/>
      <c r="CYW48" s="23"/>
      <c r="CYX48" s="23"/>
      <c r="CYY48" s="23"/>
      <c r="CYZ48" s="23"/>
      <c r="CZA48" s="23"/>
      <c r="CZB48" s="23"/>
      <c r="CZC48" s="23"/>
      <c r="CZD48" s="23"/>
      <c r="CZE48" s="23"/>
      <c r="CZF48" s="23"/>
      <c r="CZG48" s="23"/>
      <c r="CZH48" s="23"/>
      <c r="CZI48" s="23"/>
      <c r="CZJ48" s="23"/>
      <c r="CZK48" s="23"/>
      <c r="CZL48" s="23"/>
      <c r="CZM48" s="23"/>
      <c r="CZN48" s="23"/>
      <c r="CZO48" s="23"/>
      <c r="CZP48" s="23"/>
      <c r="CZQ48" s="23"/>
      <c r="CZR48" s="23"/>
      <c r="CZS48" s="23"/>
      <c r="CZT48" s="23"/>
      <c r="CZU48" s="23"/>
      <c r="CZV48" s="23"/>
      <c r="CZW48" s="23"/>
      <c r="CZX48" s="23"/>
      <c r="CZY48" s="23"/>
      <c r="CZZ48" s="23"/>
      <c r="DAA48" s="23"/>
      <c r="DAB48" s="23"/>
      <c r="DAC48" s="23"/>
      <c r="DAD48" s="23"/>
      <c r="DAE48" s="23"/>
      <c r="DAF48" s="23"/>
      <c r="DAG48" s="23"/>
      <c r="DAH48" s="23"/>
      <c r="DAI48" s="23"/>
      <c r="DAJ48" s="23"/>
      <c r="DAK48" s="23"/>
      <c r="DAL48" s="23"/>
      <c r="DAM48" s="23"/>
      <c r="DAN48" s="23"/>
      <c r="DAO48" s="23"/>
      <c r="DAP48" s="23"/>
      <c r="DAQ48" s="23"/>
      <c r="DAR48" s="23"/>
      <c r="DAS48" s="23"/>
      <c r="DAT48" s="23"/>
      <c r="DAU48" s="23"/>
      <c r="DAV48" s="23"/>
      <c r="DAW48" s="23"/>
      <c r="DAX48" s="23"/>
      <c r="DAY48" s="23"/>
      <c r="DAZ48" s="23"/>
      <c r="DBA48" s="23"/>
      <c r="DBB48" s="23"/>
      <c r="DBC48" s="23"/>
      <c r="DBD48" s="23"/>
      <c r="DBE48" s="23"/>
      <c r="DBF48" s="23"/>
      <c r="DBG48" s="23"/>
      <c r="DBH48" s="23"/>
      <c r="DBI48" s="23"/>
      <c r="DBJ48" s="23"/>
      <c r="DBK48" s="23"/>
      <c r="DBL48" s="23"/>
      <c r="DBM48" s="23"/>
      <c r="DBN48" s="23"/>
      <c r="DBO48" s="23"/>
      <c r="DBP48" s="23"/>
      <c r="DBQ48" s="23"/>
      <c r="DBR48" s="23"/>
      <c r="DBS48" s="23"/>
      <c r="DBT48" s="23"/>
      <c r="DBU48" s="23"/>
      <c r="DBV48" s="23"/>
      <c r="DBW48" s="23"/>
      <c r="DBX48" s="23"/>
      <c r="DBY48" s="23"/>
      <c r="DBZ48" s="23"/>
      <c r="DCA48" s="23"/>
      <c r="DCB48" s="23"/>
      <c r="DCC48" s="23"/>
      <c r="DCD48" s="23"/>
      <c r="DCE48" s="23"/>
      <c r="DCF48" s="23"/>
      <c r="DCG48" s="23"/>
      <c r="DCH48" s="23"/>
      <c r="DCI48" s="23"/>
      <c r="DCJ48" s="23"/>
      <c r="DCK48" s="23"/>
      <c r="DCL48" s="23"/>
      <c r="DCM48" s="23"/>
      <c r="DCN48" s="23"/>
      <c r="DCO48" s="23"/>
      <c r="DCP48" s="23"/>
      <c r="DCQ48" s="23"/>
      <c r="DCR48" s="23"/>
      <c r="DCS48" s="23"/>
      <c r="DCT48" s="23"/>
      <c r="DCU48" s="23"/>
      <c r="DCV48" s="23"/>
      <c r="DCW48" s="23"/>
      <c r="DCX48" s="23"/>
      <c r="DCY48" s="23"/>
      <c r="DCZ48" s="23"/>
      <c r="DDA48" s="23"/>
      <c r="DDB48" s="23"/>
      <c r="DDC48" s="23"/>
      <c r="DDD48" s="23"/>
      <c r="DDE48" s="23"/>
      <c r="DDF48" s="23"/>
      <c r="DDG48" s="23"/>
      <c r="DDH48" s="23"/>
      <c r="DDI48" s="23"/>
      <c r="DDJ48" s="23"/>
      <c r="DDK48" s="23"/>
      <c r="DDL48" s="23"/>
      <c r="DDM48" s="23"/>
      <c r="DDN48" s="23"/>
      <c r="DDO48" s="23"/>
      <c r="DDP48" s="23"/>
      <c r="DDQ48" s="23"/>
      <c r="DDR48" s="23"/>
      <c r="DDS48" s="23"/>
      <c r="DDT48" s="23"/>
      <c r="DDU48" s="23"/>
      <c r="DDV48" s="23"/>
      <c r="DDW48" s="23"/>
      <c r="DDX48" s="23"/>
      <c r="DDY48" s="23"/>
      <c r="DDZ48" s="23"/>
      <c r="DEA48" s="23"/>
      <c r="DEB48" s="23"/>
      <c r="DEC48" s="23"/>
      <c r="DED48" s="23"/>
      <c r="DEE48" s="23"/>
      <c r="DEF48" s="23"/>
      <c r="DEG48" s="23"/>
      <c r="DEH48" s="23"/>
      <c r="DEI48" s="23"/>
      <c r="DEJ48" s="23"/>
      <c r="DEK48" s="23"/>
      <c r="DEL48" s="23"/>
      <c r="DEM48" s="23"/>
      <c r="DEN48" s="23"/>
      <c r="DEO48" s="23"/>
      <c r="DEP48" s="23"/>
      <c r="DEQ48" s="23"/>
      <c r="DER48" s="23"/>
      <c r="DES48" s="23"/>
      <c r="DET48" s="23"/>
      <c r="DEU48" s="23"/>
      <c r="DEV48" s="23"/>
      <c r="DEW48" s="23"/>
      <c r="DEX48" s="23"/>
      <c r="DEY48" s="23"/>
      <c r="DEZ48" s="23"/>
      <c r="DFA48" s="23"/>
      <c r="DFB48" s="23"/>
      <c r="DFC48" s="23"/>
      <c r="DFD48" s="23"/>
      <c r="DFE48" s="23"/>
      <c r="DFF48" s="23"/>
      <c r="DFG48" s="23"/>
      <c r="DFH48" s="23"/>
      <c r="DFI48" s="23"/>
      <c r="DFJ48" s="23"/>
      <c r="DFK48" s="23"/>
      <c r="DFL48" s="23"/>
      <c r="DFM48" s="23"/>
      <c r="DFN48" s="23"/>
      <c r="DFO48" s="23"/>
      <c r="DFP48" s="23"/>
      <c r="DFQ48" s="23"/>
      <c r="DFR48" s="23"/>
      <c r="DFS48" s="23"/>
      <c r="DFT48" s="23"/>
      <c r="DFU48" s="23"/>
      <c r="DFV48" s="23"/>
      <c r="DFW48" s="23"/>
      <c r="DFX48" s="23"/>
      <c r="DFY48" s="23"/>
      <c r="DFZ48" s="23"/>
      <c r="DGA48" s="23"/>
      <c r="DGB48" s="23"/>
      <c r="DGC48" s="23"/>
      <c r="DGD48" s="23"/>
      <c r="DGE48" s="23"/>
      <c r="DGF48" s="23"/>
      <c r="DGG48" s="23"/>
      <c r="DGH48" s="23"/>
      <c r="DGI48" s="23"/>
      <c r="DGJ48" s="23"/>
      <c r="DGK48" s="23"/>
      <c r="DGL48" s="23"/>
      <c r="DGM48" s="23"/>
      <c r="DGN48" s="23"/>
      <c r="DGO48" s="23"/>
      <c r="DGP48" s="23"/>
      <c r="DGQ48" s="23"/>
      <c r="DGR48" s="23"/>
      <c r="DGS48" s="23"/>
      <c r="DGT48" s="23"/>
      <c r="DGU48" s="23"/>
      <c r="DGV48" s="23"/>
      <c r="DGW48" s="23"/>
      <c r="DGX48" s="23"/>
      <c r="DGY48" s="23"/>
      <c r="DGZ48" s="23"/>
      <c r="DHA48" s="23"/>
      <c r="DHB48" s="23"/>
      <c r="DHC48" s="23"/>
      <c r="DHD48" s="23"/>
      <c r="DHE48" s="23"/>
      <c r="DHF48" s="23"/>
      <c r="DHG48" s="23"/>
      <c r="DHH48" s="23"/>
      <c r="DHI48" s="23"/>
      <c r="DHJ48" s="23"/>
      <c r="DHK48" s="23"/>
      <c r="DHL48" s="23"/>
      <c r="DHM48" s="23"/>
      <c r="DHN48" s="23"/>
      <c r="DHO48" s="23"/>
      <c r="DHP48" s="23"/>
      <c r="DHQ48" s="23"/>
      <c r="DHR48" s="23"/>
      <c r="DHS48" s="23"/>
      <c r="DHT48" s="23"/>
      <c r="DHU48" s="23"/>
      <c r="DHV48" s="23"/>
      <c r="DHW48" s="23"/>
      <c r="DHX48" s="23"/>
      <c r="DHY48" s="23"/>
      <c r="DHZ48" s="23"/>
      <c r="DIA48" s="23"/>
      <c r="DIB48" s="23"/>
      <c r="DIC48" s="23"/>
      <c r="DID48" s="23"/>
      <c r="DIE48" s="23"/>
      <c r="DIF48" s="23"/>
      <c r="DIG48" s="23"/>
      <c r="DIH48" s="23"/>
      <c r="DII48" s="23"/>
      <c r="DIJ48" s="23"/>
      <c r="DIK48" s="23"/>
      <c r="DIL48" s="23"/>
      <c r="DIM48" s="23"/>
      <c r="DIN48" s="23"/>
      <c r="DIO48" s="23"/>
      <c r="DIP48" s="23"/>
      <c r="DIQ48" s="23"/>
      <c r="DIR48" s="23"/>
      <c r="DIS48" s="23"/>
      <c r="DIT48" s="23"/>
      <c r="DIU48" s="23"/>
      <c r="DIV48" s="23"/>
      <c r="DIW48" s="23"/>
      <c r="DIX48" s="23"/>
      <c r="DIY48" s="23"/>
      <c r="DIZ48" s="23"/>
      <c r="DJA48" s="23"/>
      <c r="DJB48" s="23"/>
      <c r="DJC48" s="23"/>
      <c r="DJD48" s="23"/>
      <c r="DJE48" s="23"/>
      <c r="DJF48" s="23"/>
      <c r="DJG48" s="23"/>
      <c r="DJH48" s="23"/>
      <c r="DJI48" s="23"/>
      <c r="DJJ48" s="23"/>
      <c r="DJK48" s="23"/>
      <c r="DJL48" s="23"/>
      <c r="DJM48" s="23"/>
      <c r="DJN48" s="23"/>
      <c r="DJO48" s="23"/>
      <c r="DJP48" s="23"/>
      <c r="DJQ48" s="23"/>
      <c r="DJR48" s="23"/>
      <c r="DJS48" s="23"/>
      <c r="DJT48" s="23"/>
      <c r="DJU48" s="23"/>
      <c r="DJV48" s="23"/>
      <c r="DJW48" s="23"/>
      <c r="DJX48" s="23"/>
      <c r="DJY48" s="23"/>
      <c r="DJZ48" s="23"/>
      <c r="DKA48" s="23"/>
      <c r="DKB48" s="23"/>
      <c r="DKC48" s="23"/>
      <c r="DKD48" s="23"/>
      <c r="DKE48" s="23"/>
      <c r="DKF48" s="23"/>
      <c r="DKG48" s="23"/>
      <c r="DKH48" s="23"/>
      <c r="DKI48" s="23"/>
      <c r="DKJ48" s="23"/>
      <c r="DKK48" s="23"/>
      <c r="DKL48" s="23"/>
      <c r="DKM48" s="23"/>
      <c r="DKN48" s="23"/>
      <c r="DKO48" s="23"/>
      <c r="DKP48" s="23"/>
      <c r="DKQ48" s="23"/>
      <c r="DKR48" s="23"/>
      <c r="DKS48" s="23"/>
      <c r="DKT48" s="23"/>
      <c r="DKU48" s="23"/>
      <c r="DKV48" s="23"/>
      <c r="DKW48" s="23"/>
      <c r="DKX48" s="23"/>
      <c r="DKY48" s="23"/>
      <c r="DKZ48" s="23"/>
      <c r="DLA48" s="23"/>
      <c r="DLB48" s="23"/>
      <c r="DLC48" s="23"/>
      <c r="DLD48" s="23"/>
      <c r="DLE48" s="23"/>
      <c r="DLF48" s="23"/>
      <c r="DLG48" s="23"/>
      <c r="DLH48" s="23"/>
      <c r="DLI48" s="23"/>
      <c r="DLJ48" s="23"/>
      <c r="DLK48" s="23"/>
      <c r="DLL48" s="23"/>
      <c r="DLM48" s="23"/>
      <c r="DLN48" s="23"/>
      <c r="DLO48" s="23"/>
      <c r="DLP48" s="23"/>
      <c r="DLQ48" s="23"/>
      <c r="DLR48" s="23"/>
      <c r="DLS48" s="23"/>
      <c r="DLT48" s="23"/>
      <c r="DLU48" s="23"/>
      <c r="DLV48" s="23"/>
      <c r="DLW48" s="23"/>
      <c r="DLX48" s="23"/>
      <c r="DLY48" s="23"/>
      <c r="DLZ48" s="23"/>
      <c r="DMA48" s="23"/>
      <c r="DMB48" s="23"/>
      <c r="DMC48" s="23"/>
      <c r="DMD48" s="23"/>
      <c r="DME48" s="23"/>
      <c r="DMF48" s="23"/>
      <c r="DMG48" s="23"/>
      <c r="DMH48" s="23"/>
      <c r="DMI48" s="23"/>
      <c r="DMJ48" s="23"/>
      <c r="DMK48" s="23"/>
      <c r="DML48" s="23"/>
      <c r="DMM48" s="23"/>
      <c r="DMN48" s="23"/>
      <c r="DMO48" s="23"/>
      <c r="DMP48" s="23"/>
      <c r="DMQ48" s="23"/>
      <c r="DMR48" s="23"/>
      <c r="DMS48" s="23"/>
      <c r="DMT48" s="23"/>
      <c r="DMU48" s="23"/>
      <c r="DMV48" s="23"/>
      <c r="DMW48" s="23"/>
      <c r="DMX48" s="23"/>
      <c r="DMY48" s="23"/>
      <c r="DMZ48" s="23"/>
      <c r="DNA48" s="23"/>
      <c r="DNB48" s="23"/>
      <c r="DNC48" s="23"/>
      <c r="DND48" s="23"/>
      <c r="DNE48" s="23"/>
      <c r="DNF48" s="23"/>
      <c r="DNG48" s="23"/>
      <c r="DNH48" s="23"/>
      <c r="DNI48" s="23"/>
      <c r="DNJ48" s="23"/>
      <c r="DNK48" s="23"/>
      <c r="DNL48" s="23"/>
      <c r="DNM48" s="23"/>
      <c r="DNN48" s="23"/>
      <c r="DNO48" s="23"/>
      <c r="DNP48" s="23"/>
      <c r="DNQ48" s="23"/>
      <c r="DNR48" s="23"/>
      <c r="DNS48" s="23"/>
      <c r="DNT48" s="23"/>
      <c r="DNU48" s="23"/>
      <c r="DNV48" s="23"/>
      <c r="DNW48" s="23"/>
      <c r="DNX48" s="23"/>
      <c r="DNY48" s="23"/>
      <c r="DNZ48" s="23"/>
      <c r="DOA48" s="23"/>
      <c r="DOB48" s="23"/>
      <c r="DOC48" s="23"/>
      <c r="DOD48" s="23"/>
      <c r="DOE48" s="23"/>
      <c r="DOF48" s="23"/>
      <c r="DOG48" s="23"/>
      <c r="DOH48" s="23"/>
      <c r="DOI48" s="23"/>
      <c r="DOJ48" s="23"/>
      <c r="DOK48" s="23"/>
      <c r="DOL48" s="23"/>
      <c r="DOM48" s="23"/>
      <c r="DON48" s="23"/>
      <c r="DOO48" s="23"/>
      <c r="DOP48" s="23"/>
      <c r="DOQ48" s="23"/>
      <c r="DOR48" s="23"/>
      <c r="DOS48" s="23"/>
      <c r="DOT48" s="23"/>
      <c r="DOU48" s="23"/>
      <c r="DOV48" s="23"/>
      <c r="DOW48" s="23"/>
      <c r="DOX48" s="23"/>
      <c r="DOY48" s="23"/>
      <c r="DOZ48" s="23"/>
      <c r="DPA48" s="23"/>
      <c r="DPB48" s="23"/>
      <c r="DPC48" s="23"/>
      <c r="DPD48" s="23"/>
      <c r="DPE48" s="23"/>
      <c r="DPF48" s="23"/>
      <c r="DPG48" s="23"/>
      <c r="DPH48" s="23"/>
      <c r="DPI48" s="23"/>
      <c r="DPJ48" s="23"/>
      <c r="DPK48" s="23"/>
      <c r="DPL48" s="23"/>
      <c r="DPM48" s="23"/>
      <c r="DPN48" s="23"/>
      <c r="DPO48" s="23"/>
      <c r="DPP48" s="23"/>
      <c r="DPQ48" s="23"/>
      <c r="DPR48" s="23"/>
      <c r="DPS48" s="23"/>
      <c r="DPT48" s="23"/>
      <c r="DPU48" s="23"/>
      <c r="DPV48" s="23"/>
      <c r="DPW48" s="23"/>
      <c r="DPX48" s="23"/>
      <c r="DPY48" s="23"/>
      <c r="DPZ48" s="23"/>
      <c r="DQA48" s="23"/>
      <c r="DQB48" s="23"/>
      <c r="DQC48" s="23"/>
      <c r="DQD48" s="23"/>
      <c r="DQE48" s="23"/>
      <c r="DQF48" s="23"/>
      <c r="DQG48" s="23"/>
      <c r="DQH48" s="23"/>
      <c r="DQI48" s="23"/>
      <c r="DQJ48" s="23"/>
      <c r="DQK48" s="23"/>
      <c r="DQL48" s="23"/>
      <c r="DQM48" s="23"/>
      <c r="DQN48" s="23"/>
      <c r="DQO48" s="23"/>
      <c r="DQP48" s="23"/>
      <c r="DQQ48" s="23"/>
      <c r="DQR48" s="23"/>
      <c r="DQS48" s="23"/>
      <c r="DQT48" s="23"/>
      <c r="DQU48" s="23"/>
      <c r="DQV48" s="23"/>
      <c r="DQW48" s="23"/>
      <c r="DQX48" s="23"/>
      <c r="DQY48" s="23"/>
      <c r="DQZ48" s="23"/>
      <c r="DRA48" s="23"/>
      <c r="DRB48" s="23"/>
      <c r="DRC48" s="23"/>
      <c r="DRD48" s="23"/>
      <c r="DRE48" s="23"/>
      <c r="DRF48" s="23"/>
      <c r="DRG48" s="23"/>
      <c r="DRH48" s="23"/>
      <c r="DRI48" s="23"/>
      <c r="DRJ48" s="23"/>
      <c r="DRK48" s="23"/>
      <c r="DRL48" s="23"/>
      <c r="DRM48" s="23"/>
      <c r="DRN48" s="23"/>
      <c r="DRO48" s="23"/>
      <c r="DRP48" s="23"/>
      <c r="DRQ48" s="23"/>
      <c r="DRR48" s="23"/>
      <c r="DRS48" s="23"/>
      <c r="DRT48" s="23"/>
      <c r="DRU48" s="23"/>
      <c r="DRV48" s="23"/>
      <c r="DRW48" s="23"/>
      <c r="DRX48" s="23"/>
      <c r="DRY48" s="23"/>
      <c r="DRZ48" s="23"/>
      <c r="DSA48" s="23"/>
      <c r="DSB48" s="23"/>
      <c r="DSC48" s="23"/>
      <c r="DSD48" s="23"/>
      <c r="DSE48" s="23"/>
      <c r="DSF48" s="23"/>
      <c r="DSG48" s="23"/>
      <c r="DSH48" s="23"/>
      <c r="DSI48" s="23"/>
      <c r="DSJ48" s="23"/>
      <c r="DSK48" s="23"/>
      <c r="DSL48" s="23"/>
      <c r="DSM48" s="23"/>
      <c r="DSN48" s="23"/>
      <c r="DSO48" s="23"/>
      <c r="DSP48" s="23"/>
      <c r="DSQ48" s="23"/>
      <c r="DSR48" s="23"/>
      <c r="DSS48" s="23"/>
      <c r="DST48" s="23"/>
      <c r="DSU48" s="23"/>
      <c r="DSV48" s="23"/>
      <c r="DSW48" s="23"/>
      <c r="DSX48" s="23"/>
      <c r="DSY48" s="23"/>
      <c r="DSZ48" s="23"/>
      <c r="DTA48" s="23"/>
      <c r="DTB48" s="23"/>
      <c r="DTC48" s="23"/>
      <c r="DTD48" s="23"/>
      <c r="DTE48" s="23"/>
      <c r="DTF48" s="23"/>
      <c r="DTG48" s="23"/>
      <c r="DTH48" s="23"/>
      <c r="DTI48" s="23"/>
      <c r="DTJ48" s="23"/>
      <c r="DTK48" s="23"/>
      <c r="DTL48" s="23"/>
      <c r="DTM48" s="23"/>
      <c r="DTN48" s="23"/>
      <c r="DTO48" s="23"/>
      <c r="DTP48" s="23"/>
      <c r="DTQ48" s="23"/>
      <c r="DTR48" s="23"/>
      <c r="DTS48" s="23"/>
      <c r="DTT48" s="23"/>
      <c r="DTU48" s="23"/>
      <c r="DTV48" s="23"/>
      <c r="DTW48" s="23"/>
      <c r="DTX48" s="23"/>
      <c r="DTY48" s="23"/>
      <c r="DTZ48" s="23"/>
      <c r="DUA48" s="23"/>
      <c r="DUB48" s="23"/>
      <c r="DUC48" s="23"/>
      <c r="DUD48" s="23"/>
      <c r="DUE48" s="23"/>
      <c r="DUF48" s="23"/>
      <c r="DUG48" s="23"/>
      <c r="DUH48" s="23"/>
      <c r="DUI48" s="23"/>
      <c r="DUJ48" s="23"/>
      <c r="DUK48" s="23"/>
      <c r="DUL48" s="23"/>
      <c r="DUM48" s="23"/>
      <c r="DUN48" s="23"/>
      <c r="DUO48" s="23"/>
      <c r="DUP48" s="23"/>
      <c r="DUQ48" s="23"/>
      <c r="DUR48" s="23"/>
      <c r="DUS48" s="23"/>
      <c r="DUT48" s="23"/>
      <c r="DUU48" s="23"/>
      <c r="DUV48" s="23"/>
      <c r="DUW48" s="23"/>
      <c r="DUX48" s="23"/>
      <c r="DUY48" s="23"/>
      <c r="DUZ48" s="23"/>
      <c r="DVA48" s="23"/>
      <c r="DVB48" s="23"/>
      <c r="DVC48" s="23"/>
      <c r="DVD48" s="23"/>
      <c r="DVE48" s="23"/>
      <c r="DVF48" s="23"/>
      <c r="DVG48" s="23"/>
      <c r="DVH48" s="23"/>
      <c r="DVI48" s="23"/>
      <c r="DVJ48" s="23"/>
      <c r="DVK48" s="23"/>
      <c r="DVL48" s="23"/>
      <c r="DVM48" s="23"/>
      <c r="DVN48" s="23"/>
      <c r="DVO48" s="23"/>
      <c r="DVP48" s="23"/>
      <c r="DVQ48" s="23"/>
      <c r="DVR48" s="23"/>
      <c r="DVS48" s="23"/>
      <c r="DVT48" s="23"/>
      <c r="DVU48" s="23"/>
      <c r="DVV48" s="23"/>
      <c r="DVW48" s="23"/>
      <c r="DVX48" s="23"/>
      <c r="DVY48" s="23"/>
      <c r="DVZ48" s="23"/>
      <c r="DWA48" s="23"/>
      <c r="DWB48" s="23"/>
      <c r="DWC48" s="23"/>
      <c r="DWD48" s="23"/>
      <c r="DWE48" s="23"/>
      <c r="DWF48" s="23"/>
      <c r="DWG48" s="23"/>
      <c r="DWH48" s="23"/>
      <c r="DWI48" s="23"/>
      <c r="DWJ48" s="23"/>
      <c r="DWK48" s="23"/>
      <c r="DWL48" s="23"/>
      <c r="DWM48" s="23"/>
      <c r="DWN48" s="23"/>
      <c r="DWO48" s="23"/>
      <c r="DWP48" s="23"/>
      <c r="DWQ48" s="23"/>
      <c r="DWR48" s="23"/>
      <c r="DWS48" s="23"/>
      <c r="DWT48" s="23"/>
      <c r="DWU48" s="23"/>
      <c r="DWV48" s="23"/>
      <c r="DWW48" s="23"/>
      <c r="DWX48" s="23"/>
      <c r="DWY48" s="23"/>
      <c r="DWZ48" s="23"/>
      <c r="DXA48" s="23"/>
      <c r="DXB48" s="23"/>
      <c r="DXC48" s="23"/>
      <c r="DXD48" s="23"/>
      <c r="DXE48" s="23"/>
      <c r="DXF48" s="23"/>
      <c r="DXG48" s="23"/>
      <c r="DXH48" s="23"/>
      <c r="DXI48" s="23"/>
      <c r="DXJ48" s="23"/>
      <c r="DXK48" s="23"/>
      <c r="DXL48" s="23"/>
      <c r="DXM48" s="23"/>
      <c r="DXN48" s="23"/>
      <c r="DXO48" s="23"/>
      <c r="DXP48" s="23"/>
      <c r="DXQ48" s="23"/>
      <c r="DXR48" s="23"/>
      <c r="DXS48" s="23"/>
      <c r="DXT48" s="23"/>
      <c r="DXU48" s="23"/>
      <c r="DXV48" s="23"/>
      <c r="DXW48" s="23"/>
      <c r="DXX48" s="23"/>
      <c r="DXY48" s="23"/>
      <c r="DXZ48" s="23"/>
      <c r="DYA48" s="23"/>
      <c r="DYB48" s="23"/>
      <c r="DYC48" s="23"/>
      <c r="DYD48" s="23"/>
      <c r="DYE48" s="23"/>
      <c r="DYF48" s="23"/>
      <c r="DYG48" s="23"/>
      <c r="DYH48" s="23"/>
      <c r="DYI48" s="23"/>
      <c r="DYJ48" s="23"/>
      <c r="DYK48" s="23"/>
      <c r="DYL48" s="23"/>
      <c r="DYM48" s="23"/>
      <c r="DYN48" s="23"/>
      <c r="DYO48" s="23"/>
      <c r="DYP48" s="23"/>
      <c r="DYQ48" s="23"/>
      <c r="DYR48" s="23"/>
      <c r="DYS48" s="23"/>
      <c r="DYT48" s="23"/>
      <c r="DYU48" s="23"/>
      <c r="DYV48" s="23"/>
      <c r="DYW48" s="23"/>
      <c r="DYX48" s="23"/>
      <c r="DYY48" s="23"/>
      <c r="DYZ48" s="23"/>
      <c r="DZA48" s="23"/>
      <c r="DZB48" s="23"/>
      <c r="DZC48" s="23"/>
      <c r="DZD48" s="23"/>
      <c r="DZE48" s="23"/>
      <c r="DZF48" s="23"/>
      <c r="DZG48" s="23"/>
      <c r="DZH48" s="23"/>
      <c r="DZI48" s="23"/>
      <c r="DZJ48" s="23"/>
      <c r="DZK48" s="23"/>
      <c r="DZL48" s="23"/>
      <c r="DZM48" s="23"/>
      <c r="DZN48" s="23"/>
      <c r="DZO48" s="23"/>
      <c r="DZP48" s="23"/>
      <c r="DZQ48" s="23"/>
      <c r="DZR48" s="23"/>
      <c r="DZS48" s="23"/>
      <c r="DZT48" s="23"/>
      <c r="DZU48" s="23"/>
      <c r="DZV48" s="23"/>
      <c r="DZW48" s="23"/>
      <c r="DZX48" s="23"/>
      <c r="DZY48" s="23"/>
      <c r="DZZ48" s="23"/>
      <c r="EAA48" s="23"/>
      <c r="EAB48" s="23"/>
      <c r="EAC48" s="23"/>
      <c r="EAD48" s="23"/>
      <c r="EAE48" s="23"/>
      <c r="EAF48" s="23"/>
      <c r="EAG48" s="23"/>
      <c r="EAH48" s="23"/>
      <c r="EAI48" s="23"/>
      <c r="EAJ48" s="23"/>
      <c r="EAK48" s="23"/>
      <c r="EAL48" s="23"/>
      <c r="EAM48" s="23"/>
      <c r="EAN48" s="23"/>
      <c r="EAO48" s="23"/>
      <c r="EAP48" s="23"/>
      <c r="EAQ48" s="23"/>
      <c r="EAR48" s="23"/>
      <c r="EAS48" s="23"/>
      <c r="EAT48" s="23"/>
      <c r="EAU48" s="23"/>
      <c r="EAV48" s="23"/>
      <c r="EAW48" s="23"/>
      <c r="EAX48" s="23"/>
      <c r="EAY48" s="23"/>
      <c r="EAZ48" s="23"/>
      <c r="EBA48" s="23"/>
      <c r="EBB48" s="23"/>
      <c r="EBC48" s="23"/>
      <c r="EBD48" s="23"/>
      <c r="EBE48" s="23"/>
      <c r="EBF48" s="23"/>
      <c r="EBG48" s="23"/>
      <c r="EBH48" s="23"/>
      <c r="EBI48" s="23"/>
      <c r="EBJ48" s="23"/>
      <c r="EBK48" s="23"/>
      <c r="EBL48" s="23"/>
      <c r="EBM48" s="23"/>
      <c r="EBN48" s="23"/>
      <c r="EBO48" s="23"/>
      <c r="EBP48" s="23"/>
      <c r="EBQ48" s="23"/>
      <c r="EBR48" s="23"/>
      <c r="EBS48" s="23"/>
      <c r="EBT48" s="23"/>
      <c r="EBU48" s="23"/>
      <c r="EBV48" s="23"/>
      <c r="EBW48" s="23"/>
      <c r="EBX48" s="23"/>
      <c r="EBY48" s="23"/>
      <c r="EBZ48" s="23"/>
      <c r="ECA48" s="23"/>
      <c r="ECB48" s="23"/>
      <c r="ECC48" s="23"/>
      <c r="ECD48" s="23"/>
      <c r="ECE48" s="23"/>
      <c r="ECF48" s="23"/>
      <c r="ECG48" s="23"/>
      <c r="ECH48" s="23"/>
      <c r="ECI48" s="23"/>
      <c r="ECJ48" s="23"/>
      <c r="ECK48" s="23"/>
      <c r="ECL48" s="23"/>
      <c r="ECM48" s="23"/>
      <c r="ECN48" s="23"/>
      <c r="ECO48" s="23"/>
      <c r="ECP48" s="23"/>
      <c r="ECQ48" s="23"/>
      <c r="ECR48" s="23"/>
      <c r="ECS48" s="23"/>
      <c r="ECT48" s="23"/>
      <c r="ECU48" s="23"/>
      <c r="ECV48" s="23"/>
      <c r="ECW48" s="23"/>
      <c r="ECX48" s="23"/>
      <c r="ECY48" s="23"/>
      <c r="ECZ48" s="23"/>
      <c r="EDA48" s="23"/>
      <c r="EDB48" s="23"/>
      <c r="EDC48" s="23"/>
      <c r="EDD48" s="23"/>
      <c r="EDE48" s="23"/>
      <c r="EDF48" s="23"/>
      <c r="EDG48" s="23"/>
      <c r="EDH48" s="23"/>
      <c r="EDI48" s="23"/>
      <c r="EDJ48" s="23"/>
      <c r="EDK48" s="23"/>
      <c r="EDL48" s="23"/>
      <c r="EDM48" s="23"/>
      <c r="EDN48" s="23"/>
      <c r="EDO48" s="23"/>
      <c r="EDP48" s="23"/>
      <c r="EDQ48" s="23"/>
      <c r="EDR48" s="23"/>
      <c r="EDS48" s="23"/>
      <c r="EDT48" s="23"/>
      <c r="EDU48" s="23"/>
      <c r="EDV48" s="23"/>
      <c r="EDW48" s="23"/>
      <c r="EDX48" s="23"/>
      <c r="EDY48" s="23"/>
      <c r="EDZ48" s="23"/>
      <c r="EEA48" s="23"/>
      <c r="EEB48" s="23"/>
      <c r="EEC48" s="23"/>
      <c r="EED48" s="23"/>
      <c r="EEE48" s="23"/>
      <c r="EEF48" s="23"/>
      <c r="EEG48" s="23"/>
      <c r="EEH48" s="23"/>
      <c r="EEI48" s="23"/>
      <c r="EEJ48" s="23"/>
      <c r="EEK48" s="23"/>
      <c r="EEL48" s="23"/>
      <c r="EEM48" s="23"/>
      <c r="EEN48" s="23"/>
      <c r="EEO48" s="23"/>
      <c r="EEP48" s="23"/>
      <c r="EEQ48" s="23"/>
      <c r="EER48" s="23"/>
      <c r="EES48" s="23"/>
      <c r="EET48" s="23"/>
      <c r="EEU48" s="23"/>
      <c r="EEV48" s="23"/>
      <c r="EEW48" s="23"/>
      <c r="EEX48" s="23"/>
      <c r="EEY48" s="23"/>
      <c r="EEZ48" s="23"/>
      <c r="EFA48" s="23"/>
      <c r="EFB48" s="23"/>
      <c r="EFC48" s="23"/>
      <c r="EFD48" s="23"/>
      <c r="EFE48" s="23"/>
      <c r="EFF48" s="23"/>
      <c r="EFG48" s="23"/>
      <c r="EFH48" s="23"/>
      <c r="EFI48" s="23"/>
      <c r="EFJ48" s="23"/>
      <c r="EFK48" s="23"/>
      <c r="EFL48" s="23"/>
      <c r="EFM48" s="23"/>
      <c r="EFN48" s="23"/>
      <c r="EFO48" s="23"/>
      <c r="EFP48" s="23"/>
      <c r="EFQ48" s="23"/>
      <c r="EFR48" s="23"/>
      <c r="EFS48" s="23"/>
      <c r="EFT48" s="23"/>
      <c r="EFU48" s="23"/>
      <c r="EFV48" s="23"/>
      <c r="EFW48" s="23"/>
      <c r="EFX48" s="23"/>
      <c r="EFY48" s="23"/>
      <c r="EFZ48" s="23"/>
      <c r="EGA48" s="23"/>
      <c r="EGB48" s="23"/>
      <c r="EGC48" s="23"/>
      <c r="EGD48" s="23"/>
      <c r="EGE48" s="23"/>
      <c r="EGF48" s="23"/>
      <c r="EGG48" s="23"/>
      <c r="EGH48" s="23"/>
      <c r="EGI48" s="23"/>
      <c r="EGJ48" s="23"/>
      <c r="EGK48" s="23"/>
      <c r="EGL48" s="23"/>
      <c r="EGM48" s="23"/>
      <c r="EGN48" s="23"/>
      <c r="EGO48" s="23"/>
      <c r="EGP48" s="23"/>
      <c r="EGQ48" s="23"/>
      <c r="EGR48" s="23"/>
      <c r="EGS48" s="23"/>
      <c r="EGT48" s="23"/>
      <c r="EGU48" s="23"/>
      <c r="EGV48" s="23"/>
      <c r="EGW48" s="23"/>
      <c r="EGX48" s="23"/>
      <c r="EGY48" s="23"/>
      <c r="EGZ48" s="23"/>
      <c r="EHA48" s="23"/>
      <c r="EHB48" s="23"/>
      <c r="EHC48" s="23"/>
      <c r="EHD48" s="23"/>
      <c r="EHE48" s="23"/>
      <c r="EHF48" s="23"/>
      <c r="EHG48" s="23"/>
      <c r="EHH48" s="23"/>
      <c r="EHI48" s="23"/>
      <c r="EHJ48" s="23"/>
      <c r="EHK48" s="23"/>
      <c r="EHL48" s="23"/>
      <c r="EHM48" s="23"/>
      <c r="EHN48" s="23"/>
      <c r="EHO48" s="23"/>
      <c r="EHP48" s="23"/>
      <c r="EHQ48" s="23"/>
      <c r="EHR48" s="23"/>
      <c r="EHS48" s="23"/>
      <c r="EHT48" s="23"/>
      <c r="EHU48" s="23"/>
      <c r="EHV48" s="23"/>
      <c r="EHW48" s="23"/>
      <c r="EHX48" s="23"/>
      <c r="EHY48" s="23"/>
      <c r="EHZ48" s="23"/>
      <c r="EIA48" s="23"/>
      <c r="EIB48" s="23"/>
      <c r="EIC48" s="23"/>
      <c r="EID48" s="23"/>
      <c r="EIE48" s="23"/>
      <c r="EIF48" s="23"/>
      <c r="EIG48" s="23"/>
      <c r="EIH48" s="23"/>
      <c r="EII48" s="23"/>
      <c r="EIJ48" s="23"/>
      <c r="EIK48" s="23"/>
      <c r="EIL48" s="23"/>
      <c r="EIM48" s="23"/>
      <c r="EIN48" s="23"/>
      <c r="EIO48" s="23"/>
      <c r="EIP48" s="23"/>
      <c r="EIQ48" s="23"/>
      <c r="EIR48" s="23"/>
      <c r="EIS48" s="23"/>
      <c r="EIT48" s="23"/>
      <c r="EIU48" s="23"/>
      <c r="EIV48" s="23"/>
      <c r="EIW48" s="23"/>
      <c r="EIX48" s="23"/>
      <c r="EIY48" s="23"/>
      <c r="EIZ48" s="23"/>
      <c r="EJA48" s="23"/>
      <c r="EJB48" s="23"/>
      <c r="EJC48" s="23"/>
      <c r="EJD48" s="23"/>
      <c r="EJE48" s="23"/>
      <c r="EJF48" s="23"/>
      <c r="EJG48" s="23"/>
      <c r="EJH48" s="23"/>
      <c r="EJI48" s="23"/>
      <c r="EJJ48" s="23"/>
      <c r="EJK48" s="23"/>
      <c r="EJL48" s="23"/>
      <c r="EJM48" s="23"/>
      <c r="EJN48" s="23"/>
      <c r="EJO48" s="23"/>
      <c r="EJP48" s="23"/>
      <c r="EJQ48" s="23"/>
      <c r="EJR48" s="23"/>
      <c r="EJS48" s="23"/>
      <c r="EJT48" s="23"/>
      <c r="EJU48" s="23"/>
      <c r="EJV48" s="23"/>
      <c r="EJW48" s="23"/>
      <c r="EJX48" s="23"/>
      <c r="EJY48" s="23"/>
      <c r="EJZ48" s="23"/>
      <c r="EKA48" s="23"/>
      <c r="EKB48" s="23"/>
      <c r="EKC48" s="23"/>
      <c r="EKD48" s="23"/>
      <c r="EKE48" s="23"/>
      <c r="EKF48" s="23"/>
      <c r="EKG48" s="23"/>
      <c r="EKH48" s="23"/>
      <c r="EKI48" s="23"/>
      <c r="EKJ48" s="23"/>
      <c r="EKK48" s="23"/>
      <c r="EKL48" s="23"/>
      <c r="EKM48" s="23"/>
      <c r="EKN48" s="23"/>
      <c r="EKO48" s="23"/>
      <c r="EKP48" s="23"/>
      <c r="EKQ48" s="23"/>
      <c r="EKR48" s="23"/>
      <c r="EKS48" s="23"/>
      <c r="EKT48" s="23"/>
      <c r="EKU48" s="23"/>
      <c r="EKV48" s="23"/>
      <c r="EKW48" s="23"/>
      <c r="EKX48" s="23"/>
      <c r="EKY48" s="23"/>
      <c r="EKZ48" s="23"/>
      <c r="ELA48" s="23"/>
      <c r="ELB48" s="23"/>
      <c r="ELC48" s="23"/>
      <c r="ELD48" s="23"/>
      <c r="ELE48" s="23"/>
      <c r="ELF48" s="23"/>
      <c r="ELG48" s="23"/>
      <c r="ELH48" s="23"/>
      <c r="ELI48" s="23"/>
      <c r="ELJ48" s="23"/>
      <c r="ELK48" s="23"/>
      <c r="ELL48" s="23"/>
      <c r="ELM48" s="23"/>
      <c r="ELN48" s="23"/>
      <c r="ELO48" s="23"/>
      <c r="ELP48" s="23"/>
      <c r="ELQ48" s="23"/>
      <c r="ELR48" s="23"/>
      <c r="ELS48" s="23"/>
      <c r="ELT48" s="23"/>
      <c r="ELU48" s="23"/>
      <c r="ELV48" s="23"/>
      <c r="ELW48" s="23"/>
      <c r="ELX48" s="23"/>
      <c r="ELY48" s="23"/>
      <c r="ELZ48" s="23"/>
      <c r="EMA48" s="23"/>
      <c r="EMB48" s="23"/>
      <c r="EMC48" s="23"/>
      <c r="EMD48" s="23"/>
      <c r="EME48" s="23"/>
      <c r="EMF48" s="23"/>
      <c r="EMG48" s="23"/>
      <c r="EMH48" s="23"/>
      <c r="EMI48" s="23"/>
      <c r="EMJ48" s="23"/>
      <c r="EMK48" s="23"/>
      <c r="EML48" s="23"/>
      <c r="EMM48" s="23"/>
      <c r="EMN48" s="23"/>
      <c r="EMO48" s="23"/>
      <c r="EMP48" s="23"/>
      <c r="EMQ48" s="23"/>
      <c r="EMR48" s="23"/>
      <c r="EMS48" s="23"/>
      <c r="EMT48" s="23"/>
      <c r="EMU48" s="23"/>
      <c r="EMV48" s="23"/>
      <c r="EMW48" s="23"/>
      <c r="EMX48" s="23"/>
      <c r="EMY48" s="23"/>
      <c r="EMZ48" s="23"/>
      <c r="ENA48" s="23"/>
      <c r="ENB48" s="23"/>
      <c r="ENC48" s="23"/>
      <c r="END48" s="23"/>
      <c r="ENE48" s="23"/>
      <c r="ENF48" s="23"/>
      <c r="ENG48" s="23"/>
      <c r="ENH48" s="23"/>
      <c r="ENI48" s="23"/>
      <c r="ENJ48" s="23"/>
      <c r="ENK48" s="23"/>
      <c r="ENL48" s="23"/>
      <c r="ENM48" s="23"/>
      <c r="ENN48" s="23"/>
      <c r="ENO48" s="23"/>
      <c r="ENP48" s="23"/>
      <c r="ENQ48" s="23"/>
      <c r="ENR48" s="23"/>
      <c r="ENS48" s="23"/>
      <c r="ENT48" s="23"/>
      <c r="ENU48" s="23"/>
      <c r="ENV48" s="23"/>
      <c r="ENW48" s="23"/>
      <c r="ENX48" s="23"/>
      <c r="ENY48" s="23"/>
      <c r="ENZ48" s="23"/>
      <c r="EOA48" s="23"/>
      <c r="EOB48" s="23"/>
      <c r="EOC48" s="23"/>
      <c r="EOD48" s="23"/>
      <c r="EOE48" s="23"/>
      <c r="EOF48" s="23"/>
      <c r="EOG48" s="23"/>
      <c r="EOH48" s="23"/>
      <c r="EOI48" s="23"/>
      <c r="EOJ48" s="23"/>
      <c r="EOK48" s="23"/>
      <c r="EOL48" s="23"/>
      <c r="EOM48" s="23"/>
      <c r="EON48" s="23"/>
      <c r="EOO48" s="23"/>
      <c r="EOP48" s="23"/>
      <c r="EOQ48" s="23"/>
      <c r="EOR48" s="23"/>
      <c r="EOS48" s="23"/>
      <c r="EOT48" s="23"/>
      <c r="EOU48" s="23"/>
      <c r="EOV48" s="23"/>
      <c r="EOW48" s="23"/>
      <c r="EOX48" s="23"/>
      <c r="EOY48" s="23"/>
      <c r="EOZ48" s="23"/>
      <c r="EPA48" s="23"/>
      <c r="EPB48" s="23"/>
      <c r="EPC48" s="23"/>
      <c r="EPD48" s="23"/>
      <c r="EPE48" s="23"/>
      <c r="EPF48" s="23"/>
      <c r="EPG48" s="23"/>
      <c r="EPH48" s="23"/>
      <c r="EPI48" s="23"/>
      <c r="EPJ48" s="23"/>
      <c r="EPK48" s="23"/>
      <c r="EPL48" s="23"/>
      <c r="EPM48" s="23"/>
      <c r="EPN48" s="23"/>
      <c r="EPO48" s="23"/>
      <c r="EPP48" s="23"/>
      <c r="EPQ48" s="23"/>
      <c r="EPR48" s="23"/>
      <c r="EPS48" s="23"/>
      <c r="EPT48" s="23"/>
      <c r="EPU48" s="23"/>
      <c r="EPV48" s="23"/>
      <c r="EPW48" s="23"/>
      <c r="EPX48" s="23"/>
      <c r="EPY48" s="23"/>
      <c r="EPZ48" s="23"/>
      <c r="EQA48" s="23"/>
      <c r="EQB48" s="23"/>
      <c r="EQC48" s="23"/>
      <c r="EQD48" s="23"/>
      <c r="EQE48" s="23"/>
      <c r="EQF48" s="23"/>
      <c r="EQG48" s="23"/>
      <c r="EQH48" s="23"/>
      <c r="EQI48" s="23"/>
      <c r="EQJ48" s="23"/>
      <c r="EQK48" s="23"/>
      <c r="EQL48" s="23"/>
      <c r="EQM48" s="23"/>
      <c r="EQN48" s="23"/>
      <c r="EQO48" s="23"/>
      <c r="EQP48" s="23"/>
      <c r="EQQ48" s="23"/>
      <c r="EQR48" s="23"/>
      <c r="EQS48" s="23"/>
      <c r="EQT48" s="23"/>
      <c r="EQU48" s="23"/>
      <c r="EQV48" s="23"/>
      <c r="EQW48" s="23"/>
      <c r="EQX48" s="23"/>
      <c r="EQY48" s="23"/>
      <c r="EQZ48" s="23"/>
      <c r="ERA48" s="23"/>
      <c r="ERB48" s="23"/>
      <c r="ERC48" s="23"/>
      <c r="ERD48" s="23"/>
      <c r="ERE48" s="23"/>
      <c r="ERF48" s="23"/>
      <c r="ERG48" s="23"/>
      <c r="ERH48" s="23"/>
      <c r="ERI48" s="23"/>
      <c r="ERJ48" s="23"/>
      <c r="ERK48" s="23"/>
      <c r="ERL48" s="23"/>
      <c r="ERM48" s="23"/>
      <c r="ERN48" s="23"/>
      <c r="ERO48" s="23"/>
      <c r="ERP48" s="23"/>
      <c r="ERQ48" s="23"/>
      <c r="ERR48" s="23"/>
      <c r="ERS48" s="23"/>
      <c r="ERT48" s="23"/>
      <c r="ERU48" s="23"/>
      <c r="ERV48" s="23"/>
      <c r="ERW48" s="23"/>
      <c r="ERX48" s="23"/>
      <c r="ERY48" s="23"/>
      <c r="ERZ48" s="23"/>
      <c r="ESA48" s="23"/>
      <c r="ESB48" s="23"/>
      <c r="ESC48" s="23"/>
      <c r="ESD48" s="23"/>
      <c r="ESE48" s="23"/>
      <c r="ESF48" s="23"/>
      <c r="ESG48" s="23"/>
      <c r="ESH48" s="23"/>
      <c r="ESI48" s="23"/>
      <c r="ESJ48" s="23"/>
      <c r="ESK48" s="23"/>
      <c r="ESL48" s="23"/>
      <c r="ESM48" s="23"/>
      <c r="ESN48" s="23"/>
      <c r="ESO48" s="23"/>
      <c r="ESP48" s="23"/>
      <c r="ESQ48" s="23"/>
      <c r="ESR48" s="23"/>
      <c r="ESS48" s="23"/>
      <c r="EST48" s="23"/>
      <c r="ESU48" s="23"/>
      <c r="ESV48" s="23"/>
      <c r="ESW48" s="23"/>
      <c r="ESX48" s="23"/>
      <c r="ESY48" s="23"/>
      <c r="ESZ48" s="23"/>
      <c r="ETA48" s="23"/>
      <c r="ETB48" s="23"/>
      <c r="ETC48" s="23"/>
      <c r="ETD48" s="23"/>
      <c r="ETE48" s="23"/>
      <c r="ETF48" s="23"/>
      <c r="ETG48" s="23"/>
      <c r="ETH48" s="23"/>
      <c r="ETI48" s="23"/>
      <c r="ETJ48" s="23"/>
      <c r="ETK48" s="23"/>
      <c r="ETL48" s="23"/>
      <c r="ETM48" s="23"/>
      <c r="ETN48" s="23"/>
      <c r="ETO48" s="23"/>
      <c r="ETP48" s="23"/>
      <c r="ETQ48" s="23"/>
      <c r="ETR48" s="23"/>
      <c r="ETS48" s="23"/>
      <c r="ETT48" s="23"/>
      <c r="ETU48" s="23"/>
      <c r="ETV48" s="23"/>
      <c r="ETW48" s="23"/>
      <c r="ETX48" s="23"/>
      <c r="ETY48" s="23"/>
      <c r="ETZ48" s="23"/>
      <c r="EUA48" s="23"/>
      <c r="EUB48" s="23"/>
      <c r="EUC48" s="23"/>
      <c r="EUD48" s="23"/>
      <c r="EUE48" s="23"/>
      <c r="EUF48" s="23"/>
      <c r="EUG48" s="23"/>
      <c r="EUH48" s="23"/>
      <c r="EUI48" s="23"/>
      <c r="EUJ48" s="23"/>
      <c r="EUK48" s="23"/>
      <c r="EUL48" s="23"/>
      <c r="EUM48" s="23"/>
      <c r="EUN48" s="23"/>
      <c r="EUO48" s="23"/>
      <c r="EUP48" s="23"/>
      <c r="EUQ48" s="23"/>
      <c r="EUR48" s="23"/>
      <c r="EUS48" s="23"/>
      <c r="EUT48" s="23"/>
      <c r="EUU48" s="23"/>
      <c r="EUV48" s="23"/>
      <c r="EUW48" s="23"/>
      <c r="EUX48" s="23"/>
      <c r="EUY48" s="23"/>
      <c r="EUZ48" s="23"/>
      <c r="EVA48" s="23"/>
      <c r="EVB48" s="23"/>
      <c r="EVC48" s="23"/>
      <c r="EVD48" s="23"/>
      <c r="EVE48" s="23"/>
      <c r="EVF48" s="23"/>
      <c r="EVG48" s="23"/>
      <c r="EVH48" s="23"/>
      <c r="EVI48" s="23"/>
      <c r="EVJ48" s="23"/>
      <c r="EVK48" s="23"/>
      <c r="EVL48" s="23"/>
      <c r="EVM48" s="23"/>
      <c r="EVN48" s="23"/>
      <c r="EVO48" s="23"/>
      <c r="EVP48" s="23"/>
      <c r="EVQ48" s="23"/>
      <c r="EVR48" s="23"/>
      <c r="EVS48" s="23"/>
      <c r="EVT48" s="23"/>
      <c r="EVU48" s="23"/>
      <c r="EVV48" s="23"/>
      <c r="EVW48" s="23"/>
      <c r="EVX48" s="23"/>
      <c r="EVY48" s="23"/>
      <c r="EVZ48" s="23"/>
      <c r="EWA48" s="23"/>
      <c r="EWB48" s="23"/>
      <c r="EWC48" s="23"/>
      <c r="EWD48" s="23"/>
      <c r="EWE48" s="23"/>
      <c r="EWF48" s="23"/>
      <c r="EWG48" s="23"/>
      <c r="EWH48" s="23"/>
      <c r="EWI48" s="23"/>
      <c r="EWJ48" s="23"/>
      <c r="EWK48" s="23"/>
      <c r="EWL48" s="23"/>
      <c r="EWM48" s="23"/>
      <c r="EWN48" s="23"/>
      <c r="EWO48" s="23"/>
      <c r="EWP48" s="23"/>
      <c r="EWQ48" s="23"/>
      <c r="EWR48" s="23"/>
      <c r="EWS48" s="23"/>
      <c r="EWT48" s="23"/>
      <c r="EWU48" s="23"/>
      <c r="EWV48" s="23"/>
      <c r="EWW48" s="23"/>
      <c r="EWX48" s="23"/>
      <c r="EWY48" s="23"/>
      <c r="EWZ48" s="23"/>
      <c r="EXA48" s="23"/>
      <c r="EXB48" s="23"/>
      <c r="EXC48" s="23"/>
      <c r="EXD48" s="23"/>
      <c r="EXE48" s="23"/>
      <c r="EXF48" s="23"/>
      <c r="EXG48" s="23"/>
      <c r="EXH48" s="23"/>
      <c r="EXI48" s="23"/>
      <c r="EXJ48" s="23"/>
      <c r="EXK48" s="23"/>
      <c r="EXL48" s="23"/>
      <c r="EXM48" s="23"/>
      <c r="EXN48" s="23"/>
      <c r="EXO48" s="23"/>
      <c r="EXP48" s="23"/>
      <c r="EXQ48" s="23"/>
      <c r="EXR48" s="23"/>
      <c r="EXS48" s="23"/>
      <c r="EXT48" s="23"/>
      <c r="EXU48" s="23"/>
      <c r="EXV48" s="23"/>
      <c r="EXW48" s="23"/>
      <c r="EXX48" s="23"/>
      <c r="EXY48" s="23"/>
      <c r="EXZ48" s="23"/>
      <c r="EYA48" s="23"/>
      <c r="EYB48" s="23"/>
      <c r="EYC48" s="23"/>
      <c r="EYD48" s="23"/>
      <c r="EYE48" s="23"/>
      <c r="EYF48" s="23"/>
      <c r="EYG48" s="23"/>
      <c r="EYH48" s="23"/>
      <c r="EYI48" s="23"/>
      <c r="EYJ48" s="23"/>
      <c r="EYK48" s="23"/>
      <c r="EYL48" s="23"/>
      <c r="EYM48" s="23"/>
      <c r="EYN48" s="23"/>
      <c r="EYO48" s="23"/>
      <c r="EYP48" s="23"/>
      <c r="EYQ48" s="23"/>
      <c r="EYR48" s="23"/>
      <c r="EYS48" s="23"/>
      <c r="EYT48" s="23"/>
      <c r="EYU48" s="23"/>
      <c r="EYV48" s="23"/>
      <c r="EYW48" s="23"/>
      <c r="EYX48" s="23"/>
      <c r="EYY48" s="23"/>
      <c r="EYZ48" s="23"/>
      <c r="EZA48" s="23"/>
      <c r="EZB48" s="23"/>
      <c r="EZC48" s="23"/>
      <c r="EZD48" s="23"/>
      <c r="EZE48" s="23"/>
      <c r="EZF48" s="23"/>
      <c r="EZG48" s="23"/>
      <c r="EZH48" s="23"/>
      <c r="EZI48" s="23"/>
      <c r="EZJ48" s="23"/>
      <c r="EZK48" s="23"/>
      <c r="EZL48" s="23"/>
      <c r="EZM48" s="23"/>
      <c r="EZN48" s="23"/>
      <c r="EZO48" s="23"/>
      <c r="EZP48" s="23"/>
      <c r="EZQ48" s="23"/>
      <c r="EZR48" s="23"/>
      <c r="EZS48" s="23"/>
      <c r="EZT48" s="23"/>
      <c r="EZU48" s="23"/>
      <c r="EZV48" s="23"/>
      <c r="EZW48" s="23"/>
      <c r="EZX48" s="23"/>
      <c r="EZY48" s="23"/>
      <c r="EZZ48" s="23"/>
      <c r="FAA48" s="23"/>
      <c r="FAB48" s="23"/>
      <c r="FAC48" s="23"/>
      <c r="FAD48" s="23"/>
      <c r="FAE48" s="23"/>
      <c r="FAF48" s="23"/>
      <c r="FAG48" s="23"/>
      <c r="FAH48" s="23"/>
      <c r="FAI48" s="23"/>
      <c r="FAJ48" s="23"/>
      <c r="FAK48" s="23"/>
      <c r="FAL48" s="23"/>
      <c r="FAM48" s="23"/>
      <c r="FAN48" s="23"/>
      <c r="FAO48" s="23"/>
      <c r="FAP48" s="23"/>
      <c r="FAQ48" s="23"/>
      <c r="FAR48" s="23"/>
      <c r="FAS48" s="23"/>
      <c r="FAT48" s="23"/>
      <c r="FAU48" s="23"/>
      <c r="FAV48" s="23"/>
      <c r="FAW48" s="23"/>
      <c r="FAX48" s="23"/>
      <c r="FAY48" s="23"/>
      <c r="FAZ48" s="23"/>
      <c r="FBA48" s="23"/>
      <c r="FBB48" s="23"/>
      <c r="FBC48" s="23"/>
      <c r="FBD48" s="23"/>
      <c r="FBE48" s="23"/>
      <c r="FBF48" s="23"/>
      <c r="FBG48" s="23"/>
      <c r="FBH48" s="23"/>
      <c r="FBI48" s="23"/>
      <c r="FBJ48" s="23"/>
      <c r="FBK48" s="23"/>
      <c r="FBL48" s="23"/>
      <c r="FBM48" s="23"/>
      <c r="FBN48" s="23"/>
      <c r="FBO48" s="23"/>
      <c r="FBP48" s="23"/>
      <c r="FBQ48" s="23"/>
      <c r="FBR48" s="23"/>
      <c r="FBS48" s="23"/>
      <c r="FBT48" s="23"/>
      <c r="FBU48" s="23"/>
      <c r="FBV48" s="23"/>
      <c r="FBW48" s="23"/>
      <c r="FBX48" s="23"/>
      <c r="FBY48" s="23"/>
      <c r="FBZ48" s="23"/>
      <c r="FCA48" s="23"/>
      <c r="FCB48" s="23"/>
      <c r="FCC48" s="23"/>
      <c r="FCD48" s="23"/>
      <c r="FCE48" s="23"/>
      <c r="FCF48" s="23"/>
      <c r="FCG48" s="23"/>
      <c r="FCH48" s="23"/>
      <c r="FCI48" s="23"/>
      <c r="FCJ48" s="23"/>
      <c r="FCK48" s="23"/>
      <c r="FCL48" s="23"/>
      <c r="FCM48" s="23"/>
      <c r="FCN48" s="23"/>
      <c r="FCO48" s="23"/>
      <c r="FCP48" s="23"/>
      <c r="FCQ48" s="23"/>
      <c r="FCR48" s="23"/>
      <c r="FCS48" s="23"/>
      <c r="FCT48" s="23"/>
      <c r="FCU48" s="23"/>
      <c r="FCV48" s="23"/>
      <c r="FCW48" s="23"/>
      <c r="FCX48" s="23"/>
      <c r="FCY48" s="23"/>
      <c r="FCZ48" s="23"/>
      <c r="FDA48" s="23"/>
      <c r="FDB48" s="23"/>
      <c r="FDC48" s="23"/>
      <c r="FDD48" s="23"/>
      <c r="FDE48" s="23"/>
      <c r="FDF48" s="23"/>
      <c r="FDG48" s="23"/>
      <c r="FDH48" s="23"/>
      <c r="FDI48" s="23"/>
      <c r="FDJ48" s="23"/>
      <c r="FDK48" s="23"/>
      <c r="FDL48" s="23"/>
      <c r="FDM48" s="23"/>
      <c r="FDN48" s="23"/>
      <c r="FDO48" s="23"/>
      <c r="FDP48" s="23"/>
      <c r="FDQ48" s="23"/>
      <c r="FDR48" s="23"/>
      <c r="FDS48" s="23"/>
      <c r="FDT48" s="23"/>
      <c r="FDU48" s="23"/>
      <c r="FDV48" s="23"/>
      <c r="FDW48" s="23"/>
      <c r="FDX48" s="23"/>
      <c r="FDY48" s="23"/>
      <c r="FDZ48" s="23"/>
      <c r="FEA48" s="23"/>
      <c r="FEB48" s="23"/>
      <c r="FEC48" s="23"/>
      <c r="FED48" s="23"/>
      <c r="FEE48" s="23"/>
      <c r="FEF48" s="23"/>
      <c r="FEG48" s="23"/>
      <c r="FEH48" s="23"/>
      <c r="FEI48" s="23"/>
      <c r="FEJ48" s="23"/>
      <c r="FEK48" s="23"/>
      <c r="FEL48" s="23"/>
      <c r="FEM48" s="23"/>
      <c r="FEN48" s="23"/>
      <c r="FEO48" s="23"/>
      <c r="FEP48" s="23"/>
      <c r="FEQ48" s="23"/>
      <c r="FER48" s="23"/>
      <c r="FES48" s="23"/>
      <c r="FET48" s="23"/>
      <c r="FEU48" s="23"/>
      <c r="FEV48" s="23"/>
      <c r="FEW48" s="23"/>
      <c r="FEX48" s="23"/>
      <c r="FEY48" s="23"/>
      <c r="FEZ48" s="23"/>
      <c r="FFA48" s="23"/>
      <c r="FFB48" s="23"/>
      <c r="FFC48" s="23"/>
      <c r="FFD48" s="23"/>
      <c r="FFE48" s="23"/>
      <c r="FFF48" s="23"/>
      <c r="FFG48" s="23"/>
      <c r="FFH48" s="23"/>
      <c r="FFI48" s="23"/>
      <c r="FFJ48" s="23"/>
      <c r="FFK48" s="23"/>
      <c r="FFL48" s="23"/>
      <c r="FFM48" s="23"/>
      <c r="FFN48" s="23"/>
      <c r="FFO48" s="23"/>
      <c r="FFP48" s="23"/>
      <c r="FFQ48" s="23"/>
      <c r="FFR48" s="23"/>
      <c r="FFS48" s="23"/>
      <c r="FFT48" s="23"/>
      <c r="FFU48" s="23"/>
      <c r="FFV48" s="23"/>
      <c r="FFW48" s="23"/>
      <c r="FFX48" s="23"/>
      <c r="FFY48" s="23"/>
      <c r="FFZ48" s="23"/>
      <c r="FGA48" s="23"/>
      <c r="FGB48" s="23"/>
      <c r="FGC48" s="23"/>
      <c r="FGD48" s="23"/>
      <c r="FGE48" s="23"/>
      <c r="FGF48" s="23"/>
      <c r="FGG48" s="23"/>
      <c r="FGH48" s="23"/>
      <c r="FGI48" s="23"/>
      <c r="FGJ48" s="23"/>
      <c r="FGK48" s="23"/>
      <c r="FGL48" s="23"/>
      <c r="FGM48" s="23"/>
      <c r="FGN48" s="23"/>
      <c r="FGO48" s="23"/>
      <c r="FGP48" s="23"/>
      <c r="FGQ48" s="23"/>
      <c r="FGR48" s="23"/>
      <c r="FGS48" s="23"/>
      <c r="FGT48" s="23"/>
      <c r="FGU48" s="23"/>
      <c r="FGV48" s="23"/>
      <c r="FGW48" s="23"/>
      <c r="FGX48" s="23"/>
      <c r="FGY48" s="23"/>
      <c r="FGZ48" s="23"/>
      <c r="FHA48" s="23"/>
      <c r="FHB48" s="23"/>
      <c r="FHC48" s="23"/>
      <c r="FHD48" s="23"/>
      <c r="FHE48" s="23"/>
      <c r="FHF48" s="23"/>
      <c r="FHG48" s="23"/>
      <c r="FHH48" s="23"/>
      <c r="FHI48" s="23"/>
      <c r="FHJ48" s="23"/>
      <c r="FHK48" s="23"/>
      <c r="FHL48" s="23"/>
      <c r="FHM48" s="23"/>
      <c r="FHN48" s="23"/>
      <c r="FHO48" s="23"/>
      <c r="FHP48" s="23"/>
      <c r="FHQ48" s="23"/>
      <c r="FHR48" s="23"/>
      <c r="FHS48" s="23"/>
      <c r="FHT48" s="23"/>
      <c r="FHU48" s="23"/>
      <c r="FHV48" s="23"/>
      <c r="FHW48" s="23"/>
      <c r="FHX48" s="23"/>
      <c r="FHY48" s="23"/>
      <c r="FHZ48" s="23"/>
      <c r="FIA48" s="23"/>
      <c r="FIB48" s="23"/>
      <c r="FIC48" s="23"/>
      <c r="FID48" s="23"/>
      <c r="FIE48" s="23"/>
      <c r="FIF48" s="23"/>
      <c r="FIG48" s="23"/>
      <c r="FIH48" s="23"/>
      <c r="FII48" s="23"/>
      <c r="FIJ48" s="23"/>
      <c r="FIK48" s="23"/>
      <c r="FIL48" s="23"/>
      <c r="FIM48" s="23"/>
      <c r="FIN48" s="23"/>
      <c r="FIO48" s="23"/>
      <c r="FIP48" s="23"/>
      <c r="FIQ48" s="23"/>
      <c r="FIR48" s="23"/>
      <c r="FIS48" s="23"/>
      <c r="FIT48" s="23"/>
      <c r="FIU48" s="23"/>
      <c r="FIV48" s="23"/>
      <c r="FIW48" s="23"/>
      <c r="FIX48" s="23"/>
      <c r="FIY48" s="23"/>
      <c r="FIZ48" s="23"/>
      <c r="FJA48" s="23"/>
      <c r="FJB48" s="23"/>
      <c r="FJC48" s="23"/>
      <c r="FJD48" s="23"/>
      <c r="FJE48" s="23"/>
      <c r="FJF48" s="23"/>
      <c r="FJG48" s="23"/>
      <c r="FJH48" s="23"/>
      <c r="FJI48" s="23"/>
      <c r="FJJ48" s="23"/>
      <c r="FJK48" s="23"/>
      <c r="FJL48" s="23"/>
      <c r="FJM48" s="23"/>
      <c r="FJN48" s="23"/>
      <c r="FJO48" s="23"/>
      <c r="FJP48" s="23"/>
      <c r="FJQ48" s="23"/>
      <c r="FJR48" s="23"/>
      <c r="FJS48" s="23"/>
      <c r="FJT48" s="23"/>
      <c r="FJU48" s="23"/>
      <c r="FJV48" s="23"/>
      <c r="FJW48" s="23"/>
      <c r="FJX48" s="23"/>
      <c r="FJY48" s="23"/>
      <c r="FJZ48" s="23"/>
      <c r="FKA48" s="23"/>
      <c r="FKB48" s="23"/>
      <c r="FKC48" s="23"/>
      <c r="FKD48" s="23"/>
      <c r="FKE48" s="23"/>
      <c r="FKF48" s="23"/>
      <c r="FKG48" s="23"/>
      <c r="FKH48" s="23"/>
      <c r="FKI48" s="23"/>
      <c r="FKJ48" s="23"/>
      <c r="FKK48" s="23"/>
      <c r="FKL48" s="23"/>
      <c r="FKM48" s="23"/>
      <c r="FKN48" s="23"/>
      <c r="FKO48" s="23"/>
      <c r="FKP48" s="23"/>
      <c r="FKQ48" s="23"/>
      <c r="FKR48" s="23"/>
      <c r="FKS48" s="23"/>
      <c r="FKT48" s="23"/>
      <c r="FKU48" s="23"/>
      <c r="FKV48" s="23"/>
      <c r="FKW48" s="23"/>
      <c r="FKX48" s="23"/>
      <c r="FKY48" s="23"/>
      <c r="FKZ48" s="23"/>
      <c r="FLA48" s="23"/>
      <c r="FLB48" s="23"/>
      <c r="FLC48" s="23"/>
      <c r="FLD48" s="23"/>
      <c r="FLE48" s="23"/>
      <c r="FLF48" s="23"/>
      <c r="FLG48" s="23"/>
      <c r="FLH48" s="23"/>
      <c r="FLI48" s="23"/>
      <c r="FLJ48" s="23"/>
      <c r="FLK48" s="23"/>
      <c r="FLL48" s="23"/>
      <c r="FLM48" s="23"/>
      <c r="FLN48" s="23"/>
      <c r="FLO48" s="23"/>
      <c r="FLP48" s="23"/>
      <c r="FLQ48" s="23"/>
      <c r="FLR48" s="23"/>
      <c r="FLS48" s="23"/>
      <c r="FLT48" s="23"/>
      <c r="FLU48" s="23"/>
      <c r="FLV48" s="23"/>
      <c r="FLW48" s="23"/>
      <c r="FLX48" s="23"/>
      <c r="FLY48" s="23"/>
      <c r="FLZ48" s="23"/>
      <c r="FMA48" s="23"/>
      <c r="FMB48" s="23"/>
      <c r="FMC48" s="23"/>
      <c r="FMD48" s="23"/>
      <c r="FME48" s="23"/>
      <c r="FMF48" s="23"/>
      <c r="FMG48" s="23"/>
      <c r="FMH48" s="23"/>
      <c r="FMI48" s="23"/>
      <c r="FMJ48" s="23"/>
      <c r="FMK48" s="23"/>
      <c r="FML48" s="23"/>
      <c r="FMM48" s="23"/>
      <c r="FMN48" s="23"/>
      <c r="FMO48" s="23"/>
      <c r="FMP48" s="23"/>
      <c r="FMQ48" s="23"/>
      <c r="FMR48" s="23"/>
      <c r="FMS48" s="23"/>
      <c r="FMT48" s="23"/>
      <c r="FMU48" s="23"/>
      <c r="FMV48" s="23"/>
      <c r="FMW48" s="23"/>
      <c r="FMX48" s="23"/>
      <c r="FMY48" s="23"/>
      <c r="FMZ48" s="23"/>
      <c r="FNA48" s="23"/>
      <c r="FNB48" s="23"/>
      <c r="FNC48" s="23"/>
      <c r="FND48" s="23"/>
      <c r="FNE48" s="23"/>
      <c r="FNF48" s="23"/>
      <c r="FNG48" s="23"/>
      <c r="FNH48" s="23"/>
      <c r="FNI48" s="23"/>
      <c r="FNJ48" s="23"/>
      <c r="FNK48" s="23"/>
      <c r="FNL48" s="23"/>
      <c r="FNM48" s="23"/>
      <c r="FNN48" s="23"/>
      <c r="FNO48" s="23"/>
      <c r="FNP48" s="23"/>
      <c r="FNQ48" s="23"/>
      <c r="FNR48" s="23"/>
      <c r="FNS48" s="23"/>
      <c r="FNT48" s="23"/>
      <c r="FNU48" s="23"/>
      <c r="FNV48" s="23"/>
      <c r="FNW48" s="23"/>
      <c r="FNX48" s="23"/>
      <c r="FNY48" s="23"/>
      <c r="FNZ48" s="23"/>
      <c r="FOA48" s="23"/>
      <c r="FOB48" s="23"/>
      <c r="FOC48" s="23"/>
      <c r="FOD48" s="23"/>
      <c r="FOE48" s="23"/>
      <c r="FOF48" s="23"/>
      <c r="FOG48" s="23"/>
      <c r="FOH48" s="23"/>
      <c r="FOI48" s="23"/>
      <c r="FOJ48" s="23"/>
      <c r="FOK48" s="23"/>
      <c r="FOL48" s="23"/>
      <c r="FOM48" s="23"/>
      <c r="FON48" s="23"/>
      <c r="FOO48" s="23"/>
      <c r="FOP48" s="23"/>
      <c r="FOQ48" s="23"/>
      <c r="FOR48" s="23"/>
      <c r="FOS48" s="23"/>
      <c r="FOT48" s="23"/>
      <c r="FOU48" s="23"/>
      <c r="FOV48" s="23"/>
      <c r="FOW48" s="23"/>
      <c r="FOX48" s="23"/>
      <c r="FOY48" s="23"/>
      <c r="FOZ48" s="23"/>
      <c r="FPA48" s="23"/>
      <c r="FPB48" s="23"/>
      <c r="FPC48" s="23"/>
      <c r="FPD48" s="23"/>
      <c r="FPE48" s="23"/>
      <c r="FPF48" s="23"/>
      <c r="FPG48" s="23"/>
      <c r="FPH48" s="23"/>
      <c r="FPI48" s="23"/>
      <c r="FPJ48" s="23"/>
      <c r="FPK48" s="23"/>
      <c r="FPL48" s="23"/>
      <c r="FPM48" s="23"/>
      <c r="FPN48" s="23"/>
      <c r="FPO48" s="23"/>
      <c r="FPP48" s="23"/>
      <c r="FPQ48" s="23"/>
      <c r="FPR48" s="23"/>
      <c r="FPS48" s="23"/>
      <c r="FPT48" s="23"/>
      <c r="FPU48" s="23"/>
      <c r="FPV48" s="23"/>
      <c r="FPW48" s="23"/>
      <c r="FPX48" s="23"/>
      <c r="FPY48" s="23"/>
      <c r="FPZ48" s="23"/>
      <c r="FQA48" s="23"/>
      <c r="FQB48" s="23"/>
      <c r="FQC48" s="23"/>
      <c r="FQD48" s="23"/>
      <c r="FQE48" s="23"/>
      <c r="FQF48" s="23"/>
      <c r="FQG48" s="23"/>
      <c r="FQH48" s="23"/>
      <c r="FQI48" s="23"/>
      <c r="FQJ48" s="23"/>
      <c r="FQK48" s="23"/>
      <c r="FQL48" s="23"/>
      <c r="FQM48" s="23"/>
      <c r="FQN48" s="23"/>
      <c r="FQO48" s="23"/>
      <c r="FQP48" s="23"/>
      <c r="FQQ48" s="23"/>
      <c r="FQR48" s="23"/>
      <c r="FQS48" s="23"/>
      <c r="FQT48" s="23"/>
      <c r="FQU48" s="23"/>
      <c r="FQV48" s="23"/>
      <c r="FQW48" s="23"/>
      <c r="FQX48" s="23"/>
      <c r="FQY48" s="23"/>
      <c r="FQZ48" s="23"/>
      <c r="FRA48" s="23"/>
      <c r="FRB48" s="23"/>
      <c r="FRC48" s="23"/>
      <c r="FRD48" s="23"/>
      <c r="FRE48" s="23"/>
      <c r="FRF48" s="23"/>
      <c r="FRG48" s="23"/>
      <c r="FRH48" s="23"/>
      <c r="FRI48" s="23"/>
      <c r="FRJ48" s="23"/>
      <c r="FRK48" s="23"/>
      <c r="FRL48" s="23"/>
      <c r="FRM48" s="23"/>
      <c r="FRN48" s="23"/>
      <c r="FRO48" s="23"/>
      <c r="FRP48" s="23"/>
      <c r="FRQ48" s="23"/>
      <c r="FRR48" s="23"/>
      <c r="FRS48" s="23"/>
      <c r="FRT48" s="23"/>
      <c r="FRU48" s="23"/>
      <c r="FRV48" s="23"/>
      <c r="FRW48" s="23"/>
      <c r="FRX48" s="23"/>
      <c r="FRY48" s="23"/>
      <c r="FRZ48" s="23"/>
      <c r="FSA48" s="23"/>
      <c r="FSB48" s="23"/>
      <c r="FSC48" s="23"/>
      <c r="FSD48" s="23"/>
      <c r="FSE48" s="23"/>
      <c r="FSF48" s="23"/>
      <c r="FSG48" s="23"/>
      <c r="FSH48" s="23"/>
      <c r="FSI48" s="23"/>
      <c r="FSJ48" s="23"/>
      <c r="FSK48" s="23"/>
      <c r="FSL48" s="23"/>
      <c r="FSM48" s="23"/>
      <c r="FSN48" s="23"/>
      <c r="FSO48" s="23"/>
      <c r="FSP48" s="23"/>
      <c r="FSQ48" s="23"/>
      <c r="FSR48" s="23"/>
      <c r="FSS48" s="23"/>
      <c r="FST48" s="23"/>
      <c r="FSU48" s="23"/>
      <c r="FSV48" s="23"/>
      <c r="FSW48" s="23"/>
      <c r="FSX48" s="23"/>
      <c r="FSY48" s="23"/>
      <c r="FSZ48" s="23"/>
      <c r="FTA48" s="23"/>
      <c r="FTB48" s="23"/>
      <c r="FTC48" s="23"/>
      <c r="FTD48" s="23"/>
      <c r="FTE48" s="23"/>
      <c r="FTF48" s="23"/>
      <c r="FTG48" s="23"/>
      <c r="FTH48" s="23"/>
      <c r="FTI48" s="23"/>
      <c r="FTJ48" s="23"/>
      <c r="FTK48" s="23"/>
      <c r="FTL48" s="23"/>
      <c r="FTM48" s="23"/>
      <c r="FTN48" s="23"/>
      <c r="FTO48" s="23"/>
      <c r="FTP48" s="23"/>
      <c r="FTQ48" s="23"/>
      <c r="FTR48" s="23"/>
      <c r="FTS48" s="23"/>
      <c r="FTT48" s="23"/>
      <c r="FTU48" s="23"/>
      <c r="FTV48" s="23"/>
      <c r="FTW48" s="23"/>
      <c r="FTX48" s="23"/>
      <c r="FTY48" s="23"/>
      <c r="FTZ48" s="23"/>
      <c r="FUA48" s="23"/>
      <c r="FUB48" s="23"/>
      <c r="FUC48" s="23"/>
      <c r="FUD48" s="23"/>
      <c r="FUE48" s="23"/>
      <c r="FUF48" s="23"/>
      <c r="FUG48" s="23"/>
      <c r="FUH48" s="23"/>
      <c r="FUI48" s="23"/>
      <c r="FUJ48" s="23"/>
      <c r="FUK48" s="23"/>
      <c r="FUL48" s="23"/>
      <c r="FUM48" s="23"/>
      <c r="FUN48" s="23"/>
      <c r="FUO48" s="23"/>
      <c r="FUP48" s="23"/>
      <c r="FUQ48" s="23"/>
      <c r="FUR48" s="23"/>
      <c r="FUS48" s="23"/>
      <c r="FUT48" s="23"/>
      <c r="FUU48" s="23"/>
      <c r="FUV48" s="23"/>
      <c r="FUW48" s="23"/>
      <c r="FUX48" s="23"/>
      <c r="FUY48" s="23"/>
      <c r="FUZ48" s="23"/>
      <c r="FVA48" s="23"/>
      <c r="FVB48" s="23"/>
      <c r="FVC48" s="23"/>
      <c r="FVD48" s="23"/>
      <c r="FVE48" s="23"/>
      <c r="FVF48" s="23"/>
      <c r="FVG48" s="23"/>
      <c r="FVH48" s="23"/>
      <c r="FVI48" s="23"/>
      <c r="FVJ48" s="23"/>
      <c r="FVK48" s="23"/>
      <c r="FVL48" s="23"/>
      <c r="FVM48" s="23"/>
      <c r="FVN48" s="23"/>
      <c r="FVO48" s="23"/>
      <c r="FVP48" s="23"/>
      <c r="FVQ48" s="23"/>
      <c r="FVR48" s="23"/>
      <c r="FVS48" s="23"/>
      <c r="FVT48" s="23"/>
      <c r="FVU48" s="23"/>
      <c r="FVV48" s="23"/>
      <c r="FVW48" s="23"/>
      <c r="FVX48" s="23"/>
      <c r="FVY48" s="23"/>
      <c r="FVZ48" s="23"/>
      <c r="FWA48" s="23"/>
      <c r="FWB48" s="23"/>
      <c r="FWC48" s="23"/>
      <c r="FWD48" s="23"/>
      <c r="FWE48" s="23"/>
      <c r="FWF48" s="23"/>
      <c r="FWG48" s="23"/>
      <c r="FWH48" s="23"/>
      <c r="FWI48" s="23"/>
      <c r="FWJ48" s="23"/>
      <c r="FWK48" s="23"/>
      <c r="FWL48" s="23"/>
      <c r="FWM48" s="23"/>
      <c r="FWN48" s="23"/>
      <c r="FWO48" s="23"/>
      <c r="FWP48" s="23"/>
      <c r="FWQ48" s="23"/>
      <c r="FWR48" s="23"/>
      <c r="FWS48" s="23"/>
      <c r="FWT48" s="23"/>
      <c r="FWU48" s="23"/>
      <c r="FWV48" s="23"/>
      <c r="FWW48" s="23"/>
      <c r="FWX48" s="23"/>
      <c r="FWY48" s="23"/>
      <c r="FWZ48" s="23"/>
      <c r="FXA48" s="23"/>
      <c r="FXB48" s="23"/>
      <c r="FXC48" s="23"/>
      <c r="FXD48" s="23"/>
      <c r="FXE48" s="23"/>
      <c r="FXF48" s="23"/>
      <c r="FXG48" s="23"/>
      <c r="FXH48" s="23"/>
      <c r="FXI48" s="23"/>
      <c r="FXJ48" s="23"/>
      <c r="FXK48" s="23"/>
      <c r="FXL48" s="23"/>
      <c r="FXM48" s="23"/>
      <c r="FXN48" s="23"/>
      <c r="FXO48" s="23"/>
      <c r="FXP48" s="23"/>
      <c r="FXQ48" s="23"/>
      <c r="FXR48" s="23"/>
      <c r="FXS48" s="23"/>
      <c r="FXT48" s="23"/>
      <c r="FXU48" s="23"/>
      <c r="FXV48" s="23"/>
      <c r="FXW48" s="23"/>
      <c r="FXX48" s="23"/>
      <c r="FXY48" s="23"/>
      <c r="FXZ48" s="23"/>
      <c r="FYA48" s="23"/>
      <c r="FYB48" s="23"/>
      <c r="FYC48" s="23"/>
      <c r="FYD48" s="23"/>
      <c r="FYE48" s="23"/>
      <c r="FYF48" s="23"/>
      <c r="FYG48" s="23"/>
      <c r="FYH48" s="23"/>
      <c r="FYI48" s="23"/>
      <c r="FYJ48" s="23"/>
      <c r="FYK48" s="23"/>
      <c r="FYL48" s="23"/>
      <c r="FYM48" s="23"/>
      <c r="FYN48" s="23"/>
      <c r="FYO48" s="23"/>
      <c r="FYP48" s="23"/>
      <c r="FYQ48" s="23"/>
      <c r="FYR48" s="23"/>
      <c r="FYS48" s="23"/>
      <c r="FYT48" s="23"/>
      <c r="FYU48" s="23"/>
      <c r="FYV48" s="23"/>
      <c r="FYW48" s="23"/>
      <c r="FYX48" s="23"/>
      <c r="FYY48" s="23"/>
      <c r="FYZ48" s="23"/>
      <c r="FZA48" s="23"/>
      <c r="FZB48" s="23"/>
      <c r="FZC48" s="23"/>
      <c r="FZD48" s="23"/>
      <c r="FZE48" s="23"/>
      <c r="FZF48" s="23"/>
      <c r="FZG48" s="23"/>
      <c r="FZH48" s="23"/>
      <c r="FZI48" s="23"/>
      <c r="FZJ48" s="23"/>
      <c r="FZK48" s="23"/>
      <c r="FZL48" s="23"/>
      <c r="FZM48" s="23"/>
      <c r="FZN48" s="23"/>
      <c r="FZO48" s="23"/>
      <c r="FZP48" s="23"/>
      <c r="FZQ48" s="23"/>
      <c r="FZR48" s="23"/>
      <c r="FZS48" s="23"/>
      <c r="FZT48" s="23"/>
      <c r="FZU48" s="23"/>
      <c r="FZV48" s="23"/>
      <c r="FZW48" s="23"/>
      <c r="FZX48" s="23"/>
      <c r="FZY48" s="23"/>
      <c r="FZZ48" s="23"/>
      <c r="GAA48" s="23"/>
      <c r="GAB48" s="23"/>
      <c r="GAC48" s="23"/>
      <c r="GAD48" s="23"/>
      <c r="GAE48" s="23"/>
      <c r="GAF48" s="23"/>
      <c r="GAG48" s="23"/>
      <c r="GAH48" s="23"/>
      <c r="GAI48" s="23"/>
      <c r="GAJ48" s="23"/>
      <c r="GAK48" s="23"/>
      <c r="GAL48" s="23"/>
      <c r="GAM48" s="23"/>
      <c r="GAN48" s="23"/>
      <c r="GAO48" s="23"/>
      <c r="GAP48" s="23"/>
      <c r="GAQ48" s="23"/>
      <c r="GAR48" s="23"/>
      <c r="GAS48" s="23"/>
      <c r="GAT48" s="23"/>
      <c r="GAU48" s="23"/>
      <c r="GAV48" s="23"/>
      <c r="GAW48" s="23"/>
      <c r="GAX48" s="23"/>
      <c r="GAY48" s="23"/>
      <c r="GAZ48" s="23"/>
      <c r="GBA48" s="23"/>
      <c r="GBB48" s="23"/>
      <c r="GBC48" s="23"/>
      <c r="GBD48" s="23"/>
      <c r="GBE48" s="23"/>
      <c r="GBF48" s="23"/>
      <c r="GBG48" s="23"/>
      <c r="GBH48" s="23"/>
      <c r="GBI48" s="23"/>
      <c r="GBJ48" s="23"/>
      <c r="GBK48" s="23"/>
      <c r="GBL48" s="23"/>
      <c r="GBM48" s="23"/>
      <c r="GBN48" s="23"/>
      <c r="GBO48" s="23"/>
      <c r="GBP48" s="23"/>
      <c r="GBQ48" s="23"/>
      <c r="GBR48" s="23"/>
      <c r="GBS48" s="23"/>
      <c r="GBT48" s="23"/>
      <c r="GBU48" s="23"/>
      <c r="GBV48" s="23"/>
      <c r="GBW48" s="23"/>
      <c r="GBX48" s="23"/>
      <c r="GBY48" s="23"/>
      <c r="GBZ48" s="23"/>
      <c r="GCA48" s="23"/>
      <c r="GCB48" s="23"/>
      <c r="GCC48" s="23"/>
      <c r="GCD48" s="23"/>
      <c r="GCE48" s="23"/>
      <c r="GCF48" s="23"/>
      <c r="GCG48" s="23"/>
      <c r="GCH48" s="23"/>
      <c r="GCI48" s="23"/>
      <c r="GCJ48" s="23"/>
      <c r="GCK48" s="23"/>
      <c r="GCL48" s="23"/>
      <c r="GCM48" s="23"/>
      <c r="GCN48" s="23"/>
      <c r="GCO48" s="23"/>
      <c r="GCP48" s="23"/>
      <c r="GCQ48" s="23"/>
      <c r="GCR48" s="23"/>
      <c r="GCS48" s="23"/>
      <c r="GCT48" s="23"/>
      <c r="GCU48" s="23"/>
      <c r="GCV48" s="23"/>
      <c r="GCW48" s="23"/>
      <c r="GCX48" s="23"/>
      <c r="GCY48" s="23"/>
      <c r="GCZ48" s="23"/>
      <c r="GDA48" s="23"/>
      <c r="GDB48" s="23"/>
      <c r="GDC48" s="23"/>
      <c r="GDD48" s="23"/>
      <c r="GDE48" s="23"/>
      <c r="GDF48" s="23"/>
      <c r="GDG48" s="23"/>
      <c r="GDH48" s="23"/>
      <c r="GDI48" s="23"/>
      <c r="GDJ48" s="23"/>
      <c r="GDK48" s="23"/>
      <c r="GDL48" s="23"/>
      <c r="GDM48" s="23"/>
      <c r="GDN48" s="23"/>
      <c r="GDO48" s="23"/>
      <c r="GDP48" s="23"/>
      <c r="GDQ48" s="23"/>
      <c r="GDR48" s="23"/>
      <c r="GDS48" s="23"/>
      <c r="GDT48" s="23"/>
      <c r="GDU48" s="23"/>
      <c r="GDV48" s="23"/>
      <c r="GDW48" s="23"/>
      <c r="GDX48" s="23"/>
      <c r="GDY48" s="23"/>
      <c r="GDZ48" s="23"/>
      <c r="GEA48" s="23"/>
      <c r="GEB48" s="23"/>
      <c r="GEC48" s="23"/>
      <c r="GED48" s="23"/>
      <c r="GEE48" s="23"/>
      <c r="GEF48" s="23"/>
      <c r="GEG48" s="23"/>
      <c r="GEH48" s="23"/>
      <c r="GEI48" s="23"/>
      <c r="GEJ48" s="23"/>
      <c r="GEK48" s="23"/>
      <c r="GEL48" s="23"/>
      <c r="GEM48" s="23"/>
      <c r="GEN48" s="23"/>
      <c r="GEO48" s="23"/>
      <c r="GEP48" s="23"/>
      <c r="GEQ48" s="23"/>
      <c r="GER48" s="23"/>
      <c r="GES48" s="23"/>
      <c r="GET48" s="23"/>
      <c r="GEU48" s="23"/>
      <c r="GEV48" s="23"/>
      <c r="GEW48" s="23"/>
      <c r="GEX48" s="23"/>
      <c r="GEY48" s="23"/>
      <c r="GEZ48" s="23"/>
      <c r="GFA48" s="23"/>
      <c r="GFB48" s="23"/>
      <c r="GFC48" s="23"/>
      <c r="GFD48" s="23"/>
      <c r="GFE48" s="23"/>
      <c r="GFF48" s="23"/>
      <c r="GFG48" s="23"/>
      <c r="GFH48" s="23"/>
      <c r="GFI48" s="23"/>
      <c r="GFJ48" s="23"/>
      <c r="GFK48" s="23"/>
      <c r="GFL48" s="23"/>
      <c r="GFM48" s="23"/>
      <c r="GFN48" s="23"/>
      <c r="GFO48" s="23"/>
      <c r="GFP48" s="23"/>
      <c r="GFQ48" s="23"/>
      <c r="GFR48" s="23"/>
      <c r="GFS48" s="23"/>
      <c r="GFT48" s="23"/>
      <c r="GFU48" s="23"/>
      <c r="GFV48" s="23"/>
      <c r="GFW48" s="23"/>
      <c r="GFX48" s="23"/>
      <c r="GFY48" s="23"/>
      <c r="GFZ48" s="23"/>
      <c r="GGA48" s="23"/>
      <c r="GGB48" s="23"/>
      <c r="GGC48" s="23"/>
      <c r="GGD48" s="23"/>
      <c r="GGE48" s="23"/>
      <c r="GGF48" s="23"/>
      <c r="GGG48" s="23"/>
      <c r="GGH48" s="23"/>
      <c r="GGI48" s="23"/>
      <c r="GGJ48" s="23"/>
      <c r="GGK48" s="23"/>
      <c r="GGL48" s="23"/>
      <c r="GGM48" s="23"/>
      <c r="GGN48" s="23"/>
      <c r="GGO48" s="23"/>
      <c r="GGP48" s="23"/>
      <c r="GGQ48" s="23"/>
      <c r="GGR48" s="23"/>
      <c r="GGS48" s="23"/>
      <c r="GGT48" s="23"/>
      <c r="GGU48" s="23"/>
      <c r="GGV48" s="23"/>
      <c r="GGW48" s="23"/>
      <c r="GGX48" s="23"/>
      <c r="GGY48" s="23"/>
      <c r="GGZ48" s="23"/>
      <c r="GHA48" s="23"/>
      <c r="GHB48" s="23"/>
      <c r="GHC48" s="23"/>
      <c r="GHD48" s="23"/>
      <c r="GHE48" s="23"/>
      <c r="GHF48" s="23"/>
      <c r="GHG48" s="23"/>
      <c r="GHH48" s="23"/>
      <c r="GHI48" s="23"/>
      <c r="GHJ48" s="23"/>
      <c r="GHK48" s="23"/>
      <c r="GHL48" s="23"/>
      <c r="GHM48" s="23"/>
      <c r="GHN48" s="23"/>
      <c r="GHO48" s="23"/>
      <c r="GHP48" s="23"/>
      <c r="GHQ48" s="23"/>
      <c r="GHR48" s="23"/>
      <c r="GHS48" s="23"/>
      <c r="GHT48" s="23"/>
      <c r="GHU48" s="23"/>
      <c r="GHV48" s="23"/>
      <c r="GHW48" s="23"/>
      <c r="GHX48" s="23"/>
      <c r="GHY48" s="23"/>
      <c r="GHZ48" s="23"/>
      <c r="GIA48" s="23"/>
      <c r="GIB48" s="23"/>
      <c r="GIC48" s="23"/>
      <c r="GID48" s="23"/>
      <c r="GIE48" s="23"/>
      <c r="GIF48" s="23"/>
      <c r="GIG48" s="23"/>
      <c r="GIH48" s="23"/>
      <c r="GII48" s="23"/>
      <c r="GIJ48" s="23"/>
      <c r="GIK48" s="23"/>
      <c r="GIL48" s="23"/>
      <c r="GIM48" s="23"/>
      <c r="GIN48" s="23"/>
      <c r="GIO48" s="23"/>
      <c r="GIP48" s="23"/>
      <c r="GIQ48" s="23"/>
      <c r="GIR48" s="23"/>
      <c r="GIS48" s="23"/>
      <c r="GIT48" s="23"/>
      <c r="GIU48" s="23"/>
      <c r="GIV48" s="23"/>
      <c r="GIW48" s="23"/>
      <c r="GIX48" s="23"/>
      <c r="GIY48" s="23"/>
      <c r="GIZ48" s="23"/>
      <c r="GJA48" s="23"/>
      <c r="GJB48" s="23"/>
      <c r="GJC48" s="23"/>
      <c r="GJD48" s="23"/>
      <c r="GJE48" s="23"/>
      <c r="GJF48" s="23"/>
      <c r="GJG48" s="23"/>
      <c r="GJH48" s="23"/>
      <c r="GJI48" s="23"/>
      <c r="GJJ48" s="23"/>
      <c r="GJK48" s="23"/>
      <c r="GJL48" s="23"/>
      <c r="GJM48" s="23"/>
      <c r="GJN48" s="23"/>
      <c r="GJO48" s="23"/>
      <c r="GJP48" s="23"/>
      <c r="GJQ48" s="23"/>
      <c r="GJR48" s="23"/>
      <c r="GJS48" s="23"/>
      <c r="GJT48" s="23"/>
      <c r="GJU48" s="23"/>
      <c r="GJV48" s="23"/>
      <c r="GJW48" s="23"/>
      <c r="GJX48" s="23"/>
      <c r="GJY48" s="23"/>
      <c r="GJZ48" s="23"/>
      <c r="GKA48" s="23"/>
      <c r="GKB48" s="23"/>
      <c r="GKC48" s="23"/>
      <c r="GKD48" s="23"/>
      <c r="GKE48" s="23"/>
      <c r="GKF48" s="23"/>
      <c r="GKG48" s="23"/>
      <c r="GKH48" s="23"/>
      <c r="GKI48" s="23"/>
      <c r="GKJ48" s="23"/>
      <c r="GKK48" s="23"/>
      <c r="GKL48" s="23"/>
      <c r="GKM48" s="23"/>
      <c r="GKN48" s="23"/>
      <c r="GKO48" s="23"/>
      <c r="GKP48" s="23"/>
      <c r="GKQ48" s="23"/>
      <c r="GKR48" s="23"/>
      <c r="GKS48" s="23"/>
      <c r="GKT48" s="23"/>
      <c r="GKU48" s="23"/>
      <c r="GKV48" s="23"/>
      <c r="GKW48" s="23"/>
      <c r="GKX48" s="23"/>
      <c r="GKY48" s="23"/>
      <c r="GKZ48" s="23"/>
      <c r="GLA48" s="23"/>
      <c r="GLB48" s="23"/>
      <c r="GLC48" s="23"/>
      <c r="GLD48" s="23"/>
      <c r="GLE48" s="23"/>
      <c r="GLF48" s="23"/>
      <c r="GLG48" s="23"/>
      <c r="GLH48" s="23"/>
      <c r="GLI48" s="23"/>
      <c r="GLJ48" s="23"/>
      <c r="GLK48" s="23"/>
      <c r="GLL48" s="23"/>
      <c r="GLM48" s="23"/>
      <c r="GLN48" s="23"/>
      <c r="GLO48" s="23"/>
      <c r="GLP48" s="23"/>
      <c r="GLQ48" s="23"/>
      <c r="GLR48" s="23"/>
      <c r="GLS48" s="23"/>
      <c r="GLT48" s="23"/>
      <c r="GLU48" s="23"/>
      <c r="GLV48" s="23"/>
      <c r="GLW48" s="23"/>
      <c r="GLX48" s="23"/>
      <c r="GLY48" s="23"/>
      <c r="GLZ48" s="23"/>
      <c r="GMA48" s="23"/>
      <c r="GMB48" s="23"/>
      <c r="GMC48" s="23"/>
      <c r="GMD48" s="23"/>
      <c r="GME48" s="23"/>
      <c r="GMF48" s="23"/>
      <c r="GMG48" s="23"/>
      <c r="GMH48" s="23"/>
      <c r="GMI48" s="23"/>
      <c r="GMJ48" s="23"/>
      <c r="GMK48" s="23"/>
      <c r="GML48" s="23"/>
      <c r="GMM48" s="23"/>
      <c r="GMN48" s="23"/>
      <c r="GMO48" s="23"/>
      <c r="GMP48" s="23"/>
      <c r="GMQ48" s="23"/>
      <c r="GMR48" s="23"/>
      <c r="GMS48" s="23"/>
      <c r="GMT48" s="23"/>
      <c r="GMU48" s="23"/>
      <c r="GMV48" s="23"/>
      <c r="GMW48" s="23"/>
      <c r="GMX48" s="23"/>
      <c r="GMY48" s="23"/>
      <c r="GMZ48" s="23"/>
      <c r="GNA48" s="23"/>
      <c r="GNB48" s="23"/>
      <c r="GNC48" s="23"/>
      <c r="GND48" s="23"/>
      <c r="GNE48" s="23"/>
      <c r="GNF48" s="23"/>
      <c r="GNG48" s="23"/>
      <c r="GNH48" s="23"/>
      <c r="GNI48" s="23"/>
      <c r="GNJ48" s="23"/>
      <c r="GNK48" s="23"/>
      <c r="GNL48" s="23"/>
      <c r="GNM48" s="23"/>
      <c r="GNN48" s="23"/>
      <c r="GNO48" s="23"/>
      <c r="GNP48" s="23"/>
      <c r="GNQ48" s="23"/>
      <c r="GNR48" s="23"/>
      <c r="GNS48" s="23"/>
      <c r="GNT48" s="23"/>
      <c r="GNU48" s="23"/>
      <c r="GNV48" s="23"/>
      <c r="GNW48" s="23"/>
      <c r="GNX48" s="23"/>
      <c r="GNY48" s="23"/>
      <c r="GNZ48" s="23"/>
      <c r="GOA48" s="23"/>
      <c r="GOB48" s="23"/>
      <c r="GOC48" s="23"/>
      <c r="GOD48" s="23"/>
      <c r="GOE48" s="23"/>
      <c r="GOF48" s="23"/>
      <c r="GOG48" s="23"/>
      <c r="GOH48" s="23"/>
      <c r="GOI48" s="23"/>
      <c r="GOJ48" s="23"/>
      <c r="GOK48" s="23"/>
      <c r="GOL48" s="23"/>
      <c r="GOM48" s="23"/>
      <c r="GON48" s="23"/>
      <c r="GOO48" s="23"/>
      <c r="GOP48" s="23"/>
      <c r="GOQ48" s="23"/>
      <c r="GOR48" s="23"/>
      <c r="GOS48" s="23"/>
      <c r="GOT48" s="23"/>
      <c r="GOU48" s="23"/>
      <c r="GOV48" s="23"/>
      <c r="GOW48" s="23"/>
      <c r="GOX48" s="23"/>
      <c r="GOY48" s="23"/>
      <c r="GOZ48" s="23"/>
      <c r="GPA48" s="23"/>
      <c r="GPB48" s="23"/>
      <c r="GPC48" s="23"/>
      <c r="GPD48" s="23"/>
      <c r="GPE48" s="23"/>
      <c r="GPF48" s="23"/>
      <c r="GPG48" s="23"/>
      <c r="GPH48" s="23"/>
      <c r="GPI48" s="23"/>
      <c r="GPJ48" s="23"/>
      <c r="GPK48" s="23"/>
      <c r="GPL48" s="23"/>
      <c r="GPM48" s="23"/>
      <c r="GPN48" s="23"/>
      <c r="GPO48" s="23"/>
      <c r="GPP48" s="23"/>
      <c r="GPQ48" s="23"/>
      <c r="GPR48" s="23"/>
      <c r="GPS48" s="23"/>
      <c r="GPT48" s="23"/>
      <c r="GPU48" s="23"/>
      <c r="GPV48" s="23"/>
      <c r="GPW48" s="23"/>
      <c r="GPX48" s="23"/>
      <c r="GPY48" s="23"/>
      <c r="GPZ48" s="23"/>
      <c r="GQA48" s="23"/>
      <c r="GQB48" s="23"/>
      <c r="GQC48" s="23"/>
      <c r="GQD48" s="23"/>
      <c r="GQE48" s="23"/>
      <c r="GQF48" s="23"/>
      <c r="GQG48" s="23"/>
      <c r="GQH48" s="23"/>
      <c r="GQI48" s="23"/>
      <c r="GQJ48" s="23"/>
      <c r="GQK48" s="23"/>
      <c r="GQL48" s="23"/>
      <c r="GQM48" s="23"/>
      <c r="GQN48" s="23"/>
      <c r="GQO48" s="23"/>
      <c r="GQP48" s="23"/>
      <c r="GQQ48" s="23"/>
      <c r="GQR48" s="23"/>
      <c r="GQS48" s="23"/>
      <c r="GQT48" s="23"/>
      <c r="GQU48" s="23"/>
      <c r="GQV48" s="23"/>
      <c r="GQW48" s="23"/>
      <c r="GQX48" s="23"/>
      <c r="GQY48" s="23"/>
      <c r="GQZ48" s="23"/>
      <c r="GRA48" s="23"/>
      <c r="GRB48" s="23"/>
      <c r="GRC48" s="23"/>
      <c r="GRD48" s="23"/>
      <c r="GRE48" s="23"/>
      <c r="GRF48" s="23"/>
      <c r="GRG48" s="23"/>
      <c r="GRH48" s="23"/>
      <c r="GRI48" s="23"/>
      <c r="GRJ48" s="23"/>
      <c r="GRK48" s="23"/>
      <c r="GRL48" s="23"/>
      <c r="GRM48" s="23"/>
      <c r="GRN48" s="23"/>
      <c r="GRO48" s="23"/>
      <c r="GRP48" s="23"/>
      <c r="GRQ48" s="23"/>
      <c r="GRR48" s="23"/>
      <c r="GRS48" s="23"/>
      <c r="GRT48" s="23"/>
      <c r="GRU48" s="23"/>
      <c r="GRV48" s="23"/>
      <c r="GRW48" s="23"/>
      <c r="GRX48" s="23"/>
      <c r="GRY48" s="23"/>
      <c r="GRZ48" s="23"/>
      <c r="GSA48" s="23"/>
      <c r="GSB48" s="23"/>
      <c r="GSC48" s="23"/>
      <c r="GSD48" s="23"/>
      <c r="GSE48" s="23"/>
      <c r="GSF48" s="23"/>
      <c r="GSG48" s="23"/>
      <c r="GSH48" s="23"/>
      <c r="GSI48" s="23"/>
      <c r="GSJ48" s="23"/>
      <c r="GSK48" s="23"/>
      <c r="GSL48" s="23"/>
      <c r="GSM48" s="23"/>
      <c r="GSN48" s="23"/>
      <c r="GSO48" s="23"/>
      <c r="GSP48" s="23"/>
      <c r="GSQ48" s="23"/>
      <c r="GSR48" s="23"/>
      <c r="GSS48" s="23"/>
      <c r="GST48" s="23"/>
      <c r="GSU48" s="23"/>
      <c r="GSV48" s="23"/>
      <c r="GSW48" s="23"/>
      <c r="GSX48" s="23"/>
      <c r="GSY48" s="23"/>
      <c r="GSZ48" s="23"/>
      <c r="GTA48" s="23"/>
      <c r="GTB48" s="23"/>
      <c r="GTC48" s="23"/>
      <c r="GTD48" s="23"/>
      <c r="GTE48" s="23"/>
      <c r="GTF48" s="23"/>
      <c r="GTG48" s="23"/>
      <c r="GTH48" s="23"/>
      <c r="GTI48" s="23"/>
      <c r="GTJ48" s="23"/>
      <c r="GTK48" s="23"/>
      <c r="GTL48" s="23"/>
      <c r="GTM48" s="23"/>
      <c r="GTN48" s="23"/>
      <c r="GTO48" s="23"/>
      <c r="GTP48" s="23"/>
      <c r="GTQ48" s="23"/>
      <c r="GTR48" s="23"/>
      <c r="GTS48" s="23"/>
      <c r="GTT48" s="23"/>
      <c r="GTU48" s="23"/>
      <c r="GTV48" s="23"/>
      <c r="GTW48" s="23"/>
      <c r="GTX48" s="23"/>
      <c r="GTY48" s="23"/>
      <c r="GTZ48" s="23"/>
      <c r="GUA48" s="23"/>
      <c r="GUB48" s="23"/>
      <c r="GUC48" s="23"/>
      <c r="GUD48" s="23"/>
      <c r="GUE48" s="23"/>
      <c r="GUF48" s="23"/>
      <c r="GUG48" s="23"/>
      <c r="GUH48" s="23"/>
      <c r="GUI48" s="23"/>
      <c r="GUJ48" s="23"/>
      <c r="GUK48" s="23"/>
      <c r="GUL48" s="23"/>
      <c r="GUM48" s="23"/>
      <c r="GUN48" s="23"/>
      <c r="GUO48" s="23"/>
      <c r="GUP48" s="23"/>
      <c r="GUQ48" s="23"/>
      <c r="GUR48" s="23"/>
      <c r="GUS48" s="23"/>
      <c r="GUT48" s="23"/>
      <c r="GUU48" s="23"/>
      <c r="GUV48" s="23"/>
      <c r="GUW48" s="23"/>
      <c r="GUX48" s="23"/>
      <c r="GUY48" s="23"/>
      <c r="GUZ48" s="23"/>
      <c r="GVA48" s="23"/>
      <c r="GVB48" s="23"/>
      <c r="GVC48" s="23"/>
      <c r="GVD48" s="23"/>
      <c r="GVE48" s="23"/>
      <c r="GVF48" s="23"/>
      <c r="GVG48" s="23"/>
      <c r="GVH48" s="23"/>
      <c r="GVI48" s="23"/>
      <c r="GVJ48" s="23"/>
      <c r="GVK48" s="23"/>
      <c r="GVL48" s="23"/>
      <c r="GVM48" s="23"/>
      <c r="GVN48" s="23"/>
      <c r="GVO48" s="23"/>
      <c r="GVP48" s="23"/>
      <c r="GVQ48" s="23"/>
      <c r="GVR48" s="23"/>
      <c r="GVS48" s="23"/>
      <c r="GVT48" s="23"/>
      <c r="GVU48" s="23"/>
      <c r="GVV48" s="23"/>
      <c r="GVW48" s="23"/>
      <c r="GVX48" s="23"/>
      <c r="GVY48" s="23"/>
      <c r="GVZ48" s="23"/>
      <c r="GWA48" s="23"/>
      <c r="GWB48" s="23"/>
      <c r="GWC48" s="23"/>
      <c r="GWD48" s="23"/>
      <c r="GWE48" s="23"/>
      <c r="GWF48" s="23"/>
      <c r="GWG48" s="23"/>
      <c r="GWH48" s="23"/>
      <c r="GWI48" s="23"/>
      <c r="GWJ48" s="23"/>
      <c r="GWK48" s="23"/>
      <c r="GWL48" s="23"/>
      <c r="GWM48" s="23"/>
      <c r="GWN48" s="23"/>
      <c r="GWO48" s="23"/>
      <c r="GWP48" s="23"/>
      <c r="GWQ48" s="23"/>
      <c r="GWR48" s="23"/>
      <c r="GWS48" s="23"/>
      <c r="GWT48" s="23"/>
      <c r="GWU48" s="23"/>
      <c r="GWV48" s="23"/>
      <c r="GWW48" s="23"/>
      <c r="GWX48" s="23"/>
      <c r="GWY48" s="23"/>
      <c r="GWZ48" s="23"/>
      <c r="GXA48" s="23"/>
      <c r="GXB48" s="23"/>
      <c r="GXC48" s="23"/>
      <c r="GXD48" s="23"/>
      <c r="GXE48" s="23"/>
      <c r="GXF48" s="23"/>
      <c r="GXG48" s="23"/>
      <c r="GXH48" s="23"/>
      <c r="GXI48" s="23"/>
      <c r="GXJ48" s="23"/>
      <c r="GXK48" s="23"/>
      <c r="GXL48" s="23"/>
      <c r="GXM48" s="23"/>
      <c r="GXN48" s="23"/>
      <c r="GXO48" s="23"/>
      <c r="GXP48" s="23"/>
      <c r="GXQ48" s="23"/>
      <c r="GXR48" s="23"/>
      <c r="GXS48" s="23"/>
      <c r="GXT48" s="23"/>
      <c r="GXU48" s="23"/>
      <c r="GXV48" s="23"/>
      <c r="GXW48" s="23"/>
      <c r="GXX48" s="23"/>
      <c r="GXY48" s="23"/>
      <c r="GXZ48" s="23"/>
      <c r="GYA48" s="23"/>
      <c r="GYB48" s="23"/>
      <c r="GYC48" s="23"/>
      <c r="GYD48" s="23"/>
      <c r="GYE48" s="23"/>
      <c r="GYF48" s="23"/>
      <c r="GYG48" s="23"/>
      <c r="GYH48" s="23"/>
      <c r="GYI48" s="23"/>
      <c r="GYJ48" s="23"/>
      <c r="GYK48" s="23"/>
      <c r="GYL48" s="23"/>
      <c r="GYM48" s="23"/>
      <c r="GYN48" s="23"/>
      <c r="GYO48" s="23"/>
      <c r="GYP48" s="23"/>
      <c r="GYQ48" s="23"/>
      <c r="GYR48" s="23"/>
      <c r="GYS48" s="23"/>
      <c r="GYT48" s="23"/>
      <c r="GYU48" s="23"/>
      <c r="GYV48" s="23"/>
      <c r="GYW48" s="23"/>
      <c r="GYX48" s="23"/>
      <c r="GYY48" s="23"/>
      <c r="GYZ48" s="23"/>
      <c r="GZA48" s="23"/>
      <c r="GZB48" s="23"/>
      <c r="GZC48" s="23"/>
      <c r="GZD48" s="23"/>
      <c r="GZE48" s="23"/>
      <c r="GZF48" s="23"/>
      <c r="GZG48" s="23"/>
      <c r="GZH48" s="23"/>
      <c r="GZI48" s="23"/>
      <c r="GZJ48" s="23"/>
      <c r="GZK48" s="23"/>
      <c r="GZL48" s="23"/>
      <c r="GZM48" s="23"/>
      <c r="GZN48" s="23"/>
      <c r="GZO48" s="23"/>
      <c r="GZP48" s="23"/>
      <c r="GZQ48" s="23"/>
      <c r="GZR48" s="23"/>
      <c r="GZS48" s="23"/>
      <c r="GZT48" s="23"/>
      <c r="GZU48" s="23"/>
      <c r="GZV48" s="23"/>
      <c r="GZW48" s="23"/>
      <c r="GZX48" s="23"/>
      <c r="GZY48" s="23"/>
      <c r="GZZ48" s="23"/>
      <c r="HAA48" s="23"/>
      <c r="HAB48" s="23"/>
      <c r="HAC48" s="23"/>
      <c r="HAD48" s="23"/>
      <c r="HAE48" s="23"/>
      <c r="HAF48" s="23"/>
      <c r="HAG48" s="23"/>
      <c r="HAH48" s="23"/>
      <c r="HAI48" s="23"/>
      <c r="HAJ48" s="23"/>
      <c r="HAK48" s="23"/>
      <c r="HAL48" s="23"/>
      <c r="HAM48" s="23"/>
      <c r="HAN48" s="23"/>
      <c r="HAO48" s="23"/>
      <c r="HAP48" s="23"/>
      <c r="HAQ48" s="23"/>
      <c r="HAR48" s="23"/>
      <c r="HAS48" s="23"/>
      <c r="HAT48" s="23"/>
      <c r="HAU48" s="23"/>
      <c r="HAV48" s="23"/>
      <c r="HAW48" s="23"/>
      <c r="HAX48" s="23"/>
      <c r="HAY48" s="23"/>
      <c r="HAZ48" s="23"/>
      <c r="HBA48" s="23"/>
      <c r="HBB48" s="23"/>
      <c r="HBC48" s="23"/>
      <c r="HBD48" s="23"/>
      <c r="HBE48" s="23"/>
      <c r="HBF48" s="23"/>
      <c r="HBG48" s="23"/>
      <c r="HBH48" s="23"/>
      <c r="HBI48" s="23"/>
      <c r="HBJ48" s="23"/>
      <c r="HBK48" s="23"/>
      <c r="HBL48" s="23"/>
      <c r="HBM48" s="23"/>
      <c r="HBN48" s="23"/>
      <c r="HBO48" s="23"/>
      <c r="HBP48" s="23"/>
      <c r="HBQ48" s="23"/>
      <c r="HBR48" s="23"/>
      <c r="HBS48" s="23"/>
      <c r="HBT48" s="23"/>
      <c r="HBU48" s="23"/>
      <c r="HBV48" s="23"/>
      <c r="HBW48" s="23"/>
      <c r="HBX48" s="23"/>
      <c r="HBY48" s="23"/>
      <c r="HBZ48" s="23"/>
      <c r="HCA48" s="23"/>
      <c r="HCB48" s="23"/>
      <c r="HCC48" s="23"/>
      <c r="HCD48" s="23"/>
      <c r="HCE48" s="23"/>
      <c r="HCF48" s="23"/>
      <c r="HCG48" s="23"/>
      <c r="HCH48" s="23"/>
      <c r="HCI48" s="23"/>
      <c r="HCJ48" s="23"/>
      <c r="HCK48" s="23"/>
      <c r="HCL48" s="23"/>
      <c r="HCM48" s="23"/>
      <c r="HCN48" s="23"/>
      <c r="HCO48" s="23"/>
      <c r="HCP48" s="23"/>
      <c r="HCQ48" s="23"/>
      <c r="HCR48" s="23"/>
      <c r="HCS48" s="23"/>
      <c r="HCT48" s="23"/>
      <c r="HCU48" s="23"/>
      <c r="HCV48" s="23"/>
      <c r="HCW48" s="23"/>
      <c r="HCX48" s="23"/>
      <c r="HCY48" s="23"/>
      <c r="HCZ48" s="23"/>
      <c r="HDA48" s="23"/>
      <c r="HDB48" s="23"/>
      <c r="HDC48" s="23"/>
      <c r="HDD48" s="23"/>
      <c r="HDE48" s="23"/>
      <c r="HDF48" s="23"/>
      <c r="HDG48" s="23"/>
      <c r="HDH48" s="23"/>
      <c r="HDI48" s="23"/>
      <c r="HDJ48" s="23"/>
      <c r="HDK48" s="23"/>
      <c r="HDL48" s="23"/>
      <c r="HDM48" s="23"/>
      <c r="HDN48" s="23"/>
      <c r="HDO48" s="23"/>
      <c r="HDP48" s="23"/>
      <c r="HDQ48" s="23"/>
      <c r="HDR48" s="23"/>
      <c r="HDS48" s="23"/>
      <c r="HDT48" s="23"/>
      <c r="HDU48" s="23"/>
      <c r="HDV48" s="23"/>
      <c r="HDW48" s="23"/>
      <c r="HDX48" s="23"/>
      <c r="HDY48" s="23"/>
      <c r="HDZ48" s="23"/>
      <c r="HEA48" s="23"/>
      <c r="HEB48" s="23"/>
      <c r="HEC48" s="23"/>
      <c r="HED48" s="23"/>
      <c r="HEE48" s="23"/>
      <c r="HEF48" s="23"/>
      <c r="HEG48" s="23"/>
      <c r="HEH48" s="23"/>
      <c r="HEI48" s="23"/>
      <c r="HEJ48" s="23"/>
      <c r="HEK48" s="23"/>
      <c r="HEL48" s="23"/>
      <c r="HEM48" s="23"/>
      <c r="HEN48" s="23"/>
      <c r="HEO48" s="23"/>
      <c r="HEP48" s="23"/>
      <c r="HEQ48" s="23"/>
      <c r="HER48" s="23"/>
      <c r="HES48" s="23"/>
      <c r="HET48" s="23"/>
      <c r="HEU48" s="23"/>
      <c r="HEV48" s="23"/>
      <c r="HEW48" s="23"/>
      <c r="HEX48" s="23"/>
      <c r="HEY48" s="23"/>
      <c r="HEZ48" s="23"/>
      <c r="HFA48" s="23"/>
      <c r="HFB48" s="23"/>
      <c r="HFC48" s="23"/>
      <c r="HFD48" s="23"/>
      <c r="HFE48" s="23"/>
      <c r="HFF48" s="23"/>
      <c r="HFG48" s="23"/>
      <c r="HFH48" s="23"/>
      <c r="HFI48" s="23"/>
      <c r="HFJ48" s="23"/>
      <c r="HFK48" s="23"/>
      <c r="HFL48" s="23"/>
      <c r="HFM48" s="23"/>
      <c r="HFN48" s="23"/>
      <c r="HFO48" s="23"/>
      <c r="HFP48" s="23"/>
      <c r="HFQ48" s="23"/>
      <c r="HFR48" s="23"/>
      <c r="HFS48" s="23"/>
      <c r="HFT48" s="23"/>
      <c r="HFU48" s="23"/>
      <c r="HFV48" s="23"/>
      <c r="HFW48" s="23"/>
      <c r="HFX48" s="23"/>
      <c r="HFY48" s="23"/>
      <c r="HFZ48" s="23"/>
      <c r="HGA48" s="23"/>
      <c r="HGB48" s="23"/>
      <c r="HGC48" s="23"/>
      <c r="HGD48" s="23"/>
      <c r="HGE48" s="23"/>
      <c r="HGF48" s="23"/>
      <c r="HGG48" s="23"/>
      <c r="HGH48" s="23"/>
      <c r="HGI48" s="23"/>
      <c r="HGJ48" s="23"/>
      <c r="HGK48" s="23"/>
      <c r="HGL48" s="23"/>
      <c r="HGM48" s="23"/>
      <c r="HGN48" s="23"/>
      <c r="HGO48" s="23"/>
      <c r="HGP48" s="23"/>
      <c r="HGQ48" s="23"/>
      <c r="HGR48" s="23"/>
      <c r="HGS48" s="23"/>
      <c r="HGT48" s="23"/>
      <c r="HGU48" s="23"/>
      <c r="HGV48" s="23"/>
      <c r="HGW48" s="23"/>
      <c r="HGX48" s="23"/>
      <c r="HGY48" s="23"/>
      <c r="HGZ48" s="23"/>
      <c r="HHA48" s="23"/>
      <c r="HHB48" s="23"/>
      <c r="HHC48" s="23"/>
      <c r="HHD48" s="23"/>
      <c r="HHE48" s="23"/>
      <c r="HHF48" s="23"/>
      <c r="HHG48" s="23"/>
      <c r="HHH48" s="23"/>
      <c r="HHI48" s="23"/>
      <c r="HHJ48" s="23"/>
      <c r="HHK48" s="23"/>
      <c r="HHL48" s="23"/>
      <c r="HHM48" s="23"/>
      <c r="HHN48" s="23"/>
      <c r="HHO48" s="23"/>
      <c r="HHP48" s="23"/>
      <c r="HHQ48" s="23"/>
      <c r="HHR48" s="23"/>
      <c r="HHS48" s="23"/>
      <c r="HHT48" s="23"/>
      <c r="HHU48" s="23"/>
      <c r="HHV48" s="23"/>
      <c r="HHW48" s="23"/>
      <c r="HHX48" s="23"/>
      <c r="HHY48" s="23"/>
      <c r="HHZ48" s="23"/>
      <c r="HIA48" s="23"/>
      <c r="HIB48" s="23"/>
      <c r="HIC48" s="23"/>
      <c r="HID48" s="23"/>
      <c r="HIE48" s="23"/>
      <c r="HIF48" s="23"/>
      <c r="HIG48" s="23"/>
      <c r="HIH48" s="23"/>
      <c r="HII48" s="23"/>
      <c r="HIJ48" s="23"/>
      <c r="HIK48" s="23"/>
      <c r="HIL48" s="23"/>
      <c r="HIM48" s="23"/>
      <c r="HIN48" s="23"/>
      <c r="HIO48" s="23"/>
      <c r="HIP48" s="23"/>
      <c r="HIQ48" s="23"/>
      <c r="HIR48" s="23"/>
      <c r="HIS48" s="23"/>
      <c r="HIT48" s="23"/>
      <c r="HIU48" s="23"/>
      <c r="HIV48" s="23"/>
      <c r="HIW48" s="23"/>
      <c r="HIX48" s="23"/>
      <c r="HIY48" s="23"/>
      <c r="HIZ48" s="23"/>
      <c r="HJA48" s="23"/>
      <c r="HJB48" s="23"/>
      <c r="HJC48" s="23"/>
      <c r="HJD48" s="23"/>
      <c r="HJE48" s="23"/>
      <c r="HJF48" s="23"/>
      <c r="HJG48" s="23"/>
      <c r="HJH48" s="23"/>
      <c r="HJI48" s="23"/>
      <c r="HJJ48" s="23"/>
      <c r="HJK48" s="23"/>
      <c r="HJL48" s="23"/>
      <c r="HJM48" s="23"/>
      <c r="HJN48" s="23"/>
      <c r="HJO48" s="23"/>
      <c r="HJP48" s="23"/>
      <c r="HJQ48" s="23"/>
      <c r="HJR48" s="23"/>
      <c r="HJS48" s="23"/>
      <c r="HJT48" s="23"/>
      <c r="HJU48" s="23"/>
      <c r="HJV48" s="23"/>
      <c r="HJW48" s="23"/>
      <c r="HJX48" s="23"/>
      <c r="HJY48" s="23"/>
      <c r="HJZ48" s="23"/>
      <c r="HKA48" s="23"/>
      <c r="HKB48" s="23"/>
      <c r="HKC48" s="23"/>
      <c r="HKD48" s="23"/>
      <c r="HKE48" s="23"/>
      <c r="HKF48" s="23"/>
      <c r="HKG48" s="23"/>
      <c r="HKH48" s="23"/>
      <c r="HKI48" s="23"/>
      <c r="HKJ48" s="23"/>
      <c r="HKK48" s="23"/>
      <c r="HKL48" s="23"/>
      <c r="HKM48" s="23"/>
      <c r="HKN48" s="23"/>
      <c r="HKO48" s="23"/>
      <c r="HKP48" s="23"/>
      <c r="HKQ48" s="23"/>
      <c r="HKR48" s="23"/>
      <c r="HKS48" s="23"/>
      <c r="HKT48" s="23"/>
      <c r="HKU48" s="23"/>
      <c r="HKV48" s="23"/>
      <c r="HKW48" s="23"/>
      <c r="HKX48" s="23"/>
      <c r="HKY48" s="23"/>
      <c r="HKZ48" s="23"/>
      <c r="HLA48" s="23"/>
      <c r="HLB48" s="23"/>
      <c r="HLC48" s="23"/>
      <c r="HLD48" s="23"/>
      <c r="HLE48" s="23"/>
      <c r="HLF48" s="23"/>
      <c r="HLG48" s="23"/>
      <c r="HLH48" s="23"/>
      <c r="HLI48" s="23"/>
      <c r="HLJ48" s="23"/>
      <c r="HLK48" s="23"/>
      <c r="HLL48" s="23"/>
      <c r="HLM48" s="23"/>
      <c r="HLN48" s="23"/>
      <c r="HLO48" s="23"/>
      <c r="HLP48" s="23"/>
      <c r="HLQ48" s="23"/>
      <c r="HLR48" s="23"/>
      <c r="HLS48" s="23"/>
      <c r="HLT48" s="23"/>
      <c r="HLU48" s="23"/>
      <c r="HLV48" s="23"/>
      <c r="HLW48" s="23"/>
      <c r="HLX48" s="23"/>
      <c r="HLY48" s="23"/>
      <c r="HLZ48" s="23"/>
      <c r="HMA48" s="23"/>
      <c r="HMB48" s="23"/>
      <c r="HMC48" s="23"/>
      <c r="HMD48" s="23"/>
      <c r="HME48" s="23"/>
      <c r="HMF48" s="23"/>
      <c r="HMG48" s="23"/>
      <c r="HMH48" s="23"/>
      <c r="HMI48" s="23"/>
      <c r="HMJ48" s="23"/>
      <c r="HMK48" s="23"/>
      <c r="HML48" s="23"/>
      <c r="HMM48" s="23"/>
      <c r="HMN48" s="23"/>
      <c r="HMO48" s="23"/>
      <c r="HMP48" s="23"/>
      <c r="HMQ48" s="23"/>
      <c r="HMR48" s="23"/>
      <c r="HMS48" s="23"/>
      <c r="HMT48" s="23"/>
      <c r="HMU48" s="23"/>
      <c r="HMV48" s="23"/>
      <c r="HMW48" s="23"/>
      <c r="HMX48" s="23"/>
      <c r="HMY48" s="23"/>
      <c r="HMZ48" s="23"/>
      <c r="HNA48" s="23"/>
      <c r="HNB48" s="23"/>
      <c r="HNC48" s="23"/>
      <c r="HND48" s="23"/>
      <c r="HNE48" s="23"/>
      <c r="HNF48" s="23"/>
      <c r="HNG48" s="23"/>
      <c r="HNH48" s="23"/>
      <c r="HNI48" s="23"/>
      <c r="HNJ48" s="23"/>
      <c r="HNK48" s="23"/>
      <c r="HNL48" s="23"/>
      <c r="HNM48" s="23"/>
      <c r="HNN48" s="23"/>
      <c r="HNO48" s="23"/>
      <c r="HNP48" s="23"/>
      <c r="HNQ48" s="23"/>
      <c r="HNR48" s="23"/>
      <c r="HNS48" s="23"/>
      <c r="HNT48" s="23"/>
      <c r="HNU48" s="23"/>
      <c r="HNV48" s="23"/>
      <c r="HNW48" s="23"/>
      <c r="HNX48" s="23"/>
      <c r="HNY48" s="23"/>
      <c r="HNZ48" s="23"/>
      <c r="HOA48" s="23"/>
      <c r="HOB48" s="23"/>
      <c r="HOC48" s="23"/>
      <c r="HOD48" s="23"/>
      <c r="HOE48" s="23"/>
      <c r="HOF48" s="23"/>
      <c r="HOG48" s="23"/>
      <c r="HOH48" s="23"/>
      <c r="HOI48" s="23"/>
      <c r="HOJ48" s="23"/>
      <c r="HOK48" s="23"/>
      <c r="HOL48" s="23"/>
      <c r="HOM48" s="23"/>
      <c r="HON48" s="23"/>
      <c r="HOO48" s="23"/>
      <c r="HOP48" s="23"/>
      <c r="HOQ48" s="23"/>
      <c r="HOR48" s="23"/>
      <c r="HOS48" s="23"/>
      <c r="HOT48" s="23"/>
      <c r="HOU48" s="23"/>
      <c r="HOV48" s="23"/>
      <c r="HOW48" s="23"/>
      <c r="HOX48" s="23"/>
      <c r="HOY48" s="23"/>
      <c r="HOZ48" s="23"/>
      <c r="HPA48" s="23"/>
      <c r="HPB48" s="23"/>
      <c r="HPC48" s="23"/>
      <c r="HPD48" s="23"/>
      <c r="HPE48" s="23"/>
      <c r="HPF48" s="23"/>
      <c r="HPG48" s="23"/>
      <c r="HPH48" s="23"/>
      <c r="HPI48" s="23"/>
      <c r="HPJ48" s="23"/>
      <c r="HPK48" s="23"/>
      <c r="HPL48" s="23"/>
      <c r="HPM48" s="23"/>
      <c r="HPN48" s="23"/>
      <c r="HPO48" s="23"/>
      <c r="HPP48" s="23"/>
      <c r="HPQ48" s="23"/>
      <c r="HPR48" s="23"/>
      <c r="HPS48" s="23"/>
      <c r="HPT48" s="23"/>
      <c r="HPU48" s="23"/>
      <c r="HPV48" s="23"/>
      <c r="HPW48" s="23"/>
      <c r="HPX48" s="23"/>
      <c r="HPY48" s="23"/>
      <c r="HPZ48" s="23"/>
      <c r="HQA48" s="23"/>
      <c r="HQB48" s="23"/>
      <c r="HQC48" s="23"/>
      <c r="HQD48" s="23"/>
      <c r="HQE48" s="23"/>
      <c r="HQF48" s="23"/>
      <c r="HQG48" s="23"/>
      <c r="HQH48" s="23"/>
      <c r="HQI48" s="23"/>
      <c r="HQJ48" s="23"/>
      <c r="HQK48" s="23"/>
      <c r="HQL48" s="23"/>
      <c r="HQM48" s="23"/>
      <c r="HQN48" s="23"/>
      <c r="HQO48" s="23"/>
      <c r="HQP48" s="23"/>
      <c r="HQQ48" s="23"/>
      <c r="HQR48" s="23"/>
      <c r="HQS48" s="23"/>
      <c r="HQT48" s="23"/>
      <c r="HQU48" s="23"/>
      <c r="HQV48" s="23"/>
      <c r="HQW48" s="23"/>
      <c r="HQX48" s="23"/>
      <c r="HQY48" s="23"/>
      <c r="HQZ48" s="23"/>
      <c r="HRA48" s="23"/>
      <c r="HRB48" s="23"/>
      <c r="HRC48" s="23"/>
      <c r="HRD48" s="23"/>
      <c r="HRE48" s="23"/>
      <c r="HRF48" s="23"/>
      <c r="HRG48" s="23"/>
      <c r="HRH48" s="23"/>
      <c r="HRI48" s="23"/>
      <c r="HRJ48" s="23"/>
      <c r="HRK48" s="23"/>
      <c r="HRL48" s="23"/>
      <c r="HRM48" s="23"/>
      <c r="HRN48" s="23"/>
      <c r="HRO48" s="23"/>
      <c r="HRP48" s="23"/>
      <c r="HRQ48" s="23"/>
      <c r="HRR48" s="23"/>
      <c r="HRS48" s="23"/>
      <c r="HRT48" s="23"/>
      <c r="HRU48" s="23"/>
      <c r="HRV48" s="23"/>
      <c r="HRW48" s="23"/>
      <c r="HRX48" s="23"/>
      <c r="HRY48" s="23"/>
      <c r="HRZ48" s="23"/>
      <c r="HSA48" s="23"/>
      <c r="HSB48" s="23"/>
      <c r="HSC48" s="23"/>
      <c r="HSD48" s="23"/>
      <c r="HSE48" s="23"/>
      <c r="HSF48" s="23"/>
      <c r="HSG48" s="23"/>
      <c r="HSH48" s="23"/>
      <c r="HSI48" s="23"/>
      <c r="HSJ48" s="23"/>
      <c r="HSK48" s="23"/>
      <c r="HSL48" s="23"/>
      <c r="HSM48" s="23"/>
      <c r="HSN48" s="23"/>
      <c r="HSO48" s="23"/>
      <c r="HSP48" s="23"/>
      <c r="HSQ48" s="23"/>
      <c r="HSR48" s="23"/>
      <c r="HSS48" s="23"/>
      <c r="HST48" s="23"/>
      <c r="HSU48" s="23"/>
      <c r="HSV48" s="23"/>
      <c r="HSW48" s="23"/>
      <c r="HSX48" s="23"/>
      <c r="HSY48" s="23"/>
      <c r="HSZ48" s="23"/>
      <c r="HTA48" s="23"/>
      <c r="HTB48" s="23"/>
      <c r="HTC48" s="23"/>
      <c r="HTD48" s="23"/>
      <c r="HTE48" s="23"/>
      <c r="HTF48" s="23"/>
      <c r="HTG48" s="23"/>
      <c r="HTH48" s="23"/>
      <c r="HTI48" s="23"/>
      <c r="HTJ48" s="23"/>
      <c r="HTK48" s="23"/>
      <c r="HTL48" s="23"/>
      <c r="HTM48" s="23"/>
      <c r="HTN48" s="23"/>
      <c r="HTO48" s="23"/>
      <c r="HTP48" s="23"/>
      <c r="HTQ48" s="23"/>
      <c r="HTR48" s="23"/>
      <c r="HTS48" s="23"/>
      <c r="HTT48" s="23"/>
      <c r="HTU48" s="23"/>
      <c r="HTV48" s="23"/>
      <c r="HTW48" s="23"/>
      <c r="HTX48" s="23"/>
      <c r="HTY48" s="23"/>
      <c r="HTZ48" s="23"/>
      <c r="HUA48" s="23"/>
      <c r="HUB48" s="23"/>
      <c r="HUC48" s="23"/>
      <c r="HUD48" s="23"/>
      <c r="HUE48" s="23"/>
      <c r="HUF48" s="23"/>
      <c r="HUG48" s="23"/>
      <c r="HUH48" s="23"/>
      <c r="HUI48" s="23"/>
      <c r="HUJ48" s="23"/>
      <c r="HUK48" s="23"/>
      <c r="HUL48" s="23"/>
      <c r="HUM48" s="23"/>
      <c r="HUN48" s="23"/>
      <c r="HUO48" s="23"/>
      <c r="HUP48" s="23"/>
      <c r="HUQ48" s="23"/>
      <c r="HUR48" s="23"/>
      <c r="HUS48" s="23"/>
      <c r="HUT48" s="23"/>
      <c r="HUU48" s="23"/>
      <c r="HUV48" s="23"/>
      <c r="HUW48" s="23"/>
      <c r="HUX48" s="23"/>
      <c r="HUY48" s="23"/>
      <c r="HUZ48" s="23"/>
      <c r="HVA48" s="23"/>
      <c r="HVB48" s="23"/>
      <c r="HVC48" s="23"/>
      <c r="HVD48" s="23"/>
      <c r="HVE48" s="23"/>
      <c r="HVF48" s="23"/>
      <c r="HVG48" s="23"/>
      <c r="HVH48" s="23"/>
      <c r="HVI48" s="23"/>
      <c r="HVJ48" s="23"/>
      <c r="HVK48" s="23"/>
      <c r="HVL48" s="23"/>
      <c r="HVM48" s="23"/>
      <c r="HVN48" s="23"/>
      <c r="HVO48" s="23"/>
      <c r="HVP48" s="23"/>
      <c r="HVQ48" s="23"/>
      <c r="HVR48" s="23"/>
      <c r="HVS48" s="23"/>
      <c r="HVT48" s="23"/>
      <c r="HVU48" s="23"/>
      <c r="HVV48" s="23"/>
      <c r="HVW48" s="23"/>
      <c r="HVX48" s="23"/>
      <c r="HVY48" s="23"/>
      <c r="HVZ48" s="23"/>
      <c r="HWA48" s="23"/>
      <c r="HWB48" s="23"/>
      <c r="HWC48" s="23"/>
      <c r="HWD48" s="23"/>
      <c r="HWE48" s="23"/>
      <c r="HWF48" s="23"/>
      <c r="HWG48" s="23"/>
      <c r="HWH48" s="23"/>
      <c r="HWI48" s="23"/>
      <c r="HWJ48" s="23"/>
      <c r="HWK48" s="23"/>
      <c r="HWL48" s="23"/>
      <c r="HWM48" s="23"/>
      <c r="HWN48" s="23"/>
      <c r="HWO48" s="23"/>
      <c r="HWP48" s="23"/>
      <c r="HWQ48" s="23"/>
      <c r="HWR48" s="23"/>
      <c r="HWS48" s="23"/>
      <c r="HWT48" s="23"/>
      <c r="HWU48" s="23"/>
      <c r="HWV48" s="23"/>
      <c r="HWW48" s="23"/>
      <c r="HWX48" s="23"/>
      <c r="HWY48" s="23"/>
      <c r="HWZ48" s="23"/>
      <c r="HXA48" s="23"/>
      <c r="HXB48" s="23"/>
      <c r="HXC48" s="23"/>
      <c r="HXD48" s="23"/>
      <c r="HXE48" s="23"/>
      <c r="HXF48" s="23"/>
      <c r="HXG48" s="23"/>
      <c r="HXH48" s="23"/>
      <c r="HXI48" s="23"/>
      <c r="HXJ48" s="23"/>
      <c r="HXK48" s="23"/>
      <c r="HXL48" s="23"/>
      <c r="HXM48" s="23"/>
      <c r="HXN48" s="23"/>
      <c r="HXO48" s="23"/>
      <c r="HXP48" s="23"/>
      <c r="HXQ48" s="23"/>
      <c r="HXR48" s="23"/>
      <c r="HXS48" s="23"/>
      <c r="HXT48" s="23"/>
      <c r="HXU48" s="23"/>
      <c r="HXV48" s="23"/>
      <c r="HXW48" s="23"/>
      <c r="HXX48" s="23"/>
      <c r="HXY48" s="23"/>
      <c r="HXZ48" s="23"/>
      <c r="HYA48" s="23"/>
      <c r="HYB48" s="23"/>
      <c r="HYC48" s="23"/>
      <c r="HYD48" s="23"/>
      <c r="HYE48" s="23"/>
      <c r="HYF48" s="23"/>
      <c r="HYG48" s="23"/>
      <c r="HYH48" s="23"/>
      <c r="HYI48" s="23"/>
      <c r="HYJ48" s="23"/>
      <c r="HYK48" s="23"/>
      <c r="HYL48" s="23"/>
      <c r="HYM48" s="23"/>
      <c r="HYN48" s="23"/>
      <c r="HYO48" s="23"/>
      <c r="HYP48" s="23"/>
      <c r="HYQ48" s="23"/>
      <c r="HYR48" s="23"/>
      <c r="HYS48" s="23"/>
      <c r="HYT48" s="23"/>
      <c r="HYU48" s="23"/>
      <c r="HYV48" s="23"/>
      <c r="HYW48" s="23"/>
      <c r="HYX48" s="23"/>
      <c r="HYY48" s="23"/>
      <c r="HYZ48" s="23"/>
      <c r="HZA48" s="23"/>
      <c r="HZB48" s="23"/>
      <c r="HZC48" s="23"/>
      <c r="HZD48" s="23"/>
      <c r="HZE48" s="23"/>
      <c r="HZF48" s="23"/>
      <c r="HZG48" s="23"/>
      <c r="HZH48" s="23"/>
      <c r="HZI48" s="23"/>
      <c r="HZJ48" s="23"/>
      <c r="HZK48" s="23"/>
      <c r="HZL48" s="23"/>
      <c r="HZM48" s="23"/>
      <c r="HZN48" s="23"/>
      <c r="HZO48" s="23"/>
      <c r="HZP48" s="23"/>
      <c r="HZQ48" s="23"/>
      <c r="HZR48" s="23"/>
      <c r="HZS48" s="23"/>
      <c r="HZT48" s="23"/>
      <c r="HZU48" s="23"/>
      <c r="HZV48" s="23"/>
      <c r="HZW48" s="23"/>
      <c r="HZX48" s="23"/>
      <c r="HZY48" s="23"/>
      <c r="HZZ48" s="23"/>
      <c r="IAA48" s="23"/>
      <c r="IAB48" s="23"/>
      <c r="IAC48" s="23"/>
      <c r="IAD48" s="23"/>
      <c r="IAE48" s="23"/>
      <c r="IAF48" s="23"/>
      <c r="IAG48" s="23"/>
      <c r="IAH48" s="23"/>
      <c r="IAI48" s="23"/>
      <c r="IAJ48" s="23"/>
      <c r="IAK48" s="23"/>
      <c r="IAL48" s="23"/>
      <c r="IAM48" s="23"/>
      <c r="IAN48" s="23"/>
      <c r="IAO48" s="23"/>
      <c r="IAP48" s="23"/>
      <c r="IAQ48" s="23"/>
      <c r="IAR48" s="23"/>
      <c r="IAS48" s="23"/>
      <c r="IAT48" s="23"/>
      <c r="IAU48" s="23"/>
      <c r="IAV48" s="23"/>
      <c r="IAW48" s="23"/>
      <c r="IAX48" s="23"/>
      <c r="IAY48" s="23"/>
      <c r="IAZ48" s="23"/>
      <c r="IBA48" s="23"/>
      <c r="IBB48" s="23"/>
      <c r="IBC48" s="23"/>
      <c r="IBD48" s="23"/>
      <c r="IBE48" s="23"/>
      <c r="IBF48" s="23"/>
      <c r="IBG48" s="23"/>
      <c r="IBH48" s="23"/>
      <c r="IBI48" s="23"/>
      <c r="IBJ48" s="23"/>
      <c r="IBK48" s="23"/>
      <c r="IBL48" s="23"/>
      <c r="IBM48" s="23"/>
      <c r="IBN48" s="23"/>
      <c r="IBO48" s="23"/>
      <c r="IBP48" s="23"/>
      <c r="IBQ48" s="23"/>
      <c r="IBR48" s="23"/>
      <c r="IBS48" s="23"/>
      <c r="IBT48" s="23"/>
      <c r="IBU48" s="23"/>
      <c r="IBV48" s="23"/>
      <c r="IBW48" s="23"/>
      <c r="IBX48" s="23"/>
      <c r="IBY48" s="23"/>
      <c r="IBZ48" s="23"/>
      <c r="ICA48" s="23"/>
      <c r="ICB48" s="23"/>
      <c r="ICC48" s="23"/>
      <c r="ICD48" s="23"/>
      <c r="ICE48" s="23"/>
      <c r="ICF48" s="23"/>
      <c r="ICG48" s="23"/>
      <c r="ICH48" s="23"/>
      <c r="ICI48" s="23"/>
      <c r="ICJ48" s="23"/>
      <c r="ICK48" s="23"/>
      <c r="ICL48" s="23"/>
      <c r="ICM48" s="23"/>
      <c r="ICN48" s="23"/>
      <c r="ICO48" s="23"/>
      <c r="ICP48" s="23"/>
      <c r="ICQ48" s="23"/>
      <c r="ICR48" s="23"/>
      <c r="ICS48" s="23"/>
      <c r="ICT48" s="23"/>
      <c r="ICU48" s="23"/>
      <c r="ICV48" s="23"/>
      <c r="ICW48" s="23"/>
      <c r="ICX48" s="23"/>
      <c r="ICY48" s="23"/>
      <c r="ICZ48" s="23"/>
      <c r="IDA48" s="23"/>
      <c r="IDB48" s="23"/>
      <c r="IDC48" s="23"/>
      <c r="IDD48" s="23"/>
      <c r="IDE48" s="23"/>
      <c r="IDF48" s="23"/>
      <c r="IDG48" s="23"/>
      <c r="IDH48" s="23"/>
      <c r="IDI48" s="23"/>
      <c r="IDJ48" s="23"/>
      <c r="IDK48" s="23"/>
      <c r="IDL48" s="23"/>
      <c r="IDM48" s="23"/>
      <c r="IDN48" s="23"/>
      <c r="IDO48" s="23"/>
      <c r="IDP48" s="23"/>
      <c r="IDQ48" s="23"/>
      <c r="IDR48" s="23"/>
      <c r="IDS48" s="23"/>
      <c r="IDT48" s="23"/>
      <c r="IDU48" s="23"/>
      <c r="IDV48" s="23"/>
      <c r="IDW48" s="23"/>
      <c r="IDX48" s="23"/>
      <c r="IDY48" s="23"/>
      <c r="IDZ48" s="23"/>
      <c r="IEA48" s="23"/>
      <c r="IEB48" s="23"/>
      <c r="IEC48" s="23"/>
      <c r="IED48" s="23"/>
      <c r="IEE48" s="23"/>
      <c r="IEF48" s="23"/>
      <c r="IEG48" s="23"/>
      <c r="IEH48" s="23"/>
      <c r="IEI48" s="23"/>
      <c r="IEJ48" s="23"/>
      <c r="IEK48" s="23"/>
      <c r="IEL48" s="23"/>
      <c r="IEM48" s="23"/>
      <c r="IEN48" s="23"/>
      <c r="IEO48" s="23"/>
      <c r="IEP48" s="23"/>
      <c r="IEQ48" s="23"/>
      <c r="IER48" s="23"/>
      <c r="IES48" s="23"/>
      <c r="IET48" s="23"/>
      <c r="IEU48" s="23"/>
      <c r="IEV48" s="23"/>
      <c r="IEW48" s="23"/>
      <c r="IEX48" s="23"/>
      <c r="IEY48" s="23"/>
      <c r="IEZ48" s="23"/>
      <c r="IFA48" s="23"/>
      <c r="IFB48" s="23"/>
      <c r="IFC48" s="23"/>
      <c r="IFD48" s="23"/>
      <c r="IFE48" s="23"/>
      <c r="IFF48" s="23"/>
      <c r="IFG48" s="23"/>
      <c r="IFH48" s="23"/>
      <c r="IFI48" s="23"/>
      <c r="IFJ48" s="23"/>
      <c r="IFK48" s="23"/>
      <c r="IFL48" s="23"/>
      <c r="IFM48" s="23"/>
      <c r="IFN48" s="23"/>
      <c r="IFO48" s="23"/>
      <c r="IFP48" s="23"/>
      <c r="IFQ48" s="23"/>
      <c r="IFR48" s="23"/>
      <c r="IFS48" s="23"/>
      <c r="IFT48" s="23"/>
      <c r="IFU48" s="23"/>
      <c r="IFV48" s="23"/>
      <c r="IFW48" s="23"/>
      <c r="IFX48" s="23"/>
      <c r="IFY48" s="23"/>
      <c r="IFZ48" s="23"/>
      <c r="IGA48" s="23"/>
      <c r="IGB48" s="23"/>
      <c r="IGC48" s="23"/>
      <c r="IGD48" s="23"/>
      <c r="IGE48" s="23"/>
      <c r="IGF48" s="23"/>
      <c r="IGG48" s="23"/>
      <c r="IGH48" s="23"/>
      <c r="IGI48" s="23"/>
      <c r="IGJ48" s="23"/>
      <c r="IGK48" s="23"/>
      <c r="IGL48" s="23"/>
      <c r="IGM48" s="23"/>
      <c r="IGN48" s="23"/>
      <c r="IGO48" s="23"/>
      <c r="IGP48" s="23"/>
      <c r="IGQ48" s="23"/>
      <c r="IGR48" s="23"/>
      <c r="IGS48" s="23"/>
      <c r="IGT48" s="23"/>
      <c r="IGU48" s="23"/>
      <c r="IGV48" s="23"/>
      <c r="IGW48" s="23"/>
      <c r="IGX48" s="23"/>
      <c r="IGY48" s="23"/>
      <c r="IGZ48" s="23"/>
      <c r="IHA48" s="23"/>
      <c r="IHB48" s="23"/>
      <c r="IHC48" s="23"/>
      <c r="IHD48" s="23"/>
      <c r="IHE48" s="23"/>
      <c r="IHF48" s="23"/>
      <c r="IHG48" s="23"/>
      <c r="IHH48" s="23"/>
      <c r="IHI48" s="23"/>
      <c r="IHJ48" s="23"/>
      <c r="IHK48" s="23"/>
      <c r="IHL48" s="23"/>
      <c r="IHM48" s="23"/>
      <c r="IHN48" s="23"/>
      <c r="IHO48" s="23"/>
      <c r="IHP48" s="23"/>
      <c r="IHQ48" s="23"/>
      <c r="IHR48" s="23"/>
      <c r="IHS48" s="23"/>
      <c r="IHT48" s="23"/>
      <c r="IHU48" s="23"/>
      <c r="IHV48" s="23"/>
      <c r="IHW48" s="23"/>
      <c r="IHX48" s="23"/>
      <c r="IHY48" s="23"/>
      <c r="IHZ48" s="23"/>
      <c r="IIA48" s="23"/>
      <c r="IIB48" s="23"/>
      <c r="IIC48" s="23"/>
      <c r="IID48" s="23"/>
      <c r="IIE48" s="23"/>
      <c r="IIF48" s="23"/>
      <c r="IIG48" s="23"/>
      <c r="IIH48" s="23"/>
      <c r="III48" s="23"/>
      <c r="IIJ48" s="23"/>
      <c r="IIK48" s="23"/>
      <c r="IIL48" s="23"/>
      <c r="IIM48" s="23"/>
      <c r="IIN48" s="23"/>
      <c r="IIO48" s="23"/>
      <c r="IIP48" s="23"/>
      <c r="IIQ48" s="23"/>
      <c r="IIR48" s="23"/>
      <c r="IIS48" s="23"/>
      <c r="IIT48" s="23"/>
      <c r="IIU48" s="23"/>
      <c r="IIV48" s="23"/>
      <c r="IIW48" s="23"/>
      <c r="IIX48" s="23"/>
      <c r="IIY48" s="23"/>
      <c r="IIZ48" s="23"/>
      <c r="IJA48" s="23"/>
      <c r="IJB48" s="23"/>
      <c r="IJC48" s="23"/>
      <c r="IJD48" s="23"/>
      <c r="IJE48" s="23"/>
      <c r="IJF48" s="23"/>
      <c r="IJG48" s="23"/>
      <c r="IJH48" s="23"/>
      <c r="IJI48" s="23"/>
      <c r="IJJ48" s="23"/>
      <c r="IJK48" s="23"/>
      <c r="IJL48" s="23"/>
      <c r="IJM48" s="23"/>
      <c r="IJN48" s="23"/>
      <c r="IJO48" s="23"/>
      <c r="IJP48" s="23"/>
      <c r="IJQ48" s="23"/>
      <c r="IJR48" s="23"/>
      <c r="IJS48" s="23"/>
      <c r="IJT48" s="23"/>
      <c r="IJU48" s="23"/>
      <c r="IJV48" s="23"/>
      <c r="IJW48" s="23"/>
      <c r="IJX48" s="23"/>
      <c r="IJY48" s="23"/>
      <c r="IJZ48" s="23"/>
      <c r="IKA48" s="23"/>
      <c r="IKB48" s="23"/>
      <c r="IKC48" s="23"/>
      <c r="IKD48" s="23"/>
      <c r="IKE48" s="23"/>
      <c r="IKF48" s="23"/>
      <c r="IKG48" s="23"/>
      <c r="IKH48" s="23"/>
      <c r="IKI48" s="23"/>
      <c r="IKJ48" s="23"/>
      <c r="IKK48" s="23"/>
      <c r="IKL48" s="23"/>
      <c r="IKM48" s="23"/>
      <c r="IKN48" s="23"/>
      <c r="IKO48" s="23"/>
      <c r="IKP48" s="23"/>
      <c r="IKQ48" s="23"/>
      <c r="IKR48" s="23"/>
      <c r="IKS48" s="23"/>
      <c r="IKT48" s="23"/>
      <c r="IKU48" s="23"/>
      <c r="IKV48" s="23"/>
      <c r="IKW48" s="23"/>
      <c r="IKX48" s="23"/>
      <c r="IKY48" s="23"/>
      <c r="IKZ48" s="23"/>
      <c r="ILA48" s="23"/>
      <c r="ILB48" s="23"/>
      <c r="ILC48" s="23"/>
      <c r="ILD48" s="23"/>
      <c r="ILE48" s="23"/>
      <c r="ILF48" s="23"/>
      <c r="ILG48" s="23"/>
      <c r="ILH48" s="23"/>
      <c r="ILI48" s="23"/>
      <c r="ILJ48" s="23"/>
      <c r="ILK48" s="23"/>
      <c r="ILL48" s="23"/>
      <c r="ILM48" s="23"/>
      <c r="ILN48" s="23"/>
      <c r="ILO48" s="23"/>
      <c r="ILP48" s="23"/>
      <c r="ILQ48" s="23"/>
      <c r="ILR48" s="23"/>
      <c r="ILS48" s="23"/>
      <c r="ILT48" s="23"/>
      <c r="ILU48" s="23"/>
      <c r="ILV48" s="23"/>
      <c r="ILW48" s="23"/>
      <c r="ILX48" s="23"/>
      <c r="ILY48" s="23"/>
      <c r="ILZ48" s="23"/>
      <c r="IMA48" s="23"/>
      <c r="IMB48" s="23"/>
      <c r="IMC48" s="23"/>
      <c r="IMD48" s="23"/>
      <c r="IME48" s="23"/>
      <c r="IMF48" s="23"/>
      <c r="IMG48" s="23"/>
      <c r="IMH48" s="23"/>
      <c r="IMI48" s="23"/>
      <c r="IMJ48" s="23"/>
      <c r="IMK48" s="23"/>
      <c r="IML48" s="23"/>
      <c r="IMM48" s="23"/>
      <c r="IMN48" s="23"/>
      <c r="IMO48" s="23"/>
      <c r="IMP48" s="23"/>
      <c r="IMQ48" s="23"/>
      <c r="IMR48" s="23"/>
      <c r="IMS48" s="23"/>
      <c r="IMT48" s="23"/>
      <c r="IMU48" s="23"/>
      <c r="IMV48" s="23"/>
      <c r="IMW48" s="23"/>
      <c r="IMX48" s="23"/>
      <c r="IMY48" s="23"/>
      <c r="IMZ48" s="23"/>
      <c r="INA48" s="23"/>
      <c r="INB48" s="23"/>
      <c r="INC48" s="23"/>
      <c r="IND48" s="23"/>
      <c r="INE48" s="23"/>
      <c r="INF48" s="23"/>
      <c r="ING48" s="23"/>
      <c r="INH48" s="23"/>
      <c r="INI48" s="23"/>
      <c r="INJ48" s="23"/>
      <c r="INK48" s="23"/>
      <c r="INL48" s="23"/>
      <c r="INM48" s="23"/>
      <c r="INN48" s="23"/>
      <c r="INO48" s="23"/>
      <c r="INP48" s="23"/>
      <c r="INQ48" s="23"/>
      <c r="INR48" s="23"/>
      <c r="INS48" s="23"/>
      <c r="INT48" s="23"/>
      <c r="INU48" s="23"/>
      <c r="INV48" s="23"/>
      <c r="INW48" s="23"/>
      <c r="INX48" s="23"/>
      <c r="INY48" s="23"/>
      <c r="INZ48" s="23"/>
      <c r="IOA48" s="23"/>
      <c r="IOB48" s="23"/>
      <c r="IOC48" s="23"/>
      <c r="IOD48" s="23"/>
      <c r="IOE48" s="23"/>
      <c r="IOF48" s="23"/>
      <c r="IOG48" s="23"/>
      <c r="IOH48" s="23"/>
      <c r="IOI48" s="23"/>
      <c r="IOJ48" s="23"/>
      <c r="IOK48" s="23"/>
      <c r="IOL48" s="23"/>
      <c r="IOM48" s="23"/>
      <c r="ION48" s="23"/>
      <c r="IOO48" s="23"/>
      <c r="IOP48" s="23"/>
      <c r="IOQ48" s="23"/>
      <c r="IOR48" s="23"/>
      <c r="IOS48" s="23"/>
      <c r="IOT48" s="23"/>
      <c r="IOU48" s="23"/>
      <c r="IOV48" s="23"/>
      <c r="IOW48" s="23"/>
      <c r="IOX48" s="23"/>
      <c r="IOY48" s="23"/>
      <c r="IOZ48" s="23"/>
      <c r="IPA48" s="23"/>
      <c r="IPB48" s="23"/>
      <c r="IPC48" s="23"/>
      <c r="IPD48" s="23"/>
      <c r="IPE48" s="23"/>
      <c r="IPF48" s="23"/>
      <c r="IPG48" s="23"/>
      <c r="IPH48" s="23"/>
      <c r="IPI48" s="23"/>
      <c r="IPJ48" s="23"/>
      <c r="IPK48" s="23"/>
      <c r="IPL48" s="23"/>
      <c r="IPM48" s="23"/>
      <c r="IPN48" s="23"/>
      <c r="IPO48" s="23"/>
      <c r="IPP48" s="23"/>
      <c r="IPQ48" s="23"/>
      <c r="IPR48" s="23"/>
      <c r="IPS48" s="23"/>
      <c r="IPT48" s="23"/>
      <c r="IPU48" s="23"/>
      <c r="IPV48" s="23"/>
      <c r="IPW48" s="23"/>
      <c r="IPX48" s="23"/>
      <c r="IPY48" s="23"/>
      <c r="IPZ48" s="23"/>
      <c r="IQA48" s="23"/>
      <c r="IQB48" s="23"/>
      <c r="IQC48" s="23"/>
      <c r="IQD48" s="23"/>
      <c r="IQE48" s="23"/>
      <c r="IQF48" s="23"/>
      <c r="IQG48" s="23"/>
      <c r="IQH48" s="23"/>
      <c r="IQI48" s="23"/>
      <c r="IQJ48" s="23"/>
      <c r="IQK48" s="23"/>
      <c r="IQL48" s="23"/>
      <c r="IQM48" s="23"/>
      <c r="IQN48" s="23"/>
      <c r="IQO48" s="23"/>
      <c r="IQP48" s="23"/>
      <c r="IQQ48" s="23"/>
      <c r="IQR48" s="23"/>
      <c r="IQS48" s="23"/>
      <c r="IQT48" s="23"/>
      <c r="IQU48" s="23"/>
      <c r="IQV48" s="23"/>
      <c r="IQW48" s="23"/>
      <c r="IQX48" s="23"/>
      <c r="IQY48" s="23"/>
      <c r="IQZ48" s="23"/>
      <c r="IRA48" s="23"/>
      <c r="IRB48" s="23"/>
      <c r="IRC48" s="23"/>
      <c r="IRD48" s="23"/>
      <c r="IRE48" s="23"/>
      <c r="IRF48" s="23"/>
      <c r="IRG48" s="23"/>
      <c r="IRH48" s="23"/>
      <c r="IRI48" s="23"/>
      <c r="IRJ48" s="23"/>
      <c r="IRK48" s="23"/>
      <c r="IRL48" s="23"/>
      <c r="IRM48" s="23"/>
      <c r="IRN48" s="23"/>
      <c r="IRO48" s="23"/>
      <c r="IRP48" s="23"/>
      <c r="IRQ48" s="23"/>
      <c r="IRR48" s="23"/>
      <c r="IRS48" s="23"/>
      <c r="IRT48" s="23"/>
      <c r="IRU48" s="23"/>
      <c r="IRV48" s="23"/>
      <c r="IRW48" s="23"/>
      <c r="IRX48" s="23"/>
      <c r="IRY48" s="23"/>
      <c r="IRZ48" s="23"/>
      <c r="ISA48" s="23"/>
      <c r="ISB48" s="23"/>
      <c r="ISC48" s="23"/>
      <c r="ISD48" s="23"/>
      <c r="ISE48" s="23"/>
      <c r="ISF48" s="23"/>
      <c r="ISG48" s="23"/>
      <c r="ISH48" s="23"/>
      <c r="ISI48" s="23"/>
      <c r="ISJ48" s="23"/>
      <c r="ISK48" s="23"/>
      <c r="ISL48" s="23"/>
      <c r="ISM48" s="23"/>
      <c r="ISN48" s="23"/>
      <c r="ISO48" s="23"/>
      <c r="ISP48" s="23"/>
      <c r="ISQ48" s="23"/>
      <c r="ISR48" s="23"/>
      <c r="ISS48" s="23"/>
      <c r="IST48" s="23"/>
      <c r="ISU48" s="23"/>
      <c r="ISV48" s="23"/>
      <c r="ISW48" s="23"/>
      <c r="ISX48" s="23"/>
      <c r="ISY48" s="23"/>
      <c r="ISZ48" s="23"/>
      <c r="ITA48" s="23"/>
      <c r="ITB48" s="23"/>
      <c r="ITC48" s="23"/>
      <c r="ITD48" s="23"/>
      <c r="ITE48" s="23"/>
      <c r="ITF48" s="23"/>
      <c r="ITG48" s="23"/>
      <c r="ITH48" s="23"/>
      <c r="ITI48" s="23"/>
      <c r="ITJ48" s="23"/>
      <c r="ITK48" s="23"/>
      <c r="ITL48" s="23"/>
      <c r="ITM48" s="23"/>
      <c r="ITN48" s="23"/>
      <c r="ITO48" s="23"/>
      <c r="ITP48" s="23"/>
      <c r="ITQ48" s="23"/>
      <c r="ITR48" s="23"/>
      <c r="ITS48" s="23"/>
      <c r="ITT48" s="23"/>
      <c r="ITU48" s="23"/>
      <c r="ITV48" s="23"/>
      <c r="ITW48" s="23"/>
      <c r="ITX48" s="23"/>
      <c r="ITY48" s="23"/>
      <c r="ITZ48" s="23"/>
      <c r="IUA48" s="23"/>
      <c r="IUB48" s="23"/>
      <c r="IUC48" s="23"/>
      <c r="IUD48" s="23"/>
      <c r="IUE48" s="23"/>
      <c r="IUF48" s="23"/>
      <c r="IUG48" s="23"/>
      <c r="IUH48" s="23"/>
      <c r="IUI48" s="23"/>
      <c r="IUJ48" s="23"/>
      <c r="IUK48" s="23"/>
      <c r="IUL48" s="23"/>
      <c r="IUM48" s="23"/>
      <c r="IUN48" s="23"/>
      <c r="IUO48" s="23"/>
      <c r="IUP48" s="23"/>
      <c r="IUQ48" s="23"/>
      <c r="IUR48" s="23"/>
      <c r="IUS48" s="23"/>
      <c r="IUT48" s="23"/>
      <c r="IUU48" s="23"/>
      <c r="IUV48" s="23"/>
      <c r="IUW48" s="23"/>
      <c r="IUX48" s="23"/>
      <c r="IUY48" s="23"/>
      <c r="IUZ48" s="23"/>
      <c r="IVA48" s="23"/>
      <c r="IVB48" s="23"/>
      <c r="IVC48" s="23"/>
      <c r="IVD48" s="23"/>
      <c r="IVE48" s="23"/>
      <c r="IVF48" s="23"/>
      <c r="IVG48" s="23"/>
      <c r="IVH48" s="23"/>
      <c r="IVI48" s="23"/>
      <c r="IVJ48" s="23"/>
      <c r="IVK48" s="23"/>
      <c r="IVL48" s="23"/>
      <c r="IVM48" s="23"/>
      <c r="IVN48" s="23"/>
      <c r="IVO48" s="23"/>
      <c r="IVP48" s="23"/>
      <c r="IVQ48" s="23"/>
      <c r="IVR48" s="23"/>
      <c r="IVS48" s="23"/>
      <c r="IVT48" s="23"/>
      <c r="IVU48" s="23"/>
      <c r="IVV48" s="23"/>
      <c r="IVW48" s="23"/>
      <c r="IVX48" s="23"/>
      <c r="IVY48" s="23"/>
      <c r="IVZ48" s="23"/>
      <c r="IWA48" s="23"/>
      <c r="IWB48" s="23"/>
      <c r="IWC48" s="23"/>
      <c r="IWD48" s="23"/>
      <c r="IWE48" s="23"/>
      <c r="IWF48" s="23"/>
      <c r="IWG48" s="23"/>
      <c r="IWH48" s="23"/>
      <c r="IWI48" s="23"/>
      <c r="IWJ48" s="23"/>
      <c r="IWK48" s="23"/>
      <c r="IWL48" s="23"/>
      <c r="IWM48" s="23"/>
      <c r="IWN48" s="23"/>
      <c r="IWO48" s="23"/>
      <c r="IWP48" s="23"/>
      <c r="IWQ48" s="23"/>
      <c r="IWR48" s="23"/>
      <c r="IWS48" s="23"/>
      <c r="IWT48" s="23"/>
      <c r="IWU48" s="23"/>
      <c r="IWV48" s="23"/>
      <c r="IWW48" s="23"/>
      <c r="IWX48" s="23"/>
      <c r="IWY48" s="23"/>
      <c r="IWZ48" s="23"/>
      <c r="IXA48" s="23"/>
      <c r="IXB48" s="23"/>
      <c r="IXC48" s="23"/>
      <c r="IXD48" s="23"/>
      <c r="IXE48" s="23"/>
      <c r="IXF48" s="23"/>
      <c r="IXG48" s="23"/>
      <c r="IXH48" s="23"/>
      <c r="IXI48" s="23"/>
      <c r="IXJ48" s="23"/>
      <c r="IXK48" s="23"/>
      <c r="IXL48" s="23"/>
      <c r="IXM48" s="23"/>
      <c r="IXN48" s="23"/>
      <c r="IXO48" s="23"/>
      <c r="IXP48" s="23"/>
      <c r="IXQ48" s="23"/>
      <c r="IXR48" s="23"/>
      <c r="IXS48" s="23"/>
      <c r="IXT48" s="23"/>
      <c r="IXU48" s="23"/>
      <c r="IXV48" s="23"/>
      <c r="IXW48" s="23"/>
      <c r="IXX48" s="23"/>
      <c r="IXY48" s="23"/>
      <c r="IXZ48" s="23"/>
      <c r="IYA48" s="23"/>
      <c r="IYB48" s="23"/>
      <c r="IYC48" s="23"/>
      <c r="IYD48" s="23"/>
      <c r="IYE48" s="23"/>
      <c r="IYF48" s="23"/>
      <c r="IYG48" s="23"/>
      <c r="IYH48" s="23"/>
      <c r="IYI48" s="23"/>
      <c r="IYJ48" s="23"/>
      <c r="IYK48" s="23"/>
      <c r="IYL48" s="23"/>
      <c r="IYM48" s="23"/>
      <c r="IYN48" s="23"/>
      <c r="IYO48" s="23"/>
      <c r="IYP48" s="23"/>
      <c r="IYQ48" s="23"/>
      <c r="IYR48" s="23"/>
      <c r="IYS48" s="23"/>
      <c r="IYT48" s="23"/>
      <c r="IYU48" s="23"/>
      <c r="IYV48" s="23"/>
      <c r="IYW48" s="23"/>
      <c r="IYX48" s="23"/>
      <c r="IYY48" s="23"/>
      <c r="IYZ48" s="23"/>
      <c r="IZA48" s="23"/>
      <c r="IZB48" s="23"/>
      <c r="IZC48" s="23"/>
      <c r="IZD48" s="23"/>
      <c r="IZE48" s="23"/>
      <c r="IZF48" s="23"/>
      <c r="IZG48" s="23"/>
      <c r="IZH48" s="23"/>
      <c r="IZI48" s="23"/>
      <c r="IZJ48" s="23"/>
      <c r="IZK48" s="23"/>
      <c r="IZL48" s="23"/>
      <c r="IZM48" s="23"/>
      <c r="IZN48" s="23"/>
      <c r="IZO48" s="23"/>
      <c r="IZP48" s="23"/>
      <c r="IZQ48" s="23"/>
      <c r="IZR48" s="23"/>
      <c r="IZS48" s="23"/>
      <c r="IZT48" s="23"/>
      <c r="IZU48" s="23"/>
      <c r="IZV48" s="23"/>
      <c r="IZW48" s="23"/>
      <c r="IZX48" s="23"/>
      <c r="IZY48" s="23"/>
      <c r="IZZ48" s="23"/>
      <c r="JAA48" s="23"/>
      <c r="JAB48" s="23"/>
      <c r="JAC48" s="23"/>
      <c r="JAD48" s="23"/>
      <c r="JAE48" s="23"/>
      <c r="JAF48" s="23"/>
      <c r="JAG48" s="23"/>
      <c r="JAH48" s="23"/>
      <c r="JAI48" s="23"/>
      <c r="JAJ48" s="23"/>
      <c r="JAK48" s="23"/>
      <c r="JAL48" s="23"/>
      <c r="JAM48" s="23"/>
      <c r="JAN48" s="23"/>
      <c r="JAO48" s="23"/>
      <c r="JAP48" s="23"/>
      <c r="JAQ48" s="23"/>
      <c r="JAR48" s="23"/>
      <c r="JAS48" s="23"/>
      <c r="JAT48" s="23"/>
      <c r="JAU48" s="23"/>
      <c r="JAV48" s="23"/>
      <c r="JAW48" s="23"/>
      <c r="JAX48" s="23"/>
      <c r="JAY48" s="23"/>
      <c r="JAZ48" s="23"/>
      <c r="JBA48" s="23"/>
      <c r="JBB48" s="23"/>
      <c r="JBC48" s="23"/>
      <c r="JBD48" s="23"/>
      <c r="JBE48" s="23"/>
      <c r="JBF48" s="23"/>
      <c r="JBG48" s="23"/>
      <c r="JBH48" s="23"/>
      <c r="JBI48" s="23"/>
      <c r="JBJ48" s="23"/>
      <c r="JBK48" s="23"/>
      <c r="JBL48" s="23"/>
      <c r="JBM48" s="23"/>
      <c r="JBN48" s="23"/>
      <c r="JBO48" s="23"/>
      <c r="JBP48" s="23"/>
      <c r="JBQ48" s="23"/>
      <c r="JBR48" s="23"/>
      <c r="JBS48" s="23"/>
      <c r="JBT48" s="23"/>
      <c r="JBU48" s="23"/>
      <c r="JBV48" s="23"/>
      <c r="JBW48" s="23"/>
      <c r="JBX48" s="23"/>
      <c r="JBY48" s="23"/>
      <c r="JBZ48" s="23"/>
      <c r="JCA48" s="23"/>
      <c r="JCB48" s="23"/>
      <c r="JCC48" s="23"/>
      <c r="JCD48" s="23"/>
      <c r="JCE48" s="23"/>
      <c r="JCF48" s="23"/>
      <c r="JCG48" s="23"/>
      <c r="JCH48" s="23"/>
      <c r="JCI48" s="23"/>
      <c r="JCJ48" s="23"/>
      <c r="JCK48" s="23"/>
      <c r="JCL48" s="23"/>
      <c r="JCM48" s="23"/>
      <c r="JCN48" s="23"/>
      <c r="JCO48" s="23"/>
      <c r="JCP48" s="23"/>
      <c r="JCQ48" s="23"/>
      <c r="JCR48" s="23"/>
      <c r="JCS48" s="23"/>
      <c r="JCT48" s="23"/>
      <c r="JCU48" s="23"/>
      <c r="JCV48" s="23"/>
      <c r="JCW48" s="23"/>
      <c r="JCX48" s="23"/>
      <c r="JCY48" s="23"/>
      <c r="JCZ48" s="23"/>
      <c r="JDA48" s="23"/>
      <c r="JDB48" s="23"/>
      <c r="JDC48" s="23"/>
      <c r="JDD48" s="23"/>
      <c r="JDE48" s="23"/>
      <c r="JDF48" s="23"/>
      <c r="JDG48" s="23"/>
      <c r="JDH48" s="23"/>
      <c r="JDI48" s="23"/>
      <c r="JDJ48" s="23"/>
      <c r="JDK48" s="23"/>
      <c r="JDL48" s="23"/>
      <c r="JDM48" s="23"/>
      <c r="JDN48" s="23"/>
      <c r="JDO48" s="23"/>
      <c r="JDP48" s="23"/>
      <c r="JDQ48" s="23"/>
      <c r="JDR48" s="23"/>
      <c r="JDS48" s="23"/>
      <c r="JDT48" s="23"/>
      <c r="JDU48" s="23"/>
      <c r="JDV48" s="23"/>
      <c r="JDW48" s="23"/>
      <c r="JDX48" s="23"/>
      <c r="JDY48" s="23"/>
      <c r="JDZ48" s="23"/>
      <c r="JEA48" s="23"/>
      <c r="JEB48" s="23"/>
      <c r="JEC48" s="23"/>
      <c r="JED48" s="23"/>
      <c r="JEE48" s="23"/>
      <c r="JEF48" s="23"/>
      <c r="JEG48" s="23"/>
      <c r="JEH48" s="23"/>
      <c r="JEI48" s="23"/>
      <c r="JEJ48" s="23"/>
      <c r="JEK48" s="23"/>
      <c r="JEL48" s="23"/>
      <c r="JEM48" s="23"/>
      <c r="JEN48" s="23"/>
      <c r="JEO48" s="23"/>
      <c r="JEP48" s="23"/>
      <c r="JEQ48" s="23"/>
      <c r="JER48" s="23"/>
      <c r="JES48" s="23"/>
      <c r="JET48" s="23"/>
      <c r="JEU48" s="23"/>
      <c r="JEV48" s="23"/>
      <c r="JEW48" s="23"/>
      <c r="JEX48" s="23"/>
      <c r="JEY48" s="23"/>
      <c r="JEZ48" s="23"/>
      <c r="JFA48" s="23"/>
      <c r="JFB48" s="23"/>
      <c r="JFC48" s="23"/>
      <c r="JFD48" s="23"/>
      <c r="JFE48" s="23"/>
      <c r="JFF48" s="23"/>
      <c r="JFG48" s="23"/>
      <c r="JFH48" s="23"/>
      <c r="JFI48" s="23"/>
      <c r="JFJ48" s="23"/>
      <c r="JFK48" s="23"/>
      <c r="JFL48" s="23"/>
      <c r="JFM48" s="23"/>
      <c r="JFN48" s="23"/>
      <c r="JFO48" s="23"/>
      <c r="JFP48" s="23"/>
      <c r="JFQ48" s="23"/>
      <c r="JFR48" s="23"/>
      <c r="JFS48" s="23"/>
      <c r="JFT48" s="23"/>
      <c r="JFU48" s="23"/>
      <c r="JFV48" s="23"/>
      <c r="JFW48" s="23"/>
      <c r="JFX48" s="23"/>
      <c r="JFY48" s="23"/>
      <c r="JFZ48" s="23"/>
      <c r="JGA48" s="23"/>
      <c r="JGB48" s="23"/>
      <c r="JGC48" s="23"/>
      <c r="JGD48" s="23"/>
      <c r="JGE48" s="23"/>
      <c r="JGF48" s="23"/>
      <c r="JGG48" s="23"/>
      <c r="JGH48" s="23"/>
      <c r="JGI48" s="23"/>
      <c r="JGJ48" s="23"/>
      <c r="JGK48" s="23"/>
      <c r="JGL48" s="23"/>
      <c r="JGM48" s="23"/>
      <c r="JGN48" s="23"/>
      <c r="JGO48" s="23"/>
      <c r="JGP48" s="23"/>
      <c r="JGQ48" s="23"/>
      <c r="JGR48" s="23"/>
      <c r="JGS48" s="23"/>
      <c r="JGT48" s="23"/>
      <c r="JGU48" s="23"/>
      <c r="JGV48" s="23"/>
      <c r="JGW48" s="23"/>
      <c r="JGX48" s="23"/>
      <c r="JGY48" s="23"/>
      <c r="JGZ48" s="23"/>
      <c r="JHA48" s="23"/>
      <c r="JHB48" s="23"/>
      <c r="JHC48" s="23"/>
      <c r="JHD48" s="23"/>
      <c r="JHE48" s="23"/>
      <c r="JHF48" s="23"/>
      <c r="JHG48" s="23"/>
      <c r="JHH48" s="23"/>
      <c r="JHI48" s="23"/>
      <c r="JHJ48" s="23"/>
      <c r="JHK48" s="23"/>
      <c r="JHL48" s="23"/>
      <c r="JHM48" s="23"/>
      <c r="JHN48" s="23"/>
      <c r="JHO48" s="23"/>
      <c r="JHP48" s="23"/>
      <c r="JHQ48" s="23"/>
      <c r="JHR48" s="23"/>
      <c r="JHS48" s="23"/>
      <c r="JHT48" s="23"/>
      <c r="JHU48" s="23"/>
      <c r="JHV48" s="23"/>
      <c r="JHW48" s="23"/>
      <c r="JHX48" s="23"/>
      <c r="JHY48" s="23"/>
      <c r="JHZ48" s="23"/>
      <c r="JIA48" s="23"/>
      <c r="JIB48" s="23"/>
      <c r="JIC48" s="23"/>
      <c r="JID48" s="23"/>
      <c r="JIE48" s="23"/>
      <c r="JIF48" s="23"/>
      <c r="JIG48" s="23"/>
      <c r="JIH48" s="23"/>
      <c r="JII48" s="23"/>
      <c r="JIJ48" s="23"/>
      <c r="JIK48" s="23"/>
      <c r="JIL48" s="23"/>
      <c r="JIM48" s="23"/>
      <c r="JIN48" s="23"/>
      <c r="JIO48" s="23"/>
      <c r="JIP48" s="23"/>
      <c r="JIQ48" s="23"/>
      <c r="JIR48" s="23"/>
      <c r="JIS48" s="23"/>
      <c r="JIT48" s="23"/>
      <c r="JIU48" s="23"/>
      <c r="JIV48" s="23"/>
      <c r="JIW48" s="23"/>
      <c r="JIX48" s="23"/>
      <c r="JIY48" s="23"/>
      <c r="JIZ48" s="23"/>
      <c r="JJA48" s="23"/>
      <c r="JJB48" s="23"/>
      <c r="JJC48" s="23"/>
      <c r="JJD48" s="23"/>
      <c r="JJE48" s="23"/>
      <c r="JJF48" s="23"/>
      <c r="JJG48" s="23"/>
      <c r="JJH48" s="23"/>
      <c r="JJI48" s="23"/>
      <c r="JJJ48" s="23"/>
      <c r="JJK48" s="23"/>
      <c r="JJL48" s="23"/>
      <c r="JJM48" s="23"/>
      <c r="JJN48" s="23"/>
      <c r="JJO48" s="23"/>
      <c r="JJP48" s="23"/>
      <c r="JJQ48" s="23"/>
      <c r="JJR48" s="23"/>
      <c r="JJS48" s="23"/>
      <c r="JJT48" s="23"/>
      <c r="JJU48" s="23"/>
      <c r="JJV48" s="23"/>
      <c r="JJW48" s="23"/>
      <c r="JJX48" s="23"/>
      <c r="JJY48" s="23"/>
      <c r="JJZ48" s="23"/>
      <c r="JKA48" s="23"/>
      <c r="JKB48" s="23"/>
      <c r="JKC48" s="23"/>
      <c r="JKD48" s="23"/>
      <c r="JKE48" s="23"/>
      <c r="JKF48" s="23"/>
      <c r="JKG48" s="23"/>
      <c r="JKH48" s="23"/>
      <c r="JKI48" s="23"/>
      <c r="JKJ48" s="23"/>
      <c r="JKK48" s="23"/>
      <c r="JKL48" s="23"/>
      <c r="JKM48" s="23"/>
      <c r="JKN48" s="23"/>
      <c r="JKO48" s="23"/>
      <c r="JKP48" s="23"/>
      <c r="JKQ48" s="23"/>
      <c r="JKR48" s="23"/>
      <c r="JKS48" s="23"/>
      <c r="JKT48" s="23"/>
      <c r="JKU48" s="23"/>
      <c r="JKV48" s="23"/>
      <c r="JKW48" s="23"/>
      <c r="JKX48" s="23"/>
      <c r="JKY48" s="23"/>
      <c r="JKZ48" s="23"/>
      <c r="JLA48" s="23"/>
      <c r="JLB48" s="23"/>
      <c r="JLC48" s="23"/>
      <c r="JLD48" s="23"/>
      <c r="JLE48" s="23"/>
      <c r="JLF48" s="23"/>
      <c r="JLG48" s="23"/>
      <c r="JLH48" s="23"/>
      <c r="JLI48" s="23"/>
      <c r="JLJ48" s="23"/>
      <c r="JLK48" s="23"/>
      <c r="JLL48" s="23"/>
      <c r="JLM48" s="23"/>
      <c r="JLN48" s="23"/>
      <c r="JLO48" s="23"/>
      <c r="JLP48" s="23"/>
      <c r="JLQ48" s="23"/>
      <c r="JLR48" s="23"/>
      <c r="JLS48" s="23"/>
      <c r="JLT48" s="23"/>
      <c r="JLU48" s="23"/>
      <c r="JLV48" s="23"/>
      <c r="JLW48" s="23"/>
      <c r="JLX48" s="23"/>
      <c r="JLY48" s="23"/>
      <c r="JLZ48" s="23"/>
      <c r="JMA48" s="23"/>
      <c r="JMB48" s="23"/>
      <c r="JMC48" s="23"/>
      <c r="JMD48" s="23"/>
      <c r="JME48" s="23"/>
      <c r="JMF48" s="23"/>
      <c r="JMG48" s="23"/>
      <c r="JMH48" s="23"/>
      <c r="JMI48" s="23"/>
      <c r="JMJ48" s="23"/>
      <c r="JMK48" s="23"/>
      <c r="JML48" s="23"/>
      <c r="JMM48" s="23"/>
      <c r="JMN48" s="23"/>
      <c r="JMO48" s="23"/>
      <c r="JMP48" s="23"/>
      <c r="JMQ48" s="23"/>
      <c r="JMR48" s="23"/>
      <c r="JMS48" s="23"/>
      <c r="JMT48" s="23"/>
      <c r="JMU48" s="23"/>
      <c r="JMV48" s="23"/>
      <c r="JMW48" s="23"/>
      <c r="JMX48" s="23"/>
      <c r="JMY48" s="23"/>
      <c r="JMZ48" s="23"/>
      <c r="JNA48" s="23"/>
      <c r="JNB48" s="23"/>
      <c r="JNC48" s="23"/>
      <c r="JND48" s="23"/>
      <c r="JNE48" s="23"/>
      <c r="JNF48" s="23"/>
      <c r="JNG48" s="23"/>
      <c r="JNH48" s="23"/>
      <c r="JNI48" s="23"/>
      <c r="JNJ48" s="23"/>
      <c r="JNK48" s="23"/>
      <c r="JNL48" s="23"/>
      <c r="JNM48" s="23"/>
      <c r="JNN48" s="23"/>
      <c r="JNO48" s="23"/>
      <c r="JNP48" s="23"/>
      <c r="JNQ48" s="23"/>
      <c r="JNR48" s="23"/>
      <c r="JNS48" s="23"/>
      <c r="JNT48" s="23"/>
      <c r="JNU48" s="23"/>
      <c r="JNV48" s="23"/>
      <c r="JNW48" s="23"/>
      <c r="JNX48" s="23"/>
      <c r="JNY48" s="23"/>
      <c r="JNZ48" s="23"/>
      <c r="JOA48" s="23"/>
      <c r="JOB48" s="23"/>
      <c r="JOC48" s="23"/>
      <c r="JOD48" s="23"/>
      <c r="JOE48" s="23"/>
      <c r="JOF48" s="23"/>
      <c r="JOG48" s="23"/>
      <c r="JOH48" s="23"/>
      <c r="JOI48" s="23"/>
      <c r="JOJ48" s="23"/>
      <c r="JOK48" s="23"/>
      <c r="JOL48" s="23"/>
      <c r="JOM48" s="23"/>
      <c r="JON48" s="23"/>
      <c r="JOO48" s="23"/>
      <c r="JOP48" s="23"/>
      <c r="JOQ48" s="23"/>
      <c r="JOR48" s="23"/>
      <c r="JOS48" s="23"/>
      <c r="JOT48" s="23"/>
      <c r="JOU48" s="23"/>
      <c r="JOV48" s="23"/>
      <c r="JOW48" s="23"/>
      <c r="JOX48" s="23"/>
      <c r="JOY48" s="23"/>
      <c r="JOZ48" s="23"/>
      <c r="JPA48" s="23"/>
      <c r="JPB48" s="23"/>
      <c r="JPC48" s="23"/>
      <c r="JPD48" s="23"/>
      <c r="JPE48" s="23"/>
      <c r="JPF48" s="23"/>
      <c r="JPG48" s="23"/>
      <c r="JPH48" s="23"/>
      <c r="JPI48" s="23"/>
      <c r="JPJ48" s="23"/>
      <c r="JPK48" s="23"/>
      <c r="JPL48" s="23"/>
      <c r="JPM48" s="23"/>
      <c r="JPN48" s="23"/>
      <c r="JPO48" s="23"/>
      <c r="JPP48" s="23"/>
      <c r="JPQ48" s="23"/>
      <c r="JPR48" s="23"/>
      <c r="JPS48" s="23"/>
      <c r="JPT48" s="23"/>
      <c r="JPU48" s="23"/>
      <c r="JPV48" s="23"/>
      <c r="JPW48" s="23"/>
      <c r="JPX48" s="23"/>
      <c r="JPY48" s="23"/>
      <c r="JPZ48" s="23"/>
      <c r="JQA48" s="23"/>
      <c r="JQB48" s="23"/>
      <c r="JQC48" s="23"/>
      <c r="JQD48" s="23"/>
      <c r="JQE48" s="23"/>
      <c r="JQF48" s="23"/>
      <c r="JQG48" s="23"/>
      <c r="JQH48" s="23"/>
      <c r="JQI48" s="23"/>
      <c r="JQJ48" s="23"/>
      <c r="JQK48" s="23"/>
      <c r="JQL48" s="23"/>
      <c r="JQM48" s="23"/>
      <c r="JQN48" s="23"/>
      <c r="JQO48" s="23"/>
      <c r="JQP48" s="23"/>
      <c r="JQQ48" s="23"/>
      <c r="JQR48" s="23"/>
      <c r="JQS48" s="23"/>
      <c r="JQT48" s="23"/>
      <c r="JQU48" s="23"/>
      <c r="JQV48" s="23"/>
      <c r="JQW48" s="23"/>
      <c r="JQX48" s="23"/>
      <c r="JQY48" s="23"/>
      <c r="JQZ48" s="23"/>
      <c r="JRA48" s="23"/>
      <c r="JRB48" s="23"/>
      <c r="JRC48" s="23"/>
      <c r="JRD48" s="23"/>
      <c r="JRE48" s="23"/>
      <c r="JRF48" s="23"/>
      <c r="JRG48" s="23"/>
      <c r="JRH48" s="23"/>
      <c r="JRI48" s="23"/>
      <c r="JRJ48" s="23"/>
      <c r="JRK48" s="23"/>
      <c r="JRL48" s="23"/>
      <c r="JRM48" s="23"/>
      <c r="JRN48" s="23"/>
      <c r="JRO48" s="23"/>
      <c r="JRP48" s="23"/>
      <c r="JRQ48" s="23"/>
      <c r="JRR48" s="23"/>
      <c r="JRS48" s="23"/>
      <c r="JRT48" s="23"/>
      <c r="JRU48" s="23"/>
      <c r="JRV48" s="23"/>
      <c r="JRW48" s="23"/>
      <c r="JRX48" s="23"/>
      <c r="JRY48" s="23"/>
      <c r="JRZ48" s="23"/>
      <c r="JSA48" s="23"/>
      <c r="JSB48" s="23"/>
      <c r="JSC48" s="23"/>
      <c r="JSD48" s="23"/>
      <c r="JSE48" s="23"/>
      <c r="JSF48" s="23"/>
      <c r="JSG48" s="23"/>
      <c r="JSH48" s="23"/>
      <c r="JSI48" s="23"/>
      <c r="JSJ48" s="23"/>
      <c r="JSK48" s="23"/>
      <c r="JSL48" s="23"/>
      <c r="JSM48" s="23"/>
      <c r="JSN48" s="23"/>
      <c r="JSO48" s="23"/>
      <c r="JSP48" s="23"/>
      <c r="JSQ48" s="23"/>
      <c r="JSR48" s="23"/>
      <c r="JSS48" s="23"/>
      <c r="JST48" s="23"/>
      <c r="JSU48" s="23"/>
      <c r="JSV48" s="23"/>
      <c r="JSW48" s="23"/>
      <c r="JSX48" s="23"/>
      <c r="JSY48" s="23"/>
      <c r="JSZ48" s="23"/>
      <c r="JTA48" s="23"/>
      <c r="JTB48" s="23"/>
      <c r="JTC48" s="23"/>
      <c r="JTD48" s="23"/>
      <c r="JTE48" s="23"/>
      <c r="JTF48" s="23"/>
      <c r="JTG48" s="23"/>
      <c r="JTH48" s="23"/>
      <c r="JTI48" s="23"/>
      <c r="JTJ48" s="23"/>
      <c r="JTK48" s="23"/>
      <c r="JTL48" s="23"/>
      <c r="JTM48" s="23"/>
      <c r="JTN48" s="23"/>
      <c r="JTO48" s="23"/>
      <c r="JTP48" s="23"/>
      <c r="JTQ48" s="23"/>
      <c r="JTR48" s="23"/>
      <c r="JTS48" s="23"/>
      <c r="JTT48" s="23"/>
      <c r="JTU48" s="23"/>
      <c r="JTV48" s="23"/>
      <c r="JTW48" s="23"/>
      <c r="JTX48" s="23"/>
      <c r="JTY48" s="23"/>
      <c r="JTZ48" s="23"/>
      <c r="JUA48" s="23"/>
      <c r="JUB48" s="23"/>
      <c r="JUC48" s="23"/>
      <c r="JUD48" s="23"/>
      <c r="JUE48" s="23"/>
      <c r="JUF48" s="23"/>
      <c r="JUG48" s="23"/>
      <c r="JUH48" s="23"/>
      <c r="JUI48" s="23"/>
      <c r="JUJ48" s="23"/>
      <c r="JUK48" s="23"/>
      <c r="JUL48" s="23"/>
      <c r="JUM48" s="23"/>
      <c r="JUN48" s="23"/>
      <c r="JUO48" s="23"/>
      <c r="JUP48" s="23"/>
      <c r="JUQ48" s="23"/>
      <c r="JUR48" s="23"/>
      <c r="JUS48" s="23"/>
      <c r="JUT48" s="23"/>
      <c r="JUU48" s="23"/>
      <c r="JUV48" s="23"/>
      <c r="JUW48" s="23"/>
      <c r="JUX48" s="23"/>
      <c r="JUY48" s="23"/>
      <c r="JUZ48" s="23"/>
      <c r="JVA48" s="23"/>
      <c r="JVB48" s="23"/>
      <c r="JVC48" s="23"/>
      <c r="JVD48" s="23"/>
      <c r="JVE48" s="23"/>
      <c r="JVF48" s="23"/>
      <c r="JVG48" s="23"/>
      <c r="JVH48" s="23"/>
      <c r="JVI48" s="23"/>
      <c r="JVJ48" s="23"/>
      <c r="JVK48" s="23"/>
      <c r="JVL48" s="23"/>
      <c r="JVM48" s="23"/>
      <c r="JVN48" s="23"/>
      <c r="JVO48" s="23"/>
      <c r="JVP48" s="23"/>
      <c r="JVQ48" s="23"/>
      <c r="JVR48" s="23"/>
      <c r="JVS48" s="23"/>
      <c r="JVT48" s="23"/>
      <c r="JVU48" s="23"/>
      <c r="JVV48" s="23"/>
      <c r="JVW48" s="23"/>
      <c r="JVX48" s="23"/>
      <c r="JVY48" s="23"/>
      <c r="JVZ48" s="23"/>
      <c r="JWA48" s="23"/>
      <c r="JWB48" s="23"/>
      <c r="JWC48" s="23"/>
      <c r="JWD48" s="23"/>
      <c r="JWE48" s="23"/>
      <c r="JWF48" s="23"/>
      <c r="JWG48" s="23"/>
      <c r="JWH48" s="23"/>
      <c r="JWI48" s="23"/>
      <c r="JWJ48" s="23"/>
      <c r="JWK48" s="23"/>
      <c r="JWL48" s="23"/>
      <c r="JWM48" s="23"/>
      <c r="JWN48" s="23"/>
      <c r="JWO48" s="23"/>
      <c r="JWP48" s="23"/>
      <c r="JWQ48" s="23"/>
      <c r="JWR48" s="23"/>
      <c r="JWS48" s="23"/>
      <c r="JWT48" s="23"/>
      <c r="JWU48" s="23"/>
      <c r="JWV48" s="23"/>
      <c r="JWW48" s="23"/>
      <c r="JWX48" s="23"/>
      <c r="JWY48" s="23"/>
      <c r="JWZ48" s="23"/>
      <c r="JXA48" s="23"/>
      <c r="JXB48" s="23"/>
      <c r="JXC48" s="23"/>
      <c r="JXD48" s="23"/>
      <c r="JXE48" s="23"/>
      <c r="JXF48" s="23"/>
      <c r="JXG48" s="23"/>
      <c r="JXH48" s="23"/>
      <c r="JXI48" s="23"/>
      <c r="JXJ48" s="23"/>
      <c r="JXK48" s="23"/>
      <c r="JXL48" s="23"/>
      <c r="JXM48" s="23"/>
      <c r="JXN48" s="23"/>
      <c r="JXO48" s="23"/>
      <c r="JXP48" s="23"/>
      <c r="JXQ48" s="23"/>
      <c r="JXR48" s="23"/>
      <c r="JXS48" s="23"/>
      <c r="JXT48" s="23"/>
      <c r="JXU48" s="23"/>
      <c r="JXV48" s="23"/>
      <c r="JXW48" s="23"/>
      <c r="JXX48" s="23"/>
      <c r="JXY48" s="23"/>
      <c r="JXZ48" s="23"/>
      <c r="JYA48" s="23"/>
      <c r="JYB48" s="23"/>
      <c r="JYC48" s="23"/>
      <c r="JYD48" s="23"/>
      <c r="JYE48" s="23"/>
      <c r="JYF48" s="23"/>
      <c r="JYG48" s="23"/>
      <c r="JYH48" s="23"/>
      <c r="JYI48" s="23"/>
      <c r="JYJ48" s="23"/>
      <c r="JYK48" s="23"/>
      <c r="JYL48" s="23"/>
      <c r="JYM48" s="23"/>
      <c r="JYN48" s="23"/>
      <c r="JYO48" s="23"/>
      <c r="JYP48" s="23"/>
      <c r="JYQ48" s="23"/>
      <c r="JYR48" s="23"/>
      <c r="JYS48" s="23"/>
      <c r="JYT48" s="23"/>
      <c r="JYU48" s="23"/>
      <c r="JYV48" s="23"/>
      <c r="JYW48" s="23"/>
      <c r="JYX48" s="23"/>
      <c r="JYY48" s="23"/>
      <c r="JYZ48" s="23"/>
      <c r="JZA48" s="23"/>
      <c r="JZB48" s="23"/>
      <c r="JZC48" s="23"/>
      <c r="JZD48" s="23"/>
      <c r="JZE48" s="23"/>
      <c r="JZF48" s="23"/>
      <c r="JZG48" s="23"/>
      <c r="JZH48" s="23"/>
      <c r="JZI48" s="23"/>
      <c r="JZJ48" s="23"/>
      <c r="JZK48" s="23"/>
      <c r="JZL48" s="23"/>
      <c r="JZM48" s="23"/>
      <c r="JZN48" s="23"/>
      <c r="JZO48" s="23"/>
      <c r="JZP48" s="23"/>
      <c r="JZQ48" s="23"/>
      <c r="JZR48" s="23"/>
      <c r="JZS48" s="23"/>
      <c r="JZT48" s="23"/>
      <c r="JZU48" s="23"/>
      <c r="JZV48" s="23"/>
      <c r="JZW48" s="23"/>
      <c r="JZX48" s="23"/>
      <c r="JZY48" s="23"/>
      <c r="JZZ48" s="23"/>
      <c r="KAA48" s="23"/>
      <c r="KAB48" s="23"/>
      <c r="KAC48" s="23"/>
      <c r="KAD48" s="23"/>
      <c r="KAE48" s="23"/>
      <c r="KAF48" s="23"/>
      <c r="KAG48" s="23"/>
      <c r="KAH48" s="23"/>
      <c r="KAI48" s="23"/>
      <c r="KAJ48" s="23"/>
      <c r="KAK48" s="23"/>
      <c r="KAL48" s="23"/>
      <c r="KAM48" s="23"/>
      <c r="KAN48" s="23"/>
      <c r="KAO48" s="23"/>
      <c r="KAP48" s="23"/>
      <c r="KAQ48" s="23"/>
      <c r="KAR48" s="23"/>
      <c r="KAS48" s="23"/>
      <c r="KAT48" s="23"/>
      <c r="KAU48" s="23"/>
      <c r="KAV48" s="23"/>
      <c r="KAW48" s="23"/>
      <c r="KAX48" s="23"/>
      <c r="KAY48" s="23"/>
      <c r="KAZ48" s="23"/>
      <c r="KBA48" s="23"/>
      <c r="KBB48" s="23"/>
      <c r="KBC48" s="23"/>
      <c r="KBD48" s="23"/>
      <c r="KBE48" s="23"/>
      <c r="KBF48" s="23"/>
      <c r="KBG48" s="23"/>
      <c r="KBH48" s="23"/>
      <c r="KBI48" s="23"/>
      <c r="KBJ48" s="23"/>
      <c r="KBK48" s="23"/>
      <c r="KBL48" s="23"/>
      <c r="KBM48" s="23"/>
      <c r="KBN48" s="23"/>
      <c r="KBO48" s="23"/>
      <c r="KBP48" s="23"/>
      <c r="KBQ48" s="23"/>
      <c r="KBR48" s="23"/>
      <c r="KBS48" s="23"/>
      <c r="KBT48" s="23"/>
      <c r="KBU48" s="23"/>
      <c r="KBV48" s="23"/>
      <c r="KBW48" s="23"/>
      <c r="KBX48" s="23"/>
      <c r="KBY48" s="23"/>
      <c r="KBZ48" s="23"/>
      <c r="KCA48" s="23"/>
      <c r="KCB48" s="23"/>
      <c r="KCC48" s="23"/>
      <c r="KCD48" s="23"/>
      <c r="KCE48" s="23"/>
      <c r="KCF48" s="23"/>
      <c r="KCG48" s="23"/>
      <c r="KCH48" s="23"/>
      <c r="KCI48" s="23"/>
      <c r="KCJ48" s="23"/>
      <c r="KCK48" s="23"/>
      <c r="KCL48" s="23"/>
      <c r="KCM48" s="23"/>
      <c r="KCN48" s="23"/>
      <c r="KCO48" s="23"/>
      <c r="KCP48" s="23"/>
      <c r="KCQ48" s="23"/>
      <c r="KCR48" s="23"/>
      <c r="KCS48" s="23"/>
      <c r="KCT48" s="23"/>
      <c r="KCU48" s="23"/>
      <c r="KCV48" s="23"/>
      <c r="KCW48" s="23"/>
      <c r="KCX48" s="23"/>
      <c r="KCY48" s="23"/>
      <c r="KCZ48" s="23"/>
      <c r="KDA48" s="23"/>
      <c r="KDB48" s="23"/>
      <c r="KDC48" s="23"/>
      <c r="KDD48" s="23"/>
      <c r="KDE48" s="23"/>
      <c r="KDF48" s="23"/>
      <c r="KDG48" s="23"/>
      <c r="KDH48" s="23"/>
      <c r="KDI48" s="23"/>
      <c r="KDJ48" s="23"/>
      <c r="KDK48" s="23"/>
      <c r="KDL48" s="23"/>
      <c r="KDM48" s="23"/>
      <c r="KDN48" s="23"/>
      <c r="KDO48" s="23"/>
      <c r="KDP48" s="23"/>
      <c r="KDQ48" s="23"/>
      <c r="KDR48" s="23"/>
      <c r="KDS48" s="23"/>
      <c r="KDT48" s="23"/>
      <c r="KDU48" s="23"/>
      <c r="KDV48" s="23"/>
      <c r="KDW48" s="23"/>
      <c r="KDX48" s="23"/>
      <c r="KDY48" s="23"/>
      <c r="KDZ48" s="23"/>
      <c r="KEA48" s="23"/>
      <c r="KEB48" s="23"/>
      <c r="KEC48" s="23"/>
      <c r="KED48" s="23"/>
      <c r="KEE48" s="23"/>
      <c r="KEF48" s="23"/>
      <c r="KEG48" s="23"/>
      <c r="KEH48" s="23"/>
      <c r="KEI48" s="23"/>
      <c r="KEJ48" s="23"/>
      <c r="KEK48" s="23"/>
      <c r="KEL48" s="23"/>
      <c r="KEM48" s="23"/>
      <c r="KEN48" s="23"/>
      <c r="KEO48" s="23"/>
      <c r="KEP48" s="23"/>
      <c r="KEQ48" s="23"/>
      <c r="KER48" s="23"/>
      <c r="KES48" s="23"/>
      <c r="KET48" s="23"/>
      <c r="KEU48" s="23"/>
      <c r="KEV48" s="23"/>
      <c r="KEW48" s="23"/>
      <c r="KEX48" s="23"/>
      <c r="KEY48" s="23"/>
      <c r="KEZ48" s="23"/>
      <c r="KFA48" s="23"/>
      <c r="KFB48" s="23"/>
      <c r="KFC48" s="23"/>
      <c r="KFD48" s="23"/>
      <c r="KFE48" s="23"/>
      <c r="KFF48" s="23"/>
      <c r="KFG48" s="23"/>
      <c r="KFH48" s="23"/>
      <c r="KFI48" s="23"/>
      <c r="KFJ48" s="23"/>
      <c r="KFK48" s="23"/>
      <c r="KFL48" s="23"/>
      <c r="KFM48" s="23"/>
      <c r="KFN48" s="23"/>
      <c r="KFO48" s="23"/>
      <c r="KFP48" s="23"/>
      <c r="KFQ48" s="23"/>
      <c r="KFR48" s="23"/>
      <c r="KFS48" s="23"/>
      <c r="KFT48" s="23"/>
      <c r="KFU48" s="23"/>
      <c r="KFV48" s="23"/>
      <c r="KFW48" s="23"/>
      <c r="KFX48" s="23"/>
      <c r="KFY48" s="23"/>
      <c r="KFZ48" s="23"/>
      <c r="KGA48" s="23"/>
      <c r="KGB48" s="23"/>
      <c r="KGC48" s="23"/>
      <c r="KGD48" s="23"/>
      <c r="KGE48" s="23"/>
      <c r="KGF48" s="23"/>
      <c r="KGG48" s="23"/>
      <c r="KGH48" s="23"/>
      <c r="KGI48" s="23"/>
      <c r="KGJ48" s="23"/>
      <c r="KGK48" s="23"/>
      <c r="KGL48" s="23"/>
      <c r="KGM48" s="23"/>
      <c r="KGN48" s="23"/>
      <c r="KGO48" s="23"/>
      <c r="KGP48" s="23"/>
      <c r="KGQ48" s="23"/>
      <c r="KGR48" s="23"/>
      <c r="KGS48" s="23"/>
      <c r="KGT48" s="23"/>
      <c r="KGU48" s="23"/>
      <c r="KGV48" s="23"/>
      <c r="KGW48" s="23"/>
      <c r="KGX48" s="23"/>
      <c r="KGY48" s="23"/>
      <c r="KGZ48" s="23"/>
      <c r="KHA48" s="23"/>
      <c r="KHB48" s="23"/>
      <c r="KHC48" s="23"/>
      <c r="KHD48" s="23"/>
      <c r="KHE48" s="23"/>
      <c r="KHF48" s="23"/>
      <c r="KHG48" s="23"/>
      <c r="KHH48" s="23"/>
      <c r="KHI48" s="23"/>
      <c r="KHJ48" s="23"/>
      <c r="KHK48" s="23"/>
      <c r="KHL48" s="23"/>
      <c r="KHM48" s="23"/>
      <c r="KHN48" s="23"/>
      <c r="KHO48" s="23"/>
      <c r="KHP48" s="23"/>
      <c r="KHQ48" s="23"/>
      <c r="KHR48" s="23"/>
      <c r="KHS48" s="23"/>
      <c r="KHT48" s="23"/>
      <c r="KHU48" s="23"/>
      <c r="KHV48" s="23"/>
      <c r="KHW48" s="23"/>
      <c r="KHX48" s="23"/>
      <c r="KHY48" s="23"/>
      <c r="KHZ48" s="23"/>
      <c r="KIA48" s="23"/>
      <c r="KIB48" s="23"/>
      <c r="KIC48" s="23"/>
      <c r="KID48" s="23"/>
      <c r="KIE48" s="23"/>
      <c r="KIF48" s="23"/>
      <c r="KIG48" s="23"/>
      <c r="KIH48" s="23"/>
      <c r="KII48" s="23"/>
      <c r="KIJ48" s="23"/>
      <c r="KIK48" s="23"/>
      <c r="KIL48" s="23"/>
      <c r="KIM48" s="23"/>
      <c r="KIN48" s="23"/>
      <c r="KIO48" s="23"/>
      <c r="KIP48" s="23"/>
      <c r="KIQ48" s="23"/>
      <c r="KIR48" s="23"/>
      <c r="KIS48" s="23"/>
      <c r="KIT48" s="23"/>
      <c r="KIU48" s="23"/>
      <c r="KIV48" s="23"/>
      <c r="KIW48" s="23"/>
      <c r="KIX48" s="23"/>
      <c r="KIY48" s="23"/>
      <c r="KIZ48" s="23"/>
      <c r="KJA48" s="23"/>
      <c r="KJB48" s="23"/>
      <c r="KJC48" s="23"/>
      <c r="KJD48" s="23"/>
      <c r="KJE48" s="23"/>
      <c r="KJF48" s="23"/>
      <c r="KJG48" s="23"/>
      <c r="KJH48" s="23"/>
      <c r="KJI48" s="23"/>
      <c r="KJJ48" s="23"/>
      <c r="KJK48" s="23"/>
      <c r="KJL48" s="23"/>
      <c r="KJM48" s="23"/>
      <c r="KJN48" s="23"/>
      <c r="KJO48" s="23"/>
      <c r="KJP48" s="23"/>
      <c r="KJQ48" s="23"/>
      <c r="KJR48" s="23"/>
      <c r="KJS48" s="23"/>
      <c r="KJT48" s="23"/>
      <c r="KJU48" s="23"/>
      <c r="KJV48" s="23"/>
      <c r="KJW48" s="23"/>
      <c r="KJX48" s="23"/>
      <c r="KJY48" s="23"/>
      <c r="KJZ48" s="23"/>
      <c r="KKA48" s="23"/>
      <c r="KKB48" s="23"/>
      <c r="KKC48" s="23"/>
      <c r="KKD48" s="23"/>
      <c r="KKE48" s="23"/>
      <c r="KKF48" s="23"/>
      <c r="KKG48" s="23"/>
      <c r="KKH48" s="23"/>
      <c r="KKI48" s="23"/>
      <c r="KKJ48" s="23"/>
      <c r="KKK48" s="23"/>
      <c r="KKL48" s="23"/>
      <c r="KKM48" s="23"/>
      <c r="KKN48" s="23"/>
      <c r="KKO48" s="23"/>
      <c r="KKP48" s="23"/>
      <c r="KKQ48" s="23"/>
      <c r="KKR48" s="23"/>
      <c r="KKS48" s="23"/>
      <c r="KKT48" s="23"/>
      <c r="KKU48" s="23"/>
      <c r="KKV48" s="23"/>
      <c r="KKW48" s="23"/>
      <c r="KKX48" s="23"/>
      <c r="KKY48" s="23"/>
      <c r="KKZ48" s="23"/>
      <c r="KLA48" s="23"/>
      <c r="KLB48" s="23"/>
      <c r="KLC48" s="23"/>
      <c r="KLD48" s="23"/>
      <c r="KLE48" s="23"/>
      <c r="KLF48" s="23"/>
      <c r="KLG48" s="23"/>
      <c r="KLH48" s="23"/>
      <c r="KLI48" s="23"/>
      <c r="KLJ48" s="23"/>
      <c r="KLK48" s="23"/>
      <c r="KLL48" s="23"/>
      <c r="KLM48" s="23"/>
      <c r="KLN48" s="23"/>
      <c r="KLO48" s="23"/>
      <c r="KLP48" s="23"/>
      <c r="KLQ48" s="23"/>
      <c r="KLR48" s="23"/>
      <c r="KLS48" s="23"/>
      <c r="KLT48" s="23"/>
      <c r="KLU48" s="23"/>
      <c r="KLV48" s="23"/>
      <c r="KLW48" s="23"/>
      <c r="KLX48" s="23"/>
      <c r="KLY48" s="23"/>
      <c r="KLZ48" s="23"/>
      <c r="KMA48" s="23"/>
      <c r="KMB48" s="23"/>
      <c r="KMC48" s="23"/>
      <c r="KMD48" s="23"/>
      <c r="KME48" s="23"/>
      <c r="KMF48" s="23"/>
      <c r="KMG48" s="23"/>
      <c r="KMH48" s="23"/>
      <c r="KMI48" s="23"/>
      <c r="KMJ48" s="23"/>
      <c r="KMK48" s="23"/>
      <c r="KML48" s="23"/>
      <c r="KMM48" s="23"/>
      <c r="KMN48" s="23"/>
      <c r="KMO48" s="23"/>
      <c r="KMP48" s="23"/>
      <c r="KMQ48" s="23"/>
      <c r="KMR48" s="23"/>
      <c r="KMS48" s="23"/>
      <c r="KMT48" s="23"/>
      <c r="KMU48" s="23"/>
      <c r="KMV48" s="23"/>
      <c r="KMW48" s="23"/>
      <c r="KMX48" s="23"/>
      <c r="KMY48" s="23"/>
      <c r="KMZ48" s="23"/>
      <c r="KNA48" s="23"/>
      <c r="KNB48" s="23"/>
      <c r="KNC48" s="23"/>
      <c r="KND48" s="23"/>
      <c r="KNE48" s="23"/>
      <c r="KNF48" s="23"/>
      <c r="KNG48" s="23"/>
      <c r="KNH48" s="23"/>
      <c r="KNI48" s="23"/>
      <c r="KNJ48" s="23"/>
      <c r="KNK48" s="23"/>
      <c r="KNL48" s="23"/>
      <c r="KNM48" s="23"/>
      <c r="KNN48" s="23"/>
      <c r="KNO48" s="23"/>
      <c r="KNP48" s="23"/>
      <c r="KNQ48" s="23"/>
      <c r="KNR48" s="23"/>
      <c r="KNS48" s="23"/>
      <c r="KNT48" s="23"/>
      <c r="KNU48" s="23"/>
      <c r="KNV48" s="23"/>
      <c r="KNW48" s="23"/>
      <c r="KNX48" s="23"/>
      <c r="KNY48" s="23"/>
      <c r="KNZ48" s="23"/>
      <c r="KOA48" s="23"/>
      <c r="KOB48" s="23"/>
      <c r="KOC48" s="23"/>
      <c r="KOD48" s="23"/>
      <c r="KOE48" s="23"/>
      <c r="KOF48" s="23"/>
      <c r="KOG48" s="23"/>
      <c r="KOH48" s="23"/>
      <c r="KOI48" s="23"/>
      <c r="KOJ48" s="23"/>
      <c r="KOK48" s="23"/>
      <c r="KOL48" s="23"/>
      <c r="KOM48" s="23"/>
      <c r="KON48" s="23"/>
      <c r="KOO48" s="23"/>
      <c r="KOP48" s="23"/>
      <c r="KOQ48" s="23"/>
      <c r="KOR48" s="23"/>
      <c r="KOS48" s="23"/>
      <c r="KOT48" s="23"/>
      <c r="KOU48" s="23"/>
      <c r="KOV48" s="23"/>
      <c r="KOW48" s="23"/>
      <c r="KOX48" s="23"/>
      <c r="KOY48" s="23"/>
      <c r="KOZ48" s="23"/>
      <c r="KPA48" s="23"/>
      <c r="KPB48" s="23"/>
      <c r="KPC48" s="23"/>
      <c r="KPD48" s="23"/>
      <c r="KPE48" s="23"/>
      <c r="KPF48" s="23"/>
      <c r="KPG48" s="23"/>
      <c r="KPH48" s="23"/>
      <c r="KPI48" s="23"/>
      <c r="KPJ48" s="23"/>
      <c r="KPK48" s="23"/>
      <c r="KPL48" s="23"/>
      <c r="KPM48" s="23"/>
      <c r="KPN48" s="23"/>
      <c r="KPO48" s="23"/>
      <c r="KPP48" s="23"/>
      <c r="KPQ48" s="23"/>
      <c r="KPR48" s="23"/>
      <c r="KPS48" s="23"/>
      <c r="KPT48" s="23"/>
      <c r="KPU48" s="23"/>
      <c r="KPV48" s="23"/>
      <c r="KPW48" s="23"/>
      <c r="KPX48" s="23"/>
      <c r="KPY48" s="23"/>
      <c r="KPZ48" s="23"/>
      <c r="KQA48" s="23"/>
      <c r="KQB48" s="23"/>
      <c r="KQC48" s="23"/>
      <c r="KQD48" s="23"/>
      <c r="KQE48" s="23"/>
      <c r="KQF48" s="23"/>
      <c r="KQG48" s="23"/>
      <c r="KQH48" s="23"/>
      <c r="KQI48" s="23"/>
      <c r="KQJ48" s="23"/>
      <c r="KQK48" s="23"/>
      <c r="KQL48" s="23"/>
      <c r="KQM48" s="23"/>
      <c r="KQN48" s="23"/>
      <c r="KQO48" s="23"/>
      <c r="KQP48" s="23"/>
      <c r="KQQ48" s="23"/>
      <c r="KQR48" s="23"/>
      <c r="KQS48" s="23"/>
      <c r="KQT48" s="23"/>
      <c r="KQU48" s="23"/>
      <c r="KQV48" s="23"/>
      <c r="KQW48" s="23"/>
      <c r="KQX48" s="23"/>
      <c r="KQY48" s="23"/>
      <c r="KQZ48" s="23"/>
      <c r="KRA48" s="23"/>
      <c r="KRB48" s="23"/>
      <c r="KRC48" s="23"/>
      <c r="KRD48" s="23"/>
      <c r="KRE48" s="23"/>
      <c r="KRF48" s="23"/>
      <c r="KRG48" s="23"/>
      <c r="KRH48" s="23"/>
      <c r="KRI48" s="23"/>
      <c r="KRJ48" s="23"/>
      <c r="KRK48" s="23"/>
      <c r="KRL48" s="23"/>
      <c r="KRM48" s="23"/>
      <c r="KRN48" s="23"/>
      <c r="KRO48" s="23"/>
      <c r="KRP48" s="23"/>
      <c r="KRQ48" s="23"/>
      <c r="KRR48" s="23"/>
      <c r="KRS48" s="23"/>
      <c r="KRT48" s="23"/>
      <c r="KRU48" s="23"/>
      <c r="KRV48" s="23"/>
      <c r="KRW48" s="23"/>
      <c r="KRX48" s="23"/>
      <c r="KRY48" s="23"/>
      <c r="KRZ48" s="23"/>
      <c r="KSA48" s="23"/>
      <c r="KSB48" s="23"/>
      <c r="KSC48" s="23"/>
      <c r="KSD48" s="23"/>
      <c r="KSE48" s="23"/>
      <c r="KSF48" s="23"/>
      <c r="KSG48" s="23"/>
      <c r="KSH48" s="23"/>
      <c r="KSI48" s="23"/>
      <c r="KSJ48" s="23"/>
      <c r="KSK48" s="23"/>
      <c r="KSL48" s="23"/>
      <c r="KSM48" s="23"/>
      <c r="KSN48" s="23"/>
      <c r="KSO48" s="23"/>
      <c r="KSP48" s="23"/>
      <c r="KSQ48" s="23"/>
      <c r="KSR48" s="23"/>
      <c r="KSS48" s="23"/>
      <c r="KST48" s="23"/>
      <c r="KSU48" s="23"/>
      <c r="KSV48" s="23"/>
      <c r="KSW48" s="23"/>
      <c r="KSX48" s="23"/>
      <c r="KSY48" s="23"/>
      <c r="KSZ48" s="23"/>
      <c r="KTA48" s="23"/>
      <c r="KTB48" s="23"/>
      <c r="KTC48" s="23"/>
      <c r="KTD48" s="23"/>
      <c r="KTE48" s="23"/>
      <c r="KTF48" s="23"/>
      <c r="KTG48" s="23"/>
      <c r="KTH48" s="23"/>
      <c r="KTI48" s="23"/>
      <c r="KTJ48" s="23"/>
      <c r="KTK48" s="23"/>
      <c r="KTL48" s="23"/>
      <c r="KTM48" s="23"/>
      <c r="KTN48" s="23"/>
      <c r="KTO48" s="23"/>
      <c r="KTP48" s="23"/>
      <c r="KTQ48" s="23"/>
      <c r="KTR48" s="23"/>
      <c r="KTS48" s="23"/>
      <c r="KTT48" s="23"/>
      <c r="KTU48" s="23"/>
      <c r="KTV48" s="23"/>
      <c r="KTW48" s="23"/>
      <c r="KTX48" s="23"/>
      <c r="KTY48" s="23"/>
      <c r="KTZ48" s="23"/>
      <c r="KUA48" s="23"/>
      <c r="KUB48" s="23"/>
      <c r="KUC48" s="23"/>
      <c r="KUD48" s="23"/>
      <c r="KUE48" s="23"/>
      <c r="KUF48" s="23"/>
      <c r="KUG48" s="23"/>
      <c r="KUH48" s="23"/>
      <c r="KUI48" s="23"/>
      <c r="KUJ48" s="23"/>
      <c r="KUK48" s="23"/>
      <c r="KUL48" s="23"/>
      <c r="KUM48" s="23"/>
      <c r="KUN48" s="23"/>
      <c r="KUO48" s="23"/>
      <c r="KUP48" s="23"/>
      <c r="KUQ48" s="23"/>
      <c r="KUR48" s="23"/>
      <c r="KUS48" s="23"/>
      <c r="KUT48" s="23"/>
      <c r="KUU48" s="23"/>
      <c r="KUV48" s="23"/>
      <c r="KUW48" s="23"/>
      <c r="KUX48" s="23"/>
      <c r="KUY48" s="23"/>
      <c r="KUZ48" s="23"/>
      <c r="KVA48" s="23"/>
      <c r="KVB48" s="23"/>
      <c r="KVC48" s="23"/>
      <c r="KVD48" s="23"/>
      <c r="KVE48" s="23"/>
      <c r="KVF48" s="23"/>
      <c r="KVG48" s="23"/>
      <c r="KVH48" s="23"/>
      <c r="KVI48" s="23"/>
      <c r="KVJ48" s="23"/>
      <c r="KVK48" s="23"/>
      <c r="KVL48" s="23"/>
      <c r="KVM48" s="23"/>
      <c r="KVN48" s="23"/>
      <c r="KVO48" s="23"/>
      <c r="KVP48" s="23"/>
      <c r="KVQ48" s="23"/>
      <c r="KVR48" s="23"/>
      <c r="KVS48" s="23"/>
      <c r="KVT48" s="23"/>
      <c r="KVU48" s="23"/>
      <c r="KVV48" s="23"/>
      <c r="KVW48" s="23"/>
      <c r="KVX48" s="23"/>
      <c r="KVY48" s="23"/>
      <c r="KVZ48" s="23"/>
      <c r="KWA48" s="23"/>
      <c r="KWB48" s="23"/>
      <c r="KWC48" s="23"/>
      <c r="KWD48" s="23"/>
      <c r="KWE48" s="23"/>
      <c r="KWF48" s="23"/>
      <c r="KWG48" s="23"/>
      <c r="KWH48" s="23"/>
      <c r="KWI48" s="23"/>
      <c r="KWJ48" s="23"/>
      <c r="KWK48" s="23"/>
      <c r="KWL48" s="23"/>
      <c r="KWM48" s="23"/>
      <c r="KWN48" s="23"/>
      <c r="KWO48" s="23"/>
      <c r="KWP48" s="23"/>
      <c r="KWQ48" s="23"/>
      <c r="KWR48" s="23"/>
      <c r="KWS48" s="23"/>
      <c r="KWT48" s="23"/>
      <c r="KWU48" s="23"/>
      <c r="KWV48" s="23"/>
      <c r="KWW48" s="23"/>
      <c r="KWX48" s="23"/>
      <c r="KWY48" s="23"/>
      <c r="KWZ48" s="23"/>
      <c r="KXA48" s="23"/>
      <c r="KXB48" s="23"/>
      <c r="KXC48" s="23"/>
      <c r="KXD48" s="23"/>
      <c r="KXE48" s="23"/>
      <c r="KXF48" s="23"/>
      <c r="KXG48" s="23"/>
      <c r="KXH48" s="23"/>
      <c r="KXI48" s="23"/>
      <c r="KXJ48" s="23"/>
      <c r="KXK48" s="23"/>
      <c r="KXL48" s="23"/>
      <c r="KXM48" s="23"/>
      <c r="KXN48" s="23"/>
      <c r="KXO48" s="23"/>
      <c r="KXP48" s="23"/>
      <c r="KXQ48" s="23"/>
      <c r="KXR48" s="23"/>
      <c r="KXS48" s="23"/>
      <c r="KXT48" s="23"/>
      <c r="KXU48" s="23"/>
      <c r="KXV48" s="23"/>
      <c r="KXW48" s="23"/>
      <c r="KXX48" s="23"/>
      <c r="KXY48" s="23"/>
      <c r="KXZ48" s="23"/>
      <c r="KYA48" s="23"/>
      <c r="KYB48" s="23"/>
      <c r="KYC48" s="23"/>
      <c r="KYD48" s="23"/>
      <c r="KYE48" s="23"/>
      <c r="KYF48" s="23"/>
      <c r="KYG48" s="23"/>
      <c r="KYH48" s="23"/>
      <c r="KYI48" s="23"/>
      <c r="KYJ48" s="23"/>
      <c r="KYK48" s="23"/>
      <c r="KYL48" s="23"/>
      <c r="KYM48" s="23"/>
      <c r="KYN48" s="23"/>
      <c r="KYO48" s="23"/>
      <c r="KYP48" s="23"/>
      <c r="KYQ48" s="23"/>
      <c r="KYR48" s="23"/>
      <c r="KYS48" s="23"/>
      <c r="KYT48" s="23"/>
      <c r="KYU48" s="23"/>
      <c r="KYV48" s="23"/>
      <c r="KYW48" s="23"/>
      <c r="KYX48" s="23"/>
      <c r="KYY48" s="23"/>
      <c r="KYZ48" s="23"/>
      <c r="KZA48" s="23"/>
      <c r="KZB48" s="23"/>
      <c r="KZC48" s="23"/>
      <c r="KZD48" s="23"/>
      <c r="KZE48" s="23"/>
      <c r="KZF48" s="23"/>
      <c r="KZG48" s="23"/>
      <c r="KZH48" s="23"/>
      <c r="KZI48" s="23"/>
      <c r="KZJ48" s="23"/>
      <c r="KZK48" s="23"/>
      <c r="KZL48" s="23"/>
      <c r="KZM48" s="23"/>
      <c r="KZN48" s="23"/>
      <c r="KZO48" s="23"/>
      <c r="KZP48" s="23"/>
      <c r="KZQ48" s="23"/>
      <c r="KZR48" s="23"/>
      <c r="KZS48" s="23"/>
      <c r="KZT48" s="23"/>
      <c r="KZU48" s="23"/>
      <c r="KZV48" s="23"/>
      <c r="KZW48" s="23"/>
      <c r="KZX48" s="23"/>
      <c r="KZY48" s="23"/>
      <c r="KZZ48" s="23"/>
      <c r="LAA48" s="23"/>
      <c r="LAB48" s="23"/>
      <c r="LAC48" s="23"/>
      <c r="LAD48" s="23"/>
      <c r="LAE48" s="23"/>
      <c r="LAF48" s="23"/>
      <c r="LAG48" s="23"/>
      <c r="LAH48" s="23"/>
      <c r="LAI48" s="23"/>
      <c r="LAJ48" s="23"/>
      <c r="LAK48" s="23"/>
      <c r="LAL48" s="23"/>
      <c r="LAM48" s="23"/>
      <c r="LAN48" s="23"/>
      <c r="LAO48" s="23"/>
      <c r="LAP48" s="23"/>
      <c r="LAQ48" s="23"/>
      <c r="LAR48" s="23"/>
      <c r="LAS48" s="23"/>
      <c r="LAT48" s="23"/>
      <c r="LAU48" s="23"/>
      <c r="LAV48" s="23"/>
      <c r="LAW48" s="23"/>
      <c r="LAX48" s="23"/>
      <c r="LAY48" s="23"/>
      <c r="LAZ48" s="23"/>
      <c r="LBA48" s="23"/>
      <c r="LBB48" s="23"/>
      <c r="LBC48" s="23"/>
      <c r="LBD48" s="23"/>
      <c r="LBE48" s="23"/>
      <c r="LBF48" s="23"/>
      <c r="LBG48" s="23"/>
      <c r="LBH48" s="23"/>
      <c r="LBI48" s="23"/>
      <c r="LBJ48" s="23"/>
      <c r="LBK48" s="23"/>
      <c r="LBL48" s="23"/>
      <c r="LBM48" s="23"/>
      <c r="LBN48" s="23"/>
      <c r="LBO48" s="23"/>
      <c r="LBP48" s="23"/>
      <c r="LBQ48" s="23"/>
      <c r="LBR48" s="23"/>
      <c r="LBS48" s="23"/>
      <c r="LBT48" s="23"/>
      <c r="LBU48" s="23"/>
      <c r="LBV48" s="23"/>
      <c r="LBW48" s="23"/>
      <c r="LBX48" s="23"/>
      <c r="LBY48" s="23"/>
      <c r="LBZ48" s="23"/>
      <c r="LCA48" s="23"/>
      <c r="LCB48" s="23"/>
      <c r="LCC48" s="23"/>
      <c r="LCD48" s="23"/>
      <c r="LCE48" s="23"/>
      <c r="LCF48" s="23"/>
      <c r="LCG48" s="23"/>
      <c r="LCH48" s="23"/>
      <c r="LCI48" s="23"/>
      <c r="LCJ48" s="23"/>
      <c r="LCK48" s="23"/>
      <c r="LCL48" s="23"/>
      <c r="LCM48" s="23"/>
      <c r="LCN48" s="23"/>
      <c r="LCO48" s="23"/>
      <c r="LCP48" s="23"/>
      <c r="LCQ48" s="23"/>
      <c r="LCR48" s="23"/>
      <c r="LCS48" s="23"/>
      <c r="LCT48" s="23"/>
      <c r="LCU48" s="23"/>
      <c r="LCV48" s="23"/>
      <c r="LCW48" s="23"/>
      <c r="LCX48" s="23"/>
      <c r="LCY48" s="23"/>
      <c r="LCZ48" s="23"/>
      <c r="LDA48" s="23"/>
      <c r="LDB48" s="23"/>
      <c r="LDC48" s="23"/>
      <c r="LDD48" s="23"/>
      <c r="LDE48" s="23"/>
      <c r="LDF48" s="23"/>
      <c r="LDG48" s="23"/>
      <c r="LDH48" s="23"/>
      <c r="LDI48" s="23"/>
      <c r="LDJ48" s="23"/>
      <c r="LDK48" s="23"/>
      <c r="LDL48" s="23"/>
      <c r="LDM48" s="23"/>
      <c r="LDN48" s="23"/>
      <c r="LDO48" s="23"/>
      <c r="LDP48" s="23"/>
      <c r="LDQ48" s="23"/>
      <c r="LDR48" s="23"/>
      <c r="LDS48" s="23"/>
      <c r="LDT48" s="23"/>
      <c r="LDU48" s="23"/>
      <c r="LDV48" s="23"/>
      <c r="LDW48" s="23"/>
      <c r="LDX48" s="23"/>
      <c r="LDY48" s="23"/>
      <c r="LDZ48" s="23"/>
      <c r="LEA48" s="23"/>
      <c r="LEB48" s="23"/>
      <c r="LEC48" s="23"/>
      <c r="LED48" s="23"/>
      <c r="LEE48" s="23"/>
      <c r="LEF48" s="23"/>
      <c r="LEG48" s="23"/>
      <c r="LEH48" s="23"/>
      <c r="LEI48" s="23"/>
      <c r="LEJ48" s="23"/>
      <c r="LEK48" s="23"/>
      <c r="LEL48" s="23"/>
      <c r="LEM48" s="23"/>
      <c r="LEN48" s="23"/>
      <c r="LEO48" s="23"/>
      <c r="LEP48" s="23"/>
      <c r="LEQ48" s="23"/>
      <c r="LER48" s="23"/>
      <c r="LES48" s="23"/>
      <c r="LET48" s="23"/>
      <c r="LEU48" s="23"/>
      <c r="LEV48" s="23"/>
      <c r="LEW48" s="23"/>
      <c r="LEX48" s="23"/>
      <c r="LEY48" s="23"/>
      <c r="LEZ48" s="23"/>
      <c r="LFA48" s="23"/>
      <c r="LFB48" s="23"/>
      <c r="LFC48" s="23"/>
      <c r="LFD48" s="23"/>
      <c r="LFE48" s="23"/>
      <c r="LFF48" s="23"/>
      <c r="LFG48" s="23"/>
      <c r="LFH48" s="23"/>
      <c r="LFI48" s="23"/>
      <c r="LFJ48" s="23"/>
      <c r="LFK48" s="23"/>
      <c r="LFL48" s="23"/>
      <c r="LFM48" s="23"/>
      <c r="LFN48" s="23"/>
      <c r="LFO48" s="23"/>
      <c r="LFP48" s="23"/>
      <c r="LFQ48" s="23"/>
      <c r="LFR48" s="23"/>
      <c r="LFS48" s="23"/>
      <c r="LFT48" s="23"/>
      <c r="LFU48" s="23"/>
      <c r="LFV48" s="23"/>
      <c r="LFW48" s="23"/>
      <c r="LFX48" s="23"/>
      <c r="LFY48" s="23"/>
      <c r="LFZ48" s="23"/>
      <c r="LGA48" s="23"/>
      <c r="LGB48" s="23"/>
      <c r="LGC48" s="23"/>
      <c r="LGD48" s="23"/>
      <c r="LGE48" s="23"/>
      <c r="LGF48" s="23"/>
      <c r="LGG48" s="23"/>
      <c r="LGH48" s="23"/>
      <c r="LGI48" s="23"/>
      <c r="LGJ48" s="23"/>
      <c r="LGK48" s="23"/>
      <c r="LGL48" s="23"/>
      <c r="LGM48" s="23"/>
      <c r="LGN48" s="23"/>
      <c r="LGO48" s="23"/>
      <c r="LGP48" s="23"/>
      <c r="LGQ48" s="23"/>
      <c r="LGR48" s="23"/>
      <c r="LGS48" s="23"/>
      <c r="LGT48" s="23"/>
      <c r="LGU48" s="23"/>
      <c r="LGV48" s="23"/>
      <c r="LGW48" s="23"/>
      <c r="LGX48" s="23"/>
      <c r="LGY48" s="23"/>
      <c r="LGZ48" s="23"/>
      <c r="LHA48" s="23"/>
      <c r="LHB48" s="23"/>
      <c r="LHC48" s="23"/>
      <c r="LHD48" s="23"/>
      <c r="LHE48" s="23"/>
      <c r="LHF48" s="23"/>
      <c r="LHG48" s="23"/>
      <c r="LHH48" s="23"/>
      <c r="LHI48" s="23"/>
      <c r="LHJ48" s="23"/>
      <c r="LHK48" s="23"/>
      <c r="LHL48" s="23"/>
      <c r="LHM48" s="23"/>
      <c r="LHN48" s="23"/>
      <c r="LHO48" s="23"/>
      <c r="LHP48" s="23"/>
      <c r="LHQ48" s="23"/>
      <c r="LHR48" s="23"/>
      <c r="LHS48" s="23"/>
      <c r="LHT48" s="23"/>
      <c r="LHU48" s="23"/>
      <c r="LHV48" s="23"/>
      <c r="LHW48" s="23"/>
      <c r="LHX48" s="23"/>
      <c r="LHY48" s="23"/>
      <c r="LHZ48" s="23"/>
      <c r="LIA48" s="23"/>
      <c r="LIB48" s="23"/>
      <c r="LIC48" s="23"/>
      <c r="LID48" s="23"/>
      <c r="LIE48" s="23"/>
      <c r="LIF48" s="23"/>
      <c r="LIG48" s="23"/>
      <c r="LIH48" s="23"/>
      <c r="LII48" s="23"/>
      <c r="LIJ48" s="23"/>
      <c r="LIK48" s="23"/>
      <c r="LIL48" s="23"/>
      <c r="LIM48" s="23"/>
      <c r="LIN48" s="23"/>
      <c r="LIO48" s="23"/>
      <c r="LIP48" s="23"/>
      <c r="LIQ48" s="23"/>
      <c r="LIR48" s="23"/>
      <c r="LIS48" s="23"/>
      <c r="LIT48" s="23"/>
      <c r="LIU48" s="23"/>
      <c r="LIV48" s="23"/>
      <c r="LIW48" s="23"/>
      <c r="LIX48" s="23"/>
      <c r="LIY48" s="23"/>
      <c r="LIZ48" s="23"/>
      <c r="LJA48" s="23"/>
      <c r="LJB48" s="23"/>
      <c r="LJC48" s="23"/>
      <c r="LJD48" s="23"/>
      <c r="LJE48" s="23"/>
      <c r="LJF48" s="23"/>
      <c r="LJG48" s="23"/>
      <c r="LJH48" s="23"/>
      <c r="LJI48" s="23"/>
      <c r="LJJ48" s="23"/>
      <c r="LJK48" s="23"/>
      <c r="LJL48" s="23"/>
      <c r="LJM48" s="23"/>
      <c r="LJN48" s="23"/>
      <c r="LJO48" s="23"/>
      <c r="LJP48" s="23"/>
      <c r="LJQ48" s="23"/>
      <c r="LJR48" s="23"/>
      <c r="LJS48" s="23"/>
      <c r="LJT48" s="23"/>
      <c r="LJU48" s="23"/>
      <c r="LJV48" s="23"/>
      <c r="LJW48" s="23"/>
      <c r="LJX48" s="23"/>
      <c r="LJY48" s="23"/>
      <c r="LJZ48" s="23"/>
      <c r="LKA48" s="23"/>
      <c r="LKB48" s="23"/>
      <c r="LKC48" s="23"/>
      <c r="LKD48" s="23"/>
      <c r="LKE48" s="23"/>
      <c r="LKF48" s="23"/>
      <c r="LKG48" s="23"/>
      <c r="LKH48" s="23"/>
      <c r="LKI48" s="23"/>
      <c r="LKJ48" s="23"/>
      <c r="LKK48" s="23"/>
      <c r="LKL48" s="23"/>
      <c r="LKM48" s="23"/>
      <c r="LKN48" s="23"/>
      <c r="LKO48" s="23"/>
      <c r="LKP48" s="23"/>
      <c r="LKQ48" s="23"/>
      <c r="LKR48" s="23"/>
      <c r="LKS48" s="23"/>
      <c r="LKT48" s="23"/>
      <c r="LKU48" s="23"/>
      <c r="LKV48" s="23"/>
      <c r="LKW48" s="23"/>
      <c r="LKX48" s="23"/>
      <c r="LKY48" s="23"/>
      <c r="LKZ48" s="23"/>
      <c r="LLA48" s="23"/>
      <c r="LLB48" s="23"/>
      <c r="LLC48" s="23"/>
      <c r="LLD48" s="23"/>
      <c r="LLE48" s="23"/>
      <c r="LLF48" s="23"/>
      <c r="LLG48" s="23"/>
      <c r="LLH48" s="23"/>
      <c r="LLI48" s="23"/>
      <c r="LLJ48" s="23"/>
      <c r="LLK48" s="23"/>
      <c r="LLL48" s="23"/>
      <c r="LLM48" s="23"/>
      <c r="LLN48" s="23"/>
      <c r="LLO48" s="23"/>
      <c r="LLP48" s="23"/>
      <c r="LLQ48" s="23"/>
      <c r="LLR48" s="23"/>
      <c r="LLS48" s="23"/>
      <c r="LLT48" s="23"/>
      <c r="LLU48" s="23"/>
      <c r="LLV48" s="23"/>
      <c r="LLW48" s="23"/>
      <c r="LLX48" s="23"/>
      <c r="LLY48" s="23"/>
      <c r="LLZ48" s="23"/>
      <c r="LMA48" s="23"/>
      <c r="LMB48" s="23"/>
      <c r="LMC48" s="23"/>
      <c r="LMD48" s="23"/>
      <c r="LME48" s="23"/>
      <c r="LMF48" s="23"/>
      <c r="LMG48" s="23"/>
      <c r="LMH48" s="23"/>
      <c r="LMI48" s="23"/>
      <c r="LMJ48" s="23"/>
      <c r="LMK48" s="23"/>
      <c r="LML48" s="23"/>
      <c r="LMM48" s="23"/>
      <c r="LMN48" s="23"/>
      <c r="LMO48" s="23"/>
      <c r="LMP48" s="23"/>
      <c r="LMQ48" s="23"/>
      <c r="LMR48" s="23"/>
      <c r="LMS48" s="23"/>
      <c r="LMT48" s="23"/>
      <c r="LMU48" s="23"/>
      <c r="LMV48" s="23"/>
      <c r="LMW48" s="23"/>
      <c r="LMX48" s="23"/>
      <c r="LMY48" s="23"/>
      <c r="LMZ48" s="23"/>
      <c r="LNA48" s="23"/>
      <c r="LNB48" s="23"/>
      <c r="LNC48" s="23"/>
      <c r="LND48" s="23"/>
      <c r="LNE48" s="23"/>
      <c r="LNF48" s="23"/>
      <c r="LNG48" s="23"/>
      <c r="LNH48" s="23"/>
      <c r="LNI48" s="23"/>
      <c r="LNJ48" s="23"/>
      <c r="LNK48" s="23"/>
      <c r="LNL48" s="23"/>
      <c r="LNM48" s="23"/>
      <c r="LNN48" s="23"/>
      <c r="LNO48" s="23"/>
      <c r="LNP48" s="23"/>
      <c r="LNQ48" s="23"/>
      <c r="LNR48" s="23"/>
      <c r="LNS48" s="23"/>
      <c r="LNT48" s="23"/>
      <c r="LNU48" s="23"/>
      <c r="LNV48" s="23"/>
      <c r="LNW48" s="23"/>
      <c r="LNX48" s="23"/>
      <c r="LNY48" s="23"/>
      <c r="LNZ48" s="23"/>
      <c r="LOA48" s="23"/>
      <c r="LOB48" s="23"/>
      <c r="LOC48" s="23"/>
      <c r="LOD48" s="23"/>
      <c r="LOE48" s="23"/>
      <c r="LOF48" s="23"/>
      <c r="LOG48" s="23"/>
      <c r="LOH48" s="23"/>
      <c r="LOI48" s="23"/>
      <c r="LOJ48" s="23"/>
      <c r="LOK48" s="23"/>
      <c r="LOL48" s="23"/>
      <c r="LOM48" s="23"/>
      <c r="LON48" s="23"/>
      <c r="LOO48" s="23"/>
      <c r="LOP48" s="23"/>
      <c r="LOQ48" s="23"/>
      <c r="LOR48" s="23"/>
      <c r="LOS48" s="23"/>
      <c r="LOT48" s="23"/>
      <c r="LOU48" s="23"/>
      <c r="LOV48" s="23"/>
      <c r="LOW48" s="23"/>
      <c r="LOX48" s="23"/>
      <c r="LOY48" s="23"/>
      <c r="LOZ48" s="23"/>
      <c r="LPA48" s="23"/>
      <c r="LPB48" s="23"/>
      <c r="LPC48" s="23"/>
      <c r="LPD48" s="23"/>
      <c r="LPE48" s="23"/>
      <c r="LPF48" s="23"/>
      <c r="LPG48" s="23"/>
      <c r="LPH48" s="23"/>
      <c r="LPI48" s="23"/>
      <c r="LPJ48" s="23"/>
      <c r="LPK48" s="23"/>
      <c r="LPL48" s="23"/>
      <c r="LPM48" s="23"/>
      <c r="LPN48" s="23"/>
      <c r="LPO48" s="23"/>
      <c r="LPP48" s="23"/>
      <c r="LPQ48" s="23"/>
      <c r="LPR48" s="23"/>
      <c r="LPS48" s="23"/>
      <c r="LPT48" s="23"/>
      <c r="LPU48" s="23"/>
      <c r="LPV48" s="23"/>
      <c r="LPW48" s="23"/>
      <c r="LPX48" s="23"/>
      <c r="LPY48" s="23"/>
      <c r="LPZ48" s="23"/>
      <c r="LQA48" s="23"/>
      <c r="LQB48" s="23"/>
      <c r="LQC48" s="23"/>
      <c r="LQD48" s="23"/>
      <c r="LQE48" s="23"/>
      <c r="LQF48" s="23"/>
      <c r="LQG48" s="23"/>
      <c r="LQH48" s="23"/>
      <c r="LQI48" s="23"/>
      <c r="LQJ48" s="23"/>
      <c r="LQK48" s="23"/>
      <c r="LQL48" s="23"/>
      <c r="LQM48" s="23"/>
      <c r="LQN48" s="23"/>
      <c r="LQO48" s="23"/>
      <c r="LQP48" s="23"/>
      <c r="LQQ48" s="23"/>
      <c r="LQR48" s="23"/>
      <c r="LQS48" s="23"/>
      <c r="LQT48" s="23"/>
      <c r="LQU48" s="23"/>
      <c r="LQV48" s="23"/>
      <c r="LQW48" s="23"/>
      <c r="LQX48" s="23"/>
      <c r="LQY48" s="23"/>
      <c r="LQZ48" s="23"/>
      <c r="LRA48" s="23"/>
      <c r="LRB48" s="23"/>
      <c r="LRC48" s="23"/>
      <c r="LRD48" s="23"/>
      <c r="LRE48" s="23"/>
      <c r="LRF48" s="23"/>
      <c r="LRG48" s="23"/>
      <c r="LRH48" s="23"/>
      <c r="LRI48" s="23"/>
      <c r="LRJ48" s="23"/>
      <c r="LRK48" s="23"/>
      <c r="LRL48" s="23"/>
      <c r="LRM48" s="23"/>
      <c r="LRN48" s="23"/>
      <c r="LRO48" s="23"/>
      <c r="LRP48" s="23"/>
      <c r="LRQ48" s="23"/>
      <c r="LRR48" s="23"/>
      <c r="LRS48" s="23"/>
      <c r="LRT48" s="23"/>
      <c r="LRU48" s="23"/>
      <c r="LRV48" s="23"/>
      <c r="LRW48" s="23"/>
      <c r="LRX48" s="23"/>
      <c r="LRY48" s="23"/>
      <c r="LRZ48" s="23"/>
      <c r="LSA48" s="23"/>
      <c r="LSB48" s="23"/>
      <c r="LSC48" s="23"/>
      <c r="LSD48" s="23"/>
      <c r="LSE48" s="23"/>
      <c r="LSF48" s="23"/>
      <c r="LSG48" s="23"/>
      <c r="LSH48" s="23"/>
      <c r="LSI48" s="23"/>
      <c r="LSJ48" s="23"/>
      <c r="LSK48" s="23"/>
      <c r="LSL48" s="23"/>
      <c r="LSM48" s="23"/>
      <c r="LSN48" s="23"/>
      <c r="LSO48" s="23"/>
      <c r="LSP48" s="23"/>
      <c r="LSQ48" s="23"/>
      <c r="LSR48" s="23"/>
      <c r="LSS48" s="23"/>
      <c r="LST48" s="23"/>
      <c r="LSU48" s="23"/>
      <c r="LSV48" s="23"/>
      <c r="LSW48" s="23"/>
      <c r="LSX48" s="23"/>
      <c r="LSY48" s="23"/>
      <c r="LSZ48" s="23"/>
      <c r="LTA48" s="23"/>
      <c r="LTB48" s="23"/>
      <c r="LTC48" s="23"/>
      <c r="LTD48" s="23"/>
      <c r="LTE48" s="23"/>
      <c r="LTF48" s="23"/>
      <c r="LTG48" s="23"/>
      <c r="LTH48" s="23"/>
      <c r="LTI48" s="23"/>
      <c r="LTJ48" s="23"/>
      <c r="LTK48" s="23"/>
      <c r="LTL48" s="23"/>
      <c r="LTM48" s="23"/>
      <c r="LTN48" s="23"/>
      <c r="LTO48" s="23"/>
      <c r="LTP48" s="23"/>
      <c r="LTQ48" s="23"/>
      <c r="LTR48" s="23"/>
      <c r="LTS48" s="23"/>
      <c r="LTT48" s="23"/>
      <c r="LTU48" s="23"/>
      <c r="LTV48" s="23"/>
      <c r="LTW48" s="23"/>
      <c r="LTX48" s="23"/>
      <c r="LTY48" s="23"/>
      <c r="LTZ48" s="23"/>
      <c r="LUA48" s="23"/>
      <c r="LUB48" s="23"/>
      <c r="LUC48" s="23"/>
      <c r="LUD48" s="23"/>
      <c r="LUE48" s="23"/>
      <c r="LUF48" s="23"/>
      <c r="LUG48" s="23"/>
      <c r="LUH48" s="23"/>
      <c r="LUI48" s="23"/>
      <c r="LUJ48" s="23"/>
      <c r="LUK48" s="23"/>
      <c r="LUL48" s="23"/>
      <c r="LUM48" s="23"/>
      <c r="LUN48" s="23"/>
      <c r="LUO48" s="23"/>
      <c r="LUP48" s="23"/>
      <c r="LUQ48" s="23"/>
      <c r="LUR48" s="23"/>
      <c r="LUS48" s="23"/>
      <c r="LUT48" s="23"/>
      <c r="LUU48" s="23"/>
      <c r="LUV48" s="23"/>
      <c r="LUW48" s="23"/>
      <c r="LUX48" s="23"/>
      <c r="LUY48" s="23"/>
      <c r="LUZ48" s="23"/>
      <c r="LVA48" s="23"/>
      <c r="LVB48" s="23"/>
      <c r="LVC48" s="23"/>
      <c r="LVD48" s="23"/>
      <c r="LVE48" s="23"/>
      <c r="LVF48" s="23"/>
      <c r="LVG48" s="23"/>
      <c r="LVH48" s="23"/>
      <c r="LVI48" s="23"/>
      <c r="LVJ48" s="23"/>
      <c r="LVK48" s="23"/>
      <c r="LVL48" s="23"/>
      <c r="LVM48" s="23"/>
      <c r="LVN48" s="23"/>
      <c r="LVO48" s="23"/>
      <c r="LVP48" s="23"/>
      <c r="LVQ48" s="23"/>
      <c r="LVR48" s="23"/>
      <c r="LVS48" s="23"/>
      <c r="LVT48" s="23"/>
      <c r="LVU48" s="23"/>
      <c r="LVV48" s="23"/>
      <c r="LVW48" s="23"/>
      <c r="LVX48" s="23"/>
      <c r="LVY48" s="23"/>
      <c r="LVZ48" s="23"/>
      <c r="LWA48" s="23"/>
      <c r="LWB48" s="23"/>
      <c r="LWC48" s="23"/>
      <c r="LWD48" s="23"/>
      <c r="LWE48" s="23"/>
      <c r="LWF48" s="23"/>
      <c r="LWG48" s="23"/>
      <c r="LWH48" s="23"/>
      <c r="LWI48" s="23"/>
      <c r="LWJ48" s="23"/>
      <c r="LWK48" s="23"/>
      <c r="LWL48" s="23"/>
      <c r="LWM48" s="23"/>
      <c r="LWN48" s="23"/>
      <c r="LWO48" s="23"/>
      <c r="LWP48" s="23"/>
      <c r="LWQ48" s="23"/>
      <c r="LWR48" s="23"/>
      <c r="LWS48" s="23"/>
      <c r="LWT48" s="23"/>
      <c r="LWU48" s="23"/>
      <c r="LWV48" s="23"/>
      <c r="LWW48" s="23"/>
      <c r="LWX48" s="23"/>
      <c r="LWY48" s="23"/>
      <c r="LWZ48" s="23"/>
      <c r="LXA48" s="23"/>
      <c r="LXB48" s="23"/>
      <c r="LXC48" s="23"/>
      <c r="LXD48" s="23"/>
      <c r="LXE48" s="23"/>
      <c r="LXF48" s="23"/>
      <c r="LXG48" s="23"/>
      <c r="LXH48" s="23"/>
      <c r="LXI48" s="23"/>
      <c r="LXJ48" s="23"/>
      <c r="LXK48" s="23"/>
      <c r="LXL48" s="23"/>
      <c r="LXM48" s="23"/>
      <c r="LXN48" s="23"/>
      <c r="LXO48" s="23"/>
      <c r="LXP48" s="23"/>
      <c r="LXQ48" s="23"/>
      <c r="LXR48" s="23"/>
      <c r="LXS48" s="23"/>
      <c r="LXT48" s="23"/>
      <c r="LXU48" s="23"/>
      <c r="LXV48" s="23"/>
      <c r="LXW48" s="23"/>
      <c r="LXX48" s="23"/>
      <c r="LXY48" s="23"/>
      <c r="LXZ48" s="23"/>
      <c r="LYA48" s="23"/>
      <c r="LYB48" s="23"/>
      <c r="LYC48" s="23"/>
      <c r="LYD48" s="23"/>
      <c r="LYE48" s="23"/>
      <c r="LYF48" s="23"/>
      <c r="LYG48" s="23"/>
      <c r="LYH48" s="23"/>
      <c r="LYI48" s="23"/>
      <c r="LYJ48" s="23"/>
      <c r="LYK48" s="23"/>
      <c r="LYL48" s="23"/>
      <c r="LYM48" s="23"/>
      <c r="LYN48" s="23"/>
      <c r="LYO48" s="23"/>
      <c r="LYP48" s="23"/>
      <c r="LYQ48" s="23"/>
      <c r="LYR48" s="23"/>
      <c r="LYS48" s="23"/>
      <c r="LYT48" s="23"/>
      <c r="LYU48" s="23"/>
      <c r="LYV48" s="23"/>
      <c r="LYW48" s="23"/>
      <c r="LYX48" s="23"/>
      <c r="LYY48" s="23"/>
      <c r="LYZ48" s="23"/>
      <c r="LZA48" s="23"/>
      <c r="LZB48" s="23"/>
      <c r="LZC48" s="23"/>
      <c r="LZD48" s="23"/>
      <c r="LZE48" s="23"/>
      <c r="LZF48" s="23"/>
      <c r="LZG48" s="23"/>
      <c r="LZH48" s="23"/>
      <c r="LZI48" s="23"/>
      <c r="LZJ48" s="23"/>
      <c r="LZK48" s="23"/>
      <c r="LZL48" s="23"/>
      <c r="LZM48" s="23"/>
      <c r="LZN48" s="23"/>
      <c r="LZO48" s="23"/>
      <c r="LZP48" s="23"/>
      <c r="LZQ48" s="23"/>
      <c r="LZR48" s="23"/>
      <c r="LZS48" s="23"/>
      <c r="LZT48" s="23"/>
      <c r="LZU48" s="23"/>
      <c r="LZV48" s="23"/>
      <c r="LZW48" s="23"/>
      <c r="LZX48" s="23"/>
      <c r="LZY48" s="23"/>
      <c r="LZZ48" s="23"/>
      <c r="MAA48" s="23"/>
      <c r="MAB48" s="23"/>
      <c r="MAC48" s="23"/>
      <c r="MAD48" s="23"/>
      <c r="MAE48" s="23"/>
      <c r="MAF48" s="23"/>
      <c r="MAG48" s="23"/>
      <c r="MAH48" s="23"/>
      <c r="MAI48" s="23"/>
      <c r="MAJ48" s="23"/>
      <c r="MAK48" s="23"/>
      <c r="MAL48" s="23"/>
      <c r="MAM48" s="23"/>
      <c r="MAN48" s="23"/>
      <c r="MAO48" s="23"/>
      <c r="MAP48" s="23"/>
      <c r="MAQ48" s="23"/>
      <c r="MAR48" s="23"/>
      <c r="MAS48" s="23"/>
      <c r="MAT48" s="23"/>
      <c r="MAU48" s="23"/>
      <c r="MAV48" s="23"/>
      <c r="MAW48" s="23"/>
      <c r="MAX48" s="23"/>
      <c r="MAY48" s="23"/>
      <c r="MAZ48" s="23"/>
      <c r="MBA48" s="23"/>
      <c r="MBB48" s="23"/>
      <c r="MBC48" s="23"/>
      <c r="MBD48" s="23"/>
      <c r="MBE48" s="23"/>
      <c r="MBF48" s="23"/>
      <c r="MBG48" s="23"/>
      <c r="MBH48" s="23"/>
      <c r="MBI48" s="23"/>
      <c r="MBJ48" s="23"/>
      <c r="MBK48" s="23"/>
      <c r="MBL48" s="23"/>
      <c r="MBM48" s="23"/>
      <c r="MBN48" s="23"/>
      <c r="MBO48" s="23"/>
      <c r="MBP48" s="23"/>
      <c r="MBQ48" s="23"/>
      <c r="MBR48" s="23"/>
      <c r="MBS48" s="23"/>
      <c r="MBT48" s="23"/>
      <c r="MBU48" s="23"/>
      <c r="MBV48" s="23"/>
      <c r="MBW48" s="23"/>
      <c r="MBX48" s="23"/>
      <c r="MBY48" s="23"/>
      <c r="MBZ48" s="23"/>
      <c r="MCA48" s="23"/>
      <c r="MCB48" s="23"/>
      <c r="MCC48" s="23"/>
      <c r="MCD48" s="23"/>
      <c r="MCE48" s="23"/>
      <c r="MCF48" s="23"/>
      <c r="MCG48" s="23"/>
      <c r="MCH48" s="23"/>
      <c r="MCI48" s="23"/>
      <c r="MCJ48" s="23"/>
      <c r="MCK48" s="23"/>
      <c r="MCL48" s="23"/>
      <c r="MCM48" s="23"/>
      <c r="MCN48" s="23"/>
      <c r="MCO48" s="23"/>
      <c r="MCP48" s="23"/>
      <c r="MCQ48" s="23"/>
      <c r="MCR48" s="23"/>
      <c r="MCS48" s="23"/>
      <c r="MCT48" s="23"/>
      <c r="MCU48" s="23"/>
      <c r="MCV48" s="23"/>
      <c r="MCW48" s="23"/>
      <c r="MCX48" s="23"/>
      <c r="MCY48" s="23"/>
      <c r="MCZ48" s="23"/>
      <c r="MDA48" s="23"/>
      <c r="MDB48" s="23"/>
      <c r="MDC48" s="23"/>
      <c r="MDD48" s="23"/>
      <c r="MDE48" s="23"/>
      <c r="MDF48" s="23"/>
      <c r="MDG48" s="23"/>
      <c r="MDH48" s="23"/>
      <c r="MDI48" s="23"/>
      <c r="MDJ48" s="23"/>
      <c r="MDK48" s="23"/>
      <c r="MDL48" s="23"/>
      <c r="MDM48" s="23"/>
      <c r="MDN48" s="23"/>
      <c r="MDO48" s="23"/>
      <c r="MDP48" s="23"/>
      <c r="MDQ48" s="23"/>
      <c r="MDR48" s="23"/>
      <c r="MDS48" s="23"/>
      <c r="MDT48" s="23"/>
      <c r="MDU48" s="23"/>
      <c r="MDV48" s="23"/>
      <c r="MDW48" s="23"/>
      <c r="MDX48" s="23"/>
      <c r="MDY48" s="23"/>
      <c r="MDZ48" s="23"/>
      <c r="MEA48" s="23"/>
      <c r="MEB48" s="23"/>
      <c r="MEC48" s="23"/>
      <c r="MED48" s="23"/>
      <c r="MEE48" s="23"/>
      <c r="MEF48" s="23"/>
      <c r="MEG48" s="23"/>
      <c r="MEH48" s="23"/>
      <c r="MEI48" s="23"/>
      <c r="MEJ48" s="23"/>
      <c r="MEK48" s="23"/>
      <c r="MEL48" s="23"/>
      <c r="MEM48" s="23"/>
      <c r="MEN48" s="23"/>
      <c r="MEO48" s="23"/>
      <c r="MEP48" s="23"/>
      <c r="MEQ48" s="23"/>
      <c r="MER48" s="23"/>
      <c r="MES48" s="23"/>
      <c r="MET48" s="23"/>
      <c r="MEU48" s="23"/>
      <c r="MEV48" s="23"/>
      <c r="MEW48" s="23"/>
      <c r="MEX48" s="23"/>
      <c r="MEY48" s="23"/>
      <c r="MEZ48" s="23"/>
      <c r="MFA48" s="23"/>
      <c r="MFB48" s="23"/>
      <c r="MFC48" s="23"/>
      <c r="MFD48" s="23"/>
      <c r="MFE48" s="23"/>
      <c r="MFF48" s="23"/>
      <c r="MFG48" s="23"/>
      <c r="MFH48" s="23"/>
      <c r="MFI48" s="23"/>
      <c r="MFJ48" s="23"/>
      <c r="MFK48" s="23"/>
      <c r="MFL48" s="23"/>
      <c r="MFM48" s="23"/>
      <c r="MFN48" s="23"/>
      <c r="MFO48" s="23"/>
      <c r="MFP48" s="23"/>
      <c r="MFQ48" s="23"/>
      <c r="MFR48" s="23"/>
      <c r="MFS48" s="23"/>
      <c r="MFT48" s="23"/>
      <c r="MFU48" s="23"/>
      <c r="MFV48" s="23"/>
      <c r="MFW48" s="23"/>
      <c r="MFX48" s="23"/>
      <c r="MFY48" s="23"/>
      <c r="MFZ48" s="23"/>
      <c r="MGA48" s="23"/>
      <c r="MGB48" s="23"/>
      <c r="MGC48" s="23"/>
      <c r="MGD48" s="23"/>
      <c r="MGE48" s="23"/>
      <c r="MGF48" s="23"/>
      <c r="MGG48" s="23"/>
      <c r="MGH48" s="23"/>
      <c r="MGI48" s="23"/>
      <c r="MGJ48" s="23"/>
      <c r="MGK48" s="23"/>
      <c r="MGL48" s="23"/>
      <c r="MGM48" s="23"/>
      <c r="MGN48" s="23"/>
      <c r="MGO48" s="23"/>
      <c r="MGP48" s="23"/>
      <c r="MGQ48" s="23"/>
      <c r="MGR48" s="23"/>
      <c r="MGS48" s="23"/>
      <c r="MGT48" s="23"/>
      <c r="MGU48" s="23"/>
      <c r="MGV48" s="23"/>
      <c r="MGW48" s="23"/>
      <c r="MGX48" s="23"/>
      <c r="MGY48" s="23"/>
      <c r="MGZ48" s="23"/>
      <c r="MHA48" s="23"/>
      <c r="MHB48" s="23"/>
      <c r="MHC48" s="23"/>
      <c r="MHD48" s="23"/>
      <c r="MHE48" s="23"/>
      <c r="MHF48" s="23"/>
      <c r="MHG48" s="23"/>
      <c r="MHH48" s="23"/>
      <c r="MHI48" s="23"/>
      <c r="MHJ48" s="23"/>
      <c r="MHK48" s="23"/>
      <c r="MHL48" s="23"/>
      <c r="MHM48" s="23"/>
      <c r="MHN48" s="23"/>
      <c r="MHO48" s="23"/>
      <c r="MHP48" s="23"/>
      <c r="MHQ48" s="23"/>
      <c r="MHR48" s="23"/>
      <c r="MHS48" s="23"/>
      <c r="MHT48" s="23"/>
      <c r="MHU48" s="23"/>
      <c r="MHV48" s="23"/>
      <c r="MHW48" s="23"/>
      <c r="MHX48" s="23"/>
      <c r="MHY48" s="23"/>
      <c r="MHZ48" s="23"/>
      <c r="MIA48" s="23"/>
      <c r="MIB48" s="23"/>
      <c r="MIC48" s="23"/>
      <c r="MID48" s="23"/>
      <c r="MIE48" s="23"/>
      <c r="MIF48" s="23"/>
      <c r="MIG48" s="23"/>
      <c r="MIH48" s="23"/>
      <c r="MII48" s="23"/>
      <c r="MIJ48" s="23"/>
      <c r="MIK48" s="23"/>
      <c r="MIL48" s="23"/>
      <c r="MIM48" s="23"/>
      <c r="MIN48" s="23"/>
      <c r="MIO48" s="23"/>
      <c r="MIP48" s="23"/>
      <c r="MIQ48" s="23"/>
      <c r="MIR48" s="23"/>
      <c r="MIS48" s="23"/>
      <c r="MIT48" s="23"/>
      <c r="MIU48" s="23"/>
      <c r="MIV48" s="23"/>
      <c r="MIW48" s="23"/>
      <c r="MIX48" s="23"/>
      <c r="MIY48" s="23"/>
      <c r="MIZ48" s="23"/>
      <c r="MJA48" s="23"/>
      <c r="MJB48" s="23"/>
      <c r="MJC48" s="23"/>
      <c r="MJD48" s="23"/>
      <c r="MJE48" s="23"/>
      <c r="MJF48" s="23"/>
      <c r="MJG48" s="23"/>
      <c r="MJH48" s="23"/>
      <c r="MJI48" s="23"/>
      <c r="MJJ48" s="23"/>
      <c r="MJK48" s="23"/>
      <c r="MJL48" s="23"/>
      <c r="MJM48" s="23"/>
      <c r="MJN48" s="23"/>
      <c r="MJO48" s="23"/>
      <c r="MJP48" s="23"/>
      <c r="MJQ48" s="23"/>
      <c r="MJR48" s="23"/>
      <c r="MJS48" s="23"/>
      <c r="MJT48" s="23"/>
      <c r="MJU48" s="23"/>
      <c r="MJV48" s="23"/>
      <c r="MJW48" s="23"/>
      <c r="MJX48" s="23"/>
      <c r="MJY48" s="23"/>
      <c r="MJZ48" s="23"/>
      <c r="MKA48" s="23"/>
      <c r="MKB48" s="23"/>
      <c r="MKC48" s="23"/>
      <c r="MKD48" s="23"/>
      <c r="MKE48" s="23"/>
      <c r="MKF48" s="23"/>
      <c r="MKG48" s="23"/>
      <c r="MKH48" s="23"/>
      <c r="MKI48" s="23"/>
      <c r="MKJ48" s="23"/>
      <c r="MKK48" s="23"/>
      <c r="MKL48" s="23"/>
      <c r="MKM48" s="23"/>
      <c r="MKN48" s="23"/>
      <c r="MKO48" s="23"/>
      <c r="MKP48" s="23"/>
      <c r="MKQ48" s="23"/>
      <c r="MKR48" s="23"/>
      <c r="MKS48" s="23"/>
      <c r="MKT48" s="23"/>
      <c r="MKU48" s="23"/>
      <c r="MKV48" s="23"/>
      <c r="MKW48" s="23"/>
      <c r="MKX48" s="23"/>
      <c r="MKY48" s="23"/>
      <c r="MKZ48" s="23"/>
      <c r="MLA48" s="23"/>
      <c r="MLB48" s="23"/>
      <c r="MLC48" s="23"/>
      <c r="MLD48" s="23"/>
      <c r="MLE48" s="23"/>
      <c r="MLF48" s="23"/>
      <c r="MLG48" s="23"/>
      <c r="MLH48" s="23"/>
      <c r="MLI48" s="23"/>
      <c r="MLJ48" s="23"/>
      <c r="MLK48" s="23"/>
      <c r="MLL48" s="23"/>
      <c r="MLM48" s="23"/>
      <c r="MLN48" s="23"/>
      <c r="MLO48" s="23"/>
      <c r="MLP48" s="23"/>
      <c r="MLQ48" s="23"/>
      <c r="MLR48" s="23"/>
      <c r="MLS48" s="23"/>
      <c r="MLT48" s="23"/>
      <c r="MLU48" s="23"/>
      <c r="MLV48" s="23"/>
      <c r="MLW48" s="23"/>
      <c r="MLX48" s="23"/>
      <c r="MLY48" s="23"/>
      <c r="MLZ48" s="23"/>
      <c r="MMA48" s="23"/>
      <c r="MMB48" s="23"/>
      <c r="MMC48" s="23"/>
      <c r="MMD48" s="23"/>
      <c r="MME48" s="23"/>
      <c r="MMF48" s="23"/>
      <c r="MMG48" s="23"/>
      <c r="MMH48" s="23"/>
      <c r="MMI48" s="23"/>
      <c r="MMJ48" s="23"/>
      <c r="MMK48" s="23"/>
      <c r="MML48" s="23"/>
      <c r="MMM48" s="23"/>
      <c r="MMN48" s="23"/>
      <c r="MMO48" s="23"/>
      <c r="MMP48" s="23"/>
      <c r="MMQ48" s="23"/>
      <c r="MMR48" s="23"/>
      <c r="MMS48" s="23"/>
      <c r="MMT48" s="23"/>
      <c r="MMU48" s="23"/>
      <c r="MMV48" s="23"/>
      <c r="MMW48" s="23"/>
      <c r="MMX48" s="23"/>
      <c r="MMY48" s="23"/>
      <c r="MMZ48" s="23"/>
      <c r="MNA48" s="23"/>
      <c r="MNB48" s="23"/>
      <c r="MNC48" s="23"/>
      <c r="MND48" s="23"/>
      <c r="MNE48" s="23"/>
      <c r="MNF48" s="23"/>
      <c r="MNG48" s="23"/>
      <c r="MNH48" s="23"/>
      <c r="MNI48" s="23"/>
      <c r="MNJ48" s="23"/>
      <c r="MNK48" s="23"/>
      <c r="MNL48" s="23"/>
      <c r="MNM48" s="23"/>
      <c r="MNN48" s="23"/>
      <c r="MNO48" s="23"/>
      <c r="MNP48" s="23"/>
      <c r="MNQ48" s="23"/>
      <c r="MNR48" s="23"/>
      <c r="MNS48" s="23"/>
      <c r="MNT48" s="23"/>
      <c r="MNU48" s="23"/>
      <c r="MNV48" s="23"/>
      <c r="MNW48" s="23"/>
      <c r="MNX48" s="23"/>
      <c r="MNY48" s="23"/>
      <c r="MNZ48" s="23"/>
      <c r="MOA48" s="23"/>
      <c r="MOB48" s="23"/>
      <c r="MOC48" s="23"/>
      <c r="MOD48" s="23"/>
      <c r="MOE48" s="23"/>
      <c r="MOF48" s="23"/>
      <c r="MOG48" s="23"/>
      <c r="MOH48" s="23"/>
      <c r="MOI48" s="23"/>
      <c r="MOJ48" s="23"/>
      <c r="MOK48" s="23"/>
      <c r="MOL48" s="23"/>
      <c r="MOM48" s="23"/>
      <c r="MON48" s="23"/>
      <c r="MOO48" s="23"/>
      <c r="MOP48" s="23"/>
      <c r="MOQ48" s="23"/>
      <c r="MOR48" s="23"/>
      <c r="MOS48" s="23"/>
      <c r="MOT48" s="23"/>
      <c r="MOU48" s="23"/>
      <c r="MOV48" s="23"/>
      <c r="MOW48" s="23"/>
      <c r="MOX48" s="23"/>
      <c r="MOY48" s="23"/>
      <c r="MOZ48" s="23"/>
      <c r="MPA48" s="23"/>
      <c r="MPB48" s="23"/>
      <c r="MPC48" s="23"/>
      <c r="MPD48" s="23"/>
      <c r="MPE48" s="23"/>
      <c r="MPF48" s="23"/>
      <c r="MPG48" s="23"/>
      <c r="MPH48" s="23"/>
      <c r="MPI48" s="23"/>
      <c r="MPJ48" s="23"/>
      <c r="MPK48" s="23"/>
      <c r="MPL48" s="23"/>
      <c r="MPM48" s="23"/>
      <c r="MPN48" s="23"/>
      <c r="MPO48" s="23"/>
      <c r="MPP48" s="23"/>
      <c r="MPQ48" s="23"/>
      <c r="MPR48" s="23"/>
      <c r="MPS48" s="23"/>
      <c r="MPT48" s="23"/>
      <c r="MPU48" s="23"/>
      <c r="MPV48" s="23"/>
      <c r="MPW48" s="23"/>
      <c r="MPX48" s="23"/>
      <c r="MPY48" s="23"/>
      <c r="MPZ48" s="23"/>
      <c r="MQA48" s="23"/>
      <c r="MQB48" s="23"/>
      <c r="MQC48" s="23"/>
      <c r="MQD48" s="23"/>
      <c r="MQE48" s="23"/>
      <c r="MQF48" s="23"/>
      <c r="MQG48" s="23"/>
      <c r="MQH48" s="23"/>
      <c r="MQI48" s="23"/>
      <c r="MQJ48" s="23"/>
      <c r="MQK48" s="23"/>
      <c r="MQL48" s="23"/>
      <c r="MQM48" s="23"/>
      <c r="MQN48" s="23"/>
      <c r="MQO48" s="23"/>
      <c r="MQP48" s="23"/>
      <c r="MQQ48" s="23"/>
      <c r="MQR48" s="23"/>
      <c r="MQS48" s="23"/>
      <c r="MQT48" s="23"/>
      <c r="MQU48" s="23"/>
      <c r="MQV48" s="23"/>
      <c r="MQW48" s="23"/>
      <c r="MQX48" s="23"/>
      <c r="MQY48" s="23"/>
      <c r="MQZ48" s="23"/>
      <c r="MRA48" s="23"/>
      <c r="MRB48" s="23"/>
      <c r="MRC48" s="23"/>
      <c r="MRD48" s="23"/>
      <c r="MRE48" s="23"/>
      <c r="MRF48" s="23"/>
      <c r="MRG48" s="23"/>
      <c r="MRH48" s="23"/>
      <c r="MRI48" s="23"/>
      <c r="MRJ48" s="23"/>
      <c r="MRK48" s="23"/>
      <c r="MRL48" s="23"/>
      <c r="MRM48" s="23"/>
      <c r="MRN48" s="23"/>
      <c r="MRO48" s="23"/>
      <c r="MRP48" s="23"/>
      <c r="MRQ48" s="23"/>
      <c r="MRR48" s="23"/>
      <c r="MRS48" s="23"/>
      <c r="MRT48" s="23"/>
      <c r="MRU48" s="23"/>
      <c r="MRV48" s="23"/>
      <c r="MRW48" s="23"/>
      <c r="MRX48" s="23"/>
      <c r="MRY48" s="23"/>
      <c r="MRZ48" s="23"/>
      <c r="MSA48" s="23"/>
      <c r="MSB48" s="23"/>
      <c r="MSC48" s="23"/>
      <c r="MSD48" s="23"/>
      <c r="MSE48" s="23"/>
      <c r="MSF48" s="23"/>
      <c r="MSG48" s="23"/>
      <c r="MSH48" s="23"/>
      <c r="MSI48" s="23"/>
      <c r="MSJ48" s="23"/>
      <c r="MSK48" s="23"/>
      <c r="MSL48" s="23"/>
      <c r="MSM48" s="23"/>
      <c r="MSN48" s="23"/>
      <c r="MSO48" s="23"/>
      <c r="MSP48" s="23"/>
      <c r="MSQ48" s="23"/>
      <c r="MSR48" s="23"/>
      <c r="MSS48" s="23"/>
      <c r="MST48" s="23"/>
      <c r="MSU48" s="23"/>
      <c r="MSV48" s="23"/>
      <c r="MSW48" s="23"/>
      <c r="MSX48" s="23"/>
      <c r="MSY48" s="23"/>
      <c r="MSZ48" s="23"/>
      <c r="MTA48" s="23"/>
      <c r="MTB48" s="23"/>
      <c r="MTC48" s="23"/>
      <c r="MTD48" s="23"/>
      <c r="MTE48" s="23"/>
      <c r="MTF48" s="23"/>
      <c r="MTG48" s="23"/>
      <c r="MTH48" s="23"/>
      <c r="MTI48" s="23"/>
      <c r="MTJ48" s="23"/>
      <c r="MTK48" s="23"/>
      <c r="MTL48" s="23"/>
      <c r="MTM48" s="23"/>
      <c r="MTN48" s="23"/>
      <c r="MTO48" s="23"/>
      <c r="MTP48" s="23"/>
      <c r="MTQ48" s="23"/>
      <c r="MTR48" s="23"/>
      <c r="MTS48" s="23"/>
      <c r="MTT48" s="23"/>
      <c r="MTU48" s="23"/>
      <c r="MTV48" s="23"/>
      <c r="MTW48" s="23"/>
      <c r="MTX48" s="23"/>
      <c r="MTY48" s="23"/>
      <c r="MTZ48" s="23"/>
      <c r="MUA48" s="23"/>
      <c r="MUB48" s="23"/>
      <c r="MUC48" s="23"/>
      <c r="MUD48" s="23"/>
      <c r="MUE48" s="23"/>
      <c r="MUF48" s="23"/>
      <c r="MUG48" s="23"/>
      <c r="MUH48" s="23"/>
      <c r="MUI48" s="23"/>
      <c r="MUJ48" s="23"/>
      <c r="MUK48" s="23"/>
      <c r="MUL48" s="23"/>
      <c r="MUM48" s="23"/>
      <c r="MUN48" s="23"/>
      <c r="MUO48" s="23"/>
      <c r="MUP48" s="23"/>
      <c r="MUQ48" s="23"/>
      <c r="MUR48" s="23"/>
      <c r="MUS48" s="23"/>
      <c r="MUT48" s="23"/>
      <c r="MUU48" s="23"/>
      <c r="MUV48" s="23"/>
      <c r="MUW48" s="23"/>
      <c r="MUX48" s="23"/>
      <c r="MUY48" s="23"/>
      <c r="MUZ48" s="23"/>
      <c r="MVA48" s="23"/>
      <c r="MVB48" s="23"/>
      <c r="MVC48" s="23"/>
      <c r="MVD48" s="23"/>
      <c r="MVE48" s="23"/>
      <c r="MVF48" s="23"/>
      <c r="MVG48" s="23"/>
      <c r="MVH48" s="23"/>
      <c r="MVI48" s="23"/>
      <c r="MVJ48" s="23"/>
      <c r="MVK48" s="23"/>
      <c r="MVL48" s="23"/>
      <c r="MVM48" s="23"/>
      <c r="MVN48" s="23"/>
      <c r="MVO48" s="23"/>
      <c r="MVP48" s="23"/>
      <c r="MVQ48" s="23"/>
      <c r="MVR48" s="23"/>
      <c r="MVS48" s="23"/>
      <c r="MVT48" s="23"/>
      <c r="MVU48" s="23"/>
      <c r="MVV48" s="23"/>
      <c r="MVW48" s="23"/>
      <c r="MVX48" s="23"/>
      <c r="MVY48" s="23"/>
      <c r="MVZ48" s="23"/>
      <c r="MWA48" s="23"/>
      <c r="MWB48" s="23"/>
      <c r="MWC48" s="23"/>
      <c r="MWD48" s="23"/>
      <c r="MWE48" s="23"/>
      <c r="MWF48" s="23"/>
      <c r="MWG48" s="23"/>
      <c r="MWH48" s="23"/>
      <c r="MWI48" s="23"/>
      <c r="MWJ48" s="23"/>
      <c r="MWK48" s="23"/>
      <c r="MWL48" s="23"/>
      <c r="MWM48" s="23"/>
      <c r="MWN48" s="23"/>
      <c r="MWO48" s="23"/>
      <c r="MWP48" s="23"/>
      <c r="MWQ48" s="23"/>
      <c r="MWR48" s="23"/>
      <c r="MWS48" s="23"/>
      <c r="MWT48" s="23"/>
      <c r="MWU48" s="23"/>
      <c r="MWV48" s="23"/>
      <c r="MWW48" s="23"/>
      <c r="MWX48" s="23"/>
      <c r="MWY48" s="23"/>
      <c r="MWZ48" s="23"/>
      <c r="MXA48" s="23"/>
      <c r="MXB48" s="23"/>
      <c r="MXC48" s="23"/>
      <c r="MXD48" s="23"/>
      <c r="MXE48" s="23"/>
      <c r="MXF48" s="23"/>
      <c r="MXG48" s="23"/>
      <c r="MXH48" s="23"/>
      <c r="MXI48" s="23"/>
      <c r="MXJ48" s="23"/>
      <c r="MXK48" s="23"/>
      <c r="MXL48" s="23"/>
      <c r="MXM48" s="23"/>
      <c r="MXN48" s="23"/>
      <c r="MXO48" s="23"/>
      <c r="MXP48" s="23"/>
      <c r="MXQ48" s="23"/>
      <c r="MXR48" s="23"/>
      <c r="MXS48" s="23"/>
      <c r="MXT48" s="23"/>
      <c r="MXU48" s="23"/>
      <c r="MXV48" s="23"/>
      <c r="MXW48" s="23"/>
      <c r="MXX48" s="23"/>
      <c r="MXY48" s="23"/>
      <c r="MXZ48" s="23"/>
      <c r="MYA48" s="23"/>
      <c r="MYB48" s="23"/>
      <c r="MYC48" s="23"/>
      <c r="MYD48" s="23"/>
      <c r="MYE48" s="23"/>
      <c r="MYF48" s="23"/>
      <c r="MYG48" s="23"/>
      <c r="MYH48" s="23"/>
      <c r="MYI48" s="23"/>
      <c r="MYJ48" s="23"/>
      <c r="MYK48" s="23"/>
      <c r="MYL48" s="23"/>
      <c r="MYM48" s="23"/>
      <c r="MYN48" s="23"/>
      <c r="MYO48" s="23"/>
      <c r="MYP48" s="23"/>
      <c r="MYQ48" s="23"/>
      <c r="MYR48" s="23"/>
      <c r="MYS48" s="23"/>
      <c r="MYT48" s="23"/>
      <c r="MYU48" s="23"/>
      <c r="MYV48" s="23"/>
      <c r="MYW48" s="23"/>
      <c r="MYX48" s="23"/>
      <c r="MYY48" s="23"/>
      <c r="MYZ48" s="23"/>
      <c r="MZA48" s="23"/>
      <c r="MZB48" s="23"/>
      <c r="MZC48" s="23"/>
      <c r="MZD48" s="23"/>
      <c r="MZE48" s="23"/>
      <c r="MZF48" s="23"/>
      <c r="MZG48" s="23"/>
      <c r="MZH48" s="23"/>
      <c r="MZI48" s="23"/>
      <c r="MZJ48" s="23"/>
      <c r="MZK48" s="23"/>
      <c r="MZL48" s="23"/>
      <c r="MZM48" s="23"/>
      <c r="MZN48" s="23"/>
      <c r="MZO48" s="23"/>
      <c r="MZP48" s="23"/>
      <c r="MZQ48" s="23"/>
      <c r="MZR48" s="23"/>
      <c r="MZS48" s="23"/>
      <c r="MZT48" s="23"/>
      <c r="MZU48" s="23"/>
      <c r="MZV48" s="23"/>
      <c r="MZW48" s="23"/>
      <c r="MZX48" s="23"/>
      <c r="MZY48" s="23"/>
      <c r="MZZ48" s="23"/>
      <c r="NAA48" s="23"/>
      <c r="NAB48" s="23"/>
      <c r="NAC48" s="23"/>
      <c r="NAD48" s="23"/>
      <c r="NAE48" s="23"/>
      <c r="NAF48" s="23"/>
      <c r="NAG48" s="23"/>
      <c r="NAH48" s="23"/>
      <c r="NAI48" s="23"/>
      <c r="NAJ48" s="23"/>
      <c r="NAK48" s="23"/>
      <c r="NAL48" s="23"/>
      <c r="NAM48" s="23"/>
      <c r="NAN48" s="23"/>
      <c r="NAO48" s="23"/>
      <c r="NAP48" s="23"/>
      <c r="NAQ48" s="23"/>
      <c r="NAR48" s="23"/>
      <c r="NAS48" s="23"/>
      <c r="NAT48" s="23"/>
      <c r="NAU48" s="23"/>
      <c r="NAV48" s="23"/>
      <c r="NAW48" s="23"/>
      <c r="NAX48" s="23"/>
      <c r="NAY48" s="23"/>
      <c r="NAZ48" s="23"/>
      <c r="NBA48" s="23"/>
      <c r="NBB48" s="23"/>
      <c r="NBC48" s="23"/>
      <c r="NBD48" s="23"/>
      <c r="NBE48" s="23"/>
      <c r="NBF48" s="23"/>
      <c r="NBG48" s="23"/>
      <c r="NBH48" s="23"/>
      <c r="NBI48" s="23"/>
      <c r="NBJ48" s="23"/>
      <c r="NBK48" s="23"/>
      <c r="NBL48" s="23"/>
      <c r="NBM48" s="23"/>
      <c r="NBN48" s="23"/>
      <c r="NBO48" s="23"/>
      <c r="NBP48" s="23"/>
      <c r="NBQ48" s="23"/>
      <c r="NBR48" s="23"/>
      <c r="NBS48" s="23"/>
      <c r="NBT48" s="23"/>
      <c r="NBU48" s="23"/>
      <c r="NBV48" s="23"/>
      <c r="NBW48" s="23"/>
      <c r="NBX48" s="23"/>
      <c r="NBY48" s="23"/>
      <c r="NBZ48" s="23"/>
      <c r="NCA48" s="23"/>
      <c r="NCB48" s="23"/>
      <c r="NCC48" s="23"/>
      <c r="NCD48" s="23"/>
      <c r="NCE48" s="23"/>
      <c r="NCF48" s="23"/>
      <c r="NCG48" s="23"/>
      <c r="NCH48" s="23"/>
      <c r="NCI48" s="23"/>
      <c r="NCJ48" s="23"/>
      <c r="NCK48" s="23"/>
      <c r="NCL48" s="23"/>
      <c r="NCM48" s="23"/>
      <c r="NCN48" s="23"/>
      <c r="NCO48" s="23"/>
      <c r="NCP48" s="23"/>
      <c r="NCQ48" s="23"/>
      <c r="NCR48" s="23"/>
      <c r="NCS48" s="23"/>
      <c r="NCT48" s="23"/>
      <c r="NCU48" s="23"/>
      <c r="NCV48" s="23"/>
      <c r="NCW48" s="23"/>
      <c r="NCX48" s="23"/>
      <c r="NCY48" s="23"/>
      <c r="NCZ48" s="23"/>
      <c r="NDA48" s="23"/>
      <c r="NDB48" s="23"/>
      <c r="NDC48" s="23"/>
      <c r="NDD48" s="23"/>
      <c r="NDE48" s="23"/>
      <c r="NDF48" s="23"/>
      <c r="NDG48" s="23"/>
      <c r="NDH48" s="23"/>
      <c r="NDI48" s="23"/>
      <c r="NDJ48" s="23"/>
      <c r="NDK48" s="23"/>
      <c r="NDL48" s="23"/>
      <c r="NDM48" s="23"/>
      <c r="NDN48" s="23"/>
      <c r="NDO48" s="23"/>
      <c r="NDP48" s="23"/>
      <c r="NDQ48" s="23"/>
      <c r="NDR48" s="23"/>
      <c r="NDS48" s="23"/>
      <c r="NDT48" s="23"/>
      <c r="NDU48" s="23"/>
      <c r="NDV48" s="23"/>
      <c r="NDW48" s="23"/>
      <c r="NDX48" s="23"/>
      <c r="NDY48" s="23"/>
      <c r="NDZ48" s="23"/>
      <c r="NEA48" s="23"/>
      <c r="NEB48" s="23"/>
      <c r="NEC48" s="23"/>
      <c r="NED48" s="23"/>
      <c r="NEE48" s="23"/>
      <c r="NEF48" s="23"/>
      <c r="NEG48" s="23"/>
      <c r="NEH48" s="23"/>
      <c r="NEI48" s="23"/>
      <c r="NEJ48" s="23"/>
      <c r="NEK48" s="23"/>
      <c r="NEL48" s="23"/>
      <c r="NEM48" s="23"/>
      <c r="NEN48" s="23"/>
      <c r="NEO48" s="23"/>
      <c r="NEP48" s="23"/>
      <c r="NEQ48" s="23"/>
      <c r="NER48" s="23"/>
      <c r="NES48" s="23"/>
      <c r="NET48" s="23"/>
      <c r="NEU48" s="23"/>
      <c r="NEV48" s="23"/>
      <c r="NEW48" s="23"/>
      <c r="NEX48" s="23"/>
      <c r="NEY48" s="23"/>
      <c r="NEZ48" s="23"/>
      <c r="NFA48" s="23"/>
      <c r="NFB48" s="23"/>
      <c r="NFC48" s="23"/>
      <c r="NFD48" s="23"/>
      <c r="NFE48" s="23"/>
      <c r="NFF48" s="23"/>
      <c r="NFG48" s="23"/>
      <c r="NFH48" s="23"/>
      <c r="NFI48" s="23"/>
      <c r="NFJ48" s="23"/>
      <c r="NFK48" s="23"/>
      <c r="NFL48" s="23"/>
      <c r="NFM48" s="23"/>
      <c r="NFN48" s="23"/>
      <c r="NFO48" s="23"/>
      <c r="NFP48" s="23"/>
      <c r="NFQ48" s="23"/>
      <c r="NFR48" s="23"/>
      <c r="NFS48" s="23"/>
      <c r="NFT48" s="23"/>
      <c r="NFU48" s="23"/>
      <c r="NFV48" s="23"/>
      <c r="NFW48" s="23"/>
      <c r="NFX48" s="23"/>
      <c r="NFY48" s="23"/>
      <c r="NFZ48" s="23"/>
      <c r="NGA48" s="23"/>
      <c r="NGB48" s="23"/>
      <c r="NGC48" s="23"/>
      <c r="NGD48" s="23"/>
      <c r="NGE48" s="23"/>
      <c r="NGF48" s="23"/>
      <c r="NGG48" s="23"/>
      <c r="NGH48" s="23"/>
      <c r="NGI48" s="23"/>
      <c r="NGJ48" s="23"/>
      <c r="NGK48" s="23"/>
      <c r="NGL48" s="23"/>
      <c r="NGM48" s="23"/>
      <c r="NGN48" s="23"/>
      <c r="NGO48" s="23"/>
      <c r="NGP48" s="23"/>
      <c r="NGQ48" s="23"/>
      <c r="NGR48" s="23"/>
      <c r="NGS48" s="23"/>
      <c r="NGT48" s="23"/>
      <c r="NGU48" s="23"/>
      <c r="NGV48" s="23"/>
      <c r="NGW48" s="23"/>
      <c r="NGX48" s="23"/>
      <c r="NGY48" s="23"/>
      <c r="NGZ48" s="23"/>
      <c r="NHA48" s="23"/>
      <c r="NHB48" s="23"/>
      <c r="NHC48" s="23"/>
      <c r="NHD48" s="23"/>
      <c r="NHE48" s="23"/>
      <c r="NHF48" s="23"/>
      <c r="NHG48" s="23"/>
      <c r="NHH48" s="23"/>
      <c r="NHI48" s="23"/>
      <c r="NHJ48" s="23"/>
      <c r="NHK48" s="23"/>
      <c r="NHL48" s="23"/>
      <c r="NHM48" s="23"/>
      <c r="NHN48" s="23"/>
      <c r="NHO48" s="23"/>
      <c r="NHP48" s="23"/>
      <c r="NHQ48" s="23"/>
      <c r="NHR48" s="23"/>
      <c r="NHS48" s="23"/>
      <c r="NHT48" s="23"/>
      <c r="NHU48" s="23"/>
      <c r="NHV48" s="23"/>
      <c r="NHW48" s="23"/>
      <c r="NHX48" s="23"/>
      <c r="NHY48" s="23"/>
      <c r="NHZ48" s="23"/>
      <c r="NIA48" s="23"/>
      <c r="NIB48" s="23"/>
      <c r="NIC48" s="23"/>
      <c r="NID48" s="23"/>
      <c r="NIE48" s="23"/>
      <c r="NIF48" s="23"/>
      <c r="NIG48" s="23"/>
      <c r="NIH48" s="23"/>
      <c r="NII48" s="23"/>
      <c r="NIJ48" s="23"/>
      <c r="NIK48" s="23"/>
      <c r="NIL48" s="23"/>
      <c r="NIM48" s="23"/>
      <c r="NIN48" s="23"/>
      <c r="NIO48" s="23"/>
      <c r="NIP48" s="23"/>
      <c r="NIQ48" s="23"/>
      <c r="NIR48" s="23"/>
      <c r="NIS48" s="23"/>
      <c r="NIT48" s="23"/>
      <c r="NIU48" s="23"/>
      <c r="NIV48" s="23"/>
      <c r="NIW48" s="23"/>
      <c r="NIX48" s="23"/>
      <c r="NIY48" s="23"/>
      <c r="NIZ48" s="23"/>
      <c r="NJA48" s="23"/>
      <c r="NJB48" s="23"/>
      <c r="NJC48" s="23"/>
      <c r="NJD48" s="23"/>
      <c r="NJE48" s="23"/>
      <c r="NJF48" s="23"/>
      <c r="NJG48" s="23"/>
      <c r="NJH48" s="23"/>
      <c r="NJI48" s="23"/>
      <c r="NJJ48" s="23"/>
      <c r="NJK48" s="23"/>
      <c r="NJL48" s="23"/>
      <c r="NJM48" s="23"/>
      <c r="NJN48" s="23"/>
      <c r="NJO48" s="23"/>
      <c r="NJP48" s="23"/>
      <c r="NJQ48" s="23"/>
      <c r="NJR48" s="23"/>
      <c r="NJS48" s="23"/>
      <c r="NJT48" s="23"/>
      <c r="NJU48" s="23"/>
      <c r="NJV48" s="23"/>
      <c r="NJW48" s="23"/>
      <c r="NJX48" s="23"/>
      <c r="NJY48" s="23"/>
      <c r="NJZ48" s="23"/>
      <c r="NKA48" s="23"/>
      <c r="NKB48" s="23"/>
      <c r="NKC48" s="23"/>
      <c r="NKD48" s="23"/>
      <c r="NKE48" s="23"/>
      <c r="NKF48" s="23"/>
      <c r="NKG48" s="23"/>
      <c r="NKH48" s="23"/>
      <c r="NKI48" s="23"/>
      <c r="NKJ48" s="23"/>
      <c r="NKK48" s="23"/>
      <c r="NKL48" s="23"/>
      <c r="NKM48" s="23"/>
      <c r="NKN48" s="23"/>
      <c r="NKO48" s="23"/>
      <c r="NKP48" s="23"/>
      <c r="NKQ48" s="23"/>
      <c r="NKR48" s="23"/>
      <c r="NKS48" s="23"/>
      <c r="NKT48" s="23"/>
      <c r="NKU48" s="23"/>
      <c r="NKV48" s="23"/>
      <c r="NKW48" s="23"/>
      <c r="NKX48" s="23"/>
      <c r="NKY48" s="23"/>
      <c r="NKZ48" s="23"/>
      <c r="NLA48" s="23"/>
      <c r="NLB48" s="23"/>
      <c r="NLC48" s="23"/>
      <c r="NLD48" s="23"/>
      <c r="NLE48" s="23"/>
      <c r="NLF48" s="23"/>
      <c r="NLG48" s="23"/>
      <c r="NLH48" s="23"/>
      <c r="NLI48" s="23"/>
      <c r="NLJ48" s="23"/>
      <c r="NLK48" s="23"/>
      <c r="NLL48" s="23"/>
      <c r="NLM48" s="23"/>
      <c r="NLN48" s="23"/>
      <c r="NLO48" s="23"/>
      <c r="NLP48" s="23"/>
      <c r="NLQ48" s="23"/>
      <c r="NLR48" s="23"/>
      <c r="NLS48" s="23"/>
      <c r="NLT48" s="23"/>
      <c r="NLU48" s="23"/>
      <c r="NLV48" s="23"/>
      <c r="NLW48" s="23"/>
      <c r="NLX48" s="23"/>
      <c r="NLY48" s="23"/>
      <c r="NLZ48" s="23"/>
      <c r="NMA48" s="23"/>
      <c r="NMB48" s="23"/>
      <c r="NMC48" s="23"/>
      <c r="NMD48" s="23"/>
      <c r="NME48" s="23"/>
      <c r="NMF48" s="23"/>
      <c r="NMG48" s="23"/>
      <c r="NMH48" s="23"/>
      <c r="NMI48" s="23"/>
      <c r="NMJ48" s="23"/>
      <c r="NMK48" s="23"/>
      <c r="NML48" s="23"/>
      <c r="NMM48" s="23"/>
      <c r="NMN48" s="23"/>
      <c r="NMO48" s="23"/>
      <c r="NMP48" s="23"/>
      <c r="NMQ48" s="23"/>
      <c r="NMR48" s="23"/>
      <c r="NMS48" s="23"/>
      <c r="NMT48" s="23"/>
      <c r="NMU48" s="23"/>
      <c r="NMV48" s="23"/>
      <c r="NMW48" s="23"/>
      <c r="NMX48" s="23"/>
      <c r="NMY48" s="23"/>
      <c r="NMZ48" s="23"/>
      <c r="NNA48" s="23"/>
      <c r="NNB48" s="23"/>
      <c r="NNC48" s="23"/>
      <c r="NND48" s="23"/>
      <c r="NNE48" s="23"/>
      <c r="NNF48" s="23"/>
      <c r="NNG48" s="23"/>
      <c r="NNH48" s="23"/>
      <c r="NNI48" s="23"/>
      <c r="NNJ48" s="23"/>
      <c r="NNK48" s="23"/>
      <c r="NNL48" s="23"/>
      <c r="NNM48" s="23"/>
      <c r="NNN48" s="23"/>
      <c r="NNO48" s="23"/>
      <c r="NNP48" s="23"/>
      <c r="NNQ48" s="23"/>
      <c r="NNR48" s="23"/>
      <c r="NNS48" s="23"/>
      <c r="NNT48" s="23"/>
      <c r="NNU48" s="23"/>
      <c r="NNV48" s="23"/>
      <c r="NNW48" s="23"/>
      <c r="NNX48" s="23"/>
      <c r="NNY48" s="23"/>
      <c r="NNZ48" s="23"/>
      <c r="NOA48" s="23"/>
      <c r="NOB48" s="23"/>
      <c r="NOC48" s="23"/>
      <c r="NOD48" s="23"/>
      <c r="NOE48" s="23"/>
      <c r="NOF48" s="23"/>
      <c r="NOG48" s="23"/>
      <c r="NOH48" s="23"/>
      <c r="NOI48" s="23"/>
      <c r="NOJ48" s="23"/>
      <c r="NOK48" s="23"/>
      <c r="NOL48" s="23"/>
      <c r="NOM48" s="23"/>
      <c r="NON48" s="23"/>
      <c r="NOO48" s="23"/>
      <c r="NOP48" s="23"/>
      <c r="NOQ48" s="23"/>
      <c r="NOR48" s="23"/>
      <c r="NOS48" s="23"/>
      <c r="NOT48" s="23"/>
      <c r="NOU48" s="23"/>
      <c r="NOV48" s="23"/>
      <c r="NOW48" s="23"/>
      <c r="NOX48" s="23"/>
      <c r="NOY48" s="23"/>
      <c r="NOZ48" s="23"/>
      <c r="NPA48" s="23"/>
      <c r="NPB48" s="23"/>
      <c r="NPC48" s="23"/>
      <c r="NPD48" s="23"/>
      <c r="NPE48" s="23"/>
      <c r="NPF48" s="23"/>
      <c r="NPG48" s="23"/>
      <c r="NPH48" s="23"/>
      <c r="NPI48" s="23"/>
      <c r="NPJ48" s="23"/>
      <c r="NPK48" s="23"/>
      <c r="NPL48" s="23"/>
      <c r="NPM48" s="23"/>
      <c r="NPN48" s="23"/>
      <c r="NPO48" s="23"/>
      <c r="NPP48" s="23"/>
      <c r="NPQ48" s="23"/>
      <c r="NPR48" s="23"/>
      <c r="NPS48" s="23"/>
      <c r="NPT48" s="23"/>
      <c r="NPU48" s="23"/>
      <c r="NPV48" s="23"/>
      <c r="NPW48" s="23"/>
      <c r="NPX48" s="23"/>
      <c r="NPY48" s="23"/>
      <c r="NPZ48" s="23"/>
      <c r="NQA48" s="23"/>
      <c r="NQB48" s="23"/>
      <c r="NQC48" s="23"/>
      <c r="NQD48" s="23"/>
      <c r="NQE48" s="23"/>
      <c r="NQF48" s="23"/>
      <c r="NQG48" s="23"/>
      <c r="NQH48" s="23"/>
      <c r="NQI48" s="23"/>
      <c r="NQJ48" s="23"/>
      <c r="NQK48" s="23"/>
      <c r="NQL48" s="23"/>
      <c r="NQM48" s="23"/>
      <c r="NQN48" s="23"/>
      <c r="NQO48" s="23"/>
      <c r="NQP48" s="23"/>
      <c r="NQQ48" s="23"/>
      <c r="NQR48" s="23"/>
      <c r="NQS48" s="23"/>
      <c r="NQT48" s="23"/>
      <c r="NQU48" s="23"/>
      <c r="NQV48" s="23"/>
      <c r="NQW48" s="23"/>
      <c r="NQX48" s="23"/>
      <c r="NQY48" s="23"/>
      <c r="NQZ48" s="23"/>
      <c r="NRA48" s="23"/>
      <c r="NRB48" s="23"/>
      <c r="NRC48" s="23"/>
      <c r="NRD48" s="23"/>
      <c r="NRE48" s="23"/>
      <c r="NRF48" s="23"/>
      <c r="NRG48" s="23"/>
      <c r="NRH48" s="23"/>
      <c r="NRI48" s="23"/>
      <c r="NRJ48" s="23"/>
      <c r="NRK48" s="23"/>
      <c r="NRL48" s="23"/>
      <c r="NRM48" s="23"/>
      <c r="NRN48" s="23"/>
      <c r="NRO48" s="23"/>
      <c r="NRP48" s="23"/>
      <c r="NRQ48" s="23"/>
      <c r="NRR48" s="23"/>
      <c r="NRS48" s="23"/>
      <c r="NRT48" s="23"/>
      <c r="NRU48" s="23"/>
      <c r="NRV48" s="23"/>
      <c r="NRW48" s="23"/>
      <c r="NRX48" s="23"/>
      <c r="NRY48" s="23"/>
      <c r="NRZ48" s="23"/>
      <c r="NSA48" s="23"/>
      <c r="NSB48" s="23"/>
      <c r="NSC48" s="23"/>
      <c r="NSD48" s="23"/>
      <c r="NSE48" s="23"/>
      <c r="NSF48" s="23"/>
      <c r="NSG48" s="23"/>
      <c r="NSH48" s="23"/>
      <c r="NSI48" s="23"/>
      <c r="NSJ48" s="23"/>
      <c r="NSK48" s="23"/>
      <c r="NSL48" s="23"/>
      <c r="NSM48" s="23"/>
      <c r="NSN48" s="23"/>
      <c r="NSO48" s="23"/>
      <c r="NSP48" s="23"/>
      <c r="NSQ48" s="23"/>
      <c r="NSR48" s="23"/>
      <c r="NSS48" s="23"/>
      <c r="NST48" s="23"/>
      <c r="NSU48" s="23"/>
      <c r="NSV48" s="23"/>
      <c r="NSW48" s="23"/>
      <c r="NSX48" s="23"/>
      <c r="NSY48" s="23"/>
      <c r="NSZ48" s="23"/>
      <c r="NTA48" s="23"/>
      <c r="NTB48" s="23"/>
      <c r="NTC48" s="23"/>
      <c r="NTD48" s="23"/>
      <c r="NTE48" s="23"/>
      <c r="NTF48" s="23"/>
      <c r="NTG48" s="23"/>
      <c r="NTH48" s="23"/>
      <c r="NTI48" s="23"/>
      <c r="NTJ48" s="23"/>
      <c r="NTK48" s="23"/>
      <c r="NTL48" s="23"/>
      <c r="NTM48" s="23"/>
      <c r="NTN48" s="23"/>
      <c r="NTO48" s="23"/>
      <c r="NTP48" s="23"/>
      <c r="NTQ48" s="23"/>
      <c r="NTR48" s="23"/>
      <c r="NTS48" s="23"/>
      <c r="NTT48" s="23"/>
      <c r="NTU48" s="23"/>
      <c r="NTV48" s="23"/>
      <c r="NTW48" s="23"/>
      <c r="NTX48" s="23"/>
      <c r="NTY48" s="23"/>
      <c r="NTZ48" s="23"/>
      <c r="NUA48" s="23"/>
      <c r="NUB48" s="23"/>
      <c r="NUC48" s="23"/>
      <c r="NUD48" s="23"/>
      <c r="NUE48" s="23"/>
      <c r="NUF48" s="23"/>
      <c r="NUG48" s="23"/>
      <c r="NUH48" s="23"/>
      <c r="NUI48" s="23"/>
      <c r="NUJ48" s="23"/>
      <c r="NUK48" s="23"/>
      <c r="NUL48" s="23"/>
      <c r="NUM48" s="23"/>
      <c r="NUN48" s="23"/>
      <c r="NUO48" s="23"/>
      <c r="NUP48" s="23"/>
      <c r="NUQ48" s="23"/>
      <c r="NUR48" s="23"/>
      <c r="NUS48" s="23"/>
      <c r="NUT48" s="23"/>
      <c r="NUU48" s="23"/>
      <c r="NUV48" s="23"/>
      <c r="NUW48" s="23"/>
      <c r="NUX48" s="23"/>
      <c r="NUY48" s="23"/>
      <c r="NUZ48" s="23"/>
      <c r="NVA48" s="23"/>
      <c r="NVB48" s="23"/>
      <c r="NVC48" s="23"/>
      <c r="NVD48" s="23"/>
      <c r="NVE48" s="23"/>
      <c r="NVF48" s="23"/>
      <c r="NVG48" s="23"/>
      <c r="NVH48" s="23"/>
      <c r="NVI48" s="23"/>
      <c r="NVJ48" s="23"/>
      <c r="NVK48" s="23"/>
      <c r="NVL48" s="23"/>
      <c r="NVM48" s="23"/>
      <c r="NVN48" s="23"/>
      <c r="NVO48" s="23"/>
      <c r="NVP48" s="23"/>
      <c r="NVQ48" s="23"/>
      <c r="NVR48" s="23"/>
      <c r="NVS48" s="23"/>
      <c r="NVT48" s="23"/>
      <c r="NVU48" s="23"/>
      <c r="NVV48" s="23"/>
      <c r="NVW48" s="23"/>
      <c r="NVX48" s="23"/>
      <c r="NVY48" s="23"/>
      <c r="NVZ48" s="23"/>
      <c r="NWA48" s="23"/>
      <c r="NWB48" s="23"/>
      <c r="NWC48" s="23"/>
      <c r="NWD48" s="23"/>
      <c r="NWE48" s="23"/>
      <c r="NWF48" s="23"/>
      <c r="NWG48" s="23"/>
      <c r="NWH48" s="23"/>
      <c r="NWI48" s="23"/>
      <c r="NWJ48" s="23"/>
      <c r="NWK48" s="23"/>
      <c r="NWL48" s="23"/>
      <c r="NWM48" s="23"/>
      <c r="NWN48" s="23"/>
      <c r="NWO48" s="23"/>
      <c r="NWP48" s="23"/>
      <c r="NWQ48" s="23"/>
      <c r="NWR48" s="23"/>
      <c r="NWS48" s="23"/>
      <c r="NWT48" s="23"/>
      <c r="NWU48" s="23"/>
      <c r="NWV48" s="23"/>
      <c r="NWW48" s="23"/>
      <c r="NWX48" s="23"/>
      <c r="NWY48" s="23"/>
      <c r="NWZ48" s="23"/>
      <c r="NXA48" s="23"/>
      <c r="NXB48" s="23"/>
      <c r="NXC48" s="23"/>
      <c r="NXD48" s="23"/>
      <c r="NXE48" s="23"/>
      <c r="NXF48" s="23"/>
      <c r="NXG48" s="23"/>
      <c r="NXH48" s="23"/>
      <c r="NXI48" s="23"/>
      <c r="NXJ48" s="23"/>
      <c r="NXK48" s="23"/>
      <c r="NXL48" s="23"/>
      <c r="NXM48" s="23"/>
      <c r="NXN48" s="23"/>
      <c r="NXO48" s="23"/>
      <c r="NXP48" s="23"/>
      <c r="NXQ48" s="23"/>
      <c r="NXR48" s="23"/>
      <c r="NXS48" s="23"/>
      <c r="NXT48" s="23"/>
      <c r="NXU48" s="23"/>
      <c r="NXV48" s="23"/>
      <c r="NXW48" s="23"/>
      <c r="NXX48" s="23"/>
      <c r="NXY48" s="23"/>
      <c r="NXZ48" s="23"/>
      <c r="NYA48" s="23"/>
      <c r="NYB48" s="23"/>
      <c r="NYC48" s="23"/>
      <c r="NYD48" s="23"/>
      <c r="NYE48" s="23"/>
      <c r="NYF48" s="23"/>
      <c r="NYG48" s="23"/>
      <c r="NYH48" s="23"/>
      <c r="NYI48" s="23"/>
      <c r="NYJ48" s="23"/>
      <c r="NYK48" s="23"/>
      <c r="NYL48" s="23"/>
      <c r="NYM48" s="23"/>
      <c r="NYN48" s="23"/>
      <c r="NYO48" s="23"/>
      <c r="NYP48" s="23"/>
      <c r="NYQ48" s="23"/>
      <c r="NYR48" s="23"/>
      <c r="NYS48" s="23"/>
      <c r="NYT48" s="23"/>
      <c r="NYU48" s="23"/>
      <c r="NYV48" s="23"/>
      <c r="NYW48" s="23"/>
      <c r="NYX48" s="23"/>
      <c r="NYY48" s="23"/>
      <c r="NYZ48" s="23"/>
      <c r="NZA48" s="23"/>
      <c r="NZB48" s="23"/>
      <c r="NZC48" s="23"/>
      <c r="NZD48" s="23"/>
      <c r="NZE48" s="23"/>
      <c r="NZF48" s="23"/>
      <c r="NZG48" s="23"/>
      <c r="NZH48" s="23"/>
      <c r="NZI48" s="23"/>
      <c r="NZJ48" s="23"/>
      <c r="NZK48" s="23"/>
      <c r="NZL48" s="23"/>
      <c r="NZM48" s="23"/>
      <c r="NZN48" s="23"/>
      <c r="NZO48" s="23"/>
      <c r="NZP48" s="23"/>
      <c r="NZQ48" s="23"/>
      <c r="NZR48" s="23"/>
      <c r="NZS48" s="23"/>
      <c r="NZT48" s="23"/>
      <c r="NZU48" s="23"/>
      <c r="NZV48" s="23"/>
      <c r="NZW48" s="23"/>
      <c r="NZX48" s="23"/>
      <c r="NZY48" s="23"/>
      <c r="NZZ48" s="23"/>
      <c r="OAA48" s="23"/>
      <c r="OAB48" s="23"/>
      <c r="OAC48" s="23"/>
      <c r="OAD48" s="23"/>
      <c r="OAE48" s="23"/>
      <c r="OAF48" s="23"/>
      <c r="OAG48" s="23"/>
      <c r="OAH48" s="23"/>
      <c r="OAI48" s="23"/>
      <c r="OAJ48" s="23"/>
      <c r="OAK48" s="23"/>
      <c r="OAL48" s="23"/>
      <c r="OAM48" s="23"/>
      <c r="OAN48" s="23"/>
      <c r="OAO48" s="23"/>
      <c r="OAP48" s="23"/>
      <c r="OAQ48" s="23"/>
      <c r="OAR48" s="23"/>
      <c r="OAS48" s="23"/>
      <c r="OAT48" s="23"/>
      <c r="OAU48" s="23"/>
      <c r="OAV48" s="23"/>
      <c r="OAW48" s="23"/>
      <c r="OAX48" s="23"/>
      <c r="OAY48" s="23"/>
      <c r="OAZ48" s="23"/>
      <c r="OBA48" s="23"/>
      <c r="OBB48" s="23"/>
      <c r="OBC48" s="23"/>
      <c r="OBD48" s="23"/>
      <c r="OBE48" s="23"/>
      <c r="OBF48" s="23"/>
      <c r="OBG48" s="23"/>
      <c r="OBH48" s="23"/>
      <c r="OBI48" s="23"/>
      <c r="OBJ48" s="23"/>
      <c r="OBK48" s="23"/>
      <c r="OBL48" s="23"/>
      <c r="OBM48" s="23"/>
      <c r="OBN48" s="23"/>
      <c r="OBO48" s="23"/>
      <c r="OBP48" s="23"/>
      <c r="OBQ48" s="23"/>
      <c r="OBR48" s="23"/>
      <c r="OBS48" s="23"/>
      <c r="OBT48" s="23"/>
      <c r="OBU48" s="23"/>
      <c r="OBV48" s="23"/>
      <c r="OBW48" s="23"/>
      <c r="OBX48" s="23"/>
      <c r="OBY48" s="23"/>
      <c r="OBZ48" s="23"/>
      <c r="OCA48" s="23"/>
      <c r="OCB48" s="23"/>
      <c r="OCC48" s="23"/>
      <c r="OCD48" s="23"/>
      <c r="OCE48" s="23"/>
      <c r="OCF48" s="23"/>
      <c r="OCG48" s="23"/>
      <c r="OCH48" s="23"/>
      <c r="OCI48" s="23"/>
      <c r="OCJ48" s="23"/>
      <c r="OCK48" s="23"/>
      <c r="OCL48" s="23"/>
      <c r="OCM48" s="23"/>
      <c r="OCN48" s="23"/>
      <c r="OCO48" s="23"/>
      <c r="OCP48" s="23"/>
      <c r="OCQ48" s="23"/>
      <c r="OCR48" s="23"/>
      <c r="OCS48" s="23"/>
      <c r="OCT48" s="23"/>
      <c r="OCU48" s="23"/>
      <c r="OCV48" s="23"/>
      <c r="OCW48" s="23"/>
      <c r="OCX48" s="23"/>
      <c r="OCY48" s="23"/>
      <c r="OCZ48" s="23"/>
      <c r="ODA48" s="23"/>
      <c r="ODB48" s="23"/>
      <c r="ODC48" s="23"/>
      <c r="ODD48" s="23"/>
      <c r="ODE48" s="23"/>
      <c r="ODF48" s="23"/>
      <c r="ODG48" s="23"/>
      <c r="ODH48" s="23"/>
      <c r="ODI48" s="23"/>
      <c r="ODJ48" s="23"/>
      <c r="ODK48" s="23"/>
      <c r="ODL48" s="23"/>
      <c r="ODM48" s="23"/>
      <c r="ODN48" s="23"/>
      <c r="ODO48" s="23"/>
      <c r="ODP48" s="23"/>
      <c r="ODQ48" s="23"/>
      <c r="ODR48" s="23"/>
      <c r="ODS48" s="23"/>
      <c r="ODT48" s="23"/>
      <c r="ODU48" s="23"/>
      <c r="ODV48" s="23"/>
      <c r="ODW48" s="23"/>
      <c r="ODX48" s="23"/>
      <c r="ODY48" s="23"/>
      <c r="ODZ48" s="23"/>
      <c r="OEA48" s="23"/>
      <c r="OEB48" s="23"/>
      <c r="OEC48" s="23"/>
      <c r="OED48" s="23"/>
      <c r="OEE48" s="23"/>
      <c r="OEF48" s="23"/>
      <c r="OEG48" s="23"/>
      <c r="OEH48" s="23"/>
      <c r="OEI48" s="23"/>
      <c r="OEJ48" s="23"/>
      <c r="OEK48" s="23"/>
      <c r="OEL48" s="23"/>
      <c r="OEM48" s="23"/>
      <c r="OEN48" s="23"/>
      <c r="OEO48" s="23"/>
      <c r="OEP48" s="23"/>
      <c r="OEQ48" s="23"/>
      <c r="OER48" s="23"/>
      <c r="OES48" s="23"/>
      <c r="OET48" s="23"/>
      <c r="OEU48" s="23"/>
      <c r="OEV48" s="23"/>
      <c r="OEW48" s="23"/>
      <c r="OEX48" s="23"/>
      <c r="OEY48" s="23"/>
      <c r="OEZ48" s="23"/>
      <c r="OFA48" s="23"/>
      <c r="OFB48" s="23"/>
      <c r="OFC48" s="23"/>
      <c r="OFD48" s="23"/>
      <c r="OFE48" s="23"/>
      <c r="OFF48" s="23"/>
      <c r="OFG48" s="23"/>
      <c r="OFH48" s="23"/>
      <c r="OFI48" s="23"/>
      <c r="OFJ48" s="23"/>
      <c r="OFK48" s="23"/>
      <c r="OFL48" s="23"/>
      <c r="OFM48" s="23"/>
      <c r="OFN48" s="23"/>
      <c r="OFO48" s="23"/>
      <c r="OFP48" s="23"/>
      <c r="OFQ48" s="23"/>
      <c r="OFR48" s="23"/>
      <c r="OFS48" s="23"/>
      <c r="OFT48" s="23"/>
      <c r="OFU48" s="23"/>
      <c r="OFV48" s="23"/>
      <c r="OFW48" s="23"/>
      <c r="OFX48" s="23"/>
      <c r="OFY48" s="23"/>
      <c r="OFZ48" s="23"/>
      <c r="OGA48" s="23"/>
      <c r="OGB48" s="23"/>
      <c r="OGC48" s="23"/>
      <c r="OGD48" s="23"/>
      <c r="OGE48" s="23"/>
      <c r="OGF48" s="23"/>
      <c r="OGG48" s="23"/>
      <c r="OGH48" s="23"/>
      <c r="OGI48" s="23"/>
      <c r="OGJ48" s="23"/>
      <c r="OGK48" s="23"/>
      <c r="OGL48" s="23"/>
      <c r="OGM48" s="23"/>
      <c r="OGN48" s="23"/>
      <c r="OGO48" s="23"/>
      <c r="OGP48" s="23"/>
      <c r="OGQ48" s="23"/>
      <c r="OGR48" s="23"/>
      <c r="OGS48" s="23"/>
      <c r="OGT48" s="23"/>
      <c r="OGU48" s="23"/>
      <c r="OGV48" s="23"/>
      <c r="OGW48" s="23"/>
      <c r="OGX48" s="23"/>
      <c r="OGY48" s="23"/>
      <c r="OGZ48" s="23"/>
      <c r="OHA48" s="23"/>
      <c r="OHB48" s="23"/>
      <c r="OHC48" s="23"/>
      <c r="OHD48" s="23"/>
      <c r="OHE48" s="23"/>
      <c r="OHF48" s="23"/>
      <c r="OHG48" s="23"/>
      <c r="OHH48" s="23"/>
      <c r="OHI48" s="23"/>
      <c r="OHJ48" s="23"/>
      <c r="OHK48" s="23"/>
      <c r="OHL48" s="23"/>
      <c r="OHM48" s="23"/>
      <c r="OHN48" s="23"/>
      <c r="OHO48" s="23"/>
      <c r="OHP48" s="23"/>
      <c r="OHQ48" s="23"/>
      <c r="OHR48" s="23"/>
      <c r="OHS48" s="23"/>
      <c r="OHT48" s="23"/>
      <c r="OHU48" s="23"/>
      <c r="OHV48" s="23"/>
      <c r="OHW48" s="23"/>
      <c r="OHX48" s="23"/>
      <c r="OHY48" s="23"/>
      <c r="OHZ48" s="23"/>
      <c r="OIA48" s="23"/>
      <c r="OIB48" s="23"/>
      <c r="OIC48" s="23"/>
      <c r="OID48" s="23"/>
      <c r="OIE48" s="23"/>
      <c r="OIF48" s="23"/>
      <c r="OIG48" s="23"/>
      <c r="OIH48" s="23"/>
      <c r="OII48" s="23"/>
      <c r="OIJ48" s="23"/>
      <c r="OIK48" s="23"/>
      <c r="OIL48" s="23"/>
      <c r="OIM48" s="23"/>
      <c r="OIN48" s="23"/>
      <c r="OIO48" s="23"/>
      <c r="OIP48" s="23"/>
      <c r="OIQ48" s="23"/>
      <c r="OIR48" s="23"/>
      <c r="OIS48" s="23"/>
      <c r="OIT48" s="23"/>
      <c r="OIU48" s="23"/>
      <c r="OIV48" s="23"/>
      <c r="OIW48" s="23"/>
      <c r="OIX48" s="23"/>
      <c r="OIY48" s="23"/>
      <c r="OIZ48" s="23"/>
      <c r="OJA48" s="23"/>
      <c r="OJB48" s="23"/>
      <c r="OJC48" s="23"/>
      <c r="OJD48" s="23"/>
      <c r="OJE48" s="23"/>
      <c r="OJF48" s="23"/>
      <c r="OJG48" s="23"/>
      <c r="OJH48" s="23"/>
      <c r="OJI48" s="23"/>
      <c r="OJJ48" s="23"/>
      <c r="OJK48" s="23"/>
      <c r="OJL48" s="23"/>
      <c r="OJM48" s="23"/>
      <c r="OJN48" s="23"/>
      <c r="OJO48" s="23"/>
      <c r="OJP48" s="23"/>
      <c r="OJQ48" s="23"/>
      <c r="OJR48" s="23"/>
      <c r="OJS48" s="23"/>
      <c r="OJT48" s="23"/>
      <c r="OJU48" s="23"/>
      <c r="OJV48" s="23"/>
      <c r="OJW48" s="23"/>
      <c r="OJX48" s="23"/>
      <c r="OJY48" s="23"/>
      <c r="OJZ48" s="23"/>
      <c r="OKA48" s="23"/>
      <c r="OKB48" s="23"/>
      <c r="OKC48" s="23"/>
      <c r="OKD48" s="23"/>
      <c r="OKE48" s="23"/>
      <c r="OKF48" s="23"/>
      <c r="OKG48" s="23"/>
      <c r="OKH48" s="23"/>
      <c r="OKI48" s="23"/>
      <c r="OKJ48" s="23"/>
      <c r="OKK48" s="23"/>
      <c r="OKL48" s="23"/>
      <c r="OKM48" s="23"/>
      <c r="OKN48" s="23"/>
      <c r="OKO48" s="23"/>
      <c r="OKP48" s="23"/>
      <c r="OKQ48" s="23"/>
      <c r="OKR48" s="23"/>
      <c r="OKS48" s="23"/>
      <c r="OKT48" s="23"/>
      <c r="OKU48" s="23"/>
      <c r="OKV48" s="23"/>
      <c r="OKW48" s="23"/>
      <c r="OKX48" s="23"/>
      <c r="OKY48" s="23"/>
      <c r="OKZ48" s="23"/>
      <c r="OLA48" s="23"/>
      <c r="OLB48" s="23"/>
      <c r="OLC48" s="23"/>
      <c r="OLD48" s="23"/>
      <c r="OLE48" s="23"/>
      <c r="OLF48" s="23"/>
      <c r="OLG48" s="23"/>
      <c r="OLH48" s="23"/>
      <c r="OLI48" s="23"/>
      <c r="OLJ48" s="23"/>
      <c r="OLK48" s="23"/>
      <c r="OLL48" s="23"/>
      <c r="OLM48" s="23"/>
      <c r="OLN48" s="23"/>
      <c r="OLO48" s="23"/>
      <c r="OLP48" s="23"/>
      <c r="OLQ48" s="23"/>
      <c r="OLR48" s="23"/>
      <c r="OLS48" s="23"/>
      <c r="OLT48" s="23"/>
      <c r="OLU48" s="23"/>
      <c r="OLV48" s="23"/>
      <c r="OLW48" s="23"/>
      <c r="OLX48" s="23"/>
      <c r="OLY48" s="23"/>
      <c r="OLZ48" s="23"/>
      <c r="OMA48" s="23"/>
      <c r="OMB48" s="23"/>
      <c r="OMC48" s="23"/>
      <c r="OMD48" s="23"/>
      <c r="OME48" s="23"/>
      <c r="OMF48" s="23"/>
      <c r="OMG48" s="23"/>
      <c r="OMH48" s="23"/>
      <c r="OMI48" s="23"/>
      <c r="OMJ48" s="23"/>
      <c r="OMK48" s="23"/>
      <c r="OML48" s="23"/>
      <c r="OMM48" s="23"/>
      <c r="OMN48" s="23"/>
      <c r="OMO48" s="23"/>
      <c r="OMP48" s="23"/>
      <c r="OMQ48" s="23"/>
      <c r="OMR48" s="23"/>
      <c r="OMS48" s="23"/>
      <c r="OMT48" s="23"/>
      <c r="OMU48" s="23"/>
      <c r="OMV48" s="23"/>
      <c r="OMW48" s="23"/>
      <c r="OMX48" s="23"/>
      <c r="OMY48" s="23"/>
      <c r="OMZ48" s="23"/>
      <c r="ONA48" s="23"/>
      <c r="ONB48" s="23"/>
      <c r="ONC48" s="23"/>
      <c r="OND48" s="23"/>
      <c r="ONE48" s="23"/>
      <c r="ONF48" s="23"/>
      <c r="ONG48" s="23"/>
      <c r="ONH48" s="23"/>
      <c r="ONI48" s="23"/>
      <c r="ONJ48" s="23"/>
      <c r="ONK48" s="23"/>
      <c r="ONL48" s="23"/>
      <c r="ONM48" s="23"/>
      <c r="ONN48" s="23"/>
      <c r="ONO48" s="23"/>
      <c r="ONP48" s="23"/>
      <c r="ONQ48" s="23"/>
      <c r="ONR48" s="23"/>
      <c r="ONS48" s="23"/>
      <c r="ONT48" s="23"/>
      <c r="ONU48" s="23"/>
      <c r="ONV48" s="23"/>
      <c r="ONW48" s="23"/>
      <c r="ONX48" s="23"/>
      <c r="ONY48" s="23"/>
      <c r="ONZ48" s="23"/>
      <c r="OOA48" s="23"/>
      <c r="OOB48" s="23"/>
      <c r="OOC48" s="23"/>
      <c r="OOD48" s="23"/>
      <c r="OOE48" s="23"/>
      <c r="OOF48" s="23"/>
      <c r="OOG48" s="23"/>
      <c r="OOH48" s="23"/>
      <c r="OOI48" s="23"/>
      <c r="OOJ48" s="23"/>
      <c r="OOK48" s="23"/>
      <c r="OOL48" s="23"/>
      <c r="OOM48" s="23"/>
      <c r="OON48" s="23"/>
      <c r="OOO48" s="23"/>
      <c r="OOP48" s="23"/>
      <c r="OOQ48" s="23"/>
      <c r="OOR48" s="23"/>
      <c r="OOS48" s="23"/>
      <c r="OOT48" s="23"/>
      <c r="OOU48" s="23"/>
      <c r="OOV48" s="23"/>
      <c r="OOW48" s="23"/>
      <c r="OOX48" s="23"/>
      <c r="OOY48" s="23"/>
      <c r="OOZ48" s="23"/>
      <c r="OPA48" s="23"/>
      <c r="OPB48" s="23"/>
      <c r="OPC48" s="23"/>
      <c r="OPD48" s="23"/>
      <c r="OPE48" s="23"/>
      <c r="OPF48" s="23"/>
      <c r="OPG48" s="23"/>
      <c r="OPH48" s="23"/>
      <c r="OPI48" s="23"/>
      <c r="OPJ48" s="23"/>
      <c r="OPK48" s="23"/>
      <c r="OPL48" s="23"/>
      <c r="OPM48" s="23"/>
      <c r="OPN48" s="23"/>
      <c r="OPO48" s="23"/>
      <c r="OPP48" s="23"/>
      <c r="OPQ48" s="23"/>
      <c r="OPR48" s="23"/>
      <c r="OPS48" s="23"/>
      <c r="OPT48" s="23"/>
      <c r="OPU48" s="23"/>
      <c r="OPV48" s="23"/>
      <c r="OPW48" s="23"/>
      <c r="OPX48" s="23"/>
      <c r="OPY48" s="23"/>
      <c r="OPZ48" s="23"/>
      <c r="OQA48" s="23"/>
      <c r="OQB48" s="23"/>
      <c r="OQC48" s="23"/>
      <c r="OQD48" s="23"/>
      <c r="OQE48" s="23"/>
      <c r="OQF48" s="23"/>
      <c r="OQG48" s="23"/>
      <c r="OQH48" s="23"/>
      <c r="OQI48" s="23"/>
      <c r="OQJ48" s="23"/>
      <c r="OQK48" s="23"/>
      <c r="OQL48" s="23"/>
      <c r="OQM48" s="23"/>
      <c r="OQN48" s="23"/>
      <c r="OQO48" s="23"/>
      <c r="OQP48" s="23"/>
      <c r="OQQ48" s="23"/>
      <c r="OQR48" s="23"/>
      <c r="OQS48" s="23"/>
      <c r="OQT48" s="23"/>
      <c r="OQU48" s="23"/>
      <c r="OQV48" s="23"/>
      <c r="OQW48" s="23"/>
      <c r="OQX48" s="23"/>
      <c r="OQY48" s="23"/>
      <c r="OQZ48" s="23"/>
      <c r="ORA48" s="23"/>
      <c r="ORB48" s="23"/>
      <c r="ORC48" s="23"/>
      <c r="ORD48" s="23"/>
      <c r="ORE48" s="23"/>
      <c r="ORF48" s="23"/>
      <c r="ORG48" s="23"/>
      <c r="ORH48" s="23"/>
      <c r="ORI48" s="23"/>
      <c r="ORJ48" s="23"/>
      <c r="ORK48" s="23"/>
      <c r="ORL48" s="23"/>
      <c r="ORM48" s="23"/>
      <c r="ORN48" s="23"/>
      <c r="ORO48" s="23"/>
      <c r="ORP48" s="23"/>
      <c r="ORQ48" s="23"/>
      <c r="ORR48" s="23"/>
      <c r="ORS48" s="23"/>
      <c r="ORT48" s="23"/>
      <c r="ORU48" s="23"/>
      <c r="ORV48" s="23"/>
      <c r="ORW48" s="23"/>
      <c r="ORX48" s="23"/>
      <c r="ORY48" s="23"/>
      <c r="ORZ48" s="23"/>
      <c r="OSA48" s="23"/>
      <c r="OSB48" s="23"/>
      <c r="OSC48" s="23"/>
      <c r="OSD48" s="23"/>
      <c r="OSE48" s="23"/>
      <c r="OSF48" s="23"/>
      <c r="OSG48" s="23"/>
      <c r="OSH48" s="23"/>
      <c r="OSI48" s="23"/>
      <c r="OSJ48" s="23"/>
      <c r="OSK48" s="23"/>
      <c r="OSL48" s="23"/>
      <c r="OSM48" s="23"/>
      <c r="OSN48" s="23"/>
      <c r="OSO48" s="23"/>
      <c r="OSP48" s="23"/>
      <c r="OSQ48" s="23"/>
      <c r="OSR48" s="23"/>
      <c r="OSS48" s="23"/>
      <c r="OST48" s="23"/>
      <c r="OSU48" s="23"/>
      <c r="OSV48" s="23"/>
      <c r="OSW48" s="23"/>
      <c r="OSX48" s="23"/>
      <c r="OSY48" s="23"/>
      <c r="OSZ48" s="23"/>
      <c r="OTA48" s="23"/>
      <c r="OTB48" s="23"/>
      <c r="OTC48" s="23"/>
      <c r="OTD48" s="23"/>
      <c r="OTE48" s="23"/>
      <c r="OTF48" s="23"/>
      <c r="OTG48" s="23"/>
      <c r="OTH48" s="23"/>
      <c r="OTI48" s="23"/>
      <c r="OTJ48" s="23"/>
      <c r="OTK48" s="23"/>
      <c r="OTL48" s="23"/>
      <c r="OTM48" s="23"/>
      <c r="OTN48" s="23"/>
      <c r="OTO48" s="23"/>
      <c r="OTP48" s="23"/>
      <c r="OTQ48" s="23"/>
      <c r="OTR48" s="23"/>
      <c r="OTS48" s="23"/>
      <c r="OTT48" s="23"/>
      <c r="OTU48" s="23"/>
      <c r="OTV48" s="23"/>
      <c r="OTW48" s="23"/>
      <c r="OTX48" s="23"/>
      <c r="OTY48" s="23"/>
      <c r="OTZ48" s="23"/>
      <c r="OUA48" s="23"/>
      <c r="OUB48" s="23"/>
      <c r="OUC48" s="23"/>
      <c r="OUD48" s="23"/>
      <c r="OUE48" s="23"/>
      <c r="OUF48" s="23"/>
      <c r="OUG48" s="23"/>
      <c r="OUH48" s="23"/>
      <c r="OUI48" s="23"/>
      <c r="OUJ48" s="23"/>
      <c r="OUK48" s="23"/>
      <c r="OUL48" s="23"/>
      <c r="OUM48" s="23"/>
      <c r="OUN48" s="23"/>
      <c r="OUO48" s="23"/>
      <c r="OUP48" s="23"/>
      <c r="OUQ48" s="23"/>
      <c r="OUR48" s="23"/>
      <c r="OUS48" s="23"/>
      <c r="OUT48" s="23"/>
      <c r="OUU48" s="23"/>
      <c r="OUV48" s="23"/>
      <c r="OUW48" s="23"/>
      <c r="OUX48" s="23"/>
      <c r="OUY48" s="23"/>
      <c r="OUZ48" s="23"/>
      <c r="OVA48" s="23"/>
      <c r="OVB48" s="23"/>
      <c r="OVC48" s="23"/>
      <c r="OVD48" s="23"/>
      <c r="OVE48" s="23"/>
      <c r="OVF48" s="23"/>
      <c r="OVG48" s="23"/>
      <c r="OVH48" s="23"/>
      <c r="OVI48" s="23"/>
      <c r="OVJ48" s="23"/>
      <c r="OVK48" s="23"/>
      <c r="OVL48" s="23"/>
      <c r="OVM48" s="23"/>
      <c r="OVN48" s="23"/>
      <c r="OVO48" s="23"/>
      <c r="OVP48" s="23"/>
      <c r="OVQ48" s="23"/>
      <c r="OVR48" s="23"/>
      <c r="OVS48" s="23"/>
      <c r="OVT48" s="23"/>
      <c r="OVU48" s="23"/>
      <c r="OVV48" s="23"/>
      <c r="OVW48" s="23"/>
      <c r="OVX48" s="23"/>
      <c r="OVY48" s="23"/>
      <c r="OVZ48" s="23"/>
      <c r="OWA48" s="23"/>
      <c r="OWB48" s="23"/>
      <c r="OWC48" s="23"/>
      <c r="OWD48" s="23"/>
      <c r="OWE48" s="23"/>
      <c r="OWF48" s="23"/>
      <c r="OWG48" s="23"/>
      <c r="OWH48" s="23"/>
      <c r="OWI48" s="23"/>
      <c r="OWJ48" s="23"/>
      <c r="OWK48" s="23"/>
      <c r="OWL48" s="23"/>
      <c r="OWM48" s="23"/>
      <c r="OWN48" s="23"/>
      <c r="OWO48" s="23"/>
      <c r="OWP48" s="23"/>
      <c r="OWQ48" s="23"/>
      <c r="OWR48" s="23"/>
      <c r="OWS48" s="23"/>
      <c r="OWT48" s="23"/>
      <c r="OWU48" s="23"/>
      <c r="OWV48" s="23"/>
      <c r="OWW48" s="23"/>
      <c r="OWX48" s="23"/>
      <c r="OWY48" s="23"/>
      <c r="OWZ48" s="23"/>
      <c r="OXA48" s="23"/>
      <c r="OXB48" s="23"/>
      <c r="OXC48" s="23"/>
      <c r="OXD48" s="23"/>
      <c r="OXE48" s="23"/>
      <c r="OXF48" s="23"/>
      <c r="OXG48" s="23"/>
      <c r="OXH48" s="23"/>
      <c r="OXI48" s="23"/>
      <c r="OXJ48" s="23"/>
      <c r="OXK48" s="23"/>
      <c r="OXL48" s="23"/>
      <c r="OXM48" s="23"/>
      <c r="OXN48" s="23"/>
      <c r="OXO48" s="23"/>
      <c r="OXP48" s="23"/>
      <c r="OXQ48" s="23"/>
      <c r="OXR48" s="23"/>
      <c r="OXS48" s="23"/>
      <c r="OXT48" s="23"/>
      <c r="OXU48" s="23"/>
      <c r="OXV48" s="23"/>
      <c r="OXW48" s="23"/>
      <c r="OXX48" s="23"/>
      <c r="OXY48" s="23"/>
      <c r="OXZ48" s="23"/>
      <c r="OYA48" s="23"/>
      <c r="OYB48" s="23"/>
      <c r="OYC48" s="23"/>
      <c r="OYD48" s="23"/>
      <c r="OYE48" s="23"/>
      <c r="OYF48" s="23"/>
      <c r="OYG48" s="23"/>
      <c r="OYH48" s="23"/>
      <c r="OYI48" s="23"/>
      <c r="OYJ48" s="23"/>
      <c r="OYK48" s="23"/>
      <c r="OYL48" s="23"/>
      <c r="OYM48" s="23"/>
      <c r="OYN48" s="23"/>
      <c r="OYO48" s="23"/>
      <c r="OYP48" s="23"/>
      <c r="OYQ48" s="23"/>
      <c r="OYR48" s="23"/>
      <c r="OYS48" s="23"/>
      <c r="OYT48" s="23"/>
      <c r="OYU48" s="23"/>
      <c r="OYV48" s="23"/>
      <c r="OYW48" s="23"/>
      <c r="OYX48" s="23"/>
      <c r="OYY48" s="23"/>
      <c r="OYZ48" s="23"/>
      <c r="OZA48" s="23"/>
      <c r="OZB48" s="23"/>
      <c r="OZC48" s="23"/>
      <c r="OZD48" s="23"/>
      <c r="OZE48" s="23"/>
      <c r="OZF48" s="23"/>
      <c r="OZG48" s="23"/>
      <c r="OZH48" s="23"/>
      <c r="OZI48" s="23"/>
      <c r="OZJ48" s="23"/>
      <c r="OZK48" s="23"/>
      <c r="OZL48" s="23"/>
      <c r="OZM48" s="23"/>
      <c r="OZN48" s="23"/>
      <c r="OZO48" s="23"/>
      <c r="OZP48" s="23"/>
      <c r="OZQ48" s="23"/>
      <c r="OZR48" s="23"/>
      <c r="OZS48" s="23"/>
      <c r="OZT48" s="23"/>
      <c r="OZU48" s="23"/>
      <c r="OZV48" s="23"/>
      <c r="OZW48" s="23"/>
      <c r="OZX48" s="23"/>
      <c r="OZY48" s="23"/>
      <c r="OZZ48" s="23"/>
      <c r="PAA48" s="23"/>
      <c r="PAB48" s="23"/>
      <c r="PAC48" s="23"/>
      <c r="PAD48" s="23"/>
      <c r="PAE48" s="23"/>
      <c r="PAF48" s="23"/>
      <c r="PAG48" s="23"/>
      <c r="PAH48" s="23"/>
      <c r="PAI48" s="23"/>
      <c r="PAJ48" s="23"/>
      <c r="PAK48" s="23"/>
      <c r="PAL48" s="23"/>
      <c r="PAM48" s="23"/>
      <c r="PAN48" s="23"/>
      <c r="PAO48" s="23"/>
      <c r="PAP48" s="23"/>
      <c r="PAQ48" s="23"/>
      <c r="PAR48" s="23"/>
      <c r="PAS48" s="23"/>
      <c r="PAT48" s="23"/>
      <c r="PAU48" s="23"/>
      <c r="PAV48" s="23"/>
      <c r="PAW48" s="23"/>
      <c r="PAX48" s="23"/>
      <c r="PAY48" s="23"/>
      <c r="PAZ48" s="23"/>
      <c r="PBA48" s="23"/>
      <c r="PBB48" s="23"/>
      <c r="PBC48" s="23"/>
      <c r="PBD48" s="23"/>
      <c r="PBE48" s="23"/>
      <c r="PBF48" s="23"/>
      <c r="PBG48" s="23"/>
      <c r="PBH48" s="23"/>
      <c r="PBI48" s="23"/>
      <c r="PBJ48" s="23"/>
      <c r="PBK48" s="23"/>
      <c r="PBL48" s="23"/>
      <c r="PBM48" s="23"/>
      <c r="PBN48" s="23"/>
      <c r="PBO48" s="23"/>
      <c r="PBP48" s="23"/>
      <c r="PBQ48" s="23"/>
      <c r="PBR48" s="23"/>
      <c r="PBS48" s="23"/>
      <c r="PBT48" s="23"/>
      <c r="PBU48" s="23"/>
      <c r="PBV48" s="23"/>
      <c r="PBW48" s="23"/>
      <c r="PBX48" s="23"/>
      <c r="PBY48" s="23"/>
      <c r="PBZ48" s="23"/>
      <c r="PCA48" s="23"/>
      <c r="PCB48" s="23"/>
      <c r="PCC48" s="23"/>
      <c r="PCD48" s="23"/>
      <c r="PCE48" s="23"/>
      <c r="PCF48" s="23"/>
      <c r="PCG48" s="23"/>
      <c r="PCH48" s="23"/>
      <c r="PCI48" s="23"/>
      <c r="PCJ48" s="23"/>
      <c r="PCK48" s="23"/>
      <c r="PCL48" s="23"/>
      <c r="PCM48" s="23"/>
      <c r="PCN48" s="23"/>
      <c r="PCO48" s="23"/>
      <c r="PCP48" s="23"/>
      <c r="PCQ48" s="23"/>
      <c r="PCR48" s="23"/>
      <c r="PCS48" s="23"/>
      <c r="PCT48" s="23"/>
      <c r="PCU48" s="23"/>
      <c r="PCV48" s="23"/>
      <c r="PCW48" s="23"/>
      <c r="PCX48" s="23"/>
      <c r="PCY48" s="23"/>
      <c r="PCZ48" s="23"/>
      <c r="PDA48" s="23"/>
      <c r="PDB48" s="23"/>
      <c r="PDC48" s="23"/>
      <c r="PDD48" s="23"/>
      <c r="PDE48" s="23"/>
      <c r="PDF48" s="23"/>
      <c r="PDG48" s="23"/>
      <c r="PDH48" s="23"/>
      <c r="PDI48" s="23"/>
      <c r="PDJ48" s="23"/>
      <c r="PDK48" s="23"/>
      <c r="PDL48" s="23"/>
      <c r="PDM48" s="23"/>
      <c r="PDN48" s="23"/>
      <c r="PDO48" s="23"/>
      <c r="PDP48" s="23"/>
      <c r="PDQ48" s="23"/>
      <c r="PDR48" s="23"/>
      <c r="PDS48" s="23"/>
      <c r="PDT48" s="23"/>
      <c r="PDU48" s="23"/>
      <c r="PDV48" s="23"/>
      <c r="PDW48" s="23"/>
      <c r="PDX48" s="23"/>
      <c r="PDY48" s="23"/>
      <c r="PDZ48" s="23"/>
      <c r="PEA48" s="23"/>
      <c r="PEB48" s="23"/>
      <c r="PEC48" s="23"/>
      <c r="PED48" s="23"/>
      <c r="PEE48" s="23"/>
      <c r="PEF48" s="23"/>
      <c r="PEG48" s="23"/>
      <c r="PEH48" s="23"/>
      <c r="PEI48" s="23"/>
      <c r="PEJ48" s="23"/>
      <c r="PEK48" s="23"/>
      <c r="PEL48" s="23"/>
      <c r="PEM48" s="23"/>
      <c r="PEN48" s="23"/>
      <c r="PEO48" s="23"/>
      <c r="PEP48" s="23"/>
      <c r="PEQ48" s="23"/>
      <c r="PER48" s="23"/>
      <c r="PES48" s="23"/>
      <c r="PET48" s="23"/>
      <c r="PEU48" s="23"/>
      <c r="PEV48" s="23"/>
      <c r="PEW48" s="23"/>
      <c r="PEX48" s="23"/>
      <c r="PEY48" s="23"/>
      <c r="PEZ48" s="23"/>
      <c r="PFA48" s="23"/>
      <c r="PFB48" s="23"/>
      <c r="PFC48" s="23"/>
      <c r="PFD48" s="23"/>
      <c r="PFE48" s="23"/>
      <c r="PFF48" s="23"/>
      <c r="PFG48" s="23"/>
      <c r="PFH48" s="23"/>
      <c r="PFI48" s="23"/>
      <c r="PFJ48" s="23"/>
      <c r="PFK48" s="23"/>
      <c r="PFL48" s="23"/>
      <c r="PFM48" s="23"/>
      <c r="PFN48" s="23"/>
      <c r="PFO48" s="23"/>
      <c r="PFP48" s="23"/>
      <c r="PFQ48" s="23"/>
      <c r="PFR48" s="23"/>
      <c r="PFS48" s="23"/>
      <c r="PFT48" s="23"/>
      <c r="PFU48" s="23"/>
      <c r="PFV48" s="23"/>
      <c r="PFW48" s="23"/>
      <c r="PFX48" s="23"/>
      <c r="PFY48" s="23"/>
      <c r="PFZ48" s="23"/>
      <c r="PGA48" s="23"/>
      <c r="PGB48" s="23"/>
      <c r="PGC48" s="23"/>
      <c r="PGD48" s="23"/>
      <c r="PGE48" s="23"/>
      <c r="PGF48" s="23"/>
      <c r="PGG48" s="23"/>
      <c r="PGH48" s="23"/>
      <c r="PGI48" s="23"/>
      <c r="PGJ48" s="23"/>
      <c r="PGK48" s="23"/>
      <c r="PGL48" s="23"/>
      <c r="PGM48" s="23"/>
      <c r="PGN48" s="23"/>
      <c r="PGO48" s="23"/>
      <c r="PGP48" s="23"/>
      <c r="PGQ48" s="23"/>
      <c r="PGR48" s="23"/>
      <c r="PGS48" s="23"/>
      <c r="PGT48" s="23"/>
      <c r="PGU48" s="23"/>
      <c r="PGV48" s="23"/>
      <c r="PGW48" s="23"/>
      <c r="PGX48" s="23"/>
      <c r="PGY48" s="23"/>
      <c r="PGZ48" s="23"/>
      <c r="PHA48" s="23"/>
      <c r="PHB48" s="23"/>
      <c r="PHC48" s="23"/>
      <c r="PHD48" s="23"/>
      <c r="PHE48" s="23"/>
      <c r="PHF48" s="23"/>
      <c r="PHG48" s="23"/>
      <c r="PHH48" s="23"/>
      <c r="PHI48" s="23"/>
      <c r="PHJ48" s="23"/>
      <c r="PHK48" s="23"/>
      <c r="PHL48" s="23"/>
      <c r="PHM48" s="23"/>
      <c r="PHN48" s="23"/>
      <c r="PHO48" s="23"/>
      <c r="PHP48" s="23"/>
      <c r="PHQ48" s="23"/>
      <c r="PHR48" s="23"/>
      <c r="PHS48" s="23"/>
      <c r="PHT48" s="23"/>
      <c r="PHU48" s="23"/>
      <c r="PHV48" s="23"/>
      <c r="PHW48" s="23"/>
      <c r="PHX48" s="23"/>
      <c r="PHY48" s="23"/>
      <c r="PHZ48" s="23"/>
      <c r="PIA48" s="23"/>
      <c r="PIB48" s="23"/>
      <c r="PIC48" s="23"/>
      <c r="PID48" s="23"/>
      <c r="PIE48" s="23"/>
      <c r="PIF48" s="23"/>
      <c r="PIG48" s="23"/>
      <c r="PIH48" s="23"/>
      <c r="PII48" s="23"/>
      <c r="PIJ48" s="23"/>
      <c r="PIK48" s="23"/>
      <c r="PIL48" s="23"/>
      <c r="PIM48" s="23"/>
      <c r="PIN48" s="23"/>
      <c r="PIO48" s="23"/>
      <c r="PIP48" s="23"/>
      <c r="PIQ48" s="23"/>
      <c r="PIR48" s="23"/>
      <c r="PIS48" s="23"/>
      <c r="PIT48" s="23"/>
      <c r="PIU48" s="23"/>
      <c r="PIV48" s="23"/>
      <c r="PIW48" s="23"/>
      <c r="PIX48" s="23"/>
      <c r="PIY48" s="23"/>
      <c r="PIZ48" s="23"/>
      <c r="PJA48" s="23"/>
      <c r="PJB48" s="23"/>
      <c r="PJC48" s="23"/>
      <c r="PJD48" s="23"/>
      <c r="PJE48" s="23"/>
      <c r="PJF48" s="23"/>
      <c r="PJG48" s="23"/>
      <c r="PJH48" s="23"/>
      <c r="PJI48" s="23"/>
      <c r="PJJ48" s="23"/>
      <c r="PJK48" s="23"/>
      <c r="PJL48" s="23"/>
      <c r="PJM48" s="23"/>
      <c r="PJN48" s="23"/>
      <c r="PJO48" s="23"/>
      <c r="PJP48" s="23"/>
      <c r="PJQ48" s="23"/>
      <c r="PJR48" s="23"/>
      <c r="PJS48" s="23"/>
      <c r="PJT48" s="23"/>
      <c r="PJU48" s="23"/>
      <c r="PJV48" s="23"/>
      <c r="PJW48" s="23"/>
      <c r="PJX48" s="23"/>
      <c r="PJY48" s="23"/>
      <c r="PJZ48" s="23"/>
      <c r="PKA48" s="23"/>
      <c r="PKB48" s="23"/>
      <c r="PKC48" s="23"/>
      <c r="PKD48" s="23"/>
      <c r="PKE48" s="23"/>
      <c r="PKF48" s="23"/>
      <c r="PKG48" s="23"/>
      <c r="PKH48" s="23"/>
      <c r="PKI48" s="23"/>
      <c r="PKJ48" s="23"/>
      <c r="PKK48" s="23"/>
      <c r="PKL48" s="23"/>
      <c r="PKM48" s="23"/>
      <c r="PKN48" s="23"/>
      <c r="PKO48" s="23"/>
      <c r="PKP48" s="23"/>
      <c r="PKQ48" s="23"/>
      <c r="PKR48" s="23"/>
      <c r="PKS48" s="23"/>
      <c r="PKT48" s="23"/>
      <c r="PKU48" s="23"/>
      <c r="PKV48" s="23"/>
      <c r="PKW48" s="23"/>
      <c r="PKX48" s="23"/>
      <c r="PKY48" s="23"/>
      <c r="PKZ48" s="23"/>
      <c r="PLA48" s="23"/>
      <c r="PLB48" s="23"/>
      <c r="PLC48" s="23"/>
      <c r="PLD48" s="23"/>
      <c r="PLE48" s="23"/>
      <c r="PLF48" s="23"/>
      <c r="PLG48" s="23"/>
      <c r="PLH48" s="23"/>
      <c r="PLI48" s="23"/>
      <c r="PLJ48" s="23"/>
      <c r="PLK48" s="23"/>
      <c r="PLL48" s="23"/>
      <c r="PLM48" s="23"/>
      <c r="PLN48" s="23"/>
      <c r="PLO48" s="23"/>
      <c r="PLP48" s="23"/>
      <c r="PLQ48" s="23"/>
      <c r="PLR48" s="23"/>
      <c r="PLS48" s="23"/>
      <c r="PLT48" s="23"/>
      <c r="PLU48" s="23"/>
      <c r="PLV48" s="23"/>
      <c r="PLW48" s="23"/>
      <c r="PLX48" s="23"/>
      <c r="PLY48" s="23"/>
      <c r="PLZ48" s="23"/>
      <c r="PMA48" s="23"/>
      <c r="PMB48" s="23"/>
      <c r="PMC48" s="23"/>
      <c r="PMD48" s="23"/>
      <c r="PME48" s="23"/>
      <c r="PMF48" s="23"/>
      <c r="PMG48" s="23"/>
      <c r="PMH48" s="23"/>
      <c r="PMI48" s="23"/>
      <c r="PMJ48" s="23"/>
      <c r="PMK48" s="23"/>
      <c r="PML48" s="23"/>
      <c r="PMM48" s="23"/>
      <c r="PMN48" s="23"/>
      <c r="PMO48" s="23"/>
      <c r="PMP48" s="23"/>
      <c r="PMQ48" s="23"/>
      <c r="PMR48" s="23"/>
      <c r="PMS48" s="23"/>
      <c r="PMT48" s="23"/>
      <c r="PMU48" s="23"/>
      <c r="PMV48" s="23"/>
      <c r="PMW48" s="23"/>
      <c r="PMX48" s="23"/>
      <c r="PMY48" s="23"/>
      <c r="PMZ48" s="23"/>
      <c r="PNA48" s="23"/>
      <c r="PNB48" s="23"/>
      <c r="PNC48" s="23"/>
      <c r="PND48" s="23"/>
      <c r="PNE48" s="23"/>
      <c r="PNF48" s="23"/>
      <c r="PNG48" s="23"/>
      <c r="PNH48" s="23"/>
      <c r="PNI48" s="23"/>
      <c r="PNJ48" s="23"/>
      <c r="PNK48" s="23"/>
      <c r="PNL48" s="23"/>
      <c r="PNM48" s="23"/>
      <c r="PNN48" s="23"/>
      <c r="PNO48" s="23"/>
      <c r="PNP48" s="23"/>
      <c r="PNQ48" s="23"/>
      <c r="PNR48" s="23"/>
      <c r="PNS48" s="23"/>
      <c r="PNT48" s="23"/>
      <c r="PNU48" s="23"/>
      <c r="PNV48" s="23"/>
      <c r="PNW48" s="23"/>
      <c r="PNX48" s="23"/>
      <c r="PNY48" s="23"/>
      <c r="PNZ48" s="23"/>
      <c r="POA48" s="23"/>
      <c r="POB48" s="23"/>
      <c r="POC48" s="23"/>
      <c r="POD48" s="23"/>
      <c r="POE48" s="23"/>
      <c r="POF48" s="23"/>
      <c r="POG48" s="23"/>
      <c r="POH48" s="23"/>
      <c r="POI48" s="23"/>
      <c r="POJ48" s="23"/>
      <c r="POK48" s="23"/>
      <c r="POL48" s="23"/>
      <c r="POM48" s="23"/>
      <c r="PON48" s="23"/>
      <c r="POO48" s="23"/>
      <c r="POP48" s="23"/>
      <c r="POQ48" s="23"/>
      <c r="POR48" s="23"/>
      <c r="POS48" s="23"/>
      <c r="POT48" s="23"/>
      <c r="POU48" s="23"/>
      <c r="POV48" s="23"/>
      <c r="POW48" s="23"/>
      <c r="POX48" s="23"/>
      <c r="POY48" s="23"/>
      <c r="POZ48" s="23"/>
      <c r="PPA48" s="23"/>
      <c r="PPB48" s="23"/>
      <c r="PPC48" s="23"/>
      <c r="PPD48" s="23"/>
      <c r="PPE48" s="23"/>
      <c r="PPF48" s="23"/>
      <c r="PPG48" s="23"/>
      <c r="PPH48" s="23"/>
      <c r="PPI48" s="23"/>
      <c r="PPJ48" s="23"/>
      <c r="PPK48" s="23"/>
      <c r="PPL48" s="23"/>
      <c r="PPM48" s="23"/>
      <c r="PPN48" s="23"/>
      <c r="PPO48" s="23"/>
      <c r="PPP48" s="23"/>
      <c r="PPQ48" s="23"/>
      <c r="PPR48" s="23"/>
      <c r="PPS48" s="23"/>
      <c r="PPT48" s="23"/>
      <c r="PPU48" s="23"/>
      <c r="PPV48" s="23"/>
      <c r="PPW48" s="23"/>
      <c r="PPX48" s="23"/>
      <c r="PPY48" s="23"/>
      <c r="PPZ48" s="23"/>
      <c r="PQA48" s="23"/>
      <c r="PQB48" s="23"/>
      <c r="PQC48" s="23"/>
      <c r="PQD48" s="23"/>
      <c r="PQE48" s="23"/>
      <c r="PQF48" s="23"/>
      <c r="PQG48" s="23"/>
      <c r="PQH48" s="23"/>
      <c r="PQI48" s="23"/>
      <c r="PQJ48" s="23"/>
      <c r="PQK48" s="23"/>
      <c r="PQL48" s="23"/>
      <c r="PQM48" s="23"/>
      <c r="PQN48" s="23"/>
      <c r="PQO48" s="23"/>
      <c r="PQP48" s="23"/>
      <c r="PQQ48" s="23"/>
      <c r="PQR48" s="23"/>
      <c r="PQS48" s="23"/>
      <c r="PQT48" s="23"/>
      <c r="PQU48" s="23"/>
      <c r="PQV48" s="23"/>
      <c r="PQW48" s="23"/>
      <c r="PQX48" s="23"/>
      <c r="PQY48" s="23"/>
      <c r="PQZ48" s="23"/>
      <c r="PRA48" s="23"/>
      <c r="PRB48" s="23"/>
      <c r="PRC48" s="23"/>
      <c r="PRD48" s="23"/>
      <c r="PRE48" s="23"/>
      <c r="PRF48" s="23"/>
      <c r="PRG48" s="23"/>
      <c r="PRH48" s="23"/>
      <c r="PRI48" s="23"/>
      <c r="PRJ48" s="23"/>
      <c r="PRK48" s="23"/>
      <c r="PRL48" s="23"/>
      <c r="PRM48" s="23"/>
      <c r="PRN48" s="23"/>
      <c r="PRO48" s="23"/>
      <c r="PRP48" s="23"/>
      <c r="PRQ48" s="23"/>
      <c r="PRR48" s="23"/>
      <c r="PRS48" s="23"/>
      <c r="PRT48" s="23"/>
      <c r="PRU48" s="23"/>
      <c r="PRV48" s="23"/>
      <c r="PRW48" s="23"/>
      <c r="PRX48" s="23"/>
      <c r="PRY48" s="23"/>
      <c r="PRZ48" s="23"/>
      <c r="PSA48" s="23"/>
      <c r="PSB48" s="23"/>
      <c r="PSC48" s="23"/>
      <c r="PSD48" s="23"/>
      <c r="PSE48" s="23"/>
      <c r="PSF48" s="23"/>
      <c r="PSG48" s="23"/>
      <c r="PSH48" s="23"/>
      <c r="PSI48" s="23"/>
      <c r="PSJ48" s="23"/>
      <c r="PSK48" s="23"/>
      <c r="PSL48" s="23"/>
      <c r="PSM48" s="23"/>
      <c r="PSN48" s="23"/>
      <c r="PSO48" s="23"/>
      <c r="PSP48" s="23"/>
      <c r="PSQ48" s="23"/>
      <c r="PSR48" s="23"/>
      <c r="PSS48" s="23"/>
      <c r="PST48" s="23"/>
      <c r="PSU48" s="23"/>
      <c r="PSV48" s="23"/>
      <c r="PSW48" s="23"/>
      <c r="PSX48" s="23"/>
      <c r="PSY48" s="23"/>
      <c r="PSZ48" s="23"/>
      <c r="PTA48" s="23"/>
      <c r="PTB48" s="23"/>
      <c r="PTC48" s="23"/>
      <c r="PTD48" s="23"/>
      <c r="PTE48" s="23"/>
      <c r="PTF48" s="23"/>
      <c r="PTG48" s="23"/>
      <c r="PTH48" s="23"/>
      <c r="PTI48" s="23"/>
      <c r="PTJ48" s="23"/>
      <c r="PTK48" s="23"/>
      <c r="PTL48" s="23"/>
      <c r="PTM48" s="23"/>
      <c r="PTN48" s="23"/>
      <c r="PTO48" s="23"/>
      <c r="PTP48" s="23"/>
      <c r="PTQ48" s="23"/>
      <c r="PTR48" s="23"/>
      <c r="PTS48" s="23"/>
      <c r="PTT48" s="23"/>
      <c r="PTU48" s="23"/>
      <c r="PTV48" s="23"/>
      <c r="PTW48" s="23"/>
      <c r="PTX48" s="23"/>
      <c r="PTY48" s="23"/>
      <c r="PTZ48" s="23"/>
      <c r="PUA48" s="23"/>
      <c r="PUB48" s="23"/>
      <c r="PUC48" s="23"/>
      <c r="PUD48" s="23"/>
      <c r="PUE48" s="23"/>
      <c r="PUF48" s="23"/>
      <c r="PUG48" s="23"/>
      <c r="PUH48" s="23"/>
      <c r="PUI48" s="23"/>
      <c r="PUJ48" s="23"/>
      <c r="PUK48" s="23"/>
      <c r="PUL48" s="23"/>
      <c r="PUM48" s="23"/>
      <c r="PUN48" s="23"/>
      <c r="PUO48" s="23"/>
      <c r="PUP48" s="23"/>
      <c r="PUQ48" s="23"/>
      <c r="PUR48" s="23"/>
      <c r="PUS48" s="23"/>
      <c r="PUT48" s="23"/>
      <c r="PUU48" s="23"/>
      <c r="PUV48" s="23"/>
      <c r="PUW48" s="23"/>
      <c r="PUX48" s="23"/>
      <c r="PUY48" s="23"/>
      <c r="PUZ48" s="23"/>
      <c r="PVA48" s="23"/>
      <c r="PVB48" s="23"/>
      <c r="PVC48" s="23"/>
      <c r="PVD48" s="23"/>
      <c r="PVE48" s="23"/>
      <c r="PVF48" s="23"/>
      <c r="PVG48" s="23"/>
      <c r="PVH48" s="23"/>
      <c r="PVI48" s="23"/>
      <c r="PVJ48" s="23"/>
      <c r="PVK48" s="23"/>
      <c r="PVL48" s="23"/>
      <c r="PVM48" s="23"/>
      <c r="PVN48" s="23"/>
      <c r="PVO48" s="23"/>
      <c r="PVP48" s="23"/>
      <c r="PVQ48" s="23"/>
      <c r="PVR48" s="23"/>
      <c r="PVS48" s="23"/>
      <c r="PVT48" s="23"/>
      <c r="PVU48" s="23"/>
      <c r="PVV48" s="23"/>
      <c r="PVW48" s="23"/>
      <c r="PVX48" s="23"/>
      <c r="PVY48" s="23"/>
      <c r="PVZ48" s="23"/>
      <c r="PWA48" s="23"/>
      <c r="PWB48" s="23"/>
      <c r="PWC48" s="23"/>
      <c r="PWD48" s="23"/>
      <c r="PWE48" s="23"/>
      <c r="PWF48" s="23"/>
      <c r="PWG48" s="23"/>
      <c r="PWH48" s="23"/>
      <c r="PWI48" s="23"/>
      <c r="PWJ48" s="23"/>
      <c r="PWK48" s="23"/>
      <c r="PWL48" s="23"/>
      <c r="PWM48" s="23"/>
      <c r="PWN48" s="23"/>
      <c r="PWO48" s="23"/>
      <c r="PWP48" s="23"/>
      <c r="PWQ48" s="23"/>
      <c r="PWR48" s="23"/>
      <c r="PWS48" s="23"/>
      <c r="PWT48" s="23"/>
      <c r="PWU48" s="23"/>
      <c r="PWV48" s="23"/>
      <c r="PWW48" s="23"/>
      <c r="PWX48" s="23"/>
      <c r="PWY48" s="23"/>
      <c r="PWZ48" s="23"/>
      <c r="PXA48" s="23"/>
      <c r="PXB48" s="23"/>
      <c r="PXC48" s="23"/>
      <c r="PXD48" s="23"/>
      <c r="PXE48" s="23"/>
      <c r="PXF48" s="23"/>
      <c r="PXG48" s="23"/>
      <c r="PXH48" s="23"/>
      <c r="PXI48" s="23"/>
      <c r="PXJ48" s="23"/>
      <c r="PXK48" s="23"/>
      <c r="PXL48" s="23"/>
      <c r="PXM48" s="23"/>
      <c r="PXN48" s="23"/>
      <c r="PXO48" s="23"/>
      <c r="PXP48" s="23"/>
      <c r="PXQ48" s="23"/>
      <c r="PXR48" s="23"/>
      <c r="PXS48" s="23"/>
      <c r="PXT48" s="23"/>
      <c r="PXU48" s="23"/>
      <c r="PXV48" s="23"/>
      <c r="PXW48" s="23"/>
      <c r="PXX48" s="23"/>
      <c r="PXY48" s="23"/>
      <c r="PXZ48" s="23"/>
      <c r="PYA48" s="23"/>
      <c r="PYB48" s="23"/>
      <c r="PYC48" s="23"/>
      <c r="PYD48" s="23"/>
      <c r="PYE48" s="23"/>
      <c r="PYF48" s="23"/>
      <c r="PYG48" s="23"/>
      <c r="PYH48" s="23"/>
      <c r="PYI48" s="23"/>
      <c r="PYJ48" s="23"/>
      <c r="PYK48" s="23"/>
      <c r="PYL48" s="23"/>
      <c r="PYM48" s="23"/>
      <c r="PYN48" s="23"/>
      <c r="PYO48" s="23"/>
      <c r="PYP48" s="23"/>
      <c r="PYQ48" s="23"/>
      <c r="PYR48" s="23"/>
      <c r="PYS48" s="23"/>
      <c r="PYT48" s="23"/>
      <c r="PYU48" s="23"/>
      <c r="PYV48" s="23"/>
      <c r="PYW48" s="23"/>
      <c r="PYX48" s="23"/>
      <c r="PYY48" s="23"/>
      <c r="PYZ48" s="23"/>
      <c r="PZA48" s="23"/>
      <c r="PZB48" s="23"/>
      <c r="PZC48" s="23"/>
      <c r="PZD48" s="23"/>
      <c r="PZE48" s="23"/>
      <c r="PZF48" s="23"/>
      <c r="PZG48" s="23"/>
      <c r="PZH48" s="23"/>
      <c r="PZI48" s="23"/>
      <c r="PZJ48" s="23"/>
      <c r="PZK48" s="23"/>
      <c r="PZL48" s="23"/>
      <c r="PZM48" s="23"/>
      <c r="PZN48" s="23"/>
      <c r="PZO48" s="23"/>
      <c r="PZP48" s="23"/>
      <c r="PZQ48" s="23"/>
      <c r="PZR48" s="23"/>
      <c r="PZS48" s="23"/>
      <c r="PZT48" s="23"/>
      <c r="PZU48" s="23"/>
      <c r="PZV48" s="23"/>
      <c r="PZW48" s="23"/>
      <c r="PZX48" s="23"/>
      <c r="PZY48" s="23"/>
      <c r="PZZ48" s="23"/>
      <c r="QAA48" s="23"/>
      <c r="QAB48" s="23"/>
      <c r="QAC48" s="23"/>
      <c r="QAD48" s="23"/>
      <c r="QAE48" s="23"/>
      <c r="QAF48" s="23"/>
      <c r="QAG48" s="23"/>
      <c r="QAH48" s="23"/>
      <c r="QAI48" s="23"/>
      <c r="QAJ48" s="23"/>
      <c r="QAK48" s="23"/>
      <c r="QAL48" s="23"/>
      <c r="QAM48" s="23"/>
      <c r="QAN48" s="23"/>
      <c r="QAO48" s="23"/>
      <c r="QAP48" s="23"/>
      <c r="QAQ48" s="23"/>
      <c r="QAR48" s="23"/>
      <c r="QAS48" s="23"/>
      <c r="QAT48" s="23"/>
      <c r="QAU48" s="23"/>
      <c r="QAV48" s="23"/>
      <c r="QAW48" s="23"/>
      <c r="QAX48" s="23"/>
      <c r="QAY48" s="23"/>
      <c r="QAZ48" s="23"/>
      <c r="QBA48" s="23"/>
      <c r="QBB48" s="23"/>
      <c r="QBC48" s="23"/>
      <c r="QBD48" s="23"/>
      <c r="QBE48" s="23"/>
      <c r="QBF48" s="23"/>
      <c r="QBG48" s="23"/>
      <c r="QBH48" s="23"/>
      <c r="QBI48" s="23"/>
      <c r="QBJ48" s="23"/>
      <c r="QBK48" s="23"/>
      <c r="QBL48" s="23"/>
      <c r="QBM48" s="23"/>
      <c r="QBN48" s="23"/>
      <c r="QBO48" s="23"/>
      <c r="QBP48" s="23"/>
      <c r="QBQ48" s="23"/>
      <c r="QBR48" s="23"/>
      <c r="QBS48" s="23"/>
      <c r="QBT48" s="23"/>
      <c r="QBU48" s="23"/>
      <c r="QBV48" s="23"/>
      <c r="QBW48" s="23"/>
      <c r="QBX48" s="23"/>
      <c r="QBY48" s="23"/>
      <c r="QBZ48" s="23"/>
      <c r="QCA48" s="23"/>
      <c r="QCB48" s="23"/>
      <c r="QCC48" s="23"/>
      <c r="QCD48" s="23"/>
      <c r="QCE48" s="23"/>
      <c r="QCF48" s="23"/>
      <c r="QCG48" s="23"/>
      <c r="QCH48" s="23"/>
      <c r="QCI48" s="23"/>
      <c r="QCJ48" s="23"/>
      <c r="QCK48" s="23"/>
      <c r="QCL48" s="23"/>
      <c r="QCM48" s="23"/>
      <c r="QCN48" s="23"/>
      <c r="QCO48" s="23"/>
      <c r="QCP48" s="23"/>
      <c r="QCQ48" s="23"/>
      <c r="QCR48" s="23"/>
      <c r="QCS48" s="23"/>
      <c r="QCT48" s="23"/>
      <c r="QCU48" s="23"/>
      <c r="QCV48" s="23"/>
      <c r="QCW48" s="23"/>
      <c r="QCX48" s="23"/>
      <c r="QCY48" s="23"/>
      <c r="QCZ48" s="23"/>
      <c r="QDA48" s="23"/>
      <c r="QDB48" s="23"/>
      <c r="QDC48" s="23"/>
      <c r="QDD48" s="23"/>
      <c r="QDE48" s="23"/>
      <c r="QDF48" s="23"/>
      <c r="QDG48" s="23"/>
      <c r="QDH48" s="23"/>
      <c r="QDI48" s="23"/>
      <c r="QDJ48" s="23"/>
      <c r="QDK48" s="23"/>
      <c r="QDL48" s="23"/>
      <c r="QDM48" s="23"/>
      <c r="QDN48" s="23"/>
      <c r="QDO48" s="23"/>
      <c r="QDP48" s="23"/>
      <c r="QDQ48" s="23"/>
      <c r="QDR48" s="23"/>
      <c r="QDS48" s="23"/>
      <c r="QDT48" s="23"/>
      <c r="QDU48" s="23"/>
      <c r="QDV48" s="23"/>
      <c r="QDW48" s="23"/>
      <c r="QDX48" s="23"/>
      <c r="QDY48" s="23"/>
      <c r="QDZ48" s="23"/>
      <c r="QEA48" s="23"/>
      <c r="QEB48" s="23"/>
      <c r="QEC48" s="23"/>
      <c r="QED48" s="23"/>
      <c r="QEE48" s="23"/>
      <c r="QEF48" s="23"/>
      <c r="QEG48" s="23"/>
      <c r="QEH48" s="23"/>
      <c r="QEI48" s="23"/>
      <c r="QEJ48" s="23"/>
      <c r="QEK48" s="23"/>
      <c r="QEL48" s="23"/>
      <c r="QEM48" s="23"/>
      <c r="QEN48" s="23"/>
      <c r="QEO48" s="23"/>
      <c r="QEP48" s="23"/>
      <c r="QEQ48" s="23"/>
      <c r="QER48" s="23"/>
      <c r="QES48" s="23"/>
      <c r="QET48" s="23"/>
      <c r="QEU48" s="23"/>
      <c r="QEV48" s="23"/>
      <c r="QEW48" s="23"/>
      <c r="QEX48" s="23"/>
      <c r="QEY48" s="23"/>
      <c r="QEZ48" s="23"/>
      <c r="QFA48" s="23"/>
      <c r="QFB48" s="23"/>
      <c r="QFC48" s="23"/>
      <c r="QFD48" s="23"/>
      <c r="QFE48" s="23"/>
      <c r="QFF48" s="23"/>
      <c r="QFG48" s="23"/>
      <c r="QFH48" s="23"/>
      <c r="QFI48" s="23"/>
      <c r="QFJ48" s="23"/>
      <c r="QFK48" s="23"/>
      <c r="QFL48" s="23"/>
      <c r="QFM48" s="23"/>
      <c r="QFN48" s="23"/>
      <c r="QFO48" s="23"/>
      <c r="QFP48" s="23"/>
      <c r="QFQ48" s="23"/>
      <c r="QFR48" s="23"/>
      <c r="QFS48" s="23"/>
      <c r="QFT48" s="23"/>
      <c r="QFU48" s="23"/>
      <c r="QFV48" s="23"/>
      <c r="QFW48" s="23"/>
      <c r="QFX48" s="23"/>
      <c r="QFY48" s="23"/>
      <c r="QFZ48" s="23"/>
      <c r="QGA48" s="23"/>
      <c r="QGB48" s="23"/>
      <c r="QGC48" s="23"/>
      <c r="QGD48" s="23"/>
      <c r="QGE48" s="23"/>
      <c r="QGF48" s="23"/>
      <c r="QGG48" s="23"/>
      <c r="QGH48" s="23"/>
      <c r="QGI48" s="23"/>
      <c r="QGJ48" s="23"/>
      <c r="QGK48" s="23"/>
      <c r="QGL48" s="23"/>
      <c r="QGM48" s="23"/>
      <c r="QGN48" s="23"/>
      <c r="QGO48" s="23"/>
      <c r="QGP48" s="23"/>
      <c r="QGQ48" s="23"/>
      <c r="QGR48" s="23"/>
      <c r="QGS48" s="23"/>
      <c r="QGT48" s="23"/>
      <c r="QGU48" s="23"/>
      <c r="QGV48" s="23"/>
      <c r="QGW48" s="23"/>
      <c r="QGX48" s="23"/>
      <c r="QGY48" s="23"/>
      <c r="QGZ48" s="23"/>
      <c r="QHA48" s="23"/>
      <c r="QHB48" s="23"/>
      <c r="QHC48" s="23"/>
      <c r="QHD48" s="23"/>
      <c r="QHE48" s="23"/>
      <c r="QHF48" s="23"/>
      <c r="QHG48" s="23"/>
      <c r="QHH48" s="23"/>
      <c r="QHI48" s="23"/>
      <c r="QHJ48" s="23"/>
      <c r="QHK48" s="23"/>
      <c r="QHL48" s="23"/>
      <c r="QHM48" s="23"/>
      <c r="QHN48" s="23"/>
      <c r="QHO48" s="23"/>
      <c r="QHP48" s="23"/>
      <c r="QHQ48" s="23"/>
      <c r="QHR48" s="23"/>
      <c r="QHS48" s="23"/>
      <c r="QHT48" s="23"/>
      <c r="QHU48" s="23"/>
      <c r="QHV48" s="23"/>
      <c r="QHW48" s="23"/>
      <c r="QHX48" s="23"/>
      <c r="QHY48" s="23"/>
      <c r="QHZ48" s="23"/>
      <c r="QIA48" s="23"/>
      <c r="QIB48" s="23"/>
      <c r="QIC48" s="23"/>
      <c r="QID48" s="23"/>
      <c r="QIE48" s="23"/>
      <c r="QIF48" s="23"/>
      <c r="QIG48" s="23"/>
      <c r="QIH48" s="23"/>
      <c r="QII48" s="23"/>
      <c r="QIJ48" s="23"/>
      <c r="QIK48" s="23"/>
      <c r="QIL48" s="23"/>
      <c r="QIM48" s="23"/>
      <c r="QIN48" s="23"/>
      <c r="QIO48" s="23"/>
      <c r="QIP48" s="23"/>
      <c r="QIQ48" s="23"/>
      <c r="QIR48" s="23"/>
      <c r="QIS48" s="23"/>
      <c r="QIT48" s="23"/>
      <c r="QIU48" s="23"/>
      <c r="QIV48" s="23"/>
      <c r="QIW48" s="23"/>
      <c r="QIX48" s="23"/>
      <c r="QIY48" s="23"/>
      <c r="QIZ48" s="23"/>
      <c r="QJA48" s="23"/>
      <c r="QJB48" s="23"/>
      <c r="QJC48" s="23"/>
      <c r="QJD48" s="23"/>
      <c r="QJE48" s="23"/>
      <c r="QJF48" s="23"/>
      <c r="QJG48" s="23"/>
      <c r="QJH48" s="23"/>
      <c r="QJI48" s="23"/>
      <c r="QJJ48" s="23"/>
      <c r="QJK48" s="23"/>
      <c r="QJL48" s="23"/>
      <c r="QJM48" s="23"/>
      <c r="QJN48" s="23"/>
      <c r="QJO48" s="23"/>
      <c r="QJP48" s="23"/>
      <c r="QJQ48" s="23"/>
      <c r="QJR48" s="23"/>
      <c r="QJS48" s="23"/>
      <c r="QJT48" s="23"/>
      <c r="QJU48" s="23"/>
      <c r="QJV48" s="23"/>
      <c r="QJW48" s="23"/>
      <c r="QJX48" s="23"/>
      <c r="QJY48" s="23"/>
      <c r="QJZ48" s="23"/>
      <c r="QKA48" s="23"/>
      <c r="QKB48" s="23"/>
      <c r="QKC48" s="23"/>
      <c r="QKD48" s="23"/>
      <c r="QKE48" s="23"/>
      <c r="QKF48" s="23"/>
      <c r="QKG48" s="23"/>
      <c r="QKH48" s="23"/>
      <c r="QKI48" s="23"/>
      <c r="QKJ48" s="23"/>
      <c r="QKK48" s="23"/>
      <c r="QKL48" s="23"/>
      <c r="QKM48" s="23"/>
      <c r="QKN48" s="23"/>
      <c r="QKO48" s="23"/>
      <c r="QKP48" s="23"/>
      <c r="QKQ48" s="23"/>
      <c r="QKR48" s="23"/>
      <c r="QKS48" s="23"/>
      <c r="QKT48" s="23"/>
      <c r="QKU48" s="23"/>
      <c r="QKV48" s="23"/>
      <c r="QKW48" s="23"/>
      <c r="QKX48" s="23"/>
      <c r="QKY48" s="23"/>
      <c r="QKZ48" s="23"/>
      <c r="QLA48" s="23"/>
      <c r="QLB48" s="23"/>
      <c r="QLC48" s="23"/>
      <c r="QLD48" s="23"/>
      <c r="QLE48" s="23"/>
      <c r="QLF48" s="23"/>
      <c r="QLG48" s="23"/>
      <c r="QLH48" s="23"/>
      <c r="QLI48" s="23"/>
      <c r="QLJ48" s="23"/>
      <c r="QLK48" s="23"/>
      <c r="QLL48" s="23"/>
      <c r="QLM48" s="23"/>
      <c r="QLN48" s="23"/>
      <c r="QLO48" s="23"/>
      <c r="QLP48" s="23"/>
      <c r="QLQ48" s="23"/>
      <c r="QLR48" s="23"/>
      <c r="QLS48" s="23"/>
      <c r="QLT48" s="23"/>
      <c r="QLU48" s="23"/>
      <c r="QLV48" s="23"/>
      <c r="QLW48" s="23"/>
      <c r="QLX48" s="23"/>
      <c r="QLY48" s="23"/>
      <c r="QLZ48" s="23"/>
      <c r="QMA48" s="23"/>
      <c r="QMB48" s="23"/>
      <c r="QMC48" s="23"/>
      <c r="QMD48" s="23"/>
      <c r="QME48" s="23"/>
      <c r="QMF48" s="23"/>
      <c r="QMG48" s="23"/>
      <c r="QMH48" s="23"/>
      <c r="QMI48" s="23"/>
      <c r="QMJ48" s="23"/>
      <c r="QMK48" s="23"/>
      <c r="QML48" s="23"/>
      <c r="QMM48" s="23"/>
      <c r="QMN48" s="23"/>
      <c r="QMO48" s="23"/>
      <c r="QMP48" s="23"/>
      <c r="QMQ48" s="23"/>
      <c r="QMR48" s="23"/>
      <c r="QMS48" s="23"/>
      <c r="QMT48" s="23"/>
      <c r="QMU48" s="23"/>
      <c r="QMV48" s="23"/>
      <c r="QMW48" s="23"/>
      <c r="QMX48" s="23"/>
      <c r="QMY48" s="23"/>
      <c r="QMZ48" s="23"/>
      <c r="QNA48" s="23"/>
      <c r="QNB48" s="23"/>
      <c r="QNC48" s="23"/>
      <c r="QND48" s="23"/>
      <c r="QNE48" s="23"/>
      <c r="QNF48" s="23"/>
      <c r="QNG48" s="23"/>
      <c r="QNH48" s="23"/>
      <c r="QNI48" s="23"/>
      <c r="QNJ48" s="23"/>
      <c r="QNK48" s="23"/>
      <c r="QNL48" s="23"/>
      <c r="QNM48" s="23"/>
      <c r="QNN48" s="23"/>
      <c r="QNO48" s="23"/>
      <c r="QNP48" s="23"/>
      <c r="QNQ48" s="23"/>
      <c r="QNR48" s="23"/>
      <c r="QNS48" s="23"/>
      <c r="QNT48" s="23"/>
      <c r="QNU48" s="23"/>
      <c r="QNV48" s="23"/>
      <c r="QNW48" s="23"/>
      <c r="QNX48" s="23"/>
      <c r="QNY48" s="23"/>
      <c r="QNZ48" s="23"/>
      <c r="QOA48" s="23"/>
      <c r="QOB48" s="23"/>
      <c r="QOC48" s="23"/>
      <c r="QOD48" s="23"/>
      <c r="QOE48" s="23"/>
      <c r="QOF48" s="23"/>
      <c r="QOG48" s="23"/>
      <c r="QOH48" s="23"/>
      <c r="QOI48" s="23"/>
      <c r="QOJ48" s="23"/>
      <c r="QOK48" s="23"/>
      <c r="QOL48" s="23"/>
      <c r="QOM48" s="23"/>
      <c r="QON48" s="23"/>
      <c r="QOO48" s="23"/>
      <c r="QOP48" s="23"/>
      <c r="QOQ48" s="23"/>
      <c r="QOR48" s="23"/>
      <c r="QOS48" s="23"/>
      <c r="QOT48" s="23"/>
      <c r="QOU48" s="23"/>
      <c r="QOV48" s="23"/>
      <c r="QOW48" s="23"/>
      <c r="QOX48" s="23"/>
      <c r="QOY48" s="23"/>
      <c r="QOZ48" s="23"/>
      <c r="QPA48" s="23"/>
      <c r="QPB48" s="23"/>
      <c r="QPC48" s="23"/>
      <c r="QPD48" s="23"/>
      <c r="QPE48" s="23"/>
      <c r="QPF48" s="23"/>
      <c r="QPG48" s="23"/>
      <c r="QPH48" s="23"/>
      <c r="QPI48" s="23"/>
      <c r="QPJ48" s="23"/>
      <c r="QPK48" s="23"/>
      <c r="QPL48" s="23"/>
      <c r="QPM48" s="23"/>
      <c r="QPN48" s="23"/>
      <c r="QPO48" s="23"/>
      <c r="QPP48" s="23"/>
      <c r="QPQ48" s="23"/>
      <c r="QPR48" s="23"/>
      <c r="QPS48" s="23"/>
      <c r="QPT48" s="23"/>
      <c r="QPU48" s="23"/>
      <c r="QPV48" s="23"/>
      <c r="QPW48" s="23"/>
      <c r="QPX48" s="23"/>
      <c r="QPY48" s="23"/>
      <c r="QPZ48" s="23"/>
      <c r="QQA48" s="23"/>
      <c r="QQB48" s="23"/>
      <c r="QQC48" s="23"/>
      <c r="QQD48" s="23"/>
      <c r="QQE48" s="23"/>
      <c r="QQF48" s="23"/>
      <c r="QQG48" s="23"/>
      <c r="QQH48" s="23"/>
      <c r="QQI48" s="23"/>
      <c r="QQJ48" s="23"/>
      <c r="QQK48" s="23"/>
      <c r="QQL48" s="23"/>
      <c r="QQM48" s="23"/>
      <c r="QQN48" s="23"/>
      <c r="QQO48" s="23"/>
      <c r="QQP48" s="23"/>
      <c r="QQQ48" s="23"/>
      <c r="QQR48" s="23"/>
      <c r="QQS48" s="23"/>
      <c r="QQT48" s="23"/>
      <c r="QQU48" s="23"/>
      <c r="QQV48" s="23"/>
      <c r="QQW48" s="23"/>
      <c r="QQX48" s="23"/>
      <c r="QQY48" s="23"/>
      <c r="QQZ48" s="23"/>
      <c r="QRA48" s="23"/>
      <c r="QRB48" s="23"/>
      <c r="QRC48" s="23"/>
      <c r="QRD48" s="23"/>
      <c r="QRE48" s="23"/>
      <c r="QRF48" s="23"/>
      <c r="QRG48" s="23"/>
      <c r="QRH48" s="23"/>
      <c r="QRI48" s="23"/>
      <c r="QRJ48" s="23"/>
      <c r="QRK48" s="23"/>
      <c r="QRL48" s="23"/>
      <c r="QRM48" s="23"/>
      <c r="QRN48" s="23"/>
      <c r="QRO48" s="23"/>
      <c r="QRP48" s="23"/>
      <c r="QRQ48" s="23"/>
      <c r="QRR48" s="23"/>
      <c r="QRS48" s="23"/>
      <c r="QRT48" s="23"/>
      <c r="QRU48" s="23"/>
      <c r="QRV48" s="23"/>
      <c r="QRW48" s="23"/>
      <c r="QRX48" s="23"/>
      <c r="QRY48" s="23"/>
      <c r="QRZ48" s="23"/>
      <c r="QSA48" s="23"/>
      <c r="QSB48" s="23"/>
      <c r="QSC48" s="23"/>
      <c r="QSD48" s="23"/>
      <c r="QSE48" s="23"/>
      <c r="QSF48" s="23"/>
      <c r="QSG48" s="23"/>
      <c r="QSH48" s="23"/>
      <c r="QSI48" s="23"/>
      <c r="QSJ48" s="23"/>
      <c r="QSK48" s="23"/>
      <c r="QSL48" s="23"/>
      <c r="QSM48" s="23"/>
      <c r="QSN48" s="23"/>
      <c r="QSO48" s="23"/>
      <c r="QSP48" s="23"/>
      <c r="QSQ48" s="23"/>
      <c r="QSR48" s="23"/>
      <c r="QSS48" s="23"/>
      <c r="QST48" s="23"/>
      <c r="QSU48" s="23"/>
      <c r="QSV48" s="23"/>
      <c r="QSW48" s="23"/>
      <c r="QSX48" s="23"/>
      <c r="QSY48" s="23"/>
      <c r="QSZ48" s="23"/>
      <c r="QTA48" s="23"/>
      <c r="QTB48" s="23"/>
      <c r="QTC48" s="23"/>
      <c r="QTD48" s="23"/>
      <c r="QTE48" s="23"/>
      <c r="QTF48" s="23"/>
      <c r="QTG48" s="23"/>
      <c r="QTH48" s="23"/>
      <c r="QTI48" s="23"/>
      <c r="QTJ48" s="23"/>
      <c r="QTK48" s="23"/>
      <c r="QTL48" s="23"/>
      <c r="QTM48" s="23"/>
      <c r="QTN48" s="23"/>
      <c r="QTO48" s="23"/>
      <c r="QTP48" s="23"/>
      <c r="QTQ48" s="23"/>
      <c r="QTR48" s="23"/>
      <c r="QTS48" s="23"/>
      <c r="QTT48" s="23"/>
      <c r="QTU48" s="23"/>
      <c r="QTV48" s="23"/>
      <c r="QTW48" s="23"/>
      <c r="QTX48" s="23"/>
      <c r="QTY48" s="23"/>
      <c r="QTZ48" s="23"/>
      <c r="QUA48" s="23"/>
      <c r="QUB48" s="23"/>
      <c r="QUC48" s="23"/>
      <c r="QUD48" s="23"/>
      <c r="QUE48" s="23"/>
      <c r="QUF48" s="23"/>
      <c r="QUG48" s="23"/>
      <c r="QUH48" s="23"/>
      <c r="QUI48" s="23"/>
      <c r="QUJ48" s="23"/>
      <c r="QUK48" s="23"/>
      <c r="QUL48" s="23"/>
      <c r="QUM48" s="23"/>
      <c r="QUN48" s="23"/>
      <c r="QUO48" s="23"/>
      <c r="QUP48" s="23"/>
      <c r="QUQ48" s="23"/>
      <c r="QUR48" s="23"/>
      <c r="QUS48" s="23"/>
      <c r="QUT48" s="23"/>
      <c r="QUU48" s="23"/>
      <c r="QUV48" s="23"/>
      <c r="QUW48" s="23"/>
      <c r="QUX48" s="23"/>
      <c r="QUY48" s="23"/>
      <c r="QUZ48" s="23"/>
      <c r="QVA48" s="23"/>
      <c r="QVB48" s="23"/>
      <c r="QVC48" s="23"/>
      <c r="QVD48" s="23"/>
      <c r="QVE48" s="23"/>
      <c r="QVF48" s="23"/>
      <c r="QVG48" s="23"/>
      <c r="QVH48" s="23"/>
      <c r="QVI48" s="23"/>
      <c r="QVJ48" s="23"/>
      <c r="QVK48" s="23"/>
      <c r="QVL48" s="23"/>
      <c r="QVM48" s="23"/>
      <c r="QVN48" s="23"/>
      <c r="QVO48" s="23"/>
      <c r="QVP48" s="23"/>
      <c r="QVQ48" s="23"/>
      <c r="QVR48" s="23"/>
      <c r="QVS48" s="23"/>
      <c r="QVT48" s="23"/>
      <c r="QVU48" s="23"/>
      <c r="QVV48" s="23"/>
      <c r="QVW48" s="23"/>
      <c r="QVX48" s="23"/>
      <c r="QVY48" s="23"/>
      <c r="QVZ48" s="23"/>
      <c r="QWA48" s="23"/>
      <c r="QWB48" s="23"/>
      <c r="QWC48" s="23"/>
      <c r="QWD48" s="23"/>
      <c r="QWE48" s="23"/>
      <c r="QWF48" s="23"/>
      <c r="QWG48" s="23"/>
      <c r="QWH48" s="23"/>
      <c r="QWI48" s="23"/>
      <c r="QWJ48" s="23"/>
      <c r="QWK48" s="23"/>
      <c r="QWL48" s="23"/>
      <c r="QWM48" s="23"/>
      <c r="QWN48" s="23"/>
      <c r="QWO48" s="23"/>
      <c r="QWP48" s="23"/>
      <c r="QWQ48" s="23"/>
      <c r="QWR48" s="23"/>
      <c r="QWS48" s="23"/>
      <c r="QWT48" s="23"/>
      <c r="QWU48" s="23"/>
      <c r="QWV48" s="23"/>
      <c r="QWW48" s="23"/>
      <c r="QWX48" s="23"/>
      <c r="QWY48" s="23"/>
      <c r="QWZ48" s="23"/>
      <c r="QXA48" s="23"/>
      <c r="QXB48" s="23"/>
      <c r="QXC48" s="23"/>
      <c r="QXD48" s="23"/>
      <c r="QXE48" s="23"/>
      <c r="QXF48" s="23"/>
      <c r="QXG48" s="23"/>
      <c r="QXH48" s="23"/>
      <c r="QXI48" s="23"/>
      <c r="QXJ48" s="23"/>
      <c r="QXK48" s="23"/>
      <c r="QXL48" s="23"/>
      <c r="QXM48" s="23"/>
      <c r="QXN48" s="23"/>
      <c r="QXO48" s="23"/>
      <c r="QXP48" s="23"/>
      <c r="QXQ48" s="23"/>
      <c r="QXR48" s="23"/>
      <c r="QXS48" s="23"/>
      <c r="QXT48" s="23"/>
      <c r="QXU48" s="23"/>
      <c r="QXV48" s="23"/>
      <c r="QXW48" s="23"/>
      <c r="QXX48" s="23"/>
      <c r="QXY48" s="23"/>
      <c r="QXZ48" s="23"/>
      <c r="QYA48" s="23"/>
      <c r="QYB48" s="23"/>
      <c r="QYC48" s="23"/>
      <c r="QYD48" s="23"/>
      <c r="QYE48" s="23"/>
      <c r="QYF48" s="23"/>
      <c r="QYG48" s="23"/>
      <c r="QYH48" s="23"/>
      <c r="QYI48" s="23"/>
      <c r="QYJ48" s="23"/>
      <c r="QYK48" s="23"/>
      <c r="QYL48" s="23"/>
      <c r="QYM48" s="23"/>
      <c r="QYN48" s="23"/>
      <c r="QYO48" s="23"/>
      <c r="QYP48" s="23"/>
      <c r="QYQ48" s="23"/>
      <c r="QYR48" s="23"/>
      <c r="QYS48" s="23"/>
      <c r="QYT48" s="23"/>
      <c r="QYU48" s="23"/>
      <c r="QYV48" s="23"/>
      <c r="QYW48" s="23"/>
      <c r="QYX48" s="23"/>
      <c r="QYY48" s="23"/>
      <c r="QYZ48" s="23"/>
      <c r="QZA48" s="23"/>
      <c r="QZB48" s="23"/>
      <c r="QZC48" s="23"/>
      <c r="QZD48" s="23"/>
      <c r="QZE48" s="23"/>
      <c r="QZF48" s="23"/>
      <c r="QZG48" s="23"/>
      <c r="QZH48" s="23"/>
      <c r="QZI48" s="23"/>
      <c r="QZJ48" s="23"/>
      <c r="QZK48" s="23"/>
      <c r="QZL48" s="23"/>
      <c r="QZM48" s="23"/>
      <c r="QZN48" s="23"/>
      <c r="QZO48" s="23"/>
      <c r="QZP48" s="23"/>
      <c r="QZQ48" s="23"/>
      <c r="QZR48" s="23"/>
      <c r="QZS48" s="23"/>
      <c r="QZT48" s="23"/>
      <c r="QZU48" s="23"/>
      <c r="QZV48" s="23"/>
      <c r="QZW48" s="23"/>
      <c r="QZX48" s="23"/>
      <c r="QZY48" s="23"/>
      <c r="QZZ48" s="23"/>
      <c r="RAA48" s="23"/>
      <c r="RAB48" s="23"/>
      <c r="RAC48" s="23"/>
      <c r="RAD48" s="23"/>
      <c r="RAE48" s="23"/>
      <c r="RAF48" s="23"/>
      <c r="RAG48" s="23"/>
      <c r="RAH48" s="23"/>
      <c r="RAI48" s="23"/>
      <c r="RAJ48" s="23"/>
      <c r="RAK48" s="23"/>
      <c r="RAL48" s="23"/>
      <c r="RAM48" s="23"/>
      <c r="RAN48" s="23"/>
      <c r="RAO48" s="23"/>
      <c r="RAP48" s="23"/>
      <c r="RAQ48" s="23"/>
      <c r="RAR48" s="23"/>
      <c r="RAS48" s="23"/>
      <c r="RAT48" s="23"/>
      <c r="RAU48" s="23"/>
      <c r="RAV48" s="23"/>
      <c r="RAW48" s="23"/>
      <c r="RAX48" s="23"/>
      <c r="RAY48" s="23"/>
      <c r="RAZ48" s="23"/>
      <c r="RBA48" s="23"/>
      <c r="RBB48" s="23"/>
      <c r="RBC48" s="23"/>
      <c r="RBD48" s="23"/>
      <c r="RBE48" s="23"/>
      <c r="RBF48" s="23"/>
      <c r="RBG48" s="23"/>
      <c r="RBH48" s="23"/>
      <c r="RBI48" s="23"/>
      <c r="RBJ48" s="23"/>
      <c r="RBK48" s="23"/>
      <c r="RBL48" s="23"/>
      <c r="RBM48" s="23"/>
      <c r="RBN48" s="23"/>
      <c r="RBO48" s="23"/>
      <c r="RBP48" s="23"/>
      <c r="RBQ48" s="23"/>
      <c r="RBR48" s="23"/>
      <c r="RBS48" s="23"/>
      <c r="RBT48" s="23"/>
      <c r="RBU48" s="23"/>
      <c r="RBV48" s="23"/>
      <c r="RBW48" s="23"/>
      <c r="RBX48" s="23"/>
      <c r="RBY48" s="23"/>
      <c r="RBZ48" s="23"/>
      <c r="RCA48" s="23"/>
      <c r="RCB48" s="23"/>
      <c r="RCC48" s="23"/>
      <c r="RCD48" s="23"/>
      <c r="RCE48" s="23"/>
      <c r="RCF48" s="23"/>
      <c r="RCG48" s="23"/>
      <c r="RCH48" s="23"/>
      <c r="RCI48" s="23"/>
      <c r="RCJ48" s="23"/>
      <c r="RCK48" s="23"/>
      <c r="RCL48" s="23"/>
      <c r="RCM48" s="23"/>
      <c r="RCN48" s="23"/>
      <c r="RCO48" s="23"/>
      <c r="RCP48" s="23"/>
      <c r="RCQ48" s="23"/>
      <c r="RCR48" s="23"/>
      <c r="RCS48" s="23"/>
      <c r="RCT48" s="23"/>
      <c r="RCU48" s="23"/>
      <c r="RCV48" s="23"/>
      <c r="RCW48" s="23"/>
      <c r="RCX48" s="23"/>
      <c r="RCY48" s="23"/>
      <c r="RCZ48" s="23"/>
      <c r="RDA48" s="23"/>
      <c r="RDB48" s="23"/>
      <c r="RDC48" s="23"/>
      <c r="RDD48" s="23"/>
      <c r="RDE48" s="23"/>
      <c r="RDF48" s="23"/>
      <c r="RDG48" s="23"/>
      <c r="RDH48" s="23"/>
      <c r="RDI48" s="23"/>
      <c r="RDJ48" s="23"/>
      <c r="RDK48" s="23"/>
      <c r="RDL48" s="23"/>
      <c r="RDM48" s="23"/>
      <c r="RDN48" s="23"/>
      <c r="RDO48" s="23"/>
      <c r="RDP48" s="23"/>
      <c r="RDQ48" s="23"/>
      <c r="RDR48" s="23"/>
      <c r="RDS48" s="23"/>
      <c r="RDT48" s="23"/>
      <c r="RDU48" s="23"/>
      <c r="RDV48" s="23"/>
      <c r="RDW48" s="23"/>
      <c r="RDX48" s="23"/>
      <c r="RDY48" s="23"/>
      <c r="RDZ48" s="23"/>
      <c r="REA48" s="23"/>
      <c r="REB48" s="23"/>
      <c r="REC48" s="23"/>
      <c r="RED48" s="23"/>
      <c r="REE48" s="23"/>
      <c r="REF48" s="23"/>
      <c r="REG48" s="23"/>
      <c r="REH48" s="23"/>
      <c r="REI48" s="23"/>
      <c r="REJ48" s="23"/>
      <c r="REK48" s="23"/>
      <c r="REL48" s="23"/>
      <c r="REM48" s="23"/>
      <c r="REN48" s="23"/>
      <c r="REO48" s="23"/>
      <c r="REP48" s="23"/>
      <c r="REQ48" s="23"/>
      <c r="RER48" s="23"/>
      <c r="RES48" s="23"/>
      <c r="RET48" s="23"/>
      <c r="REU48" s="23"/>
      <c r="REV48" s="23"/>
      <c r="REW48" s="23"/>
      <c r="REX48" s="23"/>
      <c r="REY48" s="23"/>
      <c r="REZ48" s="23"/>
      <c r="RFA48" s="23"/>
      <c r="RFB48" s="23"/>
      <c r="RFC48" s="23"/>
      <c r="RFD48" s="23"/>
      <c r="RFE48" s="23"/>
      <c r="RFF48" s="23"/>
      <c r="RFG48" s="23"/>
      <c r="RFH48" s="23"/>
      <c r="RFI48" s="23"/>
      <c r="RFJ48" s="23"/>
      <c r="RFK48" s="23"/>
      <c r="RFL48" s="23"/>
      <c r="RFM48" s="23"/>
      <c r="RFN48" s="23"/>
      <c r="RFO48" s="23"/>
      <c r="RFP48" s="23"/>
      <c r="RFQ48" s="23"/>
      <c r="RFR48" s="23"/>
      <c r="RFS48" s="23"/>
      <c r="RFT48" s="23"/>
      <c r="RFU48" s="23"/>
      <c r="RFV48" s="23"/>
      <c r="RFW48" s="23"/>
      <c r="RFX48" s="23"/>
      <c r="RFY48" s="23"/>
      <c r="RFZ48" s="23"/>
      <c r="RGA48" s="23"/>
      <c r="RGB48" s="23"/>
      <c r="RGC48" s="23"/>
      <c r="RGD48" s="23"/>
      <c r="RGE48" s="23"/>
      <c r="RGF48" s="23"/>
      <c r="RGG48" s="23"/>
      <c r="RGH48" s="23"/>
      <c r="RGI48" s="23"/>
      <c r="RGJ48" s="23"/>
      <c r="RGK48" s="23"/>
      <c r="RGL48" s="23"/>
      <c r="RGM48" s="23"/>
      <c r="RGN48" s="23"/>
      <c r="RGO48" s="23"/>
      <c r="RGP48" s="23"/>
      <c r="RGQ48" s="23"/>
      <c r="RGR48" s="23"/>
      <c r="RGS48" s="23"/>
      <c r="RGT48" s="23"/>
      <c r="RGU48" s="23"/>
      <c r="RGV48" s="23"/>
      <c r="RGW48" s="23"/>
      <c r="RGX48" s="23"/>
      <c r="RGY48" s="23"/>
      <c r="RGZ48" s="23"/>
      <c r="RHA48" s="23"/>
      <c r="RHB48" s="23"/>
      <c r="RHC48" s="23"/>
      <c r="RHD48" s="23"/>
      <c r="RHE48" s="23"/>
      <c r="RHF48" s="23"/>
      <c r="RHG48" s="23"/>
      <c r="RHH48" s="23"/>
      <c r="RHI48" s="23"/>
      <c r="RHJ48" s="23"/>
      <c r="RHK48" s="23"/>
      <c r="RHL48" s="23"/>
      <c r="RHM48" s="23"/>
      <c r="RHN48" s="23"/>
      <c r="RHO48" s="23"/>
      <c r="RHP48" s="23"/>
      <c r="RHQ48" s="23"/>
      <c r="RHR48" s="23"/>
      <c r="RHS48" s="23"/>
      <c r="RHT48" s="23"/>
      <c r="RHU48" s="23"/>
      <c r="RHV48" s="23"/>
      <c r="RHW48" s="23"/>
      <c r="RHX48" s="23"/>
      <c r="RHY48" s="23"/>
      <c r="RHZ48" s="23"/>
      <c r="RIA48" s="23"/>
      <c r="RIB48" s="23"/>
      <c r="RIC48" s="23"/>
      <c r="RID48" s="23"/>
      <c r="RIE48" s="23"/>
      <c r="RIF48" s="23"/>
      <c r="RIG48" s="23"/>
      <c r="RIH48" s="23"/>
      <c r="RII48" s="23"/>
      <c r="RIJ48" s="23"/>
      <c r="RIK48" s="23"/>
      <c r="RIL48" s="23"/>
      <c r="RIM48" s="23"/>
      <c r="RIN48" s="23"/>
      <c r="RIO48" s="23"/>
      <c r="RIP48" s="23"/>
      <c r="RIQ48" s="23"/>
      <c r="RIR48" s="23"/>
      <c r="RIS48" s="23"/>
      <c r="RIT48" s="23"/>
      <c r="RIU48" s="23"/>
      <c r="RIV48" s="23"/>
      <c r="RIW48" s="23"/>
      <c r="RIX48" s="23"/>
      <c r="RIY48" s="23"/>
      <c r="RIZ48" s="23"/>
      <c r="RJA48" s="23"/>
      <c r="RJB48" s="23"/>
      <c r="RJC48" s="23"/>
      <c r="RJD48" s="23"/>
      <c r="RJE48" s="23"/>
      <c r="RJF48" s="23"/>
      <c r="RJG48" s="23"/>
      <c r="RJH48" s="23"/>
      <c r="RJI48" s="23"/>
      <c r="RJJ48" s="23"/>
      <c r="RJK48" s="23"/>
      <c r="RJL48" s="23"/>
      <c r="RJM48" s="23"/>
      <c r="RJN48" s="23"/>
      <c r="RJO48" s="23"/>
      <c r="RJP48" s="23"/>
      <c r="RJQ48" s="23"/>
      <c r="RJR48" s="23"/>
      <c r="RJS48" s="23"/>
      <c r="RJT48" s="23"/>
      <c r="RJU48" s="23"/>
      <c r="RJV48" s="23"/>
      <c r="RJW48" s="23"/>
      <c r="RJX48" s="23"/>
      <c r="RJY48" s="23"/>
      <c r="RJZ48" s="23"/>
      <c r="RKA48" s="23"/>
      <c r="RKB48" s="23"/>
      <c r="RKC48" s="23"/>
      <c r="RKD48" s="23"/>
      <c r="RKE48" s="23"/>
      <c r="RKF48" s="23"/>
      <c r="RKG48" s="23"/>
      <c r="RKH48" s="23"/>
      <c r="RKI48" s="23"/>
      <c r="RKJ48" s="23"/>
      <c r="RKK48" s="23"/>
      <c r="RKL48" s="23"/>
      <c r="RKM48" s="23"/>
      <c r="RKN48" s="23"/>
      <c r="RKO48" s="23"/>
      <c r="RKP48" s="23"/>
      <c r="RKQ48" s="23"/>
      <c r="RKR48" s="23"/>
      <c r="RKS48" s="23"/>
      <c r="RKT48" s="23"/>
      <c r="RKU48" s="23"/>
      <c r="RKV48" s="23"/>
      <c r="RKW48" s="23"/>
      <c r="RKX48" s="23"/>
      <c r="RKY48" s="23"/>
      <c r="RKZ48" s="23"/>
      <c r="RLA48" s="23"/>
      <c r="RLB48" s="23"/>
      <c r="RLC48" s="23"/>
      <c r="RLD48" s="23"/>
      <c r="RLE48" s="23"/>
      <c r="RLF48" s="23"/>
      <c r="RLG48" s="23"/>
      <c r="RLH48" s="23"/>
      <c r="RLI48" s="23"/>
      <c r="RLJ48" s="23"/>
      <c r="RLK48" s="23"/>
      <c r="RLL48" s="23"/>
      <c r="RLM48" s="23"/>
      <c r="RLN48" s="23"/>
      <c r="RLO48" s="23"/>
      <c r="RLP48" s="23"/>
      <c r="RLQ48" s="23"/>
      <c r="RLR48" s="23"/>
      <c r="RLS48" s="23"/>
      <c r="RLT48" s="23"/>
      <c r="RLU48" s="23"/>
      <c r="RLV48" s="23"/>
      <c r="RLW48" s="23"/>
      <c r="RLX48" s="23"/>
      <c r="RLY48" s="23"/>
      <c r="RLZ48" s="23"/>
      <c r="RMA48" s="23"/>
      <c r="RMB48" s="23"/>
      <c r="RMC48" s="23"/>
      <c r="RMD48" s="23"/>
      <c r="RME48" s="23"/>
      <c r="RMF48" s="23"/>
      <c r="RMG48" s="23"/>
      <c r="RMH48" s="23"/>
      <c r="RMI48" s="23"/>
      <c r="RMJ48" s="23"/>
      <c r="RMK48" s="23"/>
      <c r="RML48" s="23"/>
      <c r="RMM48" s="23"/>
      <c r="RMN48" s="23"/>
      <c r="RMO48" s="23"/>
      <c r="RMP48" s="23"/>
      <c r="RMQ48" s="23"/>
      <c r="RMR48" s="23"/>
      <c r="RMS48" s="23"/>
      <c r="RMT48" s="23"/>
      <c r="RMU48" s="23"/>
      <c r="RMV48" s="23"/>
      <c r="RMW48" s="23"/>
      <c r="RMX48" s="23"/>
      <c r="RMY48" s="23"/>
      <c r="RMZ48" s="23"/>
      <c r="RNA48" s="23"/>
      <c r="RNB48" s="23"/>
      <c r="RNC48" s="23"/>
      <c r="RND48" s="23"/>
      <c r="RNE48" s="23"/>
      <c r="RNF48" s="23"/>
      <c r="RNG48" s="23"/>
      <c r="RNH48" s="23"/>
      <c r="RNI48" s="23"/>
      <c r="RNJ48" s="23"/>
      <c r="RNK48" s="23"/>
      <c r="RNL48" s="23"/>
      <c r="RNM48" s="23"/>
      <c r="RNN48" s="23"/>
      <c r="RNO48" s="23"/>
      <c r="RNP48" s="23"/>
      <c r="RNQ48" s="23"/>
      <c r="RNR48" s="23"/>
      <c r="RNS48" s="23"/>
      <c r="RNT48" s="23"/>
      <c r="RNU48" s="23"/>
      <c r="RNV48" s="23"/>
      <c r="RNW48" s="23"/>
      <c r="RNX48" s="23"/>
      <c r="RNY48" s="23"/>
      <c r="RNZ48" s="23"/>
      <c r="ROA48" s="23"/>
      <c r="ROB48" s="23"/>
      <c r="ROC48" s="23"/>
      <c r="ROD48" s="23"/>
      <c r="ROE48" s="23"/>
      <c r="ROF48" s="23"/>
      <c r="ROG48" s="23"/>
      <c r="ROH48" s="23"/>
      <c r="ROI48" s="23"/>
      <c r="ROJ48" s="23"/>
      <c r="ROK48" s="23"/>
      <c r="ROL48" s="23"/>
      <c r="ROM48" s="23"/>
      <c r="RON48" s="23"/>
      <c r="ROO48" s="23"/>
      <c r="ROP48" s="23"/>
      <c r="ROQ48" s="23"/>
      <c r="ROR48" s="23"/>
      <c r="ROS48" s="23"/>
      <c r="ROT48" s="23"/>
      <c r="ROU48" s="23"/>
      <c r="ROV48" s="23"/>
      <c r="ROW48" s="23"/>
      <c r="ROX48" s="23"/>
      <c r="ROY48" s="23"/>
      <c r="ROZ48" s="23"/>
      <c r="RPA48" s="23"/>
      <c r="RPB48" s="23"/>
      <c r="RPC48" s="23"/>
      <c r="RPD48" s="23"/>
      <c r="RPE48" s="23"/>
      <c r="RPF48" s="23"/>
      <c r="RPG48" s="23"/>
      <c r="RPH48" s="23"/>
      <c r="RPI48" s="23"/>
      <c r="RPJ48" s="23"/>
      <c r="RPK48" s="23"/>
      <c r="RPL48" s="23"/>
      <c r="RPM48" s="23"/>
      <c r="RPN48" s="23"/>
      <c r="RPO48" s="23"/>
      <c r="RPP48" s="23"/>
      <c r="RPQ48" s="23"/>
      <c r="RPR48" s="23"/>
      <c r="RPS48" s="23"/>
      <c r="RPT48" s="23"/>
      <c r="RPU48" s="23"/>
      <c r="RPV48" s="23"/>
      <c r="RPW48" s="23"/>
      <c r="RPX48" s="23"/>
      <c r="RPY48" s="23"/>
      <c r="RPZ48" s="23"/>
      <c r="RQA48" s="23"/>
      <c r="RQB48" s="23"/>
      <c r="RQC48" s="23"/>
      <c r="RQD48" s="23"/>
      <c r="RQE48" s="23"/>
      <c r="RQF48" s="23"/>
      <c r="RQG48" s="23"/>
      <c r="RQH48" s="23"/>
      <c r="RQI48" s="23"/>
      <c r="RQJ48" s="23"/>
      <c r="RQK48" s="23"/>
      <c r="RQL48" s="23"/>
      <c r="RQM48" s="23"/>
      <c r="RQN48" s="23"/>
      <c r="RQO48" s="23"/>
      <c r="RQP48" s="23"/>
      <c r="RQQ48" s="23"/>
      <c r="RQR48" s="23"/>
      <c r="RQS48" s="23"/>
      <c r="RQT48" s="23"/>
      <c r="RQU48" s="23"/>
      <c r="RQV48" s="23"/>
      <c r="RQW48" s="23"/>
      <c r="RQX48" s="23"/>
      <c r="RQY48" s="23"/>
      <c r="RQZ48" s="23"/>
      <c r="RRA48" s="23"/>
      <c r="RRB48" s="23"/>
      <c r="RRC48" s="23"/>
      <c r="RRD48" s="23"/>
      <c r="RRE48" s="23"/>
      <c r="RRF48" s="23"/>
      <c r="RRG48" s="23"/>
      <c r="RRH48" s="23"/>
      <c r="RRI48" s="23"/>
      <c r="RRJ48" s="23"/>
      <c r="RRK48" s="23"/>
      <c r="RRL48" s="23"/>
      <c r="RRM48" s="23"/>
      <c r="RRN48" s="23"/>
      <c r="RRO48" s="23"/>
      <c r="RRP48" s="23"/>
      <c r="RRQ48" s="23"/>
      <c r="RRR48" s="23"/>
      <c r="RRS48" s="23"/>
      <c r="RRT48" s="23"/>
      <c r="RRU48" s="23"/>
      <c r="RRV48" s="23"/>
      <c r="RRW48" s="23"/>
      <c r="RRX48" s="23"/>
      <c r="RRY48" s="23"/>
      <c r="RRZ48" s="23"/>
      <c r="RSA48" s="23"/>
      <c r="RSB48" s="23"/>
      <c r="RSC48" s="23"/>
      <c r="RSD48" s="23"/>
      <c r="RSE48" s="23"/>
      <c r="RSF48" s="23"/>
      <c r="RSG48" s="23"/>
      <c r="RSH48" s="23"/>
      <c r="RSI48" s="23"/>
      <c r="RSJ48" s="23"/>
      <c r="RSK48" s="23"/>
      <c r="RSL48" s="23"/>
      <c r="RSM48" s="23"/>
      <c r="RSN48" s="23"/>
      <c r="RSO48" s="23"/>
      <c r="RSP48" s="23"/>
      <c r="RSQ48" s="23"/>
      <c r="RSR48" s="23"/>
      <c r="RSS48" s="23"/>
      <c r="RST48" s="23"/>
      <c r="RSU48" s="23"/>
      <c r="RSV48" s="23"/>
      <c r="RSW48" s="23"/>
      <c r="RSX48" s="23"/>
      <c r="RSY48" s="23"/>
      <c r="RSZ48" s="23"/>
      <c r="RTA48" s="23"/>
      <c r="RTB48" s="23"/>
      <c r="RTC48" s="23"/>
      <c r="RTD48" s="23"/>
      <c r="RTE48" s="23"/>
      <c r="RTF48" s="23"/>
      <c r="RTG48" s="23"/>
      <c r="RTH48" s="23"/>
      <c r="RTI48" s="23"/>
      <c r="RTJ48" s="23"/>
      <c r="RTK48" s="23"/>
      <c r="RTL48" s="23"/>
      <c r="RTM48" s="23"/>
      <c r="RTN48" s="23"/>
      <c r="RTO48" s="23"/>
      <c r="RTP48" s="23"/>
      <c r="RTQ48" s="23"/>
      <c r="RTR48" s="23"/>
      <c r="RTS48" s="23"/>
      <c r="RTT48" s="23"/>
      <c r="RTU48" s="23"/>
      <c r="RTV48" s="23"/>
      <c r="RTW48" s="23"/>
      <c r="RTX48" s="23"/>
      <c r="RTY48" s="23"/>
      <c r="RTZ48" s="23"/>
      <c r="RUA48" s="23"/>
      <c r="RUB48" s="23"/>
      <c r="RUC48" s="23"/>
      <c r="RUD48" s="23"/>
      <c r="RUE48" s="23"/>
      <c r="RUF48" s="23"/>
      <c r="RUG48" s="23"/>
      <c r="RUH48" s="23"/>
      <c r="RUI48" s="23"/>
      <c r="RUJ48" s="23"/>
      <c r="RUK48" s="23"/>
      <c r="RUL48" s="23"/>
      <c r="RUM48" s="23"/>
      <c r="RUN48" s="23"/>
      <c r="RUO48" s="23"/>
      <c r="RUP48" s="23"/>
      <c r="RUQ48" s="23"/>
      <c r="RUR48" s="23"/>
      <c r="RUS48" s="23"/>
      <c r="RUT48" s="23"/>
      <c r="RUU48" s="23"/>
      <c r="RUV48" s="23"/>
      <c r="RUW48" s="23"/>
      <c r="RUX48" s="23"/>
      <c r="RUY48" s="23"/>
      <c r="RUZ48" s="23"/>
      <c r="RVA48" s="23"/>
      <c r="RVB48" s="23"/>
      <c r="RVC48" s="23"/>
      <c r="RVD48" s="23"/>
      <c r="RVE48" s="23"/>
      <c r="RVF48" s="23"/>
      <c r="RVG48" s="23"/>
      <c r="RVH48" s="23"/>
      <c r="RVI48" s="23"/>
      <c r="RVJ48" s="23"/>
      <c r="RVK48" s="23"/>
      <c r="RVL48" s="23"/>
      <c r="RVM48" s="23"/>
      <c r="RVN48" s="23"/>
      <c r="RVO48" s="23"/>
      <c r="RVP48" s="23"/>
      <c r="RVQ48" s="23"/>
      <c r="RVR48" s="23"/>
      <c r="RVS48" s="23"/>
      <c r="RVT48" s="23"/>
      <c r="RVU48" s="23"/>
      <c r="RVV48" s="23"/>
      <c r="RVW48" s="23"/>
      <c r="RVX48" s="23"/>
      <c r="RVY48" s="23"/>
      <c r="RVZ48" s="23"/>
      <c r="RWA48" s="23"/>
      <c r="RWB48" s="23"/>
      <c r="RWC48" s="23"/>
      <c r="RWD48" s="23"/>
      <c r="RWE48" s="23"/>
      <c r="RWF48" s="23"/>
      <c r="RWG48" s="23"/>
      <c r="RWH48" s="23"/>
      <c r="RWI48" s="23"/>
      <c r="RWJ48" s="23"/>
      <c r="RWK48" s="23"/>
      <c r="RWL48" s="23"/>
      <c r="RWM48" s="23"/>
      <c r="RWN48" s="23"/>
      <c r="RWO48" s="23"/>
      <c r="RWP48" s="23"/>
      <c r="RWQ48" s="23"/>
      <c r="RWR48" s="23"/>
      <c r="RWS48" s="23"/>
      <c r="RWT48" s="23"/>
      <c r="RWU48" s="23"/>
      <c r="RWV48" s="23"/>
      <c r="RWW48" s="23"/>
      <c r="RWX48" s="23"/>
      <c r="RWY48" s="23"/>
      <c r="RWZ48" s="23"/>
      <c r="RXA48" s="23"/>
      <c r="RXB48" s="23"/>
      <c r="RXC48" s="23"/>
      <c r="RXD48" s="23"/>
      <c r="RXE48" s="23"/>
      <c r="RXF48" s="23"/>
      <c r="RXG48" s="23"/>
      <c r="RXH48" s="23"/>
      <c r="RXI48" s="23"/>
      <c r="RXJ48" s="23"/>
      <c r="RXK48" s="23"/>
      <c r="RXL48" s="23"/>
      <c r="RXM48" s="23"/>
      <c r="RXN48" s="23"/>
      <c r="RXO48" s="23"/>
      <c r="RXP48" s="23"/>
      <c r="RXQ48" s="23"/>
      <c r="RXR48" s="23"/>
      <c r="RXS48" s="23"/>
      <c r="RXT48" s="23"/>
      <c r="RXU48" s="23"/>
      <c r="RXV48" s="23"/>
      <c r="RXW48" s="23"/>
      <c r="RXX48" s="23"/>
      <c r="RXY48" s="23"/>
      <c r="RXZ48" s="23"/>
      <c r="RYA48" s="23"/>
      <c r="RYB48" s="23"/>
      <c r="RYC48" s="23"/>
      <c r="RYD48" s="23"/>
      <c r="RYE48" s="23"/>
      <c r="RYF48" s="23"/>
      <c r="RYG48" s="23"/>
      <c r="RYH48" s="23"/>
      <c r="RYI48" s="23"/>
      <c r="RYJ48" s="23"/>
      <c r="RYK48" s="23"/>
      <c r="RYL48" s="23"/>
      <c r="RYM48" s="23"/>
      <c r="RYN48" s="23"/>
      <c r="RYO48" s="23"/>
      <c r="RYP48" s="23"/>
      <c r="RYQ48" s="23"/>
      <c r="RYR48" s="23"/>
      <c r="RYS48" s="23"/>
      <c r="RYT48" s="23"/>
      <c r="RYU48" s="23"/>
      <c r="RYV48" s="23"/>
      <c r="RYW48" s="23"/>
      <c r="RYX48" s="23"/>
      <c r="RYY48" s="23"/>
      <c r="RYZ48" s="23"/>
      <c r="RZA48" s="23"/>
      <c r="RZB48" s="23"/>
      <c r="RZC48" s="23"/>
      <c r="RZD48" s="23"/>
      <c r="RZE48" s="23"/>
      <c r="RZF48" s="23"/>
      <c r="RZG48" s="23"/>
      <c r="RZH48" s="23"/>
      <c r="RZI48" s="23"/>
      <c r="RZJ48" s="23"/>
      <c r="RZK48" s="23"/>
      <c r="RZL48" s="23"/>
      <c r="RZM48" s="23"/>
      <c r="RZN48" s="23"/>
      <c r="RZO48" s="23"/>
      <c r="RZP48" s="23"/>
      <c r="RZQ48" s="23"/>
      <c r="RZR48" s="23"/>
      <c r="RZS48" s="23"/>
      <c r="RZT48" s="23"/>
      <c r="RZU48" s="23"/>
      <c r="RZV48" s="23"/>
      <c r="RZW48" s="23"/>
      <c r="RZX48" s="23"/>
      <c r="RZY48" s="23"/>
      <c r="RZZ48" s="23"/>
      <c r="SAA48" s="23"/>
      <c r="SAB48" s="23"/>
      <c r="SAC48" s="23"/>
      <c r="SAD48" s="23"/>
      <c r="SAE48" s="23"/>
      <c r="SAF48" s="23"/>
      <c r="SAG48" s="23"/>
      <c r="SAH48" s="23"/>
      <c r="SAI48" s="23"/>
      <c r="SAJ48" s="23"/>
      <c r="SAK48" s="23"/>
      <c r="SAL48" s="23"/>
      <c r="SAM48" s="23"/>
      <c r="SAN48" s="23"/>
      <c r="SAO48" s="23"/>
      <c r="SAP48" s="23"/>
      <c r="SAQ48" s="23"/>
      <c r="SAR48" s="23"/>
      <c r="SAS48" s="23"/>
      <c r="SAT48" s="23"/>
      <c r="SAU48" s="23"/>
      <c r="SAV48" s="23"/>
      <c r="SAW48" s="23"/>
      <c r="SAX48" s="23"/>
      <c r="SAY48" s="23"/>
      <c r="SAZ48" s="23"/>
      <c r="SBA48" s="23"/>
      <c r="SBB48" s="23"/>
      <c r="SBC48" s="23"/>
      <c r="SBD48" s="23"/>
      <c r="SBE48" s="23"/>
      <c r="SBF48" s="23"/>
      <c r="SBG48" s="23"/>
      <c r="SBH48" s="23"/>
      <c r="SBI48" s="23"/>
      <c r="SBJ48" s="23"/>
      <c r="SBK48" s="23"/>
      <c r="SBL48" s="23"/>
      <c r="SBM48" s="23"/>
      <c r="SBN48" s="23"/>
      <c r="SBO48" s="23"/>
      <c r="SBP48" s="23"/>
      <c r="SBQ48" s="23"/>
      <c r="SBR48" s="23"/>
      <c r="SBS48" s="23"/>
      <c r="SBT48" s="23"/>
      <c r="SBU48" s="23"/>
      <c r="SBV48" s="23"/>
      <c r="SBW48" s="23"/>
      <c r="SBX48" s="23"/>
      <c r="SBY48" s="23"/>
      <c r="SBZ48" s="23"/>
      <c r="SCA48" s="23"/>
      <c r="SCB48" s="23"/>
      <c r="SCC48" s="23"/>
      <c r="SCD48" s="23"/>
      <c r="SCE48" s="23"/>
      <c r="SCF48" s="23"/>
      <c r="SCG48" s="23"/>
      <c r="SCH48" s="23"/>
      <c r="SCI48" s="23"/>
      <c r="SCJ48" s="23"/>
      <c r="SCK48" s="23"/>
      <c r="SCL48" s="23"/>
      <c r="SCM48" s="23"/>
      <c r="SCN48" s="23"/>
      <c r="SCO48" s="23"/>
      <c r="SCP48" s="23"/>
      <c r="SCQ48" s="23"/>
      <c r="SCR48" s="23"/>
      <c r="SCS48" s="23"/>
      <c r="SCT48" s="23"/>
      <c r="SCU48" s="23"/>
      <c r="SCV48" s="23"/>
      <c r="SCW48" s="23"/>
      <c r="SCX48" s="23"/>
      <c r="SCY48" s="23"/>
      <c r="SCZ48" s="23"/>
      <c r="SDA48" s="23"/>
      <c r="SDB48" s="23"/>
      <c r="SDC48" s="23"/>
      <c r="SDD48" s="23"/>
      <c r="SDE48" s="23"/>
      <c r="SDF48" s="23"/>
      <c r="SDG48" s="23"/>
      <c r="SDH48" s="23"/>
      <c r="SDI48" s="23"/>
      <c r="SDJ48" s="23"/>
      <c r="SDK48" s="23"/>
      <c r="SDL48" s="23"/>
      <c r="SDM48" s="23"/>
      <c r="SDN48" s="23"/>
      <c r="SDO48" s="23"/>
      <c r="SDP48" s="23"/>
      <c r="SDQ48" s="23"/>
      <c r="SDR48" s="23"/>
      <c r="SDS48" s="23"/>
      <c r="SDT48" s="23"/>
      <c r="SDU48" s="23"/>
      <c r="SDV48" s="23"/>
      <c r="SDW48" s="23"/>
      <c r="SDX48" s="23"/>
      <c r="SDY48" s="23"/>
      <c r="SDZ48" s="23"/>
      <c r="SEA48" s="23"/>
      <c r="SEB48" s="23"/>
      <c r="SEC48" s="23"/>
      <c r="SED48" s="23"/>
      <c r="SEE48" s="23"/>
      <c r="SEF48" s="23"/>
      <c r="SEG48" s="23"/>
      <c r="SEH48" s="23"/>
      <c r="SEI48" s="23"/>
      <c r="SEJ48" s="23"/>
      <c r="SEK48" s="23"/>
      <c r="SEL48" s="23"/>
      <c r="SEM48" s="23"/>
      <c r="SEN48" s="23"/>
      <c r="SEO48" s="23"/>
      <c r="SEP48" s="23"/>
      <c r="SEQ48" s="23"/>
      <c r="SER48" s="23"/>
      <c r="SES48" s="23"/>
      <c r="SET48" s="23"/>
      <c r="SEU48" s="23"/>
      <c r="SEV48" s="23"/>
      <c r="SEW48" s="23"/>
      <c r="SEX48" s="23"/>
      <c r="SEY48" s="23"/>
      <c r="SEZ48" s="23"/>
      <c r="SFA48" s="23"/>
      <c r="SFB48" s="23"/>
      <c r="SFC48" s="23"/>
      <c r="SFD48" s="23"/>
      <c r="SFE48" s="23"/>
      <c r="SFF48" s="23"/>
      <c r="SFG48" s="23"/>
      <c r="SFH48" s="23"/>
      <c r="SFI48" s="23"/>
      <c r="SFJ48" s="23"/>
      <c r="SFK48" s="23"/>
      <c r="SFL48" s="23"/>
      <c r="SFM48" s="23"/>
      <c r="SFN48" s="23"/>
      <c r="SFO48" s="23"/>
      <c r="SFP48" s="23"/>
      <c r="SFQ48" s="23"/>
      <c r="SFR48" s="23"/>
      <c r="SFS48" s="23"/>
      <c r="SFT48" s="23"/>
      <c r="SFU48" s="23"/>
      <c r="SFV48" s="23"/>
      <c r="SFW48" s="23"/>
      <c r="SFX48" s="23"/>
      <c r="SFY48" s="23"/>
      <c r="SFZ48" s="23"/>
      <c r="SGA48" s="23"/>
      <c r="SGB48" s="23"/>
      <c r="SGC48" s="23"/>
      <c r="SGD48" s="23"/>
      <c r="SGE48" s="23"/>
      <c r="SGF48" s="23"/>
      <c r="SGG48" s="23"/>
      <c r="SGH48" s="23"/>
      <c r="SGI48" s="23"/>
      <c r="SGJ48" s="23"/>
      <c r="SGK48" s="23"/>
      <c r="SGL48" s="23"/>
      <c r="SGM48" s="23"/>
      <c r="SGN48" s="23"/>
      <c r="SGO48" s="23"/>
      <c r="SGP48" s="23"/>
      <c r="SGQ48" s="23"/>
      <c r="SGR48" s="23"/>
      <c r="SGS48" s="23"/>
      <c r="SGT48" s="23"/>
      <c r="SGU48" s="23"/>
      <c r="SGV48" s="23"/>
      <c r="SGW48" s="23"/>
      <c r="SGX48" s="23"/>
      <c r="SGY48" s="23"/>
      <c r="SGZ48" s="23"/>
      <c r="SHA48" s="23"/>
      <c r="SHB48" s="23"/>
      <c r="SHC48" s="23"/>
      <c r="SHD48" s="23"/>
      <c r="SHE48" s="23"/>
      <c r="SHF48" s="23"/>
      <c r="SHG48" s="23"/>
      <c r="SHH48" s="23"/>
      <c r="SHI48" s="23"/>
      <c r="SHJ48" s="23"/>
      <c r="SHK48" s="23"/>
      <c r="SHL48" s="23"/>
      <c r="SHM48" s="23"/>
      <c r="SHN48" s="23"/>
      <c r="SHO48" s="23"/>
      <c r="SHP48" s="23"/>
      <c r="SHQ48" s="23"/>
      <c r="SHR48" s="23"/>
      <c r="SHS48" s="23"/>
      <c r="SHT48" s="23"/>
      <c r="SHU48" s="23"/>
      <c r="SHV48" s="23"/>
      <c r="SHW48" s="23"/>
      <c r="SHX48" s="23"/>
      <c r="SHY48" s="23"/>
      <c r="SHZ48" s="23"/>
      <c r="SIA48" s="23"/>
      <c r="SIB48" s="23"/>
      <c r="SIC48" s="23"/>
      <c r="SID48" s="23"/>
      <c r="SIE48" s="23"/>
      <c r="SIF48" s="23"/>
      <c r="SIG48" s="23"/>
      <c r="SIH48" s="23"/>
      <c r="SII48" s="23"/>
      <c r="SIJ48" s="23"/>
      <c r="SIK48" s="23"/>
      <c r="SIL48" s="23"/>
      <c r="SIM48" s="23"/>
      <c r="SIN48" s="23"/>
      <c r="SIO48" s="23"/>
      <c r="SIP48" s="23"/>
      <c r="SIQ48" s="23"/>
      <c r="SIR48" s="23"/>
      <c r="SIS48" s="23"/>
      <c r="SIT48" s="23"/>
      <c r="SIU48" s="23"/>
      <c r="SIV48" s="23"/>
      <c r="SIW48" s="23"/>
      <c r="SIX48" s="23"/>
      <c r="SIY48" s="23"/>
      <c r="SIZ48" s="23"/>
      <c r="SJA48" s="23"/>
      <c r="SJB48" s="23"/>
      <c r="SJC48" s="23"/>
      <c r="SJD48" s="23"/>
      <c r="SJE48" s="23"/>
      <c r="SJF48" s="23"/>
      <c r="SJG48" s="23"/>
      <c r="SJH48" s="23"/>
      <c r="SJI48" s="23"/>
      <c r="SJJ48" s="23"/>
      <c r="SJK48" s="23"/>
      <c r="SJL48" s="23"/>
      <c r="SJM48" s="23"/>
      <c r="SJN48" s="23"/>
      <c r="SJO48" s="23"/>
      <c r="SJP48" s="23"/>
      <c r="SJQ48" s="23"/>
      <c r="SJR48" s="23"/>
      <c r="SJS48" s="23"/>
      <c r="SJT48" s="23"/>
      <c r="SJU48" s="23"/>
      <c r="SJV48" s="23"/>
      <c r="SJW48" s="23"/>
      <c r="SJX48" s="23"/>
      <c r="SJY48" s="23"/>
      <c r="SJZ48" s="23"/>
      <c r="SKA48" s="23"/>
      <c r="SKB48" s="23"/>
      <c r="SKC48" s="23"/>
      <c r="SKD48" s="23"/>
      <c r="SKE48" s="23"/>
      <c r="SKF48" s="23"/>
      <c r="SKG48" s="23"/>
      <c r="SKH48" s="23"/>
      <c r="SKI48" s="23"/>
      <c r="SKJ48" s="23"/>
      <c r="SKK48" s="23"/>
      <c r="SKL48" s="23"/>
      <c r="SKM48" s="23"/>
      <c r="SKN48" s="23"/>
      <c r="SKO48" s="23"/>
      <c r="SKP48" s="23"/>
      <c r="SKQ48" s="23"/>
      <c r="SKR48" s="23"/>
      <c r="SKS48" s="23"/>
      <c r="SKT48" s="23"/>
      <c r="SKU48" s="23"/>
      <c r="SKV48" s="23"/>
      <c r="SKW48" s="23"/>
      <c r="SKX48" s="23"/>
      <c r="SKY48" s="23"/>
      <c r="SKZ48" s="23"/>
      <c r="SLA48" s="23"/>
      <c r="SLB48" s="23"/>
      <c r="SLC48" s="23"/>
      <c r="SLD48" s="23"/>
      <c r="SLE48" s="23"/>
      <c r="SLF48" s="23"/>
      <c r="SLG48" s="23"/>
      <c r="SLH48" s="23"/>
      <c r="SLI48" s="23"/>
      <c r="SLJ48" s="23"/>
      <c r="SLK48" s="23"/>
      <c r="SLL48" s="23"/>
      <c r="SLM48" s="23"/>
      <c r="SLN48" s="23"/>
      <c r="SLO48" s="23"/>
      <c r="SLP48" s="23"/>
      <c r="SLQ48" s="23"/>
      <c r="SLR48" s="23"/>
      <c r="SLS48" s="23"/>
      <c r="SLT48" s="23"/>
      <c r="SLU48" s="23"/>
      <c r="SLV48" s="23"/>
      <c r="SLW48" s="23"/>
      <c r="SLX48" s="23"/>
      <c r="SLY48" s="23"/>
      <c r="SLZ48" s="23"/>
      <c r="SMA48" s="23"/>
      <c r="SMB48" s="23"/>
      <c r="SMC48" s="23"/>
      <c r="SMD48" s="23"/>
      <c r="SME48" s="23"/>
      <c r="SMF48" s="23"/>
      <c r="SMG48" s="23"/>
      <c r="SMH48" s="23"/>
      <c r="SMI48" s="23"/>
      <c r="SMJ48" s="23"/>
      <c r="SMK48" s="23"/>
      <c r="SML48" s="23"/>
      <c r="SMM48" s="23"/>
      <c r="SMN48" s="23"/>
      <c r="SMO48" s="23"/>
      <c r="SMP48" s="23"/>
      <c r="SMQ48" s="23"/>
      <c r="SMR48" s="23"/>
      <c r="SMS48" s="23"/>
      <c r="SMT48" s="23"/>
      <c r="SMU48" s="23"/>
      <c r="SMV48" s="23"/>
      <c r="SMW48" s="23"/>
      <c r="SMX48" s="23"/>
      <c r="SMY48" s="23"/>
      <c r="SMZ48" s="23"/>
      <c r="SNA48" s="23"/>
      <c r="SNB48" s="23"/>
      <c r="SNC48" s="23"/>
      <c r="SND48" s="23"/>
      <c r="SNE48" s="23"/>
      <c r="SNF48" s="23"/>
      <c r="SNG48" s="23"/>
      <c r="SNH48" s="23"/>
      <c r="SNI48" s="23"/>
      <c r="SNJ48" s="23"/>
      <c r="SNK48" s="23"/>
      <c r="SNL48" s="23"/>
      <c r="SNM48" s="23"/>
      <c r="SNN48" s="23"/>
      <c r="SNO48" s="23"/>
      <c r="SNP48" s="23"/>
      <c r="SNQ48" s="23"/>
      <c r="SNR48" s="23"/>
      <c r="SNS48" s="23"/>
      <c r="SNT48" s="23"/>
      <c r="SNU48" s="23"/>
      <c r="SNV48" s="23"/>
      <c r="SNW48" s="23"/>
      <c r="SNX48" s="23"/>
      <c r="SNY48" s="23"/>
      <c r="SNZ48" s="23"/>
      <c r="SOA48" s="23"/>
      <c r="SOB48" s="23"/>
      <c r="SOC48" s="23"/>
      <c r="SOD48" s="23"/>
      <c r="SOE48" s="23"/>
      <c r="SOF48" s="23"/>
      <c r="SOG48" s="23"/>
      <c r="SOH48" s="23"/>
      <c r="SOI48" s="23"/>
      <c r="SOJ48" s="23"/>
      <c r="SOK48" s="23"/>
      <c r="SOL48" s="23"/>
      <c r="SOM48" s="23"/>
      <c r="SON48" s="23"/>
      <c r="SOO48" s="23"/>
      <c r="SOP48" s="23"/>
      <c r="SOQ48" s="23"/>
      <c r="SOR48" s="23"/>
      <c r="SOS48" s="23"/>
      <c r="SOT48" s="23"/>
      <c r="SOU48" s="23"/>
      <c r="SOV48" s="23"/>
      <c r="SOW48" s="23"/>
      <c r="SOX48" s="23"/>
      <c r="SOY48" s="23"/>
      <c r="SOZ48" s="23"/>
      <c r="SPA48" s="23"/>
      <c r="SPB48" s="23"/>
      <c r="SPC48" s="23"/>
      <c r="SPD48" s="23"/>
      <c r="SPE48" s="23"/>
      <c r="SPF48" s="23"/>
      <c r="SPG48" s="23"/>
      <c r="SPH48" s="23"/>
      <c r="SPI48" s="23"/>
      <c r="SPJ48" s="23"/>
      <c r="SPK48" s="23"/>
      <c r="SPL48" s="23"/>
      <c r="SPM48" s="23"/>
      <c r="SPN48" s="23"/>
      <c r="SPO48" s="23"/>
      <c r="SPP48" s="23"/>
      <c r="SPQ48" s="23"/>
      <c r="SPR48" s="23"/>
      <c r="SPS48" s="23"/>
      <c r="SPT48" s="23"/>
      <c r="SPU48" s="23"/>
      <c r="SPV48" s="23"/>
      <c r="SPW48" s="23"/>
      <c r="SPX48" s="23"/>
      <c r="SPY48" s="23"/>
      <c r="SPZ48" s="23"/>
      <c r="SQA48" s="23"/>
      <c r="SQB48" s="23"/>
      <c r="SQC48" s="23"/>
      <c r="SQD48" s="23"/>
      <c r="SQE48" s="23"/>
      <c r="SQF48" s="23"/>
      <c r="SQG48" s="23"/>
      <c r="SQH48" s="23"/>
      <c r="SQI48" s="23"/>
      <c r="SQJ48" s="23"/>
      <c r="SQK48" s="23"/>
      <c r="SQL48" s="23"/>
      <c r="SQM48" s="23"/>
      <c r="SQN48" s="23"/>
      <c r="SQO48" s="23"/>
      <c r="SQP48" s="23"/>
      <c r="SQQ48" s="23"/>
      <c r="SQR48" s="23"/>
      <c r="SQS48" s="23"/>
      <c r="SQT48" s="23"/>
      <c r="SQU48" s="23"/>
      <c r="SQV48" s="23"/>
      <c r="SQW48" s="23"/>
      <c r="SQX48" s="23"/>
      <c r="SQY48" s="23"/>
      <c r="SQZ48" s="23"/>
      <c r="SRA48" s="23"/>
      <c r="SRB48" s="23"/>
      <c r="SRC48" s="23"/>
      <c r="SRD48" s="23"/>
      <c r="SRE48" s="23"/>
      <c r="SRF48" s="23"/>
      <c r="SRG48" s="23"/>
      <c r="SRH48" s="23"/>
      <c r="SRI48" s="23"/>
      <c r="SRJ48" s="23"/>
      <c r="SRK48" s="23"/>
      <c r="SRL48" s="23"/>
      <c r="SRM48" s="23"/>
      <c r="SRN48" s="23"/>
      <c r="SRO48" s="23"/>
      <c r="SRP48" s="23"/>
      <c r="SRQ48" s="23"/>
      <c r="SRR48" s="23"/>
      <c r="SRS48" s="23"/>
      <c r="SRT48" s="23"/>
      <c r="SRU48" s="23"/>
      <c r="SRV48" s="23"/>
      <c r="SRW48" s="23"/>
      <c r="SRX48" s="23"/>
      <c r="SRY48" s="23"/>
      <c r="SRZ48" s="23"/>
      <c r="SSA48" s="23"/>
      <c r="SSB48" s="23"/>
      <c r="SSC48" s="23"/>
      <c r="SSD48" s="23"/>
      <c r="SSE48" s="23"/>
      <c r="SSF48" s="23"/>
      <c r="SSG48" s="23"/>
      <c r="SSH48" s="23"/>
      <c r="SSI48" s="23"/>
      <c r="SSJ48" s="23"/>
      <c r="SSK48" s="23"/>
      <c r="SSL48" s="23"/>
      <c r="SSM48" s="23"/>
      <c r="SSN48" s="23"/>
      <c r="SSO48" s="23"/>
      <c r="SSP48" s="23"/>
      <c r="SSQ48" s="23"/>
      <c r="SSR48" s="23"/>
      <c r="SSS48" s="23"/>
      <c r="SST48" s="23"/>
      <c r="SSU48" s="23"/>
      <c r="SSV48" s="23"/>
      <c r="SSW48" s="23"/>
      <c r="SSX48" s="23"/>
      <c r="SSY48" s="23"/>
      <c r="SSZ48" s="23"/>
      <c r="STA48" s="23"/>
      <c r="STB48" s="23"/>
      <c r="STC48" s="23"/>
      <c r="STD48" s="23"/>
      <c r="STE48" s="23"/>
      <c r="STF48" s="23"/>
      <c r="STG48" s="23"/>
      <c r="STH48" s="23"/>
      <c r="STI48" s="23"/>
      <c r="STJ48" s="23"/>
      <c r="STK48" s="23"/>
      <c r="STL48" s="23"/>
      <c r="STM48" s="23"/>
      <c r="STN48" s="23"/>
      <c r="STO48" s="23"/>
      <c r="STP48" s="23"/>
      <c r="STQ48" s="23"/>
      <c r="STR48" s="23"/>
      <c r="STS48" s="23"/>
      <c r="STT48" s="23"/>
      <c r="STU48" s="23"/>
      <c r="STV48" s="23"/>
      <c r="STW48" s="23"/>
      <c r="STX48" s="23"/>
      <c r="STY48" s="23"/>
      <c r="STZ48" s="23"/>
      <c r="SUA48" s="23"/>
      <c r="SUB48" s="23"/>
      <c r="SUC48" s="23"/>
      <c r="SUD48" s="23"/>
      <c r="SUE48" s="23"/>
      <c r="SUF48" s="23"/>
      <c r="SUG48" s="23"/>
      <c r="SUH48" s="23"/>
      <c r="SUI48" s="23"/>
      <c r="SUJ48" s="23"/>
      <c r="SUK48" s="23"/>
      <c r="SUL48" s="23"/>
      <c r="SUM48" s="23"/>
      <c r="SUN48" s="23"/>
      <c r="SUO48" s="23"/>
      <c r="SUP48" s="23"/>
      <c r="SUQ48" s="23"/>
      <c r="SUR48" s="23"/>
      <c r="SUS48" s="23"/>
      <c r="SUT48" s="23"/>
      <c r="SUU48" s="23"/>
      <c r="SUV48" s="23"/>
      <c r="SUW48" s="23"/>
      <c r="SUX48" s="23"/>
      <c r="SUY48" s="23"/>
      <c r="SUZ48" s="23"/>
      <c r="SVA48" s="23"/>
      <c r="SVB48" s="23"/>
      <c r="SVC48" s="23"/>
      <c r="SVD48" s="23"/>
      <c r="SVE48" s="23"/>
      <c r="SVF48" s="23"/>
      <c r="SVG48" s="23"/>
      <c r="SVH48" s="23"/>
      <c r="SVI48" s="23"/>
      <c r="SVJ48" s="23"/>
      <c r="SVK48" s="23"/>
      <c r="SVL48" s="23"/>
      <c r="SVM48" s="23"/>
      <c r="SVN48" s="23"/>
      <c r="SVO48" s="23"/>
      <c r="SVP48" s="23"/>
      <c r="SVQ48" s="23"/>
      <c r="SVR48" s="23"/>
      <c r="SVS48" s="23"/>
      <c r="SVT48" s="23"/>
      <c r="SVU48" s="23"/>
      <c r="SVV48" s="23"/>
      <c r="SVW48" s="23"/>
      <c r="SVX48" s="23"/>
      <c r="SVY48" s="23"/>
      <c r="SVZ48" s="23"/>
      <c r="SWA48" s="23"/>
      <c r="SWB48" s="23"/>
      <c r="SWC48" s="23"/>
      <c r="SWD48" s="23"/>
      <c r="SWE48" s="23"/>
      <c r="SWF48" s="23"/>
      <c r="SWG48" s="23"/>
      <c r="SWH48" s="23"/>
      <c r="SWI48" s="23"/>
      <c r="SWJ48" s="23"/>
      <c r="SWK48" s="23"/>
      <c r="SWL48" s="23"/>
      <c r="SWM48" s="23"/>
      <c r="SWN48" s="23"/>
      <c r="SWO48" s="23"/>
      <c r="SWP48" s="23"/>
      <c r="SWQ48" s="23"/>
      <c r="SWR48" s="23"/>
      <c r="SWS48" s="23"/>
      <c r="SWT48" s="23"/>
      <c r="SWU48" s="23"/>
      <c r="SWV48" s="23"/>
      <c r="SWW48" s="23"/>
      <c r="SWX48" s="23"/>
      <c r="SWY48" s="23"/>
      <c r="SWZ48" s="23"/>
      <c r="SXA48" s="23"/>
      <c r="SXB48" s="23"/>
      <c r="SXC48" s="23"/>
      <c r="SXD48" s="23"/>
      <c r="SXE48" s="23"/>
      <c r="SXF48" s="23"/>
      <c r="SXG48" s="23"/>
      <c r="SXH48" s="23"/>
      <c r="SXI48" s="23"/>
      <c r="SXJ48" s="23"/>
      <c r="SXK48" s="23"/>
      <c r="SXL48" s="23"/>
      <c r="SXM48" s="23"/>
      <c r="SXN48" s="23"/>
      <c r="SXO48" s="23"/>
      <c r="SXP48" s="23"/>
      <c r="SXQ48" s="23"/>
      <c r="SXR48" s="23"/>
      <c r="SXS48" s="23"/>
      <c r="SXT48" s="23"/>
      <c r="SXU48" s="23"/>
      <c r="SXV48" s="23"/>
      <c r="SXW48" s="23"/>
      <c r="SXX48" s="23"/>
      <c r="SXY48" s="23"/>
      <c r="SXZ48" s="23"/>
      <c r="SYA48" s="23"/>
      <c r="SYB48" s="23"/>
      <c r="SYC48" s="23"/>
      <c r="SYD48" s="23"/>
      <c r="SYE48" s="23"/>
      <c r="SYF48" s="23"/>
      <c r="SYG48" s="23"/>
      <c r="SYH48" s="23"/>
      <c r="SYI48" s="23"/>
      <c r="SYJ48" s="23"/>
      <c r="SYK48" s="23"/>
      <c r="SYL48" s="23"/>
      <c r="SYM48" s="23"/>
      <c r="SYN48" s="23"/>
      <c r="SYO48" s="23"/>
      <c r="SYP48" s="23"/>
      <c r="SYQ48" s="23"/>
      <c r="SYR48" s="23"/>
      <c r="SYS48" s="23"/>
      <c r="SYT48" s="23"/>
      <c r="SYU48" s="23"/>
      <c r="SYV48" s="23"/>
      <c r="SYW48" s="23"/>
      <c r="SYX48" s="23"/>
      <c r="SYY48" s="23"/>
      <c r="SYZ48" s="23"/>
      <c r="SZA48" s="23"/>
      <c r="SZB48" s="23"/>
      <c r="SZC48" s="23"/>
      <c r="SZD48" s="23"/>
      <c r="SZE48" s="23"/>
      <c r="SZF48" s="23"/>
      <c r="SZG48" s="23"/>
      <c r="SZH48" s="23"/>
      <c r="SZI48" s="23"/>
      <c r="SZJ48" s="23"/>
      <c r="SZK48" s="23"/>
      <c r="SZL48" s="23"/>
      <c r="SZM48" s="23"/>
      <c r="SZN48" s="23"/>
      <c r="SZO48" s="23"/>
      <c r="SZP48" s="23"/>
      <c r="SZQ48" s="23"/>
      <c r="SZR48" s="23"/>
      <c r="SZS48" s="23"/>
      <c r="SZT48" s="23"/>
      <c r="SZU48" s="23"/>
      <c r="SZV48" s="23"/>
      <c r="SZW48" s="23"/>
      <c r="SZX48" s="23"/>
      <c r="SZY48" s="23"/>
      <c r="SZZ48" s="23"/>
      <c r="TAA48" s="23"/>
      <c r="TAB48" s="23"/>
      <c r="TAC48" s="23"/>
      <c r="TAD48" s="23"/>
      <c r="TAE48" s="23"/>
      <c r="TAF48" s="23"/>
      <c r="TAG48" s="23"/>
      <c r="TAH48" s="23"/>
      <c r="TAI48" s="23"/>
      <c r="TAJ48" s="23"/>
      <c r="TAK48" s="23"/>
      <c r="TAL48" s="23"/>
      <c r="TAM48" s="23"/>
      <c r="TAN48" s="23"/>
      <c r="TAO48" s="23"/>
      <c r="TAP48" s="23"/>
      <c r="TAQ48" s="23"/>
      <c r="TAR48" s="23"/>
      <c r="TAS48" s="23"/>
      <c r="TAT48" s="23"/>
      <c r="TAU48" s="23"/>
      <c r="TAV48" s="23"/>
      <c r="TAW48" s="23"/>
      <c r="TAX48" s="23"/>
      <c r="TAY48" s="23"/>
      <c r="TAZ48" s="23"/>
      <c r="TBA48" s="23"/>
      <c r="TBB48" s="23"/>
      <c r="TBC48" s="23"/>
      <c r="TBD48" s="23"/>
      <c r="TBE48" s="23"/>
      <c r="TBF48" s="23"/>
      <c r="TBG48" s="23"/>
      <c r="TBH48" s="23"/>
      <c r="TBI48" s="23"/>
      <c r="TBJ48" s="23"/>
      <c r="TBK48" s="23"/>
      <c r="TBL48" s="23"/>
      <c r="TBM48" s="23"/>
      <c r="TBN48" s="23"/>
      <c r="TBO48" s="23"/>
      <c r="TBP48" s="23"/>
      <c r="TBQ48" s="23"/>
      <c r="TBR48" s="23"/>
      <c r="TBS48" s="23"/>
      <c r="TBT48" s="23"/>
      <c r="TBU48" s="23"/>
      <c r="TBV48" s="23"/>
      <c r="TBW48" s="23"/>
      <c r="TBX48" s="23"/>
      <c r="TBY48" s="23"/>
      <c r="TBZ48" s="23"/>
      <c r="TCA48" s="23"/>
      <c r="TCB48" s="23"/>
      <c r="TCC48" s="23"/>
      <c r="TCD48" s="23"/>
      <c r="TCE48" s="23"/>
      <c r="TCF48" s="23"/>
      <c r="TCG48" s="23"/>
      <c r="TCH48" s="23"/>
      <c r="TCI48" s="23"/>
      <c r="TCJ48" s="23"/>
      <c r="TCK48" s="23"/>
      <c r="TCL48" s="23"/>
      <c r="TCM48" s="23"/>
      <c r="TCN48" s="23"/>
      <c r="TCO48" s="23"/>
      <c r="TCP48" s="23"/>
      <c r="TCQ48" s="23"/>
      <c r="TCR48" s="23"/>
      <c r="TCS48" s="23"/>
      <c r="TCT48" s="23"/>
      <c r="TCU48" s="23"/>
      <c r="TCV48" s="23"/>
      <c r="TCW48" s="23"/>
      <c r="TCX48" s="23"/>
      <c r="TCY48" s="23"/>
      <c r="TCZ48" s="23"/>
      <c r="TDA48" s="23"/>
      <c r="TDB48" s="23"/>
      <c r="TDC48" s="23"/>
      <c r="TDD48" s="23"/>
      <c r="TDE48" s="23"/>
      <c r="TDF48" s="23"/>
      <c r="TDG48" s="23"/>
      <c r="TDH48" s="23"/>
      <c r="TDI48" s="23"/>
      <c r="TDJ48" s="23"/>
      <c r="TDK48" s="23"/>
      <c r="TDL48" s="23"/>
      <c r="TDM48" s="23"/>
      <c r="TDN48" s="23"/>
      <c r="TDO48" s="23"/>
      <c r="TDP48" s="23"/>
      <c r="TDQ48" s="23"/>
      <c r="TDR48" s="23"/>
      <c r="TDS48" s="23"/>
      <c r="TDT48" s="23"/>
      <c r="TDU48" s="23"/>
      <c r="TDV48" s="23"/>
      <c r="TDW48" s="23"/>
      <c r="TDX48" s="23"/>
      <c r="TDY48" s="23"/>
      <c r="TDZ48" s="23"/>
      <c r="TEA48" s="23"/>
      <c r="TEB48" s="23"/>
      <c r="TEC48" s="23"/>
      <c r="TED48" s="23"/>
      <c r="TEE48" s="23"/>
      <c r="TEF48" s="23"/>
      <c r="TEG48" s="23"/>
      <c r="TEH48" s="23"/>
      <c r="TEI48" s="23"/>
      <c r="TEJ48" s="23"/>
      <c r="TEK48" s="23"/>
      <c r="TEL48" s="23"/>
      <c r="TEM48" s="23"/>
      <c r="TEN48" s="23"/>
      <c r="TEO48" s="23"/>
      <c r="TEP48" s="23"/>
      <c r="TEQ48" s="23"/>
      <c r="TER48" s="23"/>
      <c r="TES48" s="23"/>
      <c r="TET48" s="23"/>
      <c r="TEU48" s="23"/>
      <c r="TEV48" s="23"/>
      <c r="TEW48" s="23"/>
      <c r="TEX48" s="23"/>
      <c r="TEY48" s="23"/>
      <c r="TEZ48" s="23"/>
      <c r="TFA48" s="23"/>
      <c r="TFB48" s="23"/>
      <c r="TFC48" s="23"/>
      <c r="TFD48" s="23"/>
      <c r="TFE48" s="23"/>
      <c r="TFF48" s="23"/>
      <c r="TFG48" s="23"/>
      <c r="TFH48" s="23"/>
      <c r="TFI48" s="23"/>
      <c r="TFJ48" s="23"/>
      <c r="TFK48" s="23"/>
      <c r="TFL48" s="23"/>
      <c r="TFM48" s="23"/>
      <c r="TFN48" s="23"/>
      <c r="TFO48" s="23"/>
      <c r="TFP48" s="23"/>
      <c r="TFQ48" s="23"/>
      <c r="TFR48" s="23"/>
      <c r="TFS48" s="23"/>
      <c r="TFT48" s="23"/>
      <c r="TFU48" s="23"/>
      <c r="TFV48" s="23"/>
      <c r="TFW48" s="23"/>
      <c r="TFX48" s="23"/>
      <c r="TFY48" s="23"/>
      <c r="TFZ48" s="23"/>
      <c r="TGA48" s="23"/>
      <c r="TGB48" s="23"/>
      <c r="TGC48" s="23"/>
      <c r="TGD48" s="23"/>
      <c r="TGE48" s="23"/>
      <c r="TGF48" s="23"/>
      <c r="TGG48" s="23"/>
      <c r="TGH48" s="23"/>
      <c r="TGI48" s="23"/>
      <c r="TGJ48" s="23"/>
      <c r="TGK48" s="23"/>
      <c r="TGL48" s="23"/>
      <c r="TGM48" s="23"/>
      <c r="TGN48" s="23"/>
      <c r="TGO48" s="23"/>
      <c r="TGP48" s="23"/>
      <c r="TGQ48" s="23"/>
      <c r="TGR48" s="23"/>
      <c r="TGS48" s="23"/>
      <c r="TGT48" s="23"/>
      <c r="TGU48" s="23"/>
      <c r="TGV48" s="23"/>
      <c r="TGW48" s="23"/>
      <c r="TGX48" s="23"/>
      <c r="TGY48" s="23"/>
      <c r="TGZ48" s="23"/>
      <c r="THA48" s="23"/>
      <c r="THB48" s="23"/>
      <c r="THC48" s="23"/>
      <c r="THD48" s="23"/>
      <c r="THE48" s="23"/>
      <c r="THF48" s="23"/>
      <c r="THG48" s="23"/>
      <c r="THH48" s="23"/>
      <c r="THI48" s="23"/>
      <c r="THJ48" s="23"/>
      <c r="THK48" s="23"/>
      <c r="THL48" s="23"/>
      <c r="THM48" s="23"/>
      <c r="THN48" s="23"/>
      <c r="THO48" s="23"/>
      <c r="THP48" s="23"/>
      <c r="THQ48" s="23"/>
      <c r="THR48" s="23"/>
      <c r="THS48" s="23"/>
      <c r="THT48" s="23"/>
      <c r="THU48" s="23"/>
      <c r="THV48" s="23"/>
      <c r="THW48" s="23"/>
      <c r="THX48" s="23"/>
      <c r="THY48" s="23"/>
      <c r="THZ48" s="23"/>
      <c r="TIA48" s="23"/>
      <c r="TIB48" s="23"/>
      <c r="TIC48" s="23"/>
      <c r="TID48" s="23"/>
      <c r="TIE48" s="23"/>
      <c r="TIF48" s="23"/>
      <c r="TIG48" s="23"/>
      <c r="TIH48" s="23"/>
      <c r="TII48" s="23"/>
      <c r="TIJ48" s="23"/>
      <c r="TIK48" s="23"/>
      <c r="TIL48" s="23"/>
      <c r="TIM48" s="23"/>
      <c r="TIN48" s="23"/>
      <c r="TIO48" s="23"/>
      <c r="TIP48" s="23"/>
      <c r="TIQ48" s="23"/>
      <c r="TIR48" s="23"/>
      <c r="TIS48" s="23"/>
      <c r="TIT48" s="23"/>
      <c r="TIU48" s="23"/>
      <c r="TIV48" s="23"/>
      <c r="TIW48" s="23"/>
      <c r="TIX48" s="23"/>
      <c r="TIY48" s="23"/>
      <c r="TIZ48" s="23"/>
      <c r="TJA48" s="23"/>
      <c r="TJB48" s="23"/>
      <c r="TJC48" s="23"/>
      <c r="TJD48" s="23"/>
      <c r="TJE48" s="23"/>
      <c r="TJF48" s="23"/>
      <c r="TJG48" s="23"/>
      <c r="TJH48" s="23"/>
      <c r="TJI48" s="23"/>
      <c r="TJJ48" s="23"/>
      <c r="TJK48" s="23"/>
      <c r="TJL48" s="23"/>
      <c r="TJM48" s="23"/>
      <c r="TJN48" s="23"/>
      <c r="TJO48" s="23"/>
      <c r="TJP48" s="23"/>
      <c r="TJQ48" s="23"/>
      <c r="TJR48" s="23"/>
      <c r="TJS48" s="23"/>
      <c r="TJT48" s="23"/>
      <c r="TJU48" s="23"/>
      <c r="TJV48" s="23"/>
      <c r="TJW48" s="23"/>
      <c r="TJX48" s="23"/>
      <c r="TJY48" s="23"/>
      <c r="TJZ48" s="23"/>
      <c r="TKA48" s="23"/>
      <c r="TKB48" s="23"/>
      <c r="TKC48" s="23"/>
      <c r="TKD48" s="23"/>
      <c r="TKE48" s="23"/>
      <c r="TKF48" s="23"/>
      <c r="TKG48" s="23"/>
      <c r="TKH48" s="23"/>
      <c r="TKI48" s="23"/>
      <c r="TKJ48" s="23"/>
      <c r="TKK48" s="23"/>
      <c r="TKL48" s="23"/>
      <c r="TKM48" s="23"/>
      <c r="TKN48" s="23"/>
      <c r="TKO48" s="23"/>
      <c r="TKP48" s="23"/>
      <c r="TKQ48" s="23"/>
      <c r="TKR48" s="23"/>
      <c r="TKS48" s="23"/>
      <c r="TKT48" s="23"/>
      <c r="TKU48" s="23"/>
      <c r="TKV48" s="23"/>
      <c r="TKW48" s="23"/>
      <c r="TKX48" s="23"/>
      <c r="TKY48" s="23"/>
      <c r="TKZ48" s="23"/>
      <c r="TLA48" s="23"/>
      <c r="TLB48" s="23"/>
      <c r="TLC48" s="23"/>
      <c r="TLD48" s="23"/>
      <c r="TLE48" s="23"/>
      <c r="TLF48" s="23"/>
      <c r="TLG48" s="23"/>
      <c r="TLH48" s="23"/>
      <c r="TLI48" s="23"/>
      <c r="TLJ48" s="23"/>
      <c r="TLK48" s="23"/>
      <c r="TLL48" s="23"/>
      <c r="TLM48" s="23"/>
      <c r="TLN48" s="23"/>
      <c r="TLO48" s="23"/>
      <c r="TLP48" s="23"/>
      <c r="TLQ48" s="23"/>
      <c r="TLR48" s="23"/>
      <c r="TLS48" s="23"/>
      <c r="TLT48" s="23"/>
      <c r="TLU48" s="23"/>
      <c r="TLV48" s="23"/>
      <c r="TLW48" s="23"/>
      <c r="TLX48" s="23"/>
      <c r="TLY48" s="23"/>
      <c r="TLZ48" s="23"/>
      <c r="TMA48" s="23"/>
      <c r="TMB48" s="23"/>
      <c r="TMC48" s="23"/>
      <c r="TMD48" s="23"/>
      <c r="TME48" s="23"/>
      <c r="TMF48" s="23"/>
      <c r="TMG48" s="23"/>
      <c r="TMH48" s="23"/>
      <c r="TMI48" s="23"/>
      <c r="TMJ48" s="23"/>
      <c r="TMK48" s="23"/>
      <c r="TML48" s="23"/>
      <c r="TMM48" s="23"/>
      <c r="TMN48" s="23"/>
      <c r="TMO48" s="23"/>
      <c r="TMP48" s="23"/>
      <c r="TMQ48" s="23"/>
      <c r="TMR48" s="23"/>
      <c r="TMS48" s="23"/>
      <c r="TMT48" s="23"/>
      <c r="TMU48" s="23"/>
      <c r="TMV48" s="23"/>
      <c r="TMW48" s="23"/>
      <c r="TMX48" s="23"/>
      <c r="TMY48" s="23"/>
      <c r="TMZ48" s="23"/>
      <c r="TNA48" s="23"/>
      <c r="TNB48" s="23"/>
      <c r="TNC48" s="23"/>
      <c r="TND48" s="23"/>
      <c r="TNE48" s="23"/>
      <c r="TNF48" s="23"/>
      <c r="TNG48" s="23"/>
      <c r="TNH48" s="23"/>
      <c r="TNI48" s="23"/>
      <c r="TNJ48" s="23"/>
      <c r="TNK48" s="23"/>
      <c r="TNL48" s="23"/>
      <c r="TNM48" s="23"/>
      <c r="TNN48" s="23"/>
      <c r="TNO48" s="23"/>
      <c r="TNP48" s="23"/>
      <c r="TNQ48" s="23"/>
      <c r="TNR48" s="23"/>
      <c r="TNS48" s="23"/>
      <c r="TNT48" s="23"/>
      <c r="TNU48" s="23"/>
      <c r="TNV48" s="23"/>
      <c r="TNW48" s="23"/>
      <c r="TNX48" s="23"/>
      <c r="TNY48" s="23"/>
      <c r="TNZ48" s="23"/>
      <c r="TOA48" s="23"/>
      <c r="TOB48" s="23"/>
      <c r="TOC48" s="23"/>
      <c r="TOD48" s="23"/>
      <c r="TOE48" s="23"/>
      <c r="TOF48" s="23"/>
      <c r="TOG48" s="23"/>
      <c r="TOH48" s="23"/>
      <c r="TOI48" s="23"/>
      <c r="TOJ48" s="23"/>
      <c r="TOK48" s="23"/>
      <c r="TOL48" s="23"/>
      <c r="TOM48" s="23"/>
      <c r="TON48" s="23"/>
      <c r="TOO48" s="23"/>
      <c r="TOP48" s="23"/>
      <c r="TOQ48" s="23"/>
      <c r="TOR48" s="23"/>
      <c r="TOS48" s="23"/>
      <c r="TOT48" s="23"/>
      <c r="TOU48" s="23"/>
      <c r="TOV48" s="23"/>
      <c r="TOW48" s="23"/>
      <c r="TOX48" s="23"/>
      <c r="TOY48" s="23"/>
      <c r="TOZ48" s="23"/>
      <c r="TPA48" s="23"/>
      <c r="TPB48" s="23"/>
      <c r="TPC48" s="23"/>
      <c r="TPD48" s="23"/>
      <c r="TPE48" s="23"/>
      <c r="TPF48" s="23"/>
      <c r="TPG48" s="23"/>
      <c r="TPH48" s="23"/>
      <c r="TPI48" s="23"/>
      <c r="TPJ48" s="23"/>
      <c r="TPK48" s="23"/>
      <c r="TPL48" s="23"/>
      <c r="TPM48" s="23"/>
      <c r="TPN48" s="23"/>
      <c r="TPO48" s="23"/>
      <c r="TPP48" s="23"/>
      <c r="TPQ48" s="23"/>
      <c r="TPR48" s="23"/>
      <c r="TPS48" s="23"/>
      <c r="TPT48" s="23"/>
      <c r="TPU48" s="23"/>
      <c r="TPV48" s="23"/>
      <c r="TPW48" s="23"/>
      <c r="TPX48" s="23"/>
      <c r="TPY48" s="23"/>
      <c r="TPZ48" s="23"/>
      <c r="TQA48" s="23"/>
      <c r="TQB48" s="23"/>
      <c r="TQC48" s="23"/>
      <c r="TQD48" s="23"/>
      <c r="TQE48" s="23"/>
      <c r="TQF48" s="23"/>
      <c r="TQG48" s="23"/>
      <c r="TQH48" s="23"/>
      <c r="TQI48" s="23"/>
      <c r="TQJ48" s="23"/>
      <c r="TQK48" s="23"/>
      <c r="TQL48" s="23"/>
      <c r="TQM48" s="23"/>
      <c r="TQN48" s="23"/>
      <c r="TQO48" s="23"/>
      <c r="TQP48" s="23"/>
      <c r="TQQ48" s="23"/>
      <c r="TQR48" s="23"/>
      <c r="TQS48" s="23"/>
      <c r="TQT48" s="23"/>
      <c r="TQU48" s="23"/>
      <c r="TQV48" s="23"/>
      <c r="TQW48" s="23"/>
      <c r="TQX48" s="23"/>
      <c r="TQY48" s="23"/>
      <c r="TQZ48" s="23"/>
      <c r="TRA48" s="23"/>
      <c r="TRB48" s="23"/>
      <c r="TRC48" s="23"/>
      <c r="TRD48" s="23"/>
      <c r="TRE48" s="23"/>
      <c r="TRF48" s="23"/>
      <c r="TRG48" s="23"/>
      <c r="TRH48" s="23"/>
      <c r="TRI48" s="23"/>
      <c r="TRJ48" s="23"/>
      <c r="TRK48" s="23"/>
      <c r="TRL48" s="23"/>
      <c r="TRM48" s="23"/>
      <c r="TRN48" s="23"/>
      <c r="TRO48" s="23"/>
      <c r="TRP48" s="23"/>
      <c r="TRQ48" s="23"/>
      <c r="TRR48" s="23"/>
      <c r="TRS48" s="23"/>
      <c r="TRT48" s="23"/>
      <c r="TRU48" s="23"/>
      <c r="TRV48" s="23"/>
      <c r="TRW48" s="23"/>
      <c r="TRX48" s="23"/>
      <c r="TRY48" s="23"/>
      <c r="TRZ48" s="23"/>
      <c r="TSA48" s="23"/>
      <c r="TSB48" s="23"/>
      <c r="TSC48" s="23"/>
      <c r="TSD48" s="23"/>
      <c r="TSE48" s="23"/>
      <c r="TSF48" s="23"/>
      <c r="TSG48" s="23"/>
      <c r="TSH48" s="23"/>
      <c r="TSI48" s="23"/>
      <c r="TSJ48" s="23"/>
      <c r="TSK48" s="23"/>
      <c r="TSL48" s="23"/>
      <c r="TSM48" s="23"/>
      <c r="TSN48" s="23"/>
      <c r="TSO48" s="23"/>
      <c r="TSP48" s="23"/>
      <c r="TSQ48" s="23"/>
      <c r="TSR48" s="23"/>
      <c r="TSS48" s="23"/>
      <c r="TST48" s="23"/>
      <c r="TSU48" s="23"/>
      <c r="TSV48" s="23"/>
      <c r="TSW48" s="23"/>
      <c r="TSX48" s="23"/>
      <c r="TSY48" s="23"/>
      <c r="TSZ48" s="23"/>
      <c r="TTA48" s="23"/>
      <c r="TTB48" s="23"/>
      <c r="TTC48" s="23"/>
      <c r="TTD48" s="23"/>
      <c r="TTE48" s="23"/>
      <c r="TTF48" s="23"/>
      <c r="TTG48" s="23"/>
      <c r="TTH48" s="23"/>
      <c r="TTI48" s="23"/>
      <c r="TTJ48" s="23"/>
      <c r="TTK48" s="23"/>
      <c r="TTL48" s="23"/>
      <c r="TTM48" s="23"/>
      <c r="TTN48" s="23"/>
      <c r="TTO48" s="23"/>
      <c r="TTP48" s="23"/>
      <c r="TTQ48" s="23"/>
      <c r="TTR48" s="23"/>
      <c r="TTS48" s="23"/>
      <c r="TTT48" s="23"/>
      <c r="TTU48" s="23"/>
      <c r="TTV48" s="23"/>
      <c r="TTW48" s="23"/>
      <c r="TTX48" s="23"/>
      <c r="TTY48" s="23"/>
      <c r="TTZ48" s="23"/>
      <c r="TUA48" s="23"/>
      <c r="TUB48" s="23"/>
      <c r="TUC48" s="23"/>
      <c r="TUD48" s="23"/>
      <c r="TUE48" s="23"/>
      <c r="TUF48" s="23"/>
      <c r="TUG48" s="23"/>
      <c r="TUH48" s="23"/>
      <c r="TUI48" s="23"/>
      <c r="TUJ48" s="23"/>
      <c r="TUK48" s="23"/>
      <c r="TUL48" s="23"/>
      <c r="TUM48" s="23"/>
      <c r="TUN48" s="23"/>
      <c r="TUO48" s="23"/>
      <c r="TUP48" s="23"/>
      <c r="TUQ48" s="23"/>
      <c r="TUR48" s="23"/>
      <c r="TUS48" s="23"/>
      <c r="TUT48" s="23"/>
      <c r="TUU48" s="23"/>
      <c r="TUV48" s="23"/>
      <c r="TUW48" s="23"/>
      <c r="TUX48" s="23"/>
      <c r="TUY48" s="23"/>
      <c r="TUZ48" s="23"/>
      <c r="TVA48" s="23"/>
      <c r="TVB48" s="23"/>
      <c r="TVC48" s="23"/>
      <c r="TVD48" s="23"/>
      <c r="TVE48" s="23"/>
      <c r="TVF48" s="23"/>
      <c r="TVG48" s="23"/>
      <c r="TVH48" s="23"/>
      <c r="TVI48" s="23"/>
      <c r="TVJ48" s="23"/>
      <c r="TVK48" s="23"/>
      <c r="TVL48" s="23"/>
      <c r="TVM48" s="23"/>
      <c r="TVN48" s="23"/>
      <c r="TVO48" s="23"/>
      <c r="TVP48" s="23"/>
      <c r="TVQ48" s="23"/>
      <c r="TVR48" s="23"/>
      <c r="TVS48" s="23"/>
      <c r="TVT48" s="23"/>
      <c r="TVU48" s="23"/>
      <c r="TVV48" s="23"/>
      <c r="TVW48" s="23"/>
      <c r="TVX48" s="23"/>
      <c r="TVY48" s="23"/>
      <c r="TVZ48" s="23"/>
      <c r="TWA48" s="23"/>
      <c r="TWB48" s="23"/>
      <c r="TWC48" s="23"/>
      <c r="TWD48" s="23"/>
      <c r="TWE48" s="23"/>
      <c r="TWF48" s="23"/>
      <c r="TWG48" s="23"/>
      <c r="TWH48" s="23"/>
      <c r="TWI48" s="23"/>
      <c r="TWJ48" s="23"/>
      <c r="TWK48" s="23"/>
      <c r="TWL48" s="23"/>
      <c r="TWM48" s="23"/>
      <c r="TWN48" s="23"/>
      <c r="TWO48" s="23"/>
      <c r="TWP48" s="23"/>
      <c r="TWQ48" s="23"/>
      <c r="TWR48" s="23"/>
      <c r="TWS48" s="23"/>
      <c r="TWT48" s="23"/>
      <c r="TWU48" s="23"/>
      <c r="TWV48" s="23"/>
      <c r="TWW48" s="23"/>
      <c r="TWX48" s="23"/>
      <c r="TWY48" s="23"/>
      <c r="TWZ48" s="23"/>
      <c r="TXA48" s="23"/>
      <c r="TXB48" s="23"/>
      <c r="TXC48" s="23"/>
      <c r="TXD48" s="23"/>
      <c r="TXE48" s="23"/>
      <c r="TXF48" s="23"/>
      <c r="TXG48" s="23"/>
      <c r="TXH48" s="23"/>
      <c r="TXI48" s="23"/>
      <c r="TXJ48" s="23"/>
      <c r="TXK48" s="23"/>
      <c r="TXL48" s="23"/>
      <c r="TXM48" s="23"/>
      <c r="TXN48" s="23"/>
      <c r="TXO48" s="23"/>
      <c r="TXP48" s="23"/>
      <c r="TXQ48" s="23"/>
      <c r="TXR48" s="23"/>
      <c r="TXS48" s="23"/>
      <c r="TXT48" s="23"/>
      <c r="TXU48" s="23"/>
      <c r="TXV48" s="23"/>
      <c r="TXW48" s="23"/>
      <c r="TXX48" s="23"/>
      <c r="TXY48" s="23"/>
      <c r="TXZ48" s="23"/>
      <c r="TYA48" s="23"/>
      <c r="TYB48" s="23"/>
      <c r="TYC48" s="23"/>
      <c r="TYD48" s="23"/>
      <c r="TYE48" s="23"/>
      <c r="TYF48" s="23"/>
      <c r="TYG48" s="23"/>
      <c r="TYH48" s="23"/>
      <c r="TYI48" s="23"/>
      <c r="TYJ48" s="23"/>
      <c r="TYK48" s="23"/>
      <c r="TYL48" s="23"/>
      <c r="TYM48" s="23"/>
      <c r="TYN48" s="23"/>
      <c r="TYO48" s="23"/>
      <c r="TYP48" s="23"/>
      <c r="TYQ48" s="23"/>
      <c r="TYR48" s="23"/>
      <c r="TYS48" s="23"/>
      <c r="TYT48" s="23"/>
      <c r="TYU48" s="23"/>
      <c r="TYV48" s="23"/>
      <c r="TYW48" s="23"/>
      <c r="TYX48" s="23"/>
      <c r="TYY48" s="23"/>
      <c r="TYZ48" s="23"/>
      <c r="TZA48" s="23"/>
      <c r="TZB48" s="23"/>
      <c r="TZC48" s="23"/>
      <c r="TZD48" s="23"/>
      <c r="TZE48" s="23"/>
      <c r="TZF48" s="23"/>
      <c r="TZG48" s="23"/>
      <c r="TZH48" s="23"/>
      <c r="TZI48" s="23"/>
      <c r="TZJ48" s="23"/>
      <c r="TZK48" s="23"/>
      <c r="TZL48" s="23"/>
      <c r="TZM48" s="23"/>
      <c r="TZN48" s="23"/>
      <c r="TZO48" s="23"/>
      <c r="TZP48" s="23"/>
      <c r="TZQ48" s="23"/>
      <c r="TZR48" s="23"/>
      <c r="TZS48" s="23"/>
      <c r="TZT48" s="23"/>
      <c r="TZU48" s="23"/>
      <c r="TZV48" s="23"/>
      <c r="TZW48" s="23"/>
      <c r="TZX48" s="23"/>
      <c r="TZY48" s="23"/>
      <c r="TZZ48" s="23"/>
      <c r="UAA48" s="23"/>
      <c r="UAB48" s="23"/>
      <c r="UAC48" s="23"/>
      <c r="UAD48" s="23"/>
      <c r="UAE48" s="23"/>
      <c r="UAF48" s="23"/>
      <c r="UAG48" s="23"/>
      <c r="UAH48" s="23"/>
      <c r="UAI48" s="23"/>
      <c r="UAJ48" s="23"/>
      <c r="UAK48" s="23"/>
      <c r="UAL48" s="23"/>
      <c r="UAM48" s="23"/>
      <c r="UAN48" s="23"/>
      <c r="UAO48" s="23"/>
      <c r="UAP48" s="23"/>
      <c r="UAQ48" s="23"/>
      <c r="UAR48" s="23"/>
      <c r="UAS48" s="23"/>
      <c r="UAT48" s="23"/>
      <c r="UAU48" s="23"/>
      <c r="UAV48" s="23"/>
      <c r="UAW48" s="23"/>
      <c r="UAX48" s="23"/>
      <c r="UAY48" s="23"/>
      <c r="UAZ48" s="23"/>
      <c r="UBA48" s="23"/>
      <c r="UBB48" s="23"/>
      <c r="UBC48" s="23"/>
      <c r="UBD48" s="23"/>
      <c r="UBE48" s="23"/>
      <c r="UBF48" s="23"/>
      <c r="UBG48" s="23"/>
      <c r="UBH48" s="23"/>
      <c r="UBI48" s="23"/>
      <c r="UBJ48" s="23"/>
      <c r="UBK48" s="23"/>
      <c r="UBL48" s="23"/>
      <c r="UBM48" s="23"/>
      <c r="UBN48" s="23"/>
      <c r="UBO48" s="23"/>
      <c r="UBP48" s="23"/>
      <c r="UBQ48" s="23"/>
      <c r="UBR48" s="23"/>
      <c r="UBS48" s="23"/>
      <c r="UBT48" s="23"/>
      <c r="UBU48" s="23"/>
      <c r="UBV48" s="23"/>
      <c r="UBW48" s="23"/>
      <c r="UBX48" s="23"/>
      <c r="UBY48" s="23"/>
      <c r="UBZ48" s="23"/>
      <c r="UCA48" s="23"/>
      <c r="UCB48" s="23"/>
      <c r="UCC48" s="23"/>
      <c r="UCD48" s="23"/>
      <c r="UCE48" s="23"/>
      <c r="UCF48" s="23"/>
      <c r="UCG48" s="23"/>
      <c r="UCH48" s="23"/>
      <c r="UCI48" s="23"/>
      <c r="UCJ48" s="23"/>
      <c r="UCK48" s="23"/>
      <c r="UCL48" s="23"/>
      <c r="UCM48" s="23"/>
      <c r="UCN48" s="23"/>
      <c r="UCO48" s="23"/>
      <c r="UCP48" s="23"/>
      <c r="UCQ48" s="23"/>
      <c r="UCR48" s="23"/>
      <c r="UCS48" s="23"/>
      <c r="UCT48" s="23"/>
      <c r="UCU48" s="23"/>
      <c r="UCV48" s="23"/>
      <c r="UCW48" s="23"/>
      <c r="UCX48" s="23"/>
      <c r="UCY48" s="23"/>
      <c r="UCZ48" s="23"/>
      <c r="UDA48" s="23"/>
      <c r="UDB48" s="23"/>
      <c r="UDC48" s="23"/>
      <c r="UDD48" s="23"/>
      <c r="UDE48" s="23"/>
      <c r="UDF48" s="23"/>
      <c r="UDG48" s="23"/>
      <c r="UDH48" s="23"/>
      <c r="UDI48" s="23"/>
      <c r="UDJ48" s="23"/>
      <c r="UDK48" s="23"/>
      <c r="UDL48" s="23"/>
      <c r="UDM48" s="23"/>
      <c r="UDN48" s="23"/>
      <c r="UDO48" s="23"/>
      <c r="UDP48" s="23"/>
      <c r="UDQ48" s="23"/>
      <c r="UDR48" s="23"/>
      <c r="UDS48" s="23"/>
      <c r="UDT48" s="23"/>
      <c r="UDU48" s="23"/>
      <c r="UDV48" s="23"/>
      <c r="UDW48" s="23"/>
      <c r="UDX48" s="23"/>
      <c r="UDY48" s="23"/>
      <c r="UDZ48" s="23"/>
      <c r="UEA48" s="23"/>
      <c r="UEB48" s="23"/>
      <c r="UEC48" s="23"/>
      <c r="UED48" s="23"/>
      <c r="UEE48" s="23"/>
      <c r="UEF48" s="23"/>
      <c r="UEG48" s="23"/>
      <c r="UEH48" s="23"/>
      <c r="UEI48" s="23"/>
      <c r="UEJ48" s="23"/>
      <c r="UEK48" s="23"/>
      <c r="UEL48" s="23"/>
      <c r="UEM48" s="23"/>
      <c r="UEN48" s="23"/>
      <c r="UEO48" s="23"/>
      <c r="UEP48" s="23"/>
      <c r="UEQ48" s="23"/>
      <c r="UER48" s="23"/>
      <c r="UES48" s="23"/>
      <c r="UET48" s="23"/>
      <c r="UEU48" s="23"/>
      <c r="UEV48" s="23"/>
      <c r="UEW48" s="23"/>
      <c r="UEX48" s="23"/>
      <c r="UEY48" s="23"/>
      <c r="UEZ48" s="23"/>
      <c r="UFA48" s="23"/>
      <c r="UFB48" s="23"/>
      <c r="UFC48" s="23"/>
      <c r="UFD48" s="23"/>
      <c r="UFE48" s="23"/>
      <c r="UFF48" s="23"/>
      <c r="UFG48" s="23"/>
      <c r="UFH48" s="23"/>
      <c r="UFI48" s="23"/>
      <c r="UFJ48" s="23"/>
      <c r="UFK48" s="23"/>
      <c r="UFL48" s="23"/>
      <c r="UFM48" s="23"/>
      <c r="UFN48" s="23"/>
      <c r="UFO48" s="23"/>
      <c r="UFP48" s="23"/>
      <c r="UFQ48" s="23"/>
      <c r="UFR48" s="23"/>
      <c r="UFS48" s="23"/>
      <c r="UFT48" s="23"/>
      <c r="UFU48" s="23"/>
      <c r="UFV48" s="23"/>
      <c r="UFW48" s="23"/>
      <c r="UFX48" s="23"/>
      <c r="UFY48" s="23"/>
      <c r="UFZ48" s="23"/>
      <c r="UGA48" s="23"/>
      <c r="UGB48" s="23"/>
      <c r="UGC48" s="23"/>
      <c r="UGD48" s="23"/>
      <c r="UGE48" s="23"/>
      <c r="UGF48" s="23"/>
      <c r="UGG48" s="23"/>
      <c r="UGH48" s="23"/>
      <c r="UGI48" s="23"/>
      <c r="UGJ48" s="23"/>
      <c r="UGK48" s="23"/>
      <c r="UGL48" s="23"/>
      <c r="UGM48" s="23"/>
      <c r="UGN48" s="23"/>
      <c r="UGO48" s="23"/>
      <c r="UGP48" s="23"/>
      <c r="UGQ48" s="23"/>
      <c r="UGR48" s="23"/>
      <c r="UGS48" s="23"/>
      <c r="UGT48" s="23"/>
      <c r="UGU48" s="23"/>
      <c r="UGV48" s="23"/>
      <c r="UGW48" s="23"/>
      <c r="UGX48" s="23"/>
      <c r="UGY48" s="23"/>
      <c r="UGZ48" s="23"/>
      <c r="UHA48" s="23"/>
      <c r="UHB48" s="23"/>
      <c r="UHC48" s="23"/>
      <c r="UHD48" s="23"/>
      <c r="UHE48" s="23"/>
      <c r="UHF48" s="23"/>
      <c r="UHG48" s="23"/>
      <c r="UHH48" s="23"/>
      <c r="UHI48" s="23"/>
      <c r="UHJ48" s="23"/>
      <c r="UHK48" s="23"/>
      <c r="UHL48" s="23"/>
      <c r="UHM48" s="23"/>
      <c r="UHN48" s="23"/>
      <c r="UHO48" s="23"/>
      <c r="UHP48" s="23"/>
      <c r="UHQ48" s="23"/>
      <c r="UHR48" s="23"/>
      <c r="UHS48" s="23"/>
      <c r="UHT48" s="23"/>
      <c r="UHU48" s="23"/>
      <c r="UHV48" s="23"/>
      <c r="UHW48" s="23"/>
      <c r="UHX48" s="23"/>
      <c r="UHY48" s="23"/>
      <c r="UHZ48" s="23"/>
      <c r="UIA48" s="23"/>
      <c r="UIB48" s="23"/>
      <c r="UIC48" s="23"/>
      <c r="UID48" s="23"/>
      <c r="UIE48" s="23"/>
      <c r="UIF48" s="23"/>
      <c r="UIG48" s="23"/>
      <c r="UIH48" s="23"/>
      <c r="UII48" s="23"/>
      <c r="UIJ48" s="23"/>
      <c r="UIK48" s="23"/>
      <c r="UIL48" s="23"/>
      <c r="UIM48" s="23"/>
      <c r="UIN48" s="23"/>
      <c r="UIO48" s="23"/>
      <c r="UIP48" s="23"/>
      <c r="UIQ48" s="23"/>
      <c r="UIR48" s="23"/>
      <c r="UIS48" s="23"/>
      <c r="UIT48" s="23"/>
      <c r="UIU48" s="23"/>
      <c r="UIV48" s="23"/>
      <c r="UIW48" s="23"/>
      <c r="UIX48" s="23"/>
      <c r="UIY48" s="23"/>
      <c r="UIZ48" s="23"/>
      <c r="UJA48" s="23"/>
      <c r="UJB48" s="23"/>
      <c r="UJC48" s="23"/>
      <c r="UJD48" s="23"/>
      <c r="UJE48" s="23"/>
      <c r="UJF48" s="23"/>
      <c r="UJG48" s="23"/>
      <c r="UJH48" s="23"/>
      <c r="UJI48" s="23"/>
      <c r="UJJ48" s="23"/>
      <c r="UJK48" s="23"/>
      <c r="UJL48" s="23"/>
      <c r="UJM48" s="23"/>
      <c r="UJN48" s="23"/>
      <c r="UJO48" s="23"/>
      <c r="UJP48" s="23"/>
      <c r="UJQ48" s="23"/>
      <c r="UJR48" s="23"/>
      <c r="UJS48" s="23"/>
      <c r="UJT48" s="23"/>
      <c r="UJU48" s="23"/>
      <c r="UJV48" s="23"/>
      <c r="UJW48" s="23"/>
      <c r="UJX48" s="23"/>
      <c r="UJY48" s="23"/>
      <c r="UJZ48" s="23"/>
      <c r="UKA48" s="23"/>
      <c r="UKB48" s="23"/>
      <c r="UKC48" s="23"/>
      <c r="UKD48" s="23"/>
      <c r="UKE48" s="23"/>
      <c r="UKF48" s="23"/>
      <c r="UKG48" s="23"/>
      <c r="UKH48" s="23"/>
      <c r="UKI48" s="23"/>
      <c r="UKJ48" s="23"/>
      <c r="UKK48" s="23"/>
      <c r="UKL48" s="23"/>
      <c r="UKM48" s="23"/>
      <c r="UKN48" s="23"/>
      <c r="UKO48" s="23"/>
      <c r="UKP48" s="23"/>
      <c r="UKQ48" s="23"/>
      <c r="UKR48" s="23"/>
      <c r="UKS48" s="23"/>
      <c r="UKT48" s="23"/>
      <c r="UKU48" s="23"/>
      <c r="UKV48" s="23"/>
      <c r="UKW48" s="23"/>
      <c r="UKX48" s="23"/>
      <c r="UKY48" s="23"/>
      <c r="UKZ48" s="23"/>
      <c r="ULA48" s="23"/>
      <c r="ULB48" s="23"/>
      <c r="ULC48" s="23"/>
      <c r="ULD48" s="23"/>
      <c r="ULE48" s="23"/>
      <c r="ULF48" s="23"/>
      <c r="ULG48" s="23"/>
      <c r="ULH48" s="23"/>
      <c r="ULI48" s="23"/>
      <c r="ULJ48" s="23"/>
      <c r="ULK48" s="23"/>
      <c r="ULL48" s="23"/>
      <c r="ULM48" s="23"/>
      <c r="ULN48" s="23"/>
      <c r="ULO48" s="23"/>
      <c r="ULP48" s="23"/>
      <c r="ULQ48" s="23"/>
      <c r="ULR48" s="23"/>
      <c r="ULS48" s="23"/>
      <c r="ULT48" s="23"/>
      <c r="ULU48" s="23"/>
      <c r="ULV48" s="23"/>
      <c r="ULW48" s="23"/>
      <c r="ULX48" s="23"/>
      <c r="ULY48" s="23"/>
      <c r="ULZ48" s="23"/>
      <c r="UMA48" s="23"/>
      <c r="UMB48" s="23"/>
      <c r="UMC48" s="23"/>
      <c r="UMD48" s="23"/>
      <c r="UME48" s="23"/>
      <c r="UMF48" s="23"/>
      <c r="UMG48" s="23"/>
      <c r="UMH48" s="23"/>
      <c r="UMI48" s="23"/>
      <c r="UMJ48" s="23"/>
      <c r="UMK48" s="23"/>
      <c r="UML48" s="23"/>
      <c r="UMM48" s="23"/>
      <c r="UMN48" s="23"/>
      <c r="UMO48" s="23"/>
      <c r="UMP48" s="23"/>
      <c r="UMQ48" s="23"/>
      <c r="UMR48" s="23"/>
      <c r="UMS48" s="23"/>
      <c r="UMT48" s="23"/>
      <c r="UMU48" s="23"/>
      <c r="UMV48" s="23"/>
      <c r="UMW48" s="23"/>
      <c r="UMX48" s="23"/>
      <c r="UMY48" s="23"/>
      <c r="UMZ48" s="23"/>
      <c r="UNA48" s="23"/>
      <c r="UNB48" s="23"/>
      <c r="UNC48" s="23"/>
      <c r="UND48" s="23"/>
      <c r="UNE48" s="23"/>
      <c r="UNF48" s="23"/>
      <c r="UNG48" s="23"/>
      <c r="UNH48" s="23"/>
      <c r="UNI48" s="23"/>
      <c r="UNJ48" s="23"/>
      <c r="UNK48" s="23"/>
      <c r="UNL48" s="23"/>
      <c r="UNM48" s="23"/>
      <c r="UNN48" s="23"/>
      <c r="UNO48" s="23"/>
      <c r="UNP48" s="23"/>
      <c r="UNQ48" s="23"/>
      <c r="UNR48" s="23"/>
      <c r="UNS48" s="23"/>
      <c r="UNT48" s="23"/>
      <c r="UNU48" s="23"/>
      <c r="UNV48" s="23"/>
      <c r="UNW48" s="23"/>
      <c r="UNX48" s="23"/>
      <c r="UNY48" s="23"/>
      <c r="UNZ48" s="23"/>
      <c r="UOA48" s="23"/>
      <c r="UOB48" s="23"/>
      <c r="UOC48" s="23"/>
      <c r="UOD48" s="23"/>
      <c r="UOE48" s="23"/>
      <c r="UOF48" s="23"/>
      <c r="UOG48" s="23"/>
      <c r="UOH48" s="23"/>
      <c r="UOI48" s="23"/>
      <c r="UOJ48" s="23"/>
      <c r="UOK48" s="23"/>
      <c r="UOL48" s="23"/>
      <c r="UOM48" s="23"/>
      <c r="UON48" s="23"/>
      <c r="UOO48" s="23"/>
      <c r="UOP48" s="23"/>
      <c r="UOQ48" s="23"/>
      <c r="UOR48" s="23"/>
      <c r="UOS48" s="23"/>
      <c r="UOT48" s="23"/>
      <c r="UOU48" s="23"/>
      <c r="UOV48" s="23"/>
      <c r="UOW48" s="23"/>
      <c r="UOX48" s="23"/>
      <c r="UOY48" s="23"/>
      <c r="UOZ48" s="23"/>
      <c r="UPA48" s="23"/>
      <c r="UPB48" s="23"/>
      <c r="UPC48" s="23"/>
      <c r="UPD48" s="23"/>
      <c r="UPE48" s="23"/>
      <c r="UPF48" s="23"/>
      <c r="UPG48" s="23"/>
      <c r="UPH48" s="23"/>
      <c r="UPI48" s="23"/>
      <c r="UPJ48" s="23"/>
      <c r="UPK48" s="23"/>
      <c r="UPL48" s="23"/>
      <c r="UPM48" s="23"/>
      <c r="UPN48" s="23"/>
      <c r="UPO48" s="23"/>
      <c r="UPP48" s="23"/>
      <c r="UPQ48" s="23"/>
      <c r="UPR48" s="23"/>
      <c r="UPS48" s="23"/>
      <c r="UPT48" s="23"/>
      <c r="UPU48" s="23"/>
      <c r="UPV48" s="23"/>
      <c r="UPW48" s="23"/>
      <c r="UPX48" s="23"/>
      <c r="UPY48" s="23"/>
      <c r="UPZ48" s="23"/>
      <c r="UQA48" s="23"/>
      <c r="UQB48" s="23"/>
      <c r="UQC48" s="23"/>
      <c r="UQD48" s="23"/>
      <c r="UQE48" s="23"/>
      <c r="UQF48" s="23"/>
      <c r="UQG48" s="23"/>
      <c r="UQH48" s="23"/>
      <c r="UQI48" s="23"/>
      <c r="UQJ48" s="23"/>
      <c r="UQK48" s="23"/>
      <c r="UQL48" s="23"/>
      <c r="UQM48" s="23"/>
      <c r="UQN48" s="23"/>
      <c r="UQO48" s="23"/>
      <c r="UQP48" s="23"/>
      <c r="UQQ48" s="23"/>
      <c r="UQR48" s="23"/>
      <c r="UQS48" s="23"/>
      <c r="UQT48" s="23"/>
      <c r="UQU48" s="23"/>
      <c r="UQV48" s="23"/>
      <c r="UQW48" s="23"/>
      <c r="UQX48" s="23"/>
      <c r="UQY48" s="23"/>
      <c r="UQZ48" s="23"/>
      <c r="URA48" s="23"/>
      <c r="URB48" s="23"/>
      <c r="URC48" s="23"/>
      <c r="URD48" s="23"/>
      <c r="URE48" s="23"/>
      <c r="URF48" s="23"/>
      <c r="URG48" s="23"/>
      <c r="URH48" s="23"/>
      <c r="URI48" s="23"/>
      <c r="URJ48" s="23"/>
      <c r="URK48" s="23"/>
      <c r="URL48" s="23"/>
      <c r="URM48" s="23"/>
      <c r="URN48" s="23"/>
      <c r="URO48" s="23"/>
      <c r="URP48" s="23"/>
      <c r="URQ48" s="23"/>
      <c r="URR48" s="23"/>
      <c r="URS48" s="23"/>
      <c r="URT48" s="23"/>
      <c r="URU48" s="23"/>
      <c r="URV48" s="23"/>
      <c r="URW48" s="23"/>
      <c r="URX48" s="23"/>
      <c r="URY48" s="23"/>
      <c r="URZ48" s="23"/>
      <c r="USA48" s="23"/>
      <c r="USB48" s="23"/>
      <c r="USC48" s="23"/>
      <c r="USD48" s="23"/>
      <c r="USE48" s="23"/>
      <c r="USF48" s="23"/>
      <c r="USG48" s="23"/>
      <c r="USH48" s="23"/>
      <c r="USI48" s="23"/>
      <c r="USJ48" s="23"/>
      <c r="USK48" s="23"/>
      <c r="USL48" s="23"/>
      <c r="USM48" s="23"/>
      <c r="USN48" s="23"/>
      <c r="USO48" s="23"/>
      <c r="USP48" s="23"/>
      <c r="USQ48" s="23"/>
      <c r="USR48" s="23"/>
      <c r="USS48" s="23"/>
      <c r="UST48" s="23"/>
      <c r="USU48" s="23"/>
      <c r="USV48" s="23"/>
      <c r="USW48" s="23"/>
      <c r="USX48" s="23"/>
      <c r="USY48" s="23"/>
      <c r="USZ48" s="23"/>
      <c r="UTA48" s="23"/>
      <c r="UTB48" s="23"/>
      <c r="UTC48" s="23"/>
      <c r="UTD48" s="23"/>
      <c r="UTE48" s="23"/>
      <c r="UTF48" s="23"/>
      <c r="UTG48" s="23"/>
      <c r="UTH48" s="23"/>
      <c r="UTI48" s="23"/>
      <c r="UTJ48" s="23"/>
      <c r="UTK48" s="23"/>
      <c r="UTL48" s="23"/>
      <c r="UTM48" s="23"/>
      <c r="UTN48" s="23"/>
      <c r="UTO48" s="23"/>
      <c r="UTP48" s="23"/>
      <c r="UTQ48" s="23"/>
      <c r="UTR48" s="23"/>
      <c r="UTS48" s="23"/>
      <c r="UTT48" s="23"/>
      <c r="UTU48" s="23"/>
      <c r="UTV48" s="23"/>
      <c r="UTW48" s="23"/>
      <c r="UTX48" s="23"/>
      <c r="UTY48" s="23"/>
      <c r="UTZ48" s="23"/>
      <c r="UUA48" s="23"/>
      <c r="UUB48" s="23"/>
      <c r="UUC48" s="23"/>
      <c r="UUD48" s="23"/>
      <c r="UUE48" s="23"/>
      <c r="UUF48" s="23"/>
      <c r="UUG48" s="23"/>
      <c r="UUH48" s="23"/>
      <c r="UUI48" s="23"/>
      <c r="UUJ48" s="23"/>
      <c r="UUK48" s="23"/>
      <c r="UUL48" s="23"/>
      <c r="UUM48" s="23"/>
      <c r="UUN48" s="23"/>
      <c r="UUO48" s="23"/>
      <c r="UUP48" s="23"/>
      <c r="UUQ48" s="23"/>
      <c r="UUR48" s="23"/>
      <c r="UUS48" s="23"/>
      <c r="UUT48" s="23"/>
      <c r="UUU48" s="23"/>
      <c r="UUV48" s="23"/>
      <c r="UUW48" s="23"/>
      <c r="UUX48" s="23"/>
      <c r="UUY48" s="23"/>
      <c r="UUZ48" s="23"/>
      <c r="UVA48" s="23"/>
      <c r="UVB48" s="23"/>
      <c r="UVC48" s="23"/>
      <c r="UVD48" s="23"/>
      <c r="UVE48" s="23"/>
      <c r="UVF48" s="23"/>
      <c r="UVG48" s="23"/>
      <c r="UVH48" s="23"/>
      <c r="UVI48" s="23"/>
      <c r="UVJ48" s="23"/>
      <c r="UVK48" s="23"/>
      <c r="UVL48" s="23"/>
      <c r="UVM48" s="23"/>
      <c r="UVN48" s="23"/>
      <c r="UVO48" s="23"/>
      <c r="UVP48" s="23"/>
      <c r="UVQ48" s="23"/>
      <c r="UVR48" s="23"/>
      <c r="UVS48" s="23"/>
      <c r="UVT48" s="23"/>
      <c r="UVU48" s="23"/>
      <c r="UVV48" s="23"/>
      <c r="UVW48" s="23"/>
      <c r="UVX48" s="23"/>
      <c r="UVY48" s="23"/>
      <c r="UVZ48" s="23"/>
      <c r="UWA48" s="23"/>
      <c r="UWB48" s="23"/>
      <c r="UWC48" s="23"/>
      <c r="UWD48" s="23"/>
      <c r="UWE48" s="23"/>
      <c r="UWF48" s="23"/>
      <c r="UWG48" s="23"/>
      <c r="UWH48" s="23"/>
      <c r="UWI48" s="23"/>
      <c r="UWJ48" s="23"/>
      <c r="UWK48" s="23"/>
      <c r="UWL48" s="23"/>
      <c r="UWM48" s="23"/>
      <c r="UWN48" s="23"/>
      <c r="UWO48" s="23"/>
      <c r="UWP48" s="23"/>
      <c r="UWQ48" s="23"/>
      <c r="UWR48" s="23"/>
      <c r="UWS48" s="23"/>
      <c r="UWT48" s="23"/>
      <c r="UWU48" s="23"/>
      <c r="UWV48" s="23"/>
      <c r="UWW48" s="23"/>
      <c r="UWX48" s="23"/>
      <c r="UWY48" s="23"/>
      <c r="UWZ48" s="23"/>
      <c r="UXA48" s="23"/>
      <c r="UXB48" s="23"/>
      <c r="UXC48" s="23"/>
      <c r="UXD48" s="23"/>
      <c r="UXE48" s="23"/>
      <c r="UXF48" s="23"/>
      <c r="UXG48" s="23"/>
      <c r="UXH48" s="23"/>
      <c r="UXI48" s="23"/>
      <c r="UXJ48" s="23"/>
      <c r="UXK48" s="23"/>
      <c r="UXL48" s="23"/>
      <c r="UXM48" s="23"/>
      <c r="UXN48" s="23"/>
      <c r="UXO48" s="23"/>
      <c r="UXP48" s="23"/>
      <c r="UXQ48" s="23"/>
      <c r="UXR48" s="23"/>
      <c r="UXS48" s="23"/>
      <c r="UXT48" s="23"/>
      <c r="UXU48" s="23"/>
      <c r="UXV48" s="23"/>
      <c r="UXW48" s="23"/>
      <c r="UXX48" s="23"/>
      <c r="UXY48" s="23"/>
      <c r="UXZ48" s="23"/>
      <c r="UYA48" s="23"/>
      <c r="UYB48" s="23"/>
      <c r="UYC48" s="23"/>
      <c r="UYD48" s="23"/>
      <c r="UYE48" s="23"/>
      <c r="UYF48" s="23"/>
      <c r="UYG48" s="23"/>
      <c r="UYH48" s="23"/>
      <c r="UYI48" s="23"/>
      <c r="UYJ48" s="23"/>
      <c r="UYK48" s="23"/>
      <c r="UYL48" s="23"/>
      <c r="UYM48" s="23"/>
      <c r="UYN48" s="23"/>
      <c r="UYO48" s="23"/>
      <c r="UYP48" s="23"/>
      <c r="UYQ48" s="23"/>
      <c r="UYR48" s="23"/>
      <c r="UYS48" s="23"/>
      <c r="UYT48" s="23"/>
      <c r="UYU48" s="23"/>
      <c r="UYV48" s="23"/>
      <c r="UYW48" s="23"/>
      <c r="UYX48" s="23"/>
      <c r="UYY48" s="23"/>
      <c r="UYZ48" s="23"/>
      <c r="UZA48" s="23"/>
      <c r="UZB48" s="23"/>
      <c r="UZC48" s="23"/>
      <c r="UZD48" s="23"/>
      <c r="UZE48" s="23"/>
      <c r="UZF48" s="23"/>
      <c r="UZG48" s="23"/>
      <c r="UZH48" s="23"/>
      <c r="UZI48" s="23"/>
      <c r="UZJ48" s="23"/>
      <c r="UZK48" s="23"/>
      <c r="UZL48" s="23"/>
      <c r="UZM48" s="23"/>
      <c r="UZN48" s="23"/>
      <c r="UZO48" s="23"/>
      <c r="UZP48" s="23"/>
      <c r="UZQ48" s="23"/>
      <c r="UZR48" s="23"/>
      <c r="UZS48" s="23"/>
      <c r="UZT48" s="23"/>
      <c r="UZU48" s="23"/>
      <c r="UZV48" s="23"/>
      <c r="UZW48" s="23"/>
      <c r="UZX48" s="23"/>
      <c r="UZY48" s="23"/>
      <c r="UZZ48" s="23"/>
      <c r="VAA48" s="23"/>
      <c r="VAB48" s="23"/>
      <c r="VAC48" s="23"/>
      <c r="VAD48" s="23"/>
      <c r="VAE48" s="23"/>
      <c r="VAF48" s="23"/>
      <c r="VAG48" s="23"/>
      <c r="VAH48" s="23"/>
      <c r="VAI48" s="23"/>
      <c r="VAJ48" s="23"/>
      <c r="VAK48" s="23"/>
      <c r="VAL48" s="23"/>
      <c r="VAM48" s="23"/>
      <c r="VAN48" s="23"/>
      <c r="VAO48" s="23"/>
      <c r="VAP48" s="23"/>
      <c r="VAQ48" s="23"/>
      <c r="VAR48" s="23"/>
      <c r="VAS48" s="23"/>
      <c r="VAT48" s="23"/>
      <c r="VAU48" s="23"/>
      <c r="VAV48" s="23"/>
      <c r="VAW48" s="23"/>
      <c r="VAX48" s="23"/>
      <c r="VAY48" s="23"/>
      <c r="VAZ48" s="23"/>
      <c r="VBA48" s="23"/>
      <c r="VBB48" s="23"/>
      <c r="VBC48" s="23"/>
      <c r="VBD48" s="23"/>
      <c r="VBE48" s="23"/>
      <c r="VBF48" s="23"/>
      <c r="VBG48" s="23"/>
      <c r="VBH48" s="23"/>
      <c r="VBI48" s="23"/>
      <c r="VBJ48" s="23"/>
      <c r="VBK48" s="23"/>
      <c r="VBL48" s="23"/>
      <c r="VBM48" s="23"/>
      <c r="VBN48" s="23"/>
      <c r="VBO48" s="23"/>
      <c r="VBP48" s="23"/>
      <c r="VBQ48" s="23"/>
      <c r="VBR48" s="23"/>
      <c r="VBS48" s="23"/>
      <c r="VBT48" s="23"/>
      <c r="VBU48" s="23"/>
      <c r="VBV48" s="23"/>
      <c r="VBW48" s="23"/>
      <c r="VBX48" s="23"/>
      <c r="VBY48" s="23"/>
      <c r="VBZ48" s="23"/>
      <c r="VCA48" s="23"/>
      <c r="VCB48" s="23"/>
      <c r="VCC48" s="23"/>
      <c r="VCD48" s="23"/>
      <c r="VCE48" s="23"/>
      <c r="VCF48" s="23"/>
      <c r="VCG48" s="23"/>
      <c r="VCH48" s="23"/>
      <c r="VCI48" s="23"/>
      <c r="VCJ48" s="23"/>
      <c r="VCK48" s="23"/>
      <c r="VCL48" s="23"/>
      <c r="VCM48" s="23"/>
      <c r="VCN48" s="23"/>
      <c r="VCO48" s="23"/>
      <c r="VCP48" s="23"/>
      <c r="VCQ48" s="23"/>
      <c r="VCR48" s="23"/>
      <c r="VCS48" s="23"/>
      <c r="VCT48" s="23"/>
      <c r="VCU48" s="23"/>
      <c r="VCV48" s="23"/>
      <c r="VCW48" s="23"/>
      <c r="VCX48" s="23"/>
      <c r="VCY48" s="23"/>
      <c r="VCZ48" s="23"/>
      <c r="VDA48" s="23"/>
      <c r="VDB48" s="23"/>
      <c r="VDC48" s="23"/>
      <c r="VDD48" s="23"/>
      <c r="VDE48" s="23"/>
      <c r="VDF48" s="23"/>
      <c r="VDG48" s="23"/>
      <c r="VDH48" s="23"/>
      <c r="VDI48" s="23"/>
      <c r="VDJ48" s="23"/>
      <c r="VDK48" s="23"/>
      <c r="VDL48" s="23"/>
      <c r="VDM48" s="23"/>
      <c r="VDN48" s="23"/>
      <c r="VDO48" s="23"/>
      <c r="VDP48" s="23"/>
      <c r="VDQ48" s="23"/>
      <c r="VDR48" s="23"/>
      <c r="VDS48" s="23"/>
      <c r="VDT48" s="23"/>
      <c r="VDU48" s="23"/>
      <c r="VDV48" s="23"/>
      <c r="VDW48" s="23"/>
      <c r="VDX48" s="23"/>
      <c r="VDY48" s="23"/>
      <c r="VDZ48" s="23"/>
      <c r="VEA48" s="23"/>
      <c r="VEB48" s="23"/>
      <c r="VEC48" s="23"/>
      <c r="VED48" s="23"/>
      <c r="VEE48" s="23"/>
      <c r="VEF48" s="23"/>
      <c r="VEG48" s="23"/>
      <c r="VEH48" s="23"/>
      <c r="VEI48" s="23"/>
      <c r="VEJ48" s="23"/>
      <c r="VEK48" s="23"/>
      <c r="VEL48" s="23"/>
      <c r="VEM48" s="23"/>
      <c r="VEN48" s="23"/>
      <c r="VEO48" s="23"/>
      <c r="VEP48" s="23"/>
      <c r="VEQ48" s="23"/>
      <c r="VER48" s="23"/>
      <c r="VES48" s="23"/>
      <c r="VET48" s="23"/>
      <c r="VEU48" s="23"/>
      <c r="VEV48" s="23"/>
      <c r="VEW48" s="23"/>
      <c r="VEX48" s="23"/>
      <c r="VEY48" s="23"/>
      <c r="VEZ48" s="23"/>
      <c r="VFA48" s="23"/>
      <c r="VFB48" s="23"/>
      <c r="VFC48" s="23"/>
      <c r="VFD48" s="23"/>
      <c r="VFE48" s="23"/>
      <c r="VFF48" s="23"/>
      <c r="VFG48" s="23"/>
      <c r="VFH48" s="23"/>
      <c r="VFI48" s="23"/>
      <c r="VFJ48" s="23"/>
      <c r="VFK48" s="23"/>
      <c r="VFL48" s="23"/>
      <c r="VFM48" s="23"/>
      <c r="VFN48" s="23"/>
      <c r="VFO48" s="23"/>
      <c r="VFP48" s="23"/>
      <c r="VFQ48" s="23"/>
      <c r="VFR48" s="23"/>
      <c r="VFS48" s="23"/>
      <c r="VFT48" s="23"/>
      <c r="VFU48" s="23"/>
      <c r="VFV48" s="23"/>
      <c r="VFW48" s="23"/>
      <c r="VFX48" s="23"/>
      <c r="VFY48" s="23"/>
      <c r="VFZ48" s="23"/>
      <c r="VGA48" s="23"/>
      <c r="VGB48" s="23"/>
      <c r="VGC48" s="23"/>
      <c r="VGD48" s="23"/>
      <c r="VGE48" s="23"/>
      <c r="VGF48" s="23"/>
      <c r="VGG48" s="23"/>
      <c r="VGH48" s="23"/>
      <c r="VGI48" s="23"/>
      <c r="VGJ48" s="23"/>
      <c r="VGK48" s="23"/>
      <c r="VGL48" s="23"/>
      <c r="VGM48" s="23"/>
      <c r="VGN48" s="23"/>
      <c r="VGO48" s="23"/>
      <c r="VGP48" s="23"/>
      <c r="VGQ48" s="23"/>
      <c r="VGR48" s="23"/>
      <c r="VGS48" s="23"/>
      <c r="VGT48" s="23"/>
      <c r="VGU48" s="23"/>
      <c r="VGV48" s="23"/>
      <c r="VGW48" s="23"/>
      <c r="VGX48" s="23"/>
      <c r="VGY48" s="23"/>
      <c r="VGZ48" s="23"/>
      <c r="VHA48" s="23"/>
      <c r="VHB48" s="23"/>
      <c r="VHC48" s="23"/>
      <c r="VHD48" s="23"/>
      <c r="VHE48" s="23"/>
      <c r="VHF48" s="23"/>
      <c r="VHG48" s="23"/>
      <c r="VHH48" s="23"/>
      <c r="VHI48" s="23"/>
      <c r="VHJ48" s="23"/>
      <c r="VHK48" s="23"/>
      <c r="VHL48" s="23"/>
      <c r="VHM48" s="23"/>
      <c r="VHN48" s="23"/>
      <c r="VHO48" s="23"/>
      <c r="VHP48" s="23"/>
      <c r="VHQ48" s="23"/>
      <c r="VHR48" s="23"/>
      <c r="VHS48" s="23"/>
      <c r="VHT48" s="23"/>
      <c r="VHU48" s="23"/>
      <c r="VHV48" s="23"/>
      <c r="VHW48" s="23"/>
      <c r="VHX48" s="23"/>
      <c r="VHY48" s="23"/>
      <c r="VHZ48" s="23"/>
      <c r="VIA48" s="23"/>
      <c r="VIB48" s="23"/>
      <c r="VIC48" s="23"/>
      <c r="VID48" s="23"/>
      <c r="VIE48" s="23"/>
      <c r="VIF48" s="23"/>
      <c r="VIG48" s="23"/>
      <c r="VIH48" s="23"/>
      <c r="VII48" s="23"/>
      <c r="VIJ48" s="23"/>
      <c r="VIK48" s="23"/>
      <c r="VIL48" s="23"/>
      <c r="VIM48" s="23"/>
      <c r="VIN48" s="23"/>
      <c r="VIO48" s="23"/>
      <c r="VIP48" s="23"/>
      <c r="VIQ48" s="23"/>
      <c r="VIR48" s="23"/>
      <c r="VIS48" s="23"/>
      <c r="VIT48" s="23"/>
      <c r="VIU48" s="23"/>
      <c r="VIV48" s="23"/>
      <c r="VIW48" s="23"/>
      <c r="VIX48" s="23"/>
      <c r="VIY48" s="23"/>
      <c r="VIZ48" s="23"/>
      <c r="VJA48" s="23"/>
      <c r="VJB48" s="23"/>
      <c r="VJC48" s="23"/>
      <c r="VJD48" s="23"/>
      <c r="VJE48" s="23"/>
      <c r="VJF48" s="23"/>
      <c r="VJG48" s="23"/>
      <c r="VJH48" s="23"/>
      <c r="VJI48" s="23"/>
      <c r="VJJ48" s="23"/>
      <c r="VJK48" s="23"/>
      <c r="VJL48" s="23"/>
      <c r="VJM48" s="23"/>
      <c r="VJN48" s="23"/>
      <c r="VJO48" s="23"/>
      <c r="VJP48" s="23"/>
      <c r="VJQ48" s="23"/>
      <c r="VJR48" s="23"/>
      <c r="VJS48" s="23"/>
      <c r="VJT48" s="23"/>
      <c r="VJU48" s="23"/>
      <c r="VJV48" s="23"/>
      <c r="VJW48" s="23"/>
      <c r="VJX48" s="23"/>
      <c r="VJY48" s="23"/>
      <c r="VJZ48" s="23"/>
      <c r="VKA48" s="23"/>
      <c r="VKB48" s="23"/>
      <c r="VKC48" s="23"/>
      <c r="VKD48" s="23"/>
      <c r="VKE48" s="23"/>
      <c r="VKF48" s="23"/>
      <c r="VKG48" s="23"/>
      <c r="VKH48" s="23"/>
      <c r="VKI48" s="23"/>
      <c r="VKJ48" s="23"/>
      <c r="VKK48" s="23"/>
      <c r="VKL48" s="23"/>
      <c r="VKM48" s="23"/>
      <c r="VKN48" s="23"/>
      <c r="VKO48" s="23"/>
      <c r="VKP48" s="23"/>
      <c r="VKQ48" s="23"/>
      <c r="VKR48" s="23"/>
      <c r="VKS48" s="23"/>
      <c r="VKT48" s="23"/>
      <c r="VKU48" s="23"/>
      <c r="VKV48" s="23"/>
      <c r="VKW48" s="23"/>
      <c r="VKX48" s="23"/>
      <c r="VKY48" s="23"/>
      <c r="VKZ48" s="23"/>
      <c r="VLA48" s="23"/>
      <c r="VLB48" s="23"/>
      <c r="VLC48" s="23"/>
      <c r="VLD48" s="23"/>
      <c r="VLE48" s="23"/>
      <c r="VLF48" s="23"/>
      <c r="VLG48" s="23"/>
      <c r="VLH48" s="23"/>
      <c r="VLI48" s="23"/>
      <c r="VLJ48" s="23"/>
      <c r="VLK48" s="23"/>
      <c r="VLL48" s="23"/>
      <c r="VLM48" s="23"/>
      <c r="VLN48" s="23"/>
      <c r="VLO48" s="23"/>
      <c r="VLP48" s="23"/>
      <c r="VLQ48" s="23"/>
      <c r="VLR48" s="23"/>
      <c r="VLS48" s="23"/>
      <c r="VLT48" s="23"/>
      <c r="VLU48" s="23"/>
      <c r="VLV48" s="23"/>
      <c r="VLW48" s="23"/>
      <c r="VLX48" s="23"/>
      <c r="VLY48" s="23"/>
      <c r="VLZ48" s="23"/>
      <c r="VMA48" s="23"/>
      <c r="VMB48" s="23"/>
      <c r="VMC48" s="23"/>
      <c r="VMD48" s="23"/>
      <c r="VME48" s="23"/>
      <c r="VMF48" s="23"/>
      <c r="VMG48" s="23"/>
      <c r="VMH48" s="23"/>
      <c r="VMI48" s="23"/>
      <c r="VMJ48" s="23"/>
      <c r="VMK48" s="23"/>
      <c r="VML48" s="23"/>
      <c r="VMM48" s="23"/>
      <c r="VMN48" s="23"/>
      <c r="VMO48" s="23"/>
      <c r="VMP48" s="23"/>
      <c r="VMQ48" s="23"/>
      <c r="VMR48" s="23"/>
      <c r="VMS48" s="23"/>
      <c r="VMT48" s="23"/>
      <c r="VMU48" s="23"/>
      <c r="VMV48" s="23"/>
      <c r="VMW48" s="23"/>
      <c r="VMX48" s="23"/>
      <c r="VMY48" s="23"/>
      <c r="VMZ48" s="23"/>
      <c r="VNA48" s="23"/>
      <c r="VNB48" s="23"/>
      <c r="VNC48" s="23"/>
      <c r="VND48" s="23"/>
      <c r="VNE48" s="23"/>
      <c r="VNF48" s="23"/>
      <c r="VNG48" s="23"/>
      <c r="VNH48" s="23"/>
      <c r="VNI48" s="23"/>
      <c r="VNJ48" s="23"/>
      <c r="VNK48" s="23"/>
      <c r="VNL48" s="23"/>
      <c r="VNM48" s="23"/>
      <c r="VNN48" s="23"/>
      <c r="VNO48" s="23"/>
      <c r="VNP48" s="23"/>
      <c r="VNQ48" s="23"/>
      <c r="VNR48" s="23"/>
      <c r="VNS48" s="23"/>
      <c r="VNT48" s="23"/>
      <c r="VNU48" s="23"/>
      <c r="VNV48" s="23"/>
      <c r="VNW48" s="23"/>
      <c r="VNX48" s="23"/>
      <c r="VNY48" s="23"/>
      <c r="VNZ48" s="23"/>
      <c r="VOA48" s="23"/>
      <c r="VOB48" s="23"/>
      <c r="VOC48" s="23"/>
      <c r="VOD48" s="23"/>
      <c r="VOE48" s="23"/>
      <c r="VOF48" s="23"/>
      <c r="VOG48" s="23"/>
      <c r="VOH48" s="23"/>
      <c r="VOI48" s="23"/>
      <c r="VOJ48" s="23"/>
      <c r="VOK48" s="23"/>
      <c r="VOL48" s="23"/>
      <c r="VOM48" s="23"/>
      <c r="VON48" s="23"/>
      <c r="VOO48" s="23"/>
      <c r="VOP48" s="23"/>
      <c r="VOQ48" s="23"/>
      <c r="VOR48" s="23"/>
      <c r="VOS48" s="23"/>
      <c r="VOT48" s="23"/>
      <c r="VOU48" s="23"/>
      <c r="VOV48" s="23"/>
      <c r="VOW48" s="23"/>
      <c r="VOX48" s="23"/>
      <c r="VOY48" s="23"/>
      <c r="VOZ48" s="23"/>
      <c r="VPA48" s="23"/>
      <c r="VPB48" s="23"/>
      <c r="VPC48" s="23"/>
      <c r="VPD48" s="23"/>
      <c r="VPE48" s="23"/>
      <c r="VPF48" s="23"/>
      <c r="VPG48" s="23"/>
      <c r="VPH48" s="23"/>
      <c r="VPI48" s="23"/>
      <c r="VPJ48" s="23"/>
      <c r="VPK48" s="23"/>
      <c r="VPL48" s="23"/>
      <c r="VPM48" s="23"/>
      <c r="VPN48" s="23"/>
      <c r="VPO48" s="23"/>
      <c r="VPP48" s="23"/>
      <c r="VPQ48" s="23"/>
      <c r="VPR48" s="23"/>
      <c r="VPS48" s="23"/>
      <c r="VPT48" s="23"/>
      <c r="VPU48" s="23"/>
      <c r="VPV48" s="23"/>
      <c r="VPW48" s="23"/>
      <c r="VPX48" s="23"/>
      <c r="VPY48" s="23"/>
      <c r="VPZ48" s="23"/>
      <c r="VQA48" s="23"/>
      <c r="VQB48" s="23"/>
      <c r="VQC48" s="23"/>
      <c r="VQD48" s="23"/>
      <c r="VQE48" s="23"/>
      <c r="VQF48" s="23"/>
      <c r="VQG48" s="23"/>
      <c r="VQH48" s="23"/>
      <c r="VQI48" s="23"/>
      <c r="VQJ48" s="23"/>
      <c r="VQK48" s="23"/>
      <c r="VQL48" s="23"/>
      <c r="VQM48" s="23"/>
      <c r="VQN48" s="23"/>
      <c r="VQO48" s="23"/>
      <c r="VQP48" s="23"/>
      <c r="VQQ48" s="23"/>
      <c r="VQR48" s="23"/>
      <c r="VQS48" s="23"/>
      <c r="VQT48" s="23"/>
      <c r="VQU48" s="23"/>
      <c r="VQV48" s="23"/>
      <c r="VQW48" s="23"/>
      <c r="VQX48" s="23"/>
      <c r="VQY48" s="23"/>
      <c r="VQZ48" s="23"/>
      <c r="VRA48" s="23"/>
      <c r="VRB48" s="23"/>
      <c r="VRC48" s="23"/>
      <c r="VRD48" s="23"/>
      <c r="VRE48" s="23"/>
      <c r="VRF48" s="23"/>
      <c r="VRG48" s="23"/>
      <c r="VRH48" s="23"/>
      <c r="VRI48" s="23"/>
      <c r="VRJ48" s="23"/>
      <c r="VRK48" s="23"/>
      <c r="VRL48" s="23"/>
      <c r="VRM48" s="23"/>
      <c r="VRN48" s="23"/>
      <c r="VRO48" s="23"/>
      <c r="VRP48" s="23"/>
      <c r="VRQ48" s="23"/>
      <c r="VRR48" s="23"/>
      <c r="VRS48" s="23"/>
      <c r="VRT48" s="23"/>
      <c r="VRU48" s="23"/>
      <c r="VRV48" s="23"/>
      <c r="VRW48" s="23"/>
      <c r="VRX48" s="23"/>
      <c r="VRY48" s="23"/>
      <c r="VRZ48" s="23"/>
      <c r="VSA48" s="23"/>
      <c r="VSB48" s="23"/>
      <c r="VSC48" s="23"/>
      <c r="VSD48" s="23"/>
      <c r="VSE48" s="23"/>
      <c r="VSF48" s="23"/>
      <c r="VSG48" s="23"/>
      <c r="VSH48" s="23"/>
      <c r="VSI48" s="23"/>
      <c r="VSJ48" s="23"/>
      <c r="VSK48" s="23"/>
      <c r="VSL48" s="23"/>
      <c r="VSM48" s="23"/>
      <c r="VSN48" s="23"/>
      <c r="VSO48" s="23"/>
      <c r="VSP48" s="23"/>
      <c r="VSQ48" s="23"/>
      <c r="VSR48" s="23"/>
      <c r="VSS48" s="23"/>
      <c r="VST48" s="23"/>
      <c r="VSU48" s="23"/>
      <c r="VSV48" s="23"/>
      <c r="VSW48" s="23"/>
      <c r="VSX48" s="23"/>
      <c r="VSY48" s="23"/>
      <c r="VSZ48" s="23"/>
      <c r="VTA48" s="23"/>
      <c r="VTB48" s="23"/>
      <c r="VTC48" s="23"/>
      <c r="VTD48" s="23"/>
      <c r="VTE48" s="23"/>
      <c r="VTF48" s="23"/>
      <c r="VTG48" s="23"/>
      <c r="VTH48" s="23"/>
      <c r="VTI48" s="23"/>
      <c r="VTJ48" s="23"/>
      <c r="VTK48" s="23"/>
      <c r="VTL48" s="23"/>
      <c r="VTM48" s="23"/>
      <c r="VTN48" s="23"/>
      <c r="VTO48" s="23"/>
      <c r="VTP48" s="23"/>
      <c r="VTQ48" s="23"/>
      <c r="VTR48" s="23"/>
      <c r="VTS48" s="23"/>
      <c r="VTT48" s="23"/>
      <c r="VTU48" s="23"/>
      <c r="VTV48" s="23"/>
      <c r="VTW48" s="23"/>
      <c r="VTX48" s="23"/>
      <c r="VTY48" s="23"/>
      <c r="VTZ48" s="23"/>
      <c r="VUA48" s="23"/>
      <c r="VUB48" s="23"/>
      <c r="VUC48" s="23"/>
      <c r="VUD48" s="23"/>
      <c r="VUE48" s="23"/>
      <c r="VUF48" s="23"/>
      <c r="VUG48" s="23"/>
      <c r="VUH48" s="23"/>
      <c r="VUI48" s="23"/>
      <c r="VUJ48" s="23"/>
      <c r="VUK48" s="23"/>
      <c r="VUL48" s="23"/>
      <c r="VUM48" s="23"/>
      <c r="VUN48" s="23"/>
      <c r="VUO48" s="23"/>
      <c r="VUP48" s="23"/>
      <c r="VUQ48" s="23"/>
      <c r="VUR48" s="23"/>
      <c r="VUS48" s="23"/>
      <c r="VUT48" s="23"/>
      <c r="VUU48" s="23"/>
      <c r="VUV48" s="23"/>
      <c r="VUW48" s="23"/>
      <c r="VUX48" s="23"/>
      <c r="VUY48" s="23"/>
      <c r="VUZ48" s="23"/>
      <c r="VVA48" s="23"/>
      <c r="VVB48" s="23"/>
      <c r="VVC48" s="23"/>
      <c r="VVD48" s="23"/>
      <c r="VVE48" s="23"/>
      <c r="VVF48" s="23"/>
      <c r="VVG48" s="23"/>
      <c r="VVH48" s="23"/>
      <c r="VVI48" s="23"/>
      <c r="VVJ48" s="23"/>
      <c r="VVK48" s="23"/>
      <c r="VVL48" s="23"/>
      <c r="VVM48" s="23"/>
      <c r="VVN48" s="23"/>
      <c r="VVO48" s="23"/>
      <c r="VVP48" s="23"/>
      <c r="VVQ48" s="23"/>
      <c r="VVR48" s="23"/>
      <c r="VVS48" s="23"/>
      <c r="VVT48" s="23"/>
      <c r="VVU48" s="23"/>
      <c r="VVV48" s="23"/>
      <c r="VVW48" s="23"/>
      <c r="VVX48" s="23"/>
      <c r="VVY48" s="23"/>
      <c r="VVZ48" s="23"/>
      <c r="VWA48" s="23"/>
      <c r="VWB48" s="23"/>
      <c r="VWC48" s="23"/>
      <c r="VWD48" s="23"/>
      <c r="VWE48" s="23"/>
      <c r="VWF48" s="23"/>
      <c r="VWG48" s="23"/>
      <c r="VWH48" s="23"/>
      <c r="VWI48" s="23"/>
      <c r="VWJ48" s="23"/>
      <c r="VWK48" s="23"/>
      <c r="VWL48" s="23"/>
      <c r="VWM48" s="23"/>
      <c r="VWN48" s="23"/>
      <c r="VWO48" s="23"/>
      <c r="VWP48" s="23"/>
      <c r="VWQ48" s="23"/>
      <c r="VWR48" s="23"/>
      <c r="VWS48" s="23"/>
      <c r="VWT48" s="23"/>
      <c r="VWU48" s="23"/>
      <c r="VWV48" s="23"/>
      <c r="VWW48" s="23"/>
      <c r="VWX48" s="23"/>
      <c r="VWY48" s="23"/>
      <c r="VWZ48" s="23"/>
      <c r="VXA48" s="23"/>
      <c r="VXB48" s="23"/>
      <c r="VXC48" s="23"/>
      <c r="VXD48" s="23"/>
      <c r="VXE48" s="23"/>
      <c r="VXF48" s="23"/>
      <c r="VXG48" s="23"/>
      <c r="VXH48" s="23"/>
      <c r="VXI48" s="23"/>
      <c r="VXJ48" s="23"/>
      <c r="VXK48" s="23"/>
      <c r="VXL48" s="23"/>
      <c r="VXM48" s="23"/>
      <c r="VXN48" s="23"/>
      <c r="VXO48" s="23"/>
      <c r="VXP48" s="23"/>
      <c r="VXQ48" s="23"/>
      <c r="VXR48" s="23"/>
      <c r="VXS48" s="23"/>
      <c r="VXT48" s="23"/>
      <c r="VXU48" s="23"/>
      <c r="VXV48" s="23"/>
      <c r="VXW48" s="23"/>
      <c r="VXX48" s="23"/>
      <c r="VXY48" s="23"/>
      <c r="VXZ48" s="23"/>
      <c r="VYA48" s="23"/>
      <c r="VYB48" s="23"/>
      <c r="VYC48" s="23"/>
      <c r="VYD48" s="23"/>
      <c r="VYE48" s="23"/>
      <c r="VYF48" s="23"/>
      <c r="VYG48" s="23"/>
      <c r="VYH48" s="23"/>
      <c r="VYI48" s="23"/>
      <c r="VYJ48" s="23"/>
      <c r="VYK48" s="23"/>
      <c r="VYL48" s="23"/>
      <c r="VYM48" s="23"/>
      <c r="VYN48" s="23"/>
      <c r="VYO48" s="23"/>
      <c r="VYP48" s="23"/>
      <c r="VYQ48" s="23"/>
      <c r="VYR48" s="23"/>
      <c r="VYS48" s="23"/>
      <c r="VYT48" s="23"/>
      <c r="VYU48" s="23"/>
      <c r="VYV48" s="23"/>
      <c r="VYW48" s="23"/>
      <c r="VYX48" s="23"/>
      <c r="VYY48" s="23"/>
      <c r="VYZ48" s="23"/>
      <c r="VZA48" s="23"/>
      <c r="VZB48" s="23"/>
      <c r="VZC48" s="23"/>
      <c r="VZD48" s="23"/>
      <c r="VZE48" s="23"/>
      <c r="VZF48" s="23"/>
      <c r="VZG48" s="23"/>
      <c r="VZH48" s="23"/>
      <c r="VZI48" s="23"/>
      <c r="VZJ48" s="23"/>
      <c r="VZK48" s="23"/>
      <c r="VZL48" s="23"/>
      <c r="VZM48" s="23"/>
      <c r="VZN48" s="23"/>
      <c r="VZO48" s="23"/>
      <c r="VZP48" s="23"/>
      <c r="VZQ48" s="23"/>
      <c r="VZR48" s="23"/>
      <c r="VZS48" s="23"/>
      <c r="VZT48" s="23"/>
      <c r="VZU48" s="23"/>
      <c r="VZV48" s="23"/>
      <c r="VZW48" s="23"/>
      <c r="VZX48" s="23"/>
      <c r="VZY48" s="23"/>
      <c r="VZZ48" s="23"/>
      <c r="WAA48" s="23"/>
      <c r="WAB48" s="23"/>
      <c r="WAC48" s="23"/>
      <c r="WAD48" s="23"/>
      <c r="WAE48" s="23"/>
      <c r="WAF48" s="23"/>
      <c r="WAG48" s="23"/>
      <c r="WAH48" s="23"/>
      <c r="WAI48" s="23"/>
      <c r="WAJ48" s="23"/>
      <c r="WAK48" s="23"/>
      <c r="WAL48" s="23"/>
      <c r="WAM48" s="23"/>
      <c r="WAN48" s="23"/>
      <c r="WAO48" s="23"/>
      <c r="WAP48" s="23"/>
      <c r="WAQ48" s="23"/>
      <c r="WAR48" s="23"/>
      <c r="WAS48" s="23"/>
      <c r="WAT48" s="23"/>
      <c r="WAU48" s="23"/>
      <c r="WAV48" s="23"/>
      <c r="WAW48" s="23"/>
      <c r="WAX48" s="23"/>
      <c r="WAY48" s="23"/>
      <c r="WAZ48" s="23"/>
      <c r="WBA48" s="23"/>
      <c r="WBB48" s="23"/>
      <c r="WBC48" s="23"/>
      <c r="WBD48" s="23"/>
      <c r="WBE48" s="23"/>
      <c r="WBF48" s="23"/>
      <c r="WBG48" s="23"/>
      <c r="WBH48" s="23"/>
      <c r="WBI48" s="23"/>
      <c r="WBJ48" s="23"/>
      <c r="WBK48" s="23"/>
      <c r="WBL48" s="23"/>
      <c r="WBM48" s="23"/>
      <c r="WBN48" s="23"/>
      <c r="WBO48" s="23"/>
      <c r="WBP48" s="23"/>
      <c r="WBQ48" s="23"/>
      <c r="WBR48" s="23"/>
      <c r="WBS48" s="23"/>
      <c r="WBT48" s="23"/>
      <c r="WBU48" s="23"/>
      <c r="WBV48" s="23"/>
      <c r="WBW48" s="23"/>
      <c r="WBX48" s="23"/>
      <c r="WBY48" s="23"/>
      <c r="WBZ48" s="23"/>
      <c r="WCA48" s="23"/>
      <c r="WCB48" s="23"/>
      <c r="WCC48" s="23"/>
      <c r="WCD48" s="23"/>
      <c r="WCE48" s="23"/>
      <c r="WCF48" s="23"/>
      <c r="WCG48" s="23"/>
      <c r="WCH48" s="23"/>
      <c r="WCI48" s="23"/>
      <c r="WCJ48" s="23"/>
      <c r="WCK48" s="23"/>
      <c r="WCL48" s="23"/>
      <c r="WCM48" s="23"/>
      <c r="WCN48" s="23"/>
      <c r="WCO48" s="23"/>
      <c r="WCP48" s="23"/>
      <c r="WCQ48" s="23"/>
      <c r="WCR48" s="23"/>
      <c r="WCS48" s="23"/>
      <c r="WCT48" s="23"/>
      <c r="WCU48" s="23"/>
      <c r="WCV48" s="23"/>
      <c r="WCW48" s="23"/>
      <c r="WCX48" s="23"/>
      <c r="WCY48" s="23"/>
      <c r="WCZ48" s="23"/>
      <c r="WDA48" s="23"/>
      <c r="WDB48" s="23"/>
      <c r="WDC48" s="23"/>
      <c r="WDD48" s="23"/>
      <c r="WDE48" s="23"/>
      <c r="WDF48" s="23"/>
      <c r="WDG48" s="23"/>
      <c r="WDH48" s="23"/>
      <c r="WDI48" s="23"/>
      <c r="WDJ48" s="23"/>
      <c r="WDK48" s="23"/>
      <c r="WDL48" s="23"/>
      <c r="WDM48" s="23"/>
      <c r="WDN48" s="23"/>
      <c r="WDO48" s="23"/>
      <c r="WDP48" s="23"/>
      <c r="WDQ48" s="23"/>
      <c r="WDR48" s="23"/>
      <c r="WDS48" s="23"/>
      <c r="WDT48" s="23"/>
      <c r="WDU48" s="23"/>
      <c r="WDV48" s="23"/>
      <c r="WDW48" s="23"/>
      <c r="WDX48" s="23"/>
      <c r="WDY48" s="23"/>
      <c r="WDZ48" s="23"/>
      <c r="WEA48" s="23"/>
      <c r="WEB48" s="23"/>
      <c r="WEC48" s="23"/>
      <c r="WED48" s="23"/>
      <c r="WEE48" s="23"/>
      <c r="WEF48" s="23"/>
      <c r="WEG48" s="23"/>
      <c r="WEH48" s="23"/>
      <c r="WEI48" s="23"/>
      <c r="WEJ48" s="23"/>
      <c r="WEK48" s="23"/>
      <c r="WEL48" s="23"/>
      <c r="WEM48" s="23"/>
      <c r="WEN48" s="23"/>
      <c r="WEO48" s="23"/>
      <c r="WEP48" s="23"/>
      <c r="WEQ48" s="23"/>
      <c r="WER48" s="23"/>
      <c r="WES48" s="23"/>
      <c r="WET48" s="23"/>
      <c r="WEU48" s="23"/>
      <c r="WEV48" s="23"/>
      <c r="WEW48" s="23"/>
      <c r="WEX48" s="23"/>
      <c r="WEY48" s="23"/>
      <c r="WEZ48" s="23"/>
      <c r="WFA48" s="23"/>
      <c r="WFB48" s="23"/>
      <c r="WFC48" s="23"/>
      <c r="WFD48" s="23"/>
      <c r="WFE48" s="23"/>
      <c r="WFF48" s="23"/>
      <c r="WFG48" s="23"/>
      <c r="WFH48" s="23"/>
      <c r="WFI48" s="23"/>
      <c r="WFJ48" s="23"/>
      <c r="WFK48" s="23"/>
      <c r="WFL48" s="23"/>
      <c r="WFM48" s="23"/>
      <c r="WFN48" s="23"/>
      <c r="WFO48" s="23"/>
      <c r="WFP48" s="23"/>
      <c r="WFQ48" s="23"/>
      <c r="WFR48" s="23"/>
      <c r="WFS48" s="23"/>
      <c r="WFT48" s="23"/>
      <c r="WFU48" s="23"/>
      <c r="WFV48" s="23"/>
      <c r="WFW48" s="23"/>
      <c r="WFX48" s="23"/>
      <c r="WFY48" s="23"/>
      <c r="WFZ48" s="23"/>
      <c r="WGA48" s="23"/>
      <c r="WGB48" s="23"/>
      <c r="WGC48" s="23"/>
      <c r="WGD48" s="23"/>
      <c r="WGE48" s="23"/>
      <c r="WGF48" s="23"/>
      <c r="WGG48" s="23"/>
      <c r="WGH48" s="23"/>
      <c r="WGI48" s="23"/>
      <c r="WGJ48" s="23"/>
      <c r="WGK48" s="23"/>
      <c r="WGL48" s="23"/>
      <c r="WGM48" s="23"/>
      <c r="WGN48" s="23"/>
      <c r="WGO48" s="23"/>
      <c r="WGP48" s="23"/>
      <c r="WGQ48" s="23"/>
      <c r="WGR48" s="23"/>
      <c r="WGS48" s="23"/>
      <c r="WGT48" s="23"/>
      <c r="WGU48" s="23"/>
      <c r="WGV48" s="23"/>
      <c r="WGW48" s="23"/>
      <c r="WGX48" s="23"/>
      <c r="WGY48" s="23"/>
      <c r="WGZ48" s="23"/>
      <c r="WHA48" s="23"/>
      <c r="WHB48" s="23"/>
      <c r="WHC48" s="23"/>
      <c r="WHD48" s="23"/>
      <c r="WHE48" s="23"/>
      <c r="WHF48" s="23"/>
      <c r="WHG48" s="23"/>
      <c r="WHH48" s="23"/>
      <c r="WHI48" s="23"/>
      <c r="WHJ48" s="23"/>
      <c r="WHK48" s="23"/>
      <c r="WHL48" s="23"/>
      <c r="WHM48" s="23"/>
      <c r="WHN48" s="23"/>
      <c r="WHO48" s="23"/>
      <c r="WHP48" s="23"/>
      <c r="WHQ48" s="23"/>
      <c r="WHR48" s="23"/>
      <c r="WHS48" s="23"/>
      <c r="WHT48" s="23"/>
      <c r="WHU48" s="23"/>
      <c r="WHV48" s="23"/>
      <c r="WHW48" s="23"/>
      <c r="WHX48" s="23"/>
      <c r="WHY48" s="23"/>
      <c r="WHZ48" s="23"/>
      <c r="WIA48" s="23"/>
      <c r="WIB48" s="23"/>
      <c r="WIC48" s="23"/>
      <c r="WID48" s="23"/>
      <c r="WIE48" s="23"/>
      <c r="WIF48" s="23"/>
      <c r="WIG48" s="23"/>
      <c r="WIH48" s="23"/>
      <c r="WII48" s="23"/>
      <c r="WIJ48" s="23"/>
      <c r="WIK48" s="23"/>
      <c r="WIL48" s="23"/>
      <c r="WIM48" s="23"/>
      <c r="WIN48" s="23"/>
      <c r="WIO48" s="23"/>
      <c r="WIP48" s="23"/>
      <c r="WIQ48" s="23"/>
      <c r="WIR48" s="23"/>
      <c r="WIS48" s="23"/>
      <c r="WIT48" s="23"/>
      <c r="WIU48" s="23"/>
      <c r="WIV48" s="23"/>
      <c r="WIW48" s="23"/>
      <c r="WIX48" s="23"/>
      <c r="WIY48" s="23"/>
      <c r="WIZ48" s="23"/>
      <c r="WJA48" s="23"/>
      <c r="WJB48" s="23"/>
      <c r="WJC48" s="23"/>
      <c r="WJD48" s="23"/>
      <c r="WJE48" s="23"/>
      <c r="WJF48" s="23"/>
      <c r="WJG48" s="23"/>
      <c r="WJH48" s="23"/>
      <c r="WJI48" s="23"/>
      <c r="WJJ48" s="23"/>
      <c r="WJK48" s="23"/>
      <c r="WJL48" s="23"/>
      <c r="WJM48" s="23"/>
      <c r="WJN48" s="23"/>
      <c r="WJO48" s="23"/>
      <c r="WJP48" s="23"/>
      <c r="WJQ48" s="23"/>
      <c r="WJR48" s="23"/>
      <c r="WJS48" s="23"/>
      <c r="WJT48" s="23"/>
      <c r="WJU48" s="23"/>
      <c r="WJV48" s="23"/>
      <c r="WJW48" s="23"/>
      <c r="WJX48" s="23"/>
      <c r="WJY48" s="23"/>
      <c r="WJZ48" s="23"/>
      <c r="WKA48" s="23"/>
      <c r="WKB48" s="23"/>
      <c r="WKC48" s="23"/>
      <c r="WKD48" s="23"/>
      <c r="WKE48" s="23"/>
      <c r="WKF48" s="23"/>
      <c r="WKG48" s="23"/>
      <c r="WKH48" s="23"/>
      <c r="WKI48" s="23"/>
      <c r="WKJ48" s="23"/>
      <c r="WKK48" s="23"/>
      <c r="WKL48" s="23"/>
      <c r="WKM48" s="23"/>
      <c r="WKN48" s="23"/>
      <c r="WKO48" s="23"/>
      <c r="WKP48" s="23"/>
      <c r="WKQ48" s="23"/>
      <c r="WKR48" s="23"/>
      <c r="WKS48" s="23"/>
      <c r="WKT48" s="23"/>
      <c r="WKU48" s="23"/>
      <c r="WKV48" s="23"/>
      <c r="WKW48" s="23"/>
      <c r="WKX48" s="23"/>
      <c r="WKY48" s="23"/>
      <c r="WKZ48" s="23"/>
      <c r="WLA48" s="23"/>
      <c r="WLB48" s="23"/>
      <c r="WLC48" s="23"/>
      <c r="WLD48" s="23"/>
      <c r="WLE48" s="23"/>
      <c r="WLF48" s="23"/>
      <c r="WLG48" s="23"/>
      <c r="WLH48" s="23"/>
      <c r="WLI48" s="23"/>
      <c r="WLJ48" s="23"/>
      <c r="WLK48" s="23"/>
      <c r="WLL48" s="23"/>
      <c r="WLM48" s="23"/>
      <c r="WLN48" s="23"/>
      <c r="WLO48" s="23"/>
      <c r="WLP48" s="23"/>
      <c r="WLQ48" s="23"/>
      <c r="WLR48" s="23"/>
      <c r="WLS48" s="23"/>
      <c r="WLT48" s="23"/>
      <c r="WLU48" s="23"/>
      <c r="WLV48" s="23"/>
      <c r="WLW48" s="23"/>
      <c r="WLX48" s="23"/>
      <c r="WLY48" s="23"/>
      <c r="WLZ48" s="23"/>
      <c r="WMA48" s="23"/>
      <c r="WMB48" s="23"/>
      <c r="WMC48" s="23"/>
      <c r="WMD48" s="23"/>
      <c r="WME48" s="23"/>
      <c r="WMF48" s="23"/>
      <c r="WMG48" s="23"/>
      <c r="WMH48" s="23"/>
      <c r="WMI48" s="23"/>
      <c r="WMJ48" s="23"/>
      <c r="WMK48" s="23"/>
      <c r="WML48" s="23"/>
      <c r="WMM48" s="23"/>
      <c r="WMN48" s="23"/>
      <c r="WMO48" s="23"/>
      <c r="WMP48" s="23"/>
      <c r="WMQ48" s="23"/>
      <c r="WMR48" s="23"/>
      <c r="WMS48" s="23"/>
      <c r="WMT48" s="23"/>
      <c r="WMU48" s="23"/>
      <c r="WMV48" s="23"/>
      <c r="WMW48" s="23"/>
      <c r="WMX48" s="23"/>
      <c r="WMY48" s="23"/>
      <c r="WMZ48" s="23"/>
      <c r="WNA48" s="23"/>
      <c r="WNB48" s="23"/>
      <c r="WNC48" s="23"/>
      <c r="WND48" s="23"/>
      <c r="WNE48" s="23"/>
      <c r="WNF48" s="23"/>
      <c r="WNG48" s="23"/>
      <c r="WNH48" s="23"/>
      <c r="WNI48" s="23"/>
      <c r="WNJ48" s="23"/>
      <c r="WNK48" s="23"/>
      <c r="WNL48" s="23"/>
      <c r="WNM48" s="23"/>
      <c r="WNN48" s="23"/>
      <c r="WNO48" s="23"/>
      <c r="WNP48" s="23"/>
      <c r="WNQ48" s="23"/>
      <c r="WNR48" s="23"/>
      <c r="WNS48" s="23"/>
      <c r="WNT48" s="23"/>
      <c r="WNU48" s="23"/>
      <c r="WNV48" s="23"/>
      <c r="WNW48" s="23"/>
      <c r="WNX48" s="23"/>
      <c r="WNY48" s="23"/>
      <c r="WNZ48" s="23"/>
      <c r="WOA48" s="23"/>
      <c r="WOB48" s="23"/>
      <c r="WOC48" s="23"/>
      <c r="WOD48" s="23"/>
      <c r="WOE48" s="23"/>
      <c r="WOF48" s="23"/>
      <c r="WOG48" s="23"/>
      <c r="WOH48" s="23"/>
      <c r="WOI48" s="23"/>
      <c r="WOJ48" s="23"/>
      <c r="WOK48" s="23"/>
      <c r="WOL48" s="23"/>
      <c r="WOM48" s="23"/>
      <c r="WON48" s="23"/>
      <c r="WOO48" s="23"/>
      <c r="WOP48" s="23"/>
      <c r="WOQ48" s="23"/>
      <c r="WOR48" s="23"/>
      <c r="WOS48" s="23"/>
      <c r="WOT48" s="23"/>
      <c r="WOU48" s="23"/>
      <c r="WOV48" s="23"/>
      <c r="WOW48" s="23"/>
      <c r="WOX48" s="23"/>
      <c r="WOY48" s="23"/>
      <c r="WOZ48" s="23"/>
      <c r="WPA48" s="23"/>
      <c r="WPB48" s="23"/>
      <c r="WPC48" s="23"/>
      <c r="WPD48" s="23"/>
      <c r="WPE48" s="23"/>
      <c r="WPF48" s="23"/>
      <c r="WPG48" s="23"/>
      <c r="WPH48" s="23"/>
      <c r="WPI48" s="23"/>
      <c r="WPJ48" s="23"/>
      <c r="WPK48" s="23"/>
      <c r="WPL48" s="23"/>
      <c r="WPM48" s="23"/>
      <c r="WPN48" s="23"/>
      <c r="WPO48" s="23"/>
      <c r="WPP48" s="23"/>
      <c r="WPQ48" s="23"/>
      <c r="WPR48" s="23"/>
      <c r="WPS48" s="23"/>
      <c r="WPT48" s="23"/>
      <c r="WPU48" s="23"/>
      <c r="WPV48" s="23"/>
      <c r="WPW48" s="23"/>
      <c r="WPX48" s="23"/>
      <c r="WPY48" s="23"/>
      <c r="WPZ48" s="23"/>
      <c r="WQA48" s="23"/>
      <c r="WQB48" s="23"/>
      <c r="WQC48" s="23"/>
      <c r="WQD48" s="23"/>
      <c r="WQE48" s="23"/>
      <c r="WQF48" s="23"/>
      <c r="WQG48" s="23"/>
      <c r="WQH48" s="23"/>
      <c r="WQI48" s="23"/>
      <c r="WQJ48" s="23"/>
      <c r="WQK48" s="23"/>
      <c r="WQL48" s="23"/>
      <c r="WQM48" s="23"/>
      <c r="WQN48" s="23"/>
      <c r="WQO48" s="23"/>
      <c r="WQP48" s="23"/>
      <c r="WQQ48" s="23"/>
      <c r="WQR48" s="23"/>
      <c r="WQS48" s="23"/>
      <c r="WQT48" s="23"/>
      <c r="WQU48" s="23"/>
      <c r="WQV48" s="23"/>
      <c r="WQW48" s="23"/>
      <c r="WQX48" s="23"/>
      <c r="WQY48" s="23"/>
      <c r="WQZ48" s="23"/>
      <c r="WRA48" s="23"/>
      <c r="WRB48" s="23"/>
      <c r="WRC48" s="23"/>
      <c r="WRD48" s="23"/>
      <c r="WRE48" s="23"/>
      <c r="WRF48" s="23"/>
      <c r="WRG48" s="23"/>
      <c r="WRH48" s="23"/>
      <c r="WRI48" s="23"/>
      <c r="WRJ48" s="23"/>
      <c r="WRK48" s="23"/>
      <c r="WRL48" s="23"/>
      <c r="WRM48" s="23"/>
      <c r="WRN48" s="23"/>
      <c r="WRO48" s="23"/>
      <c r="WRP48" s="23"/>
      <c r="WRQ48" s="23"/>
      <c r="WRR48" s="23"/>
      <c r="WRS48" s="23"/>
      <c r="WRT48" s="23"/>
      <c r="WRU48" s="23"/>
      <c r="WRV48" s="23"/>
      <c r="WRW48" s="23"/>
      <c r="WRX48" s="23"/>
      <c r="WRY48" s="23"/>
      <c r="WRZ48" s="23"/>
      <c r="WSA48" s="23"/>
      <c r="WSB48" s="23"/>
      <c r="WSC48" s="23"/>
      <c r="WSD48" s="23"/>
      <c r="WSE48" s="23"/>
      <c r="WSF48" s="23"/>
      <c r="WSG48" s="23"/>
      <c r="WSH48" s="23"/>
      <c r="WSI48" s="23"/>
      <c r="WSJ48" s="23"/>
      <c r="WSK48" s="23"/>
      <c r="WSL48" s="23"/>
      <c r="WSM48" s="23"/>
      <c r="WSN48" s="23"/>
      <c r="WSO48" s="23"/>
      <c r="WSP48" s="23"/>
      <c r="WSQ48" s="23"/>
      <c r="WSR48" s="23"/>
      <c r="WSS48" s="23"/>
      <c r="WST48" s="23"/>
      <c r="WSU48" s="23"/>
      <c r="WSV48" s="23"/>
      <c r="WSW48" s="23"/>
      <c r="WSX48" s="23"/>
      <c r="WSY48" s="23"/>
      <c r="WSZ48" s="23"/>
      <c r="WTA48" s="23"/>
      <c r="WTB48" s="23"/>
      <c r="WTC48" s="23"/>
      <c r="WTD48" s="23"/>
      <c r="WTE48" s="23"/>
      <c r="WTF48" s="23"/>
      <c r="WTG48" s="23"/>
      <c r="WTH48" s="23"/>
      <c r="WTI48" s="23"/>
      <c r="WTJ48" s="23"/>
      <c r="WTK48" s="23"/>
      <c r="WTL48" s="23"/>
      <c r="WTM48" s="23"/>
      <c r="WTN48" s="23"/>
      <c r="WTO48" s="23"/>
      <c r="WTP48" s="23"/>
      <c r="WTQ48" s="23"/>
      <c r="WTR48" s="23"/>
      <c r="WTS48" s="23"/>
      <c r="WTT48" s="23"/>
      <c r="WTU48" s="23"/>
      <c r="WTV48" s="23"/>
      <c r="WTW48" s="23"/>
      <c r="WTX48" s="23"/>
      <c r="WTY48" s="23"/>
      <c r="WTZ48" s="23"/>
      <c r="WUA48" s="23"/>
      <c r="WUB48" s="23"/>
      <c r="WUC48" s="23"/>
      <c r="WUD48" s="23"/>
      <c r="WUE48" s="23"/>
      <c r="WUF48" s="23"/>
      <c r="WUG48" s="23"/>
      <c r="WUH48" s="23"/>
      <c r="WUI48" s="23"/>
      <c r="WUJ48" s="23"/>
      <c r="WUK48" s="23"/>
      <c r="WUL48" s="23"/>
      <c r="WUM48" s="23"/>
      <c r="WUN48" s="23"/>
      <c r="WUO48" s="23"/>
      <c r="WUP48" s="23"/>
      <c r="WUQ48" s="23"/>
      <c r="WUR48" s="23"/>
      <c r="WUS48" s="23"/>
      <c r="WUT48" s="23"/>
      <c r="WUU48" s="23"/>
      <c r="WUV48" s="23"/>
      <c r="WUW48" s="23"/>
      <c r="WUX48" s="23"/>
      <c r="WUY48" s="23"/>
      <c r="WUZ48" s="23"/>
      <c r="WVA48" s="23"/>
      <c r="WVB48" s="23"/>
      <c r="WVC48" s="23"/>
      <c r="WVD48" s="23"/>
      <c r="WVE48" s="23"/>
      <c r="WVF48" s="23"/>
      <c r="WVG48" s="23"/>
      <c r="WVH48" s="23"/>
      <c r="WVI48" s="23"/>
      <c r="WVJ48" s="23"/>
      <c r="WVK48" s="23"/>
      <c r="WVL48" s="23"/>
      <c r="WVM48" s="23"/>
      <c r="WVN48" s="23"/>
      <c r="WVO48" s="23"/>
      <c r="WVP48" s="23"/>
      <c r="WVQ48" s="23"/>
      <c r="WVR48" s="23"/>
      <c r="WVS48" s="23"/>
      <c r="WVT48" s="23"/>
      <c r="WVU48" s="23"/>
      <c r="WVV48" s="23"/>
      <c r="WVW48" s="23"/>
      <c r="WVX48" s="23"/>
      <c r="WVY48" s="23"/>
      <c r="WVZ48" s="23"/>
      <c r="WWA48" s="23"/>
      <c r="WWB48" s="23"/>
      <c r="WWC48" s="23"/>
      <c r="WWD48" s="23"/>
      <c r="WWE48" s="23"/>
      <c r="WWF48" s="23"/>
      <c r="WWG48" s="23"/>
      <c r="WWH48" s="23"/>
      <c r="WWI48" s="23"/>
      <c r="WWJ48" s="23"/>
      <c r="WWK48" s="23"/>
      <c r="WWL48" s="23"/>
      <c r="WWM48" s="23"/>
      <c r="WWN48" s="23"/>
      <c r="WWO48" s="23"/>
      <c r="WWP48" s="23"/>
      <c r="WWQ48" s="23"/>
      <c r="WWR48" s="23"/>
      <c r="WWS48" s="23"/>
      <c r="WWT48" s="23"/>
      <c r="WWU48" s="23"/>
      <c r="WWV48" s="23"/>
      <c r="WWW48" s="23"/>
      <c r="WWX48" s="23"/>
      <c r="WWY48" s="23"/>
      <c r="WWZ48" s="23"/>
      <c r="WXA48" s="23"/>
      <c r="WXB48" s="23"/>
      <c r="WXC48" s="23"/>
      <c r="WXD48" s="23"/>
      <c r="WXE48" s="23"/>
      <c r="WXF48" s="23"/>
      <c r="WXG48" s="23"/>
      <c r="WXH48" s="23"/>
    </row>
    <row r="49" spans="4:16180" s="58" customFormat="1">
      <c r="D49" s="62"/>
      <c r="E49" s="63"/>
      <c r="F49" s="63"/>
      <c r="G49" s="59" t="s">
        <v>243</v>
      </c>
      <c r="H49" s="321"/>
      <c r="I49" s="316"/>
      <c r="J49" s="67" t="str">
        <f>IF(SUM(Dashboard!L$47:AR$47)&gt;0,INDEX(Dashboard!L$29:AR$29,1,MATCH(1,Dashboard!L$47:AR$47,0)),"N/A")</f>
        <v>N/A</v>
      </c>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23"/>
      <c r="NI49" s="23"/>
      <c r="NJ49" s="23"/>
      <c r="NK49" s="23"/>
      <c r="NL49" s="23"/>
      <c r="NM49" s="23"/>
      <c r="NN49" s="23"/>
      <c r="NO49" s="23"/>
      <c r="NP49" s="23"/>
      <c r="NQ49" s="23"/>
      <c r="NR49" s="23"/>
      <c r="NS49" s="23"/>
      <c r="NT49" s="23"/>
      <c r="NU49" s="23"/>
      <c r="NV49" s="23"/>
      <c r="NW49" s="23"/>
      <c r="NX49" s="23"/>
      <c r="NY49" s="23"/>
      <c r="NZ49" s="23"/>
      <c r="OA49" s="23"/>
      <c r="OB49" s="23"/>
      <c r="OC49" s="23"/>
      <c r="OD49" s="23"/>
      <c r="OE49" s="23"/>
      <c r="OF49" s="23"/>
      <c r="OG49" s="23"/>
      <c r="OH49" s="23"/>
      <c r="OI49" s="23"/>
      <c r="OJ49" s="23"/>
      <c r="OK49" s="23"/>
      <c r="OL49" s="23"/>
      <c r="OM49" s="23"/>
      <c r="ON49" s="23"/>
      <c r="OO49" s="23"/>
      <c r="OP49" s="23"/>
      <c r="OQ49" s="23"/>
      <c r="OR49" s="23"/>
      <c r="OS49" s="23"/>
      <c r="OT49" s="23"/>
      <c r="OU49" s="23"/>
      <c r="OV49" s="23"/>
      <c r="OW49" s="23"/>
      <c r="OX49" s="23"/>
      <c r="OY49" s="23"/>
      <c r="OZ49" s="23"/>
      <c r="PA49" s="23"/>
      <c r="PB49" s="23"/>
      <c r="PC49" s="23"/>
      <c r="PD49" s="23"/>
      <c r="PE49" s="23"/>
      <c r="PF49" s="23"/>
      <c r="PG49" s="23"/>
      <c r="PH49" s="23"/>
      <c r="PI49" s="23"/>
      <c r="PJ49" s="23"/>
      <c r="PK49" s="23"/>
      <c r="PL49" s="23"/>
      <c r="PM49" s="23"/>
      <c r="PN49" s="23"/>
      <c r="PO49" s="23"/>
      <c r="PP49" s="23"/>
      <c r="PQ49" s="23"/>
      <c r="PR49" s="23"/>
      <c r="PS49" s="23"/>
      <c r="PT49" s="23"/>
      <c r="PU49" s="23"/>
      <c r="PV49" s="23"/>
      <c r="PW49" s="23"/>
      <c r="PX49" s="23"/>
      <c r="PY49" s="23"/>
      <c r="PZ49" s="23"/>
      <c r="QA49" s="23"/>
      <c r="QB49" s="23"/>
      <c r="QC49" s="23"/>
      <c r="QD49" s="23"/>
      <c r="QE49" s="23"/>
      <c r="QF49" s="23"/>
      <c r="QG49" s="23"/>
      <c r="QH49" s="23"/>
      <c r="QI49" s="23"/>
      <c r="QJ49" s="23"/>
      <c r="QK49" s="23"/>
      <c r="QL49" s="23"/>
      <c r="QM49" s="23"/>
      <c r="QN49" s="23"/>
      <c r="QO49" s="23"/>
      <c r="QP49" s="23"/>
      <c r="QQ49" s="23"/>
      <c r="QR49" s="23"/>
      <c r="QS49" s="23"/>
      <c r="QT49" s="23"/>
      <c r="QU49" s="23"/>
      <c r="QV49" s="23"/>
      <c r="QW49" s="23"/>
      <c r="QX49" s="23"/>
      <c r="QY49" s="23"/>
      <c r="QZ49" s="23"/>
      <c r="RA49" s="23"/>
      <c r="RB49" s="23"/>
      <c r="RC49" s="23"/>
      <c r="RD49" s="23"/>
      <c r="RE49" s="23"/>
      <c r="RF49" s="23"/>
      <c r="RG49" s="23"/>
      <c r="RH49" s="23"/>
      <c r="RI49" s="23"/>
      <c r="RJ49" s="23"/>
      <c r="RK49" s="23"/>
      <c r="RL49" s="23"/>
      <c r="RM49" s="23"/>
      <c r="RN49" s="23"/>
      <c r="RO49" s="23"/>
      <c r="RP49" s="23"/>
      <c r="RQ49" s="23"/>
      <c r="RR49" s="23"/>
      <c r="RS49" s="23"/>
      <c r="RT49" s="23"/>
      <c r="RU49" s="23"/>
      <c r="RV49" s="23"/>
      <c r="RW49" s="23"/>
      <c r="RX49" s="23"/>
      <c r="RY49" s="23"/>
      <c r="RZ49" s="23"/>
      <c r="SA49" s="23"/>
      <c r="SB49" s="23"/>
      <c r="SC49" s="23"/>
      <c r="SD49" s="23"/>
      <c r="SE49" s="23"/>
      <c r="SF49" s="23"/>
      <c r="SG49" s="23"/>
      <c r="SH49" s="23"/>
      <c r="SI49" s="23"/>
      <c r="SJ49" s="23"/>
      <c r="SK49" s="23"/>
      <c r="SL49" s="23"/>
      <c r="SM49" s="23"/>
      <c r="SN49" s="23"/>
      <c r="SO49" s="23"/>
      <c r="SP49" s="23"/>
      <c r="SQ49" s="23"/>
      <c r="SR49" s="23"/>
      <c r="SS49" s="23"/>
      <c r="ST49" s="23"/>
      <c r="SU49" s="23"/>
      <c r="SV49" s="23"/>
      <c r="SW49" s="23"/>
      <c r="SX49" s="23"/>
      <c r="SY49" s="23"/>
      <c r="SZ49" s="23"/>
      <c r="TA49" s="23"/>
      <c r="TB49" s="23"/>
      <c r="TC49" s="23"/>
      <c r="TD49" s="23"/>
      <c r="TE49" s="23"/>
      <c r="TF49" s="23"/>
      <c r="TG49" s="23"/>
      <c r="TH49" s="23"/>
      <c r="TI49" s="23"/>
      <c r="TJ49" s="23"/>
      <c r="TK49" s="23"/>
      <c r="TL49" s="23"/>
      <c r="TM49" s="23"/>
      <c r="TN49" s="23"/>
      <c r="TO49" s="23"/>
      <c r="TP49" s="23"/>
      <c r="TQ49" s="23"/>
      <c r="TR49" s="23"/>
      <c r="TS49" s="23"/>
      <c r="TT49" s="23"/>
      <c r="TU49" s="23"/>
      <c r="TV49" s="23"/>
      <c r="TW49" s="23"/>
      <c r="TX49" s="23"/>
      <c r="TY49" s="23"/>
      <c r="TZ49" s="23"/>
      <c r="UA49" s="23"/>
      <c r="UB49" s="23"/>
      <c r="UC49" s="23"/>
      <c r="UD49" s="23"/>
      <c r="UE49" s="23"/>
      <c r="UF49" s="23"/>
      <c r="UG49" s="23"/>
      <c r="UH49" s="23"/>
      <c r="UI49" s="23"/>
      <c r="UJ49" s="23"/>
      <c r="UK49" s="23"/>
      <c r="UL49" s="23"/>
      <c r="UM49" s="23"/>
      <c r="UN49" s="23"/>
      <c r="UO49" s="23"/>
      <c r="UP49" s="23"/>
      <c r="UQ49" s="23"/>
      <c r="UR49" s="23"/>
      <c r="US49" s="23"/>
      <c r="UT49" s="23"/>
      <c r="UU49" s="23"/>
      <c r="UV49" s="23"/>
      <c r="UW49" s="23"/>
      <c r="UX49" s="23"/>
      <c r="UY49" s="23"/>
      <c r="UZ49" s="23"/>
      <c r="VA49" s="23"/>
      <c r="VB49" s="23"/>
      <c r="VC49" s="23"/>
      <c r="VD49" s="23"/>
      <c r="VE49" s="23"/>
      <c r="VF49" s="23"/>
      <c r="VG49" s="23"/>
      <c r="VH49" s="23"/>
      <c r="VI49" s="23"/>
      <c r="VJ49" s="23"/>
      <c r="VK49" s="23"/>
      <c r="VL49" s="23"/>
      <c r="VM49" s="23"/>
      <c r="VN49" s="23"/>
      <c r="VO49" s="23"/>
      <c r="VP49" s="23"/>
      <c r="VQ49" s="23"/>
      <c r="VR49" s="23"/>
      <c r="VS49" s="23"/>
      <c r="VT49" s="23"/>
      <c r="VU49" s="23"/>
      <c r="VV49" s="23"/>
      <c r="VW49" s="23"/>
      <c r="VX49" s="23"/>
      <c r="VY49" s="23"/>
      <c r="VZ49" s="23"/>
      <c r="WA49" s="23"/>
      <c r="WB49" s="23"/>
      <c r="WC49" s="23"/>
      <c r="WD49" s="23"/>
      <c r="WE49" s="23"/>
      <c r="WF49" s="23"/>
      <c r="WG49" s="23"/>
      <c r="WH49" s="23"/>
      <c r="WI49" s="23"/>
      <c r="WJ49" s="23"/>
      <c r="WK49" s="23"/>
      <c r="WL49" s="23"/>
      <c r="WM49" s="23"/>
      <c r="WN49" s="23"/>
      <c r="WO49" s="23"/>
      <c r="WP49" s="23"/>
      <c r="WQ49" s="23"/>
      <c r="WR49" s="23"/>
      <c r="WS49" s="23"/>
      <c r="WT49" s="23"/>
      <c r="WU49" s="23"/>
      <c r="WV49" s="23"/>
      <c r="WW49" s="23"/>
      <c r="WX49" s="23"/>
      <c r="WY49" s="23"/>
      <c r="WZ49" s="23"/>
      <c r="XA49" s="23"/>
      <c r="XB49" s="23"/>
      <c r="XC49" s="23"/>
      <c r="XD49" s="23"/>
      <c r="XE49" s="23"/>
      <c r="XF49" s="23"/>
      <c r="XG49" s="23"/>
      <c r="XH49" s="23"/>
      <c r="XI49" s="23"/>
      <c r="XJ49" s="23"/>
      <c r="XK49" s="23"/>
      <c r="XL49" s="23"/>
      <c r="XM49" s="23"/>
      <c r="XN49" s="23"/>
      <c r="XO49" s="23"/>
      <c r="XP49" s="23"/>
      <c r="XQ49" s="23"/>
      <c r="XR49" s="23"/>
      <c r="XS49" s="23"/>
      <c r="XT49" s="23"/>
      <c r="XU49" s="23"/>
      <c r="XV49" s="23"/>
      <c r="XW49" s="23"/>
      <c r="XX49" s="23"/>
      <c r="XY49" s="23"/>
      <c r="XZ49" s="23"/>
      <c r="YA49" s="23"/>
      <c r="YB49" s="23"/>
      <c r="YC49" s="23"/>
      <c r="YD49" s="23"/>
      <c r="YE49" s="23"/>
      <c r="YF49" s="23"/>
      <c r="YG49" s="23"/>
      <c r="YH49" s="23"/>
      <c r="YI49" s="23"/>
      <c r="YJ49" s="23"/>
      <c r="YK49" s="23"/>
      <c r="YL49" s="23"/>
      <c r="YM49" s="23"/>
      <c r="YN49" s="23"/>
      <c r="YO49" s="23"/>
      <c r="YP49" s="23"/>
      <c r="YQ49" s="23"/>
      <c r="YR49" s="23"/>
      <c r="YS49" s="23"/>
      <c r="YT49" s="23"/>
      <c r="YU49" s="23"/>
      <c r="YV49" s="23"/>
      <c r="YW49" s="23"/>
      <c r="YX49" s="23"/>
      <c r="YY49" s="23"/>
      <c r="YZ49" s="23"/>
      <c r="ZA49" s="23"/>
      <c r="ZB49" s="23"/>
      <c r="ZC49" s="23"/>
      <c r="ZD49" s="23"/>
      <c r="ZE49" s="23"/>
      <c r="ZF49" s="23"/>
      <c r="ZG49" s="23"/>
      <c r="ZH49" s="23"/>
      <c r="ZI49" s="23"/>
      <c r="ZJ49" s="23"/>
      <c r="ZK49" s="23"/>
      <c r="ZL49" s="23"/>
      <c r="ZM49" s="23"/>
      <c r="ZN49" s="23"/>
      <c r="ZO49" s="23"/>
      <c r="ZP49" s="23"/>
      <c r="ZQ49" s="23"/>
      <c r="ZR49" s="23"/>
      <c r="ZS49" s="23"/>
      <c r="ZT49" s="23"/>
      <c r="ZU49" s="23"/>
      <c r="ZV49" s="23"/>
      <c r="ZW49" s="23"/>
      <c r="ZX49" s="23"/>
      <c r="ZY49" s="23"/>
      <c r="ZZ49" s="23"/>
      <c r="AAA49" s="23"/>
      <c r="AAB49" s="23"/>
      <c r="AAC49" s="23"/>
      <c r="AAD49" s="23"/>
      <c r="AAE49" s="23"/>
      <c r="AAF49" s="23"/>
      <c r="AAG49" s="23"/>
      <c r="AAH49" s="23"/>
      <c r="AAI49" s="23"/>
      <c r="AAJ49" s="23"/>
      <c r="AAK49" s="23"/>
      <c r="AAL49" s="23"/>
      <c r="AAM49" s="23"/>
      <c r="AAN49" s="23"/>
      <c r="AAO49" s="23"/>
      <c r="AAP49" s="23"/>
      <c r="AAQ49" s="23"/>
      <c r="AAR49" s="23"/>
      <c r="AAS49" s="23"/>
      <c r="AAT49" s="23"/>
      <c r="AAU49" s="23"/>
      <c r="AAV49" s="23"/>
      <c r="AAW49" s="23"/>
      <c r="AAX49" s="23"/>
      <c r="AAY49" s="23"/>
      <c r="AAZ49" s="23"/>
      <c r="ABA49" s="23"/>
      <c r="ABB49" s="23"/>
      <c r="ABC49" s="23"/>
      <c r="ABD49" s="23"/>
      <c r="ABE49" s="23"/>
      <c r="ABF49" s="23"/>
      <c r="ABG49" s="23"/>
      <c r="ABH49" s="23"/>
      <c r="ABI49" s="23"/>
      <c r="ABJ49" s="23"/>
      <c r="ABK49" s="23"/>
      <c r="ABL49" s="23"/>
      <c r="ABM49" s="23"/>
      <c r="ABN49" s="23"/>
      <c r="ABO49" s="23"/>
      <c r="ABP49" s="23"/>
      <c r="ABQ49" s="23"/>
      <c r="ABR49" s="23"/>
      <c r="ABS49" s="23"/>
      <c r="ABT49" s="23"/>
      <c r="ABU49" s="23"/>
      <c r="ABV49" s="23"/>
      <c r="ABW49" s="23"/>
      <c r="ABX49" s="23"/>
      <c r="ABY49" s="23"/>
      <c r="ABZ49" s="23"/>
      <c r="ACA49" s="23"/>
      <c r="ACB49" s="23"/>
      <c r="ACC49" s="23"/>
      <c r="ACD49" s="23"/>
      <c r="ACE49" s="23"/>
      <c r="ACF49" s="23"/>
      <c r="ACG49" s="23"/>
      <c r="ACH49" s="23"/>
      <c r="ACI49" s="23"/>
      <c r="ACJ49" s="23"/>
      <c r="ACK49" s="23"/>
      <c r="ACL49" s="23"/>
      <c r="ACM49" s="23"/>
      <c r="ACN49" s="23"/>
      <c r="ACO49" s="23"/>
      <c r="ACP49" s="23"/>
      <c r="ACQ49" s="23"/>
      <c r="ACR49" s="23"/>
      <c r="ACS49" s="23"/>
      <c r="ACT49" s="23"/>
      <c r="ACU49" s="23"/>
      <c r="ACV49" s="23"/>
      <c r="ACW49" s="23"/>
      <c r="ACX49" s="23"/>
      <c r="ACY49" s="23"/>
      <c r="ACZ49" s="23"/>
      <c r="ADA49" s="23"/>
      <c r="ADB49" s="23"/>
      <c r="ADC49" s="23"/>
      <c r="ADD49" s="23"/>
      <c r="ADE49" s="23"/>
      <c r="ADF49" s="23"/>
      <c r="ADG49" s="23"/>
      <c r="ADH49" s="23"/>
      <c r="ADI49" s="23"/>
      <c r="ADJ49" s="23"/>
      <c r="ADK49" s="23"/>
      <c r="ADL49" s="23"/>
      <c r="ADM49" s="23"/>
      <c r="ADN49" s="23"/>
      <c r="ADO49" s="23"/>
      <c r="ADP49" s="23"/>
      <c r="ADQ49" s="23"/>
      <c r="ADR49" s="23"/>
      <c r="ADS49" s="23"/>
      <c r="ADT49" s="23"/>
      <c r="ADU49" s="23"/>
      <c r="ADV49" s="23"/>
      <c r="ADW49" s="23"/>
      <c r="ADX49" s="23"/>
      <c r="ADY49" s="23"/>
      <c r="ADZ49" s="23"/>
      <c r="AEA49" s="23"/>
      <c r="AEB49" s="23"/>
      <c r="AEC49" s="23"/>
      <c r="AED49" s="23"/>
      <c r="AEE49" s="23"/>
      <c r="AEF49" s="23"/>
      <c r="AEG49" s="23"/>
      <c r="AEH49" s="23"/>
      <c r="AEI49" s="23"/>
      <c r="AEJ49" s="23"/>
      <c r="AEK49" s="23"/>
      <c r="AEL49" s="23"/>
      <c r="AEM49" s="23"/>
      <c r="AEN49" s="23"/>
      <c r="AEO49" s="23"/>
      <c r="AEP49" s="23"/>
      <c r="AEQ49" s="23"/>
      <c r="AER49" s="23"/>
      <c r="AES49" s="23"/>
      <c r="AET49" s="23"/>
      <c r="AEU49" s="23"/>
      <c r="AEV49" s="23"/>
      <c r="AEW49" s="23"/>
      <c r="AEX49" s="23"/>
      <c r="AEY49" s="23"/>
      <c r="AEZ49" s="23"/>
      <c r="AFA49" s="23"/>
      <c r="AFB49" s="23"/>
      <c r="AFC49" s="23"/>
      <c r="AFD49" s="23"/>
      <c r="AFE49" s="23"/>
      <c r="AFF49" s="23"/>
      <c r="AFG49" s="23"/>
      <c r="AFH49" s="23"/>
      <c r="AFI49" s="23"/>
      <c r="AFJ49" s="23"/>
      <c r="AFK49" s="23"/>
      <c r="AFL49" s="23"/>
      <c r="AFM49" s="23"/>
      <c r="AFN49" s="23"/>
      <c r="AFO49" s="23"/>
      <c r="AFP49" s="23"/>
      <c r="AFQ49" s="23"/>
      <c r="AFR49" s="23"/>
      <c r="AFS49" s="23"/>
      <c r="AFT49" s="23"/>
      <c r="AFU49" s="23"/>
      <c r="AFV49" s="23"/>
      <c r="AFW49" s="23"/>
      <c r="AFX49" s="23"/>
      <c r="AFY49" s="23"/>
      <c r="AFZ49" s="23"/>
      <c r="AGA49" s="23"/>
      <c r="AGB49" s="23"/>
      <c r="AGC49" s="23"/>
      <c r="AGD49" s="23"/>
      <c r="AGE49" s="23"/>
      <c r="AGF49" s="23"/>
      <c r="AGG49" s="23"/>
      <c r="AGH49" s="23"/>
      <c r="AGI49" s="23"/>
      <c r="AGJ49" s="23"/>
      <c r="AGK49" s="23"/>
      <c r="AGL49" s="23"/>
      <c r="AGM49" s="23"/>
      <c r="AGN49" s="23"/>
      <c r="AGO49" s="23"/>
      <c r="AGP49" s="23"/>
      <c r="AGQ49" s="23"/>
      <c r="AGR49" s="23"/>
      <c r="AGS49" s="23"/>
      <c r="AGT49" s="23"/>
      <c r="AGU49" s="23"/>
      <c r="AGV49" s="23"/>
      <c r="AGW49" s="23"/>
      <c r="AGX49" s="23"/>
      <c r="AGY49" s="23"/>
      <c r="AGZ49" s="23"/>
      <c r="AHA49" s="23"/>
      <c r="AHB49" s="23"/>
      <c r="AHC49" s="23"/>
      <c r="AHD49" s="23"/>
      <c r="AHE49" s="23"/>
      <c r="AHF49" s="23"/>
      <c r="AHG49" s="23"/>
      <c r="AHH49" s="23"/>
      <c r="AHI49" s="23"/>
      <c r="AHJ49" s="23"/>
      <c r="AHK49" s="23"/>
      <c r="AHL49" s="23"/>
      <c r="AHM49" s="23"/>
      <c r="AHN49" s="23"/>
      <c r="AHO49" s="23"/>
      <c r="AHP49" s="23"/>
      <c r="AHQ49" s="23"/>
      <c r="AHR49" s="23"/>
      <c r="AHS49" s="23"/>
      <c r="AHT49" s="23"/>
      <c r="AHU49" s="23"/>
      <c r="AHV49" s="23"/>
      <c r="AHW49" s="23"/>
      <c r="AHX49" s="23"/>
      <c r="AHY49" s="23"/>
      <c r="AHZ49" s="23"/>
      <c r="AIA49" s="23"/>
      <c r="AIB49" s="23"/>
      <c r="AIC49" s="23"/>
      <c r="AID49" s="23"/>
      <c r="AIE49" s="23"/>
      <c r="AIF49" s="23"/>
      <c r="AIG49" s="23"/>
      <c r="AIH49" s="23"/>
      <c r="AII49" s="23"/>
      <c r="AIJ49" s="23"/>
      <c r="AIK49" s="23"/>
      <c r="AIL49" s="23"/>
      <c r="AIM49" s="23"/>
      <c r="AIN49" s="23"/>
      <c r="AIO49" s="23"/>
      <c r="AIP49" s="23"/>
      <c r="AIQ49" s="23"/>
      <c r="AIR49" s="23"/>
      <c r="AIS49" s="23"/>
      <c r="AIT49" s="23"/>
      <c r="AIU49" s="23"/>
      <c r="AIV49" s="23"/>
      <c r="AIW49" s="23"/>
      <c r="AIX49" s="23"/>
      <c r="AIY49" s="23"/>
      <c r="AIZ49" s="23"/>
      <c r="AJA49" s="23"/>
      <c r="AJB49" s="23"/>
      <c r="AJC49" s="23"/>
      <c r="AJD49" s="23"/>
      <c r="AJE49" s="23"/>
      <c r="AJF49" s="23"/>
      <c r="AJG49" s="23"/>
      <c r="AJH49" s="23"/>
      <c r="AJI49" s="23"/>
      <c r="AJJ49" s="23"/>
      <c r="AJK49" s="23"/>
      <c r="AJL49" s="23"/>
      <c r="AJM49" s="23"/>
      <c r="AJN49" s="23"/>
      <c r="AJO49" s="23"/>
      <c r="AJP49" s="23"/>
      <c r="AJQ49" s="23"/>
      <c r="AJR49" s="23"/>
      <c r="AJS49" s="23"/>
      <c r="AJT49" s="23"/>
      <c r="AJU49" s="23"/>
      <c r="AJV49" s="23"/>
      <c r="AJW49" s="23"/>
      <c r="AJX49" s="23"/>
      <c r="AJY49" s="23"/>
      <c r="AJZ49" s="23"/>
      <c r="AKA49" s="23"/>
      <c r="AKB49" s="23"/>
      <c r="AKC49" s="23"/>
      <c r="AKD49" s="23"/>
      <c r="AKE49" s="23"/>
      <c r="AKF49" s="23"/>
      <c r="AKG49" s="23"/>
      <c r="AKH49" s="23"/>
      <c r="AKI49" s="23"/>
      <c r="AKJ49" s="23"/>
      <c r="AKK49" s="23"/>
      <c r="AKL49" s="23"/>
      <c r="AKM49" s="23"/>
      <c r="AKN49" s="23"/>
      <c r="AKO49" s="23"/>
      <c r="AKP49" s="23"/>
      <c r="AKQ49" s="23"/>
      <c r="AKR49" s="23"/>
      <c r="AKS49" s="23"/>
      <c r="AKT49" s="23"/>
      <c r="AKU49" s="23"/>
      <c r="AKV49" s="23"/>
      <c r="AKW49" s="23"/>
      <c r="AKX49" s="23"/>
      <c r="AKY49" s="23"/>
      <c r="AKZ49" s="23"/>
      <c r="ALA49" s="23"/>
      <c r="ALB49" s="23"/>
      <c r="ALC49" s="23"/>
      <c r="ALD49" s="23"/>
      <c r="ALE49" s="23"/>
      <c r="ALF49" s="23"/>
      <c r="ALG49" s="23"/>
      <c r="ALH49" s="23"/>
      <c r="ALI49" s="23"/>
      <c r="ALJ49" s="23"/>
      <c r="ALK49" s="23"/>
      <c r="ALL49" s="23"/>
      <c r="ALM49" s="23"/>
      <c r="ALN49" s="23"/>
      <c r="ALO49" s="23"/>
      <c r="ALP49" s="23"/>
      <c r="ALQ49" s="23"/>
      <c r="ALR49" s="23"/>
      <c r="ALS49" s="23"/>
      <c r="ALT49" s="23"/>
      <c r="ALU49" s="23"/>
      <c r="ALV49" s="23"/>
      <c r="ALW49" s="23"/>
      <c r="ALX49" s="23"/>
      <c r="ALY49" s="23"/>
      <c r="ALZ49" s="23"/>
      <c r="AMA49" s="23"/>
      <c r="AMB49" s="23"/>
      <c r="AMC49" s="23"/>
      <c r="AMD49" s="23"/>
      <c r="AME49" s="23"/>
      <c r="AMF49" s="23"/>
      <c r="AMG49" s="23"/>
      <c r="AMH49" s="23"/>
      <c r="AMI49" s="23"/>
      <c r="AMJ49" s="23"/>
      <c r="AMK49" s="23"/>
      <c r="AML49" s="23"/>
      <c r="AMM49" s="23"/>
      <c r="AMN49" s="23"/>
      <c r="AMO49" s="23"/>
      <c r="AMP49" s="23"/>
      <c r="AMQ49" s="23"/>
      <c r="AMR49" s="23"/>
      <c r="AMS49" s="23"/>
      <c r="AMT49" s="23"/>
      <c r="AMU49" s="23"/>
      <c r="AMV49" s="23"/>
      <c r="AMW49" s="23"/>
      <c r="AMX49" s="23"/>
      <c r="AMY49" s="23"/>
      <c r="AMZ49" s="23"/>
      <c r="ANA49" s="23"/>
      <c r="ANB49" s="23"/>
      <c r="ANC49" s="23"/>
      <c r="AND49" s="23"/>
      <c r="ANE49" s="23"/>
      <c r="ANF49" s="23"/>
      <c r="ANG49" s="23"/>
      <c r="ANH49" s="23"/>
      <c r="ANI49" s="23"/>
      <c r="ANJ49" s="23"/>
      <c r="ANK49" s="23"/>
      <c r="ANL49" s="23"/>
      <c r="ANM49" s="23"/>
      <c r="ANN49" s="23"/>
      <c r="ANO49" s="23"/>
      <c r="ANP49" s="23"/>
      <c r="ANQ49" s="23"/>
      <c r="ANR49" s="23"/>
      <c r="ANS49" s="23"/>
      <c r="ANT49" s="23"/>
      <c r="ANU49" s="23"/>
      <c r="ANV49" s="23"/>
      <c r="ANW49" s="23"/>
      <c r="ANX49" s="23"/>
      <c r="ANY49" s="23"/>
      <c r="ANZ49" s="23"/>
      <c r="AOA49" s="23"/>
      <c r="AOB49" s="23"/>
      <c r="AOC49" s="23"/>
      <c r="AOD49" s="23"/>
      <c r="AOE49" s="23"/>
      <c r="AOF49" s="23"/>
      <c r="AOG49" s="23"/>
      <c r="AOH49" s="23"/>
      <c r="AOI49" s="23"/>
      <c r="AOJ49" s="23"/>
      <c r="AOK49" s="23"/>
      <c r="AOL49" s="23"/>
      <c r="AOM49" s="23"/>
      <c r="AON49" s="23"/>
      <c r="AOO49" s="23"/>
      <c r="AOP49" s="23"/>
      <c r="AOQ49" s="23"/>
      <c r="AOR49" s="23"/>
      <c r="AOS49" s="23"/>
      <c r="AOT49" s="23"/>
      <c r="AOU49" s="23"/>
      <c r="AOV49" s="23"/>
      <c r="AOW49" s="23"/>
      <c r="AOX49" s="23"/>
      <c r="AOY49" s="23"/>
      <c r="AOZ49" s="23"/>
      <c r="APA49" s="23"/>
      <c r="APB49" s="23"/>
      <c r="APC49" s="23"/>
      <c r="APD49" s="23"/>
      <c r="APE49" s="23"/>
      <c r="APF49" s="23"/>
      <c r="APG49" s="23"/>
      <c r="APH49" s="23"/>
      <c r="API49" s="23"/>
      <c r="APJ49" s="23"/>
      <c r="APK49" s="23"/>
      <c r="APL49" s="23"/>
      <c r="APM49" s="23"/>
      <c r="APN49" s="23"/>
      <c r="APO49" s="23"/>
      <c r="APP49" s="23"/>
      <c r="APQ49" s="23"/>
      <c r="APR49" s="23"/>
      <c r="APS49" s="23"/>
      <c r="APT49" s="23"/>
      <c r="APU49" s="23"/>
      <c r="APV49" s="23"/>
      <c r="APW49" s="23"/>
      <c r="APX49" s="23"/>
      <c r="APY49" s="23"/>
      <c r="APZ49" s="23"/>
      <c r="AQA49" s="23"/>
      <c r="AQB49" s="23"/>
      <c r="AQC49" s="23"/>
      <c r="AQD49" s="23"/>
      <c r="AQE49" s="23"/>
      <c r="AQF49" s="23"/>
      <c r="AQG49" s="23"/>
      <c r="AQH49" s="23"/>
      <c r="AQI49" s="23"/>
      <c r="AQJ49" s="23"/>
      <c r="AQK49" s="23"/>
      <c r="AQL49" s="23"/>
      <c r="AQM49" s="23"/>
      <c r="AQN49" s="23"/>
      <c r="AQO49" s="23"/>
      <c r="AQP49" s="23"/>
      <c r="AQQ49" s="23"/>
      <c r="AQR49" s="23"/>
      <c r="AQS49" s="23"/>
      <c r="AQT49" s="23"/>
      <c r="AQU49" s="23"/>
      <c r="AQV49" s="23"/>
      <c r="AQW49" s="23"/>
      <c r="AQX49" s="23"/>
      <c r="AQY49" s="23"/>
      <c r="AQZ49" s="23"/>
      <c r="ARA49" s="23"/>
      <c r="ARB49" s="23"/>
      <c r="ARC49" s="23"/>
      <c r="ARD49" s="23"/>
      <c r="ARE49" s="23"/>
      <c r="ARF49" s="23"/>
      <c r="ARG49" s="23"/>
      <c r="ARH49" s="23"/>
      <c r="ARI49" s="23"/>
      <c r="ARJ49" s="23"/>
      <c r="ARK49" s="23"/>
      <c r="ARL49" s="23"/>
      <c r="ARM49" s="23"/>
      <c r="ARN49" s="23"/>
      <c r="ARO49" s="23"/>
      <c r="ARP49" s="23"/>
      <c r="ARQ49" s="23"/>
      <c r="ARR49" s="23"/>
      <c r="ARS49" s="23"/>
      <c r="ART49" s="23"/>
      <c r="ARU49" s="23"/>
      <c r="ARV49" s="23"/>
      <c r="ARW49" s="23"/>
      <c r="ARX49" s="23"/>
      <c r="ARY49" s="23"/>
      <c r="ARZ49" s="23"/>
      <c r="ASA49" s="23"/>
      <c r="ASB49" s="23"/>
      <c r="ASC49" s="23"/>
      <c r="ASD49" s="23"/>
      <c r="ASE49" s="23"/>
      <c r="ASF49" s="23"/>
      <c r="ASG49" s="23"/>
      <c r="ASH49" s="23"/>
      <c r="ASI49" s="23"/>
      <c r="ASJ49" s="23"/>
      <c r="ASK49" s="23"/>
      <c r="ASL49" s="23"/>
      <c r="ASM49" s="23"/>
      <c r="ASN49" s="23"/>
      <c r="ASO49" s="23"/>
      <c r="ASP49" s="23"/>
      <c r="ASQ49" s="23"/>
      <c r="ASR49" s="23"/>
      <c r="ASS49" s="23"/>
      <c r="AST49" s="23"/>
      <c r="ASU49" s="23"/>
      <c r="ASV49" s="23"/>
      <c r="ASW49" s="23"/>
      <c r="ASX49" s="23"/>
      <c r="ASY49" s="23"/>
      <c r="ASZ49" s="23"/>
      <c r="ATA49" s="23"/>
      <c r="ATB49" s="23"/>
      <c r="ATC49" s="23"/>
      <c r="ATD49" s="23"/>
      <c r="ATE49" s="23"/>
      <c r="ATF49" s="23"/>
      <c r="ATG49" s="23"/>
      <c r="ATH49" s="23"/>
      <c r="ATI49" s="23"/>
      <c r="ATJ49" s="23"/>
      <c r="ATK49" s="23"/>
      <c r="ATL49" s="23"/>
      <c r="ATM49" s="23"/>
      <c r="ATN49" s="23"/>
      <c r="ATO49" s="23"/>
      <c r="ATP49" s="23"/>
      <c r="ATQ49" s="23"/>
      <c r="ATR49" s="23"/>
      <c r="ATS49" s="23"/>
      <c r="ATT49" s="23"/>
      <c r="ATU49" s="23"/>
      <c r="ATV49" s="23"/>
      <c r="ATW49" s="23"/>
      <c r="ATX49" s="23"/>
      <c r="ATY49" s="23"/>
      <c r="ATZ49" s="23"/>
      <c r="AUA49" s="23"/>
      <c r="AUB49" s="23"/>
      <c r="AUC49" s="23"/>
      <c r="AUD49" s="23"/>
      <c r="AUE49" s="23"/>
      <c r="AUF49" s="23"/>
      <c r="AUG49" s="23"/>
      <c r="AUH49" s="23"/>
      <c r="AUI49" s="23"/>
      <c r="AUJ49" s="23"/>
      <c r="AUK49" s="23"/>
      <c r="AUL49" s="23"/>
      <c r="AUM49" s="23"/>
      <c r="AUN49" s="23"/>
      <c r="AUO49" s="23"/>
      <c r="AUP49" s="23"/>
      <c r="AUQ49" s="23"/>
      <c r="AUR49" s="23"/>
      <c r="AUS49" s="23"/>
      <c r="AUT49" s="23"/>
      <c r="AUU49" s="23"/>
      <c r="AUV49" s="23"/>
      <c r="AUW49" s="23"/>
      <c r="AUX49" s="23"/>
      <c r="AUY49" s="23"/>
      <c r="AUZ49" s="23"/>
      <c r="AVA49" s="23"/>
      <c r="AVB49" s="23"/>
      <c r="AVC49" s="23"/>
      <c r="AVD49" s="23"/>
      <c r="AVE49" s="23"/>
      <c r="AVF49" s="23"/>
      <c r="AVG49" s="23"/>
      <c r="AVH49" s="23"/>
      <c r="AVI49" s="23"/>
      <c r="AVJ49" s="23"/>
      <c r="AVK49" s="23"/>
      <c r="AVL49" s="23"/>
      <c r="AVM49" s="23"/>
      <c r="AVN49" s="23"/>
      <c r="AVO49" s="23"/>
      <c r="AVP49" s="23"/>
      <c r="AVQ49" s="23"/>
      <c r="AVR49" s="23"/>
      <c r="AVS49" s="23"/>
      <c r="AVT49" s="23"/>
      <c r="AVU49" s="23"/>
      <c r="AVV49" s="23"/>
      <c r="AVW49" s="23"/>
      <c r="AVX49" s="23"/>
      <c r="AVY49" s="23"/>
      <c r="AVZ49" s="23"/>
      <c r="AWA49" s="23"/>
      <c r="AWB49" s="23"/>
      <c r="AWC49" s="23"/>
      <c r="AWD49" s="23"/>
      <c r="AWE49" s="23"/>
      <c r="AWF49" s="23"/>
      <c r="AWG49" s="23"/>
      <c r="AWH49" s="23"/>
      <c r="AWI49" s="23"/>
      <c r="AWJ49" s="23"/>
      <c r="AWK49" s="23"/>
      <c r="AWL49" s="23"/>
      <c r="AWM49" s="23"/>
      <c r="AWN49" s="23"/>
      <c r="AWO49" s="23"/>
      <c r="AWP49" s="23"/>
      <c r="AWQ49" s="23"/>
      <c r="AWR49" s="23"/>
      <c r="AWS49" s="23"/>
      <c r="AWT49" s="23"/>
      <c r="AWU49" s="23"/>
      <c r="AWV49" s="23"/>
      <c r="AWW49" s="23"/>
      <c r="AWX49" s="23"/>
      <c r="AWY49" s="23"/>
      <c r="AWZ49" s="23"/>
      <c r="AXA49" s="23"/>
      <c r="AXB49" s="23"/>
      <c r="AXC49" s="23"/>
      <c r="AXD49" s="23"/>
      <c r="AXE49" s="23"/>
      <c r="AXF49" s="23"/>
      <c r="AXG49" s="23"/>
      <c r="AXH49" s="23"/>
      <c r="AXI49" s="23"/>
      <c r="AXJ49" s="23"/>
      <c r="AXK49" s="23"/>
      <c r="AXL49" s="23"/>
      <c r="AXM49" s="23"/>
      <c r="AXN49" s="23"/>
      <c r="AXO49" s="23"/>
      <c r="AXP49" s="23"/>
      <c r="AXQ49" s="23"/>
      <c r="AXR49" s="23"/>
      <c r="AXS49" s="23"/>
      <c r="AXT49" s="23"/>
      <c r="AXU49" s="23"/>
      <c r="AXV49" s="23"/>
      <c r="AXW49" s="23"/>
      <c r="AXX49" s="23"/>
      <c r="AXY49" s="23"/>
      <c r="AXZ49" s="23"/>
      <c r="AYA49" s="23"/>
      <c r="AYB49" s="23"/>
      <c r="AYC49" s="23"/>
      <c r="AYD49" s="23"/>
      <c r="AYE49" s="23"/>
      <c r="AYF49" s="23"/>
      <c r="AYG49" s="23"/>
      <c r="AYH49" s="23"/>
      <c r="AYI49" s="23"/>
      <c r="AYJ49" s="23"/>
      <c r="AYK49" s="23"/>
      <c r="AYL49" s="23"/>
      <c r="AYM49" s="23"/>
      <c r="AYN49" s="23"/>
      <c r="AYO49" s="23"/>
      <c r="AYP49" s="23"/>
      <c r="AYQ49" s="23"/>
      <c r="AYR49" s="23"/>
      <c r="AYS49" s="23"/>
      <c r="AYT49" s="23"/>
      <c r="AYU49" s="23"/>
      <c r="AYV49" s="23"/>
      <c r="AYW49" s="23"/>
      <c r="AYX49" s="23"/>
      <c r="AYY49" s="23"/>
      <c r="AYZ49" s="23"/>
      <c r="AZA49" s="23"/>
      <c r="AZB49" s="23"/>
      <c r="AZC49" s="23"/>
      <c r="AZD49" s="23"/>
      <c r="AZE49" s="23"/>
      <c r="AZF49" s="23"/>
      <c r="AZG49" s="23"/>
      <c r="AZH49" s="23"/>
      <c r="AZI49" s="23"/>
      <c r="AZJ49" s="23"/>
      <c r="AZK49" s="23"/>
      <c r="AZL49" s="23"/>
      <c r="AZM49" s="23"/>
      <c r="AZN49" s="23"/>
      <c r="AZO49" s="23"/>
      <c r="AZP49" s="23"/>
      <c r="AZQ49" s="23"/>
      <c r="AZR49" s="23"/>
      <c r="AZS49" s="23"/>
      <c r="AZT49" s="23"/>
      <c r="AZU49" s="23"/>
      <c r="AZV49" s="23"/>
      <c r="AZW49" s="23"/>
      <c r="AZX49" s="23"/>
      <c r="AZY49" s="23"/>
      <c r="AZZ49" s="23"/>
      <c r="BAA49" s="23"/>
      <c r="BAB49" s="23"/>
      <c r="BAC49" s="23"/>
      <c r="BAD49" s="23"/>
      <c r="BAE49" s="23"/>
      <c r="BAF49" s="23"/>
      <c r="BAG49" s="23"/>
      <c r="BAH49" s="23"/>
      <c r="BAI49" s="23"/>
      <c r="BAJ49" s="23"/>
      <c r="BAK49" s="23"/>
      <c r="BAL49" s="23"/>
      <c r="BAM49" s="23"/>
      <c r="BAN49" s="23"/>
      <c r="BAO49" s="23"/>
      <c r="BAP49" s="23"/>
      <c r="BAQ49" s="23"/>
      <c r="BAR49" s="23"/>
      <c r="BAS49" s="23"/>
      <c r="BAT49" s="23"/>
      <c r="BAU49" s="23"/>
      <c r="BAV49" s="23"/>
      <c r="BAW49" s="23"/>
      <c r="BAX49" s="23"/>
      <c r="BAY49" s="23"/>
      <c r="BAZ49" s="23"/>
      <c r="BBA49" s="23"/>
      <c r="BBB49" s="23"/>
      <c r="BBC49" s="23"/>
      <c r="BBD49" s="23"/>
      <c r="BBE49" s="23"/>
      <c r="BBF49" s="23"/>
      <c r="BBG49" s="23"/>
      <c r="BBH49" s="23"/>
      <c r="BBI49" s="23"/>
      <c r="BBJ49" s="23"/>
      <c r="BBK49" s="23"/>
      <c r="BBL49" s="23"/>
      <c r="BBM49" s="23"/>
      <c r="BBN49" s="23"/>
      <c r="BBO49" s="23"/>
      <c r="BBP49" s="23"/>
      <c r="BBQ49" s="23"/>
      <c r="BBR49" s="23"/>
      <c r="BBS49" s="23"/>
      <c r="BBT49" s="23"/>
      <c r="BBU49" s="23"/>
      <c r="BBV49" s="23"/>
      <c r="BBW49" s="23"/>
      <c r="BBX49" s="23"/>
      <c r="BBY49" s="23"/>
      <c r="BBZ49" s="23"/>
      <c r="BCA49" s="23"/>
      <c r="BCB49" s="23"/>
      <c r="BCC49" s="23"/>
      <c r="BCD49" s="23"/>
      <c r="BCE49" s="23"/>
      <c r="BCF49" s="23"/>
      <c r="BCG49" s="23"/>
      <c r="BCH49" s="23"/>
      <c r="BCI49" s="23"/>
      <c r="BCJ49" s="23"/>
      <c r="BCK49" s="23"/>
      <c r="BCL49" s="23"/>
      <c r="BCM49" s="23"/>
      <c r="BCN49" s="23"/>
      <c r="BCO49" s="23"/>
      <c r="BCP49" s="23"/>
      <c r="BCQ49" s="23"/>
      <c r="BCR49" s="23"/>
      <c r="BCS49" s="23"/>
      <c r="BCT49" s="23"/>
      <c r="BCU49" s="23"/>
      <c r="BCV49" s="23"/>
      <c r="BCW49" s="23"/>
      <c r="BCX49" s="23"/>
      <c r="BCY49" s="23"/>
      <c r="BCZ49" s="23"/>
      <c r="BDA49" s="23"/>
      <c r="BDB49" s="23"/>
      <c r="BDC49" s="23"/>
      <c r="BDD49" s="23"/>
      <c r="BDE49" s="23"/>
      <c r="BDF49" s="23"/>
      <c r="BDG49" s="23"/>
      <c r="BDH49" s="23"/>
      <c r="BDI49" s="23"/>
      <c r="BDJ49" s="23"/>
      <c r="BDK49" s="23"/>
      <c r="BDL49" s="23"/>
      <c r="BDM49" s="23"/>
      <c r="BDN49" s="23"/>
      <c r="BDO49" s="23"/>
      <c r="BDP49" s="23"/>
      <c r="BDQ49" s="23"/>
      <c r="BDR49" s="23"/>
      <c r="BDS49" s="23"/>
      <c r="BDT49" s="23"/>
      <c r="BDU49" s="23"/>
      <c r="BDV49" s="23"/>
      <c r="BDW49" s="23"/>
      <c r="BDX49" s="23"/>
      <c r="BDY49" s="23"/>
      <c r="BDZ49" s="23"/>
      <c r="BEA49" s="23"/>
      <c r="BEB49" s="23"/>
      <c r="BEC49" s="23"/>
      <c r="BED49" s="23"/>
      <c r="BEE49" s="23"/>
      <c r="BEF49" s="23"/>
      <c r="BEG49" s="23"/>
      <c r="BEH49" s="23"/>
      <c r="BEI49" s="23"/>
      <c r="BEJ49" s="23"/>
      <c r="BEK49" s="23"/>
      <c r="BEL49" s="23"/>
      <c r="BEM49" s="23"/>
      <c r="BEN49" s="23"/>
      <c r="BEO49" s="23"/>
      <c r="BEP49" s="23"/>
      <c r="BEQ49" s="23"/>
      <c r="BER49" s="23"/>
      <c r="BES49" s="23"/>
      <c r="BET49" s="23"/>
      <c r="BEU49" s="23"/>
      <c r="BEV49" s="23"/>
      <c r="BEW49" s="23"/>
      <c r="BEX49" s="23"/>
      <c r="BEY49" s="23"/>
      <c r="BEZ49" s="23"/>
      <c r="BFA49" s="23"/>
      <c r="BFB49" s="23"/>
      <c r="BFC49" s="23"/>
      <c r="BFD49" s="23"/>
      <c r="BFE49" s="23"/>
      <c r="BFF49" s="23"/>
      <c r="BFG49" s="23"/>
      <c r="BFH49" s="23"/>
      <c r="BFI49" s="23"/>
      <c r="BFJ49" s="23"/>
      <c r="BFK49" s="23"/>
      <c r="BFL49" s="23"/>
      <c r="BFM49" s="23"/>
      <c r="BFN49" s="23"/>
      <c r="BFO49" s="23"/>
      <c r="BFP49" s="23"/>
      <c r="BFQ49" s="23"/>
      <c r="BFR49" s="23"/>
      <c r="BFS49" s="23"/>
      <c r="BFT49" s="23"/>
      <c r="BFU49" s="23"/>
      <c r="BFV49" s="23"/>
      <c r="BFW49" s="23"/>
      <c r="BFX49" s="23"/>
      <c r="BFY49" s="23"/>
      <c r="BFZ49" s="23"/>
      <c r="BGA49" s="23"/>
      <c r="BGB49" s="23"/>
      <c r="BGC49" s="23"/>
      <c r="BGD49" s="23"/>
      <c r="BGE49" s="23"/>
      <c r="BGF49" s="23"/>
      <c r="BGG49" s="23"/>
      <c r="BGH49" s="23"/>
      <c r="BGI49" s="23"/>
      <c r="BGJ49" s="23"/>
      <c r="BGK49" s="23"/>
      <c r="BGL49" s="23"/>
      <c r="BGM49" s="23"/>
      <c r="BGN49" s="23"/>
      <c r="BGO49" s="23"/>
      <c r="BGP49" s="23"/>
      <c r="BGQ49" s="23"/>
      <c r="BGR49" s="23"/>
      <c r="BGS49" s="23"/>
      <c r="BGT49" s="23"/>
      <c r="BGU49" s="23"/>
      <c r="BGV49" s="23"/>
      <c r="BGW49" s="23"/>
      <c r="BGX49" s="23"/>
      <c r="BGY49" s="23"/>
      <c r="BGZ49" s="23"/>
      <c r="BHA49" s="23"/>
      <c r="BHB49" s="23"/>
      <c r="BHC49" s="23"/>
      <c r="BHD49" s="23"/>
      <c r="BHE49" s="23"/>
      <c r="BHF49" s="23"/>
      <c r="BHG49" s="23"/>
      <c r="BHH49" s="23"/>
      <c r="BHI49" s="23"/>
      <c r="BHJ49" s="23"/>
      <c r="BHK49" s="23"/>
      <c r="BHL49" s="23"/>
      <c r="BHM49" s="23"/>
      <c r="BHN49" s="23"/>
      <c r="BHO49" s="23"/>
      <c r="BHP49" s="23"/>
      <c r="BHQ49" s="23"/>
      <c r="BHR49" s="23"/>
      <c r="BHS49" s="23"/>
      <c r="BHT49" s="23"/>
      <c r="BHU49" s="23"/>
      <c r="BHV49" s="23"/>
      <c r="BHW49" s="23"/>
      <c r="BHX49" s="23"/>
      <c r="BHY49" s="23"/>
      <c r="BHZ49" s="23"/>
      <c r="BIA49" s="23"/>
      <c r="BIB49" s="23"/>
      <c r="BIC49" s="23"/>
      <c r="BID49" s="23"/>
      <c r="BIE49" s="23"/>
      <c r="BIF49" s="23"/>
      <c r="BIG49" s="23"/>
      <c r="BIH49" s="23"/>
      <c r="BII49" s="23"/>
      <c r="BIJ49" s="23"/>
      <c r="BIK49" s="23"/>
      <c r="BIL49" s="23"/>
      <c r="BIM49" s="23"/>
      <c r="BIN49" s="23"/>
      <c r="BIO49" s="23"/>
      <c r="BIP49" s="23"/>
      <c r="BIQ49" s="23"/>
      <c r="BIR49" s="23"/>
      <c r="BIS49" s="23"/>
      <c r="BIT49" s="23"/>
      <c r="BIU49" s="23"/>
      <c r="BIV49" s="23"/>
      <c r="BIW49" s="23"/>
      <c r="BIX49" s="23"/>
      <c r="BIY49" s="23"/>
      <c r="BIZ49" s="23"/>
      <c r="BJA49" s="23"/>
      <c r="BJB49" s="23"/>
      <c r="BJC49" s="23"/>
      <c r="BJD49" s="23"/>
      <c r="BJE49" s="23"/>
      <c r="BJF49" s="23"/>
      <c r="BJG49" s="23"/>
      <c r="BJH49" s="23"/>
      <c r="BJI49" s="23"/>
      <c r="BJJ49" s="23"/>
      <c r="BJK49" s="23"/>
      <c r="BJL49" s="23"/>
      <c r="BJM49" s="23"/>
      <c r="BJN49" s="23"/>
      <c r="BJO49" s="23"/>
      <c r="BJP49" s="23"/>
      <c r="BJQ49" s="23"/>
      <c r="BJR49" s="23"/>
      <c r="BJS49" s="23"/>
      <c r="BJT49" s="23"/>
      <c r="BJU49" s="23"/>
      <c r="BJV49" s="23"/>
      <c r="BJW49" s="23"/>
      <c r="BJX49" s="23"/>
      <c r="BJY49" s="23"/>
      <c r="BJZ49" s="23"/>
      <c r="BKA49" s="23"/>
      <c r="BKB49" s="23"/>
      <c r="BKC49" s="23"/>
      <c r="BKD49" s="23"/>
      <c r="BKE49" s="23"/>
      <c r="BKF49" s="23"/>
      <c r="BKG49" s="23"/>
      <c r="BKH49" s="23"/>
      <c r="BKI49" s="23"/>
      <c r="BKJ49" s="23"/>
      <c r="BKK49" s="23"/>
      <c r="BKL49" s="23"/>
      <c r="BKM49" s="23"/>
      <c r="BKN49" s="23"/>
      <c r="BKO49" s="23"/>
      <c r="BKP49" s="23"/>
      <c r="BKQ49" s="23"/>
      <c r="BKR49" s="23"/>
      <c r="BKS49" s="23"/>
      <c r="BKT49" s="23"/>
      <c r="BKU49" s="23"/>
      <c r="BKV49" s="23"/>
      <c r="BKW49" s="23"/>
      <c r="BKX49" s="23"/>
      <c r="BKY49" s="23"/>
      <c r="BKZ49" s="23"/>
      <c r="BLA49" s="23"/>
      <c r="BLB49" s="23"/>
      <c r="BLC49" s="23"/>
      <c r="BLD49" s="23"/>
      <c r="BLE49" s="23"/>
      <c r="BLF49" s="23"/>
      <c r="BLG49" s="23"/>
      <c r="BLH49" s="23"/>
      <c r="BLI49" s="23"/>
      <c r="BLJ49" s="23"/>
      <c r="BLK49" s="23"/>
      <c r="BLL49" s="23"/>
      <c r="BLM49" s="23"/>
      <c r="BLN49" s="23"/>
      <c r="BLO49" s="23"/>
      <c r="BLP49" s="23"/>
      <c r="BLQ49" s="23"/>
      <c r="BLR49" s="23"/>
      <c r="BLS49" s="23"/>
      <c r="BLT49" s="23"/>
      <c r="BLU49" s="23"/>
      <c r="BLV49" s="23"/>
      <c r="BLW49" s="23"/>
      <c r="BLX49" s="23"/>
      <c r="BLY49" s="23"/>
      <c r="BLZ49" s="23"/>
      <c r="BMA49" s="23"/>
      <c r="BMB49" s="23"/>
      <c r="BMC49" s="23"/>
      <c r="BMD49" s="23"/>
      <c r="BME49" s="23"/>
      <c r="BMF49" s="23"/>
      <c r="BMG49" s="23"/>
      <c r="BMH49" s="23"/>
      <c r="BMI49" s="23"/>
      <c r="BMJ49" s="23"/>
      <c r="BMK49" s="23"/>
      <c r="BML49" s="23"/>
      <c r="BMM49" s="23"/>
      <c r="BMN49" s="23"/>
      <c r="BMO49" s="23"/>
      <c r="BMP49" s="23"/>
      <c r="BMQ49" s="23"/>
      <c r="BMR49" s="23"/>
      <c r="BMS49" s="23"/>
      <c r="BMT49" s="23"/>
      <c r="BMU49" s="23"/>
      <c r="BMV49" s="23"/>
      <c r="BMW49" s="23"/>
      <c r="BMX49" s="23"/>
      <c r="BMY49" s="23"/>
      <c r="BMZ49" s="23"/>
      <c r="BNA49" s="23"/>
      <c r="BNB49" s="23"/>
      <c r="BNC49" s="23"/>
      <c r="BND49" s="23"/>
      <c r="BNE49" s="23"/>
      <c r="BNF49" s="23"/>
      <c r="BNG49" s="23"/>
      <c r="BNH49" s="23"/>
      <c r="BNI49" s="23"/>
      <c r="BNJ49" s="23"/>
      <c r="BNK49" s="23"/>
      <c r="BNL49" s="23"/>
      <c r="BNM49" s="23"/>
      <c r="BNN49" s="23"/>
      <c r="BNO49" s="23"/>
      <c r="BNP49" s="23"/>
      <c r="BNQ49" s="23"/>
      <c r="BNR49" s="23"/>
      <c r="BNS49" s="23"/>
      <c r="BNT49" s="23"/>
      <c r="BNU49" s="23"/>
      <c r="BNV49" s="23"/>
      <c r="BNW49" s="23"/>
      <c r="BNX49" s="23"/>
      <c r="BNY49" s="23"/>
      <c r="BNZ49" s="23"/>
      <c r="BOA49" s="23"/>
      <c r="BOB49" s="23"/>
      <c r="BOC49" s="23"/>
      <c r="BOD49" s="23"/>
      <c r="BOE49" s="23"/>
      <c r="BOF49" s="23"/>
      <c r="BOG49" s="23"/>
      <c r="BOH49" s="23"/>
      <c r="BOI49" s="23"/>
      <c r="BOJ49" s="23"/>
      <c r="BOK49" s="23"/>
      <c r="BOL49" s="23"/>
      <c r="BOM49" s="23"/>
      <c r="BON49" s="23"/>
      <c r="BOO49" s="23"/>
      <c r="BOP49" s="23"/>
      <c r="BOQ49" s="23"/>
      <c r="BOR49" s="23"/>
      <c r="BOS49" s="23"/>
      <c r="BOT49" s="23"/>
      <c r="BOU49" s="23"/>
      <c r="BOV49" s="23"/>
      <c r="BOW49" s="23"/>
      <c r="BOX49" s="23"/>
      <c r="BOY49" s="23"/>
      <c r="BOZ49" s="23"/>
      <c r="BPA49" s="23"/>
      <c r="BPB49" s="23"/>
      <c r="BPC49" s="23"/>
      <c r="BPD49" s="23"/>
      <c r="BPE49" s="23"/>
      <c r="BPF49" s="23"/>
      <c r="BPG49" s="23"/>
      <c r="BPH49" s="23"/>
      <c r="BPI49" s="23"/>
      <c r="BPJ49" s="23"/>
      <c r="BPK49" s="23"/>
      <c r="BPL49" s="23"/>
      <c r="BPM49" s="23"/>
      <c r="BPN49" s="23"/>
      <c r="BPO49" s="23"/>
      <c r="BPP49" s="23"/>
      <c r="BPQ49" s="23"/>
      <c r="BPR49" s="23"/>
      <c r="BPS49" s="23"/>
      <c r="BPT49" s="23"/>
      <c r="BPU49" s="23"/>
      <c r="BPV49" s="23"/>
      <c r="BPW49" s="23"/>
      <c r="BPX49" s="23"/>
      <c r="BPY49" s="23"/>
      <c r="BPZ49" s="23"/>
      <c r="BQA49" s="23"/>
      <c r="BQB49" s="23"/>
      <c r="BQC49" s="23"/>
      <c r="BQD49" s="23"/>
      <c r="BQE49" s="23"/>
      <c r="BQF49" s="23"/>
      <c r="BQG49" s="23"/>
      <c r="BQH49" s="23"/>
      <c r="BQI49" s="23"/>
      <c r="BQJ49" s="23"/>
      <c r="BQK49" s="23"/>
      <c r="BQL49" s="23"/>
      <c r="BQM49" s="23"/>
      <c r="BQN49" s="23"/>
      <c r="BQO49" s="23"/>
      <c r="BQP49" s="23"/>
      <c r="BQQ49" s="23"/>
      <c r="BQR49" s="23"/>
      <c r="BQS49" s="23"/>
      <c r="BQT49" s="23"/>
      <c r="BQU49" s="23"/>
      <c r="BQV49" s="23"/>
      <c r="BQW49" s="23"/>
      <c r="BQX49" s="23"/>
      <c r="BQY49" s="23"/>
      <c r="BQZ49" s="23"/>
      <c r="BRA49" s="23"/>
      <c r="BRB49" s="23"/>
      <c r="BRC49" s="23"/>
      <c r="BRD49" s="23"/>
      <c r="BRE49" s="23"/>
      <c r="BRF49" s="23"/>
      <c r="BRG49" s="23"/>
      <c r="BRH49" s="23"/>
      <c r="BRI49" s="23"/>
      <c r="BRJ49" s="23"/>
      <c r="BRK49" s="23"/>
      <c r="BRL49" s="23"/>
      <c r="BRM49" s="23"/>
      <c r="BRN49" s="23"/>
      <c r="BRO49" s="23"/>
      <c r="BRP49" s="23"/>
      <c r="BRQ49" s="23"/>
      <c r="BRR49" s="23"/>
      <c r="BRS49" s="23"/>
      <c r="BRT49" s="23"/>
      <c r="BRU49" s="23"/>
      <c r="BRV49" s="23"/>
      <c r="BRW49" s="23"/>
      <c r="BRX49" s="23"/>
      <c r="BRY49" s="23"/>
      <c r="BRZ49" s="23"/>
      <c r="BSA49" s="23"/>
      <c r="BSB49" s="23"/>
      <c r="BSC49" s="23"/>
      <c r="BSD49" s="23"/>
      <c r="BSE49" s="23"/>
      <c r="BSF49" s="23"/>
      <c r="BSG49" s="23"/>
      <c r="BSH49" s="23"/>
      <c r="BSI49" s="23"/>
      <c r="BSJ49" s="23"/>
      <c r="BSK49" s="23"/>
      <c r="BSL49" s="23"/>
      <c r="BSM49" s="23"/>
      <c r="BSN49" s="23"/>
      <c r="BSO49" s="23"/>
      <c r="BSP49" s="23"/>
      <c r="BSQ49" s="23"/>
      <c r="BSR49" s="23"/>
      <c r="BSS49" s="23"/>
      <c r="BST49" s="23"/>
      <c r="BSU49" s="23"/>
      <c r="BSV49" s="23"/>
      <c r="BSW49" s="23"/>
      <c r="BSX49" s="23"/>
      <c r="BSY49" s="23"/>
      <c r="BSZ49" s="23"/>
      <c r="BTA49" s="23"/>
      <c r="BTB49" s="23"/>
      <c r="BTC49" s="23"/>
      <c r="BTD49" s="23"/>
      <c r="BTE49" s="23"/>
      <c r="BTF49" s="23"/>
      <c r="BTG49" s="23"/>
      <c r="BTH49" s="23"/>
      <c r="BTI49" s="23"/>
      <c r="BTJ49" s="23"/>
      <c r="BTK49" s="23"/>
      <c r="BTL49" s="23"/>
      <c r="BTM49" s="23"/>
      <c r="BTN49" s="23"/>
      <c r="BTO49" s="23"/>
      <c r="BTP49" s="23"/>
      <c r="BTQ49" s="23"/>
      <c r="BTR49" s="23"/>
      <c r="BTS49" s="23"/>
      <c r="BTT49" s="23"/>
      <c r="BTU49" s="23"/>
      <c r="BTV49" s="23"/>
      <c r="BTW49" s="23"/>
      <c r="BTX49" s="23"/>
      <c r="BTY49" s="23"/>
      <c r="BTZ49" s="23"/>
      <c r="BUA49" s="23"/>
      <c r="BUB49" s="23"/>
      <c r="BUC49" s="23"/>
      <c r="BUD49" s="23"/>
      <c r="BUE49" s="23"/>
      <c r="BUF49" s="23"/>
      <c r="BUG49" s="23"/>
      <c r="BUH49" s="23"/>
      <c r="BUI49" s="23"/>
      <c r="BUJ49" s="23"/>
      <c r="BUK49" s="23"/>
      <c r="BUL49" s="23"/>
      <c r="BUM49" s="23"/>
      <c r="BUN49" s="23"/>
      <c r="BUO49" s="23"/>
      <c r="BUP49" s="23"/>
      <c r="BUQ49" s="23"/>
      <c r="BUR49" s="23"/>
      <c r="BUS49" s="23"/>
      <c r="BUT49" s="23"/>
      <c r="BUU49" s="23"/>
      <c r="BUV49" s="23"/>
      <c r="BUW49" s="23"/>
      <c r="BUX49" s="23"/>
      <c r="BUY49" s="23"/>
      <c r="BUZ49" s="23"/>
      <c r="BVA49" s="23"/>
      <c r="BVB49" s="23"/>
      <c r="BVC49" s="23"/>
      <c r="BVD49" s="23"/>
      <c r="BVE49" s="23"/>
      <c r="BVF49" s="23"/>
      <c r="BVG49" s="23"/>
      <c r="BVH49" s="23"/>
      <c r="BVI49" s="23"/>
      <c r="BVJ49" s="23"/>
      <c r="BVK49" s="23"/>
      <c r="BVL49" s="23"/>
      <c r="BVM49" s="23"/>
      <c r="BVN49" s="23"/>
      <c r="BVO49" s="23"/>
      <c r="BVP49" s="23"/>
      <c r="BVQ49" s="23"/>
      <c r="BVR49" s="23"/>
      <c r="BVS49" s="23"/>
      <c r="BVT49" s="23"/>
      <c r="BVU49" s="23"/>
      <c r="BVV49" s="23"/>
      <c r="BVW49" s="23"/>
      <c r="BVX49" s="23"/>
      <c r="BVY49" s="23"/>
      <c r="BVZ49" s="23"/>
      <c r="BWA49" s="23"/>
      <c r="BWB49" s="23"/>
      <c r="BWC49" s="23"/>
      <c r="BWD49" s="23"/>
      <c r="BWE49" s="23"/>
      <c r="BWF49" s="23"/>
      <c r="BWG49" s="23"/>
      <c r="BWH49" s="23"/>
      <c r="BWI49" s="23"/>
      <c r="BWJ49" s="23"/>
      <c r="BWK49" s="23"/>
      <c r="BWL49" s="23"/>
      <c r="BWM49" s="23"/>
      <c r="BWN49" s="23"/>
      <c r="BWO49" s="23"/>
      <c r="BWP49" s="23"/>
      <c r="BWQ49" s="23"/>
      <c r="BWR49" s="23"/>
      <c r="BWS49" s="23"/>
      <c r="BWT49" s="23"/>
      <c r="BWU49" s="23"/>
      <c r="BWV49" s="23"/>
      <c r="BWW49" s="23"/>
      <c r="BWX49" s="23"/>
      <c r="BWY49" s="23"/>
      <c r="BWZ49" s="23"/>
      <c r="BXA49" s="23"/>
      <c r="BXB49" s="23"/>
      <c r="BXC49" s="23"/>
      <c r="BXD49" s="23"/>
      <c r="BXE49" s="23"/>
      <c r="BXF49" s="23"/>
      <c r="BXG49" s="23"/>
      <c r="BXH49" s="23"/>
      <c r="BXI49" s="23"/>
      <c r="BXJ49" s="23"/>
      <c r="BXK49" s="23"/>
      <c r="BXL49" s="23"/>
      <c r="BXM49" s="23"/>
      <c r="BXN49" s="23"/>
      <c r="BXO49" s="23"/>
      <c r="BXP49" s="23"/>
      <c r="BXQ49" s="23"/>
      <c r="BXR49" s="23"/>
      <c r="BXS49" s="23"/>
      <c r="BXT49" s="23"/>
      <c r="BXU49" s="23"/>
      <c r="BXV49" s="23"/>
      <c r="BXW49" s="23"/>
      <c r="BXX49" s="23"/>
      <c r="BXY49" s="23"/>
      <c r="BXZ49" s="23"/>
      <c r="BYA49" s="23"/>
      <c r="BYB49" s="23"/>
      <c r="BYC49" s="23"/>
      <c r="BYD49" s="23"/>
      <c r="BYE49" s="23"/>
      <c r="BYF49" s="23"/>
      <c r="BYG49" s="23"/>
      <c r="BYH49" s="23"/>
      <c r="BYI49" s="23"/>
      <c r="BYJ49" s="23"/>
      <c r="BYK49" s="23"/>
      <c r="BYL49" s="23"/>
      <c r="BYM49" s="23"/>
      <c r="BYN49" s="23"/>
      <c r="BYO49" s="23"/>
      <c r="BYP49" s="23"/>
      <c r="BYQ49" s="23"/>
      <c r="BYR49" s="23"/>
      <c r="BYS49" s="23"/>
      <c r="BYT49" s="23"/>
      <c r="BYU49" s="23"/>
      <c r="BYV49" s="23"/>
      <c r="BYW49" s="23"/>
      <c r="BYX49" s="23"/>
      <c r="BYY49" s="23"/>
      <c r="BYZ49" s="23"/>
      <c r="BZA49" s="23"/>
      <c r="BZB49" s="23"/>
      <c r="BZC49" s="23"/>
      <c r="BZD49" s="23"/>
      <c r="BZE49" s="23"/>
      <c r="BZF49" s="23"/>
      <c r="BZG49" s="23"/>
      <c r="BZH49" s="23"/>
      <c r="BZI49" s="23"/>
      <c r="BZJ49" s="23"/>
      <c r="BZK49" s="23"/>
      <c r="BZL49" s="23"/>
      <c r="BZM49" s="23"/>
      <c r="BZN49" s="23"/>
      <c r="BZO49" s="23"/>
      <c r="BZP49" s="23"/>
      <c r="BZQ49" s="23"/>
      <c r="BZR49" s="23"/>
      <c r="BZS49" s="23"/>
      <c r="BZT49" s="23"/>
      <c r="BZU49" s="23"/>
      <c r="BZV49" s="23"/>
      <c r="BZW49" s="23"/>
      <c r="BZX49" s="23"/>
      <c r="BZY49" s="23"/>
      <c r="BZZ49" s="23"/>
      <c r="CAA49" s="23"/>
      <c r="CAB49" s="23"/>
      <c r="CAC49" s="23"/>
      <c r="CAD49" s="23"/>
      <c r="CAE49" s="23"/>
      <c r="CAF49" s="23"/>
      <c r="CAG49" s="23"/>
      <c r="CAH49" s="23"/>
      <c r="CAI49" s="23"/>
      <c r="CAJ49" s="23"/>
      <c r="CAK49" s="23"/>
      <c r="CAL49" s="23"/>
      <c r="CAM49" s="23"/>
      <c r="CAN49" s="23"/>
      <c r="CAO49" s="23"/>
      <c r="CAP49" s="23"/>
      <c r="CAQ49" s="23"/>
      <c r="CAR49" s="23"/>
      <c r="CAS49" s="23"/>
      <c r="CAT49" s="23"/>
      <c r="CAU49" s="23"/>
      <c r="CAV49" s="23"/>
      <c r="CAW49" s="23"/>
      <c r="CAX49" s="23"/>
      <c r="CAY49" s="23"/>
      <c r="CAZ49" s="23"/>
      <c r="CBA49" s="23"/>
      <c r="CBB49" s="23"/>
      <c r="CBC49" s="23"/>
      <c r="CBD49" s="23"/>
      <c r="CBE49" s="23"/>
      <c r="CBF49" s="23"/>
      <c r="CBG49" s="23"/>
      <c r="CBH49" s="23"/>
      <c r="CBI49" s="23"/>
      <c r="CBJ49" s="23"/>
      <c r="CBK49" s="23"/>
      <c r="CBL49" s="23"/>
      <c r="CBM49" s="23"/>
      <c r="CBN49" s="23"/>
      <c r="CBO49" s="23"/>
      <c r="CBP49" s="23"/>
      <c r="CBQ49" s="23"/>
      <c r="CBR49" s="23"/>
      <c r="CBS49" s="23"/>
      <c r="CBT49" s="23"/>
      <c r="CBU49" s="23"/>
      <c r="CBV49" s="23"/>
      <c r="CBW49" s="23"/>
      <c r="CBX49" s="23"/>
      <c r="CBY49" s="23"/>
      <c r="CBZ49" s="23"/>
      <c r="CCA49" s="23"/>
      <c r="CCB49" s="23"/>
      <c r="CCC49" s="23"/>
      <c r="CCD49" s="23"/>
      <c r="CCE49" s="23"/>
      <c r="CCF49" s="23"/>
      <c r="CCG49" s="23"/>
      <c r="CCH49" s="23"/>
      <c r="CCI49" s="23"/>
      <c r="CCJ49" s="23"/>
      <c r="CCK49" s="23"/>
      <c r="CCL49" s="23"/>
      <c r="CCM49" s="23"/>
      <c r="CCN49" s="23"/>
      <c r="CCO49" s="23"/>
      <c r="CCP49" s="23"/>
      <c r="CCQ49" s="23"/>
      <c r="CCR49" s="23"/>
      <c r="CCS49" s="23"/>
      <c r="CCT49" s="23"/>
      <c r="CCU49" s="23"/>
      <c r="CCV49" s="23"/>
      <c r="CCW49" s="23"/>
      <c r="CCX49" s="23"/>
      <c r="CCY49" s="23"/>
      <c r="CCZ49" s="23"/>
      <c r="CDA49" s="23"/>
      <c r="CDB49" s="23"/>
      <c r="CDC49" s="23"/>
      <c r="CDD49" s="23"/>
      <c r="CDE49" s="23"/>
      <c r="CDF49" s="23"/>
      <c r="CDG49" s="23"/>
      <c r="CDH49" s="23"/>
      <c r="CDI49" s="23"/>
      <c r="CDJ49" s="23"/>
      <c r="CDK49" s="23"/>
      <c r="CDL49" s="23"/>
      <c r="CDM49" s="23"/>
      <c r="CDN49" s="23"/>
      <c r="CDO49" s="23"/>
      <c r="CDP49" s="23"/>
      <c r="CDQ49" s="23"/>
      <c r="CDR49" s="23"/>
      <c r="CDS49" s="23"/>
      <c r="CDT49" s="23"/>
      <c r="CDU49" s="23"/>
      <c r="CDV49" s="23"/>
      <c r="CDW49" s="23"/>
      <c r="CDX49" s="23"/>
      <c r="CDY49" s="23"/>
      <c r="CDZ49" s="23"/>
      <c r="CEA49" s="23"/>
      <c r="CEB49" s="23"/>
      <c r="CEC49" s="23"/>
      <c r="CED49" s="23"/>
      <c r="CEE49" s="23"/>
      <c r="CEF49" s="23"/>
      <c r="CEG49" s="23"/>
      <c r="CEH49" s="23"/>
      <c r="CEI49" s="23"/>
      <c r="CEJ49" s="23"/>
      <c r="CEK49" s="23"/>
      <c r="CEL49" s="23"/>
      <c r="CEM49" s="23"/>
      <c r="CEN49" s="23"/>
      <c r="CEO49" s="23"/>
      <c r="CEP49" s="23"/>
      <c r="CEQ49" s="23"/>
      <c r="CER49" s="23"/>
      <c r="CES49" s="23"/>
      <c r="CET49" s="23"/>
      <c r="CEU49" s="23"/>
      <c r="CEV49" s="23"/>
      <c r="CEW49" s="23"/>
      <c r="CEX49" s="23"/>
      <c r="CEY49" s="23"/>
      <c r="CEZ49" s="23"/>
      <c r="CFA49" s="23"/>
      <c r="CFB49" s="23"/>
      <c r="CFC49" s="23"/>
      <c r="CFD49" s="23"/>
      <c r="CFE49" s="23"/>
      <c r="CFF49" s="23"/>
      <c r="CFG49" s="23"/>
      <c r="CFH49" s="23"/>
      <c r="CFI49" s="23"/>
      <c r="CFJ49" s="23"/>
      <c r="CFK49" s="23"/>
      <c r="CFL49" s="23"/>
      <c r="CFM49" s="23"/>
      <c r="CFN49" s="23"/>
      <c r="CFO49" s="23"/>
      <c r="CFP49" s="23"/>
      <c r="CFQ49" s="23"/>
      <c r="CFR49" s="23"/>
      <c r="CFS49" s="23"/>
      <c r="CFT49" s="23"/>
      <c r="CFU49" s="23"/>
      <c r="CFV49" s="23"/>
      <c r="CFW49" s="23"/>
      <c r="CFX49" s="23"/>
      <c r="CFY49" s="23"/>
      <c r="CFZ49" s="23"/>
      <c r="CGA49" s="23"/>
      <c r="CGB49" s="23"/>
      <c r="CGC49" s="23"/>
      <c r="CGD49" s="23"/>
      <c r="CGE49" s="23"/>
      <c r="CGF49" s="23"/>
      <c r="CGG49" s="23"/>
      <c r="CGH49" s="23"/>
      <c r="CGI49" s="23"/>
      <c r="CGJ49" s="23"/>
      <c r="CGK49" s="23"/>
      <c r="CGL49" s="23"/>
      <c r="CGM49" s="23"/>
      <c r="CGN49" s="23"/>
      <c r="CGO49" s="23"/>
      <c r="CGP49" s="23"/>
      <c r="CGQ49" s="23"/>
      <c r="CGR49" s="23"/>
      <c r="CGS49" s="23"/>
      <c r="CGT49" s="23"/>
      <c r="CGU49" s="23"/>
      <c r="CGV49" s="23"/>
      <c r="CGW49" s="23"/>
      <c r="CGX49" s="23"/>
      <c r="CGY49" s="23"/>
      <c r="CGZ49" s="23"/>
      <c r="CHA49" s="23"/>
      <c r="CHB49" s="23"/>
      <c r="CHC49" s="23"/>
      <c r="CHD49" s="23"/>
      <c r="CHE49" s="23"/>
      <c r="CHF49" s="23"/>
      <c r="CHG49" s="23"/>
      <c r="CHH49" s="23"/>
      <c r="CHI49" s="23"/>
      <c r="CHJ49" s="23"/>
      <c r="CHK49" s="23"/>
      <c r="CHL49" s="23"/>
      <c r="CHM49" s="23"/>
      <c r="CHN49" s="23"/>
      <c r="CHO49" s="23"/>
      <c r="CHP49" s="23"/>
      <c r="CHQ49" s="23"/>
      <c r="CHR49" s="23"/>
      <c r="CHS49" s="23"/>
      <c r="CHT49" s="23"/>
      <c r="CHU49" s="23"/>
      <c r="CHV49" s="23"/>
      <c r="CHW49" s="23"/>
      <c r="CHX49" s="23"/>
      <c r="CHY49" s="23"/>
      <c r="CHZ49" s="23"/>
      <c r="CIA49" s="23"/>
      <c r="CIB49" s="23"/>
      <c r="CIC49" s="23"/>
      <c r="CID49" s="23"/>
      <c r="CIE49" s="23"/>
      <c r="CIF49" s="23"/>
      <c r="CIG49" s="23"/>
      <c r="CIH49" s="23"/>
      <c r="CII49" s="23"/>
      <c r="CIJ49" s="23"/>
      <c r="CIK49" s="23"/>
      <c r="CIL49" s="23"/>
      <c r="CIM49" s="23"/>
      <c r="CIN49" s="23"/>
      <c r="CIO49" s="23"/>
      <c r="CIP49" s="23"/>
      <c r="CIQ49" s="23"/>
      <c r="CIR49" s="23"/>
      <c r="CIS49" s="23"/>
      <c r="CIT49" s="23"/>
      <c r="CIU49" s="23"/>
      <c r="CIV49" s="23"/>
      <c r="CIW49" s="23"/>
      <c r="CIX49" s="23"/>
      <c r="CIY49" s="23"/>
      <c r="CIZ49" s="23"/>
      <c r="CJA49" s="23"/>
      <c r="CJB49" s="23"/>
      <c r="CJC49" s="23"/>
      <c r="CJD49" s="23"/>
      <c r="CJE49" s="23"/>
      <c r="CJF49" s="23"/>
      <c r="CJG49" s="23"/>
      <c r="CJH49" s="23"/>
      <c r="CJI49" s="23"/>
      <c r="CJJ49" s="23"/>
      <c r="CJK49" s="23"/>
      <c r="CJL49" s="23"/>
      <c r="CJM49" s="23"/>
      <c r="CJN49" s="23"/>
      <c r="CJO49" s="23"/>
      <c r="CJP49" s="23"/>
      <c r="CJQ49" s="23"/>
      <c r="CJR49" s="23"/>
      <c r="CJS49" s="23"/>
      <c r="CJT49" s="23"/>
      <c r="CJU49" s="23"/>
      <c r="CJV49" s="23"/>
      <c r="CJW49" s="23"/>
      <c r="CJX49" s="23"/>
      <c r="CJY49" s="23"/>
      <c r="CJZ49" s="23"/>
      <c r="CKA49" s="23"/>
      <c r="CKB49" s="23"/>
      <c r="CKC49" s="23"/>
      <c r="CKD49" s="23"/>
      <c r="CKE49" s="23"/>
      <c r="CKF49" s="23"/>
      <c r="CKG49" s="23"/>
      <c r="CKH49" s="23"/>
      <c r="CKI49" s="23"/>
      <c r="CKJ49" s="23"/>
      <c r="CKK49" s="23"/>
      <c r="CKL49" s="23"/>
      <c r="CKM49" s="23"/>
      <c r="CKN49" s="23"/>
      <c r="CKO49" s="23"/>
      <c r="CKP49" s="23"/>
      <c r="CKQ49" s="23"/>
      <c r="CKR49" s="23"/>
      <c r="CKS49" s="23"/>
      <c r="CKT49" s="23"/>
      <c r="CKU49" s="23"/>
      <c r="CKV49" s="23"/>
      <c r="CKW49" s="23"/>
      <c r="CKX49" s="23"/>
      <c r="CKY49" s="23"/>
      <c r="CKZ49" s="23"/>
      <c r="CLA49" s="23"/>
      <c r="CLB49" s="23"/>
      <c r="CLC49" s="23"/>
      <c r="CLD49" s="23"/>
      <c r="CLE49" s="23"/>
      <c r="CLF49" s="23"/>
      <c r="CLG49" s="23"/>
      <c r="CLH49" s="23"/>
      <c r="CLI49" s="23"/>
      <c r="CLJ49" s="23"/>
      <c r="CLK49" s="23"/>
      <c r="CLL49" s="23"/>
      <c r="CLM49" s="23"/>
      <c r="CLN49" s="23"/>
      <c r="CLO49" s="23"/>
      <c r="CLP49" s="23"/>
      <c r="CLQ49" s="23"/>
      <c r="CLR49" s="23"/>
      <c r="CLS49" s="23"/>
      <c r="CLT49" s="23"/>
      <c r="CLU49" s="23"/>
      <c r="CLV49" s="23"/>
      <c r="CLW49" s="23"/>
      <c r="CLX49" s="23"/>
      <c r="CLY49" s="23"/>
      <c r="CLZ49" s="23"/>
      <c r="CMA49" s="23"/>
      <c r="CMB49" s="23"/>
      <c r="CMC49" s="23"/>
      <c r="CMD49" s="23"/>
      <c r="CME49" s="23"/>
      <c r="CMF49" s="23"/>
      <c r="CMG49" s="23"/>
      <c r="CMH49" s="23"/>
      <c r="CMI49" s="23"/>
      <c r="CMJ49" s="23"/>
      <c r="CMK49" s="23"/>
      <c r="CML49" s="23"/>
      <c r="CMM49" s="23"/>
      <c r="CMN49" s="23"/>
      <c r="CMO49" s="23"/>
      <c r="CMP49" s="23"/>
      <c r="CMQ49" s="23"/>
      <c r="CMR49" s="23"/>
      <c r="CMS49" s="23"/>
      <c r="CMT49" s="23"/>
      <c r="CMU49" s="23"/>
      <c r="CMV49" s="23"/>
      <c r="CMW49" s="23"/>
      <c r="CMX49" s="23"/>
      <c r="CMY49" s="23"/>
      <c r="CMZ49" s="23"/>
      <c r="CNA49" s="23"/>
      <c r="CNB49" s="23"/>
      <c r="CNC49" s="23"/>
      <c r="CND49" s="23"/>
      <c r="CNE49" s="23"/>
      <c r="CNF49" s="23"/>
      <c r="CNG49" s="23"/>
      <c r="CNH49" s="23"/>
      <c r="CNI49" s="23"/>
      <c r="CNJ49" s="23"/>
      <c r="CNK49" s="23"/>
      <c r="CNL49" s="23"/>
      <c r="CNM49" s="23"/>
      <c r="CNN49" s="23"/>
      <c r="CNO49" s="23"/>
      <c r="CNP49" s="23"/>
      <c r="CNQ49" s="23"/>
      <c r="CNR49" s="23"/>
      <c r="CNS49" s="23"/>
      <c r="CNT49" s="23"/>
      <c r="CNU49" s="23"/>
      <c r="CNV49" s="23"/>
      <c r="CNW49" s="23"/>
      <c r="CNX49" s="23"/>
      <c r="CNY49" s="23"/>
      <c r="CNZ49" s="23"/>
      <c r="COA49" s="23"/>
      <c r="COB49" s="23"/>
      <c r="COC49" s="23"/>
      <c r="COD49" s="23"/>
      <c r="COE49" s="23"/>
      <c r="COF49" s="23"/>
      <c r="COG49" s="23"/>
      <c r="COH49" s="23"/>
      <c r="COI49" s="23"/>
      <c r="COJ49" s="23"/>
      <c r="COK49" s="23"/>
      <c r="COL49" s="23"/>
      <c r="COM49" s="23"/>
      <c r="CON49" s="23"/>
      <c r="COO49" s="23"/>
      <c r="COP49" s="23"/>
      <c r="COQ49" s="23"/>
      <c r="COR49" s="23"/>
      <c r="COS49" s="23"/>
      <c r="COT49" s="23"/>
      <c r="COU49" s="23"/>
      <c r="COV49" s="23"/>
      <c r="COW49" s="23"/>
      <c r="COX49" s="23"/>
      <c r="COY49" s="23"/>
      <c r="COZ49" s="23"/>
      <c r="CPA49" s="23"/>
      <c r="CPB49" s="23"/>
      <c r="CPC49" s="23"/>
      <c r="CPD49" s="23"/>
      <c r="CPE49" s="23"/>
      <c r="CPF49" s="23"/>
      <c r="CPG49" s="23"/>
      <c r="CPH49" s="23"/>
      <c r="CPI49" s="23"/>
      <c r="CPJ49" s="23"/>
      <c r="CPK49" s="23"/>
      <c r="CPL49" s="23"/>
      <c r="CPM49" s="23"/>
      <c r="CPN49" s="23"/>
      <c r="CPO49" s="23"/>
      <c r="CPP49" s="23"/>
      <c r="CPQ49" s="23"/>
      <c r="CPR49" s="23"/>
      <c r="CPS49" s="23"/>
      <c r="CPT49" s="23"/>
      <c r="CPU49" s="23"/>
      <c r="CPV49" s="23"/>
      <c r="CPW49" s="23"/>
      <c r="CPX49" s="23"/>
      <c r="CPY49" s="23"/>
      <c r="CPZ49" s="23"/>
      <c r="CQA49" s="23"/>
      <c r="CQB49" s="23"/>
      <c r="CQC49" s="23"/>
      <c r="CQD49" s="23"/>
      <c r="CQE49" s="23"/>
      <c r="CQF49" s="23"/>
      <c r="CQG49" s="23"/>
      <c r="CQH49" s="23"/>
      <c r="CQI49" s="23"/>
      <c r="CQJ49" s="23"/>
      <c r="CQK49" s="23"/>
      <c r="CQL49" s="23"/>
      <c r="CQM49" s="23"/>
      <c r="CQN49" s="23"/>
      <c r="CQO49" s="23"/>
      <c r="CQP49" s="23"/>
      <c r="CQQ49" s="23"/>
      <c r="CQR49" s="23"/>
      <c r="CQS49" s="23"/>
      <c r="CQT49" s="23"/>
      <c r="CQU49" s="23"/>
      <c r="CQV49" s="23"/>
      <c r="CQW49" s="23"/>
      <c r="CQX49" s="23"/>
      <c r="CQY49" s="23"/>
      <c r="CQZ49" s="23"/>
      <c r="CRA49" s="23"/>
      <c r="CRB49" s="23"/>
      <c r="CRC49" s="23"/>
      <c r="CRD49" s="23"/>
      <c r="CRE49" s="23"/>
      <c r="CRF49" s="23"/>
      <c r="CRG49" s="23"/>
      <c r="CRH49" s="23"/>
      <c r="CRI49" s="23"/>
      <c r="CRJ49" s="23"/>
      <c r="CRK49" s="23"/>
      <c r="CRL49" s="23"/>
      <c r="CRM49" s="23"/>
      <c r="CRN49" s="23"/>
      <c r="CRO49" s="23"/>
      <c r="CRP49" s="23"/>
      <c r="CRQ49" s="23"/>
      <c r="CRR49" s="23"/>
      <c r="CRS49" s="23"/>
      <c r="CRT49" s="23"/>
      <c r="CRU49" s="23"/>
      <c r="CRV49" s="23"/>
      <c r="CRW49" s="23"/>
      <c r="CRX49" s="23"/>
      <c r="CRY49" s="23"/>
      <c r="CRZ49" s="23"/>
      <c r="CSA49" s="23"/>
      <c r="CSB49" s="23"/>
      <c r="CSC49" s="23"/>
      <c r="CSD49" s="23"/>
      <c r="CSE49" s="23"/>
      <c r="CSF49" s="23"/>
      <c r="CSG49" s="23"/>
      <c r="CSH49" s="23"/>
      <c r="CSI49" s="23"/>
      <c r="CSJ49" s="23"/>
      <c r="CSK49" s="23"/>
      <c r="CSL49" s="23"/>
      <c r="CSM49" s="23"/>
      <c r="CSN49" s="23"/>
      <c r="CSO49" s="23"/>
      <c r="CSP49" s="23"/>
      <c r="CSQ49" s="23"/>
      <c r="CSR49" s="23"/>
      <c r="CSS49" s="23"/>
      <c r="CST49" s="23"/>
      <c r="CSU49" s="23"/>
      <c r="CSV49" s="23"/>
      <c r="CSW49" s="23"/>
      <c r="CSX49" s="23"/>
      <c r="CSY49" s="23"/>
      <c r="CSZ49" s="23"/>
      <c r="CTA49" s="23"/>
      <c r="CTB49" s="23"/>
      <c r="CTC49" s="23"/>
      <c r="CTD49" s="23"/>
      <c r="CTE49" s="23"/>
      <c r="CTF49" s="23"/>
      <c r="CTG49" s="23"/>
      <c r="CTH49" s="23"/>
      <c r="CTI49" s="23"/>
      <c r="CTJ49" s="23"/>
      <c r="CTK49" s="23"/>
      <c r="CTL49" s="23"/>
      <c r="CTM49" s="23"/>
      <c r="CTN49" s="23"/>
      <c r="CTO49" s="23"/>
      <c r="CTP49" s="23"/>
      <c r="CTQ49" s="23"/>
      <c r="CTR49" s="23"/>
      <c r="CTS49" s="23"/>
      <c r="CTT49" s="23"/>
      <c r="CTU49" s="23"/>
      <c r="CTV49" s="23"/>
      <c r="CTW49" s="23"/>
      <c r="CTX49" s="23"/>
      <c r="CTY49" s="23"/>
      <c r="CTZ49" s="23"/>
      <c r="CUA49" s="23"/>
      <c r="CUB49" s="23"/>
      <c r="CUC49" s="23"/>
      <c r="CUD49" s="23"/>
      <c r="CUE49" s="23"/>
      <c r="CUF49" s="23"/>
      <c r="CUG49" s="23"/>
      <c r="CUH49" s="23"/>
      <c r="CUI49" s="23"/>
      <c r="CUJ49" s="23"/>
      <c r="CUK49" s="23"/>
      <c r="CUL49" s="23"/>
      <c r="CUM49" s="23"/>
      <c r="CUN49" s="23"/>
      <c r="CUO49" s="23"/>
      <c r="CUP49" s="23"/>
      <c r="CUQ49" s="23"/>
      <c r="CUR49" s="23"/>
      <c r="CUS49" s="23"/>
      <c r="CUT49" s="23"/>
      <c r="CUU49" s="23"/>
      <c r="CUV49" s="23"/>
      <c r="CUW49" s="23"/>
      <c r="CUX49" s="23"/>
      <c r="CUY49" s="23"/>
      <c r="CUZ49" s="23"/>
      <c r="CVA49" s="23"/>
      <c r="CVB49" s="23"/>
      <c r="CVC49" s="23"/>
      <c r="CVD49" s="23"/>
      <c r="CVE49" s="23"/>
      <c r="CVF49" s="23"/>
      <c r="CVG49" s="23"/>
      <c r="CVH49" s="23"/>
      <c r="CVI49" s="23"/>
      <c r="CVJ49" s="23"/>
      <c r="CVK49" s="23"/>
      <c r="CVL49" s="23"/>
      <c r="CVM49" s="23"/>
      <c r="CVN49" s="23"/>
      <c r="CVO49" s="23"/>
      <c r="CVP49" s="23"/>
      <c r="CVQ49" s="23"/>
      <c r="CVR49" s="23"/>
      <c r="CVS49" s="23"/>
      <c r="CVT49" s="23"/>
      <c r="CVU49" s="23"/>
      <c r="CVV49" s="23"/>
      <c r="CVW49" s="23"/>
      <c r="CVX49" s="23"/>
      <c r="CVY49" s="23"/>
      <c r="CVZ49" s="23"/>
      <c r="CWA49" s="23"/>
      <c r="CWB49" s="23"/>
      <c r="CWC49" s="23"/>
      <c r="CWD49" s="23"/>
      <c r="CWE49" s="23"/>
      <c r="CWF49" s="23"/>
      <c r="CWG49" s="23"/>
      <c r="CWH49" s="23"/>
      <c r="CWI49" s="23"/>
      <c r="CWJ49" s="23"/>
      <c r="CWK49" s="23"/>
      <c r="CWL49" s="23"/>
      <c r="CWM49" s="23"/>
      <c r="CWN49" s="23"/>
      <c r="CWO49" s="23"/>
      <c r="CWP49" s="23"/>
      <c r="CWQ49" s="23"/>
      <c r="CWR49" s="23"/>
      <c r="CWS49" s="23"/>
      <c r="CWT49" s="23"/>
      <c r="CWU49" s="23"/>
      <c r="CWV49" s="23"/>
      <c r="CWW49" s="23"/>
      <c r="CWX49" s="23"/>
      <c r="CWY49" s="23"/>
      <c r="CWZ49" s="23"/>
      <c r="CXA49" s="23"/>
      <c r="CXB49" s="23"/>
      <c r="CXC49" s="23"/>
      <c r="CXD49" s="23"/>
      <c r="CXE49" s="23"/>
      <c r="CXF49" s="23"/>
      <c r="CXG49" s="23"/>
      <c r="CXH49" s="23"/>
      <c r="CXI49" s="23"/>
      <c r="CXJ49" s="23"/>
      <c r="CXK49" s="23"/>
      <c r="CXL49" s="23"/>
      <c r="CXM49" s="23"/>
      <c r="CXN49" s="23"/>
      <c r="CXO49" s="23"/>
      <c r="CXP49" s="23"/>
      <c r="CXQ49" s="23"/>
      <c r="CXR49" s="23"/>
      <c r="CXS49" s="23"/>
      <c r="CXT49" s="23"/>
      <c r="CXU49" s="23"/>
      <c r="CXV49" s="23"/>
      <c r="CXW49" s="23"/>
      <c r="CXX49" s="23"/>
      <c r="CXY49" s="23"/>
      <c r="CXZ49" s="23"/>
      <c r="CYA49" s="23"/>
      <c r="CYB49" s="23"/>
      <c r="CYC49" s="23"/>
      <c r="CYD49" s="23"/>
      <c r="CYE49" s="23"/>
      <c r="CYF49" s="23"/>
      <c r="CYG49" s="23"/>
      <c r="CYH49" s="23"/>
      <c r="CYI49" s="23"/>
      <c r="CYJ49" s="23"/>
      <c r="CYK49" s="23"/>
      <c r="CYL49" s="23"/>
      <c r="CYM49" s="23"/>
      <c r="CYN49" s="23"/>
      <c r="CYO49" s="23"/>
      <c r="CYP49" s="23"/>
      <c r="CYQ49" s="23"/>
      <c r="CYR49" s="23"/>
      <c r="CYS49" s="23"/>
      <c r="CYT49" s="23"/>
      <c r="CYU49" s="23"/>
      <c r="CYV49" s="23"/>
      <c r="CYW49" s="23"/>
      <c r="CYX49" s="23"/>
      <c r="CYY49" s="23"/>
      <c r="CYZ49" s="23"/>
      <c r="CZA49" s="23"/>
      <c r="CZB49" s="23"/>
      <c r="CZC49" s="23"/>
      <c r="CZD49" s="23"/>
      <c r="CZE49" s="23"/>
      <c r="CZF49" s="23"/>
      <c r="CZG49" s="23"/>
      <c r="CZH49" s="23"/>
      <c r="CZI49" s="23"/>
      <c r="CZJ49" s="23"/>
      <c r="CZK49" s="23"/>
      <c r="CZL49" s="23"/>
      <c r="CZM49" s="23"/>
      <c r="CZN49" s="23"/>
      <c r="CZO49" s="23"/>
      <c r="CZP49" s="23"/>
      <c r="CZQ49" s="23"/>
      <c r="CZR49" s="23"/>
      <c r="CZS49" s="23"/>
      <c r="CZT49" s="23"/>
      <c r="CZU49" s="23"/>
      <c r="CZV49" s="23"/>
      <c r="CZW49" s="23"/>
      <c r="CZX49" s="23"/>
      <c r="CZY49" s="23"/>
      <c r="CZZ49" s="23"/>
      <c r="DAA49" s="23"/>
      <c r="DAB49" s="23"/>
      <c r="DAC49" s="23"/>
      <c r="DAD49" s="23"/>
      <c r="DAE49" s="23"/>
      <c r="DAF49" s="23"/>
      <c r="DAG49" s="23"/>
      <c r="DAH49" s="23"/>
      <c r="DAI49" s="23"/>
      <c r="DAJ49" s="23"/>
      <c r="DAK49" s="23"/>
      <c r="DAL49" s="23"/>
      <c r="DAM49" s="23"/>
      <c r="DAN49" s="23"/>
      <c r="DAO49" s="23"/>
      <c r="DAP49" s="23"/>
      <c r="DAQ49" s="23"/>
      <c r="DAR49" s="23"/>
      <c r="DAS49" s="23"/>
      <c r="DAT49" s="23"/>
      <c r="DAU49" s="23"/>
      <c r="DAV49" s="23"/>
      <c r="DAW49" s="23"/>
      <c r="DAX49" s="23"/>
      <c r="DAY49" s="23"/>
      <c r="DAZ49" s="23"/>
      <c r="DBA49" s="23"/>
      <c r="DBB49" s="23"/>
      <c r="DBC49" s="23"/>
      <c r="DBD49" s="23"/>
      <c r="DBE49" s="23"/>
      <c r="DBF49" s="23"/>
      <c r="DBG49" s="23"/>
      <c r="DBH49" s="23"/>
      <c r="DBI49" s="23"/>
      <c r="DBJ49" s="23"/>
      <c r="DBK49" s="23"/>
      <c r="DBL49" s="23"/>
      <c r="DBM49" s="23"/>
      <c r="DBN49" s="23"/>
      <c r="DBO49" s="23"/>
      <c r="DBP49" s="23"/>
      <c r="DBQ49" s="23"/>
      <c r="DBR49" s="23"/>
      <c r="DBS49" s="23"/>
      <c r="DBT49" s="23"/>
      <c r="DBU49" s="23"/>
      <c r="DBV49" s="23"/>
      <c r="DBW49" s="23"/>
      <c r="DBX49" s="23"/>
      <c r="DBY49" s="23"/>
      <c r="DBZ49" s="23"/>
      <c r="DCA49" s="23"/>
      <c r="DCB49" s="23"/>
      <c r="DCC49" s="23"/>
      <c r="DCD49" s="23"/>
      <c r="DCE49" s="23"/>
      <c r="DCF49" s="23"/>
      <c r="DCG49" s="23"/>
      <c r="DCH49" s="23"/>
      <c r="DCI49" s="23"/>
      <c r="DCJ49" s="23"/>
      <c r="DCK49" s="23"/>
      <c r="DCL49" s="23"/>
      <c r="DCM49" s="23"/>
      <c r="DCN49" s="23"/>
      <c r="DCO49" s="23"/>
      <c r="DCP49" s="23"/>
      <c r="DCQ49" s="23"/>
      <c r="DCR49" s="23"/>
      <c r="DCS49" s="23"/>
      <c r="DCT49" s="23"/>
      <c r="DCU49" s="23"/>
      <c r="DCV49" s="23"/>
      <c r="DCW49" s="23"/>
      <c r="DCX49" s="23"/>
      <c r="DCY49" s="23"/>
      <c r="DCZ49" s="23"/>
      <c r="DDA49" s="23"/>
      <c r="DDB49" s="23"/>
      <c r="DDC49" s="23"/>
      <c r="DDD49" s="23"/>
      <c r="DDE49" s="23"/>
      <c r="DDF49" s="23"/>
      <c r="DDG49" s="23"/>
      <c r="DDH49" s="23"/>
      <c r="DDI49" s="23"/>
      <c r="DDJ49" s="23"/>
      <c r="DDK49" s="23"/>
      <c r="DDL49" s="23"/>
      <c r="DDM49" s="23"/>
      <c r="DDN49" s="23"/>
      <c r="DDO49" s="23"/>
      <c r="DDP49" s="23"/>
      <c r="DDQ49" s="23"/>
      <c r="DDR49" s="23"/>
      <c r="DDS49" s="23"/>
      <c r="DDT49" s="23"/>
      <c r="DDU49" s="23"/>
      <c r="DDV49" s="23"/>
      <c r="DDW49" s="23"/>
      <c r="DDX49" s="23"/>
      <c r="DDY49" s="23"/>
      <c r="DDZ49" s="23"/>
      <c r="DEA49" s="23"/>
      <c r="DEB49" s="23"/>
      <c r="DEC49" s="23"/>
      <c r="DED49" s="23"/>
      <c r="DEE49" s="23"/>
      <c r="DEF49" s="23"/>
      <c r="DEG49" s="23"/>
      <c r="DEH49" s="23"/>
      <c r="DEI49" s="23"/>
      <c r="DEJ49" s="23"/>
      <c r="DEK49" s="23"/>
      <c r="DEL49" s="23"/>
      <c r="DEM49" s="23"/>
      <c r="DEN49" s="23"/>
      <c r="DEO49" s="23"/>
      <c r="DEP49" s="23"/>
      <c r="DEQ49" s="23"/>
      <c r="DER49" s="23"/>
      <c r="DES49" s="23"/>
      <c r="DET49" s="23"/>
      <c r="DEU49" s="23"/>
      <c r="DEV49" s="23"/>
      <c r="DEW49" s="23"/>
      <c r="DEX49" s="23"/>
      <c r="DEY49" s="23"/>
      <c r="DEZ49" s="23"/>
      <c r="DFA49" s="23"/>
      <c r="DFB49" s="23"/>
      <c r="DFC49" s="23"/>
      <c r="DFD49" s="23"/>
      <c r="DFE49" s="23"/>
      <c r="DFF49" s="23"/>
      <c r="DFG49" s="23"/>
      <c r="DFH49" s="23"/>
      <c r="DFI49" s="23"/>
      <c r="DFJ49" s="23"/>
      <c r="DFK49" s="23"/>
      <c r="DFL49" s="23"/>
      <c r="DFM49" s="23"/>
      <c r="DFN49" s="23"/>
      <c r="DFO49" s="23"/>
      <c r="DFP49" s="23"/>
      <c r="DFQ49" s="23"/>
      <c r="DFR49" s="23"/>
      <c r="DFS49" s="23"/>
      <c r="DFT49" s="23"/>
      <c r="DFU49" s="23"/>
      <c r="DFV49" s="23"/>
      <c r="DFW49" s="23"/>
      <c r="DFX49" s="23"/>
      <c r="DFY49" s="23"/>
      <c r="DFZ49" s="23"/>
      <c r="DGA49" s="23"/>
      <c r="DGB49" s="23"/>
      <c r="DGC49" s="23"/>
      <c r="DGD49" s="23"/>
      <c r="DGE49" s="23"/>
      <c r="DGF49" s="23"/>
      <c r="DGG49" s="23"/>
      <c r="DGH49" s="23"/>
      <c r="DGI49" s="23"/>
      <c r="DGJ49" s="23"/>
      <c r="DGK49" s="23"/>
      <c r="DGL49" s="23"/>
      <c r="DGM49" s="23"/>
      <c r="DGN49" s="23"/>
      <c r="DGO49" s="23"/>
      <c r="DGP49" s="23"/>
      <c r="DGQ49" s="23"/>
      <c r="DGR49" s="23"/>
      <c r="DGS49" s="23"/>
      <c r="DGT49" s="23"/>
      <c r="DGU49" s="23"/>
      <c r="DGV49" s="23"/>
      <c r="DGW49" s="23"/>
      <c r="DGX49" s="23"/>
      <c r="DGY49" s="23"/>
      <c r="DGZ49" s="23"/>
      <c r="DHA49" s="23"/>
      <c r="DHB49" s="23"/>
      <c r="DHC49" s="23"/>
      <c r="DHD49" s="23"/>
      <c r="DHE49" s="23"/>
      <c r="DHF49" s="23"/>
      <c r="DHG49" s="23"/>
      <c r="DHH49" s="23"/>
      <c r="DHI49" s="23"/>
      <c r="DHJ49" s="23"/>
      <c r="DHK49" s="23"/>
      <c r="DHL49" s="23"/>
      <c r="DHM49" s="23"/>
      <c r="DHN49" s="23"/>
      <c r="DHO49" s="23"/>
      <c r="DHP49" s="23"/>
      <c r="DHQ49" s="23"/>
      <c r="DHR49" s="23"/>
      <c r="DHS49" s="23"/>
      <c r="DHT49" s="23"/>
      <c r="DHU49" s="23"/>
      <c r="DHV49" s="23"/>
      <c r="DHW49" s="23"/>
      <c r="DHX49" s="23"/>
      <c r="DHY49" s="23"/>
      <c r="DHZ49" s="23"/>
      <c r="DIA49" s="23"/>
      <c r="DIB49" s="23"/>
      <c r="DIC49" s="23"/>
      <c r="DID49" s="23"/>
      <c r="DIE49" s="23"/>
      <c r="DIF49" s="23"/>
      <c r="DIG49" s="23"/>
      <c r="DIH49" s="23"/>
      <c r="DII49" s="23"/>
      <c r="DIJ49" s="23"/>
      <c r="DIK49" s="23"/>
      <c r="DIL49" s="23"/>
      <c r="DIM49" s="23"/>
      <c r="DIN49" s="23"/>
      <c r="DIO49" s="23"/>
      <c r="DIP49" s="23"/>
      <c r="DIQ49" s="23"/>
      <c r="DIR49" s="23"/>
      <c r="DIS49" s="23"/>
      <c r="DIT49" s="23"/>
      <c r="DIU49" s="23"/>
      <c r="DIV49" s="23"/>
      <c r="DIW49" s="23"/>
      <c r="DIX49" s="23"/>
      <c r="DIY49" s="23"/>
      <c r="DIZ49" s="23"/>
      <c r="DJA49" s="23"/>
      <c r="DJB49" s="23"/>
      <c r="DJC49" s="23"/>
      <c r="DJD49" s="23"/>
      <c r="DJE49" s="23"/>
      <c r="DJF49" s="23"/>
      <c r="DJG49" s="23"/>
      <c r="DJH49" s="23"/>
      <c r="DJI49" s="23"/>
      <c r="DJJ49" s="23"/>
      <c r="DJK49" s="23"/>
      <c r="DJL49" s="23"/>
      <c r="DJM49" s="23"/>
      <c r="DJN49" s="23"/>
      <c r="DJO49" s="23"/>
      <c r="DJP49" s="23"/>
      <c r="DJQ49" s="23"/>
      <c r="DJR49" s="23"/>
      <c r="DJS49" s="23"/>
      <c r="DJT49" s="23"/>
      <c r="DJU49" s="23"/>
      <c r="DJV49" s="23"/>
      <c r="DJW49" s="23"/>
      <c r="DJX49" s="23"/>
      <c r="DJY49" s="23"/>
      <c r="DJZ49" s="23"/>
      <c r="DKA49" s="23"/>
      <c r="DKB49" s="23"/>
      <c r="DKC49" s="23"/>
      <c r="DKD49" s="23"/>
      <c r="DKE49" s="23"/>
      <c r="DKF49" s="23"/>
      <c r="DKG49" s="23"/>
      <c r="DKH49" s="23"/>
      <c r="DKI49" s="23"/>
      <c r="DKJ49" s="23"/>
      <c r="DKK49" s="23"/>
      <c r="DKL49" s="23"/>
      <c r="DKM49" s="23"/>
      <c r="DKN49" s="23"/>
      <c r="DKO49" s="23"/>
      <c r="DKP49" s="23"/>
      <c r="DKQ49" s="23"/>
      <c r="DKR49" s="23"/>
      <c r="DKS49" s="23"/>
      <c r="DKT49" s="23"/>
      <c r="DKU49" s="23"/>
      <c r="DKV49" s="23"/>
      <c r="DKW49" s="23"/>
      <c r="DKX49" s="23"/>
      <c r="DKY49" s="23"/>
      <c r="DKZ49" s="23"/>
      <c r="DLA49" s="23"/>
      <c r="DLB49" s="23"/>
      <c r="DLC49" s="23"/>
      <c r="DLD49" s="23"/>
      <c r="DLE49" s="23"/>
      <c r="DLF49" s="23"/>
      <c r="DLG49" s="23"/>
      <c r="DLH49" s="23"/>
      <c r="DLI49" s="23"/>
      <c r="DLJ49" s="23"/>
      <c r="DLK49" s="23"/>
      <c r="DLL49" s="23"/>
      <c r="DLM49" s="23"/>
      <c r="DLN49" s="23"/>
      <c r="DLO49" s="23"/>
      <c r="DLP49" s="23"/>
      <c r="DLQ49" s="23"/>
      <c r="DLR49" s="23"/>
      <c r="DLS49" s="23"/>
      <c r="DLT49" s="23"/>
      <c r="DLU49" s="23"/>
      <c r="DLV49" s="23"/>
      <c r="DLW49" s="23"/>
      <c r="DLX49" s="23"/>
      <c r="DLY49" s="23"/>
      <c r="DLZ49" s="23"/>
      <c r="DMA49" s="23"/>
      <c r="DMB49" s="23"/>
      <c r="DMC49" s="23"/>
      <c r="DMD49" s="23"/>
      <c r="DME49" s="23"/>
      <c r="DMF49" s="23"/>
      <c r="DMG49" s="23"/>
      <c r="DMH49" s="23"/>
      <c r="DMI49" s="23"/>
      <c r="DMJ49" s="23"/>
      <c r="DMK49" s="23"/>
      <c r="DML49" s="23"/>
      <c r="DMM49" s="23"/>
      <c r="DMN49" s="23"/>
      <c r="DMO49" s="23"/>
      <c r="DMP49" s="23"/>
      <c r="DMQ49" s="23"/>
      <c r="DMR49" s="23"/>
      <c r="DMS49" s="23"/>
      <c r="DMT49" s="23"/>
      <c r="DMU49" s="23"/>
      <c r="DMV49" s="23"/>
      <c r="DMW49" s="23"/>
      <c r="DMX49" s="23"/>
      <c r="DMY49" s="23"/>
      <c r="DMZ49" s="23"/>
      <c r="DNA49" s="23"/>
      <c r="DNB49" s="23"/>
      <c r="DNC49" s="23"/>
      <c r="DND49" s="23"/>
      <c r="DNE49" s="23"/>
      <c r="DNF49" s="23"/>
      <c r="DNG49" s="23"/>
      <c r="DNH49" s="23"/>
      <c r="DNI49" s="23"/>
      <c r="DNJ49" s="23"/>
      <c r="DNK49" s="23"/>
      <c r="DNL49" s="23"/>
      <c r="DNM49" s="23"/>
      <c r="DNN49" s="23"/>
      <c r="DNO49" s="23"/>
      <c r="DNP49" s="23"/>
      <c r="DNQ49" s="23"/>
      <c r="DNR49" s="23"/>
      <c r="DNS49" s="23"/>
      <c r="DNT49" s="23"/>
      <c r="DNU49" s="23"/>
      <c r="DNV49" s="23"/>
      <c r="DNW49" s="23"/>
      <c r="DNX49" s="23"/>
      <c r="DNY49" s="23"/>
      <c r="DNZ49" s="23"/>
      <c r="DOA49" s="23"/>
      <c r="DOB49" s="23"/>
      <c r="DOC49" s="23"/>
      <c r="DOD49" s="23"/>
      <c r="DOE49" s="23"/>
      <c r="DOF49" s="23"/>
      <c r="DOG49" s="23"/>
      <c r="DOH49" s="23"/>
      <c r="DOI49" s="23"/>
      <c r="DOJ49" s="23"/>
      <c r="DOK49" s="23"/>
      <c r="DOL49" s="23"/>
      <c r="DOM49" s="23"/>
      <c r="DON49" s="23"/>
      <c r="DOO49" s="23"/>
      <c r="DOP49" s="23"/>
      <c r="DOQ49" s="23"/>
      <c r="DOR49" s="23"/>
      <c r="DOS49" s="23"/>
      <c r="DOT49" s="23"/>
      <c r="DOU49" s="23"/>
      <c r="DOV49" s="23"/>
      <c r="DOW49" s="23"/>
      <c r="DOX49" s="23"/>
      <c r="DOY49" s="23"/>
      <c r="DOZ49" s="23"/>
      <c r="DPA49" s="23"/>
      <c r="DPB49" s="23"/>
      <c r="DPC49" s="23"/>
      <c r="DPD49" s="23"/>
      <c r="DPE49" s="23"/>
      <c r="DPF49" s="23"/>
      <c r="DPG49" s="23"/>
      <c r="DPH49" s="23"/>
      <c r="DPI49" s="23"/>
      <c r="DPJ49" s="23"/>
      <c r="DPK49" s="23"/>
      <c r="DPL49" s="23"/>
      <c r="DPM49" s="23"/>
      <c r="DPN49" s="23"/>
      <c r="DPO49" s="23"/>
      <c r="DPP49" s="23"/>
      <c r="DPQ49" s="23"/>
      <c r="DPR49" s="23"/>
      <c r="DPS49" s="23"/>
      <c r="DPT49" s="23"/>
      <c r="DPU49" s="23"/>
      <c r="DPV49" s="23"/>
      <c r="DPW49" s="23"/>
      <c r="DPX49" s="23"/>
      <c r="DPY49" s="23"/>
      <c r="DPZ49" s="23"/>
      <c r="DQA49" s="23"/>
      <c r="DQB49" s="23"/>
      <c r="DQC49" s="23"/>
      <c r="DQD49" s="23"/>
      <c r="DQE49" s="23"/>
      <c r="DQF49" s="23"/>
      <c r="DQG49" s="23"/>
      <c r="DQH49" s="23"/>
      <c r="DQI49" s="23"/>
      <c r="DQJ49" s="23"/>
      <c r="DQK49" s="23"/>
      <c r="DQL49" s="23"/>
      <c r="DQM49" s="23"/>
      <c r="DQN49" s="23"/>
      <c r="DQO49" s="23"/>
      <c r="DQP49" s="23"/>
      <c r="DQQ49" s="23"/>
      <c r="DQR49" s="23"/>
      <c r="DQS49" s="23"/>
      <c r="DQT49" s="23"/>
      <c r="DQU49" s="23"/>
      <c r="DQV49" s="23"/>
      <c r="DQW49" s="23"/>
      <c r="DQX49" s="23"/>
      <c r="DQY49" s="23"/>
      <c r="DQZ49" s="23"/>
      <c r="DRA49" s="23"/>
      <c r="DRB49" s="23"/>
      <c r="DRC49" s="23"/>
      <c r="DRD49" s="23"/>
      <c r="DRE49" s="23"/>
      <c r="DRF49" s="23"/>
      <c r="DRG49" s="23"/>
      <c r="DRH49" s="23"/>
      <c r="DRI49" s="23"/>
      <c r="DRJ49" s="23"/>
      <c r="DRK49" s="23"/>
      <c r="DRL49" s="23"/>
      <c r="DRM49" s="23"/>
      <c r="DRN49" s="23"/>
      <c r="DRO49" s="23"/>
      <c r="DRP49" s="23"/>
      <c r="DRQ49" s="23"/>
      <c r="DRR49" s="23"/>
      <c r="DRS49" s="23"/>
      <c r="DRT49" s="23"/>
      <c r="DRU49" s="23"/>
      <c r="DRV49" s="23"/>
      <c r="DRW49" s="23"/>
      <c r="DRX49" s="23"/>
      <c r="DRY49" s="23"/>
      <c r="DRZ49" s="23"/>
      <c r="DSA49" s="23"/>
      <c r="DSB49" s="23"/>
      <c r="DSC49" s="23"/>
      <c r="DSD49" s="23"/>
      <c r="DSE49" s="23"/>
      <c r="DSF49" s="23"/>
      <c r="DSG49" s="23"/>
      <c r="DSH49" s="23"/>
      <c r="DSI49" s="23"/>
      <c r="DSJ49" s="23"/>
      <c r="DSK49" s="23"/>
      <c r="DSL49" s="23"/>
      <c r="DSM49" s="23"/>
      <c r="DSN49" s="23"/>
      <c r="DSO49" s="23"/>
      <c r="DSP49" s="23"/>
      <c r="DSQ49" s="23"/>
      <c r="DSR49" s="23"/>
      <c r="DSS49" s="23"/>
      <c r="DST49" s="23"/>
      <c r="DSU49" s="23"/>
      <c r="DSV49" s="23"/>
      <c r="DSW49" s="23"/>
      <c r="DSX49" s="23"/>
      <c r="DSY49" s="23"/>
      <c r="DSZ49" s="23"/>
      <c r="DTA49" s="23"/>
      <c r="DTB49" s="23"/>
      <c r="DTC49" s="23"/>
      <c r="DTD49" s="23"/>
      <c r="DTE49" s="23"/>
      <c r="DTF49" s="23"/>
      <c r="DTG49" s="23"/>
      <c r="DTH49" s="23"/>
      <c r="DTI49" s="23"/>
      <c r="DTJ49" s="23"/>
      <c r="DTK49" s="23"/>
      <c r="DTL49" s="23"/>
      <c r="DTM49" s="23"/>
      <c r="DTN49" s="23"/>
      <c r="DTO49" s="23"/>
      <c r="DTP49" s="23"/>
      <c r="DTQ49" s="23"/>
      <c r="DTR49" s="23"/>
      <c r="DTS49" s="23"/>
      <c r="DTT49" s="23"/>
      <c r="DTU49" s="23"/>
      <c r="DTV49" s="23"/>
      <c r="DTW49" s="23"/>
      <c r="DTX49" s="23"/>
      <c r="DTY49" s="23"/>
      <c r="DTZ49" s="23"/>
      <c r="DUA49" s="23"/>
      <c r="DUB49" s="23"/>
      <c r="DUC49" s="23"/>
      <c r="DUD49" s="23"/>
      <c r="DUE49" s="23"/>
      <c r="DUF49" s="23"/>
      <c r="DUG49" s="23"/>
      <c r="DUH49" s="23"/>
      <c r="DUI49" s="23"/>
      <c r="DUJ49" s="23"/>
      <c r="DUK49" s="23"/>
      <c r="DUL49" s="23"/>
      <c r="DUM49" s="23"/>
      <c r="DUN49" s="23"/>
      <c r="DUO49" s="23"/>
      <c r="DUP49" s="23"/>
      <c r="DUQ49" s="23"/>
      <c r="DUR49" s="23"/>
      <c r="DUS49" s="23"/>
      <c r="DUT49" s="23"/>
      <c r="DUU49" s="23"/>
      <c r="DUV49" s="23"/>
      <c r="DUW49" s="23"/>
      <c r="DUX49" s="23"/>
      <c r="DUY49" s="23"/>
      <c r="DUZ49" s="23"/>
      <c r="DVA49" s="23"/>
      <c r="DVB49" s="23"/>
      <c r="DVC49" s="23"/>
      <c r="DVD49" s="23"/>
      <c r="DVE49" s="23"/>
      <c r="DVF49" s="23"/>
      <c r="DVG49" s="23"/>
      <c r="DVH49" s="23"/>
      <c r="DVI49" s="23"/>
      <c r="DVJ49" s="23"/>
      <c r="DVK49" s="23"/>
      <c r="DVL49" s="23"/>
      <c r="DVM49" s="23"/>
      <c r="DVN49" s="23"/>
      <c r="DVO49" s="23"/>
      <c r="DVP49" s="23"/>
      <c r="DVQ49" s="23"/>
      <c r="DVR49" s="23"/>
      <c r="DVS49" s="23"/>
      <c r="DVT49" s="23"/>
      <c r="DVU49" s="23"/>
      <c r="DVV49" s="23"/>
      <c r="DVW49" s="23"/>
      <c r="DVX49" s="23"/>
      <c r="DVY49" s="23"/>
      <c r="DVZ49" s="23"/>
      <c r="DWA49" s="23"/>
      <c r="DWB49" s="23"/>
      <c r="DWC49" s="23"/>
      <c r="DWD49" s="23"/>
      <c r="DWE49" s="23"/>
      <c r="DWF49" s="23"/>
      <c r="DWG49" s="23"/>
      <c r="DWH49" s="23"/>
      <c r="DWI49" s="23"/>
      <c r="DWJ49" s="23"/>
      <c r="DWK49" s="23"/>
      <c r="DWL49" s="23"/>
      <c r="DWM49" s="23"/>
      <c r="DWN49" s="23"/>
      <c r="DWO49" s="23"/>
      <c r="DWP49" s="23"/>
      <c r="DWQ49" s="23"/>
      <c r="DWR49" s="23"/>
      <c r="DWS49" s="23"/>
      <c r="DWT49" s="23"/>
      <c r="DWU49" s="23"/>
      <c r="DWV49" s="23"/>
      <c r="DWW49" s="23"/>
      <c r="DWX49" s="23"/>
      <c r="DWY49" s="23"/>
      <c r="DWZ49" s="23"/>
      <c r="DXA49" s="23"/>
      <c r="DXB49" s="23"/>
      <c r="DXC49" s="23"/>
      <c r="DXD49" s="23"/>
      <c r="DXE49" s="23"/>
      <c r="DXF49" s="23"/>
      <c r="DXG49" s="23"/>
      <c r="DXH49" s="23"/>
      <c r="DXI49" s="23"/>
      <c r="DXJ49" s="23"/>
      <c r="DXK49" s="23"/>
      <c r="DXL49" s="23"/>
      <c r="DXM49" s="23"/>
      <c r="DXN49" s="23"/>
      <c r="DXO49" s="23"/>
      <c r="DXP49" s="23"/>
      <c r="DXQ49" s="23"/>
      <c r="DXR49" s="23"/>
      <c r="DXS49" s="23"/>
      <c r="DXT49" s="23"/>
      <c r="DXU49" s="23"/>
      <c r="DXV49" s="23"/>
      <c r="DXW49" s="23"/>
      <c r="DXX49" s="23"/>
      <c r="DXY49" s="23"/>
      <c r="DXZ49" s="23"/>
      <c r="DYA49" s="23"/>
      <c r="DYB49" s="23"/>
      <c r="DYC49" s="23"/>
      <c r="DYD49" s="23"/>
      <c r="DYE49" s="23"/>
      <c r="DYF49" s="23"/>
      <c r="DYG49" s="23"/>
      <c r="DYH49" s="23"/>
      <c r="DYI49" s="23"/>
      <c r="DYJ49" s="23"/>
      <c r="DYK49" s="23"/>
      <c r="DYL49" s="23"/>
      <c r="DYM49" s="23"/>
      <c r="DYN49" s="23"/>
      <c r="DYO49" s="23"/>
      <c r="DYP49" s="23"/>
      <c r="DYQ49" s="23"/>
      <c r="DYR49" s="23"/>
      <c r="DYS49" s="23"/>
      <c r="DYT49" s="23"/>
      <c r="DYU49" s="23"/>
      <c r="DYV49" s="23"/>
      <c r="DYW49" s="23"/>
      <c r="DYX49" s="23"/>
      <c r="DYY49" s="23"/>
      <c r="DYZ49" s="23"/>
      <c r="DZA49" s="23"/>
      <c r="DZB49" s="23"/>
      <c r="DZC49" s="23"/>
      <c r="DZD49" s="23"/>
      <c r="DZE49" s="23"/>
      <c r="DZF49" s="23"/>
      <c r="DZG49" s="23"/>
      <c r="DZH49" s="23"/>
      <c r="DZI49" s="23"/>
      <c r="DZJ49" s="23"/>
      <c r="DZK49" s="23"/>
      <c r="DZL49" s="23"/>
      <c r="DZM49" s="23"/>
      <c r="DZN49" s="23"/>
      <c r="DZO49" s="23"/>
      <c r="DZP49" s="23"/>
      <c r="DZQ49" s="23"/>
      <c r="DZR49" s="23"/>
      <c r="DZS49" s="23"/>
      <c r="DZT49" s="23"/>
      <c r="DZU49" s="23"/>
      <c r="DZV49" s="23"/>
      <c r="DZW49" s="23"/>
      <c r="DZX49" s="23"/>
      <c r="DZY49" s="23"/>
      <c r="DZZ49" s="23"/>
      <c r="EAA49" s="23"/>
      <c r="EAB49" s="23"/>
      <c r="EAC49" s="23"/>
      <c r="EAD49" s="23"/>
      <c r="EAE49" s="23"/>
      <c r="EAF49" s="23"/>
      <c r="EAG49" s="23"/>
      <c r="EAH49" s="23"/>
      <c r="EAI49" s="23"/>
      <c r="EAJ49" s="23"/>
      <c r="EAK49" s="23"/>
      <c r="EAL49" s="23"/>
      <c r="EAM49" s="23"/>
      <c r="EAN49" s="23"/>
      <c r="EAO49" s="23"/>
      <c r="EAP49" s="23"/>
      <c r="EAQ49" s="23"/>
      <c r="EAR49" s="23"/>
      <c r="EAS49" s="23"/>
      <c r="EAT49" s="23"/>
      <c r="EAU49" s="23"/>
      <c r="EAV49" s="23"/>
      <c r="EAW49" s="23"/>
      <c r="EAX49" s="23"/>
      <c r="EAY49" s="23"/>
      <c r="EAZ49" s="23"/>
      <c r="EBA49" s="23"/>
      <c r="EBB49" s="23"/>
      <c r="EBC49" s="23"/>
      <c r="EBD49" s="23"/>
      <c r="EBE49" s="23"/>
      <c r="EBF49" s="23"/>
      <c r="EBG49" s="23"/>
      <c r="EBH49" s="23"/>
      <c r="EBI49" s="23"/>
      <c r="EBJ49" s="23"/>
      <c r="EBK49" s="23"/>
      <c r="EBL49" s="23"/>
      <c r="EBM49" s="23"/>
      <c r="EBN49" s="23"/>
      <c r="EBO49" s="23"/>
      <c r="EBP49" s="23"/>
      <c r="EBQ49" s="23"/>
      <c r="EBR49" s="23"/>
      <c r="EBS49" s="23"/>
      <c r="EBT49" s="23"/>
      <c r="EBU49" s="23"/>
      <c r="EBV49" s="23"/>
      <c r="EBW49" s="23"/>
      <c r="EBX49" s="23"/>
      <c r="EBY49" s="23"/>
      <c r="EBZ49" s="23"/>
      <c r="ECA49" s="23"/>
      <c r="ECB49" s="23"/>
      <c r="ECC49" s="23"/>
      <c r="ECD49" s="23"/>
      <c r="ECE49" s="23"/>
      <c r="ECF49" s="23"/>
      <c r="ECG49" s="23"/>
      <c r="ECH49" s="23"/>
      <c r="ECI49" s="23"/>
      <c r="ECJ49" s="23"/>
      <c r="ECK49" s="23"/>
      <c r="ECL49" s="23"/>
      <c r="ECM49" s="23"/>
      <c r="ECN49" s="23"/>
      <c r="ECO49" s="23"/>
      <c r="ECP49" s="23"/>
      <c r="ECQ49" s="23"/>
      <c r="ECR49" s="23"/>
      <c r="ECS49" s="23"/>
      <c r="ECT49" s="23"/>
      <c r="ECU49" s="23"/>
      <c r="ECV49" s="23"/>
      <c r="ECW49" s="23"/>
      <c r="ECX49" s="23"/>
      <c r="ECY49" s="23"/>
      <c r="ECZ49" s="23"/>
      <c r="EDA49" s="23"/>
      <c r="EDB49" s="23"/>
      <c r="EDC49" s="23"/>
      <c r="EDD49" s="23"/>
      <c r="EDE49" s="23"/>
      <c r="EDF49" s="23"/>
      <c r="EDG49" s="23"/>
      <c r="EDH49" s="23"/>
      <c r="EDI49" s="23"/>
      <c r="EDJ49" s="23"/>
      <c r="EDK49" s="23"/>
      <c r="EDL49" s="23"/>
      <c r="EDM49" s="23"/>
      <c r="EDN49" s="23"/>
      <c r="EDO49" s="23"/>
      <c r="EDP49" s="23"/>
      <c r="EDQ49" s="23"/>
      <c r="EDR49" s="23"/>
      <c r="EDS49" s="23"/>
      <c r="EDT49" s="23"/>
      <c r="EDU49" s="23"/>
      <c r="EDV49" s="23"/>
      <c r="EDW49" s="23"/>
      <c r="EDX49" s="23"/>
      <c r="EDY49" s="23"/>
      <c r="EDZ49" s="23"/>
      <c r="EEA49" s="23"/>
      <c r="EEB49" s="23"/>
      <c r="EEC49" s="23"/>
      <c r="EED49" s="23"/>
      <c r="EEE49" s="23"/>
      <c r="EEF49" s="23"/>
      <c r="EEG49" s="23"/>
      <c r="EEH49" s="23"/>
      <c r="EEI49" s="23"/>
      <c r="EEJ49" s="23"/>
      <c r="EEK49" s="23"/>
      <c r="EEL49" s="23"/>
      <c r="EEM49" s="23"/>
      <c r="EEN49" s="23"/>
      <c r="EEO49" s="23"/>
      <c r="EEP49" s="23"/>
      <c r="EEQ49" s="23"/>
      <c r="EER49" s="23"/>
      <c r="EES49" s="23"/>
      <c r="EET49" s="23"/>
      <c r="EEU49" s="23"/>
      <c r="EEV49" s="23"/>
      <c r="EEW49" s="23"/>
      <c r="EEX49" s="23"/>
      <c r="EEY49" s="23"/>
      <c r="EEZ49" s="23"/>
      <c r="EFA49" s="23"/>
      <c r="EFB49" s="23"/>
      <c r="EFC49" s="23"/>
      <c r="EFD49" s="23"/>
      <c r="EFE49" s="23"/>
      <c r="EFF49" s="23"/>
      <c r="EFG49" s="23"/>
      <c r="EFH49" s="23"/>
      <c r="EFI49" s="23"/>
      <c r="EFJ49" s="23"/>
      <c r="EFK49" s="23"/>
      <c r="EFL49" s="23"/>
      <c r="EFM49" s="23"/>
      <c r="EFN49" s="23"/>
      <c r="EFO49" s="23"/>
      <c r="EFP49" s="23"/>
      <c r="EFQ49" s="23"/>
      <c r="EFR49" s="23"/>
      <c r="EFS49" s="23"/>
      <c r="EFT49" s="23"/>
      <c r="EFU49" s="23"/>
      <c r="EFV49" s="23"/>
      <c r="EFW49" s="23"/>
      <c r="EFX49" s="23"/>
      <c r="EFY49" s="23"/>
      <c r="EFZ49" s="23"/>
      <c r="EGA49" s="23"/>
      <c r="EGB49" s="23"/>
      <c r="EGC49" s="23"/>
      <c r="EGD49" s="23"/>
      <c r="EGE49" s="23"/>
      <c r="EGF49" s="23"/>
      <c r="EGG49" s="23"/>
      <c r="EGH49" s="23"/>
      <c r="EGI49" s="23"/>
      <c r="EGJ49" s="23"/>
      <c r="EGK49" s="23"/>
      <c r="EGL49" s="23"/>
      <c r="EGM49" s="23"/>
      <c r="EGN49" s="23"/>
      <c r="EGO49" s="23"/>
      <c r="EGP49" s="23"/>
      <c r="EGQ49" s="23"/>
      <c r="EGR49" s="23"/>
      <c r="EGS49" s="23"/>
      <c r="EGT49" s="23"/>
      <c r="EGU49" s="23"/>
      <c r="EGV49" s="23"/>
      <c r="EGW49" s="23"/>
      <c r="EGX49" s="23"/>
      <c r="EGY49" s="23"/>
      <c r="EGZ49" s="23"/>
      <c r="EHA49" s="23"/>
      <c r="EHB49" s="23"/>
      <c r="EHC49" s="23"/>
      <c r="EHD49" s="23"/>
      <c r="EHE49" s="23"/>
      <c r="EHF49" s="23"/>
      <c r="EHG49" s="23"/>
      <c r="EHH49" s="23"/>
      <c r="EHI49" s="23"/>
      <c r="EHJ49" s="23"/>
      <c r="EHK49" s="23"/>
      <c r="EHL49" s="23"/>
      <c r="EHM49" s="23"/>
      <c r="EHN49" s="23"/>
      <c r="EHO49" s="23"/>
      <c r="EHP49" s="23"/>
      <c r="EHQ49" s="23"/>
      <c r="EHR49" s="23"/>
      <c r="EHS49" s="23"/>
      <c r="EHT49" s="23"/>
      <c r="EHU49" s="23"/>
      <c r="EHV49" s="23"/>
      <c r="EHW49" s="23"/>
      <c r="EHX49" s="23"/>
      <c r="EHY49" s="23"/>
      <c r="EHZ49" s="23"/>
      <c r="EIA49" s="23"/>
      <c r="EIB49" s="23"/>
      <c r="EIC49" s="23"/>
      <c r="EID49" s="23"/>
      <c r="EIE49" s="23"/>
      <c r="EIF49" s="23"/>
      <c r="EIG49" s="23"/>
      <c r="EIH49" s="23"/>
      <c r="EII49" s="23"/>
      <c r="EIJ49" s="23"/>
      <c r="EIK49" s="23"/>
      <c r="EIL49" s="23"/>
      <c r="EIM49" s="23"/>
      <c r="EIN49" s="23"/>
      <c r="EIO49" s="23"/>
      <c r="EIP49" s="23"/>
      <c r="EIQ49" s="23"/>
      <c r="EIR49" s="23"/>
      <c r="EIS49" s="23"/>
      <c r="EIT49" s="23"/>
      <c r="EIU49" s="23"/>
      <c r="EIV49" s="23"/>
      <c r="EIW49" s="23"/>
      <c r="EIX49" s="23"/>
      <c r="EIY49" s="23"/>
      <c r="EIZ49" s="23"/>
      <c r="EJA49" s="23"/>
      <c r="EJB49" s="23"/>
      <c r="EJC49" s="23"/>
      <c r="EJD49" s="23"/>
      <c r="EJE49" s="23"/>
      <c r="EJF49" s="23"/>
      <c r="EJG49" s="23"/>
      <c r="EJH49" s="23"/>
      <c r="EJI49" s="23"/>
      <c r="EJJ49" s="23"/>
      <c r="EJK49" s="23"/>
      <c r="EJL49" s="23"/>
      <c r="EJM49" s="23"/>
      <c r="EJN49" s="23"/>
      <c r="EJO49" s="23"/>
      <c r="EJP49" s="23"/>
      <c r="EJQ49" s="23"/>
      <c r="EJR49" s="23"/>
      <c r="EJS49" s="23"/>
      <c r="EJT49" s="23"/>
      <c r="EJU49" s="23"/>
      <c r="EJV49" s="23"/>
      <c r="EJW49" s="23"/>
      <c r="EJX49" s="23"/>
      <c r="EJY49" s="23"/>
      <c r="EJZ49" s="23"/>
      <c r="EKA49" s="23"/>
      <c r="EKB49" s="23"/>
      <c r="EKC49" s="23"/>
      <c r="EKD49" s="23"/>
      <c r="EKE49" s="23"/>
      <c r="EKF49" s="23"/>
      <c r="EKG49" s="23"/>
      <c r="EKH49" s="23"/>
      <c r="EKI49" s="23"/>
      <c r="EKJ49" s="23"/>
      <c r="EKK49" s="23"/>
      <c r="EKL49" s="23"/>
      <c r="EKM49" s="23"/>
      <c r="EKN49" s="23"/>
      <c r="EKO49" s="23"/>
      <c r="EKP49" s="23"/>
      <c r="EKQ49" s="23"/>
      <c r="EKR49" s="23"/>
      <c r="EKS49" s="23"/>
      <c r="EKT49" s="23"/>
      <c r="EKU49" s="23"/>
      <c r="EKV49" s="23"/>
      <c r="EKW49" s="23"/>
      <c r="EKX49" s="23"/>
      <c r="EKY49" s="23"/>
      <c r="EKZ49" s="23"/>
      <c r="ELA49" s="23"/>
      <c r="ELB49" s="23"/>
      <c r="ELC49" s="23"/>
      <c r="ELD49" s="23"/>
      <c r="ELE49" s="23"/>
      <c r="ELF49" s="23"/>
      <c r="ELG49" s="23"/>
      <c r="ELH49" s="23"/>
      <c r="ELI49" s="23"/>
      <c r="ELJ49" s="23"/>
      <c r="ELK49" s="23"/>
      <c r="ELL49" s="23"/>
      <c r="ELM49" s="23"/>
      <c r="ELN49" s="23"/>
      <c r="ELO49" s="23"/>
      <c r="ELP49" s="23"/>
      <c r="ELQ49" s="23"/>
      <c r="ELR49" s="23"/>
      <c r="ELS49" s="23"/>
      <c r="ELT49" s="23"/>
      <c r="ELU49" s="23"/>
      <c r="ELV49" s="23"/>
      <c r="ELW49" s="23"/>
      <c r="ELX49" s="23"/>
      <c r="ELY49" s="23"/>
      <c r="ELZ49" s="23"/>
      <c r="EMA49" s="23"/>
      <c r="EMB49" s="23"/>
      <c r="EMC49" s="23"/>
      <c r="EMD49" s="23"/>
      <c r="EME49" s="23"/>
      <c r="EMF49" s="23"/>
      <c r="EMG49" s="23"/>
      <c r="EMH49" s="23"/>
      <c r="EMI49" s="23"/>
      <c r="EMJ49" s="23"/>
      <c r="EMK49" s="23"/>
      <c r="EML49" s="23"/>
      <c r="EMM49" s="23"/>
      <c r="EMN49" s="23"/>
      <c r="EMO49" s="23"/>
      <c r="EMP49" s="23"/>
      <c r="EMQ49" s="23"/>
      <c r="EMR49" s="23"/>
      <c r="EMS49" s="23"/>
      <c r="EMT49" s="23"/>
      <c r="EMU49" s="23"/>
      <c r="EMV49" s="23"/>
      <c r="EMW49" s="23"/>
      <c r="EMX49" s="23"/>
      <c r="EMY49" s="23"/>
      <c r="EMZ49" s="23"/>
      <c r="ENA49" s="23"/>
      <c r="ENB49" s="23"/>
      <c r="ENC49" s="23"/>
      <c r="END49" s="23"/>
      <c r="ENE49" s="23"/>
      <c r="ENF49" s="23"/>
      <c r="ENG49" s="23"/>
      <c r="ENH49" s="23"/>
      <c r="ENI49" s="23"/>
      <c r="ENJ49" s="23"/>
      <c r="ENK49" s="23"/>
      <c r="ENL49" s="23"/>
      <c r="ENM49" s="23"/>
      <c r="ENN49" s="23"/>
      <c r="ENO49" s="23"/>
      <c r="ENP49" s="23"/>
      <c r="ENQ49" s="23"/>
      <c r="ENR49" s="23"/>
      <c r="ENS49" s="23"/>
      <c r="ENT49" s="23"/>
      <c r="ENU49" s="23"/>
      <c r="ENV49" s="23"/>
      <c r="ENW49" s="23"/>
      <c r="ENX49" s="23"/>
      <c r="ENY49" s="23"/>
      <c r="ENZ49" s="23"/>
      <c r="EOA49" s="23"/>
      <c r="EOB49" s="23"/>
      <c r="EOC49" s="23"/>
      <c r="EOD49" s="23"/>
      <c r="EOE49" s="23"/>
      <c r="EOF49" s="23"/>
      <c r="EOG49" s="23"/>
      <c r="EOH49" s="23"/>
      <c r="EOI49" s="23"/>
      <c r="EOJ49" s="23"/>
      <c r="EOK49" s="23"/>
      <c r="EOL49" s="23"/>
      <c r="EOM49" s="23"/>
      <c r="EON49" s="23"/>
      <c r="EOO49" s="23"/>
      <c r="EOP49" s="23"/>
      <c r="EOQ49" s="23"/>
      <c r="EOR49" s="23"/>
      <c r="EOS49" s="23"/>
      <c r="EOT49" s="23"/>
      <c r="EOU49" s="23"/>
      <c r="EOV49" s="23"/>
      <c r="EOW49" s="23"/>
      <c r="EOX49" s="23"/>
      <c r="EOY49" s="23"/>
      <c r="EOZ49" s="23"/>
      <c r="EPA49" s="23"/>
      <c r="EPB49" s="23"/>
      <c r="EPC49" s="23"/>
      <c r="EPD49" s="23"/>
      <c r="EPE49" s="23"/>
      <c r="EPF49" s="23"/>
      <c r="EPG49" s="23"/>
      <c r="EPH49" s="23"/>
      <c r="EPI49" s="23"/>
      <c r="EPJ49" s="23"/>
      <c r="EPK49" s="23"/>
      <c r="EPL49" s="23"/>
      <c r="EPM49" s="23"/>
      <c r="EPN49" s="23"/>
      <c r="EPO49" s="23"/>
      <c r="EPP49" s="23"/>
      <c r="EPQ49" s="23"/>
      <c r="EPR49" s="23"/>
      <c r="EPS49" s="23"/>
      <c r="EPT49" s="23"/>
      <c r="EPU49" s="23"/>
      <c r="EPV49" s="23"/>
      <c r="EPW49" s="23"/>
      <c r="EPX49" s="23"/>
      <c r="EPY49" s="23"/>
      <c r="EPZ49" s="23"/>
      <c r="EQA49" s="23"/>
      <c r="EQB49" s="23"/>
      <c r="EQC49" s="23"/>
      <c r="EQD49" s="23"/>
      <c r="EQE49" s="23"/>
      <c r="EQF49" s="23"/>
      <c r="EQG49" s="23"/>
      <c r="EQH49" s="23"/>
      <c r="EQI49" s="23"/>
      <c r="EQJ49" s="23"/>
      <c r="EQK49" s="23"/>
      <c r="EQL49" s="23"/>
      <c r="EQM49" s="23"/>
      <c r="EQN49" s="23"/>
      <c r="EQO49" s="23"/>
      <c r="EQP49" s="23"/>
      <c r="EQQ49" s="23"/>
      <c r="EQR49" s="23"/>
      <c r="EQS49" s="23"/>
      <c r="EQT49" s="23"/>
      <c r="EQU49" s="23"/>
      <c r="EQV49" s="23"/>
      <c r="EQW49" s="23"/>
      <c r="EQX49" s="23"/>
      <c r="EQY49" s="23"/>
      <c r="EQZ49" s="23"/>
      <c r="ERA49" s="23"/>
      <c r="ERB49" s="23"/>
      <c r="ERC49" s="23"/>
      <c r="ERD49" s="23"/>
      <c r="ERE49" s="23"/>
      <c r="ERF49" s="23"/>
      <c r="ERG49" s="23"/>
      <c r="ERH49" s="23"/>
      <c r="ERI49" s="23"/>
      <c r="ERJ49" s="23"/>
      <c r="ERK49" s="23"/>
      <c r="ERL49" s="23"/>
      <c r="ERM49" s="23"/>
      <c r="ERN49" s="23"/>
      <c r="ERO49" s="23"/>
      <c r="ERP49" s="23"/>
      <c r="ERQ49" s="23"/>
      <c r="ERR49" s="23"/>
      <c r="ERS49" s="23"/>
      <c r="ERT49" s="23"/>
      <c r="ERU49" s="23"/>
      <c r="ERV49" s="23"/>
      <c r="ERW49" s="23"/>
      <c r="ERX49" s="23"/>
      <c r="ERY49" s="23"/>
      <c r="ERZ49" s="23"/>
      <c r="ESA49" s="23"/>
      <c r="ESB49" s="23"/>
      <c r="ESC49" s="23"/>
      <c r="ESD49" s="23"/>
      <c r="ESE49" s="23"/>
      <c r="ESF49" s="23"/>
      <c r="ESG49" s="23"/>
      <c r="ESH49" s="23"/>
      <c r="ESI49" s="23"/>
      <c r="ESJ49" s="23"/>
      <c r="ESK49" s="23"/>
      <c r="ESL49" s="23"/>
      <c r="ESM49" s="23"/>
      <c r="ESN49" s="23"/>
      <c r="ESO49" s="23"/>
      <c r="ESP49" s="23"/>
      <c r="ESQ49" s="23"/>
      <c r="ESR49" s="23"/>
      <c r="ESS49" s="23"/>
      <c r="EST49" s="23"/>
      <c r="ESU49" s="23"/>
      <c r="ESV49" s="23"/>
      <c r="ESW49" s="23"/>
      <c r="ESX49" s="23"/>
      <c r="ESY49" s="23"/>
      <c r="ESZ49" s="23"/>
      <c r="ETA49" s="23"/>
      <c r="ETB49" s="23"/>
      <c r="ETC49" s="23"/>
      <c r="ETD49" s="23"/>
      <c r="ETE49" s="23"/>
      <c r="ETF49" s="23"/>
      <c r="ETG49" s="23"/>
      <c r="ETH49" s="23"/>
      <c r="ETI49" s="23"/>
      <c r="ETJ49" s="23"/>
      <c r="ETK49" s="23"/>
      <c r="ETL49" s="23"/>
      <c r="ETM49" s="23"/>
      <c r="ETN49" s="23"/>
      <c r="ETO49" s="23"/>
      <c r="ETP49" s="23"/>
      <c r="ETQ49" s="23"/>
      <c r="ETR49" s="23"/>
      <c r="ETS49" s="23"/>
      <c r="ETT49" s="23"/>
      <c r="ETU49" s="23"/>
      <c r="ETV49" s="23"/>
      <c r="ETW49" s="23"/>
      <c r="ETX49" s="23"/>
      <c r="ETY49" s="23"/>
      <c r="ETZ49" s="23"/>
      <c r="EUA49" s="23"/>
      <c r="EUB49" s="23"/>
      <c r="EUC49" s="23"/>
      <c r="EUD49" s="23"/>
      <c r="EUE49" s="23"/>
      <c r="EUF49" s="23"/>
      <c r="EUG49" s="23"/>
      <c r="EUH49" s="23"/>
      <c r="EUI49" s="23"/>
      <c r="EUJ49" s="23"/>
      <c r="EUK49" s="23"/>
      <c r="EUL49" s="23"/>
      <c r="EUM49" s="23"/>
      <c r="EUN49" s="23"/>
      <c r="EUO49" s="23"/>
      <c r="EUP49" s="23"/>
      <c r="EUQ49" s="23"/>
      <c r="EUR49" s="23"/>
      <c r="EUS49" s="23"/>
      <c r="EUT49" s="23"/>
      <c r="EUU49" s="23"/>
      <c r="EUV49" s="23"/>
      <c r="EUW49" s="23"/>
      <c r="EUX49" s="23"/>
      <c r="EUY49" s="23"/>
      <c r="EUZ49" s="23"/>
      <c r="EVA49" s="23"/>
      <c r="EVB49" s="23"/>
      <c r="EVC49" s="23"/>
      <c r="EVD49" s="23"/>
      <c r="EVE49" s="23"/>
      <c r="EVF49" s="23"/>
      <c r="EVG49" s="23"/>
      <c r="EVH49" s="23"/>
      <c r="EVI49" s="23"/>
      <c r="EVJ49" s="23"/>
      <c r="EVK49" s="23"/>
      <c r="EVL49" s="23"/>
      <c r="EVM49" s="23"/>
      <c r="EVN49" s="23"/>
      <c r="EVO49" s="23"/>
      <c r="EVP49" s="23"/>
      <c r="EVQ49" s="23"/>
      <c r="EVR49" s="23"/>
      <c r="EVS49" s="23"/>
      <c r="EVT49" s="23"/>
      <c r="EVU49" s="23"/>
      <c r="EVV49" s="23"/>
      <c r="EVW49" s="23"/>
      <c r="EVX49" s="23"/>
      <c r="EVY49" s="23"/>
      <c r="EVZ49" s="23"/>
      <c r="EWA49" s="23"/>
      <c r="EWB49" s="23"/>
      <c r="EWC49" s="23"/>
      <c r="EWD49" s="23"/>
      <c r="EWE49" s="23"/>
      <c r="EWF49" s="23"/>
      <c r="EWG49" s="23"/>
      <c r="EWH49" s="23"/>
      <c r="EWI49" s="23"/>
      <c r="EWJ49" s="23"/>
      <c r="EWK49" s="23"/>
      <c r="EWL49" s="23"/>
      <c r="EWM49" s="23"/>
      <c r="EWN49" s="23"/>
      <c r="EWO49" s="23"/>
      <c r="EWP49" s="23"/>
      <c r="EWQ49" s="23"/>
      <c r="EWR49" s="23"/>
      <c r="EWS49" s="23"/>
      <c r="EWT49" s="23"/>
      <c r="EWU49" s="23"/>
      <c r="EWV49" s="23"/>
      <c r="EWW49" s="23"/>
      <c r="EWX49" s="23"/>
      <c r="EWY49" s="23"/>
      <c r="EWZ49" s="23"/>
      <c r="EXA49" s="23"/>
      <c r="EXB49" s="23"/>
      <c r="EXC49" s="23"/>
      <c r="EXD49" s="23"/>
      <c r="EXE49" s="23"/>
      <c r="EXF49" s="23"/>
      <c r="EXG49" s="23"/>
      <c r="EXH49" s="23"/>
      <c r="EXI49" s="23"/>
      <c r="EXJ49" s="23"/>
      <c r="EXK49" s="23"/>
      <c r="EXL49" s="23"/>
      <c r="EXM49" s="23"/>
      <c r="EXN49" s="23"/>
      <c r="EXO49" s="23"/>
      <c r="EXP49" s="23"/>
      <c r="EXQ49" s="23"/>
      <c r="EXR49" s="23"/>
      <c r="EXS49" s="23"/>
      <c r="EXT49" s="23"/>
      <c r="EXU49" s="23"/>
      <c r="EXV49" s="23"/>
      <c r="EXW49" s="23"/>
      <c r="EXX49" s="23"/>
      <c r="EXY49" s="23"/>
      <c r="EXZ49" s="23"/>
      <c r="EYA49" s="23"/>
      <c r="EYB49" s="23"/>
      <c r="EYC49" s="23"/>
      <c r="EYD49" s="23"/>
      <c r="EYE49" s="23"/>
      <c r="EYF49" s="23"/>
      <c r="EYG49" s="23"/>
      <c r="EYH49" s="23"/>
      <c r="EYI49" s="23"/>
      <c r="EYJ49" s="23"/>
      <c r="EYK49" s="23"/>
      <c r="EYL49" s="23"/>
      <c r="EYM49" s="23"/>
      <c r="EYN49" s="23"/>
      <c r="EYO49" s="23"/>
      <c r="EYP49" s="23"/>
      <c r="EYQ49" s="23"/>
      <c r="EYR49" s="23"/>
      <c r="EYS49" s="23"/>
      <c r="EYT49" s="23"/>
      <c r="EYU49" s="23"/>
      <c r="EYV49" s="23"/>
      <c r="EYW49" s="23"/>
      <c r="EYX49" s="23"/>
      <c r="EYY49" s="23"/>
      <c r="EYZ49" s="23"/>
      <c r="EZA49" s="23"/>
      <c r="EZB49" s="23"/>
      <c r="EZC49" s="23"/>
      <c r="EZD49" s="23"/>
      <c r="EZE49" s="23"/>
      <c r="EZF49" s="23"/>
      <c r="EZG49" s="23"/>
      <c r="EZH49" s="23"/>
      <c r="EZI49" s="23"/>
      <c r="EZJ49" s="23"/>
      <c r="EZK49" s="23"/>
      <c r="EZL49" s="23"/>
      <c r="EZM49" s="23"/>
      <c r="EZN49" s="23"/>
      <c r="EZO49" s="23"/>
      <c r="EZP49" s="23"/>
      <c r="EZQ49" s="23"/>
      <c r="EZR49" s="23"/>
      <c r="EZS49" s="23"/>
      <c r="EZT49" s="23"/>
      <c r="EZU49" s="23"/>
      <c r="EZV49" s="23"/>
      <c r="EZW49" s="23"/>
      <c r="EZX49" s="23"/>
      <c r="EZY49" s="23"/>
      <c r="EZZ49" s="23"/>
      <c r="FAA49" s="23"/>
      <c r="FAB49" s="23"/>
      <c r="FAC49" s="23"/>
      <c r="FAD49" s="23"/>
      <c r="FAE49" s="23"/>
      <c r="FAF49" s="23"/>
      <c r="FAG49" s="23"/>
      <c r="FAH49" s="23"/>
      <c r="FAI49" s="23"/>
      <c r="FAJ49" s="23"/>
      <c r="FAK49" s="23"/>
      <c r="FAL49" s="23"/>
      <c r="FAM49" s="23"/>
      <c r="FAN49" s="23"/>
      <c r="FAO49" s="23"/>
      <c r="FAP49" s="23"/>
      <c r="FAQ49" s="23"/>
      <c r="FAR49" s="23"/>
      <c r="FAS49" s="23"/>
      <c r="FAT49" s="23"/>
      <c r="FAU49" s="23"/>
      <c r="FAV49" s="23"/>
      <c r="FAW49" s="23"/>
      <c r="FAX49" s="23"/>
      <c r="FAY49" s="23"/>
      <c r="FAZ49" s="23"/>
      <c r="FBA49" s="23"/>
      <c r="FBB49" s="23"/>
      <c r="FBC49" s="23"/>
      <c r="FBD49" s="23"/>
      <c r="FBE49" s="23"/>
      <c r="FBF49" s="23"/>
      <c r="FBG49" s="23"/>
      <c r="FBH49" s="23"/>
      <c r="FBI49" s="23"/>
      <c r="FBJ49" s="23"/>
      <c r="FBK49" s="23"/>
      <c r="FBL49" s="23"/>
      <c r="FBM49" s="23"/>
      <c r="FBN49" s="23"/>
      <c r="FBO49" s="23"/>
      <c r="FBP49" s="23"/>
      <c r="FBQ49" s="23"/>
      <c r="FBR49" s="23"/>
      <c r="FBS49" s="23"/>
      <c r="FBT49" s="23"/>
      <c r="FBU49" s="23"/>
      <c r="FBV49" s="23"/>
      <c r="FBW49" s="23"/>
      <c r="FBX49" s="23"/>
      <c r="FBY49" s="23"/>
      <c r="FBZ49" s="23"/>
      <c r="FCA49" s="23"/>
      <c r="FCB49" s="23"/>
      <c r="FCC49" s="23"/>
      <c r="FCD49" s="23"/>
      <c r="FCE49" s="23"/>
      <c r="FCF49" s="23"/>
      <c r="FCG49" s="23"/>
      <c r="FCH49" s="23"/>
      <c r="FCI49" s="23"/>
      <c r="FCJ49" s="23"/>
      <c r="FCK49" s="23"/>
      <c r="FCL49" s="23"/>
      <c r="FCM49" s="23"/>
      <c r="FCN49" s="23"/>
      <c r="FCO49" s="23"/>
      <c r="FCP49" s="23"/>
      <c r="FCQ49" s="23"/>
      <c r="FCR49" s="23"/>
      <c r="FCS49" s="23"/>
      <c r="FCT49" s="23"/>
      <c r="FCU49" s="23"/>
      <c r="FCV49" s="23"/>
      <c r="FCW49" s="23"/>
      <c r="FCX49" s="23"/>
      <c r="FCY49" s="23"/>
      <c r="FCZ49" s="23"/>
      <c r="FDA49" s="23"/>
      <c r="FDB49" s="23"/>
      <c r="FDC49" s="23"/>
      <c r="FDD49" s="23"/>
      <c r="FDE49" s="23"/>
      <c r="FDF49" s="23"/>
      <c r="FDG49" s="23"/>
      <c r="FDH49" s="23"/>
      <c r="FDI49" s="23"/>
      <c r="FDJ49" s="23"/>
      <c r="FDK49" s="23"/>
      <c r="FDL49" s="23"/>
      <c r="FDM49" s="23"/>
      <c r="FDN49" s="23"/>
      <c r="FDO49" s="23"/>
      <c r="FDP49" s="23"/>
      <c r="FDQ49" s="23"/>
      <c r="FDR49" s="23"/>
      <c r="FDS49" s="23"/>
      <c r="FDT49" s="23"/>
      <c r="FDU49" s="23"/>
      <c r="FDV49" s="23"/>
      <c r="FDW49" s="23"/>
      <c r="FDX49" s="23"/>
      <c r="FDY49" s="23"/>
      <c r="FDZ49" s="23"/>
      <c r="FEA49" s="23"/>
      <c r="FEB49" s="23"/>
      <c r="FEC49" s="23"/>
      <c r="FED49" s="23"/>
      <c r="FEE49" s="23"/>
      <c r="FEF49" s="23"/>
      <c r="FEG49" s="23"/>
      <c r="FEH49" s="23"/>
      <c r="FEI49" s="23"/>
      <c r="FEJ49" s="23"/>
      <c r="FEK49" s="23"/>
      <c r="FEL49" s="23"/>
      <c r="FEM49" s="23"/>
      <c r="FEN49" s="23"/>
      <c r="FEO49" s="23"/>
      <c r="FEP49" s="23"/>
      <c r="FEQ49" s="23"/>
      <c r="FER49" s="23"/>
      <c r="FES49" s="23"/>
      <c r="FET49" s="23"/>
      <c r="FEU49" s="23"/>
      <c r="FEV49" s="23"/>
      <c r="FEW49" s="23"/>
      <c r="FEX49" s="23"/>
      <c r="FEY49" s="23"/>
      <c r="FEZ49" s="23"/>
      <c r="FFA49" s="23"/>
      <c r="FFB49" s="23"/>
      <c r="FFC49" s="23"/>
      <c r="FFD49" s="23"/>
      <c r="FFE49" s="23"/>
      <c r="FFF49" s="23"/>
      <c r="FFG49" s="23"/>
      <c r="FFH49" s="23"/>
      <c r="FFI49" s="23"/>
      <c r="FFJ49" s="23"/>
      <c r="FFK49" s="23"/>
      <c r="FFL49" s="23"/>
      <c r="FFM49" s="23"/>
      <c r="FFN49" s="23"/>
      <c r="FFO49" s="23"/>
      <c r="FFP49" s="23"/>
      <c r="FFQ49" s="23"/>
      <c r="FFR49" s="23"/>
      <c r="FFS49" s="23"/>
      <c r="FFT49" s="23"/>
      <c r="FFU49" s="23"/>
      <c r="FFV49" s="23"/>
      <c r="FFW49" s="23"/>
      <c r="FFX49" s="23"/>
      <c r="FFY49" s="23"/>
      <c r="FFZ49" s="23"/>
      <c r="FGA49" s="23"/>
      <c r="FGB49" s="23"/>
      <c r="FGC49" s="23"/>
      <c r="FGD49" s="23"/>
      <c r="FGE49" s="23"/>
      <c r="FGF49" s="23"/>
      <c r="FGG49" s="23"/>
      <c r="FGH49" s="23"/>
      <c r="FGI49" s="23"/>
      <c r="FGJ49" s="23"/>
      <c r="FGK49" s="23"/>
      <c r="FGL49" s="23"/>
      <c r="FGM49" s="23"/>
      <c r="FGN49" s="23"/>
      <c r="FGO49" s="23"/>
      <c r="FGP49" s="23"/>
      <c r="FGQ49" s="23"/>
      <c r="FGR49" s="23"/>
      <c r="FGS49" s="23"/>
      <c r="FGT49" s="23"/>
      <c r="FGU49" s="23"/>
      <c r="FGV49" s="23"/>
      <c r="FGW49" s="23"/>
      <c r="FGX49" s="23"/>
      <c r="FGY49" s="23"/>
      <c r="FGZ49" s="23"/>
      <c r="FHA49" s="23"/>
      <c r="FHB49" s="23"/>
      <c r="FHC49" s="23"/>
      <c r="FHD49" s="23"/>
      <c r="FHE49" s="23"/>
      <c r="FHF49" s="23"/>
      <c r="FHG49" s="23"/>
      <c r="FHH49" s="23"/>
      <c r="FHI49" s="23"/>
      <c r="FHJ49" s="23"/>
      <c r="FHK49" s="23"/>
      <c r="FHL49" s="23"/>
      <c r="FHM49" s="23"/>
      <c r="FHN49" s="23"/>
      <c r="FHO49" s="23"/>
      <c r="FHP49" s="23"/>
      <c r="FHQ49" s="23"/>
      <c r="FHR49" s="23"/>
      <c r="FHS49" s="23"/>
      <c r="FHT49" s="23"/>
      <c r="FHU49" s="23"/>
      <c r="FHV49" s="23"/>
      <c r="FHW49" s="23"/>
      <c r="FHX49" s="23"/>
      <c r="FHY49" s="23"/>
      <c r="FHZ49" s="23"/>
      <c r="FIA49" s="23"/>
      <c r="FIB49" s="23"/>
      <c r="FIC49" s="23"/>
      <c r="FID49" s="23"/>
      <c r="FIE49" s="23"/>
      <c r="FIF49" s="23"/>
      <c r="FIG49" s="23"/>
      <c r="FIH49" s="23"/>
      <c r="FII49" s="23"/>
      <c r="FIJ49" s="23"/>
      <c r="FIK49" s="23"/>
      <c r="FIL49" s="23"/>
      <c r="FIM49" s="23"/>
      <c r="FIN49" s="23"/>
      <c r="FIO49" s="23"/>
      <c r="FIP49" s="23"/>
      <c r="FIQ49" s="23"/>
      <c r="FIR49" s="23"/>
      <c r="FIS49" s="23"/>
      <c r="FIT49" s="23"/>
      <c r="FIU49" s="23"/>
      <c r="FIV49" s="23"/>
      <c r="FIW49" s="23"/>
      <c r="FIX49" s="23"/>
      <c r="FIY49" s="23"/>
      <c r="FIZ49" s="23"/>
      <c r="FJA49" s="23"/>
      <c r="FJB49" s="23"/>
      <c r="FJC49" s="23"/>
      <c r="FJD49" s="23"/>
      <c r="FJE49" s="23"/>
      <c r="FJF49" s="23"/>
      <c r="FJG49" s="23"/>
      <c r="FJH49" s="23"/>
      <c r="FJI49" s="23"/>
      <c r="FJJ49" s="23"/>
      <c r="FJK49" s="23"/>
      <c r="FJL49" s="23"/>
      <c r="FJM49" s="23"/>
      <c r="FJN49" s="23"/>
      <c r="FJO49" s="23"/>
      <c r="FJP49" s="23"/>
      <c r="FJQ49" s="23"/>
      <c r="FJR49" s="23"/>
      <c r="FJS49" s="23"/>
      <c r="FJT49" s="23"/>
      <c r="FJU49" s="23"/>
      <c r="FJV49" s="23"/>
      <c r="FJW49" s="23"/>
      <c r="FJX49" s="23"/>
      <c r="FJY49" s="23"/>
      <c r="FJZ49" s="23"/>
      <c r="FKA49" s="23"/>
      <c r="FKB49" s="23"/>
      <c r="FKC49" s="23"/>
      <c r="FKD49" s="23"/>
      <c r="FKE49" s="23"/>
      <c r="FKF49" s="23"/>
      <c r="FKG49" s="23"/>
      <c r="FKH49" s="23"/>
      <c r="FKI49" s="23"/>
      <c r="FKJ49" s="23"/>
      <c r="FKK49" s="23"/>
      <c r="FKL49" s="23"/>
      <c r="FKM49" s="23"/>
      <c r="FKN49" s="23"/>
      <c r="FKO49" s="23"/>
      <c r="FKP49" s="23"/>
      <c r="FKQ49" s="23"/>
      <c r="FKR49" s="23"/>
      <c r="FKS49" s="23"/>
      <c r="FKT49" s="23"/>
      <c r="FKU49" s="23"/>
      <c r="FKV49" s="23"/>
      <c r="FKW49" s="23"/>
      <c r="FKX49" s="23"/>
      <c r="FKY49" s="23"/>
      <c r="FKZ49" s="23"/>
      <c r="FLA49" s="23"/>
      <c r="FLB49" s="23"/>
      <c r="FLC49" s="23"/>
      <c r="FLD49" s="23"/>
      <c r="FLE49" s="23"/>
      <c r="FLF49" s="23"/>
      <c r="FLG49" s="23"/>
      <c r="FLH49" s="23"/>
      <c r="FLI49" s="23"/>
      <c r="FLJ49" s="23"/>
      <c r="FLK49" s="23"/>
      <c r="FLL49" s="23"/>
      <c r="FLM49" s="23"/>
      <c r="FLN49" s="23"/>
      <c r="FLO49" s="23"/>
      <c r="FLP49" s="23"/>
      <c r="FLQ49" s="23"/>
      <c r="FLR49" s="23"/>
      <c r="FLS49" s="23"/>
      <c r="FLT49" s="23"/>
      <c r="FLU49" s="23"/>
      <c r="FLV49" s="23"/>
      <c r="FLW49" s="23"/>
      <c r="FLX49" s="23"/>
      <c r="FLY49" s="23"/>
      <c r="FLZ49" s="23"/>
      <c r="FMA49" s="23"/>
      <c r="FMB49" s="23"/>
      <c r="FMC49" s="23"/>
      <c r="FMD49" s="23"/>
      <c r="FME49" s="23"/>
      <c r="FMF49" s="23"/>
      <c r="FMG49" s="23"/>
      <c r="FMH49" s="23"/>
      <c r="FMI49" s="23"/>
      <c r="FMJ49" s="23"/>
      <c r="FMK49" s="23"/>
      <c r="FML49" s="23"/>
      <c r="FMM49" s="23"/>
      <c r="FMN49" s="23"/>
      <c r="FMO49" s="23"/>
      <c r="FMP49" s="23"/>
      <c r="FMQ49" s="23"/>
      <c r="FMR49" s="23"/>
      <c r="FMS49" s="23"/>
      <c r="FMT49" s="23"/>
      <c r="FMU49" s="23"/>
      <c r="FMV49" s="23"/>
      <c r="FMW49" s="23"/>
      <c r="FMX49" s="23"/>
      <c r="FMY49" s="23"/>
      <c r="FMZ49" s="23"/>
      <c r="FNA49" s="23"/>
      <c r="FNB49" s="23"/>
      <c r="FNC49" s="23"/>
      <c r="FND49" s="23"/>
      <c r="FNE49" s="23"/>
      <c r="FNF49" s="23"/>
      <c r="FNG49" s="23"/>
      <c r="FNH49" s="23"/>
      <c r="FNI49" s="23"/>
      <c r="FNJ49" s="23"/>
      <c r="FNK49" s="23"/>
      <c r="FNL49" s="23"/>
      <c r="FNM49" s="23"/>
      <c r="FNN49" s="23"/>
      <c r="FNO49" s="23"/>
      <c r="FNP49" s="23"/>
      <c r="FNQ49" s="23"/>
      <c r="FNR49" s="23"/>
      <c r="FNS49" s="23"/>
      <c r="FNT49" s="23"/>
      <c r="FNU49" s="23"/>
      <c r="FNV49" s="23"/>
      <c r="FNW49" s="23"/>
      <c r="FNX49" s="23"/>
      <c r="FNY49" s="23"/>
      <c r="FNZ49" s="23"/>
      <c r="FOA49" s="23"/>
      <c r="FOB49" s="23"/>
      <c r="FOC49" s="23"/>
      <c r="FOD49" s="23"/>
      <c r="FOE49" s="23"/>
      <c r="FOF49" s="23"/>
      <c r="FOG49" s="23"/>
      <c r="FOH49" s="23"/>
      <c r="FOI49" s="23"/>
      <c r="FOJ49" s="23"/>
      <c r="FOK49" s="23"/>
      <c r="FOL49" s="23"/>
      <c r="FOM49" s="23"/>
      <c r="FON49" s="23"/>
      <c r="FOO49" s="23"/>
      <c r="FOP49" s="23"/>
      <c r="FOQ49" s="23"/>
      <c r="FOR49" s="23"/>
      <c r="FOS49" s="23"/>
      <c r="FOT49" s="23"/>
      <c r="FOU49" s="23"/>
      <c r="FOV49" s="23"/>
      <c r="FOW49" s="23"/>
      <c r="FOX49" s="23"/>
      <c r="FOY49" s="23"/>
      <c r="FOZ49" s="23"/>
      <c r="FPA49" s="23"/>
      <c r="FPB49" s="23"/>
      <c r="FPC49" s="23"/>
      <c r="FPD49" s="23"/>
      <c r="FPE49" s="23"/>
      <c r="FPF49" s="23"/>
      <c r="FPG49" s="23"/>
      <c r="FPH49" s="23"/>
      <c r="FPI49" s="23"/>
      <c r="FPJ49" s="23"/>
      <c r="FPK49" s="23"/>
      <c r="FPL49" s="23"/>
      <c r="FPM49" s="23"/>
      <c r="FPN49" s="23"/>
      <c r="FPO49" s="23"/>
      <c r="FPP49" s="23"/>
      <c r="FPQ49" s="23"/>
      <c r="FPR49" s="23"/>
      <c r="FPS49" s="23"/>
      <c r="FPT49" s="23"/>
      <c r="FPU49" s="23"/>
      <c r="FPV49" s="23"/>
      <c r="FPW49" s="23"/>
      <c r="FPX49" s="23"/>
      <c r="FPY49" s="23"/>
      <c r="FPZ49" s="23"/>
      <c r="FQA49" s="23"/>
      <c r="FQB49" s="23"/>
      <c r="FQC49" s="23"/>
      <c r="FQD49" s="23"/>
      <c r="FQE49" s="23"/>
      <c r="FQF49" s="23"/>
      <c r="FQG49" s="23"/>
      <c r="FQH49" s="23"/>
      <c r="FQI49" s="23"/>
      <c r="FQJ49" s="23"/>
      <c r="FQK49" s="23"/>
      <c r="FQL49" s="23"/>
      <c r="FQM49" s="23"/>
      <c r="FQN49" s="23"/>
      <c r="FQO49" s="23"/>
      <c r="FQP49" s="23"/>
      <c r="FQQ49" s="23"/>
      <c r="FQR49" s="23"/>
      <c r="FQS49" s="23"/>
      <c r="FQT49" s="23"/>
      <c r="FQU49" s="23"/>
      <c r="FQV49" s="23"/>
      <c r="FQW49" s="23"/>
      <c r="FQX49" s="23"/>
      <c r="FQY49" s="23"/>
      <c r="FQZ49" s="23"/>
      <c r="FRA49" s="23"/>
      <c r="FRB49" s="23"/>
      <c r="FRC49" s="23"/>
      <c r="FRD49" s="23"/>
      <c r="FRE49" s="23"/>
      <c r="FRF49" s="23"/>
      <c r="FRG49" s="23"/>
      <c r="FRH49" s="23"/>
      <c r="FRI49" s="23"/>
      <c r="FRJ49" s="23"/>
      <c r="FRK49" s="23"/>
      <c r="FRL49" s="23"/>
      <c r="FRM49" s="23"/>
      <c r="FRN49" s="23"/>
      <c r="FRO49" s="23"/>
      <c r="FRP49" s="23"/>
      <c r="FRQ49" s="23"/>
      <c r="FRR49" s="23"/>
      <c r="FRS49" s="23"/>
      <c r="FRT49" s="23"/>
      <c r="FRU49" s="23"/>
      <c r="FRV49" s="23"/>
      <c r="FRW49" s="23"/>
      <c r="FRX49" s="23"/>
      <c r="FRY49" s="23"/>
      <c r="FRZ49" s="23"/>
      <c r="FSA49" s="23"/>
      <c r="FSB49" s="23"/>
      <c r="FSC49" s="23"/>
      <c r="FSD49" s="23"/>
      <c r="FSE49" s="23"/>
      <c r="FSF49" s="23"/>
      <c r="FSG49" s="23"/>
      <c r="FSH49" s="23"/>
      <c r="FSI49" s="23"/>
      <c r="FSJ49" s="23"/>
      <c r="FSK49" s="23"/>
      <c r="FSL49" s="23"/>
      <c r="FSM49" s="23"/>
      <c r="FSN49" s="23"/>
      <c r="FSO49" s="23"/>
      <c r="FSP49" s="23"/>
      <c r="FSQ49" s="23"/>
      <c r="FSR49" s="23"/>
      <c r="FSS49" s="23"/>
      <c r="FST49" s="23"/>
      <c r="FSU49" s="23"/>
      <c r="FSV49" s="23"/>
      <c r="FSW49" s="23"/>
      <c r="FSX49" s="23"/>
      <c r="FSY49" s="23"/>
      <c r="FSZ49" s="23"/>
      <c r="FTA49" s="23"/>
      <c r="FTB49" s="23"/>
      <c r="FTC49" s="23"/>
      <c r="FTD49" s="23"/>
      <c r="FTE49" s="23"/>
      <c r="FTF49" s="23"/>
      <c r="FTG49" s="23"/>
      <c r="FTH49" s="23"/>
      <c r="FTI49" s="23"/>
      <c r="FTJ49" s="23"/>
      <c r="FTK49" s="23"/>
      <c r="FTL49" s="23"/>
      <c r="FTM49" s="23"/>
      <c r="FTN49" s="23"/>
      <c r="FTO49" s="23"/>
      <c r="FTP49" s="23"/>
      <c r="FTQ49" s="23"/>
      <c r="FTR49" s="23"/>
      <c r="FTS49" s="23"/>
      <c r="FTT49" s="23"/>
      <c r="FTU49" s="23"/>
      <c r="FTV49" s="23"/>
      <c r="FTW49" s="23"/>
      <c r="FTX49" s="23"/>
      <c r="FTY49" s="23"/>
      <c r="FTZ49" s="23"/>
      <c r="FUA49" s="23"/>
      <c r="FUB49" s="23"/>
      <c r="FUC49" s="23"/>
      <c r="FUD49" s="23"/>
      <c r="FUE49" s="23"/>
      <c r="FUF49" s="23"/>
      <c r="FUG49" s="23"/>
      <c r="FUH49" s="23"/>
      <c r="FUI49" s="23"/>
      <c r="FUJ49" s="23"/>
      <c r="FUK49" s="23"/>
      <c r="FUL49" s="23"/>
      <c r="FUM49" s="23"/>
      <c r="FUN49" s="23"/>
      <c r="FUO49" s="23"/>
      <c r="FUP49" s="23"/>
      <c r="FUQ49" s="23"/>
      <c r="FUR49" s="23"/>
      <c r="FUS49" s="23"/>
      <c r="FUT49" s="23"/>
      <c r="FUU49" s="23"/>
      <c r="FUV49" s="23"/>
      <c r="FUW49" s="23"/>
      <c r="FUX49" s="23"/>
      <c r="FUY49" s="23"/>
      <c r="FUZ49" s="23"/>
      <c r="FVA49" s="23"/>
      <c r="FVB49" s="23"/>
      <c r="FVC49" s="23"/>
      <c r="FVD49" s="23"/>
      <c r="FVE49" s="23"/>
      <c r="FVF49" s="23"/>
      <c r="FVG49" s="23"/>
      <c r="FVH49" s="23"/>
      <c r="FVI49" s="23"/>
      <c r="FVJ49" s="23"/>
      <c r="FVK49" s="23"/>
      <c r="FVL49" s="23"/>
      <c r="FVM49" s="23"/>
      <c r="FVN49" s="23"/>
      <c r="FVO49" s="23"/>
      <c r="FVP49" s="23"/>
      <c r="FVQ49" s="23"/>
      <c r="FVR49" s="23"/>
      <c r="FVS49" s="23"/>
      <c r="FVT49" s="23"/>
      <c r="FVU49" s="23"/>
      <c r="FVV49" s="23"/>
      <c r="FVW49" s="23"/>
      <c r="FVX49" s="23"/>
      <c r="FVY49" s="23"/>
      <c r="FVZ49" s="23"/>
      <c r="FWA49" s="23"/>
      <c r="FWB49" s="23"/>
      <c r="FWC49" s="23"/>
      <c r="FWD49" s="23"/>
      <c r="FWE49" s="23"/>
      <c r="FWF49" s="23"/>
      <c r="FWG49" s="23"/>
      <c r="FWH49" s="23"/>
      <c r="FWI49" s="23"/>
      <c r="FWJ49" s="23"/>
      <c r="FWK49" s="23"/>
      <c r="FWL49" s="23"/>
      <c r="FWM49" s="23"/>
      <c r="FWN49" s="23"/>
      <c r="FWO49" s="23"/>
      <c r="FWP49" s="23"/>
      <c r="FWQ49" s="23"/>
      <c r="FWR49" s="23"/>
      <c r="FWS49" s="23"/>
      <c r="FWT49" s="23"/>
      <c r="FWU49" s="23"/>
      <c r="FWV49" s="23"/>
      <c r="FWW49" s="23"/>
      <c r="FWX49" s="23"/>
      <c r="FWY49" s="23"/>
      <c r="FWZ49" s="23"/>
      <c r="FXA49" s="23"/>
      <c r="FXB49" s="23"/>
      <c r="FXC49" s="23"/>
      <c r="FXD49" s="23"/>
      <c r="FXE49" s="23"/>
      <c r="FXF49" s="23"/>
      <c r="FXG49" s="23"/>
      <c r="FXH49" s="23"/>
      <c r="FXI49" s="23"/>
      <c r="FXJ49" s="23"/>
      <c r="FXK49" s="23"/>
      <c r="FXL49" s="23"/>
      <c r="FXM49" s="23"/>
      <c r="FXN49" s="23"/>
      <c r="FXO49" s="23"/>
      <c r="FXP49" s="23"/>
      <c r="FXQ49" s="23"/>
      <c r="FXR49" s="23"/>
      <c r="FXS49" s="23"/>
      <c r="FXT49" s="23"/>
      <c r="FXU49" s="23"/>
      <c r="FXV49" s="23"/>
      <c r="FXW49" s="23"/>
      <c r="FXX49" s="23"/>
      <c r="FXY49" s="23"/>
      <c r="FXZ49" s="23"/>
      <c r="FYA49" s="23"/>
      <c r="FYB49" s="23"/>
      <c r="FYC49" s="23"/>
      <c r="FYD49" s="23"/>
      <c r="FYE49" s="23"/>
      <c r="FYF49" s="23"/>
      <c r="FYG49" s="23"/>
      <c r="FYH49" s="23"/>
      <c r="FYI49" s="23"/>
      <c r="FYJ49" s="23"/>
      <c r="FYK49" s="23"/>
      <c r="FYL49" s="23"/>
      <c r="FYM49" s="23"/>
      <c r="FYN49" s="23"/>
      <c r="FYO49" s="23"/>
      <c r="FYP49" s="23"/>
      <c r="FYQ49" s="23"/>
      <c r="FYR49" s="23"/>
      <c r="FYS49" s="23"/>
      <c r="FYT49" s="23"/>
      <c r="FYU49" s="23"/>
      <c r="FYV49" s="23"/>
      <c r="FYW49" s="23"/>
      <c r="FYX49" s="23"/>
      <c r="FYY49" s="23"/>
      <c r="FYZ49" s="23"/>
      <c r="FZA49" s="23"/>
      <c r="FZB49" s="23"/>
      <c r="FZC49" s="23"/>
      <c r="FZD49" s="23"/>
      <c r="FZE49" s="23"/>
      <c r="FZF49" s="23"/>
      <c r="FZG49" s="23"/>
      <c r="FZH49" s="23"/>
      <c r="FZI49" s="23"/>
      <c r="FZJ49" s="23"/>
      <c r="FZK49" s="23"/>
      <c r="FZL49" s="23"/>
      <c r="FZM49" s="23"/>
      <c r="FZN49" s="23"/>
      <c r="FZO49" s="23"/>
      <c r="FZP49" s="23"/>
      <c r="FZQ49" s="23"/>
      <c r="FZR49" s="23"/>
      <c r="FZS49" s="23"/>
      <c r="FZT49" s="23"/>
      <c r="FZU49" s="23"/>
      <c r="FZV49" s="23"/>
      <c r="FZW49" s="23"/>
      <c r="FZX49" s="23"/>
      <c r="FZY49" s="23"/>
      <c r="FZZ49" s="23"/>
      <c r="GAA49" s="23"/>
      <c r="GAB49" s="23"/>
      <c r="GAC49" s="23"/>
      <c r="GAD49" s="23"/>
      <c r="GAE49" s="23"/>
      <c r="GAF49" s="23"/>
      <c r="GAG49" s="23"/>
      <c r="GAH49" s="23"/>
      <c r="GAI49" s="23"/>
      <c r="GAJ49" s="23"/>
      <c r="GAK49" s="23"/>
      <c r="GAL49" s="23"/>
      <c r="GAM49" s="23"/>
      <c r="GAN49" s="23"/>
      <c r="GAO49" s="23"/>
      <c r="GAP49" s="23"/>
      <c r="GAQ49" s="23"/>
      <c r="GAR49" s="23"/>
      <c r="GAS49" s="23"/>
      <c r="GAT49" s="23"/>
      <c r="GAU49" s="23"/>
      <c r="GAV49" s="23"/>
      <c r="GAW49" s="23"/>
      <c r="GAX49" s="23"/>
      <c r="GAY49" s="23"/>
      <c r="GAZ49" s="23"/>
      <c r="GBA49" s="23"/>
      <c r="GBB49" s="23"/>
      <c r="GBC49" s="23"/>
      <c r="GBD49" s="23"/>
      <c r="GBE49" s="23"/>
      <c r="GBF49" s="23"/>
      <c r="GBG49" s="23"/>
      <c r="GBH49" s="23"/>
      <c r="GBI49" s="23"/>
      <c r="GBJ49" s="23"/>
      <c r="GBK49" s="23"/>
      <c r="GBL49" s="23"/>
      <c r="GBM49" s="23"/>
      <c r="GBN49" s="23"/>
      <c r="GBO49" s="23"/>
      <c r="GBP49" s="23"/>
      <c r="GBQ49" s="23"/>
      <c r="GBR49" s="23"/>
      <c r="GBS49" s="23"/>
      <c r="GBT49" s="23"/>
      <c r="GBU49" s="23"/>
      <c r="GBV49" s="23"/>
      <c r="GBW49" s="23"/>
      <c r="GBX49" s="23"/>
      <c r="GBY49" s="23"/>
      <c r="GBZ49" s="23"/>
      <c r="GCA49" s="23"/>
      <c r="GCB49" s="23"/>
      <c r="GCC49" s="23"/>
      <c r="GCD49" s="23"/>
      <c r="GCE49" s="23"/>
      <c r="GCF49" s="23"/>
      <c r="GCG49" s="23"/>
      <c r="GCH49" s="23"/>
      <c r="GCI49" s="23"/>
      <c r="GCJ49" s="23"/>
      <c r="GCK49" s="23"/>
      <c r="GCL49" s="23"/>
      <c r="GCM49" s="23"/>
      <c r="GCN49" s="23"/>
      <c r="GCO49" s="23"/>
      <c r="GCP49" s="23"/>
      <c r="GCQ49" s="23"/>
      <c r="GCR49" s="23"/>
      <c r="GCS49" s="23"/>
      <c r="GCT49" s="23"/>
      <c r="GCU49" s="23"/>
      <c r="GCV49" s="23"/>
      <c r="GCW49" s="23"/>
      <c r="GCX49" s="23"/>
      <c r="GCY49" s="23"/>
      <c r="GCZ49" s="23"/>
      <c r="GDA49" s="23"/>
      <c r="GDB49" s="23"/>
      <c r="GDC49" s="23"/>
      <c r="GDD49" s="23"/>
      <c r="GDE49" s="23"/>
      <c r="GDF49" s="23"/>
      <c r="GDG49" s="23"/>
      <c r="GDH49" s="23"/>
      <c r="GDI49" s="23"/>
      <c r="GDJ49" s="23"/>
      <c r="GDK49" s="23"/>
      <c r="GDL49" s="23"/>
      <c r="GDM49" s="23"/>
      <c r="GDN49" s="23"/>
      <c r="GDO49" s="23"/>
      <c r="GDP49" s="23"/>
      <c r="GDQ49" s="23"/>
      <c r="GDR49" s="23"/>
      <c r="GDS49" s="23"/>
      <c r="GDT49" s="23"/>
      <c r="GDU49" s="23"/>
      <c r="GDV49" s="23"/>
      <c r="GDW49" s="23"/>
      <c r="GDX49" s="23"/>
      <c r="GDY49" s="23"/>
      <c r="GDZ49" s="23"/>
      <c r="GEA49" s="23"/>
      <c r="GEB49" s="23"/>
      <c r="GEC49" s="23"/>
      <c r="GED49" s="23"/>
      <c r="GEE49" s="23"/>
      <c r="GEF49" s="23"/>
      <c r="GEG49" s="23"/>
      <c r="GEH49" s="23"/>
      <c r="GEI49" s="23"/>
      <c r="GEJ49" s="23"/>
      <c r="GEK49" s="23"/>
      <c r="GEL49" s="23"/>
      <c r="GEM49" s="23"/>
      <c r="GEN49" s="23"/>
      <c r="GEO49" s="23"/>
      <c r="GEP49" s="23"/>
      <c r="GEQ49" s="23"/>
      <c r="GER49" s="23"/>
      <c r="GES49" s="23"/>
      <c r="GET49" s="23"/>
      <c r="GEU49" s="23"/>
      <c r="GEV49" s="23"/>
      <c r="GEW49" s="23"/>
      <c r="GEX49" s="23"/>
      <c r="GEY49" s="23"/>
      <c r="GEZ49" s="23"/>
      <c r="GFA49" s="23"/>
      <c r="GFB49" s="23"/>
      <c r="GFC49" s="23"/>
      <c r="GFD49" s="23"/>
      <c r="GFE49" s="23"/>
      <c r="GFF49" s="23"/>
      <c r="GFG49" s="23"/>
      <c r="GFH49" s="23"/>
      <c r="GFI49" s="23"/>
      <c r="GFJ49" s="23"/>
      <c r="GFK49" s="23"/>
      <c r="GFL49" s="23"/>
      <c r="GFM49" s="23"/>
      <c r="GFN49" s="23"/>
      <c r="GFO49" s="23"/>
      <c r="GFP49" s="23"/>
      <c r="GFQ49" s="23"/>
      <c r="GFR49" s="23"/>
      <c r="GFS49" s="23"/>
      <c r="GFT49" s="23"/>
      <c r="GFU49" s="23"/>
      <c r="GFV49" s="23"/>
      <c r="GFW49" s="23"/>
      <c r="GFX49" s="23"/>
      <c r="GFY49" s="23"/>
      <c r="GFZ49" s="23"/>
      <c r="GGA49" s="23"/>
      <c r="GGB49" s="23"/>
      <c r="GGC49" s="23"/>
      <c r="GGD49" s="23"/>
      <c r="GGE49" s="23"/>
      <c r="GGF49" s="23"/>
      <c r="GGG49" s="23"/>
      <c r="GGH49" s="23"/>
      <c r="GGI49" s="23"/>
      <c r="GGJ49" s="23"/>
      <c r="GGK49" s="23"/>
      <c r="GGL49" s="23"/>
      <c r="GGM49" s="23"/>
      <c r="GGN49" s="23"/>
      <c r="GGO49" s="23"/>
      <c r="GGP49" s="23"/>
      <c r="GGQ49" s="23"/>
      <c r="GGR49" s="23"/>
      <c r="GGS49" s="23"/>
      <c r="GGT49" s="23"/>
      <c r="GGU49" s="23"/>
      <c r="GGV49" s="23"/>
      <c r="GGW49" s="23"/>
      <c r="GGX49" s="23"/>
      <c r="GGY49" s="23"/>
      <c r="GGZ49" s="23"/>
      <c r="GHA49" s="23"/>
      <c r="GHB49" s="23"/>
      <c r="GHC49" s="23"/>
      <c r="GHD49" s="23"/>
      <c r="GHE49" s="23"/>
      <c r="GHF49" s="23"/>
      <c r="GHG49" s="23"/>
      <c r="GHH49" s="23"/>
      <c r="GHI49" s="23"/>
      <c r="GHJ49" s="23"/>
      <c r="GHK49" s="23"/>
      <c r="GHL49" s="23"/>
      <c r="GHM49" s="23"/>
      <c r="GHN49" s="23"/>
      <c r="GHO49" s="23"/>
      <c r="GHP49" s="23"/>
      <c r="GHQ49" s="23"/>
      <c r="GHR49" s="23"/>
      <c r="GHS49" s="23"/>
      <c r="GHT49" s="23"/>
      <c r="GHU49" s="23"/>
      <c r="GHV49" s="23"/>
      <c r="GHW49" s="23"/>
      <c r="GHX49" s="23"/>
      <c r="GHY49" s="23"/>
      <c r="GHZ49" s="23"/>
      <c r="GIA49" s="23"/>
      <c r="GIB49" s="23"/>
      <c r="GIC49" s="23"/>
      <c r="GID49" s="23"/>
      <c r="GIE49" s="23"/>
      <c r="GIF49" s="23"/>
      <c r="GIG49" s="23"/>
      <c r="GIH49" s="23"/>
      <c r="GII49" s="23"/>
      <c r="GIJ49" s="23"/>
      <c r="GIK49" s="23"/>
      <c r="GIL49" s="23"/>
      <c r="GIM49" s="23"/>
      <c r="GIN49" s="23"/>
      <c r="GIO49" s="23"/>
      <c r="GIP49" s="23"/>
      <c r="GIQ49" s="23"/>
      <c r="GIR49" s="23"/>
      <c r="GIS49" s="23"/>
      <c r="GIT49" s="23"/>
      <c r="GIU49" s="23"/>
      <c r="GIV49" s="23"/>
      <c r="GIW49" s="23"/>
      <c r="GIX49" s="23"/>
      <c r="GIY49" s="23"/>
      <c r="GIZ49" s="23"/>
      <c r="GJA49" s="23"/>
      <c r="GJB49" s="23"/>
      <c r="GJC49" s="23"/>
      <c r="GJD49" s="23"/>
      <c r="GJE49" s="23"/>
      <c r="GJF49" s="23"/>
      <c r="GJG49" s="23"/>
      <c r="GJH49" s="23"/>
      <c r="GJI49" s="23"/>
      <c r="GJJ49" s="23"/>
      <c r="GJK49" s="23"/>
      <c r="GJL49" s="23"/>
      <c r="GJM49" s="23"/>
      <c r="GJN49" s="23"/>
      <c r="GJO49" s="23"/>
      <c r="GJP49" s="23"/>
      <c r="GJQ49" s="23"/>
      <c r="GJR49" s="23"/>
      <c r="GJS49" s="23"/>
      <c r="GJT49" s="23"/>
      <c r="GJU49" s="23"/>
      <c r="GJV49" s="23"/>
      <c r="GJW49" s="23"/>
      <c r="GJX49" s="23"/>
      <c r="GJY49" s="23"/>
      <c r="GJZ49" s="23"/>
      <c r="GKA49" s="23"/>
      <c r="GKB49" s="23"/>
      <c r="GKC49" s="23"/>
      <c r="GKD49" s="23"/>
      <c r="GKE49" s="23"/>
      <c r="GKF49" s="23"/>
      <c r="GKG49" s="23"/>
      <c r="GKH49" s="23"/>
      <c r="GKI49" s="23"/>
      <c r="GKJ49" s="23"/>
      <c r="GKK49" s="23"/>
      <c r="GKL49" s="23"/>
      <c r="GKM49" s="23"/>
      <c r="GKN49" s="23"/>
      <c r="GKO49" s="23"/>
      <c r="GKP49" s="23"/>
      <c r="GKQ49" s="23"/>
      <c r="GKR49" s="23"/>
      <c r="GKS49" s="23"/>
      <c r="GKT49" s="23"/>
      <c r="GKU49" s="23"/>
      <c r="GKV49" s="23"/>
      <c r="GKW49" s="23"/>
      <c r="GKX49" s="23"/>
      <c r="GKY49" s="23"/>
      <c r="GKZ49" s="23"/>
      <c r="GLA49" s="23"/>
      <c r="GLB49" s="23"/>
      <c r="GLC49" s="23"/>
      <c r="GLD49" s="23"/>
      <c r="GLE49" s="23"/>
      <c r="GLF49" s="23"/>
      <c r="GLG49" s="23"/>
      <c r="GLH49" s="23"/>
      <c r="GLI49" s="23"/>
      <c r="GLJ49" s="23"/>
      <c r="GLK49" s="23"/>
      <c r="GLL49" s="23"/>
      <c r="GLM49" s="23"/>
      <c r="GLN49" s="23"/>
      <c r="GLO49" s="23"/>
      <c r="GLP49" s="23"/>
      <c r="GLQ49" s="23"/>
      <c r="GLR49" s="23"/>
      <c r="GLS49" s="23"/>
      <c r="GLT49" s="23"/>
      <c r="GLU49" s="23"/>
      <c r="GLV49" s="23"/>
      <c r="GLW49" s="23"/>
      <c r="GLX49" s="23"/>
      <c r="GLY49" s="23"/>
      <c r="GLZ49" s="23"/>
      <c r="GMA49" s="23"/>
      <c r="GMB49" s="23"/>
      <c r="GMC49" s="23"/>
      <c r="GMD49" s="23"/>
      <c r="GME49" s="23"/>
      <c r="GMF49" s="23"/>
      <c r="GMG49" s="23"/>
      <c r="GMH49" s="23"/>
      <c r="GMI49" s="23"/>
      <c r="GMJ49" s="23"/>
      <c r="GMK49" s="23"/>
      <c r="GML49" s="23"/>
      <c r="GMM49" s="23"/>
      <c r="GMN49" s="23"/>
      <c r="GMO49" s="23"/>
      <c r="GMP49" s="23"/>
      <c r="GMQ49" s="23"/>
      <c r="GMR49" s="23"/>
      <c r="GMS49" s="23"/>
      <c r="GMT49" s="23"/>
      <c r="GMU49" s="23"/>
      <c r="GMV49" s="23"/>
      <c r="GMW49" s="23"/>
      <c r="GMX49" s="23"/>
      <c r="GMY49" s="23"/>
      <c r="GMZ49" s="23"/>
      <c r="GNA49" s="23"/>
      <c r="GNB49" s="23"/>
      <c r="GNC49" s="23"/>
      <c r="GND49" s="23"/>
      <c r="GNE49" s="23"/>
      <c r="GNF49" s="23"/>
      <c r="GNG49" s="23"/>
      <c r="GNH49" s="23"/>
      <c r="GNI49" s="23"/>
      <c r="GNJ49" s="23"/>
      <c r="GNK49" s="23"/>
      <c r="GNL49" s="23"/>
      <c r="GNM49" s="23"/>
      <c r="GNN49" s="23"/>
      <c r="GNO49" s="23"/>
      <c r="GNP49" s="23"/>
      <c r="GNQ49" s="23"/>
      <c r="GNR49" s="23"/>
      <c r="GNS49" s="23"/>
      <c r="GNT49" s="23"/>
      <c r="GNU49" s="23"/>
      <c r="GNV49" s="23"/>
      <c r="GNW49" s="23"/>
      <c r="GNX49" s="23"/>
      <c r="GNY49" s="23"/>
      <c r="GNZ49" s="23"/>
      <c r="GOA49" s="23"/>
      <c r="GOB49" s="23"/>
      <c r="GOC49" s="23"/>
      <c r="GOD49" s="23"/>
      <c r="GOE49" s="23"/>
      <c r="GOF49" s="23"/>
      <c r="GOG49" s="23"/>
      <c r="GOH49" s="23"/>
      <c r="GOI49" s="23"/>
      <c r="GOJ49" s="23"/>
      <c r="GOK49" s="23"/>
      <c r="GOL49" s="23"/>
      <c r="GOM49" s="23"/>
      <c r="GON49" s="23"/>
      <c r="GOO49" s="23"/>
      <c r="GOP49" s="23"/>
      <c r="GOQ49" s="23"/>
      <c r="GOR49" s="23"/>
      <c r="GOS49" s="23"/>
      <c r="GOT49" s="23"/>
      <c r="GOU49" s="23"/>
      <c r="GOV49" s="23"/>
      <c r="GOW49" s="23"/>
      <c r="GOX49" s="23"/>
      <c r="GOY49" s="23"/>
      <c r="GOZ49" s="23"/>
      <c r="GPA49" s="23"/>
      <c r="GPB49" s="23"/>
      <c r="GPC49" s="23"/>
      <c r="GPD49" s="23"/>
      <c r="GPE49" s="23"/>
      <c r="GPF49" s="23"/>
      <c r="GPG49" s="23"/>
      <c r="GPH49" s="23"/>
      <c r="GPI49" s="23"/>
      <c r="GPJ49" s="23"/>
      <c r="GPK49" s="23"/>
      <c r="GPL49" s="23"/>
      <c r="GPM49" s="23"/>
      <c r="GPN49" s="23"/>
      <c r="GPO49" s="23"/>
      <c r="GPP49" s="23"/>
      <c r="GPQ49" s="23"/>
      <c r="GPR49" s="23"/>
      <c r="GPS49" s="23"/>
      <c r="GPT49" s="23"/>
      <c r="GPU49" s="23"/>
      <c r="GPV49" s="23"/>
      <c r="GPW49" s="23"/>
      <c r="GPX49" s="23"/>
      <c r="GPY49" s="23"/>
      <c r="GPZ49" s="23"/>
      <c r="GQA49" s="23"/>
      <c r="GQB49" s="23"/>
      <c r="GQC49" s="23"/>
      <c r="GQD49" s="23"/>
      <c r="GQE49" s="23"/>
      <c r="GQF49" s="23"/>
      <c r="GQG49" s="23"/>
      <c r="GQH49" s="23"/>
      <c r="GQI49" s="23"/>
      <c r="GQJ49" s="23"/>
      <c r="GQK49" s="23"/>
      <c r="GQL49" s="23"/>
      <c r="GQM49" s="23"/>
      <c r="GQN49" s="23"/>
      <c r="GQO49" s="23"/>
      <c r="GQP49" s="23"/>
      <c r="GQQ49" s="23"/>
      <c r="GQR49" s="23"/>
      <c r="GQS49" s="23"/>
      <c r="GQT49" s="23"/>
      <c r="GQU49" s="23"/>
      <c r="GQV49" s="23"/>
      <c r="GQW49" s="23"/>
      <c r="GQX49" s="23"/>
      <c r="GQY49" s="23"/>
      <c r="GQZ49" s="23"/>
      <c r="GRA49" s="23"/>
      <c r="GRB49" s="23"/>
      <c r="GRC49" s="23"/>
      <c r="GRD49" s="23"/>
      <c r="GRE49" s="23"/>
      <c r="GRF49" s="23"/>
      <c r="GRG49" s="23"/>
      <c r="GRH49" s="23"/>
      <c r="GRI49" s="23"/>
      <c r="GRJ49" s="23"/>
      <c r="GRK49" s="23"/>
      <c r="GRL49" s="23"/>
      <c r="GRM49" s="23"/>
      <c r="GRN49" s="23"/>
      <c r="GRO49" s="23"/>
      <c r="GRP49" s="23"/>
      <c r="GRQ49" s="23"/>
      <c r="GRR49" s="23"/>
      <c r="GRS49" s="23"/>
      <c r="GRT49" s="23"/>
      <c r="GRU49" s="23"/>
      <c r="GRV49" s="23"/>
      <c r="GRW49" s="23"/>
      <c r="GRX49" s="23"/>
      <c r="GRY49" s="23"/>
      <c r="GRZ49" s="23"/>
      <c r="GSA49" s="23"/>
      <c r="GSB49" s="23"/>
      <c r="GSC49" s="23"/>
      <c r="GSD49" s="23"/>
      <c r="GSE49" s="23"/>
      <c r="GSF49" s="23"/>
      <c r="GSG49" s="23"/>
      <c r="GSH49" s="23"/>
      <c r="GSI49" s="23"/>
      <c r="GSJ49" s="23"/>
      <c r="GSK49" s="23"/>
      <c r="GSL49" s="23"/>
      <c r="GSM49" s="23"/>
      <c r="GSN49" s="23"/>
      <c r="GSO49" s="23"/>
      <c r="GSP49" s="23"/>
      <c r="GSQ49" s="23"/>
      <c r="GSR49" s="23"/>
      <c r="GSS49" s="23"/>
      <c r="GST49" s="23"/>
      <c r="GSU49" s="23"/>
      <c r="GSV49" s="23"/>
      <c r="GSW49" s="23"/>
      <c r="GSX49" s="23"/>
      <c r="GSY49" s="23"/>
      <c r="GSZ49" s="23"/>
      <c r="GTA49" s="23"/>
      <c r="GTB49" s="23"/>
      <c r="GTC49" s="23"/>
      <c r="GTD49" s="23"/>
      <c r="GTE49" s="23"/>
      <c r="GTF49" s="23"/>
      <c r="GTG49" s="23"/>
      <c r="GTH49" s="23"/>
      <c r="GTI49" s="23"/>
      <c r="GTJ49" s="23"/>
      <c r="GTK49" s="23"/>
      <c r="GTL49" s="23"/>
      <c r="GTM49" s="23"/>
      <c r="GTN49" s="23"/>
      <c r="GTO49" s="23"/>
      <c r="GTP49" s="23"/>
      <c r="GTQ49" s="23"/>
      <c r="GTR49" s="23"/>
      <c r="GTS49" s="23"/>
      <c r="GTT49" s="23"/>
      <c r="GTU49" s="23"/>
      <c r="GTV49" s="23"/>
      <c r="GTW49" s="23"/>
      <c r="GTX49" s="23"/>
      <c r="GTY49" s="23"/>
      <c r="GTZ49" s="23"/>
      <c r="GUA49" s="23"/>
      <c r="GUB49" s="23"/>
      <c r="GUC49" s="23"/>
      <c r="GUD49" s="23"/>
      <c r="GUE49" s="23"/>
      <c r="GUF49" s="23"/>
      <c r="GUG49" s="23"/>
      <c r="GUH49" s="23"/>
      <c r="GUI49" s="23"/>
      <c r="GUJ49" s="23"/>
      <c r="GUK49" s="23"/>
      <c r="GUL49" s="23"/>
      <c r="GUM49" s="23"/>
      <c r="GUN49" s="23"/>
      <c r="GUO49" s="23"/>
      <c r="GUP49" s="23"/>
      <c r="GUQ49" s="23"/>
      <c r="GUR49" s="23"/>
      <c r="GUS49" s="23"/>
      <c r="GUT49" s="23"/>
      <c r="GUU49" s="23"/>
      <c r="GUV49" s="23"/>
      <c r="GUW49" s="23"/>
      <c r="GUX49" s="23"/>
      <c r="GUY49" s="23"/>
      <c r="GUZ49" s="23"/>
      <c r="GVA49" s="23"/>
      <c r="GVB49" s="23"/>
      <c r="GVC49" s="23"/>
      <c r="GVD49" s="23"/>
      <c r="GVE49" s="23"/>
      <c r="GVF49" s="23"/>
      <c r="GVG49" s="23"/>
      <c r="GVH49" s="23"/>
      <c r="GVI49" s="23"/>
      <c r="GVJ49" s="23"/>
      <c r="GVK49" s="23"/>
      <c r="GVL49" s="23"/>
      <c r="GVM49" s="23"/>
      <c r="GVN49" s="23"/>
      <c r="GVO49" s="23"/>
      <c r="GVP49" s="23"/>
      <c r="GVQ49" s="23"/>
      <c r="GVR49" s="23"/>
      <c r="GVS49" s="23"/>
      <c r="GVT49" s="23"/>
      <c r="GVU49" s="23"/>
      <c r="GVV49" s="23"/>
      <c r="GVW49" s="23"/>
      <c r="GVX49" s="23"/>
      <c r="GVY49" s="23"/>
      <c r="GVZ49" s="23"/>
      <c r="GWA49" s="23"/>
      <c r="GWB49" s="23"/>
      <c r="GWC49" s="23"/>
      <c r="GWD49" s="23"/>
      <c r="GWE49" s="23"/>
      <c r="GWF49" s="23"/>
      <c r="GWG49" s="23"/>
      <c r="GWH49" s="23"/>
      <c r="GWI49" s="23"/>
      <c r="GWJ49" s="23"/>
      <c r="GWK49" s="23"/>
      <c r="GWL49" s="23"/>
      <c r="GWM49" s="23"/>
      <c r="GWN49" s="23"/>
      <c r="GWO49" s="23"/>
      <c r="GWP49" s="23"/>
      <c r="GWQ49" s="23"/>
      <c r="GWR49" s="23"/>
      <c r="GWS49" s="23"/>
      <c r="GWT49" s="23"/>
      <c r="GWU49" s="23"/>
      <c r="GWV49" s="23"/>
      <c r="GWW49" s="23"/>
      <c r="GWX49" s="23"/>
      <c r="GWY49" s="23"/>
      <c r="GWZ49" s="23"/>
      <c r="GXA49" s="23"/>
      <c r="GXB49" s="23"/>
      <c r="GXC49" s="23"/>
      <c r="GXD49" s="23"/>
      <c r="GXE49" s="23"/>
      <c r="GXF49" s="23"/>
      <c r="GXG49" s="23"/>
      <c r="GXH49" s="23"/>
      <c r="GXI49" s="23"/>
      <c r="GXJ49" s="23"/>
      <c r="GXK49" s="23"/>
      <c r="GXL49" s="23"/>
      <c r="GXM49" s="23"/>
      <c r="GXN49" s="23"/>
      <c r="GXO49" s="23"/>
      <c r="GXP49" s="23"/>
      <c r="GXQ49" s="23"/>
      <c r="GXR49" s="23"/>
      <c r="GXS49" s="23"/>
      <c r="GXT49" s="23"/>
      <c r="GXU49" s="23"/>
      <c r="GXV49" s="23"/>
      <c r="GXW49" s="23"/>
      <c r="GXX49" s="23"/>
      <c r="GXY49" s="23"/>
      <c r="GXZ49" s="23"/>
      <c r="GYA49" s="23"/>
      <c r="GYB49" s="23"/>
      <c r="GYC49" s="23"/>
      <c r="GYD49" s="23"/>
      <c r="GYE49" s="23"/>
      <c r="GYF49" s="23"/>
      <c r="GYG49" s="23"/>
      <c r="GYH49" s="23"/>
      <c r="GYI49" s="23"/>
      <c r="GYJ49" s="23"/>
      <c r="GYK49" s="23"/>
      <c r="GYL49" s="23"/>
      <c r="GYM49" s="23"/>
      <c r="GYN49" s="23"/>
      <c r="GYO49" s="23"/>
      <c r="GYP49" s="23"/>
      <c r="GYQ49" s="23"/>
      <c r="GYR49" s="23"/>
      <c r="GYS49" s="23"/>
      <c r="GYT49" s="23"/>
      <c r="GYU49" s="23"/>
      <c r="GYV49" s="23"/>
      <c r="GYW49" s="23"/>
      <c r="GYX49" s="23"/>
      <c r="GYY49" s="23"/>
      <c r="GYZ49" s="23"/>
      <c r="GZA49" s="23"/>
      <c r="GZB49" s="23"/>
      <c r="GZC49" s="23"/>
      <c r="GZD49" s="23"/>
      <c r="GZE49" s="23"/>
      <c r="GZF49" s="23"/>
      <c r="GZG49" s="23"/>
      <c r="GZH49" s="23"/>
      <c r="GZI49" s="23"/>
      <c r="GZJ49" s="23"/>
      <c r="GZK49" s="23"/>
      <c r="GZL49" s="23"/>
      <c r="GZM49" s="23"/>
      <c r="GZN49" s="23"/>
      <c r="GZO49" s="23"/>
      <c r="GZP49" s="23"/>
      <c r="GZQ49" s="23"/>
      <c r="GZR49" s="23"/>
      <c r="GZS49" s="23"/>
      <c r="GZT49" s="23"/>
      <c r="GZU49" s="23"/>
      <c r="GZV49" s="23"/>
      <c r="GZW49" s="23"/>
      <c r="GZX49" s="23"/>
      <c r="GZY49" s="23"/>
      <c r="GZZ49" s="23"/>
      <c r="HAA49" s="23"/>
      <c r="HAB49" s="23"/>
      <c r="HAC49" s="23"/>
      <c r="HAD49" s="23"/>
      <c r="HAE49" s="23"/>
      <c r="HAF49" s="23"/>
      <c r="HAG49" s="23"/>
      <c r="HAH49" s="23"/>
      <c r="HAI49" s="23"/>
      <c r="HAJ49" s="23"/>
      <c r="HAK49" s="23"/>
      <c r="HAL49" s="23"/>
      <c r="HAM49" s="23"/>
      <c r="HAN49" s="23"/>
      <c r="HAO49" s="23"/>
      <c r="HAP49" s="23"/>
      <c r="HAQ49" s="23"/>
      <c r="HAR49" s="23"/>
      <c r="HAS49" s="23"/>
      <c r="HAT49" s="23"/>
      <c r="HAU49" s="23"/>
      <c r="HAV49" s="23"/>
      <c r="HAW49" s="23"/>
      <c r="HAX49" s="23"/>
      <c r="HAY49" s="23"/>
      <c r="HAZ49" s="23"/>
      <c r="HBA49" s="23"/>
      <c r="HBB49" s="23"/>
      <c r="HBC49" s="23"/>
      <c r="HBD49" s="23"/>
      <c r="HBE49" s="23"/>
      <c r="HBF49" s="23"/>
      <c r="HBG49" s="23"/>
      <c r="HBH49" s="23"/>
      <c r="HBI49" s="23"/>
      <c r="HBJ49" s="23"/>
      <c r="HBK49" s="23"/>
      <c r="HBL49" s="23"/>
      <c r="HBM49" s="23"/>
      <c r="HBN49" s="23"/>
      <c r="HBO49" s="23"/>
      <c r="HBP49" s="23"/>
      <c r="HBQ49" s="23"/>
      <c r="HBR49" s="23"/>
      <c r="HBS49" s="23"/>
      <c r="HBT49" s="23"/>
      <c r="HBU49" s="23"/>
      <c r="HBV49" s="23"/>
      <c r="HBW49" s="23"/>
      <c r="HBX49" s="23"/>
      <c r="HBY49" s="23"/>
      <c r="HBZ49" s="23"/>
      <c r="HCA49" s="23"/>
      <c r="HCB49" s="23"/>
      <c r="HCC49" s="23"/>
      <c r="HCD49" s="23"/>
      <c r="HCE49" s="23"/>
      <c r="HCF49" s="23"/>
      <c r="HCG49" s="23"/>
      <c r="HCH49" s="23"/>
      <c r="HCI49" s="23"/>
      <c r="HCJ49" s="23"/>
      <c r="HCK49" s="23"/>
      <c r="HCL49" s="23"/>
      <c r="HCM49" s="23"/>
      <c r="HCN49" s="23"/>
      <c r="HCO49" s="23"/>
      <c r="HCP49" s="23"/>
      <c r="HCQ49" s="23"/>
      <c r="HCR49" s="23"/>
      <c r="HCS49" s="23"/>
      <c r="HCT49" s="23"/>
      <c r="HCU49" s="23"/>
      <c r="HCV49" s="23"/>
      <c r="HCW49" s="23"/>
      <c r="HCX49" s="23"/>
      <c r="HCY49" s="23"/>
      <c r="HCZ49" s="23"/>
      <c r="HDA49" s="23"/>
      <c r="HDB49" s="23"/>
      <c r="HDC49" s="23"/>
      <c r="HDD49" s="23"/>
      <c r="HDE49" s="23"/>
      <c r="HDF49" s="23"/>
      <c r="HDG49" s="23"/>
      <c r="HDH49" s="23"/>
      <c r="HDI49" s="23"/>
      <c r="HDJ49" s="23"/>
      <c r="HDK49" s="23"/>
      <c r="HDL49" s="23"/>
      <c r="HDM49" s="23"/>
      <c r="HDN49" s="23"/>
      <c r="HDO49" s="23"/>
      <c r="HDP49" s="23"/>
      <c r="HDQ49" s="23"/>
      <c r="HDR49" s="23"/>
      <c r="HDS49" s="23"/>
      <c r="HDT49" s="23"/>
      <c r="HDU49" s="23"/>
      <c r="HDV49" s="23"/>
      <c r="HDW49" s="23"/>
      <c r="HDX49" s="23"/>
      <c r="HDY49" s="23"/>
      <c r="HDZ49" s="23"/>
      <c r="HEA49" s="23"/>
      <c r="HEB49" s="23"/>
      <c r="HEC49" s="23"/>
      <c r="HED49" s="23"/>
      <c r="HEE49" s="23"/>
      <c r="HEF49" s="23"/>
      <c r="HEG49" s="23"/>
      <c r="HEH49" s="23"/>
      <c r="HEI49" s="23"/>
      <c r="HEJ49" s="23"/>
      <c r="HEK49" s="23"/>
      <c r="HEL49" s="23"/>
      <c r="HEM49" s="23"/>
      <c r="HEN49" s="23"/>
      <c r="HEO49" s="23"/>
      <c r="HEP49" s="23"/>
      <c r="HEQ49" s="23"/>
      <c r="HER49" s="23"/>
      <c r="HES49" s="23"/>
      <c r="HET49" s="23"/>
      <c r="HEU49" s="23"/>
      <c r="HEV49" s="23"/>
      <c r="HEW49" s="23"/>
      <c r="HEX49" s="23"/>
      <c r="HEY49" s="23"/>
      <c r="HEZ49" s="23"/>
      <c r="HFA49" s="23"/>
      <c r="HFB49" s="23"/>
      <c r="HFC49" s="23"/>
      <c r="HFD49" s="23"/>
      <c r="HFE49" s="23"/>
      <c r="HFF49" s="23"/>
      <c r="HFG49" s="23"/>
      <c r="HFH49" s="23"/>
      <c r="HFI49" s="23"/>
      <c r="HFJ49" s="23"/>
      <c r="HFK49" s="23"/>
      <c r="HFL49" s="23"/>
      <c r="HFM49" s="23"/>
      <c r="HFN49" s="23"/>
      <c r="HFO49" s="23"/>
      <c r="HFP49" s="23"/>
      <c r="HFQ49" s="23"/>
      <c r="HFR49" s="23"/>
      <c r="HFS49" s="23"/>
      <c r="HFT49" s="23"/>
      <c r="HFU49" s="23"/>
      <c r="HFV49" s="23"/>
      <c r="HFW49" s="23"/>
      <c r="HFX49" s="23"/>
      <c r="HFY49" s="23"/>
      <c r="HFZ49" s="23"/>
      <c r="HGA49" s="23"/>
      <c r="HGB49" s="23"/>
      <c r="HGC49" s="23"/>
      <c r="HGD49" s="23"/>
      <c r="HGE49" s="23"/>
      <c r="HGF49" s="23"/>
      <c r="HGG49" s="23"/>
      <c r="HGH49" s="23"/>
      <c r="HGI49" s="23"/>
      <c r="HGJ49" s="23"/>
      <c r="HGK49" s="23"/>
      <c r="HGL49" s="23"/>
      <c r="HGM49" s="23"/>
      <c r="HGN49" s="23"/>
      <c r="HGO49" s="23"/>
      <c r="HGP49" s="23"/>
      <c r="HGQ49" s="23"/>
      <c r="HGR49" s="23"/>
      <c r="HGS49" s="23"/>
      <c r="HGT49" s="23"/>
      <c r="HGU49" s="23"/>
      <c r="HGV49" s="23"/>
      <c r="HGW49" s="23"/>
      <c r="HGX49" s="23"/>
      <c r="HGY49" s="23"/>
      <c r="HGZ49" s="23"/>
      <c r="HHA49" s="23"/>
      <c r="HHB49" s="23"/>
      <c r="HHC49" s="23"/>
      <c r="HHD49" s="23"/>
      <c r="HHE49" s="23"/>
      <c r="HHF49" s="23"/>
      <c r="HHG49" s="23"/>
      <c r="HHH49" s="23"/>
      <c r="HHI49" s="23"/>
      <c r="HHJ49" s="23"/>
      <c r="HHK49" s="23"/>
      <c r="HHL49" s="23"/>
      <c r="HHM49" s="23"/>
      <c r="HHN49" s="23"/>
      <c r="HHO49" s="23"/>
      <c r="HHP49" s="23"/>
      <c r="HHQ49" s="23"/>
      <c r="HHR49" s="23"/>
      <c r="HHS49" s="23"/>
      <c r="HHT49" s="23"/>
      <c r="HHU49" s="23"/>
      <c r="HHV49" s="23"/>
      <c r="HHW49" s="23"/>
      <c r="HHX49" s="23"/>
      <c r="HHY49" s="23"/>
      <c r="HHZ49" s="23"/>
      <c r="HIA49" s="23"/>
      <c r="HIB49" s="23"/>
      <c r="HIC49" s="23"/>
      <c r="HID49" s="23"/>
      <c r="HIE49" s="23"/>
      <c r="HIF49" s="23"/>
      <c r="HIG49" s="23"/>
      <c r="HIH49" s="23"/>
      <c r="HII49" s="23"/>
      <c r="HIJ49" s="23"/>
      <c r="HIK49" s="23"/>
      <c r="HIL49" s="23"/>
      <c r="HIM49" s="23"/>
      <c r="HIN49" s="23"/>
      <c r="HIO49" s="23"/>
      <c r="HIP49" s="23"/>
      <c r="HIQ49" s="23"/>
      <c r="HIR49" s="23"/>
      <c r="HIS49" s="23"/>
      <c r="HIT49" s="23"/>
      <c r="HIU49" s="23"/>
      <c r="HIV49" s="23"/>
      <c r="HIW49" s="23"/>
      <c r="HIX49" s="23"/>
      <c r="HIY49" s="23"/>
      <c r="HIZ49" s="23"/>
      <c r="HJA49" s="23"/>
      <c r="HJB49" s="23"/>
      <c r="HJC49" s="23"/>
      <c r="HJD49" s="23"/>
      <c r="HJE49" s="23"/>
      <c r="HJF49" s="23"/>
      <c r="HJG49" s="23"/>
      <c r="HJH49" s="23"/>
      <c r="HJI49" s="23"/>
      <c r="HJJ49" s="23"/>
      <c r="HJK49" s="23"/>
      <c r="HJL49" s="23"/>
      <c r="HJM49" s="23"/>
      <c r="HJN49" s="23"/>
      <c r="HJO49" s="23"/>
      <c r="HJP49" s="23"/>
      <c r="HJQ49" s="23"/>
      <c r="HJR49" s="23"/>
      <c r="HJS49" s="23"/>
      <c r="HJT49" s="23"/>
      <c r="HJU49" s="23"/>
      <c r="HJV49" s="23"/>
      <c r="HJW49" s="23"/>
      <c r="HJX49" s="23"/>
      <c r="HJY49" s="23"/>
      <c r="HJZ49" s="23"/>
      <c r="HKA49" s="23"/>
      <c r="HKB49" s="23"/>
      <c r="HKC49" s="23"/>
      <c r="HKD49" s="23"/>
      <c r="HKE49" s="23"/>
      <c r="HKF49" s="23"/>
      <c r="HKG49" s="23"/>
      <c r="HKH49" s="23"/>
      <c r="HKI49" s="23"/>
      <c r="HKJ49" s="23"/>
      <c r="HKK49" s="23"/>
      <c r="HKL49" s="23"/>
      <c r="HKM49" s="23"/>
      <c r="HKN49" s="23"/>
      <c r="HKO49" s="23"/>
      <c r="HKP49" s="23"/>
      <c r="HKQ49" s="23"/>
      <c r="HKR49" s="23"/>
      <c r="HKS49" s="23"/>
      <c r="HKT49" s="23"/>
      <c r="HKU49" s="23"/>
      <c r="HKV49" s="23"/>
      <c r="HKW49" s="23"/>
      <c r="HKX49" s="23"/>
      <c r="HKY49" s="23"/>
      <c r="HKZ49" s="23"/>
      <c r="HLA49" s="23"/>
      <c r="HLB49" s="23"/>
      <c r="HLC49" s="23"/>
      <c r="HLD49" s="23"/>
      <c r="HLE49" s="23"/>
      <c r="HLF49" s="23"/>
      <c r="HLG49" s="23"/>
      <c r="HLH49" s="23"/>
      <c r="HLI49" s="23"/>
      <c r="HLJ49" s="23"/>
      <c r="HLK49" s="23"/>
      <c r="HLL49" s="23"/>
      <c r="HLM49" s="23"/>
      <c r="HLN49" s="23"/>
      <c r="HLO49" s="23"/>
      <c r="HLP49" s="23"/>
      <c r="HLQ49" s="23"/>
      <c r="HLR49" s="23"/>
      <c r="HLS49" s="23"/>
      <c r="HLT49" s="23"/>
      <c r="HLU49" s="23"/>
      <c r="HLV49" s="23"/>
      <c r="HLW49" s="23"/>
      <c r="HLX49" s="23"/>
      <c r="HLY49" s="23"/>
      <c r="HLZ49" s="23"/>
      <c r="HMA49" s="23"/>
      <c r="HMB49" s="23"/>
      <c r="HMC49" s="23"/>
      <c r="HMD49" s="23"/>
      <c r="HME49" s="23"/>
      <c r="HMF49" s="23"/>
      <c r="HMG49" s="23"/>
      <c r="HMH49" s="23"/>
      <c r="HMI49" s="23"/>
      <c r="HMJ49" s="23"/>
      <c r="HMK49" s="23"/>
      <c r="HML49" s="23"/>
      <c r="HMM49" s="23"/>
      <c r="HMN49" s="23"/>
      <c r="HMO49" s="23"/>
      <c r="HMP49" s="23"/>
      <c r="HMQ49" s="23"/>
      <c r="HMR49" s="23"/>
      <c r="HMS49" s="23"/>
      <c r="HMT49" s="23"/>
      <c r="HMU49" s="23"/>
      <c r="HMV49" s="23"/>
      <c r="HMW49" s="23"/>
      <c r="HMX49" s="23"/>
      <c r="HMY49" s="23"/>
      <c r="HMZ49" s="23"/>
      <c r="HNA49" s="23"/>
      <c r="HNB49" s="23"/>
      <c r="HNC49" s="23"/>
      <c r="HND49" s="23"/>
      <c r="HNE49" s="23"/>
      <c r="HNF49" s="23"/>
      <c r="HNG49" s="23"/>
      <c r="HNH49" s="23"/>
      <c r="HNI49" s="23"/>
      <c r="HNJ49" s="23"/>
      <c r="HNK49" s="23"/>
      <c r="HNL49" s="23"/>
      <c r="HNM49" s="23"/>
      <c r="HNN49" s="23"/>
      <c r="HNO49" s="23"/>
      <c r="HNP49" s="23"/>
      <c r="HNQ49" s="23"/>
      <c r="HNR49" s="23"/>
      <c r="HNS49" s="23"/>
      <c r="HNT49" s="23"/>
      <c r="HNU49" s="23"/>
      <c r="HNV49" s="23"/>
      <c r="HNW49" s="23"/>
      <c r="HNX49" s="23"/>
      <c r="HNY49" s="23"/>
      <c r="HNZ49" s="23"/>
      <c r="HOA49" s="23"/>
      <c r="HOB49" s="23"/>
      <c r="HOC49" s="23"/>
      <c r="HOD49" s="23"/>
      <c r="HOE49" s="23"/>
      <c r="HOF49" s="23"/>
      <c r="HOG49" s="23"/>
      <c r="HOH49" s="23"/>
      <c r="HOI49" s="23"/>
      <c r="HOJ49" s="23"/>
      <c r="HOK49" s="23"/>
      <c r="HOL49" s="23"/>
      <c r="HOM49" s="23"/>
      <c r="HON49" s="23"/>
      <c r="HOO49" s="23"/>
      <c r="HOP49" s="23"/>
      <c r="HOQ49" s="23"/>
      <c r="HOR49" s="23"/>
      <c r="HOS49" s="23"/>
      <c r="HOT49" s="23"/>
      <c r="HOU49" s="23"/>
      <c r="HOV49" s="23"/>
      <c r="HOW49" s="23"/>
      <c r="HOX49" s="23"/>
      <c r="HOY49" s="23"/>
      <c r="HOZ49" s="23"/>
      <c r="HPA49" s="23"/>
      <c r="HPB49" s="23"/>
      <c r="HPC49" s="23"/>
      <c r="HPD49" s="23"/>
      <c r="HPE49" s="23"/>
      <c r="HPF49" s="23"/>
      <c r="HPG49" s="23"/>
      <c r="HPH49" s="23"/>
      <c r="HPI49" s="23"/>
      <c r="HPJ49" s="23"/>
      <c r="HPK49" s="23"/>
      <c r="HPL49" s="23"/>
      <c r="HPM49" s="23"/>
      <c r="HPN49" s="23"/>
      <c r="HPO49" s="23"/>
      <c r="HPP49" s="23"/>
      <c r="HPQ49" s="23"/>
      <c r="HPR49" s="23"/>
      <c r="HPS49" s="23"/>
      <c r="HPT49" s="23"/>
      <c r="HPU49" s="23"/>
      <c r="HPV49" s="23"/>
      <c r="HPW49" s="23"/>
      <c r="HPX49" s="23"/>
      <c r="HPY49" s="23"/>
      <c r="HPZ49" s="23"/>
      <c r="HQA49" s="23"/>
      <c r="HQB49" s="23"/>
      <c r="HQC49" s="23"/>
      <c r="HQD49" s="23"/>
      <c r="HQE49" s="23"/>
      <c r="HQF49" s="23"/>
      <c r="HQG49" s="23"/>
      <c r="HQH49" s="23"/>
      <c r="HQI49" s="23"/>
      <c r="HQJ49" s="23"/>
      <c r="HQK49" s="23"/>
      <c r="HQL49" s="23"/>
      <c r="HQM49" s="23"/>
      <c r="HQN49" s="23"/>
      <c r="HQO49" s="23"/>
      <c r="HQP49" s="23"/>
      <c r="HQQ49" s="23"/>
      <c r="HQR49" s="23"/>
      <c r="HQS49" s="23"/>
      <c r="HQT49" s="23"/>
      <c r="HQU49" s="23"/>
      <c r="HQV49" s="23"/>
      <c r="HQW49" s="23"/>
      <c r="HQX49" s="23"/>
      <c r="HQY49" s="23"/>
      <c r="HQZ49" s="23"/>
      <c r="HRA49" s="23"/>
      <c r="HRB49" s="23"/>
      <c r="HRC49" s="23"/>
      <c r="HRD49" s="23"/>
      <c r="HRE49" s="23"/>
      <c r="HRF49" s="23"/>
      <c r="HRG49" s="23"/>
      <c r="HRH49" s="23"/>
      <c r="HRI49" s="23"/>
      <c r="HRJ49" s="23"/>
      <c r="HRK49" s="23"/>
      <c r="HRL49" s="23"/>
      <c r="HRM49" s="23"/>
      <c r="HRN49" s="23"/>
      <c r="HRO49" s="23"/>
      <c r="HRP49" s="23"/>
      <c r="HRQ49" s="23"/>
      <c r="HRR49" s="23"/>
      <c r="HRS49" s="23"/>
      <c r="HRT49" s="23"/>
      <c r="HRU49" s="23"/>
      <c r="HRV49" s="23"/>
      <c r="HRW49" s="23"/>
      <c r="HRX49" s="23"/>
      <c r="HRY49" s="23"/>
      <c r="HRZ49" s="23"/>
      <c r="HSA49" s="23"/>
      <c r="HSB49" s="23"/>
      <c r="HSC49" s="23"/>
      <c r="HSD49" s="23"/>
      <c r="HSE49" s="23"/>
      <c r="HSF49" s="23"/>
      <c r="HSG49" s="23"/>
      <c r="HSH49" s="23"/>
      <c r="HSI49" s="23"/>
      <c r="HSJ49" s="23"/>
      <c r="HSK49" s="23"/>
      <c r="HSL49" s="23"/>
      <c r="HSM49" s="23"/>
      <c r="HSN49" s="23"/>
      <c r="HSO49" s="23"/>
      <c r="HSP49" s="23"/>
      <c r="HSQ49" s="23"/>
      <c r="HSR49" s="23"/>
      <c r="HSS49" s="23"/>
      <c r="HST49" s="23"/>
      <c r="HSU49" s="23"/>
      <c r="HSV49" s="23"/>
      <c r="HSW49" s="23"/>
      <c r="HSX49" s="23"/>
      <c r="HSY49" s="23"/>
      <c r="HSZ49" s="23"/>
      <c r="HTA49" s="23"/>
      <c r="HTB49" s="23"/>
      <c r="HTC49" s="23"/>
      <c r="HTD49" s="23"/>
      <c r="HTE49" s="23"/>
      <c r="HTF49" s="23"/>
      <c r="HTG49" s="23"/>
      <c r="HTH49" s="23"/>
      <c r="HTI49" s="23"/>
      <c r="HTJ49" s="23"/>
      <c r="HTK49" s="23"/>
      <c r="HTL49" s="23"/>
      <c r="HTM49" s="23"/>
      <c r="HTN49" s="23"/>
      <c r="HTO49" s="23"/>
      <c r="HTP49" s="23"/>
      <c r="HTQ49" s="23"/>
      <c r="HTR49" s="23"/>
      <c r="HTS49" s="23"/>
      <c r="HTT49" s="23"/>
      <c r="HTU49" s="23"/>
      <c r="HTV49" s="23"/>
      <c r="HTW49" s="23"/>
      <c r="HTX49" s="23"/>
      <c r="HTY49" s="23"/>
      <c r="HTZ49" s="23"/>
      <c r="HUA49" s="23"/>
      <c r="HUB49" s="23"/>
      <c r="HUC49" s="23"/>
      <c r="HUD49" s="23"/>
      <c r="HUE49" s="23"/>
      <c r="HUF49" s="23"/>
      <c r="HUG49" s="23"/>
      <c r="HUH49" s="23"/>
      <c r="HUI49" s="23"/>
      <c r="HUJ49" s="23"/>
      <c r="HUK49" s="23"/>
      <c r="HUL49" s="23"/>
      <c r="HUM49" s="23"/>
      <c r="HUN49" s="23"/>
      <c r="HUO49" s="23"/>
      <c r="HUP49" s="23"/>
      <c r="HUQ49" s="23"/>
      <c r="HUR49" s="23"/>
      <c r="HUS49" s="23"/>
      <c r="HUT49" s="23"/>
      <c r="HUU49" s="23"/>
      <c r="HUV49" s="23"/>
      <c r="HUW49" s="23"/>
      <c r="HUX49" s="23"/>
      <c r="HUY49" s="23"/>
      <c r="HUZ49" s="23"/>
      <c r="HVA49" s="23"/>
      <c r="HVB49" s="23"/>
      <c r="HVC49" s="23"/>
      <c r="HVD49" s="23"/>
      <c r="HVE49" s="23"/>
      <c r="HVF49" s="23"/>
      <c r="HVG49" s="23"/>
      <c r="HVH49" s="23"/>
      <c r="HVI49" s="23"/>
      <c r="HVJ49" s="23"/>
      <c r="HVK49" s="23"/>
      <c r="HVL49" s="23"/>
      <c r="HVM49" s="23"/>
      <c r="HVN49" s="23"/>
      <c r="HVO49" s="23"/>
      <c r="HVP49" s="23"/>
      <c r="HVQ49" s="23"/>
      <c r="HVR49" s="23"/>
      <c r="HVS49" s="23"/>
      <c r="HVT49" s="23"/>
      <c r="HVU49" s="23"/>
      <c r="HVV49" s="23"/>
      <c r="HVW49" s="23"/>
      <c r="HVX49" s="23"/>
      <c r="HVY49" s="23"/>
      <c r="HVZ49" s="23"/>
      <c r="HWA49" s="23"/>
      <c r="HWB49" s="23"/>
      <c r="HWC49" s="23"/>
      <c r="HWD49" s="23"/>
      <c r="HWE49" s="23"/>
      <c r="HWF49" s="23"/>
      <c r="HWG49" s="23"/>
      <c r="HWH49" s="23"/>
      <c r="HWI49" s="23"/>
      <c r="HWJ49" s="23"/>
      <c r="HWK49" s="23"/>
      <c r="HWL49" s="23"/>
      <c r="HWM49" s="23"/>
      <c r="HWN49" s="23"/>
      <c r="HWO49" s="23"/>
      <c r="HWP49" s="23"/>
      <c r="HWQ49" s="23"/>
      <c r="HWR49" s="23"/>
      <c r="HWS49" s="23"/>
      <c r="HWT49" s="23"/>
      <c r="HWU49" s="23"/>
      <c r="HWV49" s="23"/>
      <c r="HWW49" s="23"/>
      <c r="HWX49" s="23"/>
      <c r="HWY49" s="23"/>
      <c r="HWZ49" s="23"/>
      <c r="HXA49" s="23"/>
      <c r="HXB49" s="23"/>
      <c r="HXC49" s="23"/>
      <c r="HXD49" s="23"/>
      <c r="HXE49" s="23"/>
      <c r="HXF49" s="23"/>
      <c r="HXG49" s="23"/>
      <c r="HXH49" s="23"/>
      <c r="HXI49" s="23"/>
      <c r="HXJ49" s="23"/>
      <c r="HXK49" s="23"/>
      <c r="HXL49" s="23"/>
      <c r="HXM49" s="23"/>
      <c r="HXN49" s="23"/>
      <c r="HXO49" s="23"/>
      <c r="HXP49" s="23"/>
      <c r="HXQ49" s="23"/>
      <c r="HXR49" s="23"/>
      <c r="HXS49" s="23"/>
      <c r="HXT49" s="23"/>
      <c r="HXU49" s="23"/>
      <c r="HXV49" s="23"/>
      <c r="HXW49" s="23"/>
      <c r="HXX49" s="23"/>
      <c r="HXY49" s="23"/>
      <c r="HXZ49" s="23"/>
      <c r="HYA49" s="23"/>
      <c r="HYB49" s="23"/>
      <c r="HYC49" s="23"/>
      <c r="HYD49" s="23"/>
      <c r="HYE49" s="23"/>
      <c r="HYF49" s="23"/>
      <c r="HYG49" s="23"/>
      <c r="HYH49" s="23"/>
      <c r="HYI49" s="23"/>
      <c r="HYJ49" s="23"/>
      <c r="HYK49" s="23"/>
      <c r="HYL49" s="23"/>
      <c r="HYM49" s="23"/>
      <c r="HYN49" s="23"/>
      <c r="HYO49" s="23"/>
      <c r="HYP49" s="23"/>
      <c r="HYQ49" s="23"/>
      <c r="HYR49" s="23"/>
      <c r="HYS49" s="23"/>
      <c r="HYT49" s="23"/>
      <c r="HYU49" s="23"/>
      <c r="HYV49" s="23"/>
      <c r="HYW49" s="23"/>
      <c r="HYX49" s="23"/>
      <c r="HYY49" s="23"/>
      <c r="HYZ49" s="23"/>
      <c r="HZA49" s="23"/>
      <c r="HZB49" s="23"/>
      <c r="HZC49" s="23"/>
      <c r="HZD49" s="23"/>
      <c r="HZE49" s="23"/>
      <c r="HZF49" s="23"/>
      <c r="HZG49" s="23"/>
      <c r="HZH49" s="23"/>
      <c r="HZI49" s="23"/>
      <c r="HZJ49" s="23"/>
      <c r="HZK49" s="23"/>
      <c r="HZL49" s="23"/>
      <c r="HZM49" s="23"/>
      <c r="HZN49" s="23"/>
      <c r="HZO49" s="23"/>
      <c r="HZP49" s="23"/>
      <c r="HZQ49" s="23"/>
      <c r="HZR49" s="23"/>
      <c r="HZS49" s="23"/>
      <c r="HZT49" s="23"/>
      <c r="HZU49" s="23"/>
      <c r="HZV49" s="23"/>
      <c r="HZW49" s="23"/>
      <c r="HZX49" s="23"/>
      <c r="HZY49" s="23"/>
      <c r="HZZ49" s="23"/>
      <c r="IAA49" s="23"/>
      <c r="IAB49" s="23"/>
      <c r="IAC49" s="23"/>
      <c r="IAD49" s="23"/>
      <c r="IAE49" s="23"/>
      <c r="IAF49" s="23"/>
      <c r="IAG49" s="23"/>
      <c r="IAH49" s="23"/>
      <c r="IAI49" s="23"/>
      <c r="IAJ49" s="23"/>
      <c r="IAK49" s="23"/>
      <c r="IAL49" s="23"/>
      <c r="IAM49" s="23"/>
      <c r="IAN49" s="23"/>
      <c r="IAO49" s="23"/>
      <c r="IAP49" s="23"/>
      <c r="IAQ49" s="23"/>
      <c r="IAR49" s="23"/>
      <c r="IAS49" s="23"/>
      <c r="IAT49" s="23"/>
      <c r="IAU49" s="23"/>
      <c r="IAV49" s="23"/>
      <c r="IAW49" s="23"/>
      <c r="IAX49" s="23"/>
      <c r="IAY49" s="23"/>
      <c r="IAZ49" s="23"/>
      <c r="IBA49" s="23"/>
      <c r="IBB49" s="23"/>
      <c r="IBC49" s="23"/>
      <c r="IBD49" s="23"/>
      <c r="IBE49" s="23"/>
      <c r="IBF49" s="23"/>
      <c r="IBG49" s="23"/>
      <c r="IBH49" s="23"/>
      <c r="IBI49" s="23"/>
      <c r="IBJ49" s="23"/>
      <c r="IBK49" s="23"/>
      <c r="IBL49" s="23"/>
      <c r="IBM49" s="23"/>
      <c r="IBN49" s="23"/>
      <c r="IBO49" s="23"/>
      <c r="IBP49" s="23"/>
      <c r="IBQ49" s="23"/>
      <c r="IBR49" s="23"/>
      <c r="IBS49" s="23"/>
      <c r="IBT49" s="23"/>
      <c r="IBU49" s="23"/>
      <c r="IBV49" s="23"/>
      <c r="IBW49" s="23"/>
      <c r="IBX49" s="23"/>
      <c r="IBY49" s="23"/>
      <c r="IBZ49" s="23"/>
      <c r="ICA49" s="23"/>
      <c r="ICB49" s="23"/>
      <c r="ICC49" s="23"/>
      <c r="ICD49" s="23"/>
      <c r="ICE49" s="23"/>
      <c r="ICF49" s="23"/>
      <c r="ICG49" s="23"/>
      <c r="ICH49" s="23"/>
      <c r="ICI49" s="23"/>
      <c r="ICJ49" s="23"/>
      <c r="ICK49" s="23"/>
      <c r="ICL49" s="23"/>
      <c r="ICM49" s="23"/>
      <c r="ICN49" s="23"/>
      <c r="ICO49" s="23"/>
      <c r="ICP49" s="23"/>
      <c r="ICQ49" s="23"/>
      <c r="ICR49" s="23"/>
      <c r="ICS49" s="23"/>
      <c r="ICT49" s="23"/>
      <c r="ICU49" s="23"/>
      <c r="ICV49" s="23"/>
      <c r="ICW49" s="23"/>
      <c r="ICX49" s="23"/>
      <c r="ICY49" s="23"/>
      <c r="ICZ49" s="23"/>
      <c r="IDA49" s="23"/>
      <c r="IDB49" s="23"/>
      <c r="IDC49" s="23"/>
      <c r="IDD49" s="23"/>
      <c r="IDE49" s="23"/>
      <c r="IDF49" s="23"/>
      <c r="IDG49" s="23"/>
      <c r="IDH49" s="23"/>
      <c r="IDI49" s="23"/>
      <c r="IDJ49" s="23"/>
      <c r="IDK49" s="23"/>
      <c r="IDL49" s="23"/>
      <c r="IDM49" s="23"/>
      <c r="IDN49" s="23"/>
      <c r="IDO49" s="23"/>
      <c r="IDP49" s="23"/>
      <c r="IDQ49" s="23"/>
      <c r="IDR49" s="23"/>
      <c r="IDS49" s="23"/>
      <c r="IDT49" s="23"/>
      <c r="IDU49" s="23"/>
      <c r="IDV49" s="23"/>
      <c r="IDW49" s="23"/>
      <c r="IDX49" s="23"/>
      <c r="IDY49" s="23"/>
      <c r="IDZ49" s="23"/>
      <c r="IEA49" s="23"/>
      <c r="IEB49" s="23"/>
      <c r="IEC49" s="23"/>
      <c r="IED49" s="23"/>
      <c r="IEE49" s="23"/>
      <c r="IEF49" s="23"/>
      <c r="IEG49" s="23"/>
      <c r="IEH49" s="23"/>
      <c r="IEI49" s="23"/>
      <c r="IEJ49" s="23"/>
      <c r="IEK49" s="23"/>
      <c r="IEL49" s="23"/>
      <c r="IEM49" s="23"/>
      <c r="IEN49" s="23"/>
      <c r="IEO49" s="23"/>
      <c r="IEP49" s="23"/>
      <c r="IEQ49" s="23"/>
      <c r="IER49" s="23"/>
      <c r="IES49" s="23"/>
      <c r="IET49" s="23"/>
      <c r="IEU49" s="23"/>
      <c r="IEV49" s="23"/>
      <c r="IEW49" s="23"/>
      <c r="IEX49" s="23"/>
      <c r="IEY49" s="23"/>
      <c r="IEZ49" s="23"/>
      <c r="IFA49" s="23"/>
      <c r="IFB49" s="23"/>
      <c r="IFC49" s="23"/>
      <c r="IFD49" s="23"/>
      <c r="IFE49" s="23"/>
      <c r="IFF49" s="23"/>
      <c r="IFG49" s="23"/>
      <c r="IFH49" s="23"/>
      <c r="IFI49" s="23"/>
      <c r="IFJ49" s="23"/>
      <c r="IFK49" s="23"/>
      <c r="IFL49" s="23"/>
      <c r="IFM49" s="23"/>
      <c r="IFN49" s="23"/>
      <c r="IFO49" s="23"/>
      <c r="IFP49" s="23"/>
      <c r="IFQ49" s="23"/>
      <c r="IFR49" s="23"/>
      <c r="IFS49" s="23"/>
      <c r="IFT49" s="23"/>
      <c r="IFU49" s="23"/>
      <c r="IFV49" s="23"/>
      <c r="IFW49" s="23"/>
      <c r="IFX49" s="23"/>
      <c r="IFY49" s="23"/>
      <c r="IFZ49" s="23"/>
      <c r="IGA49" s="23"/>
      <c r="IGB49" s="23"/>
      <c r="IGC49" s="23"/>
      <c r="IGD49" s="23"/>
      <c r="IGE49" s="23"/>
      <c r="IGF49" s="23"/>
      <c r="IGG49" s="23"/>
      <c r="IGH49" s="23"/>
      <c r="IGI49" s="23"/>
      <c r="IGJ49" s="23"/>
      <c r="IGK49" s="23"/>
      <c r="IGL49" s="23"/>
      <c r="IGM49" s="23"/>
      <c r="IGN49" s="23"/>
      <c r="IGO49" s="23"/>
      <c r="IGP49" s="23"/>
      <c r="IGQ49" s="23"/>
      <c r="IGR49" s="23"/>
      <c r="IGS49" s="23"/>
      <c r="IGT49" s="23"/>
      <c r="IGU49" s="23"/>
      <c r="IGV49" s="23"/>
      <c r="IGW49" s="23"/>
      <c r="IGX49" s="23"/>
      <c r="IGY49" s="23"/>
      <c r="IGZ49" s="23"/>
      <c r="IHA49" s="23"/>
      <c r="IHB49" s="23"/>
      <c r="IHC49" s="23"/>
      <c r="IHD49" s="23"/>
      <c r="IHE49" s="23"/>
      <c r="IHF49" s="23"/>
      <c r="IHG49" s="23"/>
      <c r="IHH49" s="23"/>
      <c r="IHI49" s="23"/>
      <c r="IHJ49" s="23"/>
      <c r="IHK49" s="23"/>
      <c r="IHL49" s="23"/>
      <c r="IHM49" s="23"/>
      <c r="IHN49" s="23"/>
      <c r="IHO49" s="23"/>
      <c r="IHP49" s="23"/>
      <c r="IHQ49" s="23"/>
      <c r="IHR49" s="23"/>
      <c r="IHS49" s="23"/>
      <c r="IHT49" s="23"/>
      <c r="IHU49" s="23"/>
      <c r="IHV49" s="23"/>
      <c r="IHW49" s="23"/>
      <c r="IHX49" s="23"/>
      <c r="IHY49" s="23"/>
      <c r="IHZ49" s="23"/>
      <c r="IIA49" s="23"/>
      <c r="IIB49" s="23"/>
      <c r="IIC49" s="23"/>
      <c r="IID49" s="23"/>
      <c r="IIE49" s="23"/>
      <c r="IIF49" s="23"/>
      <c r="IIG49" s="23"/>
      <c r="IIH49" s="23"/>
      <c r="III49" s="23"/>
      <c r="IIJ49" s="23"/>
      <c r="IIK49" s="23"/>
      <c r="IIL49" s="23"/>
      <c r="IIM49" s="23"/>
      <c r="IIN49" s="23"/>
      <c r="IIO49" s="23"/>
      <c r="IIP49" s="23"/>
      <c r="IIQ49" s="23"/>
      <c r="IIR49" s="23"/>
      <c r="IIS49" s="23"/>
      <c r="IIT49" s="23"/>
      <c r="IIU49" s="23"/>
      <c r="IIV49" s="23"/>
      <c r="IIW49" s="23"/>
      <c r="IIX49" s="23"/>
      <c r="IIY49" s="23"/>
      <c r="IIZ49" s="23"/>
      <c r="IJA49" s="23"/>
      <c r="IJB49" s="23"/>
      <c r="IJC49" s="23"/>
      <c r="IJD49" s="23"/>
      <c r="IJE49" s="23"/>
      <c r="IJF49" s="23"/>
      <c r="IJG49" s="23"/>
      <c r="IJH49" s="23"/>
      <c r="IJI49" s="23"/>
      <c r="IJJ49" s="23"/>
      <c r="IJK49" s="23"/>
      <c r="IJL49" s="23"/>
      <c r="IJM49" s="23"/>
      <c r="IJN49" s="23"/>
      <c r="IJO49" s="23"/>
      <c r="IJP49" s="23"/>
      <c r="IJQ49" s="23"/>
      <c r="IJR49" s="23"/>
      <c r="IJS49" s="23"/>
      <c r="IJT49" s="23"/>
      <c r="IJU49" s="23"/>
      <c r="IJV49" s="23"/>
      <c r="IJW49" s="23"/>
      <c r="IJX49" s="23"/>
      <c r="IJY49" s="23"/>
      <c r="IJZ49" s="23"/>
      <c r="IKA49" s="23"/>
      <c r="IKB49" s="23"/>
      <c r="IKC49" s="23"/>
      <c r="IKD49" s="23"/>
      <c r="IKE49" s="23"/>
      <c r="IKF49" s="23"/>
      <c r="IKG49" s="23"/>
      <c r="IKH49" s="23"/>
      <c r="IKI49" s="23"/>
      <c r="IKJ49" s="23"/>
      <c r="IKK49" s="23"/>
      <c r="IKL49" s="23"/>
      <c r="IKM49" s="23"/>
      <c r="IKN49" s="23"/>
      <c r="IKO49" s="23"/>
      <c r="IKP49" s="23"/>
      <c r="IKQ49" s="23"/>
      <c r="IKR49" s="23"/>
      <c r="IKS49" s="23"/>
      <c r="IKT49" s="23"/>
      <c r="IKU49" s="23"/>
      <c r="IKV49" s="23"/>
      <c r="IKW49" s="23"/>
      <c r="IKX49" s="23"/>
      <c r="IKY49" s="23"/>
      <c r="IKZ49" s="23"/>
      <c r="ILA49" s="23"/>
      <c r="ILB49" s="23"/>
      <c r="ILC49" s="23"/>
      <c r="ILD49" s="23"/>
      <c r="ILE49" s="23"/>
      <c r="ILF49" s="23"/>
      <c r="ILG49" s="23"/>
      <c r="ILH49" s="23"/>
      <c r="ILI49" s="23"/>
      <c r="ILJ49" s="23"/>
      <c r="ILK49" s="23"/>
      <c r="ILL49" s="23"/>
      <c r="ILM49" s="23"/>
      <c r="ILN49" s="23"/>
      <c r="ILO49" s="23"/>
      <c r="ILP49" s="23"/>
      <c r="ILQ49" s="23"/>
      <c r="ILR49" s="23"/>
      <c r="ILS49" s="23"/>
      <c r="ILT49" s="23"/>
      <c r="ILU49" s="23"/>
      <c r="ILV49" s="23"/>
      <c r="ILW49" s="23"/>
      <c r="ILX49" s="23"/>
      <c r="ILY49" s="23"/>
      <c r="ILZ49" s="23"/>
      <c r="IMA49" s="23"/>
      <c r="IMB49" s="23"/>
      <c r="IMC49" s="23"/>
      <c r="IMD49" s="23"/>
      <c r="IME49" s="23"/>
      <c r="IMF49" s="23"/>
      <c r="IMG49" s="23"/>
      <c r="IMH49" s="23"/>
      <c r="IMI49" s="23"/>
      <c r="IMJ49" s="23"/>
      <c r="IMK49" s="23"/>
      <c r="IML49" s="23"/>
      <c r="IMM49" s="23"/>
      <c r="IMN49" s="23"/>
      <c r="IMO49" s="23"/>
      <c r="IMP49" s="23"/>
      <c r="IMQ49" s="23"/>
      <c r="IMR49" s="23"/>
      <c r="IMS49" s="23"/>
      <c r="IMT49" s="23"/>
      <c r="IMU49" s="23"/>
      <c r="IMV49" s="23"/>
      <c r="IMW49" s="23"/>
      <c r="IMX49" s="23"/>
      <c r="IMY49" s="23"/>
      <c r="IMZ49" s="23"/>
      <c r="INA49" s="23"/>
      <c r="INB49" s="23"/>
      <c r="INC49" s="23"/>
      <c r="IND49" s="23"/>
      <c r="INE49" s="23"/>
      <c r="INF49" s="23"/>
      <c r="ING49" s="23"/>
      <c r="INH49" s="23"/>
      <c r="INI49" s="23"/>
      <c r="INJ49" s="23"/>
      <c r="INK49" s="23"/>
      <c r="INL49" s="23"/>
      <c r="INM49" s="23"/>
      <c r="INN49" s="23"/>
      <c r="INO49" s="23"/>
      <c r="INP49" s="23"/>
      <c r="INQ49" s="23"/>
      <c r="INR49" s="23"/>
      <c r="INS49" s="23"/>
      <c r="INT49" s="23"/>
      <c r="INU49" s="23"/>
      <c r="INV49" s="23"/>
      <c r="INW49" s="23"/>
      <c r="INX49" s="23"/>
      <c r="INY49" s="23"/>
      <c r="INZ49" s="23"/>
      <c r="IOA49" s="23"/>
      <c r="IOB49" s="23"/>
      <c r="IOC49" s="23"/>
      <c r="IOD49" s="23"/>
      <c r="IOE49" s="23"/>
      <c r="IOF49" s="23"/>
      <c r="IOG49" s="23"/>
      <c r="IOH49" s="23"/>
      <c r="IOI49" s="23"/>
      <c r="IOJ49" s="23"/>
      <c r="IOK49" s="23"/>
      <c r="IOL49" s="23"/>
      <c r="IOM49" s="23"/>
      <c r="ION49" s="23"/>
      <c r="IOO49" s="23"/>
      <c r="IOP49" s="23"/>
      <c r="IOQ49" s="23"/>
      <c r="IOR49" s="23"/>
      <c r="IOS49" s="23"/>
      <c r="IOT49" s="23"/>
      <c r="IOU49" s="23"/>
      <c r="IOV49" s="23"/>
      <c r="IOW49" s="23"/>
      <c r="IOX49" s="23"/>
      <c r="IOY49" s="23"/>
      <c r="IOZ49" s="23"/>
      <c r="IPA49" s="23"/>
      <c r="IPB49" s="23"/>
      <c r="IPC49" s="23"/>
      <c r="IPD49" s="23"/>
      <c r="IPE49" s="23"/>
      <c r="IPF49" s="23"/>
      <c r="IPG49" s="23"/>
      <c r="IPH49" s="23"/>
      <c r="IPI49" s="23"/>
      <c r="IPJ49" s="23"/>
      <c r="IPK49" s="23"/>
      <c r="IPL49" s="23"/>
      <c r="IPM49" s="23"/>
      <c r="IPN49" s="23"/>
      <c r="IPO49" s="23"/>
      <c r="IPP49" s="23"/>
      <c r="IPQ49" s="23"/>
      <c r="IPR49" s="23"/>
      <c r="IPS49" s="23"/>
      <c r="IPT49" s="23"/>
      <c r="IPU49" s="23"/>
      <c r="IPV49" s="23"/>
      <c r="IPW49" s="23"/>
      <c r="IPX49" s="23"/>
      <c r="IPY49" s="23"/>
      <c r="IPZ49" s="23"/>
      <c r="IQA49" s="23"/>
      <c r="IQB49" s="23"/>
      <c r="IQC49" s="23"/>
      <c r="IQD49" s="23"/>
      <c r="IQE49" s="23"/>
      <c r="IQF49" s="23"/>
      <c r="IQG49" s="23"/>
      <c r="IQH49" s="23"/>
      <c r="IQI49" s="23"/>
      <c r="IQJ49" s="23"/>
      <c r="IQK49" s="23"/>
      <c r="IQL49" s="23"/>
      <c r="IQM49" s="23"/>
      <c r="IQN49" s="23"/>
      <c r="IQO49" s="23"/>
      <c r="IQP49" s="23"/>
      <c r="IQQ49" s="23"/>
      <c r="IQR49" s="23"/>
      <c r="IQS49" s="23"/>
      <c r="IQT49" s="23"/>
      <c r="IQU49" s="23"/>
      <c r="IQV49" s="23"/>
      <c r="IQW49" s="23"/>
      <c r="IQX49" s="23"/>
      <c r="IQY49" s="23"/>
      <c r="IQZ49" s="23"/>
      <c r="IRA49" s="23"/>
      <c r="IRB49" s="23"/>
      <c r="IRC49" s="23"/>
      <c r="IRD49" s="23"/>
      <c r="IRE49" s="23"/>
      <c r="IRF49" s="23"/>
      <c r="IRG49" s="23"/>
      <c r="IRH49" s="23"/>
      <c r="IRI49" s="23"/>
      <c r="IRJ49" s="23"/>
      <c r="IRK49" s="23"/>
      <c r="IRL49" s="23"/>
      <c r="IRM49" s="23"/>
      <c r="IRN49" s="23"/>
      <c r="IRO49" s="23"/>
      <c r="IRP49" s="23"/>
      <c r="IRQ49" s="23"/>
      <c r="IRR49" s="23"/>
      <c r="IRS49" s="23"/>
      <c r="IRT49" s="23"/>
      <c r="IRU49" s="23"/>
      <c r="IRV49" s="23"/>
      <c r="IRW49" s="23"/>
      <c r="IRX49" s="23"/>
      <c r="IRY49" s="23"/>
      <c r="IRZ49" s="23"/>
      <c r="ISA49" s="23"/>
      <c r="ISB49" s="23"/>
      <c r="ISC49" s="23"/>
      <c r="ISD49" s="23"/>
      <c r="ISE49" s="23"/>
      <c r="ISF49" s="23"/>
      <c r="ISG49" s="23"/>
      <c r="ISH49" s="23"/>
      <c r="ISI49" s="23"/>
      <c r="ISJ49" s="23"/>
      <c r="ISK49" s="23"/>
      <c r="ISL49" s="23"/>
      <c r="ISM49" s="23"/>
      <c r="ISN49" s="23"/>
      <c r="ISO49" s="23"/>
      <c r="ISP49" s="23"/>
      <c r="ISQ49" s="23"/>
      <c r="ISR49" s="23"/>
      <c r="ISS49" s="23"/>
      <c r="IST49" s="23"/>
      <c r="ISU49" s="23"/>
      <c r="ISV49" s="23"/>
      <c r="ISW49" s="23"/>
      <c r="ISX49" s="23"/>
      <c r="ISY49" s="23"/>
      <c r="ISZ49" s="23"/>
      <c r="ITA49" s="23"/>
      <c r="ITB49" s="23"/>
      <c r="ITC49" s="23"/>
      <c r="ITD49" s="23"/>
      <c r="ITE49" s="23"/>
      <c r="ITF49" s="23"/>
      <c r="ITG49" s="23"/>
      <c r="ITH49" s="23"/>
      <c r="ITI49" s="23"/>
      <c r="ITJ49" s="23"/>
      <c r="ITK49" s="23"/>
      <c r="ITL49" s="23"/>
      <c r="ITM49" s="23"/>
      <c r="ITN49" s="23"/>
      <c r="ITO49" s="23"/>
      <c r="ITP49" s="23"/>
      <c r="ITQ49" s="23"/>
      <c r="ITR49" s="23"/>
      <c r="ITS49" s="23"/>
      <c r="ITT49" s="23"/>
      <c r="ITU49" s="23"/>
      <c r="ITV49" s="23"/>
      <c r="ITW49" s="23"/>
      <c r="ITX49" s="23"/>
      <c r="ITY49" s="23"/>
      <c r="ITZ49" s="23"/>
      <c r="IUA49" s="23"/>
      <c r="IUB49" s="23"/>
      <c r="IUC49" s="23"/>
      <c r="IUD49" s="23"/>
      <c r="IUE49" s="23"/>
      <c r="IUF49" s="23"/>
      <c r="IUG49" s="23"/>
      <c r="IUH49" s="23"/>
      <c r="IUI49" s="23"/>
      <c r="IUJ49" s="23"/>
      <c r="IUK49" s="23"/>
      <c r="IUL49" s="23"/>
      <c r="IUM49" s="23"/>
      <c r="IUN49" s="23"/>
      <c r="IUO49" s="23"/>
      <c r="IUP49" s="23"/>
      <c r="IUQ49" s="23"/>
      <c r="IUR49" s="23"/>
      <c r="IUS49" s="23"/>
      <c r="IUT49" s="23"/>
      <c r="IUU49" s="23"/>
      <c r="IUV49" s="23"/>
      <c r="IUW49" s="23"/>
      <c r="IUX49" s="23"/>
      <c r="IUY49" s="23"/>
      <c r="IUZ49" s="23"/>
      <c r="IVA49" s="23"/>
      <c r="IVB49" s="23"/>
      <c r="IVC49" s="23"/>
      <c r="IVD49" s="23"/>
      <c r="IVE49" s="23"/>
      <c r="IVF49" s="23"/>
      <c r="IVG49" s="23"/>
      <c r="IVH49" s="23"/>
      <c r="IVI49" s="23"/>
      <c r="IVJ49" s="23"/>
      <c r="IVK49" s="23"/>
      <c r="IVL49" s="23"/>
      <c r="IVM49" s="23"/>
      <c r="IVN49" s="23"/>
      <c r="IVO49" s="23"/>
      <c r="IVP49" s="23"/>
      <c r="IVQ49" s="23"/>
      <c r="IVR49" s="23"/>
      <c r="IVS49" s="23"/>
      <c r="IVT49" s="23"/>
      <c r="IVU49" s="23"/>
      <c r="IVV49" s="23"/>
      <c r="IVW49" s="23"/>
      <c r="IVX49" s="23"/>
      <c r="IVY49" s="23"/>
      <c r="IVZ49" s="23"/>
      <c r="IWA49" s="23"/>
      <c r="IWB49" s="23"/>
      <c r="IWC49" s="23"/>
      <c r="IWD49" s="23"/>
      <c r="IWE49" s="23"/>
      <c r="IWF49" s="23"/>
      <c r="IWG49" s="23"/>
      <c r="IWH49" s="23"/>
      <c r="IWI49" s="23"/>
      <c r="IWJ49" s="23"/>
      <c r="IWK49" s="23"/>
      <c r="IWL49" s="23"/>
      <c r="IWM49" s="23"/>
      <c r="IWN49" s="23"/>
      <c r="IWO49" s="23"/>
      <c r="IWP49" s="23"/>
      <c r="IWQ49" s="23"/>
      <c r="IWR49" s="23"/>
      <c r="IWS49" s="23"/>
      <c r="IWT49" s="23"/>
      <c r="IWU49" s="23"/>
      <c r="IWV49" s="23"/>
      <c r="IWW49" s="23"/>
      <c r="IWX49" s="23"/>
      <c r="IWY49" s="23"/>
      <c r="IWZ49" s="23"/>
      <c r="IXA49" s="23"/>
      <c r="IXB49" s="23"/>
      <c r="IXC49" s="23"/>
      <c r="IXD49" s="23"/>
      <c r="IXE49" s="23"/>
      <c r="IXF49" s="23"/>
      <c r="IXG49" s="23"/>
      <c r="IXH49" s="23"/>
      <c r="IXI49" s="23"/>
      <c r="IXJ49" s="23"/>
      <c r="IXK49" s="23"/>
      <c r="IXL49" s="23"/>
      <c r="IXM49" s="23"/>
      <c r="IXN49" s="23"/>
      <c r="IXO49" s="23"/>
      <c r="IXP49" s="23"/>
      <c r="IXQ49" s="23"/>
      <c r="IXR49" s="23"/>
      <c r="IXS49" s="23"/>
      <c r="IXT49" s="23"/>
      <c r="IXU49" s="23"/>
      <c r="IXV49" s="23"/>
      <c r="IXW49" s="23"/>
      <c r="IXX49" s="23"/>
      <c r="IXY49" s="23"/>
      <c r="IXZ49" s="23"/>
      <c r="IYA49" s="23"/>
      <c r="IYB49" s="23"/>
      <c r="IYC49" s="23"/>
      <c r="IYD49" s="23"/>
      <c r="IYE49" s="23"/>
      <c r="IYF49" s="23"/>
      <c r="IYG49" s="23"/>
      <c r="IYH49" s="23"/>
      <c r="IYI49" s="23"/>
      <c r="IYJ49" s="23"/>
      <c r="IYK49" s="23"/>
      <c r="IYL49" s="23"/>
      <c r="IYM49" s="23"/>
      <c r="IYN49" s="23"/>
      <c r="IYO49" s="23"/>
      <c r="IYP49" s="23"/>
      <c r="IYQ49" s="23"/>
      <c r="IYR49" s="23"/>
      <c r="IYS49" s="23"/>
      <c r="IYT49" s="23"/>
      <c r="IYU49" s="23"/>
      <c r="IYV49" s="23"/>
      <c r="IYW49" s="23"/>
      <c r="IYX49" s="23"/>
      <c r="IYY49" s="23"/>
      <c r="IYZ49" s="23"/>
      <c r="IZA49" s="23"/>
      <c r="IZB49" s="23"/>
      <c r="IZC49" s="23"/>
      <c r="IZD49" s="23"/>
      <c r="IZE49" s="23"/>
      <c r="IZF49" s="23"/>
      <c r="IZG49" s="23"/>
      <c r="IZH49" s="23"/>
      <c r="IZI49" s="23"/>
      <c r="IZJ49" s="23"/>
      <c r="IZK49" s="23"/>
      <c r="IZL49" s="23"/>
      <c r="IZM49" s="23"/>
      <c r="IZN49" s="23"/>
      <c r="IZO49" s="23"/>
      <c r="IZP49" s="23"/>
      <c r="IZQ49" s="23"/>
      <c r="IZR49" s="23"/>
      <c r="IZS49" s="23"/>
      <c r="IZT49" s="23"/>
      <c r="IZU49" s="23"/>
      <c r="IZV49" s="23"/>
      <c r="IZW49" s="23"/>
      <c r="IZX49" s="23"/>
      <c r="IZY49" s="23"/>
      <c r="IZZ49" s="23"/>
      <c r="JAA49" s="23"/>
      <c r="JAB49" s="23"/>
      <c r="JAC49" s="23"/>
      <c r="JAD49" s="23"/>
      <c r="JAE49" s="23"/>
      <c r="JAF49" s="23"/>
      <c r="JAG49" s="23"/>
      <c r="JAH49" s="23"/>
      <c r="JAI49" s="23"/>
      <c r="JAJ49" s="23"/>
      <c r="JAK49" s="23"/>
      <c r="JAL49" s="23"/>
      <c r="JAM49" s="23"/>
      <c r="JAN49" s="23"/>
      <c r="JAO49" s="23"/>
      <c r="JAP49" s="23"/>
      <c r="JAQ49" s="23"/>
      <c r="JAR49" s="23"/>
      <c r="JAS49" s="23"/>
      <c r="JAT49" s="23"/>
      <c r="JAU49" s="23"/>
      <c r="JAV49" s="23"/>
      <c r="JAW49" s="23"/>
      <c r="JAX49" s="23"/>
      <c r="JAY49" s="23"/>
      <c r="JAZ49" s="23"/>
      <c r="JBA49" s="23"/>
      <c r="JBB49" s="23"/>
      <c r="JBC49" s="23"/>
      <c r="JBD49" s="23"/>
      <c r="JBE49" s="23"/>
      <c r="JBF49" s="23"/>
      <c r="JBG49" s="23"/>
      <c r="JBH49" s="23"/>
      <c r="JBI49" s="23"/>
      <c r="JBJ49" s="23"/>
      <c r="JBK49" s="23"/>
      <c r="JBL49" s="23"/>
      <c r="JBM49" s="23"/>
      <c r="JBN49" s="23"/>
      <c r="JBO49" s="23"/>
      <c r="JBP49" s="23"/>
      <c r="JBQ49" s="23"/>
      <c r="JBR49" s="23"/>
      <c r="JBS49" s="23"/>
      <c r="JBT49" s="23"/>
      <c r="JBU49" s="23"/>
      <c r="JBV49" s="23"/>
      <c r="JBW49" s="23"/>
      <c r="JBX49" s="23"/>
      <c r="JBY49" s="23"/>
      <c r="JBZ49" s="23"/>
      <c r="JCA49" s="23"/>
      <c r="JCB49" s="23"/>
      <c r="JCC49" s="23"/>
      <c r="JCD49" s="23"/>
      <c r="JCE49" s="23"/>
      <c r="JCF49" s="23"/>
      <c r="JCG49" s="23"/>
      <c r="JCH49" s="23"/>
      <c r="JCI49" s="23"/>
      <c r="JCJ49" s="23"/>
      <c r="JCK49" s="23"/>
      <c r="JCL49" s="23"/>
      <c r="JCM49" s="23"/>
      <c r="JCN49" s="23"/>
      <c r="JCO49" s="23"/>
      <c r="JCP49" s="23"/>
      <c r="JCQ49" s="23"/>
      <c r="JCR49" s="23"/>
      <c r="JCS49" s="23"/>
      <c r="JCT49" s="23"/>
      <c r="JCU49" s="23"/>
      <c r="JCV49" s="23"/>
      <c r="JCW49" s="23"/>
      <c r="JCX49" s="23"/>
      <c r="JCY49" s="23"/>
      <c r="JCZ49" s="23"/>
      <c r="JDA49" s="23"/>
      <c r="JDB49" s="23"/>
      <c r="JDC49" s="23"/>
      <c r="JDD49" s="23"/>
      <c r="JDE49" s="23"/>
      <c r="JDF49" s="23"/>
      <c r="JDG49" s="23"/>
      <c r="JDH49" s="23"/>
      <c r="JDI49" s="23"/>
      <c r="JDJ49" s="23"/>
      <c r="JDK49" s="23"/>
      <c r="JDL49" s="23"/>
      <c r="JDM49" s="23"/>
      <c r="JDN49" s="23"/>
      <c r="JDO49" s="23"/>
      <c r="JDP49" s="23"/>
      <c r="JDQ49" s="23"/>
      <c r="JDR49" s="23"/>
      <c r="JDS49" s="23"/>
      <c r="JDT49" s="23"/>
      <c r="JDU49" s="23"/>
      <c r="JDV49" s="23"/>
      <c r="JDW49" s="23"/>
      <c r="JDX49" s="23"/>
      <c r="JDY49" s="23"/>
      <c r="JDZ49" s="23"/>
      <c r="JEA49" s="23"/>
      <c r="JEB49" s="23"/>
      <c r="JEC49" s="23"/>
      <c r="JED49" s="23"/>
      <c r="JEE49" s="23"/>
      <c r="JEF49" s="23"/>
      <c r="JEG49" s="23"/>
      <c r="JEH49" s="23"/>
      <c r="JEI49" s="23"/>
      <c r="JEJ49" s="23"/>
      <c r="JEK49" s="23"/>
      <c r="JEL49" s="23"/>
      <c r="JEM49" s="23"/>
      <c r="JEN49" s="23"/>
      <c r="JEO49" s="23"/>
      <c r="JEP49" s="23"/>
      <c r="JEQ49" s="23"/>
      <c r="JER49" s="23"/>
      <c r="JES49" s="23"/>
      <c r="JET49" s="23"/>
      <c r="JEU49" s="23"/>
      <c r="JEV49" s="23"/>
      <c r="JEW49" s="23"/>
      <c r="JEX49" s="23"/>
      <c r="JEY49" s="23"/>
      <c r="JEZ49" s="23"/>
      <c r="JFA49" s="23"/>
      <c r="JFB49" s="23"/>
      <c r="JFC49" s="23"/>
      <c r="JFD49" s="23"/>
      <c r="JFE49" s="23"/>
      <c r="JFF49" s="23"/>
      <c r="JFG49" s="23"/>
      <c r="JFH49" s="23"/>
      <c r="JFI49" s="23"/>
      <c r="JFJ49" s="23"/>
      <c r="JFK49" s="23"/>
      <c r="JFL49" s="23"/>
      <c r="JFM49" s="23"/>
      <c r="JFN49" s="23"/>
      <c r="JFO49" s="23"/>
      <c r="JFP49" s="23"/>
      <c r="JFQ49" s="23"/>
      <c r="JFR49" s="23"/>
      <c r="JFS49" s="23"/>
      <c r="JFT49" s="23"/>
      <c r="JFU49" s="23"/>
      <c r="JFV49" s="23"/>
      <c r="JFW49" s="23"/>
      <c r="JFX49" s="23"/>
      <c r="JFY49" s="23"/>
      <c r="JFZ49" s="23"/>
      <c r="JGA49" s="23"/>
      <c r="JGB49" s="23"/>
      <c r="JGC49" s="23"/>
      <c r="JGD49" s="23"/>
      <c r="JGE49" s="23"/>
      <c r="JGF49" s="23"/>
      <c r="JGG49" s="23"/>
      <c r="JGH49" s="23"/>
      <c r="JGI49" s="23"/>
      <c r="JGJ49" s="23"/>
      <c r="JGK49" s="23"/>
      <c r="JGL49" s="23"/>
      <c r="JGM49" s="23"/>
      <c r="JGN49" s="23"/>
      <c r="JGO49" s="23"/>
      <c r="JGP49" s="23"/>
      <c r="JGQ49" s="23"/>
      <c r="JGR49" s="23"/>
      <c r="JGS49" s="23"/>
      <c r="JGT49" s="23"/>
      <c r="JGU49" s="23"/>
      <c r="JGV49" s="23"/>
      <c r="JGW49" s="23"/>
      <c r="JGX49" s="23"/>
      <c r="JGY49" s="23"/>
      <c r="JGZ49" s="23"/>
      <c r="JHA49" s="23"/>
      <c r="JHB49" s="23"/>
      <c r="JHC49" s="23"/>
      <c r="JHD49" s="23"/>
      <c r="JHE49" s="23"/>
      <c r="JHF49" s="23"/>
      <c r="JHG49" s="23"/>
      <c r="JHH49" s="23"/>
      <c r="JHI49" s="23"/>
      <c r="JHJ49" s="23"/>
      <c r="JHK49" s="23"/>
      <c r="JHL49" s="23"/>
      <c r="JHM49" s="23"/>
      <c r="JHN49" s="23"/>
      <c r="JHO49" s="23"/>
      <c r="JHP49" s="23"/>
      <c r="JHQ49" s="23"/>
      <c r="JHR49" s="23"/>
      <c r="JHS49" s="23"/>
      <c r="JHT49" s="23"/>
      <c r="JHU49" s="23"/>
      <c r="JHV49" s="23"/>
      <c r="JHW49" s="23"/>
      <c r="JHX49" s="23"/>
      <c r="JHY49" s="23"/>
      <c r="JHZ49" s="23"/>
      <c r="JIA49" s="23"/>
      <c r="JIB49" s="23"/>
      <c r="JIC49" s="23"/>
      <c r="JID49" s="23"/>
      <c r="JIE49" s="23"/>
      <c r="JIF49" s="23"/>
      <c r="JIG49" s="23"/>
      <c r="JIH49" s="23"/>
      <c r="JII49" s="23"/>
      <c r="JIJ49" s="23"/>
      <c r="JIK49" s="23"/>
      <c r="JIL49" s="23"/>
      <c r="JIM49" s="23"/>
      <c r="JIN49" s="23"/>
      <c r="JIO49" s="23"/>
      <c r="JIP49" s="23"/>
      <c r="JIQ49" s="23"/>
      <c r="JIR49" s="23"/>
      <c r="JIS49" s="23"/>
      <c r="JIT49" s="23"/>
      <c r="JIU49" s="23"/>
      <c r="JIV49" s="23"/>
      <c r="JIW49" s="23"/>
      <c r="JIX49" s="23"/>
      <c r="JIY49" s="23"/>
      <c r="JIZ49" s="23"/>
      <c r="JJA49" s="23"/>
      <c r="JJB49" s="23"/>
      <c r="JJC49" s="23"/>
      <c r="JJD49" s="23"/>
      <c r="JJE49" s="23"/>
      <c r="JJF49" s="23"/>
      <c r="JJG49" s="23"/>
      <c r="JJH49" s="23"/>
      <c r="JJI49" s="23"/>
      <c r="JJJ49" s="23"/>
      <c r="JJK49" s="23"/>
      <c r="JJL49" s="23"/>
      <c r="JJM49" s="23"/>
      <c r="JJN49" s="23"/>
      <c r="JJO49" s="23"/>
      <c r="JJP49" s="23"/>
      <c r="JJQ49" s="23"/>
      <c r="JJR49" s="23"/>
      <c r="JJS49" s="23"/>
      <c r="JJT49" s="23"/>
      <c r="JJU49" s="23"/>
      <c r="JJV49" s="23"/>
      <c r="JJW49" s="23"/>
      <c r="JJX49" s="23"/>
      <c r="JJY49" s="23"/>
      <c r="JJZ49" s="23"/>
      <c r="JKA49" s="23"/>
      <c r="JKB49" s="23"/>
      <c r="JKC49" s="23"/>
      <c r="JKD49" s="23"/>
      <c r="JKE49" s="23"/>
      <c r="JKF49" s="23"/>
      <c r="JKG49" s="23"/>
      <c r="JKH49" s="23"/>
      <c r="JKI49" s="23"/>
      <c r="JKJ49" s="23"/>
      <c r="JKK49" s="23"/>
      <c r="JKL49" s="23"/>
      <c r="JKM49" s="23"/>
      <c r="JKN49" s="23"/>
      <c r="JKO49" s="23"/>
      <c r="JKP49" s="23"/>
      <c r="JKQ49" s="23"/>
      <c r="JKR49" s="23"/>
      <c r="JKS49" s="23"/>
      <c r="JKT49" s="23"/>
      <c r="JKU49" s="23"/>
      <c r="JKV49" s="23"/>
      <c r="JKW49" s="23"/>
      <c r="JKX49" s="23"/>
      <c r="JKY49" s="23"/>
      <c r="JKZ49" s="23"/>
      <c r="JLA49" s="23"/>
      <c r="JLB49" s="23"/>
      <c r="JLC49" s="23"/>
      <c r="JLD49" s="23"/>
      <c r="JLE49" s="23"/>
      <c r="JLF49" s="23"/>
      <c r="JLG49" s="23"/>
      <c r="JLH49" s="23"/>
      <c r="JLI49" s="23"/>
      <c r="JLJ49" s="23"/>
      <c r="JLK49" s="23"/>
      <c r="JLL49" s="23"/>
      <c r="JLM49" s="23"/>
      <c r="JLN49" s="23"/>
      <c r="JLO49" s="23"/>
      <c r="JLP49" s="23"/>
      <c r="JLQ49" s="23"/>
      <c r="JLR49" s="23"/>
      <c r="JLS49" s="23"/>
      <c r="JLT49" s="23"/>
      <c r="JLU49" s="23"/>
      <c r="JLV49" s="23"/>
      <c r="JLW49" s="23"/>
      <c r="JLX49" s="23"/>
      <c r="JLY49" s="23"/>
      <c r="JLZ49" s="23"/>
      <c r="JMA49" s="23"/>
      <c r="JMB49" s="23"/>
      <c r="JMC49" s="23"/>
      <c r="JMD49" s="23"/>
      <c r="JME49" s="23"/>
      <c r="JMF49" s="23"/>
      <c r="JMG49" s="23"/>
      <c r="JMH49" s="23"/>
      <c r="JMI49" s="23"/>
      <c r="JMJ49" s="23"/>
      <c r="JMK49" s="23"/>
      <c r="JML49" s="23"/>
      <c r="JMM49" s="23"/>
      <c r="JMN49" s="23"/>
      <c r="JMO49" s="23"/>
      <c r="JMP49" s="23"/>
      <c r="JMQ49" s="23"/>
      <c r="JMR49" s="23"/>
      <c r="JMS49" s="23"/>
      <c r="JMT49" s="23"/>
      <c r="JMU49" s="23"/>
      <c r="JMV49" s="23"/>
      <c r="JMW49" s="23"/>
      <c r="JMX49" s="23"/>
      <c r="JMY49" s="23"/>
      <c r="JMZ49" s="23"/>
      <c r="JNA49" s="23"/>
      <c r="JNB49" s="23"/>
      <c r="JNC49" s="23"/>
      <c r="JND49" s="23"/>
      <c r="JNE49" s="23"/>
      <c r="JNF49" s="23"/>
      <c r="JNG49" s="23"/>
      <c r="JNH49" s="23"/>
      <c r="JNI49" s="23"/>
      <c r="JNJ49" s="23"/>
      <c r="JNK49" s="23"/>
      <c r="JNL49" s="23"/>
      <c r="JNM49" s="23"/>
      <c r="JNN49" s="23"/>
      <c r="JNO49" s="23"/>
      <c r="JNP49" s="23"/>
      <c r="JNQ49" s="23"/>
      <c r="JNR49" s="23"/>
      <c r="JNS49" s="23"/>
      <c r="JNT49" s="23"/>
      <c r="JNU49" s="23"/>
      <c r="JNV49" s="23"/>
      <c r="JNW49" s="23"/>
      <c r="JNX49" s="23"/>
      <c r="JNY49" s="23"/>
      <c r="JNZ49" s="23"/>
      <c r="JOA49" s="23"/>
      <c r="JOB49" s="23"/>
      <c r="JOC49" s="23"/>
      <c r="JOD49" s="23"/>
      <c r="JOE49" s="23"/>
      <c r="JOF49" s="23"/>
      <c r="JOG49" s="23"/>
      <c r="JOH49" s="23"/>
      <c r="JOI49" s="23"/>
      <c r="JOJ49" s="23"/>
      <c r="JOK49" s="23"/>
      <c r="JOL49" s="23"/>
      <c r="JOM49" s="23"/>
      <c r="JON49" s="23"/>
      <c r="JOO49" s="23"/>
      <c r="JOP49" s="23"/>
      <c r="JOQ49" s="23"/>
      <c r="JOR49" s="23"/>
      <c r="JOS49" s="23"/>
      <c r="JOT49" s="23"/>
      <c r="JOU49" s="23"/>
      <c r="JOV49" s="23"/>
      <c r="JOW49" s="23"/>
      <c r="JOX49" s="23"/>
      <c r="JOY49" s="23"/>
      <c r="JOZ49" s="23"/>
      <c r="JPA49" s="23"/>
      <c r="JPB49" s="23"/>
      <c r="JPC49" s="23"/>
      <c r="JPD49" s="23"/>
      <c r="JPE49" s="23"/>
      <c r="JPF49" s="23"/>
      <c r="JPG49" s="23"/>
      <c r="JPH49" s="23"/>
      <c r="JPI49" s="23"/>
      <c r="JPJ49" s="23"/>
      <c r="JPK49" s="23"/>
      <c r="JPL49" s="23"/>
      <c r="JPM49" s="23"/>
      <c r="JPN49" s="23"/>
      <c r="JPO49" s="23"/>
      <c r="JPP49" s="23"/>
      <c r="JPQ49" s="23"/>
      <c r="JPR49" s="23"/>
      <c r="JPS49" s="23"/>
      <c r="JPT49" s="23"/>
      <c r="JPU49" s="23"/>
      <c r="JPV49" s="23"/>
      <c r="JPW49" s="23"/>
      <c r="JPX49" s="23"/>
      <c r="JPY49" s="23"/>
      <c r="JPZ49" s="23"/>
      <c r="JQA49" s="23"/>
      <c r="JQB49" s="23"/>
      <c r="JQC49" s="23"/>
      <c r="JQD49" s="23"/>
      <c r="JQE49" s="23"/>
      <c r="JQF49" s="23"/>
      <c r="JQG49" s="23"/>
      <c r="JQH49" s="23"/>
      <c r="JQI49" s="23"/>
      <c r="JQJ49" s="23"/>
      <c r="JQK49" s="23"/>
      <c r="JQL49" s="23"/>
      <c r="JQM49" s="23"/>
      <c r="JQN49" s="23"/>
      <c r="JQO49" s="23"/>
      <c r="JQP49" s="23"/>
      <c r="JQQ49" s="23"/>
      <c r="JQR49" s="23"/>
      <c r="JQS49" s="23"/>
      <c r="JQT49" s="23"/>
      <c r="JQU49" s="23"/>
      <c r="JQV49" s="23"/>
      <c r="JQW49" s="23"/>
      <c r="JQX49" s="23"/>
      <c r="JQY49" s="23"/>
      <c r="JQZ49" s="23"/>
      <c r="JRA49" s="23"/>
      <c r="JRB49" s="23"/>
      <c r="JRC49" s="23"/>
      <c r="JRD49" s="23"/>
      <c r="JRE49" s="23"/>
      <c r="JRF49" s="23"/>
      <c r="JRG49" s="23"/>
      <c r="JRH49" s="23"/>
      <c r="JRI49" s="23"/>
      <c r="JRJ49" s="23"/>
      <c r="JRK49" s="23"/>
      <c r="JRL49" s="23"/>
      <c r="JRM49" s="23"/>
      <c r="JRN49" s="23"/>
      <c r="JRO49" s="23"/>
      <c r="JRP49" s="23"/>
      <c r="JRQ49" s="23"/>
      <c r="JRR49" s="23"/>
      <c r="JRS49" s="23"/>
      <c r="JRT49" s="23"/>
      <c r="JRU49" s="23"/>
      <c r="JRV49" s="23"/>
      <c r="JRW49" s="23"/>
      <c r="JRX49" s="23"/>
      <c r="JRY49" s="23"/>
      <c r="JRZ49" s="23"/>
      <c r="JSA49" s="23"/>
      <c r="JSB49" s="23"/>
      <c r="JSC49" s="23"/>
      <c r="JSD49" s="23"/>
      <c r="JSE49" s="23"/>
      <c r="JSF49" s="23"/>
      <c r="JSG49" s="23"/>
      <c r="JSH49" s="23"/>
      <c r="JSI49" s="23"/>
      <c r="JSJ49" s="23"/>
      <c r="JSK49" s="23"/>
      <c r="JSL49" s="23"/>
      <c r="JSM49" s="23"/>
      <c r="JSN49" s="23"/>
      <c r="JSO49" s="23"/>
      <c r="JSP49" s="23"/>
      <c r="JSQ49" s="23"/>
      <c r="JSR49" s="23"/>
      <c r="JSS49" s="23"/>
      <c r="JST49" s="23"/>
      <c r="JSU49" s="23"/>
      <c r="JSV49" s="23"/>
      <c r="JSW49" s="23"/>
      <c r="JSX49" s="23"/>
      <c r="JSY49" s="23"/>
      <c r="JSZ49" s="23"/>
      <c r="JTA49" s="23"/>
      <c r="JTB49" s="23"/>
      <c r="JTC49" s="23"/>
      <c r="JTD49" s="23"/>
      <c r="JTE49" s="23"/>
      <c r="JTF49" s="23"/>
      <c r="JTG49" s="23"/>
      <c r="JTH49" s="23"/>
      <c r="JTI49" s="23"/>
      <c r="JTJ49" s="23"/>
      <c r="JTK49" s="23"/>
      <c r="JTL49" s="23"/>
      <c r="JTM49" s="23"/>
      <c r="JTN49" s="23"/>
      <c r="JTO49" s="23"/>
      <c r="JTP49" s="23"/>
      <c r="JTQ49" s="23"/>
      <c r="JTR49" s="23"/>
      <c r="JTS49" s="23"/>
      <c r="JTT49" s="23"/>
      <c r="JTU49" s="23"/>
      <c r="JTV49" s="23"/>
      <c r="JTW49" s="23"/>
      <c r="JTX49" s="23"/>
      <c r="JTY49" s="23"/>
      <c r="JTZ49" s="23"/>
      <c r="JUA49" s="23"/>
      <c r="JUB49" s="23"/>
      <c r="JUC49" s="23"/>
      <c r="JUD49" s="23"/>
      <c r="JUE49" s="23"/>
      <c r="JUF49" s="23"/>
      <c r="JUG49" s="23"/>
      <c r="JUH49" s="23"/>
      <c r="JUI49" s="23"/>
      <c r="JUJ49" s="23"/>
      <c r="JUK49" s="23"/>
      <c r="JUL49" s="23"/>
      <c r="JUM49" s="23"/>
      <c r="JUN49" s="23"/>
      <c r="JUO49" s="23"/>
      <c r="JUP49" s="23"/>
      <c r="JUQ49" s="23"/>
      <c r="JUR49" s="23"/>
      <c r="JUS49" s="23"/>
      <c r="JUT49" s="23"/>
      <c r="JUU49" s="23"/>
      <c r="JUV49" s="23"/>
      <c r="JUW49" s="23"/>
      <c r="JUX49" s="23"/>
      <c r="JUY49" s="23"/>
      <c r="JUZ49" s="23"/>
      <c r="JVA49" s="23"/>
      <c r="JVB49" s="23"/>
      <c r="JVC49" s="23"/>
      <c r="JVD49" s="23"/>
      <c r="JVE49" s="23"/>
      <c r="JVF49" s="23"/>
      <c r="JVG49" s="23"/>
      <c r="JVH49" s="23"/>
      <c r="JVI49" s="23"/>
      <c r="JVJ49" s="23"/>
      <c r="JVK49" s="23"/>
      <c r="JVL49" s="23"/>
      <c r="JVM49" s="23"/>
      <c r="JVN49" s="23"/>
      <c r="JVO49" s="23"/>
      <c r="JVP49" s="23"/>
      <c r="JVQ49" s="23"/>
      <c r="JVR49" s="23"/>
      <c r="JVS49" s="23"/>
      <c r="JVT49" s="23"/>
      <c r="JVU49" s="23"/>
      <c r="JVV49" s="23"/>
      <c r="JVW49" s="23"/>
      <c r="JVX49" s="23"/>
      <c r="JVY49" s="23"/>
      <c r="JVZ49" s="23"/>
      <c r="JWA49" s="23"/>
      <c r="JWB49" s="23"/>
      <c r="JWC49" s="23"/>
      <c r="JWD49" s="23"/>
      <c r="JWE49" s="23"/>
      <c r="JWF49" s="23"/>
      <c r="JWG49" s="23"/>
      <c r="JWH49" s="23"/>
      <c r="JWI49" s="23"/>
      <c r="JWJ49" s="23"/>
      <c r="JWK49" s="23"/>
      <c r="JWL49" s="23"/>
      <c r="JWM49" s="23"/>
      <c r="JWN49" s="23"/>
      <c r="JWO49" s="23"/>
      <c r="JWP49" s="23"/>
      <c r="JWQ49" s="23"/>
      <c r="JWR49" s="23"/>
      <c r="JWS49" s="23"/>
      <c r="JWT49" s="23"/>
      <c r="JWU49" s="23"/>
      <c r="JWV49" s="23"/>
      <c r="JWW49" s="23"/>
      <c r="JWX49" s="23"/>
      <c r="JWY49" s="23"/>
      <c r="JWZ49" s="23"/>
      <c r="JXA49" s="23"/>
      <c r="JXB49" s="23"/>
      <c r="JXC49" s="23"/>
      <c r="JXD49" s="23"/>
      <c r="JXE49" s="23"/>
      <c r="JXF49" s="23"/>
      <c r="JXG49" s="23"/>
      <c r="JXH49" s="23"/>
      <c r="JXI49" s="23"/>
      <c r="JXJ49" s="23"/>
      <c r="JXK49" s="23"/>
      <c r="JXL49" s="23"/>
      <c r="JXM49" s="23"/>
      <c r="JXN49" s="23"/>
      <c r="JXO49" s="23"/>
      <c r="JXP49" s="23"/>
      <c r="JXQ49" s="23"/>
      <c r="JXR49" s="23"/>
      <c r="JXS49" s="23"/>
      <c r="JXT49" s="23"/>
      <c r="JXU49" s="23"/>
      <c r="JXV49" s="23"/>
      <c r="JXW49" s="23"/>
      <c r="JXX49" s="23"/>
      <c r="JXY49" s="23"/>
      <c r="JXZ49" s="23"/>
      <c r="JYA49" s="23"/>
      <c r="JYB49" s="23"/>
      <c r="JYC49" s="23"/>
      <c r="JYD49" s="23"/>
      <c r="JYE49" s="23"/>
      <c r="JYF49" s="23"/>
      <c r="JYG49" s="23"/>
      <c r="JYH49" s="23"/>
      <c r="JYI49" s="23"/>
      <c r="JYJ49" s="23"/>
      <c r="JYK49" s="23"/>
      <c r="JYL49" s="23"/>
      <c r="JYM49" s="23"/>
      <c r="JYN49" s="23"/>
      <c r="JYO49" s="23"/>
      <c r="JYP49" s="23"/>
      <c r="JYQ49" s="23"/>
      <c r="JYR49" s="23"/>
      <c r="JYS49" s="23"/>
      <c r="JYT49" s="23"/>
      <c r="JYU49" s="23"/>
      <c r="JYV49" s="23"/>
      <c r="JYW49" s="23"/>
      <c r="JYX49" s="23"/>
      <c r="JYY49" s="23"/>
      <c r="JYZ49" s="23"/>
      <c r="JZA49" s="23"/>
      <c r="JZB49" s="23"/>
      <c r="JZC49" s="23"/>
      <c r="JZD49" s="23"/>
      <c r="JZE49" s="23"/>
      <c r="JZF49" s="23"/>
      <c r="JZG49" s="23"/>
      <c r="JZH49" s="23"/>
      <c r="JZI49" s="23"/>
      <c r="JZJ49" s="23"/>
      <c r="JZK49" s="23"/>
      <c r="JZL49" s="23"/>
      <c r="JZM49" s="23"/>
      <c r="JZN49" s="23"/>
      <c r="JZO49" s="23"/>
      <c r="JZP49" s="23"/>
      <c r="JZQ49" s="23"/>
      <c r="JZR49" s="23"/>
      <c r="JZS49" s="23"/>
      <c r="JZT49" s="23"/>
      <c r="JZU49" s="23"/>
      <c r="JZV49" s="23"/>
      <c r="JZW49" s="23"/>
      <c r="JZX49" s="23"/>
      <c r="JZY49" s="23"/>
      <c r="JZZ49" s="23"/>
      <c r="KAA49" s="23"/>
      <c r="KAB49" s="23"/>
      <c r="KAC49" s="23"/>
      <c r="KAD49" s="23"/>
      <c r="KAE49" s="23"/>
      <c r="KAF49" s="23"/>
      <c r="KAG49" s="23"/>
      <c r="KAH49" s="23"/>
      <c r="KAI49" s="23"/>
      <c r="KAJ49" s="23"/>
      <c r="KAK49" s="23"/>
      <c r="KAL49" s="23"/>
      <c r="KAM49" s="23"/>
      <c r="KAN49" s="23"/>
      <c r="KAO49" s="23"/>
      <c r="KAP49" s="23"/>
      <c r="KAQ49" s="23"/>
      <c r="KAR49" s="23"/>
      <c r="KAS49" s="23"/>
      <c r="KAT49" s="23"/>
      <c r="KAU49" s="23"/>
      <c r="KAV49" s="23"/>
      <c r="KAW49" s="23"/>
      <c r="KAX49" s="23"/>
      <c r="KAY49" s="23"/>
      <c r="KAZ49" s="23"/>
      <c r="KBA49" s="23"/>
      <c r="KBB49" s="23"/>
      <c r="KBC49" s="23"/>
      <c r="KBD49" s="23"/>
      <c r="KBE49" s="23"/>
      <c r="KBF49" s="23"/>
      <c r="KBG49" s="23"/>
      <c r="KBH49" s="23"/>
      <c r="KBI49" s="23"/>
      <c r="KBJ49" s="23"/>
      <c r="KBK49" s="23"/>
      <c r="KBL49" s="23"/>
      <c r="KBM49" s="23"/>
      <c r="KBN49" s="23"/>
      <c r="KBO49" s="23"/>
      <c r="KBP49" s="23"/>
      <c r="KBQ49" s="23"/>
      <c r="KBR49" s="23"/>
      <c r="KBS49" s="23"/>
      <c r="KBT49" s="23"/>
      <c r="KBU49" s="23"/>
      <c r="KBV49" s="23"/>
      <c r="KBW49" s="23"/>
      <c r="KBX49" s="23"/>
      <c r="KBY49" s="23"/>
      <c r="KBZ49" s="23"/>
      <c r="KCA49" s="23"/>
      <c r="KCB49" s="23"/>
      <c r="KCC49" s="23"/>
      <c r="KCD49" s="23"/>
      <c r="KCE49" s="23"/>
      <c r="KCF49" s="23"/>
      <c r="KCG49" s="23"/>
      <c r="KCH49" s="23"/>
      <c r="KCI49" s="23"/>
      <c r="KCJ49" s="23"/>
      <c r="KCK49" s="23"/>
      <c r="KCL49" s="23"/>
      <c r="KCM49" s="23"/>
      <c r="KCN49" s="23"/>
      <c r="KCO49" s="23"/>
      <c r="KCP49" s="23"/>
      <c r="KCQ49" s="23"/>
      <c r="KCR49" s="23"/>
      <c r="KCS49" s="23"/>
      <c r="KCT49" s="23"/>
      <c r="KCU49" s="23"/>
      <c r="KCV49" s="23"/>
      <c r="KCW49" s="23"/>
      <c r="KCX49" s="23"/>
      <c r="KCY49" s="23"/>
      <c r="KCZ49" s="23"/>
      <c r="KDA49" s="23"/>
      <c r="KDB49" s="23"/>
      <c r="KDC49" s="23"/>
      <c r="KDD49" s="23"/>
      <c r="KDE49" s="23"/>
      <c r="KDF49" s="23"/>
      <c r="KDG49" s="23"/>
      <c r="KDH49" s="23"/>
      <c r="KDI49" s="23"/>
      <c r="KDJ49" s="23"/>
      <c r="KDK49" s="23"/>
      <c r="KDL49" s="23"/>
      <c r="KDM49" s="23"/>
      <c r="KDN49" s="23"/>
      <c r="KDO49" s="23"/>
      <c r="KDP49" s="23"/>
      <c r="KDQ49" s="23"/>
      <c r="KDR49" s="23"/>
      <c r="KDS49" s="23"/>
      <c r="KDT49" s="23"/>
      <c r="KDU49" s="23"/>
      <c r="KDV49" s="23"/>
      <c r="KDW49" s="23"/>
      <c r="KDX49" s="23"/>
      <c r="KDY49" s="23"/>
      <c r="KDZ49" s="23"/>
      <c r="KEA49" s="23"/>
      <c r="KEB49" s="23"/>
      <c r="KEC49" s="23"/>
      <c r="KED49" s="23"/>
      <c r="KEE49" s="23"/>
      <c r="KEF49" s="23"/>
      <c r="KEG49" s="23"/>
      <c r="KEH49" s="23"/>
      <c r="KEI49" s="23"/>
      <c r="KEJ49" s="23"/>
      <c r="KEK49" s="23"/>
      <c r="KEL49" s="23"/>
      <c r="KEM49" s="23"/>
      <c r="KEN49" s="23"/>
      <c r="KEO49" s="23"/>
      <c r="KEP49" s="23"/>
      <c r="KEQ49" s="23"/>
      <c r="KER49" s="23"/>
      <c r="KES49" s="23"/>
      <c r="KET49" s="23"/>
      <c r="KEU49" s="23"/>
      <c r="KEV49" s="23"/>
      <c r="KEW49" s="23"/>
      <c r="KEX49" s="23"/>
      <c r="KEY49" s="23"/>
      <c r="KEZ49" s="23"/>
      <c r="KFA49" s="23"/>
      <c r="KFB49" s="23"/>
      <c r="KFC49" s="23"/>
      <c r="KFD49" s="23"/>
      <c r="KFE49" s="23"/>
      <c r="KFF49" s="23"/>
      <c r="KFG49" s="23"/>
      <c r="KFH49" s="23"/>
      <c r="KFI49" s="23"/>
      <c r="KFJ49" s="23"/>
      <c r="KFK49" s="23"/>
      <c r="KFL49" s="23"/>
      <c r="KFM49" s="23"/>
      <c r="KFN49" s="23"/>
      <c r="KFO49" s="23"/>
      <c r="KFP49" s="23"/>
      <c r="KFQ49" s="23"/>
      <c r="KFR49" s="23"/>
      <c r="KFS49" s="23"/>
      <c r="KFT49" s="23"/>
      <c r="KFU49" s="23"/>
      <c r="KFV49" s="23"/>
      <c r="KFW49" s="23"/>
      <c r="KFX49" s="23"/>
      <c r="KFY49" s="23"/>
      <c r="KFZ49" s="23"/>
      <c r="KGA49" s="23"/>
      <c r="KGB49" s="23"/>
      <c r="KGC49" s="23"/>
      <c r="KGD49" s="23"/>
      <c r="KGE49" s="23"/>
      <c r="KGF49" s="23"/>
      <c r="KGG49" s="23"/>
      <c r="KGH49" s="23"/>
      <c r="KGI49" s="23"/>
      <c r="KGJ49" s="23"/>
      <c r="KGK49" s="23"/>
      <c r="KGL49" s="23"/>
      <c r="KGM49" s="23"/>
      <c r="KGN49" s="23"/>
      <c r="KGO49" s="23"/>
      <c r="KGP49" s="23"/>
      <c r="KGQ49" s="23"/>
      <c r="KGR49" s="23"/>
      <c r="KGS49" s="23"/>
      <c r="KGT49" s="23"/>
      <c r="KGU49" s="23"/>
      <c r="KGV49" s="23"/>
      <c r="KGW49" s="23"/>
      <c r="KGX49" s="23"/>
      <c r="KGY49" s="23"/>
      <c r="KGZ49" s="23"/>
      <c r="KHA49" s="23"/>
      <c r="KHB49" s="23"/>
      <c r="KHC49" s="23"/>
      <c r="KHD49" s="23"/>
      <c r="KHE49" s="23"/>
      <c r="KHF49" s="23"/>
      <c r="KHG49" s="23"/>
      <c r="KHH49" s="23"/>
      <c r="KHI49" s="23"/>
      <c r="KHJ49" s="23"/>
      <c r="KHK49" s="23"/>
      <c r="KHL49" s="23"/>
      <c r="KHM49" s="23"/>
      <c r="KHN49" s="23"/>
      <c r="KHO49" s="23"/>
      <c r="KHP49" s="23"/>
      <c r="KHQ49" s="23"/>
      <c r="KHR49" s="23"/>
      <c r="KHS49" s="23"/>
      <c r="KHT49" s="23"/>
      <c r="KHU49" s="23"/>
      <c r="KHV49" s="23"/>
      <c r="KHW49" s="23"/>
      <c r="KHX49" s="23"/>
      <c r="KHY49" s="23"/>
      <c r="KHZ49" s="23"/>
      <c r="KIA49" s="23"/>
      <c r="KIB49" s="23"/>
      <c r="KIC49" s="23"/>
      <c r="KID49" s="23"/>
      <c r="KIE49" s="23"/>
      <c r="KIF49" s="23"/>
      <c r="KIG49" s="23"/>
      <c r="KIH49" s="23"/>
      <c r="KII49" s="23"/>
      <c r="KIJ49" s="23"/>
      <c r="KIK49" s="23"/>
      <c r="KIL49" s="23"/>
      <c r="KIM49" s="23"/>
      <c r="KIN49" s="23"/>
      <c r="KIO49" s="23"/>
      <c r="KIP49" s="23"/>
      <c r="KIQ49" s="23"/>
      <c r="KIR49" s="23"/>
      <c r="KIS49" s="23"/>
      <c r="KIT49" s="23"/>
      <c r="KIU49" s="23"/>
      <c r="KIV49" s="23"/>
      <c r="KIW49" s="23"/>
      <c r="KIX49" s="23"/>
      <c r="KIY49" s="23"/>
      <c r="KIZ49" s="23"/>
      <c r="KJA49" s="23"/>
      <c r="KJB49" s="23"/>
      <c r="KJC49" s="23"/>
      <c r="KJD49" s="23"/>
      <c r="KJE49" s="23"/>
      <c r="KJF49" s="23"/>
      <c r="KJG49" s="23"/>
      <c r="KJH49" s="23"/>
      <c r="KJI49" s="23"/>
      <c r="KJJ49" s="23"/>
      <c r="KJK49" s="23"/>
      <c r="KJL49" s="23"/>
      <c r="KJM49" s="23"/>
      <c r="KJN49" s="23"/>
      <c r="KJO49" s="23"/>
      <c r="KJP49" s="23"/>
      <c r="KJQ49" s="23"/>
      <c r="KJR49" s="23"/>
      <c r="KJS49" s="23"/>
      <c r="KJT49" s="23"/>
      <c r="KJU49" s="23"/>
      <c r="KJV49" s="23"/>
      <c r="KJW49" s="23"/>
      <c r="KJX49" s="23"/>
      <c r="KJY49" s="23"/>
      <c r="KJZ49" s="23"/>
      <c r="KKA49" s="23"/>
      <c r="KKB49" s="23"/>
      <c r="KKC49" s="23"/>
      <c r="KKD49" s="23"/>
      <c r="KKE49" s="23"/>
      <c r="KKF49" s="23"/>
      <c r="KKG49" s="23"/>
      <c r="KKH49" s="23"/>
      <c r="KKI49" s="23"/>
      <c r="KKJ49" s="23"/>
      <c r="KKK49" s="23"/>
      <c r="KKL49" s="23"/>
      <c r="KKM49" s="23"/>
      <c r="KKN49" s="23"/>
      <c r="KKO49" s="23"/>
      <c r="KKP49" s="23"/>
      <c r="KKQ49" s="23"/>
      <c r="KKR49" s="23"/>
      <c r="KKS49" s="23"/>
      <c r="KKT49" s="23"/>
      <c r="KKU49" s="23"/>
      <c r="KKV49" s="23"/>
      <c r="KKW49" s="23"/>
      <c r="KKX49" s="23"/>
      <c r="KKY49" s="23"/>
      <c r="KKZ49" s="23"/>
      <c r="KLA49" s="23"/>
      <c r="KLB49" s="23"/>
      <c r="KLC49" s="23"/>
      <c r="KLD49" s="23"/>
      <c r="KLE49" s="23"/>
      <c r="KLF49" s="23"/>
      <c r="KLG49" s="23"/>
      <c r="KLH49" s="23"/>
      <c r="KLI49" s="23"/>
      <c r="KLJ49" s="23"/>
      <c r="KLK49" s="23"/>
      <c r="KLL49" s="23"/>
      <c r="KLM49" s="23"/>
      <c r="KLN49" s="23"/>
      <c r="KLO49" s="23"/>
      <c r="KLP49" s="23"/>
      <c r="KLQ49" s="23"/>
      <c r="KLR49" s="23"/>
      <c r="KLS49" s="23"/>
      <c r="KLT49" s="23"/>
      <c r="KLU49" s="23"/>
      <c r="KLV49" s="23"/>
      <c r="KLW49" s="23"/>
      <c r="KLX49" s="23"/>
      <c r="KLY49" s="23"/>
      <c r="KLZ49" s="23"/>
      <c r="KMA49" s="23"/>
      <c r="KMB49" s="23"/>
      <c r="KMC49" s="23"/>
      <c r="KMD49" s="23"/>
      <c r="KME49" s="23"/>
      <c r="KMF49" s="23"/>
      <c r="KMG49" s="23"/>
      <c r="KMH49" s="23"/>
      <c r="KMI49" s="23"/>
      <c r="KMJ49" s="23"/>
      <c r="KMK49" s="23"/>
      <c r="KML49" s="23"/>
      <c r="KMM49" s="23"/>
      <c r="KMN49" s="23"/>
      <c r="KMO49" s="23"/>
      <c r="KMP49" s="23"/>
      <c r="KMQ49" s="23"/>
      <c r="KMR49" s="23"/>
      <c r="KMS49" s="23"/>
      <c r="KMT49" s="23"/>
      <c r="KMU49" s="23"/>
      <c r="KMV49" s="23"/>
      <c r="KMW49" s="23"/>
      <c r="KMX49" s="23"/>
      <c r="KMY49" s="23"/>
      <c r="KMZ49" s="23"/>
      <c r="KNA49" s="23"/>
      <c r="KNB49" s="23"/>
      <c r="KNC49" s="23"/>
      <c r="KND49" s="23"/>
      <c r="KNE49" s="23"/>
      <c r="KNF49" s="23"/>
      <c r="KNG49" s="23"/>
      <c r="KNH49" s="23"/>
      <c r="KNI49" s="23"/>
      <c r="KNJ49" s="23"/>
      <c r="KNK49" s="23"/>
      <c r="KNL49" s="23"/>
      <c r="KNM49" s="23"/>
      <c r="KNN49" s="23"/>
      <c r="KNO49" s="23"/>
      <c r="KNP49" s="23"/>
      <c r="KNQ49" s="23"/>
      <c r="KNR49" s="23"/>
      <c r="KNS49" s="23"/>
      <c r="KNT49" s="23"/>
      <c r="KNU49" s="23"/>
      <c r="KNV49" s="23"/>
      <c r="KNW49" s="23"/>
      <c r="KNX49" s="23"/>
      <c r="KNY49" s="23"/>
      <c r="KNZ49" s="23"/>
      <c r="KOA49" s="23"/>
      <c r="KOB49" s="23"/>
      <c r="KOC49" s="23"/>
      <c r="KOD49" s="23"/>
      <c r="KOE49" s="23"/>
      <c r="KOF49" s="23"/>
      <c r="KOG49" s="23"/>
      <c r="KOH49" s="23"/>
      <c r="KOI49" s="23"/>
      <c r="KOJ49" s="23"/>
      <c r="KOK49" s="23"/>
      <c r="KOL49" s="23"/>
      <c r="KOM49" s="23"/>
      <c r="KON49" s="23"/>
      <c r="KOO49" s="23"/>
      <c r="KOP49" s="23"/>
      <c r="KOQ49" s="23"/>
      <c r="KOR49" s="23"/>
      <c r="KOS49" s="23"/>
      <c r="KOT49" s="23"/>
      <c r="KOU49" s="23"/>
      <c r="KOV49" s="23"/>
      <c r="KOW49" s="23"/>
      <c r="KOX49" s="23"/>
      <c r="KOY49" s="23"/>
      <c r="KOZ49" s="23"/>
      <c r="KPA49" s="23"/>
      <c r="KPB49" s="23"/>
      <c r="KPC49" s="23"/>
      <c r="KPD49" s="23"/>
      <c r="KPE49" s="23"/>
      <c r="KPF49" s="23"/>
      <c r="KPG49" s="23"/>
      <c r="KPH49" s="23"/>
      <c r="KPI49" s="23"/>
      <c r="KPJ49" s="23"/>
      <c r="KPK49" s="23"/>
      <c r="KPL49" s="23"/>
      <c r="KPM49" s="23"/>
      <c r="KPN49" s="23"/>
      <c r="KPO49" s="23"/>
      <c r="KPP49" s="23"/>
      <c r="KPQ49" s="23"/>
      <c r="KPR49" s="23"/>
      <c r="KPS49" s="23"/>
      <c r="KPT49" s="23"/>
      <c r="KPU49" s="23"/>
      <c r="KPV49" s="23"/>
      <c r="KPW49" s="23"/>
      <c r="KPX49" s="23"/>
      <c r="KPY49" s="23"/>
      <c r="KPZ49" s="23"/>
      <c r="KQA49" s="23"/>
      <c r="KQB49" s="23"/>
      <c r="KQC49" s="23"/>
      <c r="KQD49" s="23"/>
      <c r="KQE49" s="23"/>
      <c r="KQF49" s="23"/>
      <c r="KQG49" s="23"/>
      <c r="KQH49" s="23"/>
      <c r="KQI49" s="23"/>
      <c r="KQJ49" s="23"/>
      <c r="KQK49" s="23"/>
      <c r="KQL49" s="23"/>
      <c r="KQM49" s="23"/>
      <c r="KQN49" s="23"/>
      <c r="KQO49" s="23"/>
      <c r="KQP49" s="23"/>
      <c r="KQQ49" s="23"/>
      <c r="KQR49" s="23"/>
      <c r="KQS49" s="23"/>
      <c r="KQT49" s="23"/>
      <c r="KQU49" s="23"/>
      <c r="KQV49" s="23"/>
      <c r="KQW49" s="23"/>
      <c r="KQX49" s="23"/>
      <c r="KQY49" s="23"/>
      <c r="KQZ49" s="23"/>
      <c r="KRA49" s="23"/>
      <c r="KRB49" s="23"/>
      <c r="KRC49" s="23"/>
      <c r="KRD49" s="23"/>
      <c r="KRE49" s="23"/>
      <c r="KRF49" s="23"/>
      <c r="KRG49" s="23"/>
      <c r="KRH49" s="23"/>
      <c r="KRI49" s="23"/>
      <c r="KRJ49" s="23"/>
      <c r="KRK49" s="23"/>
      <c r="KRL49" s="23"/>
      <c r="KRM49" s="23"/>
      <c r="KRN49" s="23"/>
      <c r="KRO49" s="23"/>
      <c r="KRP49" s="23"/>
      <c r="KRQ49" s="23"/>
      <c r="KRR49" s="23"/>
      <c r="KRS49" s="23"/>
      <c r="KRT49" s="23"/>
      <c r="KRU49" s="23"/>
      <c r="KRV49" s="23"/>
      <c r="KRW49" s="23"/>
      <c r="KRX49" s="23"/>
      <c r="KRY49" s="23"/>
      <c r="KRZ49" s="23"/>
      <c r="KSA49" s="23"/>
      <c r="KSB49" s="23"/>
      <c r="KSC49" s="23"/>
      <c r="KSD49" s="23"/>
      <c r="KSE49" s="23"/>
      <c r="KSF49" s="23"/>
      <c r="KSG49" s="23"/>
      <c r="KSH49" s="23"/>
      <c r="KSI49" s="23"/>
      <c r="KSJ49" s="23"/>
      <c r="KSK49" s="23"/>
      <c r="KSL49" s="23"/>
      <c r="KSM49" s="23"/>
      <c r="KSN49" s="23"/>
      <c r="KSO49" s="23"/>
      <c r="KSP49" s="23"/>
      <c r="KSQ49" s="23"/>
      <c r="KSR49" s="23"/>
      <c r="KSS49" s="23"/>
      <c r="KST49" s="23"/>
      <c r="KSU49" s="23"/>
      <c r="KSV49" s="23"/>
      <c r="KSW49" s="23"/>
      <c r="KSX49" s="23"/>
      <c r="KSY49" s="23"/>
      <c r="KSZ49" s="23"/>
      <c r="KTA49" s="23"/>
      <c r="KTB49" s="23"/>
      <c r="KTC49" s="23"/>
      <c r="KTD49" s="23"/>
      <c r="KTE49" s="23"/>
      <c r="KTF49" s="23"/>
      <c r="KTG49" s="23"/>
      <c r="KTH49" s="23"/>
      <c r="KTI49" s="23"/>
      <c r="KTJ49" s="23"/>
      <c r="KTK49" s="23"/>
      <c r="KTL49" s="23"/>
      <c r="KTM49" s="23"/>
      <c r="KTN49" s="23"/>
      <c r="KTO49" s="23"/>
      <c r="KTP49" s="23"/>
      <c r="KTQ49" s="23"/>
      <c r="KTR49" s="23"/>
      <c r="KTS49" s="23"/>
      <c r="KTT49" s="23"/>
      <c r="KTU49" s="23"/>
      <c r="KTV49" s="23"/>
      <c r="KTW49" s="23"/>
      <c r="KTX49" s="23"/>
      <c r="KTY49" s="23"/>
      <c r="KTZ49" s="23"/>
      <c r="KUA49" s="23"/>
      <c r="KUB49" s="23"/>
      <c r="KUC49" s="23"/>
      <c r="KUD49" s="23"/>
      <c r="KUE49" s="23"/>
      <c r="KUF49" s="23"/>
      <c r="KUG49" s="23"/>
      <c r="KUH49" s="23"/>
      <c r="KUI49" s="23"/>
      <c r="KUJ49" s="23"/>
      <c r="KUK49" s="23"/>
      <c r="KUL49" s="23"/>
      <c r="KUM49" s="23"/>
      <c r="KUN49" s="23"/>
      <c r="KUO49" s="23"/>
      <c r="KUP49" s="23"/>
      <c r="KUQ49" s="23"/>
      <c r="KUR49" s="23"/>
      <c r="KUS49" s="23"/>
      <c r="KUT49" s="23"/>
      <c r="KUU49" s="23"/>
      <c r="KUV49" s="23"/>
      <c r="KUW49" s="23"/>
      <c r="KUX49" s="23"/>
      <c r="KUY49" s="23"/>
      <c r="KUZ49" s="23"/>
      <c r="KVA49" s="23"/>
      <c r="KVB49" s="23"/>
      <c r="KVC49" s="23"/>
      <c r="KVD49" s="23"/>
      <c r="KVE49" s="23"/>
      <c r="KVF49" s="23"/>
      <c r="KVG49" s="23"/>
      <c r="KVH49" s="23"/>
      <c r="KVI49" s="23"/>
      <c r="KVJ49" s="23"/>
      <c r="KVK49" s="23"/>
      <c r="KVL49" s="23"/>
      <c r="KVM49" s="23"/>
      <c r="KVN49" s="23"/>
      <c r="KVO49" s="23"/>
      <c r="KVP49" s="23"/>
      <c r="KVQ49" s="23"/>
      <c r="KVR49" s="23"/>
      <c r="KVS49" s="23"/>
      <c r="KVT49" s="23"/>
      <c r="KVU49" s="23"/>
      <c r="KVV49" s="23"/>
      <c r="KVW49" s="23"/>
      <c r="KVX49" s="23"/>
      <c r="KVY49" s="23"/>
      <c r="KVZ49" s="23"/>
      <c r="KWA49" s="23"/>
      <c r="KWB49" s="23"/>
      <c r="KWC49" s="23"/>
      <c r="KWD49" s="23"/>
      <c r="KWE49" s="23"/>
      <c r="KWF49" s="23"/>
      <c r="KWG49" s="23"/>
      <c r="KWH49" s="23"/>
      <c r="KWI49" s="23"/>
      <c r="KWJ49" s="23"/>
      <c r="KWK49" s="23"/>
      <c r="KWL49" s="23"/>
      <c r="KWM49" s="23"/>
      <c r="KWN49" s="23"/>
      <c r="KWO49" s="23"/>
      <c r="KWP49" s="23"/>
      <c r="KWQ49" s="23"/>
      <c r="KWR49" s="23"/>
      <c r="KWS49" s="23"/>
      <c r="KWT49" s="23"/>
      <c r="KWU49" s="23"/>
      <c r="KWV49" s="23"/>
      <c r="KWW49" s="23"/>
      <c r="KWX49" s="23"/>
      <c r="KWY49" s="23"/>
      <c r="KWZ49" s="23"/>
      <c r="KXA49" s="23"/>
      <c r="KXB49" s="23"/>
      <c r="KXC49" s="23"/>
      <c r="KXD49" s="23"/>
      <c r="KXE49" s="23"/>
      <c r="KXF49" s="23"/>
      <c r="KXG49" s="23"/>
      <c r="KXH49" s="23"/>
      <c r="KXI49" s="23"/>
      <c r="KXJ49" s="23"/>
      <c r="KXK49" s="23"/>
      <c r="KXL49" s="23"/>
      <c r="KXM49" s="23"/>
      <c r="KXN49" s="23"/>
      <c r="KXO49" s="23"/>
      <c r="KXP49" s="23"/>
      <c r="KXQ49" s="23"/>
      <c r="KXR49" s="23"/>
      <c r="KXS49" s="23"/>
      <c r="KXT49" s="23"/>
      <c r="KXU49" s="23"/>
      <c r="KXV49" s="23"/>
      <c r="KXW49" s="23"/>
      <c r="KXX49" s="23"/>
      <c r="KXY49" s="23"/>
      <c r="KXZ49" s="23"/>
      <c r="KYA49" s="23"/>
      <c r="KYB49" s="23"/>
      <c r="KYC49" s="23"/>
      <c r="KYD49" s="23"/>
      <c r="KYE49" s="23"/>
      <c r="KYF49" s="23"/>
      <c r="KYG49" s="23"/>
      <c r="KYH49" s="23"/>
      <c r="KYI49" s="23"/>
      <c r="KYJ49" s="23"/>
      <c r="KYK49" s="23"/>
      <c r="KYL49" s="23"/>
      <c r="KYM49" s="23"/>
      <c r="KYN49" s="23"/>
      <c r="KYO49" s="23"/>
      <c r="KYP49" s="23"/>
      <c r="KYQ49" s="23"/>
      <c r="KYR49" s="23"/>
      <c r="KYS49" s="23"/>
      <c r="KYT49" s="23"/>
      <c r="KYU49" s="23"/>
      <c r="KYV49" s="23"/>
      <c r="KYW49" s="23"/>
      <c r="KYX49" s="23"/>
      <c r="KYY49" s="23"/>
      <c r="KYZ49" s="23"/>
      <c r="KZA49" s="23"/>
      <c r="KZB49" s="23"/>
      <c r="KZC49" s="23"/>
      <c r="KZD49" s="23"/>
      <c r="KZE49" s="23"/>
      <c r="KZF49" s="23"/>
      <c r="KZG49" s="23"/>
      <c r="KZH49" s="23"/>
      <c r="KZI49" s="23"/>
      <c r="KZJ49" s="23"/>
      <c r="KZK49" s="23"/>
      <c r="KZL49" s="23"/>
      <c r="KZM49" s="23"/>
      <c r="KZN49" s="23"/>
      <c r="KZO49" s="23"/>
      <c r="KZP49" s="23"/>
      <c r="KZQ49" s="23"/>
      <c r="KZR49" s="23"/>
      <c r="KZS49" s="23"/>
      <c r="KZT49" s="23"/>
      <c r="KZU49" s="23"/>
      <c r="KZV49" s="23"/>
      <c r="KZW49" s="23"/>
      <c r="KZX49" s="23"/>
      <c r="KZY49" s="23"/>
      <c r="KZZ49" s="23"/>
      <c r="LAA49" s="23"/>
      <c r="LAB49" s="23"/>
      <c r="LAC49" s="23"/>
      <c r="LAD49" s="23"/>
      <c r="LAE49" s="23"/>
      <c r="LAF49" s="23"/>
      <c r="LAG49" s="23"/>
      <c r="LAH49" s="23"/>
      <c r="LAI49" s="23"/>
      <c r="LAJ49" s="23"/>
      <c r="LAK49" s="23"/>
      <c r="LAL49" s="23"/>
      <c r="LAM49" s="23"/>
      <c r="LAN49" s="23"/>
      <c r="LAO49" s="23"/>
      <c r="LAP49" s="23"/>
      <c r="LAQ49" s="23"/>
      <c r="LAR49" s="23"/>
      <c r="LAS49" s="23"/>
      <c r="LAT49" s="23"/>
      <c r="LAU49" s="23"/>
      <c r="LAV49" s="23"/>
      <c r="LAW49" s="23"/>
      <c r="LAX49" s="23"/>
      <c r="LAY49" s="23"/>
      <c r="LAZ49" s="23"/>
      <c r="LBA49" s="23"/>
      <c r="LBB49" s="23"/>
      <c r="LBC49" s="23"/>
      <c r="LBD49" s="23"/>
      <c r="LBE49" s="23"/>
      <c r="LBF49" s="23"/>
      <c r="LBG49" s="23"/>
      <c r="LBH49" s="23"/>
      <c r="LBI49" s="23"/>
      <c r="LBJ49" s="23"/>
      <c r="LBK49" s="23"/>
      <c r="LBL49" s="23"/>
      <c r="LBM49" s="23"/>
      <c r="LBN49" s="23"/>
      <c r="LBO49" s="23"/>
      <c r="LBP49" s="23"/>
      <c r="LBQ49" s="23"/>
      <c r="LBR49" s="23"/>
      <c r="LBS49" s="23"/>
      <c r="LBT49" s="23"/>
      <c r="LBU49" s="23"/>
      <c r="LBV49" s="23"/>
      <c r="LBW49" s="23"/>
      <c r="LBX49" s="23"/>
      <c r="LBY49" s="23"/>
      <c r="LBZ49" s="23"/>
      <c r="LCA49" s="23"/>
      <c r="LCB49" s="23"/>
      <c r="LCC49" s="23"/>
      <c r="LCD49" s="23"/>
      <c r="LCE49" s="23"/>
      <c r="LCF49" s="23"/>
      <c r="LCG49" s="23"/>
      <c r="LCH49" s="23"/>
      <c r="LCI49" s="23"/>
      <c r="LCJ49" s="23"/>
      <c r="LCK49" s="23"/>
      <c r="LCL49" s="23"/>
      <c r="LCM49" s="23"/>
      <c r="LCN49" s="23"/>
      <c r="LCO49" s="23"/>
      <c r="LCP49" s="23"/>
      <c r="LCQ49" s="23"/>
      <c r="LCR49" s="23"/>
      <c r="LCS49" s="23"/>
      <c r="LCT49" s="23"/>
      <c r="LCU49" s="23"/>
      <c r="LCV49" s="23"/>
      <c r="LCW49" s="23"/>
      <c r="LCX49" s="23"/>
      <c r="LCY49" s="23"/>
      <c r="LCZ49" s="23"/>
      <c r="LDA49" s="23"/>
      <c r="LDB49" s="23"/>
      <c r="LDC49" s="23"/>
      <c r="LDD49" s="23"/>
      <c r="LDE49" s="23"/>
      <c r="LDF49" s="23"/>
      <c r="LDG49" s="23"/>
      <c r="LDH49" s="23"/>
      <c r="LDI49" s="23"/>
      <c r="LDJ49" s="23"/>
      <c r="LDK49" s="23"/>
      <c r="LDL49" s="23"/>
      <c r="LDM49" s="23"/>
      <c r="LDN49" s="23"/>
      <c r="LDO49" s="23"/>
      <c r="LDP49" s="23"/>
      <c r="LDQ49" s="23"/>
      <c r="LDR49" s="23"/>
      <c r="LDS49" s="23"/>
      <c r="LDT49" s="23"/>
      <c r="LDU49" s="23"/>
      <c r="LDV49" s="23"/>
      <c r="LDW49" s="23"/>
      <c r="LDX49" s="23"/>
      <c r="LDY49" s="23"/>
      <c r="LDZ49" s="23"/>
      <c r="LEA49" s="23"/>
      <c r="LEB49" s="23"/>
      <c r="LEC49" s="23"/>
      <c r="LED49" s="23"/>
      <c r="LEE49" s="23"/>
      <c r="LEF49" s="23"/>
      <c r="LEG49" s="23"/>
      <c r="LEH49" s="23"/>
      <c r="LEI49" s="23"/>
      <c r="LEJ49" s="23"/>
      <c r="LEK49" s="23"/>
      <c r="LEL49" s="23"/>
      <c r="LEM49" s="23"/>
      <c r="LEN49" s="23"/>
      <c r="LEO49" s="23"/>
      <c r="LEP49" s="23"/>
      <c r="LEQ49" s="23"/>
      <c r="LER49" s="23"/>
      <c r="LES49" s="23"/>
      <c r="LET49" s="23"/>
      <c r="LEU49" s="23"/>
      <c r="LEV49" s="23"/>
      <c r="LEW49" s="23"/>
      <c r="LEX49" s="23"/>
      <c r="LEY49" s="23"/>
      <c r="LEZ49" s="23"/>
      <c r="LFA49" s="23"/>
      <c r="LFB49" s="23"/>
      <c r="LFC49" s="23"/>
      <c r="LFD49" s="23"/>
      <c r="LFE49" s="23"/>
      <c r="LFF49" s="23"/>
      <c r="LFG49" s="23"/>
      <c r="LFH49" s="23"/>
      <c r="LFI49" s="23"/>
      <c r="LFJ49" s="23"/>
      <c r="LFK49" s="23"/>
      <c r="LFL49" s="23"/>
      <c r="LFM49" s="23"/>
      <c r="LFN49" s="23"/>
      <c r="LFO49" s="23"/>
      <c r="LFP49" s="23"/>
      <c r="LFQ49" s="23"/>
      <c r="LFR49" s="23"/>
      <c r="LFS49" s="23"/>
      <c r="LFT49" s="23"/>
      <c r="LFU49" s="23"/>
      <c r="LFV49" s="23"/>
      <c r="LFW49" s="23"/>
      <c r="LFX49" s="23"/>
      <c r="LFY49" s="23"/>
      <c r="LFZ49" s="23"/>
      <c r="LGA49" s="23"/>
      <c r="LGB49" s="23"/>
      <c r="LGC49" s="23"/>
      <c r="LGD49" s="23"/>
      <c r="LGE49" s="23"/>
      <c r="LGF49" s="23"/>
      <c r="LGG49" s="23"/>
      <c r="LGH49" s="23"/>
      <c r="LGI49" s="23"/>
      <c r="LGJ49" s="23"/>
      <c r="LGK49" s="23"/>
      <c r="LGL49" s="23"/>
      <c r="LGM49" s="23"/>
      <c r="LGN49" s="23"/>
      <c r="LGO49" s="23"/>
      <c r="LGP49" s="23"/>
      <c r="LGQ49" s="23"/>
      <c r="LGR49" s="23"/>
      <c r="LGS49" s="23"/>
      <c r="LGT49" s="23"/>
      <c r="LGU49" s="23"/>
      <c r="LGV49" s="23"/>
      <c r="LGW49" s="23"/>
      <c r="LGX49" s="23"/>
      <c r="LGY49" s="23"/>
      <c r="LGZ49" s="23"/>
      <c r="LHA49" s="23"/>
      <c r="LHB49" s="23"/>
      <c r="LHC49" s="23"/>
      <c r="LHD49" s="23"/>
      <c r="LHE49" s="23"/>
      <c r="LHF49" s="23"/>
      <c r="LHG49" s="23"/>
      <c r="LHH49" s="23"/>
      <c r="LHI49" s="23"/>
      <c r="LHJ49" s="23"/>
      <c r="LHK49" s="23"/>
      <c r="LHL49" s="23"/>
      <c r="LHM49" s="23"/>
      <c r="LHN49" s="23"/>
      <c r="LHO49" s="23"/>
      <c r="LHP49" s="23"/>
      <c r="LHQ49" s="23"/>
      <c r="LHR49" s="23"/>
      <c r="LHS49" s="23"/>
      <c r="LHT49" s="23"/>
      <c r="LHU49" s="23"/>
      <c r="LHV49" s="23"/>
      <c r="LHW49" s="23"/>
      <c r="LHX49" s="23"/>
      <c r="LHY49" s="23"/>
      <c r="LHZ49" s="23"/>
      <c r="LIA49" s="23"/>
      <c r="LIB49" s="23"/>
      <c r="LIC49" s="23"/>
      <c r="LID49" s="23"/>
      <c r="LIE49" s="23"/>
      <c r="LIF49" s="23"/>
      <c r="LIG49" s="23"/>
      <c r="LIH49" s="23"/>
      <c r="LII49" s="23"/>
      <c r="LIJ49" s="23"/>
      <c r="LIK49" s="23"/>
      <c r="LIL49" s="23"/>
      <c r="LIM49" s="23"/>
      <c r="LIN49" s="23"/>
      <c r="LIO49" s="23"/>
      <c r="LIP49" s="23"/>
      <c r="LIQ49" s="23"/>
      <c r="LIR49" s="23"/>
      <c r="LIS49" s="23"/>
      <c r="LIT49" s="23"/>
      <c r="LIU49" s="23"/>
      <c r="LIV49" s="23"/>
      <c r="LIW49" s="23"/>
      <c r="LIX49" s="23"/>
      <c r="LIY49" s="23"/>
      <c r="LIZ49" s="23"/>
      <c r="LJA49" s="23"/>
      <c r="LJB49" s="23"/>
      <c r="LJC49" s="23"/>
      <c r="LJD49" s="23"/>
      <c r="LJE49" s="23"/>
      <c r="LJF49" s="23"/>
      <c r="LJG49" s="23"/>
      <c r="LJH49" s="23"/>
      <c r="LJI49" s="23"/>
      <c r="LJJ49" s="23"/>
      <c r="LJK49" s="23"/>
      <c r="LJL49" s="23"/>
      <c r="LJM49" s="23"/>
      <c r="LJN49" s="23"/>
      <c r="LJO49" s="23"/>
      <c r="LJP49" s="23"/>
      <c r="LJQ49" s="23"/>
      <c r="LJR49" s="23"/>
      <c r="LJS49" s="23"/>
      <c r="LJT49" s="23"/>
      <c r="LJU49" s="23"/>
      <c r="LJV49" s="23"/>
      <c r="LJW49" s="23"/>
      <c r="LJX49" s="23"/>
      <c r="LJY49" s="23"/>
      <c r="LJZ49" s="23"/>
      <c r="LKA49" s="23"/>
      <c r="LKB49" s="23"/>
      <c r="LKC49" s="23"/>
      <c r="LKD49" s="23"/>
      <c r="LKE49" s="23"/>
      <c r="LKF49" s="23"/>
      <c r="LKG49" s="23"/>
      <c r="LKH49" s="23"/>
      <c r="LKI49" s="23"/>
      <c r="LKJ49" s="23"/>
      <c r="LKK49" s="23"/>
      <c r="LKL49" s="23"/>
      <c r="LKM49" s="23"/>
      <c r="LKN49" s="23"/>
      <c r="LKO49" s="23"/>
      <c r="LKP49" s="23"/>
      <c r="LKQ49" s="23"/>
      <c r="LKR49" s="23"/>
      <c r="LKS49" s="23"/>
      <c r="LKT49" s="23"/>
      <c r="LKU49" s="23"/>
      <c r="LKV49" s="23"/>
      <c r="LKW49" s="23"/>
      <c r="LKX49" s="23"/>
      <c r="LKY49" s="23"/>
      <c r="LKZ49" s="23"/>
      <c r="LLA49" s="23"/>
      <c r="LLB49" s="23"/>
      <c r="LLC49" s="23"/>
      <c r="LLD49" s="23"/>
      <c r="LLE49" s="23"/>
      <c r="LLF49" s="23"/>
      <c r="LLG49" s="23"/>
      <c r="LLH49" s="23"/>
      <c r="LLI49" s="23"/>
      <c r="LLJ49" s="23"/>
      <c r="LLK49" s="23"/>
      <c r="LLL49" s="23"/>
      <c r="LLM49" s="23"/>
      <c r="LLN49" s="23"/>
      <c r="LLO49" s="23"/>
      <c r="LLP49" s="23"/>
      <c r="LLQ49" s="23"/>
      <c r="LLR49" s="23"/>
      <c r="LLS49" s="23"/>
      <c r="LLT49" s="23"/>
      <c r="LLU49" s="23"/>
      <c r="LLV49" s="23"/>
      <c r="LLW49" s="23"/>
      <c r="LLX49" s="23"/>
      <c r="LLY49" s="23"/>
      <c r="LLZ49" s="23"/>
      <c r="LMA49" s="23"/>
      <c r="LMB49" s="23"/>
      <c r="LMC49" s="23"/>
      <c r="LMD49" s="23"/>
      <c r="LME49" s="23"/>
      <c r="LMF49" s="23"/>
      <c r="LMG49" s="23"/>
      <c r="LMH49" s="23"/>
      <c r="LMI49" s="23"/>
      <c r="LMJ49" s="23"/>
      <c r="LMK49" s="23"/>
      <c r="LML49" s="23"/>
      <c r="LMM49" s="23"/>
      <c r="LMN49" s="23"/>
      <c r="LMO49" s="23"/>
      <c r="LMP49" s="23"/>
      <c r="LMQ49" s="23"/>
      <c r="LMR49" s="23"/>
      <c r="LMS49" s="23"/>
      <c r="LMT49" s="23"/>
      <c r="LMU49" s="23"/>
      <c r="LMV49" s="23"/>
      <c r="LMW49" s="23"/>
      <c r="LMX49" s="23"/>
      <c r="LMY49" s="23"/>
      <c r="LMZ49" s="23"/>
      <c r="LNA49" s="23"/>
      <c r="LNB49" s="23"/>
      <c r="LNC49" s="23"/>
      <c r="LND49" s="23"/>
      <c r="LNE49" s="23"/>
      <c r="LNF49" s="23"/>
      <c r="LNG49" s="23"/>
      <c r="LNH49" s="23"/>
      <c r="LNI49" s="23"/>
      <c r="LNJ49" s="23"/>
      <c r="LNK49" s="23"/>
      <c r="LNL49" s="23"/>
      <c r="LNM49" s="23"/>
      <c r="LNN49" s="23"/>
      <c r="LNO49" s="23"/>
      <c r="LNP49" s="23"/>
      <c r="LNQ49" s="23"/>
      <c r="LNR49" s="23"/>
      <c r="LNS49" s="23"/>
      <c r="LNT49" s="23"/>
      <c r="LNU49" s="23"/>
      <c r="LNV49" s="23"/>
      <c r="LNW49" s="23"/>
      <c r="LNX49" s="23"/>
      <c r="LNY49" s="23"/>
      <c r="LNZ49" s="23"/>
      <c r="LOA49" s="23"/>
      <c r="LOB49" s="23"/>
      <c r="LOC49" s="23"/>
      <c r="LOD49" s="23"/>
      <c r="LOE49" s="23"/>
      <c r="LOF49" s="23"/>
      <c r="LOG49" s="23"/>
      <c r="LOH49" s="23"/>
      <c r="LOI49" s="23"/>
      <c r="LOJ49" s="23"/>
      <c r="LOK49" s="23"/>
      <c r="LOL49" s="23"/>
      <c r="LOM49" s="23"/>
      <c r="LON49" s="23"/>
      <c r="LOO49" s="23"/>
      <c r="LOP49" s="23"/>
      <c r="LOQ49" s="23"/>
      <c r="LOR49" s="23"/>
      <c r="LOS49" s="23"/>
      <c r="LOT49" s="23"/>
      <c r="LOU49" s="23"/>
      <c r="LOV49" s="23"/>
      <c r="LOW49" s="23"/>
      <c r="LOX49" s="23"/>
      <c r="LOY49" s="23"/>
      <c r="LOZ49" s="23"/>
      <c r="LPA49" s="23"/>
      <c r="LPB49" s="23"/>
      <c r="LPC49" s="23"/>
      <c r="LPD49" s="23"/>
      <c r="LPE49" s="23"/>
      <c r="LPF49" s="23"/>
      <c r="LPG49" s="23"/>
      <c r="LPH49" s="23"/>
      <c r="LPI49" s="23"/>
      <c r="LPJ49" s="23"/>
      <c r="LPK49" s="23"/>
      <c r="LPL49" s="23"/>
      <c r="LPM49" s="23"/>
      <c r="LPN49" s="23"/>
      <c r="LPO49" s="23"/>
      <c r="LPP49" s="23"/>
      <c r="LPQ49" s="23"/>
      <c r="LPR49" s="23"/>
      <c r="LPS49" s="23"/>
      <c r="LPT49" s="23"/>
      <c r="LPU49" s="23"/>
      <c r="LPV49" s="23"/>
      <c r="LPW49" s="23"/>
      <c r="LPX49" s="23"/>
      <c r="LPY49" s="23"/>
      <c r="LPZ49" s="23"/>
      <c r="LQA49" s="23"/>
      <c r="LQB49" s="23"/>
      <c r="LQC49" s="23"/>
      <c r="LQD49" s="23"/>
      <c r="LQE49" s="23"/>
      <c r="LQF49" s="23"/>
      <c r="LQG49" s="23"/>
      <c r="LQH49" s="23"/>
      <c r="LQI49" s="23"/>
      <c r="LQJ49" s="23"/>
      <c r="LQK49" s="23"/>
      <c r="LQL49" s="23"/>
      <c r="LQM49" s="23"/>
      <c r="LQN49" s="23"/>
      <c r="LQO49" s="23"/>
      <c r="LQP49" s="23"/>
      <c r="LQQ49" s="23"/>
      <c r="LQR49" s="23"/>
      <c r="LQS49" s="23"/>
      <c r="LQT49" s="23"/>
      <c r="LQU49" s="23"/>
      <c r="LQV49" s="23"/>
      <c r="LQW49" s="23"/>
      <c r="LQX49" s="23"/>
      <c r="LQY49" s="23"/>
      <c r="LQZ49" s="23"/>
      <c r="LRA49" s="23"/>
      <c r="LRB49" s="23"/>
      <c r="LRC49" s="23"/>
      <c r="LRD49" s="23"/>
      <c r="LRE49" s="23"/>
      <c r="LRF49" s="23"/>
      <c r="LRG49" s="23"/>
      <c r="LRH49" s="23"/>
      <c r="LRI49" s="23"/>
      <c r="LRJ49" s="23"/>
      <c r="LRK49" s="23"/>
      <c r="LRL49" s="23"/>
      <c r="LRM49" s="23"/>
      <c r="LRN49" s="23"/>
      <c r="LRO49" s="23"/>
      <c r="LRP49" s="23"/>
      <c r="LRQ49" s="23"/>
      <c r="LRR49" s="23"/>
      <c r="LRS49" s="23"/>
      <c r="LRT49" s="23"/>
      <c r="LRU49" s="23"/>
      <c r="LRV49" s="23"/>
      <c r="LRW49" s="23"/>
      <c r="LRX49" s="23"/>
      <c r="LRY49" s="23"/>
      <c r="LRZ49" s="23"/>
      <c r="LSA49" s="23"/>
      <c r="LSB49" s="23"/>
      <c r="LSC49" s="23"/>
      <c r="LSD49" s="23"/>
      <c r="LSE49" s="23"/>
      <c r="LSF49" s="23"/>
      <c r="LSG49" s="23"/>
      <c r="LSH49" s="23"/>
      <c r="LSI49" s="23"/>
      <c r="LSJ49" s="23"/>
      <c r="LSK49" s="23"/>
      <c r="LSL49" s="23"/>
      <c r="LSM49" s="23"/>
      <c r="LSN49" s="23"/>
      <c r="LSO49" s="23"/>
      <c r="LSP49" s="23"/>
      <c r="LSQ49" s="23"/>
      <c r="LSR49" s="23"/>
      <c r="LSS49" s="23"/>
      <c r="LST49" s="23"/>
      <c r="LSU49" s="23"/>
      <c r="LSV49" s="23"/>
      <c r="LSW49" s="23"/>
      <c r="LSX49" s="23"/>
      <c r="LSY49" s="23"/>
      <c r="LSZ49" s="23"/>
      <c r="LTA49" s="23"/>
      <c r="LTB49" s="23"/>
      <c r="LTC49" s="23"/>
      <c r="LTD49" s="23"/>
      <c r="LTE49" s="23"/>
      <c r="LTF49" s="23"/>
      <c r="LTG49" s="23"/>
      <c r="LTH49" s="23"/>
      <c r="LTI49" s="23"/>
      <c r="LTJ49" s="23"/>
      <c r="LTK49" s="23"/>
      <c r="LTL49" s="23"/>
      <c r="LTM49" s="23"/>
      <c r="LTN49" s="23"/>
      <c r="LTO49" s="23"/>
      <c r="LTP49" s="23"/>
      <c r="LTQ49" s="23"/>
      <c r="LTR49" s="23"/>
      <c r="LTS49" s="23"/>
      <c r="LTT49" s="23"/>
      <c r="LTU49" s="23"/>
      <c r="LTV49" s="23"/>
      <c r="LTW49" s="23"/>
      <c r="LTX49" s="23"/>
      <c r="LTY49" s="23"/>
      <c r="LTZ49" s="23"/>
      <c r="LUA49" s="23"/>
      <c r="LUB49" s="23"/>
      <c r="LUC49" s="23"/>
      <c r="LUD49" s="23"/>
      <c r="LUE49" s="23"/>
      <c r="LUF49" s="23"/>
      <c r="LUG49" s="23"/>
      <c r="LUH49" s="23"/>
      <c r="LUI49" s="23"/>
      <c r="LUJ49" s="23"/>
      <c r="LUK49" s="23"/>
      <c r="LUL49" s="23"/>
      <c r="LUM49" s="23"/>
      <c r="LUN49" s="23"/>
      <c r="LUO49" s="23"/>
      <c r="LUP49" s="23"/>
      <c r="LUQ49" s="23"/>
      <c r="LUR49" s="23"/>
      <c r="LUS49" s="23"/>
      <c r="LUT49" s="23"/>
      <c r="LUU49" s="23"/>
      <c r="LUV49" s="23"/>
      <c r="LUW49" s="23"/>
      <c r="LUX49" s="23"/>
      <c r="LUY49" s="23"/>
      <c r="LUZ49" s="23"/>
      <c r="LVA49" s="23"/>
      <c r="LVB49" s="23"/>
      <c r="LVC49" s="23"/>
      <c r="LVD49" s="23"/>
      <c r="LVE49" s="23"/>
      <c r="LVF49" s="23"/>
      <c r="LVG49" s="23"/>
      <c r="LVH49" s="23"/>
      <c r="LVI49" s="23"/>
      <c r="LVJ49" s="23"/>
      <c r="LVK49" s="23"/>
      <c r="LVL49" s="23"/>
      <c r="LVM49" s="23"/>
      <c r="LVN49" s="23"/>
      <c r="LVO49" s="23"/>
      <c r="LVP49" s="23"/>
      <c r="LVQ49" s="23"/>
      <c r="LVR49" s="23"/>
      <c r="LVS49" s="23"/>
      <c r="LVT49" s="23"/>
      <c r="LVU49" s="23"/>
      <c r="LVV49" s="23"/>
      <c r="LVW49" s="23"/>
      <c r="LVX49" s="23"/>
      <c r="LVY49" s="23"/>
      <c r="LVZ49" s="23"/>
      <c r="LWA49" s="23"/>
      <c r="LWB49" s="23"/>
      <c r="LWC49" s="23"/>
      <c r="LWD49" s="23"/>
      <c r="LWE49" s="23"/>
      <c r="LWF49" s="23"/>
      <c r="LWG49" s="23"/>
      <c r="LWH49" s="23"/>
      <c r="LWI49" s="23"/>
      <c r="LWJ49" s="23"/>
      <c r="LWK49" s="23"/>
      <c r="LWL49" s="23"/>
      <c r="LWM49" s="23"/>
      <c r="LWN49" s="23"/>
      <c r="LWO49" s="23"/>
      <c r="LWP49" s="23"/>
      <c r="LWQ49" s="23"/>
      <c r="LWR49" s="23"/>
      <c r="LWS49" s="23"/>
      <c r="LWT49" s="23"/>
      <c r="LWU49" s="23"/>
      <c r="LWV49" s="23"/>
      <c r="LWW49" s="23"/>
      <c r="LWX49" s="23"/>
      <c r="LWY49" s="23"/>
      <c r="LWZ49" s="23"/>
      <c r="LXA49" s="23"/>
      <c r="LXB49" s="23"/>
      <c r="LXC49" s="23"/>
      <c r="LXD49" s="23"/>
      <c r="LXE49" s="23"/>
      <c r="LXF49" s="23"/>
      <c r="LXG49" s="23"/>
      <c r="LXH49" s="23"/>
      <c r="LXI49" s="23"/>
      <c r="LXJ49" s="23"/>
      <c r="LXK49" s="23"/>
      <c r="LXL49" s="23"/>
      <c r="LXM49" s="23"/>
      <c r="LXN49" s="23"/>
      <c r="LXO49" s="23"/>
      <c r="LXP49" s="23"/>
      <c r="LXQ49" s="23"/>
      <c r="LXR49" s="23"/>
      <c r="LXS49" s="23"/>
      <c r="LXT49" s="23"/>
      <c r="LXU49" s="23"/>
      <c r="LXV49" s="23"/>
      <c r="LXW49" s="23"/>
      <c r="LXX49" s="23"/>
      <c r="LXY49" s="23"/>
      <c r="LXZ49" s="23"/>
      <c r="LYA49" s="23"/>
      <c r="LYB49" s="23"/>
      <c r="LYC49" s="23"/>
      <c r="LYD49" s="23"/>
      <c r="LYE49" s="23"/>
      <c r="LYF49" s="23"/>
      <c r="LYG49" s="23"/>
      <c r="LYH49" s="23"/>
      <c r="LYI49" s="23"/>
      <c r="LYJ49" s="23"/>
      <c r="LYK49" s="23"/>
      <c r="LYL49" s="23"/>
      <c r="LYM49" s="23"/>
      <c r="LYN49" s="23"/>
      <c r="LYO49" s="23"/>
      <c r="LYP49" s="23"/>
      <c r="LYQ49" s="23"/>
      <c r="LYR49" s="23"/>
      <c r="LYS49" s="23"/>
      <c r="LYT49" s="23"/>
      <c r="LYU49" s="23"/>
      <c r="LYV49" s="23"/>
      <c r="LYW49" s="23"/>
      <c r="LYX49" s="23"/>
      <c r="LYY49" s="23"/>
      <c r="LYZ49" s="23"/>
      <c r="LZA49" s="23"/>
      <c r="LZB49" s="23"/>
      <c r="LZC49" s="23"/>
      <c r="LZD49" s="23"/>
      <c r="LZE49" s="23"/>
      <c r="LZF49" s="23"/>
      <c r="LZG49" s="23"/>
      <c r="LZH49" s="23"/>
      <c r="LZI49" s="23"/>
      <c r="LZJ49" s="23"/>
      <c r="LZK49" s="23"/>
      <c r="LZL49" s="23"/>
      <c r="LZM49" s="23"/>
      <c r="LZN49" s="23"/>
      <c r="LZO49" s="23"/>
      <c r="LZP49" s="23"/>
      <c r="LZQ49" s="23"/>
      <c r="LZR49" s="23"/>
      <c r="LZS49" s="23"/>
      <c r="LZT49" s="23"/>
      <c r="LZU49" s="23"/>
      <c r="LZV49" s="23"/>
      <c r="LZW49" s="23"/>
      <c r="LZX49" s="23"/>
      <c r="LZY49" s="23"/>
      <c r="LZZ49" s="23"/>
      <c r="MAA49" s="23"/>
      <c r="MAB49" s="23"/>
      <c r="MAC49" s="23"/>
      <c r="MAD49" s="23"/>
      <c r="MAE49" s="23"/>
      <c r="MAF49" s="23"/>
      <c r="MAG49" s="23"/>
      <c r="MAH49" s="23"/>
      <c r="MAI49" s="23"/>
      <c r="MAJ49" s="23"/>
      <c r="MAK49" s="23"/>
      <c r="MAL49" s="23"/>
      <c r="MAM49" s="23"/>
      <c r="MAN49" s="23"/>
      <c r="MAO49" s="23"/>
      <c r="MAP49" s="23"/>
      <c r="MAQ49" s="23"/>
      <c r="MAR49" s="23"/>
      <c r="MAS49" s="23"/>
      <c r="MAT49" s="23"/>
      <c r="MAU49" s="23"/>
      <c r="MAV49" s="23"/>
      <c r="MAW49" s="23"/>
      <c r="MAX49" s="23"/>
      <c r="MAY49" s="23"/>
      <c r="MAZ49" s="23"/>
      <c r="MBA49" s="23"/>
      <c r="MBB49" s="23"/>
      <c r="MBC49" s="23"/>
      <c r="MBD49" s="23"/>
      <c r="MBE49" s="23"/>
      <c r="MBF49" s="23"/>
      <c r="MBG49" s="23"/>
      <c r="MBH49" s="23"/>
      <c r="MBI49" s="23"/>
      <c r="MBJ49" s="23"/>
      <c r="MBK49" s="23"/>
      <c r="MBL49" s="23"/>
      <c r="MBM49" s="23"/>
      <c r="MBN49" s="23"/>
      <c r="MBO49" s="23"/>
      <c r="MBP49" s="23"/>
      <c r="MBQ49" s="23"/>
      <c r="MBR49" s="23"/>
      <c r="MBS49" s="23"/>
      <c r="MBT49" s="23"/>
      <c r="MBU49" s="23"/>
      <c r="MBV49" s="23"/>
      <c r="MBW49" s="23"/>
      <c r="MBX49" s="23"/>
      <c r="MBY49" s="23"/>
      <c r="MBZ49" s="23"/>
      <c r="MCA49" s="23"/>
      <c r="MCB49" s="23"/>
      <c r="MCC49" s="23"/>
      <c r="MCD49" s="23"/>
      <c r="MCE49" s="23"/>
      <c r="MCF49" s="23"/>
      <c r="MCG49" s="23"/>
      <c r="MCH49" s="23"/>
      <c r="MCI49" s="23"/>
      <c r="MCJ49" s="23"/>
      <c r="MCK49" s="23"/>
      <c r="MCL49" s="23"/>
      <c r="MCM49" s="23"/>
      <c r="MCN49" s="23"/>
      <c r="MCO49" s="23"/>
      <c r="MCP49" s="23"/>
      <c r="MCQ49" s="23"/>
      <c r="MCR49" s="23"/>
      <c r="MCS49" s="23"/>
      <c r="MCT49" s="23"/>
      <c r="MCU49" s="23"/>
      <c r="MCV49" s="23"/>
      <c r="MCW49" s="23"/>
      <c r="MCX49" s="23"/>
      <c r="MCY49" s="23"/>
      <c r="MCZ49" s="23"/>
      <c r="MDA49" s="23"/>
      <c r="MDB49" s="23"/>
      <c r="MDC49" s="23"/>
      <c r="MDD49" s="23"/>
      <c r="MDE49" s="23"/>
      <c r="MDF49" s="23"/>
      <c r="MDG49" s="23"/>
      <c r="MDH49" s="23"/>
      <c r="MDI49" s="23"/>
      <c r="MDJ49" s="23"/>
      <c r="MDK49" s="23"/>
      <c r="MDL49" s="23"/>
      <c r="MDM49" s="23"/>
      <c r="MDN49" s="23"/>
      <c r="MDO49" s="23"/>
      <c r="MDP49" s="23"/>
      <c r="MDQ49" s="23"/>
      <c r="MDR49" s="23"/>
      <c r="MDS49" s="23"/>
      <c r="MDT49" s="23"/>
      <c r="MDU49" s="23"/>
      <c r="MDV49" s="23"/>
      <c r="MDW49" s="23"/>
      <c r="MDX49" s="23"/>
      <c r="MDY49" s="23"/>
      <c r="MDZ49" s="23"/>
      <c r="MEA49" s="23"/>
      <c r="MEB49" s="23"/>
      <c r="MEC49" s="23"/>
      <c r="MED49" s="23"/>
      <c r="MEE49" s="23"/>
      <c r="MEF49" s="23"/>
      <c r="MEG49" s="23"/>
      <c r="MEH49" s="23"/>
      <c r="MEI49" s="23"/>
      <c r="MEJ49" s="23"/>
      <c r="MEK49" s="23"/>
      <c r="MEL49" s="23"/>
      <c r="MEM49" s="23"/>
      <c r="MEN49" s="23"/>
      <c r="MEO49" s="23"/>
      <c r="MEP49" s="23"/>
      <c r="MEQ49" s="23"/>
      <c r="MER49" s="23"/>
      <c r="MES49" s="23"/>
      <c r="MET49" s="23"/>
      <c r="MEU49" s="23"/>
      <c r="MEV49" s="23"/>
      <c r="MEW49" s="23"/>
      <c r="MEX49" s="23"/>
      <c r="MEY49" s="23"/>
      <c r="MEZ49" s="23"/>
      <c r="MFA49" s="23"/>
      <c r="MFB49" s="23"/>
      <c r="MFC49" s="23"/>
      <c r="MFD49" s="23"/>
      <c r="MFE49" s="23"/>
      <c r="MFF49" s="23"/>
      <c r="MFG49" s="23"/>
      <c r="MFH49" s="23"/>
      <c r="MFI49" s="23"/>
      <c r="MFJ49" s="23"/>
      <c r="MFK49" s="23"/>
      <c r="MFL49" s="23"/>
      <c r="MFM49" s="23"/>
      <c r="MFN49" s="23"/>
      <c r="MFO49" s="23"/>
      <c r="MFP49" s="23"/>
      <c r="MFQ49" s="23"/>
      <c r="MFR49" s="23"/>
      <c r="MFS49" s="23"/>
      <c r="MFT49" s="23"/>
      <c r="MFU49" s="23"/>
      <c r="MFV49" s="23"/>
      <c r="MFW49" s="23"/>
      <c r="MFX49" s="23"/>
      <c r="MFY49" s="23"/>
      <c r="MFZ49" s="23"/>
      <c r="MGA49" s="23"/>
      <c r="MGB49" s="23"/>
      <c r="MGC49" s="23"/>
      <c r="MGD49" s="23"/>
      <c r="MGE49" s="23"/>
      <c r="MGF49" s="23"/>
      <c r="MGG49" s="23"/>
      <c r="MGH49" s="23"/>
      <c r="MGI49" s="23"/>
      <c r="MGJ49" s="23"/>
      <c r="MGK49" s="23"/>
      <c r="MGL49" s="23"/>
      <c r="MGM49" s="23"/>
      <c r="MGN49" s="23"/>
      <c r="MGO49" s="23"/>
      <c r="MGP49" s="23"/>
      <c r="MGQ49" s="23"/>
      <c r="MGR49" s="23"/>
      <c r="MGS49" s="23"/>
      <c r="MGT49" s="23"/>
      <c r="MGU49" s="23"/>
      <c r="MGV49" s="23"/>
      <c r="MGW49" s="23"/>
      <c r="MGX49" s="23"/>
      <c r="MGY49" s="23"/>
      <c r="MGZ49" s="23"/>
      <c r="MHA49" s="23"/>
      <c r="MHB49" s="23"/>
      <c r="MHC49" s="23"/>
      <c r="MHD49" s="23"/>
      <c r="MHE49" s="23"/>
      <c r="MHF49" s="23"/>
      <c r="MHG49" s="23"/>
      <c r="MHH49" s="23"/>
      <c r="MHI49" s="23"/>
      <c r="MHJ49" s="23"/>
      <c r="MHK49" s="23"/>
      <c r="MHL49" s="23"/>
      <c r="MHM49" s="23"/>
      <c r="MHN49" s="23"/>
      <c r="MHO49" s="23"/>
      <c r="MHP49" s="23"/>
      <c r="MHQ49" s="23"/>
      <c r="MHR49" s="23"/>
      <c r="MHS49" s="23"/>
      <c r="MHT49" s="23"/>
      <c r="MHU49" s="23"/>
      <c r="MHV49" s="23"/>
      <c r="MHW49" s="23"/>
      <c r="MHX49" s="23"/>
      <c r="MHY49" s="23"/>
      <c r="MHZ49" s="23"/>
      <c r="MIA49" s="23"/>
      <c r="MIB49" s="23"/>
      <c r="MIC49" s="23"/>
      <c r="MID49" s="23"/>
      <c r="MIE49" s="23"/>
      <c r="MIF49" s="23"/>
      <c r="MIG49" s="23"/>
      <c r="MIH49" s="23"/>
      <c r="MII49" s="23"/>
      <c r="MIJ49" s="23"/>
      <c r="MIK49" s="23"/>
      <c r="MIL49" s="23"/>
      <c r="MIM49" s="23"/>
      <c r="MIN49" s="23"/>
      <c r="MIO49" s="23"/>
      <c r="MIP49" s="23"/>
      <c r="MIQ49" s="23"/>
      <c r="MIR49" s="23"/>
      <c r="MIS49" s="23"/>
      <c r="MIT49" s="23"/>
      <c r="MIU49" s="23"/>
      <c r="MIV49" s="23"/>
      <c r="MIW49" s="23"/>
      <c r="MIX49" s="23"/>
      <c r="MIY49" s="23"/>
      <c r="MIZ49" s="23"/>
      <c r="MJA49" s="23"/>
      <c r="MJB49" s="23"/>
      <c r="MJC49" s="23"/>
      <c r="MJD49" s="23"/>
      <c r="MJE49" s="23"/>
      <c r="MJF49" s="23"/>
      <c r="MJG49" s="23"/>
      <c r="MJH49" s="23"/>
      <c r="MJI49" s="23"/>
      <c r="MJJ49" s="23"/>
      <c r="MJK49" s="23"/>
      <c r="MJL49" s="23"/>
      <c r="MJM49" s="23"/>
      <c r="MJN49" s="23"/>
      <c r="MJO49" s="23"/>
      <c r="MJP49" s="23"/>
      <c r="MJQ49" s="23"/>
      <c r="MJR49" s="23"/>
      <c r="MJS49" s="23"/>
      <c r="MJT49" s="23"/>
      <c r="MJU49" s="23"/>
      <c r="MJV49" s="23"/>
      <c r="MJW49" s="23"/>
      <c r="MJX49" s="23"/>
      <c r="MJY49" s="23"/>
      <c r="MJZ49" s="23"/>
      <c r="MKA49" s="23"/>
      <c r="MKB49" s="23"/>
      <c r="MKC49" s="23"/>
      <c r="MKD49" s="23"/>
      <c r="MKE49" s="23"/>
      <c r="MKF49" s="23"/>
      <c r="MKG49" s="23"/>
      <c r="MKH49" s="23"/>
      <c r="MKI49" s="23"/>
      <c r="MKJ49" s="23"/>
      <c r="MKK49" s="23"/>
      <c r="MKL49" s="23"/>
      <c r="MKM49" s="23"/>
      <c r="MKN49" s="23"/>
      <c r="MKO49" s="23"/>
      <c r="MKP49" s="23"/>
      <c r="MKQ49" s="23"/>
      <c r="MKR49" s="23"/>
      <c r="MKS49" s="23"/>
      <c r="MKT49" s="23"/>
      <c r="MKU49" s="23"/>
      <c r="MKV49" s="23"/>
      <c r="MKW49" s="23"/>
      <c r="MKX49" s="23"/>
      <c r="MKY49" s="23"/>
      <c r="MKZ49" s="23"/>
      <c r="MLA49" s="23"/>
      <c r="MLB49" s="23"/>
      <c r="MLC49" s="23"/>
      <c r="MLD49" s="23"/>
      <c r="MLE49" s="23"/>
      <c r="MLF49" s="23"/>
      <c r="MLG49" s="23"/>
      <c r="MLH49" s="23"/>
      <c r="MLI49" s="23"/>
      <c r="MLJ49" s="23"/>
      <c r="MLK49" s="23"/>
      <c r="MLL49" s="23"/>
      <c r="MLM49" s="23"/>
      <c r="MLN49" s="23"/>
      <c r="MLO49" s="23"/>
      <c r="MLP49" s="23"/>
      <c r="MLQ49" s="23"/>
      <c r="MLR49" s="23"/>
      <c r="MLS49" s="23"/>
      <c r="MLT49" s="23"/>
      <c r="MLU49" s="23"/>
      <c r="MLV49" s="23"/>
      <c r="MLW49" s="23"/>
      <c r="MLX49" s="23"/>
      <c r="MLY49" s="23"/>
      <c r="MLZ49" s="23"/>
      <c r="MMA49" s="23"/>
      <c r="MMB49" s="23"/>
      <c r="MMC49" s="23"/>
      <c r="MMD49" s="23"/>
      <c r="MME49" s="23"/>
      <c r="MMF49" s="23"/>
      <c r="MMG49" s="23"/>
      <c r="MMH49" s="23"/>
      <c r="MMI49" s="23"/>
      <c r="MMJ49" s="23"/>
      <c r="MMK49" s="23"/>
      <c r="MML49" s="23"/>
      <c r="MMM49" s="23"/>
      <c r="MMN49" s="23"/>
      <c r="MMO49" s="23"/>
      <c r="MMP49" s="23"/>
      <c r="MMQ49" s="23"/>
      <c r="MMR49" s="23"/>
      <c r="MMS49" s="23"/>
      <c r="MMT49" s="23"/>
      <c r="MMU49" s="23"/>
      <c r="MMV49" s="23"/>
      <c r="MMW49" s="23"/>
      <c r="MMX49" s="23"/>
      <c r="MMY49" s="23"/>
      <c r="MMZ49" s="23"/>
      <c r="MNA49" s="23"/>
      <c r="MNB49" s="23"/>
      <c r="MNC49" s="23"/>
      <c r="MND49" s="23"/>
      <c r="MNE49" s="23"/>
      <c r="MNF49" s="23"/>
      <c r="MNG49" s="23"/>
      <c r="MNH49" s="23"/>
      <c r="MNI49" s="23"/>
      <c r="MNJ49" s="23"/>
      <c r="MNK49" s="23"/>
      <c r="MNL49" s="23"/>
      <c r="MNM49" s="23"/>
      <c r="MNN49" s="23"/>
      <c r="MNO49" s="23"/>
      <c r="MNP49" s="23"/>
      <c r="MNQ49" s="23"/>
      <c r="MNR49" s="23"/>
      <c r="MNS49" s="23"/>
      <c r="MNT49" s="23"/>
      <c r="MNU49" s="23"/>
      <c r="MNV49" s="23"/>
      <c r="MNW49" s="23"/>
      <c r="MNX49" s="23"/>
      <c r="MNY49" s="23"/>
      <c r="MNZ49" s="23"/>
      <c r="MOA49" s="23"/>
      <c r="MOB49" s="23"/>
      <c r="MOC49" s="23"/>
      <c r="MOD49" s="23"/>
      <c r="MOE49" s="23"/>
      <c r="MOF49" s="23"/>
      <c r="MOG49" s="23"/>
      <c r="MOH49" s="23"/>
      <c r="MOI49" s="23"/>
      <c r="MOJ49" s="23"/>
      <c r="MOK49" s="23"/>
      <c r="MOL49" s="23"/>
      <c r="MOM49" s="23"/>
      <c r="MON49" s="23"/>
      <c r="MOO49" s="23"/>
      <c r="MOP49" s="23"/>
      <c r="MOQ49" s="23"/>
      <c r="MOR49" s="23"/>
      <c r="MOS49" s="23"/>
      <c r="MOT49" s="23"/>
      <c r="MOU49" s="23"/>
      <c r="MOV49" s="23"/>
      <c r="MOW49" s="23"/>
      <c r="MOX49" s="23"/>
      <c r="MOY49" s="23"/>
      <c r="MOZ49" s="23"/>
      <c r="MPA49" s="23"/>
      <c r="MPB49" s="23"/>
      <c r="MPC49" s="23"/>
      <c r="MPD49" s="23"/>
      <c r="MPE49" s="23"/>
      <c r="MPF49" s="23"/>
      <c r="MPG49" s="23"/>
      <c r="MPH49" s="23"/>
      <c r="MPI49" s="23"/>
      <c r="MPJ49" s="23"/>
      <c r="MPK49" s="23"/>
      <c r="MPL49" s="23"/>
      <c r="MPM49" s="23"/>
      <c r="MPN49" s="23"/>
      <c r="MPO49" s="23"/>
      <c r="MPP49" s="23"/>
      <c r="MPQ49" s="23"/>
      <c r="MPR49" s="23"/>
      <c r="MPS49" s="23"/>
      <c r="MPT49" s="23"/>
      <c r="MPU49" s="23"/>
      <c r="MPV49" s="23"/>
      <c r="MPW49" s="23"/>
      <c r="MPX49" s="23"/>
      <c r="MPY49" s="23"/>
      <c r="MPZ49" s="23"/>
      <c r="MQA49" s="23"/>
      <c r="MQB49" s="23"/>
      <c r="MQC49" s="23"/>
      <c r="MQD49" s="23"/>
      <c r="MQE49" s="23"/>
      <c r="MQF49" s="23"/>
      <c r="MQG49" s="23"/>
      <c r="MQH49" s="23"/>
      <c r="MQI49" s="23"/>
      <c r="MQJ49" s="23"/>
      <c r="MQK49" s="23"/>
      <c r="MQL49" s="23"/>
      <c r="MQM49" s="23"/>
      <c r="MQN49" s="23"/>
      <c r="MQO49" s="23"/>
      <c r="MQP49" s="23"/>
      <c r="MQQ49" s="23"/>
      <c r="MQR49" s="23"/>
      <c r="MQS49" s="23"/>
      <c r="MQT49" s="23"/>
      <c r="MQU49" s="23"/>
      <c r="MQV49" s="23"/>
      <c r="MQW49" s="23"/>
      <c r="MQX49" s="23"/>
      <c r="MQY49" s="23"/>
      <c r="MQZ49" s="23"/>
      <c r="MRA49" s="23"/>
      <c r="MRB49" s="23"/>
      <c r="MRC49" s="23"/>
      <c r="MRD49" s="23"/>
      <c r="MRE49" s="23"/>
      <c r="MRF49" s="23"/>
      <c r="MRG49" s="23"/>
      <c r="MRH49" s="23"/>
      <c r="MRI49" s="23"/>
      <c r="MRJ49" s="23"/>
      <c r="MRK49" s="23"/>
      <c r="MRL49" s="23"/>
      <c r="MRM49" s="23"/>
      <c r="MRN49" s="23"/>
      <c r="MRO49" s="23"/>
      <c r="MRP49" s="23"/>
      <c r="MRQ49" s="23"/>
      <c r="MRR49" s="23"/>
      <c r="MRS49" s="23"/>
      <c r="MRT49" s="23"/>
      <c r="MRU49" s="23"/>
      <c r="MRV49" s="23"/>
      <c r="MRW49" s="23"/>
      <c r="MRX49" s="23"/>
      <c r="MRY49" s="23"/>
      <c r="MRZ49" s="23"/>
      <c r="MSA49" s="23"/>
      <c r="MSB49" s="23"/>
      <c r="MSC49" s="23"/>
      <c r="MSD49" s="23"/>
      <c r="MSE49" s="23"/>
      <c r="MSF49" s="23"/>
      <c r="MSG49" s="23"/>
      <c r="MSH49" s="23"/>
      <c r="MSI49" s="23"/>
      <c r="MSJ49" s="23"/>
      <c r="MSK49" s="23"/>
      <c r="MSL49" s="23"/>
      <c r="MSM49" s="23"/>
      <c r="MSN49" s="23"/>
      <c r="MSO49" s="23"/>
      <c r="MSP49" s="23"/>
      <c r="MSQ49" s="23"/>
      <c r="MSR49" s="23"/>
      <c r="MSS49" s="23"/>
      <c r="MST49" s="23"/>
      <c r="MSU49" s="23"/>
      <c r="MSV49" s="23"/>
      <c r="MSW49" s="23"/>
      <c r="MSX49" s="23"/>
      <c r="MSY49" s="23"/>
      <c r="MSZ49" s="23"/>
      <c r="MTA49" s="23"/>
      <c r="MTB49" s="23"/>
      <c r="MTC49" s="23"/>
      <c r="MTD49" s="23"/>
      <c r="MTE49" s="23"/>
      <c r="MTF49" s="23"/>
      <c r="MTG49" s="23"/>
      <c r="MTH49" s="23"/>
      <c r="MTI49" s="23"/>
      <c r="MTJ49" s="23"/>
      <c r="MTK49" s="23"/>
      <c r="MTL49" s="23"/>
      <c r="MTM49" s="23"/>
      <c r="MTN49" s="23"/>
      <c r="MTO49" s="23"/>
      <c r="MTP49" s="23"/>
      <c r="MTQ49" s="23"/>
      <c r="MTR49" s="23"/>
      <c r="MTS49" s="23"/>
      <c r="MTT49" s="23"/>
      <c r="MTU49" s="23"/>
      <c r="MTV49" s="23"/>
      <c r="MTW49" s="23"/>
      <c r="MTX49" s="23"/>
      <c r="MTY49" s="23"/>
      <c r="MTZ49" s="23"/>
      <c r="MUA49" s="23"/>
      <c r="MUB49" s="23"/>
      <c r="MUC49" s="23"/>
      <c r="MUD49" s="23"/>
      <c r="MUE49" s="23"/>
      <c r="MUF49" s="23"/>
      <c r="MUG49" s="23"/>
      <c r="MUH49" s="23"/>
      <c r="MUI49" s="23"/>
      <c r="MUJ49" s="23"/>
      <c r="MUK49" s="23"/>
      <c r="MUL49" s="23"/>
      <c r="MUM49" s="23"/>
      <c r="MUN49" s="23"/>
      <c r="MUO49" s="23"/>
      <c r="MUP49" s="23"/>
      <c r="MUQ49" s="23"/>
      <c r="MUR49" s="23"/>
      <c r="MUS49" s="23"/>
      <c r="MUT49" s="23"/>
      <c r="MUU49" s="23"/>
      <c r="MUV49" s="23"/>
      <c r="MUW49" s="23"/>
      <c r="MUX49" s="23"/>
      <c r="MUY49" s="23"/>
      <c r="MUZ49" s="23"/>
      <c r="MVA49" s="23"/>
      <c r="MVB49" s="23"/>
      <c r="MVC49" s="23"/>
      <c r="MVD49" s="23"/>
      <c r="MVE49" s="23"/>
      <c r="MVF49" s="23"/>
      <c r="MVG49" s="23"/>
      <c r="MVH49" s="23"/>
      <c r="MVI49" s="23"/>
      <c r="MVJ49" s="23"/>
      <c r="MVK49" s="23"/>
      <c r="MVL49" s="23"/>
      <c r="MVM49" s="23"/>
      <c r="MVN49" s="23"/>
      <c r="MVO49" s="23"/>
      <c r="MVP49" s="23"/>
      <c r="MVQ49" s="23"/>
      <c r="MVR49" s="23"/>
      <c r="MVS49" s="23"/>
      <c r="MVT49" s="23"/>
      <c r="MVU49" s="23"/>
      <c r="MVV49" s="23"/>
      <c r="MVW49" s="23"/>
      <c r="MVX49" s="23"/>
      <c r="MVY49" s="23"/>
      <c r="MVZ49" s="23"/>
      <c r="MWA49" s="23"/>
      <c r="MWB49" s="23"/>
      <c r="MWC49" s="23"/>
      <c r="MWD49" s="23"/>
      <c r="MWE49" s="23"/>
      <c r="MWF49" s="23"/>
      <c r="MWG49" s="23"/>
      <c r="MWH49" s="23"/>
      <c r="MWI49" s="23"/>
      <c r="MWJ49" s="23"/>
      <c r="MWK49" s="23"/>
      <c r="MWL49" s="23"/>
      <c r="MWM49" s="23"/>
      <c r="MWN49" s="23"/>
      <c r="MWO49" s="23"/>
      <c r="MWP49" s="23"/>
      <c r="MWQ49" s="23"/>
      <c r="MWR49" s="23"/>
      <c r="MWS49" s="23"/>
      <c r="MWT49" s="23"/>
      <c r="MWU49" s="23"/>
      <c r="MWV49" s="23"/>
      <c r="MWW49" s="23"/>
      <c r="MWX49" s="23"/>
      <c r="MWY49" s="23"/>
      <c r="MWZ49" s="23"/>
      <c r="MXA49" s="23"/>
      <c r="MXB49" s="23"/>
      <c r="MXC49" s="23"/>
      <c r="MXD49" s="23"/>
      <c r="MXE49" s="23"/>
      <c r="MXF49" s="23"/>
      <c r="MXG49" s="23"/>
      <c r="MXH49" s="23"/>
      <c r="MXI49" s="23"/>
      <c r="MXJ49" s="23"/>
      <c r="MXK49" s="23"/>
      <c r="MXL49" s="23"/>
      <c r="MXM49" s="23"/>
      <c r="MXN49" s="23"/>
      <c r="MXO49" s="23"/>
      <c r="MXP49" s="23"/>
      <c r="MXQ49" s="23"/>
      <c r="MXR49" s="23"/>
      <c r="MXS49" s="23"/>
      <c r="MXT49" s="23"/>
      <c r="MXU49" s="23"/>
      <c r="MXV49" s="23"/>
      <c r="MXW49" s="23"/>
      <c r="MXX49" s="23"/>
      <c r="MXY49" s="23"/>
      <c r="MXZ49" s="23"/>
      <c r="MYA49" s="23"/>
      <c r="MYB49" s="23"/>
      <c r="MYC49" s="23"/>
      <c r="MYD49" s="23"/>
      <c r="MYE49" s="23"/>
      <c r="MYF49" s="23"/>
      <c r="MYG49" s="23"/>
      <c r="MYH49" s="23"/>
      <c r="MYI49" s="23"/>
      <c r="MYJ49" s="23"/>
      <c r="MYK49" s="23"/>
      <c r="MYL49" s="23"/>
      <c r="MYM49" s="23"/>
      <c r="MYN49" s="23"/>
      <c r="MYO49" s="23"/>
      <c r="MYP49" s="23"/>
      <c r="MYQ49" s="23"/>
      <c r="MYR49" s="23"/>
      <c r="MYS49" s="23"/>
      <c r="MYT49" s="23"/>
      <c r="MYU49" s="23"/>
      <c r="MYV49" s="23"/>
      <c r="MYW49" s="23"/>
      <c r="MYX49" s="23"/>
      <c r="MYY49" s="23"/>
      <c r="MYZ49" s="23"/>
      <c r="MZA49" s="23"/>
      <c r="MZB49" s="23"/>
      <c r="MZC49" s="23"/>
      <c r="MZD49" s="23"/>
      <c r="MZE49" s="23"/>
      <c r="MZF49" s="23"/>
      <c r="MZG49" s="23"/>
      <c r="MZH49" s="23"/>
      <c r="MZI49" s="23"/>
      <c r="MZJ49" s="23"/>
      <c r="MZK49" s="23"/>
      <c r="MZL49" s="23"/>
      <c r="MZM49" s="23"/>
      <c r="MZN49" s="23"/>
      <c r="MZO49" s="23"/>
      <c r="MZP49" s="23"/>
      <c r="MZQ49" s="23"/>
      <c r="MZR49" s="23"/>
      <c r="MZS49" s="23"/>
      <c r="MZT49" s="23"/>
      <c r="MZU49" s="23"/>
      <c r="MZV49" s="23"/>
      <c r="MZW49" s="23"/>
      <c r="MZX49" s="23"/>
      <c r="MZY49" s="23"/>
      <c r="MZZ49" s="23"/>
      <c r="NAA49" s="23"/>
      <c r="NAB49" s="23"/>
      <c r="NAC49" s="23"/>
      <c r="NAD49" s="23"/>
      <c r="NAE49" s="23"/>
      <c r="NAF49" s="23"/>
      <c r="NAG49" s="23"/>
      <c r="NAH49" s="23"/>
      <c r="NAI49" s="23"/>
      <c r="NAJ49" s="23"/>
      <c r="NAK49" s="23"/>
      <c r="NAL49" s="23"/>
      <c r="NAM49" s="23"/>
      <c r="NAN49" s="23"/>
      <c r="NAO49" s="23"/>
      <c r="NAP49" s="23"/>
      <c r="NAQ49" s="23"/>
      <c r="NAR49" s="23"/>
      <c r="NAS49" s="23"/>
      <c r="NAT49" s="23"/>
      <c r="NAU49" s="23"/>
      <c r="NAV49" s="23"/>
      <c r="NAW49" s="23"/>
      <c r="NAX49" s="23"/>
      <c r="NAY49" s="23"/>
      <c r="NAZ49" s="23"/>
      <c r="NBA49" s="23"/>
      <c r="NBB49" s="23"/>
      <c r="NBC49" s="23"/>
      <c r="NBD49" s="23"/>
      <c r="NBE49" s="23"/>
      <c r="NBF49" s="23"/>
      <c r="NBG49" s="23"/>
      <c r="NBH49" s="23"/>
      <c r="NBI49" s="23"/>
      <c r="NBJ49" s="23"/>
      <c r="NBK49" s="23"/>
      <c r="NBL49" s="23"/>
      <c r="NBM49" s="23"/>
      <c r="NBN49" s="23"/>
      <c r="NBO49" s="23"/>
      <c r="NBP49" s="23"/>
      <c r="NBQ49" s="23"/>
      <c r="NBR49" s="23"/>
      <c r="NBS49" s="23"/>
      <c r="NBT49" s="23"/>
      <c r="NBU49" s="23"/>
      <c r="NBV49" s="23"/>
      <c r="NBW49" s="23"/>
      <c r="NBX49" s="23"/>
      <c r="NBY49" s="23"/>
      <c r="NBZ49" s="23"/>
      <c r="NCA49" s="23"/>
      <c r="NCB49" s="23"/>
      <c r="NCC49" s="23"/>
      <c r="NCD49" s="23"/>
      <c r="NCE49" s="23"/>
      <c r="NCF49" s="23"/>
      <c r="NCG49" s="23"/>
      <c r="NCH49" s="23"/>
      <c r="NCI49" s="23"/>
      <c r="NCJ49" s="23"/>
      <c r="NCK49" s="23"/>
      <c r="NCL49" s="23"/>
      <c r="NCM49" s="23"/>
      <c r="NCN49" s="23"/>
      <c r="NCO49" s="23"/>
      <c r="NCP49" s="23"/>
      <c r="NCQ49" s="23"/>
      <c r="NCR49" s="23"/>
      <c r="NCS49" s="23"/>
      <c r="NCT49" s="23"/>
      <c r="NCU49" s="23"/>
      <c r="NCV49" s="23"/>
      <c r="NCW49" s="23"/>
      <c r="NCX49" s="23"/>
      <c r="NCY49" s="23"/>
      <c r="NCZ49" s="23"/>
      <c r="NDA49" s="23"/>
      <c r="NDB49" s="23"/>
      <c r="NDC49" s="23"/>
      <c r="NDD49" s="23"/>
      <c r="NDE49" s="23"/>
      <c r="NDF49" s="23"/>
      <c r="NDG49" s="23"/>
      <c r="NDH49" s="23"/>
      <c r="NDI49" s="23"/>
      <c r="NDJ49" s="23"/>
      <c r="NDK49" s="23"/>
      <c r="NDL49" s="23"/>
      <c r="NDM49" s="23"/>
      <c r="NDN49" s="23"/>
      <c r="NDO49" s="23"/>
      <c r="NDP49" s="23"/>
      <c r="NDQ49" s="23"/>
      <c r="NDR49" s="23"/>
      <c r="NDS49" s="23"/>
      <c r="NDT49" s="23"/>
      <c r="NDU49" s="23"/>
      <c r="NDV49" s="23"/>
      <c r="NDW49" s="23"/>
      <c r="NDX49" s="23"/>
      <c r="NDY49" s="23"/>
      <c r="NDZ49" s="23"/>
      <c r="NEA49" s="23"/>
      <c r="NEB49" s="23"/>
      <c r="NEC49" s="23"/>
      <c r="NED49" s="23"/>
      <c r="NEE49" s="23"/>
      <c r="NEF49" s="23"/>
      <c r="NEG49" s="23"/>
      <c r="NEH49" s="23"/>
      <c r="NEI49" s="23"/>
      <c r="NEJ49" s="23"/>
      <c r="NEK49" s="23"/>
      <c r="NEL49" s="23"/>
      <c r="NEM49" s="23"/>
      <c r="NEN49" s="23"/>
      <c r="NEO49" s="23"/>
      <c r="NEP49" s="23"/>
      <c r="NEQ49" s="23"/>
      <c r="NER49" s="23"/>
      <c r="NES49" s="23"/>
      <c r="NET49" s="23"/>
      <c r="NEU49" s="23"/>
      <c r="NEV49" s="23"/>
      <c r="NEW49" s="23"/>
      <c r="NEX49" s="23"/>
      <c r="NEY49" s="23"/>
      <c r="NEZ49" s="23"/>
      <c r="NFA49" s="23"/>
      <c r="NFB49" s="23"/>
      <c r="NFC49" s="23"/>
      <c r="NFD49" s="23"/>
      <c r="NFE49" s="23"/>
      <c r="NFF49" s="23"/>
      <c r="NFG49" s="23"/>
      <c r="NFH49" s="23"/>
      <c r="NFI49" s="23"/>
      <c r="NFJ49" s="23"/>
      <c r="NFK49" s="23"/>
      <c r="NFL49" s="23"/>
      <c r="NFM49" s="23"/>
      <c r="NFN49" s="23"/>
      <c r="NFO49" s="23"/>
      <c r="NFP49" s="23"/>
      <c r="NFQ49" s="23"/>
      <c r="NFR49" s="23"/>
      <c r="NFS49" s="23"/>
      <c r="NFT49" s="23"/>
      <c r="NFU49" s="23"/>
      <c r="NFV49" s="23"/>
      <c r="NFW49" s="23"/>
      <c r="NFX49" s="23"/>
      <c r="NFY49" s="23"/>
      <c r="NFZ49" s="23"/>
      <c r="NGA49" s="23"/>
      <c r="NGB49" s="23"/>
      <c r="NGC49" s="23"/>
      <c r="NGD49" s="23"/>
      <c r="NGE49" s="23"/>
      <c r="NGF49" s="23"/>
      <c r="NGG49" s="23"/>
      <c r="NGH49" s="23"/>
      <c r="NGI49" s="23"/>
      <c r="NGJ49" s="23"/>
      <c r="NGK49" s="23"/>
      <c r="NGL49" s="23"/>
      <c r="NGM49" s="23"/>
      <c r="NGN49" s="23"/>
      <c r="NGO49" s="23"/>
      <c r="NGP49" s="23"/>
      <c r="NGQ49" s="23"/>
      <c r="NGR49" s="23"/>
      <c r="NGS49" s="23"/>
      <c r="NGT49" s="23"/>
      <c r="NGU49" s="23"/>
      <c r="NGV49" s="23"/>
      <c r="NGW49" s="23"/>
      <c r="NGX49" s="23"/>
      <c r="NGY49" s="23"/>
      <c r="NGZ49" s="23"/>
      <c r="NHA49" s="23"/>
      <c r="NHB49" s="23"/>
      <c r="NHC49" s="23"/>
      <c r="NHD49" s="23"/>
      <c r="NHE49" s="23"/>
      <c r="NHF49" s="23"/>
      <c r="NHG49" s="23"/>
      <c r="NHH49" s="23"/>
      <c r="NHI49" s="23"/>
      <c r="NHJ49" s="23"/>
      <c r="NHK49" s="23"/>
      <c r="NHL49" s="23"/>
      <c r="NHM49" s="23"/>
      <c r="NHN49" s="23"/>
      <c r="NHO49" s="23"/>
      <c r="NHP49" s="23"/>
      <c r="NHQ49" s="23"/>
      <c r="NHR49" s="23"/>
      <c r="NHS49" s="23"/>
      <c r="NHT49" s="23"/>
      <c r="NHU49" s="23"/>
      <c r="NHV49" s="23"/>
      <c r="NHW49" s="23"/>
      <c r="NHX49" s="23"/>
      <c r="NHY49" s="23"/>
      <c r="NHZ49" s="23"/>
      <c r="NIA49" s="23"/>
      <c r="NIB49" s="23"/>
      <c r="NIC49" s="23"/>
      <c r="NID49" s="23"/>
      <c r="NIE49" s="23"/>
      <c r="NIF49" s="23"/>
      <c r="NIG49" s="23"/>
      <c r="NIH49" s="23"/>
      <c r="NII49" s="23"/>
      <c r="NIJ49" s="23"/>
      <c r="NIK49" s="23"/>
      <c r="NIL49" s="23"/>
      <c r="NIM49" s="23"/>
      <c r="NIN49" s="23"/>
      <c r="NIO49" s="23"/>
      <c r="NIP49" s="23"/>
      <c r="NIQ49" s="23"/>
      <c r="NIR49" s="23"/>
      <c r="NIS49" s="23"/>
      <c r="NIT49" s="23"/>
      <c r="NIU49" s="23"/>
      <c r="NIV49" s="23"/>
      <c r="NIW49" s="23"/>
      <c r="NIX49" s="23"/>
      <c r="NIY49" s="23"/>
      <c r="NIZ49" s="23"/>
      <c r="NJA49" s="23"/>
      <c r="NJB49" s="23"/>
      <c r="NJC49" s="23"/>
      <c r="NJD49" s="23"/>
      <c r="NJE49" s="23"/>
      <c r="NJF49" s="23"/>
      <c r="NJG49" s="23"/>
      <c r="NJH49" s="23"/>
      <c r="NJI49" s="23"/>
      <c r="NJJ49" s="23"/>
      <c r="NJK49" s="23"/>
      <c r="NJL49" s="23"/>
      <c r="NJM49" s="23"/>
      <c r="NJN49" s="23"/>
      <c r="NJO49" s="23"/>
      <c r="NJP49" s="23"/>
      <c r="NJQ49" s="23"/>
      <c r="NJR49" s="23"/>
      <c r="NJS49" s="23"/>
      <c r="NJT49" s="23"/>
      <c r="NJU49" s="23"/>
      <c r="NJV49" s="23"/>
      <c r="NJW49" s="23"/>
      <c r="NJX49" s="23"/>
      <c r="NJY49" s="23"/>
      <c r="NJZ49" s="23"/>
      <c r="NKA49" s="23"/>
      <c r="NKB49" s="23"/>
      <c r="NKC49" s="23"/>
      <c r="NKD49" s="23"/>
      <c r="NKE49" s="23"/>
      <c r="NKF49" s="23"/>
      <c r="NKG49" s="23"/>
      <c r="NKH49" s="23"/>
      <c r="NKI49" s="23"/>
      <c r="NKJ49" s="23"/>
      <c r="NKK49" s="23"/>
      <c r="NKL49" s="23"/>
      <c r="NKM49" s="23"/>
      <c r="NKN49" s="23"/>
      <c r="NKO49" s="23"/>
      <c r="NKP49" s="23"/>
      <c r="NKQ49" s="23"/>
      <c r="NKR49" s="23"/>
      <c r="NKS49" s="23"/>
      <c r="NKT49" s="23"/>
      <c r="NKU49" s="23"/>
      <c r="NKV49" s="23"/>
      <c r="NKW49" s="23"/>
      <c r="NKX49" s="23"/>
      <c r="NKY49" s="23"/>
      <c r="NKZ49" s="23"/>
      <c r="NLA49" s="23"/>
      <c r="NLB49" s="23"/>
      <c r="NLC49" s="23"/>
      <c r="NLD49" s="23"/>
      <c r="NLE49" s="23"/>
      <c r="NLF49" s="23"/>
      <c r="NLG49" s="23"/>
      <c r="NLH49" s="23"/>
      <c r="NLI49" s="23"/>
      <c r="NLJ49" s="23"/>
      <c r="NLK49" s="23"/>
      <c r="NLL49" s="23"/>
      <c r="NLM49" s="23"/>
      <c r="NLN49" s="23"/>
      <c r="NLO49" s="23"/>
      <c r="NLP49" s="23"/>
      <c r="NLQ49" s="23"/>
      <c r="NLR49" s="23"/>
      <c r="NLS49" s="23"/>
      <c r="NLT49" s="23"/>
      <c r="NLU49" s="23"/>
      <c r="NLV49" s="23"/>
      <c r="NLW49" s="23"/>
      <c r="NLX49" s="23"/>
      <c r="NLY49" s="23"/>
      <c r="NLZ49" s="23"/>
      <c r="NMA49" s="23"/>
      <c r="NMB49" s="23"/>
      <c r="NMC49" s="23"/>
      <c r="NMD49" s="23"/>
      <c r="NME49" s="23"/>
      <c r="NMF49" s="23"/>
      <c r="NMG49" s="23"/>
      <c r="NMH49" s="23"/>
      <c r="NMI49" s="23"/>
      <c r="NMJ49" s="23"/>
      <c r="NMK49" s="23"/>
      <c r="NML49" s="23"/>
      <c r="NMM49" s="23"/>
      <c r="NMN49" s="23"/>
      <c r="NMO49" s="23"/>
      <c r="NMP49" s="23"/>
      <c r="NMQ49" s="23"/>
      <c r="NMR49" s="23"/>
      <c r="NMS49" s="23"/>
      <c r="NMT49" s="23"/>
      <c r="NMU49" s="23"/>
      <c r="NMV49" s="23"/>
      <c r="NMW49" s="23"/>
      <c r="NMX49" s="23"/>
      <c r="NMY49" s="23"/>
      <c r="NMZ49" s="23"/>
      <c r="NNA49" s="23"/>
      <c r="NNB49" s="23"/>
      <c r="NNC49" s="23"/>
      <c r="NND49" s="23"/>
      <c r="NNE49" s="23"/>
      <c r="NNF49" s="23"/>
      <c r="NNG49" s="23"/>
      <c r="NNH49" s="23"/>
      <c r="NNI49" s="23"/>
      <c r="NNJ49" s="23"/>
      <c r="NNK49" s="23"/>
      <c r="NNL49" s="23"/>
      <c r="NNM49" s="23"/>
      <c r="NNN49" s="23"/>
      <c r="NNO49" s="23"/>
      <c r="NNP49" s="23"/>
      <c r="NNQ49" s="23"/>
      <c r="NNR49" s="23"/>
      <c r="NNS49" s="23"/>
      <c r="NNT49" s="23"/>
      <c r="NNU49" s="23"/>
      <c r="NNV49" s="23"/>
      <c r="NNW49" s="23"/>
      <c r="NNX49" s="23"/>
      <c r="NNY49" s="23"/>
      <c r="NNZ49" s="23"/>
      <c r="NOA49" s="23"/>
      <c r="NOB49" s="23"/>
      <c r="NOC49" s="23"/>
      <c r="NOD49" s="23"/>
      <c r="NOE49" s="23"/>
      <c r="NOF49" s="23"/>
      <c r="NOG49" s="23"/>
      <c r="NOH49" s="23"/>
      <c r="NOI49" s="23"/>
      <c r="NOJ49" s="23"/>
      <c r="NOK49" s="23"/>
      <c r="NOL49" s="23"/>
      <c r="NOM49" s="23"/>
      <c r="NON49" s="23"/>
      <c r="NOO49" s="23"/>
      <c r="NOP49" s="23"/>
      <c r="NOQ49" s="23"/>
      <c r="NOR49" s="23"/>
      <c r="NOS49" s="23"/>
      <c r="NOT49" s="23"/>
      <c r="NOU49" s="23"/>
      <c r="NOV49" s="23"/>
      <c r="NOW49" s="23"/>
      <c r="NOX49" s="23"/>
      <c r="NOY49" s="23"/>
      <c r="NOZ49" s="23"/>
      <c r="NPA49" s="23"/>
      <c r="NPB49" s="23"/>
      <c r="NPC49" s="23"/>
      <c r="NPD49" s="23"/>
      <c r="NPE49" s="23"/>
      <c r="NPF49" s="23"/>
      <c r="NPG49" s="23"/>
      <c r="NPH49" s="23"/>
      <c r="NPI49" s="23"/>
      <c r="NPJ49" s="23"/>
      <c r="NPK49" s="23"/>
      <c r="NPL49" s="23"/>
      <c r="NPM49" s="23"/>
      <c r="NPN49" s="23"/>
      <c r="NPO49" s="23"/>
      <c r="NPP49" s="23"/>
      <c r="NPQ49" s="23"/>
      <c r="NPR49" s="23"/>
      <c r="NPS49" s="23"/>
      <c r="NPT49" s="23"/>
      <c r="NPU49" s="23"/>
      <c r="NPV49" s="23"/>
      <c r="NPW49" s="23"/>
      <c r="NPX49" s="23"/>
      <c r="NPY49" s="23"/>
      <c r="NPZ49" s="23"/>
      <c r="NQA49" s="23"/>
      <c r="NQB49" s="23"/>
      <c r="NQC49" s="23"/>
      <c r="NQD49" s="23"/>
      <c r="NQE49" s="23"/>
      <c r="NQF49" s="23"/>
      <c r="NQG49" s="23"/>
      <c r="NQH49" s="23"/>
      <c r="NQI49" s="23"/>
      <c r="NQJ49" s="23"/>
      <c r="NQK49" s="23"/>
      <c r="NQL49" s="23"/>
      <c r="NQM49" s="23"/>
      <c r="NQN49" s="23"/>
      <c r="NQO49" s="23"/>
      <c r="NQP49" s="23"/>
      <c r="NQQ49" s="23"/>
      <c r="NQR49" s="23"/>
      <c r="NQS49" s="23"/>
      <c r="NQT49" s="23"/>
      <c r="NQU49" s="23"/>
      <c r="NQV49" s="23"/>
      <c r="NQW49" s="23"/>
      <c r="NQX49" s="23"/>
      <c r="NQY49" s="23"/>
      <c r="NQZ49" s="23"/>
      <c r="NRA49" s="23"/>
      <c r="NRB49" s="23"/>
      <c r="NRC49" s="23"/>
      <c r="NRD49" s="23"/>
      <c r="NRE49" s="23"/>
      <c r="NRF49" s="23"/>
      <c r="NRG49" s="23"/>
      <c r="NRH49" s="23"/>
      <c r="NRI49" s="23"/>
      <c r="NRJ49" s="23"/>
      <c r="NRK49" s="23"/>
      <c r="NRL49" s="23"/>
      <c r="NRM49" s="23"/>
      <c r="NRN49" s="23"/>
      <c r="NRO49" s="23"/>
      <c r="NRP49" s="23"/>
      <c r="NRQ49" s="23"/>
      <c r="NRR49" s="23"/>
      <c r="NRS49" s="23"/>
      <c r="NRT49" s="23"/>
      <c r="NRU49" s="23"/>
      <c r="NRV49" s="23"/>
      <c r="NRW49" s="23"/>
      <c r="NRX49" s="23"/>
      <c r="NRY49" s="23"/>
      <c r="NRZ49" s="23"/>
      <c r="NSA49" s="23"/>
      <c r="NSB49" s="23"/>
      <c r="NSC49" s="23"/>
      <c r="NSD49" s="23"/>
      <c r="NSE49" s="23"/>
      <c r="NSF49" s="23"/>
      <c r="NSG49" s="23"/>
      <c r="NSH49" s="23"/>
      <c r="NSI49" s="23"/>
      <c r="NSJ49" s="23"/>
      <c r="NSK49" s="23"/>
      <c r="NSL49" s="23"/>
      <c r="NSM49" s="23"/>
      <c r="NSN49" s="23"/>
      <c r="NSO49" s="23"/>
      <c r="NSP49" s="23"/>
      <c r="NSQ49" s="23"/>
      <c r="NSR49" s="23"/>
      <c r="NSS49" s="23"/>
      <c r="NST49" s="23"/>
      <c r="NSU49" s="23"/>
      <c r="NSV49" s="23"/>
      <c r="NSW49" s="23"/>
      <c r="NSX49" s="23"/>
      <c r="NSY49" s="23"/>
      <c r="NSZ49" s="23"/>
      <c r="NTA49" s="23"/>
      <c r="NTB49" s="23"/>
      <c r="NTC49" s="23"/>
      <c r="NTD49" s="23"/>
      <c r="NTE49" s="23"/>
      <c r="NTF49" s="23"/>
      <c r="NTG49" s="23"/>
      <c r="NTH49" s="23"/>
      <c r="NTI49" s="23"/>
      <c r="NTJ49" s="23"/>
      <c r="NTK49" s="23"/>
      <c r="NTL49" s="23"/>
      <c r="NTM49" s="23"/>
      <c r="NTN49" s="23"/>
      <c r="NTO49" s="23"/>
      <c r="NTP49" s="23"/>
      <c r="NTQ49" s="23"/>
      <c r="NTR49" s="23"/>
      <c r="NTS49" s="23"/>
      <c r="NTT49" s="23"/>
      <c r="NTU49" s="23"/>
      <c r="NTV49" s="23"/>
      <c r="NTW49" s="23"/>
      <c r="NTX49" s="23"/>
      <c r="NTY49" s="23"/>
      <c r="NTZ49" s="23"/>
      <c r="NUA49" s="23"/>
      <c r="NUB49" s="23"/>
      <c r="NUC49" s="23"/>
      <c r="NUD49" s="23"/>
      <c r="NUE49" s="23"/>
      <c r="NUF49" s="23"/>
      <c r="NUG49" s="23"/>
      <c r="NUH49" s="23"/>
      <c r="NUI49" s="23"/>
      <c r="NUJ49" s="23"/>
      <c r="NUK49" s="23"/>
      <c r="NUL49" s="23"/>
      <c r="NUM49" s="23"/>
      <c r="NUN49" s="23"/>
      <c r="NUO49" s="23"/>
      <c r="NUP49" s="23"/>
      <c r="NUQ49" s="23"/>
      <c r="NUR49" s="23"/>
      <c r="NUS49" s="23"/>
      <c r="NUT49" s="23"/>
      <c r="NUU49" s="23"/>
      <c r="NUV49" s="23"/>
      <c r="NUW49" s="23"/>
      <c r="NUX49" s="23"/>
      <c r="NUY49" s="23"/>
      <c r="NUZ49" s="23"/>
      <c r="NVA49" s="23"/>
      <c r="NVB49" s="23"/>
      <c r="NVC49" s="23"/>
      <c r="NVD49" s="23"/>
      <c r="NVE49" s="23"/>
      <c r="NVF49" s="23"/>
      <c r="NVG49" s="23"/>
      <c r="NVH49" s="23"/>
      <c r="NVI49" s="23"/>
      <c r="NVJ49" s="23"/>
      <c r="NVK49" s="23"/>
      <c r="NVL49" s="23"/>
      <c r="NVM49" s="23"/>
      <c r="NVN49" s="23"/>
      <c r="NVO49" s="23"/>
      <c r="NVP49" s="23"/>
      <c r="NVQ49" s="23"/>
      <c r="NVR49" s="23"/>
      <c r="NVS49" s="23"/>
      <c r="NVT49" s="23"/>
      <c r="NVU49" s="23"/>
      <c r="NVV49" s="23"/>
      <c r="NVW49" s="23"/>
      <c r="NVX49" s="23"/>
      <c r="NVY49" s="23"/>
      <c r="NVZ49" s="23"/>
      <c r="NWA49" s="23"/>
      <c r="NWB49" s="23"/>
      <c r="NWC49" s="23"/>
      <c r="NWD49" s="23"/>
      <c r="NWE49" s="23"/>
      <c r="NWF49" s="23"/>
      <c r="NWG49" s="23"/>
      <c r="NWH49" s="23"/>
      <c r="NWI49" s="23"/>
      <c r="NWJ49" s="23"/>
      <c r="NWK49" s="23"/>
      <c r="NWL49" s="23"/>
      <c r="NWM49" s="23"/>
      <c r="NWN49" s="23"/>
      <c r="NWO49" s="23"/>
      <c r="NWP49" s="23"/>
      <c r="NWQ49" s="23"/>
      <c r="NWR49" s="23"/>
      <c r="NWS49" s="23"/>
      <c r="NWT49" s="23"/>
      <c r="NWU49" s="23"/>
      <c r="NWV49" s="23"/>
      <c r="NWW49" s="23"/>
      <c r="NWX49" s="23"/>
      <c r="NWY49" s="23"/>
      <c r="NWZ49" s="23"/>
      <c r="NXA49" s="23"/>
      <c r="NXB49" s="23"/>
      <c r="NXC49" s="23"/>
      <c r="NXD49" s="23"/>
      <c r="NXE49" s="23"/>
      <c r="NXF49" s="23"/>
      <c r="NXG49" s="23"/>
      <c r="NXH49" s="23"/>
      <c r="NXI49" s="23"/>
      <c r="NXJ49" s="23"/>
      <c r="NXK49" s="23"/>
      <c r="NXL49" s="23"/>
      <c r="NXM49" s="23"/>
      <c r="NXN49" s="23"/>
      <c r="NXO49" s="23"/>
      <c r="NXP49" s="23"/>
      <c r="NXQ49" s="23"/>
      <c r="NXR49" s="23"/>
      <c r="NXS49" s="23"/>
      <c r="NXT49" s="23"/>
      <c r="NXU49" s="23"/>
      <c r="NXV49" s="23"/>
      <c r="NXW49" s="23"/>
      <c r="NXX49" s="23"/>
      <c r="NXY49" s="23"/>
      <c r="NXZ49" s="23"/>
      <c r="NYA49" s="23"/>
      <c r="NYB49" s="23"/>
      <c r="NYC49" s="23"/>
      <c r="NYD49" s="23"/>
      <c r="NYE49" s="23"/>
      <c r="NYF49" s="23"/>
      <c r="NYG49" s="23"/>
      <c r="NYH49" s="23"/>
      <c r="NYI49" s="23"/>
      <c r="NYJ49" s="23"/>
      <c r="NYK49" s="23"/>
      <c r="NYL49" s="23"/>
      <c r="NYM49" s="23"/>
      <c r="NYN49" s="23"/>
      <c r="NYO49" s="23"/>
      <c r="NYP49" s="23"/>
      <c r="NYQ49" s="23"/>
      <c r="NYR49" s="23"/>
      <c r="NYS49" s="23"/>
      <c r="NYT49" s="23"/>
      <c r="NYU49" s="23"/>
      <c r="NYV49" s="23"/>
      <c r="NYW49" s="23"/>
      <c r="NYX49" s="23"/>
      <c r="NYY49" s="23"/>
      <c r="NYZ49" s="23"/>
      <c r="NZA49" s="23"/>
      <c r="NZB49" s="23"/>
      <c r="NZC49" s="23"/>
      <c r="NZD49" s="23"/>
      <c r="NZE49" s="23"/>
      <c r="NZF49" s="23"/>
      <c r="NZG49" s="23"/>
      <c r="NZH49" s="23"/>
      <c r="NZI49" s="23"/>
      <c r="NZJ49" s="23"/>
      <c r="NZK49" s="23"/>
      <c r="NZL49" s="23"/>
      <c r="NZM49" s="23"/>
      <c r="NZN49" s="23"/>
      <c r="NZO49" s="23"/>
      <c r="NZP49" s="23"/>
      <c r="NZQ49" s="23"/>
      <c r="NZR49" s="23"/>
      <c r="NZS49" s="23"/>
      <c r="NZT49" s="23"/>
      <c r="NZU49" s="23"/>
      <c r="NZV49" s="23"/>
      <c r="NZW49" s="23"/>
      <c r="NZX49" s="23"/>
      <c r="NZY49" s="23"/>
      <c r="NZZ49" s="23"/>
      <c r="OAA49" s="23"/>
      <c r="OAB49" s="23"/>
      <c r="OAC49" s="23"/>
      <c r="OAD49" s="23"/>
      <c r="OAE49" s="23"/>
      <c r="OAF49" s="23"/>
      <c r="OAG49" s="23"/>
      <c r="OAH49" s="23"/>
      <c r="OAI49" s="23"/>
      <c r="OAJ49" s="23"/>
      <c r="OAK49" s="23"/>
      <c r="OAL49" s="23"/>
      <c r="OAM49" s="23"/>
      <c r="OAN49" s="23"/>
      <c r="OAO49" s="23"/>
      <c r="OAP49" s="23"/>
      <c r="OAQ49" s="23"/>
      <c r="OAR49" s="23"/>
      <c r="OAS49" s="23"/>
      <c r="OAT49" s="23"/>
      <c r="OAU49" s="23"/>
      <c r="OAV49" s="23"/>
      <c r="OAW49" s="23"/>
      <c r="OAX49" s="23"/>
      <c r="OAY49" s="23"/>
      <c r="OAZ49" s="23"/>
      <c r="OBA49" s="23"/>
      <c r="OBB49" s="23"/>
      <c r="OBC49" s="23"/>
      <c r="OBD49" s="23"/>
      <c r="OBE49" s="23"/>
      <c r="OBF49" s="23"/>
      <c r="OBG49" s="23"/>
      <c r="OBH49" s="23"/>
      <c r="OBI49" s="23"/>
      <c r="OBJ49" s="23"/>
      <c r="OBK49" s="23"/>
      <c r="OBL49" s="23"/>
      <c r="OBM49" s="23"/>
      <c r="OBN49" s="23"/>
      <c r="OBO49" s="23"/>
      <c r="OBP49" s="23"/>
      <c r="OBQ49" s="23"/>
      <c r="OBR49" s="23"/>
      <c r="OBS49" s="23"/>
      <c r="OBT49" s="23"/>
      <c r="OBU49" s="23"/>
      <c r="OBV49" s="23"/>
      <c r="OBW49" s="23"/>
      <c r="OBX49" s="23"/>
      <c r="OBY49" s="23"/>
      <c r="OBZ49" s="23"/>
      <c r="OCA49" s="23"/>
      <c r="OCB49" s="23"/>
      <c r="OCC49" s="23"/>
      <c r="OCD49" s="23"/>
      <c r="OCE49" s="23"/>
      <c r="OCF49" s="23"/>
      <c r="OCG49" s="23"/>
      <c r="OCH49" s="23"/>
      <c r="OCI49" s="23"/>
      <c r="OCJ49" s="23"/>
      <c r="OCK49" s="23"/>
      <c r="OCL49" s="23"/>
      <c r="OCM49" s="23"/>
      <c r="OCN49" s="23"/>
      <c r="OCO49" s="23"/>
      <c r="OCP49" s="23"/>
      <c r="OCQ49" s="23"/>
      <c r="OCR49" s="23"/>
      <c r="OCS49" s="23"/>
      <c r="OCT49" s="23"/>
      <c r="OCU49" s="23"/>
      <c r="OCV49" s="23"/>
      <c r="OCW49" s="23"/>
      <c r="OCX49" s="23"/>
      <c r="OCY49" s="23"/>
      <c r="OCZ49" s="23"/>
      <c r="ODA49" s="23"/>
      <c r="ODB49" s="23"/>
      <c r="ODC49" s="23"/>
      <c r="ODD49" s="23"/>
      <c r="ODE49" s="23"/>
      <c r="ODF49" s="23"/>
      <c r="ODG49" s="23"/>
      <c r="ODH49" s="23"/>
      <c r="ODI49" s="23"/>
      <c r="ODJ49" s="23"/>
      <c r="ODK49" s="23"/>
      <c r="ODL49" s="23"/>
      <c r="ODM49" s="23"/>
      <c r="ODN49" s="23"/>
      <c r="ODO49" s="23"/>
      <c r="ODP49" s="23"/>
      <c r="ODQ49" s="23"/>
      <c r="ODR49" s="23"/>
      <c r="ODS49" s="23"/>
      <c r="ODT49" s="23"/>
      <c r="ODU49" s="23"/>
      <c r="ODV49" s="23"/>
      <c r="ODW49" s="23"/>
      <c r="ODX49" s="23"/>
      <c r="ODY49" s="23"/>
      <c r="ODZ49" s="23"/>
      <c r="OEA49" s="23"/>
      <c r="OEB49" s="23"/>
      <c r="OEC49" s="23"/>
      <c r="OED49" s="23"/>
      <c r="OEE49" s="23"/>
      <c r="OEF49" s="23"/>
      <c r="OEG49" s="23"/>
      <c r="OEH49" s="23"/>
      <c r="OEI49" s="23"/>
      <c r="OEJ49" s="23"/>
      <c r="OEK49" s="23"/>
      <c r="OEL49" s="23"/>
      <c r="OEM49" s="23"/>
      <c r="OEN49" s="23"/>
      <c r="OEO49" s="23"/>
      <c r="OEP49" s="23"/>
      <c r="OEQ49" s="23"/>
      <c r="OER49" s="23"/>
      <c r="OES49" s="23"/>
      <c r="OET49" s="23"/>
      <c r="OEU49" s="23"/>
      <c r="OEV49" s="23"/>
      <c r="OEW49" s="23"/>
      <c r="OEX49" s="23"/>
      <c r="OEY49" s="23"/>
      <c r="OEZ49" s="23"/>
      <c r="OFA49" s="23"/>
      <c r="OFB49" s="23"/>
      <c r="OFC49" s="23"/>
      <c r="OFD49" s="23"/>
      <c r="OFE49" s="23"/>
      <c r="OFF49" s="23"/>
      <c r="OFG49" s="23"/>
      <c r="OFH49" s="23"/>
      <c r="OFI49" s="23"/>
      <c r="OFJ49" s="23"/>
      <c r="OFK49" s="23"/>
      <c r="OFL49" s="23"/>
      <c r="OFM49" s="23"/>
      <c r="OFN49" s="23"/>
      <c r="OFO49" s="23"/>
      <c r="OFP49" s="23"/>
      <c r="OFQ49" s="23"/>
      <c r="OFR49" s="23"/>
      <c r="OFS49" s="23"/>
      <c r="OFT49" s="23"/>
      <c r="OFU49" s="23"/>
      <c r="OFV49" s="23"/>
      <c r="OFW49" s="23"/>
      <c r="OFX49" s="23"/>
      <c r="OFY49" s="23"/>
      <c r="OFZ49" s="23"/>
      <c r="OGA49" s="23"/>
      <c r="OGB49" s="23"/>
      <c r="OGC49" s="23"/>
      <c r="OGD49" s="23"/>
      <c r="OGE49" s="23"/>
      <c r="OGF49" s="23"/>
      <c r="OGG49" s="23"/>
      <c r="OGH49" s="23"/>
      <c r="OGI49" s="23"/>
      <c r="OGJ49" s="23"/>
      <c r="OGK49" s="23"/>
      <c r="OGL49" s="23"/>
      <c r="OGM49" s="23"/>
      <c r="OGN49" s="23"/>
      <c r="OGO49" s="23"/>
      <c r="OGP49" s="23"/>
      <c r="OGQ49" s="23"/>
      <c r="OGR49" s="23"/>
      <c r="OGS49" s="23"/>
      <c r="OGT49" s="23"/>
      <c r="OGU49" s="23"/>
      <c r="OGV49" s="23"/>
      <c r="OGW49" s="23"/>
      <c r="OGX49" s="23"/>
      <c r="OGY49" s="23"/>
      <c r="OGZ49" s="23"/>
      <c r="OHA49" s="23"/>
      <c r="OHB49" s="23"/>
      <c r="OHC49" s="23"/>
      <c r="OHD49" s="23"/>
      <c r="OHE49" s="23"/>
      <c r="OHF49" s="23"/>
      <c r="OHG49" s="23"/>
      <c r="OHH49" s="23"/>
      <c r="OHI49" s="23"/>
      <c r="OHJ49" s="23"/>
      <c r="OHK49" s="23"/>
      <c r="OHL49" s="23"/>
      <c r="OHM49" s="23"/>
      <c r="OHN49" s="23"/>
      <c r="OHO49" s="23"/>
      <c r="OHP49" s="23"/>
      <c r="OHQ49" s="23"/>
      <c r="OHR49" s="23"/>
      <c r="OHS49" s="23"/>
      <c r="OHT49" s="23"/>
      <c r="OHU49" s="23"/>
      <c r="OHV49" s="23"/>
      <c r="OHW49" s="23"/>
      <c r="OHX49" s="23"/>
      <c r="OHY49" s="23"/>
      <c r="OHZ49" s="23"/>
      <c r="OIA49" s="23"/>
      <c r="OIB49" s="23"/>
      <c r="OIC49" s="23"/>
      <c r="OID49" s="23"/>
      <c r="OIE49" s="23"/>
      <c r="OIF49" s="23"/>
      <c r="OIG49" s="23"/>
      <c r="OIH49" s="23"/>
      <c r="OII49" s="23"/>
      <c r="OIJ49" s="23"/>
      <c r="OIK49" s="23"/>
      <c r="OIL49" s="23"/>
      <c r="OIM49" s="23"/>
      <c r="OIN49" s="23"/>
      <c r="OIO49" s="23"/>
      <c r="OIP49" s="23"/>
      <c r="OIQ49" s="23"/>
      <c r="OIR49" s="23"/>
      <c r="OIS49" s="23"/>
      <c r="OIT49" s="23"/>
      <c r="OIU49" s="23"/>
      <c r="OIV49" s="23"/>
      <c r="OIW49" s="23"/>
      <c r="OIX49" s="23"/>
      <c r="OIY49" s="23"/>
      <c r="OIZ49" s="23"/>
      <c r="OJA49" s="23"/>
      <c r="OJB49" s="23"/>
      <c r="OJC49" s="23"/>
      <c r="OJD49" s="23"/>
      <c r="OJE49" s="23"/>
      <c r="OJF49" s="23"/>
      <c r="OJG49" s="23"/>
      <c r="OJH49" s="23"/>
      <c r="OJI49" s="23"/>
      <c r="OJJ49" s="23"/>
      <c r="OJK49" s="23"/>
      <c r="OJL49" s="23"/>
      <c r="OJM49" s="23"/>
      <c r="OJN49" s="23"/>
      <c r="OJO49" s="23"/>
      <c r="OJP49" s="23"/>
      <c r="OJQ49" s="23"/>
      <c r="OJR49" s="23"/>
      <c r="OJS49" s="23"/>
      <c r="OJT49" s="23"/>
      <c r="OJU49" s="23"/>
      <c r="OJV49" s="23"/>
      <c r="OJW49" s="23"/>
      <c r="OJX49" s="23"/>
      <c r="OJY49" s="23"/>
      <c r="OJZ49" s="23"/>
      <c r="OKA49" s="23"/>
      <c r="OKB49" s="23"/>
      <c r="OKC49" s="23"/>
      <c r="OKD49" s="23"/>
      <c r="OKE49" s="23"/>
      <c r="OKF49" s="23"/>
      <c r="OKG49" s="23"/>
      <c r="OKH49" s="23"/>
      <c r="OKI49" s="23"/>
      <c r="OKJ49" s="23"/>
      <c r="OKK49" s="23"/>
      <c r="OKL49" s="23"/>
      <c r="OKM49" s="23"/>
      <c r="OKN49" s="23"/>
      <c r="OKO49" s="23"/>
      <c r="OKP49" s="23"/>
      <c r="OKQ49" s="23"/>
      <c r="OKR49" s="23"/>
      <c r="OKS49" s="23"/>
      <c r="OKT49" s="23"/>
      <c r="OKU49" s="23"/>
      <c r="OKV49" s="23"/>
      <c r="OKW49" s="23"/>
      <c r="OKX49" s="23"/>
      <c r="OKY49" s="23"/>
      <c r="OKZ49" s="23"/>
      <c r="OLA49" s="23"/>
      <c r="OLB49" s="23"/>
      <c r="OLC49" s="23"/>
      <c r="OLD49" s="23"/>
      <c r="OLE49" s="23"/>
      <c r="OLF49" s="23"/>
      <c r="OLG49" s="23"/>
      <c r="OLH49" s="23"/>
      <c r="OLI49" s="23"/>
      <c r="OLJ49" s="23"/>
      <c r="OLK49" s="23"/>
      <c r="OLL49" s="23"/>
      <c r="OLM49" s="23"/>
      <c r="OLN49" s="23"/>
      <c r="OLO49" s="23"/>
      <c r="OLP49" s="23"/>
      <c r="OLQ49" s="23"/>
      <c r="OLR49" s="23"/>
      <c r="OLS49" s="23"/>
      <c r="OLT49" s="23"/>
      <c r="OLU49" s="23"/>
      <c r="OLV49" s="23"/>
      <c r="OLW49" s="23"/>
      <c r="OLX49" s="23"/>
      <c r="OLY49" s="23"/>
      <c r="OLZ49" s="23"/>
      <c r="OMA49" s="23"/>
      <c r="OMB49" s="23"/>
      <c r="OMC49" s="23"/>
      <c r="OMD49" s="23"/>
      <c r="OME49" s="23"/>
      <c r="OMF49" s="23"/>
      <c r="OMG49" s="23"/>
      <c r="OMH49" s="23"/>
      <c r="OMI49" s="23"/>
      <c r="OMJ49" s="23"/>
      <c r="OMK49" s="23"/>
      <c r="OML49" s="23"/>
      <c r="OMM49" s="23"/>
      <c r="OMN49" s="23"/>
      <c r="OMO49" s="23"/>
      <c r="OMP49" s="23"/>
      <c r="OMQ49" s="23"/>
      <c r="OMR49" s="23"/>
      <c r="OMS49" s="23"/>
      <c r="OMT49" s="23"/>
      <c r="OMU49" s="23"/>
      <c r="OMV49" s="23"/>
      <c r="OMW49" s="23"/>
      <c r="OMX49" s="23"/>
      <c r="OMY49" s="23"/>
      <c r="OMZ49" s="23"/>
      <c r="ONA49" s="23"/>
      <c r="ONB49" s="23"/>
      <c r="ONC49" s="23"/>
      <c r="OND49" s="23"/>
      <c r="ONE49" s="23"/>
      <c r="ONF49" s="23"/>
      <c r="ONG49" s="23"/>
      <c r="ONH49" s="23"/>
      <c r="ONI49" s="23"/>
      <c r="ONJ49" s="23"/>
      <c r="ONK49" s="23"/>
      <c r="ONL49" s="23"/>
      <c r="ONM49" s="23"/>
      <c r="ONN49" s="23"/>
      <c r="ONO49" s="23"/>
      <c r="ONP49" s="23"/>
      <c r="ONQ49" s="23"/>
      <c r="ONR49" s="23"/>
      <c r="ONS49" s="23"/>
      <c r="ONT49" s="23"/>
      <c r="ONU49" s="23"/>
      <c r="ONV49" s="23"/>
      <c r="ONW49" s="23"/>
      <c r="ONX49" s="23"/>
      <c r="ONY49" s="23"/>
      <c r="ONZ49" s="23"/>
      <c r="OOA49" s="23"/>
      <c r="OOB49" s="23"/>
      <c r="OOC49" s="23"/>
      <c r="OOD49" s="23"/>
      <c r="OOE49" s="23"/>
      <c r="OOF49" s="23"/>
      <c r="OOG49" s="23"/>
      <c r="OOH49" s="23"/>
      <c r="OOI49" s="23"/>
      <c r="OOJ49" s="23"/>
      <c r="OOK49" s="23"/>
      <c r="OOL49" s="23"/>
      <c r="OOM49" s="23"/>
      <c r="OON49" s="23"/>
      <c r="OOO49" s="23"/>
      <c r="OOP49" s="23"/>
      <c r="OOQ49" s="23"/>
      <c r="OOR49" s="23"/>
      <c r="OOS49" s="23"/>
      <c r="OOT49" s="23"/>
      <c r="OOU49" s="23"/>
      <c r="OOV49" s="23"/>
      <c r="OOW49" s="23"/>
      <c r="OOX49" s="23"/>
      <c r="OOY49" s="23"/>
      <c r="OOZ49" s="23"/>
      <c r="OPA49" s="23"/>
      <c r="OPB49" s="23"/>
      <c r="OPC49" s="23"/>
      <c r="OPD49" s="23"/>
      <c r="OPE49" s="23"/>
      <c r="OPF49" s="23"/>
      <c r="OPG49" s="23"/>
      <c r="OPH49" s="23"/>
      <c r="OPI49" s="23"/>
      <c r="OPJ49" s="23"/>
      <c r="OPK49" s="23"/>
      <c r="OPL49" s="23"/>
      <c r="OPM49" s="23"/>
      <c r="OPN49" s="23"/>
      <c r="OPO49" s="23"/>
      <c r="OPP49" s="23"/>
      <c r="OPQ49" s="23"/>
      <c r="OPR49" s="23"/>
      <c r="OPS49" s="23"/>
      <c r="OPT49" s="23"/>
      <c r="OPU49" s="23"/>
      <c r="OPV49" s="23"/>
      <c r="OPW49" s="23"/>
      <c r="OPX49" s="23"/>
      <c r="OPY49" s="23"/>
      <c r="OPZ49" s="23"/>
      <c r="OQA49" s="23"/>
      <c r="OQB49" s="23"/>
      <c r="OQC49" s="23"/>
      <c r="OQD49" s="23"/>
      <c r="OQE49" s="23"/>
      <c r="OQF49" s="23"/>
      <c r="OQG49" s="23"/>
      <c r="OQH49" s="23"/>
      <c r="OQI49" s="23"/>
      <c r="OQJ49" s="23"/>
      <c r="OQK49" s="23"/>
      <c r="OQL49" s="23"/>
      <c r="OQM49" s="23"/>
      <c r="OQN49" s="23"/>
      <c r="OQO49" s="23"/>
      <c r="OQP49" s="23"/>
      <c r="OQQ49" s="23"/>
      <c r="OQR49" s="23"/>
      <c r="OQS49" s="23"/>
      <c r="OQT49" s="23"/>
      <c r="OQU49" s="23"/>
      <c r="OQV49" s="23"/>
      <c r="OQW49" s="23"/>
      <c r="OQX49" s="23"/>
      <c r="OQY49" s="23"/>
      <c r="OQZ49" s="23"/>
      <c r="ORA49" s="23"/>
      <c r="ORB49" s="23"/>
      <c r="ORC49" s="23"/>
      <c r="ORD49" s="23"/>
      <c r="ORE49" s="23"/>
      <c r="ORF49" s="23"/>
      <c r="ORG49" s="23"/>
      <c r="ORH49" s="23"/>
      <c r="ORI49" s="23"/>
      <c r="ORJ49" s="23"/>
      <c r="ORK49" s="23"/>
      <c r="ORL49" s="23"/>
      <c r="ORM49" s="23"/>
      <c r="ORN49" s="23"/>
      <c r="ORO49" s="23"/>
      <c r="ORP49" s="23"/>
      <c r="ORQ49" s="23"/>
      <c r="ORR49" s="23"/>
      <c r="ORS49" s="23"/>
      <c r="ORT49" s="23"/>
      <c r="ORU49" s="23"/>
      <c r="ORV49" s="23"/>
      <c r="ORW49" s="23"/>
      <c r="ORX49" s="23"/>
      <c r="ORY49" s="23"/>
      <c r="ORZ49" s="23"/>
      <c r="OSA49" s="23"/>
      <c r="OSB49" s="23"/>
      <c r="OSC49" s="23"/>
      <c r="OSD49" s="23"/>
      <c r="OSE49" s="23"/>
      <c r="OSF49" s="23"/>
      <c r="OSG49" s="23"/>
      <c r="OSH49" s="23"/>
      <c r="OSI49" s="23"/>
      <c r="OSJ49" s="23"/>
      <c r="OSK49" s="23"/>
      <c r="OSL49" s="23"/>
      <c r="OSM49" s="23"/>
      <c r="OSN49" s="23"/>
      <c r="OSO49" s="23"/>
      <c r="OSP49" s="23"/>
      <c r="OSQ49" s="23"/>
      <c r="OSR49" s="23"/>
      <c r="OSS49" s="23"/>
      <c r="OST49" s="23"/>
      <c r="OSU49" s="23"/>
      <c r="OSV49" s="23"/>
      <c r="OSW49" s="23"/>
      <c r="OSX49" s="23"/>
      <c r="OSY49" s="23"/>
      <c r="OSZ49" s="23"/>
      <c r="OTA49" s="23"/>
      <c r="OTB49" s="23"/>
      <c r="OTC49" s="23"/>
      <c r="OTD49" s="23"/>
      <c r="OTE49" s="23"/>
      <c r="OTF49" s="23"/>
      <c r="OTG49" s="23"/>
      <c r="OTH49" s="23"/>
      <c r="OTI49" s="23"/>
      <c r="OTJ49" s="23"/>
      <c r="OTK49" s="23"/>
      <c r="OTL49" s="23"/>
      <c r="OTM49" s="23"/>
      <c r="OTN49" s="23"/>
      <c r="OTO49" s="23"/>
      <c r="OTP49" s="23"/>
      <c r="OTQ49" s="23"/>
      <c r="OTR49" s="23"/>
      <c r="OTS49" s="23"/>
      <c r="OTT49" s="23"/>
      <c r="OTU49" s="23"/>
      <c r="OTV49" s="23"/>
      <c r="OTW49" s="23"/>
      <c r="OTX49" s="23"/>
      <c r="OTY49" s="23"/>
      <c r="OTZ49" s="23"/>
      <c r="OUA49" s="23"/>
      <c r="OUB49" s="23"/>
      <c r="OUC49" s="23"/>
      <c r="OUD49" s="23"/>
      <c r="OUE49" s="23"/>
      <c r="OUF49" s="23"/>
      <c r="OUG49" s="23"/>
      <c r="OUH49" s="23"/>
      <c r="OUI49" s="23"/>
      <c r="OUJ49" s="23"/>
      <c r="OUK49" s="23"/>
      <c r="OUL49" s="23"/>
      <c r="OUM49" s="23"/>
      <c r="OUN49" s="23"/>
      <c r="OUO49" s="23"/>
      <c r="OUP49" s="23"/>
      <c r="OUQ49" s="23"/>
      <c r="OUR49" s="23"/>
      <c r="OUS49" s="23"/>
      <c r="OUT49" s="23"/>
      <c r="OUU49" s="23"/>
      <c r="OUV49" s="23"/>
      <c r="OUW49" s="23"/>
      <c r="OUX49" s="23"/>
      <c r="OUY49" s="23"/>
      <c r="OUZ49" s="23"/>
      <c r="OVA49" s="23"/>
      <c r="OVB49" s="23"/>
      <c r="OVC49" s="23"/>
      <c r="OVD49" s="23"/>
      <c r="OVE49" s="23"/>
      <c r="OVF49" s="23"/>
      <c r="OVG49" s="23"/>
      <c r="OVH49" s="23"/>
      <c r="OVI49" s="23"/>
      <c r="OVJ49" s="23"/>
      <c r="OVK49" s="23"/>
      <c r="OVL49" s="23"/>
      <c r="OVM49" s="23"/>
      <c r="OVN49" s="23"/>
      <c r="OVO49" s="23"/>
      <c r="OVP49" s="23"/>
      <c r="OVQ49" s="23"/>
      <c r="OVR49" s="23"/>
      <c r="OVS49" s="23"/>
      <c r="OVT49" s="23"/>
      <c r="OVU49" s="23"/>
      <c r="OVV49" s="23"/>
      <c r="OVW49" s="23"/>
      <c r="OVX49" s="23"/>
      <c r="OVY49" s="23"/>
      <c r="OVZ49" s="23"/>
      <c r="OWA49" s="23"/>
      <c r="OWB49" s="23"/>
      <c r="OWC49" s="23"/>
      <c r="OWD49" s="23"/>
      <c r="OWE49" s="23"/>
      <c r="OWF49" s="23"/>
      <c r="OWG49" s="23"/>
      <c r="OWH49" s="23"/>
      <c r="OWI49" s="23"/>
      <c r="OWJ49" s="23"/>
      <c r="OWK49" s="23"/>
      <c r="OWL49" s="23"/>
      <c r="OWM49" s="23"/>
      <c r="OWN49" s="23"/>
      <c r="OWO49" s="23"/>
      <c r="OWP49" s="23"/>
      <c r="OWQ49" s="23"/>
      <c r="OWR49" s="23"/>
      <c r="OWS49" s="23"/>
      <c r="OWT49" s="23"/>
      <c r="OWU49" s="23"/>
      <c r="OWV49" s="23"/>
      <c r="OWW49" s="23"/>
      <c r="OWX49" s="23"/>
      <c r="OWY49" s="23"/>
      <c r="OWZ49" s="23"/>
      <c r="OXA49" s="23"/>
      <c r="OXB49" s="23"/>
      <c r="OXC49" s="23"/>
      <c r="OXD49" s="23"/>
      <c r="OXE49" s="23"/>
      <c r="OXF49" s="23"/>
      <c r="OXG49" s="23"/>
      <c r="OXH49" s="23"/>
      <c r="OXI49" s="23"/>
      <c r="OXJ49" s="23"/>
      <c r="OXK49" s="23"/>
      <c r="OXL49" s="23"/>
      <c r="OXM49" s="23"/>
      <c r="OXN49" s="23"/>
      <c r="OXO49" s="23"/>
      <c r="OXP49" s="23"/>
      <c r="OXQ49" s="23"/>
      <c r="OXR49" s="23"/>
      <c r="OXS49" s="23"/>
      <c r="OXT49" s="23"/>
      <c r="OXU49" s="23"/>
      <c r="OXV49" s="23"/>
      <c r="OXW49" s="23"/>
      <c r="OXX49" s="23"/>
      <c r="OXY49" s="23"/>
      <c r="OXZ49" s="23"/>
      <c r="OYA49" s="23"/>
      <c r="OYB49" s="23"/>
      <c r="OYC49" s="23"/>
      <c r="OYD49" s="23"/>
      <c r="OYE49" s="23"/>
      <c r="OYF49" s="23"/>
      <c r="OYG49" s="23"/>
      <c r="OYH49" s="23"/>
      <c r="OYI49" s="23"/>
      <c r="OYJ49" s="23"/>
      <c r="OYK49" s="23"/>
      <c r="OYL49" s="23"/>
      <c r="OYM49" s="23"/>
      <c r="OYN49" s="23"/>
      <c r="OYO49" s="23"/>
      <c r="OYP49" s="23"/>
      <c r="OYQ49" s="23"/>
      <c r="OYR49" s="23"/>
      <c r="OYS49" s="23"/>
      <c r="OYT49" s="23"/>
      <c r="OYU49" s="23"/>
      <c r="OYV49" s="23"/>
      <c r="OYW49" s="23"/>
      <c r="OYX49" s="23"/>
      <c r="OYY49" s="23"/>
      <c r="OYZ49" s="23"/>
      <c r="OZA49" s="23"/>
      <c r="OZB49" s="23"/>
      <c r="OZC49" s="23"/>
      <c r="OZD49" s="23"/>
      <c r="OZE49" s="23"/>
      <c r="OZF49" s="23"/>
      <c r="OZG49" s="23"/>
      <c r="OZH49" s="23"/>
      <c r="OZI49" s="23"/>
      <c r="OZJ49" s="23"/>
      <c r="OZK49" s="23"/>
      <c r="OZL49" s="23"/>
      <c r="OZM49" s="23"/>
      <c r="OZN49" s="23"/>
      <c r="OZO49" s="23"/>
      <c r="OZP49" s="23"/>
      <c r="OZQ49" s="23"/>
      <c r="OZR49" s="23"/>
      <c r="OZS49" s="23"/>
      <c r="OZT49" s="23"/>
      <c r="OZU49" s="23"/>
      <c r="OZV49" s="23"/>
      <c r="OZW49" s="23"/>
      <c r="OZX49" s="23"/>
      <c r="OZY49" s="23"/>
      <c r="OZZ49" s="23"/>
      <c r="PAA49" s="23"/>
      <c r="PAB49" s="23"/>
      <c r="PAC49" s="23"/>
      <c r="PAD49" s="23"/>
      <c r="PAE49" s="23"/>
      <c r="PAF49" s="23"/>
      <c r="PAG49" s="23"/>
      <c r="PAH49" s="23"/>
      <c r="PAI49" s="23"/>
      <c r="PAJ49" s="23"/>
      <c r="PAK49" s="23"/>
      <c r="PAL49" s="23"/>
      <c r="PAM49" s="23"/>
      <c r="PAN49" s="23"/>
      <c r="PAO49" s="23"/>
      <c r="PAP49" s="23"/>
      <c r="PAQ49" s="23"/>
      <c r="PAR49" s="23"/>
      <c r="PAS49" s="23"/>
      <c r="PAT49" s="23"/>
      <c r="PAU49" s="23"/>
      <c r="PAV49" s="23"/>
      <c r="PAW49" s="23"/>
      <c r="PAX49" s="23"/>
      <c r="PAY49" s="23"/>
      <c r="PAZ49" s="23"/>
      <c r="PBA49" s="23"/>
      <c r="PBB49" s="23"/>
      <c r="PBC49" s="23"/>
      <c r="PBD49" s="23"/>
      <c r="PBE49" s="23"/>
      <c r="PBF49" s="23"/>
      <c r="PBG49" s="23"/>
      <c r="PBH49" s="23"/>
      <c r="PBI49" s="23"/>
      <c r="PBJ49" s="23"/>
      <c r="PBK49" s="23"/>
      <c r="PBL49" s="23"/>
      <c r="PBM49" s="23"/>
      <c r="PBN49" s="23"/>
      <c r="PBO49" s="23"/>
      <c r="PBP49" s="23"/>
      <c r="PBQ49" s="23"/>
      <c r="PBR49" s="23"/>
      <c r="PBS49" s="23"/>
      <c r="PBT49" s="23"/>
      <c r="PBU49" s="23"/>
      <c r="PBV49" s="23"/>
      <c r="PBW49" s="23"/>
      <c r="PBX49" s="23"/>
      <c r="PBY49" s="23"/>
      <c r="PBZ49" s="23"/>
      <c r="PCA49" s="23"/>
      <c r="PCB49" s="23"/>
      <c r="PCC49" s="23"/>
      <c r="PCD49" s="23"/>
      <c r="PCE49" s="23"/>
      <c r="PCF49" s="23"/>
      <c r="PCG49" s="23"/>
      <c r="PCH49" s="23"/>
      <c r="PCI49" s="23"/>
      <c r="PCJ49" s="23"/>
      <c r="PCK49" s="23"/>
      <c r="PCL49" s="23"/>
      <c r="PCM49" s="23"/>
      <c r="PCN49" s="23"/>
      <c r="PCO49" s="23"/>
      <c r="PCP49" s="23"/>
      <c r="PCQ49" s="23"/>
      <c r="PCR49" s="23"/>
      <c r="PCS49" s="23"/>
      <c r="PCT49" s="23"/>
      <c r="PCU49" s="23"/>
      <c r="PCV49" s="23"/>
      <c r="PCW49" s="23"/>
      <c r="PCX49" s="23"/>
      <c r="PCY49" s="23"/>
      <c r="PCZ49" s="23"/>
      <c r="PDA49" s="23"/>
      <c r="PDB49" s="23"/>
      <c r="PDC49" s="23"/>
      <c r="PDD49" s="23"/>
      <c r="PDE49" s="23"/>
      <c r="PDF49" s="23"/>
      <c r="PDG49" s="23"/>
      <c r="PDH49" s="23"/>
      <c r="PDI49" s="23"/>
      <c r="PDJ49" s="23"/>
      <c r="PDK49" s="23"/>
      <c r="PDL49" s="23"/>
      <c r="PDM49" s="23"/>
      <c r="PDN49" s="23"/>
      <c r="PDO49" s="23"/>
      <c r="PDP49" s="23"/>
      <c r="PDQ49" s="23"/>
      <c r="PDR49" s="23"/>
      <c r="PDS49" s="23"/>
      <c r="PDT49" s="23"/>
      <c r="PDU49" s="23"/>
      <c r="PDV49" s="23"/>
      <c r="PDW49" s="23"/>
      <c r="PDX49" s="23"/>
      <c r="PDY49" s="23"/>
      <c r="PDZ49" s="23"/>
      <c r="PEA49" s="23"/>
      <c r="PEB49" s="23"/>
      <c r="PEC49" s="23"/>
      <c r="PED49" s="23"/>
      <c r="PEE49" s="23"/>
      <c r="PEF49" s="23"/>
      <c r="PEG49" s="23"/>
      <c r="PEH49" s="23"/>
      <c r="PEI49" s="23"/>
      <c r="PEJ49" s="23"/>
      <c r="PEK49" s="23"/>
      <c r="PEL49" s="23"/>
      <c r="PEM49" s="23"/>
      <c r="PEN49" s="23"/>
      <c r="PEO49" s="23"/>
      <c r="PEP49" s="23"/>
      <c r="PEQ49" s="23"/>
      <c r="PER49" s="23"/>
      <c r="PES49" s="23"/>
      <c r="PET49" s="23"/>
      <c r="PEU49" s="23"/>
      <c r="PEV49" s="23"/>
      <c r="PEW49" s="23"/>
      <c r="PEX49" s="23"/>
      <c r="PEY49" s="23"/>
      <c r="PEZ49" s="23"/>
      <c r="PFA49" s="23"/>
      <c r="PFB49" s="23"/>
      <c r="PFC49" s="23"/>
      <c r="PFD49" s="23"/>
      <c r="PFE49" s="23"/>
      <c r="PFF49" s="23"/>
      <c r="PFG49" s="23"/>
      <c r="PFH49" s="23"/>
      <c r="PFI49" s="23"/>
      <c r="PFJ49" s="23"/>
      <c r="PFK49" s="23"/>
      <c r="PFL49" s="23"/>
      <c r="PFM49" s="23"/>
      <c r="PFN49" s="23"/>
      <c r="PFO49" s="23"/>
      <c r="PFP49" s="23"/>
      <c r="PFQ49" s="23"/>
      <c r="PFR49" s="23"/>
      <c r="PFS49" s="23"/>
      <c r="PFT49" s="23"/>
      <c r="PFU49" s="23"/>
      <c r="PFV49" s="23"/>
      <c r="PFW49" s="23"/>
      <c r="PFX49" s="23"/>
      <c r="PFY49" s="23"/>
      <c r="PFZ49" s="23"/>
      <c r="PGA49" s="23"/>
      <c r="PGB49" s="23"/>
      <c r="PGC49" s="23"/>
      <c r="PGD49" s="23"/>
      <c r="PGE49" s="23"/>
      <c r="PGF49" s="23"/>
      <c r="PGG49" s="23"/>
      <c r="PGH49" s="23"/>
      <c r="PGI49" s="23"/>
      <c r="PGJ49" s="23"/>
      <c r="PGK49" s="23"/>
      <c r="PGL49" s="23"/>
      <c r="PGM49" s="23"/>
      <c r="PGN49" s="23"/>
      <c r="PGO49" s="23"/>
      <c r="PGP49" s="23"/>
      <c r="PGQ49" s="23"/>
      <c r="PGR49" s="23"/>
      <c r="PGS49" s="23"/>
      <c r="PGT49" s="23"/>
      <c r="PGU49" s="23"/>
      <c r="PGV49" s="23"/>
      <c r="PGW49" s="23"/>
      <c r="PGX49" s="23"/>
      <c r="PGY49" s="23"/>
      <c r="PGZ49" s="23"/>
      <c r="PHA49" s="23"/>
      <c r="PHB49" s="23"/>
      <c r="PHC49" s="23"/>
      <c r="PHD49" s="23"/>
      <c r="PHE49" s="23"/>
      <c r="PHF49" s="23"/>
      <c r="PHG49" s="23"/>
      <c r="PHH49" s="23"/>
      <c r="PHI49" s="23"/>
      <c r="PHJ49" s="23"/>
      <c r="PHK49" s="23"/>
      <c r="PHL49" s="23"/>
      <c r="PHM49" s="23"/>
      <c r="PHN49" s="23"/>
      <c r="PHO49" s="23"/>
      <c r="PHP49" s="23"/>
      <c r="PHQ49" s="23"/>
      <c r="PHR49" s="23"/>
      <c r="PHS49" s="23"/>
      <c r="PHT49" s="23"/>
      <c r="PHU49" s="23"/>
      <c r="PHV49" s="23"/>
      <c r="PHW49" s="23"/>
      <c r="PHX49" s="23"/>
      <c r="PHY49" s="23"/>
      <c r="PHZ49" s="23"/>
      <c r="PIA49" s="23"/>
      <c r="PIB49" s="23"/>
      <c r="PIC49" s="23"/>
      <c r="PID49" s="23"/>
      <c r="PIE49" s="23"/>
      <c r="PIF49" s="23"/>
      <c r="PIG49" s="23"/>
      <c r="PIH49" s="23"/>
      <c r="PII49" s="23"/>
      <c r="PIJ49" s="23"/>
      <c r="PIK49" s="23"/>
      <c r="PIL49" s="23"/>
      <c r="PIM49" s="23"/>
      <c r="PIN49" s="23"/>
      <c r="PIO49" s="23"/>
      <c r="PIP49" s="23"/>
      <c r="PIQ49" s="23"/>
      <c r="PIR49" s="23"/>
      <c r="PIS49" s="23"/>
      <c r="PIT49" s="23"/>
      <c r="PIU49" s="23"/>
      <c r="PIV49" s="23"/>
      <c r="PIW49" s="23"/>
      <c r="PIX49" s="23"/>
      <c r="PIY49" s="23"/>
      <c r="PIZ49" s="23"/>
      <c r="PJA49" s="23"/>
      <c r="PJB49" s="23"/>
      <c r="PJC49" s="23"/>
      <c r="PJD49" s="23"/>
      <c r="PJE49" s="23"/>
      <c r="PJF49" s="23"/>
      <c r="PJG49" s="23"/>
      <c r="PJH49" s="23"/>
      <c r="PJI49" s="23"/>
      <c r="PJJ49" s="23"/>
      <c r="PJK49" s="23"/>
      <c r="PJL49" s="23"/>
      <c r="PJM49" s="23"/>
      <c r="PJN49" s="23"/>
      <c r="PJO49" s="23"/>
      <c r="PJP49" s="23"/>
      <c r="PJQ49" s="23"/>
      <c r="PJR49" s="23"/>
      <c r="PJS49" s="23"/>
      <c r="PJT49" s="23"/>
      <c r="PJU49" s="23"/>
      <c r="PJV49" s="23"/>
      <c r="PJW49" s="23"/>
      <c r="PJX49" s="23"/>
      <c r="PJY49" s="23"/>
      <c r="PJZ49" s="23"/>
      <c r="PKA49" s="23"/>
      <c r="PKB49" s="23"/>
      <c r="PKC49" s="23"/>
      <c r="PKD49" s="23"/>
      <c r="PKE49" s="23"/>
      <c r="PKF49" s="23"/>
      <c r="PKG49" s="23"/>
      <c r="PKH49" s="23"/>
      <c r="PKI49" s="23"/>
      <c r="PKJ49" s="23"/>
      <c r="PKK49" s="23"/>
      <c r="PKL49" s="23"/>
      <c r="PKM49" s="23"/>
      <c r="PKN49" s="23"/>
      <c r="PKO49" s="23"/>
      <c r="PKP49" s="23"/>
      <c r="PKQ49" s="23"/>
      <c r="PKR49" s="23"/>
      <c r="PKS49" s="23"/>
      <c r="PKT49" s="23"/>
      <c r="PKU49" s="23"/>
      <c r="PKV49" s="23"/>
      <c r="PKW49" s="23"/>
      <c r="PKX49" s="23"/>
      <c r="PKY49" s="23"/>
      <c r="PKZ49" s="23"/>
      <c r="PLA49" s="23"/>
      <c r="PLB49" s="23"/>
      <c r="PLC49" s="23"/>
      <c r="PLD49" s="23"/>
      <c r="PLE49" s="23"/>
      <c r="PLF49" s="23"/>
      <c r="PLG49" s="23"/>
      <c r="PLH49" s="23"/>
      <c r="PLI49" s="23"/>
      <c r="PLJ49" s="23"/>
      <c r="PLK49" s="23"/>
      <c r="PLL49" s="23"/>
      <c r="PLM49" s="23"/>
      <c r="PLN49" s="23"/>
      <c r="PLO49" s="23"/>
      <c r="PLP49" s="23"/>
      <c r="PLQ49" s="23"/>
      <c r="PLR49" s="23"/>
      <c r="PLS49" s="23"/>
      <c r="PLT49" s="23"/>
      <c r="PLU49" s="23"/>
      <c r="PLV49" s="23"/>
      <c r="PLW49" s="23"/>
      <c r="PLX49" s="23"/>
      <c r="PLY49" s="23"/>
      <c r="PLZ49" s="23"/>
      <c r="PMA49" s="23"/>
      <c r="PMB49" s="23"/>
      <c r="PMC49" s="23"/>
      <c r="PMD49" s="23"/>
      <c r="PME49" s="23"/>
      <c r="PMF49" s="23"/>
      <c r="PMG49" s="23"/>
      <c r="PMH49" s="23"/>
      <c r="PMI49" s="23"/>
      <c r="PMJ49" s="23"/>
      <c r="PMK49" s="23"/>
      <c r="PML49" s="23"/>
      <c r="PMM49" s="23"/>
      <c r="PMN49" s="23"/>
      <c r="PMO49" s="23"/>
      <c r="PMP49" s="23"/>
      <c r="PMQ49" s="23"/>
      <c r="PMR49" s="23"/>
      <c r="PMS49" s="23"/>
      <c r="PMT49" s="23"/>
      <c r="PMU49" s="23"/>
      <c r="PMV49" s="23"/>
      <c r="PMW49" s="23"/>
      <c r="PMX49" s="23"/>
      <c r="PMY49" s="23"/>
      <c r="PMZ49" s="23"/>
      <c r="PNA49" s="23"/>
      <c r="PNB49" s="23"/>
      <c r="PNC49" s="23"/>
      <c r="PND49" s="23"/>
      <c r="PNE49" s="23"/>
      <c r="PNF49" s="23"/>
      <c r="PNG49" s="23"/>
      <c r="PNH49" s="23"/>
      <c r="PNI49" s="23"/>
      <c r="PNJ49" s="23"/>
      <c r="PNK49" s="23"/>
      <c r="PNL49" s="23"/>
      <c r="PNM49" s="23"/>
      <c r="PNN49" s="23"/>
      <c r="PNO49" s="23"/>
      <c r="PNP49" s="23"/>
      <c r="PNQ49" s="23"/>
      <c r="PNR49" s="23"/>
      <c r="PNS49" s="23"/>
      <c r="PNT49" s="23"/>
      <c r="PNU49" s="23"/>
      <c r="PNV49" s="23"/>
      <c r="PNW49" s="23"/>
      <c r="PNX49" s="23"/>
      <c r="PNY49" s="23"/>
      <c r="PNZ49" s="23"/>
      <c r="POA49" s="23"/>
      <c r="POB49" s="23"/>
      <c r="POC49" s="23"/>
      <c r="POD49" s="23"/>
      <c r="POE49" s="23"/>
      <c r="POF49" s="23"/>
      <c r="POG49" s="23"/>
      <c r="POH49" s="23"/>
      <c r="POI49" s="23"/>
      <c r="POJ49" s="23"/>
      <c r="POK49" s="23"/>
      <c r="POL49" s="23"/>
      <c r="POM49" s="23"/>
      <c r="PON49" s="23"/>
      <c r="POO49" s="23"/>
      <c r="POP49" s="23"/>
      <c r="POQ49" s="23"/>
      <c r="POR49" s="23"/>
      <c r="POS49" s="23"/>
      <c r="POT49" s="23"/>
      <c r="POU49" s="23"/>
      <c r="POV49" s="23"/>
      <c r="POW49" s="23"/>
      <c r="POX49" s="23"/>
      <c r="POY49" s="23"/>
      <c r="POZ49" s="23"/>
      <c r="PPA49" s="23"/>
      <c r="PPB49" s="23"/>
      <c r="PPC49" s="23"/>
      <c r="PPD49" s="23"/>
      <c r="PPE49" s="23"/>
      <c r="PPF49" s="23"/>
      <c r="PPG49" s="23"/>
      <c r="PPH49" s="23"/>
      <c r="PPI49" s="23"/>
      <c r="PPJ49" s="23"/>
      <c r="PPK49" s="23"/>
      <c r="PPL49" s="23"/>
      <c r="PPM49" s="23"/>
      <c r="PPN49" s="23"/>
      <c r="PPO49" s="23"/>
      <c r="PPP49" s="23"/>
      <c r="PPQ49" s="23"/>
      <c r="PPR49" s="23"/>
      <c r="PPS49" s="23"/>
      <c r="PPT49" s="23"/>
      <c r="PPU49" s="23"/>
      <c r="PPV49" s="23"/>
      <c r="PPW49" s="23"/>
      <c r="PPX49" s="23"/>
      <c r="PPY49" s="23"/>
      <c r="PPZ49" s="23"/>
      <c r="PQA49" s="23"/>
      <c r="PQB49" s="23"/>
      <c r="PQC49" s="23"/>
      <c r="PQD49" s="23"/>
      <c r="PQE49" s="23"/>
      <c r="PQF49" s="23"/>
      <c r="PQG49" s="23"/>
      <c r="PQH49" s="23"/>
      <c r="PQI49" s="23"/>
      <c r="PQJ49" s="23"/>
      <c r="PQK49" s="23"/>
      <c r="PQL49" s="23"/>
      <c r="PQM49" s="23"/>
      <c r="PQN49" s="23"/>
      <c r="PQO49" s="23"/>
      <c r="PQP49" s="23"/>
      <c r="PQQ49" s="23"/>
      <c r="PQR49" s="23"/>
      <c r="PQS49" s="23"/>
      <c r="PQT49" s="23"/>
      <c r="PQU49" s="23"/>
      <c r="PQV49" s="23"/>
      <c r="PQW49" s="23"/>
      <c r="PQX49" s="23"/>
      <c r="PQY49" s="23"/>
      <c r="PQZ49" s="23"/>
      <c r="PRA49" s="23"/>
      <c r="PRB49" s="23"/>
      <c r="PRC49" s="23"/>
      <c r="PRD49" s="23"/>
      <c r="PRE49" s="23"/>
      <c r="PRF49" s="23"/>
      <c r="PRG49" s="23"/>
      <c r="PRH49" s="23"/>
      <c r="PRI49" s="23"/>
      <c r="PRJ49" s="23"/>
      <c r="PRK49" s="23"/>
      <c r="PRL49" s="23"/>
      <c r="PRM49" s="23"/>
      <c r="PRN49" s="23"/>
      <c r="PRO49" s="23"/>
      <c r="PRP49" s="23"/>
      <c r="PRQ49" s="23"/>
      <c r="PRR49" s="23"/>
      <c r="PRS49" s="23"/>
      <c r="PRT49" s="23"/>
      <c r="PRU49" s="23"/>
      <c r="PRV49" s="23"/>
      <c r="PRW49" s="23"/>
      <c r="PRX49" s="23"/>
      <c r="PRY49" s="23"/>
      <c r="PRZ49" s="23"/>
      <c r="PSA49" s="23"/>
      <c r="PSB49" s="23"/>
      <c r="PSC49" s="23"/>
      <c r="PSD49" s="23"/>
      <c r="PSE49" s="23"/>
      <c r="PSF49" s="23"/>
      <c r="PSG49" s="23"/>
      <c r="PSH49" s="23"/>
      <c r="PSI49" s="23"/>
      <c r="PSJ49" s="23"/>
      <c r="PSK49" s="23"/>
      <c r="PSL49" s="23"/>
      <c r="PSM49" s="23"/>
      <c r="PSN49" s="23"/>
      <c r="PSO49" s="23"/>
      <c r="PSP49" s="23"/>
      <c r="PSQ49" s="23"/>
      <c r="PSR49" s="23"/>
      <c r="PSS49" s="23"/>
      <c r="PST49" s="23"/>
      <c r="PSU49" s="23"/>
      <c r="PSV49" s="23"/>
      <c r="PSW49" s="23"/>
      <c r="PSX49" s="23"/>
      <c r="PSY49" s="23"/>
      <c r="PSZ49" s="23"/>
      <c r="PTA49" s="23"/>
      <c r="PTB49" s="23"/>
      <c r="PTC49" s="23"/>
      <c r="PTD49" s="23"/>
      <c r="PTE49" s="23"/>
      <c r="PTF49" s="23"/>
      <c r="PTG49" s="23"/>
      <c r="PTH49" s="23"/>
      <c r="PTI49" s="23"/>
      <c r="PTJ49" s="23"/>
      <c r="PTK49" s="23"/>
      <c r="PTL49" s="23"/>
      <c r="PTM49" s="23"/>
      <c r="PTN49" s="23"/>
      <c r="PTO49" s="23"/>
      <c r="PTP49" s="23"/>
      <c r="PTQ49" s="23"/>
      <c r="PTR49" s="23"/>
      <c r="PTS49" s="23"/>
      <c r="PTT49" s="23"/>
      <c r="PTU49" s="23"/>
      <c r="PTV49" s="23"/>
      <c r="PTW49" s="23"/>
      <c r="PTX49" s="23"/>
      <c r="PTY49" s="23"/>
      <c r="PTZ49" s="23"/>
      <c r="PUA49" s="23"/>
      <c r="PUB49" s="23"/>
      <c r="PUC49" s="23"/>
      <c r="PUD49" s="23"/>
      <c r="PUE49" s="23"/>
      <c r="PUF49" s="23"/>
      <c r="PUG49" s="23"/>
      <c r="PUH49" s="23"/>
      <c r="PUI49" s="23"/>
      <c r="PUJ49" s="23"/>
      <c r="PUK49" s="23"/>
      <c r="PUL49" s="23"/>
      <c r="PUM49" s="23"/>
      <c r="PUN49" s="23"/>
      <c r="PUO49" s="23"/>
      <c r="PUP49" s="23"/>
      <c r="PUQ49" s="23"/>
      <c r="PUR49" s="23"/>
      <c r="PUS49" s="23"/>
      <c r="PUT49" s="23"/>
      <c r="PUU49" s="23"/>
      <c r="PUV49" s="23"/>
      <c r="PUW49" s="23"/>
      <c r="PUX49" s="23"/>
      <c r="PUY49" s="23"/>
      <c r="PUZ49" s="23"/>
      <c r="PVA49" s="23"/>
      <c r="PVB49" s="23"/>
      <c r="PVC49" s="23"/>
      <c r="PVD49" s="23"/>
      <c r="PVE49" s="23"/>
      <c r="PVF49" s="23"/>
      <c r="PVG49" s="23"/>
      <c r="PVH49" s="23"/>
      <c r="PVI49" s="23"/>
      <c r="PVJ49" s="23"/>
      <c r="PVK49" s="23"/>
      <c r="PVL49" s="23"/>
      <c r="PVM49" s="23"/>
      <c r="PVN49" s="23"/>
      <c r="PVO49" s="23"/>
      <c r="PVP49" s="23"/>
      <c r="PVQ49" s="23"/>
      <c r="PVR49" s="23"/>
      <c r="PVS49" s="23"/>
      <c r="PVT49" s="23"/>
      <c r="PVU49" s="23"/>
      <c r="PVV49" s="23"/>
      <c r="PVW49" s="23"/>
      <c r="PVX49" s="23"/>
      <c r="PVY49" s="23"/>
      <c r="PVZ49" s="23"/>
      <c r="PWA49" s="23"/>
      <c r="PWB49" s="23"/>
      <c r="PWC49" s="23"/>
      <c r="PWD49" s="23"/>
      <c r="PWE49" s="23"/>
      <c r="PWF49" s="23"/>
      <c r="PWG49" s="23"/>
      <c r="PWH49" s="23"/>
      <c r="PWI49" s="23"/>
      <c r="PWJ49" s="23"/>
      <c r="PWK49" s="23"/>
      <c r="PWL49" s="23"/>
      <c r="PWM49" s="23"/>
      <c r="PWN49" s="23"/>
      <c r="PWO49" s="23"/>
      <c r="PWP49" s="23"/>
      <c r="PWQ49" s="23"/>
      <c r="PWR49" s="23"/>
      <c r="PWS49" s="23"/>
      <c r="PWT49" s="23"/>
      <c r="PWU49" s="23"/>
      <c r="PWV49" s="23"/>
      <c r="PWW49" s="23"/>
      <c r="PWX49" s="23"/>
      <c r="PWY49" s="23"/>
      <c r="PWZ49" s="23"/>
      <c r="PXA49" s="23"/>
      <c r="PXB49" s="23"/>
      <c r="PXC49" s="23"/>
      <c r="PXD49" s="23"/>
      <c r="PXE49" s="23"/>
      <c r="PXF49" s="23"/>
      <c r="PXG49" s="23"/>
      <c r="PXH49" s="23"/>
      <c r="PXI49" s="23"/>
      <c r="PXJ49" s="23"/>
      <c r="PXK49" s="23"/>
      <c r="PXL49" s="23"/>
      <c r="PXM49" s="23"/>
      <c r="PXN49" s="23"/>
      <c r="PXO49" s="23"/>
      <c r="PXP49" s="23"/>
      <c r="PXQ49" s="23"/>
      <c r="PXR49" s="23"/>
      <c r="PXS49" s="23"/>
      <c r="PXT49" s="23"/>
      <c r="PXU49" s="23"/>
      <c r="PXV49" s="23"/>
      <c r="PXW49" s="23"/>
      <c r="PXX49" s="23"/>
      <c r="PXY49" s="23"/>
      <c r="PXZ49" s="23"/>
      <c r="PYA49" s="23"/>
      <c r="PYB49" s="23"/>
      <c r="PYC49" s="23"/>
      <c r="PYD49" s="23"/>
      <c r="PYE49" s="23"/>
      <c r="PYF49" s="23"/>
      <c r="PYG49" s="23"/>
      <c r="PYH49" s="23"/>
      <c r="PYI49" s="23"/>
      <c r="PYJ49" s="23"/>
      <c r="PYK49" s="23"/>
      <c r="PYL49" s="23"/>
      <c r="PYM49" s="23"/>
      <c r="PYN49" s="23"/>
      <c r="PYO49" s="23"/>
      <c r="PYP49" s="23"/>
      <c r="PYQ49" s="23"/>
      <c r="PYR49" s="23"/>
      <c r="PYS49" s="23"/>
      <c r="PYT49" s="23"/>
      <c r="PYU49" s="23"/>
      <c r="PYV49" s="23"/>
      <c r="PYW49" s="23"/>
      <c r="PYX49" s="23"/>
      <c r="PYY49" s="23"/>
      <c r="PYZ49" s="23"/>
      <c r="PZA49" s="23"/>
      <c r="PZB49" s="23"/>
      <c r="PZC49" s="23"/>
      <c r="PZD49" s="23"/>
      <c r="PZE49" s="23"/>
      <c r="PZF49" s="23"/>
      <c r="PZG49" s="23"/>
      <c r="PZH49" s="23"/>
      <c r="PZI49" s="23"/>
      <c r="PZJ49" s="23"/>
      <c r="PZK49" s="23"/>
      <c r="PZL49" s="23"/>
      <c r="PZM49" s="23"/>
      <c r="PZN49" s="23"/>
      <c r="PZO49" s="23"/>
      <c r="PZP49" s="23"/>
      <c r="PZQ49" s="23"/>
      <c r="PZR49" s="23"/>
      <c r="PZS49" s="23"/>
      <c r="PZT49" s="23"/>
      <c r="PZU49" s="23"/>
      <c r="PZV49" s="23"/>
      <c r="PZW49" s="23"/>
      <c r="PZX49" s="23"/>
      <c r="PZY49" s="23"/>
      <c r="PZZ49" s="23"/>
      <c r="QAA49" s="23"/>
      <c r="QAB49" s="23"/>
      <c r="QAC49" s="23"/>
      <c r="QAD49" s="23"/>
      <c r="QAE49" s="23"/>
      <c r="QAF49" s="23"/>
      <c r="QAG49" s="23"/>
      <c r="QAH49" s="23"/>
      <c r="QAI49" s="23"/>
      <c r="QAJ49" s="23"/>
      <c r="QAK49" s="23"/>
      <c r="QAL49" s="23"/>
      <c r="QAM49" s="23"/>
      <c r="QAN49" s="23"/>
      <c r="QAO49" s="23"/>
      <c r="QAP49" s="23"/>
      <c r="QAQ49" s="23"/>
      <c r="QAR49" s="23"/>
      <c r="QAS49" s="23"/>
      <c r="QAT49" s="23"/>
      <c r="QAU49" s="23"/>
      <c r="QAV49" s="23"/>
      <c r="QAW49" s="23"/>
      <c r="QAX49" s="23"/>
      <c r="QAY49" s="23"/>
      <c r="QAZ49" s="23"/>
      <c r="QBA49" s="23"/>
      <c r="QBB49" s="23"/>
      <c r="QBC49" s="23"/>
      <c r="QBD49" s="23"/>
      <c r="QBE49" s="23"/>
      <c r="QBF49" s="23"/>
      <c r="QBG49" s="23"/>
      <c r="QBH49" s="23"/>
      <c r="QBI49" s="23"/>
      <c r="QBJ49" s="23"/>
      <c r="QBK49" s="23"/>
      <c r="QBL49" s="23"/>
      <c r="QBM49" s="23"/>
      <c r="QBN49" s="23"/>
      <c r="QBO49" s="23"/>
      <c r="QBP49" s="23"/>
      <c r="QBQ49" s="23"/>
      <c r="QBR49" s="23"/>
      <c r="QBS49" s="23"/>
      <c r="QBT49" s="23"/>
      <c r="QBU49" s="23"/>
      <c r="QBV49" s="23"/>
      <c r="QBW49" s="23"/>
      <c r="QBX49" s="23"/>
      <c r="QBY49" s="23"/>
      <c r="QBZ49" s="23"/>
      <c r="QCA49" s="23"/>
      <c r="QCB49" s="23"/>
      <c r="QCC49" s="23"/>
      <c r="QCD49" s="23"/>
      <c r="QCE49" s="23"/>
      <c r="QCF49" s="23"/>
      <c r="QCG49" s="23"/>
      <c r="QCH49" s="23"/>
      <c r="QCI49" s="23"/>
      <c r="QCJ49" s="23"/>
      <c r="QCK49" s="23"/>
      <c r="QCL49" s="23"/>
      <c r="QCM49" s="23"/>
      <c r="QCN49" s="23"/>
      <c r="QCO49" s="23"/>
      <c r="QCP49" s="23"/>
      <c r="QCQ49" s="23"/>
      <c r="QCR49" s="23"/>
      <c r="QCS49" s="23"/>
      <c r="QCT49" s="23"/>
      <c r="QCU49" s="23"/>
      <c r="QCV49" s="23"/>
      <c r="QCW49" s="23"/>
      <c r="QCX49" s="23"/>
      <c r="QCY49" s="23"/>
      <c r="QCZ49" s="23"/>
      <c r="QDA49" s="23"/>
      <c r="QDB49" s="23"/>
      <c r="QDC49" s="23"/>
      <c r="QDD49" s="23"/>
      <c r="QDE49" s="23"/>
      <c r="QDF49" s="23"/>
      <c r="QDG49" s="23"/>
      <c r="QDH49" s="23"/>
      <c r="QDI49" s="23"/>
      <c r="QDJ49" s="23"/>
      <c r="QDK49" s="23"/>
      <c r="QDL49" s="23"/>
      <c r="QDM49" s="23"/>
      <c r="QDN49" s="23"/>
      <c r="QDO49" s="23"/>
      <c r="QDP49" s="23"/>
      <c r="QDQ49" s="23"/>
      <c r="QDR49" s="23"/>
      <c r="QDS49" s="23"/>
      <c r="QDT49" s="23"/>
      <c r="QDU49" s="23"/>
      <c r="QDV49" s="23"/>
      <c r="QDW49" s="23"/>
      <c r="QDX49" s="23"/>
      <c r="QDY49" s="23"/>
      <c r="QDZ49" s="23"/>
      <c r="QEA49" s="23"/>
      <c r="QEB49" s="23"/>
      <c r="QEC49" s="23"/>
      <c r="QED49" s="23"/>
      <c r="QEE49" s="23"/>
      <c r="QEF49" s="23"/>
      <c r="QEG49" s="23"/>
      <c r="QEH49" s="23"/>
      <c r="QEI49" s="23"/>
      <c r="QEJ49" s="23"/>
      <c r="QEK49" s="23"/>
      <c r="QEL49" s="23"/>
      <c r="QEM49" s="23"/>
      <c r="QEN49" s="23"/>
      <c r="QEO49" s="23"/>
      <c r="QEP49" s="23"/>
      <c r="QEQ49" s="23"/>
      <c r="QER49" s="23"/>
      <c r="QES49" s="23"/>
      <c r="QET49" s="23"/>
      <c r="QEU49" s="23"/>
      <c r="QEV49" s="23"/>
      <c r="QEW49" s="23"/>
      <c r="QEX49" s="23"/>
      <c r="QEY49" s="23"/>
      <c r="QEZ49" s="23"/>
      <c r="QFA49" s="23"/>
      <c r="QFB49" s="23"/>
      <c r="QFC49" s="23"/>
      <c r="QFD49" s="23"/>
      <c r="QFE49" s="23"/>
      <c r="QFF49" s="23"/>
      <c r="QFG49" s="23"/>
      <c r="QFH49" s="23"/>
      <c r="QFI49" s="23"/>
      <c r="QFJ49" s="23"/>
      <c r="QFK49" s="23"/>
      <c r="QFL49" s="23"/>
      <c r="QFM49" s="23"/>
      <c r="QFN49" s="23"/>
      <c r="QFO49" s="23"/>
      <c r="QFP49" s="23"/>
      <c r="QFQ49" s="23"/>
      <c r="QFR49" s="23"/>
      <c r="QFS49" s="23"/>
      <c r="QFT49" s="23"/>
      <c r="QFU49" s="23"/>
      <c r="QFV49" s="23"/>
      <c r="QFW49" s="23"/>
      <c r="QFX49" s="23"/>
      <c r="QFY49" s="23"/>
      <c r="QFZ49" s="23"/>
      <c r="QGA49" s="23"/>
      <c r="QGB49" s="23"/>
      <c r="QGC49" s="23"/>
      <c r="QGD49" s="23"/>
      <c r="QGE49" s="23"/>
      <c r="QGF49" s="23"/>
      <c r="QGG49" s="23"/>
      <c r="QGH49" s="23"/>
      <c r="QGI49" s="23"/>
      <c r="QGJ49" s="23"/>
      <c r="QGK49" s="23"/>
      <c r="QGL49" s="23"/>
      <c r="QGM49" s="23"/>
      <c r="QGN49" s="23"/>
      <c r="QGO49" s="23"/>
      <c r="QGP49" s="23"/>
      <c r="QGQ49" s="23"/>
      <c r="QGR49" s="23"/>
      <c r="QGS49" s="23"/>
      <c r="QGT49" s="23"/>
      <c r="QGU49" s="23"/>
      <c r="QGV49" s="23"/>
      <c r="QGW49" s="23"/>
      <c r="QGX49" s="23"/>
      <c r="QGY49" s="23"/>
      <c r="QGZ49" s="23"/>
      <c r="QHA49" s="23"/>
      <c r="QHB49" s="23"/>
      <c r="QHC49" s="23"/>
      <c r="QHD49" s="23"/>
      <c r="QHE49" s="23"/>
      <c r="QHF49" s="23"/>
      <c r="QHG49" s="23"/>
      <c r="QHH49" s="23"/>
      <c r="QHI49" s="23"/>
      <c r="QHJ49" s="23"/>
      <c r="QHK49" s="23"/>
      <c r="QHL49" s="23"/>
      <c r="QHM49" s="23"/>
      <c r="QHN49" s="23"/>
      <c r="QHO49" s="23"/>
      <c r="QHP49" s="23"/>
      <c r="QHQ49" s="23"/>
      <c r="QHR49" s="23"/>
      <c r="QHS49" s="23"/>
      <c r="QHT49" s="23"/>
      <c r="QHU49" s="23"/>
      <c r="QHV49" s="23"/>
      <c r="QHW49" s="23"/>
      <c r="QHX49" s="23"/>
      <c r="QHY49" s="23"/>
      <c r="QHZ49" s="23"/>
      <c r="QIA49" s="23"/>
      <c r="QIB49" s="23"/>
      <c r="QIC49" s="23"/>
      <c r="QID49" s="23"/>
      <c r="QIE49" s="23"/>
      <c r="QIF49" s="23"/>
      <c r="QIG49" s="23"/>
      <c r="QIH49" s="23"/>
      <c r="QII49" s="23"/>
      <c r="QIJ49" s="23"/>
      <c r="QIK49" s="23"/>
      <c r="QIL49" s="23"/>
      <c r="QIM49" s="23"/>
      <c r="QIN49" s="23"/>
      <c r="QIO49" s="23"/>
      <c r="QIP49" s="23"/>
      <c r="QIQ49" s="23"/>
      <c r="QIR49" s="23"/>
      <c r="QIS49" s="23"/>
      <c r="QIT49" s="23"/>
      <c r="QIU49" s="23"/>
      <c r="QIV49" s="23"/>
      <c r="QIW49" s="23"/>
      <c r="QIX49" s="23"/>
      <c r="QIY49" s="23"/>
      <c r="QIZ49" s="23"/>
      <c r="QJA49" s="23"/>
      <c r="QJB49" s="23"/>
      <c r="QJC49" s="23"/>
      <c r="QJD49" s="23"/>
      <c r="QJE49" s="23"/>
      <c r="QJF49" s="23"/>
      <c r="QJG49" s="23"/>
      <c r="QJH49" s="23"/>
      <c r="QJI49" s="23"/>
      <c r="QJJ49" s="23"/>
      <c r="QJK49" s="23"/>
      <c r="QJL49" s="23"/>
      <c r="QJM49" s="23"/>
      <c r="QJN49" s="23"/>
      <c r="QJO49" s="23"/>
      <c r="QJP49" s="23"/>
      <c r="QJQ49" s="23"/>
      <c r="QJR49" s="23"/>
      <c r="QJS49" s="23"/>
      <c r="QJT49" s="23"/>
      <c r="QJU49" s="23"/>
      <c r="QJV49" s="23"/>
      <c r="QJW49" s="23"/>
      <c r="QJX49" s="23"/>
      <c r="QJY49" s="23"/>
      <c r="QJZ49" s="23"/>
      <c r="QKA49" s="23"/>
      <c r="QKB49" s="23"/>
      <c r="QKC49" s="23"/>
      <c r="QKD49" s="23"/>
      <c r="QKE49" s="23"/>
      <c r="QKF49" s="23"/>
      <c r="QKG49" s="23"/>
      <c r="QKH49" s="23"/>
      <c r="QKI49" s="23"/>
      <c r="QKJ49" s="23"/>
      <c r="QKK49" s="23"/>
      <c r="QKL49" s="23"/>
      <c r="QKM49" s="23"/>
      <c r="QKN49" s="23"/>
      <c r="QKO49" s="23"/>
      <c r="QKP49" s="23"/>
      <c r="QKQ49" s="23"/>
      <c r="QKR49" s="23"/>
      <c r="QKS49" s="23"/>
      <c r="QKT49" s="23"/>
      <c r="QKU49" s="23"/>
      <c r="QKV49" s="23"/>
      <c r="QKW49" s="23"/>
      <c r="QKX49" s="23"/>
      <c r="QKY49" s="23"/>
      <c r="QKZ49" s="23"/>
      <c r="QLA49" s="23"/>
      <c r="QLB49" s="23"/>
      <c r="QLC49" s="23"/>
      <c r="QLD49" s="23"/>
      <c r="QLE49" s="23"/>
      <c r="QLF49" s="23"/>
      <c r="QLG49" s="23"/>
      <c r="QLH49" s="23"/>
      <c r="QLI49" s="23"/>
      <c r="QLJ49" s="23"/>
      <c r="QLK49" s="23"/>
      <c r="QLL49" s="23"/>
      <c r="QLM49" s="23"/>
      <c r="QLN49" s="23"/>
      <c r="QLO49" s="23"/>
      <c r="QLP49" s="23"/>
      <c r="QLQ49" s="23"/>
      <c r="QLR49" s="23"/>
      <c r="QLS49" s="23"/>
      <c r="QLT49" s="23"/>
      <c r="QLU49" s="23"/>
      <c r="QLV49" s="23"/>
      <c r="QLW49" s="23"/>
      <c r="QLX49" s="23"/>
      <c r="QLY49" s="23"/>
      <c r="QLZ49" s="23"/>
      <c r="QMA49" s="23"/>
      <c r="QMB49" s="23"/>
      <c r="QMC49" s="23"/>
      <c r="QMD49" s="23"/>
      <c r="QME49" s="23"/>
      <c r="QMF49" s="23"/>
      <c r="QMG49" s="23"/>
      <c r="QMH49" s="23"/>
      <c r="QMI49" s="23"/>
      <c r="QMJ49" s="23"/>
      <c r="QMK49" s="23"/>
      <c r="QML49" s="23"/>
      <c r="QMM49" s="23"/>
      <c r="QMN49" s="23"/>
      <c r="QMO49" s="23"/>
      <c r="QMP49" s="23"/>
      <c r="QMQ49" s="23"/>
      <c r="QMR49" s="23"/>
      <c r="QMS49" s="23"/>
      <c r="QMT49" s="23"/>
      <c r="QMU49" s="23"/>
      <c r="QMV49" s="23"/>
      <c r="QMW49" s="23"/>
      <c r="QMX49" s="23"/>
      <c r="QMY49" s="23"/>
      <c r="QMZ49" s="23"/>
      <c r="QNA49" s="23"/>
      <c r="QNB49" s="23"/>
      <c r="QNC49" s="23"/>
      <c r="QND49" s="23"/>
      <c r="QNE49" s="23"/>
      <c r="QNF49" s="23"/>
      <c r="QNG49" s="23"/>
      <c r="QNH49" s="23"/>
      <c r="QNI49" s="23"/>
      <c r="QNJ49" s="23"/>
      <c r="QNK49" s="23"/>
      <c r="QNL49" s="23"/>
      <c r="QNM49" s="23"/>
      <c r="QNN49" s="23"/>
      <c r="QNO49" s="23"/>
      <c r="QNP49" s="23"/>
      <c r="QNQ49" s="23"/>
      <c r="QNR49" s="23"/>
      <c r="QNS49" s="23"/>
      <c r="QNT49" s="23"/>
      <c r="QNU49" s="23"/>
      <c r="QNV49" s="23"/>
      <c r="QNW49" s="23"/>
      <c r="QNX49" s="23"/>
      <c r="QNY49" s="23"/>
      <c r="QNZ49" s="23"/>
      <c r="QOA49" s="23"/>
      <c r="QOB49" s="23"/>
      <c r="QOC49" s="23"/>
      <c r="QOD49" s="23"/>
      <c r="QOE49" s="23"/>
      <c r="QOF49" s="23"/>
      <c r="QOG49" s="23"/>
      <c r="QOH49" s="23"/>
      <c r="QOI49" s="23"/>
      <c r="QOJ49" s="23"/>
      <c r="QOK49" s="23"/>
      <c r="QOL49" s="23"/>
      <c r="QOM49" s="23"/>
      <c r="QON49" s="23"/>
      <c r="QOO49" s="23"/>
      <c r="QOP49" s="23"/>
      <c r="QOQ49" s="23"/>
      <c r="QOR49" s="23"/>
      <c r="QOS49" s="23"/>
      <c r="QOT49" s="23"/>
      <c r="QOU49" s="23"/>
      <c r="QOV49" s="23"/>
      <c r="QOW49" s="23"/>
      <c r="QOX49" s="23"/>
      <c r="QOY49" s="23"/>
      <c r="QOZ49" s="23"/>
      <c r="QPA49" s="23"/>
      <c r="QPB49" s="23"/>
      <c r="QPC49" s="23"/>
      <c r="QPD49" s="23"/>
      <c r="QPE49" s="23"/>
      <c r="QPF49" s="23"/>
      <c r="QPG49" s="23"/>
      <c r="QPH49" s="23"/>
      <c r="QPI49" s="23"/>
      <c r="QPJ49" s="23"/>
      <c r="QPK49" s="23"/>
      <c r="QPL49" s="23"/>
      <c r="QPM49" s="23"/>
      <c r="QPN49" s="23"/>
      <c r="QPO49" s="23"/>
      <c r="QPP49" s="23"/>
      <c r="QPQ49" s="23"/>
      <c r="QPR49" s="23"/>
      <c r="QPS49" s="23"/>
      <c r="QPT49" s="23"/>
      <c r="QPU49" s="23"/>
      <c r="QPV49" s="23"/>
      <c r="QPW49" s="23"/>
      <c r="QPX49" s="23"/>
      <c r="QPY49" s="23"/>
      <c r="QPZ49" s="23"/>
      <c r="QQA49" s="23"/>
      <c r="QQB49" s="23"/>
      <c r="QQC49" s="23"/>
      <c r="QQD49" s="23"/>
      <c r="QQE49" s="23"/>
      <c r="QQF49" s="23"/>
      <c r="QQG49" s="23"/>
      <c r="QQH49" s="23"/>
      <c r="QQI49" s="23"/>
      <c r="QQJ49" s="23"/>
      <c r="QQK49" s="23"/>
      <c r="QQL49" s="23"/>
      <c r="QQM49" s="23"/>
      <c r="QQN49" s="23"/>
      <c r="QQO49" s="23"/>
      <c r="QQP49" s="23"/>
      <c r="QQQ49" s="23"/>
      <c r="QQR49" s="23"/>
      <c r="QQS49" s="23"/>
      <c r="QQT49" s="23"/>
      <c r="QQU49" s="23"/>
      <c r="QQV49" s="23"/>
      <c r="QQW49" s="23"/>
      <c r="QQX49" s="23"/>
      <c r="QQY49" s="23"/>
      <c r="QQZ49" s="23"/>
      <c r="QRA49" s="23"/>
      <c r="QRB49" s="23"/>
      <c r="QRC49" s="23"/>
      <c r="QRD49" s="23"/>
      <c r="QRE49" s="23"/>
      <c r="QRF49" s="23"/>
      <c r="QRG49" s="23"/>
      <c r="QRH49" s="23"/>
      <c r="QRI49" s="23"/>
      <c r="QRJ49" s="23"/>
      <c r="QRK49" s="23"/>
      <c r="QRL49" s="23"/>
      <c r="QRM49" s="23"/>
      <c r="QRN49" s="23"/>
      <c r="QRO49" s="23"/>
      <c r="QRP49" s="23"/>
      <c r="QRQ49" s="23"/>
      <c r="QRR49" s="23"/>
      <c r="QRS49" s="23"/>
      <c r="QRT49" s="23"/>
      <c r="QRU49" s="23"/>
      <c r="QRV49" s="23"/>
      <c r="QRW49" s="23"/>
      <c r="QRX49" s="23"/>
      <c r="QRY49" s="23"/>
      <c r="QRZ49" s="23"/>
      <c r="QSA49" s="23"/>
      <c r="QSB49" s="23"/>
      <c r="QSC49" s="23"/>
      <c r="QSD49" s="23"/>
      <c r="QSE49" s="23"/>
      <c r="QSF49" s="23"/>
      <c r="QSG49" s="23"/>
      <c r="QSH49" s="23"/>
      <c r="QSI49" s="23"/>
      <c r="QSJ49" s="23"/>
      <c r="QSK49" s="23"/>
      <c r="QSL49" s="23"/>
      <c r="QSM49" s="23"/>
      <c r="QSN49" s="23"/>
      <c r="QSO49" s="23"/>
      <c r="QSP49" s="23"/>
      <c r="QSQ49" s="23"/>
      <c r="QSR49" s="23"/>
      <c r="QSS49" s="23"/>
      <c r="QST49" s="23"/>
      <c r="QSU49" s="23"/>
      <c r="QSV49" s="23"/>
      <c r="QSW49" s="23"/>
      <c r="QSX49" s="23"/>
      <c r="QSY49" s="23"/>
      <c r="QSZ49" s="23"/>
      <c r="QTA49" s="23"/>
      <c r="QTB49" s="23"/>
      <c r="QTC49" s="23"/>
      <c r="QTD49" s="23"/>
      <c r="QTE49" s="23"/>
      <c r="QTF49" s="23"/>
      <c r="QTG49" s="23"/>
      <c r="QTH49" s="23"/>
      <c r="QTI49" s="23"/>
      <c r="QTJ49" s="23"/>
      <c r="QTK49" s="23"/>
      <c r="QTL49" s="23"/>
      <c r="QTM49" s="23"/>
      <c r="QTN49" s="23"/>
      <c r="QTO49" s="23"/>
      <c r="QTP49" s="23"/>
      <c r="QTQ49" s="23"/>
      <c r="QTR49" s="23"/>
      <c r="QTS49" s="23"/>
      <c r="QTT49" s="23"/>
      <c r="QTU49" s="23"/>
      <c r="QTV49" s="23"/>
      <c r="QTW49" s="23"/>
      <c r="QTX49" s="23"/>
      <c r="QTY49" s="23"/>
      <c r="QTZ49" s="23"/>
      <c r="QUA49" s="23"/>
      <c r="QUB49" s="23"/>
      <c r="QUC49" s="23"/>
      <c r="QUD49" s="23"/>
      <c r="QUE49" s="23"/>
      <c r="QUF49" s="23"/>
      <c r="QUG49" s="23"/>
      <c r="QUH49" s="23"/>
      <c r="QUI49" s="23"/>
      <c r="QUJ49" s="23"/>
      <c r="QUK49" s="23"/>
      <c r="QUL49" s="23"/>
      <c r="QUM49" s="23"/>
      <c r="QUN49" s="23"/>
      <c r="QUO49" s="23"/>
      <c r="QUP49" s="23"/>
      <c r="QUQ49" s="23"/>
      <c r="QUR49" s="23"/>
      <c r="QUS49" s="23"/>
      <c r="QUT49" s="23"/>
      <c r="QUU49" s="23"/>
      <c r="QUV49" s="23"/>
      <c r="QUW49" s="23"/>
      <c r="QUX49" s="23"/>
      <c r="QUY49" s="23"/>
      <c r="QUZ49" s="23"/>
      <c r="QVA49" s="23"/>
      <c r="QVB49" s="23"/>
      <c r="QVC49" s="23"/>
      <c r="QVD49" s="23"/>
      <c r="QVE49" s="23"/>
      <c r="QVF49" s="23"/>
      <c r="QVG49" s="23"/>
      <c r="QVH49" s="23"/>
      <c r="QVI49" s="23"/>
      <c r="QVJ49" s="23"/>
      <c r="QVK49" s="23"/>
      <c r="QVL49" s="23"/>
      <c r="QVM49" s="23"/>
      <c r="QVN49" s="23"/>
      <c r="QVO49" s="23"/>
      <c r="QVP49" s="23"/>
      <c r="QVQ49" s="23"/>
      <c r="QVR49" s="23"/>
      <c r="QVS49" s="23"/>
      <c r="QVT49" s="23"/>
      <c r="QVU49" s="23"/>
      <c r="QVV49" s="23"/>
      <c r="QVW49" s="23"/>
      <c r="QVX49" s="23"/>
      <c r="QVY49" s="23"/>
      <c r="QVZ49" s="23"/>
      <c r="QWA49" s="23"/>
      <c r="QWB49" s="23"/>
      <c r="QWC49" s="23"/>
      <c r="QWD49" s="23"/>
      <c r="QWE49" s="23"/>
      <c r="QWF49" s="23"/>
      <c r="QWG49" s="23"/>
      <c r="QWH49" s="23"/>
      <c r="QWI49" s="23"/>
      <c r="QWJ49" s="23"/>
      <c r="QWK49" s="23"/>
      <c r="QWL49" s="23"/>
      <c r="QWM49" s="23"/>
      <c r="QWN49" s="23"/>
      <c r="QWO49" s="23"/>
      <c r="QWP49" s="23"/>
      <c r="QWQ49" s="23"/>
      <c r="QWR49" s="23"/>
      <c r="QWS49" s="23"/>
      <c r="QWT49" s="23"/>
      <c r="QWU49" s="23"/>
      <c r="QWV49" s="23"/>
      <c r="QWW49" s="23"/>
      <c r="QWX49" s="23"/>
      <c r="QWY49" s="23"/>
      <c r="QWZ49" s="23"/>
      <c r="QXA49" s="23"/>
      <c r="QXB49" s="23"/>
      <c r="QXC49" s="23"/>
      <c r="QXD49" s="23"/>
      <c r="QXE49" s="23"/>
      <c r="QXF49" s="23"/>
      <c r="QXG49" s="23"/>
      <c r="QXH49" s="23"/>
      <c r="QXI49" s="23"/>
      <c r="QXJ49" s="23"/>
      <c r="QXK49" s="23"/>
      <c r="QXL49" s="23"/>
      <c r="QXM49" s="23"/>
      <c r="QXN49" s="23"/>
      <c r="QXO49" s="23"/>
      <c r="QXP49" s="23"/>
      <c r="QXQ49" s="23"/>
      <c r="QXR49" s="23"/>
      <c r="QXS49" s="23"/>
      <c r="QXT49" s="23"/>
      <c r="QXU49" s="23"/>
      <c r="QXV49" s="23"/>
      <c r="QXW49" s="23"/>
      <c r="QXX49" s="23"/>
      <c r="QXY49" s="23"/>
      <c r="QXZ49" s="23"/>
      <c r="QYA49" s="23"/>
      <c r="QYB49" s="23"/>
      <c r="QYC49" s="23"/>
      <c r="QYD49" s="23"/>
      <c r="QYE49" s="23"/>
      <c r="QYF49" s="23"/>
      <c r="QYG49" s="23"/>
      <c r="QYH49" s="23"/>
      <c r="QYI49" s="23"/>
      <c r="QYJ49" s="23"/>
      <c r="QYK49" s="23"/>
      <c r="QYL49" s="23"/>
      <c r="QYM49" s="23"/>
      <c r="QYN49" s="23"/>
      <c r="QYO49" s="23"/>
      <c r="QYP49" s="23"/>
      <c r="QYQ49" s="23"/>
      <c r="QYR49" s="23"/>
      <c r="QYS49" s="23"/>
      <c r="QYT49" s="23"/>
      <c r="QYU49" s="23"/>
      <c r="QYV49" s="23"/>
      <c r="QYW49" s="23"/>
      <c r="QYX49" s="23"/>
      <c r="QYY49" s="23"/>
      <c r="QYZ49" s="23"/>
      <c r="QZA49" s="23"/>
      <c r="QZB49" s="23"/>
      <c r="QZC49" s="23"/>
      <c r="QZD49" s="23"/>
      <c r="QZE49" s="23"/>
      <c r="QZF49" s="23"/>
      <c r="QZG49" s="23"/>
      <c r="QZH49" s="23"/>
      <c r="QZI49" s="23"/>
      <c r="QZJ49" s="23"/>
      <c r="QZK49" s="23"/>
      <c r="QZL49" s="23"/>
      <c r="QZM49" s="23"/>
      <c r="QZN49" s="23"/>
      <c r="QZO49" s="23"/>
      <c r="QZP49" s="23"/>
      <c r="QZQ49" s="23"/>
      <c r="QZR49" s="23"/>
      <c r="QZS49" s="23"/>
      <c r="QZT49" s="23"/>
      <c r="QZU49" s="23"/>
      <c r="QZV49" s="23"/>
      <c r="QZW49" s="23"/>
      <c r="QZX49" s="23"/>
      <c r="QZY49" s="23"/>
      <c r="QZZ49" s="23"/>
      <c r="RAA49" s="23"/>
      <c r="RAB49" s="23"/>
      <c r="RAC49" s="23"/>
      <c r="RAD49" s="23"/>
      <c r="RAE49" s="23"/>
      <c r="RAF49" s="23"/>
      <c r="RAG49" s="23"/>
      <c r="RAH49" s="23"/>
      <c r="RAI49" s="23"/>
      <c r="RAJ49" s="23"/>
      <c r="RAK49" s="23"/>
      <c r="RAL49" s="23"/>
      <c r="RAM49" s="23"/>
      <c r="RAN49" s="23"/>
      <c r="RAO49" s="23"/>
      <c r="RAP49" s="23"/>
      <c r="RAQ49" s="23"/>
      <c r="RAR49" s="23"/>
      <c r="RAS49" s="23"/>
      <c r="RAT49" s="23"/>
      <c r="RAU49" s="23"/>
      <c r="RAV49" s="23"/>
      <c r="RAW49" s="23"/>
      <c r="RAX49" s="23"/>
      <c r="RAY49" s="23"/>
      <c r="RAZ49" s="23"/>
      <c r="RBA49" s="23"/>
      <c r="RBB49" s="23"/>
      <c r="RBC49" s="23"/>
      <c r="RBD49" s="23"/>
      <c r="RBE49" s="23"/>
      <c r="RBF49" s="23"/>
      <c r="RBG49" s="23"/>
      <c r="RBH49" s="23"/>
      <c r="RBI49" s="23"/>
      <c r="RBJ49" s="23"/>
      <c r="RBK49" s="23"/>
      <c r="RBL49" s="23"/>
      <c r="RBM49" s="23"/>
      <c r="RBN49" s="23"/>
      <c r="RBO49" s="23"/>
      <c r="RBP49" s="23"/>
      <c r="RBQ49" s="23"/>
      <c r="RBR49" s="23"/>
      <c r="RBS49" s="23"/>
      <c r="RBT49" s="23"/>
      <c r="RBU49" s="23"/>
      <c r="RBV49" s="23"/>
      <c r="RBW49" s="23"/>
      <c r="RBX49" s="23"/>
      <c r="RBY49" s="23"/>
      <c r="RBZ49" s="23"/>
      <c r="RCA49" s="23"/>
      <c r="RCB49" s="23"/>
      <c r="RCC49" s="23"/>
      <c r="RCD49" s="23"/>
      <c r="RCE49" s="23"/>
      <c r="RCF49" s="23"/>
      <c r="RCG49" s="23"/>
      <c r="RCH49" s="23"/>
      <c r="RCI49" s="23"/>
      <c r="RCJ49" s="23"/>
      <c r="RCK49" s="23"/>
      <c r="RCL49" s="23"/>
      <c r="RCM49" s="23"/>
      <c r="RCN49" s="23"/>
      <c r="RCO49" s="23"/>
      <c r="RCP49" s="23"/>
      <c r="RCQ49" s="23"/>
      <c r="RCR49" s="23"/>
      <c r="RCS49" s="23"/>
      <c r="RCT49" s="23"/>
      <c r="RCU49" s="23"/>
      <c r="RCV49" s="23"/>
      <c r="RCW49" s="23"/>
      <c r="RCX49" s="23"/>
      <c r="RCY49" s="23"/>
      <c r="RCZ49" s="23"/>
      <c r="RDA49" s="23"/>
      <c r="RDB49" s="23"/>
      <c r="RDC49" s="23"/>
      <c r="RDD49" s="23"/>
      <c r="RDE49" s="23"/>
      <c r="RDF49" s="23"/>
      <c r="RDG49" s="23"/>
      <c r="RDH49" s="23"/>
      <c r="RDI49" s="23"/>
      <c r="RDJ49" s="23"/>
      <c r="RDK49" s="23"/>
      <c r="RDL49" s="23"/>
      <c r="RDM49" s="23"/>
      <c r="RDN49" s="23"/>
      <c r="RDO49" s="23"/>
      <c r="RDP49" s="23"/>
      <c r="RDQ49" s="23"/>
      <c r="RDR49" s="23"/>
      <c r="RDS49" s="23"/>
      <c r="RDT49" s="23"/>
      <c r="RDU49" s="23"/>
      <c r="RDV49" s="23"/>
      <c r="RDW49" s="23"/>
      <c r="RDX49" s="23"/>
      <c r="RDY49" s="23"/>
      <c r="RDZ49" s="23"/>
      <c r="REA49" s="23"/>
      <c r="REB49" s="23"/>
      <c r="REC49" s="23"/>
      <c r="RED49" s="23"/>
      <c r="REE49" s="23"/>
      <c r="REF49" s="23"/>
      <c r="REG49" s="23"/>
      <c r="REH49" s="23"/>
      <c r="REI49" s="23"/>
      <c r="REJ49" s="23"/>
      <c r="REK49" s="23"/>
      <c r="REL49" s="23"/>
      <c r="REM49" s="23"/>
      <c r="REN49" s="23"/>
      <c r="REO49" s="23"/>
      <c r="REP49" s="23"/>
      <c r="REQ49" s="23"/>
      <c r="RER49" s="23"/>
      <c r="RES49" s="23"/>
      <c r="RET49" s="23"/>
      <c r="REU49" s="23"/>
      <c r="REV49" s="23"/>
      <c r="REW49" s="23"/>
      <c r="REX49" s="23"/>
      <c r="REY49" s="23"/>
      <c r="REZ49" s="23"/>
      <c r="RFA49" s="23"/>
      <c r="RFB49" s="23"/>
      <c r="RFC49" s="23"/>
      <c r="RFD49" s="23"/>
      <c r="RFE49" s="23"/>
      <c r="RFF49" s="23"/>
      <c r="RFG49" s="23"/>
      <c r="RFH49" s="23"/>
      <c r="RFI49" s="23"/>
      <c r="RFJ49" s="23"/>
      <c r="RFK49" s="23"/>
      <c r="RFL49" s="23"/>
      <c r="RFM49" s="23"/>
      <c r="RFN49" s="23"/>
      <c r="RFO49" s="23"/>
      <c r="RFP49" s="23"/>
      <c r="RFQ49" s="23"/>
      <c r="RFR49" s="23"/>
      <c r="RFS49" s="23"/>
      <c r="RFT49" s="23"/>
      <c r="RFU49" s="23"/>
      <c r="RFV49" s="23"/>
      <c r="RFW49" s="23"/>
      <c r="RFX49" s="23"/>
      <c r="RFY49" s="23"/>
      <c r="RFZ49" s="23"/>
      <c r="RGA49" s="23"/>
      <c r="RGB49" s="23"/>
      <c r="RGC49" s="23"/>
      <c r="RGD49" s="23"/>
      <c r="RGE49" s="23"/>
      <c r="RGF49" s="23"/>
      <c r="RGG49" s="23"/>
      <c r="RGH49" s="23"/>
      <c r="RGI49" s="23"/>
      <c r="RGJ49" s="23"/>
      <c r="RGK49" s="23"/>
      <c r="RGL49" s="23"/>
      <c r="RGM49" s="23"/>
      <c r="RGN49" s="23"/>
      <c r="RGO49" s="23"/>
      <c r="RGP49" s="23"/>
      <c r="RGQ49" s="23"/>
      <c r="RGR49" s="23"/>
      <c r="RGS49" s="23"/>
      <c r="RGT49" s="23"/>
      <c r="RGU49" s="23"/>
      <c r="RGV49" s="23"/>
      <c r="RGW49" s="23"/>
      <c r="RGX49" s="23"/>
      <c r="RGY49" s="23"/>
      <c r="RGZ49" s="23"/>
      <c r="RHA49" s="23"/>
      <c r="RHB49" s="23"/>
      <c r="RHC49" s="23"/>
      <c r="RHD49" s="23"/>
      <c r="RHE49" s="23"/>
      <c r="RHF49" s="23"/>
      <c r="RHG49" s="23"/>
      <c r="RHH49" s="23"/>
      <c r="RHI49" s="23"/>
      <c r="RHJ49" s="23"/>
      <c r="RHK49" s="23"/>
      <c r="RHL49" s="23"/>
      <c r="RHM49" s="23"/>
      <c r="RHN49" s="23"/>
      <c r="RHO49" s="23"/>
      <c r="RHP49" s="23"/>
      <c r="RHQ49" s="23"/>
      <c r="RHR49" s="23"/>
      <c r="RHS49" s="23"/>
      <c r="RHT49" s="23"/>
      <c r="RHU49" s="23"/>
      <c r="RHV49" s="23"/>
      <c r="RHW49" s="23"/>
      <c r="RHX49" s="23"/>
      <c r="RHY49" s="23"/>
      <c r="RHZ49" s="23"/>
      <c r="RIA49" s="23"/>
      <c r="RIB49" s="23"/>
      <c r="RIC49" s="23"/>
      <c r="RID49" s="23"/>
      <c r="RIE49" s="23"/>
      <c r="RIF49" s="23"/>
      <c r="RIG49" s="23"/>
      <c r="RIH49" s="23"/>
      <c r="RII49" s="23"/>
      <c r="RIJ49" s="23"/>
      <c r="RIK49" s="23"/>
      <c r="RIL49" s="23"/>
      <c r="RIM49" s="23"/>
      <c r="RIN49" s="23"/>
      <c r="RIO49" s="23"/>
      <c r="RIP49" s="23"/>
      <c r="RIQ49" s="23"/>
      <c r="RIR49" s="23"/>
      <c r="RIS49" s="23"/>
      <c r="RIT49" s="23"/>
      <c r="RIU49" s="23"/>
      <c r="RIV49" s="23"/>
      <c r="RIW49" s="23"/>
      <c r="RIX49" s="23"/>
      <c r="RIY49" s="23"/>
      <c r="RIZ49" s="23"/>
      <c r="RJA49" s="23"/>
      <c r="RJB49" s="23"/>
      <c r="RJC49" s="23"/>
      <c r="RJD49" s="23"/>
      <c r="RJE49" s="23"/>
      <c r="RJF49" s="23"/>
      <c r="RJG49" s="23"/>
      <c r="RJH49" s="23"/>
      <c r="RJI49" s="23"/>
      <c r="RJJ49" s="23"/>
      <c r="RJK49" s="23"/>
      <c r="RJL49" s="23"/>
      <c r="RJM49" s="23"/>
      <c r="RJN49" s="23"/>
      <c r="RJO49" s="23"/>
      <c r="RJP49" s="23"/>
      <c r="RJQ49" s="23"/>
      <c r="RJR49" s="23"/>
      <c r="RJS49" s="23"/>
      <c r="RJT49" s="23"/>
      <c r="RJU49" s="23"/>
      <c r="RJV49" s="23"/>
      <c r="RJW49" s="23"/>
      <c r="RJX49" s="23"/>
      <c r="RJY49" s="23"/>
      <c r="RJZ49" s="23"/>
      <c r="RKA49" s="23"/>
      <c r="RKB49" s="23"/>
      <c r="RKC49" s="23"/>
      <c r="RKD49" s="23"/>
      <c r="RKE49" s="23"/>
      <c r="RKF49" s="23"/>
      <c r="RKG49" s="23"/>
      <c r="RKH49" s="23"/>
      <c r="RKI49" s="23"/>
      <c r="RKJ49" s="23"/>
      <c r="RKK49" s="23"/>
      <c r="RKL49" s="23"/>
      <c r="RKM49" s="23"/>
      <c r="RKN49" s="23"/>
      <c r="RKO49" s="23"/>
      <c r="RKP49" s="23"/>
      <c r="RKQ49" s="23"/>
      <c r="RKR49" s="23"/>
      <c r="RKS49" s="23"/>
      <c r="RKT49" s="23"/>
      <c r="RKU49" s="23"/>
      <c r="RKV49" s="23"/>
      <c r="RKW49" s="23"/>
      <c r="RKX49" s="23"/>
      <c r="RKY49" s="23"/>
      <c r="RKZ49" s="23"/>
      <c r="RLA49" s="23"/>
      <c r="RLB49" s="23"/>
      <c r="RLC49" s="23"/>
      <c r="RLD49" s="23"/>
      <c r="RLE49" s="23"/>
      <c r="RLF49" s="23"/>
      <c r="RLG49" s="23"/>
      <c r="RLH49" s="23"/>
      <c r="RLI49" s="23"/>
      <c r="RLJ49" s="23"/>
      <c r="RLK49" s="23"/>
      <c r="RLL49" s="23"/>
      <c r="RLM49" s="23"/>
      <c r="RLN49" s="23"/>
      <c r="RLO49" s="23"/>
      <c r="RLP49" s="23"/>
      <c r="RLQ49" s="23"/>
      <c r="RLR49" s="23"/>
      <c r="RLS49" s="23"/>
      <c r="RLT49" s="23"/>
      <c r="RLU49" s="23"/>
      <c r="RLV49" s="23"/>
      <c r="RLW49" s="23"/>
      <c r="RLX49" s="23"/>
      <c r="RLY49" s="23"/>
      <c r="RLZ49" s="23"/>
      <c r="RMA49" s="23"/>
      <c r="RMB49" s="23"/>
      <c r="RMC49" s="23"/>
      <c r="RMD49" s="23"/>
      <c r="RME49" s="23"/>
      <c r="RMF49" s="23"/>
      <c r="RMG49" s="23"/>
      <c r="RMH49" s="23"/>
      <c r="RMI49" s="23"/>
      <c r="RMJ49" s="23"/>
      <c r="RMK49" s="23"/>
      <c r="RML49" s="23"/>
      <c r="RMM49" s="23"/>
      <c r="RMN49" s="23"/>
      <c r="RMO49" s="23"/>
      <c r="RMP49" s="23"/>
      <c r="RMQ49" s="23"/>
      <c r="RMR49" s="23"/>
      <c r="RMS49" s="23"/>
      <c r="RMT49" s="23"/>
      <c r="RMU49" s="23"/>
      <c r="RMV49" s="23"/>
      <c r="RMW49" s="23"/>
      <c r="RMX49" s="23"/>
      <c r="RMY49" s="23"/>
      <c r="RMZ49" s="23"/>
      <c r="RNA49" s="23"/>
      <c r="RNB49" s="23"/>
      <c r="RNC49" s="23"/>
      <c r="RND49" s="23"/>
      <c r="RNE49" s="23"/>
      <c r="RNF49" s="23"/>
      <c r="RNG49" s="23"/>
      <c r="RNH49" s="23"/>
      <c r="RNI49" s="23"/>
      <c r="RNJ49" s="23"/>
      <c r="RNK49" s="23"/>
      <c r="RNL49" s="23"/>
      <c r="RNM49" s="23"/>
      <c r="RNN49" s="23"/>
      <c r="RNO49" s="23"/>
      <c r="RNP49" s="23"/>
      <c r="RNQ49" s="23"/>
      <c r="RNR49" s="23"/>
      <c r="RNS49" s="23"/>
      <c r="RNT49" s="23"/>
      <c r="RNU49" s="23"/>
      <c r="RNV49" s="23"/>
      <c r="RNW49" s="23"/>
      <c r="RNX49" s="23"/>
      <c r="RNY49" s="23"/>
      <c r="RNZ49" s="23"/>
      <c r="ROA49" s="23"/>
      <c r="ROB49" s="23"/>
      <c r="ROC49" s="23"/>
      <c r="ROD49" s="23"/>
      <c r="ROE49" s="23"/>
      <c r="ROF49" s="23"/>
      <c r="ROG49" s="23"/>
      <c r="ROH49" s="23"/>
      <c r="ROI49" s="23"/>
      <c r="ROJ49" s="23"/>
      <c r="ROK49" s="23"/>
      <c r="ROL49" s="23"/>
      <c r="ROM49" s="23"/>
      <c r="RON49" s="23"/>
      <c r="ROO49" s="23"/>
      <c r="ROP49" s="23"/>
      <c r="ROQ49" s="23"/>
      <c r="ROR49" s="23"/>
      <c r="ROS49" s="23"/>
      <c r="ROT49" s="23"/>
      <c r="ROU49" s="23"/>
      <c r="ROV49" s="23"/>
      <c r="ROW49" s="23"/>
      <c r="ROX49" s="23"/>
      <c r="ROY49" s="23"/>
      <c r="ROZ49" s="23"/>
      <c r="RPA49" s="23"/>
      <c r="RPB49" s="23"/>
      <c r="RPC49" s="23"/>
      <c r="RPD49" s="23"/>
      <c r="RPE49" s="23"/>
      <c r="RPF49" s="23"/>
      <c r="RPG49" s="23"/>
      <c r="RPH49" s="23"/>
      <c r="RPI49" s="23"/>
      <c r="RPJ49" s="23"/>
      <c r="RPK49" s="23"/>
      <c r="RPL49" s="23"/>
      <c r="RPM49" s="23"/>
      <c r="RPN49" s="23"/>
      <c r="RPO49" s="23"/>
      <c r="RPP49" s="23"/>
      <c r="RPQ49" s="23"/>
      <c r="RPR49" s="23"/>
      <c r="RPS49" s="23"/>
      <c r="RPT49" s="23"/>
      <c r="RPU49" s="23"/>
      <c r="RPV49" s="23"/>
      <c r="RPW49" s="23"/>
      <c r="RPX49" s="23"/>
      <c r="RPY49" s="23"/>
      <c r="RPZ49" s="23"/>
      <c r="RQA49" s="23"/>
      <c r="RQB49" s="23"/>
      <c r="RQC49" s="23"/>
      <c r="RQD49" s="23"/>
      <c r="RQE49" s="23"/>
      <c r="RQF49" s="23"/>
      <c r="RQG49" s="23"/>
      <c r="RQH49" s="23"/>
      <c r="RQI49" s="23"/>
      <c r="RQJ49" s="23"/>
      <c r="RQK49" s="23"/>
      <c r="RQL49" s="23"/>
      <c r="RQM49" s="23"/>
      <c r="RQN49" s="23"/>
      <c r="RQO49" s="23"/>
      <c r="RQP49" s="23"/>
      <c r="RQQ49" s="23"/>
      <c r="RQR49" s="23"/>
      <c r="RQS49" s="23"/>
      <c r="RQT49" s="23"/>
      <c r="RQU49" s="23"/>
      <c r="RQV49" s="23"/>
      <c r="RQW49" s="23"/>
      <c r="RQX49" s="23"/>
      <c r="RQY49" s="23"/>
      <c r="RQZ49" s="23"/>
      <c r="RRA49" s="23"/>
      <c r="RRB49" s="23"/>
      <c r="RRC49" s="23"/>
      <c r="RRD49" s="23"/>
      <c r="RRE49" s="23"/>
      <c r="RRF49" s="23"/>
      <c r="RRG49" s="23"/>
      <c r="RRH49" s="23"/>
      <c r="RRI49" s="23"/>
      <c r="RRJ49" s="23"/>
      <c r="RRK49" s="23"/>
      <c r="RRL49" s="23"/>
      <c r="RRM49" s="23"/>
      <c r="RRN49" s="23"/>
      <c r="RRO49" s="23"/>
      <c r="RRP49" s="23"/>
      <c r="RRQ49" s="23"/>
      <c r="RRR49" s="23"/>
      <c r="RRS49" s="23"/>
      <c r="RRT49" s="23"/>
      <c r="RRU49" s="23"/>
      <c r="RRV49" s="23"/>
      <c r="RRW49" s="23"/>
      <c r="RRX49" s="23"/>
      <c r="RRY49" s="23"/>
      <c r="RRZ49" s="23"/>
      <c r="RSA49" s="23"/>
      <c r="RSB49" s="23"/>
      <c r="RSC49" s="23"/>
      <c r="RSD49" s="23"/>
      <c r="RSE49" s="23"/>
      <c r="RSF49" s="23"/>
      <c r="RSG49" s="23"/>
      <c r="RSH49" s="23"/>
      <c r="RSI49" s="23"/>
      <c r="RSJ49" s="23"/>
      <c r="RSK49" s="23"/>
      <c r="RSL49" s="23"/>
      <c r="RSM49" s="23"/>
      <c r="RSN49" s="23"/>
      <c r="RSO49" s="23"/>
      <c r="RSP49" s="23"/>
      <c r="RSQ49" s="23"/>
      <c r="RSR49" s="23"/>
      <c r="RSS49" s="23"/>
      <c r="RST49" s="23"/>
      <c r="RSU49" s="23"/>
      <c r="RSV49" s="23"/>
      <c r="RSW49" s="23"/>
      <c r="RSX49" s="23"/>
      <c r="RSY49" s="23"/>
      <c r="RSZ49" s="23"/>
      <c r="RTA49" s="23"/>
      <c r="RTB49" s="23"/>
      <c r="RTC49" s="23"/>
      <c r="RTD49" s="23"/>
      <c r="RTE49" s="23"/>
      <c r="RTF49" s="23"/>
      <c r="RTG49" s="23"/>
      <c r="RTH49" s="23"/>
      <c r="RTI49" s="23"/>
      <c r="RTJ49" s="23"/>
      <c r="RTK49" s="23"/>
      <c r="RTL49" s="23"/>
      <c r="RTM49" s="23"/>
      <c r="RTN49" s="23"/>
      <c r="RTO49" s="23"/>
      <c r="RTP49" s="23"/>
      <c r="RTQ49" s="23"/>
      <c r="RTR49" s="23"/>
      <c r="RTS49" s="23"/>
      <c r="RTT49" s="23"/>
      <c r="RTU49" s="23"/>
      <c r="RTV49" s="23"/>
      <c r="RTW49" s="23"/>
      <c r="RTX49" s="23"/>
      <c r="RTY49" s="23"/>
      <c r="RTZ49" s="23"/>
      <c r="RUA49" s="23"/>
      <c r="RUB49" s="23"/>
      <c r="RUC49" s="23"/>
      <c r="RUD49" s="23"/>
      <c r="RUE49" s="23"/>
      <c r="RUF49" s="23"/>
      <c r="RUG49" s="23"/>
      <c r="RUH49" s="23"/>
      <c r="RUI49" s="23"/>
      <c r="RUJ49" s="23"/>
      <c r="RUK49" s="23"/>
      <c r="RUL49" s="23"/>
      <c r="RUM49" s="23"/>
      <c r="RUN49" s="23"/>
      <c r="RUO49" s="23"/>
      <c r="RUP49" s="23"/>
      <c r="RUQ49" s="23"/>
      <c r="RUR49" s="23"/>
      <c r="RUS49" s="23"/>
      <c r="RUT49" s="23"/>
      <c r="RUU49" s="23"/>
      <c r="RUV49" s="23"/>
      <c r="RUW49" s="23"/>
      <c r="RUX49" s="23"/>
      <c r="RUY49" s="23"/>
      <c r="RUZ49" s="23"/>
      <c r="RVA49" s="23"/>
      <c r="RVB49" s="23"/>
      <c r="RVC49" s="23"/>
      <c r="RVD49" s="23"/>
      <c r="RVE49" s="23"/>
      <c r="RVF49" s="23"/>
      <c r="RVG49" s="23"/>
      <c r="RVH49" s="23"/>
      <c r="RVI49" s="23"/>
      <c r="RVJ49" s="23"/>
      <c r="RVK49" s="23"/>
      <c r="RVL49" s="23"/>
      <c r="RVM49" s="23"/>
      <c r="RVN49" s="23"/>
      <c r="RVO49" s="23"/>
      <c r="RVP49" s="23"/>
      <c r="RVQ49" s="23"/>
      <c r="RVR49" s="23"/>
      <c r="RVS49" s="23"/>
      <c r="RVT49" s="23"/>
      <c r="RVU49" s="23"/>
      <c r="RVV49" s="23"/>
      <c r="RVW49" s="23"/>
      <c r="RVX49" s="23"/>
      <c r="RVY49" s="23"/>
      <c r="RVZ49" s="23"/>
      <c r="RWA49" s="23"/>
      <c r="RWB49" s="23"/>
      <c r="RWC49" s="23"/>
      <c r="RWD49" s="23"/>
      <c r="RWE49" s="23"/>
      <c r="RWF49" s="23"/>
      <c r="RWG49" s="23"/>
      <c r="RWH49" s="23"/>
      <c r="RWI49" s="23"/>
      <c r="RWJ49" s="23"/>
      <c r="RWK49" s="23"/>
      <c r="RWL49" s="23"/>
      <c r="RWM49" s="23"/>
      <c r="RWN49" s="23"/>
      <c r="RWO49" s="23"/>
      <c r="RWP49" s="23"/>
      <c r="RWQ49" s="23"/>
      <c r="RWR49" s="23"/>
      <c r="RWS49" s="23"/>
      <c r="RWT49" s="23"/>
      <c r="RWU49" s="23"/>
      <c r="RWV49" s="23"/>
      <c r="RWW49" s="23"/>
      <c r="RWX49" s="23"/>
      <c r="RWY49" s="23"/>
      <c r="RWZ49" s="23"/>
      <c r="RXA49" s="23"/>
      <c r="RXB49" s="23"/>
      <c r="RXC49" s="23"/>
      <c r="RXD49" s="23"/>
      <c r="RXE49" s="23"/>
      <c r="RXF49" s="23"/>
      <c r="RXG49" s="23"/>
      <c r="RXH49" s="23"/>
      <c r="RXI49" s="23"/>
      <c r="RXJ49" s="23"/>
      <c r="RXK49" s="23"/>
      <c r="RXL49" s="23"/>
      <c r="RXM49" s="23"/>
      <c r="RXN49" s="23"/>
      <c r="RXO49" s="23"/>
      <c r="RXP49" s="23"/>
      <c r="RXQ49" s="23"/>
      <c r="RXR49" s="23"/>
      <c r="RXS49" s="23"/>
      <c r="RXT49" s="23"/>
      <c r="RXU49" s="23"/>
      <c r="RXV49" s="23"/>
      <c r="RXW49" s="23"/>
      <c r="RXX49" s="23"/>
      <c r="RXY49" s="23"/>
      <c r="RXZ49" s="23"/>
      <c r="RYA49" s="23"/>
      <c r="RYB49" s="23"/>
      <c r="RYC49" s="23"/>
      <c r="RYD49" s="23"/>
      <c r="RYE49" s="23"/>
      <c r="RYF49" s="23"/>
      <c r="RYG49" s="23"/>
      <c r="RYH49" s="23"/>
      <c r="RYI49" s="23"/>
      <c r="RYJ49" s="23"/>
      <c r="RYK49" s="23"/>
      <c r="RYL49" s="23"/>
      <c r="RYM49" s="23"/>
      <c r="RYN49" s="23"/>
      <c r="RYO49" s="23"/>
      <c r="RYP49" s="23"/>
      <c r="RYQ49" s="23"/>
      <c r="RYR49" s="23"/>
      <c r="RYS49" s="23"/>
      <c r="RYT49" s="23"/>
      <c r="RYU49" s="23"/>
      <c r="RYV49" s="23"/>
      <c r="RYW49" s="23"/>
      <c r="RYX49" s="23"/>
      <c r="RYY49" s="23"/>
      <c r="RYZ49" s="23"/>
      <c r="RZA49" s="23"/>
      <c r="RZB49" s="23"/>
      <c r="RZC49" s="23"/>
      <c r="RZD49" s="23"/>
      <c r="RZE49" s="23"/>
      <c r="RZF49" s="23"/>
      <c r="RZG49" s="23"/>
      <c r="RZH49" s="23"/>
      <c r="RZI49" s="23"/>
      <c r="RZJ49" s="23"/>
      <c r="RZK49" s="23"/>
      <c r="RZL49" s="23"/>
      <c r="RZM49" s="23"/>
      <c r="RZN49" s="23"/>
      <c r="RZO49" s="23"/>
      <c r="RZP49" s="23"/>
      <c r="RZQ49" s="23"/>
      <c r="RZR49" s="23"/>
      <c r="RZS49" s="23"/>
      <c r="RZT49" s="23"/>
      <c r="RZU49" s="23"/>
      <c r="RZV49" s="23"/>
      <c r="RZW49" s="23"/>
      <c r="RZX49" s="23"/>
      <c r="RZY49" s="23"/>
      <c r="RZZ49" s="23"/>
      <c r="SAA49" s="23"/>
      <c r="SAB49" s="23"/>
      <c r="SAC49" s="23"/>
      <c r="SAD49" s="23"/>
      <c r="SAE49" s="23"/>
      <c r="SAF49" s="23"/>
      <c r="SAG49" s="23"/>
      <c r="SAH49" s="23"/>
      <c r="SAI49" s="23"/>
      <c r="SAJ49" s="23"/>
      <c r="SAK49" s="23"/>
      <c r="SAL49" s="23"/>
      <c r="SAM49" s="23"/>
      <c r="SAN49" s="23"/>
      <c r="SAO49" s="23"/>
      <c r="SAP49" s="23"/>
      <c r="SAQ49" s="23"/>
      <c r="SAR49" s="23"/>
      <c r="SAS49" s="23"/>
      <c r="SAT49" s="23"/>
      <c r="SAU49" s="23"/>
      <c r="SAV49" s="23"/>
      <c r="SAW49" s="23"/>
      <c r="SAX49" s="23"/>
      <c r="SAY49" s="23"/>
      <c r="SAZ49" s="23"/>
      <c r="SBA49" s="23"/>
      <c r="SBB49" s="23"/>
      <c r="SBC49" s="23"/>
      <c r="SBD49" s="23"/>
      <c r="SBE49" s="23"/>
      <c r="SBF49" s="23"/>
      <c r="SBG49" s="23"/>
      <c r="SBH49" s="23"/>
      <c r="SBI49" s="23"/>
      <c r="SBJ49" s="23"/>
      <c r="SBK49" s="23"/>
      <c r="SBL49" s="23"/>
      <c r="SBM49" s="23"/>
      <c r="SBN49" s="23"/>
      <c r="SBO49" s="23"/>
      <c r="SBP49" s="23"/>
      <c r="SBQ49" s="23"/>
      <c r="SBR49" s="23"/>
      <c r="SBS49" s="23"/>
      <c r="SBT49" s="23"/>
      <c r="SBU49" s="23"/>
      <c r="SBV49" s="23"/>
      <c r="SBW49" s="23"/>
      <c r="SBX49" s="23"/>
      <c r="SBY49" s="23"/>
      <c r="SBZ49" s="23"/>
      <c r="SCA49" s="23"/>
      <c r="SCB49" s="23"/>
      <c r="SCC49" s="23"/>
      <c r="SCD49" s="23"/>
      <c r="SCE49" s="23"/>
      <c r="SCF49" s="23"/>
      <c r="SCG49" s="23"/>
      <c r="SCH49" s="23"/>
      <c r="SCI49" s="23"/>
      <c r="SCJ49" s="23"/>
      <c r="SCK49" s="23"/>
      <c r="SCL49" s="23"/>
      <c r="SCM49" s="23"/>
      <c r="SCN49" s="23"/>
      <c r="SCO49" s="23"/>
      <c r="SCP49" s="23"/>
      <c r="SCQ49" s="23"/>
      <c r="SCR49" s="23"/>
      <c r="SCS49" s="23"/>
      <c r="SCT49" s="23"/>
      <c r="SCU49" s="23"/>
      <c r="SCV49" s="23"/>
      <c r="SCW49" s="23"/>
      <c r="SCX49" s="23"/>
      <c r="SCY49" s="23"/>
      <c r="SCZ49" s="23"/>
      <c r="SDA49" s="23"/>
      <c r="SDB49" s="23"/>
      <c r="SDC49" s="23"/>
      <c r="SDD49" s="23"/>
      <c r="SDE49" s="23"/>
      <c r="SDF49" s="23"/>
      <c r="SDG49" s="23"/>
      <c r="SDH49" s="23"/>
      <c r="SDI49" s="23"/>
      <c r="SDJ49" s="23"/>
      <c r="SDK49" s="23"/>
      <c r="SDL49" s="23"/>
      <c r="SDM49" s="23"/>
      <c r="SDN49" s="23"/>
      <c r="SDO49" s="23"/>
      <c r="SDP49" s="23"/>
      <c r="SDQ49" s="23"/>
      <c r="SDR49" s="23"/>
      <c r="SDS49" s="23"/>
      <c r="SDT49" s="23"/>
      <c r="SDU49" s="23"/>
      <c r="SDV49" s="23"/>
      <c r="SDW49" s="23"/>
      <c r="SDX49" s="23"/>
      <c r="SDY49" s="23"/>
      <c r="SDZ49" s="23"/>
      <c r="SEA49" s="23"/>
      <c r="SEB49" s="23"/>
      <c r="SEC49" s="23"/>
      <c r="SED49" s="23"/>
      <c r="SEE49" s="23"/>
      <c r="SEF49" s="23"/>
      <c r="SEG49" s="23"/>
      <c r="SEH49" s="23"/>
      <c r="SEI49" s="23"/>
      <c r="SEJ49" s="23"/>
      <c r="SEK49" s="23"/>
      <c r="SEL49" s="23"/>
      <c r="SEM49" s="23"/>
      <c r="SEN49" s="23"/>
      <c r="SEO49" s="23"/>
      <c r="SEP49" s="23"/>
      <c r="SEQ49" s="23"/>
      <c r="SER49" s="23"/>
      <c r="SES49" s="23"/>
      <c r="SET49" s="23"/>
      <c r="SEU49" s="23"/>
      <c r="SEV49" s="23"/>
      <c r="SEW49" s="23"/>
      <c r="SEX49" s="23"/>
      <c r="SEY49" s="23"/>
      <c r="SEZ49" s="23"/>
      <c r="SFA49" s="23"/>
      <c r="SFB49" s="23"/>
      <c r="SFC49" s="23"/>
      <c r="SFD49" s="23"/>
      <c r="SFE49" s="23"/>
      <c r="SFF49" s="23"/>
      <c r="SFG49" s="23"/>
      <c r="SFH49" s="23"/>
      <c r="SFI49" s="23"/>
      <c r="SFJ49" s="23"/>
      <c r="SFK49" s="23"/>
      <c r="SFL49" s="23"/>
      <c r="SFM49" s="23"/>
      <c r="SFN49" s="23"/>
      <c r="SFO49" s="23"/>
      <c r="SFP49" s="23"/>
      <c r="SFQ49" s="23"/>
      <c r="SFR49" s="23"/>
      <c r="SFS49" s="23"/>
      <c r="SFT49" s="23"/>
      <c r="SFU49" s="23"/>
      <c r="SFV49" s="23"/>
      <c r="SFW49" s="23"/>
      <c r="SFX49" s="23"/>
      <c r="SFY49" s="23"/>
      <c r="SFZ49" s="23"/>
      <c r="SGA49" s="23"/>
      <c r="SGB49" s="23"/>
      <c r="SGC49" s="23"/>
      <c r="SGD49" s="23"/>
      <c r="SGE49" s="23"/>
      <c r="SGF49" s="23"/>
      <c r="SGG49" s="23"/>
      <c r="SGH49" s="23"/>
      <c r="SGI49" s="23"/>
      <c r="SGJ49" s="23"/>
      <c r="SGK49" s="23"/>
      <c r="SGL49" s="23"/>
      <c r="SGM49" s="23"/>
      <c r="SGN49" s="23"/>
      <c r="SGO49" s="23"/>
      <c r="SGP49" s="23"/>
      <c r="SGQ49" s="23"/>
      <c r="SGR49" s="23"/>
      <c r="SGS49" s="23"/>
      <c r="SGT49" s="23"/>
      <c r="SGU49" s="23"/>
      <c r="SGV49" s="23"/>
      <c r="SGW49" s="23"/>
      <c r="SGX49" s="23"/>
      <c r="SGY49" s="23"/>
      <c r="SGZ49" s="23"/>
      <c r="SHA49" s="23"/>
      <c r="SHB49" s="23"/>
      <c r="SHC49" s="23"/>
      <c r="SHD49" s="23"/>
      <c r="SHE49" s="23"/>
      <c r="SHF49" s="23"/>
      <c r="SHG49" s="23"/>
      <c r="SHH49" s="23"/>
      <c r="SHI49" s="23"/>
      <c r="SHJ49" s="23"/>
      <c r="SHK49" s="23"/>
      <c r="SHL49" s="23"/>
      <c r="SHM49" s="23"/>
      <c r="SHN49" s="23"/>
      <c r="SHO49" s="23"/>
      <c r="SHP49" s="23"/>
      <c r="SHQ49" s="23"/>
      <c r="SHR49" s="23"/>
      <c r="SHS49" s="23"/>
      <c r="SHT49" s="23"/>
      <c r="SHU49" s="23"/>
      <c r="SHV49" s="23"/>
      <c r="SHW49" s="23"/>
      <c r="SHX49" s="23"/>
      <c r="SHY49" s="23"/>
      <c r="SHZ49" s="23"/>
      <c r="SIA49" s="23"/>
      <c r="SIB49" s="23"/>
      <c r="SIC49" s="23"/>
      <c r="SID49" s="23"/>
      <c r="SIE49" s="23"/>
      <c r="SIF49" s="23"/>
      <c r="SIG49" s="23"/>
      <c r="SIH49" s="23"/>
      <c r="SII49" s="23"/>
      <c r="SIJ49" s="23"/>
      <c r="SIK49" s="23"/>
      <c r="SIL49" s="23"/>
      <c r="SIM49" s="23"/>
      <c r="SIN49" s="23"/>
      <c r="SIO49" s="23"/>
      <c r="SIP49" s="23"/>
      <c r="SIQ49" s="23"/>
      <c r="SIR49" s="23"/>
      <c r="SIS49" s="23"/>
      <c r="SIT49" s="23"/>
      <c r="SIU49" s="23"/>
      <c r="SIV49" s="23"/>
      <c r="SIW49" s="23"/>
      <c r="SIX49" s="23"/>
      <c r="SIY49" s="23"/>
      <c r="SIZ49" s="23"/>
      <c r="SJA49" s="23"/>
      <c r="SJB49" s="23"/>
      <c r="SJC49" s="23"/>
      <c r="SJD49" s="23"/>
      <c r="SJE49" s="23"/>
      <c r="SJF49" s="23"/>
      <c r="SJG49" s="23"/>
      <c r="SJH49" s="23"/>
      <c r="SJI49" s="23"/>
      <c r="SJJ49" s="23"/>
      <c r="SJK49" s="23"/>
      <c r="SJL49" s="23"/>
      <c r="SJM49" s="23"/>
      <c r="SJN49" s="23"/>
      <c r="SJO49" s="23"/>
      <c r="SJP49" s="23"/>
      <c r="SJQ49" s="23"/>
      <c r="SJR49" s="23"/>
      <c r="SJS49" s="23"/>
      <c r="SJT49" s="23"/>
      <c r="SJU49" s="23"/>
      <c r="SJV49" s="23"/>
      <c r="SJW49" s="23"/>
      <c r="SJX49" s="23"/>
      <c r="SJY49" s="23"/>
      <c r="SJZ49" s="23"/>
      <c r="SKA49" s="23"/>
      <c r="SKB49" s="23"/>
      <c r="SKC49" s="23"/>
      <c r="SKD49" s="23"/>
      <c r="SKE49" s="23"/>
      <c r="SKF49" s="23"/>
      <c r="SKG49" s="23"/>
      <c r="SKH49" s="23"/>
      <c r="SKI49" s="23"/>
      <c r="SKJ49" s="23"/>
      <c r="SKK49" s="23"/>
      <c r="SKL49" s="23"/>
      <c r="SKM49" s="23"/>
      <c r="SKN49" s="23"/>
      <c r="SKO49" s="23"/>
      <c r="SKP49" s="23"/>
      <c r="SKQ49" s="23"/>
      <c r="SKR49" s="23"/>
      <c r="SKS49" s="23"/>
      <c r="SKT49" s="23"/>
      <c r="SKU49" s="23"/>
      <c r="SKV49" s="23"/>
      <c r="SKW49" s="23"/>
      <c r="SKX49" s="23"/>
      <c r="SKY49" s="23"/>
      <c r="SKZ49" s="23"/>
      <c r="SLA49" s="23"/>
      <c r="SLB49" s="23"/>
      <c r="SLC49" s="23"/>
      <c r="SLD49" s="23"/>
      <c r="SLE49" s="23"/>
      <c r="SLF49" s="23"/>
      <c r="SLG49" s="23"/>
      <c r="SLH49" s="23"/>
      <c r="SLI49" s="23"/>
      <c r="SLJ49" s="23"/>
      <c r="SLK49" s="23"/>
      <c r="SLL49" s="23"/>
      <c r="SLM49" s="23"/>
      <c r="SLN49" s="23"/>
      <c r="SLO49" s="23"/>
      <c r="SLP49" s="23"/>
      <c r="SLQ49" s="23"/>
      <c r="SLR49" s="23"/>
      <c r="SLS49" s="23"/>
      <c r="SLT49" s="23"/>
      <c r="SLU49" s="23"/>
      <c r="SLV49" s="23"/>
      <c r="SLW49" s="23"/>
      <c r="SLX49" s="23"/>
      <c r="SLY49" s="23"/>
      <c r="SLZ49" s="23"/>
      <c r="SMA49" s="23"/>
      <c r="SMB49" s="23"/>
      <c r="SMC49" s="23"/>
      <c r="SMD49" s="23"/>
      <c r="SME49" s="23"/>
      <c r="SMF49" s="23"/>
      <c r="SMG49" s="23"/>
      <c r="SMH49" s="23"/>
      <c r="SMI49" s="23"/>
      <c r="SMJ49" s="23"/>
      <c r="SMK49" s="23"/>
      <c r="SML49" s="23"/>
      <c r="SMM49" s="23"/>
      <c r="SMN49" s="23"/>
      <c r="SMO49" s="23"/>
      <c r="SMP49" s="23"/>
      <c r="SMQ49" s="23"/>
      <c r="SMR49" s="23"/>
      <c r="SMS49" s="23"/>
      <c r="SMT49" s="23"/>
      <c r="SMU49" s="23"/>
      <c r="SMV49" s="23"/>
      <c r="SMW49" s="23"/>
      <c r="SMX49" s="23"/>
      <c r="SMY49" s="23"/>
      <c r="SMZ49" s="23"/>
      <c r="SNA49" s="23"/>
      <c r="SNB49" s="23"/>
      <c r="SNC49" s="23"/>
      <c r="SND49" s="23"/>
      <c r="SNE49" s="23"/>
      <c r="SNF49" s="23"/>
      <c r="SNG49" s="23"/>
      <c r="SNH49" s="23"/>
      <c r="SNI49" s="23"/>
      <c r="SNJ49" s="23"/>
      <c r="SNK49" s="23"/>
      <c r="SNL49" s="23"/>
      <c r="SNM49" s="23"/>
      <c r="SNN49" s="23"/>
      <c r="SNO49" s="23"/>
      <c r="SNP49" s="23"/>
      <c r="SNQ49" s="23"/>
      <c r="SNR49" s="23"/>
      <c r="SNS49" s="23"/>
      <c r="SNT49" s="23"/>
      <c r="SNU49" s="23"/>
      <c r="SNV49" s="23"/>
      <c r="SNW49" s="23"/>
      <c r="SNX49" s="23"/>
      <c r="SNY49" s="23"/>
      <c r="SNZ49" s="23"/>
      <c r="SOA49" s="23"/>
      <c r="SOB49" s="23"/>
      <c r="SOC49" s="23"/>
      <c r="SOD49" s="23"/>
      <c r="SOE49" s="23"/>
      <c r="SOF49" s="23"/>
      <c r="SOG49" s="23"/>
      <c r="SOH49" s="23"/>
      <c r="SOI49" s="23"/>
      <c r="SOJ49" s="23"/>
      <c r="SOK49" s="23"/>
      <c r="SOL49" s="23"/>
      <c r="SOM49" s="23"/>
      <c r="SON49" s="23"/>
      <c r="SOO49" s="23"/>
      <c r="SOP49" s="23"/>
      <c r="SOQ49" s="23"/>
      <c r="SOR49" s="23"/>
      <c r="SOS49" s="23"/>
      <c r="SOT49" s="23"/>
      <c r="SOU49" s="23"/>
      <c r="SOV49" s="23"/>
      <c r="SOW49" s="23"/>
      <c r="SOX49" s="23"/>
      <c r="SOY49" s="23"/>
      <c r="SOZ49" s="23"/>
      <c r="SPA49" s="23"/>
      <c r="SPB49" s="23"/>
      <c r="SPC49" s="23"/>
      <c r="SPD49" s="23"/>
      <c r="SPE49" s="23"/>
      <c r="SPF49" s="23"/>
      <c r="SPG49" s="23"/>
      <c r="SPH49" s="23"/>
      <c r="SPI49" s="23"/>
      <c r="SPJ49" s="23"/>
      <c r="SPK49" s="23"/>
      <c r="SPL49" s="23"/>
      <c r="SPM49" s="23"/>
      <c r="SPN49" s="23"/>
      <c r="SPO49" s="23"/>
      <c r="SPP49" s="23"/>
      <c r="SPQ49" s="23"/>
      <c r="SPR49" s="23"/>
      <c r="SPS49" s="23"/>
      <c r="SPT49" s="23"/>
      <c r="SPU49" s="23"/>
      <c r="SPV49" s="23"/>
      <c r="SPW49" s="23"/>
      <c r="SPX49" s="23"/>
      <c r="SPY49" s="23"/>
      <c r="SPZ49" s="23"/>
      <c r="SQA49" s="23"/>
      <c r="SQB49" s="23"/>
      <c r="SQC49" s="23"/>
      <c r="SQD49" s="23"/>
      <c r="SQE49" s="23"/>
      <c r="SQF49" s="23"/>
      <c r="SQG49" s="23"/>
      <c r="SQH49" s="23"/>
      <c r="SQI49" s="23"/>
      <c r="SQJ49" s="23"/>
      <c r="SQK49" s="23"/>
      <c r="SQL49" s="23"/>
      <c r="SQM49" s="23"/>
      <c r="SQN49" s="23"/>
      <c r="SQO49" s="23"/>
      <c r="SQP49" s="23"/>
      <c r="SQQ49" s="23"/>
      <c r="SQR49" s="23"/>
      <c r="SQS49" s="23"/>
      <c r="SQT49" s="23"/>
      <c r="SQU49" s="23"/>
      <c r="SQV49" s="23"/>
      <c r="SQW49" s="23"/>
      <c r="SQX49" s="23"/>
      <c r="SQY49" s="23"/>
      <c r="SQZ49" s="23"/>
      <c r="SRA49" s="23"/>
      <c r="SRB49" s="23"/>
      <c r="SRC49" s="23"/>
      <c r="SRD49" s="23"/>
      <c r="SRE49" s="23"/>
      <c r="SRF49" s="23"/>
      <c r="SRG49" s="23"/>
      <c r="SRH49" s="23"/>
      <c r="SRI49" s="23"/>
      <c r="SRJ49" s="23"/>
      <c r="SRK49" s="23"/>
      <c r="SRL49" s="23"/>
      <c r="SRM49" s="23"/>
      <c r="SRN49" s="23"/>
      <c r="SRO49" s="23"/>
      <c r="SRP49" s="23"/>
      <c r="SRQ49" s="23"/>
      <c r="SRR49" s="23"/>
      <c r="SRS49" s="23"/>
      <c r="SRT49" s="23"/>
      <c r="SRU49" s="23"/>
      <c r="SRV49" s="23"/>
      <c r="SRW49" s="23"/>
      <c r="SRX49" s="23"/>
      <c r="SRY49" s="23"/>
      <c r="SRZ49" s="23"/>
      <c r="SSA49" s="23"/>
      <c r="SSB49" s="23"/>
      <c r="SSC49" s="23"/>
      <c r="SSD49" s="23"/>
      <c r="SSE49" s="23"/>
      <c r="SSF49" s="23"/>
      <c r="SSG49" s="23"/>
      <c r="SSH49" s="23"/>
      <c r="SSI49" s="23"/>
      <c r="SSJ49" s="23"/>
      <c r="SSK49" s="23"/>
      <c r="SSL49" s="23"/>
      <c r="SSM49" s="23"/>
      <c r="SSN49" s="23"/>
      <c r="SSO49" s="23"/>
      <c r="SSP49" s="23"/>
      <c r="SSQ49" s="23"/>
      <c r="SSR49" s="23"/>
      <c r="SSS49" s="23"/>
      <c r="SST49" s="23"/>
      <c r="SSU49" s="23"/>
      <c r="SSV49" s="23"/>
      <c r="SSW49" s="23"/>
      <c r="SSX49" s="23"/>
      <c r="SSY49" s="23"/>
      <c r="SSZ49" s="23"/>
      <c r="STA49" s="23"/>
      <c r="STB49" s="23"/>
      <c r="STC49" s="23"/>
      <c r="STD49" s="23"/>
      <c r="STE49" s="23"/>
      <c r="STF49" s="23"/>
      <c r="STG49" s="23"/>
      <c r="STH49" s="23"/>
      <c r="STI49" s="23"/>
      <c r="STJ49" s="23"/>
      <c r="STK49" s="23"/>
      <c r="STL49" s="23"/>
      <c r="STM49" s="23"/>
      <c r="STN49" s="23"/>
      <c r="STO49" s="23"/>
      <c r="STP49" s="23"/>
      <c r="STQ49" s="23"/>
      <c r="STR49" s="23"/>
      <c r="STS49" s="23"/>
      <c r="STT49" s="23"/>
      <c r="STU49" s="23"/>
      <c r="STV49" s="23"/>
      <c r="STW49" s="23"/>
      <c r="STX49" s="23"/>
      <c r="STY49" s="23"/>
      <c r="STZ49" s="23"/>
      <c r="SUA49" s="23"/>
      <c r="SUB49" s="23"/>
      <c r="SUC49" s="23"/>
      <c r="SUD49" s="23"/>
      <c r="SUE49" s="23"/>
      <c r="SUF49" s="23"/>
      <c r="SUG49" s="23"/>
      <c r="SUH49" s="23"/>
      <c r="SUI49" s="23"/>
      <c r="SUJ49" s="23"/>
      <c r="SUK49" s="23"/>
      <c r="SUL49" s="23"/>
      <c r="SUM49" s="23"/>
      <c r="SUN49" s="23"/>
      <c r="SUO49" s="23"/>
      <c r="SUP49" s="23"/>
      <c r="SUQ49" s="23"/>
      <c r="SUR49" s="23"/>
      <c r="SUS49" s="23"/>
      <c r="SUT49" s="23"/>
      <c r="SUU49" s="23"/>
      <c r="SUV49" s="23"/>
      <c r="SUW49" s="23"/>
      <c r="SUX49" s="23"/>
      <c r="SUY49" s="23"/>
      <c r="SUZ49" s="23"/>
      <c r="SVA49" s="23"/>
      <c r="SVB49" s="23"/>
      <c r="SVC49" s="23"/>
      <c r="SVD49" s="23"/>
      <c r="SVE49" s="23"/>
      <c r="SVF49" s="23"/>
      <c r="SVG49" s="23"/>
      <c r="SVH49" s="23"/>
      <c r="SVI49" s="23"/>
      <c r="SVJ49" s="23"/>
      <c r="SVK49" s="23"/>
      <c r="SVL49" s="23"/>
      <c r="SVM49" s="23"/>
      <c r="SVN49" s="23"/>
      <c r="SVO49" s="23"/>
      <c r="SVP49" s="23"/>
      <c r="SVQ49" s="23"/>
      <c r="SVR49" s="23"/>
      <c r="SVS49" s="23"/>
      <c r="SVT49" s="23"/>
      <c r="SVU49" s="23"/>
      <c r="SVV49" s="23"/>
      <c r="SVW49" s="23"/>
      <c r="SVX49" s="23"/>
      <c r="SVY49" s="23"/>
      <c r="SVZ49" s="23"/>
      <c r="SWA49" s="23"/>
      <c r="SWB49" s="23"/>
      <c r="SWC49" s="23"/>
      <c r="SWD49" s="23"/>
      <c r="SWE49" s="23"/>
      <c r="SWF49" s="23"/>
      <c r="SWG49" s="23"/>
      <c r="SWH49" s="23"/>
      <c r="SWI49" s="23"/>
      <c r="SWJ49" s="23"/>
      <c r="SWK49" s="23"/>
      <c r="SWL49" s="23"/>
      <c r="SWM49" s="23"/>
      <c r="SWN49" s="23"/>
      <c r="SWO49" s="23"/>
      <c r="SWP49" s="23"/>
      <c r="SWQ49" s="23"/>
      <c r="SWR49" s="23"/>
      <c r="SWS49" s="23"/>
      <c r="SWT49" s="23"/>
      <c r="SWU49" s="23"/>
      <c r="SWV49" s="23"/>
      <c r="SWW49" s="23"/>
      <c r="SWX49" s="23"/>
      <c r="SWY49" s="23"/>
      <c r="SWZ49" s="23"/>
      <c r="SXA49" s="23"/>
      <c r="SXB49" s="23"/>
      <c r="SXC49" s="23"/>
      <c r="SXD49" s="23"/>
      <c r="SXE49" s="23"/>
      <c r="SXF49" s="23"/>
      <c r="SXG49" s="23"/>
      <c r="SXH49" s="23"/>
      <c r="SXI49" s="23"/>
      <c r="SXJ49" s="23"/>
      <c r="SXK49" s="23"/>
      <c r="SXL49" s="23"/>
      <c r="SXM49" s="23"/>
      <c r="SXN49" s="23"/>
      <c r="SXO49" s="23"/>
      <c r="SXP49" s="23"/>
      <c r="SXQ49" s="23"/>
      <c r="SXR49" s="23"/>
      <c r="SXS49" s="23"/>
      <c r="SXT49" s="23"/>
      <c r="SXU49" s="23"/>
      <c r="SXV49" s="23"/>
      <c r="SXW49" s="23"/>
      <c r="SXX49" s="23"/>
      <c r="SXY49" s="23"/>
      <c r="SXZ49" s="23"/>
      <c r="SYA49" s="23"/>
      <c r="SYB49" s="23"/>
      <c r="SYC49" s="23"/>
      <c r="SYD49" s="23"/>
      <c r="SYE49" s="23"/>
      <c r="SYF49" s="23"/>
      <c r="SYG49" s="23"/>
      <c r="SYH49" s="23"/>
      <c r="SYI49" s="23"/>
      <c r="SYJ49" s="23"/>
      <c r="SYK49" s="23"/>
      <c r="SYL49" s="23"/>
      <c r="SYM49" s="23"/>
      <c r="SYN49" s="23"/>
      <c r="SYO49" s="23"/>
      <c r="SYP49" s="23"/>
      <c r="SYQ49" s="23"/>
      <c r="SYR49" s="23"/>
      <c r="SYS49" s="23"/>
      <c r="SYT49" s="23"/>
      <c r="SYU49" s="23"/>
      <c r="SYV49" s="23"/>
      <c r="SYW49" s="23"/>
      <c r="SYX49" s="23"/>
      <c r="SYY49" s="23"/>
      <c r="SYZ49" s="23"/>
      <c r="SZA49" s="23"/>
      <c r="SZB49" s="23"/>
      <c r="SZC49" s="23"/>
      <c r="SZD49" s="23"/>
      <c r="SZE49" s="23"/>
      <c r="SZF49" s="23"/>
      <c r="SZG49" s="23"/>
      <c r="SZH49" s="23"/>
      <c r="SZI49" s="23"/>
      <c r="SZJ49" s="23"/>
      <c r="SZK49" s="23"/>
      <c r="SZL49" s="23"/>
      <c r="SZM49" s="23"/>
      <c r="SZN49" s="23"/>
      <c r="SZO49" s="23"/>
      <c r="SZP49" s="23"/>
      <c r="SZQ49" s="23"/>
      <c r="SZR49" s="23"/>
      <c r="SZS49" s="23"/>
      <c r="SZT49" s="23"/>
      <c r="SZU49" s="23"/>
      <c r="SZV49" s="23"/>
      <c r="SZW49" s="23"/>
      <c r="SZX49" s="23"/>
      <c r="SZY49" s="23"/>
      <c r="SZZ49" s="23"/>
      <c r="TAA49" s="23"/>
      <c r="TAB49" s="23"/>
      <c r="TAC49" s="23"/>
      <c r="TAD49" s="23"/>
      <c r="TAE49" s="23"/>
      <c r="TAF49" s="23"/>
      <c r="TAG49" s="23"/>
      <c r="TAH49" s="23"/>
      <c r="TAI49" s="23"/>
      <c r="TAJ49" s="23"/>
      <c r="TAK49" s="23"/>
      <c r="TAL49" s="23"/>
      <c r="TAM49" s="23"/>
      <c r="TAN49" s="23"/>
      <c r="TAO49" s="23"/>
      <c r="TAP49" s="23"/>
      <c r="TAQ49" s="23"/>
      <c r="TAR49" s="23"/>
      <c r="TAS49" s="23"/>
      <c r="TAT49" s="23"/>
      <c r="TAU49" s="23"/>
      <c r="TAV49" s="23"/>
      <c r="TAW49" s="23"/>
      <c r="TAX49" s="23"/>
      <c r="TAY49" s="23"/>
      <c r="TAZ49" s="23"/>
      <c r="TBA49" s="23"/>
      <c r="TBB49" s="23"/>
      <c r="TBC49" s="23"/>
      <c r="TBD49" s="23"/>
      <c r="TBE49" s="23"/>
      <c r="TBF49" s="23"/>
      <c r="TBG49" s="23"/>
      <c r="TBH49" s="23"/>
      <c r="TBI49" s="23"/>
      <c r="TBJ49" s="23"/>
      <c r="TBK49" s="23"/>
      <c r="TBL49" s="23"/>
      <c r="TBM49" s="23"/>
      <c r="TBN49" s="23"/>
      <c r="TBO49" s="23"/>
      <c r="TBP49" s="23"/>
      <c r="TBQ49" s="23"/>
      <c r="TBR49" s="23"/>
      <c r="TBS49" s="23"/>
      <c r="TBT49" s="23"/>
      <c r="TBU49" s="23"/>
      <c r="TBV49" s="23"/>
      <c r="TBW49" s="23"/>
      <c r="TBX49" s="23"/>
      <c r="TBY49" s="23"/>
      <c r="TBZ49" s="23"/>
      <c r="TCA49" s="23"/>
      <c r="TCB49" s="23"/>
      <c r="TCC49" s="23"/>
      <c r="TCD49" s="23"/>
      <c r="TCE49" s="23"/>
      <c r="TCF49" s="23"/>
      <c r="TCG49" s="23"/>
      <c r="TCH49" s="23"/>
      <c r="TCI49" s="23"/>
      <c r="TCJ49" s="23"/>
      <c r="TCK49" s="23"/>
      <c r="TCL49" s="23"/>
      <c r="TCM49" s="23"/>
      <c r="TCN49" s="23"/>
      <c r="TCO49" s="23"/>
      <c r="TCP49" s="23"/>
      <c r="TCQ49" s="23"/>
      <c r="TCR49" s="23"/>
      <c r="TCS49" s="23"/>
      <c r="TCT49" s="23"/>
      <c r="TCU49" s="23"/>
      <c r="TCV49" s="23"/>
      <c r="TCW49" s="23"/>
      <c r="TCX49" s="23"/>
      <c r="TCY49" s="23"/>
      <c r="TCZ49" s="23"/>
      <c r="TDA49" s="23"/>
      <c r="TDB49" s="23"/>
      <c r="TDC49" s="23"/>
      <c r="TDD49" s="23"/>
      <c r="TDE49" s="23"/>
      <c r="TDF49" s="23"/>
      <c r="TDG49" s="23"/>
      <c r="TDH49" s="23"/>
      <c r="TDI49" s="23"/>
      <c r="TDJ49" s="23"/>
      <c r="TDK49" s="23"/>
      <c r="TDL49" s="23"/>
      <c r="TDM49" s="23"/>
      <c r="TDN49" s="23"/>
      <c r="TDO49" s="23"/>
      <c r="TDP49" s="23"/>
      <c r="TDQ49" s="23"/>
      <c r="TDR49" s="23"/>
      <c r="TDS49" s="23"/>
      <c r="TDT49" s="23"/>
      <c r="TDU49" s="23"/>
      <c r="TDV49" s="23"/>
      <c r="TDW49" s="23"/>
      <c r="TDX49" s="23"/>
      <c r="TDY49" s="23"/>
      <c r="TDZ49" s="23"/>
      <c r="TEA49" s="23"/>
      <c r="TEB49" s="23"/>
      <c r="TEC49" s="23"/>
      <c r="TED49" s="23"/>
      <c r="TEE49" s="23"/>
      <c r="TEF49" s="23"/>
      <c r="TEG49" s="23"/>
      <c r="TEH49" s="23"/>
      <c r="TEI49" s="23"/>
      <c r="TEJ49" s="23"/>
      <c r="TEK49" s="23"/>
      <c r="TEL49" s="23"/>
      <c r="TEM49" s="23"/>
      <c r="TEN49" s="23"/>
      <c r="TEO49" s="23"/>
      <c r="TEP49" s="23"/>
      <c r="TEQ49" s="23"/>
      <c r="TER49" s="23"/>
      <c r="TES49" s="23"/>
      <c r="TET49" s="23"/>
      <c r="TEU49" s="23"/>
      <c r="TEV49" s="23"/>
      <c r="TEW49" s="23"/>
      <c r="TEX49" s="23"/>
      <c r="TEY49" s="23"/>
      <c r="TEZ49" s="23"/>
      <c r="TFA49" s="23"/>
      <c r="TFB49" s="23"/>
      <c r="TFC49" s="23"/>
      <c r="TFD49" s="23"/>
      <c r="TFE49" s="23"/>
      <c r="TFF49" s="23"/>
      <c r="TFG49" s="23"/>
      <c r="TFH49" s="23"/>
      <c r="TFI49" s="23"/>
      <c r="TFJ49" s="23"/>
      <c r="TFK49" s="23"/>
      <c r="TFL49" s="23"/>
      <c r="TFM49" s="23"/>
      <c r="TFN49" s="23"/>
      <c r="TFO49" s="23"/>
      <c r="TFP49" s="23"/>
      <c r="TFQ49" s="23"/>
      <c r="TFR49" s="23"/>
      <c r="TFS49" s="23"/>
      <c r="TFT49" s="23"/>
      <c r="TFU49" s="23"/>
      <c r="TFV49" s="23"/>
      <c r="TFW49" s="23"/>
      <c r="TFX49" s="23"/>
      <c r="TFY49" s="23"/>
      <c r="TFZ49" s="23"/>
      <c r="TGA49" s="23"/>
      <c r="TGB49" s="23"/>
      <c r="TGC49" s="23"/>
      <c r="TGD49" s="23"/>
      <c r="TGE49" s="23"/>
      <c r="TGF49" s="23"/>
      <c r="TGG49" s="23"/>
      <c r="TGH49" s="23"/>
      <c r="TGI49" s="23"/>
      <c r="TGJ49" s="23"/>
      <c r="TGK49" s="23"/>
      <c r="TGL49" s="23"/>
      <c r="TGM49" s="23"/>
      <c r="TGN49" s="23"/>
      <c r="TGO49" s="23"/>
      <c r="TGP49" s="23"/>
      <c r="TGQ49" s="23"/>
      <c r="TGR49" s="23"/>
      <c r="TGS49" s="23"/>
      <c r="TGT49" s="23"/>
      <c r="TGU49" s="23"/>
      <c r="TGV49" s="23"/>
      <c r="TGW49" s="23"/>
      <c r="TGX49" s="23"/>
      <c r="TGY49" s="23"/>
      <c r="TGZ49" s="23"/>
      <c r="THA49" s="23"/>
      <c r="THB49" s="23"/>
      <c r="THC49" s="23"/>
      <c r="THD49" s="23"/>
      <c r="THE49" s="23"/>
      <c r="THF49" s="23"/>
      <c r="THG49" s="23"/>
      <c r="THH49" s="23"/>
      <c r="THI49" s="23"/>
      <c r="THJ49" s="23"/>
      <c r="THK49" s="23"/>
      <c r="THL49" s="23"/>
      <c r="THM49" s="23"/>
      <c r="THN49" s="23"/>
      <c r="THO49" s="23"/>
      <c r="THP49" s="23"/>
      <c r="THQ49" s="23"/>
      <c r="THR49" s="23"/>
      <c r="THS49" s="23"/>
      <c r="THT49" s="23"/>
      <c r="THU49" s="23"/>
      <c r="THV49" s="23"/>
      <c r="THW49" s="23"/>
      <c r="THX49" s="23"/>
      <c r="THY49" s="23"/>
      <c r="THZ49" s="23"/>
      <c r="TIA49" s="23"/>
      <c r="TIB49" s="23"/>
      <c r="TIC49" s="23"/>
      <c r="TID49" s="23"/>
      <c r="TIE49" s="23"/>
      <c r="TIF49" s="23"/>
      <c r="TIG49" s="23"/>
      <c r="TIH49" s="23"/>
      <c r="TII49" s="23"/>
      <c r="TIJ49" s="23"/>
      <c r="TIK49" s="23"/>
      <c r="TIL49" s="23"/>
      <c r="TIM49" s="23"/>
      <c r="TIN49" s="23"/>
      <c r="TIO49" s="23"/>
      <c r="TIP49" s="23"/>
      <c r="TIQ49" s="23"/>
      <c r="TIR49" s="23"/>
      <c r="TIS49" s="23"/>
      <c r="TIT49" s="23"/>
      <c r="TIU49" s="23"/>
      <c r="TIV49" s="23"/>
      <c r="TIW49" s="23"/>
      <c r="TIX49" s="23"/>
      <c r="TIY49" s="23"/>
      <c r="TIZ49" s="23"/>
      <c r="TJA49" s="23"/>
      <c r="TJB49" s="23"/>
      <c r="TJC49" s="23"/>
      <c r="TJD49" s="23"/>
      <c r="TJE49" s="23"/>
      <c r="TJF49" s="23"/>
      <c r="TJG49" s="23"/>
      <c r="TJH49" s="23"/>
      <c r="TJI49" s="23"/>
      <c r="TJJ49" s="23"/>
      <c r="TJK49" s="23"/>
      <c r="TJL49" s="23"/>
      <c r="TJM49" s="23"/>
      <c r="TJN49" s="23"/>
      <c r="TJO49" s="23"/>
      <c r="TJP49" s="23"/>
      <c r="TJQ49" s="23"/>
      <c r="TJR49" s="23"/>
      <c r="TJS49" s="23"/>
      <c r="TJT49" s="23"/>
      <c r="TJU49" s="23"/>
      <c r="TJV49" s="23"/>
      <c r="TJW49" s="23"/>
      <c r="TJX49" s="23"/>
      <c r="TJY49" s="23"/>
      <c r="TJZ49" s="23"/>
      <c r="TKA49" s="23"/>
      <c r="TKB49" s="23"/>
      <c r="TKC49" s="23"/>
      <c r="TKD49" s="23"/>
      <c r="TKE49" s="23"/>
      <c r="TKF49" s="23"/>
      <c r="TKG49" s="23"/>
      <c r="TKH49" s="23"/>
      <c r="TKI49" s="23"/>
      <c r="TKJ49" s="23"/>
      <c r="TKK49" s="23"/>
      <c r="TKL49" s="23"/>
      <c r="TKM49" s="23"/>
      <c r="TKN49" s="23"/>
      <c r="TKO49" s="23"/>
      <c r="TKP49" s="23"/>
      <c r="TKQ49" s="23"/>
      <c r="TKR49" s="23"/>
      <c r="TKS49" s="23"/>
      <c r="TKT49" s="23"/>
      <c r="TKU49" s="23"/>
      <c r="TKV49" s="23"/>
      <c r="TKW49" s="23"/>
      <c r="TKX49" s="23"/>
      <c r="TKY49" s="23"/>
      <c r="TKZ49" s="23"/>
      <c r="TLA49" s="23"/>
      <c r="TLB49" s="23"/>
      <c r="TLC49" s="23"/>
      <c r="TLD49" s="23"/>
      <c r="TLE49" s="23"/>
      <c r="TLF49" s="23"/>
      <c r="TLG49" s="23"/>
      <c r="TLH49" s="23"/>
      <c r="TLI49" s="23"/>
      <c r="TLJ49" s="23"/>
      <c r="TLK49" s="23"/>
      <c r="TLL49" s="23"/>
      <c r="TLM49" s="23"/>
      <c r="TLN49" s="23"/>
      <c r="TLO49" s="23"/>
      <c r="TLP49" s="23"/>
      <c r="TLQ49" s="23"/>
      <c r="TLR49" s="23"/>
      <c r="TLS49" s="23"/>
      <c r="TLT49" s="23"/>
      <c r="TLU49" s="23"/>
      <c r="TLV49" s="23"/>
      <c r="TLW49" s="23"/>
      <c r="TLX49" s="23"/>
      <c r="TLY49" s="23"/>
      <c r="TLZ49" s="23"/>
      <c r="TMA49" s="23"/>
      <c r="TMB49" s="23"/>
      <c r="TMC49" s="23"/>
      <c r="TMD49" s="23"/>
      <c r="TME49" s="23"/>
      <c r="TMF49" s="23"/>
      <c r="TMG49" s="23"/>
      <c r="TMH49" s="23"/>
      <c r="TMI49" s="23"/>
      <c r="TMJ49" s="23"/>
      <c r="TMK49" s="23"/>
      <c r="TML49" s="23"/>
      <c r="TMM49" s="23"/>
      <c r="TMN49" s="23"/>
      <c r="TMO49" s="23"/>
      <c r="TMP49" s="23"/>
      <c r="TMQ49" s="23"/>
      <c r="TMR49" s="23"/>
      <c r="TMS49" s="23"/>
      <c r="TMT49" s="23"/>
      <c r="TMU49" s="23"/>
      <c r="TMV49" s="23"/>
      <c r="TMW49" s="23"/>
      <c r="TMX49" s="23"/>
      <c r="TMY49" s="23"/>
      <c r="TMZ49" s="23"/>
      <c r="TNA49" s="23"/>
      <c r="TNB49" s="23"/>
      <c r="TNC49" s="23"/>
      <c r="TND49" s="23"/>
      <c r="TNE49" s="23"/>
      <c r="TNF49" s="23"/>
      <c r="TNG49" s="23"/>
      <c r="TNH49" s="23"/>
      <c r="TNI49" s="23"/>
      <c r="TNJ49" s="23"/>
      <c r="TNK49" s="23"/>
      <c r="TNL49" s="23"/>
      <c r="TNM49" s="23"/>
      <c r="TNN49" s="23"/>
      <c r="TNO49" s="23"/>
      <c r="TNP49" s="23"/>
      <c r="TNQ49" s="23"/>
      <c r="TNR49" s="23"/>
      <c r="TNS49" s="23"/>
      <c r="TNT49" s="23"/>
      <c r="TNU49" s="23"/>
      <c r="TNV49" s="23"/>
      <c r="TNW49" s="23"/>
      <c r="TNX49" s="23"/>
      <c r="TNY49" s="23"/>
      <c r="TNZ49" s="23"/>
      <c r="TOA49" s="23"/>
      <c r="TOB49" s="23"/>
      <c r="TOC49" s="23"/>
      <c r="TOD49" s="23"/>
      <c r="TOE49" s="23"/>
      <c r="TOF49" s="23"/>
      <c r="TOG49" s="23"/>
      <c r="TOH49" s="23"/>
      <c r="TOI49" s="23"/>
      <c r="TOJ49" s="23"/>
      <c r="TOK49" s="23"/>
      <c r="TOL49" s="23"/>
      <c r="TOM49" s="23"/>
      <c r="TON49" s="23"/>
      <c r="TOO49" s="23"/>
      <c r="TOP49" s="23"/>
      <c r="TOQ49" s="23"/>
      <c r="TOR49" s="23"/>
      <c r="TOS49" s="23"/>
      <c r="TOT49" s="23"/>
      <c r="TOU49" s="23"/>
      <c r="TOV49" s="23"/>
      <c r="TOW49" s="23"/>
      <c r="TOX49" s="23"/>
      <c r="TOY49" s="23"/>
      <c r="TOZ49" s="23"/>
      <c r="TPA49" s="23"/>
      <c r="TPB49" s="23"/>
      <c r="TPC49" s="23"/>
      <c r="TPD49" s="23"/>
      <c r="TPE49" s="23"/>
      <c r="TPF49" s="23"/>
      <c r="TPG49" s="23"/>
      <c r="TPH49" s="23"/>
      <c r="TPI49" s="23"/>
      <c r="TPJ49" s="23"/>
      <c r="TPK49" s="23"/>
      <c r="TPL49" s="23"/>
      <c r="TPM49" s="23"/>
      <c r="TPN49" s="23"/>
      <c r="TPO49" s="23"/>
      <c r="TPP49" s="23"/>
      <c r="TPQ49" s="23"/>
      <c r="TPR49" s="23"/>
      <c r="TPS49" s="23"/>
      <c r="TPT49" s="23"/>
      <c r="TPU49" s="23"/>
      <c r="TPV49" s="23"/>
      <c r="TPW49" s="23"/>
      <c r="TPX49" s="23"/>
      <c r="TPY49" s="23"/>
      <c r="TPZ49" s="23"/>
      <c r="TQA49" s="23"/>
      <c r="TQB49" s="23"/>
      <c r="TQC49" s="23"/>
      <c r="TQD49" s="23"/>
      <c r="TQE49" s="23"/>
      <c r="TQF49" s="23"/>
      <c r="TQG49" s="23"/>
      <c r="TQH49" s="23"/>
      <c r="TQI49" s="23"/>
      <c r="TQJ49" s="23"/>
      <c r="TQK49" s="23"/>
      <c r="TQL49" s="23"/>
      <c r="TQM49" s="23"/>
      <c r="TQN49" s="23"/>
      <c r="TQO49" s="23"/>
      <c r="TQP49" s="23"/>
      <c r="TQQ49" s="23"/>
      <c r="TQR49" s="23"/>
      <c r="TQS49" s="23"/>
      <c r="TQT49" s="23"/>
      <c r="TQU49" s="23"/>
      <c r="TQV49" s="23"/>
      <c r="TQW49" s="23"/>
      <c r="TQX49" s="23"/>
      <c r="TQY49" s="23"/>
      <c r="TQZ49" s="23"/>
      <c r="TRA49" s="23"/>
      <c r="TRB49" s="23"/>
      <c r="TRC49" s="23"/>
      <c r="TRD49" s="23"/>
      <c r="TRE49" s="23"/>
      <c r="TRF49" s="23"/>
      <c r="TRG49" s="23"/>
      <c r="TRH49" s="23"/>
      <c r="TRI49" s="23"/>
      <c r="TRJ49" s="23"/>
      <c r="TRK49" s="23"/>
      <c r="TRL49" s="23"/>
      <c r="TRM49" s="23"/>
      <c r="TRN49" s="23"/>
      <c r="TRO49" s="23"/>
      <c r="TRP49" s="23"/>
      <c r="TRQ49" s="23"/>
      <c r="TRR49" s="23"/>
      <c r="TRS49" s="23"/>
      <c r="TRT49" s="23"/>
      <c r="TRU49" s="23"/>
      <c r="TRV49" s="23"/>
      <c r="TRW49" s="23"/>
      <c r="TRX49" s="23"/>
      <c r="TRY49" s="23"/>
      <c r="TRZ49" s="23"/>
      <c r="TSA49" s="23"/>
      <c r="TSB49" s="23"/>
      <c r="TSC49" s="23"/>
      <c r="TSD49" s="23"/>
      <c r="TSE49" s="23"/>
      <c r="TSF49" s="23"/>
      <c r="TSG49" s="23"/>
      <c r="TSH49" s="23"/>
      <c r="TSI49" s="23"/>
      <c r="TSJ49" s="23"/>
      <c r="TSK49" s="23"/>
      <c r="TSL49" s="23"/>
      <c r="TSM49" s="23"/>
      <c r="TSN49" s="23"/>
      <c r="TSO49" s="23"/>
      <c r="TSP49" s="23"/>
      <c r="TSQ49" s="23"/>
      <c r="TSR49" s="23"/>
      <c r="TSS49" s="23"/>
      <c r="TST49" s="23"/>
      <c r="TSU49" s="23"/>
      <c r="TSV49" s="23"/>
      <c r="TSW49" s="23"/>
      <c r="TSX49" s="23"/>
      <c r="TSY49" s="23"/>
      <c r="TSZ49" s="23"/>
      <c r="TTA49" s="23"/>
      <c r="TTB49" s="23"/>
      <c r="TTC49" s="23"/>
      <c r="TTD49" s="23"/>
      <c r="TTE49" s="23"/>
      <c r="TTF49" s="23"/>
      <c r="TTG49" s="23"/>
      <c r="TTH49" s="23"/>
      <c r="TTI49" s="23"/>
      <c r="TTJ49" s="23"/>
      <c r="TTK49" s="23"/>
      <c r="TTL49" s="23"/>
      <c r="TTM49" s="23"/>
      <c r="TTN49" s="23"/>
      <c r="TTO49" s="23"/>
      <c r="TTP49" s="23"/>
      <c r="TTQ49" s="23"/>
      <c r="TTR49" s="23"/>
      <c r="TTS49" s="23"/>
      <c r="TTT49" s="23"/>
      <c r="TTU49" s="23"/>
      <c r="TTV49" s="23"/>
      <c r="TTW49" s="23"/>
      <c r="TTX49" s="23"/>
      <c r="TTY49" s="23"/>
      <c r="TTZ49" s="23"/>
      <c r="TUA49" s="23"/>
      <c r="TUB49" s="23"/>
      <c r="TUC49" s="23"/>
      <c r="TUD49" s="23"/>
      <c r="TUE49" s="23"/>
      <c r="TUF49" s="23"/>
      <c r="TUG49" s="23"/>
      <c r="TUH49" s="23"/>
      <c r="TUI49" s="23"/>
      <c r="TUJ49" s="23"/>
      <c r="TUK49" s="23"/>
      <c r="TUL49" s="23"/>
      <c r="TUM49" s="23"/>
      <c r="TUN49" s="23"/>
      <c r="TUO49" s="23"/>
      <c r="TUP49" s="23"/>
      <c r="TUQ49" s="23"/>
      <c r="TUR49" s="23"/>
      <c r="TUS49" s="23"/>
      <c r="TUT49" s="23"/>
      <c r="TUU49" s="23"/>
      <c r="TUV49" s="23"/>
      <c r="TUW49" s="23"/>
      <c r="TUX49" s="23"/>
      <c r="TUY49" s="23"/>
      <c r="TUZ49" s="23"/>
      <c r="TVA49" s="23"/>
      <c r="TVB49" s="23"/>
      <c r="TVC49" s="23"/>
      <c r="TVD49" s="23"/>
      <c r="TVE49" s="23"/>
      <c r="TVF49" s="23"/>
      <c r="TVG49" s="23"/>
      <c r="TVH49" s="23"/>
      <c r="TVI49" s="23"/>
      <c r="TVJ49" s="23"/>
      <c r="TVK49" s="23"/>
      <c r="TVL49" s="23"/>
      <c r="TVM49" s="23"/>
      <c r="TVN49" s="23"/>
      <c r="TVO49" s="23"/>
      <c r="TVP49" s="23"/>
      <c r="TVQ49" s="23"/>
      <c r="TVR49" s="23"/>
      <c r="TVS49" s="23"/>
      <c r="TVT49" s="23"/>
      <c r="TVU49" s="23"/>
      <c r="TVV49" s="23"/>
      <c r="TVW49" s="23"/>
      <c r="TVX49" s="23"/>
      <c r="TVY49" s="23"/>
      <c r="TVZ49" s="23"/>
      <c r="TWA49" s="23"/>
      <c r="TWB49" s="23"/>
      <c r="TWC49" s="23"/>
      <c r="TWD49" s="23"/>
      <c r="TWE49" s="23"/>
      <c r="TWF49" s="23"/>
      <c r="TWG49" s="23"/>
      <c r="TWH49" s="23"/>
      <c r="TWI49" s="23"/>
      <c r="TWJ49" s="23"/>
      <c r="TWK49" s="23"/>
      <c r="TWL49" s="23"/>
      <c r="TWM49" s="23"/>
      <c r="TWN49" s="23"/>
      <c r="TWO49" s="23"/>
      <c r="TWP49" s="23"/>
      <c r="TWQ49" s="23"/>
      <c r="TWR49" s="23"/>
      <c r="TWS49" s="23"/>
      <c r="TWT49" s="23"/>
      <c r="TWU49" s="23"/>
      <c r="TWV49" s="23"/>
      <c r="TWW49" s="23"/>
      <c r="TWX49" s="23"/>
      <c r="TWY49" s="23"/>
      <c r="TWZ49" s="23"/>
      <c r="TXA49" s="23"/>
      <c r="TXB49" s="23"/>
      <c r="TXC49" s="23"/>
      <c r="TXD49" s="23"/>
      <c r="TXE49" s="23"/>
      <c r="TXF49" s="23"/>
      <c r="TXG49" s="23"/>
      <c r="TXH49" s="23"/>
      <c r="TXI49" s="23"/>
      <c r="TXJ49" s="23"/>
      <c r="TXK49" s="23"/>
      <c r="TXL49" s="23"/>
      <c r="TXM49" s="23"/>
      <c r="TXN49" s="23"/>
      <c r="TXO49" s="23"/>
      <c r="TXP49" s="23"/>
      <c r="TXQ49" s="23"/>
      <c r="TXR49" s="23"/>
      <c r="TXS49" s="23"/>
      <c r="TXT49" s="23"/>
      <c r="TXU49" s="23"/>
      <c r="TXV49" s="23"/>
      <c r="TXW49" s="23"/>
      <c r="TXX49" s="23"/>
      <c r="TXY49" s="23"/>
      <c r="TXZ49" s="23"/>
      <c r="TYA49" s="23"/>
      <c r="TYB49" s="23"/>
      <c r="TYC49" s="23"/>
      <c r="TYD49" s="23"/>
      <c r="TYE49" s="23"/>
      <c r="TYF49" s="23"/>
      <c r="TYG49" s="23"/>
      <c r="TYH49" s="23"/>
      <c r="TYI49" s="23"/>
      <c r="TYJ49" s="23"/>
      <c r="TYK49" s="23"/>
      <c r="TYL49" s="23"/>
      <c r="TYM49" s="23"/>
      <c r="TYN49" s="23"/>
      <c r="TYO49" s="23"/>
      <c r="TYP49" s="23"/>
      <c r="TYQ49" s="23"/>
      <c r="TYR49" s="23"/>
      <c r="TYS49" s="23"/>
      <c r="TYT49" s="23"/>
      <c r="TYU49" s="23"/>
      <c r="TYV49" s="23"/>
      <c r="TYW49" s="23"/>
      <c r="TYX49" s="23"/>
      <c r="TYY49" s="23"/>
      <c r="TYZ49" s="23"/>
      <c r="TZA49" s="23"/>
      <c r="TZB49" s="23"/>
      <c r="TZC49" s="23"/>
      <c r="TZD49" s="23"/>
      <c r="TZE49" s="23"/>
      <c r="TZF49" s="23"/>
      <c r="TZG49" s="23"/>
      <c r="TZH49" s="23"/>
      <c r="TZI49" s="23"/>
      <c r="TZJ49" s="23"/>
      <c r="TZK49" s="23"/>
      <c r="TZL49" s="23"/>
      <c r="TZM49" s="23"/>
      <c r="TZN49" s="23"/>
      <c r="TZO49" s="23"/>
      <c r="TZP49" s="23"/>
      <c r="TZQ49" s="23"/>
      <c r="TZR49" s="23"/>
      <c r="TZS49" s="23"/>
      <c r="TZT49" s="23"/>
      <c r="TZU49" s="23"/>
      <c r="TZV49" s="23"/>
      <c r="TZW49" s="23"/>
      <c r="TZX49" s="23"/>
      <c r="TZY49" s="23"/>
      <c r="TZZ49" s="23"/>
      <c r="UAA49" s="23"/>
      <c r="UAB49" s="23"/>
      <c r="UAC49" s="23"/>
      <c r="UAD49" s="23"/>
      <c r="UAE49" s="23"/>
      <c r="UAF49" s="23"/>
      <c r="UAG49" s="23"/>
      <c r="UAH49" s="23"/>
      <c r="UAI49" s="23"/>
      <c r="UAJ49" s="23"/>
      <c r="UAK49" s="23"/>
      <c r="UAL49" s="23"/>
      <c r="UAM49" s="23"/>
      <c r="UAN49" s="23"/>
      <c r="UAO49" s="23"/>
      <c r="UAP49" s="23"/>
      <c r="UAQ49" s="23"/>
      <c r="UAR49" s="23"/>
      <c r="UAS49" s="23"/>
      <c r="UAT49" s="23"/>
      <c r="UAU49" s="23"/>
      <c r="UAV49" s="23"/>
      <c r="UAW49" s="23"/>
      <c r="UAX49" s="23"/>
      <c r="UAY49" s="23"/>
      <c r="UAZ49" s="23"/>
      <c r="UBA49" s="23"/>
      <c r="UBB49" s="23"/>
      <c r="UBC49" s="23"/>
      <c r="UBD49" s="23"/>
      <c r="UBE49" s="23"/>
      <c r="UBF49" s="23"/>
      <c r="UBG49" s="23"/>
      <c r="UBH49" s="23"/>
      <c r="UBI49" s="23"/>
      <c r="UBJ49" s="23"/>
      <c r="UBK49" s="23"/>
      <c r="UBL49" s="23"/>
      <c r="UBM49" s="23"/>
      <c r="UBN49" s="23"/>
      <c r="UBO49" s="23"/>
      <c r="UBP49" s="23"/>
      <c r="UBQ49" s="23"/>
      <c r="UBR49" s="23"/>
      <c r="UBS49" s="23"/>
      <c r="UBT49" s="23"/>
      <c r="UBU49" s="23"/>
      <c r="UBV49" s="23"/>
      <c r="UBW49" s="23"/>
      <c r="UBX49" s="23"/>
      <c r="UBY49" s="23"/>
      <c r="UBZ49" s="23"/>
      <c r="UCA49" s="23"/>
      <c r="UCB49" s="23"/>
      <c r="UCC49" s="23"/>
      <c r="UCD49" s="23"/>
      <c r="UCE49" s="23"/>
      <c r="UCF49" s="23"/>
      <c r="UCG49" s="23"/>
      <c r="UCH49" s="23"/>
      <c r="UCI49" s="23"/>
      <c r="UCJ49" s="23"/>
      <c r="UCK49" s="23"/>
      <c r="UCL49" s="23"/>
      <c r="UCM49" s="23"/>
      <c r="UCN49" s="23"/>
      <c r="UCO49" s="23"/>
      <c r="UCP49" s="23"/>
      <c r="UCQ49" s="23"/>
      <c r="UCR49" s="23"/>
      <c r="UCS49" s="23"/>
      <c r="UCT49" s="23"/>
      <c r="UCU49" s="23"/>
      <c r="UCV49" s="23"/>
      <c r="UCW49" s="23"/>
      <c r="UCX49" s="23"/>
      <c r="UCY49" s="23"/>
      <c r="UCZ49" s="23"/>
      <c r="UDA49" s="23"/>
      <c r="UDB49" s="23"/>
      <c r="UDC49" s="23"/>
      <c r="UDD49" s="23"/>
      <c r="UDE49" s="23"/>
      <c r="UDF49" s="23"/>
      <c r="UDG49" s="23"/>
      <c r="UDH49" s="23"/>
      <c r="UDI49" s="23"/>
      <c r="UDJ49" s="23"/>
      <c r="UDK49" s="23"/>
      <c r="UDL49" s="23"/>
      <c r="UDM49" s="23"/>
      <c r="UDN49" s="23"/>
      <c r="UDO49" s="23"/>
      <c r="UDP49" s="23"/>
      <c r="UDQ49" s="23"/>
      <c r="UDR49" s="23"/>
      <c r="UDS49" s="23"/>
      <c r="UDT49" s="23"/>
      <c r="UDU49" s="23"/>
      <c r="UDV49" s="23"/>
      <c r="UDW49" s="23"/>
      <c r="UDX49" s="23"/>
      <c r="UDY49" s="23"/>
      <c r="UDZ49" s="23"/>
      <c r="UEA49" s="23"/>
      <c r="UEB49" s="23"/>
      <c r="UEC49" s="23"/>
      <c r="UED49" s="23"/>
      <c r="UEE49" s="23"/>
      <c r="UEF49" s="23"/>
      <c r="UEG49" s="23"/>
      <c r="UEH49" s="23"/>
      <c r="UEI49" s="23"/>
      <c r="UEJ49" s="23"/>
      <c r="UEK49" s="23"/>
      <c r="UEL49" s="23"/>
      <c r="UEM49" s="23"/>
      <c r="UEN49" s="23"/>
      <c r="UEO49" s="23"/>
      <c r="UEP49" s="23"/>
      <c r="UEQ49" s="23"/>
      <c r="UER49" s="23"/>
      <c r="UES49" s="23"/>
      <c r="UET49" s="23"/>
      <c r="UEU49" s="23"/>
      <c r="UEV49" s="23"/>
      <c r="UEW49" s="23"/>
      <c r="UEX49" s="23"/>
      <c r="UEY49" s="23"/>
      <c r="UEZ49" s="23"/>
      <c r="UFA49" s="23"/>
      <c r="UFB49" s="23"/>
      <c r="UFC49" s="23"/>
      <c r="UFD49" s="23"/>
      <c r="UFE49" s="23"/>
      <c r="UFF49" s="23"/>
      <c r="UFG49" s="23"/>
      <c r="UFH49" s="23"/>
      <c r="UFI49" s="23"/>
      <c r="UFJ49" s="23"/>
      <c r="UFK49" s="23"/>
      <c r="UFL49" s="23"/>
      <c r="UFM49" s="23"/>
      <c r="UFN49" s="23"/>
      <c r="UFO49" s="23"/>
      <c r="UFP49" s="23"/>
      <c r="UFQ49" s="23"/>
      <c r="UFR49" s="23"/>
      <c r="UFS49" s="23"/>
      <c r="UFT49" s="23"/>
      <c r="UFU49" s="23"/>
      <c r="UFV49" s="23"/>
      <c r="UFW49" s="23"/>
      <c r="UFX49" s="23"/>
      <c r="UFY49" s="23"/>
      <c r="UFZ49" s="23"/>
      <c r="UGA49" s="23"/>
      <c r="UGB49" s="23"/>
      <c r="UGC49" s="23"/>
      <c r="UGD49" s="23"/>
      <c r="UGE49" s="23"/>
      <c r="UGF49" s="23"/>
      <c r="UGG49" s="23"/>
      <c r="UGH49" s="23"/>
      <c r="UGI49" s="23"/>
      <c r="UGJ49" s="23"/>
      <c r="UGK49" s="23"/>
      <c r="UGL49" s="23"/>
      <c r="UGM49" s="23"/>
      <c r="UGN49" s="23"/>
      <c r="UGO49" s="23"/>
      <c r="UGP49" s="23"/>
      <c r="UGQ49" s="23"/>
      <c r="UGR49" s="23"/>
      <c r="UGS49" s="23"/>
      <c r="UGT49" s="23"/>
      <c r="UGU49" s="23"/>
      <c r="UGV49" s="23"/>
      <c r="UGW49" s="23"/>
      <c r="UGX49" s="23"/>
      <c r="UGY49" s="23"/>
      <c r="UGZ49" s="23"/>
      <c r="UHA49" s="23"/>
      <c r="UHB49" s="23"/>
      <c r="UHC49" s="23"/>
      <c r="UHD49" s="23"/>
      <c r="UHE49" s="23"/>
      <c r="UHF49" s="23"/>
      <c r="UHG49" s="23"/>
      <c r="UHH49" s="23"/>
      <c r="UHI49" s="23"/>
      <c r="UHJ49" s="23"/>
      <c r="UHK49" s="23"/>
      <c r="UHL49" s="23"/>
      <c r="UHM49" s="23"/>
      <c r="UHN49" s="23"/>
      <c r="UHO49" s="23"/>
      <c r="UHP49" s="23"/>
      <c r="UHQ49" s="23"/>
      <c r="UHR49" s="23"/>
      <c r="UHS49" s="23"/>
      <c r="UHT49" s="23"/>
      <c r="UHU49" s="23"/>
      <c r="UHV49" s="23"/>
      <c r="UHW49" s="23"/>
      <c r="UHX49" s="23"/>
      <c r="UHY49" s="23"/>
      <c r="UHZ49" s="23"/>
      <c r="UIA49" s="23"/>
      <c r="UIB49" s="23"/>
      <c r="UIC49" s="23"/>
      <c r="UID49" s="23"/>
      <c r="UIE49" s="23"/>
      <c r="UIF49" s="23"/>
      <c r="UIG49" s="23"/>
      <c r="UIH49" s="23"/>
      <c r="UII49" s="23"/>
      <c r="UIJ49" s="23"/>
      <c r="UIK49" s="23"/>
      <c r="UIL49" s="23"/>
      <c r="UIM49" s="23"/>
      <c r="UIN49" s="23"/>
      <c r="UIO49" s="23"/>
      <c r="UIP49" s="23"/>
      <c r="UIQ49" s="23"/>
      <c r="UIR49" s="23"/>
      <c r="UIS49" s="23"/>
      <c r="UIT49" s="23"/>
      <c r="UIU49" s="23"/>
      <c r="UIV49" s="23"/>
      <c r="UIW49" s="23"/>
      <c r="UIX49" s="23"/>
      <c r="UIY49" s="23"/>
      <c r="UIZ49" s="23"/>
      <c r="UJA49" s="23"/>
      <c r="UJB49" s="23"/>
      <c r="UJC49" s="23"/>
      <c r="UJD49" s="23"/>
      <c r="UJE49" s="23"/>
      <c r="UJF49" s="23"/>
      <c r="UJG49" s="23"/>
      <c r="UJH49" s="23"/>
      <c r="UJI49" s="23"/>
      <c r="UJJ49" s="23"/>
      <c r="UJK49" s="23"/>
      <c r="UJL49" s="23"/>
      <c r="UJM49" s="23"/>
      <c r="UJN49" s="23"/>
      <c r="UJO49" s="23"/>
      <c r="UJP49" s="23"/>
      <c r="UJQ49" s="23"/>
      <c r="UJR49" s="23"/>
      <c r="UJS49" s="23"/>
      <c r="UJT49" s="23"/>
      <c r="UJU49" s="23"/>
      <c r="UJV49" s="23"/>
      <c r="UJW49" s="23"/>
      <c r="UJX49" s="23"/>
      <c r="UJY49" s="23"/>
      <c r="UJZ49" s="23"/>
      <c r="UKA49" s="23"/>
      <c r="UKB49" s="23"/>
      <c r="UKC49" s="23"/>
      <c r="UKD49" s="23"/>
      <c r="UKE49" s="23"/>
      <c r="UKF49" s="23"/>
      <c r="UKG49" s="23"/>
      <c r="UKH49" s="23"/>
      <c r="UKI49" s="23"/>
      <c r="UKJ49" s="23"/>
      <c r="UKK49" s="23"/>
      <c r="UKL49" s="23"/>
      <c r="UKM49" s="23"/>
      <c r="UKN49" s="23"/>
      <c r="UKO49" s="23"/>
      <c r="UKP49" s="23"/>
      <c r="UKQ49" s="23"/>
      <c r="UKR49" s="23"/>
      <c r="UKS49" s="23"/>
      <c r="UKT49" s="23"/>
      <c r="UKU49" s="23"/>
      <c r="UKV49" s="23"/>
      <c r="UKW49" s="23"/>
      <c r="UKX49" s="23"/>
      <c r="UKY49" s="23"/>
      <c r="UKZ49" s="23"/>
      <c r="ULA49" s="23"/>
      <c r="ULB49" s="23"/>
      <c r="ULC49" s="23"/>
      <c r="ULD49" s="23"/>
      <c r="ULE49" s="23"/>
      <c r="ULF49" s="23"/>
      <c r="ULG49" s="23"/>
      <c r="ULH49" s="23"/>
      <c r="ULI49" s="23"/>
      <c r="ULJ49" s="23"/>
      <c r="ULK49" s="23"/>
      <c r="ULL49" s="23"/>
      <c r="ULM49" s="23"/>
      <c r="ULN49" s="23"/>
      <c r="ULO49" s="23"/>
      <c r="ULP49" s="23"/>
      <c r="ULQ49" s="23"/>
      <c r="ULR49" s="23"/>
      <c r="ULS49" s="23"/>
      <c r="ULT49" s="23"/>
      <c r="ULU49" s="23"/>
      <c r="ULV49" s="23"/>
      <c r="ULW49" s="23"/>
      <c r="ULX49" s="23"/>
      <c r="ULY49" s="23"/>
      <c r="ULZ49" s="23"/>
      <c r="UMA49" s="23"/>
      <c r="UMB49" s="23"/>
      <c r="UMC49" s="23"/>
      <c r="UMD49" s="23"/>
      <c r="UME49" s="23"/>
      <c r="UMF49" s="23"/>
      <c r="UMG49" s="23"/>
      <c r="UMH49" s="23"/>
      <c r="UMI49" s="23"/>
      <c r="UMJ49" s="23"/>
      <c r="UMK49" s="23"/>
      <c r="UML49" s="23"/>
      <c r="UMM49" s="23"/>
      <c r="UMN49" s="23"/>
      <c r="UMO49" s="23"/>
      <c r="UMP49" s="23"/>
      <c r="UMQ49" s="23"/>
      <c r="UMR49" s="23"/>
      <c r="UMS49" s="23"/>
      <c r="UMT49" s="23"/>
      <c r="UMU49" s="23"/>
      <c r="UMV49" s="23"/>
      <c r="UMW49" s="23"/>
      <c r="UMX49" s="23"/>
      <c r="UMY49" s="23"/>
      <c r="UMZ49" s="23"/>
      <c r="UNA49" s="23"/>
      <c r="UNB49" s="23"/>
      <c r="UNC49" s="23"/>
      <c r="UND49" s="23"/>
      <c r="UNE49" s="23"/>
      <c r="UNF49" s="23"/>
      <c r="UNG49" s="23"/>
      <c r="UNH49" s="23"/>
      <c r="UNI49" s="23"/>
      <c r="UNJ49" s="23"/>
      <c r="UNK49" s="23"/>
      <c r="UNL49" s="23"/>
      <c r="UNM49" s="23"/>
      <c r="UNN49" s="23"/>
      <c r="UNO49" s="23"/>
      <c r="UNP49" s="23"/>
      <c r="UNQ49" s="23"/>
      <c r="UNR49" s="23"/>
      <c r="UNS49" s="23"/>
      <c r="UNT49" s="23"/>
      <c r="UNU49" s="23"/>
      <c r="UNV49" s="23"/>
      <c r="UNW49" s="23"/>
      <c r="UNX49" s="23"/>
      <c r="UNY49" s="23"/>
      <c r="UNZ49" s="23"/>
      <c r="UOA49" s="23"/>
      <c r="UOB49" s="23"/>
      <c r="UOC49" s="23"/>
      <c r="UOD49" s="23"/>
      <c r="UOE49" s="23"/>
      <c r="UOF49" s="23"/>
      <c r="UOG49" s="23"/>
      <c r="UOH49" s="23"/>
      <c r="UOI49" s="23"/>
      <c r="UOJ49" s="23"/>
      <c r="UOK49" s="23"/>
      <c r="UOL49" s="23"/>
      <c r="UOM49" s="23"/>
      <c r="UON49" s="23"/>
      <c r="UOO49" s="23"/>
      <c r="UOP49" s="23"/>
      <c r="UOQ49" s="23"/>
      <c r="UOR49" s="23"/>
      <c r="UOS49" s="23"/>
      <c r="UOT49" s="23"/>
      <c r="UOU49" s="23"/>
      <c r="UOV49" s="23"/>
      <c r="UOW49" s="23"/>
      <c r="UOX49" s="23"/>
      <c r="UOY49" s="23"/>
      <c r="UOZ49" s="23"/>
      <c r="UPA49" s="23"/>
      <c r="UPB49" s="23"/>
      <c r="UPC49" s="23"/>
      <c r="UPD49" s="23"/>
      <c r="UPE49" s="23"/>
      <c r="UPF49" s="23"/>
      <c r="UPG49" s="23"/>
      <c r="UPH49" s="23"/>
      <c r="UPI49" s="23"/>
      <c r="UPJ49" s="23"/>
      <c r="UPK49" s="23"/>
      <c r="UPL49" s="23"/>
      <c r="UPM49" s="23"/>
      <c r="UPN49" s="23"/>
      <c r="UPO49" s="23"/>
      <c r="UPP49" s="23"/>
      <c r="UPQ49" s="23"/>
      <c r="UPR49" s="23"/>
      <c r="UPS49" s="23"/>
      <c r="UPT49" s="23"/>
      <c r="UPU49" s="23"/>
      <c r="UPV49" s="23"/>
      <c r="UPW49" s="23"/>
      <c r="UPX49" s="23"/>
      <c r="UPY49" s="23"/>
      <c r="UPZ49" s="23"/>
      <c r="UQA49" s="23"/>
      <c r="UQB49" s="23"/>
      <c r="UQC49" s="23"/>
      <c r="UQD49" s="23"/>
      <c r="UQE49" s="23"/>
      <c r="UQF49" s="23"/>
      <c r="UQG49" s="23"/>
      <c r="UQH49" s="23"/>
      <c r="UQI49" s="23"/>
      <c r="UQJ49" s="23"/>
      <c r="UQK49" s="23"/>
      <c r="UQL49" s="23"/>
      <c r="UQM49" s="23"/>
      <c r="UQN49" s="23"/>
      <c r="UQO49" s="23"/>
      <c r="UQP49" s="23"/>
      <c r="UQQ49" s="23"/>
      <c r="UQR49" s="23"/>
      <c r="UQS49" s="23"/>
      <c r="UQT49" s="23"/>
      <c r="UQU49" s="23"/>
      <c r="UQV49" s="23"/>
      <c r="UQW49" s="23"/>
      <c r="UQX49" s="23"/>
      <c r="UQY49" s="23"/>
      <c r="UQZ49" s="23"/>
      <c r="URA49" s="23"/>
      <c r="URB49" s="23"/>
      <c r="URC49" s="23"/>
      <c r="URD49" s="23"/>
      <c r="URE49" s="23"/>
      <c r="URF49" s="23"/>
      <c r="URG49" s="23"/>
      <c r="URH49" s="23"/>
      <c r="URI49" s="23"/>
      <c r="URJ49" s="23"/>
      <c r="URK49" s="23"/>
      <c r="URL49" s="23"/>
      <c r="URM49" s="23"/>
      <c r="URN49" s="23"/>
      <c r="URO49" s="23"/>
      <c r="URP49" s="23"/>
      <c r="URQ49" s="23"/>
      <c r="URR49" s="23"/>
      <c r="URS49" s="23"/>
      <c r="URT49" s="23"/>
      <c r="URU49" s="23"/>
      <c r="URV49" s="23"/>
      <c r="URW49" s="23"/>
      <c r="URX49" s="23"/>
      <c r="URY49" s="23"/>
      <c r="URZ49" s="23"/>
      <c r="USA49" s="23"/>
      <c r="USB49" s="23"/>
      <c r="USC49" s="23"/>
      <c r="USD49" s="23"/>
      <c r="USE49" s="23"/>
      <c r="USF49" s="23"/>
      <c r="USG49" s="23"/>
      <c r="USH49" s="23"/>
      <c r="USI49" s="23"/>
      <c r="USJ49" s="23"/>
      <c r="USK49" s="23"/>
      <c r="USL49" s="23"/>
      <c r="USM49" s="23"/>
      <c r="USN49" s="23"/>
      <c r="USO49" s="23"/>
      <c r="USP49" s="23"/>
      <c r="USQ49" s="23"/>
      <c r="USR49" s="23"/>
      <c r="USS49" s="23"/>
      <c r="UST49" s="23"/>
      <c r="USU49" s="23"/>
      <c r="USV49" s="23"/>
      <c r="USW49" s="23"/>
      <c r="USX49" s="23"/>
      <c r="USY49" s="23"/>
      <c r="USZ49" s="23"/>
      <c r="UTA49" s="23"/>
      <c r="UTB49" s="23"/>
      <c r="UTC49" s="23"/>
      <c r="UTD49" s="23"/>
      <c r="UTE49" s="23"/>
      <c r="UTF49" s="23"/>
      <c r="UTG49" s="23"/>
      <c r="UTH49" s="23"/>
      <c r="UTI49" s="23"/>
      <c r="UTJ49" s="23"/>
      <c r="UTK49" s="23"/>
      <c r="UTL49" s="23"/>
      <c r="UTM49" s="23"/>
      <c r="UTN49" s="23"/>
      <c r="UTO49" s="23"/>
      <c r="UTP49" s="23"/>
      <c r="UTQ49" s="23"/>
      <c r="UTR49" s="23"/>
      <c r="UTS49" s="23"/>
      <c r="UTT49" s="23"/>
      <c r="UTU49" s="23"/>
      <c r="UTV49" s="23"/>
      <c r="UTW49" s="23"/>
      <c r="UTX49" s="23"/>
      <c r="UTY49" s="23"/>
      <c r="UTZ49" s="23"/>
      <c r="UUA49" s="23"/>
      <c r="UUB49" s="23"/>
      <c r="UUC49" s="23"/>
      <c r="UUD49" s="23"/>
      <c r="UUE49" s="23"/>
      <c r="UUF49" s="23"/>
      <c r="UUG49" s="23"/>
      <c r="UUH49" s="23"/>
      <c r="UUI49" s="23"/>
      <c r="UUJ49" s="23"/>
      <c r="UUK49" s="23"/>
      <c r="UUL49" s="23"/>
      <c r="UUM49" s="23"/>
      <c r="UUN49" s="23"/>
      <c r="UUO49" s="23"/>
      <c r="UUP49" s="23"/>
      <c r="UUQ49" s="23"/>
      <c r="UUR49" s="23"/>
      <c r="UUS49" s="23"/>
      <c r="UUT49" s="23"/>
      <c r="UUU49" s="23"/>
      <c r="UUV49" s="23"/>
      <c r="UUW49" s="23"/>
      <c r="UUX49" s="23"/>
      <c r="UUY49" s="23"/>
      <c r="UUZ49" s="23"/>
      <c r="UVA49" s="23"/>
      <c r="UVB49" s="23"/>
      <c r="UVC49" s="23"/>
      <c r="UVD49" s="23"/>
      <c r="UVE49" s="23"/>
      <c r="UVF49" s="23"/>
      <c r="UVG49" s="23"/>
      <c r="UVH49" s="23"/>
      <c r="UVI49" s="23"/>
      <c r="UVJ49" s="23"/>
      <c r="UVK49" s="23"/>
      <c r="UVL49" s="23"/>
      <c r="UVM49" s="23"/>
      <c r="UVN49" s="23"/>
      <c r="UVO49" s="23"/>
      <c r="UVP49" s="23"/>
      <c r="UVQ49" s="23"/>
      <c r="UVR49" s="23"/>
      <c r="UVS49" s="23"/>
      <c r="UVT49" s="23"/>
      <c r="UVU49" s="23"/>
      <c r="UVV49" s="23"/>
      <c r="UVW49" s="23"/>
      <c r="UVX49" s="23"/>
      <c r="UVY49" s="23"/>
      <c r="UVZ49" s="23"/>
      <c r="UWA49" s="23"/>
      <c r="UWB49" s="23"/>
      <c r="UWC49" s="23"/>
      <c r="UWD49" s="23"/>
      <c r="UWE49" s="23"/>
      <c r="UWF49" s="23"/>
      <c r="UWG49" s="23"/>
      <c r="UWH49" s="23"/>
      <c r="UWI49" s="23"/>
      <c r="UWJ49" s="23"/>
      <c r="UWK49" s="23"/>
      <c r="UWL49" s="23"/>
      <c r="UWM49" s="23"/>
      <c r="UWN49" s="23"/>
      <c r="UWO49" s="23"/>
      <c r="UWP49" s="23"/>
      <c r="UWQ49" s="23"/>
      <c r="UWR49" s="23"/>
      <c r="UWS49" s="23"/>
      <c r="UWT49" s="23"/>
      <c r="UWU49" s="23"/>
      <c r="UWV49" s="23"/>
      <c r="UWW49" s="23"/>
      <c r="UWX49" s="23"/>
      <c r="UWY49" s="23"/>
      <c r="UWZ49" s="23"/>
      <c r="UXA49" s="23"/>
      <c r="UXB49" s="23"/>
      <c r="UXC49" s="23"/>
      <c r="UXD49" s="23"/>
      <c r="UXE49" s="23"/>
      <c r="UXF49" s="23"/>
      <c r="UXG49" s="23"/>
      <c r="UXH49" s="23"/>
      <c r="UXI49" s="23"/>
      <c r="UXJ49" s="23"/>
      <c r="UXK49" s="23"/>
      <c r="UXL49" s="23"/>
      <c r="UXM49" s="23"/>
      <c r="UXN49" s="23"/>
      <c r="UXO49" s="23"/>
      <c r="UXP49" s="23"/>
      <c r="UXQ49" s="23"/>
      <c r="UXR49" s="23"/>
      <c r="UXS49" s="23"/>
      <c r="UXT49" s="23"/>
      <c r="UXU49" s="23"/>
      <c r="UXV49" s="23"/>
      <c r="UXW49" s="23"/>
      <c r="UXX49" s="23"/>
      <c r="UXY49" s="23"/>
      <c r="UXZ49" s="23"/>
      <c r="UYA49" s="23"/>
      <c r="UYB49" s="23"/>
      <c r="UYC49" s="23"/>
      <c r="UYD49" s="23"/>
      <c r="UYE49" s="23"/>
      <c r="UYF49" s="23"/>
      <c r="UYG49" s="23"/>
      <c r="UYH49" s="23"/>
      <c r="UYI49" s="23"/>
      <c r="UYJ49" s="23"/>
      <c r="UYK49" s="23"/>
      <c r="UYL49" s="23"/>
      <c r="UYM49" s="23"/>
      <c r="UYN49" s="23"/>
      <c r="UYO49" s="23"/>
      <c r="UYP49" s="23"/>
      <c r="UYQ49" s="23"/>
      <c r="UYR49" s="23"/>
      <c r="UYS49" s="23"/>
      <c r="UYT49" s="23"/>
      <c r="UYU49" s="23"/>
      <c r="UYV49" s="23"/>
      <c r="UYW49" s="23"/>
      <c r="UYX49" s="23"/>
      <c r="UYY49" s="23"/>
      <c r="UYZ49" s="23"/>
      <c r="UZA49" s="23"/>
      <c r="UZB49" s="23"/>
      <c r="UZC49" s="23"/>
      <c r="UZD49" s="23"/>
      <c r="UZE49" s="23"/>
      <c r="UZF49" s="23"/>
      <c r="UZG49" s="23"/>
      <c r="UZH49" s="23"/>
      <c r="UZI49" s="23"/>
      <c r="UZJ49" s="23"/>
      <c r="UZK49" s="23"/>
      <c r="UZL49" s="23"/>
      <c r="UZM49" s="23"/>
      <c r="UZN49" s="23"/>
      <c r="UZO49" s="23"/>
      <c r="UZP49" s="23"/>
      <c r="UZQ49" s="23"/>
      <c r="UZR49" s="23"/>
      <c r="UZS49" s="23"/>
      <c r="UZT49" s="23"/>
      <c r="UZU49" s="23"/>
      <c r="UZV49" s="23"/>
      <c r="UZW49" s="23"/>
      <c r="UZX49" s="23"/>
      <c r="UZY49" s="23"/>
      <c r="UZZ49" s="23"/>
      <c r="VAA49" s="23"/>
      <c r="VAB49" s="23"/>
      <c r="VAC49" s="23"/>
      <c r="VAD49" s="23"/>
      <c r="VAE49" s="23"/>
      <c r="VAF49" s="23"/>
      <c r="VAG49" s="23"/>
      <c r="VAH49" s="23"/>
      <c r="VAI49" s="23"/>
      <c r="VAJ49" s="23"/>
      <c r="VAK49" s="23"/>
      <c r="VAL49" s="23"/>
      <c r="VAM49" s="23"/>
      <c r="VAN49" s="23"/>
      <c r="VAO49" s="23"/>
      <c r="VAP49" s="23"/>
      <c r="VAQ49" s="23"/>
      <c r="VAR49" s="23"/>
      <c r="VAS49" s="23"/>
      <c r="VAT49" s="23"/>
      <c r="VAU49" s="23"/>
      <c r="VAV49" s="23"/>
      <c r="VAW49" s="23"/>
      <c r="VAX49" s="23"/>
      <c r="VAY49" s="23"/>
      <c r="VAZ49" s="23"/>
      <c r="VBA49" s="23"/>
      <c r="VBB49" s="23"/>
      <c r="VBC49" s="23"/>
      <c r="VBD49" s="23"/>
      <c r="VBE49" s="23"/>
      <c r="VBF49" s="23"/>
      <c r="VBG49" s="23"/>
      <c r="VBH49" s="23"/>
      <c r="VBI49" s="23"/>
      <c r="VBJ49" s="23"/>
      <c r="VBK49" s="23"/>
      <c r="VBL49" s="23"/>
      <c r="VBM49" s="23"/>
      <c r="VBN49" s="23"/>
      <c r="VBO49" s="23"/>
      <c r="VBP49" s="23"/>
      <c r="VBQ49" s="23"/>
      <c r="VBR49" s="23"/>
      <c r="VBS49" s="23"/>
      <c r="VBT49" s="23"/>
      <c r="VBU49" s="23"/>
      <c r="VBV49" s="23"/>
      <c r="VBW49" s="23"/>
      <c r="VBX49" s="23"/>
      <c r="VBY49" s="23"/>
      <c r="VBZ49" s="23"/>
      <c r="VCA49" s="23"/>
      <c r="VCB49" s="23"/>
      <c r="VCC49" s="23"/>
      <c r="VCD49" s="23"/>
      <c r="VCE49" s="23"/>
      <c r="VCF49" s="23"/>
      <c r="VCG49" s="23"/>
      <c r="VCH49" s="23"/>
      <c r="VCI49" s="23"/>
      <c r="VCJ49" s="23"/>
      <c r="VCK49" s="23"/>
      <c r="VCL49" s="23"/>
      <c r="VCM49" s="23"/>
      <c r="VCN49" s="23"/>
      <c r="VCO49" s="23"/>
      <c r="VCP49" s="23"/>
      <c r="VCQ49" s="23"/>
      <c r="VCR49" s="23"/>
      <c r="VCS49" s="23"/>
      <c r="VCT49" s="23"/>
      <c r="VCU49" s="23"/>
      <c r="VCV49" s="23"/>
      <c r="VCW49" s="23"/>
      <c r="VCX49" s="23"/>
      <c r="VCY49" s="23"/>
      <c r="VCZ49" s="23"/>
      <c r="VDA49" s="23"/>
      <c r="VDB49" s="23"/>
      <c r="VDC49" s="23"/>
      <c r="VDD49" s="23"/>
      <c r="VDE49" s="23"/>
      <c r="VDF49" s="23"/>
      <c r="VDG49" s="23"/>
      <c r="VDH49" s="23"/>
      <c r="VDI49" s="23"/>
      <c r="VDJ49" s="23"/>
      <c r="VDK49" s="23"/>
      <c r="VDL49" s="23"/>
      <c r="VDM49" s="23"/>
      <c r="VDN49" s="23"/>
      <c r="VDO49" s="23"/>
      <c r="VDP49" s="23"/>
      <c r="VDQ49" s="23"/>
      <c r="VDR49" s="23"/>
      <c r="VDS49" s="23"/>
      <c r="VDT49" s="23"/>
      <c r="VDU49" s="23"/>
      <c r="VDV49" s="23"/>
      <c r="VDW49" s="23"/>
      <c r="VDX49" s="23"/>
      <c r="VDY49" s="23"/>
      <c r="VDZ49" s="23"/>
      <c r="VEA49" s="23"/>
      <c r="VEB49" s="23"/>
      <c r="VEC49" s="23"/>
      <c r="VED49" s="23"/>
      <c r="VEE49" s="23"/>
      <c r="VEF49" s="23"/>
      <c r="VEG49" s="23"/>
      <c r="VEH49" s="23"/>
      <c r="VEI49" s="23"/>
      <c r="VEJ49" s="23"/>
      <c r="VEK49" s="23"/>
      <c r="VEL49" s="23"/>
      <c r="VEM49" s="23"/>
      <c r="VEN49" s="23"/>
      <c r="VEO49" s="23"/>
      <c r="VEP49" s="23"/>
      <c r="VEQ49" s="23"/>
      <c r="VER49" s="23"/>
      <c r="VES49" s="23"/>
      <c r="VET49" s="23"/>
      <c r="VEU49" s="23"/>
      <c r="VEV49" s="23"/>
      <c r="VEW49" s="23"/>
      <c r="VEX49" s="23"/>
      <c r="VEY49" s="23"/>
      <c r="VEZ49" s="23"/>
      <c r="VFA49" s="23"/>
      <c r="VFB49" s="23"/>
      <c r="VFC49" s="23"/>
      <c r="VFD49" s="23"/>
      <c r="VFE49" s="23"/>
      <c r="VFF49" s="23"/>
      <c r="VFG49" s="23"/>
      <c r="VFH49" s="23"/>
      <c r="VFI49" s="23"/>
      <c r="VFJ49" s="23"/>
      <c r="VFK49" s="23"/>
      <c r="VFL49" s="23"/>
      <c r="VFM49" s="23"/>
      <c r="VFN49" s="23"/>
      <c r="VFO49" s="23"/>
      <c r="VFP49" s="23"/>
      <c r="VFQ49" s="23"/>
      <c r="VFR49" s="23"/>
      <c r="VFS49" s="23"/>
      <c r="VFT49" s="23"/>
      <c r="VFU49" s="23"/>
      <c r="VFV49" s="23"/>
      <c r="VFW49" s="23"/>
      <c r="VFX49" s="23"/>
      <c r="VFY49" s="23"/>
      <c r="VFZ49" s="23"/>
      <c r="VGA49" s="23"/>
      <c r="VGB49" s="23"/>
      <c r="VGC49" s="23"/>
      <c r="VGD49" s="23"/>
      <c r="VGE49" s="23"/>
      <c r="VGF49" s="23"/>
      <c r="VGG49" s="23"/>
      <c r="VGH49" s="23"/>
      <c r="VGI49" s="23"/>
      <c r="VGJ49" s="23"/>
      <c r="VGK49" s="23"/>
      <c r="VGL49" s="23"/>
      <c r="VGM49" s="23"/>
      <c r="VGN49" s="23"/>
      <c r="VGO49" s="23"/>
      <c r="VGP49" s="23"/>
      <c r="VGQ49" s="23"/>
      <c r="VGR49" s="23"/>
      <c r="VGS49" s="23"/>
      <c r="VGT49" s="23"/>
      <c r="VGU49" s="23"/>
      <c r="VGV49" s="23"/>
      <c r="VGW49" s="23"/>
      <c r="VGX49" s="23"/>
      <c r="VGY49" s="23"/>
      <c r="VGZ49" s="23"/>
      <c r="VHA49" s="23"/>
      <c r="VHB49" s="23"/>
      <c r="VHC49" s="23"/>
      <c r="VHD49" s="23"/>
      <c r="VHE49" s="23"/>
      <c r="VHF49" s="23"/>
      <c r="VHG49" s="23"/>
      <c r="VHH49" s="23"/>
      <c r="VHI49" s="23"/>
      <c r="VHJ49" s="23"/>
      <c r="VHK49" s="23"/>
      <c r="VHL49" s="23"/>
      <c r="VHM49" s="23"/>
      <c r="VHN49" s="23"/>
      <c r="VHO49" s="23"/>
      <c r="VHP49" s="23"/>
      <c r="VHQ49" s="23"/>
      <c r="VHR49" s="23"/>
      <c r="VHS49" s="23"/>
      <c r="VHT49" s="23"/>
      <c r="VHU49" s="23"/>
      <c r="VHV49" s="23"/>
      <c r="VHW49" s="23"/>
      <c r="VHX49" s="23"/>
      <c r="VHY49" s="23"/>
      <c r="VHZ49" s="23"/>
      <c r="VIA49" s="23"/>
      <c r="VIB49" s="23"/>
      <c r="VIC49" s="23"/>
      <c r="VID49" s="23"/>
      <c r="VIE49" s="23"/>
      <c r="VIF49" s="23"/>
      <c r="VIG49" s="23"/>
      <c r="VIH49" s="23"/>
      <c r="VII49" s="23"/>
      <c r="VIJ49" s="23"/>
      <c r="VIK49" s="23"/>
      <c r="VIL49" s="23"/>
      <c r="VIM49" s="23"/>
      <c r="VIN49" s="23"/>
      <c r="VIO49" s="23"/>
      <c r="VIP49" s="23"/>
      <c r="VIQ49" s="23"/>
      <c r="VIR49" s="23"/>
      <c r="VIS49" s="23"/>
      <c r="VIT49" s="23"/>
      <c r="VIU49" s="23"/>
      <c r="VIV49" s="23"/>
      <c r="VIW49" s="23"/>
      <c r="VIX49" s="23"/>
      <c r="VIY49" s="23"/>
      <c r="VIZ49" s="23"/>
      <c r="VJA49" s="23"/>
      <c r="VJB49" s="23"/>
      <c r="VJC49" s="23"/>
      <c r="VJD49" s="23"/>
      <c r="VJE49" s="23"/>
      <c r="VJF49" s="23"/>
      <c r="VJG49" s="23"/>
      <c r="VJH49" s="23"/>
      <c r="VJI49" s="23"/>
      <c r="VJJ49" s="23"/>
      <c r="VJK49" s="23"/>
      <c r="VJL49" s="23"/>
      <c r="VJM49" s="23"/>
      <c r="VJN49" s="23"/>
      <c r="VJO49" s="23"/>
      <c r="VJP49" s="23"/>
      <c r="VJQ49" s="23"/>
      <c r="VJR49" s="23"/>
      <c r="VJS49" s="23"/>
      <c r="VJT49" s="23"/>
      <c r="VJU49" s="23"/>
      <c r="VJV49" s="23"/>
      <c r="VJW49" s="23"/>
      <c r="VJX49" s="23"/>
      <c r="VJY49" s="23"/>
      <c r="VJZ49" s="23"/>
      <c r="VKA49" s="23"/>
      <c r="VKB49" s="23"/>
      <c r="VKC49" s="23"/>
      <c r="VKD49" s="23"/>
      <c r="VKE49" s="23"/>
      <c r="VKF49" s="23"/>
      <c r="VKG49" s="23"/>
      <c r="VKH49" s="23"/>
      <c r="VKI49" s="23"/>
      <c r="VKJ49" s="23"/>
      <c r="VKK49" s="23"/>
      <c r="VKL49" s="23"/>
      <c r="VKM49" s="23"/>
      <c r="VKN49" s="23"/>
      <c r="VKO49" s="23"/>
      <c r="VKP49" s="23"/>
      <c r="VKQ49" s="23"/>
      <c r="VKR49" s="23"/>
      <c r="VKS49" s="23"/>
      <c r="VKT49" s="23"/>
      <c r="VKU49" s="23"/>
      <c r="VKV49" s="23"/>
      <c r="VKW49" s="23"/>
      <c r="VKX49" s="23"/>
      <c r="VKY49" s="23"/>
      <c r="VKZ49" s="23"/>
      <c r="VLA49" s="23"/>
      <c r="VLB49" s="23"/>
      <c r="VLC49" s="23"/>
      <c r="VLD49" s="23"/>
      <c r="VLE49" s="23"/>
      <c r="VLF49" s="23"/>
      <c r="VLG49" s="23"/>
      <c r="VLH49" s="23"/>
      <c r="VLI49" s="23"/>
      <c r="VLJ49" s="23"/>
      <c r="VLK49" s="23"/>
      <c r="VLL49" s="23"/>
      <c r="VLM49" s="23"/>
      <c r="VLN49" s="23"/>
      <c r="VLO49" s="23"/>
      <c r="VLP49" s="23"/>
      <c r="VLQ49" s="23"/>
      <c r="VLR49" s="23"/>
      <c r="VLS49" s="23"/>
      <c r="VLT49" s="23"/>
      <c r="VLU49" s="23"/>
      <c r="VLV49" s="23"/>
      <c r="VLW49" s="23"/>
      <c r="VLX49" s="23"/>
      <c r="VLY49" s="23"/>
      <c r="VLZ49" s="23"/>
      <c r="VMA49" s="23"/>
      <c r="VMB49" s="23"/>
      <c r="VMC49" s="23"/>
      <c r="VMD49" s="23"/>
      <c r="VME49" s="23"/>
      <c r="VMF49" s="23"/>
      <c r="VMG49" s="23"/>
      <c r="VMH49" s="23"/>
      <c r="VMI49" s="23"/>
      <c r="VMJ49" s="23"/>
      <c r="VMK49" s="23"/>
      <c r="VML49" s="23"/>
      <c r="VMM49" s="23"/>
      <c r="VMN49" s="23"/>
      <c r="VMO49" s="23"/>
      <c r="VMP49" s="23"/>
      <c r="VMQ49" s="23"/>
      <c r="VMR49" s="23"/>
      <c r="VMS49" s="23"/>
      <c r="VMT49" s="23"/>
      <c r="VMU49" s="23"/>
      <c r="VMV49" s="23"/>
      <c r="VMW49" s="23"/>
      <c r="VMX49" s="23"/>
      <c r="VMY49" s="23"/>
      <c r="VMZ49" s="23"/>
      <c r="VNA49" s="23"/>
      <c r="VNB49" s="23"/>
      <c r="VNC49" s="23"/>
      <c r="VND49" s="23"/>
      <c r="VNE49" s="23"/>
      <c r="VNF49" s="23"/>
      <c r="VNG49" s="23"/>
      <c r="VNH49" s="23"/>
      <c r="VNI49" s="23"/>
      <c r="VNJ49" s="23"/>
      <c r="VNK49" s="23"/>
      <c r="VNL49" s="23"/>
      <c r="VNM49" s="23"/>
      <c r="VNN49" s="23"/>
      <c r="VNO49" s="23"/>
      <c r="VNP49" s="23"/>
      <c r="VNQ49" s="23"/>
      <c r="VNR49" s="23"/>
      <c r="VNS49" s="23"/>
      <c r="VNT49" s="23"/>
      <c r="VNU49" s="23"/>
      <c r="VNV49" s="23"/>
      <c r="VNW49" s="23"/>
      <c r="VNX49" s="23"/>
      <c r="VNY49" s="23"/>
      <c r="VNZ49" s="23"/>
      <c r="VOA49" s="23"/>
      <c r="VOB49" s="23"/>
      <c r="VOC49" s="23"/>
      <c r="VOD49" s="23"/>
      <c r="VOE49" s="23"/>
      <c r="VOF49" s="23"/>
      <c r="VOG49" s="23"/>
      <c r="VOH49" s="23"/>
      <c r="VOI49" s="23"/>
      <c r="VOJ49" s="23"/>
      <c r="VOK49" s="23"/>
      <c r="VOL49" s="23"/>
      <c r="VOM49" s="23"/>
      <c r="VON49" s="23"/>
      <c r="VOO49" s="23"/>
      <c r="VOP49" s="23"/>
      <c r="VOQ49" s="23"/>
      <c r="VOR49" s="23"/>
      <c r="VOS49" s="23"/>
      <c r="VOT49" s="23"/>
      <c r="VOU49" s="23"/>
      <c r="VOV49" s="23"/>
      <c r="VOW49" s="23"/>
      <c r="VOX49" s="23"/>
      <c r="VOY49" s="23"/>
      <c r="VOZ49" s="23"/>
      <c r="VPA49" s="23"/>
      <c r="VPB49" s="23"/>
      <c r="VPC49" s="23"/>
      <c r="VPD49" s="23"/>
      <c r="VPE49" s="23"/>
      <c r="VPF49" s="23"/>
      <c r="VPG49" s="23"/>
      <c r="VPH49" s="23"/>
      <c r="VPI49" s="23"/>
      <c r="VPJ49" s="23"/>
      <c r="VPK49" s="23"/>
      <c r="VPL49" s="23"/>
      <c r="VPM49" s="23"/>
      <c r="VPN49" s="23"/>
      <c r="VPO49" s="23"/>
      <c r="VPP49" s="23"/>
      <c r="VPQ49" s="23"/>
      <c r="VPR49" s="23"/>
      <c r="VPS49" s="23"/>
      <c r="VPT49" s="23"/>
      <c r="VPU49" s="23"/>
      <c r="VPV49" s="23"/>
      <c r="VPW49" s="23"/>
      <c r="VPX49" s="23"/>
      <c r="VPY49" s="23"/>
      <c r="VPZ49" s="23"/>
      <c r="VQA49" s="23"/>
      <c r="VQB49" s="23"/>
      <c r="VQC49" s="23"/>
      <c r="VQD49" s="23"/>
      <c r="VQE49" s="23"/>
      <c r="VQF49" s="23"/>
      <c r="VQG49" s="23"/>
      <c r="VQH49" s="23"/>
      <c r="VQI49" s="23"/>
      <c r="VQJ49" s="23"/>
      <c r="VQK49" s="23"/>
      <c r="VQL49" s="23"/>
      <c r="VQM49" s="23"/>
      <c r="VQN49" s="23"/>
      <c r="VQO49" s="23"/>
      <c r="VQP49" s="23"/>
      <c r="VQQ49" s="23"/>
      <c r="VQR49" s="23"/>
      <c r="VQS49" s="23"/>
      <c r="VQT49" s="23"/>
      <c r="VQU49" s="23"/>
      <c r="VQV49" s="23"/>
      <c r="VQW49" s="23"/>
      <c r="VQX49" s="23"/>
      <c r="VQY49" s="23"/>
      <c r="VQZ49" s="23"/>
      <c r="VRA49" s="23"/>
      <c r="VRB49" s="23"/>
      <c r="VRC49" s="23"/>
      <c r="VRD49" s="23"/>
      <c r="VRE49" s="23"/>
      <c r="VRF49" s="23"/>
      <c r="VRG49" s="23"/>
      <c r="VRH49" s="23"/>
      <c r="VRI49" s="23"/>
      <c r="VRJ49" s="23"/>
      <c r="VRK49" s="23"/>
      <c r="VRL49" s="23"/>
      <c r="VRM49" s="23"/>
      <c r="VRN49" s="23"/>
      <c r="VRO49" s="23"/>
      <c r="VRP49" s="23"/>
      <c r="VRQ49" s="23"/>
      <c r="VRR49" s="23"/>
      <c r="VRS49" s="23"/>
      <c r="VRT49" s="23"/>
      <c r="VRU49" s="23"/>
      <c r="VRV49" s="23"/>
      <c r="VRW49" s="23"/>
      <c r="VRX49" s="23"/>
      <c r="VRY49" s="23"/>
      <c r="VRZ49" s="23"/>
      <c r="VSA49" s="23"/>
      <c r="VSB49" s="23"/>
      <c r="VSC49" s="23"/>
      <c r="VSD49" s="23"/>
      <c r="VSE49" s="23"/>
      <c r="VSF49" s="23"/>
      <c r="VSG49" s="23"/>
      <c r="VSH49" s="23"/>
      <c r="VSI49" s="23"/>
      <c r="VSJ49" s="23"/>
      <c r="VSK49" s="23"/>
      <c r="VSL49" s="23"/>
      <c r="VSM49" s="23"/>
      <c r="VSN49" s="23"/>
      <c r="VSO49" s="23"/>
      <c r="VSP49" s="23"/>
      <c r="VSQ49" s="23"/>
      <c r="VSR49" s="23"/>
      <c r="VSS49" s="23"/>
      <c r="VST49" s="23"/>
      <c r="VSU49" s="23"/>
      <c r="VSV49" s="23"/>
      <c r="VSW49" s="23"/>
      <c r="VSX49" s="23"/>
      <c r="VSY49" s="23"/>
      <c r="VSZ49" s="23"/>
      <c r="VTA49" s="23"/>
      <c r="VTB49" s="23"/>
      <c r="VTC49" s="23"/>
      <c r="VTD49" s="23"/>
      <c r="VTE49" s="23"/>
      <c r="VTF49" s="23"/>
      <c r="VTG49" s="23"/>
      <c r="VTH49" s="23"/>
      <c r="VTI49" s="23"/>
      <c r="VTJ49" s="23"/>
      <c r="VTK49" s="23"/>
      <c r="VTL49" s="23"/>
      <c r="VTM49" s="23"/>
      <c r="VTN49" s="23"/>
      <c r="VTO49" s="23"/>
      <c r="VTP49" s="23"/>
      <c r="VTQ49" s="23"/>
      <c r="VTR49" s="23"/>
      <c r="VTS49" s="23"/>
      <c r="VTT49" s="23"/>
      <c r="VTU49" s="23"/>
      <c r="VTV49" s="23"/>
      <c r="VTW49" s="23"/>
      <c r="VTX49" s="23"/>
      <c r="VTY49" s="23"/>
      <c r="VTZ49" s="23"/>
      <c r="VUA49" s="23"/>
      <c r="VUB49" s="23"/>
      <c r="VUC49" s="23"/>
      <c r="VUD49" s="23"/>
      <c r="VUE49" s="23"/>
      <c r="VUF49" s="23"/>
      <c r="VUG49" s="23"/>
      <c r="VUH49" s="23"/>
      <c r="VUI49" s="23"/>
      <c r="VUJ49" s="23"/>
      <c r="VUK49" s="23"/>
      <c r="VUL49" s="23"/>
      <c r="VUM49" s="23"/>
      <c r="VUN49" s="23"/>
      <c r="VUO49" s="23"/>
      <c r="VUP49" s="23"/>
      <c r="VUQ49" s="23"/>
      <c r="VUR49" s="23"/>
      <c r="VUS49" s="23"/>
      <c r="VUT49" s="23"/>
      <c r="VUU49" s="23"/>
      <c r="VUV49" s="23"/>
      <c r="VUW49" s="23"/>
      <c r="VUX49" s="23"/>
      <c r="VUY49" s="23"/>
      <c r="VUZ49" s="23"/>
      <c r="VVA49" s="23"/>
      <c r="VVB49" s="23"/>
      <c r="VVC49" s="23"/>
      <c r="VVD49" s="23"/>
      <c r="VVE49" s="23"/>
      <c r="VVF49" s="23"/>
      <c r="VVG49" s="23"/>
      <c r="VVH49" s="23"/>
      <c r="VVI49" s="23"/>
      <c r="VVJ49" s="23"/>
      <c r="VVK49" s="23"/>
      <c r="VVL49" s="23"/>
      <c r="VVM49" s="23"/>
      <c r="VVN49" s="23"/>
      <c r="VVO49" s="23"/>
      <c r="VVP49" s="23"/>
      <c r="VVQ49" s="23"/>
      <c r="VVR49" s="23"/>
      <c r="VVS49" s="23"/>
      <c r="VVT49" s="23"/>
      <c r="VVU49" s="23"/>
      <c r="VVV49" s="23"/>
      <c r="VVW49" s="23"/>
      <c r="VVX49" s="23"/>
      <c r="VVY49" s="23"/>
      <c r="VVZ49" s="23"/>
      <c r="VWA49" s="23"/>
      <c r="VWB49" s="23"/>
      <c r="VWC49" s="23"/>
      <c r="VWD49" s="23"/>
      <c r="VWE49" s="23"/>
      <c r="VWF49" s="23"/>
      <c r="VWG49" s="23"/>
      <c r="VWH49" s="23"/>
      <c r="VWI49" s="23"/>
      <c r="VWJ49" s="23"/>
      <c r="VWK49" s="23"/>
      <c r="VWL49" s="23"/>
      <c r="VWM49" s="23"/>
      <c r="VWN49" s="23"/>
      <c r="VWO49" s="23"/>
      <c r="VWP49" s="23"/>
      <c r="VWQ49" s="23"/>
      <c r="VWR49" s="23"/>
      <c r="VWS49" s="23"/>
      <c r="VWT49" s="23"/>
      <c r="VWU49" s="23"/>
      <c r="VWV49" s="23"/>
      <c r="VWW49" s="23"/>
      <c r="VWX49" s="23"/>
      <c r="VWY49" s="23"/>
      <c r="VWZ49" s="23"/>
      <c r="VXA49" s="23"/>
      <c r="VXB49" s="23"/>
      <c r="VXC49" s="23"/>
      <c r="VXD49" s="23"/>
      <c r="VXE49" s="23"/>
      <c r="VXF49" s="23"/>
      <c r="VXG49" s="23"/>
      <c r="VXH49" s="23"/>
      <c r="VXI49" s="23"/>
      <c r="VXJ49" s="23"/>
      <c r="VXK49" s="23"/>
      <c r="VXL49" s="23"/>
      <c r="VXM49" s="23"/>
      <c r="VXN49" s="23"/>
      <c r="VXO49" s="23"/>
      <c r="VXP49" s="23"/>
      <c r="VXQ49" s="23"/>
      <c r="VXR49" s="23"/>
      <c r="VXS49" s="23"/>
      <c r="VXT49" s="23"/>
      <c r="VXU49" s="23"/>
      <c r="VXV49" s="23"/>
      <c r="VXW49" s="23"/>
      <c r="VXX49" s="23"/>
      <c r="VXY49" s="23"/>
      <c r="VXZ49" s="23"/>
      <c r="VYA49" s="23"/>
      <c r="VYB49" s="23"/>
      <c r="VYC49" s="23"/>
      <c r="VYD49" s="23"/>
      <c r="VYE49" s="23"/>
      <c r="VYF49" s="23"/>
      <c r="VYG49" s="23"/>
      <c r="VYH49" s="23"/>
      <c r="VYI49" s="23"/>
      <c r="VYJ49" s="23"/>
      <c r="VYK49" s="23"/>
      <c r="VYL49" s="23"/>
      <c r="VYM49" s="23"/>
      <c r="VYN49" s="23"/>
      <c r="VYO49" s="23"/>
      <c r="VYP49" s="23"/>
      <c r="VYQ49" s="23"/>
      <c r="VYR49" s="23"/>
      <c r="VYS49" s="23"/>
      <c r="VYT49" s="23"/>
      <c r="VYU49" s="23"/>
      <c r="VYV49" s="23"/>
      <c r="VYW49" s="23"/>
      <c r="VYX49" s="23"/>
      <c r="VYY49" s="23"/>
      <c r="VYZ49" s="23"/>
      <c r="VZA49" s="23"/>
      <c r="VZB49" s="23"/>
      <c r="VZC49" s="23"/>
      <c r="VZD49" s="23"/>
      <c r="VZE49" s="23"/>
      <c r="VZF49" s="23"/>
      <c r="VZG49" s="23"/>
      <c r="VZH49" s="23"/>
      <c r="VZI49" s="23"/>
      <c r="VZJ49" s="23"/>
      <c r="VZK49" s="23"/>
      <c r="VZL49" s="23"/>
      <c r="VZM49" s="23"/>
      <c r="VZN49" s="23"/>
      <c r="VZO49" s="23"/>
      <c r="VZP49" s="23"/>
      <c r="VZQ49" s="23"/>
      <c r="VZR49" s="23"/>
      <c r="VZS49" s="23"/>
      <c r="VZT49" s="23"/>
      <c r="VZU49" s="23"/>
      <c r="VZV49" s="23"/>
      <c r="VZW49" s="23"/>
      <c r="VZX49" s="23"/>
      <c r="VZY49" s="23"/>
      <c r="VZZ49" s="23"/>
      <c r="WAA49" s="23"/>
      <c r="WAB49" s="23"/>
      <c r="WAC49" s="23"/>
      <c r="WAD49" s="23"/>
      <c r="WAE49" s="23"/>
      <c r="WAF49" s="23"/>
      <c r="WAG49" s="23"/>
      <c r="WAH49" s="23"/>
      <c r="WAI49" s="23"/>
      <c r="WAJ49" s="23"/>
      <c r="WAK49" s="23"/>
      <c r="WAL49" s="23"/>
      <c r="WAM49" s="23"/>
      <c r="WAN49" s="23"/>
      <c r="WAO49" s="23"/>
      <c r="WAP49" s="23"/>
      <c r="WAQ49" s="23"/>
      <c r="WAR49" s="23"/>
      <c r="WAS49" s="23"/>
      <c r="WAT49" s="23"/>
      <c r="WAU49" s="23"/>
      <c r="WAV49" s="23"/>
      <c r="WAW49" s="23"/>
      <c r="WAX49" s="23"/>
      <c r="WAY49" s="23"/>
      <c r="WAZ49" s="23"/>
      <c r="WBA49" s="23"/>
      <c r="WBB49" s="23"/>
      <c r="WBC49" s="23"/>
      <c r="WBD49" s="23"/>
      <c r="WBE49" s="23"/>
      <c r="WBF49" s="23"/>
      <c r="WBG49" s="23"/>
      <c r="WBH49" s="23"/>
      <c r="WBI49" s="23"/>
      <c r="WBJ49" s="23"/>
      <c r="WBK49" s="23"/>
      <c r="WBL49" s="23"/>
      <c r="WBM49" s="23"/>
      <c r="WBN49" s="23"/>
      <c r="WBO49" s="23"/>
      <c r="WBP49" s="23"/>
      <c r="WBQ49" s="23"/>
      <c r="WBR49" s="23"/>
      <c r="WBS49" s="23"/>
      <c r="WBT49" s="23"/>
      <c r="WBU49" s="23"/>
      <c r="WBV49" s="23"/>
      <c r="WBW49" s="23"/>
      <c r="WBX49" s="23"/>
      <c r="WBY49" s="23"/>
      <c r="WBZ49" s="23"/>
      <c r="WCA49" s="23"/>
      <c r="WCB49" s="23"/>
      <c r="WCC49" s="23"/>
      <c r="WCD49" s="23"/>
      <c r="WCE49" s="23"/>
      <c r="WCF49" s="23"/>
      <c r="WCG49" s="23"/>
      <c r="WCH49" s="23"/>
      <c r="WCI49" s="23"/>
      <c r="WCJ49" s="23"/>
      <c r="WCK49" s="23"/>
      <c r="WCL49" s="23"/>
      <c r="WCM49" s="23"/>
      <c r="WCN49" s="23"/>
      <c r="WCO49" s="23"/>
      <c r="WCP49" s="23"/>
      <c r="WCQ49" s="23"/>
      <c r="WCR49" s="23"/>
      <c r="WCS49" s="23"/>
      <c r="WCT49" s="23"/>
      <c r="WCU49" s="23"/>
      <c r="WCV49" s="23"/>
      <c r="WCW49" s="23"/>
      <c r="WCX49" s="23"/>
      <c r="WCY49" s="23"/>
      <c r="WCZ49" s="23"/>
      <c r="WDA49" s="23"/>
      <c r="WDB49" s="23"/>
      <c r="WDC49" s="23"/>
      <c r="WDD49" s="23"/>
      <c r="WDE49" s="23"/>
      <c r="WDF49" s="23"/>
      <c r="WDG49" s="23"/>
      <c r="WDH49" s="23"/>
      <c r="WDI49" s="23"/>
      <c r="WDJ49" s="23"/>
      <c r="WDK49" s="23"/>
      <c r="WDL49" s="23"/>
      <c r="WDM49" s="23"/>
      <c r="WDN49" s="23"/>
      <c r="WDO49" s="23"/>
      <c r="WDP49" s="23"/>
      <c r="WDQ49" s="23"/>
      <c r="WDR49" s="23"/>
      <c r="WDS49" s="23"/>
      <c r="WDT49" s="23"/>
      <c r="WDU49" s="23"/>
      <c r="WDV49" s="23"/>
      <c r="WDW49" s="23"/>
      <c r="WDX49" s="23"/>
      <c r="WDY49" s="23"/>
      <c r="WDZ49" s="23"/>
      <c r="WEA49" s="23"/>
      <c r="WEB49" s="23"/>
      <c r="WEC49" s="23"/>
      <c r="WED49" s="23"/>
      <c r="WEE49" s="23"/>
      <c r="WEF49" s="23"/>
      <c r="WEG49" s="23"/>
      <c r="WEH49" s="23"/>
      <c r="WEI49" s="23"/>
      <c r="WEJ49" s="23"/>
      <c r="WEK49" s="23"/>
      <c r="WEL49" s="23"/>
      <c r="WEM49" s="23"/>
      <c r="WEN49" s="23"/>
      <c r="WEO49" s="23"/>
      <c r="WEP49" s="23"/>
      <c r="WEQ49" s="23"/>
      <c r="WER49" s="23"/>
      <c r="WES49" s="23"/>
      <c r="WET49" s="23"/>
      <c r="WEU49" s="23"/>
      <c r="WEV49" s="23"/>
      <c r="WEW49" s="23"/>
      <c r="WEX49" s="23"/>
      <c r="WEY49" s="23"/>
      <c r="WEZ49" s="23"/>
      <c r="WFA49" s="23"/>
      <c r="WFB49" s="23"/>
      <c r="WFC49" s="23"/>
      <c r="WFD49" s="23"/>
      <c r="WFE49" s="23"/>
      <c r="WFF49" s="23"/>
      <c r="WFG49" s="23"/>
      <c r="WFH49" s="23"/>
      <c r="WFI49" s="23"/>
      <c r="WFJ49" s="23"/>
      <c r="WFK49" s="23"/>
      <c r="WFL49" s="23"/>
      <c r="WFM49" s="23"/>
      <c r="WFN49" s="23"/>
      <c r="WFO49" s="23"/>
      <c r="WFP49" s="23"/>
      <c r="WFQ49" s="23"/>
      <c r="WFR49" s="23"/>
      <c r="WFS49" s="23"/>
      <c r="WFT49" s="23"/>
      <c r="WFU49" s="23"/>
      <c r="WFV49" s="23"/>
      <c r="WFW49" s="23"/>
      <c r="WFX49" s="23"/>
      <c r="WFY49" s="23"/>
      <c r="WFZ49" s="23"/>
      <c r="WGA49" s="23"/>
      <c r="WGB49" s="23"/>
      <c r="WGC49" s="23"/>
      <c r="WGD49" s="23"/>
      <c r="WGE49" s="23"/>
      <c r="WGF49" s="23"/>
      <c r="WGG49" s="23"/>
      <c r="WGH49" s="23"/>
      <c r="WGI49" s="23"/>
      <c r="WGJ49" s="23"/>
      <c r="WGK49" s="23"/>
      <c r="WGL49" s="23"/>
      <c r="WGM49" s="23"/>
      <c r="WGN49" s="23"/>
      <c r="WGO49" s="23"/>
      <c r="WGP49" s="23"/>
      <c r="WGQ49" s="23"/>
      <c r="WGR49" s="23"/>
      <c r="WGS49" s="23"/>
      <c r="WGT49" s="23"/>
      <c r="WGU49" s="23"/>
      <c r="WGV49" s="23"/>
      <c r="WGW49" s="23"/>
      <c r="WGX49" s="23"/>
      <c r="WGY49" s="23"/>
      <c r="WGZ49" s="23"/>
      <c r="WHA49" s="23"/>
      <c r="WHB49" s="23"/>
      <c r="WHC49" s="23"/>
      <c r="WHD49" s="23"/>
      <c r="WHE49" s="23"/>
      <c r="WHF49" s="23"/>
      <c r="WHG49" s="23"/>
      <c r="WHH49" s="23"/>
      <c r="WHI49" s="23"/>
      <c r="WHJ49" s="23"/>
      <c r="WHK49" s="23"/>
      <c r="WHL49" s="23"/>
      <c r="WHM49" s="23"/>
      <c r="WHN49" s="23"/>
      <c r="WHO49" s="23"/>
      <c r="WHP49" s="23"/>
      <c r="WHQ49" s="23"/>
      <c r="WHR49" s="23"/>
      <c r="WHS49" s="23"/>
      <c r="WHT49" s="23"/>
      <c r="WHU49" s="23"/>
      <c r="WHV49" s="23"/>
      <c r="WHW49" s="23"/>
      <c r="WHX49" s="23"/>
      <c r="WHY49" s="23"/>
      <c r="WHZ49" s="23"/>
      <c r="WIA49" s="23"/>
      <c r="WIB49" s="23"/>
      <c r="WIC49" s="23"/>
      <c r="WID49" s="23"/>
      <c r="WIE49" s="23"/>
      <c r="WIF49" s="23"/>
      <c r="WIG49" s="23"/>
      <c r="WIH49" s="23"/>
      <c r="WII49" s="23"/>
      <c r="WIJ49" s="23"/>
      <c r="WIK49" s="23"/>
      <c r="WIL49" s="23"/>
      <c r="WIM49" s="23"/>
      <c r="WIN49" s="23"/>
      <c r="WIO49" s="23"/>
      <c r="WIP49" s="23"/>
      <c r="WIQ49" s="23"/>
      <c r="WIR49" s="23"/>
      <c r="WIS49" s="23"/>
      <c r="WIT49" s="23"/>
      <c r="WIU49" s="23"/>
      <c r="WIV49" s="23"/>
      <c r="WIW49" s="23"/>
      <c r="WIX49" s="23"/>
      <c r="WIY49" s="23"/>
      <c r="WIZ49" s="23"/>
      <c r="WJA49" s="23"/>
      <c r="WJB49" s="23"/>
      <c r="WJC49" s="23"/>
      <c r="WJD49" s="23"/>
      <c r="WJE49" s="23"/>
      <c r="WJF49" s="23"/>
      <c r="WJG49" s="23"/>
      <c r="WJH49" s="23"/>
      <c r="WJI49" s="23"/>
      <c r="WJJ49" s="23"/>
      <c r="WJK49" s="23"/>
      <c r="WJL49" s="23"/>
      <c r="WJM49" s="23"/>
      <c r="WJN49" s="23"/>
      <c r="WJO49" s="23"/>
      <c r="WJP49" s="23"/>
      <c r="WJQ49" s="23"/>
      <c r="WJR49" s="23"/>
      <c r="WJS49" s="23"/>
      <c r="WJT49" s="23"/>
      <c r="WJU49" s="23"/>
      <c r="WJV49" s="23"/>
      <c r="WJW49" s="23"/>
      <c r="WJX49" s="23"/>
      <c r="WJY49" s="23"/>
      <c r="WJZ49" s="23"/>
      <c r="WKA49" s="23"/>
      <c r="WKB49" s="23"/>
      <c r="WKC49" s="23"/>
      <c r="WKD49" s="23"/>
      <c r="WKE49" s="23"/>
      <c r="WKF49" s="23"/>
      <c r="WKG49" s="23"/>
      <c r="WKH49" s="23"/>
      <c r="WKI49" s="23"/>
      <c r="WKJ49" s="23"/>
      <c r="WKK49" s="23"/>
      <c r="WKL49" s="23"/>
      <c r="WKM49" s="23"/>
      <c r="WKN49" s="23"/>
      <c r="WKO49" s="23"/>
      <c r="WKP49" s="23"/>
      <c r="WKQ49" s="23"/>
      <c r="WKR49" s="23"/>
      <c r="WKS49" s="23"/>
      <c r="WKT49" s="23"/>
      <c r="WKU49" s="23"/>
      <c r="WKV49" s="23"/>
      <c r="WKW49" s="23"/>
      <c r="WKX49" s="23"/>
      <c r="WKY49" s="23"/>
      <c r="WKZ49" s="23"/>
      <c r="WLA49" s="23"/>
      <c r="WLB49" s="23"/>
      <c r="WLC49" s="23"/>
      <c r="WLD49" s="23"/>
      <c r="WLE49" s="23"/>
      <c r="WLF49" s="23"/>
      <c r="WLG49" s="23"/>
      <c r="WLH49" s="23"/>
      <c r="WLI49" s="23"/>
      <c r="WLJ49" s="23"/>
      <c r="WLK49" s="23"/>
      <c r="WLL49" s="23"/>
      <c r="WLM49" s="23"/>
      <c r="WLN49" s="23"/>
      <c r="WLO49" s="23"/>
      <c r="WLP49" s="23"/>
      <c r="WLQ49" s="23"/>
      <c r="WLR49" s="23"/>
      <c r="WLS49" s="23"/>
      <c r="WLT49" s="23"/>
      <c r="WLU49" s="23"/>
      <c r="WLV49" s="23"/>
      <c r="WLW49" s="23"/>
      <c r="WLX49" s="23"/>
      <c r="WLY49" s="23"/>
      <c r="WLZ49" s="23"/>
      <c r="WMA49" s="23"/>
      <c r="WMB49" s="23"/>
      <c r="WMC49" s="23"/>
      <c r="WMD49" s="23"/>
      <c r="WME49" s="23"/>
      <c r="WMF49" s="23"/>
      <c r="WMG49" s="23"/>
      <c r="WMH49" s="23"/>
      <c r="WMI49" s="23"/>
      <c r="WMJ49" s="23"/>
      <c r="WMK49" s="23"/>
      <c r="WML49" s="23"/>
      <c r="WMM49" s="23"/>
      <c r="WMN49" s="23"/>
      <c r="WMO49" s="23"/>
      <c r="WMP49" s="23"/>
      <c r="WMQ49" s="23"/>
      <c r="WMR49" s="23"/>
      <c r="WMS49" s="23"/>
      <c r="WMT49" s="23"/>
      <c r="WMU49" s="23"/>
      <c r="WMV49" s="23"/>
      <c r="WMW49" s="23"/>
      <c r="WMX49" s="23"/>
      <c r="WMY49" s="23"/>
      <c r="WMZ49" s="23"/>
      <c r="WNA49" s="23"/>
      <c r="WNB49" s="23"/>
      <c r="WNC49" s="23"/>
      <c r="WND49" s="23"/>
      <c r="WNE49" s="23"/>
      <c r="WNF49" s="23"/>
      <c r="WNG49" s="23"/>
      <c r="WNH49" s="23"/>
      <c r="WNI49" s="23"/>
      <c r="WNJ49" s="23"/>
      <c r="WNK49" s="23"/>
      <c r="WNL49" s="23"/>
      <c r="WNM49" s="23"/>
      <c r="WNN49" s="23"/>
      <c r="WNO49" s="23"/>
      <c r="WNP49" s="23"/>
      <c r="WNQ49" s="23"/>
      <c r="WNR49" s="23"/>
      <c r="WNS49" s="23"/>
      <c r="WNT49" s="23"/>
      <c r="WNU49" s="23"/>
      <c r="WNV49" s="23"/>
      <c r="WNW49" s="23"/>
      <c r="WNX49" s="23"/>
      <c r="WNY49" s="23"/>
      <c r="WNZ49" s="23"/>
      <c r="WOA49" s="23"/>
      <c r="WOB49" s="23"/>
      <c r="WOC49" s="23"/>
      <c r="WOD49" s="23"/>
      <c r="WOE49" s="23"/>
      <c r="WOF49" s="23"/>
      <c r="WOG49" s="23"/>
      <c r="WOH49" s="23"/>
      <c r="WOI49" s="23"/>
      <c r="WOJ49" s="23"/>
      <c r="WOK49" s="23"/>
      <c r="WOL49" s="23"/>
      <c r="WOM49" s="23"/>
      <c r="WON49" s="23"/>
      <c r="WOO49" s="23"/>
      <c r="WOP49" s="23"/>
      <c r="WOQ49" s="23"/>
      <c r="WOR49" s="23"/>
      <c r="WOS49" s="23"/>
      <c r="WOT49" s="23"/>
      <c r="WOU49" s="23"/>
      <c r="WOV49" s="23"/>
      <c r="WOW49" s="23"/>
      <c r="WOX49" s="23"/>
      <c r="WOY49" s="23"/>
      <c r="WOZ49" s="23"/>
      <c r="WPA49" s="23"/>
      <c r="WPB49" s="23"/>
      <c r="WPC49" s="23"/>
      <c r="WPD49" s="23"/>
      <c r="WPE49" s="23"/>
      <c r="WPF49" s="23"/>
      <c r="WPG49" s="23"/>
      <c r="WPH49" s="23"/>
      <c r="WPI49" s="23"/>
      <c r="WPJ49" s="23"/>
      <c r="WPK49" s="23"/>
      <c r="WPL49" s="23"/>
      <c r="WPM49" s="23"/>
      <c r="WPN49" s="23"/>
      <c r="WPO49" s="23"/>
      <c r="WPP49" s="23"/>
      <c r="WPQ49" s="23"/>
      <c r="WPR49" s="23"/>
      <c r="WPS49" s="23"/>
      <c r="WPT49" s="23"/>
      <c r="WPU49" s="23"/>
      <c r="WPV49" s="23"/>
      <c r="WPW49" s="23"/>
      <c r="WPX49" s="23"/>
      <c r="WPY49" s="23"/>
      <c r="WPZ49" s="23"/>
      <c r="WQA49" s="23"/>
      <c r="WQB49" s="23"/>
      <c r="WQC49" s="23"/>
      <c r="WQD49" s="23"/>
      <c r="WQE49" s="23"/>
      <c r="WQF49" s="23"/>
      <c r="WQG49" s="23"/>
      <c r="WQH49" s="23"/>
      <c r="WQI49" s="23"/>
      <c r="WQJ49" s="23"/>
      <c r="WQK49" s="23"/>
      <c r="WQL49" s="23"/>
      <c r="WQM49" s="23"/>
      <c r="WQN49" s="23"/>
      <c r="WQO49" s="23"/>
      <c r="WQP49" s="23"/>
      <c r="WQQ49" s="23"/>
      <c r="WQR49" s="23"/>
      <c r="WQS49" s="23"/>
      <c r="WQT49" s="23"/>
      <c r="WQU49" s="23"/>
      <c r="WQV49" s="23"/>
      <c r="WQW49" s="23"/>
      <c r="WQX49" s="23"/>
      <c r="WQY49" s="23"/>
      <c r="WQZ49" s="23"/>
      <c r="WRA49" s="23"/>
      <c r="WRB49" s="23"/>
      <c r="WRC49" s="23"/>
      <c r="WRD49" s="23"/>
      <c r="WRE49" s="23"/>
      <c r="WRF49" s="23"/>
      <c r="WRG49" s="23"/>
      <c r="WRH49" s="23"/>
      <c r="WRI49" s="23"/>
      <c r="WRJ49" s="23"/>
      <c r="WRK49" s="23"/>
      <c r="WRL49" s="23"/>
      <c r="WRM49" s="23"/>
      <c r="WRN49" s="23"/>
      <c r="WRO49" s="23"/>
      <c r="WRP49" s="23"/>
      <c r="WRQ49" s="23"/>
      <c r="WRR49" s="23"/>
      <c r="WRS49" s="23"/>
      <c r="WRT49" s="23"/>
      <c r="WRU49" s="23"/>
      <c r="WRV49" s="23"/>
      <c r="WRW49" s="23"/>
      <c r="WRX49" s="23"/>
      <c r="WRY49" s="23"/>
      <c r="WRZ49" s="23"/>
      <c r="WSA49" s="23"/>
      <c r="WSB49" s="23"/>
      <c r="WSC49" s="23"/>
      <c r="WSD49" s="23"/>
      <c r="WSE49" s="23"/>
      <c r="WSF49" s="23"/>
      <c r="WSG49" s="23"/>
      <c r="WSH49" s="23"/>
      <c r="WSI49" s="23"/>
      <c r="WSJ49" s="23"/>
      <c r="WSK49" s="23"/>
      <c r="WSL49" s="23"/>
      <c r="WSM49" s="23"/>
      <c r="WSN49" s="23"/>
      <c r="WSO49" s="23"/>
      <c r="WSP49" s="23"/>
      <c r="WSQ49" s="23"/>
      <c r="WSR49" s="23"/>
      <c r="WSS49" s="23"/>
      <c r="WST49" s="23"/>
      <c r="WSU49" s="23"/>
      <c r="WSV49" s="23"/>
      <c r="WSW49" s="23"/>
      <c r="WSX49" s="23"/>
      <c r="WSY49" s="23"/>
      <c r="WSZ49" s="23"/>
      <c r="WTA49" s="23"/>
      <c r="WTB49" s="23"/>
      <c r="WTC49" s="23"/>
      <c r="WTD49" s="23"/>
      <c r="WTE49" s="23"/>
      <c r="WTF49" s="23"/>
      <c r="WTG49" s="23"/>
      <c r="WTH49" s="23"/>
      <c r="WTI49" s="23"/>
      <c r="WTJ49" s="23"/>
      <c r="WTK49" s="23"/>
      <c r="WTL49" s="23"/>
      <c r="WTM49" s="23"/>
      <c r="WTN49" s="23"/>
      <c r="WTO49" s="23"/>
      <c r="WTP49" s="23"/>
      <c r="WTQ49" s="23"/>
      <c r="WTR49" s="23"/>
      <c r="WTS49" s="23"/>
      <c r="WTT49" s="23"/>
      <c r="WTU49" s="23"/>
      <c r="WTV49" s="23"/>
      <c r="WTW49" s="23"/>
      <c r="WTX49" s="23"/>
      <c r="WTY49" s="23"/>
      <c r="WTZ49" s="23"/>
      <c r="WUA49" s="23"/>
      <c r="WUB49" s="23"/>
      <c r="WUC49" s="23"/>
      <c r="WUD49" s="23"/>
      <c r="WUE49" s="23"/>
      <c r="WUF49" s="23"/>
      <c r="WUG49" s="23"/>
      <c r="WUH49" s="23"/>
      <c r="WUI49" s="23"/>
      <c r="WUJ49" s="23"/>
      <c r="WUK49" s="23"/>
      <c r="WUL49" s="23"/>
      <c r="WUM49" s="23"/>
      <c r="WUN49" s="23"/>
      <c r="WUO49" s="23"/>
      <c r="WUP49" s="23"/>
      <c r="WUQ49" s="23"/>
      <c r="WUR49" s="23"/>
      <c r="WUS49" s="23"/>
      <c r="WUT49" s="23"/>
      <c r="WUU49" s="23"/>
      <c r="WUV49" s="23"/>
      <c r="WUW49" s="23"/>
      <c r="WUX49" s="23"/>
      <c r="WUY49" s="23"/>
      <c r="WUZ49" s="23"/>
      <c r="WVA49" s="23"/>
      <c r="WVB49" s="23"/>
      <c r="WVC49" s="23"/>
      <c r="WVD49" s="23"/>
      <c r="WVE49" s="23"/>
      <c r="WVF49" s="23"/>
      <c r="WVG49" s="23"/>
      <c r="WVH49" s="23"/>
      <c r="WVI49" s="23"/>
      <c r="WVJ49" s="23"/>
      <c r="WVK49" s="23"/>
      <c r="WVL49" s="23"/>
      <c r="WVM49" s="23"/>
      <c r="WVN49" s="23"/>
      <c r="WVO49" s="23"/>
      <c r="WVP49" s="23"/>
      <c r="WVQ49" s="23"/>
      <c r="WVR49" s="23"/>
      <c r="WVS49" s="23"/>
      <c r="WVT49" s="23"/>
      <c r="WVU49" s="23"/>
      <c r="WVV49" s="23"/>
      <c r="WVW49" s="23"/>
      <c r="WVX49" s="23"/>
      <c r="WVY49" s="23"/>
      <c r="WVZ49" s="23"/>
      <c r="WWA49" s="23"/>
      <c r="WWB49" s="23"/>
      <c r="WWC49" s="23"/>
      <c r="WWD49" s="23"/>
      <c r="WWE49" s="23"/>
      <c r="WWF49" s="23"/>
      <c r="WWG49" s="23"/>
      <c r="WWH49" s="23"/>
      <c r="WWI49" s="23"/>
      <c r="WWJ49" s="23"/>
      <c r="WWK49" s="23"/>
      <c r="WWL49" s="23"/>
      <c r="WWM49" s="23"/>
      <c r="WWN49" s="23"/>
      <c r="WWO49" s="23"/>
      <c r="WWP49" s="23"/>
      <c r="WWQ49" s="23"/>
      <c r="WWR49" s="23"/>
      <c r="WWS49" s="23"/>
      <c r="WWT49" s="23"/>
      <c r="WWU49" s="23"/>
      <c r="WWV49" s="23"/>
      <c r="WWW49" s="23"/>
      <c r="WWX49" s="23"/>
      <c r="WWY49" s="23"/>
      <c r="WWZ49" s="23"/>
      <c r="WXA49" s="23"/>
      <c r="WXB49" s="23"/>
      <c r="WXC49" s="23"/>
      <c r="WXD49" s="23"/>
      <c r="WXE49" s="23"/>
      <c r="WXF49" s="23"/>
      <c r="WXG49" s="23"/>
      <c r="WXH49" s="23"/>
    </row>
    <row r="50" spans="4:16180" s="23" customFormat="1">
      <c r="D50" s="58"/>
      <c r="E50" s="68"/>
      <c r="F50" s="68"/>
      <c r="G50" s="68"/>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row>
    <row r="52" spans="4:16180" ht="13.5">
      <c r="G52" s="340" t="s">
        <v>433</v>
      </c>
    </row>
    <row r="53" spans="4:16180">
      <c r="G53" s="38" t="s">
        <v>262</v>
      </c>
      <c r="H53" s="38"/>
      <c r="J53" s="287">
        <f>ILAAP!K88+ILAAP!K89+ILAAP!K90+ILAAP!K94+ILAAP!K97+ILAAP!K102</f>
        <v>0</v>
      </c>
      <c r="K53" s="288">
        <f t="shared" ref="K53:AZ53" si="13">$J53</f>
        <v>0</v>
      </c>
      <c r="L53" s="288">
        <f t="shared" si="13"/>
        <v>0</v>
      </c>
      <c r="M53" s="288">
        <f t="shared" si="13"/>
        <v>0</v>
      </c>
      <c r="N53" s="288">
        <f t="shared" si="13"/>
        <v>0</v>
      </c>
      <c r="O53" s="288">
        <f t="shared" si="13"/>
        <v>0</v>
      </c>
      <c r="P53" s="288">
        <f t="shared" si="13"/>
        <v>0</v>
      </c>
      <c r="Q53" s="288">
        <f t="shared" si="13"/>
        <v>0</v>
      </c>
      <c r="R53" s="288">
        <f t="shared" si="13"/>
        <v>0</v>
      </c>
      <c r="S53" s="288">
        <f t="shared" si="13"/>
        <v>0</v>
      </c>
      <c r="T53" s="288">
        <f t="shared" si="13"/>
        <v>0</v>
      </c>
      <c r="U53" s="288">
        <f t="shared" si="13"/>
        <v>0</v>
      </c>
      <c r="V53" s="288">
        <f t="shared" si="13"/>
        <v>0</v>
      </c>
      <c r="W53" s="288">
        <f t="shared" si="13"/>
        <v>0</v>
      </c>
      <c r="X53" s="288">
        <f t="shared" si="13"/>
        <v>0</v>
      </c>
      <c r="Y53" s="288">
        <f t="shared" si="13"/>
        <v>0</v>
      </c>
      <c r="Z53" s="288">
        <f t="shared" si="13"/>
        <v>0</v>
      </c>
      <c r="AA53" s="288">
        <f t="shared" si="13"/>
        <v>0</v>
      </c>
      <c r="AB53" s="288">
        <f t="shared" si="13"/>
        <v>0</v>
      </c>
      <c r="AC53" s="288">
        <f t="shared" si="13"/>
        <v>0</v>
      </c>
      <c r="AD53" s="288">
        <f t="shared" si="13"/>
        <v>0</v>
      </c>
      <c r="AE53" s="288">
        <f t="shared" si="13"/>
        <v>0</v>
      </c>
      <c r="AF53" s="288">
        <f t="shared" si="13"/>
        <v>0</v>
      </c>
      <c r="AG53" s="288">
        <f t="shared" si="13"/>
        <v>0</v>
      </c>
      <c r="AH53" s="288">
        <f t="shared" si="13"/>
        <v>0</v>
      </c>
      <c r="AI53" s="288">
        <f t="shared" si="13"/>
        <v>0</v>
      </c>
      <c r="AJ53" s="288">
        <f t="shared" si="13"/>
        <v>0</v>
      </c>
      <c r="AK53" s="288">
        <f t="shared" si="13"/>
        <v>0</v>
      </c>
      <c r="AL53" s="288">
        <f t="shared" si="13"/>
        <v>0</v>
      </c>
      <c r="AM53" s="288">
        <f t="shared" si="13"/>
        <v>0</v>
      </c>
      <c r="AN53" s="288">
        <f t="shared" si="13"/>
        <v>0</v>
      </c>
      <c r="AO53" s="288">
        <f t="shared" si="13"/>
        <v>0</v>
      </c>
      <c r="AP53" s="288">
        <f t="shared" si="13"/>
        <v>0</v>
      </c>
      <c r="AQ53" s="288">
        <f t="shared" si="13"/>
        <v>0</v>
      </c>
      <c r="AR53" s="288">
        <f t="shared" si="13"/>
        <v>0</v>
      </c>
      <c r="AS53" s="288">
        <f t="shared" si="13"/>
        <v>0</v>
      </c>
      <c r="AT53" s="288">
        <f t="shared" si="13"/>
        <v>0</v>
      </c>
      <c r="AU53" s="288">
        <f t="shared" si="13"/>
        <v>0</v>
      </c>
      <c r="AV53" s="288">
        <f t="shared" si="13"/>
        <v>0</v>
      </c>
      <c r="AW53" s="288">
        <f t="shared" si="13"/>
        <v>0</v>
      </c>
      <c r="AX53" s="288">
        <f t="shared" si="13"/>
        <v>0</v>
      </c>
      <c r="AY53" s="288">
        <f t="shared" si="13"/>
        <v>0</v>
      </c>
      <c r="AZ53" s="288">
        <f t="shared" si="13"/>
        <v>0</v>
      </c>
      <c r="BA53" s="23"/>
      <c r="BB53" s="23"/>
      <c r="BC53" s="23"/>
      <c r="BD53" s="23"/>
      <c r="BE53" s="23"/>
      <c r="BF53" s="23"/>
      <c r="BG53" s="23"/>
      <c r="BH53" s="23"/>
      <c r="BI53" s="23"/>
      <c r="BJ53" s="23"/>
      <c r="BK53" s="23"/>
      <c r="BL53" s="23"/>
    </row>
    <row r="54" spans="4:16180">
      <c r="G54" s="282"/>
      <c r="H54" s="285"/>
      <c r="I54" s="286"/>
      <c r="J54" s="283"/>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4"/>
      <c r="AU54" s="284"/>
      <c r="AV54" s="284"/>
      <c r="AW54" s="284"/>
      <c r="AX54" s="284"/>
      <c r="AY54" s="284"/>
      <c r="AZ54" s="284"/>
      <c r="BA54" s="23"/>
      <c r="BB54" s="23"/>
      <c r="BC54" s="23"/>
      <c r="BD54" s="23"/>
      <c r="BE54" s="23"/>
      <c r="BF54" s="23"/>
      <c r="BG54" s="23"/>
      <c r="BH54" s="23"/>
      <c r="BI54" s="23"/>
      <c r="BJ54" s="23"/>
      <c r="BK54" s="23"/>
      <c r="BL54" s="23"/>
    </row>
    <row r="55" spans="4:16180">
      <c r="G55" s="38" t="s">
        <v>374</v>
      </c>
      <c r="K55" s="48">
        <f>ILAAP!L84</f>
        <v>0</v>
      </c>
      <c r="L55" s="48">
        <f>ILAAP!M84</f>
        <v>0</v>
      </c>
      <c r="M55" s="48">
        <f>ILAAP!N84</f>
        <v>0</v>
      </c>
      <c r="N55" s="48">
        <f>ILAAP!O84</f>
        <v>0</v>
      </c>
      <c r="O55" s="48">
        <f>ILAAP!P84</f>
        <v>0</v>
      </c>
      <c r="P55" s="48">
        <f>ILAAP!Q84</f>
        <v>0</v>
      </c>
      <c r="Q55" s="48">
        <f>ILAAP!R84</f>
        <v>0</v>
      </c>
      <c r="R55" s="48">
        <f>ILAAP!S84</f>
        <v>0</v>
      </c>
      <c r="S55" s="48">
        <f>ILAAP!T84</f>
        <v>0</v>
      </c>
      <c r="T55" s="48">
        <f>ILAAP!U84</f>
        <v>0</v>
      </c>
      <c r="U55" s="48">
        <f>ILAAP!V84</f>
        <v>0</v>
      </c>
      <c r="V55" s="48">
        <f>ILAAP!W84</f>
        <v>0</v>
      </c>
      <c r="W55" s="48">
        <f>ILAAP!X84</f>
        <v>0</v>
      </c>
      <c r="X55" s="48">
        <f>ILAAP!Y84</f>
        <v>0</v>
      </c>
      <c r="Y55" s="48">
        <f>ILAAP!Z84</f>
        <v>0</v>
      </c>
      <c r="Z55" s="48">
        <f>ILAAP!AA84</f>
        <v>0</v>
      </c>
      <c r="AA55" s="48">
        <f>ILAAP!AB84</f>
        <v>0</v>
      </c>
      <c r="AB55" s="48">
        <f>ILAAP!AC84</f>
        <v>0</v>
      </c>
      <c r="AC55" s="48">
        <f>ILAAP!AD84</f>
        <v>0</v>
      </c>
      <c r="AD55" s="48">
        <f>ILAAP!AE84</f>
        <v>0</v>
      </c>
      <c r="AE55" s="48">
        <f>ILAAP!AF84</f>
        <v>0</v>
      </c>
      <c r="AF55" s="48">
        <f>ILAAP!AG84</f>
        <v>0</v>
      </c>
      <c r="AG55" s="48">
        <f>ILAAP!AH84</f>
        <v>0</v>
      </c>
      <c r="AH55" s="48">
        <f>ILAAP!AI84</f>
        <v>0</v>
      </c>
      <c r="AI55" s="48">
        <f>ILAAP!AJ84</f>
        <v>0</v>
      </c>
      <c r="AJ55" s="48">
        <f>ILAAP!AK84</f>
        <v>0</v>
      </c>
      <c r="AK55" s="48">
        <f>ILAAP!AL84</f>
        <v>0</v>
      </c>
      <c r="AL55" s="48">
        <f>ILAAP!AM84</f>
        <v>0</v>
      </c>
      <c r="AM55" s="48">
        <f>ILAAP!AN84</f>
        <v>0</v>
      </c>
      <c r="AN55" s="48">
        <f>ILAAP!AO84</f>
        <v>0</v>
      </c>
      <c r="AO55" s="48">
        <f>ILAAP!AP84</f>
        <v>0</v>
      </c>
      <c r="AP55" s="48">
        <f>ILAAP!AQ84</f>
        <v>0</v>
      </c>
      <c r="AQ55" s="48">
        <f>ILAAP!AR84</f>
        <v>0</v>
      </c>
      <c r="AR55" s="48">
        <f>ILAAP!AS84</f>
        <v>0</v>
      </c>
      <c r="AS55" s="48">
        <f>ILAAP!AT84</f>
        <v>0</v>
      </c>
      <c r="AT55" s="48">
        <f>ILAAP!AU84</f>
        <v>0</v>
      </c>
      <c r="AU55" s="48">
        <f>ILAAP!AV84</f>
        <v>0</v>
      </c>
      <c r="AV55" s="48">
        <f>ILAAP!AW84</f>
        <v>0</v>
      </c>
      <c r="AW55" s="48">
        <f>ILAAP!AX84</f>
        <v>0</v>
      </c>
      <c r="AX55" s="48">
        <f>ILAAP!AY84</f>
        <v>0</v>
      </c>
      <c r="AY55" s="48">
        <f>ILAAP!AZ84</f>
        <v>0</v>
      </c>
      <c r="AZ55" s="48">
        <f>ILAAP!BA84</f>
        <v>0</v>
      </c>
    </row>
    <row r="56" spans="4:16180">
      <c r="G56" s="38" t="s">
        <v>375</v>
      </c>
      <c r="K56" s="48">
        <f>SUM(ILAAP!L55,ILAAP!L110,ILAAP!M117,ILAAP!L120,ILAAP!L125,ILAAP!L130,ILAAP!L134)</f>
        <v>0</v>
      </c>
      <c r="L56" s="48">
        <f>SUM(ILAAP!M55,ILAAP!M110,ILAAP!N117,ILAAP!M120,ILAAP!M125,ILAAP!M130,ILAAP!M134)</f>
        <v>0</v>
      </c>
      <c r="M56" s="48">
        <f>SUM(ILAAP!N55,ILAAP!N110,ILAAP!O117,ILAAP!N120,ILAAP!N125,ILAAP!N130,ILAAP!N134)</f>
        <v>0</v>
      </c>
      <c r="N56" s="48">
        <f>SUM(ILAAP!O55,ILAAP!O110,ILAAP!P117,ILAAP!O120,ILAAP!O125,ILAAP!O130,ILAAP!O134)</f>
        <v>0</v>
      </c>
      <c r="O56" s="48">
        <f>SUM(ILAAP!P55,ILAAP!P110,ILAAP!Q117,ILAAP!P120,ILAAP!P125,ILAAP!P130,ILAAP!P134)</f>
        <v>0</v>
      </c>
      <c r="P56" s="48">
        <f>SUM(ILAAP!Q55,ILAAP!Q110,ILAAP!R117,ILAAP!Q120,ILAAP!Q125,ILAAP!Q130,ILAAP!Q134)</f>
        <v>0</v>
      </c>
      <c r="Q56" s="48">
        <f>SUM(ILAAP!R55,ILAAP!R110,ILAAP!S117,ILAAP!R120,ILAAP!R125,ILAAP!R130,ILAAP!R134)</f>
        <v>0</v>
      </c>
      <c r="R56" s="48">
        <f>SUM(ILAAP!S55,ILAAP!S110,ILAAP!T117,ILAAP!S120,ILAAP!S125,ILAAP!S130,ILAAP!S134)</f>
        <v>0</v>
      </c>
      <c r="S56" s="48">
        <f>SUM(ILAAP!T55,ILAAP!T110,ILAAP!U117,ILAAP!T120,ILAAP!T125,ILAAP!T130,ILAAP!T134)</f>
        <v>0</v>
      </c>
      <c r="T56" s="48">
        <f>SUM(ILAAP!U55,ILAAP!U110,ILAAP!V117,ILAAP!U120,ILAAP!U125,ILAAP!U130,ILAAP!U134)</f>
        <v>0</v>
      </c>
      <c r="U56" s="48">
        <f>SUM(ILAAP!V55,ILAAP!V110,ILAAP!W117,ILAAP!V120,ILAAP!V125,ILAAP!V130,ILAAP!V134)</f>
        <v>0</v>
      </c>
      <c r="V56" s="48">
        <f>SUM(ILAAP!W55,ILAAP!W110,ILAAP!X117,ILAAP!W120,ILAAP!W125,ILAAP!W130,ILAAP!W134)</f>
        <v>0</v>
      </c>
      <c r="W56" s="48">
        <f>SUM(ILAAP!X55,ILAAP!X110,ILAAP!Y117,ILAAP!X120,ILAAP!X125,ILAAP!X130,ILAAP!X134)</f>
        <v>0</v>
      </c>
      <c r="X56" s="48">
        <f>SUM(ILAAP!Y55,ILAAP!Y110,ILAAP!Z117,ILAAP!Y120,ILAAP!Y125,ILAAP!Y130,ILAAP!Y134)</f>
        <v>0</v>
      </c>
      <c r="Y56" s="48">
        <f>SUM(ILAAP!Z55,ILAAP!Z110,ILAAP!AA117,ILAAP!Z120,ILAAP!Z125,ILAAP!Z130,ILAAP!Z134)</f>
        <v>0</v>
      </c>
      <c r="Z56" s="48">
        <f>SUM(ILAAP!AA55,ILAAP!AA110,ILAAP!AB117,ILAAP!AA120,ILAAP!AA125,ILAAP!AA130,ILAAP!AA134)</f>
        <v>0</v>
      </c>
      <c r="AA56" s="48">
        <f>SUM(ILAAP!AB55,ILAAP!AB110,ILAAP!AC117,ILAAP!AB120,ILAAP!AB125,ILAAP!AB130,ILAAP!AB134)</f>
        <v>0</v>
      </c>
      <c r="AB56" s="48">
        <f>SUM(ILAAP!AC55,ILAAP!AC110,ILAAP!AD117,ILAAP!AC120,ILAAP!AC125,ILAAP!AC130,ILAAP!AC134)</f>
        <v>0</v>
      </c>
      <c r="AC56" s="48">
        <f>SUM(ILAAP!AD55,ILAAP!AD110,ILAAP!AE117,ILAAP!AD120,ILAAP!AD125,ILAAP!AD130,ILAAP!AD134)</f>
        <v>0</v>
      </c>
      <c r="AD56" s="48">
        <f>SUM(ILAAP!AE55,ILAAP!AE110,ILAAP!AF117,ILAAP!AE120,ILAAP!AE125,ILAAP!AE130,ILAAP!AE134)</f>
        <v>0</v>
      </c>
      <c r="AE56" s="48">
        <f>SUM(ILAAP!AF55,ILAAP!AF110,ILAAP!AG117,ILAAP!AF120,ILAAP!AF125,ILAAP!AF130,ILAAP!AF134)</f>
        <v>0</v>
      </c>
      <c r="AF56" s="48">
        <f>SUM(ILAAP!AG55,ILAAP!AG110,ILAAP!AH117,ILAAP!AG120,ILAAP!AG125,ILAAP!AG130,ILAAP!AG134)</f>
        <v>0</v>
      </c>
      <c r="AG56" s="48">
        <f>SUM(ILAAP!AH55,ILAAP!AH110,ILAAP!AI117,ILAAP!AH120,ILAAP!AH125,ILAAP!AH130,ILAAP!AH134)</f>
        <v>0</v>
      </c>
      <c r="AH56" s="48">
        <f>SUM(ILAAP!AI55,ILAAP!AI110,ILAAP!AJ117,ILAAP!AI120,ILAAP!AI125,ILAAP!AI130,ILAAP!AI134)</f>
        <v>0</v>
      </c>
      <c r="AI56" s="48">
        <f>SUM(ILAAP!AJ55,ILAAP!AJ110,ILAAP!AK117,ILAAP!AJ120,ILAAP!AJ125,ILAAP!AJ130,ILAAP!AJ134)</f>
        <v>0</v>
      </c>
      <c r="AJ56" s="48">
        <f>SUM(ILAAP!AK55,ILAAP!AK110,ILAAP!AL117,ILAAP!AK120,ILAAP!AK125,ILAAP!AK130,ILAAP!AK134)</f>
        <v>0</v>
      </c>
      <c r="AK56" s="48">
        <f>SUM(ILAAP!AL55,ILAAP!AL110,ILAAP!AM117,ILAAP!AL120,ILAAP!AL125,ILAAP!AL130,ILAAP!AL134)</f>
        <v>0</v>
      </c>
      <c r="AL56" s="48">
        <f>SUM(ILAAP!AM55,ILAAP!AM110,ILAAP!AN117,ILAAP!AM120,ILAAP!AM125,ILAAP!AM130,ILAAP!AM134)</f>
        <v>0</v>
      </c>
      <c r="AM56" s="48">
        <f>SUM(ILAAP!AN55,ILAAP!AN110,ILAAP!AO117,ILAAP!AN120,ILAAP!AN125,ILAAP!AN130,ILAAP!AN134)</f>
        <v>0</v>
      </c>
      <c r="AN56" s="48">
        <f>SUM(ILAAP!AO55,ILAAP!AO110,ILAAP!AP117,ILAAP!AO120,ILAAP!AO125,ILAAP!AO130,ILAAP!AO134)</f>
        <v>0</v>
      </c>
      <c r="AO56" s="48">
        <f>SUM(ILAAP!AP55,ILAAP!AP110,ILAAP!AQ117,ILAAP!AP120,ILAAP!AP125,ILAAP!AP130,ILAAP!AP134)</f>
        <v>0</v>
      </c>
      <c r="AP56" s="48">
        <f>SUM(ILAAP!AQ55,ILAAP!AQ110,ILAAP!AR117,ILAAP!AQ120,ILAAP!AQ125,ILAAP!AQ130,ILAAP!AQ134)</f>
        <v>0</v>
      </c>
      <c r="AQ56" s="48">
        <f>SUM(ILAAP!AR55,ILAAP!AR110,ILAAP!AS117,ILAAP!AR120,ILAAP!AR125,ILAAP!AR130,ILAAP!AR134)</f>
        <v>0</v>
      </c>
      <c r="AR56" s="48">
        <f>SUM(ILAAP!AS55,ILAAP!AS110,ILAAP!AT117,ILAAP!AS120,ILAAP!AS125,ILAAP!AS130,ILAAP!AS134)</f>
        <v>0</v>
      </c>
      <c r="AS56" s="48">
        <f>SUM(ILAAP!AT55,ILAAP!AT110,ILAAP!AU117,ILAAP!AT120,ILAAP!AT125,ILAAP!AT130,ILAAP!AT134)</f>
        <v>0</v>
      </c>
      <c r="AT56" s="48">
        <f>SUM(ILAAP!AU55,ILAAP!AU110,ILAAP!AV117,ILAAP!AU120,ILAAP!AU125,ILAAP!AU130,ILAAP!AU134)</f>
        <v>0</v>
      </c>
      <c r="AU56" s="48">
        <f>SUM(ILAAP!AV55,ILAAP!AV110,ILAAP!AW117,ILAAP!AV120,ILAAP!AV125,ILAAP!AV130,ILAAP!AV134)</f>
        <v>0</v>
      </c>
      <c r="AV56" s="48">
        <f>SUM(ILAAP!AW55,ILAAP!AW110,ILAAP!AX117,ILAAP!AW120,ILAAP!AW125,ILAAP!AW130,ILAAP!AW134)</f>
        <v>0</v>
      </c>
      <c r="AW56" s="48">
        <f>SUM(ILAAP!AX55,ILAAP!AX110,ILAAP!AY117,ILAAP!AX120,ILAAP!AX125,ILAAP!AX130,ILAAP!AX134)</f>
        <v>0</v>
      </c>
      <c r="AX56" s="48">
        <f>SUM(ILAAP!AY55,ILAAP!AY110,ILAAP!AZ117,ILAAP!AY120,ILAAP!AY125,ILAAP!AY130,ILAAP!AY134)</f>
        <v>0</v>
      </c>
      <c r="AY56" s="48">
        <f>SUM(ILAAP!AZ55,ILAAP!AZ110,ILAAP!BA117,ILAAP!AZ120,ILAAP!AZ125,ILAAP!AZ130,ILAAP!AZ134)</f>
        <v>0</v>
      </c>
      <c r="AZ56" s="48">
        <f>SUM(ILAAP!BA55,ILAAP!BA110,ILAAP!BB117,ILAAP!BA120,ILAAP!BA125,ILAAP!BA130,ILAAP!BA134)</f>
        <v>0</v>
      </c>
    </row>
    <row r="57" spans="4:16180">
      <c r="G57" s="38" t="s">
        <v>264</v>
      </c>
      <c r="K57" s="48">
        <f>K55</f>
        <v>0</v>
      </c>
      <c r="L57" s="48">
        <f>L55+K57</f>
        <v>0</v>
      </c>
      <c r="M57" s="48">
        <f t="shared" ref="M57:AZ58" si="14">M55+L57</f>
        <v>0</v>
      </c>
      <c r="N57" s="48">
        <f t="shared" si="14"/>
        <v>0</v>
      </c>
      <c r="O57" s="48">
        <f t="shared" si="14"/>
        <v>0</v>
      </c>
      <c r="P57" s="48">
        <f t="shared" si="14"/>
        <v>0</v>
      </c>
      <c r="Q57" s="48">
        <f t="shared" si="14"/>
        <v>0</v>
      </c>
      <c r="R57" s="48">
        <f t="shared" si="14"/>
        <v>0</v>
      </c>
      <c r="S57" s="48">
        <f t="shared" si="14"/>
        <v>0</v>
      </c>
      <c r="T57" s="48">
        <f t="shared" si="14"/>
        <v>0</v>
      </c>
      <c r="U57" s="48">
        <f t="shared" si="14"/>
        <v>0</v>
      </c>
      <c r="V57" s="48">
        <f t="shared" si="14"/>
        <v>0</v>
      </c>
      <c r="W57" s="48">
        <f t="shared" si="14"/>
        <v>0</v>
      </c>
      <c r="X57" s="48">
        <f t="shared" si="14"/>
        <v>0</v>
      </c>
      <c r="Y57" s="48">
        <f t="shared" si="14"/>
        <v>0</v>
      </c>
      <c r="Z57" s="48">
        <f t="shared" si="14"/>
        <v>0</v>
      </c>
      <c r="AA57" s="48">
        <f t="shared" si="14"/>
        <v>0</v>
      </c>
      <c r="AB57" s="48">
        <f t="shared" si="14"/>
        <v>0</v>
      </c>
      <c r="AC57" s="48">
        <f t="shared" si="14"/>
        <v>0</v>
      </c>
      <c r="AD57" s="48">
        <f t="shared" si="14"/>
        <v>0</v>
      </c>
      <c r="AE57" s="48">
        <f t="shared" si="14"/>
        <v>0</v>
      </c>
      <c r="AF57" s="48">
        <f t="shared" si="14"/>
        <v>0</v>
      </c>
      <c r="AG57" s="48">
        <f t="shared" si="14"/>
        <v>0</v>
      </c>
      <c r="AH57" s="48">
        <f t="shared" si="14"/>
        <v>0</v>
      </c>
      <c r="AI57" s="48">
        <f t="shared" si="14"/>
        <v>0</v>
      </c>
      <c r="AJ57" s="48">
        <f t="shared" si="14"/>
        <v>0</v>
      </c>
      <c r="AK57" s="48">
        <f t="shared" si="14"/>
        <v>0</v>
      </c>
      <c r="AL57" s="48">
        <f t="shared" si="14"/>
        <v>0</v>
      </c>
      <c r="AM57" s="48">
        <f t="shared" si="14"/>
        <v>0</v>
      </c>
      <c r="AN57" s="48">
        <f t="shared" si="14"/>
        <v>0</v>
      </c>
      <c r="AO57" s="48">
        <f t="shared" si="14"/>
        <v>0</v>
      </c>
      <c r="AP57" s="48">
        <f t="shared" si="14"/>
        <v>0</v>
      </c>
      <c r="AQ57" s="48">
        <f t="shared" si="14"/>
        <v>0</v>
      </c>
      <c r="AR57" s="48">
        <f t="shared" si="14"/>
        <v>0</v>
      </c>
      <c r="AS57" s="48">
        <f t="shared" si="14"/>
        <v>0</v>
      </c>
      <c r="AT57" s="48">
        <f t="shared" si="14"/>
        <v>0</v>
      </c>
      <c r="AU57" s="48">
        <f t="shared" si="14"/>
        <v>0</v>
      </c>
      <c r="AV57" s="48">
        <f t="shared" si="14"/>
        <v>0</v>
      </c>
      <c r="AW57" s="48">
        <f t="shared" si="14"/>
        <v>0</v>
      </c>
      <c r="AX57" s="48">
        <f t="shared" si="14"/>
        <v>0</v>
      </c>
      <c r="AY57" s="48">
        <f t="shared" si="14"/>
        <v>0</v>
      </c>
      <c r="AZ57" s="48">
        <f t="shared" si="14"/>
        <v>0</v>
      </c>
    </row>
    <row r="58" spans="4:16180">
      <c r="G58" s="38" t="s">
        <v>265</v>
      </c>
      <c r="K58" s="48">
        <f>K56</f>
        <v>0</v>
      </c>
      <c r="L58" s="48">
        <f>L56+K58</f>
        <v>0</v>
      </c>
      <c r="M58" s="48">
        <f t="shared" si="14"/>
        <v>0</v>
      </c>
      <c r="N58" s="48">
        <f t="shared" si="14"/>
        <v>0</v>
      </c>
      <c r="O58" s="48">
        <f t="shared" si="14"/>
        <v>0</v>
      </c>
      <c r="P58" s="48">
        <f t="shared" si="14"/>
        <v>0</v>
      </c>
      <c r="Q58" s="48">
        <f t="shared" si="14"/>
        <v>0</v>
      </c>
      <c r="R58" s="48">
        <f t="shared" si="14"/>
        <v>0</v>
      </c>
      <c r="S58" s="48">
        <f t="shared" si="14"/>
        <v>0</v>
      </c>
      <c r="T58" s="48">
        <f t="shared" si="14"/>
        <v>0</v>
      </c>
      <c r="U58" s="48">
        <f t="shared" si="14"/>
        <v>0</v>
      </c>
      <c r="V58" s="48">
        <f t="shared" si="14"/>
        <v>0</v>
      </c>
      <c r="W58" s="48">
        <f t="shared" si="14"/>
        <v>0</v>
      </c>
      <c r="X58" s="48">
        <f t="shared" si="14"/>
        <v>0</v>
      </c>
      <c r="Y58" s="48">
        <f t="shared" si="14"/>
        <v>0</v>
      </c>
      <c r="Z58" s="48">
        <f t="shared" si="14"/>
        <v>0</v>
      </c>
      <c r="AA58" s="48">
        <f t="shared" si="14"/>
        <v>0</v>
      </c>
      <c r="AB58" s="48">
        <f t="shared" si="14"/>
        <v>0</v>
      </c>
      <c r="AC58" s="48">
        <f t="shared" si="14"/>
        <v>0</v>
      </c>
      <c r="AD58" s="48">
        <f t="shared" si="14"/>
        <v>0</v>
      </c>
      <c r="AE58" s="48">
        <f t="shared" si="14"/>
        <v>0</v>
      </c>
      <c r="AF58" s="48">
        <f t="shared" si="14"/>
        <v>0</v>
      </c>
      <c r="AG58" s="48">
        <f t="shared" si="14"/>
        <v>0</v>
      </c>
      <c r="AH58" s="48">
        <f t="shared" si="14"/>
        <v>0</v>
      </c>
      <c r="AI58" s="48">
        <f t="shared" si="14"/>
        <v>0</v>
      </c>
      <c r="AJ58" s="48">
        <f t="shared" si="14"/>
        <v>0</v>
      </c>
      <c r="AK58" s="48">
        <f t="shared" si="14"/>
        <v>0</v>
      </c>
      <c r="AL58" s="48">
        <f t="shared" si="14"/>
        <v>0</v>
      </c>
      <c r="AM58" s="48">
        <f t="shared" si="14"/>
        <v>0</v>
      </c>
      <c r="AN58" s="48">
        <f t="shared" si="14"/>
        <v>0</v>
      </c>
      <c r="AO58" s="48">
        <f t="shared" si="14"/>
        <v>0</v>
      </c>
      <c r="AP58" s="48">
        <f t="shared" si="14"/>
        <v>0</v>
      </c>
      <c r="AQ58" s="48">
        <f t="shared" si="14"/>
        <v>0</v>
      </c>
      <c r="AR58" s="48">
        <f t="shared" si="14"/>
        <v>0</v>
      </c>
      <c r="AS58" s="48">
        <f t="shared" si="14"/>
        <v>0</v>
      </c>
      <c r="AT58" s="48">
        <f t="shared" si="14"/>
        <v>0</v>
      </c>
      <c r="AU58" s="48">
        <f t="shared" si="14"/>
        <v>0</v>
      </c>
      <c r="AV58" s="48">
        <f t="shared" si="14"/>
        <v>0</v>
      </c>
      <c r="AW58" s="48">
        <f t="shared" si="14"/>
        <v>0</v>
      </c>
      <c r="AX58" s="48">
        <f t="shared" si="14"/>
        <v>0</v>
      </c>
      <c r="AY58" s="48">
        <f t="shared" si="14"/>
        <v>0</v>
      </c>
      <c r="AZ58" s="48">
        <f t="shared" si="14"/>
        <v>0</v>
      </c>
    </row>
    <row r="59" spans="4:16180">
      <c r="G59" s="38" t="s">
        <v>266</v>
      </c>
      <c r="K59" s="48">
        <f>K57+K58</f>
        <v>0</v>
      </c>
      <c r="L59" s="48">
        <f t="shared" ref="L59:AZ59" si="15">L57+L58</f>
        <v>0</v>
      </c>
      <c r="M59" s="48">
        <f t="shared" si="15"/>
        <v>0</v>
      </c>
      <c r="N59" s="48">
        <f t="shared" si="15"/>
        <v>0</v>
      </c>
      <c r="O59" s="48">
        <f t="shared" si="15"/>
        <v>0</v>
      </c>
      <c r="P59" s="48">
        <f t="shared" si="15"/>
        <v>0</v>
      </c>
      <c r="Q59" s="48">
        <f t="shared" si="15"/>
        <v>0</v>
      </c>
      <c r="R59" s="48">
        <f t="shared" si="15"/>
        <v>0</v>
      </c>
      <c r="S59" s="48">
        <f t="shared" si="15"/>
        <v>0</v>
      </c>
      <c r="T59" s="48">
        <f t="shared" si="15"/>
        <v>0</v>
      </c>
      <c r="U59" s="48">
        <f t="shared" si="15"/>
        <v>0</v>
      </c>
      <c r="V59" s="48">
        <f t="shared" si="15"/>
        <v>0</v>
      </c>
      <c r="W59" s="48">
        <f t="shared" si="15"/>
        <v>0</v>
      </c>
      <c r="X59" s="48">
        <f t="shared" si="15"/>
        <v>0</v>
      </c>
      <c r="Y59" s="48">
        <f t="shared" si="15"/>
        <v>0</v>
      </c>
      <c r="Z59" s="48">
        <f t="shared" si="15"/>
        <v>0</v>
      </c>
      <c r="AA59" s="48">
        <f t="shared" si="15"/>
        <v>0</v>
      </c>
      <c r="AB59" s="48">
        <f t="shared" si="15"/>
        <v>0</v>
      </c>
      <c r="AC59" s="48">
        <f t="shared" si="15"/>
        <v>0</v>
      </c>
      <c r="AD59" s="48">
        <f t="shared" si="15"/>
        <v>0</v>
      </c>
      <c r="AE59" s="48">
        <f t="shared" si="15"/>
        <v>0</v>
      </c>
      <c r="AF59" s="48">
        <f t="shared" si="15"/>
        <v>0</v>
      </c>
      <c r="AG59" s="48">
        <f t="shared" si="15"/>
        <v>0</v>
      </c>
      <c r="AH59" s="48">
        <f t="shared" si="15"/>
        <v>0</v>
      </c>
      <c r="AI59" s="48">
        <f t="shared" si="15"/>
        <v>0</v>
      </c>
      <c r="AJ59" s="48">
        <f t="shared" si="15"/>
        <v>0</v>
      </c>
      <c r="AK59" s="48">
        <f t="shared" si="15"/>
        <v>0</v>
      </c>
      <c r="AL59" s="48">
        <f t="shared" si="15"/>
        <v>0</v>
      </c>
      <c r="AM59" s="48">
        <f t="shared" si="15"/>
        <v>0</v>
      </c>
      <c r="AN59" s="48">
        <f t="shared" si="15"/>
        <v>0</v>
      </c>
      <c r="AO59" s="48">
        <f t="shared" si="15"/>
        <v>0</v>
      </c>
      <c r="AP59" s="48">
        <f t="shared" si="15"/>
        <v>0</v>
      </c>
      <c r="AQ59" s="48">
        <f t="shared" si="15"/>
        <v>0</v>
      </c>
      <c r="AR59" s="48">
        <f t="shared" si="15"/>
        <v>0</v>
      </c>
      <c r="AS59" s="48">
        <f t="shared" si="15"/>
        <v>0</v>
      </c>
      <c r="AT59" s="48">
        <f t="shared" si="15"/>
        <v>0</v>
      </c>
      <c r="AU59" s="48">
        <f t="shared" si="15"/>
        <v>0</v>
      </c>
      <c r="AV59" s="48">
        <f t="shared" si="15"/>
        <v>0</v>
      </c>
      <c r="AW59" s="48">
        <f t="shared" si="15"/>
        <v>0</v>
      </c>
      <c r="AX59" s="48">
        <f t="shared" si="15"/>
        <v>0</v>
      </c>
      <c r="AY59" s="48">
        <f t="shared" si="15"/>
        <v>0</v>
      </c>
      <c r="AZ59" s="48">
        <f t="shared" si="15"/>
        <v>0</v>
      </c>
    </row>
    <row r="60" spans="4:16180" ht="13">
      <c r="G60" s="332" t="s">
        <v>395</v>
      </c>
      <c r="K60" s="48">
        <f>ILAAP!L78</f>
        <v>0</v>
      </c>
      <c r="L60" s="48">
        <f>ILAAP!M78</f>
        <v>0</v>
      </c>
      <c r="M60" s="48">
        <f>ILAAP!N78</f>
        <v>0</v>
      </c>
      <c r="N60" s="48">
        <f>ILAAP!O78</f>
        <v>0</v>
      </c>
      <c r="O60" s="48">
        <f>ILAAP!P78</f>
        <v>0</v>
      </c>
      <c r="P60" s="48">
        <f>ILAAP!Q78</f>
        <v>0</v>
      </c>
      <c r="Q60" s="48">
        <f>ILAAP!R78</f>
        <v>0</v>
      </c>
      <c r="R60" s="48">
        <f>ILAAP!S78</f>
        <v>0</v>
      </c>
      <c r="S60" s="48">
        <f>ILAAP!T78</f>
        <v>0</v>
      </c>
      <c r="T60" s="48">
        <f>ILAAP!U78</f>
        <v>0</v>
      </c>
      <c r="U60" s="48">
        <f>ILAAP!V78</f>
        <v>0</v>
      </c>
      <c r="V60" s="48">
        <f>ILAAP!W78</f>
        <v>0</v>
      </c>
      <c r="W60" s="48">
        <f>ILAAP!X78</f>
        <v>0</v>
      </c>
      <c r="X60" s="48">
        <f>ILAAP!Y78</f>
        <v>0</v>
      </c>
      <c r="Y60" s="48">
        <f>ILAAP!Z78</f>
        <v>0</v>
      </c>
      <c r="Z60" s="48">
        <f>ILAAP!AA78</f>
        <v>0</v>
      </c>
      <c r="AA60" s="48">
        <f>ILAAP!AB78</f>
        <v>0</v>
      </c>
      <c r="AB60" s="48">
        <f>ILAAP!AC78</f>
        <v>0</v>
      </c>
      <c r="AC60" s="48">
        <f>ILAAP!AD78</f>
        <v>0</v>
      </c>
      <c r="AD60" s="48">
        <f>ILAAP!AE78</f>
        <v>0</v>
      </c>
      <c r="AE60" s="48">
        <f>ILAAP!AF78</f>
        <v>0</v>
      </c>
      <c r="AF60" s="48">
        <f>ILAAP!AG78</f>
        <v>0</v>
      </c>
      <c r="AG60" s="48">
        <f>ILAAP!AH78</f>
        <v>0</v>
      </c>
      <c r="AH60" s="48">
        <f>ILAAP!AI78</f>
        <v>0</v>
      </c>
      <c r="AI60" s="48">
        <f>ILAAP!AJ78</f>
        <v>0</v>
      </c>
      <c r="AJ60" s="48">
        <f>ILAAP!AK78</f>
        <v>0</v>
      </c>
      <c r="AK60" s="48">
        <f>ILAAP!AL78</f>
        <v>0</v>
      </c>
      <c r="AL60" s="48">
        <f>ILAAP!AM78</f>
        <v>0</v>
      </c>
      <c r="AM60" s="48">
        <f>ILAAP!AN78</f>
        <v>0</v>
      </c>
      <c r="AN60" s="48">
        <f>ILAAP!AO78</f>
        <v>0</v>
      </c>
      <c r="AO60" s="48">
        <f>ILAAP!AP78</f>
        <v>0</v>
      </c>
      <c r="AP60" s="48">
        <f>ILAAP!AQ78</f>
        <v>0</v>
      </c>
      <c r="AQ60" s="48">
        <f>ILAAP!AR78</f>
        <v>0</v>
      </c>
      <c r="AR60" s="48">
        <f>ILAAP!AS78</f>
        <v>0</v>
      </c>
      <c r="AS60" s="48">
        <f>ILAAP!AT78</f>
        <v>0</v>
      </c>
      <c r="AT60" s="48">
        <f>ILAAP!AU78</f>
        <v>0</v>
      </c>
      <c r="AU60" s="48">
        <f>ILAAP!AV78</f>
        <v>0</v>
      </c>
      <c r="AV60" s="48">
        <f>ILAAP!AW78</f>
        <v>0</v>
      </c>
      <c r="AW60" s="48">
        <f>ILAAP!AX78</f>
        <v>0</v>
      </c>
      <c r="AX60" s="48">
        <f>ILAAP!AY78</f>
        <v>0</v>
      </c>
      <c r="AY60" s="48">
        <f>ILAAP!AZ78</f>
        <v>0</v>
      </c>
      <c r="AZ60" s="48">
        <f>ILAAP!BA78</f>
        <v>0</v>
      </c>
    </row>
    <row r="61" spans="4:16180" ht="13">
      <c r="G61" s="332" t="s">
        <v>376</v>
      </c>
      <c r="K61" s="48">
        <f>ILAAP!L52</f>
        <v>0</v>
      </c>
      <c r="L61" s="48">
        <f>ILAAP!M52</f>
        <v>0</v>
      </c>
      <c r="M61" s="48">
        <f>ILAAP!N52</f>
        <v>0</v>
      </c>
      <c r="N61" s="48">
        <f>ILAAP!O52</f>
        <v>0</v>
      </c>
      <c r="O61" s="48">
        <f>ILAAP!P52</f>
        <v>0</v>
      </c>
      <c r="P61" s="48">
        <f>ILAAP!Q52</f>
        <v>0</v>
      </c>
      <c r="Q61" s="48">
        <f>ILAAP!R52</f>
        <v>0</v>
      </c>
      <c r="R61" s="48">
        <f>ILAAP!S52</f>
        <v>0</v>
      </c>
      <c r="S61" s="48">
        <f>ILAAP!T52</f>
        <v>0</v>
      </c>
      <c r="T61" s="48">
        <f>ILAAP!U52</f>
        <v>0</v>
      </c>
      <c r="U61" s="48">
        <f>ILAAP!V52</f>
        <v>0</v>
      </c>
      <c r="V61" s="48">
        <f>ILAAP!W52</f>
        <v>0</v>
      </c>
      <c r="W61" s="48">
        <f>ILAAP!X52</f>
        <v>0</v>
      </c>
      <c r="X61" s="48">
        <f>ILAAP!Y52</f>
        <v>0</v>
      </c>
      <c r="Y61" s="48">
        <f>ILAAP!Z52</f>
        <v>0</v>
      </c>
      <c r="Z61" s="48">
        <f>ILAAP!AA52</f>
        <v>0</v>
      </c>
      <c r="AA61" s="48">
        <f>ILAAP!AB52</f>
        <v>0</v>
      </c>
      <c r="AB61" s="48">
        <f>ILAAP!AC52</f>
        <v>0</v>
      </c>
      <c r="AC61" s="48">
        <f>ILAAP!AD52</f>
        <v>0</v>
      </c>
      <c r="AD61" s="48">
        <f>ILAAP!AE52</f>
        <v>0</v>
      </c>
      <c r="AE61" s="48">
        <f>ILAAP!AF52</f>
        <v>0</v>
      </c>
      <c r="AF61" s="48">
        <f>ILAAP!AG52</f>
        <v>0</v>
      </c>
      <c r="AG61" s="48">
        <f>ILAAP!AH52</f>
        <v>0</v>
      </c>
      <c r="AH61" s="48">
        <f>ILAAP!AI52</f>
        <v>0</v>
      </c>
      <c r="AI61" s="48">
        <f>ILAAP!AJ52</f>
        <v>0</v>
      </c>
      <c r="AJ61" s="48">
        <f>ILAAP!AK52</f>
        <v>0</v>
      </c>
      <c r="AK61" s="48">
        <f>ILAAP!AL52</f>
        <v>0</v>
      </c>
      <c r="AL61" s="48">
        <f>ILAAP!AM52</f>
        <v>0</v>
      </c>
      <c r="AM61" s="48">
        <f>ILAAP!AN52</f>
        <v>0</v>
      </c>
      <c r="AN61" s="48">
        <f>ILAAP!AO52</f>
        <v>0</v>
      </c>
      <c r="AO61" s="48">
        <f>ILAAP!AP52</f>
        <v>0</v>
      </c>
      <c r="AP61" s="48">
        <f>ILAAP!AQ52</f>
        <v>0</v>
      </c>
      <c r="AQ61" s="48">
        <f>ILAAP!AR52</f>
        <v>0</v>
      </c>
      <c r="AR61" s="48">
        <f>ILAAP!AS52</f>
        <v>0</v>
      </c>
      <c r="AS61" s="48">
        <f>ILAAP!AT52</f>
        <v>0</v>
      </c>
      <c r="AT61" s="48">
        <f>ILAAP!AU52</f>
        <v>0</v>
      </c>
      <c r="AU61" s="48">
        <f>ILAAP!AV52</f>
        <v>0</v>
      </c>
      <c r="AV61" s="48">
        <f>ILAAP!AW52</f>
        <v>0</v>
      </c>
      <c r="AW61" s="48">
        <f>ILAAP!AX52</f>
        <v>0</v>
      </c>
      <c r="AX61" s="48">
        <f>ILAAP!AY52</f>
        <v>0</v>
      </c>
      <c r="AY61" s="48">
        <f>ILAAP!AZ52</f>
        <v>0</v>
      </c>
      <c r="AZ61" s="48">
        <f>ILAAP!BA52</f>
        <v>0</v>
      </c>
    </row>
    <row r="62" spans="4:16180">
      <c r="G62" s="38" t="s">
        <v>263</v>
      </c>
      <c r="K62" s="48">
        <f>(ILAAP!L184)</f>
        <v>0</v>
      </c>
      <c r="L62" s="48">
        <f>(ILAAP!M184)</f>
        <v>0</v>
      </c>
      <c r="M62" s="48">
        <f>(ILAAP!N184)</f>
        <v>0</v>
      </c>
      <c r="N62" s="48">
        <f>(ILAAP!O184)</f>
        <v>0</v>
      </c>
      <c r="O62" s="48">
        <f>(ILAAP!P184)</f>
        <v>0</v>
      </c>
      <c r="P62" s="48">
        <f>(ILAAP!Q184)</f>
        <v>0</v>
      </c>
      <c r="Q62" s="48">
        <f>(ILAAP!R184)</f>
        <v>0</v>
      </c>
      <c r="R62" s="48">
        <f>(ILAAP!S184)</f>
        <v>0</v>
      </c>
      <c r="S62" s="48">
        <f>(ILAAP!T184)</f>
        <v>0</v>
      </c>
      <c r="T62" s="48">
        <f>(ILAAP!U184)</f>
        <v>0</v>
      </c>
      <c r="U62" s="48">
        <f>(ILAAP!V184)</f>
        <v>0</v>
      </c>
      <c r="V62" s="48">
        <f>(ILAAP!W184)</f>
        <v>0</v>
      </c>
      <c r="W62" s="48">
        <f>(ILAAP!X184)</f>
        <v>0</v>
      </c>
      <c r="X62" s="48">
        <f>(ILAAP!Y184)</f>
        <v>0</v>
      </c>
      <c r="Y62" s="48">
        <f>(ILAAP!Z184)</f>
        <v>0</v>
      </c>
      <c r="Z62" s="48">
        <f>(ILAAP!AA184)</f>
        <v>0</v>
      </c>
      <c r="AA62" s="48">
        <f>(ILAAP!AB184)</f>
        <v>0</v>
      </c>
      <c r="AB62" s="48">
        <f>(ILAAP!AC184)</f>
        <v>0</v>
      </c>
      <c r="AC62" s="48">
        <f>(ILAAP!AD184)</f>
        <v>0</v>
      </c>
      <c r="AD62" s="48">
        <f>(ILAAP!AE184)</f>
        <v>0</v>
      </c>
      <c r="AE62" s="48">
        <f>(ILAAP!AF184)</f>
        <v>0</v>
      </c>
      <c r="AF62" s="48">
        <f>(ILAAP!AG184)</f>
        <v>0</v>
      </c>
      <c r="AG62" s="48">
        <f>(ILAAP!AH184)</f>
        <v>0</v>
      </c>
      <c r="AH62" s="48">
        <f>(ILAAP!AI184)</f>
        <v>0</v>
      </c>
      <c r="AI62" s="48">
        <f>(ILAAP!AJ184)</f>
        <v>0</v>
      </c>
      <c r="AJ62" s="48">
        <f>(ILAAP!AK184)</f>
        <v>0</v>
      </c>
      <c r="AK62" s="48">
        <f>(ILAAP!AL184)</f>
        <v>0</v>
      </c>
      <c r="AL62" s="48">
        <f>(ILAAP!AM184)</f>
        <v>0</v>
      </c>
      <c r="AM62" s="48">
        <f>(ILAAP!AN184)</f>
        <v>0</v>
      </c>
      <c r="AN62" s="48">
        <f>(ILAAP!AO184)</f>
        <v>0</v>
      </c>
      <c r="AO62" s="48">
        <f>(ILAAP!AP184)</f>
        <v>0</v>
      </c>
      <c r="AP62" s="48">
        <f>(ILAAP!AQ184)</f>
        <v>0</v>
      </c>
      <c r="AQ62" s="48">
        <f>(ILAAP!AR184)</f>
        <v>0</v>
      </c>
      <c r="AR62" s="48">
        <f>(ILAAP!AS184)</f>
        <v>0</v>
      </c>
      <c r="AS62" s="48">
        <f>(ILAAP!AT184)</f>
        <v>0</v>
      </c>
      <c r="AT62" s="48">
        <f>(ILAAP!AU184)</f>
        <v>0</v>
      </c>
      <c r="AU62" s="48">
        <f>(ILAAP!AV184)</f>
        <v>0</v>
      </c>
      <c r="AV62" s="48">
        <f>(ILAAP!AW184)</f>
        <v>0</v>
      </c>
      <c r="AW62" s="48">
        <f>(ILAAP!AX184)</f>
        <v>0</v>
      </c>
      <c r="AX62" s="48">
        <f>(ILAAP!AY184)</f>
        <v>0</v>
      </c>
      <c r="AY62" s="48">
        <f>(ILAAP!AZ184)</f>
        <v>0</v>
      </c>
      <c r="AZ62" s="48">
        <f>(ILAAP!BA184)</f>
        <v>0</v>
      </c>
    </row>
    <row r="63" spans="4:16180">
      <c r="G63" s="38" t="s">
        <v>377</v>
      </c>
      <c r="K63" s="48">
        <f>K58+K62</f>
        <v>0</v>
      </c>
      <c r="L63" s="48">
        <f t="shared" ref="L63:AZ63" si="16">L56+L62+K63</f>
        <v>0</v>
      </c>
      <c r="M63" s="48">
        <f t="shared" si="16"/>
        <v>0</v>
      </c>
      <c r="N63" s="48">
        <f t="shared" si="16"/>
        <v>0</v>
      </c>
      <c r="O63" s="48">
        <f t="shared" si="16"/>
        <v>0</v>
      </c>
      <c r="P63" s="48">
        <f t="shared" si="16"/>
        <v>0</v>
      </c>
      <c r="Q63" s="48">
        <f t="shared" si="16"/>
        <v>0</v>
      </c>
      <c r="R63" s="48">
        <f t="shared" si="16"/>
        <v>0</v>
      </c>
      <c r="S63" s="48">
        <f t="shared" si="16"/>
        <v>0</v>
      </c>
      <c r="T63" s="48">
        <f t="shared" si="16"/>
        <v>0</v>
      </c>
      <c r="U63" s="48">
        <f t="shared" si="16"/>
        <v>0</v>
      </c>
      <c r="V63" s="48">
        <f t="shared" si="16"/>
        <v>0</v>
      </c>
      <c r="W63" s="48">
        <f t="shared" si="16"/>
        <v>0</v>
      </c>
      <c r="X63" s="48">
        <f t="shared" si="16"/>
        <v>0</v>
      </c>
      <c r="Y63" s="48">
        <f t="shared" si="16"/>
        <v>0</v>
      </c>
      <c r="Z63" s="48">
        <f t="shared" si="16"/>
        <v>0</v>
      </c>
      <c r="AA63" s="48">
        <f t="shared" si="16"/>
        <v>0</v>
      </c>
      <c r="AB63" s="48">
        <f t="shared" si="16"/>
        <v>0</v>
      </c>
      <c r="AC63" s="48">
        <f t="shared" si="16"/>
        <v>0</v>
      </c>
      <c r="AD63" s="48">
        <f t="shared" si="16"/>
        <v>0</v>
      </c>
      <c r="AE63" s="48">
        <f t="shared" si="16"/>
        <v>0</v>
      </c>
      <c r="AF63" s="48">
        <f t="shared" si="16"/>
        <v>0</v>
      </c>
      <c r="AG63" s="48">
        <f t="shared" si="16"/>
        <v>0</v>
      </c>
      <c r="AH63" s="48">
        <f t="shared" si="16"/>
        <v>0</v>
      </c>
      <c r="AI63" s="48">
        <f t="shared" si="16"/>
        <v>0</v>
      </c>
      <c r="AJ63" s="48">
        <f t="shared" si="16"/>
        <v>0</v>
      </c>
      <c r="AK63" s="48">
        <f t="shared" si="16"/>
        <v>0</v>
      </c>
      <c r="AL63" s="48">
        <f t="shared" si="16"/>
        <v>0</v>
      </c>
      <c r="AM63" s="48">
        <f t="shared" si="16"/>
        <v>0</v>
      </c>
      <c r="AN63" s="48">
        <f t="shared" si="16"/>
        <v>0</v>
      </c>
      <c r="AO63" s="48">
        <f t="shared" si="16"/>
        <v>0</v>
      </c>
      <c r="AP63" s="48">
        <f t="shared" si="16"/>
        <v>0</v>
      </c>
      <c r="AQ63" s="48">
        <f t="shared" si="16"/>
        <v>0</v>
      </c>
      <c r="AR63" s="48">
        <f t="shared" si="16"/>
        <v>0</v>
      </c>
      <c r="AS63" s="48">
        <f t="shared" si="16"/>
        <v>0</v>
      </c>
      <c r="AT63" s="48">
        <f t="shared" si="16"/>
        <v>0</v>
      </c>
      <c r="AU63" s="48">
        <f t="shared" si="16"/>
        <v>0</v>
      </c>
      <c r="AV63" s="48">
        <f t="shared" si="16"/>
        <v>0</v>
      </c>
      <c r="AW63" s="48">
        <f t="shared" si="16"/>
        <v>0</v>
      </c>
      <c r="AX63" s="48">
        <f t="shared" si="16"/>
        <v>0</v>
      </c>
      <c r="AY63" s="48">
        <f t="shared" si="16"/>
        <v>0</v>
      </c>
      <c r="AZ63" s="48">
        <f t="shared" si="16"/>
        <v>0</v>
      </c>
    </row>
    <row r="64" spans="4:16180">
      <c r="G64" s="38" t="s">
        <v>378</v>
      </c>
      <c r="K64" s="50">
        <f t="shared" ref="K64:AZ64" si="17">K57+K63</f>
        <v>0</v>
      </c>
      <c r="L64" s="50">
        <f t="shared" si="17"/>
        <v>0</v>
      </c>
      <c r="M64" s="50">
        <f t="shared" si="17"/>
        <v>0</v>
      </c>
      <c r="N64" s="50">
        <f t="shared" si="17"/>
        <v>0</v>
      </c>
      <c r="O64" s="50">
        <f t="shared" si="17"/>
        <v>0</v>
      </c>
      <c r="P64" s="50">
        <f t="shared" si="17"/>
        <v>0</v>
      </c>
      <c r="Q64" s="50">
        <f t="shared" si="17"/>
        <v>0</v>
      </c>
      <c r="R64" s="50">
        <f t="shared" si="17"/>
        <v>0</v>
      </c>
      <c r="S64" s="50">
        <f t="shared" si="17"/>
        <v>0</v>
      </c>
      <c r="T64" s="50">
        <f t="shared" si="17"/>
        <v>0</v>
      </c>
      <c r="U64" s="50">
        <f t="shared" si="17"/>
        <v>0</v>
      </c>
      <c r="V64" s="50">
        <f t="shared" si="17"/>
        <v>0</v>
      </c>
      <c r="W64" s="50">
        <f t="shared" si="17"/>
        <v>0</v>
      </c>
      <c r="X64" s="50">
        <f t="shared" si="17"/>
        <v>0</v>
      </c>
      <c r="Y64" s="50">
        <f t="shared" si="17"/>
        <v>0</v>
      </c>
      <c r="Z64" s="50">
        <f t="shared" si="17"/>
        <v>0</v>
      </c>
      <c r="AA64" s="50">
        <f t="shared" si="17"/>
        <v>0</v>
      </c>
      <c r="AB64" s="50">
        <f t="shared" si="17"/>
        <v>0</v>
      </c>
      <c r="AC64" s="50">
        <f t="shared" si="17"/>
        <v>0</v>
      </c>
      <c r="AD64" s="50">
        <f t="shared" si="17"/>
        <v>0</v>
      </c>
      <c r="AE64" s="50">
        <f t="shared" si="17"/>
        <v>0</v>
      </c>
      <c r="AF64" s="50">
        <f t="shared" si="17"/>
        <v>0</v>
      </c>
      <c r="AG64" s="50">
        <f t="shared" si="17"/>
        <v>0</v>
      </c>
      <c r="AH64" s="50">
        <f t="shared" si="17"/>
        <v>0</v>
      </c>
      <c r="AI64" s="50">
        <f t="shared" si="17"/>
        <v>0</v>
      </c>
      <c r="AJ64" s="50">
        <f t="shared" si="17"/>
        <v>0</v>
      </c>
      <c r="AK64" s="50">
        <f t="shared" si="17"/>
        <v>0</v>
      </c>
      <c r="AL64" s="50">
        <f t="shared" si="17"/>
        <v>0</v>
      </c>
      <c r="AM64" s="50">
        <f t="shared" si="17"/>
        <v>0</v>
      </c>
      <c r="AN64" s="50">
        <f t="shared" si="17"/>
        <v>0</v>
      </c>
      <c r="AO64" s="50">
        <f t="shared" si="17"/>
        <v>0</v>
      </c>
      <c r="AP64" s="50">
        <f t="shared" si="17"/>
        <v>0</v>
      </c>
      <c r="AQ64" s="50">
        <f t="shared" si="17"/>
        <v>0</v>
      </c>
      <c r="AR64" s="50">
        <f t="shared" si="17"/>
        <v>0</v>
      </c>
      <c r="AS64" s="50">
        <f t="shared" si="17"/>
        <v>0</v>
      </c>
      <c r="AT64" s="50">
        <f t="shared" si="17"/>
        <v>0</v>
      </c>
      <c r="AU64" s="50">
        <f t="shared" si="17"/>
        <v>0</v>
      </c>
      <c r="AV64" s="50">
        <f t="shared" si="17"/>
        <v>0</v>
      </c>
      <c r="AW64" s="50">
        <f t="shared" si="17"/>
        <v>0</v>
      </c>
      <c r="AX64" s="50">
        <f t="shared" si="17"/>
        <v>0</v>
      </c>
      <c r="AY64" s="50">
        <f t="shared" si="17"/>
        <v>0</v>
      </c>
      <c r="AZ64" s="50">
        <f t="shared" si="17"/>
        <v>0</v>
      </c>
    </row>
    <row r="65" spans="4:16180" s="21" customFormat="1">
      <c r="D65" s="20"/>
      <c r="E65" s="20"/>
      <c r="F65" s="20"/>
      <c r="G65" s="38" t="s">
        <v>266</v>
      </c>
      <c r="I65" s="20"/>
      <c r="J65" s="22"/>
      <c r="K65" s="50">
        <f>K64-SUM($K62:K62)</f>
        <v>0</v>
      </c>
      <c r="L65" s="50">
        <f>L64-SUM($K62:L62)</f>
        <v>0</v>
      </c>
      <c r="M65" s="50">
        <f>M64-SUM($K62:M62)</f>
        <v>0</v>
      </c>
      <c r="N65" s="50">
        <f>N64-SUM($K62:N62)</f>
        <v>0</v>
      </c>
      <c r="O65" s="50">
        <f>O64-SUM($K62:O62)</f>
        <v>0</v>
      </c>
      <c r="P65" s="50">
        <f>P64-SUM($K62:P62)</f>
        <v>0</v>
      </c>
      <c r="Q65" s="50">
        <f>Q64-SUM($K62:Q62)</f>
        <v>0</v>
      </c>
      <c r="R65" s="50">
        <f>R64-SUM($K62:R62)</f>
        <v>0</v>
      </c>
      <c r="S65" s="50">
        <f>S64-SUM($K62:S62)</f>
        <v>0</v>
      </c>
      <c r="T65" s="50">
        <f>T64-SUM($K62:T62)</f>
        <v>0</v>
      </c>
      <c r="U65" s="50">
        <f>U64-SUM($K62:U62)</f>
        <v>0</v>
      </c>
      <c r="V65" s="50">
        <f>V64-SUM($K62:V62)</f>
        <v>0</v>
      </c>
      <c r="W65" s="50">
        <f>W64-SUM($K62:W62)</f>
        <v>0</v>
      </c>
      <c r="X65" s="50">
        <f>X64-SUM($K62:X62)</f>
        <v>0</v>
      </c>
      <c r="Y65" s="50">
        <f>Y64-SUM($K62:Y62)</f>
        <v>0</v>
      </c>
      <c r="Z65" s="50">
        <f>Z64-SUM($K62:Z62)</f>
        <v>0</v>
      </c>
      <c r="AA65" s="50">
        <f>AA64-SUM($K62:AA62)</f>
        <v>0</v>
      </c>
      <c r="AB65" s="50">
        <f>AB64-SUM($K62:AB62)</f>
        <v>0</v>
      </c>
      <c r="AC65" s="50">
        <f>AC64-SUM($K62:AC62)</f>
        <v>0</v>
      </c>
      <c r="AD65" s="50">
        <f>AD64-SUM($K62:AD62)</f>
        <v>0</v>
      </c>
      <c r="AE65" s="50">
        <f>AE64-SUM($K62:AE62)</f>
        <v>0</v>
      </c>
      <c r="AF65" s="50">
        <f>AF64-SUM($K62:AF62)</f>
        <v>0</v>
      </c>
      <c r="AG65" s="50">
        <f>AG64-SUM($K62:AG62)</f>
        <v>0</v>
      </c>
      <c r="AH65" s="50">
        <f>AH64-SUM($K62:AH62)</f>
        <v>0</v>
      </c>
      <c r="AI65" s="50">
        <f>AI64-SUM($K62:AI62)</f>
        <v>0</v>
      </c>
      <c r="AJ65" s="50">
        <f>AJ64-SUM($K62:AJ62)</f>
        <v>0</v>
      </c>
      <c r="AK65" s="50">
        <f>AK64-SUM($K62:AK62)</f>
        <v>0</v>
      </c>
      <c r="AL65" s="50">
        <f>AL64-SUM($K62:AL62)</f>
        <v>0</v>
      </c>
      <c r="AM65" s="50">
        <f>AM64-SUM($K62:AM62)</f>
        <v>0</v>
      </c>
      <c r="AN65" s="50">
        <f>AN64-SUM($K62:AN62)</f>
        <v>0</v>
      </c>
      <c r="AO65" s="50">
        <f>AO64-SUM($K62:AO62)</f>
        <v>0</v>
      </c>
      <c r="AP65" s="50">
        <f>AP64-SUM($K62:AP62)</f>
        <v>0</v>
      </c>
      <c r="AQ65" s="50">
        <f>AQ64-SUM($K62:AQ62)</f>
        <v>0</v>
      </c>
      <c r="AR65" s="50">
        <f>AR64-SUM($K62:AR62)</f>
        <v>0</v>
      </c>
      <c r="AS65" s="50">
        <f>AS64-SUM($K62:AS62)</f>
        <v>0</v>
      </c>
      <c r="AT65" s="50">
        <f>AT64-SUM($K62:AT62)</f>
        <v>0</v>
      </c>
      <c r="AU65" s="50">
        <f>AU64-SUM($K62:AU62)</f>
        <v>0</v>
      </c>
      <c r="AV65" s="50">
        <f>AV64-SUM($K62:AV62)</f>
        <v>0</v>
      </c>
      <c r="AW65" s="50">
        <f>AW64-SUM($K62:AW62)</f>
        <v>0</v>
      </c>
      <c r="AX65" s="50">
        <f>AX64-SUM($K62:AX62)</f>
        <v>0</v>
      </c>
      <c r="AY65" s="50">
        <f>AY64-SUM($K62:AY62)</f>
        <v>0</v>
      </c>
      <c r="AZ65" s="50">
        <f>AZ64-SUM($K62:AZ62)</f>
        <v>0</v>
      </c>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c r="FP65" s="22"/>
      <c r="FQ65" s="22"/>
      <c r="FR65" s="22"/>
      <c r="FS65" s="22"/>
      <c r="FT65" s="22"/>
      <c r="FU65" s="22"/>
      <c r="FV65" s="22"/>
      <c r="FW65" s="22"/>
      <c r="FX65" s="22"/>
      <c r="FY65" s="22"/>
      <c r="FZ65" s="22"/>
      <c r="GA65" s="22"/>
      <c r="GB65" s="22"/>
      <c r="GC65" s="22"/>
      <c r="GD65" s="22"/>
      <c r="GE65" s="22"/>
      <c r="GF65" s="22"/>
      <c r="GG65" s="22"/>
      <c r="GH65" s="22"/>
      <c r="GI65" s="22"/>
      <c r="GJ65" s="22"/>
      <c r="GK65" s="22"/>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2"/>
      <c r="IF65" s="22"/>
      <c r="IG65" s="22"/>
      <c r="IH65" s="22"/>
      <c r="II65" s="22"/>
      <c r="IJ65" s="22"/>
      <c r="IK65" s="22"/>
      <c r="IL65" s="22"/>
      <c r="IM65" s="22"/>
      <c r="IN65" s="22"/>
      <c r="IO65" s="22"/>
      <c r="IP65" s="22"/>
      <c r="IQ65" s="22"/>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2"/>
      <c r="KN65" s="22"/>
      <c r="KO65" s="22"/>
      <c r="KP65" s="22"/>
      <c r="KQ65" s="22"/>
      <c r="KR65" s="22"/>
      <c r="KS65" s="22"/>
      <c r="KT65" s="22"/>
      <c r="KU65" s="22"/>
      <c r="KV65" s="22"/>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2"/>
      <c r="MP65" s="22"/>
      <c r="MQ65" s="22"/>
      <c r="MR65" s="22"/>
      <c r="MS65" s="22"/>
      <c r="MT65" s="22"/>
      <c r="MU65" s="22"/>
      <c r="MV65" s="22"/>
      <c r="MW65" s="22"/>
      <c r="MX65" s="22"/>
      <c r="MY65" s="22"/>
      <c r="MZ65" s="22"/>
      <c r="NA65" s="22"/>
      <c r="NB65" s="22"/>
      <c r="NC65" s="22"/>
      <c r="ND65" s="22"/>
      <c r="NE65" s="22"/>
      <c r="NF65" s="22"/>
      <c r="NG65" s="22"/>
      <c r="NH65" s="22"/>
      <c r="NI65" s="22"/>
      <c r="NJ65" s="22"/>
      <c r="NK65" s="22"/>
      <c r="NL65" s="22"/>
      <c r="NM65" s="22"/>
      <c r="NN65" s="22"/>
      <c r="NO65" s="22"/>
      <c r="NP65" s="22"/>
      <c r="NQ65" s="22"/>
      <c r="NR65" s="22"/>
      <c r="NS65" s="22"/>
      <c r="NT65" s="22"/>
      <c r="NU65" s="22"/>
      <c r="NV65" s="22"/>
      <c r="NW65" s="22"/>
      <c r="NX65" s="22"/>
      <c r="NY65" s="22"/>
      <c r="NZ65" s="22"/>
      <c r="OA65" s="22"/>
      <c r="OB65" s="22"/>
      <c r="OC65" s="22"/>
      <c r="OD65" s="22"/>
      <c r="OE65" s="22"/>
      <c r="OF65" s="22"/>
      <c r="OG65" s="22"/>
      <c r="OH65" s="22"/>
      <c r="OI65" s="22"/>
      <c r="OJ65" s="22"/>
      <c r="OK65" s="22"/>
      <c r="OL65" s="22"/>
      <c r="OM65" s="22"/>
      <c r="ON65" s="22"/>
      <c r="OO65" s="22"/>
      <c r="OP65" s="22"/>
      <c r="OQ65" s="22"/>
      <c r="OR65" s="22"/>
      <c r="OS65" s="22"/>
      <c r="OT65" s="22"/>
      <c r="OU65" s="22"/>
      <c r="OV65" s="22"/>
      <c r="OW65" s="22"/>
      <c r="OX65" s="22"/>
      <c r="OY65" s="22"/>
      <c r="OZ65" s="22"/>
      <c r="PA65" s="22"/>
      <c r="PB65" s="22"/>
      <c r="PC65" s="22"/>
      <c r="PD65" s="22"/>
      <c r="PE65" s="22"/>
      <c r="PF65" s="22"/>
      <c r="PG65" s="22"/>
      <c r="PH65" s="22"/>
      <c r="PI65" s="22"/>
      <c r="PJ65" s="22"/>
      <c r="PK65" s="22"/>
      <c r="PL65" s="22"/>
      <c r="PM65" s="22"/>
      <c r="PN65" s="22"/>
      <c r="PO65" s="22"/>
      <c r="PP65" s="22"/>
      <c r="PQ65" s="22"/>
      <c r="PR65" s="22"/>
      <c r="PS65" s="22"/>
      <c r="PT65" s="22"/>
      <c r="PU65" s="22"/>
      <c r="PV65" s="22"/>
      <c r="PW65" s="22"/>
      <c r="PX65" s="22"/>
      <c r="PY65" s="22"/>
      <c r="PZ65" s="22"/>
      <c r="QA65" s="22"/>
      <c r="QB65" s="22"/>
      <c r="QC65" s="22"/>
      <c r="QD65" s="22"/>
      <c r="QE65" s="22"/>
      <c r="QF65" s="22"/>
      <c r="QG65" s="22"/>
      <c r="QH65" s="22"/>
      <c r="QI65" s="22"/>
      <c r="QJ65" s="22"/>
      <c r="QK65" s="22"/>
      <c r="QL65" s="22"/>
      <c r="QM65" s="22"/>
      <c r="QN65" s="22"/>
      <c r="QO65" s="22"/>
      <c r="QP65" s="22"/>
      <c r="QQ65" s="22"/>
      <c r="QR65" s="22"/>
      <c r="QS65" s="22"/>
      <c r="QT65" s="22"/>
      <c r="QU65" s="22"/>
      <c r="QV65" s="22"/>
      <c r="QW65" s="22"/>
      <c r="QX65" s="22"/>
      <c r="QY65" s="22"/>
      <c r="QZ65" s="22"/>
      <c r="RA65" s="22"/>
      <c r="RB65" s="22"/>
      <c r="RC65" s="22"/>
      <c r="RD65" s="22"/>
      <c r="RE65" s="22"/>
      <c r="RF65" s="22"/>
      <c r="RG65" s="22"/>
      <c r="RH65" s="22"/>
      <c r="RI65" s="22"/>
      <c r="RJ65" s="22"/>
      <c r="RK65" s="22"/>
      <c r="RL65" s="22"/>
      <c r="RM65" s="22"/>
      <c r="RN65" s="22"/>
      <c r="RO65" s="22"/>
      <c r="RP65" s="22"/>
      <c r="RQ65" s="22"/>
      <c r="RR65" s="22"/>
      <c r="RS65" s="22"/>
      <c r="RT65" s="22"/>
      <c r="RU65" s="22"/>
      <c r="RV65" s="22"/>
      <c r="RW65" s="22"/>
      <c r="RX65" s="22"/>
      <c r="RY65" s="22"/>
      <c r="RZ65" s="22"/>
      <c r="SA65" s="22"/>
      <c r="SB65" s="22"/>
      <c r="SC65" s="22"/>
      <c r="SD65" s="22"/>
      <c r="SE65" s="22"/>
      <c r="SF65" s="22"/>
      <c r="SG65" s="22"/>
      <c r="SH65" s="22"/>
      <c r="SI65" s="22"/>
      <c r="SJ65" s="22"/>
      <c r="SK65" s="22"/>
      <c r="SL65" s="22"/>
      <c r="SM65" s="22"/>
      <c r="SN65" s="22"/>
      <c r="SO65" s="22"/>
      <c r="SP65" s="22"/>
      <c r="SQ65" s="22"/>
      <c r="SR65" s="22"/>
      <c r="SS65" s="22"/>
      <c r="ST65" s="22"/>
      <c r="SU65" s="22"/>
      <c r="SV65" s="22"/>
      <c r="SW65" s="22"/>
      <c r="SX65" s="22"/>
      <c r="SY65" s="22"/>
      <c r="SZ65" s="22"/>
      <c r="TA65" s="22"/>
      <c r="TB65" s="22"/>
      <c r="TC65" s="22"/>
      <c r="TD65" s="22"/>
      <c r="TE65" s="22"/>
      <c r="TF65" s="22"/>
      <c r="TG65" s="22"/>
      <c r="TH65" s="22"/>
      <c r="TI65" s="22"/>
      <c r="TJ65" s="22"/>
      <c r="TK65" s="22"/>
      <c r="TL65" s="22"/>
      <c r="TM65" s="22"/>
      <c r="TN65" s="22"/>
      <c r="TO65" s="22"/>
      <c r="TP65" s="22"/>
      <c r="TQ65" s="22"/>
      <c r="TR65" s="22"/>
      <c r="TS65" s="22"/>
      <c r="TT65" s="22"/>
      <c r="TU65" s="22"/>
      <c r="TV65" s="22"/>
      <c r="TW65" s="22"/>
      <c r="TX65" s="22"/>
      <c r="TY65" s="22"/>
      <c r="TZ65" s="22"/>
      <c r="UA65" s="22"/>
      <c r="UB65" s="22"/>
      <c r="UC65" s="22"/>
      <c r="UD65" s="22"/>
      <c r="UE65" s="22"/>
      <c r="UF65" s="22"/>
      <c r="UG65" s="22"/>
      <c r="UH65" s="22"/>
      <c r="UI65" s="22"/>
      <c r="UJ65" s="22"/>
      <c r="UK65" s="22"/>
      <c r="UL65" s="22"/>
      <c r="UM65" s="22"/>
      <c r="UN65" s="22"/>
      <c r="UO65" s="22"/>
      <c r="UP65" s="22"/>
      <c r="UQ65" s="22"/>
      <c r="UR65" s="22"/>
      <c r="US65" s="22"/>
      <c r="UT65" s="22"/>
      <c r="UU65" s="22"/>
      <c r="UV65" s="22"/>
      <c r="UW65" s="22"/>
      <c r="UX65" s="22"/>
      <c r="UY65" s="22"/>
      <c r="UZ65" s="22"/>
      <c r="VA65" s="22"/>
      <c r="VB65" s="22"/>
      <c r="VC65" s="22"/>
      <c r="VD65" s="22"/>
      <c r="VE65" s="22"/>
      <c r="VF65" s="22"/>
      <c r="VG65" s="22"/>
      <c r="VH65" s="22"/>
      <c r="VI65" s="22"/>
      <c r="VJ65" s="22"/>
      <c r="VK65" s="22"/>
      <c r="VL65" s="22"/>
      <c r="VM65" s="22"/>
      <c r="VN65" s="22"/>
      <c r="VO65" s="22"/>
      <c r="VP65" s="22"/>
      <c r="VQ65" s="22"/>
      <c r="VR65" s="22"/>
      <c r="VS65" s="22"/>
      <c r="VT65" s="22"/>
      <c r="VU65" s="22"/>
      <c r="VV65" s="22"/>
      <c r="VW65" s="22"/>
      <c r="VX65" s="22"/>
      <c r="VY65" s="22"/>
      <c r="VZ65" s="22"/>
      <c r="WA65" s="22"/>
      <c r="WB65" s="22"/>
      <c r="WC65" s="22"/>
      <c r="WD65" s="22"/>
      <c r="WE65" s="22"/>
      <c r="WF65" s="22"/>
      <c r="WG65" s="22"/>
      <c r="WH65" s="22"/>
      <c r="WI65" s="22"/>
      <c r="WJ65" s="22"/>
      <c r="WK65" s="22"/>
      <c r="WL65" s="22"/>
      <c r="WM65" s="22"/>
      <c r="WN65" s="22"/>
      <c r="WO65" s="22"/>
      <c r="WP65" s="22"/>
      <c r="WQ65" s="22"/>
      <c r="WR65" s="22"/>
      <c r="WS65" s="22"/>
      <c r="WT65" s="22"/>
      <c r="WU65" s="22"/>
      <c r="WV65" s="22"/>
      <c r="WW65" s="22"/>
      <c r="WX65" s="22"/>
      <c r="WY65" s="22"/>
      <c r="WZ65" s="22"/>
      <c r="XA65" s="22"/>
      <c r="XB65" s="22"/>
      <c r="XC65" s="22"/>
      <c r="XD65" s="22"/>
      <c r="XE65" s="22"/>
      <c r="XF65" s="22"/>
      <c r="XG65" s="22"/>
      <c r="XH65" s="22"/>
      <c r="XI65" s="22"/>
      <c r="XJ65" s="22"/>
      <c r="XK65" s="22"/>
      <c r="XL65" s="22"/>
      <c r="XM65" s="22"/>
      <c r="XN65" s="22"/>
      <c r="XO65" s="22"/>
      <c r="XP65" s="22"/>
      <c r="XQ65" s="22"/>
      <c r="XR65" s="22"/>
      <c r="XS65" s="22"/>
      <c r="XT65" s="22"/>
      <c r="XU65" s="22"/>
      <c r="XV65" s="22"/>
      <c r="XW65" s="22"/>
      <c r="XX65" s="22"/>
      <c r="XY65" s="22"/>
      <c r="XZ65" s="22"/>
      <c r="YA65" s="22"/>
      <c r="YB65" s="22"/>
      <c r="YC65" s="22"/>
      <c r="YD65" s="22"/>
      <c r="YE65" s="22"/>
      <c r="YF65" s="22"/>
      <c r="YG65" s="22"/>
      <c r="YH65" s="22"/>
      <c r="YI65" s="22"/>
      <c r="YJ65" s="22"/>
      <c r="YK65" s="22"/>
      <c r="YL65" s="22"/>
      <c r="YM65" s="22"/>
      <c r="YN65" s="22"/>
      <c r="YO65" s="22"/>
      <c r="YP65" s="22"/>
      <c r="YQ65" s="22"/>
      <c r="YR65" s="22"/>
      <c r="YS65" s="22"/>
      <c r="YT65" s="22"/>
      <c r="YU65" s="22"/>
      <c r="YV65" s="22"/>
      <c r="YW65" s="22"/>
      <c r="YX65" s="22"/>
      <c r="YY65" s="22"/>
      <c r="YZ65" s="22"/>
      <c r="ZA65" s="22"/>
      <c r="ZB65" s="22"/>
      <c r="ZC65" s="22"/>
      <c r="ZD65" s="22"/>
      <c r="ZE65" s="22"/>
      <c r="ZF65" s="22"/>
      <c r="ZG65" s="22"/>
      <c r="ZH65" s="22"/>
      <c r="ZI65" s="22"/>
      <c r="ZJ65" s="22"/>
      <c r="ZK65" s="22"/>
      <c r="ZL65" s="22"/>
      <c r="ZM65" s="22"/>
      <c r="ZN65" s="22"/>
      <c r="ZO65" s="22"/>
      <c r="ZP65" s="22"/>
      <c r="ZQ65" s="22"/>
      <c r="ZR65" s="22"/>
      <c r="ZS65" s="22"/>
      <c r="ZT65" s="22"/>
      <c r="ZU65" s="22"/>
      <c r="ZV65" s="22"/>
      <c r="ZW65" s="22"/>
      <c r="ZX65" s="22"/>
      <c r="ZY65" s="22"/>
      <c r="ZZ65" s="22"/>
      <c r="AAA65" s="22"/>
      <c r="AAB65" s="22"/>
      <c r="AAC65" s="22"/>
      <c r="AAD65" s="22"/>
      <c r="AAE65" s="22"/>
      <c r="AAF65" s="22"/>
      <c r="AAG65" s="22"/>
      <c r="AAH65" s="22"/>
      <c r="AAI65" s="22"/>
      <c r="AAJ65" s="22"/>
      <c r="AAK65" s="22"/>
      <c r="AAL65" s="22"/>
      <c r="AAM65" s="22"/>
      <c r="AAN65" s="22"/>
      <c r="AAO65" s="22"/>
      <c r="AAP65" s="22"/>
      <c r="AAQ65" s="22"/>
      <c r="AAR65" s="22"/>
      <c r="AAS65" s="22"/>
      <c r="AAT65" s="22"/>
      <c r="AAU65" s="22"/>
      <c r="AAV65" s="22"/>
      <c r="AAW65" s="22"/>
      <c r="AAX65" s="22"/>
      <c r="AAY65" s="22"/>
      <c r="AAZ65" s="22"/>
      <c r="ABA65" s="22"/>
      <c r="ABB65" s="22"/>
      <c r="ABC65" s="22"/>
      <c r="ABD65" s="22"/>
      <c r="ABE65" s="22"/>
      <c r="ABF65" s="22"/>
      <c r="ABG65" s="22"/>
      <c r="ABH65" s="22"/>
      <c r="ABI65" s="22"/>
      <c r="ABJ65" s="22"/>
      <c r="ABK65" s="22"/>
      <c r="ABL65" s="22"/>
      <c r="ABM65" s="22"/>
      <c r="ABN65" s="22"/>
      <c r="ABO65" s="22"/>
      <c r="ABP65" s="22"/>
      <c r="ABQ65" s="22"/>
      <c r="ABR65" s="22"/>
      <c r="ABS65" s="22"/>
      <c r="ABT65" s="22"/>
      <c r="ABU65" s="22"/>
      <c r="ABV65" s="22"/>
      <c r="ABW65" s="22"/>
      <c r="ABX65" s="22"/>
      <c r="ABY65" s="22"/>
      <c r="ABZ65" s="22"/>
      <c r="ACA65" s="22"/>
      <c r="ACB65" s="22"/>
      <c r="ACC65" s="22"/>
      <c r="ACD65" s="22"/>
      <c r="ACE65" s="22"/>
      <c r="ACF65" s="22"/>
      <c r="ACG65" s="22"/>
      <c r="ACH65" s="22"/>
      <c r="ACI65" s="22"/>
      <c r="ACJ65" s="22"/>
      <c r="ACK65" s="22"/>
      <c r="ACL65" s="22"/>
      <c r="ACM65" s="22"/>
      <c r="ACN65" s="22"/>
      <c r="ACO65" s="22"/>
      <c r="ACP65" s="22"/>
      <c r="ACQ65" s="22"/>
      <c r="ACR65" s="22"/>
      <c r="ACS65" s="22"/>
      <c r="ACT65" s="22"/>
      <c r="ACU65" s="22"/>
      <c r="ACV65" s="22"/>
      <c r="ACW65" s="22"/>
      <c r="ACX65" s="22"/>
      <c r="ACY65" s="22"/>
      <c r="ACZ65" s="22"/>
      <c r="ADA65" s="22"/>
      <c r="ADB65" s="22"/>
      <c r="ADC65" s="22"/>
      <c r="ADD65" s="22"/>
      <c r="ADE65" s="22"/>
      <c r="ADF65" s="22"/>
      <c r="ADG65" s="22"/>
      <c r="ADH65" s="22"/>
      <c r="ADI65" s="22"/>
      <c r="ADJ65" s="22"/>
      <c r="ADK65" s="22"/>
      <c r="ADL65" s="22"/>
      <c r="ADM65" s="22"/>
      <c r="ADN65" s="22"/>
      <c r="ADO65" s="22"/>
      <c r="ADP65" s="22"/>
      <c r="ADQ65" s="22"/>
      <c r="ADR65" s="22"/>
      <c r="ADS65" s="22"/>
      <c r="ADT65" s="22"/>
      <c r="ADU65" s="22"/>
      <c r="ADV65" s="22"/>
      <c r="ADW65" s="22"/>
      <c r="ADX65" s="22"/>
      <c r="ADY65" s="22"/>
      <c r="ADZ65" s="22"/>
      <c r="AEA65" s="22"/>
      <c r="AEB65" s="22"/>
      <c r="AEC65" s="22"/>
      <c r="AED65" s="22"/>
      <c r="AEE65" s="22"/>
      <c r="AEF65" s="22"/>
      <c r="AEG65" s="22"/>
      <c r="AEH65" s="22"/>
      <c r="AEI65" s="22"/>
      <c r="AEJ65" s="22"/>
      <c r="AEK65" s="22"/>
      <c r="AEL65" s="22"/>
      <c r="AEM65" s="22"/>
      <c r="AEN65" s="22"/>
      <c r="AEO65" s="22"/>
      <c r="AEP65" s="22"/>
      <c r="AEQ65" s="22"/>
      <c r="AER65" s="22"/>
      <c r="AES65" s="22"/>
      <c r="AET65" s="22"/>
      <c r="AEU65" s="22"/>
      <c r="AEV65" s="22"/>
      <c r="AEW65" s="22"/>
      <c r="AEX65" s="22"/>
      <c r="AEY65" s="22"/>
      <c r="AEZ65" s="22"/>
      <c r="AFA65" s="22"/>
      <c r="AFB65" s="22"/>
      <c r="AFC65" s="22"/>
      <c r="AFD65" s="22"/>
      <c r="AFE65" s="22"/>
      <c r="AFF65" s="22"/>
      <c r="AFG65" s="22"/>
      <c r="AFH65" s="22"/>
      <c r="AFI65" s="22"/>
      <c r="AFJ65" s="22"/>
      <c r="AFK65" s="22"/>
      <c r="AFL65" s="22"/>
      <c r="AFM65" s="22"/>
      <c r="AFN65" s="22"/>
      <c r="AFO65" s="22"/>
      <c r="AFP65" s="22"/>
      <c r="AFQ65" s="22"/>
      <c r="AFR65" s="22"/>
      <c r="AFS65" s="22"/>
      <c r="AFT65" s="22"/>
      <c r="AFU65" s="22"/>
      <c r="AFV65" s="22"/>
      <c r="AFW65" s="22"/>
      <c r="AFX65" s="22"/>
      <c r="AFY65" s="22"/>
      <c r="AFZ65" s="22"/>
      <c r="AGA65" s="22"/>
      <c r="AGB65" s="22"/>
      <c r="AGC65" s="22"/>
      <c r="AGD65" s="22"/>
      <c r="AGE65" s="22"/>
      <c r="AGF65" s="22"/>
      <c r="AGG65" s="22"/>
      <c r="AGH65" s="22"/>
      <c r="AGI65" s="22"/>
      <c r="AGJ65" s="22"/>
      <c r="AGK65" s="22"/>
      <c r="AGL65" s="22"/>
      <c r="AGM65" s="22"/>
      <c r="AGN65" s="22"/>
      <c r="AGO65" s="22"/>
      <c r="AGP65" s="22"/>
      <c r="AGQ65" s="22"/>
      <c r="AGR65" s="22"/>
      <c r="AGS65" s="22"/>
      <c r="AGT65" s="22"/>
      <c r="AGU65" s="22"/>
      <c r="AGV65" s="22"/>
      <c r="AGW65" s="22"/>
      <c r="AGX65" s="22"/>
      <c r="AGY65" s="22"/>
      <c r="AGZ65" s="22"/>
      <c r="AHA65" s="22"/>
      <c r="AHB65" s="22"/>
      <c r="AHC65" s="22"/>
      <c r="AHD65" s="22"/>
      <c r="AHE65" s="22"/>
      <c r="AHF65" s="22"/>
      <c r="AHG65" s="22"/>
      <c r="AHH65" s="22"/>
      <c r="AHI65" s="22"/>
      <c r="AHJ65" s="22"/>
      <c r="AHK65" s="22"/>
      <c r="AHL65" s="22"/>
      <c r="AHM65" s="22"/>
      <c r="AHN65" s="22"/>
      <c r="AHO65" s="22"/>
      <c r="AHP65" s="22"/>
      <c r="AHQ65" s="22"/>
      <c r="AHR65" s="22"/>
      <c r="AHS65" s="22"/>
      <c r="AHT65" s="22"/>
      <c r="AHU65" s="22"/>
      <c r="AHV65" s="22"/>
      <c r="AHW65" s="22"/>
      <c r="AHX65" s="22"/>
      <c r="AHY65" s="22"/>
      <c r="AHZ65" s="22"/>
      <c r="AIA65" s="22"/>
      <c r="AIB65" s="22"/>
      <c r="AIC65" s="22"/>
      <c r="AID65" s="22"/>
      <c r="AIE65" s="22"/>
      <c r="AIF65" s="22"/>
      <c r="AIG65" s="22"/>
      <c r="AIH65" s="22"/>
      <c r="AII65" s="22"/>
      <c r="AIJ65" s="22"/>
      <c r="AIK65" s="22"/>
      <c r="AIL65" s="22"/>
      <c r="AIM65" s="22"/>
      <c r="AIN65" s="22"/>
      <c r="AIO65" s="22"/>
      <c r="AIP65" s="22"/>
      <c r="AIQ65" s="22"/>
      <c r="AIR65" s="22"/>
      <c r="AIS65" s="22"/>
      <c r="AIT65" s="22"/>
      <c r="AIU65" s="22"/>
      <c r="AIV65" s="22"/>
      <c r="AIW65" s="22"/>
      <c r="AIX65" s="22"/>
      <c r="AIY65" s="22"/>
      <c r="AIZ65" s="22"/>
      <c r="AJA65" s="22"/>
      <c r="AJB65" s="22"/>
      <c r="AJC65" s="22"/>
      <c r="AJD65" s="22"/>
      <c r="AJE65" s="22"/>
      <c r="AJF65" s="22"/>
      <c r="AJG65" s="22"/>
      <c r="AJH65" s="22"/>
      <c r="AJI65" s="22"/>
      <c r="AJJ65" s="22"/>
      <c r="AJK65" s="22"/>
      <c r="AJL65" s="22"/>
      <c r="AJM65" s="22"/>
      <c r="AJN65" s="22"/>
      <c r="AJO65" s="22"/>
      <c r="AJP65" s="22"/>
      <c r="AJQ65" s="22"/>
      <c r="AJR65" s="22"/>
      <c r="AJS65" s="22"/>
      <c r="AJT65" s="22"/>
      <c r="AJU65" s="22"/>
      <c r="AJV65" s="22"/>
      <c r="AJW65" s="22"/>
      <c r="AJX65" s="22"/>
      <c r="AJY65" s="22"/>
      <c r="AJZ65" s="22"/>
      <c r="AKA65" s="22"/>
      <c r="AKB65" s="22"/>
      <c r="AKC65" s="22"/>
      <c r="AKD65" s="22"/>
      <c r="AKE65" s="22"/>
      <c r="AKF65" s="22"/>
      <c r="AKG65" s="22"/>
      <c r="AKH65" s="22"/>
      <c r="AKI65" s="22"/>
      <c r="AKJ65" s="22"/>
      <c r="AKK65" s="22"/>
      <c r="AKL65" s="22"/>
      <c r="AKM65" s="22"/>
      <c r="AKN65" s="22"/>
      <c r="AKO65" s="22"/>
      <c r="AKP65" s="22"/>
      <c r="AKQ65" s="22"/>
      <c r="AKR65" s="22"/>
      <c r="AKS65" s="22"/>
      <c r="AKT65" s="22"/>
      <c r="AKU65" s="22"/>
      <c r="AKV65" s="22"/>
      <c r="AKW65" s="22"/>
      <c r="AKX65" s="22"/>
      <c r="AKY65" s="22"/>
      <c r="AKZ65" s="22"/>
      <c r="ALA65" s="22"/>
      <c r="ALB65" s="22"/>
      <c r="ALC65" s="22"/>
      <c r="ALD65" s="22"/>
      <c r="ALE65" s="22"/>
      <c r="ALF65" s="22"/>
      <c r="ALG65" s="22"/>
      <c r="ALH65" s="22"/>
      <c r="ALI65" s="22"/>
      <c r="ALJ65" s="22"/>
      <c r="ALK65" s="22"/>
      <c r="ALL65" s="22"/>
      <c r="ALM65" s="22"/>
      <c r="ALN65" s="22"/>
      <c r="ALO65" s="22"/>
      <c r="ALP65" s="22"/>
      <c r="ALQ65" s="22"/>
      <c r="ALR65" s="22"/>
      <c r="ALS65" s="22"/>
      <c r="ALT65" s="22"/>
      <c r="ALU65" s="22"/>
      <c r="ALV65" s="22"/>
      <c r="ALW65" s="22"/>
      <c r="ALX65" s="22"/>
      <c r="ALY65" s="22"/>
      <c r="ALZ65" s="22"/>
      <c r="AMA65" s="22"/>
      <c r="AMB65" s="22"/>
      <c r="AMC65" s="22"/>
      <c r="AMD65" s="22"/>
      <c r="AME65" s="22"/>
      <c r="AMF65" s="22"/>
      <c r="AMG65" s="22"/>
      <c r="AMH65" s="22"/>
      <c r="AMI65" s="22"/>
      <c r="AMJ65" s="22"/>
      <c r="AMK65" s="22"/>
      <c r="AML65" s="22"/>
      <c r="AMM65" s="22"/>
      <c r="AMN65" s="22"/>
      <c r="AMO65" s="22"/>
      <c r="AMP65" s="22"/>
      <c r="AMQ65" s="22"/>
      <c r="AMR65" s="22"/>
      <c r="AMS65" s="22"/>
      <c r="AMT65" s="22"/>
      <c r="AMU65" s="22"/>
      <c r="AMV65" s="22"/>
      <c r="AMW65" s="22"/>
      <c r="AMX65" s="22"/>
      <c r="AMY65" s="22"/>
      <c r="AMZ65" s="22"/>
      <c r="ANA65" s="22"/>
      <c r="ANB65" s="22"/>
      <c r="ANC65" s="22"/>
      <c r="AND65" s="22"/>
      <c r="ANE65" s="22"/>
      <c r="ANF65" s="22"/>
      <c r="ANG65" s="22"/>
      <c r="ANH65" s="22"/>
      <c r="ANI65" s="22"/>
      <c r="ANJ65" s="22"/>
      <c r="ANK65" s="22"/>
      <c r="ANL65" s="22"/>
      <c r="ANM65" s="22"/>
      <c r="ANN65" s="22"/>
      <c r="ANO65" s="22"/>
      <c r="ANP65" s="22"/>
      <c r="ANQ65" s="22"/>
      <c r="ANR65" s="22"/>
      <c r="ANS65" s="22"/>
      <c r="ANT65" s="22"/>
      <c r="ANU65" s="22"/>
      <c r="ANV65" s="22"/>
      <c r="ANW65" s="22"/>
      <c r="ANX65" s="22"/>
      <c r="ANY65" s="22"/>
      <c r="ANZ65" s="22"/>
      <c r="AOA65" s="22"/>
      <c r="AOB65" s="22"/>
      <c r="AOC65" s="22"/>
      <c r="AOD65" s="22"/>
      <c r="AOE65" s="22"/>
      <c r="AOF65" s="22"/>
      <c r="AOG65" s="22"/>
      <c r="AOH65" s="22"/>
      <c r="AOI65" s="22"/>
      <c r="AOJ65" s="22"/>
      <c r="AOK65" s="22"/>
      <c r="AOL65" s="22"/>
      <c r="AOM65" s="22"/>
      <c r="AON65" s="22"/>
      <c r="AOO65" s="22"/>
      <c r="AOP65" s="22"/>
      <c r="AOQ65" s="22"/>
      <c r="AOR65" s="22"/>
      <c r="AOS65" s="22"/>
      <c r="AOT65" s="22"/>
      <c r="AOU65" s="22"/>
      <c r="AOV65" s="22"/>
      <c r="AOW65" s="22"/>
      <c r="AOX65" s="22"/>
      <c r="AOY65" s="22"/>
      <c r="AOZ65" s="22"/>
      <c r="APA65" s="22"/>
      <c r="APB65" s="22"/>
      <c r="APC65" s="22"/>
      <c r="APD65" s="22"/>
      <c r="APE65" s="22"/>
      <c r="APF65" s="22"/>
      <c r="APG65" s="22"/>
      <c r="APH65" s="22"/>
      <c r="API65" s="22"/>
      <c r="APJ65" s="22"/>
      <c r="APK65" s="22"/>
      <c r="APL65" s="22"/>
      <c r="APM65" s="22"/>
      <c r="APN65" s="22"/>
      <c r="APO65" s="22"/>
      <c r="APP65" s="22"/>
      <c r="APQ65" s="22"/>
      <c r="APR65" s="22"/>
      <c r="APS65" s="22"/>
      <c r="APT65" s="22"/>
      <c r="APU65" s="22"/>
      <c r="APV65" s="22"/>
      <c r="APW65" s="22"/>
      <c r="APX65" s="22"/>
      <c r="APY65" s="22"/>
      <c r="APZ65" s="22"/>
      <c r="AQA65" s="22"/>
      <c r="AQB65" s="22"/>
      <c r="AQC65" s="22"/>
      <c r="AQD65" s="22"/>
      <c r="AQE65" s="22"/>
      <c r="AQF65" s="22"/>
      <c r="AQG65" s="22"/>
      <c r="AQH65" s="22"/>
      <c r="AQI65" s="22"/>
      <c r="AQJ65" s="22"/>
      <c r="AQK65" s="22"/>
      <c r="AQL65" s="22"/>
      <c r="AQM65" s="22"/>
      <c r="AQN65" s="22"/>
      <c r="AQO65" s="22"/>
      <c r="AQP65" s="22"/>
      <c r="AQQ65" s="22"/>
      <c r="AQR65" s="22"/>
      <c r="AQS65" s="22"/>
      <c r="AQT65" s="22"/>
      <c r="AQU65" s="22"/>
      <c r="AQV65" s="22"/>
      <c r="AQW65" s="22"/>
      <c r="AQX65" s="22"/>
      <c r="AQY65" s="22"/>
      <c r="AQZ65" s="22"/>
      <c r="ARA65" s="22"/>
      <c r="ARB65" s="22"/>
      <c r="ARC65" s="22"/>
      <c r="ARD65" s="22"/>
      <c r="ARE65" s="22"/>
      <c r="ARF65" s="22"/>
      <c r="ARG65" s="22"/>
      <c r="ARH65" s="22"/>
      <c r="ARI65" s="22"/>
      <c r="ARJ65" s="22"/>
      <c r="ARK65" s="22"/>
      <c r="ARL65" s="22"/>
      <c r="ARM65" s="22"/>
      <c r="ARN65" s="22"/>
      <c r="ARO65" s="22"/>
      <c r="ARP65" s="22"/>
      <c r="ARQ65" s="22"/>
      <c r="ARR65" s="22"/>
      <c r="ARS65" s="22"/>
      <c r="ART65" s="22"/>
      <c r="ARU65" s="22"/>
      <c r="ARV65" s="22"/>
      <c r="ARW65" s="22"/>
      <c r="ARX65" s="22"/>
      <c r="ARY65" s="22"/>
      <c r="ARZ65" s="22"/>
      <c r="ASA65" s="22"/>
      <c r="ASB65" s="22"/>
      <c r="ASC65" s="22"/>
      <c r="ASD65" s="22"/>
      <c r="ASE65" s="22"/>
      <c r="ASF65" s="22"/>
      <c r="ASG65" s="22"/>
      <c r="ASH65" s="22"/>
      <c r="ASI65" s="22"/>
      <c r="ASJ65" s="22"/>
      <c r="ASK65" s="22"/>
      <c r="ASL65" s="22"/>
      <c r="ASM65" s="22"/>
      <c r="ASN65" s="22"/>
      <c r="ASO65" s="22"/>
      <c r="ASP65" s="22"/>
      <c r="ASQ65" s="22"/>
      <c r="ASR65" s="22"/>
      <c r="ASS65" s="22"/>
      <c r="AST65" s="22"/>
      <c r="ASU65" s="22"/>
      <c r="ASV65" s="22"/>
      <c r="ASW65" s="22"/>
      <c r="ASX65" s="22"/>
      <c r="ASY65" s="22"/>
      <c r="ASZ65" s="22"/>
      <c r="ATA65" s="22"/>
      <c r="ATB65" s="22"/>
      <c r="ATC65" s="22"/>
      <c r="ATD65" s="22"/>
      <c r="ATE65" s="22"/>
      <c r="ATF65" s="22"/>
      <c r="ATG65" s="22"/>
      <c r="ATH65" s="22"/>
      <c r="ATI65" s="22"/>
      <c r="ATJ65" s="22"/>
      <c r="ATK65" s="22"/>
      <c r="ATL65" s="22"/>
      <c r="ATM65" s="22"/>
      <c r="ATN65" s="22"/>
      <c r="ATO65" s="22"/>
      <c r="ATP65" s="22"/>
      <c r="ATQ65" s="22"/>
      <c r="ATR65" s="22"/>
      <c r="ATS65" s="22"/>
      <c r="ATT65" s="22"/>
      <c r="ATU65" s="22"/>
      <c r="ATV65" s="22"/>
      <c r="ATW65" s="22"/>
      <c r="ATX65" s="22"/>
      <c r="ATY65" s="22"/>
      <c r="ATZ65" s="22"/>
      <c r="AUA65" s="22"/>
      <c r="AUB65" s="22"/>
      <c r="AUC65" s="22"/>
      <c r="AUD65" s="22"/>
      <c r="AUE65" s="22"/>
      <c r="AUF65" s="22"/>
      <c r="AUG65" s="22"/>
      <c r="AUH65" s="22"/>
      <c r="AUI65" s="22"/>
      <c r="AUJ65" s="22"/>
      <c r="AUK65" s="22"/>
      <c r="AUL65" s="22"/>
      <c r="AUM65" s="22"/>
      <c r="AUN65" s="22"/>
      <c r="AUO65" s="22"/>
      <c r="AUP65" s="22"/>
      <c r="AUQ65" s="22"/>
      <c r="AUR65" s="22"/>
      <c r="AUS65" s="22"/>
      <c r="AUT65" s="22"/>
      <c r="AUU65" s="22"/>
      <c r="AUV65" s="22"/>
      <c r="AUW65" s="22"/>
      <c r="AUX65" s="22"/>
      <c r="AUY65" s="22"/>
      <c r="AUZ65" s="22"/>
      <c r="AVA65" s="22"/>
      <c r="AVB65" s="22"/>
      <c r="AVC65" s="22"/>
      <c r="AVD65" s="22"/>
      <c r="AVE65" s="22"/>
      <c r="AVF65" s="22"/>
      <c r="AVG65" s="22"/>
      <c r="AVH65" s="22"/>
      <c r="AVI65" s="22"/>
      <c r="AVJ65" s="22"/>
      <c r="AVK65" s="22"/>
      <c r="AVL65" s="22"/>
      <c r="AVM65" s="22"/>
      <c r="AVN65" s="22"/>
      <c r="AVO65" s="22"/>
      <c r="AVP65" s="22"/>
      <c r="AVQ65" s="22"/>
      <c r="AVR65" s="22"/>
      <c r="AVS65" s="22"/>
      <c r="AVT65" s="22"/>
      <c r="AVU65" s="22"/>
      <c r="AVV65" s="22"/>
      <c r="AVW65" s="22"/>
      <c r="AVX65" s="22"/>
      <c r="AVY65" s="22"/>
      <c r="AVZ65" s="22"/>
      <c r="AWA65" s="22"/>
      <c r="AWB65" s="22"/>
      <c r="AWC65" s="22"/>
      <c r="AWD65" s="22"/>
      <c r="AWE65" s="22"/>
      <c r="AWF65" s="22"/>
      <c r="AWG65" s="22"/>
      <c r="AWH65" s="22"/>
      <c r="AWI65" s="22"/>
      <c r="AWJ65" s="22"/>
      <c r="AWK65" s="22"/>
      <c r="AWL65" s="22"/>
      <c r="AWM65" s="22"/>
      <c r="AWN65" s="22"/>
      <c r="AWO65" s="22"/>
      <c r="AWP65" s="22"/>
      <c r="AWQ65" s="22"/>
      <c r="AWR65" s="22"/>
      <c r="AWS65" s="22"/>
      <c r="AWT65" s="22"/>
      <c r="AWU65" s="22"/>
      <c r="AWV65" s="22"/>
      <c r="AWW65" s="22"/>
      <c r="AWX65" s="22"/>
      <c r="AWY65" s="22"/>
      <c r="AWZ65" s="22"/>
      <c r="AXA65" s="22"/>
      <c r="AXB65" s="22"/>
      <c r="AXC65" s="22"/>
      <c r="AXD65" s="22"/>
      <c r="AXE65" s="22"/>
      <c r="AXF65" s="22"/>
      <c r="AXG65" s="22"/>
      <c r="AXH65" s="22"/>
      <c r="AXI65" s="22"/>
      <c r="AXJ65" s="22"/>
      <c r="AXK65" s="22"/>
      <c r="AXL65" s="22"/>
      <c r="AXM65" s="22"/>
      <c r="AXN65" s="22"/>
      <c r="AXO65" s="22"/>
      <c r="AXP65" s="22"/>
      <c r="AXQ65" s="22"/>
      <c r="AXR65" s="22"/>
      <c r="AXS65" s="22"/>
      <c r="AXT65" s="22"/>
      <c r="AXU65" s="22"/>
      <c r="AXV65" s="22"/>
      <c r="AXW65" s="22"/>
      <c r="AXX65" s="22"/>
      <c r="AXY65" s="22"/>
      <c r="AXZ65" s="22"/>
      <c r="AYA65" s="22"/>
      <c r="AYB65" s="22"/>
      <c r="AYC65" s="22"/>
      <c r="AYD65" s="22"/>
      <c r="AYE65" s="22"/>
      <c r="AYF65" s="22"/>
      <c r="AYG65" s="22"/>
      <c r="AYH65" s="22"/>
      <c r="AYI65" s="22"/>
      <c r="AYJ65" s="22"/>
      <c r="AYK65" s="22"/>
      <c r="AYL65" s="22"/>
      <c r="AYM65" s="22"/>
      <c r="AYN65" s="22"/>
      <c r="AYO65" s="22"/>
      <c r="AYP65" s="22"/>
      <c r="AYQ65" s="22"/>
      <c r="AYR65" s="22"/>
      <c r="AYS65" s="22"/>
      <c r="AYT65" s="22"/>
      <c r="AYU65" s="22"/>
      <c r="AYV65" s="22"/>
      <c r="AYW65" s="22"/>
      <c r="AYX65" s="22"/>
      <c r="AYY65" s="22"/>
      <c r="AYZ65" s="22"/>
      <c r="AZA65" s="22"/>
      <c r="AZB65" s="22"/>
      <c r="AZC65" s="22"/>
      <c r="AZD65" s="22"/>
      <c r="AZE65" s="22"/>
      <c r="AZF65" s="22"/>
      <c r="AZG65" s="22"/>
      <c r="AZH65" s="22"/>
      <c r="AZI65" s="22"/>
      <c r="AZJ65" s="22"/>
      <c r="AZK65" s="22"/>
      <c r="AZL65" s="22"/>
      <c r="AZM65" s="22"/>
      <c r="AZN65" s="22"/>
      <c r="AZO65" s="22"/>
      <c r="AZP65" s="22"/>
      <c r="AZQ65" s="22"/>
      <c r="AZR65" s="22"/>
      <c r="AZS65" s="22"/>
      <c r="AZT65" s="22"/>
      <c r="AZU65" s="22"/>
      <c r="AZV65" s="22"/>
      <c r="AZW65" s="22"/>
      <c r="AZX65" s="22"/>
      <c r="AZY65" s="22"/>
      <c r="AZZ65" s="22"/>
      <c r="BAA65" s="22"/>
      <c r="BAB65" s="22"/>
      <c r="BAC65" s="22"/>
      <c r="BAD65" s="22"/>
      <c r="BAE65" s="22"/>
      <c r="BAF65" s="22"/>
      <c r="BAG65" s="22"/>
      <c r="BAH65" s="22"/>
      <c r="BAI65" s="22"/>
      <c r="BAJ65" s="22"/>
      <c r="BAK65" s="22"/>
      <c r="BAL65" s="22"/>
      <c r="BAM65" s="22"/>
      <c r="BAN65" s="22"/>
      <c r="BAO65" s="22"/>
      <c r="BAP65" s="22"/>
      <c r="BAQ65" s="22"/>
      <c r="BAR65" s="22"/>
      <c r="BAS65" s="22"/>
      <c r="BAT65" s="22"/>
      <c r="BAU65" s="22"/>
      <c r="BAV65" s="22"/>
      <c r="BAW65" s="22"/>
      <c r="BAX65" s="22"/>
      <c r="BAY65" s="22"/>
      <c r="BAZ65" s="22"/>
      <c r="BBA65" s="22"/>
      <c r="BBB65" s="22"/>
      <c r="BBC65" s="22"/>
      <c r="BBD65" s="22"/>
      <c r="BBE65" s="22"/>
      <c r="BBF65" s="22"/>
      <c r="BBG65" s="22"/>
      <c r="BBH65" s="22"/>
      <c r="BBI65" s="22"/>
      <c r="BBJ65" s="22"/>
      <c r="BBK65" s="22"/>
      <c r="BBL65" s="22"/>
      <c r="BBM65" s="22"/>
      <c r="BBN65" s="22"/>
      <c r="BBO65" s="22"/>
      <c r="BBP65" s="22"/>
      <c r="BBQ65" s="22"/>
      <c r="BBR65" s="22"/>
      <c r="BBS65" s="22"/>
      <c r="BBT65" s="22"/>
      <c r="BBU65" s="22"/>
      <c r="BBV65" s="22"/>
      <c r="BBW65" s="22"/>
      <c r="BBX65" s="22"/>
      <c r="BBY65" s="22"/>
      <c r="BBZ65" s="22"/>
      <c r="BCA65" s="22"/>
      <c r="BCB65" s="22"/>
      <c r="BCC65" s="22"/>
      <c r="BCD65" s="22"/>
      <c r="BCE65" s="22"/>
      <c r="BCF65" s="22"/>
      <c r="BCG65" s="22"/>
      <c r="BCH65" s="22"/>
      <c r="BCI65" s="22"/>
      <c r="BCJ65" s="22"/>
      <c r="BCK65" s="22"/>
      <c r="BCL65" s="22"/>
      <c r="BCM65" s="22"/>
      <c r="BCN65" s="22"/>
      <c r="BCO65" s="22"/>
      <c r="BCP65" s="22"/>
      <c r="BCQ65" s="22"/>
      <c r="BCR65" s="22"/>
      <c r="BCS65" s="22"/>
      <c r="BCT65" s="22"/>
      <c r="BCU65" s="22"/>
      <c r="BCV65" s="22"/>
      <c r="BCW65" s="22"/>
      <c r="BCX65" s="22"/>
      <c r="BCY65" s="22"/>
      <c r="BCZ65" s="22"/>
      <c r="BDA65" s="22"/>
      <c r="BDB65" s="22"/>
      <c r="BDC65" s="22"/>
      <c r="BDD65" s="22"/>
      <c r="BDE65" s="22"/>
      <c r="BDF65" s="22"/>
      <c r="BDG65" s="22"/>
      <c r="BDH65" s="22"/>
      <c r="BDI65" s="22"/>
      <c r="BDJ65" s="22"/>
      <c r="BDK65" s="22"/>
      <c r="BDL65" s="22"/>
      <c r="BDM65" s="22"/>
      <c r="BDN65" s="22"/>
      <c r="BDO65" s="22"/>
      <c r="BDP65" s="22"/>
      <c r="BDQ65" s="22"/>
      <c r="BDR65" s="22"/>
      <c r="BDS65" s="22"/>
      <c r="BDT65" s="22"/>
      <c r="BDU65" s="22"/>
      <c r="BDV65" s="22"/>
      <c r="BDW65" s="22"/>
      <c r="BDX65" s="22"/>
      <c r="BDY65" s="22"/>
      <c r="BDZ65" s="22"/>
      <c r="BEA65" s="22"/>
      <c r="BEB65" s="22"/>
      <c r="BEC65" s="22"/>
      <c r="BED65" s="22"/>
      <c r="BEE65" s="22"/>
      <c r="BEF65" s="22"/>
      <c r="BEG65" s="22"/>
      <c r="BEH65" s="22"/>
      <c r="BEI65" s="22"/>
      <c r="BEJ65" s="22"/>
      <c r="BEK65" s="22"/>
      <c r="BEL65" s="22"/>
      <c r="BEM65" s="22"/>
      <c r="BEN65" s="22"/>
      <c r="BEO65" s="22"/>
      <c r="BEP65" s="22"/>
      <c r="BEQ65" s="22"/>
      <c r="BER65" s="22"/>
      <c r="BES65" s="22"/>
      <c r="BET65" s="22"/>
      <c r="BEU65" s="22"/>
      <c r="BEV65" s="22"/>
      <c r="BEW65" s="22"/>
      <c r="BEX65" s="22"/>
      <c r="BEY65" s="22"/>
      <c r="BEZ65" s="22"/>
      <c r="BFA65" s="22"/>
      <c r="BFB65" s="22"/>
      <c r="BFC65" s="22"/>
      <c r="BFD65" s="22"/>
      <c r="BFE65" s="22"/>
      <c r="BFF65" s="22"/>
      <c r="BFG65" s="22"/>
      <c r="BFH65" s="22"/>
      <c r="BFI65" s="22"/>
      <c r="BFJ65" s="22"/>
      <c r="BFK65" s="22"/>
      <c r="BFL65" s="22"/>
      <c r="BFM65" s="22"/>
      <c r="BFN65" s="22"/>
      <c r="BFO65" s="22"/>
      <c r="BFP65" s="22"/>
      <c r="BFQ65" s="22"/>
      <c r="BFR65" s="22"/>
      <c r="BFS65" s="22"/>
      <c r="BFT65" s="22"/>
      <c r="BFU65" s="22"/>
      <c r="BFV65" s="22"/>
      <c r="BFW65" s="22"/>
      <c r="BFX65" s="22"/>
      <c r="BFY65" s="22"/>
      <c r="BFZ65" s="22"/>
      <c r="BGA65" s="22"/>
      <c r="BGB65" s="22"/>
      <c r="BGC65" s="22"/>
      <c r="BGD65" s="22"/>
      <c r="BGE65" s="22"/>
      <c r="BGF65" s="22"/>
      <c r="BGG65" s="22"/>
      <c r="BGH65" s="22"/>
      <c r="BGI65" s="22"/>
      <c r="BGJ65" s="22"/>
      <c r="BGK65" s="22"/>
      <c r="BGL65" s="22"/>
      <c r="BGM65" s="22"/>
      <c r="BGN65" s="22"/>
      <c r="BGO65" s="22"/>
      <c r="BGP65" s="22"/>
      <c r="BGQ65" s="22"/>
      <c r="BGR65" s="22"/>
      <c r="BGS65" s="22"/>
      <c r="BGT65" s="22"/>
      <c r="BGU65" s="22"/>
      <c r="BGV65" s="22"/>
      <c r="BGW65" s="22"/>
      <c r="BGX65" s="22"/>
      <c r="BGY65" s="22"/>
      <c r="BGZ65" s="22"/>
      <c r="BHA65" s="22"/>
      <c r="BHB65" s="22"/>
      <c r="BHC65" s="22"/>
      <c r="BHD65" s="22"/>
      <c r="BHE65" s="22"/>
      <c r="BHF65" s="22"/>
      <c r="BHG65" s="22"/>
      <c r="BHH65" s="22"/>
      <c r="BHI65" s="22"/>
      <c r="BHJ65" s="22"/>
      <c r="BHK65" s="22"/>
      <c r="BHL65" s="22"/>
      <c r="BHM65" s="22"/>
      <c r="BHN65" s="22"/>
      <c r="BHO65" s="22"/>
      <c r="BHP65" s="22"/>
      <c r="BHQ65" s="22"/>
      <c r="BHR65" s="22"/>
      <c r="BHS65" s="22"/>
      <c r="BHT65" s="22"/>
      <c r="BHU65" s="22"/>
      <c r="BHV65" s="22"/>
      <c r="BHW65" s="22"/>
      <c r="BHX65" s="22"/>
      <c r="BHY65" s="22"/>
      <c r="BHZ65" s="22"/>
      <c r="BIA65" s="22"/>
      <c r="BIB65" s="22"/>
      <c r="BIC65" s="22"/>
      <c r="BID65" s="22"/>
      <c r="BIE65" s="22"/>
      <c r="BIF65" s="22"/>
      <c r="BIG65" s="22"/>
      <c r="BIH65" s="22"/>
      <c r="BII65" s="22"/>
      <c r="BIJ65" s="22"/>
      <c r="BIK65" s="22"/>
      <c r="BIL65" s="22"/>
      <c r="BIM65" s="22"/>
      <c r="BIN65" s="22"/>
      <c r="BIO65" s="22"/>
      <c r="BIP65" s="22"/>
      <c r="BIQ65" s="22"/>
      <c r="BIR65" s="22"/>
      <c r="BIS65" s="22"/>
      <c r="BIT65" s="22"/>
      <c r="BIU65" s="22"/>
      <c r="BIV65" s="22"/>
      <c r="BIW65" s="22"/>
      <c r="BIX65" s="22"/>
      <c r="BIY65" s="22"/>
      <c r="BIZ65" s="22"/>
      <c r="BJA65" s="22"/>
      <c r="BJB65" s="22"/>
      <c r="BJC65" s="22"/>
      <c r="BJD65" s="22"/>
      <c r="BJE65" s="22"/>
      <c r="BJF65" s="22"/>
      <c r="BJG65" s="22"/>
      <c r="BJH65" s="22"/>
      <c r="BJI65" s="22"/>
      <c r="BJJ65" s="22"/>
      <c r="BJK65" s="22"/>
      <c r="BJL65" s="22"/>
      <c r="BJM65" s="22"/>
      <c r="BJN65" s="22"/>
      <c r="BJO65" s="22"/>
      <c r="BJP65" s="22"/>
      <c r="BJQ65" s="22"/>
      <c r="BJR65" s="22"/>
      <c r="BJS65" s="22"/>
      <c r="BJT65" s="22"/>
      <c r="BJU65" s="22"/>
      <c r="BJV65" s="22"/>
      <c r="BJW65" s="22"/>
      <c r="BJX65" s="22"/>
      <c r="BJY65" s="22"/>
      <c r="BJZ65" s="22"/>
      <c r="BKA65" s="22"/>
      <c r="BKB65" s="22"/>
      <c r="BKC65" s="22"/>
      <c r="BKD65" s="22"/>
      <c r="BKE65" s="22"/>
      <c r="BKF65" s="22"/>
      <c r="BKG65" s="22"/>
      <c r="BKH65" s="22"/>
      <c r="BKI65" s="22"/>
      <c r="BKJ65" s="22"/>
      <c r="BKK65" s="22"/>
      <c r="BKL65" s="22"/>
      <c r="BKM65" s="22"/>
      <c r="BKN65" s="22"/>
      <c r="BKO65" s="22"/>
      <c r="BKP65" s="22"/>
      <c r="BKQ65" s="22"/>
      <c r="BKR65" s="22"/>
      <c r="BKS65" s="22"/>
      <c r="BKT65" s="22"/>
      <c r="BKU65" s="22"/>
      <c r="BKV65" s="22"/>
      <c r="BKW65" s="22"/>
      <c r="BKX65" s="22"/>
      <c r="BKY65" s="22"/>
      <c r="BKZ65" s="22"/>
      <c r="BLA65" s="22"/>
      <c r="BLB65" s="22"/>
      <c r="BLC65" s="22"/>
      <c r="BLD65" s="22"/>
      <c r="BLE65" s="22"/>
      <c r="BLF65" s="22"/>
      <c r="BLG65" s="22"/>
      <c r="BLH65" s="22"/>
      <c r="BLI65" s="22"/>
      <c r="BLJ65" s="22"/>
      <c r="BLK65" s="22"/>
      <c r="BLL65" s="22"/>
      <c r="BLM65" s="22"/>
      <c r="BLN65" s="22"/>
      <c r="BLO65" s="22"/>
      <c r="BLP65" s="22"/>
      <c r="BLQ65" s="22"/>
      <c r="BLR65" s="22"/>
      <c r="BLS65" s="22"/>
      <c r="BLT65" s="22"/>
      <c r="BLU65" s="22"/>
      <c r="BLV65" s="22"/>
      <c r="BLW65" s="22"/>
      <c r="BLX65" s="22"/>
      <c r="BLY65" s="22"/>
      <c r="BLZ65" s="22"/>
      <c r="BMA65" s="22"/>
      <c r="BMB65" s="22"/>
      <c r="BMC65" s="22"/>
      <c r="BMD65" s="22"/>
      <c r="BME65" s="22"/>
      <c r="BMF65" s="22"/>
      <c r="BMG65" s="22"/>
      <c r="BMH65" s="22"/>
      <c r="BMI65" s="22"/>
      <c r="BMJ65" s="22"/>
      <c r="BMK65" s="22"/>
      <c r="BML65" s="22"/>
      <c r="BMM65" s="22"/>
      <c r="BMN65" s="22"/>
      <c r="BMO65" s="22"/>
      <c r="BMP65" s="22"/>
      <c r="BMQ65" s="22"/>
      <c r="BMR65" s="22"/>
      <c r="BMS65" s="22"/>
      <c r="BMT65" s="22"/>
      <c r="BMU65" s="22"/>
      <c r="BMV65" s="22"/>
      <c r="BMW65" s="22"/>
      <c r="BMX65" s="22"/>
      <c r="BMY65" s="22"/>
      <c r="BMZ65" s="22"/>
      <c r="BNA65" s="22"/>
      <c r="BNB65" s="22"/>
      <c r="BNC65" s="22"/>
      <c r="BND65" s="22"/>
      <c r="BNE65" s="22"/>
      <c r="BNF65" s="22"/>
      <c r="BNG65" s="22"/>
      <c r="BNH65" s="22"/>
      <c r="BNI65" s="22"/>
      <c r="BNJ65" s="22"/>
      <c r="BNK65" s="22"/>
      <c r="BNL65" s="22"/>
      <c r="BNM65" s="22"/>
      <c r="BNN65" s="22"/>
      <c r="BNO65" s="22"/>
      <c r="BNP65" s="22"/>
      <c r="BNQ65" s="22"/>
      <c r="BNR65" s="22"/>
      <c r="BNS65" s="22"/>
      <c r="BNT65" s="22"/>
      <c r="BNU65" s="22"/>
      <c r="BNV65" s="22"/>
      <c r="BNW65" s="22"/>
      <c r="BNX65" s="22"/>
      <c r="BNY65" s="22"/>
      <c r="BNZ65" s="22"/>
      <c r="BOA65" s="22"/>
      <c r="BOB65" s="22"/>
      <c r="BOC65" s="22"/>
      <c r="BOD65" s="22"/>
      <c r="BOE65" s="22"/>
      <c r="BOF65" s="22"/>
      <c r="BOG65" s="22"/>
      <c r="BOH65" s="22"/>
      <c r="BOI65" s="22"/>
      <c r="BOJ65" s="22"/>
      <c r="BOK65" s="22"/>
      <c r="BOL65" s="22"/>
      <c r="BOM65" s="22"/>
      <c r="BON65" s="22"/>
      <c r="BOO65" s="22"/>
      <c r="BOP65" s="22"/>
      <c r="BOQ65" s="22"/>
      <c r="BOR65" s="22"/>
      <c r="BOS65" s="22"/>
      <c r="BOT65" s="22"/>
      <c r="BOU65" s="22"/>
      <c r="BOV65" s="22"/>
      <c r="BOW65" s="22"/>
      <c r="BOX65" s="22"/>
      <c r="BOY65" s="22"/>
      <c r="BOZ65" s="22"/>
      <c r="BPA65" s="22"/>
      <c r="BPB65" s="22"/>
      <c r="BPC65" s="22"/>
      <c r="BPD65" s="22"/>
      <c r="BPE65" s="22"/>
      <c r="BPF65" s="22"/>
      <c r="BPG65" s="22"/>
      <c r="BPH65" s="22"/>
      <c r="BPI65" s="22"/>
      <c r="BPJ65" s="22"/>
      <c r="BPK65" s="22"/>
      <c r="BPL65" s="22"/>
      <c r="BPM65" s="22"/>
      <c r="BPN65" s="22"/>
      <c r="BPO65" s="22"/>
      <c r="BPP65" s="22"/>
      <c r="BPQ65" s="22"/>
      <c r="BPR65" s="22"/>
      <c r="BPS65" s="22"/>
      <c r="BPT65" s="22"/>
      <c r="BPU65" s="22"/>
      <c r="BPV65" s="22"/>
      <c r="BPW65" s="22"/>
      <c r="BPX65" s="22"/>
      <c r="BPY65" s="22"/>
      <c r="BPZ65" s="22"/>
      <c r="BQA65" s="22"/>
      <c r="BQB65" s="22"/>
      <c r="BQC65" s="22"/>
      <c r="BQD65" s="22"/>
      <c r="BQE65" s="22"/>
      <c r="BQF65" s="22"/>
      <c r="BQG65" s="22"/>
      <c r="BQH65" s="22"/>
      <c r="BQI65" s="22"/>
      <c r="BQJ65" s="22"/>
      <c r="BQK65" s="22"/>
      <c r="BQL65" s="22"/>
      <c r="BQM65" s="22"/>
      <c r="BQN65" s="22"/>
      <c r="BQO65" s="22"/>
      <c r="BQP65" s="22"/>
      <c r="BQQ65" s="22"/>
      <c r="BQR65" s="22"/>
      <c r="BQS65" s="22"/>
      <c r="BQT65" s="22"/>
      <c r="BQU65" s="22"/>
      <c r="BQV65" s="22"/>
      <c r="BQW65" s="22"/>
      <c r="BQX65" s="22"/>
      <c r="BQY65" s="22"/>
      <c r="BQZ65" s="22"/>
      <c r="BRA65" s="22"/>
      <c r="BRB65" s="22"/>
      <c r="BRC65" s="22"/>
      <c r="BRD65" s="22"/>
      <c r="BRE65" s="22"/>
      <c r="BRF65" s="22"/>
      <c r="BRG65" s="22"/>
      <c r="BRH65" s="22"/>
      <c r="BRI65" s="22"/>
      <c r="BRJ65" s="22"/>
      <c r="BRK65" s="22"/>
      <c r="BRL65" s="22"/>
      <c r="BRM65" s="22"/>
      <c r="BRN65" s="22"/>
      <c r="BRO65" s="22"/>
      <c r="BRP65" s="22"/>
      <c r="BRQ65" s="22"/>
      <c r="BRR65" s="22"/>
      <c r="BRS65" s="22"/>
      <c r="BRT65" s="22"/>
      <c r="BRU65" s="22"/>
      <c r="BRV65" s="22"/>
      <c r="BRW65" s="22"/>
      <c r="BRX65" s="22"/>
      <c r="BRY65" s="22"/>
      <c r="BRZ65" s="22"/>
      <c r="BSA65" s="22"/>
      <c r="BSB65" s="22"/>
      <c r="BSC65" s="22"/>
      <c r="BSD65" s="22"/>
      <c r="BSE65" s="22"/>
      <c r="BSF65" s="22"/>
      <c r="BSG65" s="22"/>
      <c r="BSH65" s="22"/>
      <c r="BSI65" s="22"/>
      <c r="BSJ65" s="22"/>
      <c r="BSK65" s="22"/>
      <c r="BSL65" s="22"/>
      <c r="BSM65" s="22"/>
      <c r="BSN65" s="22"/>
      <c r="BSO65" s="22"/>
      <c r="BSP65" s="22"/>
      <c r="BSQ65" s="22"/>
      <c r="BSR65" s="22"/>
      <c r="BSS65" s="22"/>
      <c r="BST65" s="22"/>
      <c r="BSU65" s="22"/>
      <c r="BSV65" s="22"/>
      <c r="BSW65" s="22"/>
      <c r="BSX65" s="22"/>
      <c r="BSY65" s="22"/>
      <c r="BSZ65" s="22"/>
      <c r="BTA65" s="22"/>
      <c r="BTB65" s="22"/>
      <c r="BTC65" s="22"/>
      <c r="BTD65" s="22"/>
      <c r="BTE65" s="22"/>
      <c r="BTF65" s="22"/>
      <c r="BTG65" s="22"/>
      <c r="BTH65" s="22"/>
      <c r="BTI65" s="22"/>
      <c r="BTJ65" s="22"/>
      <c r="BTK65" s="22"/>
      <c r="BTL65" s="22"/>
      <c r="BTM65" s="22"/>
      <c r="BTN65" s="22"/>
      <c r="BTO65" s="22"/>
      <c r="BTP65" s="22"/>
      <c r="BTQ65" s="22"/>
      <c r="BTR65" s="22"/>
      <c r="BTS65" s="22"/>
      <c r="BTT65" s="22"/>
      <c r="BTU65" s="22"/>
      <c r="BTV65" s="22"/>
      <c r="BTW65" s="22"/>
      <c r="BTX65" s="22"/>
      <c r="BTY65" s="22"/>
      <c r="BTZ65" s="22"/>
      <c r="BUA65" s="22"/>
      <c r="BUB65" s="22"/>
      <c r="BUC65" s="22"/>
      <c r="BUD65" s="22"/>
      <c r="BUE65" s="22"/>
      <c r="BUF65" s="22"/>
      <c r="BUG65" s="22"/>
      <c r="BUH65" s="22"/>
      <c r="BUI65" s="22"/>
      <c r="BUJ65" s="22"/>
      <c r="BUK65" s="22"/>
      <c r="BUL65" s="22"/>
      <c r="BUM65" s="22"/>
      <c r="BUN65" s="22"/>
      <c r="BUO65" s="22"/>
      <c r="BUP65" s="22"/>
      <c r="BUQ65" s="22"/>
      <c r="BUR65" s="22"/>
      <c r="BUS65" s="22"/>
      <c r="BUT65" s="22"/>
      <c r="BUU65" s="22"/>
      <c r="BUV65" s="22"/>
      <c r="BUW65" s="22"/>
      <c r="BUX65" s="22"/>
      <c r="BUY65" s="22"/>
      <c r="BUZ65" s="22"/>
      <c r="BVA65" s="22"/>
      <c r="BVB65" s="22"/>
      <c r="BVC65" s="22"/>
      <c r="BVD65" s="22"/>
      <c r="BVE65" s="22"/>
      <c r="BVF65" s="22"/>
      <c r="BVG65" s="22"/>
      <c r="BVH65" s="22"/>
      <c r="BVI65" s="22"/>
      <c r="BVJ65" s="22"/>
      <c r="BVK65" s="22"/>
      <c r="BVL65" s="22"/>
      <c r="BVM65" s="22"/>
      <c r="BVN65" s="22"/>
      <c r="BVO65" s="22"/>
      <c r="BVP65" s="22"/>
      <c r="BVQ65" s="22"/>
      <c r="BVR65" s="22"/>
      <c r="BVS65" s="22"/>
      <c r="BVT65" s="22"/>
      <c r="BVU65" s="22"/>
      <c r="BVV65" s="22"/>
      <c r="BVW65" s="22"/>
      <c r="BVX65" s="22"/>
      <c r="BVY65" s="22"/>
      <c r="BVZ65" s="22"/>
      <c r="BWA65" s="22"/>
      <c r="BWB65" s="22"/>
      <c r="BWC65" s="22"/>
      <c r="BWD65" s="22"/>
      <c r="BWE65" s="22"/>
      <c r="BWF65" s="22"/>
      <c r="BWG65" s="22"/>
      <c r="BWH65" s="22"/>
      <c r="BWI65" s="22"/>
      <c r="BWJ65" s="22"/>
      <c r="BWK65" s="22"/>
      <c r="BWL65" s="22"/>
      <c r="BWM65" s="22"/>
      <c r="BWN65" s="22"/>
      <c r="BWO65" s="22"/>
      <c r="BWP65" s="22"/>
      <c r="BWQ65" s="22"/>
      <c r="BWR65" s="22"/>
      <c r="BWS65" s="22"/>
      <c r="BWT65" s="22"/>
      <c r="BWU65" s="22"/>
      <c r="BWV65" s="22"/>
      <c r="BWW65" s="22"/>
      <c r="BWX65" s="22"/>
      <c r="BWY65" s="22"/>
      <c r="BWZ65" s="22"/>
      <c r="BXA65" s="22"/>
      <c r="BXB65" s="22"/>
      <c r="BXC65" s="22"/>
      <c r="BXD65" s="22"/>
      <c r="BXE65" s="22"/>
      <c r="BXF65" s="22"/>
      <c r="BXG65" s="22"/>
      <c r="BXH65" s="22"/>
      <c r="BXI65" s="22"/>
      <c r="BXJ65" s="22"/>
      <c r="BXK65" s="22"/>
      <c r="BXL65" s="22"/>
      <c r="BXM65" s="22"/>
      <c r="BXN65" s="22"/>
      <c r="BXO65" s="22"/>
      <c r="BXP65" s="22"/>
      <c r="BXQ65" s="22"/>
      <c r="BXR65" s="22"/>
      <c r="BXS65" s="22"/>
      <c r="BXT65" s="22"/>
      <c r="BXU65" s="22"/>
      <c r="BXV65" s="22"/>
      <c r="BXW65" s="22"/>
      <c r="BXX65" s="22"/>
      <c r="BXY65" s="22"/>
      <c r="BXZ65" s="22"/>
      <c r="BYA65" s="22"/>
      <c r="BYB65" s="22"/>
      <c r="BYC65" s="22"/>
      <c r="BYD65" s="22"/>
      <c r="BYE65" s="22"/>
      <c r="BYF65" s="22"/>
      <c r="BYG65" s="22"/>
      <c r="BYH65" s="22"/>
      <c r="BYI65" s="22"/>
      <c r="BYJ65" s="22"/>
      <c r="BYK65" s="22"/>
      <c r="BYL65" s="22"/>
      <c r="BYM65" s="22"/>
      <c r="BYN65" s="22"/>
      <c r="BYO65" s="22"/>
      <c r="BYP65" s="22"/>
      <c r="BYQ65" s="22"/>
      <c r="BYR65" s="22"/>
      <c r="BYS65" s="22"/>
      <c r="BYT65" s="22"/>
      <c r="BYU65" s="22"/>
      <c r="BYV65" s="22"/>
      <c r="BYW65" s="22"/>
      <c r="BYX65" s="22"/>
      <c r="BYY65" s="22"/>
      <c r="BYZ65" s="22"/>
      <c r="BZA65" s="22"/>
      <c r="BZB65" s="22"/>
      <c r="BZC65" s="22"/>
      <c r="BZD65" s="22"/>
      <c r="BZE65" s="22"/>
      <c r="BZF65" s="22"/>
      <c r="BZG65" s="22"/>
      <c r="BZH65" s="22"/>
      <c r="BZI65" s="22"/>
      <c r="BZJ65" s="22"/>
      <c r="BZK65" s="22"/>
      <c r="BZL65" s="22"/>
      <c r="BZM65" s="22"/>
      <c r="BZN65" s="22"/>
      <c r="BZO65" s="22"/>
      <c r="BZP65" s="22"/>
      <c r="BZQ65" s="22"/>
      <c r="BZR65" s="22"/>
      <c r="BZS65" s="22"/>
      <c r="BZT65" s="22"/>
      <c r="BZU65" s="22"/>
      <c r="BZV65" s="22"/>
      <c r="BZW65" s="22"/>
      <c r="BZX65" s="22"/>
      <c r="BZY65" s="22"/>
      <c r="BZZ65" s="22"/>
      <c r="CAA65" s="22"/>
      <c r="CAB65" s="22"/>
      <c r="CAC65" s="22"/>
      <c r="CAD65" s="22"/>
      <c r="CAE65" s="22"/>
      <c r="CAF65" s="22"/>
      <c r="CAG65" s="22"/>
      <c r="CAH65" s="22"/>
      <c r="CAI65" s="22"/>
      <c r="CAJ65" s="22"/>
      <c r="CAK65" s="22"/>
      <c r="CAL65" s="22"/>
      <c r="CAM65" s="22"/>
      <c r="CAN65" s="22"/>
      <c r="CAO65" s="22"/>
      <c r="CAP65" s="22"/>
      <c r="CAQ65" s="22"/>
      <c r="CAR65" s="22"/>
      <c r="CAS65" s="22"/>
      <c r="CAT65" s="22"/>
      <c r="CAU65" s="22"/>
      <c r="CAV65" s="22"/>
      <c r="CAW65" s="22"/>
      <c r="CAX65" s="22"/>
      <c r="CAY65" s="22"/>
      <c r="CAZ65" s="22"/>
      <c r="CBA65" s="22"/>
      <c r="CBB65" s="22"/>
      <c r="CBC65" s="22"/>
      <c r="CBD65" s="22"/>
      <c r="CBE65" s="22"/>
      <c r="CBF65" s="22"/>
      <c r="CBG65" s="22"/>
      <c r="CBH65" s="22"/>
      <c r="CBI65" s="22"/>
      <c r="CBJ65" s="22"/>
      <c r="CBK65" s="22"/>
      <c r="CBL65" s="22"/>
      <c r="CBM65" s="22"/>
      <c r="CBN65" s="22"/>
      <c r="CBO65" s="22"/>
      <c r="CBP65" s="22"/>
      <c r="CBQ65" s="22"/>
      <c r="CBR65" s="22"/>
      <c r="CBS65" s="22"/>
      <c r="CBT65" s="22"/>
      <c r="CBU65" s="22"/>
      <c r="CBV65" s="22"/>
      <c r="CBW65" s="22"/>
      <c r="CBX65" s="22"/>
      <c r="CBY65" s="22"/>
      <c r="CBZ65" s="22"/>
      <c r="CCA65" s="22"/>
      <c r="CCB65" s="22"/>
      <c r="CCC65" s="22"/>
      <c r="CCD65" s="22"/>
      <c r="CCE65" s="22"/>
      <c r="CCF65" s="22"/>
      <c r="CCG65" s="22"/>
      <c r="CCH65" s="22"/>
      <c r="CCI65" s="22"/>
      <c r="CCJ65" s="22"/>
      <c r="CCK65" s="22"/>
      <c r="CCL65" s="22"/>
      <c r="CCM65" s="22"/>
      <c r="CCN65" s="22"/>
      <c r="CCO65" s="22"/>
      <c r="CCP65" s="22"/>
      <c r="CCQ65" s="22"/>
      <c r="CCR65" s="22"/>
      <c r="CCS65" s="22"/>
      <c r="CCT65" s="22"/>
      <c r="CCU65" s="22"/>
      <c r="CCV65" s="22"/>
      <c r="CCW65" s="22"/>
      <c r="CCX65" s="22"/>
      <c r="CCY65" s="22"/>
      <c r="CCZ65" s="22"/>
      <c r="CDA65" s="22"/>
      <c r="CDB65" s="22"/>
      <c r="CDC65" s="22"/>
      <c r="CDD65" s="22"/>
      <c r="CDE65" s="22"/>
      <c r="CDF65" s="22"/>
      <c r="CDG65" s="22"/>
      <c r="CDH65" s="22"/>
      <c r="CDI65" s="22"/>
      <c r="CDJ65" s="22"/>
      <c r="CDK65" s="22"/>
      <c r="CDL65" s="22"/>
      <c r="CDM65" s="22"/>
      <c r="CDN65" s="22"/>
      <c r="CDO65" s="22"/>
      <c r="CDP65" s="22"/>
      <c r="CDQ65" s="22"/>
      <c r="CDR65" s="22"/>
      <c r="CDS65" s="22"/>
      <c r="CDT65" s="22"/>
      <c r="CDU65" s="22"/>
      <c r="CDV65" s="22"/>
      <c r="CDW65" s="22"/>
      <c r="CDX65" s="22"/>
      <c r="CDY65" s="22"/>
      <c r="CDZ65" s="22"/>
      <c r="CEA65" s="22"/>
      <c r="CEB65" s="22"/>
      <c r="CEC65" s="22"/>
      <c r="CED65" s="22"/>
      <c r="CEE65" s="22"/>
      <c r="CEF65" s="22"/>
      <c r="CEG65" s="22"/>
      <c r="CEH65" s="22"/>
      <c r="CEI65" s="22"/>
      <c r="CEJ65" s="22"/>
      <c r="CEK65" s="22"/>
      <c r="CEL65" s="22"/>
      <c r="CEM65" s="22"/>
      <c r="CEN65" s="22"/>
      <c r="CEO65" s="22"/>
      <c r="CEP65" s="22"/>
      <c r="CEQ65" s="22"/>
      <c r="CER65" s="22"/>
      <c r="CES65" s="22"/>
      <c r="CET65" s="22"/>
      <c r="CEU65" s="22"/>
      <c r="CEV65" s="22"/>
      <c r="CEW65" s="22"/>
      <c r="CEX65" s="22"/>
      <c r="CEY65" s="22"/>
      <c r="CEZ65" s="22"/>
      <c r="CFA65" s="22"/>
      <c r="CFB65" s="22"/>
      <c r="CFC65" s="22"/>
      <c r="CFD65" s="22"/>
      <c r="CFE65" s="22"/>
      <c r="CFF65" s="22"/>
      <c r="CFG65" s="22"/>
      <c r="CFH65" s="22"/>
      <c r="CFI65" s="22"/>
      <c r="CFJ65" s="22"/>
      <c r="CFK65" s="22"/>
      <c r="CFL65" s="22"/>
      <c r="CFM65" s="22"/>
      <c r="CFN65" s="22"/>
      <c r="CFO65" s="22"/>
      <c r="CFP65" s="22"/>
      <c r="CFQ65" s="22"/>
      <c r="CFR65" s="22"/>
      <c r="CFS65" s="22"/>
      <c r="CFT65" s="22"/>
      <c r="CFU65" s="22"/>
      <c r="CFV65" s="22"/>
      <c r="CFW65" s="22"/>
      <c r="CFX65" s="22"/>
      <c r="CFY65" s="22"/>
      <c r="CFZ65" s="22"/>
      <c r="CGA65" s="22"/>
      <c r="CGB65" s="22"/>
      <c r="CGC65" s="22"/>
      <c r="CGD65" s="22"/>
      <c r="CGE65" s="22"/>
      <c r="CGF65" s="22"/>
      <c r="CGG65" s="22"/>
      <c r="CGH65" s="22"/>
      <c r="CGI65" s="22"/>
      <c r="CGJ65" s="22"/>
      <c r="CGK65" s="22"/>
      <c r="CGL65" s="22"/>
      <c r="CGM65" s="22"/>
      <c r="CGN65" s="22"/>
      <c r="CGO65" s="22"/>
      <c r="CGP65" s="22"/>
      <c r="CGQ65" s="22"/>
      <c r="CGR65" s="22"/>
      <c r="CGS65" s="22"/>
      <c r="CGT65" s="22"/>
      <c r="CGU65" s="22"/>
      <c r="CGV65" s="22"/>
      <c r="CGW65" s="22"/>
      <c r="CGX65" s="22"/>
      <c r="CGY65" s="22"/>
      <c r="CGZ65" s="22"/>
      <c r="CHA65" s="22"/>
      <c r="CHB65" s="22"/>
      <c r="CHC65" s="22"/>
      <c r="CHD65" s="22"/>
      <c r="CHE65" s="22"/>
      <c r="CHF65" s="22"/>
      <c r="CHG65" s="22"/>
      <c r="CHH65" s="22"/>
      <c r="CHI65" s="22"/>
      <c r="CHJ65" s="22"/>
      <c r="CHK65" s="22"/>
      <c r="CHL65" s="22"/>
      <c r="CHM65" s="22"/>
      <c r="CHN65" s="22"/>
      <c r="CHO65" s="22"/>
      <c r="CHP65" s="22"/>
      <c r="CHQ65" s="22"/>
      <c r="CHR65" s="22"/>
      <c r="CHS65" s="22"/>
      <c r="CHT65" s="22"/>
      <c r="CHU65" s="22"/>
      <c r="CHV65" s="22"/>
      <c r="CHW65" s="22"/>
      <c r="CHX65" s="22"/>
      <c r="CHY65" s="22"/>
      <c r="CHZ65" s="22"/>
      <c r="CIA65" s="22"/>
      <c r="CIB65" s="22"/>
      <c r="CIC65" s="22"/>
      <c r="CID65" s="22"/>
      <c r="CIE65" s="22"/>
      <c r="CIF65" s="22"/>
      <c r="CIG65" s="22"/>
      <c r="CIH65" s="22"/>
      <c r="CII65" s="22"/>
      <c r="CIJ65" s="22"/>
      <c r="CIK65" s="22"/>
      <c r="CIL65" s="22"/>
      <c r="CIM65" s="22"/>
      <c r="CIN65" s="22"/>
      <c r="CIO65" s="22"/>
      <c r="CIP65" s="22"/>
      <c r="CIQ65" s="22"/>
      <c r="CIR65" s="22"/>
      <c r="CIS65" s="22"/>
      <c r="CIT65" s="22"/>
      <c r="CIU65" s="22"/>
      <c r="CIV65" s="22"/>
      <c r="CIW65" s="22"/>
      <c r="CIX65" s="22"/>
      <c r="CIY65" s="22"/>
      <c r="CIZ65" s="22"/>
      <c r="CJA65" s="22"/>
      <c r="CJB65" s="22"/>
      <c r="CJC65" s="22"/>
      <c r="CJD65" s="22"/>
      <c r="CJE65" s="22"/>
      <c r="CJF65" s="22"/>
      <c r="CJG65" s="22"/>
      <c r="CJH65" s="22"/>
      <c r="CJI65" s="22"/>
      <c r="CJJ65" s="22"/>
      <c r="CJK65" s="22"/>
      <c r="CJL65" s="22"/>
      <c r="CJM65" s="22"/>
      <c r="CJN65" s="22"/>
      <c r="CJO65" s="22"/>
      <c r="CJP65" s="22"/>
      <c r="CJQ65" s="22"/>
      <c r="CJR65" s="22"/>
      <c r="CJS65" s="22"/>
      <c r="CJT65" s="22"/>
      <c r="CJU65" s="22"/>
      <c r="CJV65" s="22"/>
      <c r="CJW65" s="22"/>
      <c r="CJX65" s="22"/>
      <c r="CJY65" s="22"/>
      <c r="CJZ65" s="22"/>
      <c r="CKA65" s="22"/>
      <c r="CKB65" s="22"/>
      <c r="CKC65" s="22"/>
      <c r="CKD65" s="22"/>
      <c r="CKE65" s="22"/>
      <c r="CKF65" s="22"/>
      <c r="CKG65" s="22"/>
      <c r="CKH65" s="22"/>
      <c r="CKI65" s="22"/>
      <c r="CKJ65" s="22"/>
      <c r="CKK65" s="22"/>
      <c r="CKL65" s="22"/>
      <c r="CKM65" s="22"/>
      <c r="CKN65" s="22"/>
      <c r="CKO65" s="22"/>
      <c r="CKP65" s="22"/>
      <c r="CKQ65" s="22"/>
      <c r="CKR65" s="22"/>
      <c r="CKS65" s="22"/>
      <c r="CKT65" s="22"/>
      <c r="CKU65" s="22"/>
      <c r="CKV65" s="22"/>
      <c r="CKW65" s="22"/>
      <c r="CKX65" s="22"/>
      <c r="CKY65" s="22"/>
      <c r="CKZ65" s="22"/>
      <c r="CLA65" s="22"/>
      <c r="CLB65" s="22"/>
      <c r="CLC65" s="22"/>
      <c r="CLD65" s="22"/>
      <c r="CLE65" s="22"/>
      <c r="CLF65" s="22"/>
      <c r="CLG65" s="22"/>
      <c r="CLH65" s="22"/>
      <c r="CLI65" s="22"/>
      <c r="CLJ65" s="22"/>
      <c r="CLK65" s="22"/>
      <c r="CLL65" s="22"/>
      <c r="CLM65" s="22"/>
      <c r="CLN65" s="22"/>
      <c r="CLO65" s="22"/>
      <c r="CLP65" s="22"/>
      <c r="CLQ65" s="22"/>
      <c r="CLR65" s="22"/>
      <c r="CLS65" s="22"/>
      <c r="CLT65" s="22"/>
      <c r="CLU65" s="22"/>
      <c r="CLV65" s="22"/>
      <c r="CLW65" s="22"/>
      <c r="CLX65" s="22"/>
      <c r="CLY65" s="22"/>
      <c r="CLZ65" s="22"/>
      <c r="CMA65" s="22"/>
      <c r="CMB65" s="22"/>
      <c r="CMC65" s="22"/>
      <c r="CMD65" s="22"/>
      <c r="CME65" s="22"/>
      <c r="CMF65" s="22"/>
      <c r="CMG65" s="22"/>
      <c r="CMH65" s="22"/>
      <c r="CMI65" s="22"/>
      <c r="CMJ65" s="22"/>
      <c r="CMK65" s="22"/>
      <c r="CML65" s="22"/>
      <c r="CMM65" s="22"/>
      <c r="CMN65" s="22"/>
      <c r="CMO65" s="22"/>
      <c r="CMP65" s="22"/>
      <c r="CMQ65" s="22"/>
      <c r="CMR65" s="22"/>
      <c r="CMS65" s="22"/>
      <c r="CMT65" s="22"/>
      <c r="CMU65" s="22"/>
      <c r="CMV65" s="22"/>
      <c r="CMW65" s="22"/>
      <c r="CMX65" s="22"/>
      <c r="CMY65" s="22"/>
      <c r="CMZ65" s="22"/>
      <c r="CNA65" s="22"/>
      <c r="CNB65" s="22"/>
      <c r="CNC65" s="22"/>
      <c r="CND65" s="22"/>
      <c r="CNE65" s="22"/>
      <c r="CNF65" s="22"/>
      <c r="CNG65" s="22"/>
      <c r="CNH65" s="22"/>
      <c r="CNI65" s="22"/>
      <c r="CNJ65" s="22"/>
      <c r="CNK65" s="22"/>
      <c r="CNL65" s="22"/>
      <c r="CNM65" s="22"/>
      <c r="CNN65" s="22"/>
      <c r="CNO65" s="22"/>
      <c r="CNP65" s="22"/>
      <c r="CNQ65" s="22"/>
      <c r="CNR65" s="22"/>
      <c r="CNS65" s="22"/>
      <c r="CNT65" s="22"/>
      <c r="CNU65" s="22"/>
      <c r="CNV65" s="22"/>
      <c r="CNW65" s="22"/>
      <c r="CNX65" s="22"/>
      <c r="CNY65" s="22"/>
      <c r="CNZ65" s="22"/>
      <c r="COA65" s="22"/>
      <c r="COB65" s="22"/>
      <c r="COC65" s="22"/>
      <c r="COD65" s="22"/>
      <c r="COE65" s="22"/>
      <c r="COF65" s="22"/>
      <c r="COG65" s="22"/>
      <c r="COH65" s="22"/>
      <c r="COI65" s="22"/>
      <c r="COJ65" s="22"/>
      <c r="COK65" s="22"/>
      <c r="COL65" s="22"/>
      <c r="COM65" s="22"/>
      <c r="CON65" s="22"/>
      <c r="COO65" s="22"/>
      <c r="COP65" s="22"/>
      <c r="COQ65" s="22"/>
      <c r="COR65" s="22"/>
      <c r="COS65" s="22"/>
      <c r="COT65" s="22"/>
      <c r="COU65" s="22"/>
      <c r="COV65" s="22"/>
      <c r="COW65" s="22"/>
      <c r="COX65" s="22"/>
      <c r="COY65" s="22"/>
      <c r="COZ65" s="22"/>
      <c r="CPA65" s="22"/>
      <c r="CPB65" s="22"/>
      <c r="CPC65" s="22"/>
      <c r="CPD65" s="22"/>
      <c r="CPE65" s="22"/>
      <c r="CPF65" s="22"/>
      <c r="CPG65" s="22"/>
      <c r="CPH65" s="22"/>
      <c r="CPI65" s="22"/>
      <c r="CPJ65" s="22"/>
      <c r="CPK65" s="22"/>
      <c r="CPL65" s="22"/>
      <c r="CPM65" s="22"/>
      <c r="CPN65" s="22"/>
      <c r="CPO65" s="22"/>
      <c r="CPP65" s="22"/>
      <c r="CPQ65" s="22"/>
      <c r="CPR65" s="22"/>
      <c r="CPS65" s="22"/>
      <c r="CPT65" s="22"/>
      <c r="CPU65" s="22"/>
      <c r="CPV65" s="22"/>
      <c r="CPW65" s="22"/>
      <c r="CPX65" s="22"/>
      <c r="CPY65" s="22"/>
      <c r="CPZ65" s="22"/>
      <c r="CQA65" s="22"/>
      <c r="CQB65" s="22"/>
      <c r="CQC65" s="22"/>
      <c r="CQD65" s="22"/>
      <c r="CQE65" s="22"/>
      <c r="CQF65" s="22"/>
      <c r="CQG65" s="22"/>
      <c r="CQH65" s="22"/>
      <c r="CQI65" s="22"/>
      <c r="CQJ65" s="22"/>
      <c r="CQK65" s="22"/>
      <c r="CQL65" s="22"/>
      <c r="CQM65" s="22"/>
      <c r="CQN65" s="22"/>
      <c r="CQO65" s="22"/>
      <c r="CQP65" s="22"/>
      <c r="CQQ65" s="22"/>
      <c r="CQR65" s="22"/>
      <c r="CQS65" s="22"/>
      <c r="CQT65" s="22"/>
      <c r="CQU65" s="22"/>
      <c r="CQV65" s="22"/>
      <c r="CQW65" s="22"/>
      <c r="CQX65" s="22"/>
      <c r="CQY65" s="22"/>
      <c r="CQZ65" s="22"/>
      <c r="CRA65" s="22"/>
      <c r="CRB65" s="22"/>
      <c r="CRC65" s="22"/>
      <c r="CRD65" s="22"/>
      <c r="CRE65" s="22"/>
      <c r="CRF65" s="22"/>
      <c r="CRG65" s="22"/>
      <c r="CRH65" s="22"/>
      <c r="CRI65" s="22"/>
      <c r="CRJ65" s="22"/>
      <c r="CRK65" s="22"/>
      <c r="CRL65" s="22"/>
      <c r="CRM65" s="22"/>
      <c r="CRN65" s="22"/>
      <c r="CRO65" s="22"/>
      <c r="CRP65" s="22"/>
      <c r="CRQ65" s="22"/>
      <c r="CRR65" s="22"/>
      <c r="CRS65" s="22"/>
      <c r="CRT65" s="22"/>
      <c r="CRU65" s="22"/>
      <c r="CRV65" s="22"/>
      <c r="CRW65" s="22"/>
      <c r="CRX65" s="22"/>
      <c r="CRY65" s="22"/>
      <c r="CRZ65" s="22"/>
      <c r="CSA65" s="22"/>
      <c r="CSB65" s="22"/>
      <c r="CSC65" s="22"/>
      <c r="CSD65" s="22"/>
      <c r="CSE65" s="22"/>
      <c r="CSF65" s="22"/>
      <c r="CSG65" s="22"/>
      <c r="CSH65" s="22"/>
      <c r="CSI65" s="22"/>
      <c r="CSJ65" s="22"/>
      <c r="CSK65" s="22"/>
      <c r="CSL65" s="22"/>
      <c r="CSM65" s="22"/>
      <c r="CSN65" s="22"/>
      <c r="CSO65" s="22"/>
      <c r="CSP65" s="22"/>
      <c r="CSQ65" s="22"/>
      <c r="CSR65" s="22"/>
      <c r="CSS65" s="22"/>
      <c r="CST65" s="22"/>
      <c r="CSU65" s="22"/>
      <c r="CSV65" s="22"/>
      <c r="CSW65" s="22"/>
      <c r="CSX65" s="22"/>
      <c r="CSY65" s="22"/>
      <c r="CSZ65" s="22"/>
      <c r="CTA65" s="22"/>
      <c r="CTB65" s="22"/>
      <c r="CTC65" s="22"/>
      <c r="CTD65" s="22"/>
      <c r="CTE65" s="22"/>
      <c r="CTF65" s="22"/>
      <c r="CTG65" s="22"/>
      <c r="CTH65" s="22"/>
      <c r="CTI65" s="22"/>
      <c r="CTJ65" s="22"/>
      <c r="CTK65" s="22"/>
      <c r="CTL65" s="22"/>
      <c r="CTM65" s="22"/>
      <c r="CTN65" s="22"/>
      <c r="CTO65" s="22"/>
      <c r="CTP65" s="22"/>
      <c r="CTQ65" s="22"/>
      <c r="CTR65" s="22"/>
      <c r="CTS65" s="22"/>
      <c r="CTT65" s="22"/>
      <c r="CTU65" s="22"/>
      <c r="CTV65" s="22"/>
      <c r="CTW65" s="22"/>
      <c r="CTX65" s="22"/>
      <c r="CTY65" s="22"/>
      <c r="CTZ65" s="22"/>
      <c r="CUA65" s="22"/>
      <c r="CUB65" s="22"/>
      <c r="CUC65" s="22"/>
      <c r="CUD65" s="22"/>
      <c r="CUE65" s="22"/>
      <c r="CUF65" s="22"/>
      <c r="CUG65" s="22"/>
      <c r="CUH65" s="22"/>
      <c r="CUI65" s="22"/>
      <c r="CUJ65" s="22"/>
      <c r="CUK65" s="22"/>
      <c r="CUL65" s="22"/>
      <c r="CUM65" s="22"/>
      <c r="CUN65" s="22"/>
      <c r="CUO65" s="22"/>
      <c r="CUP65" s="22"/>
      <c r="CUQ65" s="22"/>
      <c r="CUR65" s="22"/>
      <c r="CUS65" s="22"/>
      <c r="CUT65" s="22"/>
      <c r="CUU65" s="22"/>
      <c r="CUV65" s="22"/>
      <c r="CUW65" s="22"/>
      <c r="CUX65" s="22"/>
      <c r="CUY65" s="22"/>
      <c r="CUZ65" s="22"/>
      <c r="CVA65" s="22"/>
      <c r="CVB65" s="22"/>
      <c r="CVC65" s="22"/>
      <c r="CVD65" s="22"/>
      <c r="CVE65" s="22"/>
      <c r="CVF65" s="22"/>
      <c r="CVG65" s="22"/>
      <c r="CVH65" s="22"/>
      <c r="CVI65" s="22"/>
      <c r="CVJ65" s="22"/>
      <c r="CVK65" s="22"/>
      <c r="CVL65" s="22"/>
      <c r="CVM65" s="22"/>
      <c r="CVN65" s="22"/>
      <c r="CVO65" s="22"/>
      <c r="CVP65" s="22"/>
      <c r="CVQ65" s="22"/>
      <c r="CVR65" s="22"/>
      <c r="CVS65" s="22"/>
      <c r="CVT65" s="22"/>
      <c r="CVU65" s="22"/>
      <c r="CVV65" s="22"/>
      <c r="CVW65" s="22"/>
      <c r="CVX65" s="22"/>
      <c r="CVY65" s="22"/>
      <c r="CVZ65" s="22"/>
      <c r="CWA65" s="22"/>
      <c r="CWB65" s="22"/>
      <c r="CWC65" s="22"/>
      <c r="CWD65" s="22"/>
      <c r="CWE65" s="22"/>
      <c r="CWF65" s="22"/>
      <c r="CWG65" s="22"/>
      <c r="CWH65" s="22"/>
      <c r="CWI65" s="22"/>
      <c r="CWJ65" s="22"/>
      <c r="CWK65" s="22"/>
      <c r="CWL65" s="22"/>
      <c r="CWM65" s="22"/>
      <c r="CWN65" s="22"/>
      <c r="CWO65" s="22"/>
      <c r="CWP65" s="22"/>
      <c r="CWQ65" s="22"/>
      <c r="CWR65" s="22"/>
      <c r="CWS65" s="22"/>
      <c r="CWT65" s="22"/>
      <c r="CWU65" s="22"/>
      <c r="CWV65" s="22"/>
      <c r="CWW65" s="22"/>
      <c r="CWX65" s="22"/>
      <c r="CWY65" s="22"/>
      <c r="CWZ65" s="22"/>
      <c r="CXA65" s="22"/>
      <c r="CXB65" s="22"/>
      <c r="CXC65" s="22"/>
      <c r="CXD65" s="22"/>
      <c r="CXE65" s="22"/>
      <c r="CXF65" s="22"/>
      <c r="CXG65" s="22"/>
      <c r="CXH65" s="22"/>
      <c r="CXI65" s="22"/>
      <c r="CXJ65" s="22"/>
      <c r="CXK65" s="22"/>
      <c r="CXL65" s="22"/>
      <c r="CXM65" s="22"/>
      <c r="CXN65" s="22"/>
      <c r="CXO65" s="22"/>
      <c r="CXP65" s="22"/>
      <c r="CXQ65" s="22"/>
      <c r="CXR65" s="22"/>
      <c r="CXS65" s="22"/>
      <c r="CXT65" s="22"/>
      <c r="CXU65" s="22"/>
      <c r="CXV65" s="22"/>
      <c r="CXW65" s="22"/>
      <c r="CXX65" s="22"/>
      <c r="CXY65" s="22"/>
      <c r="CXZ65" s="22"/>
      <c r="CYA65" s="22"/>
      <c r="CYB65" s="22"/>
      <c r="CYC65" s="22"/>
      <c r="CYD65" s="22"/>
      <c r="CYE65" s="22"/>
      <c r="CYF65" s="22"/>
      <c r="CYG65" s="22"/>
      <c r="CYH65" s="22"/>
      <c r="CYI65" s="22"/>
      <c r="CYJ65" s="22"/>
      <c r="CYK65" s="22"/>
      <c r="CYL65" s="22"/>
      <c r="CYM65" s="22"/>
      <c r="CYN65" s="22"/>
      <c r="CYO65" s="22"/>
      <c r="CYP65" s="22"/>
      <c r="CYQ65" s="22"/>
      <c r="CYR65" s="22"/>
      <c r="CYS65" s="22"/>
      <c r="CYT65" s="22"/>
      <c r="CYU65" s="22"/>
      <c r="CYV65" s="22"/>
      <c r="CYW65" s="22"/>
      <c r="CYX65" s="22"/>
      <c r="CYY65" s="22"/>
      <c r="CYZ65" s="22"/>
      <c r="CZA65" s="22"/>
      <c r="CZB65" s="22"/>
      <c r="CZC65" s="22"/>
      <c r="CZD65" s="22"/>
      <c r="CZE65" s="22"/>
      <c r="CZF65" s="22"/>
      <c r="CZG65" s="22"/>
      <c r="CZH65" s="22"/>
      <c r="CZI65" s="22"/>
      <c r="CZJ65" s="22"/>
      <c r="CZK65" s="22"/>
      <c r="CZL65" s="22"/>
      <c r="CZM65" s="22"/>
      <c r="CZN65" s="22"/>
      <c r="CZO65" s="22"/>
      <c r="CZP65" s="22"/>
      <c r="CZQ65" s="22"/>
      <c r="CZR65" s="22"/>
      <c r="CZS65" s="22"/>
      <c r="CZT65" s="22"/>
      <c r="CZU65" s="22"/>
      <c r="CZV65" s="22"/>
      <c r="CZW65" s="22"/>
      <c r="CZX65" s="22"/>
      <c r="CZY65" s="22"/>
      <c r="CZZ65" s="22"/>
      <c r="DAA65" s="22"/>
      <c r="DAB65" s="22"/>
      <c r="DAC65" s="22"/>
      <c r="DAD65" s="22"/>
      <c r="DAE65" s="22"/>
      <c r="DAF65" s="22"/>
      <c r="DAG65" s="22"/>
      <c r="DAH65" s="22"/>
      <c r="DAI65" s="22"/>
      <c r="DAJ65" s="22"/>
      <c r="DAK65" s="22"/>
      <c r="DAL65" s="22"/>
      <c r="DAM65" s="22"/>
      <c r="DAN65" s="22"/>
      <c r="DAO65" s="22"/>
      <c r="DAP65" s="22"/>
      <c r="DAQ65" s="22"/>
      <c r="DAR65" s="22"/>
      <c r="DAS65" s="22"/>
      <c r="DAT65" s="22"/>
      <c r="DAU65" s="22"/>
      <c r="DAV65" s="22"/>
      <c r="DAW65" s="22"/>
      <c r="DAX65" s="22"/>
      <c r="DAY65" s="22"/>
      <c r="DAZ65" s="22"/>
      <c r="DBA65" s="22"/>
      <c r="DBB65" s="22"/>
      <c r="DBC65" s="22"/>
      <c r="DBD65" s="22"/>
      <c r="DBE65" s="22"/>
      <c r="DBF65" s="22"/>
      <c r="DBG65" s="22"/>
      <c r="DBH65" s="22"/>
      <c r="DBI65" s="22"/>
      <c r="DBJ65" s="22"/>
      <c r="DBK65" s="22"/>
      <c r="DBL65" s="22"/>
      <c r="DBM65" s="22"/>
      <c r="DBN65" s="22"/>
      <c r="DBO65" s="22"/>
      <c r="DBP65" s="22"/>
      <c r="DBQ65" s="22"/>
      <c r="DBR65" s="22"/>
      <c r="DBS65" s="22"/>
      <c r="DBT65" s="22"/>
      <c r="DBU65" s="22"/>
      <c r="DBV65" s="22"/>
      <c r="DBW65" s="22"/>
      <c r="DBX65" s="22"/>
      <c r="DBY65" s="22"/>
      <c r="DBZ65" s="22"/>
      <c r="DCA65" s="22"/>
      <c r="DCB65" s="22"/>
      <c r="DCC65" s="22"/>
      <c r="DCD65" s="22"/>
      <c r="DCE65" s="22"/>
      <c r="DCF65" s="22"/>
      <c r="DCG65" s="22"/>
      <c r="DCH65" s="22"/>
      <c r="DCI65" s="22"/>
      <c r="DCJ65" s="22"/>
      <c r="DCK65" s="22"/>
      <c r="DCL65" s="22"/>
      <c r="DCM65" s="22"/>
      <c r="DCN65" s="22"/>
      <c r="DCO65" s="22"/>
      <c r="DCP65" s="22"/>
      <c r="DCQ65" s="22"/>
      <c r="DCR65" s="22"/>
      <c r="DCS65" s="22"/>
      <c r="DCT65" s="22"/>
      <c r="DCU65" s="22"/>
      <c r="DCV65" s="22"/>
      <c r="DCW65" s="22"/>
      <c r="DCX65" s="22"/>
      <c r="DCY65" s="22"/>
      <c r="DCZ65" s="22"/>
      <c r="DDA65" s="22"/>
      <c r="DDB65" s="22"/>
      <c r="DDC65" s="22"/>
      <c r="DDD65" s="22"/>
      <c r="DDE65" s="22"/>
      <c r="DDF65" s="22"/>
      <c r="DDG65" s="22"/>
      <c r="DDH65" s="22"/>
      <c r="DDI65" s="22"/>
      <c r="DDJ65" s="22"/>
      <c r="DDK65" s="22"/>
      <c r="DDL65" s="22"/>
      <c r="DDM65" s="22"/>
      <c r="DDN65" s="22"/>
      <c r="DDO65" s="22"/>
      <c r="DDP65" s="22"/>
      <c r="DDQ65" s="22"/>
      <c r="DDR65" s="22"/>
      <c r="DDS65" s="22"/>
      <c r="DDT65" s="22"/>
      <c r="DDU65" s="22"/>
      <c r="DDV65" s="22"/>
      <c r="DDW65" s="22"/>
      <c r="DDX65" s="22"/>
      <c r="DDY65" s="22"/>
      <c r="DDZ65" s="22"/>
      <c r="DEA65" s="22"/>
      <c r="DEB65" s="22"/>
      <c r="DEC65" s="22"/>
      <c r="DED65" s="22"/>
      <c r="DEE65" s="22"/>
      <c r="DEF65" s="22"/>
      <c r="DEG65" s="22"/>
      <c r="DEH65" s="22"/>
      <c r="DEI65" s="22"/>
      <c r="DEJ65" s="22"/>
      <c r="DEK65" s="22"/>
      <c r="DEL65" s="22"/>
      <c r="DEM65" s="22"/>
      <c r="DEN65" s="22"/>
      <c r="DEO65" s="22"/>
      <c r="DEP65" s="22"/>
      <c r="DEQ65" s="22"/>
      <c r="DER65" s="22"/>
      <c r="DES65" s="22"/>
      <c r="DET65" s="22"/>
      <c r="DEU65" s="22"/>
      <c r="DEV65" s="22"/>
      <c r="DEW65" s="22"/>
      <c r="DEX65" s="22"/>
      <c r="DEY65" s="22"/>
      <c r="DEZ65" s="22"/>
      <c r="DFA65" s="22"/>
      <c r="DFB65" s="22"/>
      <c r="DFC65" s="22"/>
      <c r="DFD65" s="22"/>
      <c r="DFE65" s="22"/>
      <c r="DFF65" s="22"/>
      <c r="DFG65" s="22"/>
      <c r="DFH65" s="22"/>
      <c r="DFI65" s="22"/>
      <c r="DFJ65" s="22"/>
      <c r="DFK65" s="22"/>
      <c r="DFL65" s="22"/>
      <c r="DFM65" s="22"/>
      <c r="DFN65" s="22"/>
      <c r="DFO65" s="22"/>
      <c r="DFP65" s="22"/>
      <c r="DFQ65" s="22"/>
      <c r="DFR65" s="22"/>
      <c r="DFS65" s="22"/>
      <c r="DFT65" s="22"/>
      <c r="DFU65" s="22"/>
      <c r="DFV65" s="22"/>
      <c r="DFW65" s="22"/>
      <c r="DFX65" s="22"/>
      <c r="DFY65" s="22"/>
      <c r="DFZ65" s="22"/>
      <c r="DGA65" s="22"/>
      <c r="DGB65" s="22"/>
      <c r="DGC65" s="22"/>
      <c r="DGD65" s="22"/>
      <c r="DGE65" s="22"/>
      <c r="DGF65" s="22"/>
      <c r="DGG65" s="22"/>
      <c r="DGH65" s="22"/>
      <c r="DGI65" s="22"/>
      <c r="DGJ65" s="22"/>
      <c r="DGK65" s="22"/>
      <c r="DGL65" s="22"/>
      <c r="DGM65" s="22"/>
      <c r="DGN65" s="22"/>
      <c r="DGO65" s="22"/>
      <c r="DGP65" s="22"/>
      <c r="DGQ65" s="22"/>
      <c r="DGR65" s="22"/>
      <c r="DGS65" s="22"/>
      <c r="DGT65" s="22"/>
      <c r="DGU65" s="22"/>
      <c r="DGV65" s="22"/>
      <c r="DGW65" s="22"/>
      <c r="DGX65" s="22"/>
      <c r="DGY65" s="22"/>
      <c r="DGZ65" s="22"/>
      <c r="DHA65" s="22"/>
      <c r="DHB65" s="22"/>
      <c r="DHC65" s="22"/>
      <c r="DHD65" s="22"/>
      <c r="DHE65" s="22"/>
      <c r="DHF65" s="22"/>
      <c r="DHG65" s="22"/>
      <c r="DHH65" s="22"/>
      <c r="DHI65" s="22"/>
      <c r="DHJ65" s="22"/>
      <c r="DHK65" s="22"/>
      <c r="DHL65" s="22"/>
      <c r="DHM65" s="22"/>
      <c r="DHN65" s="22"/>
      <c r="DHO65" s="22"/>
      <c r="DHP65" s="22"/>
      <c r="DHQ65" s="22"/>
      <c r="DHR65" s="22"/>
      <c r="DHS65" s="22"/>
      <c r="DHT65" s="22"/>
      <c r="DHU65" s="22"/>
      <c r="DHV65" s="22"/>
      <c r="DHW65" s="22"/>
      <c r="DHX65" s="22"/>
      <c r="DHY65" s="22"/>
      <c r="DHZ65" s="22"/>
      <c r="DIA65" s="22"/>
      <c r="DIB65" s="22"/>
      <c r="DIC65" s="22"/>
      <c r="DID65" s="22"/>
      <c r="DIE65" s="22"/>
      <c r="DIF65" s="22"/>
      <c r="DIG65" s="22"/>
      <c r="DIH65" s="22"/>
      <c r="DII65" s="22"/>
      <c r="DIJ65" s="22"/>
      <c r="DIK65" s="22"/>
      <c r="DIL65" s="22"/>
      <c r="DIM65" s="22"/>
      <c r="DIN65" s="22"/>
      <c r="DIO65" s="22"/>
      <c r="DIP65" s="22"/>
      <c r="DIQ65" s="22"/>
      <c r="DIR65" s="22"/>
      <c r="DIS65" s="22"/>
      <c r="DIT65" s="22"/>
      <c r="DIU65" s="22"/>
      <c r="DIV65" s="22"/>
      <c r="DIW65" s="22"/>
      <c r="DIX65" s="22"/>
      <c r="DIY65" s="22"/>
      <c r="DIZ65" s="22"/>
      <c r="DJA65" s="22"/>
      <c r="DJB65" s="22"/>
      <c r="DJC65" s="22"/>
      <c r="DJD65" s="22"/>
      <c r="DJE65" s="22"/>
      <c r="DJF65" s="22"/>
      <c r="DJG65" s="22"/>
      <c r="DJH65" s="22"/>
      <c r="DJI65" s="22"/>
      <c r="DJJ65" s="22"/>
      <c r="DJK65" s="22"/>
      <c r="DJL65" s="22"/>
      <c r="DJM65" s="22"/>
      <c r="DJN65" s="22"/>
      <c r="DJO65" s="22"/>
      <c r="DJP65" s="22"/>
      <c r="DJQ65" s="22"/>
      <c r="DJR65" s="22"/>
      <c r="DJS65" s="22"/>
      <c r="DJT65" s="22"/>
      <c r="DJU65" s="22"/>
      <c r="DJV65" s="22"/>
      <c r="DJW65" s="22"/>
      <c r="DJX65" s="22"/>
      <c r="DJY65" s="22"/>
      <c r="DJZ65" s="22"/>
      <c r="DKA65" s="22"/>
      <c r="DKB65" s="22"/>
      <c r="DKC65" s="22"/>
      <c r="DKD65" s="22"/>
      <c r="DKE65" s="22"/>
      <c r="DKF65" s="22"/>
      <c r="DKG65" s="22"/>
      <c r="DKH65" s="22"/>
      <c r="DKI65" s="22"/>
      <c r="DKJ65" s="22"/>
      <c r="DKK65" s="22"/>
      <c r="DKL65" s="22"/>
      <c r="DKM65" s="22"/>
      <c r="DKN65" s="22"/>
      <c r="DKO65" s="22"/>
      <c r="DKP65" s="22"/>
      <c r="DKQ65" s="22"/>
      <c r="DKR65" s="22"/>
      <c r="DKS65" s="22"/>
      <c r="DKT65" s="22"/>
      <c r="DKU65" s="22"/>
      <c r="DKV65" s="22"/>
      <c r="DKW65" s="22"/>
      <c r="DKX65" s="22"/>
      <c r="DKY65" s="22"/>
      <c r="DKZ65" s="22"/>
      <c r="DLA65" s="22"/>
      <c r="DLB65" s="22"/>
      <c r="DLC65" s="22"/>
      <c r="DLD65" s="22"/>
      <c r="DLE65" s="22"/>
      <c r="DLF65" s="22"/>
      <c r="DLG65" s="22"/>
      <c r="DLH65" s="22"/>
      <c r="DLI65" s="22"/>
      <c r="DLJ65" s="22"/>
      <c r="DLK65" s="22"/>
      <c r="DLL65" s="22"/>
      <c r="DLM65" s="22"/>
      <c r="DLN65" s="22"/>
      <c r="DLO65" s="22"/>
      <c r="DLP65" s="22"/>
      <c r="DLQ65" s="22"/>
      <c r="DLR65" s="22"/>
      <c r="DLS65" s="22"/>
      <c r="DLT65" s="22"/>
      <c r="DLU65" s="22"/>
      <c r="DLV65" s="22"/>
      <c r="DLW65" s="22"/>
      <c r="DLX65" s="22"/>
      <c r="DLY65" s="22"/>
      <c r="DLZ65" s="22"/>
      <c r="DMA65" s="22"/>
      <c r="DMB65" s="22"/>
      <c r="DMC65" s="22"/>
      <c r="DMD65" s="22"/>
      <c r="DME65" s="22"/>
      <c r="DMF65" s="22"/>
      <c r="DMG65" s="22"/>
      <c r="DMH65" s="22"/>
      <c r="DMI65" s="22"/>
      <c r="DMJ65" s="22"/>
      <c r="DMK65" s="22"/>
      <c r="DML65" s="22"/>
      <c r="DMM65" s="22"/>
      <c r="DMN65" s="22"/>
      <c r="DMO65" s="22"/>
      <c r="DMP65" s="22"/>
      <c r="DMQ65" s="22"/>
      <c r="DMR65" s="22"/>
      <c r="DMS65" s="22"/>
      <c r="DMT65" s="22"/>
      <c r="DMU65" s="22"/>
      <c r="DMV65" s="22"/>
      <c r="DMW65" s="22"/>
      <c r="DMX65" s="22"/>
      <c r="DMY65" s="22"/>
      <c r="DMZ65" s="22"/>
      <c r="DNA65" s="22"/>
      <c r="DNB65" s="22"/>
      <c r="DNC65" s="22"/>
      <c r="DND65" s="22"/>
      <c r="DNE65" s="22"/>
      <c r="DNF65" s="22"/>
      <c r="DNG65" s="22"/>
      <c r="DNH65" s="22"/>
      <c r="DNI65" s="22"/>
      <c r="DNJ65" s="22"/>
      <c r="DNK65" s="22"/>
      <c r="DNL65" s="22"/>
      <c r="DNM65" s="22"/>
      <c r="DNN65" s="22"/>
      <c r="DNO65" s="22"/>
      <c r="DNP65" s="22"/>
      <c r="DNQ65" s="22"/>
      <c r="DNR65" s="22"/>
      <c r="DNS65" s="22"/>
      <c r="DNT65" s="22"/>
      <c r="DNU65" s="22"/>
      <c r="DNV65" s="22"/>
      <c r="DNW65" s="22"/>
      <c r="DNX65" s="22"/>
      <c r="DNY65" s="22"/>
      <c r="DNZ65" s="22"/>
      <c r="DOA65" s="22"/>
      <c r="DOB65" s="22"/>
      <c r="DOC65" s="22"/>
      <c r="DOD65" s="22"/>
      <c r="DOE65" s="22"/>
      <c r="DOF65" s="22"/>
      <c r="DOG65" s="22"/>
      <c r="DOH65" s="22"/>
      <c r="DOI65" s="22"/>
      <c r="DOJ65" s="22"/>
      <c r="DOK65" s="22"/>
      <c r="DOL65" s="22"/>
      <c r="DOM65" s="22"/>
      <c r="DON65" s="22"/>
      <c r="DOO65" s="22"/>
      <c r="DOP65" s="22"/>
      <c r="DOQ65" s="22"/>
      <c r="DOR65" s="22"/>
      <c r="DOS65" s="22"/>
      <c r="DOT65" s="22"/>
      <c r="DOU65" s="22"/>
      <c r="DOV65" s="22"/>
      <c r="DOW65" s="22"/>
      <c r="DOX65" s="22"/>
      <c r="DOY65" s="22"/>
      <c r="DOZ65" s="22"/>
      <c r="DPA65" s="22"/>
      <c r="DPB65" s="22"/>
      <c r="DPC65" s="22"/>
      <c r="DPD65" s="22"/>
      <c r="DPE65" s="22"/>
      <c r="DPF65" s="22"/>
      <c r="DPG65" s="22"/>
      <c r="DPH65" s="22"/>
      <c r="DPI65" s="22"/>
      <c r="DPJ65" s="22"/>
      <c r="DPK65" s="22"/>
      <c r="DPL65" s="22"/>
      <c r="DPM65" s="22"/>
      <c r="DPN65" s="22"/>
      <c r="DPO65" s="22"/>
      <c r="DPP65" s="22"/>
      <c r="DPQ65" s="22"/>
      <c r="DPR65" s="22"/>
      <c r="DPS65" s="22"/>
      <c r="DPT65" s="22"/>
      <c r="DPU65" s="22"/>
      <c r="DPV65" s="22"/>
      <c r="DPW65" s="22"/>
      <c r="DPX65" s="22"/>
      <c r="DPY65" s="22"/>
      <c r="DPZ65" s="22"/>
      <c r="DQA65" s="22"/>
      <c r="DQB65" s="22"/>
      <c r="DQC65" s="22"/>
      <c r="DQD65" s="22"/>
      <c r="DQE65" s="22"/>
      <c r="DQF65" s="22"/>
      <c r="DQG65" s="22"/>
      <c r="DQH65" s="22"/>
      <c r="DQI65" s="22"/>
      <c r="DQJ65" s="22"/>
      <c r="DQK65" s="22"/>
      <c r="DQL65" s="22"/>
      <c r="DQM65" s="22"/>
      <c r="DQN65" s="22"/>
      <c r="DQO65" s="22"/>
      <c r="DQP65" s="22"/>
      <c r="DQQ65" s="22"/>
      <c r="DQR65" s="22"/>
      <c r="DQS65" s="22"/>
      <c r="DQT65" s="22"/>
      <c r="DQU65" s="22"/>
      <c r="DQV65" s="22"/>
      <c r="DQW65" s="22"/>
      <c r="DQX65" s="22"/>
      <c r="DQY65" s="22"/>
      <c r="DQZ65" s="22"/>
      <c r="DRA65" s="22"/>
      <c r="DRB65" s="22"/>
      <c r="DRC65" s="22"/>
      <c r="DRD65" s="22"/>
      <c r="DRE65" s="22"/>
      <c r="DRF65" s="22"/>
      <c r="DRG65" s="22"/>
      <c r="DRH65" s="22"/>
      <c r="DRI65" s="22"/>
      <c r="DRJ65" s="22"/>
      <c r="DRK65" s="22"/>
      <c r="DRL65" s="22"/>
      <c r="DRM65" s="22"/>
      <c r="DRN65" s="22"/>
      <c r="DRO65" s="22"/>
      <c r="DRP65" s="22"/>
      <c r="DRQ65" s="22"/>
      <c r="DRR65" s="22"/>
      <c r="DRS65" s="22"/>
      <c r="DRT65" s="22"/>
      <c r="DRU65" s="22"/>
      <c r="DRV65" s="22"/>
      <c r="DRW65" s="22"/>
      <c r="DRX65" s="22"/>
      <c r="DRY65" s="22"/>
      <c r="DRZ65" s="22"/>
      <c r="DSA65" s="22"/>
      <c r="DSB65" s="22"/>
      <c r="DSC65" s="22"/>
      <c r="DSD65" s="22"/>
      <c r="DSE65" s="22"/>
      <c r="DSF65" s="22"/>
      <c r="DSG65" s="22"/>
      <c r="DSH65" s="22"/>
      <c r="DSI65" s="22"/>
      <c r="DSJ65" s="22"/>
      <c r="DSK65" s="22"/>
      <c r="DSL65" s="22"/>
      <c r="DSM65" s="22"/>
      <c r="DSN65" s="22"/>
      <c r="DSO65" s="22"/>
      <c r="DSP65" s="22"/>
      <c r="DSQ65" s="22"/>
      <c r="DSR65" s="22"/>
      <c r="DSS65" s="22"/>
      <c r="DST65" s="22"/>
      <c r="DSU65" s="22"/>
      <c r="DSV65" s="22"/>
      <c r="DSW65" s="22"/>
      <c r="DSX65" s="22"/>
      <c r="DSY65" s="22"/>
      <c r="DSZ65" s="22"/>
      <c r="DTA65" s="22"/>
      <c r="DTB65" s="22"/>
      <c r="DTC65" s="22"/>
      <c r="DTD65" s="22"/>
      <c r="DTE65" s="22"/>
      <c r="DTF65" s="22"/>
      <c r="DTG65" s="22"/>
      <c r="DTH65" s="22"/>
      <c r="DTI65" s="22"/>
      <c r="DTJ65" s="22"/>
      <c r="DTK65" s="22"/>
      <c r="DTL65" s="22"/>
      <c r="DTM65" s="22"/>
      <c r="DTN65" s="22"/>
      <c r="DTO65" s="22"/>
      <c r="DTP65" s="22"/>
      <c r="DTQ65" s="22"/>
      <c r="DTR65" s="22"/>
      <c r="DTS65" s="22"/>
      <c r="DTT65" s="22"/>
      <c r="DTU65" s="22"/>
      <c r="DTV65" s="22"/>
      <c r="DTW65" s="22"/>
      <c r="DTX65" s="22"/>
      <c r="DTY65" s="22"/>
      <c r="DTZ65" s="22"/>
      <c r="DUA65" s="22"/>
      <c r="DUB65" s="22"/>
      <c r="DUC65" s="22"/>
      <c r="DUD65" s="22"/>
      <c r="DUE65" s="22"/>
      <c r="DUF65" s="22"/>
      <c r="DUG65" s="22"/>
      <c r="DUH65" s="22"/>
      <c r="DUI65" s="22"/>
      <c r="DUJ65" s="22"/>
      <c r="DUK65" s="22"/>
      <c r="DUL65" s="22"/>
      <c r="DUM65" s="22"/>
      <c r="DUN65" s="22"/>
      <c r="DUO65" s="22"/>
      <c r="DUP65" s="22"/>
      <c r="DUQ65" s="22"/>
      <c r="DUR65" s="22"/>
      <c r="DUS65" s="22"/>
      <c r="DUT65" s="22"/>
      <c r="DUU65" s="22"/>
      <c r="DUV65" s="22"/>
      <c r="DUW65" s="22"/>
      <c r="DUX65" s="22"/>
      <c r="DUY65" s="22"/>
      <c r="DUZ65" s="22"/>
      <c r="DVA65" s="22"/>
      <c r="DVB65" s="22"/>
      <c r="DVC65" s="22"/>
      <c r="DVD65" s="22"/>
      <c r="DVE65" s="22"/>
      <c r="DVF65" s="22"/>
      <c r="DVG65" s="22"/>
      <c r="DVH65" s="22"/>
      <c r="DVI65" s="22"/>
      <c r="DVJ65" s="22"/>
      <c r="DVK65" s="22"/>
      <c r="DVL65" s="22"/>
      <c r="DVM65" s="22"/>
      <c r="DVN65" s="22"/>
      <c r="DVO65" s="22"/>
      <c r="DVP65" s="22"/>
      <c r="DVQ65" s="22"/>
      <c r="DVR65" s="22"/>
      <c r="DVS65" s="22"/>
      <c r="DVT65" s="22"/>
      <c r="DVU65" s="22"/>
      <c r="DVV65" s="22"/>
      <c r="DVW65" s="22"/>
      <c r="DVX65" s="22"/>
      <c r="DVY65" s="22"/>
      <c r="DVZ65" s="22"/>
      <c r="DWA65" s="22"/>
      <c r="DWB65" s="22"/>
      <c r="DWC65" s="22"/>
      <c r="DWD65" s="22"/>
      <c r="DWE65" s="22"/>
      <c r="DWF65" s="22"/>
      <c r="DWG65" s="22"/>
      <c r="DWH65" s="22"/>
      <c r="DWI65" s="22"/>
      <c r="DWJ65" s="22"/>
      <c r="DWK65" s="22"/>
      <c r="DWL65" s="22"/>
      <c r="DWM65" s="22"/>
      <c r="DWN65" s="22"/>
      <c r="DWO65" s="22"/>
      <c r="DWP65" s="22"/>
      <c r="DWQ65" s="22"/>
      <c r="DWR65" s="22"/>
      <c r="DWS65" s="22"/>
      <c r="DWT65" s="22"/>
      <c r="DWU65" s="22"/>
      <c r="DWV65" s="22"/>
      <c r="DWW65" s="22"/>
      <c r="DWX65" s="22"/>
      <c r="DWY65" s="22"/>
      <c r="DWZ65" s="22"/>
      <c r="DXA65" s="22"/>
      <c r="DXB65" s="22"/>
      <c r="DXC65" s="22"/>
      <c r="DXD65" s="22"/>
      <c r="DXE65" s="22"/>
      <c r="DXF65" s="22"/>
      <c r="DXG65" s="22"/>
      <c r="DXH65" s="22"/>
      <c r="DXI65" s="22"/>
      <c r="DXJ65" s="22"/>
      <c r="DXK65" s="22"/>
      <c r="DXL65" s="22"/>
      <c r="DXM65" s="22"/>
      <c r="DXN65" s="22"/>
      <c r="DXO65" s="22"/>
      <c r="DXP65" s="22"/>
      <c r="DXQ65" s="22"/>
      <c r="DXR65" s="22"/>
      <c r="DXS65" s="22"/>
      <c r="DXT65" s="22"/>
      <c r="DXU65" s="22"/>
      <c r="DXV65" s="22"/>
      <c r="DXW65" s="22"/>
      <c r="DXX65" s="22"/>
      <c r="DXY65" s="22"/>
      <c r="DXZ65" s="22"/>
      <c r="DYA65" s="22"/>
      <c r="DYB65" s="22"/>
      <c r="DYC65" s="22"/>
      <c r="DYD65" s="22"/>
      <c r="DYE65" s="22"/>
      <c r="DYF65" s="22"/>
      <c r="DYG65" s="22"/>
      <c r="DYH65" s="22"/>
      <c r="DYI65" s="22"/>
      <c r="DYJ65" s="22"/>
      <c r="DYK65" s="22"/>
      <c r="DYL65" s="22"/>
      <c r="DYM65" s="22"/>
      <c r="DYN65" s="22"/>
      <c r="DYO65" s="22"/>
      <c r="DYP65" s="22"/>
      <c r="DYQ65" s="22"/>
      <c r="DYR65" s="22"/>
      <c r="DYS65" s="22"/>
      <c r="DYT65" s="22"/>
      <c r="DYU65" s="22"/>
      <c r="DYV65" s="22"/>
      <c r="DYW65" s="22"/>
      <c r="DYX65" s="22"/>
      <c r="DYY65" s="22"/>
      <c r="DYZ65" s="22"/>
      <c r="DZA65" s="22"/>
      <c r="DZB65" s="22"/>
      <c r="DZC65" s="22"/>
      <c r="DZD65" s="22"/>
      <c r="DZE65" s="22"/>
      <c r="DZF65" s="22"/>
      <c r="DZG65" s="22"/>
      <c r="DZH65" s="22"/>
      <c r="DZI65" s="22"/>
      <c r="DZJ65" s="22"/>
      <c r="DZK65" s="22"/>
      <c r="DZL65" s="22"/>
      <c r="DZM65" s="22"/>
      <c r="DZN65" s="22"/>
      <c r="DZO65" s="22"/>
      <c r="DZP65" s="22"/>
      <c r="DZQ65" s="22"/>
      <c r="DZR65" s="22"/>
      <c r="DZS65" s="22"/>
      <c r="DZT65" s="22"/>
      <c r="DZU65" s="22"/>
      <c r="DZV65" s="22"/>
      <c r="DZW65" s="22"/>
      <c r="DZX65" s="22"/>
      <c r="DZY65" s="22"/>
      <c r="DZZ65" s="22"/>
      <c r="EAA65" s="22"/>
      <c r="EAB65" s="22"/>
      <c r="EAC65" s="22"/>
      <c r="EAD65" s="22"/>
      <c r="EAE65" s="22"/>
      <c r="EAF65" s="22"/>
      <c r="EAG65" s="22"/>
      <c r="EAH65" s="22"/>
      <c r="EAI65" s="22"/>
      <c r="EAJ65" s="22"/>
      <c r="EAK65" s="22"/>
      <c r="EAL65" s="22"/>
      <c r="EAM65" s="22"/>
      <c r="EAN65" s="22"/>
      <c r="EAO65" s="22"/>
      <c r="EAP65" s="22"/>
      <c r="EAQ65" s="22"/>
      <c r="EAR65" s="22"/>
      <c r="EAS65" s="22"/>
      <c r="EAT65" s="22"/>
      <c r="EAU65" s="22"/>
      <c r="EAV65" s="22"/>
      <c r="EAW65" s="22"/>
      <c r="EAX65" s="22"/>
      <c r="EAY65" s="22"/>
      <c r="EAZ65" s="22"/>
      <c r="EBA65" s="22"/>
      <c r="EBB65" s="22"/>
      <c r="EBC65" s="22"/>
      <c r="EBD65" s="22"/>
      <c r="EBE65" s="22"/>
      <c r="EBF65" s="22"/>
      <c r="EBG65" s="22"/>
      <c r="EBH65" s="22"/>
      <c r="EBI65" s="22"/>
      <c r="EBJ65" s="22"/>
      <c r="EBK65" s="22"/>
      <c r="EBL65" s="22"/>
      <c r="EBM65" s="22"/>
      <c r="EBN65" s="22"/>
      <c r="EBO65" s="22"/>
      <c r="EBP65" s="22"/>
      <c r="EBQ65" s="22"/>
      <c r="EBR65" s="22"/>
      <c r="EBS65" s="22"/>
      <c r="EBT65" s="22"/>
      <c r="EBU65" s="22"/>
      <c r="EBV65" s="22"/>
      <c r="EBW65" s="22"/>
      <c r="EBX65" s="22"/>
      <c r="EBY65" s="22"/>
      <c r="EBZ65" s="22"/>
      <c r="ECA65" s="22"/>
      <c r="ECB65" s="22"/>
      <c r="ECC65" s="22"/>
      <c r="ECD65" s="22"/>
      <c r="ECE65" s="22"/>
      <c r="ECF65" s="22"/>
      <c r="ECG65" s="22"/>
      <c r="ECH65" s="22"/>
      <c r="ECI65" s="22"/>
      <c r="ECJ65" s="22"/>
      <c r="ECK65" s="22"/>
      <c r="ECL65" s="22"/>
      <c r="ECM65" s="22"/>
      <c r="ECN65" s="22"/>
      <c r="ECO65" s="22"/>
      <c r="ECP65" s="22"/>
      <c r="ECQ65" s="22"/>
      <c r="ECR65" s="22"/>
      <c r="ECS65" s="22"/>
      <c r="ECT65" s="22"/>
      <c r="ECU65" s="22"/>
      <c r="ECV65" s="22"/>
      <c r="ECW65" s="22"/>
      <c r="ECX65" s="22"/>
      <c r="ECY65" s="22"/>
      <c r="ECZ65" s="22"/>
      <c r="EDA65" s="22"/>
      <c r="EDB65" s="22"/>
      <c r="EDC65" s="22"/>
      <c r="EDD65" s="22"/>
      <c r="EDE65" s="22"/>
      <c r="EDF65" s="22"/>
      <c r="EDG65" s="22"/>
      <c r="EDH65" s="22"/>
      <c r="EDI65" s="22"/>
      <c r="EDJ65" s="22"/>
      <c r="EDK65" s="22"/>
      <c r="EDL65" s="22"/>
      <c r="EDM65" s="22"/>
      <c r="EDN65" s="22"/>
      <c r="EDO65" s="22"/>
      <c r="EDP65" s="22"/>
      <c r="EDQ65" s="22"/>
      <c r="EDR65" s="22"/>
      <c r="EDS65" s="22"/>
      <c r="EDT65" s="22"/>
      <c r="EDU65" s="22"/>
      <c r="EDV65" s="22"/>
      <c r="EDW65" s="22"/>
      <c r="EDX65" s="22"/>
      <c r="EDY65" s="22"/>
      <c r="EDZ65" s="22"/>
      <c r="EEA65" s="22"/>
      <c r="EEB65" s="22"/>
      <c r="EEC65" s="22"/>
      <c r="EED65" s="22"/>
      <c r="EEE65" s="22"/>
      <c r="EEF65" s="22"/>
      <c r="EEG65" s="22"/>
      <c r="EEH65" s="22"/>
      <c r="EEI65" s="22"/>
      <c r="EEJ65" s="22"/>
      <c r="EEK65" s="22"/>
      <c r="EEL65" s="22"/>
      <c r="EEM65" s="22"/>
      <c r="EEN65" s="22"/>
      <c r="EEO65" s="22"/>
      <c r="EEP65" s="22"/>
      <c r="EEQ65" s="22"/>
      <c r="EER65" s="22"/>
      <c r="EES65" s="22"/>
      <c r="EET65" s="22"/>
      <c r="EEU65" s="22"/>
      <c r="EEV65" s="22"/>
      <c r="EEW65" s="22"/>
      <c r="EEX65" s="22"/>
      <c r="EEY65" s="22"/>
      <c r="EEZ65" s="22"/>
      <c r="EFA65" s="22"/>
      <c r="EFB65" s="22"/>
      <c r="EFC65" s="22"/>
      <c r="EFD65" s="22"/>
      <c r="EFE65" s="22"/>
      <c r="EFF65" s="22"/>
      <c r="EFG65" s="22"/>
      <c r="EFH65" s="22"/>
      <c r="EFI65" s="22"/>
      <c r="EFJ65" s="22"/>
      <c r="EFK65" s="22"/>
      <c r="EFL65" s="22"/>
      <c r="EFM65" s="22"/>
      <c r="EFN65" s="22"/>
      <c r="EFO65" s="22"/>
      <c r="EFP65" s="22"/>
      <c r="EFQ65" s="22"/>
      <c r="EFR65" s="22"/>
      <c r="EFS65" s="22"/>
      <c r="EFT65" s="22"/>
      <c r="EFU65" s="22"/>
      <c r="EFV65" s="22"/>
      <c r="EFW65" s="22"/>
      <c r="EFX65" s="22"/>
      <c r="EFY65" s="22"/>
      <c r="EFZ65" s="22"/>
      <c r="EGA65" s="22"/>
      <c r="EGB65" s="22"/>
      <c r="EGC65" s="22"/>
      <c r="EGD65" s="22"/>
      <c r="EGE65" s="22"/>
      <c r="EGF65" s="22"/>
      <c r="EGG65" s="22"/>
      <c r="EGH65" s="22"/>
      <c r="EGI65" s="22"/>
      <c r="EGJ65" s="22"/>
      <c r="EGK65" s="22"/>
      <c r="EGL65" s="22"/>
      <c r="EGM65" s="22"/>
      <c r="EGN65" s="22"/>
      <c r="EGO65" s="22"/>
      <c r="EGP65" s="22"/>
      <c r="EGQ65" s="22"/>
      <c r="EGR65" s="22"/>
      <c r="EGS65" s="22"/>
      <c r="EGT65" s="22"/>
      <c r="EGU65" s="22"/>
      <c r="EGV65" s="22"/>
      <c r="EGW65" s="22"/>
      <c r="EGX65" s="22"/>
      <c r="EGY65" s="22"/>
      <c r="EGZ65" s="22"/>
      <c r="EHA65" s="22"/>
      <c r="EHB65" s="22"/>
      <c r="EHC65" s="22"/>
      <c r="EHD65" s="22"/>
      <c r="EHE65" s="22"/>
      <c r="EHF65" s="22"/>
      <c r="EHG65" s="22"/>
      <c r="EHH65" s="22"/>
      <c r="EHI65" s="22"/>
      <c r="EHJ65" s="22"/>
      <c r="EHK65" s="22"/>
      <c r="EHL65" s="22"/>
      <c r="EHM65" s="22"/>
      <c r="EHN65" s="22"/>
      <c r="EHO65" s="22"/>
      <c r="EHP65" s="22"/>
      <c r="EHQ65" s="22"/>
      <c r="EHR65" s="22"/>
      <c r="EHS65" s="22"/>
      <c r="EHT65" s="22"/>
      <c r="EHU65" s="22"/>
      <c r="EHV65" s="22"/>
      <c r="EHW65" s="22"/>
      <c r="EHX65" s="22"/>
      <c r="EHY65" s="22"/>
      <c r="EHZ65" s="22"/>
      <c r="EIA65" s="22"/>
      <c r="EIB65" s="22"/>
      <c r="EIC65" s="22"/>
      <c r="EID65" s="22"/>
      <c r="EIE65" s="22"/>
      <c r="EIF65" s="22"/>
      <c r="EIG65" s="22"/>
      <c r="EIH65" s="22"/>
      <c r="EII65" s="22"/>
      <c r="EIJ65" s="22"/>
      <c r="EIK65" s="22"/>
      <c r="EIL65" s="22"/>
      <c r="EIM65" s="22"/>
      <c r="EIN65" s="22"/>
      <c r="EIO65" s="22"/>
      <c r="EIP65" s="22"/>
      <c r="EIQ65" s="22"/>
      <c r="EIR65" s="22"/>
      <c r="EIS65" s="22"/>
      <c r="EIT65" s="22"/>
      <c r="EIU65" s="22"/>
      <c r="EIV65" s="22"/>
      <c r="EIW65" s="22"/>
      <c r="EIX65" s="22"/>
      <c r="EIY65" s="22"/>
      <c r="EIZ65" s="22"/>
      <c r="EJA65" s="22"/>
      <c r="EJB65" s="22"/>
      <c r="EJC65" s="22"/>
      <c r="EJD65" s="22"/>
      <c r="EJE65" s="22"/>
      <c r="EJF65" s="22"/>
      <c r="EJG65" s="22"/>
      <c r="EJH65" s="22"/>
      <c r="EJI65" s="22"/>
      <c r="EJJ65" s="22"/>
      <c r="EJK65" s="22"/>
      <c r="EJL65" s="22"/>
      <c r="EJM65" s="22"/>
      <c r="EJN65" s="22"/>
      <c r="EJO65" s="22"/>
      <c r="EJP65" s="22"/>
      <c r="EJQ65" s="22"/>
      <c r="EJR65" s="22"/>
      <c r="EJS65" s="22"/>
      <c r="EJT65" s="22"/>
      <c r="EJU65" s="22"/>
      <c r="EJV65" s="22"/>
      <c r="EJW65" s="22"/>
      <c r="EJX65" s="22"/>
      <c r="EJY65" s="22"/>
      <c r="EJZ65" s="22"/>
      <c r="EKA65" s="22"/>
      <c r="EKB65" s="22"/>
      <c r="EKC65" s="22"/>
      <c r="EKD65" s="22"/>
      <c r="EKE65" s="22"/>
      <c r="EKF65" s="22"/>
      <c r="EKG65" s="22"/>
      <c r="EKH65" s="22"/>
      <c r="EKI65" s="22"/>
      <c r="EKJ65" s="22"/>
      <c r="EKK65" s="22"/>
      <c r="EKL65" s="22"/>
      <c r="EKM65" s="22"/>
      <c r="EKN65" s="22"/>
      <c r="EKO65" s="22"/>
      <c r="EKP65" s="22"/>
      <c r="EKQ65" s="22"/>
      <c r="EKR65" s="22"/>
      <c r="EKS65" s="22"/>
      <c r="EKT65" s="22"/>
      <c r="EKU65" s="22"/>
      <c r="EKV65" s="22"/>
      <c r="EKW65" s="22"/>
      <c r="EKX65" s="22"/>
      <c r="EKY65" s="22"/>
      <c r="EKZ65" s="22"/>
      <c r="ELA65" s="22"/>
      <c r="ELB65" s="22"/>
      <c r="ELC65" s="22"/>
      <c r="ELD65" s="22"/>
      <c r="ELE65" s="22"/>
      <c r="ELF65" s="22"/>
      <c r="ELG65" s="22"/>
      <c r="ELH65" s="22"/>
      <c r="ELI65" s="22"/>
      <c r="ELJ65" s="22"/>
      <c r="ELK65" s="22"/>
      <c r="ELL65" s="22"/>
      <c r="ELM65" s="22"/>
      <c r="ELN65" s="22"/>
      <c r="ELO65" s="22"/>
      <c r="ELP65" s="22"/>
      <c r="ELQ65" s="22"/>
      <c r="ELR65" s="22"/>
      <c r="ELS65" s="22"/>
      <c r="ELT65" s="22"/>
      <c r="ELU65" s="22"/>
      <c r="ELV65" s="22"/>
      <c r="ELW65" s="22"/>
      <c r="ELX65" s="22"/>
      <c r="ELY65" s="22"/>
      <c r="ELZ65" s="22"/>
      <c r="EMA65" s="22"/>
      <c r="EMB65" s="22"/>
      <c r="EMC65" s="22"/>
      <c r="EMD65" s="22"/>
      <c r="EME65" s="22"/>
      <c r="EMF65" s="22"/>
      <c r="EMG65" s="22"/>
      <c r="EMH65" s="22"/>
      <c r="EMI65" s="22"/>
      <c r="EMJ65" s="22"/>
      <c r="EMK65" s="22"/>
      <c r="EML65" s="22"/>
      <c r="EMM65" s="22"/>
      <c r="EMN65" s="22"/>
      <c r="EMO65" s="22"/>
      <c r="EMP65" s="22"/>
      <c r="EMQ65" s="22"/>
      <c r="EMR65" s="22"/>
      <c r="EMS65" s="22"/>
      <c r="EMT65" s="22"/>
      <c r="EMU65" s="22"/>
      <c r="EMV65" s="22"/>
      <c r="EMW65" s="22"/>
      <c r="EMX65" s="22"/>
      <c r="EMY65" s="22"/>
      <c r="EMZ65" s="22"/>
      <c r="ENA65" s="22"/>
      <c r="ENB65" s="22"/>
      <c r="ENC65" s="22"/>
      <c r="END65" s="22"/>
      <c r="ENE65" s="22"/>
      <c r="ENF65" s="22"/>
      <c r="ENG65" s="22"/>
      <c r="ENH65" s="22"/>
      <c r="ENI65" s="22"/>
      <c r="ENJ65" s="22"/>
      <c r="ENK65" s="22"/>
      <c r="ENL65" s="22"/>
      <c r="ENM65" s="22"/>
      <c r="ENN65" s="22"/>
      <c r="ENO65" s="22"/>
      <c r="ENP65" s="22"/>
      <c r="ENQ65" s="22"/>
      <c r="ENR65" s="22"/>
      <c r="ENS65" s="22"/>
      <c r="ENT65" s="22"/>
      <c r="ENU65" s="22"/>
      <c r="ENV65" s="22"/>
      <c r="ENW65" s="22"/>
      <c r="ENX65" s="22"/>
      <c r="ENY65" s="22"/>
      <c r="ENZ65" s="22"/>
      <c r="EOA65" s="22"/>
      <c r="EOB65" s="22"/>
      <c r="EOC65" s="22"/>
      <c r="EOD65" s="22"/>
      <c r="EOE65" s="22"/>
      <c r="EOF65" s="22"/>
      <c r="EOG65" s="22"/>
      <c r="EOH65" s="22"/>
      <c r="EOI65" s="22"/>
      <c r="EOJ65" s="22"/>
      <c r="EOK65" s="22"/>
      <c r="EOL65" s="22"/>
      <c r="EOM65" s="22"/>
      <c r="EON65" s="22"/>
      <c r="EOO65" s="22"/>
      <c r="EOP65" s="22"/>
      <c r="EOQ65" s="22"/>
      <c r="EOR65" s="22"/>
      <c r="EOS65" s="22"/>
      <c r="EOT65" s="22"/>
      <c r="EOU65" s="22"/>
      <c r="EOV65" s="22"/>
      <c r="EOW65" s="22"/>
      <c r="EOX65" s="22"/>
      <c r="EOY65" s="22"/>
      <c r="EOZ65" s="22"/>
      <c r="EPA65" s="22"/>
      <c r="EPB65" s="22"/>
      <c r="EPC65" s="22"/>
      <c r="EPD65" s="22"/>
      <c r="EPE65" s="22"/>
      <c r="EPF65" s="22"/>
      <c r="EPG65" s="22"/>
      <c r="EPH65" s="22"/>
      <c r="EPI65" s="22"/>
      <c r="EPJ65" s="22"/>
      <c r="EPK65" s="22"/>
      <c r="EPL65" s="22"/>
      <c r="EPM65" s="22"/>
      <c r="EPN65" s="22"/>
      <c r="EPO65" s="22"/>
      <c r="EPP65" s="22"/>
      <c r="EPQ65" s="22"/>
      <c r="EPR65" s="22"/>
      <c r="EPS65" s="22"/>
      <c r="EPT65" s="22"/>
      <c r="EPU65" s="22"/>
      <c r="EPV65" s="22"/>
      <c r="EPW65" s="22"/>
      <c r="EPX65" s="22"/>
      <c r="EPY65" s="22"/>
      <c r="EPZ65" s="22"/>
      <c r="EQA65" s="22"/>
      <c r="EQB65" s="22"/>
      <c r="EQC65" s="22"/>
      <c r="EQD65" s="22"/>
      <c r="EQE65" s="22"/>
      <c r="EQF65" s="22"/>
      <c r="EQG65" s="22"/>
      <c r="EQH65" s="22"/>
      <c r="EQI65" s="22"/>
      <c r="EQJ65" s="22"/>
      <c r="EQK65" s="22"/>
      <c r="EQL65" s="22"/>
      <c r="EQM65" s="22"/>
      <c r="EQN65" s="22"/>
      <c r="EQO65" s="22"/>
      <c r="EQP65" s="22"/>
      <c r="EQQ65" s="22"/>
      <c r="EQR65" s="22"/>
      <c r="EQS65" s="22"/>
      <c r="EQT65" s="22"/>
      <c r="EQU65" s="22"/>
      <c r="EQV65" s="22"/>
      <c r="EQW65" s="22"/>
      <c r="EQX65" s="22"/>
      <c r="EQY65" s="22"/>
      <c r="EQZ65" s="22"/>
      <c r="ERA65" s="22"/>
      <c r="ERB65" s="22"/>
      <c r="ERC65" s="22"/>
      <c r="ERD65" s="22"/>
      <c r="ERE65" s="22"/>
      <c r="ERF65" s="22"/>
      <c r="ERG65" s="22"/>
      <c r="ERH65" s="22"/>
      <c r="ERI65" s="22"/>
      <c r="ERJ65" s="22"/>
      <c r="ERK65" s="22"/>
      <c r="ERL65" s="22"/>
      <c r="ERM65" s="22"/>
      <c r="ERN65" s="22"/>
      <c r="ERO65" s="22"/>
      <c r="ERP65" s="22"/>
      <c r="ERQ65" s="22"/>
      <c r="ERR65" s="22"/>
      <c r="ERS65" s="22"/>
      <c r="ERT65" s="22"/>
      <c r="ERU65" s="22"/>
      <c r="ERV65" s="22"/>
      <c r="ERW65" s="22"/>
      <c r="ERX65" s="22"/>
      <c r="ERY65" s="22"/>
      <c r="ERZ65" s="22"/>
      <c r="ESA65" s="22"/>
      <c r="ESB65" s="22"/>
      <c r="ESC65" s="22"/>
      <c r="ESD65" s="22"/>
      <c r="ESE65" s="22"/>
      <c r="ESF65" s="22"/>
      <c r="ESG65" s="22"/>
      <c r="ESH65" s="22"/>
      <c r="ESI65" s="22"/>
      <c r="ESJ65" s="22"/>
      <c r="ESK65" s="22"/>
      <c r="ESL65" s="22"/>
      <c r="ESM65" s="22"/>
      <c r="ESN65" s="22"/>
      <c r="ESO65" s="22"/>
      <c r="ESP65" s="22"/>
      <c r="ESQ65" s="22"/>
      <c r="ESR65" s="22"/>
      <c r="ESS65" s="22"/>
      <c r="EST65" s="22"/>
      <c r="ESU65" s="22"/>
      <c r="ESV65" s="22"/>
      <c r="ESW65" s="22"/>
      <c r="ESX65" s="22"/>
      <c r="ESY65" s="22"/>
      <c r="ESZ65" s="22"/>
      <c r="ETA65" s="22"/>
      <c r="ETB65" s="22"/>
      <c r="ETC65" s="22"/>
      <c r="ETD65" s="22"/>
      <c r="ETE65" s="22"/>
      <c r="ETF65" s="22"/>
      <c r="ETG65" s="22"/>
      <c r="ETH65" s="22"/>
      <c r="ETI65" s="22"/>
      <c r="ETJ65" s="22"/>
      <c r="ETK65" s="22"/>
      <c r="ETL65" s="22"/>
      <c r="ETM65" s="22"/>
      <c r="ETN65" s="22"/>
      <c r="ETO65" s="22"/>
      <c r="ETP65" s="22"/>
      <c r="ETQ65" s="22"/>
      <c r="ETR65" s="22"/>
      <c r="ETS65" s="22"/>
      <c r="ETT65" s="22"/>
      <c r="ETU65" s="22"/>
      <c r="ETV65" s="22"/>
      <c r="ETW65" s="22"/>
      <c r="ETX65" s="22"/>
      <c r="ETY65" s="22"/>
      <c r="ETZ65" s="22"/>
      <c r="EUA65" s="22"/>
      <c r="EUB65" s="22"/>
      <c r="EUC65" s="22"/>
      <c r="EUD65" s="22"/>
      <c r="EUE65" s="22"/>
      <c r="EUF65" s="22"/>
      <c r="EUG65" s="22"/>
      <c r="EUH65" s="22"/>
      <c r="EUI65" s="22"/>
      <c r="EUJ65" s="22"/>
      <c r="EUK65" s="22"/>
      <c r="EUL65" s="22"/>
      <c r="EUM65" s="22"/>
      <c r="EUN65" s="22"/>
      <c r="EUO65" s="22"/>
      <c r="EUP65" s="22"/>
      <c r="EUQ65" s="22"/>
      <c r="EUR65" s="22"/>
      <c r="EUS65" s="22"/>
      <c r="EUT65" s="22"/>
      <c r="EUU65" s="22"/>
      <c r="EUV65" s="22"/>
      <c r="EUW65" s="22"/>
      <c r="EUX65" s="22"/>
      <c r="EUY65" s="22"/>
      <c r="EUZ65" s="22"/>
      <c r="EVA65" s="22"/>
      <c r="EVB65" s="22"/>
      <c r="EVC65" s="22"/>
      <c r="EVD65" s="22"/>
      <c r="EVE65" s="22"/>
      <c r="EVF65" s="22"/>
      <c r="EVG65" s="22"/>
      <c r="EVH65" s="22"/>
      <c r="EVI65" s="22"/>
      <c r="EVJ65" s="22"/>
      <c r="EVK65" s="22"/>
      <c r="EVL65" s="22"/>
      <c r="EVM65" s="22"/>
      <c r="EVN65" s="22"/>
      <c r="EVO65" s="22"/>
      <c r="EVP65" s="22"/>
      <c r="EVQ65" s="22"/>
      <c r="EVR65" s="22"/>
      <c r="EVS65" s="22"/>
      <c r="EVT65" s="22"/>
      <c r="EVU65" s="22"/>
      <c r="EVV65" s="22"/>
      <c r="EVW65" s="22"/>
      <c r="EVX65" s="22"/>
      <c r="EVY65" s="22"/>
      <c r="EVZ65" s="22"/>
      <c r="EWA65" s="22"/>
      <c r="EWB65" s="22"/>
      <c r="EWC65" s="22"/>
      <c r="EWD65" s="22"/>
      <c r="EWE65" s="22"/>
      <c r="EWF65" s="22"/>
      <c r="EWG65" s="22"/>
      <c r="EWH65" s="22"/>
      <c r="EWI65" s="22"/>
      <c r="EWJ65" s="22"/>
      <c r="EWK65" s="22"/>
      <c r="EWL65" s="22"/>
      <c r="EWM65" s="22"/>
      <c r="EWN65" s="22"/>
      <c r="EWO65" s="22"/>
      <c r="EWP65" s="22"/>
      <c r="EWQ65" s="22"/>
      <c r="EWR65" s="22"/>
      <c r="EWS65" s="22"/>
      <c r="EWT65" s="22"/>
      <c r="EWU65" s="22"/>
      <c r="EWV65" s="22"/>
      <c r="EWW65" s="22"/>
      <c r="EWX65" s="22"/>
      <c r="EWY65" s="22"/>
      <c r="EWZ65" s="22"/>
      <c r="EXA65" s="22"/>
      <c r="EXB65" s="22"/>
      <c r="EXC65" s="22"/>
      <c r="EXD65" s="22"/>
      <c r="EXE65" s="22"/>
      <c r="EXF65" s="22"/>
      <c r="EXG65" s="22"/>
      <c r="EXH65" s="22"/>
      <c r="EXI65" s="22"/>
      <c r="EXJ65" s="22"/>
      <c r="EXK65" s="22"/>
      <c r="EXL65" s="22"/>
      <c r="EXM65" s="22"/>
      <c r="EXN65" s="22"/>
      <c r="EXO65" s="22"/>
      <c r="EXP65" s="22"/>
      <c r="EXQ65" s="22"/>
      <c r="EXR65" s="22"/>
      <c r="EXS65" s="22"/>
      <c r="EXT65" s="22"/>
      <c r="EXU65" s="22"/>
      <c r="EXV65" s="22"/>
      <c r="EXW65" s="22"/>
      <c r="EXX65" s="22"/>
      <c r="EXY65" s="22"/>
      <c r="EXZ65" s="22"/>
      <c r="EYA65" s="22"/>
      <c r="EYB65" s="22"/>
      <c r="EYC65" s="22"/>
      <c r="EYD65" s="22"/>
      <c r="EYE65" s="22"/>
      <c r="EYF65" s="22"/>
      <c r="EYG65" s="22"/>
      <c r="EYH65" s="22"/>
      <c r="EYI65" s="22"/>
      <c r="EYJ65" s="22"/>
      <c r="EYK65" s="22"/>
      <c r="EYL65" s="22"/>
      <c r="EYM65" s="22"/>
      <c r="EYN65" s="22"/>
      <c r="EYO65" s="22"/>
      <c r="EYP65" s="22"/>
      <c r="EYQ65" s="22"/>
      <c r="EYR65" s="22"/>
      <c r="EYS65" s="22"/>
      <c r="EYT65" s="22"/>
      <c r="EYU65" s="22"/>
      <c r="EYV65" s="22"/>
      <c r="EYW65" s="22"/>
      <c r="EYX65" s="22"/>
      <c r="EYY65" s="22"/>
      <c r="EYZ65" s="22"/>
      <c r="EZA65" s="22"/>
      <c r="EZB65" s="22"/>
      <c r="EZC65" s="22"/>
      <c r="EZD65" s="22"/>
      <c r="EZE65" s="22"/>
      <c r="EZF65" s="22"/>
      <c r="EZG65" s="22"/>
      <c r="EZH65" s="22"/>
      <c r="EZI65" s="22"/>
      <c r="EZJ65" s="22"/>
      <c r="EZK65" s="22"/>
      <c r="EZL65" s="22"/>
      <c r="EZM65" s="22"/>
      <c r="EZN65" s="22"/>
      <c r="EZO65" s="22"/>
      <c r="EZP65" s="22"/>
      <c r="EZQ65" s="22"/>
      <c r="EZR65" s="22"/>
      <c r="EZS65" s="22"/>
      <c r="EZT65" s="22"/>
      <c r="EZU65" s="22"/>
      <c r="EZV65" s="22"/>
      <c r="EZW65" s="22"/>
      <c r="EZX65" s="22"/>
      <c r="EZY65" s="22"/>
      <c r="EZZ65" s="22"/>
      <c r="FAA65" s="22"/>
      <c r="FAB65" s="22"/>
      <c r="FAC65" s="22"/>
      <c r="FAD65" s="22"/>
      <c r="FAE65" s="22"/>
      <c r="FAF65" s="22"/>
      <c r="FAG65" s="22"/>
      <c r="FAH65" s="22"/>
      <c r="FAI65" s="22"/>
      <c r="FAJ65" s="22"/>
      <c r="FAK65" s="22"/>
      <c r="FAL65" s="22"/>
      <c r="FAM65" s="22"/>
      <c r="FAN65" s="22"/>
      <c r="FAO65" s="22"/>
      <c r="FAP65" s="22"/>
      <c r="FAQ65" s="22"/>
      <c r="FAR65" s="22"/>
      <c r="FAS65" s="22"/>
      <c r="FAT65" s="22"/>
      <c r="FAU65" s="22"/>
      <c r="FAV65" s="22"/>
      <c r="FAW65" s="22"/>
      <c r="FAX65" s="22"/>
      <c r="FAY65" s="22"/>
      <c r="FAZ65" s="22"/>
      <c r="FBA65" s="22"/>
      <c r="FBB65" s="22"/>
      <c r="FBC65" s="22"/>
      <c r="FBD65" s="22"/>
      <c r="FBE65" s="22"/>
      <c r="FBF65" s="22"/>
      <c r="FBG65" s="22"/>
      <c r="FBH65" s="22"/>
      <c r="FBI65" s="22"/>
      <c r="FBJ65" s="22"/>
      <c r="FBK65" s="22"/>
      <c r="FBL65" s="22"/>
      <c r="FBM65" s="22"/>
      <c r="FBN65" s="22"/>
      <c r="FBO65" s="22"/>
      <c r="FBP65" s="22"/>
      <c r="FBQ65" s="22"/>
      <c r="FBR65" s="22"/>
      <c r="FBS65" s="22"/>
      <c r="FBT65" s="22"/>
      <c r="FBU65" s="22"/>
      <c r="FBV65" s="22"/>
      <c r="FBW65" s="22"/>
      <c r="FBX65" s="22"/>
      <c r="FBY65" s="22"/>
      <c r="FBZ65" s="22"/>
      <c r="FCA65" s="22"/>
      <c r="FCB65" s="22"/>
      <c r="FCC65" s="22"/>
      <c r="FCD65" s="22"/>
      <c r="FCE65" s="22"/>
      <c r="FCF65" s="22"/>
      <c r="FCG65" s="22"/>
      <c r="FCH65" s="22"/>
      <c r="FCI65" s="22"/>
      <c r="FCJ65" s="22"/>
      <c r="FCK65" s="22"/>
      <c r="FCL65" s="22"/>
      <c r="FCM65" s="22"/>
      <c r="FCN65" s="22"/>
      <c r="FCO65" s="22"/>
      <c r="FCP65" s="22"/>
      <c r="FCQ65" s="22"/>
      <c r="FCR65" s="22"/>
      <c r="FCS65" s="22"/>
      <c r="FCT65" s="22"/>
      <c r="FCU65" s="22"/>
      <c r="FCV65" s="22"/>
      <c r="FCW65" s="22"/>
      <c r="FCX65" s="22"/>
      <c r="FCY65" s="22"/>
      <c r="FCZ65" s="22"/>
      <c r="FDA65" s="22"/>
      <c r="FDB65" s="22"/>
      <c r="FDC65" s="22"/>
      <c r="FDD65" s="22"/>
      <c r="FDE65" s="22"/>
      <c r="FDF65" s="22"/>
      <c r="FDG65" s="22"/>
      <c r="FDH65" s="22"/>
      <c r="FDI65" s="22"/>
      <c r="FDJ65" s="22"/>
      <c r="FDK65" s="22"/>
      <c r="FDL65" s="22"/>
      <c r="FDM65" s="22"/>
      <c r="FDN65" s="22"/>
      <c r="FDO65" s="22"/>
      <c r="FDP65" s="22"/>
      <c r="FDQ65" s="22"/>
      <c r="FDR65" s="22"/>
      <c r="FDS65" s="22"/>
      <c r="FDT65" s="22"/>
      <c r="FDU65" s="22"/>
      <c r="FDV65" s="22"/>
      <c r="FDW65" s="22"/>
      <c r="FDX65" s="22"/>
      <c r="FDY65" s="22"/>
      <c r="FDZ65" s="22"/>
      <c r="FEA65" s="22"/>
      <c r="FEB65" s="22"/>
      <c r="FEC65" s="22"/>
      <c r="FED65" s="22"/>
      <c r="FEE65" s="22"/>
      <c r="FEF65" s="22"/>
      <c r="FEG65" s="22"/>
      <c r="FEH65" s="22"/>
      <c r="FEI65" s="22"/>
      <c r="FEJ65" s="22"/>
      <c r="FEK65" s="22"/>
      <c r="FEL65" s="22"/>
      <c r="FEM65" s="22"/>
      <c r="FEN65" s="22"/>
      <c r="FEO65" s="22"/>
      <c r="FEP65" s="22"/>
      <c r="FEQ65" s="22"/>
      <c r="FER65" s="22"/>
      <c r="FES65" s="22"/>
      <c r="FET65" s="22"/>
      <c r="FEU65" s="22"/>
      <c r="FEV65" s="22"/>
      <c r="FEW65" s="22"/>
      <c r="FEX65" s="22"/>
      <c r="FEY65" s="22"/>
      <c r="FEZ65" s="22"/>
      <c r="FFA65" s="22"/>
      <c r="FFB65" s="22"/>
      <c r="FFC65" s="22"/>
      <c r="FFD65" s="22"/>
      <c r="FFE65" s="22"/>
      <c r="FFF65" s="22"/>
      <c r="FFG65" s="22"/>
      <c r="FFH65" s="22"/>
      <c r="FFI65" s="22"/>
      <c r="FFJ65" s="22"/>
      <c r="FFK65" s="22"/>
      <c r="FFL65" s="22"/>
      <c r="FFM65" s="22"/>
      <c r="FFN65" s="22"/>
      <c r="FFO65" s="22"/>
      <c r="FFP65" s="22"/>
      <c r="FFQ65" s="22"/>
      <c r="FFR65" s="22"/>
      <c r="FFS65" s="22"/>
      <c r="FFT65" s="22"/>
      <c r="FFU65" s="22"/>
      <c r="FFV65" s="22"/>
      <c r="FFW65" s="22"/>
      <c r="FFX65" s="22"/>
      <c r="FFY65" s="22"/>
      <c r="FFZ65" s="22"/>
      <c r="FGA65" s="22"/>
      <c r="FGB65" s="22"/>
      <c r="FGC65" s="22"/>
      <c r="FGD65" s="22"/>
      <c r="FGE65" s="22"/>
      <c r="FGF65" s="22"/>
      <c r="FGG65" s="22"/>
      <c r="FGH65" s="22"/>
      <c r="FGI65" s="22"/>
      <c r="FGJ65" s="22"/>
      <c r="FGK65" s="22"/>
      <c r="FGL65" s="22"/>
      <c r="FGM65" s="22"/>
      <c r="FGN65" s="22"/>
      <c r="FGO65" s="22"/>
      <c r="FGP65" s="22"/>
      <c r="FGQ65" s="22"/>
      <c r="FGR65" s="22"/>
      <c r="FGS65" s="22"/>
      <c r="FGT65" s="22"/>
      <c r="FGU65" s="22"/>
      <c r="FGV65" s="22"/>
      <c r="FGW65" s="22"/>
      <c r="FGX65" s="22"/>
      <c r="FGY65" s="22"/>
      <c r="FGZ65" s="22"/>
      <c r="FHA65" s="22"/>
      <c r="FHB65" s="22"/>
      <c r="FHC65" s="22"/>
      <c r="FHD65" s="22"/>
      <c r="FHE65" s="22"/>
      <c r="FHF65" s="22"/>
      <c r="FHG65" s="22"/>
      <c r="FHH65" s="22"/>
      <c r="FHI65" s="22"/>
      <c r="FHJ65" s="22"/>
      <c r="FHK65" s="22"/>
      <c r="FHL65" s="22"/>
      <c r="FHM65" s="22"/>
      <c r="FHN65" s="22"/>
      <c r="FHO65" s="22"/>
      <c r="FHP65" s="22"/>
      <c r="FHQ65" s="22"/>
      <c r="FHR65" s="22"/>
      <c r="FHS65" s="22"/>
      <c r="FHT65" s="22"/>
      <c r="FHU65" s="22"/>
      <c r="FHV65" s="22"/>
      <c r="FHW65" s="22"/>
      <c r="FHX65" s="22"/>
      <c r="FHY65" s="22"/>
      <c r="FHZ65" s="22"/>
      <c r="FIA65" s="22"/>
      <c r="FIB65" s="22"/>
      <c r="FIC65" s="22"/>
      <c r="FID65" s="22"/>
      <c r="FIE65" s="22"/>
      <c r="FIF65" s="22"/>
      <c r="FIG65" s="22"/>
      <c r="FIH65" s="22"/>
      <c r="FII65" s="22"/>
      <c r="FIJ65" s="22"/>
      <c r="FIK65" s="22"/>
      <c r="FIL65" s="22"/>
      <c r="FIM65" s="22"/>
      <c r="FIN65" s="22"/>
      <c r="FIO65" s="22"/>
      <c r="FIP65" s="22"/>
      <c r="FIQ65" s="22"/>
      <c r="FIR65" s="22"/>
      <c r="FIS65" s="22"/>
      <c r="FIT65" s="22"/>
      <c r="FIU65" s="22"/>
      <c r="FIV65" s="22"/>
      <c r="FIW65" s="22"/>
      <c r="FIX65" s="22"/>
      <c r="FIY65" s="22"/>
      <c r="FIZ65" s="22"/>
      <c r="FJA65" s="22"/>
      <c r="FJB65" s="22"/>
      <c r="FJC65" s="22"/>
      <c r="FJD65" s="22"/>
      <c r="FJE65" s="22"/>
      <c r="FJF65" s="22"/>
      <c r="FJG65" s="22"/>
      <c r="FJH65" s="22"/>
      <c r="FJI65" s="22"/>
      <c r="FJJ65" s="22"/>
      <c r="FJK65" s="22"/>
      <c r="FJL65" s="22"/>
      <c r="FJM65" s="22"/>
      <c r="FJN65" s="22"/>
      <c r="FJO65" s="22"/>
      <c r="FJP65" s="22"/>
      <c r="FJQ65" s="22"/>
      <c r="FJR65" s="22"/>
      <c r="FJS65" s="22"/>
      <c r="FJT65" s="22"/>
      <c r="FJU65" s="22"/>
      <c r="FJV65" s="22"/>
      <c r="FJW65" s="22"/>
      <c r="FJX65" s="22"/>
      <c r="FJY65" s="22"/>
      <c r="FJZ65" s="22"/>
      <c r="FKA65" s="22"/>
      <c r="FKB65" s="22"/>
      <c r="FKC65" s="22"/>
      <c r="FKD65" s="22"/>
      <c r="FKE65" s="22"/>
      <c r="FKF65" s="22"/>
      <c r="FKG65" s="22"/>
      <c r="FKH65" s="22"/>
      <c r="FKI65" s="22"/>
      <c r="FKJ65" s="22"/>
      <c r="FKK65" s="22"/>
      <c r="FKL65" s="22"/>
      <c r="FKM65" s="22"/>
      <c r="FKN65" s="22"/>
      <c r="FKO65" s="22"/>
      <c r="FKP65" s="22"/>
      <c r="FKQ65" s="22"/>
      <c r="FKR65" s="22"/>
      <c r="FKS65" s="22"/>
      <c r="FKT65" s="22"/>
      <c r="FKU65" s="22"/>
      <c r="FKV65" s="22"/>
      <c r="FKW65" s="22"/>
      <c r="FKX65" s="22"/>
      <c r="FKY65" s="22"/>
      <c r="FKZ65" s="22"/>
      <c r="FLA65" s="22"/>
      <c r="FLB65" s="22"/>
      <c r="FLC65" s="22"/>
      <c r="FLD65" s="22"/>
      <c r="FLE65" s="22"/>
      <c r="FLF65" s="22"/>
      <c r="FLG65" s="22"/>
      <c r="FLH65" s="22"/>
      <c r="FLI65" s="22"/>
      <c r="FLJ65" s="22"/>
      <c r="FLK65" s="22"/>
      <c r="FLL65" s="22"/>
      <c r="FLM65" s="22"/>
      <c r="FLN65" s="22"/>
      <c r="FLO65" s="22"/>
      <c r="FLP65" s="22"/>
      <c r="FLQ65" s="22"/>
      <c r="FLR65" s="22"/>
      <c r="FLS65" s="22"/>
      <c r="FLT65" s="22"/>
      <c r="FLU65" s="22"/>
      <c r="FLV65" s="22"/>
      <c r="FLW65" s="22"/>
      <c r="FLX65" s="22"/>
      <c r="FLY65" s="22"/>
      <c r="FLZ65" s="22"/>
      <c r="FMA65" s="22"/>
      <c r="FMB65" s="22"/>
      <c r="FMC65" s="22"/>
      <c r="FMD65" s="22"/>
      <c r="FME65" s="22"/>
      <c r="FMF65" s="22"/>
      <c r="FMG65" s="22"/>
      <c r="FMH65" s="22"/>
      <c r="FMI65" s="22"/>
      <c r="FMJ65" s="22"/>
      <c r="FMK65" s="22"/>
      <c r="FML65" s="22"/>
      <c r="FMM65" s="22"/>
      <c r="FMN65" s="22"/>
      <c r="FMO65" s="22"/>
      <c r="FMP65" s="22"/>
      <c r="FMQ65" s="22"/>
      <c r="FMR65" s="22"/>
      <c r="FMS65" s="22"/>
      <c r="FMT65" s="22"/>
      <c r="FMU65" s="22"/>
      <c r="FMV65" s="22"/>
      <c r="FMW65" s="22"/>
      <c r="FMX65" s="22"/>
      <c r="FMY65" s="22"/>
      <c r="FMZ65" s="22"/>
      <c r="FNA65" s="22"/>
      <c r="FNB65" s="22"/>
      <c r="FNC65" s="22"/>
      <c r="FND65" s="22"/>
      <c r="FNE65" s="22"/>
      <c r="FNF65" s="22"/>
      <c r="FNG65" s="22"/>
      <c r="FNH65" s="22"/>
      <c r="FNI65" s="22"/>
      <c r="FNJ65" s="22"/>
      <c r="FNK65" s="22"/>
      <c r="FNL65" s="22"/>
      <c r="FNM65" s="22"/>
      <c r="FNN65" s="22"/>
      <c r="FNO65" s="22"/>
      <c r="FNP65" s="22"/>
      <c r="FNQ65" s="22"/>
      <c r="FNR65" s="22"/>
      <c r="FNS65" s="22"/>
      <c r="FNT65" s="22"/>
      <c r="FNU65" s="22"/>
      <c r="FNV65" s="22"/>
      <c r="FNW65" s="22"/>
      <c r="FNX65" s="22"/>
      <c r="FNY65" s="22"/>
      <c r="FNZ65" s="22"/>
      <c r="FOA65" s="22"/>
      <c r="FOB65" s="22"/>
      <c r="FOC65" s="22"/>
      <c r="FOD65" s="22"/>
      <c r="FOE65" s="22"/>
      <c r="FOF65" s="22"/>
      <c r="FOG65" s="22"/>
      <c r="FOH65" s="22"/>
      <c r="FOI65" s="22"/>
      <c r="FOJ65" s="22"/>
      <c r="FOK65" s="22"/>
      <c r="FOL65" s="22"/>
      <c r="FOM65" s="22"/>
      <c r="FON65" s="22"/>
      <c r="FOO65" s="22"/>
      <c r="FOP65" s="22"/>
      <c r="FOQ65" s="22"/>
      <c r="FOR65" s="22"/>
      <c r="FOS65" s="22"/>
      <c r="FOT65" s="22"/>
      <c r="FOU65" s="22"/>
      <c r="FOV65" s="22"/>
      <c r="FOW65" s="22"/>
      <c r="FOX65" s="22"/>
      <c r="FOY65" s="22"/>
      <c r="FOZ65" s="22"/>
      <c r="FPA65" s="22"/>
      <c r="FPB65" s="22"/>
      <c r="FPC65" s="22"/>
      <c r="FPD65" s="22"/>
      <c r="FPE65" s="22"/>
      <c r="FPF65" s="22"/>
      <c r="FPG65" s="22"/>
      <c r="FPH65" s="22"/>
      <c r="FPI65" s="22"/>
      <c r="FPJ65" s="22"/>
      <c r="FPK65" s="22"/>
      <c r="FPL65" s="22"/>
      <c r="FPM65" s="22"/>
      <c r="FPN65" s="22"/>
      <c r="FPO65" s="22"/>
      <c r="FPP65" s="22"/>
      <c r="FPQ65" s="22"/>
      <c r="FPR65" s="22"/>
      <c r="FPS65" s="22"/>
      <c r="FPT65" s="22"/>
      <c r="FPU65" s="22"/>
      <c r="FPV65" s="22"/>
      <c r="FPW65" s="22"/>
      <c r="FPX65" s="22"/>
      <c r="FPY65" s="22"/>
      <c r="FPZ65" s="22"/>
      <c r="FQA65" s="22"/>
      <c r="FQB65" s="22"/>
      <c r="FQC65" s="22"/>
      <c r="FQD65" s="22"/>
      <c r="FQE65" s="22"/>
      <c r="FQF65" s="22"/>
      <c r="FQG65" s="22"/>
      <c r="FQH65" s="22"/>
      <c r="FQI65" s="22"/>
      <c r="FQJ65" s="22"/>
      <c r="FQK65" s="22"/>
      <c r="FQL65" s="22"/>
      <c r="FQM65" s="22"/>
      <c r="FQN65" s="22"/>
      <c r="FQO65" s="22"/>
      <c r="FQP65" s="22"/>
      <c r="FQQ65" s="22"/>
      <c r="FQR65" s="22"/>
      <c r="FQS65" s="22"/>
      <c r="FQT65" s="22"/>
      <c r="FQU65" s="22"/>
      <c r="FQV65" s="22"/>
      <c r="FQW65" s="22"/>
      <c r="FQX65" s="22"/>
      <c r="FQY65" s="22"/>
      <c r="FQZ65" s="22"/>
      <c r="FRA65" s="22"/>
      <c r="FRB65" s="22"/>
      <c r="FRC65" s="22"/>
      <c r="FRD65" s="22"/>
      <c r="FRE65" s="22"/>
      <c r="FRF65" s="22"/>
      <c r="FRG65" s="22"/>
      <c r="FRH65" s="22"/>
      <c r="FRI65" s="22"/>
      <c r="FRJ65" s="22"/>
      <c r="FRK65" s="22"/>
      <c r="FRL65" s="22"/>
      <c r="FRM65" s="22"/>
      <c r="FRN65" s="22"/>
      <c r="FRO65" s="22"/>
      <c r="FRP65" s="22"/>
      <c r="FRQ65" s="22"/>
      <c r="FRR65" s="22"/>
      <c r="FRS65" s="22"/>
      <c r="FRT65" s="22"/>
      <c r="FRU65" s="22"/>
      <c r="FRV65" s="22"/>
      <c r="FRW65" s="22"/>
      <c r="FRX65" s="22"/>
      <c r="FRY65" s="22"/>
      <c r="FRZ65" s="22"/>
      <c r="FSA65" s="22"/>
      <c r="FSB65" s="22"/>
      <c r="FSC65" s="22"/>
      <c r="FSD65" s="22"/>
      <c r="FSE65" s="22"/>
      <c r="FSF65" s="22"/>
      <c r="FSG65" s="22"/>
      <c r="FSH65" s="22"/>
      <c r="FSI65" s="22"/>
      <c r="FSJ65" s="22"/>
      <c r="FSK65" s="22"/>
      <c r="FSL65" s="22"/>
      <c r="FSM65" s="22"/>
      <c r="FSN65" s="22"/>
      <c r="FSO65" s="22"/>
      <c r="FSP65" s="22"/>
      <c r="FSQ65" s="22"/>
      <c r="FSR65" s="22"/>
      <c r="FSS65" s="22"/>
      <c r="FST65" s="22"/>
      <c r="FSU65" s="22"/>
      <c r="FSV65" s="22"/>
      <c r="FSW65" s="22"/>
      <c r="FSX65" s="22"/>
      <c r="FSY65" s="22"/>
      <c r="FSZ65" s="22"/>
      <c r="FTA65" s="22"/>
      <c r="FTB65" s="22"/>
      <c r="FTC65" s="22"/>
      <c r="FTD65" s="22"/>
      <c r="FTE65" s="22"/>
      <c r="FTF65" s="22"/>
      <c r="FTG65" s="22"/>
      <c r="FTH65" s="22"/>
      <c r="FTI65" s="22"/>
      <c r="FTJ65" s="22"/>
      <c r="FTK65" s="22"/>
      <c r="FTL65" s="22"/>
      <c r="FTM65" s="22"/>
      <c r="FTN65" s="22"/>
      <c r="FTO65" s="22"/>
      <c r="FTP65" s="22"/>
      <c r="FTQ65" s="22"/>
      <c r="FTR65" s="22"/>
      <c r="FTS65" s="22"/>
      <c r="FTT65" s="22"/>
      <c r="FTU65" s="22"/>
      <c r="FTV65" s="22"/>
      <c r="FTW65" s="22"/>
      <c r="FTX65" s="22"/>
      <c r="FTY65" s="22"/>
      <c r="FTZ65" s="22"/>
      <c r="FUA65" s="22"/>
      <c r="FUB65" s="22"/>
      <c r="FUC65" s="22"/>
      <c r="FUD65" s="22"/>
      <c r="FUE65" s="22"/>
      <c r="FUF65" s="22"/>
      <c r="FUG65" s="22"/>
      <c r="FUH65" s="22"/>
      <c r="FUI65" s="22"/>
      <c r="FUJ65" s="22"/>
      <c r="FUK65" s="22"/>
      <c r="FUL65" s="22"/>
      <c r="FUM65" s="22"/>
      <c r="FUN65" s="22"/>
      <c r="FUO65" s="22"/>
      <c r="FUP65" s="22"/>
      <c r="FUQ65" s="22"/>
      <c r="FUR65" s="22"/>
      <c r="FUS65" s="22"/>
      <c r="FUT65" s="22"/>
      <c r="FUU65" s="22"/>
      <c r="FUV65" s="22"/>
      <c r="FUW65" s="22"/>
      <c r="FUX65" s="22"/>
      <c r="FUY65" s="22"/>
      <c r="FUZ65" s="22"/>
      <c r="FVA65" s="22"/>
      <c r="FVB65" s="22"/>
      <c r="FVC65" s="22"/>
      <c r="FVD65" s="22"/>
      <c r="FVE65" s="22"/>
      <c r="FVF65" s="22"/>
      <c r="FVG65" s="22"/>
      <c r="FVH65" s="22"/>
      <c r="FVI65" s="22"/>
      <c r="FVJ65" s="22"/>
      <c r="FVK65" s="22"/>
      <c r="FVL65" s="22"/>
      <c r="FVM65" s="22"/>
      <c r="FVN65" s="22"/>
      <c r="FVO65" s="22"/>
      <c r="FVP65" s="22"/>
      <c r="FVQ65" s="22"/>
      <c r="FVR65" s="22"/>
      <c r="FVS65" s="22"/>
      <c r="FVT65" s="22"/>
      <c r="FVU65" s="22"/>
      <c r="FVV65" s="22"/>
      <c r="FVW65" s="22"/>
      <c r="FVX65" s="22"/>
      <c r="FVY65" s="22"/>
      <c r="FVZ65" s="22"/>
      <c r="FWA65" s="22"/>
      <c r="FWB65" s="22"/>
      <c r="FWC65" s="22"/>
      <c r="FWD65" s="22"/>
      <c r="FWE65" s="22"/>
      <c r="FWF65" s="22"/>
      <c r="FWG65" s="22"/>
      <c r="FWH65" s="22"/>
      <c r="FWI65" s="22"/>
      <c r="FWJ65" s="22"/>
      <c r="FWK65" s="22"/>
      <c r="FWL65" s="22"/>
      <c r="FWM65" s="22"/>
      <c r="FWN65" s="22"/>
      <c r="FWO65" s="22"/>
      <c r="FWP65" s="22"/>
      <c r="FWQ65" s="22"/>
      <c r="FWR65" s="22"/>
      <c r="FWS65" s="22"/>
      <c r="FWT65" s="22"/>
      <c r="FWU65" s="22"/>
      <c r="FWV65" s="22"/>
      <c r="FWW65" s="22"/>
      <c r="FWX65" s="22"/>
      <c r="FWY65" s="22"/>
      <c r="FWZ65" s="22"/>
      <c r="FXA65" s="22"/>
      <c r="FXB65" s="22"/>
      <c r="FXC65" s="22"/>
      <c r="FXD65" s="22"/>
      <c r="FXE65" s="22"/>
      <c r="FXF65" s="22"/>
      <c r="FXG65" s="22"/>
      <c r="FXH65" s="22"/>
      <c r="FXI65" s="22"/>
      <c r="FXJ65" s="22"/>
      <c r="FXK65" s="22"/>
      <c r="FXL65" s="22"/>
      <c r="FXM65" s="22"/>
      <c r="FXN65" s="22"/>
      <c r="FXO65" s="22"/>
      <c r="FXP65" s="22"/>
      <c r="FXQ65" s="22"/>
      <c r="FXR65" s="22"/>
      <c r="FXS65" s="22"/>
      <c r="FXT65" s="22"/>
      <c r="FXU65" s="22"/>
      <c r="FXV65" s="22"/>
      <c r="FXW65" s="22"/>
      <c r="FXX65" s="22"/>
      <c r="FXY65" s="22"/>
      <c r="FXZ65" s="22"/>
      <c r="FYA65" s="22"/>
      <c r="FYB65" s="22"/>
      <c r="FYC65" s="22"/>
      <c r="FYD65" s="22"/>
      <c r="FYE65" s="22"/>
      <c r="FYF65" s="22"/>
      <c r="FYG65" s="22"/>
      <c r="FYH65" s="22"/>
      <c r="FYI65" s="22"/>
      <c r="FYJ65" s="22"/>
      <c r="FYK65" s="22"/>
      <c r="FYL65" s="22"/>
      <c r="FYM65" s="22"/>
      <c r="FYN65" s="22"/>
      <c r="FYO65" s="22"/>
      <c r="FYP65" s="22"/>
      <c r="FYQ65" s="22"/>
      <c r="FYR65" s="22"/>
      <c r="FYS65" s="22"/>
      <c r="FYT65" s="22"/>
      <c r="FYU65" s="22"/>
      <c r="FYV65" s="22"/>
      <c r="FYW65" s="22"/>
      <c r="FYX65" s="22"/>
      <c r="FYY65" s="22"/>
      <c r="FYZ65" s="22"/>
      <c r="FZA65" s="22"/>
      <c r="FZB65" s="22"/>
      <c r="FZC65" s="22"/>
      <c r="FZD65" s="22"/>
      <c r="FZE65" s="22"/>
      <c r="FZF65" s="22"/>
      <c r="FZG65" s="22"/>
      <c r="FZH65" s="22"/>
      <c r="FZI65" s="22"/>
      <c r="FZJ65" s="22"/>
      <c r="FZK65" s="22"/>
      <c r="FZL65" s="22"/>
      <c r="FZM65" s="22"/>
      <c r="FZN65" s="22"/>
      <c r="FZO65" s="22"/>
      <c r="FZP65" s="22"/>
      <c r="FZQ65" s="22"/>
      <c r="FZR65" s="22"/>
      <c r="FZS65" s="22"/>
      <c r="FZT65" s="22"/>
      <c r="FZU65" s="22"/>
      <c r="FZV65" s="22"/>
      <c r="FZW65" s="22"/>
      <c r="FZX65" s="22"/>
      <c r="FZY65" s="22"/>
      <c r="FZZ65" s="22"/>
      <c r="GAA65" s="22"/>
      <c r="GAB65" s="22"/>
      <c r="GAC65" s="22"/>
      <c r="GAD65" s="22"/>
      <c r="GAE65" s="22"/>
      <c r="GAF65" s="22"/>
      <c r="GAG65" s="22"/>
      <c r="GAH65" s="22"/>
      <c r="GAI65" s="22"/>
      <c r="GAJ65" s="22"/>
      <c r="GAK65" s="22"/>
      <c r="GAL65" s="22"/>
      <c r="GAM65" s="22"/>
      <c r="GAN65" s="22"/>
      <c r="GAO65" s="22"/>
      <c r="GAP65" s="22"/>
      <c r="GAQ65" s="22"/>
      <c r="GAR65" s="22"/>
      <c r="GAS65" s="22"/>
      <c r="GAT65" s="22"/>
      <c r="GAU65" s="22"/>
      <c r="GAV65" s="22"/>
      <c r="GAW65" s="22"/>
      <c r="GAX65" s="22"/>
      <c r="GAY65" s="22"/>
      <c r="GAZ65" s="22"/>
      <c r="GBA65" s="22"/>
      <c r="GBB65" s="22"/>
      <c r="GBC65" s="22"/>
      <c r="GBD65" s="22"/>
      <c r="GBE65" s="22"/>
      <c r="GBF65" s="22"/>
      <c r="GBG65" s="22"/>
      <c r="GBH65" s="22"/>
      <c r="GBI65" s="22"/>
      <c r="GBJ65" s="22"/>
      <c r="GBK65" s="22"/>
      <c r="GBL65" s="22"/>
      <c r="GBM65" s="22"/>
      <c r="GBN65" s="22"/>
      <c r="GBO65" s="22"/>
      <c r="GBP65" s="22"/>
      <c r="GBQ65" s="22"/>
      <c r="GBR65" s="22"/>
      <c r="GBS65" s="22"/>
      <c r="GBT65" s="22"/>
      <c r="GBU65" s="22"/>
      <c r="GBV65" s="22"/>
      <c r="GBW65" s="22"/>
      <c r="GBX65" s="22"/>
      <c r="GBY65" s="22"/>
      <c r="GBZ65" s="22"/>
      <c r="GCA65" s="22"/>
      <c r="GCB65" s="22"/>
      <c r="GCC65" s="22"/>
      <c r="GCD65" s="22"/>
      <c r="GCE65" s="22"/>
      <c r="GCF65" s="22"/>
      <c r="GCG65" s="22"/>
      <c r="GCH65" s="22"/>
      <c r="GCI65" s="22"/>
      <c r="GCJ65" s="22"/>
      <c r="GCK65" s="22"/>
      <c r="GCL65" s="22"/>
      <c r="GCM65" s="22"/>
      <c r="GCN65" s="22"/>
      <c r="GCO65" s="22"/>
      <c r="GCP65" s="22"/>
      <c r="GCQ65" s="22"/>
      <c r="GCR65" s="22"/>
      <c r="GCS65" s="22"/>
      <c r="GCT65" s="22"/>
      <c r="GCU65" s="22"/>
      <c r="GCV65" s="22"/>
      <c r="GCW65" s="22"/>
      <c r="GCX65" s="22"/>
      <c r="GCY65" s="22"/>
      <c r="GCZ65" s="22"/>
      <c r="GDA65" s="22"/>
      <c r="GDB65" s="22"/>
      <c r="GDC65" s="22"/>
      <c r="GDD65" s="22"/>
      <c r="GDE65" s="22"/>
      <c r="GDF65" s="22"/>
      <c r="GDG65" s="22"/>
      <c r="GDH65" s="22"/>
      <c r="GDI65" s="22"/>
      <c r="GDJ65" s="22"/>
      <c r="GDK65" s="22"/>
      <c r="GDL65" s="22"/>
      <c r="GDM65" s="22"/>
      <c r="GDN65" s="22"/>
      <c r="GDO65" s="22"/>
      <c r="GDP65" s="22"/>
      <c r="GDQ65" s="22"/>
      <c r="GDR65" s="22"/>
      <c r="GDS65" s="22"/>
      <c r="GDT65" s="22"/>
      <c r="GDU65" s="22"/>
      <c r="GDV65" s="22"/>
      <c r="GDW65" s="22"/>
      <c r="GDX65" s="22"/>
      <c r="GDY65" s="22"/>
      <c r="GDZ65" s="22"/>
      <c r="GEA65" s="22"/>
      <c r="GEB65" s="22"/>
      <c r="GEC65" s="22"/>
      <c r="GED65" s="22"/>
      <c r="GEE65" s="22"/>
      <c r="GEF65" s="22"/>
      <c r="GEG65" s="22"/>
      <c r="GEH65" s="22"/>
      <c r="GEI65" s="22"/>
      <c r="GEJ65" s="22"/>
      <c r="GEK65" s="22"/>
      <c r="GEL65" s="22"/>
      <c r="GEM65" s="22"/>
      <c r="GEN65" s="22"/>
      <c r="GEO65" s="22"/>
      <c r="GEP65" s="22"/>
      <c r="GEQ65" s="22"/>
      <c r="GER65" s="22"/>
      <c r="GES65" s="22"/>
      <c r="GET65" s="22"/>
      <c r="GEU65" s="22"/>
      <c r="GEV65" s="22"/>
      <c r="GEW65" s="22"/>
      <c r="GEX65" s="22"/>
      <c r="GEY65" s="22"/>
      <c r="GEZ65" s="22"/>
      <c r="GFA65" s="22"/>
      <c r="GFB65" s="22"/>
      <c r="GFC65" s="22"/>
      <c r="GFD65" s="22"/>
      <c r="GFE65" s="22"/>
      <c r="GFF65" s="22"/>
      <c r="GFG65" s="22"/>
      <c r="GFH65" s="22"/>
      <c r="GFI65" s="22"/>
      <c r="GFJ65" s="22"/>
      <c r="GFK65" s="22"/>
      <c r="GFL65" s="22"/>
      <c r="GFM65" s="22"/>
      <c r="GFN65" s="22"/>
      <c r="GFO65" s="22"/>
      <c r="GFP65" s="22"/>
      <c r="GFQ65" s="22"/>
      <c r="GFR65" s="22"/>
      <c r="GFS65" s="22"/>
      <c r="GFT65" s="22"/>
      <c r="GFU65" s="22"/>
      <c r="GFV65" s="22"/>
      <c r="GFW65" s="22"/>
      <c r="GFX65" s="22"/>
      <c r="GFY65" s="22"/>
      <c r="GFZ65" s="22"/>
      <c r="GGA65" s="22"/>
      <c r="GGB65" s="22"/>
      <c r="GGC65" s="22"/>
      <c r="GGD65" s="22"/>
      <c r="GGE65" s="22"/>
      <c r="GGF65" s="22"/>
      <c r="GGG65" s="22"/>
      <c r="GGH65" s="22"/>
      <c r="GGI65" s="22"/>
      <c r="GGJ65" s="22"/>
      <c r="GGK65" s="22"/>
      <c r="GGL65" s="22"/>
      <c r="GGM65" s="22"/>
      <c r="GGN65" s="22"/>
      <c r="GGO65" s="22"/>
      <c r="GGP65" s="22"/>
      <c r="GGQ65" s="22"/>
      <c r="GGR65" s="22"/>
      <c r="GGS65" s="22"/>
      <c r="GGT65" s="22"/>
      <c r="GGU65" s="22"/>
      <c r="GGV65" s="22"/>
      <c r="GGW65" s="22"/>
      <c r="GGX65" s="22"/>
      <c r="GGY65" s="22"/>
      <c r="GGZ65" s="22"/>
      <c r="GHA65" s="22"/>
      <c r="GHB65" s="22"/>
      <c r="GHC65" s="22"/>
      <c r="GHD65" s="22"/>
      <c r="GHE65" s="22"/>
      <c r="GHF65" s="22"/>
      <c r="GHG65" s="22"/>
      <c r="GHH65" s="22"/>
      <c r="GHI65" s="22"/>
      <c r="GHJ65" s="22"/>
      <c r="GHK65" s="22"/>
      <c r="GHL65" s="22"/>
      <c r="GHM65" s="22"/>
      <c r="GHN65" s="22"/>
      <c r="GHO65" s="22"/>
      <c r="GHP65" s="22"/>
      <c r="GHQ65" s="22"/>
      <c r="GHR65" s="22"/>
      <c r="GHS65" s="22"/>
      <c r="GHT65" s="22"/>
      <c r="GHU65" s="22"/>
      <c r="GHV65" s="22"/>
      <c r="GHW65" s="22"/>
      <c r="GHX65" s="22"/>
      <c r="GHY65" s="22"/>
      <c r="GHZ65" s="22"/>
      <c r="GIA65" s="22"/>
      <c r="GIB65" s="22"/>
      <c r="GIC65" s="22"/>
      <c r="GID65" s="22"/>
      <c r="GIE65" s="22"/>
      <c r="GIF65" s="22"/>
      <c r="GIG65" s="22"/>
      <c r="GIH65" s="22"/>
      <c r="GII65" s="22"/>
      <c r="GIJ65" s="22"/>
      <c r="GIK65" s="22"/>
      <c r="GIL65" s="22"/>
      <c r="GIM65" s="22"/>
      <c r="GIN65" s="22"/>
      <c r="GIO65" s="22"/>
      <c r="GIP65" s="22"/>
      <c r="GIQ65" s="22"/>
      <c r="GIR65" s="22"/>
      <c r="GIS65" s="22"/>
      <c r="GIT65" s="22"/>
      <c r="GIU65" s="22"/>
      <c r="GIV65" s="22"/>
      <c r="GIW65" s="22"/>
      <c r="GIX65" s="22"/>
      <c r="GIY65" s="22"/>
      <c r="GIZ65" s="22"/>
      <c r="GJA65" s="22"/>
      <c r="GJB65" s="22"/>
      <c r="GJC65" s="22"/>
      <c r="GJD65" s="22"/>
      <c r="GJE65" s="22"/>
      <c r="GJF65" s="22"/>
      <c r="GJG65" s="22"/>
      <c r="GJH65" s="22"/>
      <c r="GJI65" s="22"/>
      <c r="GJJ65" s="22"/>
      <c r="GJK65" s="22"/>
      <c r="GJL65" s="22"/>
      <c r="GJM65" s="22"/>
      <c r="GJN65" s="22"/>
      <c r="GJO65" s="22"/>
      <c r="GJP65" s="22"/>
      <c r="GJQ65" s="22"/>
      <c r="GJR65" s="22"/>
      <c r="GJS65" s="22"/>
      <c r="GJT65" s="22"/>
      <c r="GJU65" s="22"/>
      <c r="GJV65" s="22"/>
      <c r="GJW65" s="22"/>
      <c r="GJX65" s="22"/>
      <c r="GJY65" s="22"/>
      <c r="GJZ65" s="22"/>
      <c r="GKA65" s="22"/>
      <c r="GKB65" s="22"/>
      <c r="GKC65" s="22"/>
      <c r="GKD65" s="22"/>
      <c r="GKE65" s="22"/>
      <c r="GKF65" s="22"/>
      <c r="GKG65" s="22"/>
      <c r="GKH65" s="22"/>
      <c r="GKI65" s="22"/>
      <c r="GKJ65" s="22"/>
      <c r="GKK65" s="22"/>
      <c r="GKL65" s="22"/>
      <c r="GKM65" s="22"/>
      <c r="GKN65" s="22"/>
      <c r="GKO65" s="22"/>
      <c r="GKP65" s="22"/>
      <c r="GKQ65" s="22"/>
      <c r="GKR65" s="22"/>
      <c r="GKS65" s="22"/>
      <c r="GKT65" s="22"/>
      <c r="GKU65" s="22"/>
      <c r="GKV65" s="22"/>
      <c r="GKW65" s="22"/>
      <c r="GKX65" s="22"/>
      <c r="GKY65" s="22"/>
      <c r="GKZ65" s="22"/>
      <c r="GLA65" s="22"/>
      <c r="GLB65" s="22"/>
      <c r="GLC65" s="22"/>
      <c r="GLD65" s="22"/>
      <c r="GLE65" s="22"/>
      <c r="GLF65" s="22"/>
      <c r="GLG65" s="22"/>
      <c r="GLH65" s="22"/>
      <c r="GLI65" s="22"/>
      <c r="GLJ65" s="22"/>
      <c r="GLK65" s="22"/>
      <c r="GLL65" s="22"/>
      <c r="GLM65" s="22"/>
      <c r="GLN65" s="22"/>
      <c r="GLO65" s="22"/>
      <c r="GLP65" s="22"/>
      <c r="GLQ65" s="22"/>
      <c r="GLR65" s="22"/>
      <c r="GLS65" s="22"/>
      <c r="GLT65" s="22"/>
      <c r="GLU65" s="22"/>
      <c r="GLV65" s="22"/>
      <c r="GLW65" s="22"/>
      <c r="GLX65" s="22"/>
      <c r="GLY65" s="22"/>
      <c r="GLZ65" s="22"/>
      <c r="GMA65" s="22"/>
      <c r="GMB65" s="22"/>
      <c r="GMC65" s="22"/>
      <c r="GMD65" s="22"/>
      <c r="GME65" s="22"/>
      <c r="GMF65" s="22"/>
      <c r="GMG65" s="22"/>
      <c r="GMH65" s="22"/>
      <c r="GMI65" s="22"/>
      <c r="GMJ65" s="22"/>
      <c r="GMK65" s="22"/>
      <c r="GML65" s="22"/>
      <c r="GMM65" s="22"/>
      <c r="GMN65" s="22"/>
      <c r="GMO65" s="22"/>
      <c r="GMP65" s="22"/>
      <c r="GMQ65" s="22"/>
      <c r="GMR65" s="22"/>
      <c r="GMS65" s="22"/>
      <c r="GMT65" s="22"/>
      <c r="GMU65" s="22"/>
      <c r="GMV65" s="22"/>
      <c r="GMW65" s="22"/>
      <c r="GMX65" s="22"/>
      <c r="GMY65" s="22"/>
      <c r="GMZ65" s="22"/>
      <c r="GNA65" s="22"/>
      <c r="GNB65" s="22"/>
      <c r="GNC65" s="22"/>
      <c r="GND65" s="22"/>
      <c r="GNE65" s="22"/>
      <c r="GNF65" s="22"/>
      <c r="GNG65" s="22"/>
      <c r="GNH65" s="22"/>
      <c r="GNI65" s="22"/>
      <c r="GNJ65" s="22"/>
      <c r="GNK65" s="22"/>
      <c r="GNL65" s="22"/>
      <c r="GNM65" s="22"/>
      <c r="GNN65" s="22"/>
      <c r="GNO65" s="22"/>
      <c r="GNP65" s="22"/>
      <c r="GNQ65" s="22"/>
      <c r="GNR65" s="22"/>
      <c r="GNS65" s="22"/>
      <c r="GNT65" s="22"/>
      <c r="GNU65" s="22"/>
      <c r="GNV65" s="22"/>
      <c r="GNW65" s="22"/>
      <c r="GNX65" s="22"/>
      <c r="GNY65" s="22"/>
      <c r="GNZ65" s="22"/>
      <c r="GOA65" s="22"/>
      <c r="GOB65" s="22"/>
      <c r="GOC65" s="22"/>
      <c r="GOD65" s="22"/>
      <c r="GOE65" s="22"/>
      <c r="GOF65" s="22"/>
      <c r="GOG65" s="22"/>
      <c r="GOH65" s="22"/>
      <c r="GOI65" s="22"/>
      <c r="GOJ65" s="22"/>
      <c r="GOK65" s="22"/>
      <c r="GOL65" s="22"/>
      <c r="GOM65" s="22"/>
      <c r="GON65" s="22"/>
      <c r="GOO65" s="22"/>
      <c r="GOP65" s="22"/>
      <c r="GOQ65" s="22"/>
      <c r="GOR65" s="22"/>
      <c r="GOS65" s="22"/>
      <c r="GOT65" s="22"/>
      <c r="GOU65" s="22"/>
      <c r="GOV65" s="22"/>
      <c r="GOW65" s="22"/>
      <c r="GOX65" s="22"/>
      <c r="GOY65" s="22"/>
      <c r="GOZ65" s="22"/>
      <c r="GPA65" s="22"/>
      <c r="GPB65" s="22"/>
      <c r="GPC65" s="22"/>
      <c r="GPD65" s="22"/>
      <c r="GPE65" s="22"/>
      <c r="GPF65" s="22"/>
      <c r="GPG65" s="22"/>
      <c r="GPH65" s="22"/>
      <c r="GPI65" s="22"/>
      <c r="GPJ65" s="22"/>
      <c r="GPK65" s="22"/>
      <c r="GPL65" s="22"/>
      <c r="GPM65" s="22"/>
      <c r="GPN65" s="22"/>
      <c r="GPO65" s="22"/>
      <c r="GPP65" s="22"/>
      <c r="GPQ65" s="22"/>
      <c r="GPR65" s="22"/>
      <c r="GPS65" s="22"/>
      <c r="GPT65" s="22"/>
      <c r="GPU65" s="22"/>
      <c r="GPV65" s="22"/>
      <c r="GPW65" s="22"/>
      <c r="GPX65" s="22"/>
      <c r="GPY65" s="22"/>
      <c r="GPZ65" s="22"/>
      <c r="GQA65" s="22"/>
      <c r="GQB65" s="22"/>
      <c r="GQC65" s="22"/>
      <c r="GQD65" s="22"/>
      <c r="GQE65" s="22"/>
      <c r="GQF65" s="22"/>
      <c r="GQG65" s="22"/>
      <c r="GQH65" s="22"/>
      <c r="GQI65" s="22"/>
      <c r="GQJ65" s="22"/>
      <c r="GQK65" s="22"/>
      <c r="GQL65" s="22"/>
      <c r="GQM65" s="22"/>
      <c r="GQN65" s="22"/>
      <c r="GQO65" s="22"/>
      <c r="GQP65" s="22"/>
      <c r="GQQ65" s="22"/>
      <c r="GQR65" s="22"/>
      <c r="GQS65" s="22"/>
      <c r="GQT65" s="22"/>
      <c r="GQU65" s="22"/>
      <c r="GQV65" s="22"/>
      <c r="GQW65" s="22"/>
      <c r="GQX65" s="22"/>
      <c r="GQY65" s="22"/>
      <c r="GQZ65" s="22"/>
      <c r="GRA65" s="22"/>
      <c r="GRB65" s="22"/>
      <c r="GRC65" s="22"/>
      <c r="GRD65" s="22"/>
      <c r="GRE65" s="22"/>
      <c r="GRF65" s="22"/>
      <c r="GRG65" s="22"/>
      <c r="GRH65" s="22"/>
      <c r="GRI65" s="22"/>
      <c r="GRJ65" s="22"/>
      <c r="GRK65" s="22"/>
      <c r="GRL65" s="22"/>
      <c r="GRM65" s="22"/>
      <c r="GRN65" s="22"/>
      <c r="GRO65" s="22"/>
      <c r="GRP65" s="22"/>
      <c r="GRQ65" s="22"/>
      <c r="GRR65" s="22"/>
      <c r="GRS65" s="22"/>
      <c r="GRT65" s="22"/>
      <c r="GRU65" s="22"/>
      <c r="GRV65" s="22"/>
      <c r="GRW65" s="22"/>
      <c r="GRX65" s="22"/>
      <c r="GRY65" s="22"/>
      <c r="GRZ65" s="22"/>
      <c r="GSA65" s="22"/>
      <c r="GSB65" s="22"/>
      <c r="GSC65" s="22"/>
      <c r="GSD65" s="22"/>
      <c r="GSE65" s="22"/>
      <c r="GSF65" s="22"/>
      <c r="GSG65" s="22"/>
      <c r="GSH65" s="22"/>
      <c r="GSI65" s="22"/>
      <c r="GSJ65" s="22"/>
      <c r="GSK65" s="22"/>
      <c r="GSL65" s="22"/>
      <c r="GSM65" s="22"/>
      <c r="GSN65" s="22"/>
      <c r="GSO65" s="22"/>
      <c r="GSP65" s="22"/>
      <c r="GSQ65" s="22"/>
      <c r="GSR65" s="22"/>
      <c r="GSS65" s="22"/>
      <c r="GST65" s="22"/>
      <c r="GSU65" s="22"/>
      <c r="GSV65" s="22"/>
      <c r="GSW65" s="22"/>
      <c r="GSX65" s="22"/>
      <c r="GSY65" s="22"/>
      <c r="GSZ65" s="22"/>
      <c r="GTA65" s="22"/>
      <c r="GTB65" s="22"/>
      <c r="GTC65" s="22"/>
      <c r="GTD65" s="22"/>
      <c r="GTE65" s="22"/>
      <c r="GTF65" s="22"/>
      <c r="GTG65" s="22"/>
      <c r="GTH65" s="22"/>
      <c r="GTI65" s="22"/>
      <c r="GTJ65" s="22"/>
      <c r="GTK65" s="22"/>
      <c r="GTL65" s="22"/>
      <c r="GTM65" s="22"/>
      <c r="GTN65" s="22"/>
      <c r="GTO65" s="22"/>
      <c r="GTP65" s="22"/>
      <c r="GTQ65" s="22"/>
      <c r="GTR65" s="22"/>
      <c r="GTS65" s="22"/>
      <c r="GTT65" s="22"/>
      <c r="GTU65" s="22"/>
      <c r="GTV65" s="22"/>
      <c r="GTW65" s="22"/>
      <c r="GTX65" s="22"/>
      <c r="GTY65" s="22"/>
      <c r="GTZ65" s="22"/>
      <c r="GUA65" s="22"/>
      <c r="GUB65" s="22"/>
      <c r="GUC65" s="22"/>
      <c r="GUD65" s="22"/>
      <c r="GUE65" s="22"/>
      <c r="GUF65" s="22"/>
      <c r="GUG65" s="22"/>
      <c r="GUH65" s="22"/>
      <c r="GUI65" s="22"/>
      <c r="GUJ65" s="22"/>
      <c r="GUK65" s="22"/>
      <c r="GUL65" s="22"/>
      <c r="GUM65" s="22"/>
      <c r="GUN65" s="22"/>
      <c r="GUO65" s="22"/>
      <c r="GUP65" s="22"/>
      <c r="GUQ65" s="22"/>
      <c r="GUR65" s="22"/>
      <c r="GUS65" s="22"/>
      <c r="GUT65" s="22"/>
      <c r="GUU65" s="22"/>
      <c r="GUV65" s="22"/>
      <c r="GUW65" s="22"/>
      <c r="GUX65" s="22"/>
      <c r="GUY65" s="22"/>
      <c r="GUZ65" s="22"/>
      <c r="GVA65" s="22"/>
      <c r="GVB65" s="22"/>
      <c r="GVC65" s="22"/>
      <c r="GVD65" s="22"/>
      <c r="GVE65" s="22"/>
      <c r="GVF65" s="22"/>
      <c r="GVG65" s="22"/>
      <c r="GVH65" s="22"/>
      <c r="GVI65" s="22"/>
      <c r="GVJ65" s="22"/>
      <c r="GVK65" s="22"/>
      <c r="GVL65" s="22"/>
      <c r="GVM65" s="22"/>
      <c r="GVN65" s="22"/>
      <c r="GVO65" s="22"/>
      <c r="GVP65" s="22"/>
      <c r="GVQ65" s="22"/>
      <c r="GVR65" s="22"/>
      <c r="GVS65" s="22"/>
      <c r="GVT65" s="22"/>
      <c r="GVU65" s="22"/>
      <c r="GVV65" s="22"/>
      <c r="GVW65" s="22"/>
      <c r="GVX65" s="22"/>
      <c r="GVY65" s="22"/>
      <c r="GVZ65" s="22"/>
      <c r="GWA65" s="22"/>
      <c r="GWB65" s="22"/>
      <c r="GWC65" s="22"/>
      <c r="GWD65" s="22"/>
      <c r="GWE65" s="22"/>
      <c r="GWF65" s="22"/>
      <c r="GWG65" s="22"/>
      <c r="GWH65" s="22"/>
      <c r="GWI65" s="22"/>
      <c r="GWJ65" s="22"/>
      <c r="GWK65" s="22"/>
      <c r="GWL65" s="22"/>
      <c r="GWM65" s="22"/>
      <c r="GWN65" s="22"/>
      <c r="GWO65" s="22"/>
      <c r="GWP65" s="22"/>
      <c r="GWQ65" s="22"/>
      <c r="GWR65" s="22"/>
      <c r="GWS65" s="22"/>
      <c r="GWT65" s="22"/>
      <c r="GWU65" s="22"/>
      <c r="GWV65" s="22"/>
      <c r="GWW65" s="22"/>
      <c r="GWX65" s="22"/>
      <c r="GWY65" s="22"/>
      <c r="GWZ65" s="22"/>
      <c r="GXA65" s="22"/>
      <c r="GXB65" s="22"/>
      <c r="GXC65" s="22"/>
      <c r="GXD65" s="22"/>
      <c r="GXE65" s="22"/>
      <c r="GXF65" s="22"/>
      <c r="GXG65" s="22"/>
      <c r="GXH65" s="22"/>
      <c r="GXI65" s="22"/>
      <c r="GXJ65" s="22"/>
      <c r="GXK65" s="22"/>
      <c r="GXL65" s="22"/>
      <c r="GXM65" s="22"/>
      <c r="GXN65" s="22"/>
      <c r="GXO65" s="22"/>
      <c r="GXP65" s="22"/>
      <c r="GXQ65" s="22"/>
      <c r="GXR65" s="22"/>
      <c r="GXS65" s="22"/>
      <c r="GXT65" s="22"/>
      <c r="GXU65" s="22"/>
      <c r="GXV65" s="22"/>
      <c r="GXW65" s="22"/>
      <c r="GXX65" s="22"/>
      <c r="GXY65" s="22"/>
      <c r="GXZ65" s="22"/>
      <c r="GYA65" s="22"/>
      <c r="GYB65" s="22"/>
      <c r="GYC65" s="22"/>
      <c r="GYD65" s="22"/>
      <c r="GYE65" s="22"/>
      <c r="GYF65" s="22"/>
      <c r="GYG65" s="22"/>
      <c r="GYH65" s="22"/>
      <c r="GYI65" s="22"/>
      <c r="GYJ65" s="22"/>
      <c r="GYK65" s="22"/>
      <c r="GYL65" s="22"/>
      <c r="GYM65" s="22"/>
      <c r="GYN65" s="22"/>
      <c r="GYO65" s="22"/>
      <c r="GYP65" s="22"/>
      <c r="GYQ65" s="22"/>
      <c r="GYR65" s="22"/>
      <c r="GYS65" s="22"/>
      <c r="GYT65" s="22"/>
      <c r="GYU65" s="22"/>
      <c r="GYV65" s="22"/>
      <c r="GYW65" s="22"/>
      <c r="GYX65" s="22"/>
      <c r="GYY65" s="22"/>
      <c r="GYZ65" s="22"/>
      <c r="GZA65" s="22"/>
      <c r="GZB65" s="22"/>
      <c r="GZC65" s="22"/>
      <c r="GZD65" s="22"/>
      <c r="GZE65" s="22"/>
      <c r="GZF65" s="22"/>
      <c r="GZG65" s="22"/>
      <c r="GZH65" s="22"/>
      <c r="GZI65" s="22"/>
      <c r="GZJ65" s="22"/>
      <c r="GZK65" s="22"/>
      <c r="GZL65" s="22"/>
      <c r="GZM65" s="22"/>
      <c r="GZN65" s="22"/>
      <c r="GZO65" s="22"/>
      <c r="GZP65" s="22"/>
      <c r="GZQ65" s="22"/>
      <c r="GZR65" s="22"/>
      <c r="GZS65" s="22"/>
      <c r="GZT65" s="22"/>
      <c r="GZU65" s="22"/>
      <c r="GZV65" s="22"/>
      <c r="GZW65" s="22"/>
      <c r="GZX65" s="22"/>
      <c r="GZY65" s="22"/>
      <c r="GZZ65" s="22"/>
      <c r="HAA65" s="22"/>
      <c r="HAB65" s="22"/>
      <c r="HAC65" s="22"/>
      <c r="HAD65" s="22"/>
      <c r="HAE65" s="22"/>
      <c r="HAF65" s="22"/>
      <c r="HAG65" s="22"/>
      <c r="HAH65" s="22"/>
      <c r="HAI65" s="22"/>
      <c r="HAJ65" s="22"/>
      <c r="HAK65" s="22"/>
      <c r="HAL65" s="22"/>
      <c r="HAM65" s="22"/>
      <c r="HAN65" s="22"/>
      <c r="HAO65" s="22"/>
      <c r="HAP65" s="22"/>
      <c r="HAQ65" s="22"/>
      <c r="HAR65" s="22"/>
      <c r="HAS65" s="22"/>
      <c r="HAT65" s="22"/>
      <c r="HAU65" s="22"/>
      <c r="HAV65" s="22"/>
      <c r="HAW65" s="22"/>
      <c r="HAX65" s="22"/>
      <c r="HAY65" s="22"/>
      <c r="HAZ65" s="22"/>
      <c r="HBA65" s="22"/>
      <c r="HBB65" s="22"/>
      <c r="HBC65" s="22"/>
      <c r="HBD65" s="22"/>
      <c r="HBE65" s="22"/>
      <c r="HBF65" s="22"/>
      <c r="HBG65" s="22"/>
      <c r="HBH65" s="22"/>
      <c r="HBI65" s="22"/>
      <c r="HBJ65" s="22"/>
      <c r="HBK65" s="22"/>
      <c r="HBL65" s="22"/>
      <c r="HBM65" s="22"/>
      <c r="HBN65" s="22"/>
      <c r="HBO65" s="22"/>
      <c r="HBP65" s="22"/>
      <c r="HBQ65" s="22"/>
      <c r="HBR65" s="22"/>
      <c r="HBS65" s="22"/>
      <c r="HBT65" s="22"/>
      <c r="HBU65" s="22"/>
      <c r="HBV65" s="22"/>
      <c r="HBW65" s="22"/>
      <c r="HBX65" s="22"/>
      <c r="HBY65" s="22"/>
      <c r="HBZ65" s="22"/>
      <c r="HCA65" s="22"/>
      <c r="HCB65" s="22"/>
      <c r="HCC65" s="22"/>
      <c r="HCD65" s="22"/>
      <c r="HCE65" s="22"/>
      <c r="HCF65" s="22"/>
      <c r="HCG65" s="22"/>
      <c r="HCH65" s="22"/>
      <c r="HCI65" s="22"/>
      <c r="HCJ65" s="22"/>
      <c r="HCK65" s="22"/>
      <c r="HCL65" s="22"/>
      <c r="HCM65" s="22"/>
      <c r="HCN65" s="22"/>
      <c r="HCO65" s="22"/>
      <c r="HCP65" s="22"/>
      <c r="HCQ65" s="22"/>
      <c r="HCR65" s="22"/>
      <c r="HCS65" s="22"/>
      <c r="HCT65" s="22"/>
      <c r="HCU65" s="22"/>
      <c r="HCV65" s="22"/>
      <c r="HCW65" s="22"/>
      <c r="HCX65" s="22"/>
      <c r="HCY65" s="22"/>
      <c r="HCZ65" s="22"/>
      <c r="HDA65" s="22"/>
      <c r="HDB65" s="22"/>
      <c r="HDC65" s="22"/>
      <c r="HDD65" s="22"/>
      <c r="HDE65" s="22"/>
      <c r="HDF65" s="22"/>
      <c r="HDG65" s="22"/>
      <c r="HDH65" s="22"/>
      <c r="HDI65" s="22"/>
      <c r="HDJ65" s="22"/>
      <c r="HDK65" s="22"/>
      <c r="HDL65" s="22"/>
      <c r="HDM65" s="22"/>
      <c r="HDN65" s="22"/>
      <c r="HDO65" s="22"/>
      <c r="HDP65" s="22"/>
      <c r="HDQ65" s="22"/>
      <c r="HDR65" s="22"/>
      <c r="HDS65" s="22"/>
      <c r="HDT65" s="22"/>
      <c r="HDU65" s="22"/>
      <c r="HDV65" s="22"/>
      <c r="HDW65" s="22"/>
      <c r="HDX65" s="22"/>
      <c r="HDY65" s="22"/>
      <c r="HDZ65" s="22"/>
      <c r="HEA65" s="22"/>
      <c r="HEB65" s="22"/>
      <c r="HEC65" s="22"/>
      <c r="HED65" s="22"/>
      <c r="HEE65" s="22"/>
      <c r="HEF65" s="22"/>
      <c r="HEG65" s="22"/>
      <c r="HEH65" s="22"/>
      <c r="HEI65" s="22"/>
      <c r="HEJ65" s="22"/>
      <c r="HEK65" s="22"/>
      <c r="HEL65" s="22"/>
      <c r="HEM65" s="22"/>
      <c r="HEN65" s="22"/>
      <c r="HEO65" s="22"/>
      <c r="HEP65" s="22"/>
      <c r="HEQ65" s="22"/>
      <c r="HER65" s="22"/>
      <c r="HES65" s="22"/>
      <c r="HET65" s="22"/>
      <c r="HEU65" s="22"/>
      <c r="HEV65" s="22"/>
      <c r="HEW65" s="22"/>
      <c r="HEX65" s="22"/>
      <c r="HEY65" s="22"/>
      <c r="HEZ65" s="22"/>
      <c r="HFA65" s="22"/>
      <c r="HFB65" s="22"/>
      <c r="HFC65" s="22"/>
      <c r="HFD65" s="22"/>
      <c r="HFE65" s="22"/>
      <c r="HFF65" s="22"/>
      <c r="HFG65" s="22"/>
      <c r="HFH65" s="22"/>
      <c r="HFI65" s="22"/>
      <c r="HFJ65" s="22"/>
      <c r="HFK65" s="22"/>
      <c r="HFL65" s="22"/>
      <c r="HFM65" s="22"/>
      <c r="HFN65" s="22"/>
      <c r="HFO65" s="22"/>
      <c r="HFP65" s="22"/>
      <c r="HFQ65" s="22"/>
      <c r="HFR65" s="22"/>
      <c r="HFS65" s="22"/>
      <c r="HFT65" s="22"/>
      <c r="HFU65" s="22"/>
      <c r="HFV65" s="22"/>
      <c r="HFW65" s="22"/>
      <c r="HFX65" s="22"/>
      <c r="HFY65" s="22"/>
      <c r="HFZ65" s="22"/>
      <c r="HGA65" s="22"/>
      <c r="HGB65" s="22"/>
      <c r="HGC65" s="22"/>
      <c r="HGD65" s="22"/>
      <c r="HGE65" s="22"/>
      <c r="HGF65" s="22"/>
      <c r="HGG65" s="22"/>
      <c r="HGH65" s="22"/>
      <c r="HGI65" s="22"/>
      <c r="HGJ65" s="22"/>
      <c r="HGK65" s="22"/>
      <c r="HGL65" s="22"/>
      <c r="HGM65" s="22"/>
      <c r="HGN65" s="22"/>
      <c r="HGO65" s="22"/>
      <c r="HGP65" s="22"/>
      <c r="HGQ65" s="22"/>
      <c r="HGR65" s="22"/>
      <c r="HGS65" s="22"/>
      <c r="HGT65" s="22"/>
      <c r="HGU65" s="22"/>
      <c r="HGV65" s="22"/>
      <c r="HGW65" s="22"/>
      <c r="HGX65" s="22"/>
      <c r="HGY65" s="22"/>
      <c r="HGZ65" s="22"/>
      <c r="HHA65" s="22"/>
      <c r="HHB65" s="22"/>
      <c r="HHC65" s="22"/>
      <c r="HHD65" s="22"/>
      <c r="HHE65" s="22"/>
      <c r="HHF65" s="22"/>
      <c r="HHG65" s="22"/>
      <c r="HHH65" s="22"/>
      <c r="HHI65" s="22"/>
      <c r="HHJ65" s="22"/>
      <c r="HHK65" s="22"/>
      <c r="HHL65" s="22"/>
      <c r="HHM65" s="22"/>
      <c r="HHN65" s="22"/>
      <c r="HHO65" s="22"/>
      <c r="HHP65" s="22"/>
      <c r="HHQ65" s="22"/>
      <c r="HHR65" s="22"/>
      <c r="HHS65" s="22"/>
      <c r="HHT65" s="22"/>
      <c r="HHU65" s="22"/>
      <c r="HHV65" s="22"/>
      <c r="HHW65" s="22"/>
      <c r="HHX65" s="22"/>
      <c r="HHY65" s="22"/>
      <c r="HHZ65" s="22"/>
      <c r="HIA65" s="22"/>
      <c r="HIB65" s="22"/>
      <c r="HIC65" s="22"/>
      <c r="HID65" s="22"/>
      <c r="HIE65" s="22"/>
      <c r="HIF65" s="22"/>
      <c r="HIG65" s="22"/>
      <c r="HIH65" s="22"/>
      <c r="HII65" s="22"/>
      <c r="HIJ65" s="22"/>
      <c r="HIK65" s="22"/>
      <c r="HIL65" s="22"/>
      <c r="HIM65" s="22"/>
      <c r="HIN65" s="22"/>
      <c r="HIO65" s="22"/>
      <c r="HIP65" s="22"/>
      <c r="HIQ65" s="22"/>
      <c r="HIR65" s="22"/>
      <c r="HIS65" s="22"/>
      <c r="HIT65" s="22"/>
      <c r="HIU65" s="22"/>
      <c r="HIV65" s="22"/>
      <c r="HIW65" s="22"/>
      <c r="HIX65" s="22"/>
      <c r="HIY65" s="22"/>
      <c r="HIZ65" s="22"/>
      <c r="HJA65" s="22"/>
      <c r="HJB65" s="22"/>
      <c r="HJC65" s="22"/>
      <c r="HJD65" s="22"/>
      <c r="HJE65" s="22"/>
      <c r="HJF65" s="22"/>
      <c r="HJG65" s="22"/>
      <c r="HJH65" s="22"/>
      <c r="HJI65" s="22"/>
      <c r="HJJ65" s="22"/>
      <c r="HJK65" s="22"/>
      <c r="HJL65" s="22"/>
      <c r="HJM65" s="22"/>
      <c r="HJN65" s="22"/>
      <c r="HJO65" s="22"/>
      <c r="HJP65" s="22"/>
      <c r="HJQ65" s="22"/>
      <c r="HJR65" s="22"/>
      <c r="HJS65" s="22"/>
      <c r="HJT65" s="22"/>
      <c r="HJU65" s="22"/>
      <c r="HJV65" s="22"/>
      <c r="HJW65" s="22"/>
      <c r="HJX65" s="22"/>
      <c r="HJY65" s="22"/>
      <c r="HJZ65" s="22"/>
      <c r="HKA65" s="22"/>
      <c r="HKB65" s="22"/>
      <c r="HKC65" s="22"/>
      <c r="HKD65" s="22"/>
      <c r="HKE65" s="22"/>
      <c r="HKF65" s="22"/>
      <c r="HKG65" s="22"/>
      <c r="HKH65" s="22"/>
      <c r="HKI65" s="22"/>
      <c r="HKJ65" s="22"/>
      <c r="HKK65" s="22"/>
      <c r="HKL65" s="22"/>
      <c r="HKM65" s="22"/>
      <c r="HKN65" s="22"/>
      <c r="HKO65" s="22"/>
      <c r="HKP65" s="22"/>
      <c r="HKQ65" s="22"/>
      <c r="HKR65" s="22"/>
      <c r="HKS65" s="22"/>
      <c r="HKT65" s="22"/>
      <c r="HKU65" s="22"/>
      <c r="HKV65" s="22"/>
      <c r="HKW65" s="22"/>
      <c r="HKX65" s="22"/>
      <c r="HKY65" s="22"/>
      <c r="HKZ65" s="22"/>
      <c r="HLA65" s="22"/>
      <c r="HLB65" s="22"/>
      <c r="HLC65" s="22"/>
      <c r="HLD65" s="22"/>
      <c r="HLE65" s="22"/>
      <c r="HLF65" s="22"/>
      <c r="HLG65" s="22"/>
      <c r="HLH65" s="22"/>
      <c r="HLI65" s="22"/>
      <c r="HLJ65" s="22"/>
      <c r="HLK65" s="22"/>
      <c r="HLL65" s="22"/>
      <c r="HLM65" s="22"/>
      <c r="HLN65" s="22"/>
      <c r="HLO65" s="22"/>
      <c r="HLP65" s="22"/>
      <c r="HLQ65" s="22"/>
      <c r="HLR65" s="22"/>
      <c r="HLS65" s="22"/>
      <c r="HLT65" s="22"/>
      <c r="HLU65" s="22"/>
      <c r="HLV65" s="22"/>
      <c r="HLW65" s="22"/>
      <c r="HLX65" s="22"/>
      <c r="HLY65" s="22"/>
      <c r="HLZ65" s="22"/>
      <c r="HMA65" s="22"/>
      <c r="HMB65" s="22"/>
      <c r="HMC65" s="22"/>
      <c r="HMD65" s="22"/>
      <c r="HME65" s="22"/>
      <c r="HMF65" s="22"/>
      <c r="HMG65" s="22"/>
      <c r="HMH65" s="22"/>
      <c r="HMI65" s="22"/>
      <c r="HMJ65" s="22"/>
      <c r="HMK65" s="22"/>
      <c r="HML65" s="22"/>
      <c r="HMM65" s="22"/>
      <c r="HMN65" s="22"/>
      <c r="HMO65" s="22"/>
      <c r="HMP65" s="22"/>
      <c r="HMQ65" s="22"/>
      <c r="HMR65" s="22"/>
      <c r="HMS65" s="22"/>
      <c r="HMT65" s="22"/>
      <c r="HMU65" s="22"/>
      <c r="HMV65" s="22"/>
      <c r="HMW65" s="22"/>
      <c r="HMX65" s="22"/>
      <c r="HMY65" s="22"/>
      <c r="HMZ65" s="22"/>
      <c r="HNA65" s="22"/>
      <c r="HNB65" s="22"/>
      <c r="HNC65" s="22"/>
      <c r="HND65" s="22"/>
      <c r="HNE65" s="22"/>
      <c r="HNF65" s="22"/>
      <c r="HNG65" s="22"/>
      <c r="HNH65" s="22"/>
      <c r="HNI65" s="22"/>
      <c r="HNJ65" s="22"/>
      <c r="HNK65" s="22"/>
      <c r="HNL65" s="22"/>
      <c r="HNM65" s="22"/>
      <c r="HNN65" s="22"/>
      <c r="HNO65" s="22"/>
      <c r="HNP65" s="22"/>
      <c r="HNQ65" s="22"/>
      <c r="HNR65" s="22"/>
      <c r="HNS65" s="22"/>
      <c r="HNT65" s="22"/>
      <c r="HNU65" s="22"/>
      <c r="HNV65" s="22"/>
      <c r="HNW65" s="22"/>
      <c r="HNX65" s="22"/>
      <c r="HNY65" s="22"/>
      <c r="HNZ65" s="22"/>
      <c r="HOA65" s="22"/>
      <c r="HOB65" s="22"/>
      <c r="HOC65" s="22"/>
      <c r="HOD65" s="22"/>
      <c r="HOE65" s="22"/>
      <c r="HOF65" s="22"/>
      <c r="HOG65" s="22"/>
      <c r="HOH65" s="22"/>
      <c r="HOI65" s="22"/>
      <c r="HOJ65" s="22"/>
      <c r="HOK65" s="22"/>
      <c r="HOL65" s="22"/>
      <c r="HOM65" s="22"/>
      <c r="HON65" s="22"/>
      <c r="HOO65" s="22"/>
      <c r="HOP65" s="22"/>
      <c r="HOQ65" s="22"/>
      <c r="HOR65" s="22"/>
      <c r="HOS65" s="22"/>
      <c r="HOT65" s="22"/>
      <c r="HOU65" s="22"/>
      <c r="HOV65" s="22"/>
      <c r="HOW65" s="22"/>
      <c r="HOX65" s="22"/>
      <c r="HOY65" s="22"/>
      <c r="HOZ65" s="22"/>
      <c r="HPA65" s="22"/>
      <c r="HPB65" s="22"/>
      <c r="HPC65" s="22"/>
      <c r="HPD65" s="22"/>
      <c r="HPE65" s="22"/>
      <c r="HPF65" s="22"/>
      <c r="HPG65" s="22"/>
      <c r="HPH65" s="22"/>
      <c r="HPI65" s="22"/>
      <c r="HPJ65" s="22"/>
      <c r="HPK65" s="22"/>
      <c r="HPL65" s="22"/>
      <c r="HPM65" s="22"/>
      <c r="HPN65" s="22"/>
      <c r="HPO65" s="22"/>
      <c r="HPP65" s="22"/>
      <c r="HPQ65" s="22"/>
      <c r="HPR65" s="22"/>
      <c r="HPS65" s="22"/>
      <c r="HPT65" s="22"/>
      <c r="HPU65" s="22"/>
      <c r="HPV65" s="22"/>
      <c r="HPW65" s="22"/>
      <c r="HPX65" s="22"/>
      <c r="HPY65" s="22"/>
      <c r="HPZ65" s="22"/>
      <c r="HQA65" s="22"/>
      <c r="HQB65" s="22"/>
      <c r="HQC65" s="22"/>
      <c r="HQD65" s="22"/>
      <c r="HQE65" s="22"/>
      <c r="HQF65" s="22"/>
      <c r="HQG65" s="22"/>
      <c r="HQH65" s="22"/>
      <c r="HQI65" s="22"/>
      <c r="HQJ65" s="22"/>
      <c r="HQK65" s="22"/>
      <c r="HQL65" s="22"/>
      <c r="HQM65" s="22"/>
      <c r="HQN65" s="22"/>
      <c r="HQO65" s="22"/>
      <c r="HQP65" s="22"/>
      <c r="HQQ65" s="22"/>
      <c r="HQR65" s="22"/>
      <c r="HQS65" s="22"/>
      <c r="HQT65" s="22"/>
      <c r="HQU65" s="22"/>
      <c r="HQV65" s="22"/>
      <c r="HQW65" s="22"/>
      <c r="HQX65" s="22"/>
      <c r="HQY65" s="22"/>
      <c r="HQZ65" s="22"/>
      <c r="HRA65" s="22"/>
      <c r="HRB65" s="22"/>
      <c r="HRC65" s="22"/>
      <c r="HRD65" s="22"/>
      <c r="HRE65" s="22"/>
      <c r="HRF65" s="22"/>
      <c r="HRG65" s="22"/>
      <c r="HRH65" s="22"/>
      <c r="HRI65" s="22"/>
      <c r="HRJ65" s="22"/>
      <c r="HRK65" s="22"/>
      <c r="HRL65" s="22"/>
      <c r="HRM65" s="22"/>
      <c r="HRN65" s="22"/>
      <c r="HRO65" s="22"/>
      <c r="HRP65" s="22"/>
      <c r="HRQ65" s="22"/>
      <c r="HRR65" s="22"/>
      <c r="HRS65" s="22"/>
      <c r="HRT65" s="22"/>
      <c r="HRU65" s="22"/>
      <c r="HRV65" s="22"/>
      <c r="HRW65" s="22"/>
      <c r="HRX65" s="22"/>
      <c r="HRY65" s="22"/>
      <c r="HRZ65" s="22"/>
      <c r="HSA65" s="22"/>
      <c r="HSB65" s="22"/>
      <c r="HSC65" s="22"/>
      <c r="HSD65" s="22"/>
      <c r="HSE65" s="22"/>
      <c r="HSF65" s="22"/>
      <c r="HSG65" s="22"/>
      <c r="HSH65" s="22"/>
      <c r="HSI65" s="22"/>
      <c r="HSJ65" s="22"/>
      <c r="HSK65" s="22"/>
      <c r="HSL65" s="22"/>
      <c r="HSM65" s="22"/>
      <c r="HSN65" s="22"/>
      <c r="HSO65" s="22"/>
      <c r="HSP65" s="22"/>
      <c r="HSQ65" s="22"/>
      <c r="HSR65" s="22"/>
      <c r="HSS65" s="22"/>
      <c r="HST65" s="22"/>
      <c r="HSU65" s="22"/>
      <c r="HSV65" s="22"/>
      <c r="HSW65" s="22"/>
      <c r="HSX65" s="22"/>
      <c r="HSY65" s="22"/>
      <c r="HSZ65" s="22"/>
      <c r="HTA65" s="22"/>
      <c r="HTB65" s="22"/>
      <c r="HTC65" s="22"/>
      <c r="HTD65" s="22"/>
      <c r="HTE65" s="22"/>
      <c r="HTF65" s="22"/>
      <c r="HTG65" s="22"/>
      <c r="HTH65" s="22"/>
      <c r="HTI65" s="22"/>
      <c r="HTJ65" s="22"/>
      <c r="HTK65" s="22"/>
      <c r="HTL65" s="22"/>
      <c r="HTM65" s="22"/>
      <c r="HTN65" s="22"/>
      <c r="HTO65" s="22"/>
      <c r="HTP65" s="22"/>
      <c r="HTQ65" s="22"/>
      <c r="HTR65" s="22"/>
      <c r="HTS65" s="22"/>
      <c r="HTT65" s="22"/>
      <c r="HTU65" s="22"/>
      <c r="HTV65" s="22"/>
      <c r="HTW65" s="22"/>
      <c r="HTX65" s="22"/>
      <c r="HTY65" s="22"/>
      <c r="HTZ65" s="22"/>
      <c r="HUA65" s="22"/>
      <c r="HUB65" s="22"/>
      <c r="HUC65" s="22"/>
      <c r="HUD65" s="22"/>
      <c r="HUE65" s="22"/>
      <c r="HUF65" s="22"/>
      <c r="HUG65" s="22"/>
      <c r="HUH65" s="22"/>
      <c r="HUI65" s="22"/>
      <c r="HUJ65" s="22"/>
      <c r="HUK65" s="22"/>
      <c r="HUL65" s="22"/>
      <c r="HUM65" s="22"/>
      <c r="HUN65" s="22"/>
      <c r="HUO65" s="22"/>
      <c r="HUP65" s="22"/>
      <c r="HUQ65" s="22"/>
      <c r="HUR65" s="22"/>
      <c r="HUS65" s="22"/>
      <c r="HUT65" s="22"/>
      <c r="HUU65" s="22"/>
      <c r="HUV65" s="22"/>
      <c r="HUW65" s="22"/>
      <c r="HUX65" s="22"/>
      <c r="HUY65" s="22"/>
      <c r="HUZ65" s="22"/>
      <c r="HVA65" s="22"/>
      <c r="HVB65" s="22"/>
      <c r="HVC65" s="22"/>
      <c r="HVD65" s="22"/>
      <c r="HVE65" s="22"/>
      <c r="HVF65" s="22"/>
      <c r="HVG65" s="22"/>
      <c r="HVH65" s="22"/>
      <c r="HVI65" s="22"/>
      <c r="HVJ65" s="22"/>
      <c r="HVK65" s="22"/>
      <c r="HVL65" s="22"/>
      <c r="HVM65" s="22"/>
      <c r="HVN65" s="22"/>
      <c r="HVO65" s="22"/>
      <c r="HVP65" s="22"/>
      <c r="HVQ65" s="22"/>
      <c r="HVR65" s="22"/>
      <c r="HVS65" s="22"/>
      <c r="HVT65" s="22"/>
      <c r="HVU65" s="22"/>
      <c r="HVV65" s="22"/>
      <c r="HVW65" s="22"/>
      <c r="HVX65" s="22"/>
      <c r="HVY65" s="22"/>
      <c r="HVZ65" s="22"/>
      <c r="HWA65" s="22"/>
      <c r="HWB65" s="22"/>
      <c r="HWC65" s="22"/>
      <c r="HWD65" s="22"/>
      <c r="HWE65" s="22"/>
      <c r="HWF65" s="22"/>
      <c r="HWG65" s="22"/>
      <c r="HWH65" s="22"/>
      <c r="HWI65" s="22"/>
      <c r="HWJ65" s="22"/>
      <c r="HWK65" s="22"/>
      <c r="HWL65" s="22"/>
      <c r="HWM65" s="22"/>
      <c r="HWN65" s="22"/>
      <c r="HWO65" s="22"/>
      <c r="HWP65" s="22"/>
      <c r="HWQ65" s="22"/>
      <c r="HWR65" s="22"/>
      <c r="HWS65" s="22"/>
      <c r="HWT65" s="22"/>
      <c r="HWU65" s="22"/>
      <c r="HWV65" s="22"/>
      <c r="HWW65" s="22"/>
      <c r="HWX65" s="22"/>
      <c r="HWY65" s="22"/>
      <c r="HWZ65" s="22"/>
      <c r="HXA65" s="22"/>
      <c r="HXB65" s="22"/>
      <c r="HXC65" s="22"/>
      <c r="HXD65" s="22"/>
      <c r="HXE65" s="22"/>
      <c r="HXF65" s="22"/>
      <c r="HXG65" s="22"/>
      <c r="HXH65" s="22"/>
      <c r="HXI65" s="22"/>
      <c r="HXJ65" s="22"/>
      <c r="HXK65" s="22"/>
      <c r="HXL65" s="22"/>
      <c r="HXM65" s="22"/>
      <c r="HXN65" s="22"/>
      <c r="HXO65" s="22"/>
      <c r="HXP65" s="22"/>
      <c r="HXQ65" s="22"/>
      <c r="HXR65" s="22"/>
      <c r="HXS65" s="22"/>
      <c r="HXT65" s="22"/>
      <c r="HXU65" s="22"/>
      <c r="HXV65" s="22"/>
      <c r="HXW65" s="22"/>
      <c r="HXX65" s="22"/>
      <c r="HXY65" s="22"/>
      <c r="HXZ65" s="22"/>
      <c r="HYA65" s="22"/>
      <c r="HYB65" s="22"/>
      <c r="HYC65" s="22"/>
      <c r="HYD65" s="22"/>
      <c r="HYE65" s="22"/>
      <c r="HYF65" s="22"/>
      <c r="HYG65" s="22"/>
      <c r="HYH65" s="22"/>
      <c r="HYI65" s="22"/>
      <c r="HYJ65" s="22"/>
      <c r="HYK65" s="22"/>
      <c r="HYL65" s="22"/>
      <c r="HYM65" s="22"/>
      <c r="HYN65" s="22"/>
      <c r="HYO65" s="22"/>
      <c r="HYP65" s="22"/>
      <c r="HYQ65" s="22"/>
      <c r="HYR65" s="22"/>
      <c r="HYS65" s="22"/>
      <c r="HYT65" s="22"/>
      <c r="HYU65" s="22"/>
      <c r="HYV65" s="22"/>
      <c r="HYW65" s="22"/>
      <c r="HYX65" s="22"/>
      <c r="HYY65" s="22"/>
      <c r="HYZ65" s="22"/>
      <c r="HZA65" s="22"/>
      <c r="HZB65" s="22"/>
      <c r="HZC65" s="22"/>
      <c r="HZD65" s="22"/>
      <c r="HZE65" s="22"/>
      <c r="HZF65" s="22"/>
      <c r="HZG65" s="22"/>
      <c r="HZH65" s="22"/>
      <c r="HZI65" s="22"/>
      <c r="HZJ65" s="22"/>
      <c r="HZK65" s="22"/>
      <c r="HZL65" s="22"/>
      <c r="HZM65" s="22"/>
      <c r="HZN65" s="22"/>
      <c r="HZO65" s="22"/>
      <c r="HZP65" s="22"/>
      <c r="HZQ65" s="22"/>
      <c r="HZR65" s="22"/>
      <c r="HZS65" s="22"/>
      <c r="HZT65" s="22"/>
      <c r="HZU65" s="22"/>
      <c r="HZV65" s="22"/>
      <c r="HZW65" s="22"/>
      <c r="HZX65" s="22"/>
      <c r="HZY65" s="22"/>
      <c r="HZZ65" s="22"/>
      <c r="IAA65" s="22"/>
      <c r="IAB65" s="22"/>
      <c r="IAC65" s="22"/>
      <c r="IAD65" s="22"/>
      <c r="IAE65" s="22"/>
      <c r="IAF65" s="22"/>
      <c r="IAG65" s="22"/>
      <c r="IAH65" s="22"/>
      <c r="IAI65" s="22"/>
      <c r="IAJ65" s="22"/>
      <c r="IAK65" s="22"/>
      <c r="IAL65" s="22"/>
      <c r="IAM65" s="22"/>
      <c r="IAN65" s="22"/>
      <c r="IAO65" s="22"/>
      <c r="IAP65" s="22"/>
      <c r="IAQ65" s="22"/>
      <c r="IAR65" s="22"/>
      <c r="IAS65" s="22"/>
      <c r="IAT65" s="22"/>
      <c r="IAU65" s="22"/>
      <c r="IAV65" s="22"/>
      <c r="IAW65" s="22"/>
      <c r="IAX65" s="22"/>
      <c r="IAY65" s="22"/>
      <c r="IAZ65" s="22"/>
      <c r="IBA65" s="22"/>
      <c r="IBB65" s="22"/>
      <c r="IBC65" s="22"/>
      <c r="IBD65" s="22"/>
      <c r="IBE65" s="22"/>
      <c r="IBF65" s="22"/>
      <c r="IBG65" s="22"/>
      <c r="IBH65" s="22"/>
      <c r="IBI65" s="22"/>
      <c r="IBJ65" s="22"/>
      <c r="IBK65" s="22"/>
      <c r="IBL65" s="22"/>
      <c r="IBM65" s="22"/>
      <c r="IBN65" s="22"/>
      <c r="IBO65" s="22"/>
      <c r="IBP65" s="22"/>
      <c r="IBQ65" s="22"/>
      <c r="IBR65" s="22"/>
      <c r="IBS65" s="22"/>
      <c r="IBT65" s="22"/>
      <c r="IBU65" s="22"/>
      <c r="IBV65" s="22"/>
      <c r="IBW65" s="22"/>
      <c r="IBX65" s="22"/>
      <c r="IBY65" s="22"/>
      <c r="IBZ65" s="22"/>
      <c r="ICA65" s="22"/>
      <c r="ICB65" s="22"/>
      <c r="ICC65" s="22"/>
      <c r="ICD65" s="22"/>
      <c r="ICE65" s="22"/>
      <c r="ICF65" s="22"/>
      <c r="ICG65" s="22"/>
      <c r="ICH65" s="22"/>
      <c r="ICI65" s="22"/>
      <c r="ICJ65" s="22"/>
      <c r="ICK65" s="22"/>
      <c r="ICL65" s="22"/>
      <c r="ICM65" s="22"/>
      <c r="ICN65" s="22"/>
      <c r="ICO65" s="22"/>
      <c r="ICP65" s="22"/>
      <c r="ICQ65" s="22"/>
      <c r="ICR65" s="22"/>
      <c r="ICS65" s="22"/>
      <c r="ICT65" s="22"/>
      <c r="ICU65" s="22"/>
      <c r="ICV65" s="22"/>
      <c r="ICW65" s="22"/>
      <c r="ICX65" s="22"/>
      <c r="ICY65" s="22"/>
      <c r="ICZ65" s="22"/>
      <c r="IDA65" s="22"/>
      <c r="IDB65" s="22"/>
      <c r="IDC65" s="22"/>
      <c r="IDD65" s="22"/>
      <c r="IDE65" s="22"/>
      <c r="IDF65" s="22"/>
      <c r="IDG65" s="22"/>
      <c r="IDH65" s="22"/>
      <c r="IDI65" s="22"/>
      <c r="IDJ65" s="22"/>
      <c r="IDK65" s="22"/>
      <c r="IDL65" s="22"/>
      <c r="IDM65" s="22"/>
      <c r="IDN65" s="22"/>
      <c r="IDO65" s="22"/>
      <c r="IDP65" s="22"/>
      <c r="IDQ65" s="22"/>
      <c r="IDR65" s="22"/>
      <c r="IDS65" s="22"/>
      <c r="IDT65" s="22"/>
      <c r="IDU65" s="22"/>
      <c r="IDV65" s="22"/>
      <c r="IDW65" s="22"/>
      <c r="IDX65" s="22"/>
      <c r="IDY65" s="22"/>
      <c r="IDZ65" s="22"/>
      <c r="IEA65" s="22"/>
      <c r="IEB65" s="22"/>
      <c r="IEC65" s="22"/>
      <c r="IED65" s="22"/>
      <c r="IEE65" s="22"/>
      <c r="IEF65" s="22"/>
      <c r="IEG65" s="22"/>
      <c r="IEH65" s="22"/>
      <c r="IEI65" s="22"/>
      <c r="IEJ65" s="22"/>
      <c r="IEK65" s="22"/>
      <c r="IEL65" s="22"/>
      <c r="IEM65" s="22"/>
      <c r="IEN65" s="22"/>
      <c r="IEO65" s="22"/>
      <c r="IEP65" s="22"/>
      <c r="IEQ65" s="22"/>
      <c r="IER65" s="22"/>
      <c r="IES65" s="22"/>
      <c r="IET65" s="22"/>
      <c r="IEU65" s="22"/>
      <c r="IEV65" s="22"/>
      <c r="IEW65" s="22"/>
      <c r="IEX65" s="22"/>
      <c r="IEY65" s="22"/>
      <c r="IEZ65" s="22"/>
      <c r="IFA65" s="22"/>
      <c r="IFB65" s="22"/>
      <c r="IFC65" s="22"/>
      <c r="IFD65" s="22"/>
      <c r="IFE65" s="22"/>
      <c r="IFF65" s="22"/>
      <c r="IFG65" s="22"/>
      <c r="IFH65" s="22"/>
      <c r="IFI65" s="22"/>
      <c r="IFJ65" s="22"/>
      <c r="IFK65" s="22"/>
      <c r="IFL65" s="22"/>
      <c r="IFM65" s="22"/>
      <c r="IFN65" s="22"/>
      <c r="IFO65" s="22"/>
      <c r="IFP65" s="22"/>
      <c r="IFQ65" s="22"/>
      <c r="IFR65" s="22"/>
      <c r="IFS65" s="22"/>
      <c r="IFT65" s="22"/>
      <c r="IFU65" s="22"/>
      <c r="IFV65" s="22"/>
      <c r="IFW65" s="22"/>
      <c r="IFX65" s="22"/>
      <c r="IFY65" s="22"/>
      <c r="IFZ65" s="22"/>
      <c r="IGA65" s="22"/>
      <c r="IGB65" s="22"/>
      <c r="IGC65" s="22"/>
      <c r="IGD65" s="22"/>
      <c r="IGE65" s="22"/>
      <c r="IGF65" s="22"/>
      <c r="IGG65" s="22"/>
      <c r="IGH65" s="22"/>
      <c r="IGI65" s="22"/>
      <c r="IGJ65" s="22"/>
      <c r="IGK65" s="22"/>
      <c r="IGL65" s="22"/>
      <c r="IGM65" s="22"/>
      <c r="IGN65" s="22"/>
      <c r="IGO65" s="22"/>
      <c r="IGP65" s="22"/>
      <c r="IGQ65" s="22"/>
      <c r="IGR65" s="22"/>
      <c r="IGS65" s="22"/>
      <c r="IGT65" s="22"/>
      <c r="IGU65" s="22"/>
      <c r="IGV65" s="22"/>
      <c r="IGW65" s="22"/>
      <c r="IGX65" s="22"/>
      <c r="IGY65" s="22"/>
      <c r="IGZ65" s="22"/>
      <c r="IHA65" s="22"/>
      <c r="IHB65" s="22"/>
      <c r="IHC65" s="22"/>
      <c r="IHD65" s="22"/>
      <c r="IHE65" s="22"/>
      <c r="IHF65" s="22"/>
      <c r="IHG65" s="22"/>
      <c r="IHH65" s="22"/>
      <c r="IHI65" s="22"/>
      <c r="IHJ65" s="22"/>
      <c r="IHK65" s="22"/>
      <c r="IHL65" s="22"/>
      <c r="IHM65" s="22"/>
      <c r="IHN65" s="22"/>
      <c r="IHO65" s="22"/>
      <c r="IHP65" s="22"/>
      <c r="IHQ65" s="22"/>
      <c r="IHR65" s="22"/>
      <c r="IHS65" s="22"/>
      <c r="IHT65" s="22"/>
      <c r="IHU65" s="22"/>
      <c r="IHV65" s="22"/>
      <c r="IHW65" s="22"/>
      <c r="IHX65" s="22"/>
      <c r="IHY65" s="22"/>
      <c r="IHZ65" s="22"/>
      <c r="IIA65" s="22"/>
      <c r="IIB65" s="22"/>
      <c r="IIC65" s="22"/>
      <c r="IID65" s="22"/>
      <c r="IIE65" s="22"/>
      <c r="IIF65" s="22"/>
      <c r="IIG65" s="22"/>
      <c r="IIH65" s="22"/>
      <c r="III65" s="22"/>
      <c r="IIJ65" s="22"/>
      <c r="IIK65" s="22"/>
      <c r="IIL65" s="22"/>
      <c r="IIM65" s="22"/>
      <c r="IIN65" s="22"/>
      <c r="IIO65" s="22"/>
      <c r="IIP65" s="22"/>
      <c r="IIQ65" s="22"/>
      <c r="IIR65" s="22"/>
      <c r="IIS65" s="22"/>
      <c r="IIT65" s="22"/>
      <c r="IIU65" s="22"/>
      <c r="IIV65" s="22"/>
      <c r="IIW65" s="22"/>
      <c r="IIX65" s="22"/>
      <c r="IIY65" s="22"/>
      <c r="IIZ65" s="22"/>
      <c r="IJA65" s="22"/>
      <c r="IJB65" s="22"/>
      <c r="IJC65" s="22"/>
      <c r="IJD65" s="22"/>
      <c r="IJE65" s="22"/>
      <c r="IJF65" s="22"/>
      <c r="IJG65" s="22"/>
      <c r="IJH65" s="22"/>
      <c r="IJI65" s="22"/>
      <c r="IJJ65" s="22"/>
      <c r="IJK65" s="22"/>
      <c r="IJL65" s="22"/>
      <c r="IJM65" s="22"/>
      <c r="IJN65" s="22"/>
      <c r="IJO65" s="22"/>
      <c r="IJP65" s="22"/>
      <c r="IJQ65" s="22"/>
      <c r="IJR65" s="22"/>
      <c r="IJS65" s="22"/>
      <c r="IJT65" s="22"/>
      <c r="IJU65" s="22"/>
      <c r="IJV65" s="22"/>
      <c r="IJW65" s="22"/>
      <c r="IJX65" s="22"/>
      <c r="IJY65" s="22"/>
      <c r="IJZ65" s="22"/>
      <c r="IKA65" s="22"/>
      <c r="IKB65" s="22"/>
      <c r="IKC65" s="22"/>
      <c r="IKD65" s="22"/>
      <c r="IKE65" s="22"/>
      <c r="IKF65" s="22"/>
      <c r="IKG65" s="22"/>
      <c r="IKH65" s="22"/>
      <c r="IKI65" s="22"/>
      <c r="IKJ65" s="22"/>
      <c r="IKK65" s="22"/>
      <c r="IKL65" s="22"/>
      <c r="IKM65" s="22"/>
      <c r="IKN65" s="22"/>
      <c r="IKO65" s="22"/>
      <c r="IKP65" s="22"/>
      <c r="IKQ65" s="22"/>
      <c r="IKR65" s="22"/>
      <c r="IKS65" s="22"/>
      <c r="IKT65" s="22"/>
      <c r="IKU65" s="22"/>
      <c r="IKV65" s="22"/>
      <c r="IKW65" s="22"/>
      <c r="IKX65" s="22"/>
      <c r="IKY65" s="22"/>
      <c r="IKZ65" s="22"/>
      <c r="ILA65" s="22"/>
      <c r="ILB65" s="22"/>
      <c r="ILC65" s="22"/>
      <c r="ILD65" s="22"/>
      <c r="ILE65" s="22"/>
      <c r="ILF65" s="22"/>
      <c r="ILG65" s="22"/>
      <c r="ILH65" s="22"/>
      <c r="ILI65" s="22"/>
      <c r="ILJ65" s="22"/>
      <c r="ILK65" s="22"/>
      <c r="ILL65" s="22"/>
      <c r="ILM65" s="22"/>
      <c r="ILN65" s="22"/>
      <c r="ILO65" s="22"/>
      <c r="ILP65" s="22"/>
      <c r="ILQ65" s="22"/>
      <c r="ILR65" s="22"/>
      <c r="ILS65" s="22"/>
      <c r="ILT65" s="22"/>
      <c r="ILU65" s="22"/>
      <c r="ILV65" s="22"/>
      <c r="ILW65" s="22"/>
      <c r="ILX65" s="22"/>
      <c r="ILY65" s="22"/>
      <c r="ILZ65" s="22"/>
      <c r="IMA65" s="22"/>
      <c r="IMB65" s="22"/>
      <c r="IMC65" s="22"/>
      <c r="IMD65" s="22"/>
      <c r="IME65" s="22"/>
      <c r="IMF65" s="22"/>
      <c r="IMG65" s="22"/>
      <c r="IMH65" s="22"/>
      <c r="IMI65" s="22"/>
      <c r="IMJ65" s="22"/>
      <c r="IMK65" s="22"/>
      <c r="IML65" s="22"/>
      <c r="IMM65" s="22"/>
      <c r="IMN65" s="22"/>
      <c r="IMO65" s="22"/>
      <c r="IMP65" s="22"/>
      <c r="IMQ65" s="22"/>
      <c r="IMR65" s="22"/>
      <c r="IMS65" s="22"/>
      <c r="IMT65" s="22"/>
      <c r="IMU65" s="22"/>
      <c r="IMV65" s="22"/>
      <c r="IMW65" s="22"/>
      <c r="IMX65" s="22"/>
      <c r="IMY65" s="22"/>
      <c r="IMZ65" s="22"/>
      <c r="INA65" s="22"/>
      <c r="INB65" s="22"/>
      <c r="INC65" s="22"/>
      <c r="IND65" s="22"/>
      <c r="INE65" s="22"/>
      <c r="INF65" s="22"/>
      <c r="ING65" s="22"/>
      <c r="INH65" s="22"/>
      <c r="INI65" s="22"/>
      <c r="INJ65" s="22"/>
      <c r="INK65" s="22"/>
      <c r="INL65" s="22"/>
      <c r="INM65" s="22"/>
      <c r="INN65" s="22"/>
      <c r="INO65" s="22"/>
      <c r="INP65" s="22"/>
      <c r="INQ65" s="22"/>
      <c r="INR65" s="22"/>
      <c r="INS65" s="22"/>
      <c r="INT65" s="22"/>
      <c r="INU65" s="22"/>
      <c r="INV65" s="22"/>
      <c r="INW65" s="22"/>
      <c r="INX65" s="22"/>
      <c r="INY65" s="22"/>
      <c r="INZ65" s="22"/>
      <c r="IOA65" s="22"/>
      <c r="IOB65" s="22"/>
      <c r="IOC65" s="22"/>
      <c r="IOD65" s="22"/>
      <c r="IOE65" s="22"/>
      <c r="IOF65" s="22"/>
      <c r="IOG65" s="22"/>
      <c r="IOH65" s="22"/>
      <c r="IOI65" s="22"/>
      <c r="IOJ65" s="22"/>
      <c r="IOK65" s="22"/>
      <c r="IOL65" s="22"/>
      <c r="IOM65" s="22"/>
      <c r="ION65" s="22"/>
      <c r="IOO65" s="22"/>
      <c r="IOP65" s="22"/>
      <c r="IOQ65" s="22"/>
      <c r="IOR65" s="22"/>
      <c r="IOS65" s="22"/>
      <c r="IOT65" s="22"/>
      <c r="IOU65" s="22"/>
      <c r="IOV65" s="22"/>
      <c r="IOW65" s="22"/>
      <c r="IOX65" s="22"/>
      <c r="IOY65" s="22"/>
      <c r="IOZ65" s="22"/>
      <c r="IPA65" s="22"/>
      <c r="IPB65" s="22"/>
      <c r="IPC65" s="22"/>
      <c r="IPD65" s="22"/>
      <c r="IPE65" s="22"/>
      <c r="IPF65" s="22"/>
      <c r="IPG65" s="22"/>
      <c r="IPH65" s="22"/>
      <c r="IPI65" s="22"/>
      <c r="IPJ65" s="22"/>
      <c r="IPK65" s="22"/>
      <c r="IPL65" s="22"/>
      <c r="IPM65" s="22"/>
      <c r="IPN65" s="22"/>
      <c r="IPO65" s="22"/>
      <c r="IPP65" s="22"/>
      <c r="IPQ65" s="22"/>
      <c r="IPR65" s="22"/>
      <c r="IPS65" s="22"/>
      <c r="IPT65" s="22"/>
      <c r="IPU65" s="22"/>
      <c r="IPV65" s="22"/>
      <c r="IPW65" s="22"/>
      <c r="IPX65" s="22"/>
      <c r="IPY65" s="22"/>
      <c r="IPZ65" s="22"/>
      <c r="IQA65" s="22"/>
      <c r="IQB65" s="22"/>
      <c r="IQC65" s="22"/>
      <c r="IQD65" s="22"/>
      <c r="IQE65" s="22"/>
      <c r="IQF65" s="22"/>
      <c r="IQG65" s="22"/>
      <c r="IQH65" s="22"/>
      <c r="IQI65" s="22"/>
      <c r="IQJ65" s="22"/>
      <c r="IQK65" s="22"/>
      <c r="IQL65" s="22"/>
      <c r="IQM65" s="22"/>
      <c r="IQN65" s="22"/>
      <c r="IQO65" s="22"/>
      <c r="IQP65" s="22"/>
      <c r="IQQ65" s="22"/>
      <c r="IQR65" s="22"/>
      <c r="IQS65" s="22"/>
      <c r="IQT65" s="22"/>
      <c r="IQU65" s="22"/>
      <c r="IQV65" s="22"/>
      <c r="IQW65" s="22"/>
      <c r="IQX65" s="22"/>
      <c r="IQY65" s="22"/>
      <c r="IQZ65" s="22"/>
      <c r="IRA65" s="22"/>
      <c r="IRB65" s="22"/>
      <c r="IRC65" s="22"/>
      <c r="IRD65" s="22"/>
      <c r="IRE65" s="22"/>
      <c r="IRF65" s="22"/>
      <c r="IRG65" s="22"/>
      <c r="IRH65" s="22"/>
      <c r="IRI65" s="22"/>
      <c r="IRJ65" s="22"/>
      <c r="IRK65" s="22"/>
      <c r="IRL65" s="22"/>
      <c r="IRM65" s="22"/>
      <c r="IRN65" s="22"/>
      <c r="IRO65" s="22"/>
      <c r="IRP65" s="22"/>
      <c r="IRQ65" s="22"/>
      <c r="IRR65" s="22"/>
      <c r="IRS65" s="22"/>
      <c r="IRT65" s="22"/>
      <c r="IRU65" s="22"/>
      <c r="IRV65" s="22"/>
      <c r="IRW65" s="22"/>
      <c r="IRX65" s="22"/>
      <c r="IRY65" s="22"/>
      <c r="IRZ65" s="22"/>
      <c r="ISA65" s="22"/>
      <c r="ISB65" s="22"/>
      <c r="ISC65" s="22"/>
      <c r="ISD65" s="22"/>
      <c r="ISE65" s="22"/>
      <c r="ISF65" s="22"/>
      <c r="ISG65" s="22"/>
      <c r="ISH65" s="22"/>
      <c r="ISI65" s="22"/>
      <c r="ISJ65" s="22"/>
      <c r="ISK65" s="22"/>
      <c r="ISL65" s="22"/>
      <c r="ISM65" s="22"/>
      <c r="ISN65" s="22"/>
      <c r="ISO65" s="22"/>
      <c r="ISP65" s="22"/>
      <c r="ISQ65" s="22"/>
      <c r="ISR65" s="22"/>
      <c r="ISS65" s="22"/>
      <c r="IST65" s="22"/>
      <c r="ISU65" s="22"/>
      <c r="ISV65" s="22"/>
      <c r="ISW65" s="22"/>
      <c r="ISX65" s="22"/>
      <c r="ISY65" s="22"/>
      <c r="ISZ65" s="22"/>
      <c r="ITA65" s="22"/>
      <c r="ITB65" s="22"/>
      <c r="ITC65" s="22"/>
      <c r="ITD65" s="22"/>
      <c r="ITE65" s="22"/>
      <c r="ITF65" s="22"/>
      <c r="ITG65" s="22"/>
      <c r="ITH65" s="22"/>
      <c r="ITI65" s="22"/>
      <c r="ITJ65" s="22"/>
      <c r="ITK65" s="22"/>
      <c r="ITL65" s="22"/>
      <c r="ITM65" s="22"/>
      <c r="ITN65" s="22"/>
      <c r="ITO65" s="22"/>
      <c r="ITP65" s="22"/>
      <c r="ITQ65" s="22"/>
      <c r="ITR65" s="22"/>
      <c r="ITS65" s="22"/>
      <c r="ITT65" s="22"/>
      <c r="ITU65" s="22"/>
      <c r="ITV65" s="22"/>
      <c r="ITW65" s="22"/>
      <c r="ITX65" s="22"/>
      <c r="ITY65" s="22"/>
      <c r="ITZ65" s="22"/>
      <c r="IUA65" s="22"/>
      <c r="IUB65" s="22"/>
      <c r="IUC65" s="22"/>
      <c r="IUD65" s="22"/>
      <c r="IUE65" s="22"/>
      <c r="IUF65" s="22"/>
      <c r="IUG65" s="22"/>
      <c r="IUH65" s="22"/>
      <c r="IUI65" s="22"/>
      <c r="IUJ65" s="22"/>
      <c r="IUK65" s="22"/>
      <c r="IUL65" s="22"/>
      <c r="IUM65" s="22"/>
      <c r="IUN65" s="22"/>
      <c r="IUO65" s="22"/>
      <c r="IUP65" s="22"/>
      <c r="IUQ65" s="22"/>
      <c r="IUR65" s="22"/>
      <c r="IUS65" s="22"/>
      <c r="IUT65" s="22"/>
      <c r="IUU65" s="22"/>
      <c r="IUV65" s="22"/>
      <c r="IUW65" s="22"/>
      <c r="IUX65" s="22"/>
      <c r="IUY65" s="22"/>
      <c r="IUZ65" s="22"/>
      <c r="IVA65" s="22"/>
      <c r="IVB65" s="22"/>
      <c r="IVC65" s="22"/>
      <c r="IVD65" s="22"/>
      <c r="IVE65" s="22"/>
      <c r="IVF65" s="22"/>
      <c r="IVG65" s="22"/>
      <c r="IVH65" s="22"/>
      <c r="IVI65" s="22"/>
      <c r="IVJ65" s="22"/>
      <c r="IVK65" s="22"/>
      <c r="IVL65" s="22"/>
      <c r="IVM65" s="22"/>
      <c r="IVN65" s="22"/>
      <c r="IVO65" s="22"/>
      <c r="IVP65" s="22"/>
      <c r="IVQ65" s="22"/>
      <c r="IVR65" s="22"/>
      <c r="IVS65" s="22"/>
      <c r="IVT65" s="22"/>
      <c r="IVU65" s="22"/>
      <c r="IVV65" s="22"/>
      <c r="IVW65" s="22"/>
      <c r="IVX65" s="22"/>
      <c r="IVY65" s="22"/>
      <c r="IVZ65" s="22"/>
      <c r="IWA65" s="22"/>
      <c r="IWB65" s="22"/>
      <c r="IWC65" s="22"/>
      <c r="IWD65" s="22"/>
      <c r="IWE65" s="22"/>
      <c r="IWF65" s="22"/>
      <c r="IWG65" s="22"/>
      <c r="IWH65" s="22"/>
      <c r="IWI65" s="22"/>
      <c r="IWJ65" s="22"/>
      <c r="IWK65" s="22"/>
      <c r="IWL65" s="22"/>
      <c r="IWM65" s="22"/>
      <c r="IWN65" s="22"/>
      <c r="IWO65" s="22"/>
      <c r="IWP65" s="22"/>
      <c r="IWQ65" s="22"/>
      <c r="IWR65" s="22"/>
      <c r="IWS65" s="22"/>
      <c r="IWT65" s="22"/>
      <c r="IWU65" s="22"/>
      <c r="IWV65" s="22"/>
      <c r="IWW65" s="22"/>
      <c r="IWX65" s="22"/>
      <c r="IWY65" s="22"/>
      <c r="IWZ65" s="22"/>
      <c r="IXA65" s="22"/>
      <c r="IXB65" s="22"/>
      <c r="IXC65" s="22"/>
      <c r="IXD65" s="22"/>
      <c r="IXE65" s="22"/>
      <c r="IXF65" s="22"/>
      <c r="IXG65" s="22"/>
      <c r="IXH65" s="22"/>
      <c r="IXI65" s="22"/>
      <c r="IXJ65" s="22"/>
      <c r="IXK65" s="22"/>
      <c r="IXL65" s="22"/>
      <c r="IXM65" s="22"/>
      <c r="IXN65" s="22"/>
      <c r="IXO65" s="22"/>
      <c r="IXP65" s="22"/>
      <c r="IXQ65" s="22"/>
      <c r="IXR65" s="22"/>
      <c r="IXS65" s="22"/>
      <c r="IXT65" s="22"/>
      <c r="IXU65" s="22"/>
      <c r="IXV65" s="22"/>
      <c r="IXW65" s="22"/>
      <c r="IXX65" s="22"/>
      <c r="IXY65" s="22"/>
      <c r="IXZ65" s="22"/>
      <c r="IYA65" s="22"/>
      <c r="IYB65" s="22"/>
      <c r="IYC65" s="22"/>
      <c r="IYD65" s="22"/>
      <c r="IYE65" s="22"/>
      <c r="IYF65" s="22"/>
      <c r="IYG65" s="22"/>
      <c r="IYH65" s="22"/>
      <c r="IYI65" s="22"/>
      <c r="IYJ65" s="22"/>
      <c r="IYK65" s="22"/>
      <c r="IYL65" s="22"/>
      <c r="IYM65" s="22"/>
      <c r="IYN65" s="22"/>
      <c r="IYO65" s="22"/>
      <c r="IYP65" s="22"/>
      <c r="IYQ65" s="22"/>
      <c r="IYR65" s="22"/>
      <c r="IYS65" s="22"/>
      <c r="IYT65" s="22"/>
      <c r="IYU65" s="22"/>
      <c r="IYV65" s="22"/>
      <c r="IYW65" s="22"/>
      <c r="IYX65" s="22"/>
      <c r="IYY65" s="22"/>
      <c r="IYZ65" s="22"/>
      <c r="IZA65" s="22"/>
      <c r="IZB65" s="22"/>
      <c r="IZC65" s="22"/>
      <c r="IZD65" s="22"/>
      <c r="IZE65" s="22"/>
      <c r="IZF65" s="22"/>
      <c r="IZG65" s="22"/>
      <c r="IZH65" s="22"/>
      <c r="IZI65" s="22"/>
      <c r="IZJ65" s="22"/>
      <c r="IZK65" s="22"/>
      <c r="IZL65" s="22"/>
      <c r="IZM65" s="22"/>
      <c r="IZN65" s="22"/>
      <c r="IZO65" s="22"/>
      <c r="IZP65" s="22"/>
      <c r="IZQ65" s="22"/>
      <c r="IZR65" s="22"/>
      <c r="IZS65" s="22"/>
      <c r="IZT65" s="22"/>
      <c r="IZU65" s="22"/>
      <c r="IZV65" s="22"/>
      <c r="IZW65" s="22"/>
      <c r="IZX65" s="22"/>
      <c r="IZY65" s="22"/>
      <c r="IZZ65" s="22"/>
      <c r="JAA65" s="22"/>
      <c r="JAB65" s="22"/>
      <c r="JAC65" s="22"/>
      <c r="JAD65" s="22"/>
      <c r="JAE65" s="22"/>
      <c r="JAF65" s="22"/>
      <c r="JAG65" s="22"/>
      <c r="JAH65" s="22"/>
      <c r="JAI65" s="22"/>
      <c r="JAJ65" s="22"/>
      <c r="JAK65" s="22"/>
      <c r="JAL65" s="22"/>
      <c r="JAM65" s="22"/>
      <c r="JAN65" s="22"/>
      <c r="JAO65" s="22"/>
      <c r="JAP65" s="22"/>
      <c r="JAQ65" s="22"/>
      <c r="JAR65" s="22"/>
      <c r="JAS65" s="22"/>
      <c r="JAT65" s="22"/>
      <c r="JAU65" s="22"/>
      <c r="JAV65" s="22"/>
      <c r="JAW65" s="22"/>
      <c r="JAX65" s="22"/>
      <c r="JAY65" s="22"/>
      <c r="JAZ65" s="22"/>
      <c r="JBA65" s="22"/>
      <c r="JBB65" s="22"/>
      <c r="JBC65" s="22"/>
      <c r="JBD65" s="22"/>
      <c r="JBE65" s="22"/>
      <c r="JBF65" s="22"/>
      <c r="JBG65" s="22"/>
      <c r="JBH65" s="22"/>
      <c r="JBI65" s="22"/>
      <c r="JBJ65" s="22"/>
      <c r="JBK65" s="22"/>
      <c r="JBL65" s="22"/>
      <c r="JBM65" s="22"/>
      <c r="JBN65" s="22"/>
      <c r="JBO65" s="22"/>
      <c r="JBP65" s="22"/>
      <c r="JBQ65" s="22"/>
      <c r="JBR65" s="22"/>
      <c r="JBS65" s="22"/>
      <c r="JBT65" s="22"/>
      <c r="JBU65" s="22"/>
      <c r="JBV65" s="22"/>
      <c r="JBW65" s="22"/>
      <c r="JBX65" s="22"/>
      <c r="JBY65" s="22"/>
      <c r="JBZ65" s="22"/>
      <c r="JCA65" s="22"/>
      <c r="JCB65" s="22"/>
      <c r="JCC65" s="22"/>
      <c r="JCD65" s="22"/>
      <c r="JCE65" s="22"/>
      <c r="JCF65" s="22"/>
      <c r="JCG65" s="22"/>
      <c r="JCH65" s="22"/>
      <c r="JCI65" s="22"/>
      <c r="JCJ65" s="22"/>
      <c r="JCK65" s="22"/>
      <c r="JCL65" s="22"/>
      <c r="JCM65" s="22"/>
      <c r="JCN65" s="22"/>
      <c r="JCO65" s="22"/>
      <c r="JCP65" s="22"/>
      <c r="JCQ65" s="22"/>
      <c r="JCR65" s="22"/>
      <c r="JCS65" s="22"/>
      <c r="JCT65" s="22"/>
      <c r="JCU65" s="22"/>
      <c r="JCV65" s="22"/>
      <c r="JCW65" s="22"/>
      <c r="JCX65" s="22"/>
      <c r="JCY65" s="22"/>
      <c r="JCZ65" s="22"/>
      <c r="JDA65" s="22"/>
      <c r="JDB65" s="22"/>
      <c r="JDC65" s="22"/>
      <c r="JDD65" s="22"/>
      <c r="JDE65" s="22"/>
      <c r="JDF65" s="22"/>
      <c r="JDG65" s="22"/>
      <c r="JDH65" s="22"/>
      <c r="JDI65" s="22"/>
      <c r="JDJ65" s="22"/>
      <c r="JDK65" s="22"/>
      <c r="JDL65" s="22"/>
      <c r="JDM65" s="22"/>
      <c r="JDN65" s="22"/>
      <c r="JDO65" s="22"/>
      <c r="JDP65" s="22"/>
      <c r="JDQ65" s="22"/>
      <c r="JDR65" s="22"/>
      <c r="JDS65" s="22"/>
      <c r="JDT65" s="22"/>
      <c r="JDU65" s="22"/>
      <c r="JDV65" s="22"/>
      <c r="JDW65" s="22"/>
      <c r="JDX65" s="22"/>
      <c r="JDY65" s="22"/>
      <c r="JDZ65" s="22"/>
      <c r="JEA65" s="22"/>
      <c r="JEB65" s="22"/>
      <c r="JEC65" s="22"/>
      <c r="JED65" s="22"/>
      <c r="JEE65" s="22"/>
      <c r="JEF65" s="22"/>
      <c r="JEG65" s="22"/>
      <c r="JEH65" s="22"/>
      <c r="JEI65" s="22"/>
      <c r="JEJ65" s="22"/>
      <c r="JEK65" s="22"/>
      <c r="JEL65" s="22"/>
      <c r="JEM65" s="22"/>
      <c r="JEN65" s="22"/>
      <c r="JEO65" s="22"/>
      <c r="JEP65" s="22"/>
      <c r="JEQ65" s="22"/>
      <c r="JER65" s="22"/>
      <c r="JES65" s="22"/>
      <c r="JET65" s="22"/>
      <c r="JEU65" s="22"/>
      <c r="JEV65" s="22"/>
      <c r="JEW65" s="22"/>
      <c r="JEX65" s="22"/>
      <c r="JEY65" s="22"/>
      <c r="JEZ65" s="22"/>
      <c r="JFA65" s="22"/>
      <c r="JFB65" s="22"/>
      <c r="JFC65" s="22"/>
      <c r="JFD65" s="22"/>
      <c r="JFE65" s="22"/>
      <c r="JFF65" s="22"/>
      <c r="JFG65" s="22"/>
      <c r="JFH65" s="22"/>
      <c r="JFI65" s="22"/>
      <c r="JFJ65" s="22"/>
      <c r="JFK65" s="22"/>
      <c r="JFL65" s="22"/>
      <c r="JFM65" s="22"/>
      <c r="JFN65" s="22"/>
      <c r="JFO65" s="22"/>
      <c r="JFP65" s="22"/>
      <c r="JFQ65" s="22"/>
      <c r="JFR65" s="22"/>
      <c r="JFS65" s="22"/>
      <c r="JFT65" s="22"/>
      <c r="JFU65" s="22"/>
      <c r="JFV65" s="22"/>
      <c r="JFW65" s="22"/>
      <c r="JFX65" s="22"/>
      <c r="JFY65" s="22"/>
      <c r="JFZ65" s="22"/>
      <c r="JGA65" s="22"/>
      <c r="JGB65" s="22"/>
      <c r="JGC65" s="22"/>
      <c r="JGD65" s="22"/>
      <c r="JGE65" s="22"/>
      <c r="JGF65" s="22"/>
      <c r="JGG65" s="22"/>
      <c r="JGH65" s="22"/>
      <c r="JGI65" s="22"/>
      <c r="JGJ65" s="22"/>
      <c r="JGK65" s="22"/>
      <c r="JGL65" s="22"/>
      <c r="JGM65" s="22"/>
      <c r="JGN65" s="22"/>
      <c r="JGO65" s="22"/>
      <c r="JGP65" s="22"/>
      <c r="JGQ65" s="22"/>
      <c r="JGR65" s="22"/>
      <c r="JGS65" s="22"/>
      <c r="JGT65" s="22"/>
      <c r="JGU65" s="22"/>
      <c r="JGV65" s="22"/>
      <c r="JGW65" s="22"/>
      <c r="JGX65" s="22"/>
      <c r="JGY65" s="22"/>
      <c r="JGZ65" s="22"/>
      <c r="JHA65" s="22"/>
      <c r="JHB65" s="22"/>
      <c r="JHC65" s="22"/>
      <c r="JHD65" s="22"/>
      <c r="JHE65" s="22"/>
      <c r="JHF65" s="22"/>
      <c r="JHG65" s="22"/>
      <c r="JHH65" s="22"/>
      <c r="JHI65" s="22"/>
      <c r="JHJ65" s="22"/>
      <c r="JHK65" s="22"/>
      <c r="JHL65" s="22"/>
      <c r="JHM65" s="22"/>
      <c r="JHN65" s="22"/>
      <c r="JHO65" s="22"/>
      <c r="JHP65" s="22"/>
      <c r="JHQ65" s="22"/>
      <c r="JHR65" s="22"/>
      <c r="JHS65" s="22"/>
      <c r="JHT65" s="22"/>
      <c r="JHU65" s="22"/>
      <c r="JHV65" s="22"/>
      <c r="JHW65" s="22"/>
      <c r="JHX65" s="22"/>
      <c r="JHY65" s="22"/>
      <c r="JHZ65" s="22"/>
      <c r="JIA65" s="22"/>
      <c r="JIB65" s="22"/>
      <c r="JIC65" s="22"/>
      <c r="JID65" s="22"/>
      <c r="JIE65" s="22"/>
      <c r="JIF65" s="22"/>
      <c r="JIG65" s="22"/>
      <c r="JIH65" s="22"/>
      <c r="JII65" s="22"/>
      <c r="JIJ65" s="22"/>
      <c r="JIK65" s="22"/>
      <c r="JIL65" s="22"/>
      <c r="JIM65" s="22"/>
      <c r="JIN65" s="22"/>
      <c r="JIO65" s="22"/>
      <c r="JIP65" s="22"/>
      <c r="JIQ65" s="22"/>
      <c r="JIR65" s="22"/>
      <c r="JIS65" s="22"/>
      <c r="JIT65" s="22"/>
      <c r="JIU65" s="22"/>
      <c r="JIV65" s="22"/>
      <c r="JIW65" s="22"/>
      <c r="JIX65" s="22"/>
      <c r="JIY65" s="22"/>
      <c r="JIZ65" s="22"/>
      <c r="JJA65" s="22"/>
      <c r="JJB65" s="22"/>
      <c r="JJC65" s="22"/>
      <c r="JJD65" s="22"/>
      <c r="JJE65" s="22"/>
      <c r="JJF65" s="22"/>
      <c r="JJG65" s="22"/>
      <c r="JJH65" s="22"/>
      <c r="JJI65" s="22"/>
      <c r="JJJ65" s="22"/>
      <c r="JJK65" s="22"/>
      <c r="JJL65" s="22"/>
      <c r="JJM65" s="22"/>
      <c r="JJN65" s="22"/>
      <c r="JJO65" s="22"/>
      <c r="JJP65" s="22"/>
      <c r="JJQ65" s="22"/>
      <c r="JJR65" s="22"/>
      <c r="JJS65" s="22"/>
      <c r="JJT65" s="22"/>
      <c r="JJU65" s="22"/>
      <c r="JJV65" s="22"/>
      <c r="JJW65" s="22"/>
      <c r="JJX65" s="22"/>
      <c r="JJY65" s="22"/>
      <c r="JJZ65" s="22"/>
      <c r="JKA65" s="22"/>
      <c r="JKB65" s="22"/>
      <c r="JKC65" s="22"/>
      <c r="JKD65" s="22"/>
      <c r="JKE65" s="22"/>
      <c r="JKF65" s="22"/>
      <c r="JKG65" s="22"/>
      <c r="JKH65" s="22"/>
      <c r="JKI65" s="22"/>
      <c r="JKJ65" s="22"/>
      <c r="JKK65" s="22"/>
      <c r="JKL65" s="22"/>
      <c r="JKM65" s="22"/>
      <c r="JKN65" s="22"/>
      <c r="JKO65" s="22"/>
      <c r="JKP65" s="22"/>
      <c r="JKQ65" s="22"/>
      <c r="JKR65" s="22"/>
      <c r="JKS65" s="22"/>
      <c r="JKT65" s="22"/>
      <c r="JKU65" s="22"/>
      <c r="JKV65" s="22"/>
      <c r="JKW65" s="22"/>
      <c r="JKX65" s="22"/>
      <c r="JKY65" s="22"/>
      <c r="JKZ65" s="22"/>
      <c r="JLA65" s="22"/>
      <c r="JLB65" s="22"/>
      <c r="JLC65" s="22"/>
      <c r="JLD65" s="22"/>
      <c r="JLE65" s="22"/>
      <c r="JLF65" s="22"/>
      <c r="JLG65" s="22"/>
      <c r="JLH65" s="22"/>
      <c r="JLI65" s="22"/>
      <c r="JLJ65" s="22"/>
      <c r="JLK65" s="22"/>
      <c r="JLL65" s="22"/>
      <c r="JLM65" s="22"/>
      <c r="JLN65" s="22"/>
      <c r="JLO65" s="22"/>
      <c r="JLP65" s="22"/>
      <c r="JLQ65" s="22"/>
      <c r="JLR65" s="22"/>
      <c r="JLS65" s="22"/>
      <c r="JLT65" s="22"/>
      <c r="JLU65" s="22"/>
      <c r="JLV65" s="22"/>
      <c r="JLW65" s="22"/>
      <c r="JLX65" s="22"/>
      <c r="JLY65" s="22"/>
      <c r="JLZ65" s="22"/>
      <c r="JMA65" s="22"/>
      <c r="JMB65" s="22"/>
      <c r="JMC65" s="22"/>
      <c r="JMD65" s="22"/>
      <c r="JME65" s="22"/>
      <c r="JMF65" s="22"/>
      <c r="JMG65" s="22"/>
      <c r="JMH65" s="22"/>
      <c r="JMI65" s="22"/>
      <c r="JMJ65" s="22"/>
      <c r="JMK65" s="22"/>
      <c r="JML65" s="22"/>
      <c r="JMM65" s="22"/>
      <c r="JMN65" s="22"/>
      <c r="JMO65" s="22"/>
      <c r="JMP65" s="22"/>
      <c r="JMQ65" s="22"/>
      <c r="JMR65" s="22"/>
      <c r="JMS65" s="22"/>
      <c r="JMT65" s="22"/>
      <c r="JMU65" s="22"/>
      <c r="JMV65" s="22"/>
      <c r="JMW65" s="22"/>
      <c r="JMX65" s="22"/>
      <c r="JMY65" s="22"/>
      <c r="JMZ65" s="22"/>
      <c r="JNA65" s="22"/>
      <c r="JNB65" s="22"/>
      <c r="JNC65" s="22"/>
      <c r="JND65" s="22"/>
      <c r="JNE65" s="22"/>
      <c r="JNF65" s="22"/>
      <c r="JNG65" s="22"/>
      <c r="JNH65" s="22"/>
      <c r="JNI65" s="22"/>
      <c r="JNJ65" s="22"/>
      <c r="JNK65" s="22"/>
      <c r="JNL65" s="22"/>
      <c r="JNM65" s="22"/>
      <c r="JNN65" s="22"/>
      <c r="JNO65" s="22"/>
      <c r="JNP65" s="22"/>
      <c r="JNQ65" s="22"/>
      <c r="JNR65" s="22"/>
      <c r="JNS65" s="22"/>
      <c r="JNT65" s="22"/>
      <c r="JNU65" s="22"/>
      <c r="JNV65" s="22"/>
      <c r="JNW65" s="22"/>
      <c r="JNX65" s="22"/>
      <c r="JNY65" s="22"/>
      <c r="JNZ65" s="22"/>
      <c r="JOA65" s="22"/>
      <c r="JOB65" s="22"/>
      <c r="JOC65" s="22"/>
      <c r="JOD65" s="22"/>
      <c r="JOE65" s="22"/>
      <c r="JOF65" s="22"/>
      <c r="JOG65" s="22"/>
      <c r="JOH65" s="22"/>
      <c r="JOI65" s="22"/>
      <c r="JOJ65" s="22"/>
      <c r="JOK65" s="22"/>
      <c r="JOL65" s="22"/>
      <c r="JOM65" s="22"/>
      <c r="JON65" s="22"/>
      <c r="JOO65" s="22"/>
      <c r="JOP65" s="22"/>
      <c r="JOQ65" s="22"/>
      <c r="JOR65" s="22"/>
      <c r="JOS65" s="22"/>
      <c r="JOT65" s="22"/>
      <c r="JOU65" s="22"/>
      <c r="JOV65" s="22"/>
      <c r="JOW65" s="22"/>
      <c r="JOX65" s="22"/>
      <c r="JOY65" s="22"/>
      <c r="JOZ65" s="22"/>
      <c r="JPA65" s="22"/>
      <c r="JPB65" s="22"/>
      <c r="JPC65" s="22"/>
      <c r="JPD65" s="22"/>
      <c r="JPE65" s="22"/>
      <c r="JPF65" s="22"/>
      <c r="JPG65" s="22"/>
      <c r="JPH65" s="22"/>
      <c r="JPI65" s="22"/>
      <c r="JPJ65" s="22"/>
      <c r="JPK65" s="22"/>
      <c r="JPL65" s="22"/>
      <c r="JPM65" s="22"/>
      <c r="JPN65" s="22"/>
      <c r="JPO65" s="22"/>
      <c r="JPP65" s="22"/>
      <c r="JPQ65" s="22"/>
      <c r="JPR65" s="22"/>
      <c r="JPS65" s="22"/>
      <c r="JPT65" s="22"/>
      <c r="JPU65" s="22"/>
      <c r="JPV65" s="22"/>
      <c r="JPW65" s="22"/>
      <c r="JPX65" s="22"/>
      <c r="JPY65" s="22"/>
      <c r="JPZ65" s="22"/>
      <c r="JQA65" s="22"/>
      <c r="JQB65" s="22"/>
      <c r="JQC65" s="22"/>
      <c r="JQD65" s="22"/>
      <c r="JQE65" s="22"/>
      <c r="JQF65" s="22"/>
      <c r="JQG65" s="22"/>
      <c r="JQH65" s="22"/>
      <c r="JQI65" s="22"/>
      <c r="JQJ65" s="22"/>
      <c r="JQK65" s="22"/>
      <c r="JQL65" s="22"/>
      <c r="JQM65" s="22"/>
      <c r="JQN65" s="22"/>
      <c r="JQO65" s="22"/>
      <c r="JQP65" s="22"/>
      <c r="JQQ65" s="22"/>
      <c r="JQR65" s="22"/>
      <c r="JQS65" s="22"/>
      <c r="JQT65" s="22"/>
      <c r="JQU65" s="22"/>
      <c r="JQV65" s="22"/>
      <c r="JQW65" s="22"/>
      <c r="JQX65" s="22"/>
      <c r="JQY65" s="22"/>
      <c r="JQZ65" s="22"/>
      <c r="JRA65" s="22"/>
      <c r="JRB65" s="22"/>
      <c r="JRC65" s="22"/>
      <c r="JRD65" s="22"/>
      <c r="JRE65" s="22"/>
      <c r="JRF65" s="22"/>
      <c r="JRG65" s="22"/>
      <c r="JRH65" s="22"/>
      <c r="JRI65" s="22"/>
      <c r="JRJ65" s="22"/>
      <c r="JRK65" s="22"/>
      <c r="JRL65" s="22"/>
      <c r="JRM65" s="22"/>
      <c r="JRN65" s="22"/>
      <c r="JRO65" s="22"/>
      <c r="JRP65" s="22"/>
      <c r="JRQ65" s="22"/>
      <c r="JRR65" s="22"/>
      <c r="JRS65" s="22"/>
      <c r="JRT65" s="22"/>
      <c r="JRU65" s="22"/>
      <c r="JRV65" s="22"/>
      <c r="JRW65" s="22"/>
      <c r="JRX65" s="22"/>
      <c r="JRY65" s="22"/>
      <c r="JRZ65" s="22"/>
      <c r="JSA65" s="22"/>
      <c r="JSB65" s="22"/>
      <c r="JSC65" s="22"/>
      <c r="JSD65" s="22"/>
      <c r="JSE65" s="22"/>
      <c r="JSF65" s="22"/>
      <c r="JSG65" s="22"/>
      <c r="JSH65" s="22"/>
      <c r="JSI65" s="22"/>
      <c r="JSJ65" s="22"/>
      <c r="JSK65" s="22"/>
      <c r="JSL65" s="22"/>
      <c r="JSM65" s="22"/>
      <c r="JSN65" s="22"/>
      <c r="JSO65" s="22"/>
      <c r="JSP65" s="22"/>
      <c r="JSQ65" s="22"/>
      <c r="JSR65" s="22"/>
      <c r="JSS65" s="22"/>
      <c r="JST65" s="22"/>
      <c r="JSU65" s="22"/>
      <c r="JSV65" s="22"/>
      <c r="JSW65" s="22"/>
      <c r="JSX65" s="22"/>
      <c r="JSY65" s="22"/>
      <c r="JSZ65" s="22"/>
      <c r="JTA65" s="22"/>
      <c r="JTB65" s="22"/>
      <c r="JTC65" s="22"/>
      <c r="JTD65" s="22"/>
      <c r="JTE65" s="22"/>
      <c r="JTF65" s="22"/>
      <c r="JTG65" s="22"/>
      <c r="JTH65" s="22"/>
      <c r="JTI65" s="22"/>
      <c r="JTJ65" s="22"/>
      <c r="JTK65" s="22"/>
      <c r="JTL65" s="22"/>
      <c r="JTM65" s="22"/>
      <c r="JTN65" s="22"/>
      <c r="JTO65" s="22"/>
      <c r="JTP65" s="22"/>
      <c r="JTQ65" s="22"/>
      <c r="JTR65" s="22"/>
      <c r="JTS65" s="22"/>
      <c r="JTT65" s="22"/>
      <c r="JTU65" s="22"/>
      <c r="JTV65" s="22"/>
      <c r="JTW65" s="22"/>
      <c r="JTX65" s="22"/>
      <c r="JTY65" s="22"/>
      <c r="JTZ65" s="22"/>
      <c r="JUA65" s="22"/>
      <c r="JUB65" s="22"/>
      <c r="JUC65" s="22"/>
      <c r="JUD65" s="22"/>
      <c r="JUE65" s="22"/>
      <c r="JUF65" s="22"/>
      <c r="JUG65" s="22"/>
      <c r="JUH65" s="22"/>
      <c r="JUI65" s="22"/>
      <c r="JUJ65" s="22"/>
      <c r="JUK65" s="22"/>
      <c r="JUL65" s="22"/>
      <c r="JUM65" s="22"/>
      <c r="JUN65" s="22"/>
      <c r="JUO65" s="22"/>
      <c r="JUP65" s="22"/>
      <c r="JUQ65" s="22"/>
      <c r="JUR65" s="22"/>
      <c r="JUS65" s="22"/>
      <c r="JUT65" s="22"/>
      <c r="JUU65" s="22"/>
      <c r="JUV65" s="22"/>
      <c r="JUW65" s="22"/>
      <c r="JUX65" s="22"/>
      <c r="JUY65" s="22"/>
      <c r="JUZ65" s="22"/>
      <c r="JVA65" s="22"/>
      <c r="JVB65" s="22"/>
      <c r="JVC65" s="22"/>
      <c r="JVD65" s="22"/>
      <c r="JVE65" s="22"/>
      <c r="JVF65" s="22"/>
      <c r="JVG65" s="22"/>
      <c r="JVH65" s="22"/>
      <c r="JVI65" s="22"/>
      <c r="JVJ65" s="22"/>
      <c r="JVK65" s="22"/>
      <c r="JVL65" s="22"/>
      <c r="JVM65" s="22"/>
      <c r="JVN65" s="22"/>
      <c r="JVO65" s="22"/>
      <c r="JVP65" s="22"/>
      <c r="JVQ65" s="22"/>
      <c r="JVR65" s="22"/>
      <c r="JVS65" s="22"/>
      <c r="JVT65" s="22"/>
      <c r="JVU65" s="22"/>
      <c r="JVV65" s="22"/>
      <c r="JVW65" s="22"/>
      <c r="JVX65" s="22"/>
      <c r="JVY65" s="22"/>
      <c r="JVZ65" s="22"/>
      <c r="JWA65" s="22"/>
      <c r="JWB65" s="22"/>
      <c r="JWC65" s="22"/>
      <c r="JWD65" s="22"/>
      <c r="JWE65" s="22"/>
      <c r="JWF65" s="22"/>
      <c r="JWG65" s="22"/>
      <c r="JWH65" s="22"/>
      <c r="JWI65" s="22"/>
      <c r="JWJ65" s="22"/>
      <c r="JWK65" s="22"/>
      <c r="JWL65" s="22"/>
      <c r="JWM65" s="22"/>
      <c r="JWN65" s="22"/>
      <c r="JWO65" s="22"/>
      <c r="JWP65" s="22"/>
      <c r="JWQ65" s="22"/>
      <c r="JWR65" s="22"/>
      <c r="JWS65" s="22"/>
      <c r="JWT65" s="22"/>
      <c r="JWU65" s="22"/>
      <c r="JWV65" s="22"/>
      <c r="JWW65" s="22"/>
      <c r="JWX65" s="22"/>
      <c r="JWY65" s="22"/>
      <c r="JWZ65" s="22"/>
      <c r="JXA65" s="22"/>
      <c r="JXB65" s="22"/>
      <c r="JXC65" s="22"/>
      <c r="JXD65" s="22"/>
      <c r="JXE65" s="22"/>
      <c r="JXF65" s="22"/>
      <c r="JXG65" s="22"/>
      <c r="JXH65" s="22"/>
      <c r="JXI65" s="22"/>
      <c r="JXJ65" s="22"/>
      <c r="JXK65" s="22"/>
      <c r="JXL65" s="22"/>
      <c r="JXM65" s="22"/>
      <c r="JXN65" s="22"/>
      <c r="JXO65" s="22"/>
      <c r="JXP65" s="22"/>
      <c r="JXQ65" s="22"/>
      <c r="JXR65" s="22"/>
      <c r="JXS65" s="22"/>
      <c r="JXT65" s="22"/>
      <c r="JXU65" s="22"/>
      <c r="JXV65" s="22"/>
      <c r="JXW65" s="22"/>
      <c r="JXX65" s="22"/>
      <c r="JXY65" s="22"/>
      <c r="JXZ65" s="22"/>
      <c r="JYA65" s="22"/>
      <c r="JYB65" s="22"/>
      <c r="JYC65" s="22"/>
      <c r="JYD65" s="22"/>
      <c r="JYE65" s="22"/>
      <c r="JYF65" s="22"/>
      <c r="JYG65" s="22"/>
      <c r="JYH65" s="22"/>
      <c r="JYI65" s="22"/>
      <c r="JYJ65" s="22"/>
      <c r="JYK65" s="22"/>
      <c r="JYL65" s="22"/>
      <c r="JYM65" s="22"/>
      <c r="JYN65" s="22"/>
      <c r="JYO65" s="22"/>
      <c r="JYP65" s="22"/>
      <c r="JYQ65" s="22"/>
      <c r="JYR65" s="22"/>
      <c r="JYS65" s="22"/>
      <c r="JYT65" s="22"/>
      <c r="JYU65" s="22"/>
      <c r="JYV65" s="22"/>
      <c r="JYW65" s="22"/>
      <c r="JYX65" s="22"/>
      <c r="JYY65" s="22"/>
      <c r="JYZ65" s="22"/>
      <c r="JZA65" s="22"/>
      <c r="JZB65" s="22"/>
      <c r="JZC65" s="22"/>
      <c r="JZD65" s="22"/>
      <c r="JZE65" s="22"/>
      <c r="JZF65" s="22"/>
      <c r="JZG65" s="22"/>
      <c r="JZH65" s="22"/>
      <c r="JZI65" s="22"/>
      <c r="JZJ65" s="22"/>
      <c r="JZK65" s="22"/>
      <c r="JZL65" s="22"/>
      <c r="JZM65" s="22"/>
      <c r="JZN65" s="22"/>
      <c r="JZO65" s="22"/>
      <c r="JZP65" s="22"/>
      <c r="JZQ65" s="22"/>
      <c r="JZR65" s="22"/>
      <c r="JZS65" s="22"/>
      <c r="JZT65" s="22"/>
      <c r="JZU65" s="22"/>
      <c r="JZV65" s="22"/>
      <c r="JZW65" s="22"/>
      <c r="JZX65" s="22"/>
      <c r="JZY65" s="22"/>
      <c r="JZZ65" s="22"/>
      <c r="KAA65" s="22"/>
      <c r="KAB65" s="22"/>
      <c r="KAC65" s="22"/>
      <c r="KAD65" s="22"/>
      <c r="KAE65" s="22"/>
      <c r="KAF65" s="22"/>
      <c r="KAG65" s="22"/>
      <c r="KAH65" s="22"/>
      <c r="KAI65" s="22"/>
      <c r="KAJ65" s="22"/>
      <c r="KAK65" s="22"/>
      <c r="KAL65" s="22"/>
      <c r="KAM65" s="22"/>
      <c r="KAN65" s="22"/>
      <c r="KAO65" s="22"/>
      <c r="KAP65" s="22"/>
      <c r="KAQ65" s="22"/>
      <c r="KAR65" s="22"/>
      <c r="KAS65" s="22"/>
      <c r="KAT65" s="22"/>
      <c r="KAU65" s="22"/>
      <c r="KAV65" s="22"/>
      <c r="KAW65" s="22"/>
      <c r="KAX65" s="22"/>
      <c r="KAY65" s="22"/>
      <c r="KAZ65" s="22"/>
      <c r="KBA65" s="22"/>
      <c r="KBB65" s="22"/>
      <c r="KBC65" s="22"/>
      <c r="KBD65" s="22"/>
      <c r="KBE65" s="22"/>
      <c r="KBF65" s="22"/>
      <c r="KBG65" s="22"/>
      <c r="KBH65" s="22"/>
      <c r="KBI65" s="22"/>
      <c r="KBJ65" s="22"/>
      <c r="KBK65" s="22"/>
      <c r="KBL65" s="22"/>
      <c r="KBM65" s="22"/>
      <c r="KBN65" s="22"/>
      <c r="KBO65" s="22"/>
      <c r="KBP65" s="22"/>
      <c r="KBQ65" s="22"/>
      <c r="KBR65" s="22"/>
      <c r="KBS65" s="22"/>
      <c r="KBT65" s="22"/>
      <c r="KBU65" s="22"/>
      <c r="KBV65" s="22"/>
      <c r="KBW65" s="22"/>
      <c r="KBX65" s="22"/>
      <c r="KBY65" s="22"/>
      <c r="KBZ65" s="22"/>
      <c r="KCA65" s="22"/>
      <c r="KCB65" s="22"/>
      <c r="KCC65" s="22"/>
      <c r="KCD65" s="22"/>
      <c r="KCE65" s="22"/>
      <c r="KCF65" s="22"/>
      <c r="KCG65" s="22"/>
      <c r="KCH65" s="22"/>
      <c r="KCI65" s="22"/>
      <c r="KCJ65" s="22"/>
      <c r="KCK65" s="22"/>
      <c r="KCL65" s="22"/>
      <c r="KCM65" s="22"/>
      <c r="KCN65" s="22"/>
      <c r="KCO65" s="22"/>
      <c r="KCP65" s="22"/>
      <c r="KCQ65" s="22"/>
      <c r="KCR65" s="22"/>
      <c r="KCS65" s="22"/>
      <c r="KCT65" s="22"/>
      <c r="KCU65" s="22"/>
      <c r="KCV65" s="22"/>
      <c r="KCW65" s="22"/>
      <c r="KCX65" s="22"/>
      <c r="KCY65" s="22"/>
      <c r="KCZ65" s="22"/>
      <c r="KDA65" s="22"/>
      <c r="KDB65" s="22"/>
      <c r="KDC65" s="22"/>
      <c r="KDD65" s="22"/>
      <c r="KDE65" s="22"/>
      <c r="KDF65" s="22"/>
      <c r="KDG65" s="22"/>
      <c r="KDH65" s="22"/>
      <c r="KDI65" s="22"/>
      <c r="KDJ65" s="22"/>
      <c r="KDK65" s="22"/>
      <c r="KDL65" s="22"/>
      <c r="KDM65" s="22"/>
      <c r="KDN65" s="22"/>
      <c r="KDO65" s="22"/>
      <c r="KDP65" s="22"/>
      <c r="KDQ65" s="22"/>
      <c r="KDR65" s="22"/>
      <c r="KDS65" s="22"/>
      <c r="KDT65" s="22"/>
      <c r="KDU65" s="22"/>
      <c r="KDV65" s="22"/>
      <c r="KDW65" s="22"/>
      <c r="KDX65" s="22"/>
      <c r="KDY65" s="22"/>
      <c r="KDZ65" s="22"/>
      <c r="KEA65" s="22"/>
      <c r="KEB65" s="22"/>
      <c r="KEC65" s="22"/>
      <c r="KED65" s="22"/>
      <c r="KEE65" s="22"/>
      <c r="KEF65" s="22"/>
      <c r="KEG65" s="22"/>
      <c r="KEH65" s="22"/>
      <c r="KEI65" s="22"/>
      <c r="KEJ65" s="22"/>
      <c r="KEK65" s="22"/>
      <c r="KEL65" s="22"/>
      <c r="KEM65" s="22"/>
      <c r="KEN65" s="22"/>
      <c r="KEO65" s="22"/>
      <c r="KEP65" s="22"/>
      <c r="KEQ65" s="22"/>
      <c r="KER65" s="22"/>
      <c r="KES65" s="22"/>
      <c r="KET65" s="22"/>
      <c r="KEU65" s="22"/>
      <c r="KEV65" s="22"/>
      <c r="KEW65" s="22"/>
      <c r="KEX65" s="22"/>
      <c r="KEY65" s="22"/>
      <c r="KEZ65" s="22"/>
      <c r="KFA65" s="22"/>
      <c r="KFB65" s="22"/>
      <c r="KFC65" s="22"/>
      <c r="KFD65" s="22"/>
      <c r="KFE65" s="22"/>
      <c r="KFF65" s="22"/>
      <c r="KFG65" s="22"/>
      <c r="KFH65" s="22"/>
      <c r="KFI65" s="22"/>
      <c r="KFJ65" s="22"/>
      <c r="KFK65" s="22"/>
      <c r="KFL65" s="22"/>
      <c r="KFM65" s="22"/>
      <c r="KFN65" s="22"/>
      <c r="KFO65" s="22"/>
      <c r="KFP65" s="22"/>
      <c r="KFQ65" s="22"/>
      <c r="KFR65" s="22"/>
      <c r="KFS65" s="22"/>
      <c r="KFT65" s="22"/>
      <c r="KFU65" s="22"/>
      <c r="KFV65" s="22"/>
      <c r="KFW65" s="22"/>
      <c r="KFX65" s="22"/>
      <c r="KFY65" s="22"/>
      <c r="KFZ65" s="22"/>
      <c r="KGA65" s="22"/>
      <c r="KGB65" s="22"/>
      <c r="KGC65" s="22"/>
      <c r="KGD65" s="22"/>
      <c r="KGE65" s="22"/>
      <c r="KGF65" s="22"/>
      <c r="KGG65" s="22"/>
      <c r="KGH65" s="22"/>
      <c r="KGI65" s="22"/>
      <c r="KGJ65" s="22"/>
      <c r="KGK65" s="22"/>
      <c r="KGL65" s="22"/>
      <c r="KGM65" s="22"/>
      <c r="KGN65" s="22"/>
      <c r="KGO65" s="22"/>
      <c r="KGP65" s="22"/>
      <c r="KGQ65" s="22"/>
      <c r="KGR65" s="22"/>
      <c r="KGS65" s="22"/>
      <c r="KGT65" s="22"/>
      <c r="KGU65" s="22"/>
      <c r="KGV65" s="22"/>
      <c r="KGW65" s="22"/>
      <c r="KGX65" s="22"/>
      <c r="KGY65" s="22"/>
      <c r="KGZ65" s="22"/>
      <c r="KHA65" s="22"/>
      <c r="KHB65" s="22"/>
      <c r="KHC65" s="22"/>
      <c r="KHD65" s="22"/>
      <c r="KHE65" s="22"/>
      <c r="KHF65" s="22"/>
      <c r="KHG65" s="22"/>
      <c r="KHH65" s="22"/>
      <c r="KHI65" s="22"/>
      <c r="KHJ65" s="22"/>
      <c r="KHK65" s="22"/>
      <c r="KHL65" s="22"/>
      <c r="KHM65" s="22"/>
      <c r="KHN65" s="22"/>
      <c r="KHO65" s="22"/>
      <c r="KHP65" s="22"/>
      <c r="KHQ65" s="22"/>
      <c r="KHR65" s="22"/>
      <c r="KHS65" s="22"/>
      <c r="KHT65" s="22"/>
      <c r="KHU65" s="22"/>
      <c r="KHV65" s="22"/>
      <c r="KHW65" s="22"/>
      <c r="KHX65" s="22"/>
      <c r="KHY65" s="22"/>
      <c r="KHZ65" s="22"/>
      <c r="KIA65" s="22"/>
      <c r="KIB65" s="22"/>
      <c r="KIC65" s="22"/>
      <c r="KID65" s="22"/>
      <c r="KIE65" s="22"/>
      <c r="KIF65" s="22"/>
      <c r="KIG65" s="22"/>
      <c r="KIH65" s="22"/>
      <c r="KII65" s="22"/>
      <c r="KIJ65" s="22"/>
      <c r="KIK65" s="22"/>
      <c r="KIL65" s="22"/>
      <c r="KIM65" s="22"/>
      <c r="KIN65" s="22"/>
      <c r="KIO65" s="22"/>
      <c r="KIP65" s="22"/>
      <c r="KIQ65" s="22"/>
      <c r="KIR65" s="22"/>
      <c r="KIS65" s="22"/>
      <c r="KIT65" s="22"/>
      <c r="KIU65" s="22"/>
      <c r="KIV65" s="22"/>
      <c r="KIW65" s="22"/>
      <c r="KIX65" s="22"/>
      <c r="KIY65" s="22"/>
      <c r="KIZ65" s="22"/>
      <c r="KJA65" s="22"/>
      <c r="KJB65" s="22"/>
      <c r="KJC65" s="22"/>
      <c r="KJD65" s="22"/>
      <c r="KJE65" s="22"/>
      <c r="KJF65" s="22"/>
      <c r="KJG65" s="22"/>
      <c r="KJH65" s="22"/>
      <c r="KJI65" s="22"/>
      <c r="KJJ65" s="22"/>
      <c r="KJK65" s="22"/>
      <c r="KJL65" s="22"/>
      <c r="KJM65" s="22"/>
      <c r="KJN65" s="22"/>
      <c r="KJO65" s="22"/>
      <c r="KJP65" s="22"/>
      <c r="KJQ65" s="22"/>
      <c r="KJR65" s="22"/>
      <c r="KJS65" s="22"/>
      <c r="KJT65" s="22"/>
      <c r="KJU65" s="22"/>
      <c r="KJV65" s="22"/>
      <c r="KJW65" s="22"/>
      <c r="KJX65" s="22"/>
      <c r="KJY65" s="22"/>
      <c r="KJZ65" s="22"/>
      <c r="KKA65" s="22"/>
      <c r="KKB65" s="22"/>
      <c r="KKC65" s="22"/>
      <c r="KKD65" s="22"/>
      <c r="KKE65" s="22"/>
      <c r="KKF65" s="22"/>
      <c r="KKG65" s="22"/>
      <c r="KKH65" s="22"/>
      <c r="KKI65" s="22"/>
      <c r="KKJ65" s="22"/>
      <c r="KKK65" s="22"/>
      <c r="KKL65" s="22"/>
      <c r="KKM65" s="22"/>
      <c r="KKN65" s="22"/>
      <c r="KKO65" s="22"/>
      <c r="KKP65" s="22"/>
      <c r="KKQ65" s="22"/>
      <c r="KKR65" s="22"/>
      <c r="KKS65" s="22"/>
      <c r="KKT65" s="22"/>
      <c r="KKU65" s="22"/>
      <c r="KKV65" s="22"/>
      <c r="KKW65" s="22"/>
      <c r="KKX65" s="22"/>
      <c r="KKY65" s="22"/>
      <c r="KKZ65" s="22"/>
      <c r="KLA65" s="22"/>
      <c r="KLB65" s="22"/>
      <c r="KLC65" s="22"/>
      <c r="KLD65" s="22"/>
      <c r="KLE65" s="22"/>
      <c r="KLF65" s="22"/>
      <c r="KLG65" s="22"/>
      <c r="KLH65" s="22"/>
      <c r="KLI65" s="22"/>
      <c r="KLJ65" s="22"/>
      <c r="KLK65" s="22"/>
      <c r="KLL65" s="22"/>
      <c r="KLM65" s="22"/>
      <c r="KLN65" s="22"/>
      <c r="KLO65" s="22"/>
      <c r="KLP65" s="22"/>
      <c r="KLQ65" s="22"/>
      <c r="KLR65" s="22"/>
      <c r="KLS65" s="22"/>
      <c r="KLT65" s="22"/>
      <c r="KLU65" s="22"/>
      <c r="KLV65" s="22"/>
      <c r="KLW65" s="22"/>
      <c r="KLX65" s="22"/>
      <c r="KLY65" s="22"/>
      <c r="KLZ65" s="22"/>
      <c r="KMA65" s="22"/>
      <c r="KMB65" s="22"/>
      <c r="KMC65" s="22"/>
      <c r="KMD65" s="22"/>
      <c r="KME65" s="22"/>
      <c r="KMF65" s="22"/>
      <c r="KMG65" s="22"/>
      <c r="KMH65" s="22"/>
      <c r="KMI65" s="22"/>
      <c r="KMJ65" s="22"/>
      <c r="KMK65" s="22"/>
      <c r="KML65" s="22"/>
      <c r="KMM65" s="22"/>
      <c r="KMN65" s="22"/>
      <c r="KMO65" s="22"/>
      <c r="KMP65" s="22"/>
      <c r="KMQ65" s="22"/>
      <c r="KMR65" s="22"/>
      <c r="KMS65" s="22"/>
      <c r="KMT65" s="22"/>
      <c r="KMU65" s="22"/>
      <c r="KMV65" s="22"/>
      <c r="KMW65" s="22"/>
      <c r="KMX65" s="22"/>
      <c r="KMY65" s="22"/>
      <c r="KMZ65" s="22"/>
      <c r="KNA65" s="22"/>
      <c r="KNB65" s="22"/>
      <c r="KNC65" s="22"/>
      <c r="KND65" s="22"/>
      <c r="KNE65" s="22"/>
      <c r="KNF65" s="22"/>
      <c r="KNG65" s="22"/>
      <c r="KNH65" s="22"/>
      <c r="KNI65" s="22"/>
      <c r="KNJ65" s="22"/>
      <c r="KNK65" s="22"/>
      <c r="KNL65" s="22"/>
      <c r="KNM65" s="22"/>
      <c r="KNN65" s="22"/>
      <c r="KNO65" s="22"/>
      <c r="KNP65" s="22"/>
      <c r="KNQ65" s="22"/>
      <c r="KNR65" s="22"/>
      <c r="KNS65" s="22"/>
      <c r="KNT65" s="22"/>
      <c r="KNU65" s="22"/>
      <c r="KNV65" s="22"/>
      <c r="KNW65" s="22"/>
      <c r="KNX65" s="22"/>
      <c r="KNY65" s="22"/>
      <c r="KNZ65" s="22"/>
      <c r="KOA65" s="22"/>
      <c r="KOB65" s="22"/>
      <c r="KOC65" s="22"/>
      <c r="KOD65" s="22"/>
      <c r="KOE65" s="22"/>
      <c r="KOF65" s="22"/>
      <c r="KOG65" s="22"/>
      <c r="KOH65" s="22"/>
      <c r="KOI65" s="22"/>
      <c r="KOJ65" s="22"/>
      <c r="KOK65" s="22"/>
      <c r="KOL65" s="22"/>
      <c r="KOM65" s="22"/>
      <c r="KON65" s="22"/>
      <c r="KOO65" s="22"/>
      <c r="KOP65" s="22"/>
      <c r="KOQ65" s="22"/>
      <c r="KOR65" s="22"/>
      <c r="KOS65" s="22"/>
      <c r="KOT65" s="22"/>
      <c r="KOU65" s="22"/>
      <c r="KOV65" s="22"/>
      <c r="KOW65" s="22"/>
      <c r="KOX65" s="22"/>
      <c r="KOY65" s="22"/>
      <c r="KOZ65" s="22"/>
      <c r="KPA65" s="22"/>
      <c r="KPB65" s="22"/>
      <c r="KPC65" s="22"/>
      <c r="KPD65" s="22"/>
      <c r="KPE65" s="22"/>
      <c r="KPF65" s="22"/>
      <c r="KPG65" s="22"/>
      <c r="KPH65" s="22"/>
      <c r="KPI65" s="22"/>
      <c r="KPJ65" s="22"/>
      <c r="KPK65" s="22"/>
      <c r="KPL65" s="22"/>
      <c r="KPM65" s="22"/>
      <c r="KPN65" s="22"/>
      <c r="KPO65" s="22"/>
      <c r="KPP65" s="22"/>
      <c r="KPQ65" s="22"/>
      <c r="KPR65" s="22"/>
      <c r="KPS65" s="22"/>
      <c r="KPT65" s="22"/>
      <c r="KPU65" s="22"/>
      <c r="KPV65" s="22"/>
      <c r="KPW65" s="22"/>
      <c r="KPX65" s="22"/>
      <c r="KPY65" s="22"/>
      <c r="KPZ65" s="22"/>
      <c r="KQA65" s="22"/>
      <c r="KQB65" s="22"/>
      <c r="KQC65" s="22"/>
      <c r="KQD65" s="22"/>
      <c r="KQE65" s="22"/>
      <c r="KQF65" s="22"/>
      <c r="KQG65" s="22"/>
      <c r="KQH65" s="22"/>
      <c r="KQI65" s="22"/>
      <c r="KQJ65" s="22"/>
      <c r="KQK65" s="22"/>
      <c r="KQL65" s="22"/>
      <c r="KQM65" s="22"/>
      <c r="KQN65" s="22"/>
      <c r="KQO65" s="22"/>
      <c r="KQP65" s="22"/>
      <c r="KQQ65" s="22"/>
      <c r="KQR65" s="22"/>
      <c r="KQS65" s="22"/>
      <c r="KQT65" s="22"/>
      <c r="KQU65" s="22"/>
      <c r="KQV65" s="22"/>
      <c r="KQW65" s="22"/>
      <c r="KQX65" s="22"/>
      <c r="KQY65" s="22"/>
      <c r="KQZ65" s="22"/>
      <c r="KRA65" s="22"/>
      <c r="KRB65" s="22"/>
      <c r="KRC65" s="22"/>
      <c r="KRD65" s="22"/>
      <c r="KRE65" s="22"/>
      <c r="KRF65" s="22"/>
      <c r="KRG65" s="22"/>
      <c r="KRH65" s="22"/>
      <c r="KRI65" s="22"/>
      <c r="KRJ65" s="22"/>
      <c r="KRK65" s="22"/>
      <c r="KRL65" s="22"/>
      <c r="KRM65" s="22"/>
      <c r="KRN65" s="22"/>
      <c r="KRO65" s="22"/>
      <c r="KRP65" s="22"/>
      <c r="KRQ65" s="22"/>
      <c r="KRR65" s="22"/>
      <c r="KRS65" s="22"/>
      <c r="KRT65" s="22"/>
      <c r="KRU65" s="22"/>
      <c r="KRV65" s="22"/>
      <c r="KRW65" s="22"/>
      <c r="KRX65" s="22"/>
      <c r="KRY65" s="22"/>
      <c r="KRZ65" s="22"/>
      <c r="KSA65" s="22"/>
      <c r="KSB65" s="22"/>
      <c r="KSC65" s="22"/>
      <c r="KSD65" s="22"/>
      <c r="KSE65" s="22"/>
      <c r="KSF65" s="22"/>
      <c r="KSG65" s="22"/>
      <c r="KSH65" s="22"/>
      <c r="KSI65" s="22"/>
      <c r="KSJ65" s="22"/>
      <c r="KSK65" s="22"/>
      <c r="KSL65" s="22"/>
      <c r="KSM65" s="22"/>
      <c r="KSN65" s="22"/>
      <c r="KSO65" s="22"/>
      <c r="KSP65" s="22"/>
      <c r="KSQ65" s="22"/>
      <c r="KSR65" s="22"/>
      <c r="KSS65" s="22"/>
      <c r="KST65" s="22"/>
      <c r="KSU65" s="22"/>
      <c r="KSV65" s="22"/>
      <c r="KSW65" s="22"/>
      <c r="KSX65" s="22"/>
      <c r="KSY65" s="22"/>
      <c r="KSZ65" s="22"/>
      <c r="KTA65" s="22"/>
      <c r="KTB65" s="22"/>
      <c r="KTC65" s="22"/>
      <c r="KTD65" s="22"/>
      <c r="KTE65" s="22"/>
      <c r="KTF65" s="22"/>
      <c r="KTG65" s="22"/>
      <c r="KTH65" s="22"/>
      <c r="KTI65" s="22"/>
      <c r="KTJ65" s="22"/>
      <c r="KTK65" s="22"/>
      <c r="KTL65" s="22"/>
      <c r="KTM65" s="22"/>
      <c r="KTN65" s="22"/>
      <c r="KTO65" s="22"/>
      <c r="KTP65" s="22"/>
      <c r="KTQ65" s="22"/>
      <c r="KTR65" s="22"/>
      <c r="KTS65" s="22"/>
      <c r="KTT65" s="22"/>
      <c r="KTU65" s="22"/>
      <c r="KTV65" s="22"/>
      <c r="KTW65" s="22"/>
      <c r="KTX65" s="22"/>
      <c r="KTY65" s="22"/>
      <c r="KTZ65" s="22"/>
      <c r="KUA65" s="22"/>
      <c r="KUB65" s="22"/>
      <c r="KUC65" s="22"/>
      <c r="KUD65" s="22"/>
      <c r="KUE65" s="22"/>
      <c r="KUF65" s="22"/>
      <c r="KUG65" s="22"/>
      <c r="KUH65" s="22"/>
      <c r="KUI65" s="22"/>
      <c r="KUJ65" s="22"/>
      <c r="KUK65" s="22"/>
      <c r="KUL65" s="22"/>
      <c r="KUM65" s="22"/>
      <c r="KUN65" s="22"/>
      <c r="KUO65" s="22"/>
      <c r="KUP65" s="22"/>
      <c r="KUQ65" s="22"/>
      <c r="KUR65" s="22"/>
      <c r="KUS65" s="22"/>
      <c r="KUT65" s="22"/>
      <c r="KUU65" s="22"/>
      <c r="KUV65" s="22"/>
      <c r="KUW65" s="22"/>
      <c r="KUX65" s="22"/>
      <c r="KUY65" s="22"/>
      <c r="KUZ65" s="22"/>
      <c r="KVA65" s="22"/>
      <c r="KVB65" s="22"/>
      <c r="KVC65" s="22"/>
      <c r="KVD65" s="22"/>
      <c r="KVE65" s="22"/>
      <c r="KVF65" s="22"/>
      <c r="KVG65" s="22"/>
      <c r="KVH65" s="22"/>
      <c r="KVI65" s="22"/>
      <c r="KVJ65" s="22"/>
      <c r="KVK65" s="22"/>
      <c r="KVL65" s="22"/>
      <c r="KVM65" s="22"/>
      <c r="KVN65" s="22"/>
      <c r="KVO65" s="22"/>
      <c r="KVP65" s="22"/>
      <c r="KVQ65" s="22"/>
      <c r="KVR65" s="22"/>
      <c r="KVS65" s="22"/>
      <c r="KVT65" s="22"/>
      <c r="KVU65" s="22"/>
      <c r="KVV65" s="22"/>
      <c r="KVW65" s="22"/>
      <c r="KVX65" s="22"/>
      <c r="KVY65" s="22"/>
      <c r="KVZ65" s="22"/>
      <c r="KWA65" s="22"/>
      <c r="KWB65" s="22"/>
      <c r="KWC65" s="22"/>
      <c r="KWD65" s="22"/>
      <c r="KWE65" s="22"/>
      <c r="KWF65" s="22"/>
      <c r="KWG65" s="22"/>
      <c r="KWH65" s="22"/>
      <c r="KWI65" s="22"/>
      <c r="KWJ65" s="22"/>
      <c r="KWK65" s="22"/>
      <c r="KWL65" s="22"/>
      <c r="KWM65" s="22"/>
      <c r="KWN65" s="22"/>
      <c r="KWO65" s="22"/>
      <c r="KWP65" s="22"/>
      <c r="KWQ65" s="22"/>
      <c r="KWR65" s="22"/>
      <c r="KWS65" s="22"/>
      <c r="KWT65" s="22"/>
      <c r="KWU65" s="22"/>
      <c r="KWV65" s="22"/>
      <c r="KWW65" s="22"/>
      <c r="KWX65" s="22"/>
      <c r="KWY65" s="22"/>
      <c r="KWZ65" s="22"/>
      <c r="KXA65" s="22"/>
      <c r="KXB65" s="22"/>
      <c r="KXC65" s="22"/>
      <c r="KXD65" s="22"/>
      <c r="KXE65" s="22"/>
      <c r="KXF65" s="22"/>
      <c r="KXG65" s="22"/>
      <c r="KXH65" s="22"/>
      <c r="KXI65" s="22"/>
      <c r="KXJ65" s="22"/>
      <c r="KXK65" s="22"/>
      <c r="KXL65" s="22"/>
      <c r="KXM65" s="22"/>
      <c r="KXN65" s="22"/>
      <c r="KXO65" s="22"/>
      <c r="KXP65" s="22"/>
      <c r="KXQ65" s="22"/>
      <c r="KXR65" s="22"/>
      <c r="KXS65" s="22"/>
      <c r="KXT65" s="22"/>
      <c r="KXU65" s="22"/>
      <c r="KXV65" s="22"/>
      <c r="KXW65" s="22"/>
      <c r="KXX65" s="22"/>
      <c r="KXY65" s="22"/>
      <c r="KXZ65" s="22"/>
      <c r="KYA65" s="22"/>
      <c r="KYB65" s="22"/>
      <c r="KYC65" s="22"/>
      <c r="KYD65" s="22"/>
      <c r="KYE65" s="22"/>
      <c r="KYF65" s="22"/>
      <c r="KYG65" s="22"/>
      <c r="KYH65" s="22"/>
      <c r="KYI65" s="22"/>
      <c r="KYJ65" s="22"/>
      <c r="KYK65" s="22"/>
      <c r="KYL65" s="22"/>
      <c r="KYM65" s="22"/>
      <c r="KYN65" s="22"/>
      <c r="KYO65" s="22"/>
      <c r="KYP65" s="22"/>
      <c r="KYQ65" s="22"/>
      <c r="KYR65" s="22"/>
      <c r="KYS65" s="22"/>
      <c r="KYT65" s="22"/>
      <c r="KYU65" s="22"/>
      <c r="KYV65" s="22"/>
      <c r="KYW65" s="22"/>
      <c r="KYX65" s="22"/>
      <c r="KYY65" s="22"/>
      <c r="KYZ65" s="22"/>
      <c r="KZA65" s="22"/>
      <c r="KZB65" s="22"/>
      <c r="KZC65" s="22"/>
      <c r="KZD65" s="22"/>
      <c r="KZE65" s="22"/>
      <c r="KZF65" s="22"/>
      <c r="KZG65" s="22"/>
      <c r="KZH65" s="22"/>
      <c r="KZI65" s="22"/>
      <c r="KZJ65" s="22"/>
      <c r="KZK65" s="22"/>
      <c r="KZL65" s="22"/>
      <c r="KZM65" s="22"/>
      <c r="KZN65" s="22"/>
      <c r="KZO65" s="22"/>
      <c r="KZP65" s="22"/>
      <c r="KZQ65" s="22"/>
      <c r="KZR65" s="22"/>
      <c r="KZS65" s="22"/>
      <c r="KZT65" s="22"/>
      <c r="KZU65" s="22"/>
      <c r="KZV65" s="22"/>
      <c r="KZW65" s="22"/>
      <c r="KZX65" s="22"/>
      <c r="KZY65" s="22"/>
      <c r="KZZ65" s="22"/>
      <c r="LAA65" s="22"/>
      <c r="LAB65" s="22"/>
      <c r="LAC65" s="22"/>
      <c r="LAD65" s="22"/>
      <c r="LAE65" s="22"/>
      <c r="LAF65" s="22"/>
      <c r="LAG65" s="22"/>
      <c r="LAH65" s="22"/>
      <c r="LAI65" s="22"/>
      <c r="LAJ65" s="22"/>
      <c r="LAK65" s="22"/>
      <c r="LAL65" s="22"/>
      <c r="LAM65" s="22"/>
      <c r="LAN65" s="22"/>
      <c r="LAO65" s="22"/>
      <c r="LAP65" s="22"/>
      <c r="LAQ65" s="22"/>
      <c r="LAR65" s="22"/>
      <c r="LAS65" s="22"/>
      <c r="LAT65" s="22"/>
      <c r="LAU65" s="22"/>
      <c r="LAV65" s="22"/>
      <c r="LAW65" s="22"/>
      <c r="LAX65" s="22"/>
      <c r="LAY65" s="22"/>
      <c r="LAZ65" s="22"/>
      <c r="LBA65" s="22"/>
      <c r="LBB65" s="22"/>
      <c r="LBC65" s="22"/>
      <c r="LBD65" s="22"/>
      <c r="LBE65" s="22"/>
      <c r="LBF65" s="22"/>
      <c r="LBG65" s="22"/>
      <c r="LBH65" s="22"/>
      <c r="LBI65" s="22"/>
      <c r="LBJ65" s="22"/>
      <c r="LBK65" s="22"/>
      <c r="LBL65" s="22"/>
      <c r="LBM65" s="22"/>
      <c r="LBN65" s="22"/>
      <c r="LBO65" s="22"/>
      <c r="LBP65" s="22"/>
      <c r="LBQ65" s="22"/>
      <c r="LBR65" s="22"/>
      <c r="LBS65" s="22"/>
      <c r="LBT65" s="22"/>
      <c r="LBU65" s="22"/>
      <c r="LBV65" s="22"/>
      <c r="LBW65" s="22"/>
      <c r="LBX65" s="22"/>
      <c r="LBY65" s="22"/>
      <c r="LBZ65" s="22"/>
      <c r="LCA65" s="22"/>
      <c r="LCB65" s="22"/>
      <c r="LCC65" s="22"/>
      <c r="LCD65" s="22"/>
      <c r="LCE65" s="22"/>
      <c r="LCF65" s="22"/>
      <c r="LCG65" s="22"/>
      <c r="LCH65" s="22"/>
      <c r="LCI65" s="22"/>
      <c r="LCJ65" s="22"/>
      <c r="LCK65" s="22"/>
      <c r="LCL65" s="22"/>
      <c r="LCM65" s="22"/>
      <c r="LCN65" s="22"/>
      <c r="LCO65" s="22"/>
      <c r="LCP65" s="22"/>
      <c r="LCQ65" s="22"/>
      <c r="LCR65" s="22"/>
      <c r="LCS65" s="22"/>
      <c r="LCT65" s="22"/>
      <c r="LCU65" s="22"/>
      <c r="LCV65" s="22"/>
      <c r="LCW65" s="22"/>
      <c r="LCX65" s="22"/>
      <c r="LCY65" s="22"/>
      <c r="LCZ65" s="22"/>
      <c r="LDA65" s="22"/>
      <c r="LDB65" s="22"/>
      <c r="LDC65" s="22"/>
      <c r="LDD65" s="22"/>
      <c r="LDE65" s="22"/>
      <c r="LDF65" s="22"/>
      <c r="LDG65" s="22"/>
      <c r="LDH65" s="22"/>
      <c r="LDI65" s="22"/>
      <c r="LDJ65" s="22"/>
      <c r="LDK65" s="22"/>
      <c r="LDL65" s="22"/>
      <c r="LDM65" s="22"/>
      <c r="LDN65" s="22"/>
      <c r="LDO65" s="22"/>
      <c r="LDP65" s="22"/>
      <c r="LDQ65" s="22"/>
      <c r="LDR65" s="22"/>
      <c r="LDS65" s="22"/>
      <c r="LDT65" s="22"/>
      <c r="LDU65" s="22"/>
      <c r="LDV65" s="22"/>
      <c r="LDW65" s="22"/>
      <c r="LDX65" s="22"/>
      <c r="LDY65" s="22"/>
      <c r="LDZ65" s="22"/>
      <c r="LEA65" s="22"/>
      <c r="LEB65" s="22"/>
      <c r="LEC65" s="22"/>
      <c r="LED65" s="22"/>
      <c r="LEE65" s="22"/>
      <c r="LEF65" s="22"/>
      <c r="LEG65" s="22"/>
      <c r="LEH65" s="22"/>
      <c r="LEI65" s="22"/>
      <c r="LEJ65" s="22"/>
      <c r="LEK65" s="22"/>
      <c r="LEL65" s="22"/>
      <c r="LEM65" s="22"/>
      <c r="LEN65" s="22"/>
      <c r="LEO65" s="22"/>
      <c r="LEP65" s="22"/>
      <c r="LEQ65" s="22"/>
      <c r="LER65" s="22"/>
      <c r="LES65" s="22"/>
      <c r="LET65" s="22"/>
      <c r="LEU65" s="22"/>
      <c r="LEV65" s="22"/>
      <c r="LEW65" s="22"/>
      <c r="LEX65" s="22"/>
      <c r="LEY65" s="22"/>
      <c r="LEZ65" s="22"/>
      <c r="LFA65" s="22"/>
      <c r="LFB65" s="22"/>
      <c r="LFC65" s="22"/>
      <c r="LFD65" s="22"/>
      <c r="LFE65" s="22"/>
      <c r="LFF65" s="22"/>
      <c r="LFG65" s="22"/>
      <c r="LFH65" s="22"/>
      <c r="LFI65" s="22"/>
      <c r="LFJ65" s="22"/>
      <c r="LFK65" s="22"/>
      <c r="LFL65" s="22"/>
      <c r="LFM65" s="22"/>
      <c r="LFN65" s="22"/>
      <c r="LFO65" s="22"/>
      <c r="LFP65" s="22"/>
      <c r="LFQ65" s="22"/>
      <c r="LFR65" s="22"/>
      <c r="LFS65" s="22"/>
      <c r="LFT65" s="22"/>
      <c r="LFU65" s="22"/>
      <c r="LFV65" s="22"/>
      <c r="LFW65" s="22"/>
      <c r="LFX65" s="22"/>
      <c r="LFY65" s="22"/>
      <c r="LFZ65" s="22"/>
      <c r="LGA65" s="22"/>
      <c r="LGB65" s="22"/>
      <c r="LGC65" s="22"/>
      <c r="LGD65" s="22"/>
      <c r="LGE65" s="22"/>
      <c r="LGF65" s="22"/>
      <c r="LGG65" s="22"/>
      <c r="LGH65" s="22"/>
      <c r="LGI65" s="22"/>
      <c r="LGJ65" s="22"/>
      <c r="LGK65" s="22"/>
      <c r="LGL65" s="22"/>
      <c r="LGM65" s="22"/>
      <c r="LGN65" s="22"/>
      <c r="LGO65" s="22"/>
      <c r="LGP65" s="22"/>
      <c r="LGQ65" s="22"/>
      <c r="LGR65" s="22"/>
      <c r="LGS65" s="22"/>
      <c r="LGT65" s="22"/>
      <c r="LGU65" s="22"/>
      <c r="LGV65" s="22"/>
      <c r="LGW65" s="22"/>
      <c r="LGX65" s="22"/>
      <c r="LGY65" s="22"/>
      <c r="LGZ65" s="22"/>
      <c r="LHA65" s="22"/>
      <c r="LHB65" s="22"/>
      <c r="LHC65" s="22"/>
      <c r="LHD65" s="22"/>
      <c r="LHE65" s="22"/>
      <c r="LHF65" s="22"/>
      <c r="LHG65" s="22"/>
      <c r="LHH65" s="22"/>
      <c r="LHI65" s="22"/>
      <c r="LHJ65" s="22"/>
      <c r="LHK65" s="22"/>
      <c r="LHL65" s="22"/>
      <c r="LHM65" s="22"/>
      <c r="LHN65" s="22"/>
      <c r="LHO65" s="22"/>
      <c r="LHP65" s="22"/>
      <c r="LHQ65" s="22"/>
      <c r="LHR65" s="22"/>
      <c r="LHS65" s="22"/>
      <c r="LHT65" s="22"/>
      <c r="LHU65" s="22"/>
      <c r="LHV65" s="22"/>
      <c r="LHW65" s="22"/>
      <c r="LHX65" s="22"/>
      <c r="LHY65" s="22"/>
      <c r="LHZ65" s="22"/>
      <c r="LIA65" s="22"/>
      <c r="LIB65" s="22"/>
      <c r="LIC65" s="22"/>
      <c r="LID65" s="22"/>
      <c r="LIE65" s="22"/>
      <c r="LIF65" s="22"/>
      <c r="LIG65" s="22"/>
      <c r="LIH65" s="22"/>
      <c r="LII65" s="22"/>
      <c r="LIJ65" s="22"/>
      <c r="LIK65" s="22"/>
      <c r="LIL65" s="22"/>
      <c r="LIM65" s="22"/>
      <c r="LIN65" s="22"/>
      <c r="LIO65" s="22"/>
      <c r="LIP65" s="22"/>
      <c r="LIQ65" s="22"/>
      <c r="LIR65" s="22"/>
      <c r="LIS65" s="22"/>
      <c r="LIT65" s="22"/>
      <c r="LIU65" s="22"/>
      <c r="LIV65" s="22"/>
      <c r="LIW65" s="22"/>
      <c r="LIX65" s="22"/>
      <c r="LIY65" s="22"/>
      <c r="LIZ65" s="22"/>
      <c r="LJA65" s="22"/>
      <c r="LJB65" s="22"/>
      <c r="LJC65" s="22"/>
      <c r="LJD65" s="22"/>
      <c r="LJE65" s="22"/>
      <c r="LJF65" s="22"/>
      <c r="LJG65" s="22"/>
      <c r="LJH65" s="22"/>
      <c r="LJI65" s="22"/>
      <c r="LJJ65" s="22"/>
      <c r="LJK65" s="22"/>
      <c r="LJL65" s="22"/>
      <c r="LJM65" s="22"/>
      <c r="LJN65" s="22"/>
      <c r="LJO65" s="22"/>
      <c r="LJP65" s="22"/>
      <c r="LJQ65" s="22"/>
      <c r="LJR65" s="22"/>
      <c r="LJS65" s="22"/>
      <c r="LJT65" s="22"/>
      <c r="LJU65" s="22"/>
      <c r="LJV65" s="22"/>
      <c r="LJW65" s="22"/>
      <c r="LJX65" s="22"/>
      <c r="LJY65" s="22"/>
      <c r="LJZ65" s="22"/>
      <c r="LKA65" s="22"/>
      <c r="LKB65" s="22"/>
      <c r="LKC65" s="22"/>
      <c r="LKD65" s="22"/>
      <c r="LKE65" s="22"/>
      <c r="LKF65" s="22"/>
      <c r="LKG65" s="22"/>
      <c r="LKH65" s="22"/>
      <c r="LKI65" s="22"/>
      <c r="LKJ65" s="22"/>
      <c r="LKK65" s="22"/>
      <c r="LKL65" s="22"/>
      <c r="LKM65" s="22"/>
      <c r="LKN65" s="22"/>
      <c r="LKO65" s="22"/>
      <c r="LKP65" s="22"/>
      <c r="LKQ65" s="22"/>
      <c r="LKR65" s="22"/>
      <c r="LKS65" s="22"/>
      <c r="LKT65" s="22"/>
      <c r="LKU65" s="22"/>
      <c r="LKV65" s="22"/>
      <c r="LKW65" s="22"/>
      <c r="LKX65" s="22"/>
      <c r="LKY65" s="22"/>
      <c r="LKZ65" s="22"/>
      <c r="LLA65" s="22"/>
      <c r="LLB65" s="22"/>
      <c r="LLC65" s="22"/>
      <c r="LLD65" s="22"/>
      <c r="LLE65" s="22"/>
      <c r="LLF65" s="22"/>
      <c r="LLG65" s="22"/>
      <c r="LLH65" s="22"/>
      <c r="LLI65" s="22"/>
      <c r="LLJ65" s="22"/>
      <c r="LLK65" s="22"/>
      <c r="LLL65" s="22"/>
      <c r="LLM65" s="22"/>
      <c r="LLN65" s="22"/>
      <c r="LLO65" s="22"/>
      <c r="LLP65" s="22"/>
      <c r="LLQ65" s="22"/>
      <c r="LLR65" s="22"/>
      <c r="LLS65" s="22"/>
      <c r="LLT65" s="22"/>
      <c r="LLU65" s="22"/>
      <c r="LLV65" s="22"/>
      <c r="LLW65" s="22"/>
      <c r="LLX65" s="22"/>
      <c r="LLY65" s="22"/>
      <c r="LLZ65" s="22"/>
      <c r="LMA65" s="22"/>
      <c r="LMB65" s="22"/>
      <c r="LMC65" s="22"/>
      <c r="LMD65" s="22"/>
      <c r="LME65" s="22"/>
      <c r="LMF65" s="22"/>
      <c r="LMG65" s="22"/>
      <c r="LMH65" s="22"/>
      <c r="LMI65" s="22"/>
      <c r="LMJ65" s="22"/>
      <c r="LMK65" s="22"/>
      <c r="LML65" s="22"/>
      <c r="LMM65" s="22"/>
      <c r="LMN65" s="22"/>
      <c r="LMO65" s="22"/>
      <c r="LMP65" s="22"/>
      <c r="LMQ65" s="22"/>
      <c r="LMR65" s="22"/>
      <c r="LMS65" s="22"/>
      <c r="LMT65" s="22"/>
      <c r="LMU65" s="22"/>
      <c r="LMV65" s="22"/>
      <c r="LMW65" s="22"/>
      <c r="LMX65" s="22"/>
      <c r="LMY65" s="22"/>
      <c r="LMZ65" s="22"/>
      <c r="LNA65" s="22"/>
      <c r="LNB65" s="22"/>
      <c r="LNC65" s="22"/>
      <c r="LND65" s="22"/>
      <c r="LNE65" s="22"/>
      <c r="LNF65" s="22"/>
      <c r="LNG65" s="22"/>
      <c r="LNH65" s="22"/>
      <c r="LNI65" s="22"/>
      <c r="LNJ65" s="22"/>
      <c r="LNK65" s="22"/>
      <c r="LNL65" s="22"/>
      <c r="LNM65" s="22"/>
      <c r="LNN65" s="22"/>
      <c r="LNO65" s="22"/>
      <c r="LNP65" s="22"/>
      <c r="LNQ65" s="22"/>
      <c r="LNR65" s="22"/>
      <c r="LNS65" s="22"/>
      <c r="LNT65" s="22"/>
      <c r="LNU65" s="22"/>
      <c r="LNV65" s="22"/>
      <c r="LNW65" s="22"/>
      <c r="LNX65" s="22"/>
      <c r="LNY65" s="22"/>
      <c r="LNZ65" s="22"/>
      <c r="LOA65" s="22"/>
      <c r="LOB65" s="22"/>
      <c r="LOC65" s="22"/>
      <c r="LOD65" s="22"/>
      <c r="LOE65" s="22"/>
      <c r="LOF65" s="22"/>
      <c r="LOG65" s="22"/>
      <c r="LOH65" s="22"/>
      <c r="LOI65" s="22"/>
      <c r="LOJ65" s="22"/>
      <c r="LOK65" s="22"/>
      <c r="LOL65" s="22"/>
      <c r="LOM65" s="22"/>
      <c r="LON65" s="22"/>
      <c r="LOO65" s="22"/>
      <c r="LOP65" s="22"/>
      <c r="LOQ65" s="22"/>
      <c r="LOR65" s="22"/>
      <c r="LOS65" s="22"/>
      <c r="LOT65" s="22"/>
      <c r="LOU65" s="22"/>
      <c r="LOV65" s="22"/>
      <c r="LOW65" s="22"/>
      <c r="LOX65" s="22"/>
      <c r="LOY65" s="22"/>
      <c r="LOZ65" s="22"/>
      <c r="LPA65" s="22"/>
      <c r="LPB65" s="22"/>
      <c r="LPC65" s="22"/>
      <c r="LPD65" s="22"/>
      <c r="LPE65" s="22"/>
      <c r="LPF65" s="22"/>
      <c r="LPG65" s="22"/>
      <c r="LPH65" s="22"/>
      <c r="LPI65" s="22"/>
      <c r="LPJ65" s="22"/>
      <c r="LPK65" s="22"/>
      <c r="LPL65" s="22"/>
      <c r="LPM65" s="22"/>
      <c r="LPN65" s="22"/>
      <c r="LPO65" s="22"/>
      <c r="LPP65" s="22"/>
      <c r="LPQ65" s="22"/>
      <c r="LPR65" s="22"/>
      <c r="LPS65" s="22"/>
      <c r="LPT65" s="22"/>
      <c r="LPU65" s="22"/>
      <c r="LPV65" s="22"/>
      <c r="LPW65" s="22"/>
      <c r="LPX65" s="22"/>
      <c r="LPY65" s="22"/>
      <c r="LPZ65" s="22"/>
      <c r="LQA65" s="22"/>
      <c r="LQB65" s="22"/>
      <c r="LQC65" s="22"/>
      <c r="LQD65" s="22"/>
      <c r="LQE65" s="22"/>
      <c r="LQF65" s="22"/>
      <c r="LQG65" s="22"/>
      <c r="LQH65" s="22"/>
      <c r="LQI65" s="22"/>
      <c r="LQJ65" s="22"/>
      <c r="LQK65" s="22"/>
      <c r="LQL65" s="22"/>
      <c r="LQM65" s="22"/>
      <c r="LQN65" s="22"/>
      <c r="LQO65" s="22"/>
      <c r="LQP65" s="22"/>
      <c r="LQQ65" s="22"/>
      <c r="LQR65" s="22"/>
      <c r="LQS65" s="22"/>
      <c r="LQT65" s="22"/>
      <c r="LQU65" s="22"/>
      <c r="LQV65" s="22"/>
      <c r="LQW65" s="22"/>
      <c r="LQX65" s="22"/>
      <c r="LQY65" s="22"/>
      <c r="LQZ65" s="22"/>
      <c r="LRA65" s="22"/>
      <c r="LRB65" s="22"/>
      <c r="LRC65" s="22"/>
      <c r="LRD65" s="22"/>
      <c r="LRE65" s="22"/>
      <c r="LRF65" s="22"/>
      <c r="LRG65" s="22"/>
      <c r="LRH65" s="22"/>
      <c r="LRI65" s="22"/>
      <c r="LRJ65" s="22"/>
      <c r="LRK65" s="22"/>
      <c r="LRL65" s="22"/>
      <c r="LRM65" s="22"/>
      <c r="LRN65" s="22"/>
      <c r="LRO65" s="22"/>
      <c r="LRP65" s="22"/>
      <c r="LRQ65" s="22"/>
      <c r="LRR65" s="22"/>
      <c r="LRS65" s="22"/>
      <c r="LRT65" s="22"/>
      <c r="LRU65" s="22"/>
      <c r="LRV65" s="22"/>
      <c r="LRW65" s="22"/>
      <c r="LRX65" s="22"/>
      <c r="LRY65" s="22"/>
      <c r="LRZ65" s="22"/>
      <c r="LSA65" s="22"/>
      <c r="LSB65" s="22"/>
      <c r="LSC65" s="22"/>
      <c r="LSD65" s="22"/>
      <c r="LSE65" s="22"/>
      <c r="LSF65" s="22"/>
      <c r="LSG65" s="22"/>
      <c r="LSH65" s="22"/>
      <c r="LSI65" s="22"/>
      <c r="LSJ65" s="22"/>
      <c r="LSK65" s="22"/>
      <c r="LSL65" s="22"/>
      <c r="LSM65" s="22"/>
      <c r="LSN65" s="22"/>
      <c r="LSO65" s="22"/>
      <c r="LSP65" s="22"/>
      <c r="LSQ65" s="22"/>
      <c r="LSR65" s="22"/>
      <c r="LSS65" s="22"/>
      <c r="LST65" s="22"/>
      <c r="LSU65" s="22"/>
      <c r="LSV65" s="22"/>
      <c r="LSW65" s="22"/>
      <c r="LSX65" s="22"/>
      <c r="LSY65" s="22"/>
      <c r="LSZ65" s="22"/>
      <c r="LTA65" s="22"/>
      <c r="LTB65" s="22"/>
      <c r="LTC65" s="22"/>
      <c r="LTD65" s="22"/>
      <c r="LTE65" s="22"/>
      <c r="LTF65" s="22"/>
      <c r="LTG65" s="22"/>
      <c r="LTH65" s="22"/>
      <c r="LTI65" s="22"/>
      <c r="LTJ65" s="22"/>
      <c r="LTK65" s="22"/>
      <c r="LTL65" s="22"/>
      <c r="LTM65" s="22"/>
      <c r="LTN65" s="22"/>
      <c r="LTO65" s="22"/>
      <c r="LTP65" s="22"/>
      <c r="LTQ65" s="22"/>
      <c r="LTR65" s="22"/>
      <c r="LTS65" s="22"/>
      <c r="LTT65" s="22"/>
      <c r="LTU65" s="22"/>
      <c r="LTV65" s="22"/>
      <c r="LTW65" s="22"/>
      <c r="LTX65" s="22"/>
      <c r="LTY65" s="22"/>
      <c r="LTZ65" s="22"/>
      <c r="LUA65" s="22"/>
      <c r="LUB65" s="22"/>
      <c r="LUC65" s="22"/>
      <c r="LUD65" s="22"/>
      <c r="LUE65" s="22"/>
      <c r="LUF65" s="22"/>
      <c r="LUG65" s="22"/>
      <c r="LUH65" s="22"/>
      <c r="LUI65" s="22"/>
      <c r="LUJ65" s="22"/>
      <c r="LUK65" s="22"/>
      <c r="LUL65" s="22"/>
      <c r="LUM65" s="22"/>
      <c r="LUN65" s="22"/>
      <c r="LUO65" s="22"/>
      <c r="LUP65" s="22"/>
      <c r="LUQ65" s="22"/>
      <c r="LUR65" s="22"/>
      <c r="LUS65" s="22"/>
      <c r="LUT65" s="22"/>
      <c r="LUU65" s="22"/>
      <c r="LUV65" s="22"/>
      <c r="LUW65" s="22"/>
      <c r="LUX65" s="22"/>
      <c r="LUY65" s="22"/>
      <c r="LUZ65" s="22"/>
      <c r="LVA65" s="22"/>
      <c r="LVB65" s="22"/>
      <c r="LVC65" s="22"/>
      <c r="LVD65" s="22"/>
      <c r="LVE65" s="22"/>
      <c r="LVF65" s="22"/>
      <c r="LVG65" s="22"/>
      <c r="LVH65" s="22"/>
      <c r="LVI65" s="22"/>
      <c r="LVJ65" s="22"/>
      <c r="LVK65" s="22"/>
      <c r="LVL65" s="22"/>
      <c r="LVM65" s="22"/>
      <c r="LVN65" s="22"/>
      <c r="LVO65" s="22"/>
      <c r="LVP65" s="22"/>
      <c r="LVQ65" s="22"/>
      <c r="LVR65" s="22"/>
      <c r="LVS65" s="22"/>
      <c r="LVT65" s="22"/>
      <c r="LVU65" s="22"/>
      <c r="LVV65" s="22"/>
      <c r="LVW65" s="22"/>
      <c r="LVX65" s="22"/>
      <c r="LVY65" s="22"/>
      <c r="LVZ65" s="22"/>
      <c r="LWA65" s="22"/>
      <c r="LWB65" s="22"/>
      <c r="LWC65" s="22"/>
      <c r="LWD65" s="22"/>
      <c r="LWE65" s="22"/>
      <c r="LWF65" s="22"/>
      <c r="LWG65" s="22"/>
      <c r="LWH65" s="22"/>
      <c r="LWI65" s="22"/>
      <c r="LWJ65" s="22"/>
      <c r="LWK65" s="22"/>
      <c r="LWL65" s="22"/>
      <c r="LWM65" s="22"/>
      <c r="LWN65" s="22"/>
      <c r="LWO65" s="22"/>
      <c r="LWP65" s="22"/>
      <c r="LWQ65" s="22"/>
      <c r="LWR65" s="22"/>
      <c r="LWS65" s="22"/>
      <c r="LWT65" s="22"/>
      <c r="LWU65" s="22"/>
      <c r="LWV65" s="22"/>
      <c r="LWW65" s="22"/>
      <c r="LWX65" s="22"/>
      <c r="LWY65" s="22"/>
      <c r="LWZ65" s="22"/>
      <c r="LXA65" s="22"/>
      <c r="LXB65" s="22"/>
      <c r="LXC65" s="22"/>
      <c r="LXD65" s="22"/>
      <c r="LXE65" s="22"/>
      <c r="LXF65" s="22"/>
      <c r="LXG65" s="22"/>
      <c r="LXH65" s="22"/>
      <c r="LXI65" s="22"/>
      <c r="LXJ65" s="22"/>
      <c r="LXK65" s="22"/>
      <c r="LXL65" s="22"/>
      <c r="LXM65" s="22"/>
      <c r="LXN65" s="22"/>
      <c r="LXO65" s="22"/>
      <c r="LXP65" s="22"/>
      <c r="LXQ65" s="22"/>
      <c r="LXR65" s="22"/>
      <c r="LXS65" s="22"/>
      <c r="LXT65" s="22"/>
      <c r="LXU65" s="22"/>
      <c r="LXV65" s="22"/>
      <c r="LXW65" s="22"/>
      <c r="LXX65" s="22"/>
      <c r="LXY65" s="22"/>
      <c r="LXZ65" s="22"/>
      <c r="LYA65" s="22"/>
      <c r="LYB65" s="22"/>
      <c r="LYC65" s="22"/>
      <c r="LYD65" s="22"/>
      <c r="LYE65" s="22"/>
      <c r="LYF65" s="22"/>
      <c r="LYG65" s="22"/>
      <c r="LYH65" s="22"/>
      <c r="LYI65" s="22"/>
      <c r="LYJ65" s="22"/>
      <c r="LYK65" s="22"/>
      <c r="LYL65" s="22"/>
      <c r="LYM65" s="22"/>
      <c r="LYN65" s="22"/>
      <c r="LYO65" s="22"/>
      <c r="LYP65" s="22"/>
      <c r="LYQ65" s="22"/>
      <c r="LYR65" s="22"/>
      <c r="LYS65" s="22"/>
      <c r="LYT65" s="22"/>
      <c r="LYU65" s="22"/>
      <c r="LYV65" s="22"/>
      <c r="LYW65" s="22"/>
      <c r="LYX65" s="22"/>
      <c r="LYY65" s="22"/>
      <c r="LYZ65" s="22"/>
      <c r="LZA65" s="22"/>
      <c r="LZB65" s="22"/>
      <c r="LZC65" s="22"/>
      <c r="LZD65" s="22"/>
      <c r="LZE65" s="22"/>
      <c r="LZF65" s="22"/>
      <c r="LZG65" s="22"/>
      <c r="LZH65" s="22"/>
      <c r="LZI65" s="22"/>
      <c r="LZJ65" s="22"/>
      <c r="LZK65" s="22"/>
      <c r="LZL65" s="22"/>
      <c r="LZM65" s="22"/>
      <c r="LZN65" s="22"/>
      <c r="LZO65" s="22"/>
      <c r="LZP65" s="22"/>
      <c r="LZQ65" s="22"/>
      <c r="LZR65" s="22"/>
      <c r="LZS65" s="22"/>
      <c r="LZT65" s="22"/>
      <c r="LZU65" s="22"/>
      <c r="LZV65" s="22"/>
      <c r="LZW65" s="22"/>
      <c r="LZX65" s="22"/>
      <c r="LZY65" s="22"/>
      <c r="LZZ65" s="22"/>
      <c r="MAA65" s="22"/>
      <c r="MAB65" s="22"/>
      <c r="MAC65" s="22"/>
      <c r="MAD65" s="22"/>
      <c r="MAE65" s="22"/>
      <c r="MAF65" s="22"/>
      <c r="MAG65" s="22"/>
      <c r="MAH65" s="22"/>
      <c r="MAI65" s="22"/>
      <c r="MAJ65" s="22"/>
      <c r="MAK65" s="22"/>
      <c r="MAL65" s="22"/>
      <c r="MAM65" s="22"/>
      <c r="MAN65" s="22"/>
      <c r="MAO65" s="22"/>
      <c r="MAP65" s="22"/>
      <c r="MAQ65" s="22"/>
      <c r="MAR65" s="22"/>
      <c r="MAS65" s="22"/>
      <c r="MAT65" s="22"/>
      <c r="MAU65" s="22"/>
      <c r="MAV65" s="22"/>
      <c r="MAW65" s="22"/>
      <c r="MAX65" s="22"/>
      <c r="MAY65" s="22"/>
      <c r="MAZ65" s="22"/>
      <c r="MBA65" s="22"/>
      <c r="MBB65" s="22"/>
      <c r="MBC65" s="22"/>
      <c r="MBD65" s="22"/>
      <c r="MBE65" s="22"/>
      <c r="MBF65" s="22"/>
      <c r="MBG65" s="22"/>
      <c r="MBH65" s="22"/>
      <c r="MBI65" s="22"/>
      <c r="MBJ65" s="22"/>
      <c r="MBK65" s="22"/>
      <c r="MBL65" s="22"/>
      <c r="MBM65" s="22"/>
      <c r="MBN65" s="22"/>
      <c r="MBO65" s="22"/>
      <c r="MBP65" s="22"/>
      <c r="MBQ65" s="22"/>
      <c r="MBR65" s="22"/>
      <c r="MBS65" s="22"/>
      <c r="MBT65" s="22"/>
      <c r="MBU65" s="22"/>
      <c r="MBV65" s="22"/>
      <c r="MBW65" s="22"/>
      <c r="MBX65" s="22"/>
      <c r="MBY65" s="22"/>
      <c r="MBZ65" s="22"/>
      <c r="MCA65" s="22"/>
      <c r="MCB65" s="22"/>
      <c r="MCC65" s="22"/>
      <c r="MCD65" s="22"/>
      <c r="MCE65" s="22"/>
      <c r="MCF65" s="22"/>
      <c r="MCG65" s="22"/>
      <c r="MCH65" s="22"/>
      <c r="MCI65" s="22"/>
      <c r="MCJ65" s="22"/>
      <c r="MCK65" s="22"/>
      <c r="MCL65" s="22"/>
      <c r="MCM65" s="22"/>
      <c r="MCN65" s="22"/>
      <c r="MCO65" s="22"/>
      <c r="MCP65" s="22"/>
      <c r="MCQ65" s="22"/>
      <c r="MCR65" s="22"/>
      <c r="MCS65" s="22"/>
      <c r="MCT65" s="22"/>
      <c r="MCU65" s="22"/>
      <c r="MCV65" s="22"/>
      <c r="MCW65" s="22"/>
      <c r="MCX65" s="22"/>
      <c r="MCY65" s="22"/>
      <c r="MCZ65" s="22"/>
      <c r="MDA65" s="22"/>
      <c r="MDB65" s="22"/>
      <c r="MDC65" s="22"/>
      <c r="MDD65" s="22"/>
      <c r="MDE65" s="22"/>
      <c r="MDF65" s="22"/>
      <c r="MDG65" s="22"/>
      <c r="MDH65" s="22"/>
      <c r="MDI65" s="22"/>
      <c r="MDJ65" s="22"/>
      <c r="MDK65" s="22"/>
      <c r="MDL65" s="22"/>
      <c r="MDM65" s="22"/>
      <c r="MDN65" s="22"/>
      <c r="MDO65" s="22"/>
      <c r="MDP65" s="22"/>
      <c r="MDQ65" s="22"/>
      <c r="MDR65" s="22"/>
      <c r="MDS65" s="22"/>
      <c r="MDT65" s="22"/>
      <c r="MDU65" s="22"/>
      <c r="MDV65" s="22"/>
      <c r="MDW65" s="22"/>
      <c r="MDX65" s="22"/>
      <c r="MDY65" s="22"/>
      <c r="MDZ65" s="22"/>
      <c r="MEA65" s="22"/>
      <c r="MEB65" s="22"/>
      <c r="MEC65" s="22"/>
      <c r="MED65" s="22"/>
      <c r="MEE65" s="22"/>
      <c r="MEF65" s="22"/>
      <c r="MEG65" s="22"/>
      <c r="MEH65" s="22"/>
      <c r="MEI65" s="22"/>
      <c r="MEJ65" s="22"/>
      <c r="MEK65" s="22"/>
      <c r="MEL65" s="22"/>
      <c r="MEM65" s="22"/>
      <c r="MEN65" s="22"/>
      <c r="MEO65" s="22"/>
      <c r="MEP65" s="22"/>
      <c r="MEQ65" s="22"/>
      <c r="MER65" s="22"/>
      <c r="MES65" s="22"/>
      <c r="MET65" s="22"/>
      <c r="MEU65" s="22"/>
      <c r="MEV65" s="22"/>
      <c r="MEW65" s="22"/>
      <c r="MEX65" s="22"/>
      <c r="MEY65" s="22"/>
      <c r="MEZ65" s="22"/>
      <c r="MFA65" s="22"/>
      <c r="MFB65" s="22"/>
      <c r="MFC65" s="22"/>
      <c r="MFD65" s="22"/>
      <c r="MFE65" s="22"/>
      <c r="MFF65" s="22"/>
      <c r="MFG65" s="22"/>
      <c r="MFH65" s="22"/>
      <c r="MFI65" s="22"/>
      <c r="MFJ65" s="22"/>
      <c r="MFK65" s="22"/>
      <c r="MFL65" s="22"/>
      <c r="MFM65" s="22"/>
      <c r="MFN65" s="22"/>
      <c r="MFO65" s="22"/>
      <c r="MFP65" s="22"/>
      <c r="MFQ65" s="22"/>
      <c r="MFR65" s="22"/>
      <c r="MFS65" s="22"/>
      <c r="MFT65" s="22"/>
      <c r="MFU65" s="22"/>
      <c r="MFV65" s="22"/>
      <c r="MFW65" s="22"/>
      <c r="MFX65" s="22"/>
      <c r="MFY65" s="22"/>
      <c r="MFZ65" s="22"/>
      <c r="MGA65" s="22"/>
      <c r="MGB65" s="22"/>
      <c r="MGC65" s="22"/>
      <c r="MGD65" s="22"/>
      <c r="MGE65" s="22"/>
      <c r="MGF65" s="22"/>
      <c r="MGG65" s="22"/>
      <c r="MGH65" s="22"/>
      <c r="MGI65" s="22"/>
      <c r="MGJ65" s="22"/>
      <c r="MGK65" s="22"/>
      <c r="MGL65" s="22"/>
      <c r="MGM65" s="22"/>
      <c r="MGN65" s="22"/>
      <c r="MGO65" s="22"/>
      <c r="MGP65" s="22"/>
      <c r="MGQ65" s="22"/>
      <c r="MGR65" s="22"/>
      <c r="MGS65" s="22"/>
      <c r="MGT65" s="22"/>
      <c r="MGU65" s="22"/>
      <c r="MGV65" s="22"/>
      <c r="MGW65" s="22"/>
      <c r="MGX65" s="22"/>
      <c r="MGY65" s="22"/>
      <c r="MGZ65" s="22"/>
      <c r="MHA65" s="22"/>
      <c r="MHB65" s="22"/>
      <c r="MHC65" s="22"/>
      <c r="MHD65" s="22"/>
      <c r="MHE65" s="22"/>
      <c r="MHF65" s="22"/>
      <c r="MHG65" s="22"/>
      <c r="MHH65" s="22"/>
      <c r="MHI65" s="22"/>
      <c r="MHJ65" s="22"/>
      <c r="MHK65" s="22"/>
      <c r="MHL65" s="22"/>
      <c r="MHM65" s="22"/>
      <c r="MHN65" s="22"/>
      <c r="MHO65" s="22"/>
      <c r="MHP65" s="22"/>
      <c r="MHQ65" s="22"/>
      <c r="MHR65" s="22"/>
      <c r="MHS65" s="22"/>
      <c r="MHT65" s="22"/>
      <c r="MHU65" s="22"/>
      <c r="MHV65" s="22"/>
      <c r="MHW65" s="22"/>
      <c r="MHX65" s="22"/>
      <c r="MHY65" s="22"/>
      <c r="MHZ65" s="22"/>
      <c r="MIA65" s="22"/>
      <c r="MIB65" s="22"/>
      <c r="MIC65" s="22"/>
      <c r="MID65" s="22"/>
      <c r="MIE65" s="22"/>
      <c r="MIF65" s="22"/>
      <c r="MIG65" s="22"/>
      <c r="MIH65" s="22"/>
      <c r="MII65" s="22"/>
      <c r="MIJ65" s="22"/>
      <c r="MIK65" s="22"/>
      <c r="MIL65" s="22"/>
      <c r="MIM65" s="22"/>
      <c r="MIN65" s="22"/>
      <c r="MIO65" s="22"/>
      <c r="MIP65" s="22"/>
      <c r="MIQ65" s="22"/>
      <c r="MIR65" s="22"/>
      <c r="MIS65" s="22"/>
      <c r="MIT65" s="22"/>
      <c r="MIU65" s="22"/>
      <c r="MIV65" s="22"/>
      <c r="MIW65" s="22"/>
      <c r="MIX65" s="22"/>
      <c r="MIY65" s="22"/>
      <c r="MIZ65" s="22"/>
      <c r="MJA65" s="22"/>
      <c r="MJB65" s="22"/>
      <c r="MJC65" s="22"/>
      <c r="MJD65" s="22"/>
      <c r="MJE65" s="22"/>
      <c r="MJF65" s="22"/>
      <c r="MJG65" s="22"/>
      <c r="MJH65" s="22"/>
      <c r="MJI65" s="22"/>
      <c r="MJJ65" s="22"/>
      <c r="MJK65" s="22"/>
      <c r="MJL65" s="22"/>
      <c r="MJM65" s="22"/>
      <c r="MJN65" s="22"/>
      <c r="MJO65" s="22"/>
      <c r="MJP65" s="22"/>
      <c r="MJQ65" s="22"/>
      <c r="MJR65" s="22"/>
      <c r="MJS65" s="22"/>
      <c r="MJT65" s="22"/>
      <c r="MJU65" s="22"/>
      <c r="MJV65" s="22"/>
      <c r="MJW65" s="22"/>
      <c r="MJX65" s="22"/>
      <c r="MJY65" s="22"/>
      <c r="MJZ65" s="22"/>
      <c r="MKA65" s="22"/>
      <c r="MKB65" s="22"/>
      <c r="MKC65" s="22"/>
      <c r="MKD65" s="22"/>
      <c r="MKE65" s="22"/>
      <c r="MKF65" s="22"/>
      <c r="MKG65" s="22"/>
      <c r="MKH65" s="22"/>
      <c r="MKI65" s="22"/>
      <c r="MKJ65" s="22"/>
      <c r="MKK65" s="22"/>
      <c r="MKL65" s="22"/>
      <c r="MKM65" s="22"/>
      <c r="MKN65" s="22"/>
      <c r="MKO65" s="22"/>
      <c r="MKP65" s="22"/>
      <c r="MKQ65" s="22"/>
      <c r="MKR65" s="22"/>
      <c r="MKS65" s="22"/>
      <c r="MKT65" s="22"/>
      <c r="MKU65" s="22"/>
      <c r="MKV65" s="22"/>
      <c r="MKW65" s="22"/>
      <c r="MKX65" s="22"/>
      <c r="MKY65" s="22"/>
      <c r="MKZ65" s="22"/>
      <c r="MLA65" s="22"/>
      <c r="MLB65" s="22"/>
      <c r="MLC65" s="22"/>
      <c r="MLD65" s="22"/>
      <c r="MLE65" s="22"/>
      <c r="MLF65" s="22"/>
      <c r="MLG65" s="22"/>
      <c r="MLH65" s="22"/>
      <c r="MLI65" s="22"/>
      <c r="MLJ65" s="22"/>
      <c r="MLK65" s="22"/>
      <c r="MLL65" s="22"/>
      <c r="MLM65" s="22"/>
      <c r="MLN65" s="22"/>
      <c r="MLO65" s="22"/>
      <c r="MLP65" s="22"/>
      <c r="MLQ65" s="22"/>
      <c r="MLR65" s="22"/>
      <c r="MLS65" s="22"/>
      <c r="MLT65" s="22"/>
      <c r="MLU65" s="22"/>
      <c r="MLV65" s="22"/>
      <c r="MLW65" s="22"/>
      <c r="MLX65" s="22"/>
      <c r="MLY65" s="22"/>
      <c r="MLZ65" s="22"/>
      <c r="MMA65" s="22"/>
      <c r="MMB65" s="22"/>
      <c r="MMC65" s="22"/>
      <c r="MMD65" s="22"/>
      <c r="MME65" s="22"/>
      <c r="MMF65" s="22"/>
      <c r="MMG65" s="22"/>
      <c r="MMH65" s="22"/>
      <c r="MMI65" s="22"/>
      <c r="MMJ65" s="22"/>
      <c r="MMK65" s="22"/>
      <c r="MML65" s="22"/>
      <c r="MMM65" s="22"/>
      <c r="MMN65" s="22"/>
      <c r="MMO65" s="22"/>
      <c r="MMP65" s="22"/>
      <c r="MMQ65" s="22"/>
      <c r="MMR65" s="22"/>
      <c r="MMS65" s="22"/>
      <c r="MMT65" s="22"/>
      <c r="MMU65" s="22"/>
      <c r="MMV65" s="22"/>
      <c r="MMW65" s="22"/>
      <c r="MMX65" s="22"/>
      <c r="MMY65" s="22"/>
      <c r="MMZ65" s="22"/>
      <c r="MNA65" s="22"/>
      <c r="MNB65" s="22"/>
      <c r="MNC65" s="22"/>
      <c r="MND65" s="22"/>
      <c r="MNE65" s="22"/>
      <c r="MNF65" s="22"/>
      <c r="MNG65" s="22"/>
      <c r="MNH65" s="22"/>
      <c r="MNI65" s="22"/>
      <c r="MNJ65" s="22"/>
      <c r="MNK65" s="22"/>
      <c r="MNL65" s="22"/>
      <c r="MNM65" s="22"/>
      <c r="MNN65" s="22"/>
      <c r="MNO65" s="22"/>
      <c r="MNP65" s="22"/>
      <c r="MNQ65" s="22"/>
      <c r="MNR65" s="22"/>
      <c r="MNS65" s="22"/>
      <c r="MNT65" s="22"/>
      <c r="MNU65" s="22"/>
      <c r="MNV65" s="22"/>
      <c r="MNW65" s="22"/>
      <c r="MNX65" s="22"/>
      <c r="MNY65" s="22"/>
      <c r="MNZ65" s="22"/>
      <c r="MOA65" s="22"/>
      <c r="MOB65" s="22"/>
      <c r="MOC65" s="22"/>
      <c r="MOD65" s="22"/>
      <c r="MOE65" s="22"/>
      <c r="MOF65" s="22"/>
      <c r="MOG65" s="22"/>
      <c r="MOH65" s="22"/>
      <c r="MOI65" s="22"/>
      <c r="MOJ65" s="22"/>
      <c r="MOK65" s="22"/>
      <c r="MOL65" s="22"/>
      <c r="MOM65" s="22"/>
      <c r="MON65" s="22"/>
      <c r="MOO65" s="22"/>
      <c r="MOP65" s="22"/>
      <c r="MOQ65" s="22"/>
      <c r="MOR65" s="22"/>
      <c r="MOS65" s="22"/>
      <c r="MOT65" s="22"/>
      <c r="MOU65" s="22"/>
      <c r="MOV65" s="22"/>
      <c r="MOW65" s="22"/>
      <c r="MOX65" s="22"/>
      <c r="MOY65" s="22"/>
      <c r="MOZ65" s="22"/>
      <c r="MPA65" s="22"/>
      <c r="MPB65" s="22"/>
      <c r="MPC65" s="22"/>
      <c r="MPD65" s="22"/>
      <c r="MPE65" s="22"/>
      <c r="MPF65" s="22"/>
      <c r="MPG65" s="22"/>
      <c r="MPH65" s="22"/>
      <c r="MPI65" s="22"/>
      <c r="MPJ65" s="22"/>
      <c r="MPK65" s="22"/>
      <c r="MPL65" s="22"/>
      <c r="MPM65" s="22"/>
      <c r="MPN65" s="22"/>
      <c r="MPO65" s="22"/>
      <c r="MPP65" s="22"/>
      <c r="MPQ65" s="22"/>
      <c r="MPR65" s="22"/>
      <c r="MPS65" s="22"/>
      <c r="MPT65" s="22"/>
      <c r="MPU65" s="22"/>
      <c r="MPV65" s="22"/>
      <c r="MPW65" s="22"/>
      <c r="MPX65" s="22"/>
      <c r="MPY65" s="22"/>
      <c r="MPZ65" s="22"/>
      <c r="MQA65" s="22"/>
      <c r="MQB65" s="22"/>
      <c r="MQC65" s="22"/>
      <c r="MQD65" s="22"/>
      <c r="MQE65" s="22"/>
      <c r="MQF65" s="22"/>
      <c r="MQG65" s="22"/>
      <c r="MQH65" s="22"/>
      <c r="MQI65" s="22"/>
      <c r="MQJ65" s="22"/>
      <c r="MQK65" s="22"/>
      <c r="MQL65" s="22"/>
      <c r="MQM65" s="22"/>
      <c r="MQN65" s="22"/>
      <c r="MQO65" s="22"/>
      <c r="MQP65" s="22"/>
      <c r="MQQ65" s="22"/>
      <c r="MQR65" s="22"/>
      <c r="MQS65" s="22"/>
      <c r="MQT65" s="22"/>
      <c r="MQU65" s="22"/>
      <c r="MQV65" s="22"/>
      <c r="MQW65" s="22"/>
      <c r="MQX65" s="22"/>
      <c r="MQY65" s="22"/>
      <c r="MQZ65" s="22"/>
      <c r="MRA65" s="22"/>
      <c r="MRB65" s="22"/>
      <c r="MRC65" s="22"/>
      <c r="MRD65" s="22"/>
      <c r="MRE65" s="22"/>
      <c r="MRF65" s="22"/>
      <c r="MRG65" s="22"/>
      <c r="MRH65" s="22"/>
      <c r="MRI65" s="22"/>
      <c r="MRJ65" s="22"/>
      <c r="MRK65" s="22"/>
      <c r="MRL65" s="22"/>
      <c r="MRM65" s="22"/>
      <c r="MRN65" s="22"/>
      <c r="MRO65" s="22"/>
      <c r="MRP65" s="22"/>
      <c r="MRQ65" s="22"/>
      <c r="MRR65" s="22"/>
      <c r="MRS65" s="22"/>
      <c r="MRT65" s="22"/>
      <c r="MRU65" s="22"/>
      <c r="MRV65" s="22"/>
      <c r="MRW65" s="22"/>
      <c r="MRX65" s="22"/>
      <c r="MRY65" s="22"/>
      <c r="MRZ65" s="22"/>
      <c r="MSA65" s="22"/>
      <c r="MSB65" s="22"/>
      <c r="MSC65" s="22"/>
      <c r="MSD65" s="22"/>
      <c r="MSE65" s="22"/>
      <c r="MSF65" s="22"/>
      <c r="MSG65" s="22"/>
      <c r="MSH65" s="22"/>
      <c r="MSI65" s="22"/>
      <c r="MSJ65" s="22"/>
      <c r="MSK65" s="22"/>
      <c r="MSL65" s="22"/>
      <c r="MSM65" s="22"/>
      <c r="MSN65" s="22"/>
      <c r="MSO65" s="22"/>
      <c r="MSP65" s="22"/>
      <c r="MSQ65" s="22"/>
      <c r="MSR65" s="22"/>
      <c r="MSS65" s="22"/>
      <c r="MST65" s="22"/>
      <c r="MSU65" s="22"/>
      <c r="MSV65" s="22"/>
      <c r="MSW65" s="22"/>
      <c r="MSX65" s="22"/>
      <c r="MSY65" s="22"/>
      <c r="MSZ65" s="22"/>
      <c r="MTA65" s="22"/>
      <c r="MTB65" s="22"/>
      <c r="MTC65" s="22"/>
      <c r="MTD65" s="22"/>
      <c r="MTE65" s="22"/>
      <c r="MTF65" s="22"/>
      <c r="MTG65" s="22"/>
      <c r="MTH65" s="22"/>
      <c r="MTI65" s="22"/>
      <c r="MTJ65" s="22"/>
      <c r="MTK65" s="22"/>
      <c r="MTL65" s="22"/>
      <c r="MTM65" s="22"/>
      <c r="MTN65" s="22"/>
      <c r="MTO65" s="22"/>
      <c r="MTP65" s="22"/>
      <c r="MTQ65" s="22"/>
      <c r="MTR65" s="22"/>
      <c r="MTS65" s="22"/>
      <c r="MTT65" s="22"/>
      <c r="MTU65" s="22"/>
      <c r="MTV65" s="22"/>
      <c r="MTW65" s="22"/>
      <c r="MTX65" s="22"/>
      <c r="MTY65" s="22"/>
      <c r="MTZ65" s="22"/>
      <c r="MUA65" s="22"/>
      <c r="MUB65" s="22"/>
      <c r="MUC65" s="22"/>
      <c r="MUD65" s="22"/>
      <c r="MUE65" s="22"/>
      <c r="MUF65" s="22"/>
      <c r="MUG65" s="22"/>
      <c r="MUH65" s="22"/>
      <c r="MUI65" s="22"/>
      <c r="MUJ65" s="22"/>
      <c r="MUK65" s="22"/>
      <c r="MUL65" s="22"/>
      <c r="MUM65" s="22"/>
      <c r="MUN65" s="22"/>
      <c r="MUO65" s="22"/>
      <c r="MUP65" s="22"/>
      <c r="MUQ65" s="22"/>
      <c r="MUR65" s="22"/>
      <c r="MUS65" s="22"/>
      <c r="MUT65" s="22"/>
      <c r="MUU65" s="22"/>
      <c r="MUV65" s="22"/>
      <c r="MUW65" s="22"/>
      <c r="MUX65" s="22"/>
      <c r="MUY65" s="22"/>
      <c r="MUZ65" s="22"/>
      <c r="MVA65" s="22"/>
      <c r="MVB65" s="22"/>
      <c r="MVC65" s="22"/>
      <c r="MVD65" s="22"/>
      <c r="MVE65" s="22"/>
      <c r="MVF65" s="22"/>
      <c r="MVG65" s="22"/>
      <c r="MVH65" s="22"/>
      <c r="MVI65" s="22"/>
      <c r="MVJ65" s="22"/>
      <c r="MVK65" s="22"/>
      <c r="MVL65" s="22"/>
      <c r="MVM65" s="22"/>
      <c r="MVN65" s="22"/>
      <c r="MVO65" s="22"/>
      <c r="MVP65" s="22"/>
      <c r="MVQ65" s="22"/>
      <c r="MVR65" s="22"/>
      <c r="MVS65" s="22"/>
      <c r="MVT65" s="22"/>
      <c r="MVU65" s="22"/>
      <c r="MVV65" s="22"/>
      <c r="MVW65" s="22"/>
      <c r="MVX65" s="22"/>
      <c r="MVY65" s="22"/>
      <c r="MVZ65" s="22"/>
      <c r="MWA65" s="22"/>
      <c r="MWB65" s="22"/>
      <c r="MWC65" s="22"/>
      <c r="MWD65" s="22"/>
      <c r="MWE65" s="22"/>
      <c r="MWF65" s="22"/>
      <c r="MWG65" s="22"/>
      <c r="MWH65" s="22"/>
      <c r="MWI65" s="22"/>
      <c r="MWJ65" s="22"/>
      <c r="MWK65" s="22"/>
      <c r="MWL65" s="22"/>
      <c r="MWM65" s="22"/>
      <c r="MWN65" s="22"/>
      <c r="MWO65" s="22"/>
      <c r="MWP65" s="22"/>
      <c r="MWQ65" s="22"/>
      <c r="MWR65" s="22"/>
      <c r="MWS65" s="22"/>
      <c r="MWT65" s="22"/>
      <c r="MWU65" s="22"/>
      <c r="MWV65" s="22"/>
      <c r="MWW65" s="22"/>
      <c r="MWX65" s="22"/>
      <c r="MWY65" s="22"/>
      <c r="MWZ65" s="22"/>
      <c r="MXA65" s="22"/>
      <c r="MXB65" s="22"/>
      <c r="MXC65" s="22"/>
      <c r="MXD65" s="22"/>
      <c r="MXE65" s="22"/>
      <c r="MXF65" s="22"/>
      <c r="MXG65" s="22"/>
      <c r="MXH65" s="22"/>
      <c r="MXI65" s="22"/>
      <c r="MXJ65" s="22"/>
      <c r="MXK65" s="22"/>
      <c r="MXL65" s="22"/>
      <c r="MXM65" s="22"/>
      <c r="MXN65" s="22"/>
      <c r="MXO65" s="22"/>
      <c r="MXP65" s="22"/>
      <c r="MXQ65" s="22"/>
      <c r="MXR65" s="22"/>
      <c r="MXS65" s="22"/>
      <c r="MXT65" s="22"/>
      <c r="MXU65" s="22"/>
      <c r="MXV65" s="22"/>
      <c r="MXW65" s="22"/>
      <c r="MXX65" s="22"/>
      <c r="MXY65" s="22"/>
      <c r="MXZ65" s="22"/>
      <c r="MYA65" s="22"/>
      <c r="MYB65" s="22"/>
      <c r="MYC65" s="22"/>
      <c r="MYD65" s="22"/>
      <c r="MYE65" s="22"/>
      <c r="MYF65" s="22"/>
      <c r="MYG65" s="22"/>
      <c r="MYH65" s="22"/>
      <c r="MYI65" s="22"/>
      <c r="MYJ65" s="22"/>
      <c r="MYK65" s="22"/>
      <c r="MYL65" s="22"/>
      <c r="MYM65" s="22"/>
      <c r="MYN65" s="22"/>
      <c r="MYO65" s="22"/>
      <c r="MYP65" s="22"/>
      <c r="MYQ65" s="22"/>
      <c r="MYR65" s="22"/>
      <c r="MYS65" s="22"/>
      <c r="MYT65" s="22"/>
      <c r="MYU65" s="22"/>
      <c r="MYV65" s="22"/>
      <c r="MYW65" s="22"/>
      <c r="MYX65" s="22"/>
      <c r="MYY65" s="22"/>
      <c r="MYZ65" s="22"/>
      <c r="MZA65" s="22"/>
      <c r="MZB65" s="22"/>
      <c r="MZC65" s="22"/>
      <c r="MZD65" s="22"/>
      <c r="MZE65" s="22"/>
      <c r="MZF65" s="22"/>
      <c r="MZG65" s="22"/>
      <c r="MZH65" s="22"/>
      <c r="MZI65" s="22"/>
      <c r="MZJ65" s="22"/>
      <c r="MZK65" s="22"/>
      <c r="MZL65" s="22"/>
      <c r="MZM65" s="22"/>
      <c r="MZN65" s="22"/>
      <c r="MZO65" s="22"/>
      <c r="MZP65" s="22"/>
      <c r="MZQ65" s="22"/>
      <c r="MZR65" s="22"/>
      <c r="MZS65" s="22"/>
      <c r="MZT65" s="22"/>
      <c r="MZU65" s="22"/>
      <c r="MZV65" s="22"/>
      <c r="MZW65" s="22"/>
      <c r="MZX65" s="22"/>
      <c r="MZY65" s="22"/>
      <c r="MZZ65" s="22"/>
      <c r="NAA65" s="22"/>
      <c r="NAB65" s="22"/>
      <c r="NAC65" s="22"/>
      <c r="NAD65" s="22"/>
      <c r="NAE65" s="22"/>
      <c r="NAF65" s="22"/>
      <c r="NAG65" s="22"/>
      <c r="NAH65" s="22"/>
      <c r="NAI65" s="22"/>
      <c r="NAJ65" s="22"/>
      <c r="NAK65" s="22"/>
      <c r="NAL65" s="22"/>
      <c r="NAM65" s="22"/>
      <c r="NAN65" s="22"/>
      <c r="NAO65" s="22"/>
      <c r="NAP65" s="22"/>
      <c r="NAQ65" s="22"/>
      <c r="NAR65" s="22"/>
      <c r="NAS65" s="22"/>
      <c r="NAT65" s="22"/>
      <c r="NAU65" s="22"/>
      <c r="NAV65" s="22"/>
      <c r="NAW65" s="22"/>
      <c r="NAX65" s="22"/>
      <c r="NAY65" s="22"/>
      <c r="NAZ65" s="22"/>
      <c r="NBA65" s="22"/>
      <c r="NBB65" s="22"/>
      <c r="NBC65" s="22"/>
      <c r="NBD65" s="22"/>
      <c r="NBE65" s="22"/>
      <c r="NBF65" s="22"/>
      <c r="NBG65" s="22"/>
      <c r="NBH65" s="22"/>
      <c r="NBI65" s="22"/>
      <c r="NBJ65" s="22"/>
      <c r="NBK65" s="22"/>
      <c r="NBL65" s="22"/>
      <c r="NBM65" s="22"/>
      <c r="NBN65" s="22"/>
      <c r="NBO65" s="22"/>
      <c r="NBP65" s="22"/>
      <c r="NBQ65" s="22"/>
      <c r="NBR65" s="22"/>
      <c r="NBS65" s="22"/>
      <c r="NBT65" s="22"/>
      <c r="NBU65" s="22"/>
      <c r="NBV65" s="22"/>
      <c r="NBW65" s="22"/>
      <c r="NBX65" s="22"/>
      <c r="NBY65" s="22"/>
      <c r="NBZ65" s="22"/>
      <c r="NCA65" s="22"/>
      <c r="NCB65" s="22"/>
      <c r="NCC65" s="22"/>
      <c r="NCD65" s="22"/>
      <c r="NCE65" s="22"/>
      <c r="NCF65" s="22"/>
      <c r="NCG65" s="22"/>
      <c r="NCH65" s="22"/>
      <c r="NCI65" s="22"/>
      <c r="NCJ65" s="22"/>
      <c r="NCK65" s="22"/>
      <c r="NCL65" s="22"/>
      <c r="NCM65" s="22"/>
      <c r="NCN65" s="22"/>
      <c r="NCO65" s="22"/>
      <c r="NCP65" s="22"/>
      <c r="NCQ65" s="22"/>
      <c r="NCR65" s="22"/>
      <c r="NCS65" s="22"/>
      <c r="NCT65" s="22"/>
      <c r="NCU65" s="22"/>
      <c r="NCV65" s="22"/>
      <c r="NCW65" s="22"/>
      <c r="NCX65" s="22"/>
      <c r="NCY65" s="22"/>
      <c r="NCZ65" s="22"/>
      <c r="NDA65" s="22"/>
      <c r="NDB65" s="22"/>
      <c r="NDC65" s="22"/>
      <c r="NDD65" s="22"/>
      <c r="NDE65" s="22"/>
      <c r="NDF65" s="22"/>
      <c r="NDG65" s="22"/>
      <c r="NDH65" s="22"/>
      <c r="NDI65" s="22"/>
      <c r="NDJ65" s="22"/>
      <c r="NDK65" s="22"/>
      <c r="NDL65" s="22"/>
      <c r="NDM65" s="22"/>
      <c r="NDN65" s="22"/>
      <c r="NDO65" s="22"/>
      <c r="NDP65" s="22"/>
      <c r="NDQ65" s="22"/>
      <c r="NDR65" s="22"/>
      <c r="NDS65" s="22"/>
      <c r="NDT65" s="22"/>
      <c r="NDU65" s="22"/>
      <c r="NDV65" s="22"/>
      <c r="NDW65" s="22"/>
      <c r="NDX65" s="22"/>
      <c r="NDY65" s="22"/>
      <c r="NDZ65" s="22"/>
      <c r="NEA65" s="22"/>
      <c r="NEB65" s="22"/>
      <c r="NEC65" s="22"/>
      <c r="NED65" s="22"/>
      <c r="NEE65" s="22"/>
      <c r="NEF65" s="22"/>
      <c r="NEG65" s="22"/>
      <c r="NEH65" s="22"/>
      <c r="NEI65" s="22"/>
      <c r="NEJ65" s="22"/>
      <c r="NEK65" s="22"/>
      <c r="NEL65" s="22"/>
      <c r="NEM65" s="22"/>
      <c r="NEN65" s="22"/>
      <c r="NEO65" s="22"/>
      <c r="NEP65" s="22"/>
      <c r="NEQ65" s="22"/>
      <c r="NER65" s="22"/>
      <c r="NES65" s="22"/>
      <c r="NET65" s="22"/>
      <c r="NEU65" s="22"/>
      <c r="NEV65" s="22"/>
      <c r="NEW65" s="22"/>
      <c r="NEX65" s="22"/>
      <c r="NEY65" s="22"/>
      <c r="NEZ65" s="22"/>
      <c r="NFA65" s="22"/>
      <c r="NFB65" s="22"/>
      <c r="NFC65" s="22"/>
      <c r="NFD65" s="22"/>
      <c r="NFE65" s="22"/>
      <c r="NFF65" s="22"/>
      <c r="NFG65" s="22"/>
      <c r="NFH65" s="22"/>
      <c r="NFI65" s="22"/>
      <c r="NFJ65" s="22"/>
      <c r="NFK65" s="22"/>
      <c r="NFL65" s="22"/>
      <c r="NFM65" s="22"/>
      <c r="NFN65" s="22"/>
      <c r="NFO65" s="22"/>
      <c r="NFP65" s="22"/>
      <c r="NFQ65" s="22"/>
      <c r="NFR65" s="22"/>
      <c r="NFS65" s="22"/>
      <c r="NFT65" s="22"/>
      <c r="NFU65" s="22"/>
      <c r="NFV65" s="22"/>
      <c r="NFW65" s="22"/>
      <c r="NFX65" s="22"/>
      <c r="NFY65" s="22"/>
      <c r="NFZ65" s="22"/>
      <c r="NGA65" s="22"/>
      <c r="NGB65" s="22"/>
      <c r="NGC65" s="22"/>
      <c r="NGD65" s="22"/>
      <c r="NGE65" s="22"/>
      <c r="NGF65" s="22"/>
      <c r="NGG65" s="22"/>
      <c r="NGH65" s="22"/>
      <c r="NGI65" s="22"/>
      <c r="NGJ65" s="22"/>
      <c r="NGK65" s="22"/>
      <c r="NGL65" s="22"/>
      <c r="NGM65" s="22"/>
      <c r="NGN65" s="22"/>
      <c r="NGO65" s="22"/>
      <c r="NGP65" s="22"/>
      <c r="NGQ65" s="22"/>
      <c r="NGR65" s="22"/>
      <c r="NGS65" s="22"/>
      <c r="NGT65" s="22"/>
      <c r="NGU65" s="22"/>
      <c r="NGV65" s="22"/>
      <c r="NGW65" s="22"/>
      <c r="NGX65" s="22"/>
      <c r="NGY65" s="22"/>
      <c r="NGZ65" s="22"/>
      <c r="NHA65" s="22"/>
      <c r="NHB65" s="22"/>
      <c r="NHC65" s="22"/>
      <c r="NHD65" s="22"/>
      <c r="NHE65" s="22"/>
      <c r="NHF65" s="22"/>
      <c r="NHG65" s="22"/>
      <c r="NHH65" s="22"/>
      <c r="NHI65" s="22"/>
      <c r="NHJ65" s="22"/>
      <c r="NHK65" s="22"/>
      <c r="NHL65" s="22"/>
      <c r="NHM65" s="22"/>
      <c r="NHN65" s="22"/>
      <c r="NHO65" s="22"/>
      <c r="NHP65" s="22"/>
      <c r="NHQ65" s="22"/>
      <c r="NHR65" s="22"/>
      <c r="NHS65" s="22"/>
      <c r="NHT65" s="22"/>
      <c r="NHU65" s="22"/>
      <c r="NHV65" s="22"/>
      <c r="NHW65" s="22"/>
      <c r="NHX65" s="22"/>
      <c r="NHY65" s="22"/>
      <c r="NHZ65" s="22"/>
      <c r="NIA65" s="22"/>
      <c r="NIB65" s="22"/>
      <c r="NIC65" s="22"/>
      <c r="NID65" s="22"/>
      <c r="NIE65" s="22"/>
      <c r="NIF65" s="22"/>
      <c r="NIG65" s="22"/>
      <c r="NIH65" s="22"/>
      <c r="NII65" s="22"/>
      <c r="NIJ65" s="22"/>
      <c r="NIK65" s="22"/>
      <c r="NIL65" s="22"/>
      <c r="NIM65" s="22"/>
      <c r="NIN65" s="22"/>
      <c r="NIO65" s="22"/>
      <c r="NIP65" s="22"/>
      <c r="NIQ65" s="22"/>
      <c r="NIR65" s="22"/>
      <c r="NIS65" s="22"/>
      <c r="NIT65" s="22"/>
      <c r="NIU65" s="22"/>
      <c r="NIV65" s="22"/>
      <c r="NIW65" s="22"/>
      <c r="NIX65" s="22"/>
      <c r="NIY65" s="22"/>
      <c r="NIZ65" s="22"/>
      <c r="NJA65" s="22"/>
      <c r="NJB65" s="22"/>
      <c r="NJC65" s="22"/>
      <c r="NJD65" s="22"/>
      <c r="NJE65" s="22"/>
      <c r="NJF65" s="22"/>
      <c r="NJG65" s="22"/>
      <c r="NJH65" s="22"/>
      <c r="NJI65" s="22"/>
      <c r="NJJ65" s="22"/>
      <c r="NJK65" s="22"/>
      <c r="NJL65" s="22"/>
      <c r="NJM65" s="22"/>
      <c r="NJN65" s="22"/>
      <c r="NJO65" s="22"/>
      <c r="NJP65" s="22"/>
      <c r="NJQ65" s="22"/>
      <c r="NJR65" s="22"/>
      <c r="NJS65" s="22"/>
      <c r="NJT65" s="22"/>
      <c r="NJU65" s="22"/>
      <c r="NJV65" s="22"/>
      <c r="NJW65" s="22"/>
      <c r="NJX65" s="22"/>
      <c r="NJY65" s="22"/>
      <c r="NJZ65" s="22"/>
      <c r="NKA65" s="22"/>
      <c r="NKB65" s="22"/>
      <c r="NKC65" s="22"/>
      <c r="NKD65" s="22"/>
      <c r="NKE65" s="22"/>
      <c r="NKF65" s="22"/>
      <c r="NKG65" s="22"/>
      <c r="NKH65" s="22"/>
      <c r="NKI65" s="22"/>
      <c r="NKJ65" s="22"/>
      <c r="NKK65" s="22"/>
      <c r="NKL65" s="22"/>
      <c r="NKM65" s="22"/>
      <c r="NKN65" s="22"/>
      <c r="NKO65" s="22"/>
      <c r="NKP65" s="22"/>
      <c r="NKQ65" s="22"/>
      <c r="NKR65" s="22"/>
      <c r="NKS65" s="22"/>
      <c r="NKT65" s="22"/>
      <c r="NKU65" s="22"/>
      <c r="NKV65" s="22"/>
      <c r="NKW65" s="22"/>
      <c r="NKX65" s="22"/>
      <c r="NKY65" s="22"/>
      <c r="NKZ65" s="22"/>
      <c r="NLA65" s="22"/>
      <c r="NLB65" s="22"/>
      <c r="NLC65" s="22"/>
      <c r="NLD65" s="22"/>
      <c r="NLE65" s="22"/>
      <c r="NLF65" s="22"/>
      <c r="NLG65" s="22"/>
      <c r="NLH65" s="22"/>
      <c r="NLI65" s="22"/>
      <c r="NLJ65" s="22"/>
      <c r="NLK65" s="22"/>
      <c r="NLL65" s="22"/>
      <c r="NLM65" s="22"/>
      <c r="NLN65" s="22"/>
      <c r="NLO65" s="22"/>
      <c r="NLP65" s="22"/>
      <c r="NLQ65" s="22"/>
      <c r="NLR65" s="22"/>
      <c r="NLS65" s="22"/>
      <c r="NLT65" s="22"/>
      <c r="NLU65" s="22"/>
      <c r="NLV65" s="22"/>
      <c r="NLW65" s="22"/>
      <c r="NLX65" s="22"/>
      <c r="NLY65" s="22"/>
      <c r="NLZ65" s="22"/>
      <c r="NMA65" s="22"/>
      <c r="NMB65" s="22"/>
      <c r="NMC65" s="22"/>
      <c r="NMD65" s="22"/>
      <c r="NME65" s="22"/>
      <c r="NMF65" s="22"/>
      <c r="NMG65" s="22"/>
      <c r="NMH65" s="22"/>
      <c r="NMI65" s="22"/>
      <c r="NMJ65" s="22"/>
      <c r="NMK65" s="22"/>
      <c r="NML65" s="22"/>
      <c r="NMM65" s="22"/>
      <c r="NMN65" s="22"/>
      <c r="NMO65" s="22"/>
      <c r="NMP65" s="22"/>
      <c r="NMQ65" s="22"/>
      <c r="NMR65" s="22"/>
      <c r="NMS65" s="22"/>
      <c r="NMT65" s="22"/>
      <c r="NMU65" s="22"/>
      <c r="NMV65" s="22"/>
      <c r="NMW65" s="22"/>
      <c r="NMX65" s="22"/>
      <c r="NMY65" s="22"/>
      <c r="NMZ65" s="22"/>
      <c r="NNA65" s="22"/>
      <c r="NNB65" s="22"/>
      <c r="NNC65" s="22"/>
      <c r="NND65" s="22"/>
      <c r="NNE65" s="22"/>
      <c r="NNF65" s="22"/>
      <c r="NNG65" s="22"/>
      <c r="NNH65" s="22"/>
      <c r="NNI65" s="22"/>
      <c r="NNJ65" s="22"/>
      <c r="NNK65" s="22"/>
      <c r="NNL65" s="22"/>
      <c r="NNM65" s="22"/>
      <c r="NNN65" s="22"/>
      <c r="NNO65" s="22"/>
      <c r="NNP65" s="22"/>
      <c r="NNQ65" s="22"/>
      <c r="NNR65" s="22"/>
      <c r="NNS65" s="22"/>
      <c r="NNT65" s="22"/>
      <c r="NNU65" s="22"/>
      <c r="NNV65" s="22"/>
      <c r="NNW65" s="22"/>
      <c r="NNX65" s="22"/>
      <c r="NNY65" s="22"/>
      <c r="NNZ65" s="22"/>
      <c r="NOA65" s="22"/>
      <c r="NOB65" s="22"/>
      <c r="NOC65" s="22"/>
      <c r="NOD65" s="22"/>
      <c r="NOE65" s="22"/>
      <c r="NOF65" s="22"/>
      <c r="NOG65" s="22"/>
      <c r="NOH65" s="22"/>
      <c r="NOI65" s="22"/>
      <c r="NOJ65" s="22"/>
      <c r="NOK65" s="22"/>
      <c r="NOL65" s="22"/>
      <c r="NOM65" s="22"/>
      <c r="NON65" s="22"/>
      <c r="NOO65" s="22"/>
      <c r="NOP65" s="22"/>
      <c r="NOQ65" s="22"/>
      <c r="NOR65" s="22"/>
      <c r="NOS65" s="22"/>
      <c r="NOT65" s="22"/>
      <c r="NOU65" s="22"/>
      <c r="NOV65" s="22"/>
      <c r="NOW65" s="22"/>
      <c r="NOX65" s="22"/>
      <c r="NOY65" s="22"/>
      <c r="NOZ65" s="22"/>
      <c r="NPA65" s="22"/>
      <c r="NPB65" s="22"/>
      <c r="NPC65" s="22"/>
      <c r="NPD65" s="22"/>
      <c r="NPE65" s="22"/>
      <c r="NPF65" s="22"/>
      <c r="NPG65" s="22"/>
      <c r="NPH65" s="22"/>
      <c r="NPI65" s="22"/>
      <c r="NPJ65" s="22"/>
      <c r="NPK65" s="22"/>
      <c r="NPL65" s="22"/>
      <c r="NPM65" s="22"/>
      <c r="NPN65" s="22"/>
      <c r="NPO65" s="22"/>
      <c r="NPP65" s="22"/>
      <c r="NPQ65" s="22"/>
      <c r="NPR65" s="22"/>
      <c r="NPS65" s="22"/>
      <c r="NPT65" s="22"/>
      <c r="NPU65" s="22"/>
      <c r="NPV65" s="22"/>
      <c r="NPW65" s="22"/>
      <c r="NPX65" s="22"/>
      <c r="NPY65" s="22"/>
      <c r="NPZ65" s="22"/>
      <c r="NQA65" s="22"/>
      <c r="NQB65" s="22"/>
      <c r="NQC65" s="22"/>
      <c r="NQD65" s="22"/>
      <c r="NQE65" s="22"/>
      <c r="NQF65" s="22"/>
      <c r="NQG65" s="22"/>
      <c r="NQH65" s="22"/>
      <c r="NQI65" s="22"/>
      <c r="NQJ65" s="22"/>
      <c r="NQK65" s="22"/>
      <c r="NQL65" s="22"/>
      <c r="NQM65" s="22"/>
      <c r="NQN65" s="22"/>
      <c r="NQO65" s="22"/>
      <c r="NQP65" s="22"/>
      <c r="NQQ65" s="22"/>
      <c r="NQR65" s="22"/>
      <c r="NQS65" s="22"/>
      <c r="NQT65" s="22"/>
      <c r="NQU65" s="22"/>
      <c r="NQV65" s="22"/>
      <c r="NQW65" s="22"/>
      <c r="NQX65" s="22"/>
      <c r="NQY65" s="22"/>
      <c r="NQZ65" s="22"/>
      <c r="NRA65" s="22"/>
      <c r="NRB65" s="22"/>
      <c r="NRC65" s="22"/>
      <c r="NRD65" s="22"/>
      <c r="NRE65" s="22"/>
      <c r="NRF65" s="22"/>
      <c r="NRG65" s="22"/>
      <c r="NRH65" s="22"/>
      <c r="NRI65" s="22"/>
      <c r="NRJ65" s="22"/>
      <c r="NRK65" s="22"/>
      <c r="NRL65" s="22"/>
      <c r="NRM65" s="22"/>
      <c r="NRN65" s="22"/>
      <c r="NRO65" s="22"/>
      <c r="NRP65" s="22"/>
      <c r="NRQ65" s="22"/>
      <c r="NRR65" s="22"/>
      <c r="NRS65" s="22"/>
      <c r="NRT65" s="22"/>
      <c r="NRU65" s="22"/>
      <c r="NRV65" s="22"/>
      <c r="NRW65" s="22"/>
      <c r="NRX65" s="22"/>
      <c r="NRY65" s="22"/>
      <c r="NRZ65" s="22"/>
      <c r="NSA65" s="22"/>
      <c r="NSB65" s="22"/>
      <c r="NSC65" s="22"/>
      <c r="NSD65" s="22"/>
      <c r="NSE65" s="22"/>
      <c r="NSF65" s="22"/>
      <c r="NSG65" s="22"/>
      <c r="NSH65" s="22"/>
      <c r="NSI65" s="22"/>
      <c r="NSJ65" s="22"/>
      <c r="NSK65" s="22"/>
      <c r="NSL65" s="22"/>
      <c r="NSM65" s="22"/>
      <c r="NSN65" s="22"/>
      <c r="NSO65" s="22"/>
      <c r="NSP65" s="22"/>
      <c r="NSQ65" s="22"/>
      <c r="NSR65" s="22"/>
      <c r="NSS65" s="22"/>
      <c r="NST65" s="22"/>
      <c r="NSU65" s="22"/>
      <c r="NSV65" s="22"/>
      <c r="NSW65" s="22"/>
      <c r="NSX65" s="22"/>
      <c r="NSY65" s="22"/>
      <c r="NSZ65" s="22"/>
      <c r="NTA65" s="22"/>
      <c r="NTB65" s="22"/>
      <c r="NTC65" s="22"/>
      <c r="NTD65" s="22"/>
      <c r="NTE65" s="22"/>
      <c r="NTF65" s="22"/>
      <c r="NTG65" s="22"/>
      <c r="NTH65" s="22"/>
      <c r="NTI65" s="22"/>
      <c r="NTJ65" s="22"/>
      <c r="NTK65" s="22"/>
      <c r="NTL65" s="22"/>
      <c r="NTM65" s="22"/>
      <c r="NTN65" s="22"/>
      <c r="NTO65" s="22"/>
      <c r="NTP65" s="22"/>
      <c r="NTQ65" s="22"/>
      <c r="NTR65" s="22"/>
      <c r="NTS65" s="22"/>
      <c r="NTT65" s="22"/>
      <c r="NTU65" s="22"/>
      <c r="NTV65" s="22"/>
      <c r="NTW65" s="22"/>
      <c r="NTX65" s="22"/>
      <c r="NTY65" s="22"/>
      <c r="NTZ65" s="22"/>
      <c r="NUA65" s="22"/>
      <c r="NUB65" s="22"/>
      <c r="NUC65" s="22"/>
      <c r="NUD65" s="22"/>
      <c r="NUE65" s="22"/>
      <c r="NUF65" s="22"/>
      <c r="NUG65" s="22"/>
      <c r="NUH65" s="22"/>
      <c r="NUI65" s="22"/>
      <c r="NUJ65" s="22"/>
      <c r="NUK65" s="22"/>
      <c r="NUL65" s="22"/>
      <c r="NUM65" s="22"/>
      <c r="NUN65" s="22"/>
      <c r="NUO65" s="22"/>
      <c r="NUP65" s="22"/>
      <c r="NUQ65" s="22"/>
      <c r="NUR65" s="22"/>
      <c r="NUS65" s="22"/>
      <c r="NUT65" s="22"/>
      <c r="NUU65" s="22"/>
      <c r="NUV65" s="22"/>
      <c r="NUW65" s="22"/>
      <c r="NUX65" s="22"/>
      <c r="NUY65" s="22"/>
      <c r="NUZ65" s="22"/>
      <c r="NVA65" s="22"/>
      <c r="NVB65" s="22"/>
      <c r="NVC65" s="22"/>
      <c r="NVD65" s="22"/>
      <c r="NVE65" s="22"/>
      <c r="NVF65" s="22"/>
      <c r="NVG65" s="22"/>
      <c r="NVH65" s="22"/>
      <c r="NVI65" s="22"/>
      <c r="NVJ65" s="22"/>
      <c r="NVK65" s="22"/>
      <c r="NVL65" s="22"/>
      <c r="NVM65" s="22"/>
      <c r="NVN65" s="22"/>
      <c r="NVO65" s="22"/>
      <c r="NVP65" s="22"/>
      <c r="NVQ65" s="22"/>
      <c r="NVR65" s="22"/>
      <c r="NVS65" s="22"/>
      <c r="NVT65" s="22"/>
      <c r="NVU65" s="22"/>
      <c r="NVV65" s="22"/>
      <c r="NVW65" s="22"/>
      <c r="NVX65" s="22"/>
      <c r="NVY65" s="22"/>
      <c r="NVZ65" s="22"/>
      <c r="NWA65" s="22"/>
      <c r="NWB65" s="22"/>
      <c r="NWC65" s="22"/>
      <c r="NWD65" s="22"/>
      <c r="NWE65" s="22"/>
      <c r="NWF65" s="22"/>
      <c r="NWG65" s="22"/>
      <c r="NWH65" s="22"/>
      <c r="NWI65" s="22"/>
      <c r="NWJ65" s="22"/>
      <c r="NWK65" s="22"/>
      <c r="NWL65" s="22"/>
      <c r="NWM65" s="22"/>
      <c r="NWN65" s="22"/>
      <c r="NWO65" s="22"/>
      <c r="NWP65" s="22"/>
      <c r="NWQ65" s="22"/>
      <c r="NWR65" s="22"/>
      <c r="NWS65" s="22"/>
      <c r="NWT65" s="22"/>
      <c r="NWU65" s="22"/>
      <c r="NWV65" s="22"/>
      <c r="NWW65" s="22"/>
      <c r="NWX65" s="22"/>
      <c r="NWY65" s="22"/>
      <c r="NWZ65" s="22"/>
      <c r="NXA65" s="22"/>
      <c r="NXB65" s="22"/>
      <c r="NXC65" s="22"/>
      <c r="NXD65" s="22"/>
      <c r="NXE65" s="22"/>
      <c r="NXF65" s="22"/>
      <c r="NXG65" s="22"/>
      <c r="NXH65" s="22"/>
      <c r="NXI65" s="22"/>
      <c r="NXJ65" s="22"/>
      <c r="NXK65" s="22"/>
      <c r="NXL65" s="22"/>
      <c r="NXM65" s="22"/>
      <c r="NXN65" s="22"/>
      <c r="NXO65" s="22"/>
      <c r="NXP65" s="22"/>
      <c r="NXQ65" s="22"/>
      <c r="NXR65" s="22"/>
      <c r="NXS65" s="22"/>
      <c r="NXT65" s="22"/>
      <c r="NXU65" s="22"/>
      <c r="NXV65" s="22"/>
      <c r="NXW65" s="22"/>
      <c r="NXX65" s="22"/>
      <c r="NXY65" s="22"/>
      <c r="NXZ65" s="22"/>
      <c r="NYA65" s="22"/>
      <c r="NYB65" s="22"/>
      <c r="NYC65" s="22"/>
      <c r="NYD65" s="22"/>
      <c r="NYE65" s="22"/>
      <c r="NYF65" s="22"/>
      <c r="NYG65" s="22"/>
      <c r="NYH65" s="22"/>
      <c r="NYI65" s="22"/>
      <c r="NYJ65" s="22"/>
      <c r="NYK65" s="22"/>
      <c r="NYL65" s="22"/>
      <c r="NYM65" s="22"/>
      <c r="NYN65" s="22"/>
      <c r="NYO65" s="22"/>
      <c r="NYP65" s="22"/>
      <c r="NYQ65" s="22"/>
      <c r="NYR65" s="22"/>
      <c r="NYS65" s="22"/>
      <c r="NYT65" s="22"/>
      <c r="NYU65" s="22"/>
      <c r="NYV65" s="22"/>
      <c r="NYW65" s="22"/>
      <c r="NYX65" s="22"/>
      <c r="NYY65" s="22"/>
      <c r="NYZ65" s="22"/>
      <c r="NZA65" s="22"/>
      <c r="NZB65" s="22"/>
      <c r="NZC65" s="22"/>
      <c r="NZD65" s="22"/>
      <c r="NZE65" s="22"/>
      <c r="NZF65" s="22"/>
      <c r="NZG65" s="22"/>
      <c r="NZH65" s="22"/>
      <c r="NZI65" s="22"/>
      <c r="NZJ65" s="22"/>
      <c r="NZK65" s="22"/>
      <c r="NZL65" s="22"/>
      <c r="NZM65" s="22"/>
      <c r="NZN65" s="22"/>
      <c r="NZO65" s="22"/>
      <c r="NZP65" s="22"/>
      <c r="NZQ65" s="22"/>
      <c r="NZR65" s="22"/>
      <c r="NZS65" s="22"/>
      <c r="NZT65" s="22"/>
      <c r="NZU65" s="22"/>
      <c r="NZV65" s="22"/>
      <c r="NZW65" s="22"/>
      <c r="NZX65" s="22"/>
      <c r="NZY65" s="22"/>
      <c r="NZZ65" s="22"/>
      <c r="OAA65" s="22"/>
      <c r="OAB65" s="22"/>
      <c r="OAC65" s="22"/>
      <c r="OAD65" s="22"/>
      <c r="OAE65" s="22"/>
      <c r="OAF65" s="22"/>
      <c r="OAG65" s="22"/>
      <c r="OAH65" s="22"/>
      <c r="OAI65" s="22"/>
      <c r="OAJ65" s="22"/>
      <c r="OAK65" s="22"/>
      <c r="OAL65" s="22"/>
      <c r="OAM65" s="22"/>
      <c r="OAN65" s="22"/>
      <c r="OAO65" s="22"/>
      <c r="OAP65" s="22"/>
      <c r="OAQ65" s="22"/>
      <c r="OAR65" s="22"/>
      <c r="OAS65" s="22"/>
      <c r="OAT65" s="22"/>
      <c r="OAU65" s="22"/>
      <c r="OAV65" s="22"/>
      <c r="OAW65" s="22"/>
      <c r="OAX65" s="22"/>
      <c r="OAY65" s="22"/>
      <c r="OAZ65" s="22"/>
      <c r="OBA65" s="22"/>
      <c r="OBB65" s="22"/>
      <c r="OBC65" s="22"/>
      <c r="OBD65" s="22"/>
      <c r="OBE65" s="22"/>
      <c r="OBF65" s="22"/>
      <c r="OBG65" s="22"/>
      <c r="OBH65" s="22"/>
      <c r="OBI65" s="22"/>
      <c r="OBJ65" s="22"/>
      <c r="OBK65" s="22"/>
      <c r="OBL65" s="22"/>
      <c r="OBM65" s="22"/>
      <c r="OBN65" s="22"/>
      <c r="OBO65" s="22"/>
      <c r="OBP65" s="22"/>
      <c r="OBQ65" s="22"/>
      <c r="OBR65" s="22"/>
      <c r="OBS65" s="22"/>
      <c r="OBT65" s="22"/>
      <c r="OBU65" s="22"/>
      <c r="OBV65" s="22"/>
      <c r="OBW65" s="22"/>
      <c r="OBX65" s="22"/>
      <c r="OBY65" s="22"/>
      <c r="OBZ65" s="22"/>
      <c r="OCA65" s="22"/>
      <c r="OCB65" s="22"/>
      <c r="OCC65" s="22"/>
      <c r="OCD65" s="22"/>
      <c r="OCE65" s="22"/>
      <c r="OCF65" s="22"/>
      <c r="OCG65" s="22"/>
      <c r="OCH65" s="22"/>
      <c r="OCI65" s="22"/>
      <c r="OCJ65" s="22"/>
      <c r="OCK65" s="22"/>
      <c r="OCL65" s="22"/>
      <c r="OCM65" s="22"/>
      <c r="OCN65" s="22"/>
      <c r="OCO65" s="22"/>
      <c r="OCP65" s="22"/>
      <c r="OCQ65" s="22"/>
      <c r="OCR65" s="22"/>
      <c r="OCS65" s="22"/>
      <c r="OCT65" s="22"/>
      <c r="OCU65" s="22"/>
      <c r="OCV65" s="22"/>
      <c r="OCW65" s="22"/>
      <c r="OCX65" s="22"/>
      <c r="OCY65" s="22"/>
      <c r="OCZ65" s="22"/>
      <c r="ODA65" s="22"/>
      <c r="ODB65" s="22"/>
      <c r="ODC65" s="22"/>
      <c r="ODD65" s="22"/>
      <c r="ODE65" s="22"/>
      <c r="ODF65" s="22"/>
      <c r="ODG65" s="22"/>
      <c r="ODH65" s="22"/>
      <c r="ODI65" s="22"/>
      <c r="ODJ65" s="22"/>
      <c r="ODK65" s="22"/>
      <c r="ODL65" s="22"/>
      <c r="ODM65" s="22"/>
      <c r="ODN65" s="22"/>
      <c r="ODO65" s="22"/>
      <c r="ODP65" s="22"/>
      <c r="ODQ65" s="22"/>
      <c r="ODR65" s="22"/>
      <c r="ODS65" s="22"/>
      <c r="ODT65" s="22"/>
      <c r="ODU65" s="22"/>
      <c r="ODV65" s="22"/>
      <c r="ODW65" s="22"/>
      <c r="ODX65" s="22"/>
      <c r="ODY65" s="22"/>
      <c r="ODZ65" s="22"/>
      <c r="OEA65" s="22"/>
      <c r="OEB65" s="22"/>
      <c r="OEC65" s="22"/>
      <c r="OED65" s="22"/>
      <c r="OEE65" s="22"/>
      <c r="OEF65" s="22"/>
      <c r="OEG65" s="22"/>
      <c r="OEH65" s="22"/>
      <c r="OEI65" s="22"/>
      <c r="OEJ65" s="22"/>
      <c r="OEK65" s="22"/>
      <c r="OEL65" s="22"/>
      <c r="OEM65" s="22"/>
      <c r="OEN65" s="22"/>
      <c r="OEO65" s="22"/>
      <c r="OEP65" s="22"/>
      <c r="OEQ65" s="22"/>
      <c r="OER65" s="22"/>
      <c r="OES65" s="22"/>
      <c r="OET65" s="22"/>
      <c r="OEU65" s="22"/>
      <c r="OEV65" s="22"/>
      <c r="OEW65" s="22"/>
      <c r="OEX65" s="22"/>
      <c r="OEY65" s="22"/>
      <c r="OEZ65" s="22"/>
      <c r="OFA65" s="22"/>
      <c r="OFB65" s="22"/>
      <c r="OFC65" s="22"/>
      <c r="OFD65" s="22"/>
      <c r="OFE65" s="22"/>
      <c r="OFF65" s="22"/>
      <c r="OFG65" s="22"/>
      <c r="OFH65" s="22"/>
      <c r="OFI65" s="22"/>
      <c r="OFJ65" s="22"/>
      <c r="OFK65" s="22"/>
      <c r="OFL65" s="22"/>
      <c r="OFM65" s="22"/>
      <c r="OFN65" s="22"/>
      <c r="OFO65" s="22"/>
      <c r="OFP65" s="22"/>
      <c r="OFQ65" s="22"/>
      <c r="OFR65" s="22"/>
      <c r="OFS65" s="22"/>
      <c r="OFT65" s="22"/>
      <c r="OFU65" s="22"/>
      <c r="OFV65" s="22"/>
      <c r="OFW65" s="22"/>
      <c r="OFX65" s="22"/>
      <c r="OFY65" s="22"/>
      <c r="OFZ65" s="22"/>
      <c r="OGA65" s="22"/>
      <c r="OGB65" s="22"/>
      <c r="OGC65" s="22"/>
      <c r="OGD65" s="22"/>
      <c r="OGE65" s="22"/>
      <c r="OGF65" s="22"/>
      <c r="OGG65" s="22"/>
      <c r="OGH65" s="22"/>
      <c r="OGI65" s="22"/>
      <c r="OGJ65" s="22"/>
      <c r="OGK65" s="22"/>
      <c r="OGL65" s="22"/>
      <c r="OGM65" s="22"/>
      <c r="OGN65" s="22"/>
      <c r="OGO65" s="22"/>
      <c r="OGP65" s="22"/>
      <c r="OGQ65" s="22"/>
      <c r="OGR65" s="22"/>
      <c r="OGS65" s="22"/>
      <c r="OGT65" s="22"/>
      <c r="OGU65" s="22"/>
      <c r="OGV65" s="22"/>
      <c r="OGW65" s="22"/>
      <c r="OGX65" s="22"/>
      <c r="OGY65" s="22"/>
      <c r="OGZ65" s="22"/>
      <c r="OHA65" s="22"/>
      <c r="OHB65" s="22"/>
      <c r="OHC65" s="22"/>
      <c r="OHD65" s="22"/>
      <c r="OHE65" s="22"/>
      <c r="OHF65" s="22"/>
      <c r="OHG65" s="22"/>
      <c r="OHH65" s="22"/>
      <c r="OHI65" s="22"/>
      <c r="OHJ65" s="22"/>
      <c r="OHK65" s="22"/>
      <c r="OHL65" s="22"/>
      <c r="OHM65" s="22"/>
      <c r="OHN65" s="22"/>
      <c r="OHO65" s="22"/>
      <c r="OHP65" s="22"/>
      <c r="OHQ65" s="22"/>
      <c r="OHR65" s="22"/>
      <c r="OHS65" s="22"/>
      <c r="OHT65" s="22"/>
      <c r="OHU65" s="22"/>
      <c r="OHV65" s="22"/>
      <c r="OHW65" s="22"/>
      <c r="OHX65" s="22"/>
      <c r="OHY65" s="22"/>
      <c r="OHZ65" s="22"/>
      <c r="OIA65" s="22"/>
      <c r="OIB65" s="22"/>
      <c r="OIC65" s="22"/>
      <c r="OID65" s="22"/>
      <c r="OIE65" s="22"/>
      <c r="OIF65" s="22"/>
      <c r="OIG65" s="22"/>
      <c r="OIH65" s="22"/>
      <c r="OII65" s="22"/>
      <c r="OIJ65" s="22"/>
      <c r="OIK65" s="22"/>
      <c r="OIL65" s="22"/>
      <c r="OIM65" s="22"/>
      <c r="OIN65" s="22"/>
      <c r="OIO65" s="22"/>
      <c r="OIP65" s="22"/>
      <c r="OIQ65" s="22"/>
      <c r="OIR65" s="22"/>
      <c r="OIS65" s="22"/>
      <c r="OIT65" s="22"/>
      <c r="OIU65" s="22"/>
      <c r="OIV65" s="22"/>
      <c r="OIW65" s="22"/>
      <c r="OIX65" s="22"/>
      <c r="OIY65" s="22"/>
      <c r="OIZ65" s="22"/>
      <c r="OJA65" s="22"/>
      <c r="OJB65" s="22"/>
      <c r="OJC65" s="22"/>
      <c r="OJD65" s="22"/>
      <c r="OJE65" s="22"/>
      <c r="OJF65" s="22"/>
      <c r="OJG65" s="22"/>
      <c r="OJH65" s="22"/>
      <c r="OJI65" s="22"/>
      <c r="OJJ65" s="22"/>
      <c r="OJK65" s="22"/>
      <c r="OJL65" s="22"/>
      <c r="OJM65" s="22"/>
      <c r="OJN65" s="22"/>
      <c r="OJO65" s="22"/>
      <c r="OJP65" s="22"/>
      <c r="OJQ65" s="22"/>
      <c r="OJR65" s="22"/>
      <c r="OJS65" s="22"/>
      <c r="OJT65" s="22"/>
      <c r="OJU65" s="22"/>
      <c r="OJV65" s="22"/>
      <c r="OJW65" s="22"/>
      <c r="OJX65" s="22"/>
      <c r="OJY65" s="22"/>
      <c r="OJZ65" s="22"/>
      <c r="OKA65" s="22"/>
      <c r="OKB65" s="22"/>
      <c r="OKC65" s="22"/>
      <c r="OKD65" s="22"/>
      <c r="OKE65" s="22"/>
      <c r="OKF65" s="22"/>
      <c r="OKG65" s="22"/>
      <c r="OKH65" s="22"/>
      <c r="OKI65" s="22"/>
      <c r="OKJ65" s="22"/>
      <c r="OKK65" s="22"/>
      <c r="OKL65" s="22"/>
      <c r="OKM65" s="22"/>
      <c r="OKN65" s="22"/>
      <c r="OKO65" s="22"/>
      <c r="OKP65" s="22"/>
      <c r="OKQ65" s="22"/>
      <c r="OKR65" s="22"/>
      <c r="OKS65" s="22"/>
      <c r="OKT65" s="22"/>
      <c r="OKU65" s="22"/>
      <c r="OKV65" s="22"/>
      <c r="OKW65" s="22"/>
      <c r="OKX65" s="22"/>
      <c r="OKY65" s="22"/>
      <c r="OKZ65" s="22"/>
      <c r="OLA65" s="22"/>
      <c r="OLB65" s="22"/>
      <c r="OLC65" s="22"/>
      <c r="OLD65" s="22"/>
      <c r="OLE65" s="22"/>
      <c r="OLF65" s="22"/>
      <c r="OLG65" s="22"/>
      <c r="OLH65" s="22"/>
      <c r="OLI65" s="22"/>
      <c r="OLJ65" s="22"/>
      <c r="OLK65" s="22"/>
      <c r="OLL65" s="22"/>
      <c r="OLM65" s="22"/>
      <c r="OLN65" s="22"/>
      <c r="OLO65" s="22"/>
      <c r="OLP65" s="22"/>
      <c r="OLQ65" s="22"/>
      <c r="OLR65" s="22"/>
      <c r="OLS65" s="22"/>
      <c r="OLT65" s="22"/>
      <c r="OLU65" s="22"/>
      <c r="OLV65" s="22"/>
      <c r="OLW65" s="22"/>
      <c r="OLX65" s="22"/>
      <c r="OLY65" s="22"/>
      <c r="OLZ65" s="22"/>
      <c r="OMA65" s="22"/>
      <c r="OMB65" s="22"/>
      <c r="OMC65" s="22"/>
      <c r="OMD65" s="22"/>
      <c r="OME65" s="22"/>
      <c r="OMF65" s="22"/>
      <c r="OMG65" s="22"/>
      <c r="OMH65" s="22"/>
      <c r="OMI65" s="22"/>
      <c r="OMJ65" s="22"/>
      <c r="OMK65" s="22"/>
      <c r="OML65" s="22"/>
      <c r="OMM65" s="22"/>
      <c r="OMN65" s="22"/>
      <c r="OMO65" s="22"/>
      <c r="OMP65" s="22"/>
      <c r="OMQ65" s="22"/>
      <c r="OMR65" s="22"/>
      <c r="OMS65" s="22"/>
      <c r="OMT65" s="22"/>
      <c r="OMU65" s="22"/>
      <c r="OMV65" s="22"/>
      <c r="OMW65" s="22"/>
      <c r="OMX65" s="22"/>
      <c r="OMY65" s="22"/>
      <c r="OMZ65" s="22"/>
      <c r="ONA65" s="22"/>
      <c r="ONB65" s="22"/>
      <c r="ONC65" s="22"/>
      <c r="OND65" s="22"/>
      <c r="ONE65" s="22"/>
      <c r="ONF65" s="22"/>
      <c r="ONG65" s="22"/>
      <c r="ONH65" s="22"/>
      <c r="ONI65" s="22"/>
      <c r="ONJ65" s="22"/>
      <c r="ONK65" s="22"/>
      <c r="ONL65" s="22"/>
      <c r="ONM65" s="22"/>
      <c r="ONN65" s="22"/>
      <c r="ONO65" s="22"/>
      <c r="ONP65" s="22"/>
      <c r="ONQ65" s="22"/>
      <c r="ONR65" s="22"/>
      <c r="ONS65" s="22"/>
      <c r="ONT65" s="22"/>
      <c r="ONU65" s="22"/>
      <c r="ONV65" s="22"/>
      <c r="ONW65" s="22"/>
      <c r="ONX65" s="22"/>
      <c r="ONY65" s="22"/>
      <c r="ONZ65" s="22"/>
      <c r="OOA65" s="22"/>
      <c r="OOB65" s="22"/>
      <c r="OOC65" s="22"/>
      <c r="OOD65" s="22"/>
      <c r="OOE65" s="22"/>
      <c r="OOF65" s="22"/>
      <c r="OOG65" s="22"/>
      <c r="OOH65" s="22"/>
      <c r="OOI65" s="22"/>
      <c r="OOJ65" s="22"/>
      <c r="OOK65" s="22"/>
      <c r="OOL65" s="22"/>
      <c r="OOM65" s="22"/>
      <c r="OON65" s="22"/>
      <c r="OOO65" s="22"/>
      <c r="OOP65" s="22"/>
      <c r="OOQ65" s="22"/>
      <c r="OOR65" s="22"/>
      <c r="OOS65" s="22"/>
      <c r="OOT65" s="22"/>
      <c r="OOU65" s="22"/>
      <c r="OOV65" s="22"/>
      <c r="OOW65" s="22"/>
      <c r="OOX65" s="22"/>
      <c r="OOY65" s="22"/>
      <c r="OOZ65" s="22"/>
      <c r="OPA65" s="22"/>
      <c r="OPB65" s="22"/>
      <c r="OPC65" s="22"/>
      <c r="OPD65" s="22"/>
      <c r="OPE65" s="22"/>
      <c r="OPF65" s="22"/>
      <c r="OPG65" s="22"/>
      <c r="OPH65" s="22"/>
      <c r="OPI65" s="22"/>
      <c r="OPJ65" s="22"/>
      <c r="OPK65" s="22"/>
      <c r="OPL65" s="22"/>
      <c r="OPM65" s="22"/>
      <c r="OPN65" s="22"/>
      <c r="OPO65" s="22"/>
      <c r="OPP65" s="22"/>
      <c r="OPQ65" s="22"/>
      <c r="OPR65" s="22"/>
      <c r="OPS65" s="22"/>
      <c r="OPT65" s="22"/>
      <c r="OPU65" s="22"/>
      <c r="OPV65" s="22"/>
      <c r="OPW65" s="22"/>
      <c r="OPX65" s="22"/>
      <c r="OPY65" s="22"/>
      <c r="OPZ65" s="22"/>
      <c r="OQA65" s="22"/>
      <c r="OQB65" s="22"/>
      <c r="OQC65" s="22"/>
      <c r="OQD65" s="22"/>
      <c r="OQE65" s="22"/>
      <c r="OQF65" s="22"/>
      <c r="OQG65" s="22"/>
      <c r="OQH65" s="22"/>
      <c r="OQI65" s="22"/>
      <c r="OQJ65" s="22"/>
      <c r="OQK65" s="22"/>
      <c r="OQL65" s="22"/>
      <c r="OQM65" s="22"/>
      <c r="OQN65" s="22"/>
      <c r="OQO65" s="22"/>
      <c r="OQP65" s="22"/>
      <c r="OQQ65" s="22"/>
      <c r="OQR65" s="22"/>
      <c r="OQS65" s="22"/>
      <c r="OQT65" s="22"/>
      <c r="OQU65" s="22"/>
      <c r="OQV65" s="22"/>
      <c r="OQW65" s="22"/>
      <c r="OQX65" s="22"/>
      <c r="OQY65" s="22"/>
      <c r="OQZ65" s="22"/>
      <c r="ORA65" s="22"/>
      <c r="ORB65" s="22"/>
      <c r="ORC65" s="22"/>
      <c r="ORD65" s="22"/>
      <c r="ORE65" s="22"/>
      <c r="ORF65" s="22"/>
      <c r="ORG65" s="22"/>
      <c r="ORH65" s="22"/>
      <c r="ORI65" s="22"/>
      <c r="ORJ65" s="22"/>
      <c r="ORK65" s="22"/>
      <c r="ORL65" s="22"/>
      <c r="ORM65" s="22"/>
      <c r="ORN65" s="22"/>
      <c r="ORO65" s="22"/>
      <c r="ORP65" s="22"/>
      <c r="ORQ65" s="22"/>
      <c r="ORR65" s="22"/>
      <c r="ORS65" s="22"/>
      <c r="ORT65" s="22"/>
      <c r="ORU65" s="22"/>
      <c r="ORV65" s="22"/>
      <c r="ORW65" s="22"/>
      <c r="ORX65" s="22"/>
      <c r="ORY65" s="22"/>
      <c r="ORZ65" s="22"/>
      <c r="OSA65" s="22"/>
      <c r="OSB65" s="22"/>
      <c r="OSC65" s="22"/>
      <c r="OSD65" s="22"/>
      <c r="OSE65" s="22"/>
      <c r="OSF65" s="22"/>
      <c r="OSG65" s="22"/>
      <c r="OSH65" s="22"/>
      <c r="OSI65" s="22"/>
      <c r="OSJ65" s="22"/>
      <c r="OSK65" s="22"/>
      <c r="OSL65" s="22"/>
      <c r="OSM65" s="22"/>
      <c r="OSN65" s="22"/>
      <c r="OSO65" s="22"/>
      <c r="OSP65" s="22"/>
      <c r="OSQ65" s="22"/>
      <c r="OSR65" s="22"/>
      <c r="OSS65" s="22"/>
      <c r="OST65" s="22"/>
      <c r="OSU65" s="22"/>
      <c r="OSV65" s="22"/>
      <c r="OSW65" s="22"/>
      <c r="OSX65" s="22"/>
      <c r="OSY65" s="22"/>
      <c r="OSZ65" s="22"/>
      <c r="OTA65" s="22"/>
      <c r="OTB65" s="22"/>
      <c r="OTC65" s="22"/>
      <c r="OTD65" s="22"/>
      <c r="OTE65" s="22"/>
      <c r="OTF65" s="22"/>
      <c r="OTG65" s="22"/>
      <c r="OTH65" s="22"/>
      <c r="OTI65" s="22"/>
      <c r="OTJ65" s="22"/>
      <c r="OTK65" s="22"/>
      <c r="OTL65" s="22"/>
      <c r="OTM65" s="22"/>
      <c r="OTN65" s="22"/>
      <c r="OTO65" s="22"/>
      <c r="OTP65" s="22"/>
      <c r="OTQ65" s="22"/>
      <c r="OTR65" s="22"/>
      <c r="OTS65" s="22"/>
      <c r="OTT65" s="22"/>
      <c r="OTU65" s="22"/>
      <c r="OTV65" s="22"/>
      <c r="OTW65" s="22"/>
      <c r="OTX65" s="22"/>
      <c r="OTY65" s="22"/>
      <c r="OTZ65" s="22"/>
      <c r="OUA65" s="22"/>
      <c r="OUB65" s="22"/>
      <c r="OUC65" s="22"/>
      <c r="OUD65" s="22"/>
      <c r="OUE65" s="22"/>
      <c r="OUF65" s="22"/>
      <c r="OUG65" s="22"/>
      <c r="OUH65" s="22"/>
      <c r="OUI65" s="22"/>
      <c r="OUJ65" s="22"/>
      <c r="OUK65" s="22"/>
      <c r="OUL65" s="22"/>
      <c r="OUM65" s="22"/>
      <c r="OUN65" s="22"/>
      <c r="OUO65" s="22"/>
      <c r="OUP65" s="22"/>
      <c r="OUQ65" s="22"/>
      <c r="OUR65" s="22"/>
      <c r="OUS65" s="22"/>
      <c r="OUT65" s="22"/>
      <c r="OUU65" s="22"/>
      <c r="OUV65" s="22"/>
      <c r="OUW65" s="22"/>
      <c r="OUX65" s="22"/>
      <c r="OUY65" s="22"/>
      <c r="OUZ65" s="22"/>
      <c r="OVA65" s="22"/>
      <c r="OVB65" s="22"/>
      <c r="OVC65" s="22"/>
      <c r="OVD65" s="22"/>
      <c r="OVE65" s="22"/>
      <c r="OVF65" s="22"/>
      <c r="OVG65" s="22"/>
      <c r="OVH65" s="22"/>
      <c r="OVI65" s="22"/>
      <c r="OVJ65" s="22"/>
      <c r="OVK65" s="22"/>
      <c r="OVL65" s="22"/>
      <c r="OVM65" s="22"/>
      <c r="OVN65" s="22"/>
      <c r="OVO65" s="22"/>
      <c r="OVP65" s="22"/>
      <c r="OVQ65" s="22"/>
      <c r="OVR65" s="22"/>
      <c r="OVS65" s="22"/>
      <c r="OVT65" s="22"/>
      <c r="OVU65" s="22"/>
      <c r="OVV65" s="22"/>
      <c r="OVW65" s="22"/>
      <c r="OVX65" s="22"/>
      <c r="OVY65" s="22"/>
      <c r="OVZ65" s="22"/>
      <c r="OWA65" s="22"/>
      <c r="OWB65" s="22"/>
      <c r="OWC65" s="22"/>
      <c r="OWD65" s="22"/>
      <c r="OWE65" s="22"/>
      <c r="OWF65" s="22"/>
      <c r="OWG65" s="22"/>
      <c r="OWH65" s="22"/>
      <c r="OWI65" s="22"/>
      <c r="OWJ65" s="22"/>
      <c r="OWK65" s="22"/>
      <c r="OWL65" s="22"/>
      <c r="OWM65" s="22"/>
      <c r="OWN65" s="22"/>
      <c r="OWO65" s="22"/>
      <c r="OWP65" s="22"/>
      <c r="OWQ65" s="22"/>
      <c r="OWR65" s="22"/>
      <c r="OWS65" s="22"/>
      <c r="OWT65" s="22"/>
      <c r="OWU65" s="22"/>
      <c r="OWV65" s="22"/>
      <c r="OWW65" s="22"/>
      <c r="OWX65" s="22"/>
      <c r="OWY65" s="22"/>
      <c r="OWZ65" s="22"/>
      <c r="OXA65" s="22"/>
      <c r="OXB65" s="22"/>
      <c r="OXC65" s="22"/>
      <c r="OXD65" s="22"/>
      <c r="OXE65" s="22"/>
      <c r="OXF65" s="22"/>
      <c r="OXG65" s="22"/>
      <c r="OXH65" s="22"/>
      <c r="OXI65" s="22"/>
      <c r="OXJ65" s="22"/>
      <c r="OXK65" s="22"/>
      <c r="OXL65" s="22"/>
      <c r="OXM65" s="22"/>
      <c r="OXN65" s="22"/>
      <c r="OXO65" s="22"/>
      <c r="OXP65" s="22"/>
      <c r="OXQ65" s="22"/>
      <c r="OXR65" s="22"/>
      <c r="OXS65" s="22"/>
      <c r="OXT65" s="22"/>
      <c r="OXU65" s="22"/>
      <c r="OXV65" s="22"/>
      <c r="OXW65" s="22"/>
      <c r="OXX65" s="22"/>
      <c r="OXY65" s="22"/>
      <c r="OXZ65" s="22"/>
      <c r="OYA65" s="22"/>
      <c r="OYB65" s="22"/>
      <c r="OYC65" s="22"/>
      <c r="OYD65" s="22"/>
      <c r="OYE65" s="22"/>
      <c r="OYF65" s="22"/>
      <c r="OYG65" s="22"/>
      <c r="OYH65" s="22"/>
      <c r="OYI65" s="22"/>
      <c r="OYJ65" s="22"/>
      <c r="OYK65" s="22"/>
      <c r="OYL65" s="22"/>
      <c r="OYM65" s="22"/>
      <c r="OYN65" s="22"/>
      <c r="OYO65" s="22"/>
      <c r="OYP65" s="22"/>
      <c r="OYQ65" s="22"/>
      <c r="OYR65" s="22"/>
      <c r="OYS65" s="22"/>
      <c r="OYT65" s="22"/>
      <c r="OYU65" s="22"/>
      <c r="OYV65" s="22"/>
      <c r="OYW65" s="22"/>
      <c r="OYX65" s="22"/>
      <c r="OYY65" s="22"/>
      <c r="OYZ65" s="22"/>
      <c r="OZA65" s="22"/>
      <c r="OZB65" s="22"/>
      <c r="OZC65" s="22"/>
      <c r="OZD65" s="22"/>
      <c r="OZE65" s="22"/>
      <c r="OZF65" s="22"/>
      <c r="OZG65" s="22"/>
      <c r="OZH65" s="22"/>
      <c r="OZI65" s="22"/>
      <c r="OZJ65" s="22"/>
      <c r="OZK65" s="22"/>
      <c r="OZL65" s="22"/>
      <c r="OZM65" s="22"/>
      <c r="OZN65" s="22"/>
      <c r="OZO65" s="22"/>
      <c r="OZP65" s="22"/>
      <c r="OZQ65" s="22"/>
      <c r="OZR65" s="22"/>
      <c r="OZS65" s="22"/>
      <c r="OZT65" s="22"/>
      <c r="OZU65" s="22"/>
      <c r="OZV65" s="22"/>
      <c r="OZW65" s="22"/>
      <c r="OZX65" s="22"/>
      <c r="OZY65" s="22"/>
      <c r="OZZ65" s="22"/>
      <c r="PAA65" s="22"/>
      <c r="PAB65" s="22"/>
      <c r="PAC65" s="22"/>
      <c r="PAD65" s="22"/>
      <c r="PAE65" s="22"/>
      <c r="PAF65" s="22"/>
      <c r="PAG65" s="22"/>
      <c r="PAH65" s="22"/>
      <c r="PAI65" s="22"/>
      <c r="PAJ65" s="22"/>
      <c r="PAK65" s="22"/>
      <c r="PAL65" s="22"/>
      <c r="PAM65" s="22"/>
      <c r="PAN65" s="22"/>
      <c r="PAO65" s="22"/>
      <c r="PAP65" s="22"/>
      <c r="PAQ65" s="22"/>
      <c r="PAR65" s="22"/>
      <c r="PAS65" s="22"/>
      <c r="PAT65" s="22"/>
      <c r="PAU65" s="22"/>
      <c r="PAV65" s="22"/>
      <c r="PAW65" s="22"/>
      <c r="PAX65" s="22"/>
      <c r="PAY65" s="22"/>
      <c r="PAZ65" s="22"/>
      <c r="PBA65" s="22"/>
      <c r="PBB65" s="22"/>
      <c r="PBC65" s="22"/>
      <c r="PBD65" s="22"/>
      <c r="PBE65" s="22"/>
      <c r="PBF65" s="22"/>
      <c r="PBG65" s="22"/>
      <c r="PBH65" s="22"/>
      <c r="PBI65" s="22"/>
      <c r="PBJ65" s="22"/>
      <c r="PBK65" s="22"/>
      <c r="PBL65" s="22"/>
      <c r="PBM65" s="22"/>
      <c r="PBN65" s="22"/>
      <c r="PBO65" s="22"/>
      <c r="PBP65" s="22"/>
      <c r="PBQ65" s="22"/>
      <c r="PBR65" s="22"/>
      <c r="PBS65" s="22"/>
      <c r="PBT65" s="22"/>
      <c r="PBU65" s="22"/>
      <c r="PBV65" s="22"/>
      <c r="PBW65" s="22"/>
      <c r="PBX65" s="22"/>
      <c r="PBY65" s="22"/>
      <c r="PBZ65" s="22"/>
      <c r="PCA65" s="22"/>
      <c r="PCB65" s="22"/>
      <c r="PCC65" s="22"/>
      <c r="PCD65" s="22"/>
      <c r="PCE65" s="22"/>
      <c r="PCF65" s="22"/>
      <c r="PCG65" s="22"/>
      <c r="PCH65" s="22"/>
      <c r="PCI65" s="22"/>
      <c r="PCJ65" s="22"/>
      <c r="PCK65" s="22"/>
      <c r="PCL65" s="22"/>
      <c r="PCM65" s="22"/>
      <c r="PCN65" s="22"/>
      <c r="PCO65" s="22"/>
      <c r="PCP65" s="22"/>
      <c r="PCQ65" s="22"/>
      <c r="PCR65" s="22"/>
      <c r="PCS65" s="22"/>
      <c r="PCT65" s="22"/>
      <c r="PCU65" s="22"/>
      <c r="PCV65" s="22"/>
      <c r="PCW65" s="22"/>
      <c r="PCX65" s="22"/>
      <c r="PCY65" s="22"/>
      <c r="PCZ65" s="22"/>
      <c r="PDA65" s="22"/>
      <c r="PDB65" s="22"/>
      <c r="PDC65" s="22"/>
      <c r="PDD65" s="22"/>
      <c r="PDE65" s="22"/>
      <c r="PDF65" s="22"/>
      <c r="PDG65" s="22"/>
      <c r="PDH65" s="22"/>
      <c r="PDI65" s="22"/>
      <c r="PDJ65" s="22"/>
      <c r="PDK65" s="22"/>
      <c r="PDL65" s="22"/>
      <c r="PDM65" s="22"/>
      <c r="PDN65" s="22"/>
      <c r="PDO65" s="22"/>
      <c r="PDP65" s="22"/>
      <c r="PDQ65" s="22"/>
      <c r="PDR65" s="22"/>
      <c r="PDS65" s="22"/>
      <c r="PDT65" s="22"/>
      <c r="PDU65" s="22"/>
      <c r="PDV65" s="22"/>
      <c r="PDW65" s="22"/>
      <c r="PDX65" s="22"/>
      <c r="PDY65" s="22"/>
      <c r="PDZ65" s="22"/>
      <c r="PEA65" s="22"/>
      <c r="PEB65" s="22"/>
      <c r="PEC65" s="22"/>
      <c r="PED65" s="22"/>
      <c r="PEE65" s="22"/>
      <c r="PEF65" s="22"/>
      <c r="PEG65" s="22"/>
      <c r="PEH65" s="22"/>
      <c r="PEI65" s="22"/>
      <c r="PEJ65" s="22"/>
      <c r="PEK65" s="22"/>
      <c r="PEL65" s="22"/>
      <c r="PEM65" s="22"/>
      <c r="PEN65" s="22"/>
      <c r="PEO65" s="22"/>
      <c r="PEP65" s="22"/>
      <c r="PEQ65" s="22"/>
      <c r="PER65" s="22"/>
      <c r="PES65" s="22"/>
      <c r="PET65" s="22"/>
      <c r="PEU65" s="22"/>
      <c r="PEV65" s="22"/>
      <c r="PEW65" s="22"/>
      <c r="PEX65" s="22"/>
      <c r="PEY65" s="22"/>
      <c r="PEZ65" s="22"/>
      <c r="PFA65" s="22"/>
      <c r="PFB65" s="22"/>
      <c r="PFC65" s="22"/>
      <c r="PFD65" s="22"/>
      <c r="PFE65" s="22"/>
      <c r="PFF65" s="22"/>
      <c r="PFG65" s="22"/>
      <c r="PFH65" s="22"/>
      <c r="PFI65" s="22"/>
      <c r="PFJ65" s="22"/>
      <c r="PFK65" s="22"/>
      <c r="PFL65" s="22"/>
      <c r="PFM65" s="22"/>
      <c r="PFN65" s="22"/>
      <c r="PFO65" s="22"/>
      <c r="PFP65" s="22"/>
      <c r="PFQ65" s="22"/>
      <c r="PFR65" s="22"/>
      <c r="PFS65" s="22"/>
      <c r="PFT65" s="22"/>
      <c r="PFU65" s="22"/>
      <c r="PFV65" s="22"/>
      <c r="PFW65" s="22"/>
      <c r="PFX65" s="22"/>
      <c r="PFY65" s="22"/>
      <c r="PFZ65" s="22"/>
      <c r="PGA65" s="22"/>
      <c r="PGB65" s="22"/>
      <c r="PGC65" s="22"/>
      <c r="PGD65" s="22"/>
      <c r="PGE65" s="22"/>
      <c r="PGF65" s="22"/>
      <c r="PGG65" s="22"/>
      <c r="PGH65" s="22"/>
      <c r="PGI65" s="22"/>
      <c r="PGJ65" s="22"/>
      <c r="PGK65" s="22"/>
      <c r="PGL65" s="22"/>
      <c r="PGM65" s="22"/>
      <c r="PGN65" s="22"/>
      <c r="PGO65" s="22"/>
      <c r="PGP65" s="22"/>
      <c r="PGQ65" s="22"/>
      <c r="PGR65" s="22"/>
      <c r="PGS65" s="22"/>
      <c r="PGT65" s="22"/>
      <c r="PGU65" s="22"/>
      <c r="PGV65" s="22"/>
      <c r="PGW65" s="22"/>
      <c r="PGX65" s="22"/>
      <c r="PGY65" s="22"/>
      <c r="PGZ65" s="22"/>
      <c r="PHA65" s="22"/>
      <c r="PHB65" s="22"/>
      <c r="PHC65" s="22"/>
      <c r="PHD65" s="22"/>
      <c r="PHE65" s="22"/>
      <c r="PHF65" s="22"/>
      <c r="PHG65" s="22"/>
      <c r="PHH65" s="22"/>
      <c r="PHI65" s="22"/>
      <c r="PHJ65" s="22"/>
      <c r="PHK65" s="22"/>
      <c r="PHL65" s="22"/>
      <c r="PHM65" s="22"/>
      <c r="PHN65" s="22"/>
      <c r="PHO65" s="22"/>
      <c r="PHP65" s="22"/>
      <c r="PHQ65" s="22"/>
      <c r="PHR65" s="22"/>
      <c r="PHS65" s="22"/>
      <c r="PHT65" s="22"/>
      <c r="PHU65" s="22"/>
      <c r="PHV65" s="22"/>
      <c r="PHW65" s="22"/>
      <c r="PHX65" s="22"/>
      <c r="PHY65" s="22"/>
      <c r="PHZ65" s="22"/>
      <c r="PIA65" s="22"/>
      <c r="PIB65" s="22"/>
      <c r="PIC65" s="22"/>
      <c r="PID65" s="22"/>
      <c r="PIE65" s="22"/>
      <c r="PIF65" s="22"/>
      <c r="PIG65" s="22"/>
      <c r="PIH65" s="22"/>
      <c r="PII65" s="22"/>
      <c r="PIJ65" s="22"/>
      <c r="PIK65" s="22"/>
      <c r="PIL65" s="22"/>
      <c r="PIM65" s="22"/>
      <c r="PIN65" s="22"/>
      <c r="PIO65" s="22"/>
      <c r="PIP65" s="22"/>
      <c r="PIQ65" s="22"/>
      <c r="PIR65" s="22"/>
      <c r="PIS65" s="22"/>
      <c r="PIT65" s="22"/>
      <c r="PIU65" s="22"/>
      <c r="PIV65" s="22"/>
      <c r="PIW65" s="22"/>
      <c r="PIX65" s="22"/>
      <c r="PIY65" s="22"/>
      <c r="PIZ65" s="22"/>
      <c r="PJA65" s="22"/>
      <c r="PJB65" s="22"/>
      <c r="PJC65" s="22"/>
      <c r="PJD65" s="22"/>
      <c r="PJE65" s="22"/>
      <c r="PJF65" s="22"/>
      <c r="PJG65" s="22"/>
      <c r="PJH65" s="22"/>
      <c r="PJI65" s="22"/>
      <c r="PJJ65" s="22"/>
      <c r="PJK65" s="22"/>
      <c r="PJL65" s="22"/>
      <c r="PJM65" s="22"/>
      <c r="PJN65" s="22"/>
      <c r="PJO65" s="22"/>
      <c r="PJP65" s="22"/>
      <c r="PJQ65" s="22"/>
      <c r="PJR65" s="22"/>
      <c r="PJS65" s="22"/>
      <c r="PJT65" s="22"/>
      <c r="PJU65" s="22"/>
      <c r="PJV65" s="22"/>
      <c r="PJW65" s="22"/>
      <c r="PJX65" s="22"/>
      <c r="PJY65" s="22"/>
      <c r="PJZ65" s="22"/>
      <c r="PKA65" s="22"/>
      <c r="PKB65" s="22"/>
      <c r="PKC65" s="22"/>
      <c r="PKD65" s="22"/>
      <c r="PKE65" s="22"/>
      <c r="PKF65" s="22"/>
      <c r="PKG65" s="22"/>
      <c r="PKH65" s="22"/>
      <c r="PKI65" s="22"/>
      <c r="PKJ65" s="22"/>
      <c r="PKK65" s="22"/>
      <c r="PKL65" s="22"/>
      <c r="PKM65" s="22"/>
      <c r="PKN65" s="22"/>
      <c r="PKO65" s="22"/>
      <c r="PKP65" s="22"/>
      <c r="PKQ65" s="22"/>
      <c r="PKR65" s="22"/>
      <c r="PKS65" s="22"/>
      <c r="PKT65" s="22"/>
      <c r="PKU65" s="22"/>
      <c r="PKV65" s="22"/>
      <c r="PKW65" s="22"/>
      <c r="PKX65" s="22"/>
      <c r="PKY65" s="22"/>
      <c r="PKZ65" s="22"/>
      <c r="PLA65" s="22"/>
      <c r="PLB65" s="22"/>
      <c r="PLC65" s="22"/>
      <c r="PLD65" s="22"/>
      <c r="PLE65" s="22"/>
      <c r="PLF65" s="22"/>
      <c r="PLG65" s="22"/>
      <c r="PLH65" s="22"/>
      <c r="PLI65" s="22"/>
      <c r="PLJ65" s="22"/>
      <c r="PLK65" s="22"/>
      <c r="PLL65" s="22"/>
      <c r="PLM65" s="22"/>
      <c r="PLN65" s="22"/>
      <c r="PLO65" s="22"/>
      <c r="PLP65" s="22"/>
      <c r="PLQ65" s="22"/>
      <c r="PLR65" s="22"/>
      <c r="PLS65" s="22"/>
      <c r="PLT65" s="22"/>
      <c r="PLU65" s="22"/>
      <c r="PLV65" s="22"/>
      <c r="PLW65" s="22"/>
      <c r="PLX65" s="22"/>
      <c r="PLY65" s="22"/>
      <c r="PLZ65" s="22"/>
      <c r="PMA65" s="22"/>
      <c r="PMB65" s="22"/>
      <c r="PMC65" s="22"/>
      <c r="PMD65" s="22"/>
      <c r="PME65" s="22"/>
      <c r="PMF65" s="22"/>
      <c r="PMG65" s="22"/>
      <c r="PMH65" s="22"/>
      <c r="PMI65" s="22"/>
      <c r="PMJ65" s="22"/>
      <c r="PMK65" s="22"/>
      <c r="PML65" s="22"/>
      <c r="PMM65" s="22"/>
      <c r="PMN65" s="22"/>
      <c r="PMO65" s="22"/>
      <c r="PMP65" s="22"/>
      <c r="PMQ65" s="22"/>
      <c r="PMR65" s="22"/>
      <c r="PMS65" s="22"/>
      <c r="PMT65" s="22"/>
      <c r="PMU65" s="22"/>
      <c r="PMV65" s="22"/>
      <c r="PMW65" s="22"/>
      <c r="PMX65" s="22"/>
      <c r="PMY65" s="22"/>
      <c r="PMZ65" s="22"/>
      <c r="PNA65" s="22"/>
      <c r="PNB65" s="22"/>
      <c r="PNC65" s="22"/>
      <c r="PND65" s="22"/>
      <c r="PNE65" s="22"/>
      <c r="PNF65" s="22"/>
      <c r="PNG65" s="22"/>
      <c r="PNH65" s="22"/>
      <c r="PNI65" s="22"/>
      <c r="PNJ65" s="22"/>
      <c r="PNK65" s="22"/>
      <c r="PNL65" s="22"/>
      <c r="PNM65" s="22"/>
      <c r="PNN65" s="22"/>
      <c r="PNO65" s="22"/>
      <c r="PNP65" s="22"/>
      <c r="PNQ65" s="22"/>
      <c r="PNR65" s="22"/>
      <c r="PNS65" s="22"/>
      <c r="PNT65" s="22"/>
      <c r="PNU65" s="22"/>
      <c r="PNV65" s="22"/>
      <c r="PNW65" s="22"/>
      <c r="PNX65" s="22"/>
      <c r="PNY65" s="22"/>
      <c r="PNZ65" s="22"/>
      <c r="POA65" s="22"/>
      <c r="POB65" s="22"/>
      <c r="POC65" s="22"/>
      <c r="POD65" s="22"/>
      <c r="POE65" s="22"/>
      <c r="POF65" s="22"/>
      <c r="POG65" s="22"/>
      <c r="POH65" s="22"/>
      <c r="POI65" s="22"/>
      <c r="POJ65" s="22"/>
      <c r="POK65" s="22"/>
      <c r="POL65" s="22"/>
      <c r="POM65" s="22"/>
      <c r="PON65" s="22"/>
      <c r="POO65" s="22"/>
      <c r="POP65" s="22"/>
      <c r="POQ65" s="22"/>
      <c r="POR65" s="22"/>
      <c r="POS65" s="22"/>
      <c r="POT65" s="22"/>
      <c r="POU65" s="22"/>
      <c r="POV65" s="22"/>
      <c r="POW65" s="22"/>
      <c r="POX65" s="22"/>
      <c r="POY65" s="22"/>
      <c r="POZ65" s="22"/>
      <c r="PPA65" s="22"/>
      <c r="PPB65" s="22"/>
      <c r="PPC65" s="22"/>
      <c r="PPD65" s="22"/>
      <c r="PPE65" s="22"/>
      <c r="PPF65" s="22"/>
      <c r="PPG65" s="22"/>
      <c r="PPH65" s="22"/>
      <c r="PPI65" s="22"/>
      <c r="PPJ65" s="22"/>
      <c r="PPK65" s="22"/>
      <c r="PPL65" s="22"/>
      <c r="PPM65" s="22"/>
      <c r="PPN65" s="22"/>
      <c r="PPO65" s="22"/>
      <c r="PPP65" s="22"/>
      <c r="PPQ65" s="22"/>
      <c r="PPR65" s="22"/>
      <c r="PPS65" s="22"/>
      <c r="PPT65" s="22"/>
      <c r="PPU65" s="22"/>
      <c r="PPV65" s="22"/>
      <c r="PPW65" s="22"/>
      <c r="PPX65" s="22"/>
      <c r="PPY65" s="22"/>
      <c r="PPZ65" s="22"/>
      <c r="PQA65" s="22"/>
      <c r="PQB65" s="22"/>
      <c r="PQC65" s="22"/>
      <c r="PQD65" s="22"/>
      <c r="PQE65" s="22"/>
      <c r="PQF65" s="22"/>
      <c r="PQG65" s="22"/>
      <c r="PQH65" s="22"/>
      <c r="PQI65" s="22"/>
      <c r="PQJ65" s="22"/>
      <c r="PQK65" s="22"/>
      <c r="PQL65" s="22"/>
      <c r="PQM65" s="22"/>
      <c r="PQN65" s="22"/>
      <c r="PQO65" s="22"/>
      <c r="PQP65" s="22"/>
      <c r="PQQ65" s="22"/>
      <c r="PQR65" s="22"/>
      <c r="PQS65" s="22"/>
      <c r="PQT65" s="22"/>
      <c r="PQU65" s="22"/>
      <c r="PQV65" s="22"/>
      <c r="PQW65" s="22"/>
      <c r="PQX65" s="22"/>
      <c r="PQY65" s="22"/>
      <c r="PQZ65" s="22"/>
      <c r="PRA65" s="22"/>
      <c r="PRB65" s="22"/>
      <c r="PRC65" s="22"/>
      <c r="PRD65" s="22"/>
      <c r="PRE65" s="22"/>
      <c r="PRF65" s="22"/>
      <c r="PRG65" s="22"/>
      <c r="PRH65" s="22"/>
      <c r="PRI65" s="22"/>
      <c r="PRJ65" s="22"/>
      <c r="PRK65" s="22"/>
      <c r="PRL65" s="22"/>
      <c r="PRM65" s="22"/>
      <c r="PRN65" s="22"/>
      <c r="PRO65" s="22"/>
      <c r="PRP65" s="22"/>
      <c r="PRQ65" s="22"/>
      <c r="PRR65" s="22"/>
      <c r="PRS65" s="22"/>
      <c r="PRT65" s="22"/>
      <c r="PRU65" s="22"/>
      <c r="PRV65" s="22"/>
      <c r="PRW65" s="22"/>
      <c r="PRX65" s="22"/>
      <c r="PRY65" s="22"/>
      <c r="PRZ65" s="22"/>
      <c r="PSA65" s="22"/>
      <c r="PSB65" s="22"/>
      <c r="PSC65" s="22"/>
      <c r="PSD65" s="22"/>
      <c r="PSE65" s="22"/>
      <c r="PSF65" s="22"/>
      <c r="PSG65" s="22"/>
      <c r="PSH65" s="22"/>
      <c r="PSI65" s="22"/>
      <c r="PSJ65" s="22"/>
      <c r="PSK65" s="22"/>
      <c r="PSL65" s="22"/>
      <c r="PSM65" s="22"/>
      <c r="PSN65" s="22"/>
      <c r="PSO65" s="22"/>
      <c r="PSP65" s="22"/>
      <c r="PSQ65" s="22"/>
      <c r="PSR65" s="22"/>
      <c r="PSS65" s="22"/>
      <c r="PST65" s="22"/>
      <c r="PSU65" s="22"/>
      <c r="PSV65" s="22"/>
      <c r="PSW65" s="22"/>
      <c r="PSX65" s="22"/>
      <c r="PSY65" s="22"/>
      <c r="PSZ65" s="22"/>
      <c r="PTA65" s="22"/>
      <c r="PTB65" s="22"/>
      <c r="PTC65" s="22"/>
      <c r="PTD65" s="22"/>
      <c r="PTE65" s="22"/>
      <c r="PTF65" s="22"/>
      <c r="PTG65" s="22"/>
      <c r="PTH65" s="22"/>
      <c r="PTI65" s="22"/>
      <c r="PTJ65" s="22"/>
      <c r="PTK65" s="22"/>
      <c r="PTL65" s="22"/>
      <c r="PTM65" s="22"/>
      <c r="PTN65" s="22"/>
      <c r="PTO65" s="22"/>
      <c r="PTP65" s="22"/>
      <c r="PTQ65" s="22"/>
      <c r="PTR65" s="22"/>
      <c r="PTS65" s="22"/>
      <c r="PTT65" s="22"/>
      <c r="PTU65" s="22"/>
      <c r="PTV65" s="22"/>
      <c r="PTW65" s="22"/>
      <c r="PTX65" s="22"/>
      <c r="PTY65" s="22"/>
      <c r="PTZ65" s="22"/>
      <c r="PUA65" s="22"/>
      <c r="PUB65" s="22"/>
      <c r="PUC65" s="22"/>
      <c r="PUD65" s="22"/>
      <c r="PUE65" s="22"/>
      <c r="PUF65" s="22"/>
      <c r="PUG65" s="22"/>
      <c r="PUH65" s="22"/>
      <c r="PUI65" s="22"/>
      <c r="PUJ65" s="22"/>
      <c r="PUK65" s="22"/>
      <c r="PUL65" s="22"/>
      <c r="PUM65" s="22"/>
      <c r="PUN65" s="22"/>
      <c r="PUO65" s="22"/>
      <c r="PUP65" s="22"/>
      <c r="PUQ65" s="22"/>
      <c r="PUR65" s="22"/>
      <c r="PUS65" s="22"/>
      <c r="PUT65" s="22"/>
      <c r="PUU65" s="22"/>
      <c r="PUV65" s="22"/>
      <c r="PUW65" s="22"/>
      <c r="PUX65" s="22"/>
      <c r="PUY65" s="22"/>
      <c r="PUZ65" s="22"/>
      <c r="PVA65" s="22"/>
      <c r="PVB65" s="22"/>
      <c r="PVC65" s="22"/>
      <c r="PVD65" s="22"/>
      <c r="PVE65" s="22"/>
      <c r="PVF65" s="22"/>
      <c r="PVG65" s="22"/>
      <c r="PVH65" s="22"/>
      <c r="PVI65" s="22"/>
      <c r="PVJ65" s="22"/>
      <c r="PVK65" s="22"/>
      <c r="PVL65" s="22"/>
      <c r="PVM65" s="22"/>
      <c r="PVN65" s="22"/>
      <c r="PVO65" s="22"/>
      <c r="PVP65" s="22"/>
      <c r="PVQ65" s="22"/>
      <c r="PVR65" s="22"/>
      <c r="PVS65" s="22"/>
      <c r="PVT65" s="22"/>
      <c r="PVU65" s="22"/>
      <c r="PVV65" s="22"/>
      <c r="PVW65" s="22"/>
      <c r="PVX65" s="22"/>
      <c r="PVY65" s="22"/>
      <c r="PVZ65" s="22"/>
      <c r="PWA65" s="22"/>
      <c r="PWB65" s="22"/>
      <c r="PWC65" s="22"/>
      <c r="PWD65" s="22"/>
      <c r="PWE65" s="22"/>
      <c r="PWF65" s="22"/>
      <c r="PWG65" s="22"/>
      <c r="PWH65" s="22"/>
      <c r="PWI65" s="22"/>
      <c r="PWJ65" s="22"/>
      <c r="PWK65" s="22"/>
      <c r="PWL65" s="22"/>
      <c r="PWM65" s="22"/>
      <c r="PWN65" s="22"/>
      <c r="PWO65" s="22"/>
      <c r="PWP65" s="22"/>
      <c r="PWQ65" s="22"/>
      <c r="PWR65" s="22"/>
      <c r="PWS65" s="22"/>
      <c r="PWT65" s="22"/>
      <c r="PWU65" s="22"/>
      <c r="PWV65" s="22"/>
      <c r="PWW65" s="22"/>
      <c r="PWX65" s="22"/>
      <c r="PWY65" s="22"/>
      <c r="PWZ65" s="22"/>
      <c r="PXA65" s="22"/>
      <c r="PXB65" s="22"/>
      <c r="PXC65" s="22"/>
      <c r="PXD65" s="22"/>
      <c r="PXE65" s="22"/>
      <c r="PXF65" s="22"/>
      <c r="PXG65" s="22"/>
      <c r="PXH65" s="22"/>
      <c r="PXI65" s="22"/>
      <c r="PXJ65" s="22"/>
      <c r="PXK65" s="22"/>
      <c r="PXL65" s="22"/>
      <c r="PXM65" s="22"/>
      <c r="PXN65" s="22"/>
      <c r="PXO65" s="22"/>
      <c r="PXP65" s="22"/>
      <c r="PXQ65" s="22"/>
      <c r="PXR65" s="22"/>
      <c r="PXS65" s="22"/>
      <c r="PXT65" s="22"/>
      <c r="PXU65" s="22"/>
      <c r="PXV65" s="22"/>
      <c r="PXW65" s="22"/>
      <c r="PXX65" s="22"/>
      <c r="PXY65" s="22"/>
      <c r="PXZ65" s="22"/>
      <c r="PYA65" s="22"/>
      <c r="PYB65" s="22"/>
      <c r="PYC65" s="22"/>
      <c r="PYD65" s="22"/>
      <c r="PYE65" s="22"/>
      <c r="PYF65" s="22"/>
      <c r="PYG65" s="22"/>
      <c r="PYH65" s="22"/>
      <c r="PYI65" s="22"/>
      <c r="PYJ65" s="22"/>
      <c r="PYK65" s="22"/>
      <c r="PYL65" s="22"/>
      <c r="PYM65" s="22"/>
      <c r="PYN65" s="22"/>
      <c r="PYO65" s="22"/>
      <c r="PYP65" s="22"/>
      <c r="PYQ65" s="22"/>
      <c r="PYR65" s="22"/>
      <c r="PYS65" s="22"/>
      <c r="PYT65" s="22"/>
      <c r="PYU65" s="22"/>
      <c r="PYV65" s="22"/>
      <c r="PYW65" s="22"/>
      <c r="PYX65" s="22"/>
      <c r="PYY65" s="22"/>
      <c r="PYZ65" s="22"/>
      <c r="PZA65" s="22"/>
      <c r="PZB65" s="22"/>
      <c r="PZC65" s="22"/>
      <c r="PZD65" s="22"/>
      <c r="PZE65" s="22"/>
      <c r="PZF65" s="22"/>
      <c r="PZG65" s="22"/>
      <c r="PZH65" s="22"/>
      <c r="PZI65" s="22"/>
      <c r="PZJ65" s="22"/>
      <c r="PZK65" s="22"/>
      <c r="PZL65" s="22"/>
      <c r="PZM65" s="22"/>
      <c r="PZN65" s="22"/>
      <c r="PZO65" s="22"/>
      <c r="PZP65" s="22"/>
      <c r="PZQ65" s="22"/>
      <c r="PZR65" s="22"/>
      <c r="PZS65" s="22"/>
      <c r="PZT65" s="22"/>
      <c r="PZU65" s="22"/>
      <c r="PZV65" s="22"/>
      <c r="PZW65" s="22"/>
      <c r="PZX65" s="22"/>
      <c r="PZY65" s="22"/>
      <c r="PZZ65" s="22"/>
      <c r="QAA65" s="22"/>
      <c r="QAB65" s="22"/>
      <c r="QAC65" s="22"/>
      <c r="QAD65" s="22"/>
      <c r="QAE65" s="22"/>
      <c r="QAF65" s="22"/>
      <c r="QAG65" s="22"/>
      <c r="QAH65" s="22"/>
      <c r="QAI65" s="22"/>
      <c r="QAJ65" s="22"/>
      <c r="QAK65" s="22"/>
      <c r="QAL65" s="22"/>
      <c r="QAM65" s="22"/>
      <c r="QAN65" s="22"/>
      <c r="QAO65" s="22"/>
      <c r="QAP65" s="22"/>
      <c r="QAQ65" s="22"/>
      <c r="QAR65" s="22"/>
      <c r="QAS65" s="22"/>
      <c r="QAT65" s="22"/>
      <c r="QAU65" s="22"/>
      <c r="QAV65" s="22"/>
      <c r="QAW65" s="22"/>
      <c r="QAX65" s="22"/>
      <c r="QAY65" s="22"/>
      <c r="QAZ65" s="22"/>
      <c r="QBA65" s="22"/>
      <c r="QBB65" s="22"/>
      <c r="QBC65" s="22"/>
      <c r="QBD65" s="22"/>
      <c r="QBE65" s="22"/>
      <c r="QBF65" s="22"/>
      <c r="QBG65" s="22"/>
      <c r="QBH65" s="22"/>
      <c r="QBI65" s="22"/>
      <c r="QBJ65" s="22"/>
      <c r="QBK65" s="22"/>
      <c r="QBL65" s="22"/>
      <c r="QBM65" s="22"/>
      <c r="QBN65" s="22"/>
      <c r="QBO65" s="22"/>
      <c r="QBP65" s="22"/>
      <c r="QBQ65" s="22"/>
      <c r="QBR65" s="22"/>
      <c r="QBS65" s="22"/>
      <c r="QBT65" s="22"/>
      <c r="QBU65" s="22"/>
      <c r="QBV65" s="22"/>
      <c r="QBW65" s="22"/>
      <c r="QBX65" s="22"/>
      <c r="QBY65" s="22"/>
      <c r="QBZ65" s="22"/>
      <c r="QCA65" s="22"/>
      <c r="QCB65" s="22"/>
      <c r="QCC65" s="22"/>
      <c r="QCD65" s="22"/>
      <c r="QCE65" s="22"/>
      <c r="QCF65" s="22"/>
      <c r="QCG65" s="22"/>
      <c r="QCH65" s="22"/>
      <c r="QCI65" s="22"/>
      <c r="QCJ65" s="22"/>
      <c r="QCK65" s="22"/>
      <c r="QCL65" s="22"/>
      <c r="QCM65" s="22"/>
      <c r="QCN65" s="22"/>
      <c r="QCO65" s="22"/>
      <c r="QCP65" s="22"/>
      <c r="QCQ65" s="22"/>
      <c r="QCR65" s="22"/>
      <c r="QCS65" s="22"/>
      <c r="QCT65" s="22"/>
      <c r="QCU65" s="22"/>
      <c r="QCV65" s="22"/>
      <c r="QCW65" s="22"/>
      <c r="QCX65" s="22"/>
      <c r="QCY65" s="22"/>
      <c r="QCZ65" s="22"/>
      <c r="QDA65" s="22"/>
      <c r="QDB65" s="22"/>
      <c r="QDC65" s="22"/>
      <c r="QDD65" s="22"/>
      <c r="QDE65" s="22"/>
      <c r="QDF65" s="22"/>
      <c r="QDG65" s="22"/>
      <c r="QDH65" s="22"/>
      <c r="QDI65" s="22"/>
      <c r="QDJ65" s="22"/>
      <c r="QDK65" s="22"/>
      <c r="QDL65" s="22"/>
      <c r="QDM65" s="22"/>
      <c r="QDN65" s="22"/>
      <c r="QDO65" s="22"/>
      <c r="QDP65" s="22"/>
      <c r="QDQ65" s="22"/>
      <c r="QDR65" s="22"/>
      <c r="QDS65" s="22"/>
      <c r="QDT65" s="22"/>
      <c r="QDU65" s="22"/>
      <c r="QDV65" s="22"/>
      <c r="QDW65" s="22"/>
      <c r="QDX65" s="22"/>
      <c r="QDY65" s="22"/>
      <c r="QDZ65" s="22"/>
      <c r="QEA65" s="22"/>
      <c r="QEB65" s="22"/>
      <c r="QEC65" s="22"/>
      <c r="QED65" s="22"/>
      <c r="QEE65" s="22"/>
      <c r="QEF65" s="22"/>
      <c r="QEG65" s="22"/>
      <c r="QEH65" s="22"/>
      <c r="QEI65" s="22"/>
      <c r="QEJ65" s="22"/>
      <c r="QEK65" s="22"/>
      <c r="QEL65" s="22"/>
      <c r="QEM65" s="22"/>
      <c r="QEN65" s="22"/>
      <c r="QEO65" s="22"/>
      <c r="QEP65" s="22"/>
      <c r="QEQ65" s="22"/>
      <c r="QER65" s="22"/>
      <c r="QES65" s="22"/>
      <c r="QET65" s="22"/>
      <c r="QEU65" s="22"/>
      <c r="QEV65" s="22"/>
      <c r="QEW65" s="22"/>
      <c r="QEX65" s="22"/>
      <c r="QEY65" s="22"/>
      <c r="QEZ65" s="22"/>
      <c r="QFA65" s="22"/>
      <c r="QFB65" s="22"/>
      <c r="QFC65" s="22"/>
      <c r="QFD65" s="22"/>
      <c r="QFE65" s="22"/>
      <c r="QFF65" s="22"/>
      <c r="QFG65" s="22"/>
      <c r="QFH65" s="22"/>
      <c r="QFI65" s="22"/>
      <c r="QFJ65" s="22"/>
      <c r="QFK65" s="22"/>
      <c r="QFL65" s="22"/>
      <c r="QFM65" s="22"/>
      <c r="QFN65" s="22"/>
      <c r="QFO65" s="22"/>
      <c r="QFP65" s="22"/>
      <c r="QFQ65" s="22"/>
      <c r="QFR65" s="22"/>
      <c r="QFS65" s="22"/>
      <c r="QFT65" s="22"/>
      <c r="QFU65" s="22"/>
      <c r="QFV65" s="22"/>
      <c r="QFW65" s="22"/>
      <c r="QFX65" s="22"/>
      <c r="QFY65" s="22"/>
      <c r="QFZ65" s="22"/>
      <c r="QGA65" s="22"/>
      <c r="QGB65" s="22"/>
      <c r="QGC65" s="22"/>
      <c r="QGD65" s="22"/>
      <c r="QGE65" s="22"/>
      <c r="QGF65" s="22"/>
      <c r="QGG65" s="22"/>
      <c r="QGH65" s="22"/>
      <c r="QGI65" s="22"/>
      <c r="QGJ65" s="22"/>
      <c r="QGK65" s="22"/>
      <c r="QGL65" s="22"/>
      <c r="QGM65" s="22"/>
      <c r="QGN65" s="22"/>
      <c r="QGO65" s="22"/>
      <c r="QGP65" s="22"/>
      <c r="QGQ65" s="22"/>
      <c r="QGR65" s="22"/>
      <c r="QGS65" s="22"/>
      <c r="QGT65" s="22"/>
      <c r="QGU65" s="22"/>
      <c r="QGV65" s="22"/>
      <c r="QGW65" s="22"/>
      <c r="QGX65" s="22"/>
      <c r="QGY65" s="22"/>
      <c r="QGZ65" s="22"/>
      <c r="QHA65" s="22"/>
      <c r="QHB65" s="22"/>
      <c r="QHC65" s="22"/>
      <c r="QHD65" s="22"/>
      <c r="QHE65" s="22"/>
      <c r="QHF65" s="22"/>
      <c r="QHG65" s="22"/>
      <c r="QHH65" s="22"/>
      <c r="QHI65" s="22"/>
      <c r="QHJ65" s="22"/>
      <c r="QHK65" s="22"/>
      <c r="QHL65" s="22"/>
      <c r="QHM65" s="22"/>
      <c r="QHN65" s="22"/>
      <c r="QHO65" s="22"/>
      <c r="QHP65" s="22"/>
      <c r="QHQ65" s="22"/>
      <c r="QHR65" s="22"/>
      <c r="QHS65" s="22"/>
      <c r="QHT65" s="22"/>
      <c r="QHU65" s="22"/>
      <c r="QHV65" s="22"/>
      <c r="QHW65" s="22"/>
      <c r="QHX65" s="22"/>
      <c r="QHY65" s="22"/>
      <c r="QHZ65" s="22"/>
      <c r="QIA65" s="22"/>
      <c r="QIB65" s="22"/>
      <c r="QIC65" s="22"/>
      <c r="QID65" s="22"/>
      <c r="QIE65" s="22"/>
      <c r="QIF65" s="22"/>
      <c r="QIG65" s="22"/>
      <c r="QIH65" s="22"/>
      <c r="QII65" s="22"/>
      <c r="QIJ65" s="22"/>
      <c r="QIK65" s="22"/>
      <c r="QIL65" s="22"/>
      <c r="QIM65" s="22"/>
      <c r="QIN65" s="22"/>
      <c r="QIO65" s="22"/>
      <c r="QIP65" s="22"/>
      <c r="QIQ65" s="22"/>
      <c r="QIR65" s="22"/>
      <c r="QIS65" s="22"/>
      <c r="QIT65" s="22"/>
      <c r="QIU65" s="22"/>
      <c r="QIV65" s="22"/>
      <c r="QIW65" s="22"/>
      <c r="QIX65" s="22"/>
      <c r="QIY65" s="22"/>
      <c r="QIZ65" s="22"/>
      <c r="QJA65" s="22"/>
      <c r="QJB65" s="22"/>
      <c r="QJC65" s="22"/>
      <c r="QJD65" s="22"/>
      <c r="QJE65" s="22"/>
      <c r="QJF65" s="22"/>
      <c r="QJG65" s="22"/>
      <c r="QJH65" s="22"/>
      <c r="QJI65" s="22"/>
      <c r="QJJ65" s="22"/>
      <c r="QJK65" s="22"/>
      <c r="QJL65" s="22"/>
      <c r="QJM65" s="22"/>
      <c r="QJN65" s="22"/>
      <c r="QJO65" s="22"/>
      <c r="QJP65" s="22"/>
      <c r="QJQ65" s="22"/>
      <c r="QJR65" s="22"/>
      <c r="QJS65" s="22"/>
      <c r="QJT65" s="22"/>
      <c r="QJU65" s="22"/>
      <c r="QJV65" s="22"/>
      <c r="QJW65" s="22"/>
      <c r="QJX65" s="22"/>
      <c r="QJY65" s="22"/>
      <c r="QJZ65" s="22"/>
      <c r="QKA65" s="22"/>
      <c r="QKB65" s="22"/>
      <c r="QKC65" s="22"/>
      <c r="QKD65" s="22"/>
      <c r="QKE65" s="22"/>
      <c r="QKF65" s="22"/>
      <c r="QKG65" s="22"/>
      <c r="QKH65" s="22"/>
      <c r="QKI65" s="22"/>
      <c r="QKJ65" s="22"/>
      <c r="QKK65" s="22"/>
      <c r="QKL65" s="22"/>
      <c r="QKM65" s="22"/>
      <c r="QKN65" s="22"/>
      <c r="QKO65" s="22"/>
      <c r="QKP65" s="22"/>
      <c r="QKQ65" s="22"/>
      <c r="QKR65" s="22"/>
      <c r="QKS65" s="22"/>
      <c r="QKT65" s="22"/>
      <c r="QKU65" s="22"/>
      <c r="QKV65" s="22"/>
      <c r="QKW65" s="22"/>
      <c r="QKX65" s="22"/>
      <c r="QKY65" s="22"/>
      <c r="QKZ65" s="22"/>
      <c r="QLA65" s="22"/>
      <c r="QLB65" s="22"/>
      <c r="QLC65" s="22"/>
      <c r="QLD65" s="22"/>
      <c r="QLE65" s="22"/>
      <c r="QLF65" s="22"/>
      <c r="QLG65" s="22"/>
      <c r="QLH65" s="22"/>
      <c r="QLI65" s="22"/>
      <c r="QLJ65" s="22"/>
      <c r="QLK65" s="22"/>
      <c r="QLL65" s="22"/>
      <c r="QLM65" s="22"/>
      <c r="QLN65" s="22"/>
      <c r="QLO65" s="22"/>
      <c r="QLP65" s="22"/>
      <c r="QLQ65" s="22"/>
      <c r="QLR65" s="22"/>
      <c r="QLS65" s="22"/>
      <c r="QLT65" s="22"/>
      <c r="QLU65" s="22"/>
      <c r="QLV65" s="22"/>
      <c r="QLW65" s="22"/>
      <c r="QLX65" s="22"/>
      <c r="QLY65" s="22"/>
      <c r="QLZ65" s="22"/>
      <c r="QMA65" s="22"/>
      <c r="QMB65" s="22"/>
      <c r="QMC65" s="22"/>
      <c r="QMD65" s="22"/>
      <c r="QME65" s="22"/>
      <c r="QMF65" s="22"/>
      <c r="QMG65" s="22"/>
      <c r="QMH65" s="22"/>
      <c r="QMI65" s="22"/>
      <c r="QMJ65" s="22"/>
      <c r="QMK65" s="22"/>
      <c r="QML65" s="22"/>
      <c r="QMM65" s="22"/>
      <c r="QMN65" s="22"/>
      <c r="QMO65" s="22"/>
      <c r="QMP65" s="22"/>
      <c r="QMQ65" s="22"/>
      <c r="QMR65" s="22"/>
      <c r="QMS65" s="22"/>
      <c r="QMT65" s="22"/>
      <c r="QMU65" s="22"/>
      <c r="QMV65" s="22"/>
      <c r="QMW65" s="22"/>
      <c r="QMX65" s="22"/>
      <c r="QMY65" s="22"/>
      <c r="QMZ65" s="22"/>
      <c r="QNA65" s="22"/>
      <c r="QNB65" s="22"/>
      <c r="QNC65" s="22"/>
      <c r="QND65" s="22"/>
      <c r="QNE65" s="22"/>
      <c r="QNF65" s="22"/>
      <c r="QNG65" s="22"/>
      <c r="QNH65" s="22"/>
      <c r="QNI65" s="22"/>
      <c r="QNJ65" s="22"/>
      <c r="QNK65" s="22"/>
      <c r="QNL65" s="22"/>
      <c r="QNM65" s="22"/>
      <c r="QNN65" s="22"/>
      <c r="QNO65" s="22"/>
      <c r="QNP65" s="22"/>
      <c r="QNQ65" s="22"/>
      <c r="QNR65" s="22"/>
      <c r="QNS65" s="22"/>
      <c r="QNT65" s="22"/>
      <c r="QNU65" s="22"/>
      <c r="QNV65" s="22"/>
      <c r="QNW65" s="22"/>
      <c r="QNX65" s="22"/>
      <c r="QNY65" s="22"/>
      <c r="QNZ65" s="22"/>
      <c r="QOA65" s="22"/>
      <c r="QOB65" s="22"/>
      <c r="QOC65" s="22"/>
      <c r="QOD65" s="22"/>
      <c r="QOE65" s="22"/>
      <c r="QOF65" s="22"/>
      <c r="QOG65" s="22"/>
      <c r="QOH65" s="22"/>
      <c r="QOI65" s="22"/>
      <c r="QOJ65" s="22"/>
      <c r="QOK65" s="22"/>
      <c r="QOL65" s="22"/>
      <c r="QOM65" s="22"/>
      <c r="QON65" s="22"/>
      <c r="QOO65" s="22"/>
      <c r="QOP65" s="22"/>
      <c r="QOQ65" s="22"/>
      <c r="QOR65" s="22"/>
      <c r="QOS65" s="22"/>
      <c r="QOT65" s="22"/>
      <c r="QOU65" s="22"/>
      <c r="QOV65" s="22"/>
      <c r="QOW65" s="22"/>
      <c r="QOX65" s="22"/>
      <c r="QOY65" s="22"/>
      <c r="QOZ65" s="22"/>
      <c r="QPA65" s="22"/>
      <c r="QPB65" s="22"/>
      <c r="QPC65" s="22"/>
      <c r="QPD65" s="22"/>
      <c r="QPE65" s="22"/>
      <c r="QPF65" s="22"/>
      <c r="QPG65" s="22"/>
      <c r="QPH65" s="22"/>
      <c r="QPI65" s="22"/>
      <c r="QPJ65" s="22"/>
      <c r="QPK65" s="22"/>
      <c r="QPL65" s="22"/>
      <c r="QPM65" s="22"/>
      <c r="QPN65" s="22"/>
      <c r="QPO65" s="22"/>
      <c r="QPP65" s="22"/>
      <c r="QPQ65" s="22"/>
      <c r="QPR65" s="22"/>
      <c r="QPS65" s="22"/>
      <c r="QPT65" s="22"/>
      <c r="QPU65" s="22"/>
      <c r="QPV65" s="22"/>
      <c r="QPW65" s="22"/>
      <c r="QPX65" s="22"/>
      <c r="QPY65" s="22"/>
      <c r="QPZ65" s="22"/>
      <c r="QQA65" s="22"/>
      <c r="QQB65" s="22"/>
      <c r="QQC65" s="22"/>
      <c r="QQD65" s="22"/>
      <c r="QQE65" s="22"/>
      <c r="QQF65" s="22"/>
      <c r="QQG65" s="22"/>
      <c r="QQH65" s="22"/>
      <c r="QQI65" s="22"/>
      <c r="QQJ65" s="22"/>
      <c r="QQK65" s="22"/>
      <c r="QQL65" s="22"/>
      <c r="QQM65" s="22"/>
      <c r="QQN65" s="22"/>
      <c r="QQO65" s="22"/>
      <c r="QQP65" s="22"/>
      <c r="QQQ65" s="22"/>
      <c r="QQR65" s="22"/>
      <c r="QQS65" s="22"/>
      <c r="QQT65" s="22"/>
      <c r="QQU65" s="22"/>
      <c r="QQV65" s="22"/>
      <c r="QQW65" s="22"/>
      <c r="QQX65" s="22"/>
      <c r="QQY65" s="22"/>
      <c r="QQZ65" s="22"/>
      <c r="QRA65" s="22"/>
      <c r="QRB65" s="22"/>
      <c r="QRC65" s="22"/>
      <c r="QRD65" s="22"/>
      <c r="QRE65" s="22"/>
      <c r="QRF65" s="22"/>
      <c r="QRG65" s="22"/>
      <c r="QRH65" s="22"/>
      <c r="QRI65" s="22"/>
      <c r="QRJ65" s="22"/>
      <c r="QRK65" s="22"/>
      <c r="QRL65" s="22"/>
      <c r="QRM65" s="22"/>
      <c r="QRN65" s="22"/>
      <c r="QRO65" s="22"/>
      <c r="QRP65" s="22"/>
      <c r="QRQ65" s="22"/>
      <c r="QRR65" s="22"/>
      <c r="QRS65" s="22"/>
      <c r="QRT65" s="22"/>
      <c r="QRU65" s="22"/>
      <c r="QRV65" s="22"/>
      <c r="QRW65" s="22"/>
      <c r="QRX65" s="22"/>
      <c r="QRY65" s="22"/>
      <c r="QRZ65" s="22"/>
      <c r="QSA65" s="22"/>
      <c r="QSB65" s="22"/>
      <c r="QSC65" s="22"/>
      <c r="QSD65" s="22"/>
      <c r="QSE65" s="22"/>
      <c r="QSF65" s="22"/>
      <c r="QSG65" s="22"/>
      <c r="QSH65" s="22"/>
      <c r="QSI65" s="22"/>
      <c r="QSJ65" s="22"/>
      <c r="QSK65" s="22"/>
      <c r="QSL65" s="22"/>
      <c r="QSM65" s="22"/>
      <c r="QSN65" s="22"/>
      <c r="QSO65" s="22"/>
      <c r="QSP65" s="22"/>
      <c r="QSQ65" s="22"/>
      <c r="QSR65" s="22"/>
      <c r="QSS65" s="22"/>
      <c r="QST65" s="22"/>
      <c r="QSU65" s="22"/>
      <c r="QSV65" s="22"/>
      <c r="QSW65" s="22"/>
      <c r="QSX65" s="22"/>
      <c r="QSY65" s="22"/>
      <c r="QSZ65" s="22"/>
      <c r="QTA65" s="22"/>
      <c r="QTB65" s="22"/>
      <c r="QTC65" s="22"/>
      <c r="QTD65" s="22"/>
      <c r="QTE65" s="22"/>
      <c r="QTF65" s="22"/>
      <c r="QTG65" s="22"/>
      <c r="QTH65" s="22"/>
      <c r="QTI65" s="22"/>
      <c r="QTJ65" s="22"/>
      <c r="QTK65" s="22"/>
      <c r="QTL65" s="22"/>
      <c r="QTM65" s="22"/>
      <c r="QTN65" s="22"/>
      <c r="QTO65" s="22"/>
      <c r="QTP65" s="22"/>
      <c r="QTQ65" s="22"/>
      <c r="QTR65" s="22"/>
      <c r="QTS65" s="22"/>
      <c r="QTT65" s="22"/>
      <c r="QTU65" s="22"/>
      <c r="QTV65" s="22"/>
      <c r="QTW65" s="22"/>
      <c r="QTX65" s="22"/>
      <c r="QTY65" s="22"/>
      <c r="QTZ65" s="22"/>
      <c r="QUA65" s="22"/>
      <c r="QUB65" s="22"/>
      <c r="QUC65" s="22"/>
      <c r="QUD65" s="22"/>
      <c r="QUE65" s="22"/>
      <c r="QUF65" s="22"/>
      <c r="QUG65" s="22"/>
      <c r="QUH65" s="22"/>
      <c r="QUI65" s="22"/>
      <c r="QUJ65" s="22"/>
      <c r="QUK65" s="22"/>
      <c r="QUL65" s="22"/>
      <c r="QUM65" s="22"/>
      <c r="QUN65" s="22"/>
      <c r="QUO65" s="22"/>
      <c r="QUP65" s="22"/>
      <c r="QUQ65" s="22"/>
      <c r="QUR65" s="22"/>
      <c r="QUS65" s="22"/>
      <c r="QUT65" s="22"/>
      <c r="QUU65" s="22"/>
      <c r="QUV65" s="22"/>
      <c r="QUW65" s="22"/>
      <c r="QUX65" s="22"/>
      <c r="QUY65" s="22"/>
      <c r="QUZ65" s="22"/>
      <c r="QVA65" s="22"/>
      <c r="QVB65" s="22"/>
      <c r="QVC65" s="22"/>
      <c r="QVD65" s="22"/>
      <c r="QVE65" s="22"/>
      <c r="QVF65" s="22"/>
      <c r="QVG65" s="22"/>
      <c r="QVH65" s="22"/>
      <c r="QVI65" s="22"/>
      <c r="QVJ65" s="22"/>
      <c r="QVK65" s="22"/>
      <c r="QVL65" s="22"/>
      <c r="QVM65" s="22"/>
      <c r="QVN65" s="22"/>
      <c r="QVO65" s="22"/>
      <c r="QVP65" s="22"/>
      <c r="QVQ65" s="22"/>
      <c r="QVR65" s="22"/>
      <c r="QVS65" s="22"/>
      <c r="QVT65" s="22"/>
      <c r="QVU65" s="22"/>
      <c r="QVV65" s="22"/>
      <c r="QVW65" s="22"/>
      <c r="QVX65" s="22"/>
      <c r="QVY65" s="22"/>
      <c r="QVZ65" s="22"/>
      <c r="QWA65" s="22"/>
      <c r="QWB65" s="22"/>
      <c r="QWC65" s="22"/>
      <c r="QWD65" s="22"/>
      <c r="QWE65" s="22"/>
      <c r="QWF65" s="22"/>
      <c r="QWG65" s="22"/>
      <c r="QWH65" s="22"/>
      <c r="QWI65" s="22"/>
      <c r="QWJ65" s="22"/>
      <c r="QWK65" s="22"/>
      <c r="QWL65" s="22"/>
      <c r="QWM65" s="22"/>
      <c r="QWN65" s="22"/>
      <c r="QWO65" s="22"/>
      <c r="QWP65" s="22"/>
      <c r="QWQ65" s="22"/>
      <c r="QWR65" s="22"/>
      <c r="QWS65" s="22"/>
      <c r="QWT65" s="22"/>
      <c r="QWU65" s="22"/>
      <c r="QWV65" s="22"/>
      <c r="QWW65" s="22"/>
      <c r="QWX65" s="22"/>
      <c r="QWY65" s="22"/>
      <c r="QWZ65" s="22"/>
      <c r="QXA65" s="22"/>
      <c r="QXB65" s="22"/>
      <c r="QXC65" s="22"/>
      <c r="QXD65" s="22"/>
      <c r="QXE65" s="22"/>
      <c r="QXF65" s="22"/>
      <c r="QXG65" s="22"/>
      <c r="QXH65" s="22"/>
      <c r="QXI65" s="22"/>
      <c r="QXJ65" s="22"/>
      <c r="QXK65" s="22"/>
      <c r="QXL65" s="22"/>
      <c r="QXM65" s="22"/>
      <c r="QXN65" s="22"/>
      <c r="QXO65" s="22"/>
      <c r="QXP65" s="22"/>
      <c r="QXQ65" s="22"/>
      <c r="QXR65" s="22"/>
      <c r="QXS65" s="22"/>
      <c r="QXT65" s="22"/>
      <c r="QXU65" s="22"/>
      <c r="QXV65" s="22"/>
      <c r="QXW65" s="22"/>
      <c r="QXX65" s="22"/>
      <c r="QXY65" s="22"/>
      <c r="QXZ65" s="22"/>
      <c r="QYA65" s="22"/>
      <c r="QYB65" s="22"/>
      <c r="QYC65" s="22"/>
      <c r="QYD65" s="22"/>
      <c r="QYE65" s="22"/>
      <c r="QYF65" s="22"/>
      <c r="QYG65" s="22"/>
      <c r="QYH65" s="22"/>
      <c r="QYI65" s="22"/>
      <c r="QYJ65" s="22"/>
      <c r="QYK65" s="22"/>
      <c r="QYL65" s="22"/>
      <c r="QYM65" s="22"/>
      <c r="QYN65" s="22"/>
      <c r="QYO65" s="22"/>
      <c r="QYP65" s="22"/>
      <c r="QYQ65" s="22"/>
      <c r="QYR65" s="22"/>
      <c r="QYS65" s="22"/>
      <c r="QYT65" s="22"/>
      <c r="QYU65" s="22"/>
      <c r="QYV65" s="22"/>
      <c r="QYW65" s="22"/>
      <c r="QYX65" s="22"/>
      <c r="QYY65" s="22"/>
      <c r="QYZ65" s="22"/>
      <c r="QZA65" s="22"/>
      <c r="QZB65" s="22"/>
      <c r="QZC65" s="22"/>
      <c r="QZD65" s="22"/>
      <c r="QZE65" s="22"/>
      <c r="QZF65" s="22"/>
      <c r="QZG65" s="22"/>
      <c r="QZH65" s="22"/>
      <c r="QZI65" s="22"/>
      <c r="QZJ65" s="22"/>
      <c r="QZK65" s="22"/>
      <c r="QZL65" s="22"/>
      <c r="QZM65" s="22"/>
      <c r="QZN65" s="22"/>
      <c r="QZO65" s="22"/>
      <c r="QZP65" s="22"/>
      <c r="QZQ65" s="22"/>
      <c r="QZR65" s="22"/>
      <c r="QZS65" s="22"/>
      <c r="QZT65" s="22"/>
      <c r="QZU65" s="22"/>
      <c r="QZV65" s="22"/>
      <c r="QZW65" s="22"/>
      <c r="QZX65" s="22"/>
      <c r="QZY65" s="22"/>
      <c r="QZZ65" s="22"/>
      <c r="RAA65" s="22"/>
      <c r="RAB65" s="22"/>
      <c r="RAC65" s="22"/>
      <c r="RAD65" s="22"/>
      <c r="RAE65" s="22"/>
      <c r="RAF65" s="22"/>
      <c r="RAG65" s="22"/>
      <c r="RAH65" s="22"/>
      <c r="RAI65" s="22"/>
      <c r="RAJ65" s="22"/>
      <c r="RAK65" s="22"/>
      <c r="RAL65" s="22"/>
      <c r="RAM65" s="22"/>
      <c r="RAN65" s="22"/>
      <c r="RAO65" s="22"/>
      <c r="RAP65" s="22"/>
      <c r="RAQ65" s="22"/>
      <c r="RAR65" s="22"/>
      <c r="RAS65" s="22"/>
      <c r="RAT65" s="22"/>
      <c r="RAU65" s="22"/>
      <c r="RAV65" s="22"/>
      <c r="RAW65" s="22"/>
      <c r="RAX65" s="22"/>
      <c r="RAY65" s="22"/>
      <c r="RAZ65" s="22"/>
      <c r="RBA65" s="22"/>
      <c r="RBB65" s="22"/>
      <c r="RBC65" s="22"/>
      <c r="RBD65" s="22"/>
      <c r="RBE65" s="22"/>
      <c r="RBF65" s="22"/>
      <c r="RBG65" s="22"/>
      <c r="RBH65" s="22"/>
      <c r="RBI65" s="22"/>
      <c r="RBJ65" s="22"/>
      <c r="RBK65" s="22"/>
      <c r="RBL65" s="22"/>
      <c r="RBM65" s="22"/>
      <c r="RBN65" s="22"/>
      <c r="RBO65" s="22"/>
      <c r="RBP65" s="22"/>
      <c r="RBQ65" s="22"/>
      <c r="RBR65" s="22"/>
      <c r="RBS65" s="22"/>
      <c r="RBT65" s="22"/>
      <c r="RBU65" s="22"/>
      <c r="RBV65" s="22"/>
      <c r="RBW65" s="22"/>
      <c r="RBX65" s="22"/>
      <c r="RBY65" s="22"/>
      <c r="RBZ65" s="22"/>
      <c r="RCA65" s="22"/>
      <c r="RCB65" s="22"/>
      <c r="RCC65" s="22"/>
      <c r="RCD65" s="22"/>
      <c r="RCE65" s="22"/>
      <c r="RCF65" s="22"/>
      <c r="RCG65" s="22"/>
      <c r="RCH65" s="22"/>
      <c r="RCI65" s="22"/>
      <c r="RCJ65" s="22"/>
      <c r="RCK65" s="22"/>
      <c r="RCL65" s="22"/>
      <c r="RCM65" s="22"/>
      <c r="RCN65" s="22"/>
      <c r="RCO65" s="22"/>
      <c r="RCP65" s="22"/>
      <c r="RCQ65" s="22"/>
      <c r="RCR65" s="22"/>
      <c r="RCS65" s="22"/>
      <c r="RCT65" s="22"/>
      <c r="RCU65" s="22"/>
      <c r="RCV65" s="22"/>
      <c r="RCW65" s="22"/>
      <c r="RCX65" s="22"/>
      <c r="RCY65" s="22"/>
      <c r="RCZ65" s="22"/>
      <c r="RDA65" s="22"/>
      <c r="RDB65" s="22"/>
      <c r="RDC65" s="22"/>
      <c r="RDD65" s="22"/>
      <c r="RDE65" s="22"/>
      <c r="RDF65" s="22"/>
      <c r="RDG65" s="22"/>
      <c r="RDH65" s="22"/>
      <c r="RDI65" s="22"/>
      <c r="RDJ65" s="22"/>
      <c r="RDK65" s="22"/>
      <c r="RDL65" s="22"/>
      <c r="RDM65" s="22"/>
      <c r="RDN65" s="22"/>
      <c r="RDO65" s="22"/>
      <c r="RDP65" s="22"/>
      <c r="RDQ65" s="22"/>
      <c r="RDR65" s="22"/>
      <c r="RDS65" s="22"/>
      <c r="RDT65" s="22"/>
      <c r="RDU65" s="22"/>
      <c r="RDV65" s="22"/>
      <c r="RDW65" s="22"/>
      <c r="RDX65" s="22"/>
      <c r="RDY65" s="22"/>
      <c r="RDZ65" s="22"/>
      <c r="REA65" s="22"/>
      <c r="REB65" s="22"/>
      <c r="REC65" s="22"/>
      <c r="RED65" s="22"/>
      <c r="REE65" s="22"/>
      <c r="REF65" s="22"/>
      <c r="REG65" s="22"/>
      <c r="REH65" s="22"/>
      <c r="REI65" s="22"/>
      <c r="REJ65" s="22"/>
      <c r="REK65" s="22"/>
      <c r="REL65" s="22"/>
      <c r="REM65" s="22"/>
      <c r="REN65" s="22"/>
      <c r="REO65" s="22"/>
      <c r="REP65" s="22"/>
      <c r="REQ65" s="22"/>
      <c r="RER65" s="22"/>
      <c r="RES65" s="22"/>
      <c r="RET65" s="22"/>
      <c r="REU65" s="22"/>
      <c r="REV65" s="22"/>
      <c r="REW65" s="22"/>
      <c r="REX65" s="22"/>
      <c r="REY65" s="22"/>
      <c r="REZ65" s="22"/>
      <c r="RFA65" s="22"/>
      <c r="RFB65" s="22"/>
      <c r="RFC65" s="22"/>
      <c r="RFD65" s="22"/>
      <c r="RFE65" s="22"/>
      <c r="RFF65" s="22"/>
      <c r="RFG65" s="22"/>
      <c r="RFH65" s="22"/>
      <c r="RFI65" s="22"/>
      <c r="RFJ65" s="22"/>
      <c r="RFK65" s="22"/>
      <c r="RFL65" s="22"/>
      <c r="RFM65" s="22"/>
      <c r="RFN65" s="22"/>
      <c r="RFO65" s="22"/>
      <c r="RFP65" s="22"/>
      <c r="RFQ65" s="22"/>
      <c r="RFR65" s="22"/>
      <c r="RFS65" s="22"/>
      <c r="RFT65" s="22"/>
      <c r="RFU65" s="22"/>
      <c r="RFV65" s="22"/>
      <c r="RFW65" s="22"/>
      <c r="RFX65" s="22"/>
      <c r="RFY65" s="22"/>
      <c r="RFZ65" s="22"/>
      <c r="RGA65" s="22"/>
      <c r="RGB65" s="22"/>
      <c r="RGC65" s="22"/>
      <c r="RGD65" s="22"/>
      <c r="RGE65" s="22"/>
      <c r="RGF65" s="22"/>
      <c r="RGG65" s="22"/>
      <c r="RGH65" s="22"/>
      <c r="RGI65" s="22"/>
      <c r="RGJ65" s="22"/>
      <c r="RGK65" s="22"/>
      <c r="RGL65" s="22"/>
      <c r="RGM65" s="22"/>
      <c r="RGN65" s="22"/>
      <c r="RGO65" s="22"/>
      <c r="RGP65" s="22"/>
      <c r="RGQ65" s="22"/>
      <c r="RGR65" s="22"/>
      <c r="RGS65" s="22"/>
      <c r="RGT65" s="22"/>
      <c r="RGU65" s="22"/>
      <c r="RGV65" s="22"/>
      <c r="RGW65" s="22"/>
      <c r="RGX65" s="22"/>
      <c r="RGY65" s="22"/>
      <c r="RGZ65" s="22"/>
      <c r="RHA65" s="22"/>
      <c r="RHB65" s="22"/>
      <c r="RHC65" s="22"/>
      <c r="RHD65" s="22"/>
      <c r="RHE65" s="22"/>
      <c r="RHF65" s="22"/>
      <c r="RHG65" s="22"/>
      <c r="RHH65" s="22"/>
      <c r="RHI65" s="22"/>
      <c r="RHJ65" s="22"/>
      <c r="RHK65" s="22"/>
      <c r="RHL65" s="22"/>
      <c r="RHM65" s="22"/>
      <c r="RHN65" s="22"/>
      <c r="RHO65" s="22"/>
      <c r="RHP65" s="22"/>
      <c r="RHQ65" s="22"/>
      <c r="RHR65" s="22"/>
      <c r="RHS65" s="22"/>
      <c r="RHT65" s="22"/>
      <c r="RHU65" s="22"/>
      <c r="RHV65" s="22"/>
      <c r="RHW65" s="22"/>
      <c r="RHX65" s="22"/>
      <c r="RHY65" s="22"/>
      <c r="RHZ65" s="22"/>
      <c r="RIA65" s="22"/>
      <c r="RIB65" s="22"/>
      <c r="RIC65" s="22"/>
      <c r="RID65" s="22"/>
      <c r="RIE65" s="22"/>
      <c r="RIF65" s="22"/>
      <c r="RIG65" s="22"/>
      <c r="RIH65" s="22"/>
      <c r="RII65" s="22"/>
      <c r="RIJ65" s="22"/>
      <c r="RIK65" s="22"/>
      <c r="RIL65" s="22"/>
      <c r="RIM65" s="22"/>
      <c r="RIN65" s="22"/>
      <c r="RIO65" s="22"/>
      <c r="RIP65" s="22"/>
      <c r="RIQ65" s="22"/>
      <c r="RIR65" s="22"/>
      <c r="RIS65" s="22"/>
      <c r="RIT65" s="22"/>
      <c r="RIU65" s="22"/>
      <c r="RIV65" s="22"/>
      <c r="RIW65" s="22"/>
      <c r="RIX65" s="22"/>
      <c r="RIY65" s="22"/>
      <c r="RIZ65" s="22"/>
      <c r="RJA65" s="22"/>
      <c r="RJB65" s="22"/>
      <c r="RJC65" s="22"/>
      <c r="RJD65" s="22"/>
      <c r="RJE65" s="22"/>
      <c r="RJF65" s="22"/>
      <c r="RJG65" s="22"/>
      <c r="RJH65" s="22"/>
      <c r="RJI65" s="22"/>
      <c r="RJJ65" s="22"/>
      <c r="RJK65" s="22"/>
      <c r="RJL65" s="22"/>
      <c r="RJM65" s="22"/>
      <c r="RJN65" s="22"/>
      <c r="RJO65" s="22"/>
      <c r="RJP65" s="22"/>
      <c r="RJQ65" s="22"/>
      <c r="RJR65" s="22"/>
      <c r="RJS65" s="22"/>
      <c r="RJT65" s="22"/>
      <c r="RJU65" s="22"/>
      <c r="RJV65" s="22"/>
      <c r="RJW65" s="22"/>
      <c r="RJX65" s="22"/>
      <c r="RJY65" s="22"/>
      <c r="RJZ65" s="22"/>
      <c r="RKA65" s="22"/>
      <c r="RKB65" s="22"/>
      <c r="RKC65" s="22"/>
      <c r="RKD65" s="22"/>
      <c r="RKE65" s="22"/>
      <c r="RKF65" s="22"/>
      <c r="RKG65" s="22"/>
      <c r="RKH65" s="22"/>
      <c r="RKI65" s="22"/>
      <c r="RKJ65" s="22"/>
      <c r="RKK65" s="22"/>
      <c r="RKL65" s="22"/>
      <c r="RKM65" s="22"/>
      <c r="RKN65" s="22"/>
      <c r="RKO65" s="22"/>
      <c r="RKP65" s="22"/>
      <c r="RKQ65" s="22"/>
      <c r="RKR65" s="22"/>
      <c r="RKS65" s="22"/>
      <c r="RKT65" s="22"/>
      <c r="RKU65" s="22"/>
      <c r="RKV65" s="22"/>
      <c r="RKW65" s="22"/>
      <c r="RKX65" s="22"/>
      <c r="RKY65" s="22"/>
      <c r="RKZ65" s="22"/>
      <c r="RLA65" s="22"/>
      <c r="RLB65" s="22"/>
      <c r="RLC65" s="22"/>
      <c r="RLD65" s="22"/>
      <c r="RLE65" s="22"/>
      <c r="RLF65" s="22"/>
      <c r="RLG65" s="22"/>
      <c r="RLH65" s="22"/>
      <c r="RLI65" s="22"/>
      <c r="RLJ65" s="22"/>
      <c r="RLK65" s="22"/>
      <c r="RLL65" s="22"/>
      <c r="RLM65" s="22"/>
      <c r="RLN65" s="22"/>
      <c r="RLO65" s="22"/>
      <c r="RLP65" s="22"/>
      <c r="RLQ65" s="22"/>
      <c r="RLR65" s="22"/>
      <c r="RLS65" s="22"/>
      <c r="RLT65" s="22"/>
      <c r="RLU65" s="22"/>
      <c r="RLV65" s="22"/>
      <c r="RLW65" s="22"/>
      <c r="RLX65" s="22"/>
      <c r="RLY65" s="22"/>
      <c r="RLZ65" s="22"/>
      <c r="RMA65" s="22"/>
      <c r="RMB65" s="22"/>
      <c r="RMC65" s="22"/>
      <c r="RMD65" s="22"/>
      <c r="RME65" s="22"/>
      <c r="RMF65" s="22"/>
      <c r="RMG65" s="22"/>
      <c r="RMH65" s="22"/>
      <c r="RMI65" s="22"/>
      <c r="RMJ65" s="22"/>
      <c r="RMK65" s="22"/>
      <c r="RML65" s="22"/>
      <c r="RMM65" s="22"/>
      <c r="RMN65" s="22"/>
      <c r="RMO65" s="22"/>
      <c r="RMP65" s="22"/>
      <c r="RMQ65" s="22"/>
      <c r="RMR65" s="22"/>
      <c r="RMS65" s="22"/>
      <c r="RMT65" s="22"/>
      <c r="RMU65" s="22"/>
      <c r="RMV65" s="22"/>
      <c r="RMW65" s="22"/>
      <c r="RMX65" s="22"/>
      <c r="RMY65" s="22"/>
      <c r="RMZ65" s="22"/>
      <c r="RNA65" s="22"/>
      <c r="RNB65" s="22"/>
      <c r="RNC65" s="22"/>
      <c r="RND65" s="22"/>
      <c r="RNE65" s="22"/>
      <c r="RNF65" s="22"/>
      <c r="RNG65" s="22"/>
      <c r="RNH65" s="22"/>
      <c r="RNI65" s="22"/>
      <c r="RNJ65" s="22"/>
      <c r="RNK65" s="22"/>
      <c r="RNL65" s="22"/>
      <c r="RNM65" s="22"/>
      <c r="RNN65" s="22"/>
      <c r="RNO65" s="22"/>
      <c r="RNP65" s="22"/>
      <c r="RNQ65" s="22"/>
      <c r="RNR65" s="22"/>
      <c r="RNS65" s="22"/>
      <c r="RNT65" s="22"/>
      <c r="RNU65" s="22"/>
      <c r="RNV65" s="22"/>
      <c r="RNW65" s="22"/>
      <c r="RNX65" s="22"/>
      <c r="RNY65" s="22"/>
      <c r="RNZ65" s="22"/>
      <c r="ROA65" s="22"/>
      <c r="ROB65" s="22"/>
      <c r="ROC65" s="22"/>
      <c r="ROD65" s="22"/>
      <c r="ROE65" s="22"/>
      <c r="ROF65" s="22"/>
      <c r="ROG65" s="22"/>
      <c r="ROH65" s="22"/>
      <c r="ROI65" s="22"/>
      <c r="ROJ65" s="22"/>
      <c r="ROK65" s="22"/>
      <c r="ROL65" s="22"/>
      <c r="ROM65" s="22"/>
      <c r="RON65" s="22"/>
      <c r="ROO65" s="22"/>
      <c r="ROP65" s="22"/>
      <c r="ROQ65" s="22"/>
      <c r="ROR65" s="22"/>
      <c r="ROS65" s="22"/>
      <c r="ROT65" s="22"/>
      <c r="ROU65" s="22"/>
      <c r="ROV65" s="22"/>
      <c r="ROW65" s="22"/>
      <c r="ROX65" s="22"/>
      <c r="ROY65" s="22"/>
      <c r="ROZ65" s="22"/>
      <c r="RPA65" s="22"/>
      <c r="RPB65" s="22"/>
      <c r="RPC65" s="22"/>
      <c r="RPD65" s="22"/>
      <c r="RPE65" s="22"/>
      <c r="RPF65" s="22"/>
      <c r="RPG65" s="22"/>
      <c r="RPH65" s="22"/>
      <c r="RPI65" s="22"/>
      <c r="RPJ65" s="22"/>
      <c r="RPK65" s="22"/>
      <c r="RPL65" s="22"/>
      <c r="RPM65" s="22"/>
      <c r="RPN65" s="22"/>
      <c r="RPO65" s="22"/>
      <c r="RPP65" s="22"/>
      <c r="RPQ65" s="22"/>
      <c r="RPR65" s="22"/>
      <c r="RPS65" s="22"/>
      <c r="RPT65" s="22"/>
      <c r="RPU65" s="22"/>
      <c r="RPV65" s="22"/>
      <c r="RPW65" s="22"/>
      <c r="RPX65" s="22"/>
      <c r="RPY65" s="22"/>
      <c r="RPZ65" s="22"/>
      <c r="RQA65" s="22"/>
      <c r="RQB65" s="22"/>
      <c r="RQC65" s="22"/>
      <c r="RQD65" s="22"/>
      <c r="RQE65" s="22"/>
      <c r="RQF65" s="22"/>
      <c r="RQG65" s="22"/>
      <c r="RQH65" s="22"/>
      <c r="RQI65" s="22"/>
      <c r="RQJ65" s="22"/>
      <c r="RQK65" s="22"/>
      <c r="RQL65" s="22"/>
      <c r="RQM65" s="22"/>
      <c r="RQN65" s="22"/>
      <c r="RQO65" s="22"/>
      <c r="RQP65" s="22"/>
      <c r="RQQ65" s="22"/>
      <c r="RQR65" s="22"/>
      <c r="RQS65" s="22"/>
      <c r="RQT65" s="22"/>
      <c r="RQU65" s="22"/>
      <c r="RQV65" s="22"/>
      <c r="RQW65" s="22"/>
      <c r="RQX65" s="22"/>
      <c r="RQY65" s="22"/>
      <c r="RQZ65" s="22"/>
      <c r="RRA65" s="22"/>
      <c r="RRB65" s="22"/>
      <c r="RRC65" s="22"/>
      <c r="RRD65" s="22"/>
      <c r="RRE65" s="22"/>
      <c r="RRF65" s="22"/>
      <c r="RRG65" s="22"/>
      <c r="RRH65" s="22"/>
      <c r="RRI65" s="22"/>
      <c r="RRJ65" s="22"/>
      <c r="RRK65" s="22"/>
      <c r="RRL65" s="22"/>
      <c r="RRM65" s="22"/>
      <c r="RRN65" s="22"/>
      <c r="RRO65" s="22"/>
      <c r="RRP65" s="22"/>
      <c r="RRQ65" s="22"/>
      <c r="RRR65" s="22"/>
      <c r="RRS65" s="22"/>
      <c r="RRT65" s="22"/>
      <c r="RRU65" s="22"/>
      <c r="RRV65" s="22"/>
      <c r="RRW65" s="22"/>
      <c r="RRX65" s="22"/>
      <c r="RRY65" s="22"/>
      <c r="RRZ65" s="22"/>
      <c r="RSA65" s="22"/>
      <c r="RSB65" s="22"/>
      <c r="RSC65" s="22"/>
      <c r="RSD65" s="22"/>
      <c r="RSE65" s="22"/>
      <c r="RSF65" s="22"/>
      <c r="RSG65" s="22"/>
      <c r="RSH65" s="22"/>
      <c r="RSI65" s="22"/>
      <c r="RSJ65" s="22"/>
      <c r="RSK65" s="22"/>
      <c r="RSL65" s="22"/>
      <c r="RSM65" s="22"/>
      <c r="RSN65" s="22"/>
      <c r="RSO65" s="22"/>
      <c r="RSP65" s="22"/>
      <c r="RSQ65" s="22"/>
      <c r="RSR65" s="22"/>
      <c r="RSS65" s="22"/>
      <c r="RST65" s="22"/>
      <c r="RSU65" s="22"/>
      <c r="RSV65" s="22"/>
      <c r="RSW65" s="22"/>
      <c r="RSX65" s="22"/>
      <c r="RSY65" s="22"/>
      <c r="RSZ65" s="22"/>
      <c r="RTA65" s="22"/>
      <c r="RTB65" s="22"/>
      <c r="RTC65" s="22"/>
      <c r="RTD65" s="22"/>
      <c r="RTE65" s="22"/>
      <c r="RTF65" s="22"/>
      <c r="RTG65" s="22"/>
      <c r="RTH65" s="22"/>
      <c r="RTI65" s="22"/>
      <c r="RTJ65" s="22"/>
      <c r="RTK65" s="22"/>
      <c r="RTL65" s="22"/>
      <c r="RTM65" s="22"/>
      <c r="RTN65" s="22"/>
      <c r="RTO65" s="22"/>
      <c r="RTP65" s="22"/>
      <c r="RTQ65" s="22"/>
      <c r="RTR65" s="22"/>
      <c r="RTS65" s="22"/>
      <c r="RTT65" s="22"/>
      <c r="RTU65" s="22"/>
      <c r="RTV65" s="22"/>
      <c r="RTW65" s="22"/>
      <c r="RTX65" s="22"/>
      <c r="RTY65" s="22"/>
      <c r="RTZ65" s="22"/>
      <c r="RUA65" s="22"/>
      <c r="RUB65" s="22"/>
      <c r="RUC65" s="22"/>
      <c r="RUD65" s="22"/>
      <c r="RUE65" s="22"/>
      <c r="RUF65" s="22"/>
      <c r="RUG65" s="22"/>
      <c r="RUH65" s="22"/>
      <c r="RUI65" s="22"/>
      <c r="RUJ65" s="22"/>
      <c r="RUK65" s="22"/>
      <c r="RUL65" s="22"/>
      <c r="RUM65" s="22"/>
      <c r="RUN65" s="22"/>
      <c r="RUO65" s="22"/>
      <c r="RUP65" s="22"/>
      <c r="RUQ65" s="22"/>
      <c r="RUR65" s="22"/>
      <c r="RUS65" s="22"/>
      <c r="RUT65" s="22"/>
      <c r="RUU65" s="22"/>
      <c r="RUV65" s="22"/>
      <c r="RUW65" s="22"/>
      <c r="RUX65" s="22"/>
      <c r="RUY65" s="22"/>
      <c r="RUZ65" s="22"/>
      <c r="RVA65" s="22"/>
      <c r="RVB65" s="22"/>
      <c r="RVC65" s="22"/>
      <c r="RVD65" s="22"/>
      <c r="RVE65" s="22"/>
      <c r="RVF65" s="22"/>
      <c r="RVG65" s="22"/>
      <c r="RVH65" s="22"/>
      <c r="RVI65" s="22"/>
      <c r="RVJ65" s="22"/>
      <c r="RVK65" s="22"/>
      <c r="RVL65" s="22"/>
      <c r="RVM65" s="22"/>
      <c r="RVN65" s="22"/>
      <c r="RVO65" s="22"/>
      <c r="RVP65" s="22"/>
      <c r="RVQ65" s="22"/>
      <c r="RVR65" s="22"/>
      <c r="RVS65" s="22"/>
      <c r="RVT65" s="22"/>
      <c r="RVU65" s="22"/>
      <c r="RVV65" s="22"/>
      <c r="RVW65" s="22"/>
      <c r="RVX65" s="22"/>
      <c r="RVY65" s="22"/>
      <c r="RVZ65" s="22"/>
      <c r="RWA65" s="22"/>
      <c r="RWB65" s="22"/>
      <c r="RWC65" s="22"/>
      <c r="RWD65" s="22"/>
      <c r="RWE65" s="22"/>
      <c r="RWF65" s="22"/>
      <c r="RWG65" s="22"/>
      <c r="RWH65" s="22"/>
      <c r="RWI65" s="22"/>
      <c r="RWJ65" s="22"/>
      <c r="RWK65" s="22"/>
      <c r="RWL65" s="22"/>
      <c r="RWM65" s="22"/>
      <c r="RWN65" s="22"/>
      <c r="RWO65" s="22"/>
      <c r="RWP65" s="22"/>
      <c r="RWQ65" s="22"/>
      <c r="RWR65" s="22"/>
      <c r="RWS65" s="22"/>
      <c r="RWT65" s="22"/>
      <c r="RWU65" s="22"/>
      <c r="RWV65" s="22"/>
      <c r="RWW65" s="22"/>
      <c r="RWX65" s="22"/>
      <c r="RWY65" s="22"/>
      <c r="RWZ65" s="22"/>
      <c r="RXA65" s="22"/>
      <c r="RXB65" s="22"/>
      <c r="RXC65" s="22"/>
      <c r="RXD65" s="22"/>
      <c r="RXE65" s="22"/>
      <c r="RXF65" s="22"/>
      <c r="RXG65" s="22"/>
      <c r="RXH65" s="22"/>
      <c r="RXI65" s="22"/>
      <c r="RXJ65" s="22"/>
      <c r="RXK65" s="22"/>
      <c r="RXL65" s="22"/>
      <c r="RXM65" s="22"/>
      <c r="RXN65" s="22"/>
      <c r="RXO65" s="22"/>
      <c r="RXP65" s="22"/>
      <c r="RXQ65" s="22"/>
      <c r="RXR65" s="22"/>
      <c r="RXS65" s="22"/>
      <c r="RXT65" s="22"/>
      <c r="RXU65" s="22"/>
      <c r="RXV65" s="22"/>
      <c r="RXW65" s="22"/>
      <c r="RXX65" s="22"/>
      <c r="RXY65" s="22"/>
      <c r="RXZ65" s="22"/>
      <c r="RYA65" s="22"/>
      <c r="RYB65" s="22"/>
      <c r="RYC65" s="22"/>
      <c r="RYD65" s="22"/>
      <c r="RYE65" s="22"/>
      <c r="RYF65" s="22"/>
      <c r="RYG65" s="22"/>
      <c r="RYH65" s="22"/>
      <c r="RYI65" s="22"/>
      <c r="RYJ65" s="22"/>
      <c r="RYK65" s="22"/>
      <c r="RYL65" s="22"/>
      <c r="RYM65" s="22"/>
      <c r="RYN65" s="22"/>
      <c r="RYO65" s="22"/>
      <c r="RYP65" s="22"/>
      <c r="RYQ65" s="22"/>
      <c r="RYR65" s="22"/>
      <c r="RYS65" s="22"/>
      <c r="RYT65" s="22"/>
      <c r="RYU65" s="22"/>
      <c r="RYV65" s="22"/>
      <c r="RYW65" s="22"/>
      <c r="RYX65" s="22"/>
      <c r="RYY65" s="22"/>
      <c r="RYZ65" s="22"/>
      <c r="RZA65" s="22"/>
      <c r="RZB65" s="22"/>
      <c r="RZC65" s="22"/>
      <c r="RZD65" s="22"/>
      <c r="RZE65" s="22"/>
      <c r="RZF65" s="22"/>
      <c r="RZG65" s="22"/>
      <c r="RZH65" s="22"/>
      <c r="RZI65" s="22"/>
      <c r="RZJ65" s="22"/>
      <c r="RZK65" s="22"/>
      <c r="RZL65" s="22"/>
      <c r="RZM65" s="22"/>
      <c r="RZN65" s="22"/>
      <c r="RZO65" s="22"/>
      <c r="RZP65" s="22"/>
      <c r="RZQ65" s="22"/>
      <c r="RZR65" s="22"/>
      <c r="RZS65" s="22"/>
      <c r="RZT65" s="22"/>
      <c r="RZU65" s="22"/>
      <c r="RZV65" s="22"/>
      <c r="RZW65" s="22"/>
      <c r="RZX65" s="22"/>
      <c r="RZY65" s="22"/>
      <c r="RZZ65" s="22"/>
      <c r="SAA65" s="22"/>
      <c r="SAB65" s="22"/>
      <c r="SAC65" s="22"/>
      <c r="SAD65" s="22"/>
      <c r="SAE65" s="22"/>
      <c r="SAF65" s="22"/>
      <c r="SAG65" s="22"/>
      <c r="SAH65" s="22"/>
      <c r="SAI65" s="22"/>
      <c r="SAJ65" s="22"/>
      <c r="SAK65" s="22"/>
      <c r="SAL65" s="22"/>
      <c r="SAM65" s="22"/>
      <c r="SAN65" s="22"/>
      <c r="SAO65" s="22"/>
      <c r="SAP65" s="22"/>
      <c r="SAQ65" s="22"/>
      <c r="SAR65" s="22"/>
      <c r="SAS65" s="22"/>
      <c r="SAT65" s="22"/>
      <c r="SAU65" s="22"/>
      <c r="SAV65" s="22"/>
      <c r="SAW65" s="22"/>
      <c r="SAX65" s="22"/>
      <c r="SAY65" s="22"/>
      <c r="SAZ65" s="22"/>
      <c r="SBA65" s="22"/>
      <c r="SBB65" s="22"/>
      <c r="SBC65" s="22"/>
      <c r="SBD65" s="22"/>
      <c r="SBE65" s="22"/>
      <c r="SBF65" s="22"/>
      <c r="SBG65" s="22"/>
      <c r="SBH65" s="22"/>
      <c r="SBI65" s="22"/>
      <c r="SBJ65" s="22"/>
      <c r="SBK65" s="22"/>
      <c r="SBL65" s="22"/>
      <c r="SBM65" s="22"/>
      <c r="SBN65" s="22"/>
      <c r="SBO65" s="22"/>
      <c r="SBP65" s="22"/>
      <c r="SBQ65" s="22"/>
      <c r="SBR65" s="22"/>
      <c r="SBS65" s="22"/>
      <c r="SBT65" s="22"/>
      <c r="SBU65" s="22"/>
      <c r="SBV65" s="22"/>
      <c r="SBW65" s="22"/>
      <c r="SBX65" s="22"/>
      <c r="SBY65" s="22"/>
      <c r="SBZ65" s="22"/>
      <c r="SCA65" s="22"/>
      <c r="SCB65" s="22"/>
      <c r="SCC65" s="22"/>
      <c r="SCD65" s="22"/>
      <c r="SCE65" s="22"/>
      <c r="SCF65" s="22"/>
      <c r="SCG65" s="22"/>
      <c r="SCH65" s="22"/>
      <c r="SCI65" s="22"/>
      <c r="SCJ65" s="22"/>
      <c r="SCK65" s="22"/>
      <c r="SCL65" s="22"/>
      <c r="SCM65" s="22"/>
      <c r="SCN65" s="22"/>
      <c r="SCO65" s="22"/>
      <c r="SCP65" s="22"/>
      <c r="SCQ65" s="22"/>
      <c r="SCR65" s="22"/>
      <c r="SCS65" s="22"/>
      <c r="SCT65" s="22"/>
      <c r="SCU65" s="22"/>
      <c r="SCV65" s="22"/>
      <c r="SCW65" s="22"/>
      <c r="SCX65" s="22"/>
      <c r="SCY65" s="22"/>
      <c r="SCZ65" s="22"/>
      <c r="SDA65" s="22"/>
      <c r="SDB65" s="22"/>
      <c r="SDC65" s="22"/>
      <c r="SDD65" s="22"/>
      <c r="SDE65" s="22"/>
      <c r="SDF65" s="22"/>
      <c r="SDG65" s="22"/>
      <c r="SDH65" s="22"/>
      <c r="SDI65" s="22"/>
      <c r="SDJ65" s="22"/>
      <c r="SDK65" s="22"/>
      <c r="SDL65" s="22"/>
      <c r="SDM65" s="22"/>
      <c r="SDN65" s="22"/>
      <c r="SDO65" s="22"/>
      <c r="SDP65" s="22"/>
      <c r="SDQ65" s="22"/>
      <c r="SDR65" s="22"/>
      <c r="SDS65" s="22"/>
      <c r="SDT65" s="22"/>
      <c r="SDU65" s="22"/>
      <c r="SDV65" s="22"/>
      <c r="SDW65" s="22"/>
      <c r="SDX65" s="22"/>
      <c r="SDY65" s="22"/>
      <c r="SDZ65" s="22"/>
      <c r="SEA65" s="22"/>
      <c r="SEB65" s="22"/>
      <c r="SEC65" s="22"/>
      <c r="SED65" s="22"/>
      <c r="SEE65" s="22"/>
      <c r="SEF65" s="22"/>
      <c r="SEG65" s="22"/>
      <c r="SEH65" s="22"/>
      <c r="SEI65" s="22"/>
      <c r="SEJ65" s="22"/>
      <c r="SEK65" s="22"/>
      <c r="SEL65" s="22"/>
      <c r="SEM65" s="22"/>
      <c r="SEN65" s="22"/>
      <c r="SEO65" s="22"/>
      <c r="SEP65" s="22"/>
      <c r="SEQ65" s="22"/>
      <c r="SER65" s="22"/>
      <c r="SES65" s="22"/>
      <c r="SET65" s="22"/>
      <c r="SEU65" s="22"/>
      <c r="SEV65" s="22"/>
      <c r="SEW65" s="22"/>
      <c r="SEX65" s="22"/>
      <c r="SEY65" s="22"/>
      <c r="SEZ65" s="22"/>
      <c r="SFA65" s="22"/>
      <c r="SFB65" s="22"/>
      <c r="SFC65" s="22"/>
      <c r="SFD65" s="22"/>
      <c r="SFE65" s="22"/>
      <c r="SFF65" s="22"/>
      <c r="SFG65" s="22"/>
      <c r="SFH65" s="22"/>
      <c r="SFI65" s="22"/>
      <c r="SFJ65" s="22"/>
      <c r="SFK65" s="22"/>
      <c r="SFL65" s="22"/>
      <c r="SFM65" s="22"/>
      <c r="SFN65" s="22"/>
      <c r="SFO65" s="22"/>
      <c r="SFP65" s="22"/>
      <c r="SFQ65" s="22"/>
      <c r="SFR65" s="22"/>
      <c r="SFS65" s="22"/>
      <c r="SFT65" s="22"/>
      <c r="SFU65" s="22"/>
      <c r="SFV65" s="22"/>
      <c r="SFW65" s="22"/>
      <c r="SFX65" s="22"/>
      <c r="SFY65" s="22"/>
      <c r="SFZ65" s="22"/>
      <c r="SGA65" s="22"/>
      <c r="SGB65" s="22"/>
      <c r="SGC65" s="22"/>
      <c r="SGD65" s="22"/>
      <c r="SGE65" s="22"/>
      <c r="SGF65" s="22"/>
      <c r="SGG65" s="22"/>
      <c r="SGH65" s="22"/>
      <c r="SGI65" s="22"/>
      <c r="SGJ65" s="22"/>
      <c r="SGK65" s="22"/>
      <c r="SGL65" s="22"/>
      <c r="SGM65" s="22"/>
      <c r="SGN65" s="22"/>
      <c r="SGO65" s="22"/>
      <c r="SGP65" s="22"/>
      <c r="SGQ65" s="22"/>
      <c r="SGR65" s="22"/>
      <c r="SGS65" s="22"/>
      <c r="SGT65" s="22"/>
      <c r="SGU65" s="22"/>
      <c r="SGV65" s="22"/>
      <c r="SGW65" s="22"/>
      <c r="SGX65" s="22"/>
      <c r="SGY65" s="22"/>
      <c r="SGZ65" s="22"/>
      <c r="SHA65" s="22"/>
      <c r="SHB65" s="22"/>
      <c r="SHC65" s="22"/>
      <c r="SHD65" s="22"/>
      <c r="SHE65" s="22"/>
      <c r="SHF65" s="22"/>
      <c r="SHG65" s="22"/>
      <c r="SHH65" s="22"/>
      <c r="SHI65" s="22"/>
      <c r="SHJ65" s="22"/>
      <c r="SHK65" s="22"/>
      <c r="SHL65" s="22"/>
      <c r="SHM65" s="22"/>
      <c r="SHN65" s="22"/>
      <c r="SHO65" s="22"/>
      <c r="SHP65" s="22"/>
      <c r="SHQ65" s="22"/>
      <c r="SHR65" s="22"/>
      <c r="SHS65" s="22"/>
      <c r="SHT65" s="22"/>
      <c r="SHU65" s="22"/>
      <c r="SHV65" s="22"/>
      <c r="SHW65" s="22"/>
      <c r="SHX65" s="22"/>
      <c r="SHY65" s="22"/>
      <c r="SHZ65" s="22"/>
      <c r="SIA65" s="22"/>
      <c r="SIB65" s="22"/>
      <c r="SIC65" s="22"/>
      <c r="SID65" s="22"/>
      <c r="SIE65" s="22"/>
      <c r="SIF65" s="22"/>
      <c r="SIG65" s="22"/>
      <c r="SIH65" s="22"/>
      <c r="SII65" s="22"/>
      <c r="SIJ65" s="22"/>
      <c r="SIK65" s="22"/>
      <c r="SIL65" s="22"/>
      <c r="SIM65" s="22"/>
      <c r="SIN65" s="22"/>
      <c r="SIO65" s="22"/>
      <c r="SIP65" s="22"/>
      <c r="SIQ65" s="22"/>
      <c r="SIR65" s="22"/>
      <c r="SIS65" s="22"/>
      <c r="SIT65" s="22"/>
      <c r="SIU65" s="22"/>
      <c r="SIV65" s="22"/>
      <c r="SIW65" s="22"/>
      <c r="SIX65" s="22"/>
      <c r="SIY65" s="22"/>
      <c r="SIZ65" s="22"/>
      <c r="SJA65" s="22"/>
      <c r="SJB65" s="22"/>
      <c r="SJC65" s="22"/>
      <c r="SJD65" s="22"/>
      <c r="SJE65" s="22"/>
      <c r="SJF65" s="22"/>
      <c r="SJG65" s="22"/>
      <c r="SJH65" s="22"/>
      <c r="SJI65" s="22"/>
      <c r="SJJ65" s="22"/>
      <c r="SJK65" s="22"/>
      <c r="SJL65" s="22"/>
      <c r="SJM65" s="22"/>
      <c r="SJN65" s="22"/>
      <c r="SJO65" s="22"/>
      <c r="SJP65" s="22"/>
      <c r="SJQ65" s="22"/>
      <c r="SJR65" s="22"/>
      <c r="SJS65" s="22"/>
      <c r="SJT65" s="22"/>
      <c r="SJU65" s="22"/>
      <c r="SJV65" s="22"/>
      <c r="SJW65" s="22"/>
      <c r="SJX65" s="22"/>
      <c r="SJY65" s="22"/>
      <c r="SJZ65" s="22"/>
      <c r="SKA65" s="22"/>
      <c r="SKB65" s="22"/>
      <c r="SKC65" s="22"/>
      <c r="SKD65" s="22"/>
      <c r="SKE65" s="22"/>
      <c r="SKF65" s="22"/>
      <c r="SKG65" s="22"/>
      <c r="SKH65" s="22"/>
      <c r="SKI65" s="22"/>
      <c r="SKJ65" s="22"/>
      <c r="SKK65" s="22"/>
      <c r="SKL65" s="22"/>
      <c r="SKM65" s="22"/>
      <c r="SKN65" s="22"/>
      <c r="SKO65" s="22"/>
      <c r="SKP65" s="22"/>
      <c r="SKQ65" s="22"/>
      <c r="SKR65" s="22"/>
      <c r="SKS65" s="22"/>
      <c r="SKT65" s="22"/>
      <c r="SKU65" s="22"/>
      <c r="SKV65" s="22"/>
      <c r="SKW65" s="22"/>
      <c r="SKX65" s="22"/>
      <c r="SKY65" s="22"/>
      <c r="SKZ65" s="22"/>
      <c r="SLA65" s="22"/>
      <c r="SLB65" s="22"/>
      <c r="SLC65" s="22"/>
      <c r="SLD65" s="22"/>
      <c r="SLE65" s="22"/>
      <c r="SLF65" s="22"/>
      <c r="SLG65" s="22"/>
      <c r="SLH65" s="22"/>
      <c r="SLI65" s="22"/>
      <c r="SLJ65" s="22"/>
      <c r="SLK65" s="22"/>
      <c r="SLL65" s="22"/>
      <c r="SLM65" s="22"/>
      <c r="SLN65" s="22"/>
      <c r="SLO65" s="22"/>
      <c r="SLP65" s="22"/>
      <c r="SLQ65" s="22"/>
      <c r="SLR65" s="22"/>
      <c r="SLS65" s="22"/>
      <c r="SLT65" s="22"/>
      <c r="SLU65" s="22"/>
      <c r="SLV65" s="22"/>
      <c r="SLW65" s="22"/>
      <c r="SLX65" s="22"/>
      <c r="SLY65" s="22"/>
      <c r="SLZ65" s="22"/>
      <c r="SMA65" s="22"/>
      <c r="SMB65" s="22"/>
      <c r="SMC65" s="22"/>
      <c r="SMD65" s="22"/>
      <c r="SME65" s="22"/>
      <c r="SMF65" s="22"/>
      <c r="SMG65" s="22"/>
      <c r="SMH65" s="22"/>
      <c r="SMI65" s="22"/>
      <c r="SMJ65" s="22"/>
      <c r="SMK65" s="22"/>
      <c r="SML65" s="22"/>
      <c r="SMM65" s="22"/>
      <c r="SMN65" s="22"/>
      <c r="SMO65" s="22"/>
      <c r="SMP65" s="22"/>
      <c r="SMQ65" s="22"/>
      <c r="SMR65" s="22"/>
      <c r="SMS65" s="22"/>
      <c r="SMT65" s="22"/>
      <c r="SMU65" s="22"/>
      <c r="SMV65" s="22"/>
      <c r="SMW65" s="22"/>
      <c r="SMX65" s="22"/>
      <c r="SMY65" s="22"/>
      <c r="SMZ65" s="22"/>
      <c r="SNA65" s="22"/>
      <c r="SNB65" s="22"/>
      <c r="SNC65" s="22"/>
      <c r="SND65" s="22"/>
      <c r="SNE65" s="22"/>
      <c r="SNF65" s="22"/>
      <c r="SNG65" s="22"/>
      <c r="SNH65" s="22"/>
      <c r="SNI65" s="22"/>
      <c r="SNJ65" s="22"/>
      <c r="SNK65" s="22"/>
      <c r="SNL65" s="22"/>
      <c r="SNM65" s="22"/>
      <c r="SNN65" s="22"/>
      <c r="SNO65" s="22"/>
      <c r="SNP65" s="22"/>
      <c r="SNQ65" s="22"/>
      <c r="SNR65" s="22"/>
      <c r="SNS65" s="22"/>
      <c r="SNT65" s="22"/>
      <c r="SNU65" s="22"/>
      <c r="SNV65" s="22"/>
      <c r="SNW65" s="22"/>
      <c r="SNX65" s="22"/>
      <c r="SNY65" s="22"/>
      <c r="SNZ65" s="22"/>
      <c r="SOA65" s="22"/>
      <c r="SOB65" s="22"/>
      <c r="SOC65" s="22"/>
      <c r="SOD65" s="22"/>
      <c r="SOE65" s="22"/>
      <c r="SOF65" s="22"/>
      <c r="SOG65" s="22"/>
      <c r="SOH65" s="22"/>
      <c r="SOI65" s="22"/>
      <c r="SOJ65" s="22"/>
      <c r="SOK65" s="22"/>
      <c r="SOL65" s="22"/>
      <c r="SOM65" s="22"/>
      <c r="SON65" s="22"/>
      <c r="SOO65" s="22"/>
      <c r="SOP65" s="22"/>
      <c r="SOQ65" s="22"/>
      <c r="SOR65" s="22"/>
      <c r="SOS65" s="22"/>
      <c r="SOT65" s="22"/>
      <c r="SOU65" s="22"/>
      <c r="SOV65" s="22"/>
      <c r="SOW65" s="22"/>
      <c r="SOX65" s="22"/>
      <c r="SOY65" s="22"/>
      <c r="SOZ65" s="22"/>
      <c r="SPA65" s="22"/>
      <c r="SPB65" s="22"/>
      <c r="SPC65" s="22"/>
      <c r="SPD65" s="22"/>
      <c r="SPE65" s="22"/>
      <c r="SPF65" s="22"/>
      <c r="SPG65" s="22"/>
      <c r="SPH65" s="22"/>
      <c r="SPI65" s="22"/>
      <c r="SPJ65" s="22"/>
      <c r="SPK65" s="22"/>
      <c r="SPL65" s="22"/>
      <c r="SPM65" s="22"/>
      <c r="SPN65" s="22"/>
      <c r="SPO65" s="22"/>
      <c r="SPP65" s="22"/>
      <c r="SPQ65" s="22"/>
      <c r="SPR65" s="22"/>
      <c r="SPS65" s="22"/>
      <c r="SPT65" s="22"/>
      <c r="SPU65" s="22"/>
      <c r="SPV65" s="22"/>
      <c r="SPW65" s="22"/>
      <c r="SPX65" s="22"/>
      <c r="SPY65" s="22"/>
      <c r="SPZ65" s="22"/>
      <c r="SQA65" s="22"/>
      <c r="SQB65" s="22"/>
      <c r="SQC65" s="22"/>
      <c r="SQD65" s="22"/>
      <c r="SQE65" s="22"/>
      <c r="SQF65" s="22"/>
      <c r="SQG65" s="22"/>
      <c r="SQH65" s="22"/>
      <c r="SQI65" s="22"/>
      <c r="SQJ65" s="22"/>
      <c r="SQK65" s="22"/>
      <c r="SQL65" s="22"/>
      <c r="SQM65" s="22"/>
      <c r="SQN65" s="22"/>
      <c r="SQO65" s="22"/>
      <c r="SQP65" s="22"/>
      <c r="SQQ65" s="22"/>
      <c r="SQR65" s="22"/>
      <c r="SQS65" s="22"/>
      <c r="SQT65" s="22"/>
      <c r="SQU65" s="22"/>
      <c r="SQV65" s="22"/>
      <c r="SQW65" s="22"/>
      <c r="SQX65" s="22"/>
      <c r="SQY65" s="22"/>
      <c r="SQZ65" s="22"/>
      <c r="SRA65" s="22"/>
      <c r="SRB65" s="22"/>
      <c r="SRC65" s="22"/>
      <c r="SRD65" s="22"/>
      <c r="SRE65" s="22"/>
      <c r="SRF65" s="22"/>
      <c r="SRG65" s="22"/>
      <c r="SRH65" s="22"/>
      <c r="SRI65" s="22"/>
      <c r="SRJ65" s="22"/>
      <c r="SRK65" s="22"/>
      <c r="SRL65" s="22"/>
      <c r="SRM65" s="22"/>
      <c r="SRN65" s="22"/>
      <c r="SRO65" s="22"/>
      <c r="SRP65" s="22"/>
      <c r="SRQ65" s="22"/>
      <c r="SRR65" s="22"/>
      <c r="SRS65" s="22"/>
      <c r="SRT65" s="22"/>
      <c r="SRU65" s="22"/>
      <c r="SRV65" s="22"/>
      <c r="SRW65" s="22"/>
      <c r="SRX65" s="22"/>
      <c r="SRY65" s="22"/>
      <c r="SRZ65" s="22"/>
      <c r="SSA65" s="22"/>
      <c r="SSB65" s="22"/>
      <c r="SSC65" s="22"/>
      <c r="SSD65" s="22"/>
      <c r="SSE65" s="22"/>
      <c r="SSF65" s="22"/>
      <c r="SSG65" s="22"/>
      <c r="SSH65" s="22"/>
      <c r="SSI65" s="22"/>
      <c r="SSJ65" s="22"/>
      <c r="SSK65" s="22"/>
      <c r="SSL65" s="22"/>
      <c r="SSM65" s="22"/>
      <c r="SSN65" s="22"/>
      <c r="SSO65" s="22"/>
      <c r="SSP65" s="22"/>
      <c r="SSQ65" s="22"/>
      <c r="SSR65" s="22"/>
      <c r="SSS65" s="22"/>
      <c r="SST65" s="22"/>
      <c r="SSU65" s="22"/>
      <c r="SSV65" s="22"/>
      <c r="SSW65" s="22"/>
      <c r="SSX65" s="22"/>
      <c r="SSY65" s="22"/>
      <c r="SSZ65" s="22"/>
      <c r="STA65" s="22"/>
      <c r="STB65" s="22"/>
      <c r="STC65" s="22"/>
      <c r="STD65" s="22"/>
      <c r="STE65" s="22"/>
      <c r="STF65" s="22"/>
      <c r="STG65" s="22"/>
      <c r="STH65" s="22"/>
      <c r="STI65" s="22"/>
      <c r="STJ65" s="22"/>
      <c r="STK65" s="22"/>
      <c r="STL65" s="22"/>
      <c r="STM65" s="22"/>
      <c r="STN65" s="22"/>
      <c r="STO65" s="22"/>
      <c r="STP65" s="22"/>
      <c r="STQ65" s="22"/>
      <c r="STR65" s="22"/>
      <c r="STS65" s="22"/>
      <c r="STT65" s="22"/>
      <c r="STU65" s="22"/>
      <c r="STV65" s="22"/>
      <c r="STW65" s="22"/>
      <c r="STX65" s="22"/>
      <c r="STY65" s="22"/>
      <c r="STZ65" s="22"/>
      <c r="SUA65" s="22"/>
      <c r="SUB65" s="22"/>
      <c r="SUC65" s="22"/>
      <c r="SUD65" s="22"/>
      <c r="SUE65" s="22"/>
      <c r="SUF65" s="22"/>
      <c r="SUG65" s="22"/>
      <c r="SUH65" s="22"/>
      <c r="SUI65" s="22"/>
      <c r="SUJ65" s="22"/>
      <c r="SUK65" s="22"/>
      <c r="SUL65" s="22"/>
      <c r="SUM65" s="22"/>
      <c r="SUN65" s="22"/>
      <c r="SUO65" s="22"/>
      <c r="SUP65" s="22"/>
      <c r="SUQ65" s="22"/>
      <c r="SUR65" s="22"/>
      <c r="SUS65" s="22"/>
      <c r="SUT65" s="22"/>
      <c r="SUU65" s="22"/>
      <c r="SUV65" s="22"/>
      <c r="SUW65" s="22"/>
      <c r="SUX65" s="22"/>
      <c r="SUY65" s="22"/>
      <c r="SUZ65" s="22"/>
      <c r="SVA65" s="22"/>
      <c r="SVB65" s="22"/>
      <c r="SVC65" s="22"/>
      <c r="SVD65" s="22"/>
      <c r="SVE65" s="22"/>
      <c r="SVF65" s="22"/>
      <c r="SVG65" s="22"/>
      <c r="SVH65" s="22"/>
      <c r="SVI65" s="22"/>
      <c r="SVJ65" s="22"/>
      <c r="SVK65" s="22"/>
      <c r="SVL65" s="22"/>
      <c r="SVM65" s="22"/>
      <c r="SVN65" s="22"/>
      <c r="SVO65" s="22"/>
      <c r="SVP65" s="22"/>
      <c r="SVQ65" s="22"/>
      <c r="SVR65" s="22"/>
      <c r="SVS65" s="22"/>
      <c r="SVT65" s="22"/>
      <c r="SVU65" s="22"/>
      <c r="SVV65" s="22"/>
      <c r="SVW65" s="22"/>
      <c r="SVX65" s="22"/>
      <c r="SVY65" s="22"/>
      <c r="SVZ65" s="22"/>
      <c r="SWA65" s="22"/>
      <c r="SWB65" s="22"/>
      <c r="SWC65" s="22"/>
      <c r="SWD65" s="22"/>
      <c r="SWE65" s="22"/>
      <c r="SWF65" s="22"/>
      <c r="SWG65" s="22"/>
      <c r="SWH65" s="22"/>
      <c r="SWI65" s="22"/>
      <c r="SWJ65" s="22"/>
      <c r="SWK65" s="22"/>
      <c r="SWL65" s="22"/>
      <c r="SWM65" s="22"/>
      <c r="SWN65" s="22"/>
      <c r="SWO65" s="22"/>
      <c r="SWP65" s="22"/>
      <c r="SWQ65" s="22"/>
      <c r="SWR65" s="22"/>
      <c r="SWS65" s="22"/>
      <c r="SWT65" s="22"/>
      <c r="SWU65" s="22"/>
      <c r="SWV65" s="22"/>
      <c r="SWW65" s="22"/>
      <c r="SWX65" s="22"/>
      <c r="SWY65" s="22"/>
      <c r="SWZ65" s="22"/>
      <c r="SXA65" s="22"/>
      <c r="SXB65" s="22"/>
      <c r="SXC65" s="22"/>
      <c r="SXD65" s="22"/>
      <c r="SXE65" s="22"/>
      <c r="SXF65" s="22"/>
      <c r="SXG65" s="22"/>
      <c r="SXH65" s="22"/>
      <c r="SXI65" s="22"/>
      <c r="SXJ65" s="22"/>
      <c r="SXK65" s="22"/>
      <c r="SXL65" s="22"/>
      <c r="SXM65" s="22"/>
      <c r="SXN65" s="22"/>
      <c r="SXO65" s="22"/>
      <c r="SXP65" s="22"/>
      <c r="SXQ65" s="22"/>
      <c r="SXR65" s="22"/>
      <c r="SXS65" s="22"/>
      <c r="SXT65" s="22"/>
      <c r="SXU65" s="22"/>
      <c r="SXV65" s="22"/>
      <c r="SXW65" s="22"/>
      <c r="SXX65" s="22"/>
      <c r="SXY65" s="22"/>
      <c r="SXZ65" s="22"/>
      <c r="SYA65" s="22"/>
      <c r="SYB65" s="22"/>
      <c r="SYC65" s="22"/>
      <c r="SYD65" s="22"/>
      <c r="SYE65" s="22"/>
      <c r="SYF65" s="22"/>
      <c r="SYG65" s="22"/>
      <c r="SYH65" s="22"/>
      <c r="SYI65" s="22"/>
      <c r="SYJ65" s="22"/>
      <c r="SYK65" s="22"/>
      <c r="SYL65" s="22"/>
      <c r="SYM65" s="22"/>
      <c r="SYN65" s="22"/>
      <c r="SYO65" s="22"/>
      <c r="SYP65" s="22"/>
      <c r="SYQ65" s="22"/>
      <c r="SYR65" s="22"/>
      <c r="SYS65" s="22"/>
      <c r="SYT65" s="22"/>
      <c r="SYU65" s="22"/>
      <c r="SYV65" s="22"/>
      <c r="SYW65" s="22"/>
      <c r="SYX65" s="22"/>
      <c r="SYY65" s="22"/>
      <c r="SYZ65" s="22"/>
      <c r="SZA65" s="22"/>
      <c r="SZB65" s="22"/>
      <c r="SZC65" s="22"/>
      <c r="SZD65" s="22"/>
      <c r="SZE65" s="22"/>
      <c r="SZF65" s="22"/>
      <c r="SZG65" s="22"/>
      <c r="SZH65" s="22"/>
      <c r="SZI65" s="22"/>
      <c r="SZJ65" s="22"/>
      <c r="SZK65" s="22"/>
      <c r="SZL65" s="22"/>
      <c r="SZM65" s="22"/>
      <c r="SZN65" s="22"/>
      <c r="SZO65" s="22"/>
      <c r="SZP65" s="22"/>
      <c r="SZQ65" s="22"/>
      <c r="SZR65" s="22"/>
      <c r="SZS65" s="22"/>
      <c r="SZT65" s="22"/>
      <c r="SZU65" s="22"/>
      <c r="SZV65" s="22"/>
      <c r="SZW65" s="22"/>
      <c r="SZX65" s="22"/>
      <c r="SZY65" s="22"/>
      <c r="SZZ65" s="22"/>
      <c r="TAA65" s="22"/>
      <c r="TAB65" s="22"/>
      <c r="TAC65" s="22"/>
      <c r="TAD65" s="22"/>
      <c r="TAE65" s="22"/>
      <c r="TAF65" s="22"/>
      <c r="TAG65" s="22"/>
      <c r="TAH65" s="22"/>
      <c r="TAI65" s="22"/>
      <c r="TAJ65" s="22"/>
      <c r="TAK65" s="22"/>
      <c r="TAL65" s="22"/>
      <c r="TAM65" s="22"/>
      <c r="TAN65" s="22"/>
      <c r="TAO65" s="22"/>
      <c r="TAP65" s="22"/>
      <c r="TAQ65" s="22"/>
      <c r="TAR65" s="22"/>
      <c r="TAS65" s="22"/>
      <c r="TAT65" s="22"/>
      <c r="TAU65" s="22"/>
      <c r="TAV65" s="22"/>
      <c r="TAW65" s="22"/>
      <c r="TAX65" s="22"/>
      <c r="TAY65" s="22"/>
      <c r="TAZ65" s="22"/>
      <c r="TBA65" s="22"/>
      <c r="TBB65" s="22"/>
      <c r="TBC65" s="22"/>
      <c r="TBD65" s="22"/>
      <c r="TBE65" s="22"/>
      <c r="TBF65" s="22"/>
      <c r="TBG65" s="22"/>
      <c r="TBH65" s="22"/>
      <c r="TBI65" s="22"/>
      <c r="TBJ65" s="22"/>
      <c r="TBK65" s="22"/>
      <c r="TBL65" s="22"/>
      <c r="TBM65" s="22"/>
      <c r="TBN65" s="22"/>
      <c r="TBO65" s="22"/>
      <c r="TBP65" s="22"/>
      <c r="TBQ65" s="22"/>
      <c r="TBR65" s="22"/>
      <c r="TBS65" s="22"/>
      <c r="TBT65" s="22"/>
      <c r="TBU65" s="22"/>
      <c r="TBV65" s="22"/>
      <c r="TBW65" s="22"/>
      <c r="TBX65" s="22"/>
      <c r="TBY65" s="22"/>
      <c r="TBZ65" s="22"/>
      <c r="TCA65" s="22"/>
      <c r="TCB65" s="22"/>
      <c r="TCC65" s="22"/>
      <c r="TCD65" s="22"/>
      <c r="TCE65" s="22"/>
      <c r="TCF65" s="22"/>
      <c r="TCG65" s="22"/>
      <c r="TCH65" s="22"/>
      <c r="TCI65" s="22"/>
      <c r="TCJ65" s="22"/>
      <c r="TCK65" s="22"/>
      <c r="TCL65" s="22"/>
      <c r="TCM65" s="22"/>
      <c r="TCN65" s="22"/>
      <c r="TCO65" s="22"/>
      <c r="TCP65" s="22"/>
      <c r="TCQ65" s="22"/>
      <c r="TCR65" s="22"/>
      <c r="TCS65" s="22"/>
      <c r="TCT65" s="22"/>
      <c r="TCU65" s="22"/>
      <c r="TCV65" s="22"/>
      <c r="TCW65" s="22"/>
      <c r="TCX65" s="22"/>
      <c r="TCY65" s="22"/>
      <c r="TCZ65" s="22"/>
      <c r="TDA65" s="22"/>
      <c r="TDB65" s="22"/>
      <c r="TDC65" s="22"/>
      <c r="TDD65" s="22"/>
      <c r="TDE65" s="22"/>
      <c r="TDF65" s="22"/>
      <c r="TDG65" s="22"/>
      <c r="TDH65" s="22"/>
      <c r="TDI65" s="22"/>
      <c r="TDJ65" s="22"/>
      <c r="TDK65" s="22"/>
      <c r="TDL65" s="22"/>
      <c r="TDM65" s="22"/>
      <c r="TDN65" s="22"/>
      <c r="TDO65" s="22"/>
      <c r="TDP65" s="22"/>
      <c r="TDQ65" s="22"/>
      <c r="TDR65" s="22"/>
      <c r="TDS65" s="22"/>
      <c r="TDT65" s="22"/>
      <c r="TDU65" s="22"/>
      <c r="TDV65" s="22"/>
      <c r="TDW65" s="22"/>
      <c r="TDX65" s="22"/>
      <c r="TDY65" s="22"/>
      <c r="TDZ65" s="22"/>
      <c r="TEA65" s="22"/>
      <c r="TEB65" s="22"/>
      <c r="TEC65" s="22"/>
      <c r="TED65" s="22"/>
      <c r="TEE65" s="22"/>
      <c r="TEF65" s="22"/>
      <c r="TEG65" s="22"/>
      <c r="TEH65" s="22"/>
      <c r="TEI65" s="22"/>
      <c r="TEJ65" s="22"/>
      <c r="TEK65" s="22"/>
      <c r="TEL65" s="22"/>
      <c r="TEM65" s="22"/>
      <c r="TEN65" s="22"/>
      <c r="TEO65" s="22"/>
      <c r="TEP65" s="22"/>
      <c r="TEQ65" s="22"/>
      <c r="TER65" s="22"/>
      <c r="TES65" s="22"/>
      <c r="TET65" s="22"/>
      <c r="TEU65" s="22"/>
      <c r="TEV65" s="22"/>
      <c r="TEW65" s="22"/>
      <c r="TEX65" s="22"/>
      <c r="TEY65" s="22"/>
      <c r="TEZ65" s="22"/>
      <c r="TFA65" s="22"/>
      <c r="TFB65" s="22"/>
      <c r="TFC65" s="22"/>
      <c r="TFD65" s="22"/>
      <c r="TFE65" s="22"/>
      <c r="TFF65" s="22"/>
      <c r="TFG65" s="22"/>
      <c r="TFH65" s="22"/>
      <c r="TFI65" s="22"/>
      <c r="TFJ65" s="22"/>
      <c r="TFK65" s="22"/>
      <c r="TFL65" s="22"/>
      <c r="TFM65" s="22"/>
      <c r="TFN65" s="22"/>
      <c r="TFO65" s="22"/>
      <c r="TFP65" s="22"/>
      <c r="TFQ65" s="22"/>
      <c r="TFR65" s="22"/>
      <c r="TFS65" s="22"/>
      <c r="TFT65" s="22"/>
      <c r="TFU65" s="22"/>
      <c r="TFV65" s="22"/>
      <c r="TFW65" s="22"/>
      <c r="TFX65" s="22"/>
      <c r="TFY65" s="22"/>
      <c r="TFZ65" s="22"/>
      <c r="TGA65" s="22"/>
      <c r="TGB65" s="22"/>
      <c r="TGC65" s="22"/>
      <c r="TGD65" s="22"/>
      <c r="TGE65" s="22"/>
      <c r="TGF65" s="22"/>
      <c r="TGG65" s="22"/>
      <c r="TGH65" s="22"/>
      <c r="TGI65" s="22"/>
      <c r="TGJ65" s="22"/>
      <c r="TGK65" s="22"/>
      <c r="TGL65" s="22"/>
      <c r="TGM65" s="22"/>
      <c r="TGN65" s="22"/>
      <c r="TGO65" s="22"/>
      <c r="TGP65" s="22"/>
      <c r="TGQ65" s="22"/>
      <c r="TGR65" s="22"/>
      <c r="TGS65" s="22"/>
      <c r="TGT65" s="22"/>
      <c r="TGU65" s="22"/>
      <c r="TGV65" s="22"/>
      <c r="TGW65" s="22"/>
      <c r="TGX65" s="22"/>
      <c r="TGY65" s="22"/>
      <c r="TGZ65" s="22"/>
      <c r="THA65" s="22"/>
      <c r="THB65" s="22"/>
      <c r="THC65" s="22"/>
      <c r="THD65" s="22"/>
      <c r="THE65" s="22"/>
      <c r="THF65" s="22"/>
      <c r="THG65" s="22"/>
      <c r="THH65" s="22"/>
      <c r="THI65" s="22"/>
      <c r="THJ65" s="22"/>
      <c r="THK65" s="22"/>
      <c r="THL65" s="22"/>
      <c r="THM65" s="22"/>
      <c r="THN65" s="22"/>
      <c r="THO65" s="22"/>
      <c r="THP65" s="22"/>
      <c r="THQ65" s="22"/>
      <c r="THR65" s="22"/>
      <c r="THS65" s="22"/>
      <c r="THT65" s="22"/>
      <c r="THU65" s="22"/>
      <c r="THV65" s="22"/>
      <c r="THW65" s="22"/>
      <c r="THX65" s="22"/>
      <c r="THY65" s="22"/>
      <c r="THZ65" s="22"/>
      <c r="TIA65" s="22"/>
      <c r="TIB65" s="22"/>
      <c r="TIC65" s="22"/>
      <c r="TID65" s="22"/>
      <c r="TIE65" s="22"/>
      <c r="TIF65" s="22"/>
      <c r="TIG65" s="22"/>
      <c r="TIH65" s="22"/>
      <c r="TII65" s="22"/>
      <c r="TIJ65" s="22"/>
      <c r="TIK65" s="22"/>
      <c r="TIL65" s="22"/>
      <c r="TIM65" s="22"/>
      <c r="TIN65" s="22"/>
      <c r="TIO65" s="22"/>
      <c r="TIP65" s="22"/>
      <c r="TIQ65" s="22"/>
      <c r="TIR65" s="22"/>
      <c r="TIS65" s="22"/>
      <c r="TIT65" s="22"/>
      <c r="TIU65" s="22"/>
      <c r="TIV65" s="22"/>
      <c r="TIW65" s="22"/>
      <c r="TIX65" s="22"/>
      <c r="TIY65" s="22"/>
      <c r="TIZ65" s="22"/>
      <c r="TJA65" s="22"/>
      <c r="TJB65" s="22"/>
      <c r="TJC65" s="22"/>
      <c r="TJD65" s="22"/>
      <c r="TJE65" s="22"/>
      <c r="TJF65" s="22"/>
      <c r="TJG65" s="22"/>
      <c r="TJH65" s="22"/>
      <c r="TJI65" s="22"/>
      <c r="TJJ65" s="22"/>
      <c r="TJK65" s="22"/>
      <c r="TJL65" s="22"/>
      <c r="TJM65" s="22"/>
      <c r="TJN65" s="22"/>
      <c r="TJO65" s="22"/>
      <c r="TJP65" s="22"/>
      <c r="TJQ65" s="22"/>
      <c r="TJR65" s="22"/>
      <c r="TJS65" s="22"/>
      <c r="TJT65" s="22"/>
      <c r="TJU65" s="22"/>
      <c r="TJV65" s="22"/>
      <c r="TJW65" s="22"/>
      <c r="TJX65" s="22"/>
      <c r="TJY65" s="22"/>
      <c r="TJZ65" s="22"/>
      <c r="TKA65" s="22"/>
      <c r="TKB65" s="22"/>
      <c r="TKC65" s="22"/>
      <c r="TKD65" s="22"/>
      <c r="TKE65" s="22"/>
      <c r="TKF65" s="22"/>
      <c r="TKG65" s="22"/>
      <c r="TKH65" s="22"/>
      <c r="TKI65" s="22"/>
      <c r="TKJ65" s="22"/>
      <c r="TKK65" s="22"/>
      <c r="TKL65" s="22"/>
      <c r="TKM65" s="22"/>
      <c r="TKN65" s="22"/>
      <c r="TKO65" s="22"/>
      <c r="TKP65" s="22"/>
      <c r="TKQ65" s="22"/>
      <c r="TKR65" s="22"/>
      <c r="TKS65" s="22"/>
      <c r="TKT65" s="22"/>
      <c r="TKU65" s="22"/>
      <c r="TKV65" s="22"/>
      <c r="TKW65" s="22"/>
      <c r="TKX65" s="22"/>
      <c r="TKY65" s="22"/>
      <c r="TKZ65" s="22"/>
      <c r="TLA65" s="22"/>
      <c r="TLB65" s="22"/>
      <c r="TLC65" s="22"/>
      <c r="TLD65" s="22"/>
      <c r="TLE65" s="22"/>
      <c r="TLF65" s="22"/>
      <c r="TLG65" s="22"/>
      <c r="TLH65" s="22"/>
      <c r="TLI65" s="22"/>
      <c r="TLJ65" s="22"/>
      <c r="TLK65" s="22"/>
      <c r="TLL65" s="22"/>
      <c r="TLM65" s="22"/>
      <c r="TLN65" s="22"/>
      <c r="TLO65" s="22"/>
      <c r="TLP65" s="22"/>
      <c r="TLQ65" s="22"/>
      <c r="TLR65" s="22"/>
      <c r="TLS65" s="22"/>
      <c r="TLT65" s="22"/>
      <c r="TLU65" s="22"/>
      <c r="TLV65" s="22"/>
      <c r="TLW65" s="22"/>
      <c r="TLX65" s="22"/>
      <c r="TLY65" s="22"/>
      <c r="TLZ65" s="22"/>
      <c r="TMA65" s="22"/>
      <c r="TMB65" s="22"/>
      <c r="TMC65" s="22"/>
      <c r="TMD65" s="22"/>
      <c r="TME65" s="22"/>
      <c r="TMF65" s="22"/>
      <c r="TMG65" s="22"/>
      <c r="TMH65" s="22"/>
      <c r="TMI65" s="22"/>
      <c r="TMJ65" s="22"/>
      <c r="TMK65" s="22"/>
      <c r="TML65" s="22"/>
      <c r="TMM65" s="22"/>
      <c r="TMN65" s="22"/>
      <c r="TMO65" s="22"/>
      <c r="TMP65" s="22"/>
      <c r="TMQ65" s="22"/>
      <c r="TMR65" s="22"/>
      <c r="TMS65" s="22"/>
      <c r="TMT65" s="22"/>
      <c r="TMU65" s="22"/>
      <c r="TMV65" s="22"/>
      <c r="TMW65" s="22"/>
      <c r="TMX65" s="22"/>
      <c r="TMY65" s="22"/>
      <c r="TMZ65" s="22"/>
      <c r="TNA65" s="22"/>
      <c r="TNB65" s="22"/>
      <c r="TNC65" s="22"/>
      <c r="TND65" s="22"/>
      <c r="TNE65" s="22"/>
      <c r="TNF65" s="22"/>
      <c r="TNG65" s="22"/>
      <c r="TNH65" s="22"/>
      <c r="TNI65" s="22"/>
      <c r="TNJ65" s="22"/>
      <c r="TNK65" s="22"/>
      <c r="TNL65" s="22"/>
      <c r="TNM65" s="22"/>
      <c r="TNN65" s="22"/>
      <c r="TNO65" s="22"/>
      <c r="TNP65" s="22"/>
      <c r="TNQ65" s="22"/>
      <c r="TNR65" s="22"/>
      <c r="TNS65" s="22"/>
      <c r="TNT65" s="22"/>
      <c r="TNU65" s="22"/>
      <c r="TNV65" s="22"/>
      <c r="TNW65" s="22"/>
      <c r="TNX65" s="22"/>
      <c r="TNY65" s="22"/>
      <c r="TNZ65" s="22"/>
      <c r="TOA65" s="22"/>
      <c r="TOB65" s="22"/>
      <c r="TOC65" s="22"/>
      <c r="TOD65" s="22"/>
      <c r="TOE65" s="22"/>
      <c r="TOF65" s="22"/>
      <c r="TOG65" s="22"/>
      <c r="TOH65" s="22"/>
      <c r="TOI65" s="22"/>
      <c r="TOJ65" s="22"/>
      <c r="TOK65" s="22"/>
      <c r="TOL65" s="22"/>
      <c r="TOM65" s="22"/>
      <c r="TON65" s="22"/>
      <c r="TOO65" s="22"/>
      <c r="TOP65" s="22"/>
      <c r="TOQ65" s="22"/>
      <c r="TOR65" s="22"/>
      <c r="TOS65" s="22"/>
      <c r="TOT65" s="22"/>
      <c r="TOU65" s="22"/>
      <c r="TOV65" s="22"/>
      <c r="TOW65" s="22"/>
      <c r="TOX65" s="22"/>
      <c r="TOY65" s="22"/>
      <c r="TOZ65" s="22"/>
      <c r="TPA65" s="22"/>
      <c r="TPB65" s="22"/>
      <c r="TPC65" s="22"/>
      <c r="TPD65" s="22"/>
      <c r="TPE65" s="22"/>
      <c r="TPF65" s="22"/>
      <c r="TPG65" s="22"/>
      <c r="TPH65" s="22"/>
      <c r="TPI65" s="22"/>
      <c r="TPJ65" s="22"/>
      <c r="TPK65" s="22"/>
      <c r="TPL65" s="22"/>
      <c r="TPM65" s="22"/>
      <c r="TPN65" s="22"/>
      <c r="TPO65" s="22"/>
      <c r="TPP65" s="22"/>
      <c r="TPQ65" s="22"/>
      <c r="TPR65" s="22"/>
      <c r="TPS65" s="22"/>
      <c r="TPT65" s="22"/>
      <c r="TPU65" s="22"/>
      <c r="TPV65" s="22"/>
      <c r="TPW65" s="22"/>
      <c r="TPX65" s="22"/>
      <c r="TPY65" s="22"/>
      <c r="TPZ65" s="22"/>
      <c r="TQA65" s="22"/>
      <c r="TQB65" s="22"/>
      <c r="TQC65" s="22"/>
      <c r="TQD65" s="22"/>
      <c r="TQE65" s="22"/>
      <c r="TQF65" s="22"/>
      <c r="TQG65" s="22"/>
      <c r="TQH65" s="22"/>
      <c r="TQI65" s="22"/>
      <c r="TQJ65" s="22"/>
      <c r="TQK65" s="22"/>
      <c r="TQL65" s="22"/>
      <c r="TQM65" s="22"/>
      <c r="TQN65" s="22"/>
      <c r="TQO65" s="22"/>
      <c r="TQP65" s="22"/>
      <c r="TQQ65" s="22"/>
      <c r="TQR65" s="22"/>
      <c r="TQS65" s="22"/>
      <c r="TQT65" s="22"/>
      <c r="TQU65" s="22"/>
      <c r="TQV65" s="22"/>
      <c r="TQW65" s="22"/>
      <c r="TQX65" s="22"/>
      <c r="TQY65" s="22"/>
      <c r="TQZ65" s="22"/>
      <c r="TRA65" s="22"/>
      <c r="TRB65" s="22"/>
      <c r="TRC65" s="22"/>
      <c r="TRD65" s="22"/>
      <c r="TRE65" s="22"/>
      <c r="TRF65" s="22"/>
      <c r="TRG65" s="22"/>
      <c r="TRH65" s="22"/>
      <c r="TRI65" s="22"/>
      <c r="TRJ65" s="22"/>
      <c r="TRK65" s="22"/>
      <c r="TRL65" s="22"/>
      <c r="TRM65" s="22"/>
      <c r="TRN65" s="22"/>
      <c r="TRO65" s="22"/>
      <c r="TRP65" s="22"/>
      <c r="TRQ65" s="22"/>
      <c r="TRR65" s="22"/>
      <c r="TRS65" s="22"/>
      <c r="TRT65" s="22"/>
      <c r="TRU65" s="22"/>
      <c r="TRV65" s="22"/>
      <c r="TRW65" s="22"/>
      <c r="TRX65" s="22"/>
      <c r="TRY65" s="22"/>
      <c r="TRZ65" s="22"/>
      <c r="TSA65" s="22"/>
      <c r="TSB65" s="22"/>
      <c r="TSC65" s="22"/>
      <c r="TSD65" s="22"/>
      <c r="TSE65" s="22"/>
      <c r="TSF65" s="22"/>
      <c r="TSG65" s="22"/>
      <c r="TSH65" s="22"/>
      <c r="TSI65" s="22"/>
      <c r="TSJ65" s="22"/>
      <c r="TSK65" s="22"/>
      <c r="TSL65" s="22"/>
      <c r="TSM65" s="22"/>
      <c r="TSN65" s="22"/>
      <c r="TSO65" s="22"/>
      <c r="TSP65" s="22"/>
      <c r="TSQ65" s="22"/>
      <c r="TSR65" s="22"/>
      <c r="TSS65" s="22"/>
      <c r="TST65" s="22"/>
      <c r="TSU65" s="22"/>
      <c r="TSV65" s="22"/>
      <c r="TSW65" s="22"/>
      <c r="TSX65" s="22"/>
      <c r="TSY65" s="22"/>
      <c r="TSZ65" s="22"/>
      <c r="TTA65" s="22"/>
      <c r="TTB65" s="22"/>
      <c r="TTC65" s="22"/>
      <c r="TTD65" s="22"/>
      <c r="TTE65" s="22"/>
      <c r="TTF65" s="22"/>
      <c r="TTG65" s="22"/>
      <c r="TTH65" s="22"/>
      <c r="TTI65" s="22"/>
      <c r="TTJ65" s="22"/>
      <c r="TTK65" s="22"/>
      <c r="TTL65" s="22"/>
      <c r="TTM65" s="22"/>
      <c r="TTN65" s="22"/>
      <c r="TTO65" s="22"/>
      <c r="TTP65" s="22"/>
      <c r="TTQ65" s="22"/>
      <c r="TTR65" s="22"/>
      <c r="TTS65" s="22"/>
      <c r="TTT65" s="22"/>
      <c r="TTU65" s="22"/>
      <c r="TTV65" s="22"/>
      <c r="TTW65" s="22"/>
      <c r="TTX65" s="22"/>
      <c r="TTY65" s="22"/>
      <c r="TTZ65" s="22"/>
      <c r="TUA65" s="22"/>
      <c r="TUB65" s="22"/>
      <c r="TUC65" s="22"/>
      <c r="TUD65" s="22"/>
      <c r="TUE65" s="22"/>
      <c r="TUF65" s="22"/>
      <c r="TUG65" s="22"/>
      <c r="TUH65" s="22"/>
      <c r="TUI65" s="22"/>
      <c r="TUJ65" s="22"/>
      <c r="TUK65" s="22"/>
      <c r="TUL65" s="22"/>
      <c r="TUM65" s="22"/>
      <c r="TUN65" s="22"/>
      <c r="TUO65" s="22"/>
      <c r="TUP65" s="22"/>
      <c r="TUQ65" s="22"/>
      <c r="TUR65" s="22"/>
      <c r="TUS65" s="22"/>
      <c r="TUT65" s="22"/>
      <c r="TUU65" s="22"/>
      <c r="TUV65" s="22"/>
      <c r="TUW65" s="22"/>
      <c r="TUX65" s="22"/>
      <c r="TUY65" s="22"/>
      <c r="TUZ65" s="22"/>
      <c r="TVA65" s="22"/>
      <c r="TVB65" s="22"/>
      <c r="TVC65" s="22"/>
      <c r="TVD65" s="22"/>
      <c r="TVE65" s="22"/>
      <c r="TVF65" s="22"/>
      <c r="TVG65" s="22"/>
      <c r="TVH65" s="22"/>
      <c r="TVI65" s="22"/>
      <c r="TVJ65" s="22"/>
      <c r="TVK65" s="22"/>
      <c r="TVL65" s="22"/>
      <c r="TVM65" s="22"/>
      <c r="TVN65" s="22"/>
      <c r="TVO65" s="22"/>
      <c r="TVP65" s="22"/>
      <c r="TVQ65" s="22"/>
      <c r="TVR65" s="22"/>
      <c r="TVS65" s="22"/>
      <c r="TVT65" s="22"/>
      <c r="TVU65" s="22"/>
      <c r="TVV65" s="22"/>
      <c r="TVW65" s="22"/>
      <c r="TVX65" s="22"/>
      <c r="TVY65" s="22"/>
      <c r="TVZ65" s="22"/>
      <c r="TWA65" s="22"/>
      <c r="TWB65" s="22"/>
      <c r="TWC65" s="22"/>
      <c r="TWD65" s="22"/>
      <c r="TWE65" s="22"/>
      <c r="TWF65" s="22"/>
      <c r="TWG65" s="22"/>
      <c r="TWH65" s="22"/>
      <c r="TWI65" s="22"/>
      <c r="TWJ65" s="22"/>
      <c r="TWK65" s="22"/>
      <c r="TWL65" s="22"/>
      <c r="TWM65" s="22"/>
      <c r="TWN65" s="22"/>
      <c r="TWO65" s="22"/>
      <c r="TWP65" s="22"/>
      <c r="TWQ65" s="22"/>
      <c r="TWR65" s="22"/>
      <c r="TWS65" s="22"/>
      <c r="TWT65" s="22"/>
      <c r="TWU65" s="22"/>
      <c r="TWV65" s="22"/>
      <c r="TWW65" s="22"/>
      <c r="TWX65" s="22"/>
      <c r="TWY65" s="22"/>
      <c r="TWZ65" s="22"/>
      <c r="TXA65" s="22"/>
      <c r="TXB65" s="22"/>
      <c r="TXC65" s="22"/>
      <c r="TXD65" s="22"/>
      <c r="TXE65" s="22"/>
      <c r="TXF65" s="22"/>
      <c r="TXG65" s="22"/>
      <c r="TXH65" s="22"/>
      <c r="TXI65" s="22"/>
      <c r="TXJ65" s="22"/>
      <c r="TXK65" s="22"/>
      <c r="TXL65" s="22"/>
      <c r="TXM65" s="22"/>
      <c r="TXN65" s="22"/>
      <c r="TXO65" s="22"/>
      <c r="TXP65" s="22"/>
      <c r="TXQ65" s="22"/>
      <c r="TXR65" s="22"/>
      <c r="TXS65" s="22"/>
      <c r="TXT65" s="22"/>
      <c r="TXU65" s="22"/>
      <c r="TXV65" s="22"/>
      <c r="TXW65" s="22"/>
      <c r="TXX65" s="22"/>
      <c r="TXY65" s="22"/>
      <c r="TXZ65" s="22"/>
      <c r="TYA65" s="22"/>
      <c r="TYB65" s="22"/>
      <c r="TYC65" s="22"/>
      <c r="TYD65" s="22"/>
      <c r="TYE65" s="22"/>
      <c r="TYF65" s="22"/>
      <c r="TYG65" s="22"/>
      <c r="TYH65" s="22"/>
      <c r="TYI65" s="22"/>
      <c r="TYJ65" s="22"/>
      <c r="TYK65" s="22"/>
      <c r="TYL65" s="22"/>
      <c r="TYM65" s="22"/>
      <c r="TYN65" s="22"/>
      <c r="TYO65" s="22"/>
      <c r="TYP65" s="22"/>
      <c r="TYQ65" s="22"/>
      <c r="TYR65" s="22"/>
      <c r="TYS65" s="22"/>
      <c r="TYT65" s="22"/>
      <c r="TYU65" s="22"/>
      <c r="TYV65" s="22"/>
      <c r="TYW65" s="22"/>
      <c r="TYX65" s="22"/>
      <c r="TYY65" s="22"/>
      <c r="TYZ65" s="22"/>
      <c r="TZA65" s="22"/>
      <c r="TZB65" s="22"/>
      <c r="TZC65" s="22"/>
      <c r="TZD65" s="22"/>
      <c r="TZE65" s="22"/>
      <c r="TZF65" s="22"/>
      <c r="TZG65" s="22"/>
      <c r="TZH65" s="22"/>
      <c r="TZI65" s="22"/>
      <c r="TZJ65" s="22"/>
      <c r="TZK65" s="22"/>
      <c r="TZL65" s="22"/>
      <c r="TZM65" s="22"/>
      <c r="TZN65" s="22"/>
      <c r="TZO65" s="22"/>
      <c r="TZP65" s="22"/>
      <c r="TZQ65" s="22"/>
      <c r="TZR65" s="22"/>
      <c r="TZS65" s="22"/>
      <c r="TZT65" s="22"/>
      <c r="TZU65" s="22"/>
      <c r="TZV65" s="22"/>
      <c r="TZW65" s="22"/>
      <c r="TZX65" s="22"/>
      <c r="TZY65" s="22"/>
      <c r="TZZ65" s="22"/>
      <c r="UAA65" s="22"/>
      <c r="UAB65" s="22"/>
      <c r="UAC65" s="22"/>
      <c r="UAD65" s="22"/>
      <c r="UAE65" s="22"/>
      <c r="UAF65" s="22"/>
      <c r="UAG65" s="22"/>
      <c r="UAH65" s="22"/>
      <c r="UAI65" s="22"/>
      <c r="UAJ65" s="22"/>
      <c r="UAK65" s="22"/>
      <c r="UAL65" s="22"/>
      <c r="UAM65" s="22"/>
      <c r="UAN65" s="22"/>
      <c r="UAO65" s="22"/>
      <c r="UAP65" s="22"/>
      <c r="UAQ65" s="22"/>
      <c r="UAR65" s="22"/>
      <c r="UAS65" s="22"/>
      <c r="UAT65" s="22"/>
      <c r="UAU65" s="22"/>
      <c r="UAV65" s="22"/>
      <c r="UAW65" s="22"/>
      <c r="UAX65" s="22"/>
      <c r="UAY65" s="22"/>
      <c r="UAZ65" s="22"/>
      <c r="UBA65" s="22"/>
      <c r="UBB65" s="22"/>
      <c r="UBC65" s="22"/>
      <c r="UBD65" s="22"/>
      <c r="UBE65" s="22"/>
      <c r="UBF65" s="22"/>
      <c r="UBG65" s="22"/>
      <c r="UBH65" s="22"/>
      <c r="UBI65" s="22"/>
      <c r="UBJ65" s="22"/>
      <c r="UBK65" s="22"/>
      <c r="UBL65" s="22"/>
      <c r="UBM65" s="22"/>
      <c r="UBN65" s="22"/>
      <c r="UBO65" s="22"/>
      <c r="UBP65" s="22"/>
      <c r="UBQ65" s="22"/>
      <c r="UBR65" s="22"/>
      <c r="UBS65" s="22"/>
      <c r="UBT65" s="22"/>
      <c r="UBU65" s="22"/>
      <c r="UBV65" s="22"/>
      <c r="UBW65" s="22"/>
      <c r="UBX65" s="22"/>
      <c r="UBY65" s="22"/>
      <c r="UBZ65" s="22"/>
      <c r="UCA65" s="22"/>
      <c r="UCB65" s="22"/>
      <c r="UCC65" s="22"/>
      <c r="UCD65" s="22"/>
      <c r="UCE65" s="22"/>
      <c r="UCF65" s="22"/>
      <c r="UCG65" s="22"/>
      <c r="UCH65" s="22"/>
      <c r="UCI65" s="22"/>
      <c r="UCJ65" s="22"/>
      <c r="UCK65" s="22"/>
      <c r="UCL65" s="22"/>
      <c r="UCM65" s="22"/>
      <c r="UCN65" s="22"/>
      <c r="UCO65" s="22"/>
      <c r="UCP65" s="22"/>
      <c r="UCQ65" s="22"/>
      <c r="UCR65" s="22"/>
      <c r="UCS65" s="22"/>
      <c r="UCT65" s="22"/>
      <c r="UCU65" s="22"/>
      <c r="UCV65" s="22"/>
      <c r="UCW65" s="22"/>
      <c r="UCX65" s="22"/>
      <c r="UCY65" s="22"/>
      <c r="UCZ65" s="22"/>
      <c r="UDA65" s="22"/>
      <c r="UDB65" s="22"/>
      <c r="UDC65" s="22"/>
      <c r="UDD65" s="22"/>
      <c r="UDE65" s="22"/>
      <c r="UDF65" s="22"/>
      <c r="UDG65" s="22"/>
      <c r="UDH65" s="22"/>
      <c r="UDI65" s="22"/>
      <c r="UDJ65" s="22"/>
      <c r="UDK65" s="22"/>
      <c r="UDL65" s="22"/>
      <c r="UDM65" s="22"/>
      <c r="UDN65" s="22"/>
      <c r="UDO65" s="22"/>
      <c r="UDP65" s="22"/>
      <c r="UDQ65" s="22"/>
      <c r="UDR65" s="22"/>
      <c r="UDS65" s="22"/>
      <c r="UDT65" s="22"/>
      <c r="UDU65" s="22"/>
      <c r="UDV65" s="22"/>
      <c r="UDW65" s="22"/>
      <c r="UDX65" s="22"/>
      <c r="UDY65" s="22"/>
      <c r="UDZ65" s="22"/>
      <c r="UEA65" s="22"/>
      <c r="UEB65" s="22"/>
      <c r="UEC65" s="22"/>
      <c r="UED65" s="22"/>
      <c r="UEE65" s="22"/>
      <c r="UEF65" s="22"/>
      <c r="UEG65" s="22"/>
      <c r="UEH65" s="22"/>
      <c r="UEI65" s="22"/>
      <c r="UEJ65" s="22"/>
      <c r="UEK65" s="22"/>
      <c r="UEL65" s="22"/>
      <c r="UEM65" s="22"/>
      <c r="UEN65" s="22"/>
      <c r="UEO65" s="22"/>
      <c r="UEP65" s="22"/>
      <c r="UEQ65" s="22"/>
      <c r="UER65" s="22"/>
      <c r="UES65" s="22"/>
      <c r="UET65" s="22"/>
      <c r="UEU65" s="22"/>
      <c r="UEV65" s="22"/>
      <c r="UEW65" s="22"/>
      <c r="UEX65" s="22"/>
      <c r="UEY65" s="22"/>
      <c r="UEZ65" s="22"/>
      <c r="UFA65" s="22"/>
      <c r="UFB65" s="22"/>
      <c r="UFC65" s="22"/>
      <c r="UFD65" s="22"/>
      <c r="UFE65" s="22"/>
      <c r="UFF65" s="22"/>
      <c r="UFG65" s="22"/>
      <c r="UFH65" s="22"/>
      <c r="UFI65" s="22"/>
      <c r="UFJ65" s="22"/>
      <c r="UFK65" s="22"/>
      <c r="UFL65" s="22"/>
      <c r="UFM65" s="22"/>
      <c r="UFN65" s="22"/>
      <c r="UFO65" s="22"/>
      <c r="UFP65" s="22"/>
      <c r="UFQ65" s="22"/>
      <c r="UFR65" s="22"/>
      <c r="UFS65" s="22"/>
      <c r="UFT65" s="22"/>
      <c r="UFU65" s="22"/>
      <c r="UFV65" s="22"/>
      <c r="UFW65" s="22"/>
      <c r="UFX65" s="22"/>
      <c r="UFY65" s="22"/>
      <c r="UFZ65" s="22"/>
      <c r="UGA65" s="22"/>
      <c r="UGB65" s="22"/>
      <c r="UGC65" s="22"/>
      <c r="UGD65" s="22"/>
      <c r="UGE65" s="22"/>
      <c r="UGF65" s="22"/>
      <c r="UGG65" s="22"/>
      <c r="UGH65" s="22"/>
      <c r="UGI65" s="22"/>
      <c r="UGJ65" s="22"/>
      <c r="UGK65" s="22"/>
      <c r="UGL65" s="22"/>
      <c r="UGM65" s="22"/>
      <c r="UGN65" s="22"/>
      <c r="UGO65" s="22"/>
      <c r="UGP65" s="22"/>
      <c r="UGQ65" s="22"/>
      <c r="UGR65" s="22"/>
      <c r="UGS65" s="22"/>
      <c r="UGT65" s="22"/>
      <c r="UGU65" s="22"/>
      <c r="UGV65" s="22"/>
      <c r="UGW65" s="22"/>
      <c r="UGX65" s="22"/>
      <c r="UGY65" s="22"/>
      <c r="UGZ65" s="22"/>
      <c r="UHA65" s="22"/>
      <c r="UHB65" s="22"/>
      <c r="UHC65" s="22"/>
      <c r="UHD65" s="22"/>
      <c r="UHE65" s="22"/>
      <c r="UHF65" s="22"/>
      <c r="UHG65" s="22"/>
      <c r="UHH65" s="22"/>
      <c r="UHI65" s="22"/>
      <c r="UHJ65" s="22"/>
      <c r="UHK65" s="22"/>
      <c r="UHL65" s="22"/>
      <c r="UHM65" s="22"/>
      <c r="UHN65" s="22"/>
      <c r="UHO65" s="22"/>
      <c r="UHP65" s="22"/>
      <c r="UHQ65" s="22"/>
      <c r="UHR65" s="22"/>
      <c r="UHS65" s="22"/>
      <c r="UHT65" s="22"/>
      <c r="UHU65" s="22"/>
      <c r="UHV65" s="22"/>
      <c r="UHW65" s="22"/>
      <c r="UHX65" s="22"/>
      <c r="UHY65" s="22"/>
      <c r="UHZ65" s="22"/>
      <c r="UIA65" s="22"/>
      <c r="UIB65" s="22"/>
      <c r="UIC65" s="22"/>
      <c r="UID65" s="22"/>
      <c r="UIE65" s="22"/>
      <c r="UIF65" s="22"/>
      <c r="UIG65" s="22"/>
      <c r="UIH65" s="22"/>
      <c r="UII65" s="22"/>
      <c r="UIJ65" s="22"/>
      <c r="UIK65" s="22"/>
      <c r="UIL65" s="22"/>
      <c r="UIM65" s="22"/>
      <c r="UIN65" s="22"/>
      <c r="UIO65" s="22"/>
      <c r="UIP65" s="22"/>
      <c r="UIQ65" s="22"/>
      <c r="UIR65" s="22"/>
      <c r="UIS65" s="22"/>
      <c r="UIT65" s="22"/>
      <c r="UIU65" s="22"/>
      <c r="UIV65" s="22"/>
      <c r="UIW65" s="22"/>
      <c r="UIX65" s="22"/>
      <c r="UIY65" s="22"/>
      <c r="UIZ65" s="22"/>
      <c r="UJA65" s="22"/>
      <c r="UJB65" s="22"/>
      <c r="UJC65" s="22"/>
      <c r="UJD65" s="22"/>
      <c r="UJE65" s="22"/>
      <c r="UJF65" s="22"/>
      <c r="UJG65" s="22"/>
      <c r="UJH65" s="22"/>
      <c r="UJI65" s="22"/>
      <c r="UJJ65" s="22"/>
      <c r="UJK65" s="22"/>
      <c r="UJL65" s="22"/>
      <c r="UJM65" s="22"/>
      <c r="UJN65" s="22"/>
      <c r="UJO65" s="22"/>
      <c r="UJP65" s="22"/>
      <c r="UJQ65" s="22"/>
      <c r="UJR65" s="22"/>
      <c r="UJS65" s="22"/>
      <c r="UJT65" s="22"/>
      <c r="UJU65" s="22"/>
      <c r="UJV65" s="22"/>
      <c r="UJW65" s="22"/>
      <c r="UJX65" s="22"/>
      <c r="UJY65" s="22"/>
      <c r="UJZ65" s="22"/>
      <c r="UKA65" s="22"/>
      <c r="UKB65" s="22"/>
      <c r="UKC65" s="22"/>
      <c r="UKD65" s="22"/>
      <c r="UKE65" s="22"/>
      <c r="UKF65" s="22"/>
      <c r="UKG65" s="22"/>
      <c r="UKH65" s="22"/>
      <c r="UKI65" s="22"/>
      <c r="UKJ65" s="22"/>
      <c r="UKK65" s="22"/>
      <c r="UKL65" s="22"/>
      <c r="UKM65" s="22"/>
      <c r="UKN65" s="22"/>
      <c r="UKO65" s="22"/>
      <c r="UKP65" s="22"/>
      <c r="UKQ65" s="22"/>
      <c r="UKR65" s="22"/>
      <c r="UKS65" s="22"/>
      <c r="UKT65" s="22"/>
      <c r="UKU65" s="22"/>
      <c r="UKV65" s="22"/>
      <c r="UKW65" s="22"/>
      <c r="UKX65" s="22"/>
      <c r="UKY65" s="22"/>
      <c r="UKZ65" s="22"/>
      <c r="ULA65" s="22"/>
      <c r="ULB65" s="22"/>
      <c r="ULC65" s="22"/>
      <c r="ULD65" s="22"/>
      <c r="ULE65" s="22"/>
      <c r="ULF65" s="22"/>
      <c r="ULG65" s="22"/>
      <c r="ULH65" s="22"/>
      <c r="ULI65" s="22"/>
      <c r="ULJ65" s="22"/>
      <c r="ULK65" s="22"/>
      <c r="ULL65" s="22"/>
      <c r="ULM65" s="22"/>
      <c r="ULN65" s="22"/>
      <c r="ULO65" s="22"/>
      <c r="ULP65" s="22"/>
      <c r="ULQ65" s="22"/>
      <c r="ULR65" s="22"/>
      <c r="ULS65" s="22"/>
      <c r="ULT65" s="22"/>
      <c r="ULU65" s="22"/>
      <c r="ULV65" s="22"/>
      <c r="ULW65" s="22"/>
      <c r="ULX65" s="22"/>
      <c r="ULY65" s="22"/>
      <c r="ULZ65" s="22"/>
      <c r="UMA65" s="22"/>
      <c r="UMB65" s="22"/>
      <c r="UMC65" s="22"/>
      <c r="UMD65" s="22"/>
      <c r="UME65" s="22"/>
      <c r="UMF65" s="22"/>
      <c r="UMG65" s="22"/>
      <c r="UMH65" s="22"/>
      <c r="UMI65" s="22"/>
      <c r="UMJ65" s="22"/>
      <c r="UMK65" s="22"/>
      <c r="UML65" s="22"/>
      <c r="UMM65" s="22"/>
      <c r="UMN65" s="22"/>
      <c r="UMO65" s="22"/>
      <c r="UMP65" s="22"/>
      <c r="UMQ65" s="22"/>
      <c r="UMR65" s="22"/>
      <c r="UMS65" s="22"/>
      <c r="UMT65" s="22"/>
      <c r="UMU65" s="22"/>
      <c r="UMV65" s="22"/>
      <c r="UMW65" s="22"/>
      <c r="UMX65" s="22"/>
      <c r="UMY65" s="22"/>
      <c r="UMZ65" s="22"/>
      <c r="UNA65" s="22"/>
      <c r="UNB65" s="22"/>
      <c r="UNC65" s="22"/>
      <c r="UND65" s="22"/>
      <c r="UNE65" s="22"/>
      <c r="UNF65" s="22"/>
      <c r="UNG65" s="22"/>
      <c r="UNH65" s="22"/>
      <c r="UNI65" s="22"/>
      <c r="UNJ65" s="22"/>
      <c r="UNK65" s="22"/>
      <c r="UNL65" s="22"/>
      <c r="UNM65" s="22"/>
      <c r="UNN65" s="22"/>
      <c r="UNO65" s="22"/>
      <c r="UNP65" s="22"/>
      <c r="UNQ65" s="22"/>
      <c r="UNR65" s="22"/>
      <c r="UNS65" s="22"/>
      <c r="UNT65" s="22"/>
      <c r="UNU65" s="22"/>
      <c r="UNV65" s="22"/>
      <c r="UNW65" s="22"/>
      <c r="UNX65" s="22"/>
      <c r="UNY65" s="22"/>
      <c r="UNZ65" s="22"/>
      <c r="UOA65" s="22"/>
      <c r="UOB65" s="22"/>
      <c r="UOC65" s="22"/>
      <c r="UOD65" s="22"/>
      <c r="UOE65" s="22"/>
      <c r="UOF65" s="22"/>
      <c r="UOG65" s="22"/>
      <c r="UOH65" s="22"/>
      <c r="UOI65" s="22"/>
      <c r="UOJ65" s="22"/>
      <c r="UOK65" s="22"/>
      <c r="UOL65" s="22"/>
      <c r="UOM65" s="22"/>
      <c r="UON65" s="22"/>
      <c r="UOO65" s="22"/>
      <c r="UOP65" s="22"/>
      <c r="UOQ65" s="22"/>
      <c r="UOR65" s="22"/>
      <c r="UOS65" s="22"/>
      <c r="UOT65" s="22"/>
      <c r="UOU65" s="22"/>
      <c r="UOV65" s="22"/>
      <c r="UOW65" s="22"/>
      <c r="UOX65" s="22"/>
      <c r="UOY65" s="22"/>
      <c r="UOZ65" s="22"/>
      <c r="UPA65" s="22"/>
      <c r="UPB65" s="22"/>
      <c r="UPC65" s="22"/>
      <c r="UPD65" s="22"/>
      <c r="UPE65" s="22"/>
      <c r="UPF65" s="22"/>
      <c r="UPG65" s="22"/>
      <c r="UPH65" s="22"/>
      <c r="UPI65" s="22"/>
      <c r="UPJ65" s="22"/>
      <c r="UPK65" s="22"/>
      <c r="UPL65" s="22"/>
      <c r="UPM65" s="22"/>
      <c r="UPN65" s="22"/>
      <c r="UPO65" s="22"/>
      <c r="UPP65" s="22"/>
      <c r="UPQ65" s="22"/>
      <c r="UPR65" s="22"/>
      <c r="UPS65" s="22"/>
      <c r="UPT65" s="22"/>
      <c r="UPU65" s="22"/>
      <c r="UPV65" s="22"/>
      <c r="UPW65" s="22"/>
      <c r="UPX65" s="22"/>
      <c r="UPY65" s="22"/>
      <c r="UPZ65" s="22"/>
      <c r="UQA65" s="22"/>
      <c r="UQB65" s="22"/>
      <c r="UQC65" s="22"/>
      <c r="UQD65" s="22"/>
      <c r="UQE65" s="22"/>
      <c r="UQF65" s="22"/>
      <c r="UQG65" s="22"/>
      <c r="UQH65" s="22"/>
      <c r="UQI65" s="22"/>
      <c r="UQJ65" s="22"/>
      <c r="UQK65" s="22"/>
      <c r="UQL65" s="22"/>
      <c r="UQM65" s="22"/>
      <c r="UQN65" s="22"/>
      <c r="UQO65" s="22"/>
      <c r="UQP65" s="22"/>
      <c r="UQQ65" s="22"/>
      <c r="UQR65" s="22"/>
      <c r="UQS65" s="22"/>
      <c r="UQT65" s="22"/>
      <c r="UQU65" s="22"/>
      <c r="UQV65" s="22"/>
      <c r="UQW65" s="22"/>
      <c r="UQX65" s="22"/>
      <c r="UQY65" s="22"/>
      <c r="UQZ65" s="22"/>
      <c r="URA65" s="22"/>
      <c r="URB65" s="22"/>
      <c r="URC65" s="22"/>
      <c r="URD65" s="22"/>
      <c r="URE65" s="22"/>
      <c r="URF65" s="22"/>
      <c r="URG65" s="22"/>
      <c r="URH65" s="22"/>
      <c r="URI65" s="22"/>
      <c r="URJ65" s="22"/>
      <c r="URK65" s="22"/>
      <c r="URL65" s="22"/>
      <c r="URM65" s="22"/>
      <c r="URN65" s="22"/>
      <c r="URO65" s="22"/>
      <c r="URP65" s="22"/>
      <c r="URQ65" s="22"/>
      <c r="URR65" s="22"/>
      <c r="URS65" s="22"/>
      <c r="URT65" s="22"/>
      <c r="URU65" s="22"/>
      <c r="URV65" s="22"/>
      <c r="URW65" s="22"/>
      <c r="URX65" s="22"/>
      <c r="URY65" s="22"/>
      <c r="URZ65" s="22"/>
      <c r="USA65" s="22"/>
      <c r="USB65" s="22"/>
      <c r="USC65" s="22"/>
      <c r="USD65" s="22"/>
      <c r="USE65" s="22"/>
      <c r="USF65" s="22"/>
      <c r="USG65" s="22"/>
      <c r="USH65" s="22"/>
      <c r="USI65" s="22"/>
      <c r="USJ65" s="22"/>
      <c r="USK65" s="22"/>
      <c r="USL65" s="22"/>
      <c r="USM65" s="22"/>
      <c r="USN65" s="22"/>
      <c r="USO65" s="22"/>
      <c r="USP65" s="22"/>
      <c r="USQ65" s="22"/>
      <c r="USR65" s="22"/>
      <c r="USS65" s="22"/>
      <c r="UST65" s="22"/>
      <c r="USU65" s="22"/>
      <c r="USV65" s="22"/>
      <c r="USW65" s="22"/>
      <c r="USX65" s="22"/>
      <c r="USY65" s="22"/>
      <c r="USZ65" s="22"/>
      <c r="UTA65" s="22"/>
      <c r="UTB65" s="22"/>
      <c r="UTC65" s="22"/>
      <c r="UTD65" s="22"/>
      <c r="UTE65" s="22"/>
      <c r="UTF65" s="22"/>
      <c r="UTG65" s="22"/>
      <c r="UTH65" s="22"/>
      <c r="UTI65" s="22"/>
      <c r="UTJ65" s="22"/>
      <c r="UTK65" s="22"/>
      <c r="UTL65" s="22"/>
      <c r="UTM65" s="22"/>
      <c r="UTN65" s="22"/>
      <c r="UTO65" s="22"/>
      <c r="UTP65" s="22"/>
      <c r="UTQ65" s="22"/>
      <c r="UTR65" s="22"/>
      <c r="UTS65" s="22"/>
      <c r="UTT65" s="22"/>
      <c r="UTU65" s="22"/>
      <c r="UTV65" s="22"/>
      <c r="UTW65" s="22"/>
      <c r="UTX65" s="22"/>
      <c r="UTY65" s="22"/>
      <c r="UTZ65" s="22"/>
      <c r="UUA65" s="22"/>
      <c r="UUB65" s="22"/>
      <c r="UUC65" s="22"/>
      <c r="UUD65" s="22"/>
      <c r="UUE65" s="22"/>
      <c r="UUF65" s="22"/>
      <c r="UUG65" s="22"/>
      <c r="UUH65" s="22"/>
      <c r="UUI65" s="22"/>
      <c r="UUJ65" s="22"/>
      <c r="UUK65" s="22"/>
      <c r="UUL65" s="22"/>
      <c r="UUM65" s="22"/>
      <c r="UUN65" s="22"/>
      <c r="UUO65" s="22"/>
      <c r="UUP65" s="22"/>
      <c r="UUQ65" s="22"/>
      <c r="UUR65" s="22"/>
      <c r="UUS65" s="22"/>
      <c r="UUT65" s="22"/>
      <c r="UUU65" s="22"/>
      <c r="UUV65" s="22"/>
      <c r="UUW65" s="22"/>
      <c r="UUX65" s="22"/>
      <c r="UUY65" s="22"/>
      <c r="UUZ65" s="22"/>
      <c r="UVA65" s="22"/>
      <c r="UVB65" s="22"/>
      <c r="UVC65" s="22"/>
      <c r="UVD65" s="22"/>
      <c r="UVE65" s="22"/>
      <c r="UVF65" s="22"/>
      <c r="UVG65" s="22"/>
      <c r="UVH65" s="22"/>
      <c r="UVI65" s="22"/>
      <c r="UVJ65" s="22"/>
      <c r="UVK65" s="22"/>
      <c r="UVL65" s="22"/>
      <c r="UVM65" s="22"/>
      <c r="UVN65" s="22"/>
      <c r="UVO65" s="22"/>
      <c r="UVP65" s="22"/>
      <c r="UVQ65" s="22"/>
      <c r="UVR65" s="22"/>
      <c r="UVS65" s="22"/>
      <c r="UVT65" s="22"/>
      <c r="UVU65" s="22"/>
      <c r="UVV65" s="22"/>
      <c r="UVW65" s="22"/>
      <c r="UVX65" s="22"/>
      <c r="UVY65" s="22"/>
      <c r="UVZ65" s="22"/>
      <c r="UWA65" s="22"/>
      <c r="UWB65" s="22"/>
      <c r="UWC65" s="22"/>
      <c r="UWD65" s="22"/>
      <c r="UWE65" s="22"/>
      <c r="UWF65" s="22"/>
      <c r="UWG65" s="22"/>
      <c r="UWH65" s="22"/>
      <c r="UWI65" s="22"/>
      <c r="UWJ65" s="22"/>
      <c r="UWK65" s="22"/>
      <c r="UWL65" s="22"/>
      <c r="UWM65" s="22"/>
      <c r="UWN65" s="22"/>
      <c r="UWO65" s="22"/>
      <c r="UWP65" s="22"/>
      <c r="UWQ65" s="22"/>
      <c r="UWR65" s="22"/>
      <c r="UWS65" s="22"/>
      <c r="UWT65" s="22"/>
      <c r="UWU65" s="22"/>
      <c r="UWV65" s="22"/>
      <c r="UWW65" s="22"/>
      <c r="UWX65" s="22"/>
      <c r="UWY65" s="22"/>
      <c r="UWZ65" s="22"/>
      <c r="UXA65" s="22"/>
      <c r="UXB65" s="22"/>
      <c r="UXC65" s="22"/>
      <c r="UXD65" s="22"/>
      <c r="UXE65" s="22"/>
      <c r="UXF65" s="22"/>
      <c r="UXG65" s="22"/>
      <c r="UXH65" s="22"/>
      <c r="UXI65" s="22"/>
      <c r="UXJ65" s="22"/>
      <c r="UXK65" s="22"/>
      <c r="UXL65" s="22"/>
      <c r="UXM65" s="22"/>
      <c r="UXN65" s="22"/>
      <c r="UXO65" s="22"/>
      <c r="UXP65" s="22"/>
      <c r="UXQ65" s="22"/>
      <c r="UXR65" s="22"/>
      <c r="UXS65" s="22"/>
      <c r="UXT65" s="22"/>
      <c r="UXU65" s="22"/>
      <c r="UXV65" s="22"/>
      <c r="UXW65" s="22"/>
      <c r="UXX65" s="22"/>
      <c r="UXY65" s="22"/>
      <c r="UXZ65" s="22"/>
      <c r="UYA65" s="22"/>
      <c r="UYB65" s="22"/>
      <c r="UYC65" s="22"/>
      <c r="UYD65" s="22"/>
      <c r="UYE65" s="22"/>
      <c r="UYF65" s="22"/>
      <c r="UYG65" s="22"/>
      <c r="UYH65" s="22"/>
      <c r="UYI65" s="22"/>
      <c r="UYJ65" s="22"/>
      <c r="UYK65" s="22"/>
      <c r="UYL65" s="22"/>
      <c r="UYM65" s="22"/>
      <c r="UYN65" s="22"/>
      <c r="UYO65" s="22"/>
      <c r="UYP65" s="22"/>
      <c r="UYQ65" s="22"/>
      <c r="UYR65" s="22"/>
      <c r="UYS65" s="22"/>
      <c r="UYT65" s="22"/>
      <c r="UYU65" s="22"/>
      <c r="UYV65" s="22"/>
      <c r="UYW65" s="22"/>
      <c r="UYX65" s="22"/>
      <c r="UYY65" s="22"/>
      <c r="UYZ65" s="22"/>
      <c r="UZA65" s="22"/>
      <c r="UZB65" s="22"/>
      <c r="UZC65" s="22"/>
      <c r="UZD65" s="22"/>
      <c r="UZE65" s="22"/>
      <c r="UZF65" s="22"/>
      <c r="UZG65" s="22"/>
      <c r="UZH65" s="22"/>
      <c r="UZI65" s="22"/>
      <c r="UZJ65" s="22"/>
      <c r="UZK65" s="22"/>
      <c r="UZL65" s="22"/>
      <c r="UZM65" s="22"/>
      <c r="UZN65" s="22"/>
      <c r="UZO65" s="22"/>
      <c r="UZP65" s="22"/>
      <c r="UZQ65" s="22"/>
      <c r="UZR65" s="22"/>
      <c r="UZS65" s="22"/>
      <c r="UZT65" s="22"/>
      <c r="UZU65" s="22"/>
      <c r="UZV65" s="22"/>
      <c r="UZW65" s="22"/>
      <c r="UZX65" s="22"/>
      <c r="UZY65" s="22"/>
      <c r="UZZ65" s="22"/>
      <c r="VAA65" s="22"/>
      <c r="VAB65" s="22"/>
      <c r="VAC65" s="22"/>
      <c r="VAD65" s="22"/>
      <c r="VAE65" s="22"/>
      <c r="VAF65" s="22"/>
      <c r="VAG65" s="22"/>
      <c r="VAH65" s="22"/>
      <c r="VAI65" s="22"/>
      <c r="VAJ65" s="22"/>
      <c r="VAK65" s="22"/>
      <c r="VAL65" s="22"/>
      <c r="VAM65" s="22"/>
      <c r="VAN65" s="22"/>
      <c r="VAO65" s="22"/>
      <c r="VAP65" s="22"/>
      <c r="VAQ65" s="22"/>
      <c r="VAR65" s="22"/>
      <c r="VAS65" s="22"/>
      <c r="VAT65" s="22"/>
      <c r="VAU65" s="22"/>
      <c r="VAV65" s="22"/>
      <c r="VAW65" s="22"/>
      <c r="VAX65" s="22"/>
      <c r="VAY65" s="22"/>
      <c r="VAZ65" s="22"/>
      <c r="VBA65" s="22"/>
      <c r="VBB65" s="22"/>
      <c r="VBC65" s="22"/>
      <c r="VBD65" s="22"/>
      <c r="VBE65" s="22"/>
      <c r="VBF65" s="22"/>
      <c r="VBG65" s="22"/>
      <c r="VBH65" s="22"/>
      <c r="VBI65" s="22"/>
      <c r="VBJ65" s="22"/>
      <c r="VBK65" s="22"/>
      <c r="VBL65" s="22"/>
      <c r="VBM65" s="22"/>
      <c r="VBN65" s="22"/>
      <c r="VBO65" s="22"/>
      <c r="VBP65" s="22"/>
      <c r="VBQ65" s="22"/>
      <c r="VBR65" s="22"/>
      <c r="VBS65" s="22"/>
      <c r="VBT65" s="22"/>
      <c r="VBU65" s="22"/>
      <c r="VBV65" s="22"/>
      <c r="VBW65" s="22"/>
      <c r="VBX65" s="22"/>
      <c r="VBY65" s="22"/>
      <c r="VBZ65" s="22"/>
      <c r="VCA65" s="22"/>
      <c r="VCB65" s="22"/>
      <c r="VCC65" s="22"/>
      <c r="VCD65" s="22"/>
      <c r="VCE65" s="22"/>
      <c r="VCF65" s="22"/>
      <c r="VCG65" s="22"/>
      <c r="VCH65" s="22"/>
      <c r="VCI65" s="22"/>
      <c r="VCJ65" s="22"/>
      <c r="VCK65" s="22"/>
      <c r="VCL65" s="22"/>
      <c r="VCM65" s="22"/>
      <c r="VCN65" s="22"/>
      <c r="VCO65" s="22"/>
      <c r="VCP65" s="22"/>
      <c r="VCQ65" s="22"/>
      <c r="VCR65" s="22"/>
      <c r="VCS65" s="22"/>
      <c r="VCT65" s="22"/>
      <c r="VCU65" s="22"/>
      <c r="VCV65" s="22"/>
      <c r="VCW65" s="22"/>
      <c r="VCX65" s="22"/>
      <c r="VCY65" s="22"/>
      <c r="VCZ65" s="22"/>
      <c r="VDA65" s="22"/>
      <c r="VDB65" s="22"/>
      <c r="VDC65" s="22"/>
      <c r="VDD65" s="22"/>
      <c r="VDE65" s="22"/>
      <c r="VDF65" s="22"/>
      <c r="VDG65" s="22"/>
      <c r="VDH65" s="22"/>
      <c r="VDI65" s="22"/>
      <c r="VDJ65" s="22"/>
      <c r="VDK65" s="22"/>
      <c r="VDL65" s="22"/>
      <c r="VDM65" s="22"/>
      <c r="VDN65" s="22"/>
      <c r="VDO65" s="22"/>
      <c r="VDP65" s="22"/>
      <c r="VDQ65" s="22"/>
      <c r="VDR65" s="22"/>
      <c r="VDS65" s="22"/>
      <c r="VDT65" s="22"/>
      <c r="VDU65" s="22"/>
      <c r="VDV65" s="22"/>
      <c r="VDW65" s="22"/>
      <c r="VDX65" s="22"/>
      <c r="VDY65" s="22"/>
      <c r="VDZ65" s="22"/>
      <c r="VEA65" s="22"/>
      <c r="VEB65" s="22"/>
      <c r="VEC65" s="22"/>
      <c r="VED65" s="22"/>
      <c r="VEE65" s="22"/>
      <c r="VEF65" s="22"/>
      <c r="VEG65" s="22"/>
      <c r="VEH65" s="22"/>
      <c r="VEI65" s="22"/>
      <c r="VEJ65" s="22"/>
      <c r="VEK65" s="22"/>
      <c r="VEL65" s="22"/>
      <c r="VEM65" s="22"/>
      <c r="VEN65" s="22"/>
      <c r="VEO65" s="22"/>
      <c r="VEP65" s="22"/>
      <c r="VEQ65" s="22"/>
      <c r="VER65" s="22"/>
      <c r="VES65" s="22"/>
      <c r="VET65" s="22"/>
      <c r="VEU65" s="22"/>
      <c r="VEV65" s="22"/>
      <c r="VEW65" s="22"/>
      <c r="VEX65" s="22"/>
      <c r="VEY65" s="22"/>
      <c r="VEZ65" s="22"/>
      <c r="VFA65" s="22"/>
      <c r="VFB65" s="22"/>
      <c r="VFC65" s="22"/>
      <c r="VFD65" s="22"/>
      <c r="VFE65" s="22"/>
      <c r="VFF65" s="22"/>
      <c r="VFG65" s="22"/>
      <c r="VFH65" s="22"/>
      <c r="VFI65" s="22"/>
      <c r="VFJ65" s="22"/>
      <c r="VFK65" s="22"/>
      <c r="VFL65" s="22"/>
      <c r="VFM65" s="22"/>
      <c r="VFN65" s="22"/>
      <c r="VFO65" s="22"/>
      <c r="VFP65" s="22"/>
      <c r="VFQ65" s="22"/>
      <c r="VFR65" s="22"/>
      <c r="VFS65" s="22"/>
      <c r="VFT65" s="22"/>
      <c r="VFU65" s="22"/>
      <c r="VFV65" s="22"/>
      <c r="VFW65" s="22"/>
      <c r="VFX65" s="22"/>
      <c r="VFY65" s="22"/>
      <c r="VFZ65" s="22"/>
      <c r="VGA65" s="22"/>
      <c r="VGB65" s="22"/>
      <c r="VGC65" s="22"/>
      <c r="VGD65" s="22"/>
      <c r="VGE65" s="22"/>
      <c r="VGF65" s="22"/>
      <c r="VGG65" s="22"/>
      <c r="VGH65" s="22"/>
      <c r="VGI65" s="22"/>
      <c r="VGJ65" s="22"/>
      <c r="VGK65" s="22"/>
      <c r="VGL65" s="22"/>
      <c r="VGM65" s="22"/>
      <c r="VGN65" s="22"/>
      <c r="VGO65" s="22"/>
      <c r="VGP65" s="22"/>
      <c r="VGQ65" s="22"/>
      <c r="VGR65" s="22"/>
      <c r="VGS65" s="22"/>
      <c r="VGT65" s="22"/>
      <c r="VGU65" s="22"/>
      <c r="VGV65" s="22"/>
      <c r="VGW65" s="22"/>
      <c r="VGX65" s="22"/>
      <c r="VGY65" s="22"/>
      <c r="VGZ65" s="22"/>
      <c r="VHA65" s="22"/>
      <c r="VHB65" s="22"/>
      <c r="VHC65" s="22"/>
      <c r="VHD65" s="22"/>
      <c r="VHE65" s="22"/>
      <c r="VHF65" s="22"/>
      <c r="VHG65" s="22"/>
      <c r="VHH65" s="22"/>
      <c r="VHI65" s="22"/>
      <c r="VHJ65" s="22"/>
      <c r="VHK65" s="22"/>
      <c r="VHL65" s="22"/>
      <c r="VHM65" s="22"/>
      <c r="VHN65" s="22"/>
      <c r="VHO65" s="22"/>
      <c r="VHP65" s="22"/>
      <c r="VHQ65" s="22"/>
      <c r="VHR65" s="22"/>
      <c r="VHS65" s="22"/>
      <c r="VHT65" s="22"/>
      <c r="VHU65" s="22"/>
      <c r="VHV65" s="22"/>
      <c r="VHW65" s="22"/>
      <c r="VHX65" s="22"/>
      <c r="VHY65" s="22"/>
      <c r="VHZ65" s="22"/>
      <c r="VIA65" s="22"/>
      <c r="VIB65" s="22"/>
      <c r="VIC65" s="22"/>
      <c r="VID65" s="22"/>
      <c r="VIE65" s="22"/>
      <c r="VIF65" s="22"/>
      <c r="VIG65" s="22"/>
      <c r="VIH65" s="22"/>
      <c r="VII65" s="22"/>
      <c r="VIJ65" s="22"/>
      <c r="VIK65" s="22"/>
      <c r="VIL65" s="22"/>
      <c r="VIM65" s="22"/>
      <c r="VIN65" s="22"/>
      <c r="VIO65" s="22"/>
      <c r="VIP65" s="22"/>
      <c r="VIQ65" s="22"/>
      <c r="VIR65" s="22"/>
      <c r="VIS65" s="22"/>
      <c r="VIT65" s="22"/>
      <c r="VIU65" s="22"/>
      <c r="VIV65" s="22"/>
      <c r="VIW65" s="22"/>
      <c r="VIX65" s="22"/>
      <c r="VIY65" s="22"/>
      <c r="VIZ65" s="22"/>
      <c r="VJA65" s="22"/>
      <c r="VJB65" s="22"/>
      <c r="VJC65" s="22"/>
      <c r="VJD65" s="22"/>
      <c r="VJE65" s="22"/>
      <c r="VJF65" s="22"/>
      <c r="VJG65" s="22"/>
      <c r="VJH65" s="22"/>
      <c r="VJI65" s="22"/>
      <c r="VJJ65" s="22"/>
      <c r="VJK65" s="22"/>
      <c r="VJL65" s="22"/>
      <c r="VJM65" s="22"/>
      <c r="VJN65" s="22"/>
      <c r="VJO65" s="22"/>
      <c r="VJP65" s="22"/>
      <c r="VJQ65" s="22"/>
      <c r="VJR65" s="22"/>
      <c r="VJS65" s="22"/>
      <c r="VJT65" s="22"/>
      <c r="VJU65" s="22"/>
      <c r="VJV65" s="22"/>
      <c r="VJW65" s="22"/>
      <c r="VJX65" s="22"/>
      <c r="VJY65" s="22"/>
      <c r="VJZ65" s="22"/>
      <c r="VKA65" s="22"/>
      <c r="VKB65" s="22"/>
      <c r="VKC65" s="22"/>
      <c r="VKD65" s="22"/>
      <c r="VKE65" s="22"/>
      <c r="VKF65" s="22"/>
      <c r="VKG65" s="22"/>
      <c r="VKH65" s="22"/>
      <c r="VKI65" s="22"/>
      <c r="VKJ65" s="22"/>
      <c r="VKK65" s="22"/>
      <c r="VKL65" s="22"/>
      <c r="VKM65" s="22"/>
      <c r="VKN65" s="22"/>
      <c r="VKO65" s="22"/>
      <c r="VKP65" s="22"/>
      <c r="VKQ65" s="22"/>
      <c r="VKR65" s="22"/>
      <c r="VKS65" s="22"/>
      <c r="VKT65" s="22"/>
      <c r="VKU65" s="22"/>
      <c r="VKV65" s="22"/>
      <c r="VKW65" s="22"/>
      <c r="VKX65" s="22"/>
      <c r="VKY65" s="22"/>
      <c r="VKZ65" s="22"/>
      <c r="VLA65" s="22"/>
      <c r="VLB65" s="22"/>
      <c r="VLC65" s="22"/>
      <c r="VLD65" s="22"/>
      <c r="VLE65" s="22"/>
      <c r="VLF65" s="22"/>
      <c r="VLG65" s="22"/>
      <c r="VLH65" s="22"/>
      <c r="VLI65" s="22"/>
      <c r="VLJ65" s="22"/>
      <c r="VLK65" s="22"/>
      <c r="VLL65" s="22"/>
      <c r="VLM65" s="22"/>
      <c r="VLN65" s="22"/>
      <c r="VLO65" s="22"/>
      <c r="VLP65" s="22"/>
      <c r="VLQ65" s="22"/>
      <c r="VLR65" s="22"/>
      <c r="VLS65" s="22"/>
      <c r="VLT65" s="22"/>
      <c r="VLU65" s="22"/>
      <c r="VLV65" s="22"/>
      <c r="VLW65" s="22"/>
      <c r="VLX65" s="22"/>
      <c r="VLY65" s="22"/>
      <c r="VLZ65" s="22"/>
      <c r="VMA65" s="22"/>
      <c r="VMB65" s="22"/>
      <c r="VMC65" s="22"/>
      <c r="VMD65" s="22"/>
      <c r="VME65" s="22"/>
      <c r="VMF65" s="22"/>
      <c r="VMG65" s="22"/>
      <c r="VMH65" s="22"/>
      <c r="VMI65" s="22"/>
      <c r="VMJ65" s="22"/>
      <c r="VMK65" s="22"/>
      <c r="VML65" s="22"/>
      <c r="VMM65" s="22"/>
      <c r="VMN65" s="22"/>
      <c r="VMO65" s="22"/>
      <c r="VMP65" s="22"/>
      <c r="VMQ65" s="22"/>
      <c r="VMR65" s="22"/>
      <c r="VMS65" s="22"/>
      <c r="VMT65" s="22"/>
      <c r="VMU65" s="22"/>
      <c r="VMV65" s="22"/>
      <c r="VMW65" s="22"/>
      <c r="VMX65" s="22"/>
      <c r="VMY65" s="22"/>
      <c r="VMZ65" s="22"/>
      <c r="VNA65" s="22"/>
      <c r="VNB65" s="22"/>
      <c r="VNC65" s="22"/>
      <c r="VND65" s="22"/>
      <c r="VNE65" s="22"/>
      <c r="VNF65" s="22"/>
      <c r="VNG65" s="22"/>
      <c r="VNH65" s="22"/>
      <c r="VNI65" s="22"/>
      <c r="VNJ65" s="22"/>
      <c r="VNK65" s="22"/>
      <c r="VNL65" s="22"/>
      <c r="VNM65" s="22"/>
      <c r="VNN65" s="22"/>
      <c r="VNO65" s="22"/>
      <c r="VNP65" s="22"/>
      <c r="VNQ65" s="22"/>
      <c r="VNR65" s="22"/>
      <c r="VNS65" s="22"/>
      <c r="VNT65" s="22"/>
      <c r="VNU65" s="22"/>
      <c r="VNV65" s="22"/>
      <c r="VNW65" s="22"/>
      <c r="VNX65" s="22"/>
      <c r="VNY65" s="22"/>
      <c r="VNZ65" s="22"/>
      <c r="VOA65" s="22"/>
      <c r="VOB65" s="22"/>
      <c r="VOC65" s="22"/>
      <c r="VOD65" s="22"/>
      <c r="VOE65" s="22"/>
      <c r="VOF65" s="22"/>
      <c r="VOG65" s="22"/>
      <c r="VOH65" s="22"/>
      <c r="VOI65" s="22"/>
      <c r="VOJ65" s="22"/>
      <c r="VOK65" s="22"/>
      <c r="VOL65" s="22"/>
      <c r="VOM65" s="22"/>
      <c r="VON65" s="22"/>
      <c r="VOO65" s="22"/>
      <c r="VOP65" s="22"/>
      <c r="VOQ65" s="22"/>
      <c r="VOR65" s="22"/>
      <c r="VOS65" s="22"/>
      <c r="VOT65" s="22"/>
      <c r="VOU65" s="22"/>
      <c r="VOV65" s="22"/>
      <c r="VOW65" s="22"/>
      <c r="VOX65" s="22"/>
      <c r="VOY65" s="22"/>
      <c r="VOZ65" s="22"/>
      <c r="VPA65" s="22"/>
      <c r="VPB65" s="22"/>
      <c r="VPC65" s="22"/>
      <c r="VPD65" s="22"/>
      <c r="VPE65" s="22"/>
      <c r="VPF65" s="22"/>
      <c r="VPG65" s="22"/>
      <c r="VPH65" s="22"/>
      <c r="VPI65" s="22"/>
      <c r="VPJ65" s="22"/>
      <c r="VPK65" s="22"/>
      <c r="VPL65" s="22"/>
      <c r="VPM65" s="22"/>
      <c r="VPN65" s="22"/>
      <c r="VPO65" s="22"/>
      <c r="VPP65" s="22"/>
      <c r="VPQ65" s="22"/>
      <c r="VPR65" s="22"/>
      <c r="VPS65" s="22"/>
      <c r="VPT65" s="22"/>
      <c r="VPU65" s="22"/>
      <c r="VPV65" s="22"/>
      <c r="VPW65" s="22"/>
      <c r="VPX65" s="22"/>
      <c r="VPY65" s="22"/>
      <c r="VPZ65" s="22"/>
      <c r="VQA65" s="22"/>
      <c r="VQB65" s="22"/>
      <c r="VQC65" s="22"/>
      <c r="VQD65" s="22"/>
      <c r="VQE65" s="22"/>
      <c r="VQF65" s="22"/>
      <c r="VQG65" s="22"/>
      <c r="VQH65" s="22"/>
      <c r="VQI65" s="22"/>
      <c r="VQJ65" s="22"/>
      <c r="VQK65" s="22"/>
      <c r="VQL65" s="22"/>
      <c r="VQM65" s="22"/>
      <c r="VQN65" s="22"/>
      <c r="VQO65" s="22"/>
      <c r="VQP65" s="22"/>
      <c r="VQQ65" s="22"/>
      <c r="VQR65" s="22"/>
      <c r="VQS65" s="22"/>
      <c r="VQT65" s="22"/>
      <c r="VQU65" s="22"/>
      <c r="VQV65" s="22"/>
      <c r="VQW65" s="22"/>
      <c r="VQX65" s="22"/>
      <c r="VQY65" s="22"/>
      <c r="VQZ65" s="22"/>
      <c r="VRA65" s="22"/>
      <c r="VRB65" s="22"/>
      <c r="VRC65" s="22"/>
      <c r="VRD65" s="22"/>
      <c r="VRE65" s="22"/>
      <c r="VRF65" s="22"/>
      <c r="VRG65" s="22"/>
      <c r="VRH65" s="22"/>
      <c r="VRI65" s="22"/>
      <c r="VRJ65" s="22"/>
      <c r="VRK65" s="22"/>
      <c r="VRL65" s="22"/>
      <c r="VRM65" s="22"/>
      <c r="VRN65" s="22"/>
      <c r="VRO65" s="22"/>
      <c r="VRP65" s="22"/>
      <c r="VRQ65" s="22"/>
      <c r="VRR65" s="22"/>
      <c r="VRS65" s="22"/>
      <c r="VRT65" s="22"/>
      <c r="VRU65" s="22"/>
      <c r="VRV65" s="22"/>
      <c r="VRW65" s="22"/>
      <c r="VRX65" s="22"/>
      <c r="VRY65" s="22"/>
      <c r="VRZ65" s="22"/>
      <c r="VSA65" s="22"/>
      <c r="VSB65" s="22"/>
      <c r="VSC65" s="22"/>
      <c r="VSD65" s="22"/>
      <c r="VSE65" s="22"/>
      <c r="VSF65" s="22"/>
      <c r="VSG65" s="22"/>
      <c r="VSH65" s="22"/>
      <c r="VSI65" s="22"/>
      <c r="VSJ65" s="22"/>
      <c r="VSK65" s="22"/>
      <c r="VSL65" s="22"/>
      <c r="VSM65" s="22"/>
      <c r="VSN65" s="22"/>
      <c r="VSO65" s="22"/>
      <c r="VSP65" s="22"/>
      <c r="VSQ65" s="22"/>
      <c r="VSR65" s="22"/>
      <c r="VSS65" s="22"/>
      <c r="VST65" s="22"/>
      <c r="VSU65" s="22"/>
      <c r="VSV65" s="22"/>
      <c r="VSW65" s="22"/>
      <c r="VSX65" s="22"/>
      <c r="VSY65" s="22"/>
      <c r="VSZ65" s="22"/>
      <c r="VTA65" s="22"/>
      <c r="VTB65" s="22"/>
      <c r="VTC65" s="22"/>
      <c r="VTD65" s="22"/>
      <c r="VTE65" s="22"/>
      <c r="VTF65" s="22"/>
      <c r="VTG65" s="22"/>
      <c r="VTH65" s="22"/>
      <c r="VTI65" s="22"/>
      <c r="VTJ65" s="22"/>
      <c r="VTK65" s="22"/>
      <c r="VTL65" s="22"/>
      <c r="VTM65" s="22"/>
      <c r="VTN65" s="22"/>
      <c r="VTO65" s="22"/>
      <c r="VTP65" s="22"/>
      <c r="VTQ65" s="22"/>
      <c r="VTR65" s="22"/>
      <c r="VTS65" s="22"/>
      <c r="VTT65" s="22"/>
      <c r="VTU65" s="22"/>
      <c r="VTV65" s="22"/>
      <c r="VTW65" s="22"/>
      <c r="VTX65" s="22"/>
      <c r="VTY65" s="22"/>
      <c r="VTZ65" s="22"/>
      <c r="VUA65" s="22"/>
      <c r="VUB65" s="22"/>
      <c r="VUC65" s="22"/>
      <c r="VUD65" s="22"/>
      <c r="VUE65" s="22"/>
      <c r="VUF65" s="22"/>
      <c r="VUG65" s="22"/>
      <c r="VUH65" s="22"/>
      <c r="VUI65" s="22"/>
      <c r="VUJ65" s="22"/>
      <c r="VUK65" s="22"/>
      <c r="VUL65" s="22"/>
      <c r="VUM65" s="22"/>
      <c r="VUN65" s="22"/>
      <c r="VUO65" s="22"/>
      <c r="VUP65" s="22"/>
      <c r="VUQ65" s="22"/>
      <c r="VUR65" s="22"/>
      <c r="VUS65" s="22"/>
      <c r="VUT65" s="22"/>
      <c r="VUU65" s="22"/>
      <c r="VUV65" s="22"/>
      <c r="VUW65" s="22"/>
      <c r="VUX65" s="22"/>
      <c r="VUY65" s="22"/>
      <c r="VUZ65" s="22"/>
      <c r="VVA65" s="22"/>
      <c r="VVB65" s="22"/>
      <c r="VVC65" s="22"/>
      <c r="VVD65" s="22"/>
      <c r="VVE65" s="22"/>
      <c r="VVF65" s="22"/>
      <c r="VVG65" s="22"/>
      <c r="VVH65" s="22"/>
      <c r="VVI65" s="22"/>
      <c r="VVJ65" s="22"/>
      <c r="VVK65" s="22"/>
      <c r="VVL65" s="22"/>
      <c r="VVM65" s="22"/>
      <c r="VVN65" s="22"/>
      <c r="VVO65" s="22"/>
      <c r="VVP65" s="22"/>
      <c r="VVQ65" s="22"/>
      <c r="VVR65" s="22"/>
      <c r="VVS65" s="22"/>
      <c r="VVT65" s="22"/>
      <c r="VVU65" s="22"/>
      <c r="VVV65" s="22"/>
      <c r="VVW65" s="22"/>
      <c r="VVX65" s="22"/>
      <c r="VVY65" s="22"/>
      <c r="VVZ65" s="22"/>
      <c r="VWA65" s="22"/>
      <c r="VWB65" s="22"/>
      <c r="VWC65" s="22"/>
      <c r="VWD65" s="22"/>
      <c r="VWE65" s="22"/>
      <c r="VWF65" s="22"/>
      <c r="VWG65" s="22"/>
      <c r="VWH65" s="22"/>
      <c r="VWI65" s="22"/>
      <c r="VWJ65" s="22"/>
      <c r="VWK65" s="22"/>
      <c r="VWL65" s="22"/>
      <c r="VWM65" s="22"/>
      <c r="VWN65" s="22"/>
      <c r="VWO65" s="22"/>
      <c r="VWP65" s="22"/>
      <c r="VWQ65" s="22"/>
      <c r="VWR65" s="22"/>
      <c r="VWS65" s="22"/>
      <c r="VWT65" s="22"/>
      <c r="VWU65" s="22"/>
      <c r="VWV65" s="22"/>
      <c r="VWW65" s="22"/>
      <c r="VWX65" s="22"/>
      <c r="VWY65" s="22"/>
      <c r="VWZ65" s="22"/>
      <c r="VXA65" s="22"/>
      <c r="VXB65" s="22"/>
      <c r="VXC65" s="22"/>
      <c r="VXD65" s="22"/>
      <c r="VXE65" s="22"/>
      <c r="VXF65" s="22"/>
      <c r="VXG65" s="22"/>
      <c r="VXH65" s="22"/>
      <c r="VXI65" s="22"/>
      <c r="VXJ65" s="22"/>
      <c r="VXK65" s="22"/>
      <c r="VXL65" s="22"/>
      <c r="VXM65" s="22"/>
      <c r="VXN65" s="22"/>
      <c r="VXO65" s="22"/>
      <c r="VXP65" s="22"/>
      <c r="VXQ65" s="22"/>
      <c r="VXR65" s="22"/>
      <c r="VXS65" s="22"/>
      <c r="VXT65" s="22"/>
      <c r="VXU65" s="22"/>
      <c r="VXV65" s="22"/>
      <c r="VXW65" s="22"/>
      <c r="VXX65" s="22"/>
      <c r="VXY65" s="22"/>
      <c r="VXZ65" s="22"/>
      <c r="VYA65" s="22"/>
      <c r="VYB65" s="22"/>
      <c r="VYC65" s="22"/>
      <c r="VYD65" s="22"/>
      <c r="VYE65" s="22"/>
      <c r="VYF65" s="22"/>
      <c r="VYG65" s="22"/>
      <c r="VYH65" s="22"/>
      <c r="VYI65" s="22"/>
      <c r="VYJ65" s="22"/>
      <c r="VYK65" s="22"/>
      <c r="VYL65" s="22"/>
      <c r="VYM65" s="22"/>
      <c r="VYN65" s="22"/>
      <c r="VYO65" s="22"/>
      <c r="VYP65" s="22"/>
      <c r="VYQ65" s="22"/>
      <c r="VYR65" s="22"/>
      <c r="VYS65" s="22"/>
      <c r="VYT65" s="22"/>
      <c r="VYU65" s="22"/>
      <c r="VYV65" s="22"/>
      <c r="VYW65" s="22"/>
      <c r="VYX65" s="22"/>
      <c r="VYY65" s="22"/>
      <c r="VYZ65" s="22"/>
      <c r="VZA65" s="22"/>
      <c r="VZB65" s="22"/>
      <c r="VZC65" s="22"/>
      <c r="VZD65" s="22"/>
      <c r="VZE65" s="22"/>
      <c r="VZF65" s="22"/>
      <c r="VZG65" s="22"/>
      <c r="VZH65" s="22"/>
      <c r="VZI65" s="22"/>
      <c r="VZJ65" s="22"/>
      <c r="VZK65" s="22"/>
      <c r="VZL65" s="22"/>
      <c r="VZM65" s="22"/>
      <c r="VZN65" s="22"/>
      <c r="VZO65" s="22"/>
      <c r="VZP65" s="22"/>
      <c r="VZQ65" s="22"/>
      <c r="VZR65" s="22"/>
      <c r="VZS65" s="22"/>
      <c r="VZT65" s="22"/>
      <c r="VZU65" s="22"/>
      <c r="VZV65" s="22"/>
      <c r="VZW65" s="22"/>
      <c r="VZX65" s="22"/>
      <c r="VZY65" s="22"/>
      <c r="VZZ65" s="22"/>
      <c r="WAA65" s="22"/>
      <c r="WAB65" s="22"/>
      <c r="WAC65" s="22"/>
      <c r="WAD65" s="22"/>
      <c r="WAE65" s="22"/>
      <c r="WAF65" s="22"/>
      <c r="WAG65" s="22"/>
      <c r="WAH65" s="22"/>
      <c r="WAI65" s="22"/>
      <c r="WAJ65" s="22"/>
      <c r="WAK65" s="22"/>
      <c r="WAL65" s="22"/>
      <c r="WAM65" s="22"/>
      <c r="WAN65" s="22"/>
      <c r="WAO65" s="22"/>
      <c r="WAP65" s="22"/>
      <c r="WAQ65" s="22"/>
      <c r="WAR65" s="22"/>
      <c r="WAS65" s="22"/>
      <c r="WAT65" s="22"/>
      <c r="WAU65" s="22"/>
      <c r="WAV65" s="22"/>
      <c r="WAW65" s="22"/>
      <c r="WAX65" s="22"/>
      <c r="WAY65" s="22"/>
      <c r="WAZ65" s="22"/>
      <c r="WBA65" s="22"/>
      <c r="WBB65" s="22"/>
      <c r="WBC65" s="22"/>
      <c r="WBD65" s="22"/>
      <c r="WBE65" s="22"/>
      <c r="WBF65" s="22"/>
      <c r="WBG65" s="22"/>
      <c r="WBH65" s="22"/>
      <c r="WBI65" s="22"/>
      <c r="WBJ65" s="22"/>
      <c r="WBK65" s="22"/>
      <c r="WBL65" s="22"/>
      <c r="WBM65" s="22"/>
      <c r="WBN65" s="22"/>
      <c r="WBO65" s="22"/>
      <c r="WBP65" s="22"/>
      <c r="WBQ65" s="22"/>
      <c r="WBR65" s="22"/>
      <c r="WBS65" s="22"/>
      <c r="WBT65" s="22"/>
      <c r="WBU65" s="22"/>
      <c r="WBV65" s="22"/>
      <c r="WBW65" s="22"/>
      <c r="WBX65" s="22"/>
      <c r="WBY65" s="22"/>
      <c r="WBZ65" s="22"/>
      <c r="WCA65" s="22"/>
      <c r="WCB65" s="22"/>
      <c r="WCC65" s="22"/>
      <c r="WCD65" s="22"/>
      <c r="WCE65" s="22"/>
      <c r="WCF65" s="22"/>
      <c r="WCG65" s="22"/>
      <c r="WCH65" s="22"/>
      <c r="WCI65" s="22"/>
      <c r="WCJ65" s="22"/>
      <c r="WCK65" s="22"/>
      <c r="WCL65" s="22"/>
      <c r="WCM65" s="22"/>
      <c r="WCN65" s="22"/>
      <c r="WCO65" s="22"/>
      <c r="WCP65" s="22"/>
      <c r="WCQ65" s="22"/>
      <c r="WCR65" s="22"/>
      <c r="WCS65" s="22"/>
      <c r="WCT65" s="22"/>
      <c r="WCU65" s="22"/>
      <c r="WCV65" s="22"/>
      <c r="WCW65" s="22"/>
      <c r="WCX65" s="22"/>
      <c r="WCY65" s="22"/>
      <c r="WCZ65" s="22"/>
      <c r="WDA65" s="22"/>
      <c r="WDB65" s="22"/>
      <c r="WDC65" s="22"/>
      <c r="WDD65" s="22"/>
      <c r="WDE65" s="22"/>
      <c r="WDF65" s="22"/>
      <c r="WDG65" s="22"/>
      <c r="WDH65" s="22"/>
      <c r="WDI65" s="22"/>
      <c r="WDJ65" s="22"/>
      <c r="WDK65" s="22"/>
      <c r="WDL65" s="22"/>
      <c r="WDM65" s="22"/>
      <c r="WDN65" s="22"/>
      <c r="WDO65" s="22"/>
      <c r="WDP65" s="22"/>
      <c r="WDQ65" s="22"/>
      <c r="WDR65" s="22"/>
      <c r="WDS65" s="22"/>
      <c r="WDT65" s="22"/>
      <c r="WDU65" s="22"/>
      <c r="WDV65" s="22"/>
      <c r="WDW65" s="22"/>
      <c r="WDX65" s="22"/>
      <c r="WDY65" s="22"/>
      <c r="WDZ65" s="22"/>
      <c r="WEA65" s="22"/>
      <c r="WEB65" s="22"/>
      <c r="WEC65" s="22"/>
      <c r="WED65" s="22"/>
      <c r="WEE65" s="22"/>
      <c r="WEF65" s="22"/>
      <c r="WEG65" s="22"/>
      <c r="WEH65" s="22"/>
      <c r="WEI65" s="22"/>
      <c r="WEJ65" s="22"/>
      <c r="WEK65" s="22"/>
      <c r="WEL65" s="22"/>
      <c r="WEM65" s="22"/>
      <c r="WEN65" s="22"/>
      <c r="WEO65" s="22"/>
      <c r="WEP65" s="22"/>
      <c r="WEQ65" s="22"/>
      <c r="WER65" s="22"/>
      <c r="WES65" s="22"/>
      <c r="WET65" s="22"/>
      <c r="WEU65" s="22"/>
      <c r="WEV65" s="22"/>
      <c r="WEW65" s="22"/>
      <c r="WEX65" s="22"/>
      <c r="WEY65" s="22"/>
      <c r="WEZ65" s="22"/>
      <c r="WFA65" s="22"/>
      <c r="WFB65" s="22"/>
      <c r="WFC65" s="22"/>
      <c r="WFD65" s="22"/>
      <c r="WFE65" s="22"/>
      <c r="WFF65" s="22"/>
      <c r="WFG65" s="22"/>
      <c r="WFH65" s="22"/>
      <c r="WFI65" s="22"/>
      <c r="WFJ65" s="22"/>
      <c r="WFK65" s="22"/>
      <c r="WFL65" s="22"/>
      <c r="WFM65" s="22"/>
      <c r="WFN65" s="22"/>
      <c r="WFO65" s="22"/>
      <c r="WFP65" s="22"/>
      <c r="WFQ65" s="22"/>
      <c r="WFR65" s="22"/>
      <c r="WFS65" s="22"/>
      <c r="WFT65" s="22"/>
      <c r="WFU65" s="22"/>
      <c r="WFV65" s="22"/>
      <c r="WFW65" s="22"/>
      <c r="WFX65" s="22"/>
      <c r="WFY65" s="22"/>
      <c r="WFZ65" s="22"/>
      <c r="WGA65" s="22"/>
      <c r="WGB65" s="22"/>
      <c r="WGC65" s="22"/>
      <c r="WGD65" s="22"/>
      <c r="WGE65" s="22"/>
      <c r="WGF65" s="22"/>
      <c r="WGG65" s="22"/>
      <c r="WGH65" s="22"/>
      <c r="WGI65" s="22"/>
      <c r="WGJ65" s="22"/>
      <c r="WGK65" s="22"/>
      <c r="WGL65" s="22"/>
      <c r="WGM65" s="22"/>
      <c r="WGN65" s="22"/>
      <c r="WGO65" s="22"/>
      <c r="WGP65" s="22"/>
      <c r="WGQ65" s="22"/>
      <c r="WGR65" s="22"/>
      <c r="WGS65" s="22"/>
      <c r="WGT65" s="22"/>
      <c r="WGU65" s="22"/>
      <c r="WGV65" s="22"/>
      <c r="WGW65" s="22"/>
      <c r="WGX65" s="22"/>
      <c r="WGY65" s="22"/>
      <c r="WGZ65" s="22"/>
      <c r="WHA65" s="22"/>
      <c r="WHB65" s="22"/>
      <c r="WHC65" s="22"/>
      <c r="WHD65" s="22"/>
      <c r="WHE65" s="22"/>
      <c r="WHF65" s="22"/>
      <c r="WHG65" s="22"/>
      <c r="WHH65" s="22"/>
      <c r="WHI65" s="22"/>
      <c r="WHJ65" s="22"/>
      <c r="WHK65" s="22"/>
      <c r="WHL65" s="22"/>
      <c r="WHM65" s="22"/>
      <c r="WHN65" s="22"/>
      <c r="WHO65" s="22"/>
      <c r="WHP65" s="22"/>
      <c r="WHQ65" s="22"/>
      <c r="WHR65" s="22"/>
      <c r="WHS65" s="22"/>
      <c r="WHT65" s="22"/>
      <c r="WHU65" s="22"/>
      <c r="WHV65" s="22"/>
      <c r="WHW65" s="22"/>
      <c r="WHX65" s="22"/>
      <c r="WHY65" s="22"/>
      <c r="WHZ65" s="22"/>
      <c r="WIA65" s="22"/>
      <c r="WIB65" s="22"/>
      <c r="WIC65" s="22"/>
      <c r="WID65" s="22"/>
      <c r="WIE65" s="22"/>
      <c r="WIF65" s="22"/>
      <c r="WIG65" s="22"/>
      <c r="WIH65" s="22"/>
      <c r="WII65" s="22"/>
      <c r="WIJ65" s="22"/>
      <c r="WIK65" s="22"/>
      <c r="WIL65" s="22"/>
      <c r="WIM65" s="22"/>
      <c r="WIN65" s="22"/>
      <c r="WIO65" s="22"/>
      <c r="WIP65" s="22"/>
      <c r="WIQ65" s="22"/>
      <c r="WIR65" s="22"/>
      <c r="WIS65" s="22"/>
      <c r="WIT65" s="22"/>
      <c r="WIU65" s="22"/>
      <c r="WIV65" s="22"/>
      <c r="WIW65" s="22"/>
      <c r="WIX65" s="22"/>
      <c r="WIY65" s="22"/>
      <c r="WIZ65" s="22"/>
      <c r="WJA65" s="22"/>
      <c r="WJB65" s="22"/>
      <c r="WJC65" s="22"/>
      <c r="WJD65" s="22"/>
      <c r="WJE65" s="22"/>
      <c r="WJF65" s="22"/>
      <c r="WJG65" s="22"/>
      <c r="WJH65" s="22"/>
      <c r="WJI65" s="22"/>
      <c r="WJJ65" s="22"/>
      <c r="WJK65" s="22"/>
      <c r="WJL65" s="22"/>
      <c r="WJM65" s="22"/>
      <c r="WJN65" s="22"/>
      <c r="WJO65" s="22"/>
      <c r="WJP65" s="22"/>
      <c r="WJQ65" s="22"/>
      <c r="WJR65" s="22"/>
      <c r="WJS65" s="22"/>
      <c r="WJT65" s="22"/>
      <c r="WJU65" s="22"/>
      <c r="WJV65" s="22"/>
      <c r="WJW65" s="22"/>
      <c r="WJX65" s="22"/>
      <c r="WJY65" s="22"/>
      <c r="WJZ65" s="22"/>
      <c r="WKA65" s="22"/>
      <c r="WKB65" s="22"/>
      <c r="WKC65" s="22"/>
      <c r="WKD65" s="22"/>
      <c r="WKE65" s="22"/>
      <c r="WKF65" s="22"/>
      <c r="WKG65" s="22"/>
      <c r="WKH65" s="22"/>
      <c r="WKI65" s="22"/>
      <c r="WKJ65" s="22"/>
      <c r="WKK65" s="22"/>
      <c r="WKL65" s="22"/>
      <c r="WKM65" s="22"/>
      <c r="WKN65" s="22"/>
      <c r="WKO65" s="22"/>
      <c r="WKP65" s="22"/>
      <c r="WKQ65" s="22"/>
      <c r="WKR65" s="22"/>
      <c r="WKS65" s="22"/>
      <c r="WKT65" s="22"/>
      <c r="WKU65" s="22"/>
      <c r="WKV65" s="22"/>
      <c r="WKW65" s="22"/>
      <c r="WKX65" s="22"/>
      <c r="WKY65" s="22"/>
      <c r="WKZ65" s="22"/>
      <c r="WLA65" s="22"/>
      <c r="WLB65" s="22"/>
      <c r="WLC65" s="22"/>
      <c r="WLD65" s="22"/>
      <c r="WLE65" s="22"/>
      <c r="WLF65" s="22"/>
      <c r="WLG65" s="22"/>
      <c r="WLH65" s="22"/>
      <c r="WLI65" s="22"/>
      <c r="WLJ65" s="22"/>
      <c r="WLK65" s="22"/>
      <c r="WLL65" s="22"/>
      <c r="WLM65" s="22"/>
      <c r="WLN65" s="22"/>
      <c r="WLO65" s="22"/>
      <c r="WLP65" s="22"/>
      <c r="WLQ65" s="22"/>
      <c r="WLR65" s="22"/>
      <c r="WLS65" s="22"/>
      <c r="WLT65" s="22"/>
      <c r="WLU65" s="22"/>
      <c r="WLV65" s="22"/>
      <c r="WLW65" s="22"/>
      <c r="WLX65" s="22"/>
      <c r="WLY65" s="22"/>
      <c r="WLZ65" s="22"/>
      <c r="WMA65" s="22"/>
      <c r="WMB65" s="22"/>
      <c r="WMC65" s="22"/>
      <c r="WMD65" s="22"/>
      <c r="WME65" s="22"/>
      <c r="WMF65" s="22"/>
      <c r="WMG65" s="22"/>
      <c r="WMH65" s="22"/>
      <c r="WMI65" s="22"/>
      <c r="WMJ65" s="22"/>
      <c r="WMK65" s="22"/>
      <c r="WML65" s="22"/>
      <c r="WMM65" s="22"/>
      <c r="WMN65" s="22"/>
      <c r="WMO65" s="22"/>
      <c r="WMP65" s="22"/>
      <c r="WMQ65" s="22"/>
      <c r="WMR65" s="22"/>
      <c r="WMS65" s="22"/>
      <c r="WMT65" s="22"/>
      <c r="WMU65" s="22"/>
      <c r="WMV65" s="22"/>
      <c r="WMW65" s="22"/>
      <c r="WMX65" s="22"/>
      <c r="WMY65" s="22"/>
      <c r="WMZ65" s="22"/>
      <c r="WNA65" s="22"/>
      <c r="WNB65" s="22"/>
      <c r="WNC65" s="22"/>
      <c r="WND65" s="22"/>
      <c r="WNE65" s="22"/>
      <c r="WNF65" s="22"/>
      <c r="WNG65" s="22"/>
      <c r="WNH65" s="22"/>
      <c r="WNI65" s="22"/>
      <c r="WNJ65" s="22"/>
      <c r="WNK65" s="22"/>
      <c r="WNL65" s="22"/>
      <c r="WNM65" s="22"/>
      <c r="WNN65" s="22"/>
      <c r="WNO65" s="22"/>
      <c r="WNP65" s="22"/>
      <c r="WNQ65" s="22"/>
      <c r="WNR65" s="22"/>
      <c r="WNS65" s="22"/>
      <c r="WNT65" s="22"/>
      <c r="WNU65" s="22"/>
      <c r="WNV65" s="22"/>
      <c r="WNW65" s="22"/>
      <c r="WNX65" s="22"/>
      <c r="WNY65" s="22"/>
      <c r="WNZ65" s="22"/>
      <c r="WOA65" s="22"/>
      <c r="WOB65" s="22"/>
      <c r="WOC65" s="22"/>
      <c r="WOD65" s="22"/>
      <c r="WOE65" s="22"/>
      <c r="WOF65" s="22"/>
      <c r="WOG65" s="22"/>
      <c r="WOH65" s="22"/>
      <c r="WOI65" s="22"/>
      <c r="WOJ65" s="22"/>
      <c r="WOK65" s="22"/>
      <c r="WOL65" s="22"/>
      <c r="WOM65" s="22"/>
      <c r="WON65" s="22"/>
      <c r="WOO65" s="22"/>
      <c r="WOP65" s="22"/>
      <c r="WOQ65" s="22"/>
      <c r="WOR65" s="22"/>
      <c r="WOS65" s="22"/>
      <c r="WOT65" s="22"/>
      <c r="WOU65" s="22"/>
      <c r="WOV65" s="22"/>
      <c r="WOW65" s="22"/>
      <c r="WOX65" s="22"/>
      <c r="WOY65" s="22"/>
      <c r="WOZ65" s="22"/>
      <c r="WPA65" s="22"/>
      <c r="WPB65" s="22"/>
      <c r="WPC65" s="22"/>
      <c r="WPD65" s="22"/>
      <c r="WPE65" s="22"/>
      <c r="WPF65" s="22"/>
      <c r="WPG65" s="22"/>
      <c r="WPH65" s="22"/>
      <c r="WPI65" s="22"/>
      <c r="WPJ65" s="22"/>
      <c r="WPK65" s="22"/>
      <c r="WPL65" s="22"/>
      <c r="WPM65" s="22"/>
      <c r="WPN65" s="22"/>
      <c r="WPO65" s="22"/>
      <c r="WPP65" s="22"/>
      <c r="WPQ65" s="22"/>
      <c r="WPR65" s="22"/>
      <c r="WPS65" s="22"/>
      <c r="WPT65" s="22"/>
      <c r="WPU65" s="22"/>
      <c r="WPV65" s="22"/>
      <c r="WPW65" s="22"/>
      <c r="WPX65" s="22"/>
      <c r="WPY65" s="22"/>
      <c r="WPZ65" s="22"/>
      <c r="WQA65" s="22"/>
      <c r="WQB65" s="22"/>
      <c r="WQC65" s="22"/>
      <c r="WQD65" s="22"/>
      <c r="WQE65" s="22"/>
      <c r="WQF65" s="22"/>
      <c r="WQG65" s="22"/>
      <c r="WQH65" s="22"/>
      <c r="WQI65" s="22"/>
      <c r="WQJ65" s="22"/>
      <c r="WQK65" s="22"/>
      <c r="WQL65" s="22"/>
      <c r="WQM65" s="22"/>
      <c r="WQN65" s="22"/>
      <c r="WQO65" s="22"/>
      <c r="WQP65" s="22"/>
      <c r="WQQ65" s="22"/>
      <c r="WQR65" s="22"/>
      <c r="WQS65" s="22"/>
      <c r="WQT65" s="22"/>
      <c r="WQU65" s="22"/>
      <c r="WQV65" s="22"/>
      <c r="WQW65" s="22"/>
      <c r="WQX65" s="22"/>
      <c r="WQY65" s="22"/>
      <c r="WQZ65" s="22"/>
      <c r="WRA65" s="22"/>
      <c r="WRB65" s="22"/>
      <c r="WRC65" s="22"/>
      <c r="WRD65" s="22"/>
      <c r="WRE65" s="22"/>
      <c r="WRF65" s="22"/>
      <c r="WRG65" s="22"/>
      <c r="WRH65" s="22"/>
      <c r="WRI65" s="22"/>
      <c r="WRJ65" s="22"/>
      <c r="WRK65" s="22"/>
      <c r="WRL65" s="22"/>
      <c r="WRM65" s="22"/>
      <c r="WRN65" s="22"/>
      <c r="WRO65" s="22"/>
      <c r="WRP65" s="22"/>
      <c r="WRQ65" s="22"/>
      <c r="WRR65" s="22"/>
      <c r="WRS65" s="22"/>
      <c r="WRT65" s="22"/>
      <c r="WRU65" s="22"/>
      <c r="WRV65" s="22"/>
      <c r="WRW65" s="22"/>
      <c r="WRX65" s="22"/>
      <c r="WRY65" s="22"/>
      <c r="WRZ65" s="22"/>
      <c r="WSA65" s="22"/>
      <c r="WSB65" s="22"/>
      <c r="WSC65" s="22"/>
      <c r="WSD65" s="22"/>
      <c r="WSE65" s="22"/>
      <c r="WSF65" s="22"/>
      <c r="WSG65" s="22"/>
      <c r="WSH65" s="22"/>
      <c r="WSI65" s="22"/>
      <c r="WSJ65" s="22"/>
      <c r="WSK65" s="22"/>
      <c r="WSL65" s="22"/>
      <c r="WSM65" s="22"/>
      <c r="WSN65" s="22"/>
      <c r="WSO65" s="22"/>
      <c r="WSP65" s="22"/>
      <c r="WSQ65" s="22"/>
      <c r="WSR65" s="22"/>
      <c r="WSS65" s="22"/>
      <c r="WST65" s="22"/>
      <c r="WSU65" s="22"/>
      <c r="WSV65" s="22"/>
      <c r="WSW65" s="22"/>
      <c r="WSX65" s="22"/>
      <c r="WSY65" s="22"/>
      <c r="WSZ65" s="22"/>
      <c r="WTA65" s="22"/>
      <c r="WTB65" s="22"/>
      <c r="WTC65" s="22"/>
      <c r="WTD65" s="22"/>
      <c r="WTE65" s="22"/>
      <c r="WTF65" s="22"/>
      <c r="WTG65" s="22"/>
      <c r="WTH65" s="22"/>
      <c r="WTI65" s="22"/>
      <c r="WTJ65" s="22"/>
      <c r="WTK65" s="22"/>
      <c r="WTL65" s="22"/>
      <c r="WTM65" s="22"/>
      <c r="WTN65" s="22"/>
      <c r="WTO65" s="22"/>
      <c r="WTP65" s="22"/>
      <c r="WTQ65" s="22"/>
      <c r="WTR65" s="22"/>
      <c r="WTS65" s="22"/>
      <c r="WTT65" s="22"/>
      <c r="WTU65" s="22"/>
      <c r="WTV65" s="22"/>
      <c r="WTW65" s="22"/>
      <c r="WTX65" s="22"/>
      <c r="WTY65" s="22"/>
      <c r="WTZ65" s="22"/>
      <c r="WUA65" s="22"/>
      <c r="WUB65" s="22"/>
      <c r="WUC65" s="22"/>
      <c r="WUD65" s="22"/>
      <c r="WUE65" s="22"/>
      <c r="WUF65" s="22"/>
      <c r="WUG65" s="22"/>
      <c r="WUH65" s="22"/>
      <c r="WUI65" s="22"/>
      <c r="WUJ65" s="22"/>
      <c r="WUK65" s="22"/>
      <c r="WUL65" s="22"/>
      <c r="WUM65" s="22"/>
      <c r="WUN65" s="22"/>
      <c r="WUO65" s="22"/>
      <c r="WUP65" s="22"/>
      <c r="WUQ65" s="22"/>
      <c r="WUR65" s="22"/>
      <c r="WUS65" s="22"/>
      <c r="WUT65" s="22"/>
      <c r="WUU65" s="22"/>
      <c r="WUV65" s="22"/>
      <c r="WUW65" s="22"/>
      <c r="WUX65" s="22"/>
      <c r="WUY65" s="22"/>
      <c r="WUZ65" s="22"/>
      <c r="WVA65" s="22"/>
      <c r="WVB65" s="22"/>
      <c r="WVC65" s="22"/>
      <c r="WVD65" s="22"/>
      <c r="WVE65" s="22"/>
      <c r="WVF65" s="22"/>
      <c r="WVG65" s="22"/>
      <c r="WVH65" s="22"/>
      <c r="WVI65" s="22"/>
      <c r="WVJ65" s="22"/>
      <c r="WVK65" s="22"/>
      <c r="WVL65" s="22"/>
      <c r="WVM65" s="22"/>
      <c r="WVN65" s="22"/>
      <c r="WVO65" s="22"/>
      <c r="WVP65" s="22"/>
      <c r="WVQ65" s="22"/>
      <c r="WVR65" s="22"/>
      <c r="WVS65" s="22"/>
      <c r="WVT65" s="22"/>
      <c r="WVU65" s="22"/>
      <c r="WVV65" s="22"/>
      <c r="WVW65" s="22"/>
      <c r="WVX65" s="22"/>
      <c r="WVY65" s="22"/>
      <c r="WVZ65" s="22"/>
      <c r="WWA65" s="22"/>
      <c r="WWB65" s="22"/>
      <c r="WWC65" s="22"/>
      <c r="WWD65" s="22"/>
      <c r="WWE65" s="22"/>
      <c r="WWF65" s="22"/>
      <c r="WWG65" s="22"/>
      <c r="WWH65" s="22"/>
      <c r="WWI65" s="22"/>
      <c r="WWJ65" s="22"/>
      <c r="WWK65" s="22"/>
      <c r="WWL65" s="22"/>
      <c r="WWM65" s="22"/>
      <c r="WWN65" s="22"/>
      <c r="WWO65" s="22"/>
      <c r="WWP65" s="22"/>
      <c r="WWQ65" s="22"/>
      <c r="WWR65" s="22"/>
      <c r="WWS65" s="22"/>
      <c r="WWT65" s="22"/>
      <c r="WWU65" s="22"/>
      <c r="WWV65" s="22"/>
      <c r="WWW65" s="22"/>
      <c r="WWX65" s="22"/>
      <c r="WWY65" s="22"/>
      <c r="WWZ65" s="22"/>
      <c r="WXA65" s="22"/>
      <c r="WXB65" s="22"/>
      <c r="WXC65" s="22"/>
      <c r="WXD65" s="22"/>
      <c r="WXE65" s="22"/>
      <c r="WXF65" s="22"/>
      <c r="WXG65" s="22"/>
      <c r="WXH65" s="22"/>
    </row>
    <row r="66" spans="4:16180" s="21" customFormat="1">
      <c r="D66" s="20"/>
      <c r="E66" s="20"/>
      <c r="F66" s="20"/>
      <c r="G66" s="38" t="s">
        <v>267</v>
      </c>
      <c r="I66" s="20"/>
      <c r="J66" s="22"/>
      <c r="K66" s="50">
        <f t="shared" ref="K66:AZ66" si="18">K53+K65</f>
        <v>0</v>
      </c>
      <c r="L66" s="50">
        <f t="shared" si="18"/>
        <v>0</v>
      </c>
      <c r="M66" s="50">
        <f t="shared" si="18"/>
        <v>0</v>
      </c>
      <c r="N66" s="50">
        <f t="shared" si="18"/>
        <v>0</v>
      </c>
      <c r="O66" s="50">
        <f t="shared" si="18"/>
        <v>0</v>
      </c>
      <c r="P66" s="50">
        <f t="shared" si="18"/>
        <v>0</v>
      </c>
      <c r="Q66" s="50">
        <f t="shared" si="18"/>
        <v>0</v>
      </c>
      <c r="R66" s="50">
        <f t="shared" si="18"/>
        <v>0</v>
      </c>
      <c r="S66" s="50">
        <f t="shared" si="18"/>
        <v>0</v>
      </c>
      <c r="T66" s="50">
        <f t="shared" si="18"/>
        <v>0</v>
      </c>
      <c r="U66" s="50">
        <f t="shared" si="18"/>
        <v>0</v>
      </c>
      <c r="V66" s="50">
        <f t="shared" si="18"/>
        <v>0</v>
      </c>
      <c r="W66" s="50">
        <f t="shared" si="18"/>
        <v>0</v>
      </c>
      <c r="X66" s="50">
        <f t="shared" si="18"/>
        <v>0</v>
      </c>
      <c r="Y66" s="50">
        <f t="shared" si="18"/>
        <v>0</v>
      </c>
      <c r="Z66" s="50">
        <f t="shared" si="18"/>
        <v>0</v>
      </c>
      <c r="AA66" s="50">
        <f t="shared" si="18"/>
        <v>0</v>
      </c>
      <c r="AB66" s="50">
        <f t="shared" si="18"/>
        <v>0</v>
      </c>
      <c r="AC66" s="50">
        <f t="shared" si="18"/>
        <v>0</v>
      </c>
      <c r="AD66" s="50">
        <f t="shared" si="18"/>
        <v>0</v>
      </c>
      <c r="AE66" s="50">
        <f t="shared" si="18"/>
        <v>0</v>
      </c>
      <c r="AF66" s="50">
        <f t="shared" si="18"/>
        <v>0</v>
      </c>
      <c r="AG66" s="50">
        <f t="shared" si="18"/>
        <v>0</v>
      </c>
      <c r="AH66" s="50">
        <f t="shared" si="18"/>
        <v>0</v>
      </c>
      <c r="AI66" s="50">
        <f t="shared" si="18"/>
        <v>0</v>
      </c>
      <c r="AJ66" s="50">
        <f t="shared" si="18"/>
        <v>0</v>
      </c>
      <c r="AK66" s="50">
        <f t="shared" si="18"/>
        <v>0</v>
      </c>
      <c r="AL66" s="50">
        <f t="shared" si="18"/>
        <v>0</v>
      </c>
      <c r="AM66" s="50">
        <f t="shared" si="18"/>
        <v>0</v>
      </c>
      <c r="AN66" s="50">
        <f t="shared" si="18"/>
        <v>0</v>
      </c>
      <c r="AO66" s="50">
        <f t="shared" si="18"/>
        <v>0</v>
      </c>
      <c r="AP66" s="50">
        <f t="shared" si="18"/>
        <v>0</v>
      </c>
      <c r="AQ66" s="50">
        <f t="shared" si="18"/>
        <v>0</v>
      </c>
      <c r="AR66" s="50">
        <f t="shared" si="18"/>
        <v>0</v>
      </c>
      <c r="AS66" s="50">
        <f t="shared" si="18"/>
        <v>0</v>
      </c>
      <c r="AT66" s="50">
        <f t="shared" si="18"/>
        <v>0</v>
      </c>
      <c r="AU66" s="50">
        <f t="shared" si="18"/>
        <v>0</v>
      </c>
      <c r="AV66" s="50">
        <f t="shared" si="18"/>
        <v>0</v>
      </c>
      <c r="AW66" s="50">
        <f t="shared" si="18"/>
        <v>0</v>
      </c>
      <c r="AX66" s="50">
        <f t="shared" si="18"/>
        <v>0</v>
      </c>
      <c r="AY66" s="50">
        <f t="shared" si="18"/>
        <v>0</v>
      </c>
      <c r="AZ66" s="50">
        <f t="shared" si="18"/>
        <v>0</v>
      </c>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22"/>
      <c r="DZ66" s="22"/>
      <c r="EA66" s="22"/>
      <c r="EB66" s="22"/>
      <c r="EC66" s="22"/>
      <c r="ED66" s="22"/>
      <c r="EE66" s="22"/>
      <c r="EF66" s="22"/>
      <c r="EG66" s="22"/>
      <c r="EH66" s="22"/>
      <c r="EI66" s="22"/>
      <c r="EJ66" s="22"/>
      <c r="EK66" s="22"/>
      <c r="EL66" s="22"/>
      <c r="EM66" s="22"/>
      <c r="EN66" s="22"/>
      <c r="EO66" s="22"/>
      <c r="EP66" s="22"/>
      <c r="EQ66" s="22"/>
      <c r="ER66" s="22"/>
      <c r="ES66" s="22"/>
      <c r="ET66" s="22"/>
      <c r="EU66" s="22"/>
      <c r="EV66" s="22"/>
      <c r="EW66" s="22"/>
      <c r="EX66" s="22"/>
      <c r="EY66" s="22"/>
      <c r="EZ66" s="22"/>
      <c r="FA66" s="22"/>
      <c r="FB66" s="22"/>
      <c r="FC66" s="22"/>
      <c r="FD66" s="22"/>
      <c r="FE66" s="22"/>
      <c r="FF66" s="22"/>
      <c r="FG66" s="22"/>
      <c r="FH66" s="22"/>
      <c r="FI66" s="22"/>
      <c r="FJ66" s="22"/>
      <c r="FK66" s="22"/>
      <c r="FL66" s="22"/>
      <c r="FM66" s="22"/>
      <c r="FN66" s="22"/>
      <c r="FO66" s="22"/>
      <c r="FP66" s="22"/>
      <c r="FQ66" s="22"/>
      <c r="FR66" s="22"/>
      <c r="FS66" s="22"/>
      <c r="FT66" s="22"/>
      <c r="FU66" s="22"/>
      <c r="FV66" s="22"/>
      <c r="FW66" s="22"/>
      <c r="FX66" s="22"/>
      <c r="FY66" s="22"/>
      <c r="FZ66" s="22"/>
      <c r="GA66" s="22"/>
      <c r="GB66" s="22"/>
      <c r="GC66" s="22"/>
      <c r="GD66" s="22"/>
      <c r="GE66" s="22"/>
      <c r="GF66" s="22"/>
      <c r="GG66" s="22"/>
      <c r="GH66" s="22"/>
      <c r="GI66" s="22"/>
      <c r="GJ66" s="22"/>
      <c r="GK66" s="22"/>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2"/>
      <c r="IF66" s="22"/>
      <c r="IG66" s="22"/>
      <c r="IH66" s="22"/>
      <c r="II66" s="22"/>
      <c r="IJ66" s="22"/>
      <c r="IK66" s="22"/>
      <c r="IL66" s="22"/>
      <c r="IM66" s="22"/>
      <c r="IN66" s="22"/>
      <c r="IO66" s="22"/>
      <c r="IP66" s="22"/>
      <c r="IQ66" s="22"/>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2"/>
      <c r="KN66" s="22"/>
      <c r="KO66" s="22"/>
      <c r="KP66" s="22"/>
      <c r="KQ66" s="22"/>
      <c r="KR66" s="22"/>
      <c r="KS66" s="22"/>
      <c r="KT66" s="22"/>
      <c r="KU66" s="22"/>
      <c r="KV66" s="22"/>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2"/>
      <c r="MP66" s="22"/>
      <c r="MQ66" s="22"/>
      <c r="MR66" s="22"/>
      <c r="MS66" s="22"/>
      <c r="MT66" s="22"/>
      <c r="MU66" s="22"/>
      <c r="MV66" s="22"/>
      <c r="MW66" s="22"/>
      <c r="MX66" s="22"/>
      <c r="MY66" s="22"/>
      <c r="MZ66" s="22"/>
      <c r="NA66" s="22"/>
      <c r="NB66" s="22"/>
      <c r="NC66" s="22"/>
      <c r="ND66" s="22"/>
      <c r="NE66" s="22"/>
      <c r="NF66" s="22"/>
      <c r="NG66" s="22"/>
      <c r="NH66" s="22"/>
      <c r="NI66" s="22"/>
      <c r="NJ66" s="22"/>
      <c r="NK66" s="22"/>
      <c r="NL66" s="22"/>
      <c r="NM66" s="22"/>
      <c r="NN66" s="22"/>
      <c r="NO66" s="22"/>
      <c r="NP66" s="22"/>
      <c r="NQ66" s="22"/>
      <c r="NR66" s="22"/>
      <c r="NS66" s="22"/>
      <c r="NT66" s="22"/>
      <c r="NU66" s="22"/>
      <c r="NV66" s="22"/>
      <c r="NW66" s="22"/>
      <c r="NX66" s="22"/>
      <c r="NY66" s="22"/>
      <c r="NZ66" s="22"/>
      <c r="OA66" s="22"/>
      <c r="OB66" s="22"/>
      <c r="OC66" s="22"/>
      <c r="OD66" s="22"/>
      <c r="OE66" s="22"/>
      <c r="OF66" s="22"/>
      <c r="OG66" s="22"/>
      <c r="OH66" s="22"/>
      <c r="OI66" s="22"/>
      <c r="OJ66" s="22"/>
      <c r="OK66" s="22"/>
      <c r="OL66" s="22"/>
      <c r="OM66" s="22"/>
      <c r="ON66" s="22"/>
      <c r="OO66" s="22"/>
      <c r="OP66" s="22"/>
      <c r="OQ66" s="22"/>
      <c r="OR66" s="22"/>
      <c r="OS66" s="22"/>
      <c r="OT66" s="22"/>
      <c r="OU66" s="22"/>
      <c r="OV66" s="22"/>
      <c r="OW66" s="22"/>
      <c r="OX66" s="22"/>
      <c r="OY66" s="22"/>
      <c r="OZ66" s="22"/>
      <c r="PA66" s="22"/>
      <c r="PB66" s="22"/>
      <c r="PC66" s="22"/>
      <c r="PD66" s="22"/>
      <c r="PE66" s="22"/>
      <c r="PF66" s="22"/>
      <c r="PG66" s="22"/>
      <c r="PH66" s="22"/>
      <c r="PI66" s="22"/>
      <c r="PJ66" s="22"/>
      <c r="PK66" s="22"/>
      <c r="PL66" s="22"/>
      <c r="PM66" s="22"/>
      <c r="PN66" s="22"/>
      <c r="PO66" s="22"/>
      <c r="PP66" s="22"/>
      <c r="PQ66" s="22"/>
      <c r="PR66" s="22"/>
      <c r="PS66" s="22"/>
      <c r="PT66" s="22"/>
      <c r="PU66" s="22"/>
      <c r="PV66" s="22"/>
      <c r="PW66" s="22"/>
      <c r="PX66" s="22"/>
      <c r="PY66" s="22"/>
      <c r="PZ66" s="22"/>
      <c r="QA66" s="22"/>
      <c r="QB66" s="22"/>
      <c r="QC66" s="22"/>
      <c r="QD66" s="22"/>
      <c r="QE66" s="22"/>
      <c r="QF66" s="22"/>
      <c r="QG66" s="22"/>
      <c r="QH66" s="22"/>
      <c r="QI66" s="22"/>
      <c r="QJ66" s="22"/>
      <c r="QK66" s="22"/>
      <c r="QL66" s="22"/>
      <c r="QM66" s="22"/>
      <c r="QN66" s="22"/>
      <c r="QO66" s="22"/>
      <c r="QP66" s="22"/>
      <c r="QQ66" s="22"/>
      <c r="QR66" s="22"/>
      <c r="QS66" s="22"/>
      <c r="QT66" s="22"/>
      <c r="QU66" s="22"/>
      <c r="QV66" s="22"/>
      <c r="QW66" s="22"/>
      <c r="QX66" s="22"/>
      <c r="QY66" s="22"/>
      <c r="QZ66" s="22"/>
      <c r="RA66" s="22"/>
      <c r="RB66" s="22"/>
      <c r="RC66" s="22"/>
      <c r="RD66" s="22"/>
      <c r="RE66" s="22"/>
      <c r="RF66" s="22"/>
      <c r="RG66" s="22"/>
      <c r="RH66" s="22"/>
      <c r="RI66" s="22"/>
      <c r="RJ66" s="22"/>
      <c r="RK66" s="22"/>
      <c r="RL66" s="22"/>
      <c r="RM66" s="22"/>
      <c r="RN66" s="22"/>
      <c r="RO66" s="22"/>
      <c r="RP66" s="22"/>
      <c r="RQ66" s="22"/>
      <c r="RR66" s="22"/>
      <c r="RS66" s="22"/>
      <c r="RT66" s="22"/>
      <c r="RU66" s="22"/>
      <c r="RV66" s="22"/>
      <c r="RW66" s="22"/>
      <c r="RX66" s="22"/>
      <c r="RY66" s="22"/>
      <c r="RZ66" s="22"/>
      <c r="SA66" s="22"/>
      <c r="SB66" s="22"/>
      <c r="SC66" s="22"/>
      <c r="SD66" s="22"/>
      <c r="SE66" s="22"/>
      <c r="SF66" s="22"/>
      <c r="SG66" s="22"/>
      <c r="SH66" s="22"/>
      <c r="SI66" s="22"/>
      <c r="SJ66" s="22"/>
      <c r="SK66" s="22"/>
      <c r="SL66" s="22"/>
      <c r="SM66" s="22"/>
      <c r="SN66" s="22"/>
      <c r="SO66" s="22"/>
      <c r="SP66" s="22"/>
      <c r="SQ66" s="22"/>
      <c r="SR66" s="22"/>
      <c r="SS66" s="22"/>
      <c r="ST66" s="22"/>
      <c r="SU66" s="22"/>
      <c r="SV66" s="22"/>
      <c r="SW66" s="22"/>
      <c r="SX66" s="22"/>
      <c r="SY66" s="22"/>
      <c r="SZ66" s="22"/>
      <c r="TA66" s="22"/>
      <c r="TB66" s="22"/>
      <c r="TC66" s="22"/>
      <c r="TD66" s="22"/>
      <c r="TE66" s="22"/>
      <c r="TF66" s="22"/>
      <c r="TG66" s="22"/>
      <c r="TH66" s="22"/>
      <c r="TI66" s="22"/>
      <c r="TJ66" s="22"/>
      <c r="TK66" s="22"/>
      <c r="TL66" s="22"/>
      <c r="TM66" s="22"/>
      <c r="TN66" s="22"/>
      <c r="TO66" s="22"/>
      <c r="TP66" s="22"/>
      <c r="TQ66" s="22"/>
      <c r="TR66" s="22"/>
      <c r="TS66" s="22"/>
      <c r="TT66" s="22"/>
      <c r="TU66" s="22"/>
      <c r="TV66" s="22"/>
      <c r="TW66" s="22"/>
      <c r="TX66" s="22"/>
      <c r="TY66" s="22"/>
      <c r="TZ66" s="22"/>
      <c r="UA66" s="22"/>
      <c r="UB66" s="22"/>
      <c r="UC66" s="22"/>
      <c r="UD66" s="22"/>
      <c r="UE66" s="22"/>
      <c r="UF66" s="22"/>
      <c r="UG66" s="22"/>
      <c r="UH66" s="22"/>
      <c r="UI66" s="22"/>
      <c r="UJ66" s="22"/>
      <c r="UK66" s="22"/>
      <c r="UL66" s="22"/>
      <c r="UM66" s="22"/>
      <c r="UN66" s="22"/>
      <c r="UO66" s="22"/>
      <c r="UP66" s="22"/>
      <c r="UQ66" s="22"/>
      <c r="UR66" s="22"/>
      <c r="US66" s="22"/>
      <c r="UT66" s="22"/>
      <c r="UU66" s="22"/>
      <c r="UV66" s="22"/>
      <c r="UW66" s="22"/>
      <c r="UX66" s="22"/>
      <c r="UY66" s="22"/>
      <c r="UZ66" s="22"/>
      <c r="VA66" s="22"/>
      <c r="VB66" s="22"/>
      <c r="VC66" s="22"/>
      <c r="VD66" s="22"/>
      <c r="VE66" s="22"/>
      <c r="VF66" s="22"/>
      <c r="VG66" s="22"/>
      <c r="VH66" s="22"/>
      <c r="VI66" s="22"/>
      <c r="VJ66" s="22"/>
      <c r="VK66" s="22"/>
      <c r="VL66" s="22"/>
      <c r="VM66" s="22"/>
      <c r="VN66" s="22"/>
      <c r="VO66" s="22"/>
      <c r="VP66" s="22"/>
      <c r="VQ66" s="22"/>
      <c r="VR66" s="22"/>
      <c r="VS66" s="22"/>
      <c r="VT66" s="22"/>
      <c r="VU66" s="22"/>
      <c r="VV66" s="22"/>
      <c r="VW66" s="22"/>
      <c r="VX66" s="22"/>
      <c r="VY66" s="22"/>
      <c r="VZ66" s="22"/>
      <c r="WA66" s="22"/>
      <c r="WB66" s="22"/>
      <c r="WC66" s="22"/>
      <c r="WD66" s="22"/>
      <c r="WE66" s="22"/>
      <c r="WF66" s="22"/>
      <c r="WG66" s="22"/>
      <c r="WH66" s="22"/>
      <c r="WI66" s="22"/>
      <c r="WJ66" s="22"/>
      <c r="WK66" s="22"/>
      <c r="WL66" s="22"/>
      <c r="WM66" s="22"/>
      <c r="WN66" s="22"/>
      <c r="WO66" s="22"/>
      <c r="WP66" s="22"/>
      <c r="WQ66" s="22"/>
      <c r="WR66" s="22"/>
      <c r="WS66" s="22"/>
      <c r="WT66" s="22"/>
      <c r="WU66" s="22"/>
      <c r="WV66" s="22"/>
      <c r="WW66" s="22"/>
      <c r="WX66" s="22"/>
      <c r="WY66" s="22"/>
      <c r="WZ66" s="22"/>
      <c r="XA66" s="22"/>
      <c r="XB66" s="22"/>
      <c r="XC66" s="22"/>
      <c r="XD66" s="22"/>
      <c r="XE66" s="22"/>
      <c r="XF66" s="22"/>
      <c r="XG66" s="22"/>
      <c r="XH66" s="22"/>
      <c r="XI66" s="22"/>
      <c r="XJ66" s="22"/>
      <c r="XK66" s="22"/>
      <c r="XL66" s="22"/>
      <c r="XM66" s="22"/>
      <c r="XN66" s="22"/>
      <c r="XO66" s="22"/>
      <c r="XP66" s="22"/>
      <c r="XQ66" s="22"/>
      <c r="XR66" s="22"/>
      <c r="XS66" s="22"/>
      <c r="XT66" s="22"/>
      <c r="XU66" s="22"/>
      <c r="XV66" s="22"/>
      <c r="XW66" s="22"/>
      <c r="XX66" s="22"/>
      <c r="XY66" s="22"/>
      <c r="XZ66" s="22"/>
      <c r="YA66" s="22"/>
      <c r="YB66" s="22"/>
      <c r="YC66" s="22"/>
      <c r="YD66" s="22"/>
      <c r="YE66" s="22"/>
      <c r="YF66" s="22"/>
      <c r="YG66" s="22"/>
      <c r="YH66" s="22"/>
      <c r="YI66" s="22"/>
      <c r="YJ66" s="22"/>
      <c r="YK66" s="22"/>
      <c r="YL66" s="22"/>
      <c r="YM66" s="22"/>
      <c r="YN66" s="22"/>
      <c r="YO66" s="22"/>
      <c r="YP66" s="22"/>
      <c r="YQ66" s="22"/>
      <c r="YR66" s="22"/>
      <c r="YS66" s="22"/>
      <c r="YT66" s="22"/>
      <c r="YU66" s="22"/>
      <c r="YV66" s="22"/>
      <c r="YW66" s="22"/>
      <c r="YX66" s="22"/>
      <c r="YY66" s="22"/>
      <c r="YZ66" s="22"/>
      <c r="ZA66" s="22"/>
      <c r="ZB66" s="22"/>
      <c r="ZC66" s="22"/>
      <c r="ZD66" s="22"/>
      <c r="ZE66" s="22"/>
      <c r="ZF66" s="22"/>
      <c r="ZG66" s="22"/>
      <c r="ZH66" s="22"/>
      <c r="ZI66" s="22"/>
      <c r="ZJ66" s="22"/>
      <c r="ZK66" s="22"/>
      <c r="ZL66" s="22"/>
      <c r="ZM66" s="22"/>
      <c r="ZN66" s="22"/>
      <c r="ZO66" s="22"/>
      <c r="ZP66" s="22"/>
      <c r="ZQ66" s="22"/>
      <c r="ZR66" s="22"/>
      <c r="ZS66" s="22"/>
      <c r="ZT66" s="22"/>
      <c r="ZU66" s="22"/>
      <c r="ZV66" s="22"/>
      <c r="ZW66" s="22"/>
      <c r="ZX66" s="22"/>
      <c r="ZY66" s="22"/>
      <c r="ZZ66" s="22"/>
      <c r="AAA66" s="22"/>
      <c r="AAB66" s="22"/>
      <c r="AAC66" s="22"/>
      <c r="AAD66" s="22"/>
      <c r="AAE66" s="22"/>
      <c r="AAF66" s="22"/>
      <c r="AAG66" s="22"/>
      <c r="AAH66" s="22"/>
      <c r="AAI66" s="22"/>
      <c r="AAJ66" s="22"/>
      <c r="AAK66" s="22"/>
      <c r="AAL66" s="22"/>
      <c r="AAM66" s="22"/>
      <c r="AAN66" s="22"/>
      <c r="AAO66" s="22"/>
      <c r="AAP66" s="22"/>
      <c r="AAQ66" s="22"/>
      <c r="AAR66" s="22"/>
      <c r="AAS66" s="22"/>
      <c r="AAT66" s="22"/>
      <c r="AAU66" s="22"/>
      <c r="AAV66" s="22"/>
      <c r="AAW66" s="22"/>
      <c r="AAX66" s="22"/>
      <c r="AAY66" s="22"/>
      <c r="AAZ66" s="22"/>
      <c r="ABA66" s="22"/>
      <c r="ABB66" s="22"/>
      <c r="ABC66" s="22"/>
      <c r="ABD66" s="22"/>
      <c r="ABE66" s="22"/>
      <c r="ABF66" s="22"/>
      <c r="ABG66" s="22"/>
      <c r="ABH66" s="22"/>
      <c r="ABI66" s="22"/>
      <c r="ABJ66" s="22"/>
      <c r="ABK66" s="22"/>
      <c r="ABL66" s="22"/>
      <c r="ABM66" s="22"/>
      <c r="ABN66" s="22"/>
      <c r="ABO66" s="22"/>
      <c r="ABP66" s="22"/>
      <c r="ABQ66" s="22"/>
      <c r="ABR66" s="22"/>
      <c r="ABS66" s="22"/>
      <c r="ABT66" s="22"/>
      <c r="ABU66" s="22"/>
      <c r="ABV66" s="22"/>
      <c r="ABW66" s="22"/>
      <c r="ABX66" s="22"/>
      <c r="ABY66" s="22"/>
      <c r="ABZ66" s="22"/>
      <c r="ACA66" s="22"/>
      <c r="ACB66" s="22"/>
      <c r="ACC66" s="22"/>
      <c r="ACD66" s="22"/>
      <c r="ACE66" s="22"/>
      <c r="ACF66" s="22"/>
      <c r="ACG66" s="22"/>
      <c r="ACH66" s="22"/>
      <c r="ACI66" s="22"/>
      <c r="ACJ66" s="22"/>
      <c r="ACK66" s="22"/>
      <c r="ACL66" s="22"/>
      <c r="ACM66" s="22"/>
      <c r="ACN66" s="22"/>
      <c r="ACO66" s="22"/>
      <c r="ACP66" s="22"/>
      <c r="ACQ66" s="22"/>
      <c r="ACR66" s="22"/>
      <c r="ACS66" s="22"/>
      <c r="ACT66" s="22"/>
      <c r="ACU66" s="22"/>
      <c r="ACV66" s="22"/>
      <c r="ACW66" s="22"/>
      <c r="ACX66" s="22"/>
      <c r="ACY66" s="22"/>
      <c r="ACZ66" s="22"/>
      <c r="ADA66" s="22"/>
      <c r="ADB66" s="22"/>
      <c r="ADC66" s="22"/>
      <c r="ADD66" s="22"/>
      <c r="ADE66" s="22"/>
      <c r="ADF66" s="22"/>
      <c r="ADG66" s="22"/>
      <c r="ADH66" s="22"/>
      <c r="ADI66" s="22"/>
      <c r="ADJ66" s="22"/>
      <c r="ADK66" s="22"/>
      <c r="ADL66" s="22"/>
      <c r="ADM66" s="22"/>
      <c r="ADN66" s="22"/>
      <c r="ADO66" s="22"/>
      <c r="ADP66" s="22"/>
      <c r="ADQ66" s="22"/>
      <c r="ADR66" s="22"/>
      <c r="ADS66" s="22"/>
      <c r="ADT66" s="22"/>
      <c r="ADU66" s="22"/>
      <c r="ADV66" s="22"/>
      <c r="ADW66" s="22"/>
      <c r="ADX66" s="22"/>
      <c r="ADY66" s="22"/>
      <c r="ADZ66" s="22"/>
      <c r="AEA66" s="22"/>
      <c r="AEB66" s="22"/>
      <c r="AEC66" s="22"/>
      <c r="AED66" s="22"/>
      <c r="AEE66" s="22"/>
      <c r="AEF66" s="22"/>
      <c r="AEG66" s="22"/>
      <c r="AEH66" s="22"/>
      <c r="AEI66" s="22"/>
      <c r="AEJ66" s="22"/>
      <c r="AEK66" s="22"/>
      <c r="AEL66" s="22"/>
      <c r="AEM66" s="22"/>
      <c r="AEN66" s="22"/>
      <c r="AEO66" s="22"/>
      <c r="AEP66" s="22"/>
      <c r="AEQ66" s="22"/>
      <c r="AER66" s="22"/>
      <c r="AES66" s="22"/>
      <c r="AET66" s="22"/>
      <c r="AEU66" s="22"/>
      <c r="AEV66" s="22"/>
      <c r="AEW66" s="22"/>
      <c r="AEX66" s="22"/>
      <c r="AEY66" s="22"/>
      <c r="AEZ66" s="22"/>
      <c r="AFA66" s="22"/>
      <c r="AFB66" s="22"/>
      <c r="AFC66" s="22"/>
      <c r="AFD66" s="22"/>
      <c r="AFE66" s="22"/>
      <c r="AFF66" s="22"/>
      <c r="AFG66" s="22"/>
      <c r="AFH66" s="22"/>
      <c r="AFI66" s="22"/>
      <c r="AFJ66" s="22"/>
      <c r="AFK66" s="22"/>
      <c r="AFL66" s="22"/>
      <c r="AFM66" s="22"/>
      <c r="AFN66" s="22"/>
      <c r="AFO66" s="22"/>
      <c r="AFP66" s="22"/>
      <c r="AFQ66" s="22"/>
      <c r="AFR66" s="22"/>
      <c r="AFS66" s="22"/>
      <c r="AFT66" s="22"/>
      <c r="AFU66" s="22"/>
      <c r="AFV66" s="22"/>
      <c r="AFW66" s="22"/>
      <c r="AFX66" s="22"/>
      <c r="AFY66" s="22"/>
      <c r="AFZ66" s="22"/>
      <c r="AGA66" s="22"/>
      <c r="AGB66" s="22"/>
      <c r="AGC66" s="22"/>
      <c r="AGD66" s="22"/>
      <c r="AGE66" s="22"/>
      <c r="AGF66" s="22"/>
      <c r="AGG66" s="22"/>
      <c r="AGH66" s="22"/>
      <c r="AGI66" s="22"/>
      <c r="AGJ66" s="22"/>
      <c r="AGK66" s="22"/>
      <c r="AGL66" s="22"/>
      <c r="AGM66" s="22"/>
      <c r="AGN66" s="22"/>
      <c r="AGO66" s="22"/>
      <c r="AGP66" s="22"/>
      <c r="AGQ66" s="22"/>
      <c r="AGR66" s="22"/>
      <c r="AGS66" s="22"/>
      <c r="AGT66" s="22"/>
      <c r="AGU66" s="22"/>
      <c r="AGV66" s="22"/>
      <c r="AGW66" s="22"/>
      <c r="AGX66" s="22"/>
      <c r="AGY66" s="22"/>
      <c r="AGZ66" s="22"/>
      <c r="AHA66" s="22"/>
      <c r="AHB66" s="22"/>
      <c r="AHC66" s="22"/>
      <c r="AHD66" s="22"/>
      <c r="AHE66" s="22"/>
      <c r="AHF66" s="22"/>
      <c r="AHG66" s="22"/>
      <c r="AHH66" s="22"/>
      <c r="AHI66" s="22"/>
      <c r="AHJ66" s="22"/>
      <c r="AHK66" s="22"/>
      <c r="AHL66" s="22"/>
      <c r="AHM66" s="22"/>
      <c r="AHN66" s="22"/>
      <c r="AHO66" s="22"/>
      <c r="AHP66" s="22"/>
      <c r="AHQ66" s="22"/>
      <c r="AHR66" s="22"/>
      <c r="AHS66" s="22"/>
      <c r="AHT66" s="22"/>
      <c r="AHU66" s="22"/>
      <c r="AHV66" s="22"/>
      <c r="AHW66" s="22"/>
      <c r="AHX66" s="22"/>
      <c r="AHY66" s="22"/>
      <c r="AHZ66" s="22"/>
      <c r="AIA66" s="22"/>
      <c r="AIB66" s="22"/>
      <c r="AIC66" s="22"/>
      <c r="AID66" s="22"/>
      <c r="AIE66" s="22"/>
      <c r="AIF66" s="22"/>
      <c r="AIG66" s="22"/>
      <c r="AIH66" s="22"/>
      <c r="AII66" s="22"/>
      <c r="AIJ66" s="22"/>
      <c r="AIK66" s="22"/>
      <c r="AIL66" s="22"/>
      <c r="AIM66" s="22"/>
      <c r="AIN66" s="22"/>
      <c r="AIO66" s="22"/>
      <c r="AIP66" s="22"/>
      <c r="AIQ66" s="22"/>
      <c r="AIR66" s="22"/>
      <c r="AIS66" s="22"/>
      <c r="AIT66" s="22"/>
      <c r="AIU66" s="22"/>
      <c r="AIV66" s="22"/>
      <c r="AIW66" s="22"/>
      <c r="AIX66" s="22"/>
      <c r="AIY66" s="22"/>
      <c r="AIZ66" s="22"/>
      <c r="AJA66" s="22"/>
      <c r="AJB66" s="22"/>
      <c r="AJC66" s="22"/>
      <c r="AJD66" s="22"/>
      <c r="AJE66" s="22"/>
      <c r="AJF66" s="22"/>
      <c r="AJG66" s="22"/>
      <c r="AJH66" s="22"/>
      <c r="AJI66" s="22"/>
      <c r="AJJ66" s="22"/>
      <c r="AJK66" s="22"/>
      <c r="AJL66" s="22"/>
      <c r="AJM66" s="22"/>
      <c r="AJN66" s="22"/>
      <c r="AJO66" s="22"/>
      <c r="AJP66" s="22"/>
      <c r="AJQ66" s="22"/>
      <c r="AJR66" s="22"/>
      <c r="AJS66" s="22"/>
      <c r="AJT66" s="22"/>
      <c r="AJU66" s="22"/>
      <c r="AJV66" s="22"/>
      <c r="AJW66" s="22"/>
      <c r="AJX66" s="22"/>
      <c r="AJY66" s="22"/>
      <c r="AJZ66" s="22"/>
      <c r="AKA66" s="22"/>
      <c r="AKB66" s="22"/>
      <c r="AKC66" s="22"/>
      <c r="AKD66" s="22"/>
      <c r="AKE66" s="22"/>
      <c r="AKF66" s="22"/>
      <c r="AKG66" s="22"/>
      <c r="AKH66" s="22"/>
      <c r="AKI66" s="22"/>
      <c r="AKJ66" s="22"/>
      <c r="AKK66" s="22"/>
      <c r="AKL66" s="22"/>
      <c r="AKM66" s="22"/>
      <c r="AKN66" s="22"/>
      <c r="AKO66" s="22"/>
      <c r="AKP66" s="22"/>
      <c r="AKQ66" s="22"/>
      <c r="AKR66" s="22"/>
      <c r="AKS66" s="22"/>
      <c r="AKT66" s="22"/>
      <c r="AKU66" s="22"/>
      <c r="AKV66" s="22"/>
      <c r="AKW66" s="22"/>
      <c r="AKX66" s="22"/>
      <c r="AKY66" s="22"/>
      <c r="AKZ66" s="22"/>
      <c r="ALA66" s="22"/>
      <c r="ALB66" s="22"/>
      <c r="ALC66" s="22"/>
      <c r="ALD66" s="22"/>
      <c r="ALE66" s="22"/>
      <c r="ALF66" s="22"/>
      <c r="ALG66" s="22"/>
      <c r="ALH66" s="22"/>
      <c r="ALI66" s="22"/>
      <c r="ALJ66" s="22"/>
      <c r="ALK66" s="22"/>
      <c r="ALL66" s="22"/>
      <c r="ALM66" s="22"/>
      <c r="ALN66" s="22"/>
      <c r="ALO66" s="22"/>
      <c r="ALP66" s="22"/>
      <c r="ALQ66" s="22"/>
      <c r="ALR66" s="22"/>
      <c r="ALS66" s="22"/>
      <c r="ALT66" s="22"/>
      <c r="ALU66" s="22"/>
      <c r="ALV66" s="22"/>
      <c r="ALW66" s="22"/>
      <c r="ALX66" s="22"/>
      <c r="ALY66" s="22"/>
      <c r="ALZ66" s="22"/>
      <c r="AMA66" s="22"/>
      <c r="AMB66" s="22"/>
      <c r="AMC66" s="22"/>
      <c r="AMD66" s="22"/>
      <c r="AME66" s="22"/>
      <c r="AMF66" s="22"/>
      <c r="AMG66" s="22"/>
      <c r="AMH66" s="22"/>
      <c r="AMI66" s="22"/>
      <c r="AMJ66" s="22"/>
      <c r="AMK66" s="22"/>
      <c r="AML66" s="22"/>
      <c r="AMM66" s="22"/>
      <c r="AMN66" s="22"/>
      <c r="AMO66" s="22"/>
      <c r="AMP66" s="22"/>
      <c r="AMQ66" s="22"/>
      <c r="AMR66" s="22"/>
      <c r="AMS66" s="22"/>
      <c r="AMT66" s="22"/>
      <c r="AMU66" s="22"/>
      <c r="AMV66" s="22"/>
      <c r="AMW66" s="22"/>
      <c r="AMX66" s="22"/>
      <c r="AMY66" s="22"/>
      <c r="AMZ66" s="22"/>
      <c r="ANA66" s="22"/>
      <c r="ANB66" s="22"/>
      <c r="ANC66" s="22"/>
      <c r="AND66" s="22"/>
      <c r="ANE66" s="22"/>
      <c r="ANF66" s="22"/>
      <c r="ANG66" s="22"/>
      <c r="ANH66" s="22"/>
      <c r="ANI66" s="22"/>
      <c r="ANJ66" s="22"/>
      <c r="ANK66" s="22"/>
      <c r="ANL66" s="22"/>
      <c r="ANM66" s="22"/>
      <c r="ANN66" s="22"/>
      <c r="ANO66" s="22"/>
      <c r="ANP66" s="22"/>
      <c r="ANQ66" s="22"/>
      <c r="ANR66" s="22"/>
      <c r="ANS66" s="22"/>
      <c r="ANT66" s="22"/>
      <c r="ANU66" s="22"/>
      <c r="ANV66" s="22"/>
      <c r="ANW66" s="22"/>
      <c r="ANX66" s="22"/>
      <c r="ANY66" s="22"/>
      <c r="ANZ66" s="22"/>
      <c r="AOA66" s="22"/>
      <c r="AOB66" s="22"/>
      <c r="AOC66" s="22"/>
      <c r="AOD66" s="22"/>
      <c r="AOE66" s="22"/>
      <c r="AOF66" s="22"/>
      <c r="AOG66" s="22"/>
      <c r="AOH66" s="22"/>
      <c r="AOI66" s="22"/>
      <c r="AOJ66" s="22"/>
      <c r="AOK66" s="22"/>
      <c r="AOL66" s="22"/>
      <c r="AOM66" s="22"/>
      <c r="AON66" s="22"/>
      <c r="AOO66" s="22"/>
      <c r="AOP66" s="22"/>
      <c r="AOQ66" s="22"/>
      <c r="AOR66" s="22"/>
      <c r="AOS66" s="22"/>
      <c r="AOT66" s="22"/>
      <c r="AOU66" s="22"/>
      <c r="AOV66" s="22"/>
      <c r="AOW66" s="22"/>
      <c r="AOX66" s="22"/>
      <c r="AOY66" s="22"/>
      <c r="AOZ66" s="22"/>
      <c r="APA66" s="22"/>
      <c r="APB66" s="22"/>
      <c r="APC66" s="22"/>
      <c r="APD66" s="22"/>
      <c r="APE66" s="22"/>
      <c r="APF66" s="22"/>
      <c r="APG66" s="22"/>
      <c r="APH66" s="22"/>
      <c r="API66" s="22"/>
      <c r="APJ66" s="22"/>
      <c r="APK66" s="22"/>
      <c r="APL66" s="22"/>
      <c r="APM66" s="22"/>
      <c r="APN66" s="22"/>
      <c r="APO66" s="22"/>
      <c r="APP66" s="22"/>
      <c r="APQ66" s="22"/>
      <c r="APR66" s="22"/>
      <c r="APS66" s="22"/>
      <c r="APT66" s="22"/>
      <c r="APU66" s="22"/>
      <c r="APV66" s="22"/>
      <c r="APW66" s="22"/>
      <c r="APX66" s="22"/>
      <c r="APY66" s="22"/>
      <c r="APZ66" s="22"/>
      <c r="AQA66" s="22"/>
      <c r="AQB66" s="22"/>
      <c r="AQC66" s="22"/>
      <c r="AQD66" s="22"/>
      <c r="AQE66" s="22"/>
      <c r="AQF66" s="22"/>
      <c r="AQG66" s="22"/>
      <c r="AQH66" s="22"/>
      <c r="AQI66" s="22"/>
      <c r="AQJ66" s="22"/>
      <c r="AQK66" s="22"/>
      <c r="AQL66" s="22"/>
      <c r="AQM66" s="22"/>
      <c r="AQN66" s="22"/>
      <c r="AQO66" s="22"/>
      <c r="AQP66" s="22"/>
      <c r="AQQ66" s="22"/>
      <c r="AQR66" s="22"/>
      <c r="AQS66" s="22"/>
      <c r="AQT66" s="22"/>
      <c r="AQU66" s="22"/>
      <c r="AQV66" s="22"/>
      <c r="AQW66" s="22"/>
      <c r="AQX66" s="22"/>
      <c r="AQY66" s="22"/>
      <c r="AQZ66" s="22"/>
      <c r="ARA66" s="22"/>
      <c r="ARB66" s="22"/>
      <c r="ARC66" s="22"/>
      <c r="ARD66" s="22"/>
      <c r="ARE66" s="22"/>
      <c r="ARF66" s="22"/>
      <c r="ARG66" s="22"/>
      <c r="ARH66" s="22"/>
      <c r="ARI66" s="22"/>
      <c r="ARJ66" s="22"/>
      <c r="ARK66" s="22"/>
      <c r="ARL66" s="22"/>
      <c r="ARM66" s="22"/>
      <c r="ARN66" s="22"/>
      <c r="ARO66" s="22"/>
      <c r="ARP66" s="22"/>
      <c r="ARQ66" s="22"/>
      <c r="ARR66" s="22"/>
      <c r="ARS66" s="22"/>
      <c r="ART66" s="22"/>
      <c r="ARU66" s="22"/>
      <c r="ARV66" s="22"/>
      <c r="ARW66" s="22"/>
      <c r="ARX66" s="22"/>
      <c r="ARY66" s="22"/>
      <c r="ARZ66" s="22"/>
      <c r="ASA66" s="22"/>
      <c r="ASB66" s="22"/>
      <c r="ASC66" s="22"/>
      <c r="ASD66" s="22"/>
      <c r="ASE66" s="22"/>
      <c r="ASF66" s="22"/>
      <c r="ASG66" s="22"/>
      <c r="ASH66" s="22"/>
      <c r="ASI66" s="22"/>
      <c r="ASJ66" s="22"/>
      <c r="ASK66" s="22"/>
      <c r="ASL66" s="22"/>
      <c r="ASM66" s="22"/>
      <c r="ASN66" s="22"/>
      <c r="ASO66" s="22"/>
      <c r="ASP66" s="22"/>
      <c r="ASQ66" s="22"/>
      <c r="ASR66" s="22"/>
      <c r="ASS66" s="22"/>
      <c r="AST66" s="22"/>
      <c r="ASU66" s="22"/>
      <c r="ASV66" s="22"/>
      <c r="ASW66" s="22"/>
      <c r="ASX66" s="22"/>
      <c r="ASY66" s="22"/>
      <c r="ASZ66" s="22"/>
      <c r="ATA66" s="22"/>
      <c r="ATB66" s="22"/>
      <c r="ATC66" s="22"/>
      <c r="ATD66" s="22"/>
      <c r="ATE66" s="22"/>
      <c r="ATF66" s="22"/>
      <c r="ATG66" s="22"/>
      <c r="ATH66" s="22"/>
      <c r="ATI66" s="22"/>
      <c r="ATJ66" s="22"/>
      <c r="ATK66" s="22"/>
      <c r="ATL66" s="22"/>
      <c r="ATM66" s="22"/>
      <c r="ATN66" s="22"/>
      <c r="ATO66" s="22"/>
      <c r="ATP66" s="22"/>
      <c r="ATQ66" s="22"/>
      <c r="ATR66" s="22"/>
      <c r="ATS66" s="22"/>
      <c r="ATT66" s="22"/>
      <c r="ATU66" s="22"/>
      <c r="ATV66" s="22"/>
      <c r="ATW66" s="22"/>
      <c r="ATX66" s="22"/>
      <c r="ATY66" s="22"/>
      <c r="ATZ66" s="22"/>
      <c r="AUA66" s="22"/>
      <c r="AUB66" s="22"/>
      <c r="AUC66" s="22"/>
      <c r="AUD66" s="22"/>
      <c r="AUE66" s="22"/>
      <c r="AUF66" s="22"/>
      <c r="AUG66" s="22"/>
      <c r="AUH66" s="22"/>
      <c r="AUI66" s="22"/>
      <c r="AUJ66" s="22"/>
      <c r="AUK66" s="22"/>
      <c r="AUL66" s="22"/>
      <c r="AUM66" s="22"/>
      <c r="AUN66" s="22"/>
      <c r="AUO66" s="22"/>
      <c r="AUP66" s="22"/>
      <c r="AUQ66" s="22"/>
      <c r="AUR66" s="22"/>
      <c r="AUS66" s="22"/>
      <c r="AUT66" s="22"/>
      <c r="AUU66" s="22"/>
      <c r="AUV66" s="22"/>
      <c r="AUW66" s="22"/>
      <c r="AUX66" s="22"/>
      <c r="AUY66" s="22"/>
      <c r="AUZ66" s="22"/>
      <c r="AVA66" s="22"/>
      <c r="AVB66" s="22"/>
      <c r="AVC66" s="22"/>
      <c r="AVD66" s="22"/>
      <c r="AVE66" s="22"/>
      <c r="AVF66" s="22"/>
      <c r="AVG66" s="22"/>
      <c r="AVH66" s="22"/>
      <c r="AVI66" s="22"/>
      <c r="AVJ66" s="22"/>
      <c r="AVK66" s="22"/>
      <c r="AVL66" s="22"/>
      <c r="AVM66" s="22"/>
      <c r="AVN66" s="22"/>
      <c r="AVO66" s="22"/>
      <c r="AVP66" s="22"/>
      <c r="AVQ66" s="22"/>
      <c r="AVR66" s="22"/>
      <c r="AVS66" s="22"/>
      <c r="AVT66" s="22"/>
      <c r="AVU66" s="22"/>
      <c r="AVV66" s="22"/>
      <c r="AVW66" s="22"/>
      <c r="AVX66" s="22"/>
      <c r="AVY66" s="22"/>
      <c r="AVZ66" s="22"/>
      <c r="AWA66" s="22"/>
      <c r="AWB66" s="22"/>
      <c r="AWC66" s="22"/>
      <c r="AWD66" s="22"/>
      <c r="AWE66" s="22"/>
      <c r="AWF66" s="22"/>
      <c r="AWG66" s="22"/>
      <c r="AWH66" s="22"/>
      <c r="AWI66" s="22"/>
      <c r="AWJ66" s="22"/>
      <c r="AWK66" s="22"/>
      <c r="AWL66" s="22"/>
      <c r="AWM66" s="22"/>
      <c r="AWN66" s="22"/>
      <c r="AWO66" s="22"/>
      <c r="AWP66" s="22"/>
      <c r="AWQ66" s="22"/>
      <c r="AWR66" s="22"/>
      <c r="AWS66" s="22"/>
      <c r="AWT66" s="22"/>
      <c r="AWU66" s="22"/>
      <c r="AWV66" s="22"/>
      <c r="AWW66" s="22"/>
      <c r="AWX66" s="22"/>
      <c r="AWY66" s="22"/>
      <c r="AWZ66" s="22"/>
      <c r="AXA66" s="22"/>
      <c r="AXB66" s="22"/>
      <c r="AXC66" s="22"/>
      <c r="AXD66" s="22"/>
      <c r="AXE66" s="22"/>
      <c r="AXF66" s="22"/>
      <c r="AXG66" s="22"/>
      <c r="AXH66" s="22"/>
      <c r="AXI66" s="22"/>
      <c r="AXJ66" s="22"/>
      <c r="AXK66" s="22"/>
      <c r="AXL66" s="22"/>
      <c r="AXM66" s="22"/>
      <c r="AXN66" s="22"/>
      <c r="AXO66" s="22"/>
      <c r="AXP66" s="22"/>
      <c r="AXQ66" s="22"/>
      <c r="AXR66" s="22"/>
      <c r="AXS66" s="22"/>
      <c r="AXT66" s="22"/>
      <c r="AXU66" s="22"/>
      <c r="AXV66" s="22"/>
      <c r="AXW66" s="22"/>
      <c r="AXX66" s="22"/>
      <c r="AXY66" s="22"/>
      <c r="AXZ66" s="22"/>
      <c r="AYA66" s="22"/>
      <c r="AYB66" s="22"/>
      <c r="AYC66" s="22"/>
      <c r="AYD66" s="22"/>
      <c r="AYE66" s="22"/>
      <c r="AYF66" s="22"/>
      <c r="AYG66" s="22"/>
      <c r="AYH66" s="22"/>
      <c r="AYI66" s="22"/>
      <c r="AYJ66" s="22"/>
      <c r="AYK66" s="22"/>
      <c r="AYL66" s="22"/>
      <c r="AYM66" s="22"/>
      <c r="AYN66" s="22"/>
      <c r="AYO66" s="22"/>
      <c r="AYP66" s="22"/>
      <c r="AYQ66" s="22"/>
      <c r="AYR66" s="22"/>
      <c r="AYS66" s="22"/>
      <c r="AYT66" s="22"/>
      <c r="AYU66" s="22"/>
      <c r="AYV66" s="22"/>
      <c r="AYW66" s="22"/>
      <c r="AYX66" s="22"/>
      <c r="AYY66" s="22"/>
      <c r="AYZ66" s="22"/>
      <c r="AZA66" s="22"/>
      <c r="AZB66" s="22"/>
      <c r="AZC66" s="22"/>
      <c r="AZD66" s="22"/>
      <c r="AZE66" s="22"/>
      <c r="AZF66" s="22"/>
      <c r="AZG66" s="22"/>
      <c r="AZH66" s="22"/>
      <c r="AZI66" s="22"/>
      <c r="AZJ66" s="22"/>
      <c r="AZK66" s="22"/>
      <c r="AZL66" s="22"/>
      <c r="AZM66" s="22"/>
      <c r="AZN66" s="22"/>
      <c r="AZO66" s="22"/>
      <c r="AZP66" s="22"/>
      <c r="AZQ66" s="22"/>
      <c r="AZR66" s="22"/>
      <c r="AZS66" s="22"/>
      <c r="AZT66" s="22"/>
      <c r="AZU66" s="22"/>
      <c r="AZV66" s="22"/>
      <c r="AZW66" s="22"/>
      <c r="AZX66" s="22"/>
      <c r="AZY66" s="22"/>
      <c r="AZZ66" s="22"/>
      <c r="BAA66" s="22"/>
      <c r="BAB66" s="22"/>
      <c r="BAC66" s="22"/>
      <c r="BAD66" s="22"/>
      <c r="BAE66" s="22"/>
      <c r="BAF66" s="22"/>
      <c r="BAG66" s="22"/>
      <c r="BAH66" s="22"/>
      <c r="BAI66" s="22"/>
      <c r="BAJ66" s="22"/>
      <c r="BAK66" s="22"/>
      <c r="BAL66" s="22"/>
      <c r="BAM66" s="22"/>
      <c r="BAN66" s="22"/>
      <c r="BAO66" s="22"/>
      <c r="BAP66" s="22"/>
      <c r="BAQ66" s="22"/>
      <c r="BAR66" s="22"/>
      <c r="BAS66" s="22"/>
      <c r="BAT66" s="22"/>
      <c r="BAU66" s="22"/>
      <c r="BAV66" s="22"/>
      <c r="BAW66" s="22"/>
      <c r="BAX66" s="22"/>
      <c r="BAY66" s="22"/>
      <c r="BAZ66" s="22"/>
      <c r="BBA66" s="22"/>
      <c r="BBB66" s="22"/>
      <c r="BBC66" s="22"/>
      <c r="BBD66" s="22"/>
      <c r="BBE66" s="22"/>
      <c r="BBF66" s="22"/>
      <c r="BBG66" s="22"/>
      <c r="BBH66" s="22"/>
      <c r="BBI66" s="22"/>
      <c r="BBJ66" s="22"/>
      <c r="BBK66" s="22"/>
      <c r="BBL66" s="22"/>
      <c r="BBM66" s="22"/>
      <c r="BBN66" s="22"/>
      <c r="BBO66" s="22"/>
      <c r="BBP66" s="22"/>
      <c r="BBQ66" s="22"/>
      <c r="BBR66" s="22"/>
      <c r="BBS66" s="22"/>
      <c r="BBT66" s="22"/>
      <c r="BBU66" s="22"/>
      <c r="BBV66" s="22"/>
      <c r="BBW66" s="22"/>
      <c r="BBX66" s="22"/>
      <c r="BBY66" s="22"/>
      <c r="BBZ66" s="22"/>
      <c r="BCA66" s="22"/>
      <c r="BCB66" s="22"/>
      <c r="BCC66" s="22"/>
      <c r="BCD66" s="22"/>
      <c r="BCE66" s="22"/>
      <c r="BCF66" s="22"/>
      <c r="BCG66" s="22"/>
      <c r="BCH66" s="22"/>
      <c r="BCI66" s="22"/>
      <c r="BCJ66" s="22"/>
      <c r="BCK66" s="22"/>
      <c r="BCL66" s="22"/>
      <c r="BCM66" s="22"/>
      <c r="BCN66" s="22"/>
      <c r="BCO66" s="22"/>
      <c r="BCP66" s="22"/>
      <c r="BCQ66" s="22"/>
      <c r="BCR66" s="22"/>
      <c r="BCS66" s="22"/>
      <c r="BCT66" s="22"/>
      <c r="BCU66" s="22"/>
      <c r="BCV66" s="22"/>
      <c r="BCW66" s="22"/>
      <c r="BCX66" s="22"/>
      <c r="BCY66" s="22"/>
      <c r="BCZ66" s="22"/>
      <c r="BDA66" s="22"/>
      <c r="BDB66" s="22"/>
      <c r="BDC66" s="22"/>
      <c r="BDD66" s="22"/>
      <c r="BDE66" s="22"/>
      <c r="BDF66" s="22"/>
      <c r="BDG66" s="22"/>
      <c r="BDH66" s="22"/>
      <c r="BDI66" s="22"/>
      <c r="BDJ66" s="22"/>
      <c r="BDK66" s="22"/>
      <c r="BDL66" s="22"/>
      <c r="BDM66" s="22"/>
      <c r="BDN66" s="22"/>
      <c r="BDO66" s="22"/>
      <c r="BDP66" s="22"/>
      <c r="BDQ66" s="22"/>
      <c r="BDR66" s="22"/>
      <c r="BDS66" s="22"/>
      <c r="BDT66" s="22"/>
      <c r="BDU66" s="22"/>
      <c r="BDV66" s="22"/>
      <c r="BDW66" s="22"/>
      <c r="BDX66" s="22"/>
      <c r="BDY66" s="22"/>
      <c r="BDZ66" s="22"/>
      <c r="BEA66" s="22"/>
      <c r="BEB66" s="22"/>
      <c r="BEC66" s="22"/>
      <c r="BED66" s="22"/>
      <c r="BEE66" s="22"/>
      <c r="BEF66" s="22"/>
      <c r="BEG66" s="22"/>
      <c r="BEH66" s="22"/>
      <c r="BEI66" s="22"/>
      <c r="BEJ66" s="22"/>
      <c r="BEK66" s="22"/>
      <c r="BEL66" s="22"/>
      <c r="BEM66" s="22"/>
      <c r="BEN66" s="22"/>
      <c r="BEO66" s="22"/>
      <c r="BEP66" s="22"/>
      <c r="BEQ66" s="22"/>
      <c r="BER66" s="22"/>
      <c r="BES66" s="22"/>
      <c r="BET66" s="22"/>
      <c r="BEU66" s="22"/>
      <c r="BEV66" s="22"/>
      <c r="BEW66" s="22"/>
      <c r="BEX66" s="22"/>
      <c r="BEY66" s="22"/>
      <c r="BEZ66" s="22"/>
      <c r="BFA66" s="22"/>
      <c r="BFB66" s="22"/>
      <c r="BFC66" s="22"/>
      <c r="BFD66" s="22"/>
      <c r="BFE66" s="22"/>
      <c r="BFF66" s="22"/>
      <c r="BFG66" s="22"/>
      <c r="BFH66" s="22"/>
      <c r="BFI66" s="22"/>
      <c r="BFJ66" s="22"/>
      <c r="BFK66" s="22"/>
      <c r="BFL66" s="22"/>
      <c r="BFM66" s="22"/>
      <c r="BFN66" s="22"/>
      <c r="BFO66" s="22"/>
      <c r="BFP66" s="22"/>
      <c r="BFQ66" s="22"/>
      <c r="BFR66" s="22"/>
      <c r="BFS66" s="22"/>
      <c r="BFT66" s="22"/>
      <c r="BFU66" s="22"/>
      <c r="BFV66" s="22"/>
      <c r="BFW66" s="22"/>
      <c r="BFX66" s="22"/>
      <c r="BFY66" s="22"/>
      <c r="BFZ66" s="22"/>
      <c r="BGA66" s="22"/>
      <c r="BGB66" s="22"/>
      <c r="BGC66" s="22"/>
      <c r="BGD66" s="22"/>
      <c r="BGE66" s="22"/>
      <c r="BGF66" s="22"/>
      <c r="BGG66" s="22"/>
      <c r="BGH66" s="22"/>
      <c r="BGI66" s="22"/>
      <c r="BGJ66" s="22"/>
      <c r="BGK66" s="22"/>
      <c r="BGL66" s="22"/>
      <c r="BGM66" s="22"/>
      <c r="BGN66" s="22"/>
      <c r="BGO66" s="22"/>
      <c r="BGP66" s="22"/>
      <c r="BGQ66" s="22"/>
      <c r="BGR66" s="22"/>
      <c r="BGS66" s="22"/>
      <c r="BGT66" s="22"/>
      <c r="BGU66" s="22"/>
      <c r="BGV66" s="22"/>
      <c r="BGW66" s="22"/>
      <c r="BGX66" s="22"/>
      <c r="BGY66" s="22"/>
      <c r="BGZ66" s="22"/>
      <c r="BHA66" s="22"/>
      <c r="BHB66" s="22"/>
      <c r="BHC66" s="22"/>
      <c r="BHD66" s="22"/>
      <c r="BHE66" s="22"/>
      <c r="BHF66" s="22"/>
      <c r="BHG66" s="22"/>
      <c r="BHH66" s="22"/>
      <c r="BHI66" s="22"/>
      <c r="BHJ66" s="22"/>
      <c r="BHK66" s="22"/>
      <c r="BHL66" s="22"/>
      <c r="BHM66" s="22"/>
      <c r="BHN66" s="22"/>
      <c r="BHO66" s="22"/>
      <c r="BHP66" s="22"/>
      <c r="BHQ66" s="22"/>
      <c r="BHR66" s="22"/>
      <c r="BHS66" s="22"/>
      <c r="BHT66" s="22"/>
      <c r="BHU66" s="22"/>
      <c r="BHV66" s="22"/>
      <c r="BHW66" s="22"/>
      <c r="BHX66" s="22"/>
      <c r="BHY66" s="22"/>
      <c r="BHZ66" s="22"/>
      <c r="BIA66" s="22"/>
      <c r="BIB66" s="22"/>
      <c r="BIC66" s="22"/>
      <c r="BID66" s="22"/>
      <c r="BIE66" s="22"/>
      <c r="BIF66" s="22"/>
      <c r="BIG66" s="22"/>
      <c r="BIH66" s="22"/>
      <c r="BII66" s="22"/>
      <c r="BIJ66" s="22"/>
      <c r="BIK66" s="22"/>
      <c r="BIL66" s="22"/>
      <c r="BIM66" s="22"/>
      <c r="BIN66" s="22"/>
      <c r="BIO66" s="22"/>
      <c r="BIP66" s="22"/>
      <c r="BIQ66" s="22"/>
      <c r="BIR66" s="22"/>
      <c r="BIS66" s="22"/>
      <c r="BIT66" s="22"/>
      <c r="BIU66" s="22"/>
      <c r="BIV66" s="22"/>
      <c r="BIW66" s="22"/>
      <c r="BIX66" s="22"/>
      <c r="BIY66" s="22"/>
      <c r="BIZ66" s="22"/>
      <c r="BJA66" s="22"/>
      <c r="BJB66" s="22"/>
      <c r="BJC66" s="22"/>
      <c r="BJD66" s="22"/>
      <c r="BJE66" s="22"/>
      <c r="BJF66" s="22"/>
      <c r="BJG66" s="22"/>
      <c r="BJH66" s="22"/>
      <c r="BJI66" s="22"/>
      <c r="BJJ66" s="22"/>
      <c r="BJK66" s="22"/>
      <c r="BJL66" s="22"/>
      <c r="BJM66" s="22"/>
      <c r="BJN66" s="22"/>
      <c r="BJO66" s="22"/>
      <c r="BJP66" s="22"/>
      <c r="BJQ66" s="22"/>
      <c r="BJR66" s="22"/>
      <c r="BJS66" s="22"/>
      <c r="BJT66" s="22"/>
      <c r="BJU66" s="22"/>
      <c r="BJV66" s="22"/>
      <c r="BJW66" s="22"/>
      <c r="BJX66" s="22"/>
      <c r="BJY66" s="22"/>
      <c r="BJZ66" s="22"/>
      <c r="BKA66" s="22"/>
      <c r="BKB66" s="22"/>
      <c r="BKC66" s="22"/>
      <c r="BKD66" s="22"/>
      <c r="BKE66" s="22"/>
      <c r="BKF66" s="22"/>
      <c r="BKG66" s="22"/>
      <c r="BKH66" s="22"/>
      <c r="BKI66" s="22"/>
      <c r="BKJ66" s="22"/>
      <c r="BKK66" s="22"/>
      <c r="BKL66" s="22"/>
      <c r="BKM66" s="22"/>
      <c r="BKN66" s="22"/>
      <c r="BKO66" s="22"/>
      <c r="BKP66" s="22"/>
      <c r="BKQ66" s="22"/>
      <c r="BKR66" s="22"/>
      <c r="BKS66" s="22"/>
      <c r="BKT66" s="22"/>
      <c r="BKU66" s="22"/>
      <c r="BKV66" s="22"/>
      <c r="BKW66" s="22"/>
      <c r="BKX66" s="22"/>
      <c r="BKY66" s="22"/>
      <c r="BKZ66" s="22"/>
      <c r="BLA66" s="22"/>
      <c r="BLB66" s="22"/>
      <c r="BLC66" s="22"/>
      <c r="BLD66" s="22"/>
      <c r="BLE66" s="22"/>
      <c r="BLF66" s="22"/>
      <c r="BLG66" s="22"/>
      <c r="BLH66" s="22"/>
      <c r="BLI66" s="22"/>
      <c r="BLJ66" s="22"/>
      <c r="BLK66" s="22"/>
      <c r="BLL66" s="22"/>
      <c r="BLM66" s="22"/>
      <c r="BLN66" s="22"/>
      <c r="BLO66" s="22"/>
      <c r="BLP66" s="22"/>
      <c r="BLQ66" s="22"/>
      <c r="BLR66" s="22"/>
      <c r="BLS66" s="22"/>
      <c r="BLT66" s="22"/>
      <c r="BLU66" s="22"/>
      <c r="BLV66" s="22"/>
      <c r="BLW66" s="22"/>
      <c r="BLX66" s="22"/>
      <c r="BLY66" s="22"/>
      <c r="BLZ66" s="22"/>
      <c r="BMA66" s="22"/>
      <c r="BMB66" s="22"/>
      <c r="BMC66" s="22"/>
      <c r="BMD66" s="22"/>
      <c r="BME66" s="22"/>
      <c r="BMF66" s="22"/>
      <c r="BMG66" s="22"/>
      <c r="BMH66" s="22"/>
      <c r="BMI66" s="22"/>
      <c r="BMJ66" s="22"/>
      <c r="BMK66" s="22"/>
      <c r="BML66" s="22"/>
      <c r="BMM66" s="22"/>
      <c r="BMN66" s="22"/>
      <c r="BMO66" s="22"/>
      <c r="BMP66" s="22"/>
      <c r="BMQ66" s="22"/>
      <c r="BMR66" s="22"/>
      <c r="BMS66" s="22"/>
      <c r="BMT66" s="22"/>
      <c r="BMU66" s="22"/>
      <c r="BMV66" s="22"/>
      <c r="BMW66" s="22"/>
      <c r="BMX66" s="22"/>
      <c r="BMY66" s="22"/>
      <c r="BMZ66" s="22"/>
      <c r="BNA66" s="22"/>
      <c r="BNB66" s="22"/>
      <c r="BNC66" s="22"/>
      <c r="BND66" s="22"/>
      <c r="BNE66" s="22"/>
      <c r="BNF66" s="22"/>
      <c r="BNG66" s="22"/>
      <c r="BNH66" s="22"/>
      <c r="BNI66" s="22"/>
      <c r="BNJ66" s="22"/>
      <c r="BNK66" s="22"/>
      <c r="BNL66" s="22"/>
      <c r="BNM66" s="22"/>
      <c r="BNN66" s="22"/>
      <c r="BNO66" s="22"/>
      <c r="BNP66" s="22"/>
      <c r="BNQ66" s="22"/>
      <c r="BNR66" s="22"/>
      <c r="BNS66" s="22"/>
      <c r="BNT66" s="22"/>
      <c r="BNU66" s="22"/>
      <c r="BNV66" s="22"/>
      <c r="BNW66" s="22"/>
      <c r="BNX66" s="22"/>
      <c r="BNY66" s="22"/>
      <c r="BNZ66" s="22"/>
      <c r="BOA66" s="22"/>
      <c r="BOB66" s="22"/>
      <c r="BOC66" s="22"/>
      <c r="BOD66" s="22"/>
      <c r="BOE66" s="22"/>
      <c r="BOF66" s="22"/>
      <c r="BOG66" s="22"/>
      <c r="BOH66" s="22"/>
      <c r="BOI66" s="22"/>
      <c r="BOJ66" s="22"/>
      <c r="BOK66" s="22"/>
      <c r="BOL66" s="22"/>
      <c r="BOM66" s="22"/>
      <c r="BON66" s="22"/>
      <c r="BOO66" s="22"/>
      <c r="BOP66" s="22"/>
      <c r="BOQ66" s="22"/>
      <c r="BOR66" s="22"/>
      <c r="BOS66" s="22"/>
      <c r="BOT66" s="22"/>
      <c r="BOU66" s="22"/>
      <c r="BOV66" s="22"/>
      <c r="BOW66" s="22"/>
      <c r="BOX66" s="22"/>
      <c r="BOY66" s="22"/>
      <c r="BOZ66" s="22"/>
      <c r="BPA66" s="22"/>
      <c r="BPB66" s="22"/>
      <c r="BPC66" s="22"/>
      <c r="BPD66" s="22"/>
      <c r="BPE66" s="22"/>
      <c r="BPF66" s="22"/>
      <c r="BPG66" s="22"/>
      <c r="BPH66" s="22"/>
      <c r="BPI66" s="22"/>
      <c r="BPJ66" s="22"/>
      <c r="BPK66" s="22"/>
      <c r="BPL66" s="22"/>
      <c r="BPM66" s="22"/>
      <c r="BPN66" s="22"/>
      <c r="BPO66" s="22"/>
      <c r="BPP66" s="22"/>
      <c r="BPQ66" s="22"/>
      <c r="BPR66" s="22"/>
      <c r="BPS66" s="22"/>
      <c r="BPT66" s="22"/>
      <c r="BPU66" s="22"/>
      <c r="BPV66" s="22"/>
      <c r="BPW66" s="22"/>
      <c r="BPX66" s="22"/>
      <c r="BPY66" s="22"/>
      <c r="BPZ66" s="22"/>
      <c r="BQA66" s="22"/>
      <c r="BQB66" s="22"/>
      <c r="BQC66" s="22"/>
      <c r="BQD66" s="22"/>
      <c r="BQE66" s="22"/>
      <c r="BQF66" s="22"/>
      <c r="BQG66" s="22"/>
      <c r="BQH66" s="22"/>
      <c r="BQI66" s="22"/>
      <c r="BQJ66" s="22"/>
      <c r="BQK66" s="22"/>
      <c r="BQL66" s="22"/>
      <c r="BQM66" s="22"/>
      <c r="BQN66" s="22"/>
      <c r="BQO66" s="22"/>
      <c r="BQP66" s="22"/>
      <c r="BQQ66" s="22"/>
      <c r="BQR66" s="22"/>
      <c r="BQS66" s="22"/>
      <c r="BQT66" s="22"/>
      <c r="BQU66" s="22"/>
      <c r="BQV66" s="22"/>
      <c r="BQW66" s="22"/>
      <c r="BQX66" s="22"/>
      <c r="BQY66" s="22"/>
      <c r="BQZ66" s="22"/>
      <c r="BRA66" s="22"/>
      <c r="BRB66" s="22"/>
      <c r="BRC66" s="22"/>
      <c r="BRD66" s="22"/>
      <c r="BRE66" s="22"/>
      <c r="BRF66" s="22"/>
      <c r="BRG66" s="22"/>
      <c r="BRH66" s="22"/>
      <c r="BRI66" s="22"/>
      <c r="BRJ66" s="22"/>
      <c r="BRK66" s="22"/>
      <c r="BRL66" s="22"/>
      <c r="BRM66" s="22"/>
      <c r="BRN66" s="22"/>
      <c r="BRO66" s="22"/>
      <c r="BRP66" s="22"/>
      <c r="BRQ66" s="22"/>
      <c r="BRR66" s="22"/>
      <c r="BRS66" s="22"/>
      <c r="BRT66" s="22"/>
      <c r="BRU66" s="22"/>
      <c r="BRV66" s="22"/>
      <c r="BRW66" s="22"/>
      <c r="BRX66" s="22"/>
      <c r="BRY66" s="22"/>
      <c r="BRZ66" s="22"/>
      <c r="BSA66" s="22"/>
      <c r="BSB66" s="22"/>
      <c r="BSC66" s="22"/>
      <c r="BSD66" s="22"/>
      <c r="BSE66" s="22"/>
      <c r="BSF66" s="22"/>
      <c r="BSG66" s="22"/>
      <c r="BSH66" s="22"/>
      <c r="BSI66" s="22"/>
      <c r="BSJ66" s="22"/>
      <c r="BSK66" s="22"/>
      <c r="BSL66" s="22"/>
      <c r="BSM66" s="22"/>
      <c r="BSN66" s="22"/>
      <c r="BSO66" s="22"/>
      <c r="BSP66" s="22"/>
      <c r="BSQ66" s="22"/>
      <c r="BSR66" s="22"/>
      <c r="BSS66" s="22"/>
      <c r="BST66" s="22"/>
      <c r="BSU66" s="22"/>
      <c r="BSV66" s="22"/>
      <c r="BSW66" s="22"/>
      <c r="BSX66" s="22"/>
      <c r="BSY66" s="22"/>
      <c r="BSZ66" s="22"/>
      <c r="BTA66" s="22"/>
      <c r="BTB66" s="22"/>
      <c r="BTC66" s="22"/>
      <c r="BTD66" s="22"/>
      <c r="BTE66" s="22"/>
      <c r="BTF66" s="22"/>
      <c r="BTG66" s="22"/>
      <c r="BTH66" s="22"/>
      <c r="BTI66" s="22"/>
      <c r="BTJ66" s="22"/>
      <c r="BTK66" s="22"/>
      <c r="BTL66" s="22"/>
      <c r="BTM66" s="22"/>
      <c r="BTN66" s="22"/>
      <c r="BTO66" s="22"/>
      <c r="BTP66" s="22"/>
      <c r="BTQ66" s="22"/>
      <c r="BTR66" s="22"/>
      <c r="BTS66" s="22"/>
      <c r="BTT66" s="22"/>
      <c r="BTU66" s="22"/>
      <c r="BTV66" s="22"/>
      <c r="BTW66" s="22"/>
      <c r="BTX66" s="22"/>
      <c r="BTY66" s="22"/>
      <c r="BTZ66" s="22"/>
      <c r="BUA66" s="22"/>
      <c r="BUB66" s="22"/>
      <c r="BUC66" s="22"/>
      <c r="BUD66" s="22"/>
      <c r="BUE66" s="22"/>
      <c r="BUF66" s="22"/>
      <c r="BUG66" s="22"/>
      <c r="BUH66" s="22"/>
      <c r="BUI66" s="22"/>
      <c r="BUJ66" s="22"/>
      <c r="BUK66" s="22"/>
      <c r="BUL66" s="22"/>
      <c r="BUM66" s="22"/>
      <c r="BUN66" s="22"/>
      <c r="BUO66" s="22"/>
      <c r="BUP66" s="22"/>
      <c r="BUQ66" s="22"/>
      <c r="BUR66" s="22"/>
      <c r="BUS66" s="22"/>
      <c r="BUT66" s="22"/>
      <c r="BUU66" s="22"/>
      <c r="BUV66" s="22"/>
      <c r="BUW66" s="22"/>
      <c r="BUX66" s="22"/>
      <c r="BUY66" s="22"/>
      <c r="BUZ66" s="22"/>
      <c r="BVA66" s="22"/>
      <c r="BVB66" s="22"/>
      <c r="BVC66" s="22"/>
      <c r="BVD66" s="22"/>
      <c r="BVE66" s="22"/>
      <c r="BVF66" s="22"/>
      <c r="BVG66" s="22"/>
      <c r="BVH66" s="22"/>
      <c r="BVI66" s="22"/>
      <c r="BVJ66" s="22"/>
      <c r="BVK66" s="22"/>
      <c r="BVL66" s="22"/>
      <c r="BVM66" s="22"/>
      <c r="BVN66" s="22"/>
      <c r="BVO66" s="22"/>
      <c r="BVP66" s="22"/>
      <c r="BVQ66" s="22"/>
      <c r="BVR66" s="22"/>
      <c r="BVS66" s="22"/>
      <c r="BVT66" s="22"/>
      <c r="BVU66" s="22"/>
      <c r="BVV66" s="22"/>
      <c r="BVW66" s="22"/>
      <c r="BVX66" s="22"/>
      <c r="BVY66" s="22"/>
      <c r="BVZ66" s="22"/>
      <c r="BWA66" s="22"/>
      <c r="BWB66" s="22"/>
      <c r="BWC66" s="22"/>
      <c r="BWD66" s="22"/>
      <c r="BWE66" s="22"/>
      <c r="BWF66" s="22"/>
      <c r="BWG66" s="22"/>
      <c r="BWH66" s="22"/>
      <c r="BWI66" s="22"/>
      <c r="BWJ66" s="22"/>
      <c r="BWK66" s="22"/>
      <c r="BWL66" s="22"/>
      <c r="BWM66" s="22"/>
      <c r="BWN66" s="22"/>
      <c r="BWO66" s="22"/>
      <c r="BWP66" s="22"/>
      <c r="BWQ66" s="22"/>
      <c r="BWR66" s="22"/>
      <c r="BWS66" s="22"/>
      <c r="BWT66" s="22"/>
      <c r="BWU66" s="22"/>
      <c r="BWV66" s="22"/>
      <c r="BWW66" s="22"/>
      <c r="BWX66" s="22"/>
      <c r="BWY66" s="22"/>
      <c r="BWZ66" s="22"/>
      <c r="BXA66" s="22"/>
      <c r="BXB66" s="22"/>
      <c r="BXC66" s="22"/>
      <c r="BXD66" s="22"/>
      <c r="BXE66" s="22"/>
      <c r="BXF66" s="22"/>
      <c r="BXG66" s="22"/>
      <c r="BXH66" s="22"/>
      <c r="BXI66" s="22"/>
      <c r="BXJ66" s="22"/>
      <c r="BXK66" s="22"/>
      <c r="BXL66" s="22"/>
      <c r="BXM66" s="22"/>
      <c r="BXN66" s="22"/>
      <c r="BXO66" s="22"/>
      <c r="BXP66" s="22"/>
      <c r="BXQ66" s="22"/>
      <c r="BXR66" s="22"/>
      <c r="BXS66" s="22"/>
      <c r="BXT66" s="22"/>
      <c r="BXU66" s="22"/>
      <c r="BXV66" s="22"/>
      <c r="BXW66" s="22"/>
      <c r="BXX66" s="22"/>
      <c r="BXY66" s="22"/>
      <c r="BXZ66" s="22"/>
      <c r="BYA66" s="22"/>
      <c r="BYB66" s="22"/>
      <c r="BYC66" s="22"/>
      <c r="BYD66" s="22"/>
      <c r="BYE66" s="22"/>
      <c r="BYF66" s="22"/>
      <c r="BYG66" s="22"/>
      <c r="BYH66" s="22"/>
      <c r="BYI66" s="22"/>
      <c r="BYJ66" s="22"/>
      <c r="BYK66" s="22"/>
      <c r="BYL66" s="22"/>
      <c r="BYM66" s="22"/>
      <c r="BYN66" s="22"/>
      <c r="BYO66" s="22"/>
      <c r="BYP66" s="22"/>
      <c r="BYQ66" s="22"/>
      <c r="BYR66" s="22"/>
      <c r="BYS66" s="22"/>
      <c r="BYT66" s="22"/>
      <c r="BYU66" s="22"/>
      <c r="BYV66" s="22"/>
      <c r="BYW66" s="22"/>
      <c r="BYX66" s="22"/>
      <c r="BYY66" s="22"/>
      <c r="BYZ66" s="22"/>
      <c r="BZA66" s="22"/>
      <c r="BZB66" s="22"/>
      <c r="BZC66" s="22"/>
      <c r="BZD66" s="22"/>
      <c r="BZE66" s="22"/>
      <c r="BZF66" s="22"/>
      <c r="BZG66" s="22"/>
      <c r="BZH66" s="22"/>
      <c r="BZI66" s="22"/>
      <c r="BZJ66" s="22"/>
      <c r="BZK66" s="22"/>
      <c r="BZL66" s="22"/>
      <c r="BZM66" s="22"/>
      <c r="BZN66" s="22"/>
      <c r="BZO66" s="22"/>
      <c r="BZP66" s="22"/>
      <c r="BZQ66" s="22"/>
      <c r="BZR66" s="22"/>
      <c r="BZS66" s="22"/>
      <c r="BZT66" s="22"/>
      <c r="BZU66" s="22"/>
      <c r="BZV66" s="22"/>
      <c r="BZW66" s="22"/>
      <c r="BZX66" s="22"/>
      <c r="BZY66" s="22"/>
      <c r="BZZ66" s="22"/>
      <c r="CAA66" s="22"/>
      <c r="CAB66" s="22"/>
      <c r="CAC66" s="22"/>
      <c r="CAD66" s="22"/>
      <c r="CAE66" s="22"/>
      <c r="CAF66" s="22"/>
      <c r="CAG66" s="22"/>
      <c r="CAH66" s="22"/>
      <c r="CAI66" s="22"/>
      <c r="CAJ66" s="22"/>
      <c r="CAK66" s="22"/>
      <c r="CAL66" s="22"/>
      <c r="CAM66" s="22"/>
      <c r="CAN66" s="22"/>
      <c r="CAO66" s="22"/>
      <c r="CAP66" s="22"/>
      <c r="CAQ66" s="22"/>
      <c r="CAR66" s="22"/>
      <c r="CAS66" s="22"/>
      <c r="CAT66" s="22"/>
      <c r="CAU66" s="22"/>
      <c r="CAV66" s="22"/>
      <c r="CAW66" s="22"/>
      <c r="CAX66" s="22"/>
      <c r="CAY66" s="22"/>
      <c r="CAZ66" s="22"/>
      <c r="CBA66" s="22"/>
      <c r="CBB66" s="22"/>
      <c r="CBC66" s="22"/>
      <c r="CBD66" s="22"/>
      <c r="CBE66" s="22"/>
      <c r="CBF66" s="22"/>
      <c r="CBG66" s="22"/>
      <c r="CBH66" s="22"/>
      <c r="CBI66" s="22"/>
      <c r="CBJ66" s="22"/>
      <c r="CBK66" s="22"/>
      <c r="CBL66" s="22"/>
      <c r="CBM66" s="22"/>
      <c r="CBN66" s="22"/>
      <c r="CBO66" s="22"/>
      <c r="CBP66" s="22"/>
      <c r="CBQ66" s="22"/>
      <c r="CBR66" s="22"/>
      <c r="CBS66" s="22"/>
      <c r="CBT66" s="22"/>
      <c r="CBU66" s="22"/>
      <c r="CBV66" s="22"/>
      <c r="CBW66" s="22"/>
      <c r="CBX66" s="22"/>
      <c r="CBY66" s="22"/>
      <c r="CBZ66" s="22"/>
      <c r="CCA66" s="22"/>
      <c r="CCB66" s="22"/>
      <c r="CCC66" s="22"/>
      <c r="CCD66" s="22"/>
      <c r="CCE66" s="22"/>
      <c r="CCF66" s="22"/>
      <c r="CCG66" s="22"/>
      <c r="CCH66" s="22"/>
      <c r="CCI66" s="22"/>
      <c r="CCJ66" s="22"/>
      <c r="CCK66" s="22"/>
      <c r="CCL66" s="22"/>
      <c r="CCM66" s="22"/>
      <c r="CCN66" s="22"/>
      <c r="CCO66" s="22"/>
      <c r="CCP66" s="22"/>
      <c r="CCQ66" s="22"/>
      <c r="CCR66" s="22"/>
      <c r="CCS66" s="22"/>
      <c r="CCT66" s="22"/>
      <c r="CCU66" s="22"/>
      <c r="CCV66" s="22"/>
      <c r="CCW66" s="22"/>
      <c r="CCX66" s="22"/>
      <c r="CCY66" s="22"/>
      <c r="CCZ66" s="22"/>
      <c r="CDA66" s="22"/>
      <c r="CDB66" s="22"/>
      <c r="CDC66" s="22"/>
      <c r="CDD66" s="22"/>
      <c r="CDE66" s="22"/>
      <c r="CDF66" s="22"/>
      <c r="CDG66" s="22"/>
      <c r="CDH66" s="22"/>
      <c r="CDI66" s="22"/>
      <c r="CDJ66" s="22"/>
      <c r="CDK66" s="22"/>
      <c r="CDL66" s="22"/>
      <c r="CDM66" s="22"/>
      <c r="CDN66" s="22"/>
      <c r="CDO66" s="22"/>
      <c r="CDP66" s="22"/>
      <c r="CDQ66" s="22"/>
      <c r="CDR66" s="22"/>
      <c r="CDS66" s="22"/>
      <c r="CDT66" s="22"/>
      <c r="CDU66" s="22"/>
      <c r="CDV66" s="22"/>
      <c r="CDW66" s="22"/>
      <c r="CDX66" s="22"/>
      <c r="CDY66" s="22"/>
      <c r="CDZ66" s="22"/>
      <c r="CEA66" s="22"/>
      <c r="CEB66" s="22"/>
      <c r="CEC66" s="22"/>
      <c r="CED66" s="22"/>
      <c r="CEE66" s="22"/>
      <c r="CEF66" s="22"/>
      <c r="CEG66" s="22"/>
      <c r="CEH66" s="22"/>
      <c r="CEI66" s="22"/>
      <c r="CEJ66" s="22"/>
      <c r="CEK66" s="22"/>
      <c r="CEL66" s="22"/>
      <c r="CEM66" s="22"/>
      <c r="CEN66" s="22"/>
      <c r="CEO66" s="22"/>
      <c r="CEP66" s="22"/>
      <c r="CEQ66" s="22"/>
      <c r="CER66" s="22"/>
      <c r="CES66" s="22"/>
      <c r="CET66" s="22"/>
      <c r="CEU66" s="22"/>
      <c r="CEV66" s="22"/>
      <c r="CEW66" s="22"/>
      <c r="CEX66" s="22"/>
      <c r="CEY66" s="22"/>
      <c r="CEZ66" s="22"/>
      <c r="CFA66" s="22"/>
      <c r="CFB66" s="22"/>
      <c r="CFC66" s="22"/>
      <c r="CFD66" s="22"/>
      <c r="CFE66" s="22"/>
      <c r="CFF66" s="22"/>
      <c r="CFG66" s="22"/>
      <c r="CFH66" s="22"/>
      <c r="CFI66" s="22"/>
      <c r="CFJ66" s="22"/>
      <c r="CFK66" s="22"/>
      <c r="CFL66" s="22"/>
      <c r="CFM66" s="22"/>
      <c r="CFN66" s="22"/>
      <c r="CFO66" s="22"/>
      <c r="CFP66" s="22"/>
      <c r="CFQ66" s="22"/>
      <c r="CFR66" s="22"/>
      <c r="CFS66" s="22"/>
      <c r="CFT66" s="22"/>
      <c r="CFU66" s="22"/>
      <c r="CFV66" s="22"/>
      <c r="CFW66" s="22"/>
      <c r="CFX66" s="22"/>
      <c r="CFY66" s="22"/>
      <c r="CFZ66" s="22"/>
      <c r="CGA66" s="22"/>
      <c r="CGB66" s="22"/>
      <c r="CGC66" s="22"/>
      <c r="CGD66" s="22"/>
      <c r="CGE66" s="22"/>
      <c r="CGF66" s="22"/>
      <c r="CGG66" s="22"/>
      <c r="CGH66" s="22"/>
      <c r="CGI66" s="22"/>
      <c r="CGJ66" s="22"/>
      <c r="CGK66" s="22"/>
      <c r="CGL66" s="22"/>
      <c r="CGM66" s="22"/>
      <c r="CGN66" s="22"/>
      <c r="CGO66" s="22"/>
      <c r="CGP66" s="22"/>
      <c r="CGQ66" s="22"/>
      <c r="CGR66" s="22"/>
      <c r="CGS66" s="22"/>
      <c r="CGT66" s="22"/>
      <c r="CGU66" s="22"/>
      <c r="CGV66" s="22"/>
      <c r="CGW66" s="22"/>
      <c r="CGX66" s="22"/>
      <c r="CGY66" s="22"/>
      <c r="CGZ66" s="22"/>
      <c r="CHA66" s="22"/>
      <c r="CHB66" s="22"/>
      <c r="CHC66" s="22"/>
      <c r="CHD66" s="22"/>
      <c r="CHE66" s="22"/>
      <c r="CHF66" s="22"/>
      <c r="CHG66" s="22"/>
      <c r="CHH66" s="22"/>
      <c r="CHI66" s="22"/>
      <c r="CHJ66" s="22"/>
      <c r="CHK66" s="22"/>
      <c r="CHL66" s="22"/>
      <c r="CHM66" s="22"/>
      <c r="CHN66" s="22"/>
      <c r="CHO66" s="22"/>
      <c r="CHP66" s="22"/>
      <c r="CHQ66" s="22"/>
      <c r="CHR66" s="22"/>
      <c r="CHS66" s="22"/>
      <c r="CHT66" s="22"/>
      <c r="CHU66" s="22"/>
      <c r="CHV66" s="22"/>
      <c r="CHW66" s="22"/>
      <c r="CHX66" s="22"/>
      <c r="CHY66" s="22"/>
      <c r="CHZ66" s="22"/>
      <c r="CIA66" s="22"/>
      <c r="CIB66" s="22"/>
      <c r="CIC66" s="22"/>
      <c r="CID66" s="22"/>
      <c r="CIE66" s="22"/>
      <c r="CIF66" s="22"/>
      <c r="CIG66" s="22"/>
      <c r="CIH66" s="22"/>
      <c r="CII66" s="22"/>
      <c r="CIJ66" s="22"/>
      <c r="CIK66" s="22"/>
      <c r="CIL66" s="22"/>
      <c r="CIM66" s="22"/>
      <c r="CIN66" s="22"/>
      <c r="CIO66" s="22"/>
      <c r="CIP66" s="22"/>
      <c r="CIQ66" s="22"/>
      <c r="CIR66" s="22"/>
      <c r="CIS66" s="22"/>
      <c r="CIT66" s="22"/>
      <c r="CIU66" s="22"/>
      <c r="CIV66" s="22"/>
      <c r="CIW66" s="22"/>
      <c r="CIX66" s="22"/>
      <c r="CIY66" s="22"/>
      <c r="CIZ66" s="22"/>
      <c r="CJA66" s="22"/>
      <c r="CJB66" s="22"/>
      <c r="CJC66" s="22"/>
      <c r="CJD66" s="22"/>
      <c r="CJE66" s="22"/>
      <c r="CJF66" s="22"/>
      <c r="CJG66" s="22"/>
      <c r="CJH66" s="22"/>
      <c r="CJI66" s="22"/>
      <c r="CJJ66" s="22"/>
      <c r="CJK66" s="22"/>
      <c r="CJL66" s="22"/>
      <c r="CJM66" s="22"/>
      <c r="CJN66" s="22"/>
      <c r="CJO66" s="22"/>
      <c r="CJP66" s="22"/>
      <c r="CJQ66" s="22"/>
      <c r="CJR66" s="22"/>
      <c r="CJS66" s="22"/>
      <c r="CJT66" s="22"/>
      <c r="CJU66" s="22"/>
      <c r="CJV66" s="22"/>
      <c r="CJW66" s="22"/>
      <c r="CJX66" s="22"/>
      <c r="CJY66" s="22"/>
      <c r="CJZ66" s="22"/>
      <c r="CKA66" s="22"/>
      <c r="CKB66" s="22"/>
      <c r="CKC66" s="22"/>
      <c r="CKD66" s="22"/>
      <c r="CKE66" s="22"/>
      <c r="CKF66" s="22"/>
      <c r="CKG66" s="22"/>
      <c r="CKH66" s="22"/>
      <c r="CKI66" s="22"/>
      <c r="CKJ66" s="22"/>
      <c r="CKK66" s="22"/>
      <c r="CKL66" s="22"/>
      <c r="CKM66" s="22"/>
      <c r="CKN66" s="22"/>
      <c r="CKO66" s="22"/>
      <c r="CKP66" s="22"/>
      <c r="CKQ66" s="22"/>
      <c r="CKR66" s="22"/>
      <c r="CKS66" s="22"/>
      <c r="CKT66" s="22"/>
      <c r="CKU66" s="22"/>
      <c r="CKV66" s="22"/>
      <c r="CKW66" s="22"/>
      <c r="CKX66" s="22"/>
      <c r="CKY66" s="22"/>
      <c r="CKZ66" s="22"/>
      <c r="CLA66" s="22"/>
      <c r="CLB66" s="22"/>
      <c r="CLC66" s="22"/>
      <c r="CLD66" s="22"/>
      <c r="CLE66" s="22"/>
      <c r="CLF66" s="22"/>
      <c r="CLG66" s="22"/>
      <c r="CLH66" s="22"/>
      <c r="CLI66" s="22"/>
      <c r="CLJ66" s="22"/>
      <c r="CLK66" s="22"/>
      <c r="CLL66" s="22"/>
      <c r="CLM66" s="22"/>
      <c r="CLN66" s="22"/>
      <c r="CLO66" s="22"/>
      <c r="CLP66" s="22"/>
      <c r="CLQ66" s="22"/>
      <c r="CLR66" s="22"/>
      <c r="CLS66" s="22"/>
      <c r="CLT66" s="22"/>
      <c r="CLU66" s="22"/>
      <c r="CLV66" s="22"/>
      <c r="CLW66" s="22"/>
      <c r="CLX66" s="22"/>
      <c r="CLY66" s="22"/>
      <c r="CLZ66" s="22"/>
      <c r="CMA66" s="22"/>
      <c r="CMB66" s="22"/>
      <c r="CMC66" s="22"/>
      <c r="CMD66" s="22"/>
      <c r="CME66" s="22"/>
      <c r="CMF66" s="22"/>
      <c r="CMG66" s="22"/>
      <c r="CMH66" s="22"/>
      <c r="CMI66" s="22"/>
      <c r="CMJ66" s="22"/>
      <c r="CMK66" s="22"/>
      <c r="CML66" s="22"/>
      <c r="CMM66" s="22"/>
      <c r="CMN66" s="22"/>
      <c r="CMO66" s="22"/>
      <c r="CMP66" s="22"/>
      <c r="CMQ66" s="22"/>
      <c r="CMR66" s="22"/>
      <c r="CMS66" s="22"/>
      <c r="CMT66" s="22"/>
      <c r="CMU66" s="22"/>
      <c r="CMV66" s="22"/>
      <c r="CMW66" s="22"/>
      <c r="CMX66" s="22"/>
      <c r="CMY66" s="22"/>
      <c r="CMZ66" s="22"/>
      <c r="CNA66" s="22"/>
      <c r="CNB66" s="22"/>
      <c r="CNC66" s="22"/>
      <c r="CND66" s="22"/>
      <c r="CNE66" s="22"/>
      <c r="CNF66" s="22"/>
      <c r="CNG66" s="22"/>
      <c r="CNH66" s="22"/>
      <c r="CNI66" s="22"/>
      <c r="CNJ66" s="22"/>
      <c r="CNK66" s="22"/>
      <c r="CNL66" s="22"/>
      <c r="CNM66" s="22"/>
      <c r="CNN66" s="22"/>
      <c r="CNO66" s="22"/>
      <c r="CNP66" s="22"/>
      <c r="CNQ66" s="22"/>
      <c r="CNR66" s="22"/>
      <c r="CNS66" s="22"/>
      <c r="CNT66" s="22"/>
      <c r="CNU66" s="22"/>
      <c r="CNV66" s="22"/>
      <c r="CNW66" s="22"/>
      <c r="CNX66" s="22"/>
      <c r="CNY66" s="22"/>
      <c r="CNZ66" s="22"/>
      <c r="COA66" s="22"/>
      <c r="COB66" s="22"/>
      <c r="COC66" s="22"/>
      <c r="COD66" s="22"/>
      <c r="COE66" s="22"/>
      <c r="COF66" s="22"/>
      <c r="COG66" s="22"/>
      <c r="COH66" s="22"/>
      <c r="COI66" s="22"/>
      <c r="COJ66" s="22"/>
      <c r="COK66" s="22"/>
      <c r="COL66" s="22"/>
      <c r="COM66" s="22"/>
      <c r="CON66" s="22"/>
      <c r="COO66" s="22"/>
      <c r="COP66" s="22"/>
      <c r="COQ66" s="22"/>
      <c r="COR66" s="22"/>
      <c r="COS66" s="22"/>
      <c r="COT66" s="22"/>
      <c r="COU66" s="22"/>
      <c r="COV66" s="22"/>
      <c r="COW66" s="22"/>
      <c r="COX66" s="22"/>
      <c r="COY66" s="22"/>
      <c r="COZ66" s="22"/>
      <c r="CPA66" s="22"/>
      <c r="CPB66" s="22"/>
      <c r="CPC66" s="22"/>
      <c r="CPD66" s="22"/>
      <c r="CPE66" s="22"/>
      <c r="CPF66" s="22"/>
      <c r="CPG66" s="22"/>
      <c r="CPH66" s="22"/>
      <c r="CPI66" s="22"/>
      <c r="CPJ66" s="22"/>
      <c r="CPK66" s="22"/>
      <c r="CPL66" s="22"/>
      <c r="CPM66" s="22"/>
      <c r="CPN66" s="22"/>
      <c r="CPO66" s="22"/>
      <c r="CPP66" s="22"/>
      <c r="CPQ66" s="22"/>
      <c r="CPR66" s="22"/>
      <c r="CPS66" s="22"/>
      <c r="CPT66" s="22"/>
      <c r="CPU66" s="22"/>
      <c r="CPV66" s="22"/>
      <c r="CPW66" s="22"/>
      <c r="CPX66" s="22"/>
      <c r="CPY66" s="22"/>
      <c r="CPZ66" s="22"/>
      <c r="CQA66" s="22"/>
      <c r="CQB66" s="22"/>
      <c r="CQC66" s="22"/>
      <c r="CQD66" s="22"/>
      <c r="CQE66" s="22"/>
      <c r="CQF66" s="22"/>
      <c r="CQG66" s="22"/>
      <c r="CQH66" s="22"/>
      <c r="CQI66" s="22"/>
      <c r="CQJ66" s="22"/>
      <c r="CQK66" s="22"/>
      <c r="CQL66" s="22"/>
      <c r="CQM66" s="22"/>
      <c r="CQN66" s="22"/>
      <c r="CQO66" s="22"/>
      <c r="CQP66" s="22"/>
      <c r="CQQ66" s="22"/>
      <c r="CQR66" s="22"/>
      <c r="CQS66" s="22"/>
      <c r="CQT66" s="22"/>
      <c r="CQU66" s="22"/>
      <c r="CQV66" s="22"/>
      <c r="CQW66" s="22"/>
      <c r="CQX66" s="22"/>
      <c r="CQY66" s="22"/>
      <c r="CQZ66" s="22"/>
      <c r="CRA66" s="22"/>
      <c r="CRB66" s="22"/>
      <c r="CRC66" s="22"/>
      <c r="CRD66" s="22"/>
      <c r="CRE66" s="22"/>
      <c r="CRF66" s="22"/>
      <c r="CRG66" s="22"/>
      <c r="CRH66" s="22"/>
      <c r="CRI66" s="22"/>
      <c r="CRJ66" s="22"/>
      <c r="CRK66" s="22"/>
      <c r="CRL66" s="22"/>
      <c r="CRM66" s="22"/>
      <c r="CRN66" s="22"/>
      <c r="CRO66" s="22"/>
      <c r="CRP66" s="22"/>
      <c r="CRQ66" s="22"/>
      <c r="CRR66" s="22"/>
      <c r="CRS66" s="22"/>
      <c r="CRT66" s="22"/>
      <c r="CRU66" s="22"/>
      <c r="CRV66" s="22"/>
      <c r="CRW66" s="22"/>
      <c r="CRX66" s="22"/>
      <c r="CRY66" s="22"/>
      <c r="CRZ66" s="22"/>
      <c r="CSA66" s="22"/>
      <c r="CSB66" s="22"/>
      <c r="CSC66" s="22"/>
      <c r="CSD66" s="22"/>
      <c r="CSE66" s="22"/>
      <c r="CSF66" s="22"/>
      <c r="CSG66" s="22"/>
      <c r="CSH66" s="22"/>
      <c r="CSI66" s="22"/>
      <c r="CSJ66" s="22"/>
      <c r="CSK66" s="22"/>
      <c r="CSL66" s="22"/>
      <c r="CSM66" s="22"/>
      <c r="CSN66" s="22"/>
      <c r="CSO66" s="22"/>
      <c r="CSP66" s="22"/>
      <c r="CSQ66" s="22"/>
      <c r="CSR66" s="22"/>
      <c r="CSS66" s="22"/>
      <c r="CST66" s="22"/>
      <c r="CSU66" s="22"/>
      <c r="CSV66" s="22"/>
      <c r="CSW66" s="22"/>
      <c r="CSX66" s="22"/>
      <c r="CSY66" s="22"/>
      <c r="CSZ66" s="22"/>
      <c r="CTA66" s="22"/>
      <c r="CTB66" s="22"/>
      <c r="CTC66" s="22"/>
      <c r="CTD66" s="22"/>
      <c r="CTE66" s="22"/>
      <c r="CTF66" s="22"/>
      <c r="CTG66" s="22"/>
      <c r="CTH66" s="22"/>
      <c r="CTI66" s="22"/>
      <c r="CTJ66" s="22"/>
      <c r="CTK66" s="22"/>
      <c r="CTL66" s="22"/>
      <c r="CTM66" s="22"/>
      <c r="CTN66" s="22"/>
      <c r="CTO66" s="22"/>
      <c r="CTP66" s="22"/>
      <c r="CTQ66" s="22"/>
      <c r="CTR66" s="22"/>
      <c r="CTS66" s="22"/>
      <c r="CTT66" s="22"/>
      <c r="CTU66" s="22"/>
      <c r="CTV66" s="22"/>
      <c r="CTW66" s="22"/>
      <c r="CTX66" s="22"/>
      <c r="CTY66" s="22"/>
      <c r="CTZ66" s="22"/>
      <c r="CUA66" s="22"/>
      <c r="CUB66" s="22"/>
      <c r="CUC66" s="22"/>
      <c r="CUD66" s="22"/>
      <c r="CUE66" s="22"/>
      <c r="CUF66" s="22"/>
      <c r="CUG66" s="22"/>
      <c r="CUH66" s="22"/>
      <c r="CUI66" s="22"/>
      <c r="CUJ66" s="22"/>
      <c r="CUK66" s="22"/>
      <c r="CUL66" s="22"/>
      <c r="CUM66" s="22"/>
      <c r="CUN66" s="22"/>
      <c r="CUO66" s="22"/>
      <c r="CUP66" s="22"/>
      <c r="CUQ66" s="22"/>
      <c r="CUR66" s="22"/>
      <c r="CUS66" s="22"/>
      <c r="CUT66" s="22"/>
      <c r="CUU66" s="22"/>
      <c r="CUV66" s="22"/>
      <c r="CUW66" s="22"/>
      <c r="CUX66" s="22"/>
      <c r="CUY66" s="22"/>
      <c r="CUZ66" s="22"/>
      <c r="CVA66" s="22"/>
      <c r="CVB66" s="22"/>
      <c r="CVC66" s="22"/>
      <c r="CVD66" s="22"/>
      <c r="CVE66" s="22"/>
      <c r="CVF66" s="22"/>
      <c r="CVG66" s="22"/>
      <c r="CVH66" s="22"/>
      <c r="CVI66" s="22"/>
      <c r="CVJ66" s="22"/>
      <c r="CVK66" s="22"/>
      <c r="CVL66" s="22"/>
      <c r="CVM66" s="22"/>
      <c r="CVN66" s="22"/>
      <c r="CVO66" s="22"/>
      <c r="CVP66" s="22"/>
      <c r="CVQ66" s="22"/>
      <c r="CVR66" s="22"/>
      <c r="CVS66" s="22"/>
      <c r="CVT66" s="22"/>
      <c r="CVU66" s="22"/>
      <c r="CVV66" s="22"/>
      <c r="CVW66" s="22"/>
      <c r="CVX66" s="22"/>
      <c r="CVY66" s="22"/>
      <c r="CVZ66" s="22"/>
      <c r="CWA66" s="22"/>
      <c r="CWB66" s="22"/>
      <c r="CWC66" s="22"/>
      <c r="CWD66" s="22"/>
      <c r="CWE66" s="22"/>
      <c r="CWF66" s="22"/>
      <c r="CWG66" s="22"/>
      <c r="CWH66" s="22"/>
      <c r="CWI66" s="22"/>
      <c r="CWJ66" s="22"/>
      <c r="CWK66" s="22"/>
      <c r="CWL66" s="22"/>
      <c r="CWM66" s="22"/>
      <c r="CWN66" s="22"/>
      <c r="CWO66" s="22"/>
      <c r="CWP66" s="22"/>
      <c r="CWQ66" s="22"/>
      <c r="CWR66" s="22"/>
      <c r="CWS66" s="22"/>
      <c r="CWT66" s="22"/>
      <c r="CWU66" s="22"/>
      <c r="CWV66" s="22"/>
      <c r="CWW66" s="22"/>
      <c r="CWX66" s="22"/>
      <c r="CWY66" s="22"/>
      <c r="CWZ66" s="22"/>
      <c r="CXA66" s="22"/>
      <c r="CXB66" s="22"/>
      <c r="CXC66" s="22"/>
      <c r="CXD66" s="22"/>
      <c r="CXE66" s="22"/>
      <c r="CXF66" s="22"/>
      <c r="CXG66" s="22"/>
      <c r="CXH66" s="22"/>
      <c r="CXI66" s="22"/>
      <c r="CXJ66" s="22"/>
      <c r="CXK66" s="22"/>
      <c r="CXL66" s="22"/>
      <c r="CXM66" s="22"/>
      <c r="CXN66" s="22"/>
      <c r="CXO66" s="22"/>
      <c r="CXP66" s="22"/>
      <c r="CXQ66" s="22"/>
      <c r="CXR66" s="22"/>
      <c r="CXS66" s="22"/>
      <c r="CXT66" s="22"/>
      <c r="CXU66" s="22"/>
      <c r="CXV66" s="22"/>
      <c r="CXW66" s="22"/>
      <c r="CXX66" s="22"/>
      <c r="CXY66" s="22"/>
      <c r="CXZ66" s="22"/>
      <c r="CYA66" s="22"/>
      <c r="CYB66" s="22"/>
      <c r="CYC66" s="22"/>
      <c r="CYD66" s="22"/>
      <c r="CYE66" s="22"/>
      <c r="CYF66" s="22"/>
      <c r="CYG66" s="22"/>
      <c r="CYH66" s="22"/>
      <c r="CYI66" s="22"/>
      <c r="CYJ66" s="22"/>
      <c r="CYK66" s="22"/>
      <c r="CYL66" s="22"/>
      <c r="CYM66" s="22"/>
      <c r="CYN66" s="22"/>
      <c r="CYO66" s="22"/>
      <c r="CYP66" s="22"/>
      <c r="CYQ66" s="22"/>
      <c r="CYR66" s="22"/>
      <c r="CYS66" s="22"/>
      <c r="CYT66" s="22"/>
      <c r="CYU66" s="22"/>
      <c r="CYV66" s="22"/>
      <c r="CYW66" s="22"/>
      <c r="CYX66" s="22"/>
      <c r="CYY66" s="22"/>
      <c r="CYZ66" s="22"/>
      <c r="CZA66" s="22"/>
      <c r="CZB66" s="22"/>
      <c r="CZC66" s="22"/>
      <c r="CZD66" s="22"/>
      <c r="CZE66" s="22"/>
      <c r="CZF66" s="22"/>
      <c r="CZG66" s="22"/>
      <c r="CZH66" s="22"/>
      <c r="CZI66" s="22"/>
      <c r="CZJ66" s="22"/>
      <c r="CZK66" s="22"/>
      <c r="CZL66" s="22"/>
      <c r="CZM66" s="22"/>
      <c r="CZN66" s="22"/>
      <c r="CZO66" s="22"/>
      <c r="CZP66" s="22"/>
      <c r="CZQ66" s="22"/>
      <c r="CZR66" s="22"/>
      <c r="CZS66" s="22"/>
      <c r="CZT66" s="22"/>
      <c r="CZU66" s="22"/>
      <c r="CZV66" s="22"/>
      <c r="CZW66" s="22"/>
      <c r="CZX66" s="22"/>
      <c r="CZY66" s="22"/>
      <c r="CZZ66" s="22"/>
      <c r="DAA66" s="22"/>
      <c r="DAB66" s="22"/>
      <c r="DAC66" s="22"/>
      <c r="DAD66" s="22"/>
      <c r="DAE66" s="22"/>
      <c r="DAF66" s="22"/>
      <c r="DAG66" s="22"/>
      <c r="DAH66" s="22"/>
      <c r="DAI66" s="22"/>
      <c r="DAJ66" s="22"/>
      <c r="DAK66" s="22"/>
      <c r="DAL66" s="22"/>
      <c r="DAM66" s="22"/>
      <c r="DAN66" s="22"/>
      <c r="DAO66" s="22"/>
      <c r="DAP66" s="22"/>
      <c r="DAQ66" s="22"/>
      <c r="DAR66" s="22"/>
      <c r="DAS66" s="22"/>
      <c r="DAT66" s="22"/>
      <c r="DAU66" s="22"/>
      <c r="DAV66" s="22"/>
      <c r="DAW66" s="22"/>
      <c r="DAX66" s="22"/>
      <c r="DAY66" s="22"/>
      <c r="DAZ66" s="22"/>
      <c r="DBA66" s="22"/>
      <c r="DBB66" s="22"/>
      <c r="DBC66" s="22"/>
      <c r="DBD66" s="22"/>
      <c r="DBE66" s="22"/>
      <c r="DBF66" s="22"/>
      <c r="DBG66" s="22"/>
      <c r="DBH66" s="22"/>
      <c r="DBI66" s="22"/>
      <c r="DBJ66" s="22"/>
      <c r="DBK66" s="22"/>
      <c r="DBL66" s="22"/>
      <c r="DBM66" s="22"/>
      <c r="DBN66" s="22"/>
      <c r="DBO66" s="22"/>
      <c r="DBP66" s="22"/>
      <c r="DBQ66" s="22"/>
      <c r="DBR66" s="22"/>
      <c r="DBS66" s="22"/>
      <c r="DBT66" s="22"/>
      <c r="DBU66" s="22"/>
      <c r="DBV66" s="22"/>
      <c r="DBW66" s="22"/>
      <c r="DBX66" s="22"/>
      <c r="DBY66" s="22"/>
      <c r="DBZ66" s="22"/>
      <c r="DCA66" s="22"/>
      <c r="DCB66" s="22"/>
      <c r="DCC66" s="22"/>
      <c r="DCD66" s="22"/>
      <c r="DCE66" s="22"/>
      <c r="DCF66" s="22"/>
      <c r="DCG66" s="22"/>
      <c r="DCH66" s="22"/>
      <c r="DCI66" s="22"/>
      <c r="DCJ66" s="22"/>
      <c r="DCK66" s="22"/>
      <c r="DCL66" s="22"/>
      <c r="DCM66" s="22"/>
      <c r="DCN66" s="22"/>
      <c r="DCO66" s="22"/>
      <c r="DCP66" s="22"/>
      <c r="DCQ66" s="22"/>
      <c r="DCR66" s="22"/>
      <c r="DCS66" s="22"/>
      <c r="DCT66" s="22"/>
      <c r="DCU66" s="22"/>
      <c r="DCV66" s="22"/>
      <c r="DCW66" s="22"/>
      <c r="DCX66" s="22"/>
      <c r="DCY66" s="22"/>
      <c r="DCZ66" s="22"/>
      <c r="DDA66" s="22"/>
      <c r="DDB66" s="22"/>
      <c r="DDC66" s="22"/>
      <c r="DDD66" s="22"/>
      <c r="DDE66" s="22"/>
      <c r="DDF66" s="22"/>
      <c r="DDG66" s="22"/>
      <c r="DDH66" s="22"/>
      <c r="DDI66" s="22"/>
      <c r="DDJ66" s="22"/>
      <c r="DDK66" s="22"/>
      <c r="DDL66" s="22"/>
      <c r="DDM66" s="22"/>
      <c r="DDN66" s="22"/>
      <c r="DDO66" s="22"/>
      <c r="DDP66" s="22"/>
      <c r="DDQ66" s="22"/>
      <c r="DDR66" s="22"/>
      <c r="DDS66" s="22"/>
      <c r="DDT66" s="22"/>
      <c r="DDU66" s="22"/>
      <c r="DDV66" s="22"/>
      <c r="DDW66" s="22"/>
      <c r="DDX66" s="22"/>
      <c r="DDY66" s="22"/>
      <c r="DDZ66" s="22"/>
      <c r="DEA66" s="22"/>
      <c r="DEB66" s="22"/>
      <c r="DEC66" s="22"/>
      <c r="DED66" s="22"/>
      <c r="DEE66" s="22"/>
      <c r="DEF66" s="22"/>
      <c r="DEG66" s="22"/>
      <c r="DEH66" s="22"/>
      <c r="DEI66" s="22"/>
      <c r="DEJ66" s="22"/>
      <c r="DEK66" s="22"/>
      <c r="DEL66" s="22"/>
      <c r="DEM66" s="22"/>
      <c r="DEN66" s="22"/>
      <c r="DEO66" s="22"/>
      <c r="DEP66" s="22"/>
      <c r="DEQ66" s="22"/>
      <c r="DER66" s="22"/>
      <c r="DES66" s="22"/>
      <c r="DET66" s="22"/>
      <c r="DEU66" s="22"/>
      <c r="DEV66" s="22"/>
      <c r="DEW66" s="22"/>
      <c r="DEX66" s="22"/>
      <c r="DEY66" s="22"/>
      <c r="DEZ66" s="22"/>
      <c r="DFA66" s="22"/>
      <c r="DFB66" s="22"/>
      <c r="DFC66" s="22"/>
      <c r="DFD66" s="22"/>
      <c r="DFE66" s="22"/>
      <c r="DFF66" s="22"/>
      <c r="DFG66" s="22"/>
      <c r="DFH66" s="22"/>
      <c r="DFI66" s="22"/>
      <c r="DFJ66" s="22"/>
      <c r="DFK66" s="22"/>
      <c r="DFL66" s="22"/>
      <c r="DFM66" s="22"/>
      <c r="DFN66" s="22"/>
      <c r="DFO66" s="22"/>
      <c r="DFP66" s="22"/>
      <c r="DFQ66" s="22"/>
      <c r="DFR66" s="22"/>
      <c r="DFS66" s="22"/>
      <c r="DFT66" s="22"/>
      <c r="DFU66" s="22"/>
      <c r="DFV66" s="22"/>
      <c r="DFW66" s="22"/>
      <c r="DFX66" s="22"/>
      <c r="DFY66" s="22"/>
      <c r="DFZ66" s="22"/>
      <c r="DGA66" s="22"/>
      <c r="DGB66" s="22"/>
      <c r="DGC66" s="22"/>
      <c r="DGD66" s="22"/>
      <c r="DGE66" s="22"/>
      <c r="DGF66" s="22"/>
      <c r="DGG66" s="22"/>
      <c r="DGH66" s="22"/>
      <c r="DGI66" s="22"/>
      <c r="DGJ66" s="22"/>
      <c r="DGK66" s="22"/>
      <c r="DGL66" s="22"/>
      <c r="DGM66" s="22"/>
      <c r="DGN66" s="22"/>
      <c r="DGO66" s="22"/>
      <c r="DGP66" s="22"/>
      <c r="DGQ66" s="22"/>
      <c r="DGR66" s="22"/>
      <c r="DGS66" s="22"/>
      <c r="DGT66" s="22"/>
      <c r="DGU66" s="22"/>
      <c r="DGV66" s="22"/>
      <c r="DGW66" s="22"/>
      <c r="DGX66" s="22"/>
      <c r="DGY66" s="22"/>
      <c r="DGZ66" s="22"/>
      <c r="DHA66" s="22"/>
      <c r="DHB66" s="22"/>
      <c r="DHC66" s="22"/>
      <c r="DHD66" s="22"/>
      <c r="DHE66" s="22"/>
      <c r="DHF66" s="22"/>
      <c r="DHG66" s="22"/>
      <c r="DHH66" s="22"/>
      <c r="DHI66" s="22"/>
      <c r="DHJ66" s="22"/>
      <c r="DHK66" s="22"/>
      <c r="DHL66" s="22"/>
      <c r="DHM66" s="22"/>
      <c r="DHN66" s="22"/>
      <c r="DHO66" s="22"/>
      <c r="DHP66" s="22"/>
      <c r="DHQ66" s="22"/>
      <c r="DHR66" s="22"/>
      <c r="DHS66" s="22"/>
      <c r="DHT66" s="22"/>
      <c r="DHU66" s="22"/>
      <c r="DHV66" s="22"/>
      <c r="DHW66" s="22"/>
      <c r="DHX66" s="22"/>
      <c r="DHY66" s="22"/>
      <c r="DHZ66" s="22"/>
      <c r="DIA66" s="22"/>
      <c r="DIB66" s="22"/>
      <c r="DIC66" s="22"/>
      <c r="DID66" s="22"/>
      <c r="DIE66" s="22"/>
      <c r="DIF66" s="22"/>
      <c r="DIG66" s="22"/>
      <c r="DIH66" s="22"/>
      <c r="DII66" s="22"/>
      <c r="DIJ66" s="22"/>
      <c r="DIK66" s="22"/>
      <c r="DIL66" s="22"/>
      <c r="DIM66" s="22"/>
      <c r="DIN66" s="22"/>
      <c r="DIO66" s="22"/>
      <c r="DIP66" s="22"/>
      <c r="DIQ66" s="22"/>
      <c r="DIR66" s="22"/>
      <c r="DIS66" s="22"/>
      <c r="DIT66" s="22"/>
      <c r="DIU66" s="22"/>
      <c r="DIV66" s="22"/>
      <c r="DIW66" s="22"/>
      <c r="DIX66" s="22"/>
      <c r="DIY66" s="22"/>
      <c r="DIZ66" s="22"/>
      <c r="DJA66" s="22"/>
      <c r="DJB66" s="22"/>
      <c r="DJC66" s="22"/>
      <c r="DJD66" s="22"/>
      <c r="DJE66" s="22"/>
      <c r="DJF66" s="22"/>
      <c r="DJG66" s="22"/>
      <c r="DJH66" s="22"/>
      <c r="DJI66" s="22"/>
      <c r="DJJ66" s="22"/>
      <c r="DJK66" s="22"/>
      <c r="DJL66" s="22"/>
      <c r="DJM66" s="22"/>
      <c r="DJN66" s="22"/>
      <c r="DJO66" s="22"/>
      <c r="DJP66" s="22"/>
      <c r="DJQ66" s="22"/>
      <c r="DJR66" s="22"/>
      <c r="DJS66" s="22"/>
      <c r="DJT66" s="22"/>
      <c r="DJU66" s="22"/>
      <c r="DJV66" s="22"/>
      <c r="DJW66" s="22"/>
      <c r="DJX66" s="22"/>
      <c r="DJY66" s="22"/>
      <c r="DJZ66" s="22"/>
      <c r="DKA66" s="22"/>
      <c r="DKB66" s="22"/>
      <c r="DKC66" s="22"/>
      <c r="DKD66" s="22"/>
      <c r="DKE66" s="22"/>
      <c r="DKF66" s="22"/>
      <c r="DKG66" s="22"/>
      <c r="DKH66" s="22"/>
      <c r="DKI66" s="22"/>
      <c r="DKJ66" s="22"/>
      <c r="DKK66" s="22"/>
      <c r="DKL66" s="22"/>
      <c r="DKM66" s="22"/>
      <c r="DKN66" s="22"/>
      <c r="DKO66" s="22"/>
      <c r="DKP66" s="22"/>
      <c r="DKQ66" s="22"/>
      <c r="DKR66" s="22"/>
      <c r="DKS66" s="22"/>
      <c r="DKT66" s="22"/>
      <c r="DKU66" s="22"/>
      <c r="DKV66" s="22"/>
      <c r="DKW66" s="22"/>
      <c r="DKX66" s="22"/>
      <c r="DKY66" s="22"/>
      <c r="DKZ66" s="22"/>
      <c r="DLA66" s="22"/>
      <c r="DLB66" s="22"/>
      <c r="DLC66" s="22"/>
      <c r="DLD66" s="22"/>
      <c r="DLE66" s="22"/>
      <c r="DLF66" s="22"/>
      <c r="DLG66" s="22"/>
      <c r="DLH66" s="22"/>
      <c r="DLI66" s="22"/>
      <c r="DLJ66" s="22"/>
      <c r="DLK66" s="22"/>
      <c r="DLL66" s="22"/>
      <c r="DLM66" s="22"/>
      <c r="DLN66" s="22"/>
      <c r="DLO66" s="22"/>
      <c r="DLP66" s="22"/>
      <c r="DLQ66" s="22"/>
      <c r="DLR66" s="22"/>
      <c r="DLS66" s="22"/>
      <c r="DLT66" s="22"/>
      <c r="DLU66" s="22"/>
      <c r="DLV66" s="22"/>
      <c r="DLW66" s="22"/>
      <c r="DLX66" s="22"/>
      <c r="DLY66" s="22"/>
      <c r="DLZ66" s="22"/>
      <c r="DMA66" s="22"/>
      <c r="DMB66" s="22"/>
      <c r="DMC66" s="22"/>
      <c r="DMD66" s="22"/>
      <c r="DME66" s="22"/>
      <c r="DMF66" s="22"/>
      <c r="DMG66" s="22"/>
      <c r="DMH66" s="22"/>
      <c r="DMI66" s="22"/>
      <c r="DMJ66" s="22"/>
      <c r="DMK66" s="22"/>
      <c r="DML66" s="22"/>
      <c r="DMM66" s="22"/>
      <c r="DMN66" s="22"/>
      <c r="DMO66" s="22"/>
      <c r="DMP66" s="22"/>
      <c r="DMQ66" s="22"/>
      <c r="DMR66" s="22"/>
      <c r="DMS66" s="22"/>
      <c r="DMT66" s="22"/>
      <c r="DMU66" s="22"/>
      <c r="DMV66" s="22"/>
      <c r="DMW66" s="22"/>
      <c r="DMX66" s="22"/>
      <c r="DMY66" s="22"/>
      <c r="DMZ66" s="22"/>
      <c r="DNA66" s="22"/>
      <c r="DNB66" s="22"/>
      <c r="DNC66" s="22"/>
      <c r="DND66" s="22"/>
      <c r="DNE66" s="22"/>
      <c r="DNF66" s="22"/>
      <c r="DNG66" s="22"/>
      <c r="DNH66" s="22"/>
      <c r="DNI66" s="22"/>
      <c r="DNJ66" s="22"/>
      <c r="DNK66" s="22"/>
      <c r="DNL66" s="22"/>
      <c r="DNM66" s="22"/>
      <c r="DNN66" s="22"/>
      <c r="DNO66" s="22"/>
      <c r="DNP66" s="22"/>
      <c r="DNQ66" s="22"/>
      <c r="DNR66" s="22"/>
      <c r="DNS66" s="22"/>
      <c r="DNT66" s="22"/>
      <c r="DNU66" s="22"/>
      <c r="DNV66" s="22"/>
      <c r="DNW66" s="22"/>
      <c r="DNX66" s="22"/>
      <c r="DNY66" s="22"/>
      <c r="DNZ66" s="22"/>
      <c r="DOA66" s="22"/>
      <c r="DOB66" s="22"/>
      <c r="DOC66" s="22"/>
      <c r="DOD66" s="22"/>
      <c r="DOE66" s="22"/>
      <c r="DOF66" s="22"/>
      <c r="DOG66" s="22"/>
      <c r="DOH66" s="22"/>
      <c r="DOI66" s="22"/>
      <c r="DOJ66" s="22"/>
      <c r="DOK66" s="22"/>
      <c r="DOL66" s="22"/>
      <c r="DOM66" s="22"/>
      <c r="DON66" s="22"/>
      <c r="DOO66" s="22"/>
      <c r="DOP66" s="22"/>
      <c r="DOQ66" s="22"/>
      <c r="DOR66" s="22"/>
      <c r="DOS66" s="22"/>
      <c r="DOT66" s="22"/>
      <c r="DOU66" s="22"/>
      <c r="DOV66" s="22"/>
      <c r="DOW66" s="22"/>
      <c r="DOX66" s="22"/>
      <c r="DOY66" s="22"/>
      <c r="DOZ66" s="22"/>
      <c r="DPA66" s="22"/>
      <c r="DPB66" s="22"/>
      <c r="DPC66" s="22"/>
      <c r="DPD66" s="22"/>
      <c r="DPE66" s="22"/>
      <c r="DPF66" s="22"/>
      <c r="DPG66" s="22"/>
      <c r="DPH66" s="22"/>
      <c r="DPI66" s="22"/>
      <c r="DPJ66" s="22"/>
      <c r="DPK66" s="22"/>
      <c r="DPL66" s="22"/>
      <c r="DPM66" s="22"/>
      <c r="DPN66" s="22"/>
      <c r="DPO66" s="22"/>
      <c r="DPP66" s="22"/>
      <c r="DPQ66" s="22"/>
      <c r="DPR66" s="22"/>
      <c r="DPS66" s="22"/>
      <c r="DPT66" s="22"/>
      <c r="DPU66" s="22"/>
      <c r="DPV66" s="22"/>
      <c r="DPW66" s="22"/>
      <c r="DPX66" s="22"/>
      <c r="DPY66" s="22"/>
      <c r="DPZ66" s="22"/>
      <c r="DQA66" s="22"/>
      <c r="DQB66" s="22"/>
      <c r="DQC66" s="22"/>
      <c r="DQD66" s="22"/>
      <c r="DQE66" s="22"/>
      <c r="DQF66" s="22"/>
      <c r="DQG66" s="22"/>
      <c r="DQH66" s="22"/>
      <c r="DQI66" s="22"/>
      <c r="DQJ66" s="22"/>
      <c r="DQK66" s="22"/>
      <c r="DQL66" s="22"/>
      <c r="DQM66" s="22"/>
      <c r="DQN66" s="22"/>
      <c r="DQO66" s="22"/>
      <c r="DQP66" s="22"/>
      <c r="DQQ66" s="22"/>
      <c r="DQR66" s="22"/>
      <c r="DQS66" s="22"/>
      <c r="DQT66" s="22"/>
      <c r="DQU66" s="22"/>
      <c r="DQV66" s="22"/>
      <c r="DQW66" s="22"/>
      <c r="DQX66" s="22"/>
      <c r="DQY66" s="22"/>
      <c r="DQZ66" s="22"/>
      <c r="DRA66" s="22"/>
      <c r="DRB66" s="22"/>
      <c r="DRC66" s="22"/>
      <c r="DRD66" s="22"/>
      <c r="DRE66" s="22"/>
      <c r="DRF66" s="22"/>
      <c r="DRG66" s="22"/>
      <c r="DRH66" s="22"/>
      <c r="DRI66" s="22"/>
      <c r="DRJ66" s="22"/>
      <c r="DRK66" s="22"/>
      <c r="DRL66" s="22"/>
      <c r="DRM66" s="22"/>
      <c r="DRN66" s="22"/>
      <c r="DRO66" s="22"/>
      <c r="DRP66" s="22"/>
      <c r="DRQ66" s="22"/>
      <c r="DRR66" s="22"/>
      <c r="DRS66" s="22"/>
      <c r="DRT66" s="22"/>
      <c r="DRU66" s="22"/>
      <c r="DRV66" s="22"/>
      <c r="DRW66" s="22"/>
      <c r="DRX66" s="22"/>
      <c r="DRY66" s="22"/>
      <c r="DRZ66" s="22"/>
      <c r="DSA66" s="22"/>
      <c r="DSB66" s="22"/>
      <c r="DSC66" s="22"/>
      <c r="DSD66" s="22"/>
      <c r="DSE66" s="22"/>
      <c r="DSF66" s="22"/>
      <c r="DSG66" s="22"/>
      <c r="DSH66" s="22"/>
      <c r="DSI66" s="22"/>
      <c r="DSJ66" s="22"/>
      <c r="DSK66" s="22"/>
      <c r="DSL66" s="22"/>
      <c r="DSM66" s="22"/>
      <c r="DSN66" s="22"/>
      <c r="DSO66" s="22"/>
      <c r="DSP66" s="22"/>
      <c r="DSQ66" s="22"/>
      <c r="DSR66" s="22"/>
      <c r="DSS66" s="22"/>
      <c r="DST66" s="22"/>
      <c r="DSU66" s="22"/>
      <c r="DSV66" s="22"/>
      <c r="DSW66" s="22"/>
      <c r="DSX66" s="22"/>
      <c r="DSY66" s="22"/>
      <c r="DSZ66" s="22"/>
      <c r="DTA66" s="22"/>
      <c r="DTB66" s="22"/>
      <c r="DTC66" s="22"/>
      <c r="DTD66" s="22"/>
      <c r="DTE66" s="22"/>
      <c r="DTF66" s="22"/>
      <c r="DTG66" s="22"/>
      <c r="DTH66" s="22"/>
      <c r="DTI66" s="22"/>
      <c r="DTJ66" s="22"/>
      <c r="DTK66" s="22"/>
      <c r="DTL66" s="22"/>
      <c r="DTM66" s="22"/>
      <c r="DTN66" s="22"/>
      <c r="DTO66" s="22"/>
      <c r="DTP66" s="22"/>
      <c r="DTQ66" s="22"/>
      <c r="DTR66" s="22"/>
      <c r="DTS66" s="22"/>
      <c r="DTT66" s="22"/>
      <c r="DTU66" s="22"/>
      <c r="DTV66" s="22"/>
      <c r="DTW66" s="22"/>
      <c r="DTX66" s="22"/>
      <c r="DTY66" s="22"/>
      <c r="DTZ66" s="22"/>
      <c r="DUA66" s="22"/>
      <c r="DUB66" s="22"/>
      <c r="DUC66" s="22"/>
      <c r="DUD66" s="22"/>
      <c r="DUE66" s="22"/>
      <c r="DUF66" s="22"/>
      <c r="DUG66" s="22"/>
      <c r="DUH66" s="22"/>
      <c r="DUI66" s="22"/>
      <c r="DUJ66" s="22"/>
      <c r="DUK66" s="22"/>
      <c r="DUL66" s="22"/>
      <c r="DUM66" s="22"/>
      <c r="DUN66" s="22"/>
      <c r="DUO66" s="22"/>
      <c r="DUP66" s="22"/>
      <c r="DUQ66" s="22"/>
      <c r="DUR66" s="22"/>
      <c r="DUS66" s="22"/>
      <c r="DUT66" s="22"/>
      <c r="DUU66" s="22"/>
      <c r="DUV66" s="22"/>
      <c r="DUW66" s="22"/>
      <c r="DUX66" s="22"/>
      <c r="DUY66" s="22"/>
      <c r="DUZ66" s="22"/>
      <c r="DVA66" s="22"/>
      <c r="DVB66" s="22"/>
      <c r="DVC66" s="22"/>
      <c r="DVD66" s="22"/>
      <c r="DVE66" s="22"/>
      <c r="DVF66" s="22"/>
      <c r="DVG66" s="22"/>
      <c r="DVH66" s="22"/>
      <c r="DVI66" s="22"/>
      <c r="DVJ66" s="22"/>
      <c r="DVK66" s="22"/>
      <c r="DVL66" s="22"/>
      <c r="DVM66" s="22"/>
      <c r="DVN66" s="22"/>
      <c r="DVO66" s="22"/>
      <c r="DVP66" s="22"/>
      <c r="DVQ66" s="22"/>
      <c r="DVR66" s="22"/>
      <c r="DVS66" s="22"/>
      <c r="DVT66" s="22"/>
      <c r="DVU66" s="22"/>
      <c r="DVV66" s="22"/>
      <c r="DVW66" s="22"/>
      <c r="DVX66" s="22"/>
      <c r="DVY66" s="22"/>
      <c r="DVZ66" s="22"/>
      <c r="DWA66" s="22"/>
      <c r="DWB66" s="22"/>
      <c r="DWC66" s="22"/>
      <c r="DWD66" s="22"/>
      <c r="DWE66" s="22"/>
      <c r="DWF66" s="22"/>
      <c r="DWG66" s="22"/>
      <c r="DWH66" s="22"/>
      <c r="DWI66" s="22"/>
      <c r="DWJ66" s="22"/>
      <c r="DWK66" s="22"/>
      <c r="DWL66" s="22"/>
      <c r="DWM66" s="22"/>
      <c r="DWN66" s="22"/>
      <c r="DWO66" s="22"/>
      <c r="DWP66" s="22"/>
      <c r="DWQ66" s="22"/>
      <c r="DWR66" s="22"/>
      <c r="DWS66" s="22"/>
      <c r="DWT66" s="22"/>
      <c r="DWU66" s="22"/>
      <c r="DWV66" s="22"/>
      <c r="DWW66" s="22"/>
      <c r="DWX66" s="22"/>
      <c r="DWY66" s="22"/>
      <c r="DWZ66" s="22"/>
      <c r="DXA66" s="22"/>
      <c r="DXB66" s="22"/>
      <c r="DXC66" s="22"/>
      <c r="DXD66" s="22"/>
      <c r="DXE66" s="22"/>
      <c r="DXF66" s="22"/>
      <c r="DXG66" s="22"/>
      <c r="DXH66" s="22"/>
      <c r="DXI66" s="22"/>
      <c r="DXJ66" s="22"/>
      <c r="DXK66" s="22"/>
      <c r="DXL66" s="22"/>
      <c r="DXM66" s="22"/>
      <c r="DXN66" s="22"/>
      <c r="DXO66" s="22"/>
      <c r="DXP66" s="22"/>
      <c r="DXQ66" s="22"/>
      <c r="DXR66" s="22"/>
      <c r="DXS66" s="22"/>
      <c r="DXT66" s="22"/>
      <c r="DXU66" s="22"/>
      <c r="DXV66" s="22"/>
      <c r="DXW66" s="22"/>
      <c r="DXX66" s="22"/>
      <c r="DXY66" s="22"/>
      <c r="DXZ66" s="22"/>
      <c r="DYA66" s="22"/>
      <c r="DYB66" s="22"/>
      <c r="DYC66" s="22"/>
      <c r="DYD66" s="22"/>
      <c r="DYE66" s="22"/>
      <c r="DYF66" s="22"/>
      <c r="DYG66" s="22"/>
      <c r="DYH66" s="22"/>
      <c r="DYI66" s="22"/>
      <c r="DYJ66" s="22"/>
      <c r="DYK66" s="22"/>
      <c r="DYL66" s="22"/>
      <c r="DYM66" s="22"/>
      <c r="DYN66" s="22"/>
      <c r="DYO66" s="22"/>
      <c r="DYP66" s="22"/>
      <c r="DYQ66" s="22"/>
      <c r="DYR66" s="22"/>
      <c r="DYS66" s="22"/>
      <c r="DYT66" s="22"/>
      <c r="DYU66" s="22"/>
      <c r="DYV66" s="22"/>
      <c r="DYW66" s="22"/>
      <c r="DYX66" s="22"/>
      <c r="DYY66" s="22"/>
      <c r="DYZ66" s="22"/>
      <c r="DZA66" s="22"/>
      <c r="DZB66" s="22"/>
      <c r="DZC66" s="22"/>
      <c r="DZD66" s="22"/>
      <c r="DZE66" s="22"/>
      <c r="DZF66" s="22"/>
      <c r="DZG66" s="22"/>
      <c r="DZH66" s="22"/>
      <c r="DZI66" s="22"/>
      <c r="DZJ66" s="22"/>
      <c r="DZK66" s="22"/>
      <c r="DZL66" s="22"/>
      <c r="DZM66" s="22"/>
      <c r="DZN66" s="22"/>
      <c r="DZO66" s="22"/>
      <c r="DZP66" s="22"/>
      <c r="DZQ66" s="22"/>
      <c r="DZR66" s="22"/>
      <c r="DZS66" s="22"/>
      <c r="DZT66" s="22"/>
      <c r="DZU66" s="22"/>
      <c r="DZV66" s="22"/>
      <c r="DZW66" s="22"/>
      <c r="DZX66" s="22"/>
      <c r="DZY66" s="22"/>
      <c r="DZZ66" s="22"/>
      <c r="EAA66" s="22"/>
      <c r="EAB66" s="22"/>
      <c r="EAC66" s="22"/>
      <c r="EAD66" s="22"/>
      <c r="EAE66" s="22"/>
      <c r="EAF66" s="22"/>
      <c r="EAG66" s="22"/>
      <c r="EAH66" s="22"/>
      <c r="EAI66" s="22"/>
      <c r="EAJ66" s="22"/>
      <c r="EAK66" s="22"/>
      <c r="EAL66" s="22"/>
      <c r="EAM66" s="22"/>
      <c r="EAN66" s="22"/>
      <c r="EAO66" s="22"/>
      <c r="EAP66" s="22"/>
      <c r="EAQ66" s="22"/>
      <c r="EAR66" s="22"/>
      <c r="EAS66" s="22"/>
      <c r="EAT66" s="22"/>
      <c r="EAU66" s="22"/>
      <c r="EAV66" s="22"/>
      <c r="EAW66" s="22"/>
      <c r="EAX66" s="22"/>
      <c r="EAY66" s="22"/>
      <c r="EAZ66" s="22"/>
      <c r="EBA66" s="22"/>
      <c r="EBB66" s="22"/>
      <c r="EBC66" s="22"/>
      <c r="EBD66" s="22"/>
      <c r="EBE66" s="22"/>
      <c r="EBF66" s="22"/>
      <c r="EBG66" s="22"/>
      <c r="EBH66" s="22"/>
      <c r="EBI66" s="22"/>
      <c r="EBJ66" s="22"/>
      <c r="EBK66" s="22"/>
      <c r="EBL66" s="22"/>
      <c r="EBM66" s="22"/>
      <c r="EBN66" s="22"/>
      <c r="EBO66" s="22"/>
      <c r="EBP66" s="22"/>
      <c r="EBQ66" s="22"/>
      <c r="EBR66" s="22"/>
      <c r="EBS66" s="22"/>
      <c r="EBT66" s="22"/>
      <c r="EBU66" s="22"/>
      <c r="EBV66" s="22"/>
      <c r="EBW66" s="22"/>
      <c r="EBX66" s="22"/>
      <c r="EBY66" s="22"/>
      <c r="EBZ66" s="22"/>
      <c r="ECA66" s="22"/>
      <c r="ECB66" s="22"/>
      <c r="ECC66" s="22"/>
      <c r="ECD66" s="22"/>
      <c r="ECE66" s="22"/>
      <c r="ECF66" s="22"/>
      <c r="ECG66" s="22"/>
      <c r="ECH66" s="22"/>
      <c r="ECI66" s="22"/>
      <c r="ECJ66" s="22"/>
      <c r="ECK66" s="22"/>
      <c r="ECL66" s="22"/>
      <c r="ECM66" s="22"/>
      <c r="ECN66" s="22"/>
      <c r="ECO66" s="22"/>
      <c r="ECP66" s="22"/>
      <c r="ECQ66" s="22"/>
      <c r="ECR66" s="22"/>
      <c r="ECS66" s="22"/>
      <c r="ECT66" s="22"/>
      <c r="ECU66" s="22"/>
      <c r="ECV66" s="22"/>
      <c r="ECW66" s="22"/>
      <c r="ECX66" s="22"/>
      <c r="ECY66" s="22"/>
      <c r="ECZ66" s="22"/>
      <c r="EDA66" s="22"/>
      <c r="EDB66" s="22"/>
      <c r="EDC66" s="22"/>
      <c r="EDD66" s="22"/>
      <c r="EDE66" s="22"/>
      <c r="EDF66" s="22"/>
      <c r="EDG66" s="22"/>
      <c r="EDH66" s="22"/>
      <c r="EDI66" s="22"/>
      <c r="EDJ66" s="22"/>
      <c r="EDK66" s="22"/>
      <c r="EDL66" s="22"/>
      <c r="EDM66" s="22"/>
      <c r="EDN66" s="22"/>
      <c r="EDO66" s="22"/>
      <c r="EDP66" s="22"/>
      <c r="EDQ66" s="22"/>
      <c r="EDR66" s="22"/>
      <c r="EDS66" s="22"/>
      <c r="EDT66" s="22"/>
      <c r="EDU66" s="22"/>
      <c r="EDV66" s="22"/>
      <c r="EDW66" s="22"/>
      <c r="EDX66" s="22"/>
      <c r="EDY66" s="22"/>
      <c r="EDZ66" s="22"/>
      <c r="EEA66" s="22"/>
      <c r="EEB66" s="22"/>
      <c r="EEC66" s="22"/>
      <c r="EED66" s="22"/>
      <c r="EEE66" s="22"/>
      <c r="EEF66" s="22"/>
      <c r="EEG66" s="22"/>
      <c r="EEH66" s="22"/>
      <c r="EEI66" s="22"/>
      <c r="EEJ66" s="22"/>
      <c r="EEK66" s="22"/>
      <c r="EEL66" s="22"/>
      <c r="EEM66" s="22"/>
      <c r="EEN66" s="22"/>
      <c r="EEO66" s="22"/>
      <c r="EEP66" s="22"/>
      <c r="EEQ66" s="22"/>
      <c r="EER66" s="22"/>
      <c r="EES66" s="22"/>
      <c r="EET66" s="22"/>
      <c r="EEU66" s="22"/>
      <c r="EEV66" s="22"/>
      <c r="EEW66" s="22"/>
      <c r="EEX66" s="22"/>
      <c r="EEY66" s="22"/>
      <c r="EEZ66" s="22"/>
      <c r="EFA66" s="22"/>
      <c r="EFB66" s="22"/>
      <c r="EFC66" s="22"/>
      <c r="EFD66" s="22"/>
      <c r="EFE66" s="22"/>
      <c r="EFF66" s="22"/>
      <c r="EFG66" s="22"/>
      <c r="EFH66" s="22"/>
      <c r="EFI66" s="22"/>
      <c r="EFJ66" s="22"/>
      <c r="EFK66" s="22"/>
      <c r="EFL66" s="22"/>
      <c r="EFM66" s="22"/>
      <c r="EFN66" s="22"/>
      <c r="EFO66" s="22"/>
      <c r="EFP66" s="22"/>
      <c r="EFQ66" s="22"/>
      <c r="EFR66" s="22"/>
      <c r="EFS66" s="22"/>
      <c r="EFT66" s="22"/>
      <c r="EFU66" s="22"/>
      <c r="EFV66" s="22"/>
      <c r="EFW66" s="22"/>
      <c r="EFX66" s="22"/>
      <c r="EFY66" s="22"/>
      <c r="EFZ66" s="22"/>
      <c r="EGA66" s="22"/>
      <c r="EGB66" s="22"/>
      <c r="EGC66" s="22"/>
      <c r="EGD66" s="22"/>
      <c r="EGE66" s="22"/>
      <c r="EGF66" s="22"/>
      <c r="EGG66" s="22"/>
      <c r="EGH66" s="22"/>
      <c r="EGI66" s="22"/>
      <c r="EGJ66" s="22"/>
      <c r="EGK66" s="22"/>
      <c r="EGL66" s="22"/>
      <c r="EGM66" s="22"/>
      <c r="EGN66" s="22"/>
      <c r="EGO66" s="22"/>
      <c r="EGP66" s="22"/>
      <c r="EGQ66" s="22"/>
      <c r="EGR66" s="22"/>
      <c r="EGS66" s="22"/>
      <c r="EGT66" s="22"/>
      <c r="EGU66" s="22"/>
      <c r="EGV66" s="22"/>
      <c r="EGW66" s="22"/>
      <c r="EGX66" s="22"/>
      <c r="EGY66" s="22"/>
      <c r="EGZ66" s="22"/>
      <c r="EHA66" s="22"/>
      <c r="EHB66" s="22"/>
      <c r="EHC66" s="22"/>
      <c r="EHD66" s="22"/>
      <c r="EHE66" s="22"/>
      <c r="EHF66" s="22"/>
      <c r="EHG66" s="22"/>
      <c r="EHH66" s="22"/>
      <c r="EHI66" s="22"/>
      <c r="EHJ66" s="22"/>
      <c r="EHK66" s="22"/>
      <c r="EHL66" s="22"/>
      <c r="EHM66" s="22"/>
      <c r="EHN66" s="22"/>
      <c r="EHO66" s="22"/>
      <c r="EHP66" s="22"/>
      <c r="EHQ66" s="22"/>
      <c r="EHR66" s="22"/>
      <c r="EHS66" s="22"/>
      <c r="EHT66" s="22"/>
      <c r="EHU66" s="22"/>
      <c r="EHV66" s="22"/>
      <c r="EHW66" s="22"/>
      <c r="EHX66" s="22"/>
      <c r="EHY66" s="22"/>
      <c r="EHZ66" s="22"/>
      <c r="EIA66" s="22"/>
      <c r="EIB66" s="22"/>
      <c r="EIC66" s="22"/>
      <c r="EID66" s="22"/>
      <c r="EIE66" s="22"/>
      <c r="EIF66" s="22"/>
      <c r="EIG66" s="22"/>
      <c r="EIH66" s="22"/>
      <c r="EII66" s="22"/>
      <c r="EIJ66" s="22"/>
      <c r="EIK66" s="22"/>
      <c r="EIL66" s="22"/>
      <c r="EIM66" s="22"/>
      <c r="EIN66" s="22"/>
      <c r="EIO66" s="22"/>
      <c r="EIP66" s="22"/>
      <c r="EIQ66" s="22"/>
      <c r="EIR66" s="22"/>
      <c r="EIS66" s="22"/>
      <c r="EIT66" s="22"/>
      <c r="EIU66" s="22"/>
      <c r="EIV66" s="22"/>
      <c r="EIW66" s="22"/>
      <c r="EIX66" s="22"/>
      <c r="EIY66" s="22"/>
      <c r="EIZ66" s="22"/>
      <c r="EJA66" s="22"/>
      <c r="EJB66" s="22"/>
      <c r="EJC66" s="22"/>
      <c r="EJD66" s="22"/>
      <c r="EJE66" s="22"/>
      <c r="EJF66" s="22"/>
      <c r="EJG66" s="22"/>
      <c r="EJH66" s="22"/>
      <c r="EJI66" s="22"/>
      <c r="EJJ66" s="22"/>
      <c r="EJK66" s="22"/>
      <c r="EJL66" s="22"/>
      <c r="EJM66" s="22"/>
      <c r="EJN66" s="22"/>
      <c r="EJO66" s="22"/>
      <c r="EJP66" s="22"/>
      <c r="EJQ66" s="22"/>
      <c r="EJR66" s="22"/>
      <c r="EJS66" s="22"/>
      <c r="EJT66" s="22"/>
      <c r="EJU66" s="22"/>
      <c r="EJV66" s="22"/>
      <c r="EJW66" s="22"/>
      <c r="EJX66" s="22"/>
      <c r="EJY66" s="22"/>
      <c r="EJZ66" s="22"/>
      <c r="EKA66" s="22"/>
      <c r="EKB66" s="22"/>
      <c r="EKC66" s="22"/>
      <c r="EKD66" s="22"/>
      <c r="EKE66" s="22"/>
      <c r="EKF66" s="22"/>
      <c r="EKG66" s="22"/>
      <c r="EKH66" s="22"/>
      <c r="EKI66" s="22"/>
      <c r="EKJ66" s="22"/>
      <c r="EKK66" s="22"/>
      <c r="EKL66" s="22"/>
      <c r="EKM66" s="22"/>
      <c r="EKN66" s="22"/>
      <c r="EKO66" s="22"/>
      <c r="EKP66" s="22"/>
      <c r="EKQ66" s="22"/>
      <c r="EKR66" s="22"/>
      <c r="EKS66" s="22"/>
      <c r="EKT66" s="22"/>
      <c r="EKU66" s="22"/>
      <c r="EKV66" s="22"/>
      <c r="EKW66" s="22"/>
      <c r="EKX66" s="22"/>
      <c r="EKY66" s="22"/>
      <c r="EKZ66" s="22"/>
      <c r="ELA66" s="22"/>
      <c r="ELB66" s="22"/>
      <c r="ELC66" s="22"/>
      <c r="ELD66" s="22"/>
      <c r="ELE66" s="22"/>
      <c r="ELF66" s="22"/>
      <c r="ELG66" s="22"/>
      <c r="ELH66" s="22"/>
      <c r="ELI66" s="22"/>
      <c r="ELJ66" s="22"/>
      <c r="ELK66" s="22"/>
      <c r="ELL66" s="22"/>
      <c r="ELM66" s="22"/>
      <c r="ELN66" s="22"/>
      <c r="ELO66" s="22"/>
      <c r="ELP66" s="22"/>
      <c r="ELQ66" s="22"/>
      <c r="ELR66" s="22"/>
      <c r="ELS66" s="22"/>
      <c r="ELT66" s="22"/>
      <c r="ELU66" s="22"/>
      <c r="ELV66" s="22"/>
      <c r="ELW66" s="22"/>
      <c r="ELX66" s="22"/>
      <c r="ELY66" s="22"/>
      <c r="ELZ66" s="22"/>
      <c r="EMA66" s="22"/>
      <c r="EMB66" s="22"/>
      <c r="EMC66" s="22"/>
      <c r="EMD66" s="22"/>
      <c r="EME66" s="22"/>
      <c r="EMF66" s="22"/>
      <c r="EMG66" s="22"/>
      <c r="EMH66" s="22"/>
      <c r="EMI66" s="22"/>
      <c r="EMJ66" s="22"/>
      <c r="EMK66" s="22"/>
      <c r="EML66" s="22"/>
      <c r="EMM66" s="22"/>
      <c r="EMN66" s="22"/>
      <c r="EMO66" s="22"/>
      <c r="EMP66" s="22"/>
      <c r="EMQ66" s="22"/>
      <c r="EMR66" s="22"/>
      <c r="EMS66" s="22"/>
      <c r="EMT66" s="22"/>
      <c r="EMU66" s="22"/>
      <c r="EMV66" s="22"/>
      <c r="EMW66" s="22"/>
      <c r="EMX66" s="22"/>
      <c r="EMY66" s="22"/>
      <c r="EMZ66" s="22"/>
      <c r="ENA66" s="22"/>
      <c r="ENB66" s="22"/>
      <c r="ENC66" s="22"/>
      <c r="END66" s="22"/>
      <c r="ENE66" s="22"/>
      <c r="ENF66" s="22"/>
      <c r="ENG66" s="22"/>
      <c r="ENH66" s="22"/>
      <c r="ENI66" s="22"/>
      <c r="ENJ66" s="22"/>
      <c r="ENK66" s="22"/>
      <c r="ENL66" s="22"/>
      <c r="ENM66" s="22"/>
      <c r="ENN66" s="22"/>
      <c r="ENO66" s="22"/>
      <c r="ENP66" s="22"/>
      <c r="ENQ66" s="22"/>
      <c r="ENR66" s="22"/>
      <c r="ENS66" s="22"/>
      <c r="ENT66" s="22"/>
      <c r="ENU66" s="22"/>
      <c r="ENV66" s="22"/>
      <c r="ENW66" s="22"/>
      <c r="ENX66" s="22"/>
      <c r="ENY66" s="22"/>
      <c r="ENZ66" s="22"/>
      <c r="EOA66" s="22"/>
      <c r="EOB66" s="22"/>
      <c r="EOC66" s="22"/>
      <c r="EOD66" s="22"/>
      <c r="EOE66" s="22"/>
      <c r="EOF66" s="22"/>
      <c r="EOG66" s="22"/>
      <c r="EOH66" s="22"/>
      <c r="EOI66" s="22"/>
      <c r="EOJ66" s="22"/>
      <c r="EOK66" s="22"/>
      <c r="EOL66" s="22"/>
      <c r="EOM66" s="22"/>
      <c r="EON66" s="22"/>
      <c r="EOO66" s="22"/>
      <c r="EOP66" s="22"/>
      <c r="EOQ66" s="22"/>
      <c r="EOR66" s="22"/>
      <c r="EOS66" s="22"/>
      <c r="EOT66" s="22"/>
      <c r="EOU66" s="22"/>
      <c r="EOV66" s="22"/>
      <c r="EOW66" s="22"/>
      <c r="EOX66" s="22"/>
      <c r="EOY66" s="22"/>
      <c r="EOZ66" s="22"/>
      <c r="EPA66" s="22"/>
      <c r="EPB66" s="22"/>
      <c r="EPC66" s="22"/>
      <c r="EPD66" s="22"/>
      <c r="EPE66" s="22"/>
      <c r="EPF66" s="22"/>
      <c r="EPG66" s="22"/>
      <c r="EPH66" s="22"/>
      <c r="EPI66" s="22"/>
      <c r="EPJ66" s="22"/>
      <c r="EPK66" s="22"/>
      <c r="EPL66" s="22"/>
      <c r="EPM66" s="22"/>
      <c r="EPN66" s="22"/>
      <c r="EPO66" s="22"/>
      <c r="EPP66" s="22"/>
      <c r="EPQ66" s="22"/>
      <c r="EPR66" s="22"/>
      <c r="EPS66" s="22"/>
      <c r="EPT66" s="22"/>
      <c r="EPU66" s="22"/>
      <c r="EPV66" s="22"/>
      <c r="EPW66" s="22"/>
      <c r="EPX66" s="22"/>
      <c r="EPY66" s="22"/>
      <c r="EPZ66" s="22"/>
      <c r="EQA66" s="22"/>
      <c r="EQB66" s="22"/>
      <c r="EQC66" s="22"/>
      <c r="EQD66" s="22"/>
      <c r="EQE66" s="22"/>
      <c r="EQF66" s="22"/>
      <c r="EQG66" s="22"/>
      <c r="EQH66" s="22"/>
      <c r="EQI66" s="22"/>
      <c r="EQJ66" s="22"/>
      <c r="EQK66" s="22"/>
      <c r="EQL66" s="22"/>
      <c r="EQM66" s="22"/>
      <c r="EQN66" s="22"/>
      <c r="EQO66" s="22"/>
      <c r="EQP66" s="22"/>
      <c r="EQQ66" s="22"/>
      <c r="EQR66" s="22"/>
      <c r="EQS66" s="22"/>
      <c r="EQT66" s="22"/>
      <c r="EQU66" s="22"/>
      <c r="EQV66" s="22"/>
      <c r="EQW66" s="22"/>
      <c r="EQX66" s="22"/>
      <c r="EQY66" s="22"/>
      <c r="EQZ66" s="22"/>
      <c r="ERA66" s="22"/>
      <c r="ERB66" s="22"/>
      <c r="ERC66" s="22"/>
      <c r="ERD66" s="22"/>
      <c r="ERE66" s="22"/>
      <c r="ERF66" s="22"/>
      <c r="ERG66" s="22"/>
      <c r="ERH66" s="22"/>
      <c r="ERI66" s="22"/>
      <c r="ERJ66" s="22"/>
      <c r="ERK66" s="22"/>
      <c r="ERL66" s="22"/>
      <c r="ERM66" s="22"/>
      <c r="ERN66" s="22"/>
      <c r="ERO66" s="22"/>
      <c r="ERP66" s="22"/>
      <c r="ERQ66" s="22"/>
      <c r="ERR66" s="22"/>
      <c r="ERS66" s="22"/>
      <c r="ERT66" s="22"/>
      <c r="ERU66" s="22"/>
      <c r="ERV66" s="22"/>
      <c r="ERW66" s="22"/>
      <c r="ERX66" s="22"/>
      <c r="ERY66" s="22"/>
      <c r="ERZ66" s="22"/>
      <c r="ESA66" s="22"/>
      <c r="ESB66" s="22"/>
      <c r="ESC66" s="22"/>
      <c r="ESD66" s="22"/>
      <c r="ESE66" s="22"/>
      <c r="ESF66" s="22"/>
      <c r="ESG66" s="22"/>
      <c r="ESH66" s="22"/>
      <c r="ESI66" s="22"/>
      <c r="ESJ66" s="22"/>
      <c r="ESK66" s="22"/>
      <c r="ESL66" s="22"/>
      <c r="ESM66" s="22"/>
      <c r="ESN66" s="22"/>
      <c r="ESO66" s="22"/>
      <c r="ESP66" s="22"/>
      <c r="ESQ66" s="22"/>
      <c r="ESR66" s="22"/>
      <c r="ESS66" s="22"/>
      <c r="EST66" s="22"/>
      <c r="ESU66" s="22"/>
      <c r="ESV66" s="22"/>
      <c r="ESW66" s="22"/>
      <c r="ESX66" s="22"/>
      <c r="ESY66" s="22"/>
      <c r="ESZ66" s="22"/>
      <c r="ETA66" s="22"/>
      <c r="ETB66" s="22"/>
      <c r="ETC66" s="22"/>
      <c r="ETD66" s="22"/>
      <c r="ETE66" s="22"/>
      <c r="ETF66" s="22"/>
      <c r="ETG66" s="22"/>
      <c r="ETH66" s="22"/>
      <c r="ETI66" s="22"/>
      <c r="ETJ66" s="22"/>
      <c r="ETK66" s="22"/>
      <c r="ETL66" s="22"/>
      <c r="ETM66" s="22"/>
      <c r="ETN66" s="22"/>
      <c r="ETO66" s="22"/>
      <c r="ETP66" s="22"/>
      <c r="ETQ66" s="22"/>
      <c r="ETR66" s="22"/>
      <c r="ETS66" s="22"/>
      <c r="ETT66" s="22"/>
      <c r="ETU66" s="22"/>
      <c r="ETV66" s="22"/>
      <c r="ETW66" s="22"/>
      <c r="ETX66" s="22"/>
      <c r="ETY66" s="22"/>
      <c r="ETZ66" s="22"/>
      <c r="EUA66" s="22"/>
      <c r="EUB66" s="22"/>
      <c r="EUC66" s="22"/>
      <c r="EUD66" s="22"/>
      <c r="EUE66" s="22"/>
      <c r="EUF66" s="22"/>
      <c r="EUG66" s="22"/>
      <c r="EUH66" s="22"/>
      <c r="EUI66" s="22"/>
      <c r="EUJ66" s="22"/>
      <c r="EUK66" s="22"/>
      <c r="EUL66" s="22"/>
      <c r="EUM66" s="22"/>
      <c r="EUN66" s="22"/>
      <c r="EUO66" s="22"/>
      <c r="EUP66" s="22"/>
      <c r="EUQ66" s="22"/>
      <c r="EUR66" s="22"/>
      <c r="EUS66" s="22"/>
      <c r="EUT66" s="22"/>
      <c r="EUU66" s="22"/>
      <c r="EUV66" s="22"/>
      <c r="EUW66" s="22"/>
      <c r="EUX66" s="22"/>
      <c r="EUY66" s="22"/>
      <c r="EUZ66" s="22"/>
      <c r="EVA66" s="22"/>
      <c r="EVB66" s="22"/>
      <c r="EVC66" s="22"/>
      <c r="EVD66" s="22"/>
      <c r="EVE66" s="22"/>
      <c r="EVF66" s="22"/>
      <c r="EVG66" s="22"/>
      <c r="EVH66" s="22"/>
      <c r="EVI66" s="22"/>
      <c r="EVJ66" s="22"/>
      <c r="EVK66" s="22"/>
      <c r="EVL66" s="22"/>
      <c r="EVM66" s="22"/>
      <c r="EVN66" s="22"/>
      <c r="EVO66" s="22"/>
      <c r="EVP66" s="22"/>
      <c r="EVQ66" s="22"/>
      <c r="EVR66" s="22"/>
      <c r="EVS66" s="22"/>
      <c r="EVT66" s="22"/>
      <c r="EVU66" s="22"/>
      <c r="EVV66" s="22"/>
      <c r="EVW66" s="22"/>
      <c r="EVX66" s="22"/>
      <c r="EVY66" s="22"/>
      <c r="EVZ66" s="22"/>
      <c r="EWA66" s="22"/>
      <c r="EWB66" s="22"/>
      <c r="EWC66" s="22"/>
      <c r="EWD66" s="22"/>
      <c r="EWE66" s="22"/>
      <c r="EWF66" s="22"/>
      <c r="EWG66" s="22"/>
      <c r="EWH66" s="22"/>
      <c r="EWI66" s="22"/>
      <c r="EWJ66" s="22"/>
      <c r="EWK66" s="22"/>
      <c r="EWL66" s="22"/>
      <c r="EWM66" s="22"/>
      <c r="EWN66" s="22"/>
      <c r="EWO66" s="22"/>
      <c r="EWP66" s="22"/>
      <c r="EWQ66" s="22"/>
      <c r="EWR66" s="22"/>
      <c r="EWS66" s="22"/>
      <c r="EWT66" s="22"/>
      <c r="EWU66" s="22"/>
      <c r="EWV66" s="22"/>
      <c r="EWW66" s="22"/>
      <c r="EWX66" s="22"/>
      <c r="EWY66" s="22"/>
      <c r="EWZ66" s="22"/>
      <c r="EXA66" s="22"/>
      <c r="EXB66" s="22"/>
      <c r="EXC66" s="22"/>
      <c r="EXD66" s="22"/>
      <c r="EXE66" s="22"/>
      <c r="EXF66" s="22"/>
      <c r="EXG66" s="22"/>
      <c r="EXH66" s="22"/>
      <c r="EXI66" s="22"/>
      <c r="EXJ66" s="22"/>
      <c r="EXK66" s="22"/>
      <c r="EXL66" s="22"/>
      <c r="EXM66" s="22"/>
      <c r="EXN66" s="22"/>
      <c r="EXO66" s="22"/>
      <c r="EXP66" s="22"/>
      <c r="EXQ66" s="22"/>
      <c r="EXR66" s="22"/>
      <c r="EXS66" s="22"/>
      <c r="EXT66" s="22"/>
      <c r="EXU66" s="22"/>
      <c r="EXV66" s="22"/>
      <c r="EXW66" s="22"/>
      <c r="EXX66" s="22"/>
      <c r="EXY66" s="22"/>
      <c r="EXZ66" s="22"/>
      <c r="EYA66" s="22"/>
      <c r="EYB66" s="22"/>
      <c r="EYC66" s="22"/>
      <c r="EYD66" s="22"/>
      <c r="EYE66" s="22"/>
      <c r="EYF66" s="22"/>
      <c r="EYG66" s="22"/>
      <c r="EYH66" s="22"/>
      <c r="EYI66" s="22"/>
      <c r="EYJ66" s="22"/>
      <c r="EYK66" s="22"/>
      <c r="EYL66" s="22"/>
      <c r="EYM66" s="22"/>
      <c r="EYN66" s="22"/>
      <c r="EYO66" s="22"/>
      <c r="EYP66" s="22"/>
      <c r="EYQ66" s="22"/>
      <c r="EYR66" s="22"/>
      <c r="EYS66" s="22"/>
      <c r="EYT66" s="22"/>
      <c r="EYU66" s="22"/>
      <c r="EYV66" s="22"/>
      <c r="EYW66" s="22"/>
      <c r="EYX66" s="22"/>
      <c r="EYY66" s="22"/>
      <c r="EYZ66" s="22"/>
      <c r="EZA66" s="22"/>
      <c r="EZB66" s="22"/>
      <c r="EZC66" s="22"/>
      <c r="EZD66" s="22"/>
      <c r="EZE66" s="22"/>
      <c r="EZF66" s="22"/>
      <c r="EZG66" s="22"/>
      <c r="EZH66" s="22"/>
      <c r="EZI66" s="22"/>
      <c r="EZJ66" s="22"/>
      <c r="EZK66" s="22"/>
      <c r="EZL66" s="22"/>
      <c r="EZM66" s="22"/>
      <c r="EZN66" s="22"/>
      <c r="EZO66" s="22"/>
      <c r="EZP66" s="22"/>
      <c r="EZQ66" s="22"/>
      <c r="EZR66" s="22"/>
      <c r="EZS66" s="22"/>
      <c r="EZT66" s="22"/>
      <c r="EZU66" s="22"/>
      <c r="EZV66" s="22"/>
      <c r="EZW66" s="22"/>
      <c r="EZX66" s="22"/>
      <c r="EZY66" s="22"/>
      <c r="EZZ66" s="22"/>
      <c r="FAA66" s="22"/>
      <c r="FAB66" s="22"/>
      <c r="FAC66" s="22"/>
      <c r="FAD66" s="22"/>
      <c r="FAE66" s="22"/>
      <c r="FAF66" s="22"/>
      <c r="FAG66" s="22"/>
      <c r="FAH66" s="22"/>
      <c r="FAI66" s="22"/>
      <c r="FAJ66" s="22"/>
      <c r="FAK66" s="22"/>
      <c r="FAL66" s="22"/>
      <c r="FAM66" s="22"/>
      <c r="FAN66" s="22"/>
      <c r="FAO66" s="22"/>
      <c r="FAP66" s="22"/>
      <c r="FAQ66" s="22"/>
      <c r="FAR66" s="22"/>
      <c r="FAS66" s="22"/>
      <c r="FAT66" s="22"/>
      <c r="FAU66" s="22"/>
      <c r="FAV66" s="22"/>
      <c r="FAW66" s="22"/>
      <c r="FAX66" s="22"/>
      <c r="FAY66" s="22"/>
      <c r="FAZ66" s="22"/>
      <c r="FBA66" s="22"/>
      <c r="FBB66" s="22"/>
      <c r="FBC66" s="22"/>
      <c r="FBD66" s="22"/>
      <c r="FBE66" s="22"/>
      <c r="FBF66" s="22"/>
      <c r="FBG66" s="22"/>
      <c r="FBH66" s="22"/>
      <c r="FBI66" s="22"/>
      <c r="FBJ66" s="22"/>
      <c r="FBK66" s="22"/>
      <c r="FBL66" s="22"/>
      <c r="FBM66" s="22"/>
      <c r="FBN66" s="22"/>
      <c r="FBO66" s="22"/>
      <c r="FBP66" s="22"/>
      <c r="FBQ66" s="22"/>
      <c r="FBR66" s="22"/>
      <c r="FBS66" s="22"/>
      <c r="FBT66" s="22"/>
      <c r="FBU66" s="22"/>
      <c r="FBV66" s="22"/>
      <c r="FBW66" s="22"/>
      <c r="FBX66" s="22"/>
      <c r="FBY66" s="22"/>
      <c r="FBZ66" s="22"/>
      <c r="FCA66" s="22"/>
      <c r="FCB66" s="22"/>
      <c r="FCC66" s="22"/>
      <c r="FCD66" s="22"/>
      <c r="FCE66" s="22"/>
      <c r="FCF66" s="22"/>
      <c r="FCG66" s="22"/>
      <c r="FCH66" s="22"/>
      <c r="FCI66" s="22"/>
      <c r="FCJ66" s="22"/>
      <c r="FCK66" s="22"/>
      <c r="FCL66" s="22"/>
      <c r="FCM66" s="22"/>
      <c r="FCN66" s="22"/>
      <c r="FCO66" s="22"/>
      <c r="FCP66" s="22"/>
      <c r="FCQ66" s="22"/>
      <c r="FCR66" s="22"/>
      <c r="FCS66" s="22"/>
      <c r="FCT66" s="22"/>
      <c r="FCU66" s="22"/>
      <c r="FCV66" s="22"/>
      <c r="FCW66" s="22"/>
      <c r="FCX66" s="22"/>
      <c r="FCY66" s="22"/>
      <c r="FCZ66" s="22"/>
      <c r="FDA66" s="22"/>
      <c r="FDB66" s="22"/>
      <c r="FDC66" s="22"/>
      <c r="FDD66" s="22"/>
      <c r="FDE66" s="22"/>
      <c r="FDF66" s="22"/>
      <c r="FDG66" s="22"/>
      <c r="FDH66" s="22"/>
      <c r="FDI66" s="22"/>
      <c r="FDJ66" s="22"/>
      <c r="FDK66" s="22"/>
      <c r="FDL66" s="22"/>
      <c r="FDM66" s="22"/>
      <c r="FDN66" s="22"/>
      <c r="FDO66" s="22"/>
      <c r="FDP66" s="22"/>
      <c r="FDQ66" s="22"/>
      <c r="FDR66" s="22"/>
      <c r="FDS66" s="22"/>
      <c r="FDT66" s="22"/>
      <c r="FDU66" s="22"/>
      <c r="FDV66" s="22"/>
      <c r="FDW66" s="22"/>
      <c r="FDX66" s="22"/>
      <c r="FDY66" s="22"/>
      <c r="FDZ66" s="22"/>
      <c r="FEA66" s="22"/>
      <c r="FEB66" s="22"/>
      <c r="FEC66" s="22"/>
      <c r="FED66" s="22"/>
      <c r="FEE66" s="22"/>
      <c r="FEF66" s="22"/>
      <c r="FEG66" s="22"/>
      <c r="FEH66" s="22"/>
      <c r="FEI66" s="22"/>
      <c r="FEJ66" s="22"/>
      <c r="FEK66" s="22"/>
      <c r="FEL66" s="22"/>
      <c r="FEM66" s="22"/>
      <c r="FEN66" s="22"/>
      <c r="FEO66" s="22"/>
      <c r="FEP66" s="22"/>
      <c r="FEQ66" s="22"/>
      <c r="FER66" s="22"/>
      <c r="FES66" s="22"/>
      <c r="FET66" s="22"/>
      <c r="FEU66" s="22"/>
      <c r="FEV66" s="22"/>
      <c r="FEW66" s="22"/>
      <c r="FEX66" s="22"/>
      <c r="FEY66" s="22"/>
      <c r="FEZ66" s="22"/>
      <c r="FFA66" s="22"/>
      <c r="FFB66" s="22"/>
      <c r="FFC66" s="22"/>
      <c r="FFD66" s="22"/>
      <c r="FFE66" s="22"/>
      <c r="FFF66" s="22"/>
      <c r="FFG66" s="22"/>
      <c r="FFH66" s="22"/>
      <c r="FFI66" s="22"/>
      <c r="FFJ66" s="22"/>
      <c r="FFK66" s="22"/>
      <c r="FFL66" s="22"/>
      <c r="FFM66" s="22"/>
      <c r="FFN66" s="22"/>
      <c r="FFO66" s="22"/>
      <c r="FFP66" s="22"/>
      <c r="FFQ66" s="22"/>
      <c r="FFR66" s="22"/>
      <c r="FFS66" s="22"/>
      <c r="FFT66" s="22"/>
      <c r="FFU66" s="22"/>
      <c r="FFV66" s="22"/>
      <c r="FFW66" s="22"/>
      <c r="FFX66" s="22"/>
      <c r="FFY66" s="22"/>
      <c r="FFZ66" s="22"/>
      <c r="FGA66" s="22"/>
      <c r="FGB66" s="22"/>
      <c r="FGC66" s="22"/>
      <c r="FGD66" s="22"/>
      <c r="FGE66" s="22"/>
      <c r="FGF66" s="22"/>
      <c r="FGG66" s="22"/>
      <c r="FGH66" s="22"/>
      <c r="FGI66" s="22"/>
      <c r="FGJ66" s="22"/>
      <c r="FGK66" s="22"/>
      <c r="FGL66" s="22"/>
      <c r="FGM66" s="22"/>
      <c r="FGN66" s="22"/>
      <c r="FGO66" s="22"/>
      <c r="FGP66" s="22"/>
      <c r="FGQ66" s="22"/>
      <c r="FGR66" s="22"/>
      <c r="FGS66" s="22"/>
      <c r="FGT66" s="22"/>
      <c r="FGU66" s="22"/>
      <c r="FGV66" s="22"/>
      <c r="FGW66" s="22"/>
      <c r="FGX66" s="22"/>
      <c r="FGY66" s="22"/>
      <c r="FGZ66" s="22"/>
      <c r="FHA66" s="22"/>
      <c r="FHB66" s="22"/>
      <c r="FHC66" s="22"/>
      <c r="FHD66" s="22"/>
      <c r="FHE66" s="22"/>
      <c r="FHF66" s="22"/>
      <c r="FHG66" s="22"/>
      <c r="FHH66" s="22"/>
      <c r="FHI66" s="22"/>
      <c r="FHJ66" s="22"/>
      <c r="FHK66" s="22"/>
      <c r="FHL66" s="22"/>
      <c r="FHM66" s="22"/>
      <c r="FHN66" s="22"/>
      <c r="FHO66" s="22"/>
      <c r="FHP66" s="22"/>
      <c r="FHQ66" s="22"/>
      <c r="FHR66" s="22"/>
      <c r="FHS66" s="22"/>
      <c r="FHT66" s="22"/>
      <c r="FHU66" s="22"/>
      <c r="FHV66" s="22"/>
      <c r="FHW66" s="22"/>
      <c r="FHX66" s="22"/>
      <c r="FHY66" s="22"/>
      <c r="FHZ66" s="22"/>
      <c r="FIA66" s="22"/>
      <c r="FIB66" s="22"/>
      <c r="FIC66" s="22"/>
      <c r="FID66" s="22"/>
      <c r="FIE66" s="22"/>
      <c r="FIF66" s="22"/>
      <c r="FIG66" s="22"/>
      <c r="FIH66" s="22"/>
      <c r="FII66" s="22"/>
      <c r="FIJ66" s="22"/>
      <c r="FIK66" s="22"/>
      <c r="FIL66" s="22"/>
      <c r="FIM66" s="22"/>
      <c r="FIN66" s="22"/>
      <c r="FIO66" s="22"/>
      <c r="FIP66" s="22"/>
      <c r="FIQ66" s="22"/>
      <c r="FIR66" s="22"/>
      <c r="FIS66" s="22"/>
      <c r="FIT66" s="22"/>
      <c r="FIU66" s="22"/>
      <c r="FIV66" s="22"/>
      <c r="FIW66" s="22"/>
      <c r="FIX66" s="22"/>
      <c r="FIY66" s="22"/>
      <c r="FIZ66" s="22"/>
      <c r="FJA66" s="22"/>
      <c r="FJB66" s="22"/>
      <c r="FJC66" s="22"/>
      <c r="FJD66" s="22"/>
      <c r="FJE66" s="22"/>
      <c r="FJF66" s="22"/>
      <c r="FJG66" s="22"/>
      <c r="FJH66" s="22"/>
      <c r="FJI66" s="22"/>
      <c r="FJJ66" s="22"/>
      <c r="FJK66" s="22"/>
      <c r="FJL66" s="22"/>
      <c r="FJM66" s="22"/>
      <c r="FJN66" s="22"/>
      <c r="FJO66" s="22"/>
      <c r="FJP66" s="22"/>
      <c r="FJQ66" s="22"/>
      <c r="FJR66" s="22"/>
      <c r="FJS66" s="22"/>
      <c r="FJT66" s="22"/>
      <c r="FJU66" s="22"/>
      <c r="FJV66" s="22"/>
      <c r="FJW66" s="22"/>
      <c r="FJX66" s="22"/>
      <c r="FJY66" s="22"/>
      <c r="FJZ66" s="22"/>
      <c r="FKA66" s="22"/>
      <c r="FKB66" s="22"/>
      <c r="FKC66" s="22"/>
      <c r="FKD66" s="22"/>
      <c r="FKE66" s="22"/>
      <c r="FKF66" s="22"/>
      <c r="FKG66" s="22"/>
      <c r="FKH66" s="22"/>
      <c r="FKI66" s="22"/>
      <c r="FKJ66" s="22"/>
      <c r="FKK66" s="22"/>
      <c r="FKL66" s="22"/>
      <c r="FKM66" s="22"/>
      <c r="FKN66" s="22"/>
      <c r="FKO66" s="22"/>
      <c r="FKP66" s="22"/>
      <c r="FKQ66" s="22"/>
      <c r="FKR66" s="22"/>
      <c r="FKS66" s="22"/>
      <c r="FKT66" s="22"/>
      <c r="FKU66" s="22"/>
      <c r="FKV66" s="22"/>
      <c r="FKW66" s="22"/>
      <c r="FKX66" s="22"/>
      <c r="FKY66" s="22"/>
      <c r="FKZ66" s="22"/>
      <c r="FLA66" s="22"/>
      <c r="FLB66" s="22"/>
      <c r="FLC66" s="22"/>
      <c r="FLD66" s="22"/>
      <c r="FLE66" s="22"/>
      <c r="FLF66" s="22"/>
      <c r="FLG66" s="22"/>
      <c r="FLH66" s="22"/>
      <c r="FLI66" s="22"/>
      <c r="FLJ66" s="22"/>
      <c r="FLK66" s="22"/>
      <c r="FLL66" s="22"/>
      <c r="FLM66" s="22"/>
      <c r="FLN66" s="22"/>
      <c r="FLO66" s="22"/>
      <c r="FLP66" s="22"/>
      <c r="FLQ66" s="22"/>
      <c r="FLR66" s="22"/>
      <c r="FLS66" s="22"/>
      <c r="FLT66" s="22"/>
      <c r="FLU66" s="22"/>
      <c r="FLV66" s="22"/>
      <c r="FLW66" s="22"/>
      <c r="FLX66" s="22"/>
      <c r="FLY66" s="22"/>
      <c r="FLZ66" s="22"/>
      <c r="FMA66" s="22"/>
      <c r="FMB66" s="22"/>
      <c r="FMC66" s="22"/>
      <c r="FMD66" s="22"/>
      <c r="FME66" s="22"/>
      <c r="FMF66" s="22"/>
      <c r="FMG66" s="22"/>
      <c r="FMH66" s="22"/>
      <c r="FMI66" s="22"/>
      <c r="FMJ66" s="22"/>
      <c r="FMK66" s="22"/>
      <c r="FML66" s="22"/>
      <c r="FMM66" s="22"/>
      <c r="FMN66" s="22"/>
      <c r="FMO66" s="22"/>
      <c r="FMP66" s="22"/>
      <c r="FMQ66" s="22"/>
      <c r="FMR66" s="22"/>
      <c r="FMS66" s="22"/>
      <c r="FMT66" s="22"/>
      <c r="FMU66" s="22"/>
      <c r="FMV66" s="22"/>
      <c r="FMW66" s="22"/>
      <c r="FMX66" s="22"/>
      <c r="FMY66" s="22"/>
      <c r="FMZ66" s="22"/>
      <c r="FNA66" s="22"/>
      <c r="FNB66" s="22"/>
      <c r="FNC66" s="22"/>
      <c r="FND66" s="22"/>
      <c r="FNE66" s="22"/>
      <c r="FNF66" s="22"/>
      <c r="FNG66" s="22"/>
      <c r="FNH66" s="22"/>
      <c r="FNI66" s="22"/>
      <c r="FNJ66" s="22"/>
      <c r="FNK66" s="22"/>
      <c r="FNL66" s="22"/>
      <c r="FNM66" s="22"/>
      <c r="FNN66" s="22"/>
      <c r="FNO66" s="22"/>
      <c r="FNP66" s="22"/>
      <c r="FNQ66" s="22"/>
      <c r="FNR66" s="22"/>
      <c r="FNS66" s="22"/>
      <c r="FNT66" s="22"/>
      <c r="FNU66" s="22"/>
      <c r="FNV66" s="22"/>
      <c r="FNW66" s="22"/>
      <c r="FNX66" s="22"/>
      <c r="FNY66" s="22"/>
      <c r="FNZ66" s="22"/>
      <c r="FOA66" s="22"/>
      <c r="FOB66" s="22"/>
      <c r="FOC66" s="22"/>
      <c r="FOD66" s="22"/>
      <c r="FOE66" s="22"/>
      <c r="FOF66" s="22"/>
      <c r="FOG66" s="22"/>
      <c r="FOH66" s="22"/>
      <c r="FOI66" s="22"/>
      <c r="FOJ66" s="22"/>
      <c r="FOK66" s="22"/>
      <c r="FOL66" s="22"/>
      <c r="FOM66" s="22"/>
      <c r="FON66" s="22"/>
      <c r="FOO66" s="22"/>
      <c r="FOP66" s="22"/>
      <c r="FOQ66" s="22"/>
      <c r="FOR66" s="22"/>
      <c r="FOS66" s="22"/>
      <c r="FOT66" s="22"/>
      <c r="FOU66" s="22"/>
      <c r="FOV66" s="22"/>
      <c r="FOW66" s="22"/>
      <c r="FOX66" s="22"/>
      <c r="FOY66" s="22"/>
      <c r="FOZ66" s="22"/>
      <c r="FPA66" s="22"/>
      <c r="FPB66" s="22"/>
      <c r="FPC66" s="22"/>
      <c r="FPD66" s="22"/>
      <c r="FPE66" s="22"/>
      <c r="FPF66" s="22"/>
      <c r="FPG66" s="22"/>
      <c r="FPH66" s="22"/>
      <c r="FPI66" s="22"/>
      <c r="FPJ66" s="22"/>
      <c r="FPK66" s="22"/>
      <c r="FPL66" s="22"/>
      <c r="FPM66" s="22"/>
      <c r="FPN66" s="22"/>
      <c r="FPO66" s="22"/>
      <c r="FPP66" s="22"/>
      <c r="FPQ66" s="22"/>
      <c r="FPR66" s="22"/>
      <c r="FPS66" s="22"/>
      <c r="FPT66" s="22"/>
      <c r="FPU66" s="22"/>
      <c r="FPV66" s="22"/>
      <c r="FPW66" s="22"/>
      <c r="FPX66" s="22"/>
      <c r="FPY66" s="22"/>
      <c r="FPZ66" s="22"/>
      <c r="FQA66" s="22"/>
      <c r="FQB66" s="22"/>
      <c r="FQC66" s="22"/>
      <c r="FQD66" s="22"/>
      <c r="FQE66" s="22"/>
      <c r="FQF66" s="22"/>
      <c r="FQG66" s="22"/>
      <c r="FQH66" s="22"/>
      <c r="FQI66" s="22"/>
      <c r="FQJ66" s="22"/>
      <c r="FQK66" s="22"/>
      <c r="FQL66" s="22"/>
      <c r="FQM66" s="22"/>
      <c r="FQN66" s="22"/>
      <c r="FQO66" s="22"/>
      <c r="FQP66" s="22"/>
      <c r="FQQ66" s="22"/>
      <c r="FQR66" s="22"/>
      <c r="FQS66" s="22"/>
      <c r="FQT66" s="22"/>
      <c r="FQU66" s="22"/>
      <c r="FQV66" s="22"/>
      <c r="FQW66" s="22"/>
      <c r="FQX66" s="22"/>
      <c r="FQY66" s="22"/>
      <c r="FQZ66" s="22"/>
      <c r="FRA66" s="22"/>
      <c r="FRB66" s="22"/>
      <c r="FRC66" s="22"/>
      <c r="FRD66" s="22"/>
      <c r="FRE66" s="22"/>
      <c r="FRF66" s="22"/>
      <c r="FRG66" s="22"/>
      <c r="FRH66" s="22"/>
      <c r="FRI66" s="22"/>
      <c r="FRJ66" s="22"/>
      <c r="FRK66" s="22"/>
      <c r="FRL66" s="22"/>
      <c r="FRM66" s="22"/>
      <c r="FRN66" s="22"/>
      <c r="FRO66" s="22"/>
      <c r="FRP66" s="22"/>
      <c r="FRQ66" s="22"/>
      <c r="FRR66" s="22"/>
      <c r="FRS66" s="22"/>
      <c r="FRT66" s="22"/>
      <c r="FRU66" s="22"/>
      <c r="FRV66" s="22"/>
      <c r="FRW66" s="22"/>
      <c r="FRX66" s="22"/>
      <c r="FRY66" s="22"/>
      <c r="FRZ66" s="22"/>
      <c r="FSA66" s="22"/>
      <c r="FSB66" s="22"/>
      <c r="FSC66" s="22"/>
      <c r="FSD66" s="22"/>
      <c r="FSE66" s="22"/>
      <c r="FSF66" s="22"/>
      <c r="FSG66" s="22"/>
      <c r="FSH66" s="22"/>
      <c r="FSI66" s="22"/>
      <c r="FSJ66" s="22"/>
      <c r="FSK66" s="22"/>
      <c r="FSL66" s="22"/>
      <c r="FSM66" s="22"/>
      <c r="FSN66" s="22"/>
      <c r="FSO66" s="22"/>
      <c r="FSP66" s="22"/>
      <c r="FSQ66" s="22"/>
      <c r="FSR66" s="22"/>
      <c r="FSS66" s="22"/>
      <c r="FST66" s="22"/>
      <c r="FSU66" s="22"/>
      <c r="FSV66" s="22"/>
      <c r="FSW66" s="22"/>
      <c r="FSX66" s="22"/>
      <c r="FSY66" s="22"/>
      <c r="FSZ66" s="22"/>
      <c r="FTA66" s="22"/>
      <c r="FTB66" s="22"/>
      <c r="FTC66" s="22"/>
      <c r="FTD66" s="22"/>
      <c r="FTE66" s="22"/>
      <c r="FTF66" s="22"/>
      <c r="FTG66" s="22"/>
      <c r="FTH66" s="22"/>
      <c r="FTI66" s="22"/>
      <c r="FTJ66" s="22"/>
      <c r="FTK66" s="22"/>
      <c r="FTL66" s="22"/>
      <c r="FTM66" s="22"/>
      <c r="FTN66" s="22"/>
      <c r="FTO66" s="22"/>
      <c r="FTP66" s="22"/>
      <c r="FTQ66" s="22"/>
      <c r="FTR66" s="22"/>
      <c r="FTS66" s="22"/>
      <c r="FTT66" s="22"/>
      <c r="FTU66" s="22"/>
      <c r="FTV66" s="22"/>
      <c r="FTW66" s="22"/>
      <c r="FTX66" s="22"/>
      <c r="FTY66" s="22"/>
      <c r="FTZ66" s="22"/>
      <c r="FUA66" s="22"/>
      <c r="FUB66" s="22"/>
      <c r="FUC66" s="22"/>
      <c r="FUD66" s="22"/>
      <c r="FUE66" s="22"/>
      <c r="FUF66" s="22"/>
      <c r="FUG66" s="22"/>
      <c r="FUH66" s="22"/>
      <c r="FUI66" s="22"/>
      <c r="FUJ66" s="22"/>
      <c r="FUK66" s="22"/>
      <c r="FUL66" s="22"/>
      <c r="FUM66" s="22"/>
      <c r="FUN66" s="22"/>
      <c r="FUO66" s="22"/>
      <c r="FUP66" s="22"/>
      <c r="FUQ66" s="22"/>
      <c r="FUR66" s="22"/>
      <c r="FUS66" s="22"/>
      <c r="FUT66" s="22"/>
      <c r="FUU66" s="22"/>
      <c r="FUV66" s="22"/>
      <c r="FUW66" s="22"/>
      <c r="FUX66" s="22"/>
      <c r="FUY66" s="22"/>
      <c r="FUZ66" s="22"/>
      <c r="FVA66" s="22"/>
      <c r="FVB66" s="22"/>
      <c r="FVC66" s="22"/>
      <c r="FVD66" s="22"/>
      <c r="FVE66" s="22"/>
      <c r="FVF66" s="22"/>
      <c r="FVG66" s="22"/>
      <c r="FVH66" s="22"/>
      <c r="FVI66" s="22"/>
      <c r="FVJ66" s="22"/>
      <c r="FVK66" s="22"/>
      <c r="FVL66" s="22"/>
      <c r="FVM66" s="22"/>
      <c r="FVN66" s="22"/>
      <c r="FVO66" s="22"/>
      <c r="FVP66" s="22"/>
      <c r="FVQ66" s="22"/>
      <c r="FVR66" s="22"/>
      <c r="FVS66" s="22"/>
      <c r="FVT66" s="22"/>
      <c r="FVU66" s="22"/>
      <c r="FVV66" s="22"/>
      <c r="FVW66" s="22"/>
      <c r="FVX66" s="22"/>
      <c r="FVY66" s="22"/>
      <c r="FVZ66" s="22"/>
      <c r="FWA66" s="22"/>
      <c r="FWB66" s="22"/>
      <c r="FWC66" s="22"/>
      <c r="FWD66" s="22"/>
      <c r="FWE66" s="22"/>
      <c r="FWF66" s="22"/>
      <c r="FWG66" s="22"/>
      <c r="FWH66" s="22"/>
      <c r="FWI66" s="22"/>
      <c r="FWJ66" s="22"/>
      <c r="FWK66" s="22"/>
      <c r="FWL66" s="22"/>
      <c r="FWM66" s="22"/>
      <c r="FWN66" s="22"/>
      <c r="FWO66" s="22"/>
      <c r="FWP66" s="22"/>
      <c r="FWQ66" s="22"/>
      <c r="FWR66" s="22"/>
      <c r="FWS66" s="22"/>
      <c r="FWT66" s="22"/>
      <c r="FWU66" s="22"/>
      <c r="FWV66" s="22"/>
      <c r="FWW66" s="22"/>
      <c r="FWX66" s="22"/>
      <c r="FWY66" s="22"/>
      <c r="FWZ66" s="22"/>
      <c r="FXA66" s="22"/>
      <c r="FXB66" s="22"/>
      <c r="FXC66" s="22"/>
      <c r="FXD66" s="22"/>
      <c r="FXE66" s="22"/>
      <c r="FXF66" s="22"/>
      <c r="FXG66" s="22"/>
      <c r="FXH66" s="22"/>
      <c r="FXI66" s="22"/>
      <c r="FXJ66" s="22"/>
      <c r="FXK66" s="22"/>
      <c r="FXL66" s="22"/>
      <c r="FXM66" s="22"/>
      <c r="FXN66" s="22"/>
      <c r="FXO66" s="22"/>
      <c r="FXP66" s="22"/>
      <c r="FXQ66" s="22"/>
      <c r="FXR66" s="22"/>
      <c r="FXS66" s="22"/>
      <c r="FXT66" s="22"/>
      <c r="FXU66" s="22"/>
      <c r="FXV66" s="22"/>
      <c r="FXW66" s="22"/>
      <c r="FXX66" s="22"/>
      <c r="FXY66" s="22"/>
      <c r="FXZ66" s="22"/>
      <c r="FYA66" s="22"/>
      <c r="FYB66" s="22"/>
      <c r="FYC66" s="22"/>
      <c r="FYD66" s="22"/>
      <c r="FYE66" s="22"/>
      <c r="FYF66" s="22"/>
      <c r="FYG66" s="22"/>
      <c r="FYH66" s="22"/>
      <c r="FYI66" s="22"/>
      <c r="FYJ66" s="22"/>
      <c r="FYK66" s="22"/>
      <c r="FYL66" s="22"/>
      <c r="FYM66" s="22"/>
      <c r="FYN66" s="22"/>
      <c r="FYO66" s="22"/>
      <c r="FYP66" s="22"/>
      <c r="FYQ66" s="22"/>
      <c r="FYR66" s="22"/>
      <c r="FYS66" s="22"/>
      <c r="FYT66" s="22"/>
      <c r="FYU66" s="22"/>
      <c r="FYV66" s="22"/>
      <c r="FYW66" s="22"/>
      <c r="FYX66" s="22"/>
      <c r="FYY66" s="22"/>
      <c r="FYZ66" s="22"/>
      <c r="FZA66" s="22"/>
      <c r="FZB66" s="22"/>
      <c r="FZC66" s="22"/>
      <c r="FZD66" s="22"/>
      <c r="FZE66" s="22"/>
      <c r="FZF66" s="22"/>
      <c r="FZG66" s="22"/>
      <c r="FZH66" s="22"/>
      <c r="FZI66" s="22"/>
      <c r="FZJ66" s="22"/>
      <c r="FZK66" s="22"/>
      <c r="FZL66" s="22"/>
      <c r="FZM66" s="22"/>
      <c r="FZN66" s="22"/>
      <c r="FZO66" s="22"/>
      <c r="FZP66" s="22"/>
      <c r="FZQ66" s="22"/>
      <c r="FZR66" s="22"/>
      <c r="FZS66" s="22"/>
      <c r="FZT66" s="22"/>
      <c r="FZU66" s="22"/>
      <c r="FZV66" s="22"/>
      <c r="FZW66" s="22"/>
      <c r="FZX66" s="22"/>
      <c r="FZY66" s="22"/>
      <c r="FZZ66" s="22"/>
      <c r="GAA66" s="22"/>
      <c r="GAB66" s="22"/>
      <c r="GAC66" s="22"/>
      <c r="GAD66" s="22"/>
      <c r="GAE66" s="22"/>
      <c r="GAF66" s="22"/>
      <c r="GAG66" s="22"/>
      <c r="GAH66" s="22"/>
      <c r="GAI66" s="22"/>
      <c r="GAJ66" s="22"/>
      <c r="GAK66" s="22"/>
      <c r="GAL66" s="22"/>
      <c r="GAM66" s="22"/>
      <c r="GAN66" s="22"/>
      <c r="GAO66" s="22"/>
      <c r="GAP66" s="22"/>
      <c r="GAQ66" s="22"/>
      <c r="GAR66" s="22"/>
      <c r="GAS66" s="22"/>
      <c r="GAT66" s="22"/>
      <c r="GAU66" s="22"/>
      <c r="GAV66" s="22"/>
      <c r="GAW66" s="22"/>
      <c r="GAX66" s="22"/>
      <c r="GAY66" s="22"/>
      <c r="GAZ66" s="22"/>
      <c r="GBA66" s="22"/>
      <c r="GBB66" s="22"/>
      <c r="GBC66" s="22"/>
      <c r="GBD66" s="22"/>
      <c r="GBE66" s="22"/>
      <c r="GBF66" s="22"/>
      <c r="GBG66" s="22"/>
      <c r="GBH66" s="22"/>
      <c r="GBI66" s="22"/>
      <c r="GBJ66" s="22"/>
      <c r="GBK66" s="22"/>
      <c r="GBL66" s="22"/>
      <c r="GBM66" s="22"/>
      <c r="GBN66" s="22"/>
      <c r="GBO66" s="22"/>
      <c r="GBP66" s="22"/>
      <c r="GBQ66" s="22"/>
      <c r="GBR66" s="22"/>
      <c r="GBS66" s="22"/>
      <c r="GBT66" s="22"/>
      <c r="GBU66" s="22"/>
      <c r="GBV66" s="22"/>
      <c r="GBW66" s="22"/>
      <c r="GBX66" s="22"/>
      <c r="GBY66" s="22"/>
      <c r="GBZ66" s="22"/>
      <c r="GCA66" s="22"/>
      <c r="GCB66" s="22"/>
      <c r="GCC66" s="22"/>
      <c r="GCD66" s="22"/>
      <c r="GCE66" s="22"/>
      <c r="GCF66" s="22"/>
      <c r="GCG66" s="22"/>
      <c r="GCH66" s="22"/>
      <c r="GCI66" s="22"/>
      <c r="GCJ66" s="22"/>
      <c r="GCK66" s="22"/>
      <c r="GCL66" s="22"/>
      <c r="GCM66" s="22"/>
      <c r="GCN66" s="22"/>
      <c r="GCO66" s="22"/>
      <c r="GCP66" s="22"/>
      <c r="GCQ66" s="22"/>
      <c r="GCR66" s="22"/>
      <c r="GCS66" s="22"/>
      <c r="GCT66" s="22"/>
      <c r="GCU66" s="22"/>
      <c r="GCV66" s="22"/>
      <c r="GCW66" s="22"/>
      <c r="GCX66" s="22"/>
      <c r="GCY66" s="22"/>
      <c r="GCZ66" s="22"/>
      <c r="GDA66" s="22"/>
      <c r="GDB66" s="22"/>
      <c r="GDC66" s="22"/>
      <c r="GDD66" s="22"/>
      <c r="GDE66" s="22"/>
      <c r="GDF66" s="22"/>
      <c r="GDG66" s="22"/>
      <c r="GDH66" s="22"/>
      <c r="GDI66" s="22"/>
      <c r="GDJ66" s="22"/>
      <c r="GDK66" s="22"/>
      <c r="GDL66" s="22"/>
      <c r="GDM66" s="22"/>
      <c r="GDN66" s="22"/>
      <c r="GDO66" s="22"/>
      <c r="GDP66" s="22"/>
      <c r="GDQ66" s="22"/>
      <c r="GDR66" s="22"/>
      <c r="GDS66" s="22"/>
      <c r="GDT66" s="22"/>
      <c r="GDU66" s="22"/>
      <c r="GDV66" s="22"/>
      <c r="GDW66" s="22"/>
      <c r="GDX66" s="22"/>
      <c r="GDY66" s="22"/>
      <c r="GDZ66" s="22"/>
      <c r="GEA66" s="22"/>
      <c r="GEB66" s="22"/>
      <c r="GEC66" s="22"/>
      <c r="GED66" s="22"/>
      <c r="GEE66" s="22"/>
      <c r="GEF66" s="22"/>
      <c r="GEG66" s="22"/>
      <c r="GEH66" s="22"/>
      <c r="GEI66" s="22"/>
      <c r="GEJ66" s="22"/>
      <c r="GEK66" s="22"/>
      <c r="GEL66" s="22"/>
      <c r="GEM66" s="22"/>
      <c r="GEN66" s="22"/>
      <c r="GEO66" s="22"/>
      <c r="GEP66" s="22"/>
      <c r="GEQ66" s="22"/>
      <c r="GER66" s="22"/>
      <c r="GES66" s="22"/>
      <c r="GET66" s="22"/>
      <c r="GEU66" s="22"/>
      <c r="GEV66" s="22"/>
      <c r="GEW66" s="22"/>
      <c r="GEX66" s="22"/>
      <c r="GEY66" s="22"/>
      <c r="GEZ66" s="22"/>
      <c r="GFA66" s="22"/>
      <c r="GFB66" s="22"/>
      <c r="GFC66" s="22"/>
      <c r="GFD66" s="22"/>
      <c r="GFE66" s="22"/>
      <c r="GFF66" s="22"/>
      <c r="GFG66" s="22"/>
      <c r="GFH66" s="22"/>
      <c r="GFI66" s="22"/>
      <c r="GFJ66" s="22"/>
      <c r="GFK66" s="22"/>
      <c r="GFL66" s="22"/>
      <c r="GFM66" s="22"/>
      <c r="GFN66" s="22"/>
      <c r="GFO66" s="22"/>
      <c r="GFP66" s="22"/>
      <c r="GFQ66" s="22"/>
      <c r="GFR66" s="22"/>
      <c r="GFS66" s="22"/>
      <c r="GFT66" s="22"/>
      <c r="GFU66" s="22"/>
      <c r="GFV66" s="22"/>
      <c r="GFW66" s="22"/>
      <c r="GFX66" s="22"/>
      <c r="GFY66" s="22"/>
      <c r="GFZ66" s="22"/>
      <c r="GGA66" s="22"/>
      <c r="GGB66" s="22"/>
      <c r="GGC66" s="22"/>
      <c r="GGD66" s="22"/>
      <c r="GGE66" s="22"/>
      <c r="GGF66" s="22"/>
      <c r="GGG66" s="22"/>
      <c r="GGH66" s="22"/>
      <c r="GGI66" s="22"/>
      <c r="GGJ66" s="22"/>
      <c r="GGK66" s="22"/>
      <c r="GGL66" s="22"/>
      <c r="GGM66" s="22"/>
      <c r="GGN66" s="22"/>
      <c r="GGO66" s="22"/>
      <c r="GGP66" s="22"/>
      <c r="GGQ66" s="22"/>
      <c r="GGR66" s="22"/>
      <c r="GGS66" s="22"/>
      <c r="GGT66" s="22"/>
      <c r="GGU66" s="22"/>
      <c r="GGV66" s="22"/>
      <c r="GGW66" s="22"/>
      <c r="GGX66" s="22"/>
      <c r="GGY66" s="22"/>
      <c r="GGZ66" s="22"/>
      <c r="GHA66" s="22"/>
      <c r="GHB66" s="22"/>
      <c r="GHC66" s="22"/>
      <c r="GHD66" s="22"/>
      <c r="GHE66" s="22"/>
      <c r="GHF66" s="22"/>
      <c r="GHG66" s="22"/>
      <c r="GHH66" s="22"/>
      <c r="GHI66" s="22"/>
      <c r="GHJ66" s="22"/>
      <c r="GHK66" s="22"/>
      <c r="GHL66" s="22"/>
      <c r="GHM66" s="22"/>
      <c r="GHN66" s="22"/>
      <c r="GHO66" s="22"/>
      <c r="GHP66" s="22"/>
      <c r="GHQ66" s="22"/>
      <c r="GHR66" s="22"/>
      <c r="GHS66" s="22"/>
      <c r="GHT66" s="22"/>
      <c r="GHU66" s="22"/>
      <c r="GHV66" s="22"/>
      <c r="GHW66" s="22"/>
      <c r="GHX66" s="22"/>
      <c r="GHY66" s="22"/>
      <c r="GHZ66" s="22"/>
      <c r="GIA66" s="22"/>
      <c r="GIB66" s="22"/>
      <c r="GIC66" s="22"/>
      <c r="GID66" s="22"/>
      <c r="GIE66" s="22"/>
      <c r="GIF66" s="22"/>
      <c r="GIG66" s="22"/>
      <c r="GIH66" s="22"/>
      <c r="GII66" s="22"/>
      <c r="GIJ66" s="22"/>
      <c r="GIK66" s="22"/>
      <c r="GIL66" s="22"/>
      <c r="GIM66" s="22"/>
      <c r="GIN66" s="22"/>
      <c r="GIO66" s="22"/>
      <c r="GIP66" s="22"/>
      <c r="GIQ66" s="22"/>
      <c r="GIR66" s="22"/>
      <c r="GIS66" s="22"/>
      <c r="GIT66" s="22"/>
      <c r="GIU66" s="22"/>
      <c r="GIV66" s="22"/>
      <c r="GIW66" s="22"/>
      <c r="GIX66" s="22"/>
      <c r="GIY66" s="22"/>
      <c r="GIZ66" s="22"/>
      <c r="GJA66" s="22"/>
      <c r="GJB66" s="22"/>
      <c r="GJC66" s="22"/>
      <c r="GJD66" s="22"/>
      <c r="GJE66" s="22"/>
      <c r="GJF66" s="22"/>
      <c r="GJG66" s="22"/>
      <c r="GJH66" s="22"/>
      <c r="GJI66" s="22"/>
      <c r="GJJ66" s="22"/>
      <c r="GJK66" s="22"/>
      <c r="GJL66" s="22"/>
      <c r="GJM66" s="22"/>
      <c r="GJN66" s="22"/>
      <c r="GJO66" s="22"/>
      <c r="GJP66" s="22"/>
      <c r="GJQ66" s="22"/>
      <c r="GJR66" s="22"/>
      <c r="GJS66" s="22"/>
      <c r="GJT66" s="22"/>
      <c r="GJU66" s="22"/>
      <c r="GJV66" s="22"/>
      <c r="GJW66" s="22"/>
      <c r="GJX66" s="22"/>
      <c r="GJY66" s="22"/>
      <c r="GJZ66" s="22"/>
      <c r="GKA66" s="22"/>
      <c r="GKB66" s="22"/>
      <c r="GKC66" s="22"/>
      <c r="GKD66" s="22"/>
      <c r="GKE66" s="22"/>
      <c r="GKF66" s="22"/>
      <c r="GKG66" s="22"/>
      <c r="GKH66" s="22"/>
      <c r="GKI66" s="22"/>
      <c r="GKJ66" s="22"/>
      <c r="GKK66" s="22"/>
      <c r="GKL66" s="22"/>
      <c r="GKM66" s="22"/>
      <c r="GKN66" s="22"/>
      <c r="GKO66" s="22"/>
      <c r="GKP66" s="22"/>
      <c r="GKQ66" s="22"/>
      <c r="GKR66" s="22"/>
      <c r="GKS66" s="22"/>
      <c r="GKT66" s="22"/>
      <c r="GKU66" s="22"/>
      <c r="GKV66" s="22"/>
      <c r="GKW66" s="22"/>
      <c r="GKX66" s="22"/>
      <c r="GKY66" s="22"/>
      <c r="GKZ66" s="22"/>
      <c r="GLA66" s="22"/>
      <c r="GLB66" s="22"/>
      <c r="GLC66" s="22"/>
      <c r="GLD66" s="22"/>
      <c r="GLE66" s="22"/>
      <c r="GLF66" s="22"/>
      <c r="GLG66" s="22"/>
      <c r="GLH66" s="22"/>
      <c r="GLI66" s="22"/>
      <c r="GLJ66" s="22"/>
      <c r="GLK66" s="22"/>
      <c r="GLL66" s="22"/>
      <c r="GLM66" s="22"/>
      <c r="GLN66" s="22"/>
      <c r="GLO66" s="22"/>
      <c r="GLP66" s="22"/>
      <c r="GLQ66" s="22"/>
      <c r="GLR66" s="22"/>
      <c r="GLS66" s="22"/>
      <c r="GLT66" s="22"/>
      <c r="GLU66" s="22"/>
      <c r="GLV66" s="22"/>
      <c r="GLW66" s="22"/>
      <c r="GLX66" s="22"/>
      <c r="GLY66" s="22"/>
      <c r="GLZ66" s="22"/>
      <c r="GMA66" s="22"/>
      <c r="GMB66" s="22"/>
      <c r="GMC66" s="22"/>
      <c r="GMD66" s="22"/>
      <c r="GME66" s="22"/>
      <c r="GMF66" s="22"/>
      <c r="GMG66" s="22"/>
      <c r="GMH66" s="22"/>
      <c r="GMI66" s="22"/>
      <c r="GMJ66" s="22"/>
      <c r="GMK66" s="22"/>
      <c r="GML66" s="22"/>
      <c r="GMM66" s="22"/>
      <c r="GMN66" s="22"/>
      <c r="GMO66" s="22"/>
      <c r="GMP66" s="22"/>
      <c r="GMQ66" s="22"/>
      <c r="GMR66" s="22"/>
      <c r="GMS66" s="22"/>
      <c r="GMT66" s="22"/>
      <c r="GMU66" s="22"/>
      <c r="GMV66" s="22"/>
      <c r="GMW66" s="22"/>
      <c r="GMX66" s="22"/>
      <c r="GMY66" s="22"/>
      <c r="GMZ66" s="22"/>
      <c r="GNA66" s="22"/>
      <c r="GNB66" s="22"/>
      <c r="GNC66" s="22"/>
      <c r="GND66" s="22"/>
      <c r="GNE66" s="22"/>
      <c r="GNF66" s="22"/>
      <c r="GNG66" s="22"/>
      <c r="GNH66" s="22"/>
      <c r="GNI66" s="22"/>
      <c r="GNJ66" s="22"/>
      <c r="GNK66" s="22"/>
      <c r="GNL66" s="22"/>
      <c r="GNM66" s="22"/>
      <c r="GNN66" s="22"/>
      <c r="GNO66" s="22"/>
      <c r="GNP66" s="22"/>
      <c r="GNQ66" s="22"/>
      <c r="GNR66" s="22"/>
      <c r="GNS66" s="22"/>
      <c r="GNT66" s="22"/>
      <c r="GNU66" s="22"/>
      <c r="GNV66" s="22"/>
      <c r="GNW66" s="22"/>
      <c r="GNX66" s="22"/>
      <c r="GNY66" s="22"/>
      <c r="GNZ66" s="22"/>
      <c r="GOA66" s="22"/>
      <c r="GOB66" s="22"/>
      <c r="GOC66" s="22"/>
      <c r="GOD66" s="22"/>
      <c r="GOE66" s="22"/>
      <c r="GOF66" s="22"/>
      <c r="GOG66" s="22"/>
      <c r="GOH66" s="22"/>
      <c r="GOI66" s="22"/>
      <c r="GOJ66" s="22"/>
      <c r="GOK66" s="22"/>
      <c r="GOL66" s="22"/>
      <c r="GOM66" s="22"/>
      <c r="GON66" s="22"/>
      <c r="GOO66" s="22"/>
      <c r="GOP66" s="22"/>
      <c r="GOQ66" s="22"/>
      <c r="GOR66" s="22"/>
      <c r="GOS66" s="22"/>
      <c r="GOT66" s="22"/>
      <c r="GOU66" s="22"/>
      <c r="GOV66" s="22"/>
      <c r="GOW66" s="22"/>
      <c r="GOX66" s="22"/>
      <c r="GOY66" s="22"/>
      <c r="GOZ66" s="22"/>
      <c r="GPA66" s="22"/>
      <c r="GPB66" s="22"/>
      <c r="GPC66" s="22"/>
      <c r="GPD66" s="22"/>
      <c r="GPE66" s="22"/>
      <c r="GPF66" s="22"/>
      <c r="GPG66" s="22"/>
      <c r="GPH66" s="22"/>
      <c r="GPI66" s="22"/>
      <c r="GPJ66" s="22"/>
      <c r="GPK66" s="22"/>
      <c r="GPL66" s="22"/>
      <c r="GPM66" s="22"/>
      <c r="GPN66" s="22"/>
      <c r="GPO66" s="22"/>
      <c r="GPP66" s="22"/>
      <c r="GPQ66" s="22"/>
      <c r="GPR66" s="22"/>
      <c r="GPS66" s="22"/>
      <c r="GPT66" s="22"/>
      <c r="GPU66" s="22"/>
      <c r="GPV66" s="22"/>
      <c r="GPW66" s="22"/>
      <c r="GPX66" s="22"/>
      <c r="GPY66" s="22"/>
      <c r="GPZ66" s="22"/>
      <c r="GQA66" s="22"/>
      <c r="GQB66" s="22"/>
      <c r="GQC66" s="22"/>
      <c r="GQD66" s="22"/>
      <c r="GQE66" s="22"/>
      <c r="GQF66" s="22"/>
      <c r="GQG66" s="22"/>
      <c r="GQH66" s="22"/>
      <c r="GQI66" s="22"/>
      <c r="GQJ66" s="22"/>
      <c r="GQK66" s="22"/>
      <c r="GQL66" s="22"/>
      <c r="GQM66" s="22"/>
      <c r="GQN66" s="22"/>
      <c r="GQO66" s="22"/>
      <c r="GQP66" s="22"/>
      <c r="GQQ66" s="22"/>
      <c r="GQR66" s="22"/>
      <c r="GQS66" s="22"/>
      <c r="GQT66" s="22"/>
      <c r="GQU66" s="22"/>
      <c r="GQV66" s="22"/>
      <c r="GQW66" s="22"/>
      <c r="GQX66" s="22"/>
      <c r="GQY66" s="22"/>
      <c r="GQZ66" s="22"/>
      <c r="GRA66" s="22"/>
      <c r="GRB66" s="22"/>
      <c r="GRC66" s="22"/>
      <c r="GRD66" s="22"/>
      <c r="GRE66" s="22"/>
      <c r="GRF66" s="22"/>
      <c r="GRG66" s="22"/>
      <c r="GRH66" s="22"/>
      <c r="GRI66" s="22"/>
      <c r="GRJ66" s="22"/>
      <c r="GRK66" s="22"/>
      <c r="GRL66" s="22"/>
      <c r="GRM66" s="22"/>
      <c r="GRN66" s="22"/>
      <c r="GRO66" s="22"/>
      <c r="GRP66" s="22"/>
      <c r="GRQ66" s="22"/>
      <c r="GRR66" s="22"/>
      <c r="GRS66" s="22"/>
      <c r="GRT66" s="22"/>
      <c r="GRU66" s="22"/>
      <c r="GRV66" s="22"/>
      <c r="GRW66" s="22"/>
      <c r="GRX66" s="22"/>
      <c r="GRY66" s="22"/>
      <c r="GRZ66" s="22"/>
      <c r="GSA66" s="22"/>
      <c r="GSB66" s="22"/>
      <c r="GSC66" s="22"/>
      <c r="GSD66" s="22"/>
      <c r="GSE66" s="22"/>
      <c r="GSF66" s="22"/>
      <c r="GSG66" s="22"/>
      <c r="GSH66" s="22"/>
      <c r="GSI66" s="22"/>
      <c r="GSJ66" s="22"/>
      <c r="GSK66" s="22"/>
      <c r="GSL66" s="22"/>
      <c r="GSM66" s="22"/>
      <c r="GSN66" s="22"/>
      <c r="GSO66" s="22"/>
      <c r="GSP66" s="22"/>
      <c r="GSQ66" s="22"/>
      <c r="GSR66" s="22"/>
      <c r="GSS66" s="22"/>
      <c r="GST66" s="22"/>
      <c r="GSU66" s="22"/>
      <c r="GSV66" s="22"/>
      <c r="GSW66" s="22"/>
      <c r="GSX66" s="22"/>
      <c r="GSY66" s="22"/>
      <c r="GSZ66" s="22"/>
      <c r="GTA66" s="22"/>
      <c r="GTB66" s="22"/>
      <c r="GTC66" s="22"/>
      <c r="GTD66" s="22"/>
      <c r="GTE66" s="22"/>
      <c r="GTF66" s="22"/>
      <c r="GTG66" s="22"/>
      <c r="GTH66" s="22"/>
      <c r="GTI66" s="22"/>
      <c r="GTJ66" s="22"/>
      <c r="GTK66" s="22"/>
      <c r="GTL66" s="22"/>
      <c r="GTM66" s="22"/>
      <c r="GTN66" s="22"/>
      <c r="GTO66" s="22"/>
      <c r="GTP66" s="22"/>
      <c r="GTQ66" s="22"/>
      <c r="GTR66" s="22"/>
      <c r="GTS66" s="22"/>
      <c r="GTT66" s="22"/>
      <c r="GTU66" s="22"/>
      <c r="GTV66" s="22"/>
      <c r="GTW66" s="22"/>
      <c r="GTX66" s="22"/>
      <c r="GTY66" s="22"/>
      <c r="GTZ66" s="22"/>
      <c r="GUA66" s="22"/>
      <c r="GUB66" s="22"/>
      <c r="GUC66" s="22"/>
      <c r="GUD66" s="22"/>
      <c r="GUE66" s="22"/>
      <c r="GUF66" s="22"/>
      <c r="GUG66" s="22"/>
      <c r="GUH66" s="22"/>
      <c r="GUI66" s="22"/>
      <c r="GUJ66" s="22"/>
      <c r="GUK66" s="22"/>
      <c r="GUL66" s="22"/>
      <c r="GUM66" s="22"/>
      <c r="GUN66" s="22"/>
      <c r="GUO66" s="22"/>
      <c r="GUP66" s="22"/>
      <c r="GUQ66" s="22"/>
      <c r="GUR66" s="22"/>
      <c r="GUS66" s="22"/>
      <c r="GUT66" s="22"/>
      <c r="GUU66" s="22"/>
      <c r="GUV66" s="22"/>
      <c r="GUW66" s="22"/>
      <c r="GUX66" s="22"/>
      <c r="GUY66" s="22"/>
      <c r="GUZ66" s="22"/>
      <c r="GVA66" s="22"/>
      <c r="GVB66" s="22"/>
      <c r="GVC66" s="22"/>
      <c r="GVD66" s="22"/>
      <c r="GVE66" s="22"/>
      <c r="GVF66" s="22"/>
      <c r="GVG66" s="22"/>
      <c r="GVH66" s="22"/>
      <c r="GVI66" s="22"/>
      <c r="GVJ66" s="22"/>
      <c r="GVK66" s="22"/>
      <c r="GVL66" s="22"/>
      <c r="GVM66" s="22"/>
      <c r="GVN66" s="22"/>
      <c r="GVO66" s="22"/>
      <c r="GVP66" s="22"/>
      <c r="GVQ66" s="22"/>
      <c r="GVR66" s="22"/>
      <c r="GVS66" s="22"/>
      <c r="GVT66" s="22"/>
      <c r="GVU66" s="22"/>
      <c r="GVV66" s="22"/>
      <c r="GVW66" s="22"/>
      <c r="GVX66" s="22"/>
      <c r="GVY66" s="22"/>
      <c r="GVZ66" s="22"/>
      <c r="GWA66" s="22"/>
      <c r="GWB66" s="22"/>
      <c r="GWC66" s="22"/>
      <c r="GWD66" s="22"/>
      <c r="GWE66" s="22"/>
      <c r="GWF66" s="22"/>
      <c r="GWG66" s="22"/>
      <c r="GWH66" s="22"/>
      <c r="GWI66" s="22"/>
      <c r="GWJ66" s="22"/>
      <c r="GWK66" s="22"/>
      <c r="GWL66" s="22"/>
      <c r="GWM66" s="22"/>
      <c r="GWN66" s="22"/>
      <c r="GWO66" s="22"/>
      <c r="GWP66" s="22"/>
      <c r="GWQ66" s="22"/>
      <c r="GWR66" s="22"/>
      <c r="GWS66" s="22"/>
      <c r="GWT66" s="22"/>
      <c r="GWU66" s="22"/>
      <c r="GWV66" s="22"/>
      <c r="GWW66" s="22"/>
      <c r="GWX66" s="22"/>
      <c r="GWY66" s="22"/>
      <c r="GWZ66" s="22"/>
      <c r="GXA66" s="22"/>
      <c r="GXB66" s="22"/>
      <c r="GXC66" s="22"/>
      <c r="GXD66" s="22"/>
      <c r="GXE66" s="22"/>
      <c r="GXF66" s="22"/>
      <c r="GXG66" s="22"/>
      <c r="GXH66" s="22"/>
      <c r="GXI66" s="22"/>
      <c r="GXJ66" s="22"/>
      <c r="GXK66" s="22"/>
      <c r="GXL66" s="22"/>
      <c r="GXM66" s="22"/>
      <c r="GXN66" s="22"/>
      <c r="GXO66" s="22"/>
      <c r="GXP66" s="22"/>
      <c r="GXQ66" s="22"/>
      <c r="GXR66" s="22"/>
      <c r="GXS66" s="22"/>
      <c r="GXT66" s="22"/>
      <c r="GXU66" s="22"/>
      <c r="GXV66" s="22"/>
      <c r="GXW66" s="22"/>
      <c r="GXX66" s="22"/>
      <c r="GXY66" s="22"/>
      <c r="GXZ66" s="22"/>
      <c r="GYA66" s="22"/>
      <c r="GYB66" s="22"/>
      <c r="GYC66" s="22"/>
      <c r="GYD66" s="22"/>
      <c r="GYE66" s="22"/>
      <c r="GYF66" s="22"/>
      <c r="GYG66" s="22"/>
      <c r="GYH66" s="22"/>
      <c r="GYI66" s="22"/>
      <c r="GYJ66" s="22"/>
      <c r="GYK66" s="22"/>
      <c r="GYL66" s="22"/>
      <c r="GYM66" s="22"/>
      <c r="GYN66" s="22"/>
      <c r="GYO66" s="22"/>
      <c r="GYP66" s="22"/>
      <c r="GYQ66" s="22"/>
      <c r="GYR66" s="22"/>
      <c r="GYS66" s="22"/>
      <c r="GYT66" s="22"/>
      <c r="GYU66" s="22"/>
      <c r="GYV66" s="22"/>
      <c r="GYW66" s="22"/>
      <c r="GYX66" s="22"/>
      <c r="GYY66" s="22"/>
      <c r="GYZ66" s="22"/>
      <c r="GZA66" s="22"/>
      <c r="GZB66" s="22"/>
      <c r="GZC66" s="22"/>
      <c r="GZD66" s="22"/>
      <c r="GZE66" s="22"/>
      <c r="GZF66" s="22"/>
      <c r="GZG66" s="22"/>
      <c r="GZH66" s="22"/>
      <c r="GZI66" s="22"/>
      <c r="GZJ66" s="22"/>
      <c r="GZK66" s="22"/>
      <c r="GZL66" s="22"/>
      <c r="GZM66" s="22"/>
      <c r="GZN66" s="22"/>
      <c r="GZO66" s="22"/>
      <c r="GZP66" s="22"/>
      <c r="GZQ66" s="22"/>
      <c r="GZR66" s="22"/>
      <c r="GZS66" s="22"/>
      <c r="GZT66" s="22"/>
      <c r="GZU66" s="22"/>
      <c r="GZV66" s="22"/>
      <c r="GZW66" s="22"/>
      <c r="GZX66" s="22"/>
      <c r="GZY66" s="22"/>
      <c r="GZZ66" s="22"/>
      <c r="HAA66" s="22"/>
      <c r="HAB66" s="22"/>
      <c r="HAC66" s="22"/>
      <c r="HAD66" s="22"/>
      <c r="HAE66" s="22"/>
      <c r="HAF66" s="22"/>
      <c r="HAG66" s="22"/>
      <c r="HAH66" s="22"/>
      <c r="HAI66" s="22"/>
      <c r="HAJ66" s="22"/>
      <c r="HAK66" s="22"/>
      <c r="HAL66" s="22"/>
      <c r="HAM66" s="22"/>
      <c r="HAN66" s="22"/>
      <c r="HAO66" s="22"/>
      <c r="HAP66" s="22"/>
      <c r="HAQ66" s="22"/>
      <c r="HAR66" s="22"/>
      <c r="HAS66" s="22"/>
      <c r="HAT66" s="22"/>
      <c r="HAU66" s="22"/>
      <c r="HAV66" s="22"/>
      <c r="HAW66" s="22"/>
      <c r="HAX66" s="22"/>
      <c r="HAY66" s="22"/>
      <c r="HAZ66" s="22"/>
      <c r="HBA66" s="22"/>
      <c r="HBB66" s="22"/>
      <c r="HBC66" s="22"/>
      <c r="HBD66" s="22"/>
      <c r="HBE66" s="22"/>
      <c r="HBF66" s="22"/>
      <c r="HBG66" s="22"/>
      <c r="HBH66" s="22"/>
      <c r="HBI66" s="22"/>
      <c r="HBJ66" s="22"/>
      <c r="HBK66" s="22"/>
      <c r="HBL66" s="22"/>
      <c r="HBM66" s="22"/>
      <c r="HBN66" s="22"/>
      <c r="HBO66" s="22"/>
      <c r="HBP66" s="22"/>
      <c r="HBQ66" s="22"/>
      <c r="HBR66" s="22"/>
      <c r="HBS66" s="22"/>
      <c r="HBT66" s="22"/>
      <c r="HBU66" s="22"/>
      <c r="HBV66" s="22"/>
      <c r="HBW66" s="22"/>
      <c r="HBX66" s="22"/>
      <c r="HBY66" s="22"/>
      <c r="HBZ66" s="22"/>
      <c r="HCA66" s="22"/>
      <c r="HCB66" s="22"/>
      <c r="HCC66" s="22"/>
      <c r="HCD66" s="22"/>
      <c r="HCE66" s="22"/>
      <c r="HCF66" s="22"/>
      <c r="HCG66" s="22"/>
      <c r="HCH66" s="22"/>
      <c r="HCI66" s="22"/>
      <c r="HCJ66" s="22"/>
      <c r="HCK66" s="22"/>
      <c r="HCL66" s="22"/>
      <c r="HCM66" s="22"/>
      <c r="HCN66" s="22"/>
      <c r="HCO66" s="22"/>
      <c r="HCP66" s="22"/>
      <c r="HCQ66" s="22"/>
      <c r="HCR66" s="22"/>
      <c r="HCS66" s="22"/>
      <c r="HCT66" s="22"/>
      <c r="HCU66" s="22"/>
      <c r="HCV66" s="22"/>
      <c r="HCW66" s="22"/>
      <c r="HCX66" s="22"/>
      <c r="HCY66" s="22"/>
      <c r="HCZ66" s="22"/>
      <c r="HDA66" s="22"/>
      <c r="HDB66" s="22"/>
      <c r="HDC66" s="22"/>
      <c r="HDD66" s="22"/>
      <c r="HDE66" s="22"/>
      <c r="HDF66" s="22"/>
      <c r="HDG66" s="22"/>
      <c r="HDH66" s="22"/>
      <c r="HDI66" s="22"/>
      <c r="HDJ66" s="22"/>
      <c r="HDK66" s="22"/>
      <c r="HDL66" s="22"/>
      <c r="HDM66" s="22"/>
      <c r="HDN66" s="22"/>
      <c r="HDO66" s="22"/>
      <c r="HDP66" s="22"/>
      <c r="HDQ66" s="22"/>
      <c r="HDR66" s="22"/>
      <c r="HDS66" s="22"/>
      <c r="HDT66" s="22"/>
      <c r="HDU66" s="22"/>
      <c r="HDV66" s="22"/>
      <c r="HDW66" s="22"/>
      <c r="HDX66" s="22"/>
      <c r="HDY66" s="22"/>
      <c r="HDZ66" s="22"/>
      <c r="HEA66" s="22"/>
      <c r="HEB66" s="22"/>
      <c r="HEC66" s="22"/>
      <c r="HED66" s="22"/>
      <c r="HEE66" s="22"/>
      <c r="HEF66" s="22"/>
      <c r="HEG66" s="22"/>
      <c r="HEH66" s="22"/>
      <c r="HEI66" s="22"/>
      <c r="HEJ66" s="22"/>
      <c r="HEK66" s="22"/>
      <c r="HEL66" s="22"/>
      <c r="HEM66" s="22"/>
      <c r="HEN66" s="22"/>
      <c r="HEO66" s="22"/>
      <c r="HEP66" s="22"/>
      <c r="HEQ66" s="22"/>
      <c r="HER66" s="22"/>
      <c r="HES66" s="22"/>
      <c r="HET66" s="22"/>
      <c r="HEU66" s="22"/>
      <c r="HEV66" s="22"/>
      <c r="HEW66" s="22"/>
      <c r="HEX66" s="22"/>
      <c r="HEY66" s="22"/>
      <c r="HEZ66" s="22"/>
      <c r="HFA66" s="22"/>
      <c r="HFB66" s="22"/>
      <c r="HFC66" s="22"/>
      <c r="HFD66" s="22"/>
      <c r="HFE66" s="22"/>
      <c r="HFF66" s="22"/>
      <c r="HFG66" s="22"/>
      <c r="HFH66" s="22"/>
      <c r="HFI66" s="22"/>
      <c r="HFJ66" s="22"/>
      <c r="HFK66" s="22"/>
      <c r="HFL66" s="22"/>
      <c r="HFM66" s="22"/>
      <c r="HFN66" s="22"/>
      <c r="HFO66" s="22"/>
      <c r="HFP66" s="22"/>
      <c r="HFQ66" s="22"/>
      <c r="HFR66" s="22"/>
      <c r="HFS66" s="22"/>
      <c r="HFT66" s="22"/>
      <c r="HFU66" s="22"/>
      <c r="HFV66" s="22"/>
      <c r="HFW66" s="22"/>
      <c r="HFX66" s="22"/>
      <c r="HFY66" s="22"/>
      <c r="HFZ66" s="22"/>
      <c r="HGA66" s="22"/>
      <c r="HGB66" s="22"/>
      <c r="HGC66" s="22"/>
      <c r="HGD66" s="22"/>
      <c r="HGE66" s="22"/>
      <c r="HGF66" s="22"/>
      <c r="HGG66" s="22"/>
      <c r="HGH66" s="22"/>
      <c r="HGI66" s="22"/>
      <c r="HGJ66" s="22"/>
      <c r="HGK66" s="22"/>
      <c r="HGL66" s="22"/>
      <c r="HGM66" s="22"/>
      <c r="HGN66" s="22"/>
      <c r="HGO66" s="22"/>
      <c r="HGP66" s="22"/>
      <c r="HGQ66" s="22"/>
      <c r="HGR66" s="22"/>
      <c r="HGS66" s="22"/>
      <c r="HGT66" s="22"/>
      <c r="HGU66" s="22"/>
      <c r="HGV66" s="22"/>
      <c r="HGW66" s="22"/>
      <c r="HGX66" s="22"/>
      <c r="HGY66" s="22"/>
      <c r="HGZ66" s="22"/>
      <c r="HHA66" s="22"/>
      <c r="HHB66" s="22"/>
      <c r="HHC66" s="22"/>
      <c r="HHD66" s="22"/>
      <c r="HHE66" s="22"/>
      <c r="HHF66" s="22"/>
      <c r="HHG66" s="22"/>
      <c r="HHH66" s="22"/>
      <c r="HHI66" s="22"/>
      <c r="HHJ66" s="22"/>
      <c r="HHK66" s="22"/>
      <c r="HHL66" s="22"/>
      <c r="HHM66" s="22"/>
      <c r="HHN66" s="22"/>
      <c r="HHO66" s="22"/>
      <c r="HHP66" s="22"/>
      <c r="HHQ66" s="22"/>
      <c r="HHR66" s="22"/>
      <c r="HHS66" s="22"/>
      <c r="HHT66" s="22"/>
      <c r="HHU66" s="22"/>
      <c r="HHV66" s="22"/>
      <c r="HHW66" s="22"/>
      <c r="HHX66" s="22"/>
      <c r="HHY66" s="22"/>
      <c r="HHZ66" s="22"/>
      <c r="HIA66" s="22"/>
      <c r="HIB66" s="22"/>
      <c r="HIC66" s="22"/>
      <c r="HID66" s="22"/>
      <c r="HIE66" s="22"/>
      <c r="HIF66" s="22"/>
      <c r="HIG66" s="22"/>
      <c r="HIH66" s="22"/>
      <c r="HII66" s="22"/>
      <c r="HIJ66" s="22"/>
      <c r="HIK66" s="22"/>
      <c r="HIL66" s="22"/>
      <c r="HIM66" s="22"/>
      <c r="HIN66" s="22"/>
      <c r="HIO66" s="22"/>
      <c r="HIP66" s="22"/>
      <c r="HIQ66" s="22"/>
      <c r="HIR66" s="22"/>
      <c r="HIS66" s="22"/>
      <c r="HIT66" s="22"/>
      <c r="HIU66" s="22"/>
      <c r="HIV66" s="22"/>
      <c r="HIW66" s="22"/>
      <c r="HIX66" s="22"/>
      <c r="HIY66" s="22"/>
      <c r="HIZ66" s="22"/>
      <c r="HJA66" s="22"/>
      <c r="HJB66" s="22"/>
      <c r="HJC66" s="22"/>
      <c r="HJD66" s="22"/>
      <c r="HJE66" s="22"/>
      <c r="HJF66" s="22"/>
      <c r="HJG66" s="22"/>
      <c r="HJH66" s="22"/>
      <c r="HJI66" s="22"/>
      <c r="HJJ66" s="22"/>
      <c r="HJK66" s="22"/>
      <c r="HJL66" s="22"/>
      <c r="HJM66" s="22"/>
      <c r="HJN66" s="22"/>
      <c r="HJO66" s="22"/>
      <c r="HJP66" s="22"/>
      <c r="HJQ66" s="22"/>
      <c r="HJR66" s="22"/>
      <c r="HJS66" s="22"/>
      <c r="HJT66" s="22"/>
      <c r="HJU66" s="22"/>
      <c r="HJV66" s="22"/>
      <c r="HJW66" s="22"/>
      <c r="HJX66" s="22"/>
      <c r="HJY66" s="22"/>
      <c r="HJZ66" s="22"/>
      <c r="HKA66" s="22"/>
      <c r="HKB66" s="22"/>
      <c r="HKC66" s="22"/>
      <c r="HKD66" s="22"/>
      <c r="HKE66" s="22"/>
      <c r="HKF66" s="22"/>
      <c r="HKG66" s="22"/>
      <c r="HKH66" s="22"/>
      <c r="HKI66" s="22"/>
      <c r="HKJ66" s="22"/>
      <c r="HKK66" s="22"/>
      <c r="HKL66" s="22"/>
      <c r="HKM66" s="22"/>
      <c r="HKN66" s="22"/>
      <c r="HKO66" s="22"/>
      <c r="HKP66" s="22"/>
      <c r="HKQ66" s="22"/>
      <c r="HKR66" s="22"/>
      <c r="HKS66" s="22"/>
      <c r="HKT66" s="22"/>
      <c r="HKU66" s="22"/>
      <c r="HKV66" s="22"/>
      <c r="HKW66" s="22"/>
      <c r="HKX66" s="22"/>
      <c r="HKY66" s="22"/>
      <c r="HKZ66" s="22"/>
      <c r="HLA66" s="22"/>
      <c r="HLB66" s="22"/>
      <c r="HLC66" s="22"/>
      <c r="HLD66" s="22"/>
      <c r="HLE66" s="22"/>
      <c r="HLF66" s="22"/>
      <c r="HLG66" s="22"/>
      <c r="HLH66" s="22"/>
      <c r="HLI66" s="22"/>
      <c r="HLJ66" s="22"/>
      <c r="HLK66" s="22"/>
      <c r="HLL66" s="22"/>
      <c r="HLM66" s="22"/>
      <c r="HLN66" s="22"/>
      <c r="HLO66" s="22"/>
      <c r="HLP66" s="22"/>
      <c r="HLQ66" s="22"/>
      <c r="HLR66" s="22"/>
      <c r="HLS66" s="22"/>
      <c r="HLT66" s="22"/>
      <c r="HLU66" s="22"/>
      <c r="HLV66" s="22"/>
      <c r="HLW66" s="22"/>
      <c r="HLX66" s="22"/>
      <c r="HLY66" s="22"/>
      <c r="HLZ66" s="22"/>
      <c r="HMA66" s="22"/>
      <c r="HMB66" s="22"/>
      <c r="HMC66" s="22"/>
      <c r="HMD66" s="22"/>
      <c r="HME66" s="22"/>
      <c r="HMF66" s="22"/>
      <c r="HMG66" s="22"/>
      <c r="HMH66" s="22"/>
      <c r="HMI66" s="22"/>
      <c r="HMJ66" s="22"/>
      <c r="HMK66" s="22"/>
      <c r="HML66" s="22"/>
      <c r="HMM66" s="22"/>
      <c r="HMN66" s="22"/>
      <c r="HMO66" s="22"/>
      <c r="HMP66" s="22"/>
      <c r="HMQ66" s="22"/>
      <c r="HMR66" s="22"/>
      <c r="HMS66" s="22"/>
      <c r="HMT66" s="22"/>
      <c r="HMU66" s="22"/>
      <c r="HMV66" s="22"/>
      <c r="HMW66" s="22"/>
      <c r="HMX66" s="22"/>
      <c r="HMY66" s="22"/>
      <c r="HMZ66" s="22"/>
      <c r="HNA66" s="22"/>
      <c r="HNB66" s="22"/>
      <c r="HNC66" s="22"/>
      <c r="HND66" s="22"/>
      <c r="HNE66" s="22"/>
      <c r="HNF66" s="22"/>
      <c r="HNG66" s="22"/>
      <c r="HNH66" s="22"/>
      <c r="HNI66" s="22"/>
      <c r="HNJ66" s="22"/>
      <c r="HNK66" s="22"/>
      <c r="HNL66" s="22"/>
      <c r="HNM66" s="22"/>
      <c r="HNN66" s="22"/>
      <c r="HNO66" s="22"/>
      <c r="HNP66" s="22"/>
      <c r="HNQ66" s="22"/>
      <c r="HNR66" s="22"/>
      <c r="HNS66" s="22"/>
      <c r="HNT66" s="22"/>
      <c r="HNU66" s="22"/>
      <c r="HNV66" s="22"/>
      <c r="HNW66" s="22"/>
      <c r="HNX66" s="22"/>
      <c r="HNY66" s="22"/>
      <c r="HNZ66" s="22"/>
      <c r="HOA66" s="22"/>
      <c r="HOB66" s="22"/>
      <c r="HOC66" s="22"/>
      <c r="HOD66" s="22"/>
      <c r="HOE66" s="22"/>
      <c r="HOF66" s="22"/>
      <c r="HOG66" s="22"/>
      <c r="HOH66" s="22"/>
      <c r="HOI66" s="22"/>
      <c r="HOJ66" s="22"/>
      <c r="HOK66" s="22"/>
      <c r="HOL66" s="22"/>
      <c r="HOM66" s="22"/>
      <c r="HON66" s="22"/>
      <c r="HOO66" s="22"/>
      <c r="HOP66" s="22"/>
      <c r="HOQ66" s="22"/>
      <c r="HOR66" s="22"/>
      <c r="HOS66" s="22"/>
      <c r="HOT66" s="22"/>
      <c r="HOU66" s="22"/>
      <c r="HOV66" s="22"/>
      <c r="HOW66" s="22"/>
      <c r="HOX66" s="22"/>
      <c r="HOY66" s="22"/>
      <c r="HOZ66" s="22"/>
      <c r="HPA66" s="22"/>
      <c r="HPB66" s="22"/>
      <c r="HPC66" s="22"/>
      <c r="HPD66" s="22"/>
      <c r="HPE66" s="22"/>
      <c r="HPF66" s="22"/>
      <c r="HPG66" s="22"/>
      <c r="HPH66" s="22"/>
      <c r="HPI66" s="22"/>
      <c r="HPJ66" s="22"/>
      <c r="HPK66" s="22"/>
      <c r="HPL66" s="22"/>
      <c r="HPM66" s="22"/>
      <c r="HPN66" s="22"/>
      <c r="HPO66" s="22"/>
      <c r="HPP66" s="22"/>
      <c r="HPQ66" s="22"/>
      <c r="HPR66" s="22"/>
      <c r="HPS66" s="22"/>
      <c r="HPT66" s="22"/>
      <c r="HPU66" s="22"/>
      <c r="HPV66" s="22"/>
      <c r="HPW66" s="22"/>
      <c r="HPX66" s="22"/>
      <c r="HPY66" s="22"/>
      <c r="HPZ66" s="22"/>
      <c r="HQA66" s="22"/>
      <c r="HQB66" s="22"/>
      <c r="HQC66" s="22"/>
      <c r="HQD66" s="22"/>
      <c r="HQE66" s="22"/>
      <c r="HQF66" s="22"/>
      <c r="HQG66" s="22"/>
      <c r="HQH66" s="22"/>
      <c r="HQI66" s="22"/>
      <c r="HQJ66" s="22"/>
      <c r="HQK66" s="22"/>
      <c r="HQL66" s="22"/>
      <c r="HQM66" s="22"/>
      <c r="HQN66" s="22"/>
      <c r="HQO66" s="22"/>
      <c r="HQP66" s="22"/>
      <c r="HQQ66" s="22"/>
      <c r="HQR66" s="22"/>
      <c r="HQS66" s="22"/>
      <c r="HQT66" s="22"/>
      <c r="HQU66" s="22"/>
      <c r="HQV66" s="22"/>
      <c r="HQW66" s="22"/>
      <c r="HQX66" s="22"/>
      <c r="HQY66" s="22"/>
      <c r="HQZ66" s="22"/>
      <c r="HRA66" s="22"/>
      <c r="HRB66" s="22"/>
      <c r="HRC66" s="22"/>
      <c r="HRD66" s="22"/>
      <c r="HRE66" s="22"/>
      <c r="HRF66" s="22"/>
      <c r="HRG66" s="22"/>
      <c r="HRH66" s="22"/>
      <c r="HRI66" s="22"/>
      <c r="HRJ66" s="22"/>
      <c r="HRK66" s="22"/>
      <c r="HRL66" s="22"/>
      <c r="HRM66" s="22"/>
      <c r="HRN66" s="22"/>
      <c r="HRO66" s="22"/>
      <c r="HRP66" s="22"/>
      <c r="HRQ66" s="22"/>
      <c r="HRR66" s="22"/>
      <c r="HRS66" s="22"/>
      <c r="HRT66" s="22"/>
      <c r="HRU66" s="22"/>
      <c r="HRV66" s="22"/>
      <c r="HRW66" s="22"/>
      <c r="HRX66" s="22"/>
      <c r="HRY66" s="22"/>
      <c r="HRZ66" s="22"/>
      <c r="HSA66" s="22"/>
      <c r="HSB66" s="22"/>
      <c r="HSC66" s="22"/>
      <c r="HSD66" s="22"/>
      <c r="HSE66" s="22"/>
      <c r="HSF66" s="22"/>
      <c r="HSG66" s="22"/>
      <c r="HSH66" s="22"/>
      <c r="HSI66" s="22"/>
      <c r="HSJ66" s="22"/>
      <c r="HSK66" s="22"/>
      <c r="HSL66" s="22"/>
      <c r="HSM66" s="22"/>
      <c r="HSN66" s="22"/>
      <c r="HSO66" s="22"/>
      <c r="HSP66" s="22"/>
      <c r="HSQ66" s="22"/>
      <c r="HSR66" s="22"/>
      <c r="HSS66" s="22"/>
      <c r="HST66" s="22"/>
      <c r="HSU66" s="22"/>
      <c r="HSV66" s="22"/>
      <c r="HSW66" s="22"/>
      <c r="HSX66" s="22"/>
      <c r="HSY66" s="22"/>
      <c r="HSZ66" s="22"/>
      <c r="HTA66" s="22"/>
      <c r="HTB66" s="22"/>
      <c r="HTC66" s="22"/>
      <c r="HTD66" s="22"/>
      <c r="HTE66" s="22"/>
      <c r="HTF66" s="22"/>
      <c r="HTG66" s="22"/>
      <c r="HTH66" s="22"/>
      <c r="HTI66" s="22"/>
      <c r="HTJ66" s="22"/>
      <c r="HTK66" s="22"/>
      <c r="HTL66" s="22"/>
      <c r="HTM66" s="22"/>
      <c r="HTN66" s="22"/>
      <c r="HTO66" s="22"/>
      <c r="HTP66" s="22"/>
      <c r="HTQ66" s="22"/>
      <c r="HTR66" s="22"/>
      <c r="HTS66" s="22"/>
      <c r="HTT66" s="22"/>
      <c r="HTU66" s="22"/>
      <c r="HTV66" s="22"/>
      <c r="HTW66" s="22"/>
      <c r="HTX66" s="22"/>
      <c r="HTY66" s="22"/>
      <c r="HTZ66" s="22"/>
      <c r="HUA66" s="22"/>
      <c r="HUB66" s="22"/>
      <c r="HUC66" s="22"/>
      <c r="HUD66" s="22"/>
      <c r="HUE66" s="22"/>
      <c r="HUF66" s="22"/>
      <c r="HUG66" s="22"/>
      <c r="HUH66" s="22"/>
      <c r="HUI66" s="22"/>
      <c r="HUJ66" s="22"/>
      <c r="HUK66" s="22"/>
      <c r="HUL66" s="22"/>
      <c r="HUM66" s="22"/>
      <c r="HUN66" s="22"/>
      <c r="HUO66" s="22"/>
      <c r="HUP66" s="22"/>
      <c r="HUQ66" s="22"/>
      <c r="HUR66" s="22"/>
      <c r="HUS66" s="22"/>
      <c r="HUT66" s="22"/>
      <c r="HUU66" s="22"/>
      <c r="HUV66" s="22"/>
      <c r="HUW66" s="22"/>
      <c r="HUX66" s="22"/>
      <c r="HUY66" s="22"/>
      <c r="HUZ66" s="22"/>
      <c r="HVA66" s="22"/>
      <c r="HVB66" s="22"/>
      <c r="HVC66" s="22"/>
      <c r="HVD66" s="22"/>
      <c r="HVE66" s="22"/>
      <c r="HVF66" s="22"/>
      <c r="HVG66" s="22"/>
      <c r="HVH66" s="22"/>
      <c r="HVI66" s="22"/>
      <c r="HVJ66" s="22"/>
      <c r="HVK66" s="22"/>
      <c r="HVL66" s="22"/>
      <c r="HVM66" s="22"/>
      <c r="HVN66" s="22"/>
      <c r="HVO66" s="22"/>
      <c r="HVP66" s="22"/>
      <c r="HVQ66" s="22"/>
      <c r="HVR66" s="22"/>
      <c r="HVS66" s="22"/>
      <c r="HVT66" s="22"/>
      <c r="HVU66" s="22"/>
      <c r="HVV66" s="22"/>
      <c r="HVW66" s="22"/>
      <c r="HVX66" s="22"/>
      <c r="HVY66" s="22"/>
      <c r="HVZ66" s="22"/>
      <c r="HWA66" s="22"/>
      <c r="HWB66" s="22"/>
      <c r="HWC66" s="22"/>
      <c r="HWD66" s="22"/>
      <c r="HWE66" s="22"/>
      <c r="HWF66" s="22"/>
      <c r="HWG66" s="22"/>
      <c r="HWH66" s="22"/>
      <c r="HWI66" s="22"/>
      <c r="HWJ66" s="22"/>
      <c r="HWK66" s="22"/>
      <c r="HWL66" s="22"/>
      <c r="HWM66" s="22"/>
      <c r="HWN66" s="22"/>
      <c r="HWO66" s="22"/>
      <c r="HWP66" s="22"/>
      <c r="HWQ66" s="22"/>
      <c r="HWR66" s="22"/>
      <c r="HWS66" s="22"/>
      <c r="HWT66" s="22"/>
      <c r="HWU66" s="22"/>
      <c r="HWV66" s="22"/>
      <c r="HWW66" s="22"/>
      <c r="HWX66" s="22"/>
      <c r="HWY66" s="22"/>
      <c r="HWZ66" s="22"/>
      <c r="HXA66" s="22"/>
      <c r="HXB66" s="22"/>
      <c r="HXC66" s="22"/>
      <c r="HXD66" s="22"/>
      <c r="HXE66" s="22"/>
      <c r="HXF66" s="22"/>
      <c r="HXG66" s="22"/>
      <c r="HXH66" s="22"/>
      <c r="HXI66" s="22"/>
      <c r="HXJ66" s="22"/>
      <c r="HXK66" s="22"/>
      <c r="HXL66" s="22"/>
      <c r="HXM66" s="22"/>
      <c r="HXN66" s="22"/>
      <c r="HXO66" s="22"/>
      <c r="HXP66" s="22"/>
      <c r="HXQ66" s="22"/>
      <c r="HXR66" s="22"/>
      <c r="HXS66" s="22"/>
      <c r="HXT66" s="22"/>
      <c r="HXU66" s="22"/>
      <c r="HXV66" s="22"/>
      <c r="HXW66" s="22"/>
      <c r="HXX66" s="22"/>
      <c r="HXY66" s="22"/>
      <c r="HXZ66" s="22"/>
      <c r="HYA66" s="22"/>
      <c r="HYB66" s="22"/>
      <c r="HYC66" s="22"/>
      <c r="HYD66" s="22"/>
      <c r="HYE66" s="22"/>
      <c r="HYF66" s="22"/>
      <c r="HYG66" s="22"/>
      <c r="HYH66" s="22"/>
      <c r="HYI66" s="22"/>
      <c r="HYJ66" s="22"/>
      <c r="HYK66" s="22"/>
      <c r="HYL66" s="22"/>
      <c r="HYM66" s="22"/>
      <c r="HYN66" s="22"/>
      <c r="HYO66" s="22"/>
      <c r="HYP66" s="22"/>
      <c r="HYQ66" s="22"/>
      <c r="HYR66" s="22"/>
      <c r="HYS66" s="22"/>
      <c r="HYT66" s="22"/>
      <c r="HYU66" s="22"/>
      <c r="HYV66" s="22"/>
      <c r="HYW66" s="22"/>
      <c r="HYX66" s="22"/>
      <c r="HYY66" s="22"/>
      <c r="HYZ66" s="22"/>
      <c r="HZA66" s="22"/>
      <c r="HZB66" s="22"/>
      <c r="HZC66" s="22"/>
      <c r="HZD66" s="22"/>
      <c r="HZE66" s="22"/>
      <c r="HZF66" s="22"/>
      <c r="HZG66" s="22"/>
      <c r="HZH66" s="22"/>
      <c r="HZI66" s="22"/>
      <c r="HZJ66" s="22"/>
      <c r="HZK66" s="22"/>
      <c r="HZL66" s="22"/>
      <c r="HZM66" s="22"/>
      <c r="HZN66" s="22"/>
      <c r="HZO66" s="22"/>
      <c r="HZP66" s="22"/>
      <c r="HZQ66" s="22"/>
      <c r="HZR66" s="22"/>
      <c r="HZS66" s="22"/>
      <c r="HZT66" s="22"/>
      <c r="HZU66" s="22"/>
      <c r="HZV66" s="22"/>
      <c r="HZW66" s="22"/>
      <c r="HZX66" s="22"/>
      <c r="HZY66" s="22"/>
      <c r="HZZ66" s="22"/>
      <c r="IAA66" s="22"/>
      <c r="IAB66" s="22"/>
      <c r="IAC66" s="22"/>
      <c r="IAD66" s="22"/>
      <c r="IAE66" s="22"/>
      <c r="IAF66" s="22"/>
      <c r="IAG66" s="22"/>
      <c r="IAH66" s="22"/>
      <c r="IAI66" s="22"/>
      <c r="IAJ66" s="22"/>
      <c r="IAK66" s="22"/>
      <c r="IAL66" s="22"/>
      <c r="IAM66" s="22"/>
      <c r="IAN66" s="22"/>
      <c r="IAO66" s="22"/>
      <c r="IAP66" s="22"/>
      <c r="IAQ66" s="22"/>
      <c r="IAR66" s="22"/>
      <c r="IAS66" s="22"/>
      <c r="IAT66" s="22"/>
      <c r="IAU66" s="22"/>
      <c r="IAV66" s="22"/>
      <c r="IAW66" s="22"/>
      <c r="IAX66" s="22"/>
      <c r="IAY66" s="22"/>
      <c r="IAZ66" s="22"/>
      <c r="IBA66" s="22"/>
      <c r="IBB66" s="22"/>
      <c r="IBC66" s="22"/>
      <c r="IBD66" s="22"/>
      <c r="IBE66" s="22"/>
      <c r="IBF66" s="22"/>
      <c r="IBG66" s="22"/>
      <c r="IBH66" s="22"/>
      <c r="IBI66" s="22"/>
      <c r="IBJ66" s="22"/>
      <c r="IBK66" s="22"/>
      <c r="IBL66" s="22"/>
      <c r="IBM66" s="22"/>
      <c r="IBN66" s="22"/>
      <c r="IBO66" s="22"/>
      <c r="IBP66" s="22"/>
      <c r="IBQ66" s="22"/>
      <c r="IBR66" s="22"/>
      <c r="IBS66" s="22"/>
      <c r="IBT66" s="22"/>
      <c r="IBU66" s="22"/>
      <c r="IBV66" s="22"/>
      <c r="IBW66" s="22"/>
      <c r="IBX66" s="22"/>
      <c r="IBY66" s="22"/>
      <c r="IBZ66" s="22"/>
      <c r="ICA66" s="22"/>
      <c r="ICB66" s="22"/>
      <c r="ICC66" s="22"/>
      <c r="ICD66" s="22"/>
      <c r="ICE66" s="22"/>
      <c r="ICF66" s="22"/>
      <c r="ICG66" s="22"/>
      <c r="ICH66" s="22"/>
      <c r="ICI66" s="22"/>
      <c r="ICJ66" s="22"/>
      <c r="ICK66" s="22"/>
      <c r="ICL66" s="22"/>
      <c r="ICM66" s="22"/>
      <c r="ICN66" s="22"/>
      <c r="ICO66" s="22"/>
      <c r="ICP66" s="22"/>
      <c r="ICQ66" s="22"/>
      <c r="ICR66" s="22"/>
      <c r="ICS66" s="22"/>
      <c r="ICT66" s="22"/>
      <c r="ICU66" s="22"/>
      <c r="ICV66" s="22"/>
      <c r="ICW66" s="22"/>
      <c r="ICX66" s="22"/>
      <c r="ICY66" s="22"/>
      <c r="ICZ66" s="22"/>
      <c r="IDA66" s="22"/>
      <c r="IDB66" s="22"/>
      <c r="IDC66" s="22"/>
      <c r="IDD66" s="22"/>
      <c r="IDE66" s="22"/>
      <c r="IDF66" s="22"/>
      <c r="IDG66" s="22"/>
      <c r="IDH66" s="22"/>
      <c r="IDI66" s="22"/>
      <c r="IDJ66" s="22"/>
      <c r="IDK66" s="22"/>
      <c r="IDL66" s="22"/>
      <c r="IDM66" s="22"/>
      <c r="IDN66" s="22"/>
      <c r="IDO66" s="22"/>
      <c r="IDP66" s="22"/>
      <c r="IDQ66" s="22"/>
      <c r="IDR66" s="22"/>
      <c r="IDS66" s="22"/>
      <c r="IDT66" s="22"/>
      <c r="IDU66" s="22"/>
      <c r="IDV66" s="22"/>
      <c r="IDW66" s="22"/>
      <c r="IDX66" s="22"/>
      <c r="IDY66" s="22"/>
      <c r="IDZ66" s="22"/>
      <c r="IEA66" s="22"/>
      <c r="IEB66" s="22"/>
      <c r="IEC66" s="22"/>
      <c r="IED66" s="22"/>
      <c r="IEE66" s="22"/>
      <c r="IEF66" s="22"/>
      <c r="IEG66" s="22"/>
      <c r="IEH66" s="22"/>
      <c r="IEI66" s="22"/>
      <c r="IEJ66" s="22"/>
      <c r="IEK66" s="22"/>
      <c r="IEL66" s="22"/>
      <c r="IEM66" s="22"/>
      <c r="IEN66" s="22"/>
      <c r="IEO66" s="22"/>
      <c r="IEP66" s="22"/>
      <c r="IEQ66" s="22"/>
      <c r="IER66" s="22"/>
      <c r="IES66" s="22"/>
      <c r="IET66" s="22"/>
      <c r="IEU66" s="22"/>
      <c r="IEV66" s="22"/>
      <c r="IEW66" s="22"/>
      <c r="IEX66" s="22"/>
      <c r="IEY66" s="22"/>
      <c r="IEZ66" s="22"/>
      <c r="IFA66" s="22"/>
      <c r="IFB66" s="22"/>
      <c r="IFC66" s="22"/>
      <c r="IFD66" s="22"/>
      <c r="IFE66" s="22"/>
      <c r="IFF66" s="22"/>
      <c r="IFG66" s="22"/>
      <c r="IFH66" s="22"/>
      <c r="IFI66" s="22"/>
      <c r="IFJ66" s="22"/>
      <c r="IFK66" s="22"/>
      <c r="IFL66" s="22"/>
      <c r="IFM66" s="22"/>
      <c r="IFN66" s="22"/>
      <c r="IFO66" s="22"/>
      <c r="IFP66" s="22"/>
      <c r="IFQ66" s="22"/>
      <c r="IFR66" s="22"/>
      <c r="IFS66" s="22"/>
      <c r="IFT66" s="22"/>
      <c r="IFU66" s="22"/>
      <c r="IFV66" s="22"/>
      <c r="IFW66" s="22"/>
      <c r="IFX66" s="22"/>
      <c r="IFY66" s="22"/>
      <c r="IFZ66" s="22"/>
      <c r="IGA66" s="22"/>
      <c r="IGB66" s="22"/>
      <c r="IGC66" s="22"/>
      <c r="IGD66" s="22"/>
      <c r="IGE66" s="22"/>
      <c r="IGF66" s="22"/>
      <c r="IGG66" s="22"/>
      <c r="IGH66" s="22"/>
      <c r="IGI66" s="22"/>
      <c r="IGJ66" s="22"/>
      <c r="IGK66" s="22"/>
      <c r="IGL66" s="22"/>
      <c r="IGM66" s="22"/>
      <c r="IGN66" s="22"/>
      <c r="IGO66" s="22"/>
      <c r="IGP66" s="22"/>
      <c r="IGQ66" s="22"/>
      <c r="IGR66" s="22"/>
      <c r="IGS66" s="22"/>
      <c r="IGT66" s="22"/>
      <c r="IGU66" s="22"/>
      <c r="IGV66" s="22"/>
      <c r="IGW66" s="22"/>
      <c r="IGX66" s="22"/>
      <c r="IGY66" s="22"/>
      <c r="IGZ66" s="22"/>
      <c r="IHA66" s="22"/>
      <c r="IHB66" s="22"/>
      <c r="IHC66" s="22"/>
      <c r="IHD66" s="22"/>
      <c r="IHE66" s="22"/>
      <c r="IHF66" s="22"/>
      <c r="IHG66" s="22"/>
      <c r="IHH66" s="22"/>
      <c r="IHI66" s="22"/>
      <c r="IHJ66" s="22"/>
      <c r="IHK66" s="22"/>
      <c r="IHL66" s="22"/>
      <c r="IHM66" s="22"/>
      <c r="IHN66" s="22"/>
      <c r="IHO66" s="22"/>
      <c r="IHP66" s="22"/>
      <c r="IHQ66" s="22"/>
      <c r="IHR66" s="22"/>
      <c r="IHS66" s="22"/>
      <c r="IHT66" s="22"/>
      <c r="IHU66" s="22"/>
      <c r="IHV66" s="22"/>
      <c r="IHW66" s="22"/>
      <c r="IHX66" s="22"/>
      <c r="IHY66" s="22"/>
      <c r="IHZ66" s="22"/>
      <c r="IIA66" s="22"/>
      <c r="IIB66" s="22"/>
      <c r="IIC66" s="22"/>
      <c r="IID66" s="22"/>
      <c r="IIE66" s="22"/>
      <c r="IIF66" s="22"/>
      <c r="IIG66" s="22"/>
      <c r="IIH66" s="22"/>
      <c r="III66" s="22"/>
      <c r="IIJ66" s="22"/>
      <c r="IIK66" s="22"/>
      <c r="IIL66" s="22"/>
      <c r="IIM66" s="22"/>
      <c r="IIN66" s="22"/>
      <c r="IIO66" s="22"/>
      <c r="IIP66" s="22"/>
      <c r="IIQ66" s="22"/>
      <c r="IIR66" s="22"/>
      <c r="IIS66" s="22"/>
      <c r="IIT66" s="22"/>
      <c r="IIU66" s="22"/>
      <c r="IIV66" s="22"/>
      <c r="IIW66" s="22"/>
      <c r="IIX66" s="22"/>
      <c r="IIY66" s="22"/>
      <c r="IIZ66" s="22"/>
      <c r="IJA66" s="22"/>
      <c r="IJB66" s="22"/>
      <c r="IJC66" s="22"/>
      <c r="IJD66" s="22"/>
      <c r="IJE66" s="22"/>
      <c r="IJF66" s="22"/>
      <c r="IJG66" s="22"/>
      <c r="IJH66" s="22"/>
      <c r="IJI66" s="22"/>
      <c r="IJJ66" s="22"/>
      <c r="IJK66" s="22"/>
      <c r="IJL66" s="22"/>
      <c r="IJM66" s="22"/>
      <c r="IJN66" s="22"/>
      <c r="IJO66" s="22"/>
      <c r="IJP66" s="22"/>
      <c r="IJQ66" s="22"/>
      <c r="IJR66" s="22"/>
      <c r="IJS66" s="22"/>
      <c r="IJT66" s="22"/>
      <c r="IJU66" s="22"/>
      <c r="IJV66" s="22"/>
      <c r="IJW66" s="22"/>
      <c r="IJX66" s="22"/>
      <c r="IJY66" s="22"/>
      <c r="IJZ66" s="22"/>
      <c r="IKA66" s="22"/>
      <c r="IKB66" s="22"/>
      <c r="IKC66" s="22"/>
      <c r="IKD66" s="22"/>
      <c r="IKE66" s="22"/>
      <c r="IKF66" s="22"/>
      <c r="IKG66" s="22"/>
      <c r="IKH66" s="22"/>
      <c r="IKI66" s="22"/>
      <c r="IKJ66" s="22"/>
      <c r="IKK66" s="22"/>
      <c r="IKL66" s="22"/>
      <c r="IKM66" s="22"/>
      <c r="IKN66" s="22"/>
      <c r="IKO66" s="22"/>
      <c r="IKP66" s="22"/>
      <c r="IKQ66" s="22"/>
      <c r="IKR66" s="22"/>
      <c r="IKS66" s="22"/>
      <c r="IKT66" s="22"/>
      <c r="IKU66" s="22"/>
      <c r="IKV66" s="22"/>
      <c r="IKW66" s="22"/>
      <c r="IKX66" s="22"/>
      <c r="IKY66" s="22"/>
      <c r="IKZ66" s="22"/>
      <c r="ILA66" s="22"/>
      <c r="ILB66" s="22"/>
      <c r="ILC66" s="22"/>
      <c r="ILD66" s="22"/>
      <c r="ILE66" s="22"/>
      <c r="ILF66" s="22"/>
      <c r="ILG66" s="22"/>
      <c r="ILH66" s="22"/>
      <c r="ILI66" s="22"/>
      <c r="ILJ66" s="22"/>
      <c r="ILK66" s="22"/>
      <c r="ILL66" s="22"/>
      <c r="ILM66" s="22"/>
      <c r="ILN66" s="22"/>
      <c r="ILO66" s="22"/>
      <c r="ILP66" s="22"/>
      <c r="ILQ66" s="22"/>
      <c r="ILR66" s="22"/>
      <c r="ILS66" s="22"/>
      <c r="ILT66" s="22"/>
      <c r="ILU66" s="22"/>
      <c r="ILV66" s="22"/>
      <c r="ILW66" s="22"/>
      <c r="ILX66" s="22"/>
      <c r="ILY66" s="22"/>
      <c r="ILZ66" s="22"/>
      <c r="IMA66" s="22"/>
      <c r="IMB66" s="22"/>
      <c r="IMC66" s="22"/>
      <c r="IMD66" s="22"/>
      <c r="IME66" s="22"/>
      <c r="IMF66" s="22"/>
      <c r="IMG66" s="22"/>
      <c r="IMH66" s="22"/>
      <c r="IMI66" s="22"/>
      <c r="IMJ66" s="22"/>
      <c r="IMK66" s="22"/>
      <c r="IML66" s="22"/>
      <c r="IMM66" s="22"/>
      <c r="IMN66" s="22"/>
      <c r="IMO66" s="22"/>
      <c r="IMP66" s="22"/>
      <c r="IMQ66" s="22"/>
      <c r="IMR66" s="22"/>
      <c r="IMS66" s="22"/>
      <c r="IMT66" s="22"/>
      <c r="IMU66" s="22"/>
      <c r="IMV66" s="22"/>
      <c r="IMW66" s="22"/>
      <c r="IMX66" s="22"/>
      <c r="IMY66" s="22"/>
      <c r="IMZ66" s="22"/>
      <c r="INA66" s="22"/>
      <c r="INB66" s="22"/>
      <c r="INC66" s="22"/>
      <c r="IND66" s="22"/>
      <c r="INE66" s="22"/>
      <c r="INF66" s="22"/>
      <c r="ING66" s="22"/>
      <c r="INH66" s="22"/>
      <c r="INI66" s="22"/>
      <c r="INJ66" s="22"/>
      <c r="INK66" s="22"/>
      <c r="INL66" s="22"/>
      <c r="INM66" s="22"/>
      <c r="INN66" s="22"/>
      <c r="INO66" s="22"/>
      <c r="INP66" s="22"/>
      <c r="INQ66" s="22"/>
      <c r="INR66" s="22"/>
      <c r="INS66" s="22"/>
      <c r="INT66" s="22"/>
      <c r="INU66" s="22"/>
      <c r="INV66" s="22"/>
      <c r="INW66" s="22"/>
      <c r="INX66" s="22"/>
      <c r="INY66" s="22"/>
      <c r="INZ66" s="22"/>
      <c r="IOA66" s="22"/>
      <c r="IOB66" s="22"/>
      <c r="IOC66" s="22"/>
      <c r="IOD66" s="22"/>
      <c r="IOE66" s="22"/>
      <c r="IOF66" s="22"/>
      <c r="IOG66" s="22"/>
      <c r="IOH66" s="22"/>
      <c r="IOI66" s="22"/>
      <c r="IOJ66" s="22"/>
      <c r="IOK66" s="22"/>
      <c r="IOL66" s="22"/>
      <c r="IOM66" s="22"/>
      <c r="ION66" s="22"/>
      <c r="IOO66" s="22"/>
      <c r="IOP66" s="22"/>
      <c r="IOQ66" s="22"/>
      <c r="IOR66" s="22"/>
      <c r="IOS66" s="22"/>
      <c r="IOT66" s="22"/>
      <c r="IOU66" s="22"/>
      <c r="IOV66" s="22"/>
      <c r="IOW66" s="22"/>
      <c r="IOX66" s="22"/>
      <c r="IOY66" s="22"/>
      <c r="IOZ66" s="22"/>
      <c r="IPA66" s="22"/>
      <c r="IPB66" s="22"/>
      <c r="IPC66" s="22"/>
      <c r="IPD66" s="22"/>
      <c r="IPE66" s="22"/>
      <c r="IPF66" s="22"/>
      <c r="IPG66" s="22"/>
      <c r="IPH66" s="22"/>
      <c r="IPI66" s="22"/>
      <c r="IPJ66" s="22"/>
      <c r="IPK66" s="22"/>
      <c r="IPL66" s="22"/>
      <c r="IPM66" s="22"/>
      <c r="IPN66" s="22"/>
      <c r="IPO66" s="22"/>
      <c r="IPP66" s="22"/>
      <c r="IPQ66" s="22"/>
      <c r="IPR66" s="22"/>
      <c r="IPS66" s="22"/>
      <c r="IPT66" s="22"/>
      <c r="IPU66" s="22"/>
      <c r="IPV66" s="22"/>
      <c r="IPW66" s="22"/>
      <c r="IPX66" s="22"/>
      <c r="IPY66" s="22"/>
      <c r="IPZ66" s="22"/>
      <c r="IQA66" s="22"/>
      <c r="IQB66" s="22"/>
      <c r="IQC66" s="22"/>
      <c r="IQD66" s="22"/>
      <c r="IQE66" s="22"/>
      <c r="IQF66" s="22"/>
      <c r="IQG66" s="22"/>
      <c r="IQH66" s="22"/>
      <c r="IQI66" s="22"/>
      <c r="IQJ66" s="22"/>
      <c r="IQK66" s="22"/>
      <c r="IQL66" s="22"/>
      <c r="IQM66" s="22"/>
      <c r="IQN66" s="22"/>
      <c r="IQO66" s="22"/>
      <c r="IQP66" s="22"/>
      <c r="IQQ66" s="22"/>
      <c r="IQR66" s="22"/>
      <c r="IQS66" s="22"/>
      <c r="IQT66" s="22"/>
      <c r="IQU66" s="22"/>
      <c r="IQV66" s="22"/>
      <c r="IQW66" s="22"/>
      <c r="IQX66" s="22"/>
      <c r="IQY66" s="22"/>
      <c r="IQZ66" s="22"/>
      <c r="IRA66" s="22"/>
      <c r="IRB66" s="22"/>
      <c r="IRC66" s="22"/>
      <c r="IRD66" s="22"/>
      <c r="IRE66" s="22"/>
      <c r="IRF66" s="22"/>
      <c r="IRG66" s="22"/>
      <c r="IRH66" s="22"/>
      <c r="IRI66" s="22"/>
      <c r="IRJ66" s="22"/>
      <c r="IRK66" s="22"/>
      <c r="IRL66" s="22"/>
      <c r="IRM66" s="22"/>
      <c r="IRN66" s="22"/>
      <c r="IRO66" s="22"/>
      <c r="IRP66" s="22"/>
      <c r="IRQ66" s="22"/>
      <c r="IRR66" s="22"/>
      <c r="IRS66" s="22"/>
      <c r="IRT66" s="22"/>
      <c r="IRU66" s="22"/>
      <c r="IRV66" s="22"/>
      <c r="IRW66" s="22"/>
      <c r="IRX66" s="22"/>
      <c r="IRY66" s="22"/>
      <c r="IRZ66" s="22"/>
      <c r="ISA66" s="22"/>
      <c r="ISB66" s="22"/>
      <c r="ISC66" s="22"/>
      <c r="ISD66" s="22"/>
      <c r="ISE66" s="22"/>
      <c r="ISF66" s="22"/>
      <c r="ISG66" s="22"/>
      <c r="ISH66" s="22"/>
      <c r="ISI66" s="22"/>
      <c r="ISJ66" s="22"/>
      <c r="ISK66" s="22"/>
      <c r="ISL66" s="22"/>
      <c r="ISM66" s="22"/>
      <c r="ISN66" s="22"/>
      <c r="ISO66" s="22"/>
      <c r="ISP66" s="22"/>
      <c r="ISQ66" s="22"/>
      <c r="ISR66" s="22"/>
      <c r="ISS66" s="22"/>
      <c r="IST66" s="22"/>
      <c r="ISU66" s="22"/>
      <c r="ISV66" s="22"/>
      <c r="ISW66" s="22"/>
      <c r="ISX66" s="22"/>
      <c r="ISY66" s="22"/>
      <c r="ISZ66" s="22"/>
      <c r="ITA66" s="22"/>
      <c r="ITB66" s="22"/>
      <c r="ITC66" s="22"/>
      <c r="ITD66" s="22"/>
      <c r="ITE66" s="22"/>
      <c r="ITF66" s="22"/>
      <c r="ITG66" s="22"/>
      <c r="ITH66" s="22"/>
      <c r="ITI66" s="22"/>
      <c r="ITJ66" s="22"/>
      <c r="ITK66" s="22"/>
      <c r="ITL66" s="22"/>
      <c r="ITM66" s="22"/>
      <c r="ITN66" s="22"/>
      <c r="ITO66" s="22"/>
      <c r="ITP66" s="22"/>
      <c r="ITQ66" s="22"/>
      <c r="ITR66" s="22"/>
      <c r="ITS66" s="22"/>
      <c r="ITT66" s="22"/>
      <c r="ITU66" s="22"/>
      <c r="ITV66" s="22"/>
      <c r="ITW66" s="22"/>
      <c r="ITX66" s="22"/>
      <c r="ITY66" s="22"/>
      <c r="ITZ66" s="22"/>
      <c r="IUA66" s="22"/>
      <c r="IUB66" s="22"/>
      <c r="IUC66" s="22"/>
      <c r="IUD66" s="22"/>
      <c r="IUE66" s="22"/>
      <c r="IUF66" s="22"/>
      <c r="IUG66" s="22"/>
      <c r="IUH66" s="22"/>
      <c r="IUI66" s="22"/>
      <c r="IUJ66" s="22"/>
      <c r="IUK66" s="22"/>
      <c r="IUL66" s="22"/>
      <c r="IUM66" s="22"/>
      <c r="IUN66" s="22"/>
      <c r="IUO66" s="22"/>
      <c r="IUP66" s="22"/>
      <c r="IUQ66" s="22"/>
      <c r="IUR66" s="22"/>
      <c r="IUS66" s="22"/>
      <c r="IUT66" s="22"/>
      <c r="IUU66" s="22"/>
      <c r="IUV66" s="22"/>
      <c r="IUW66" s="22"/>
      <c r="IUX66" s="22"/>
      <c r="IUY66" s="22"/>
      <c r="IUZ66" s="22"/>
      <c r="IVA66" s="22"/>
      <c r="IVB66" s="22"/>
      <c r="IVC66" s="22"/>
      <c r="IVD66" s="22"/>
      <c r="IVE66" s="22"/>
      <c r="IVF66" s="22"/>
      <c r="IVG66" s="22"/>
      <c r="IVH66" s="22"/>
      <c r="IVI66" s="22"/>
      <c r="IVJ66" s="22"/>
      <c r="IVK66" s="22"/>
      <c r="IVL66" s="22"/>
      <c r="IVM66" s="22"/>
      <c r="IVN66" s="22"/>
      <c r="IVO66" s="22"/>
      <c r="IVP66" s="22"/>
      <c r="IVQ66" s="22"/>
      <c r="IVR66" s="22"/>
      <c r="IVS66" s="22"/>
      <c r="IVT66" s="22"/>
      <c r="IVU66" s="22"/>
      <c r="IVV66" s="22"/>
      <c r="IVW66" s="22"/>
      <c r="IVX66" s="22"/>
      <c r="IVY66" s="22"/>
      <c r="IVZ66" s="22"/>
      <c r="IWA66" s="22"/>
      <c r="IWB66" s="22"/>
      <c r="IWC66" s="22"/>
      <c r="IWD66" s="22"/>
      <c r="IWE66" s="22"/>
      <c r="IWF66" s="22"/>
      <c r="IWG66" s="22"/>
      <c r="IWH66" s="22"/>
      <c r="IWI66" s="22"/>
      <c r="IWJ66" s="22"/>
      <c r="IWK66" s="22"/>
      <c r="IWL66" s="22"/>
      <c r="IWM66" s="22"/>
      <c r="IWN66" s="22"/>
      <c r="IWO66" s="22"/>
      <c r="IWP66" s="22"/>
      <c r="IWQ66" s="22"/>
      <c r="IWR66" s="22"/>
      <c r="IWS66" s="22"/>
      <c r="IWT66" s="22"/>
      <c r="IWU66" s="22"/>
      <c r="IWV66" s="22"/>
      <c r="IWW66" s="22"/>
      <c r="IWX66" s="22"/>
      <c r="IWY66" s="22"/>
      <c r="IWZ66" s="22"/>
      <c r="IXA66" s="22"/>
      <c r="IXB66" s="22"/>
      <c r="IXC66" s="22"/>
      <c r="IXD66" s="22"/>
      <c r="IXE66" s="22"/>
      <c r="IXF66" s="22"/>
      <c r="IXG66" s="22"/>
      <c r="IXH66" s="22"/>
      <c r="IXI66" s="22"/>
      <c r="IXJ66" s="22"/>
      <c r="IXK66" s="22"/>
      <c r="IXL66" s="22"/>
      <c r="IXM66" s="22"/>
      <c r="IXN66" s="22"/>
      <c r="IXO66" s="22"/>
      <c r="IXP66" s="22"/>
      <c r="IXQ66" s="22"/>
      <c r="IXR66" s="22"/>
      <c r="IXS66" s="22"/>
      <c r="IXT66" s="22"/>
      <c r="IXU66" s="22"/>
      <c r="IXV66" s="22"/>
      <c r="IXW66" s="22"/>
      <c r="IXX66" s="22"/>
      <c r="IXY66" s="22"/>
      <c r="IXZ66" s="22"/>
      <c r="IYA66" s="22"/>
      <c r="IYB66" s="22"/>
      <c r="IYC66" s="22"/>
      <c r="IYD66" s="22"/>
      <c r="IYE66" s="22"/>
      <c r="IYF66" s="22"/>
      <c r="IYG66" s="22"/>
      <c r="IYH66" s="22"/>
      <c r="IYI66" s="22"/>
      <c r="IYJ66" s="22"/>
      <c r="IYK66" s="22"/>
      <c r="IYL66" s="22"/>
      <c r="IYM66" s="22"/>
      <c r="IYN66" s="22"/>
      <c r="IYO66" s="22"/>
      <c r="IYP66" s="22"/>
      <c r="IYQ66" s="22"/>
      <c r="IYR66" s="22"/>
      <c r="IYS66" s="22"/>
      <c r="IYT66" s="22"/>
      <c r="IYU66" s="22"/>
      <c r="IYV66" s="22"/>
      <c r="IYW66" s="22"/>
      <c r="IYX66" s="22"/>
      <c r="IYY66" s="22"/>
      <c r="IYZ66" s="22"/>
      <c r="IZA66" s="22"/>
      <c r="IZB66" s="22"/>
      <c r="IZC66" s="22"/>
      <c r="IZD66" s="22"/>
      <c r="IZE66" s="22"/>
      <c r="IZF66" s="22"/>
      <c r="IZG66" s="22"/>
      <c r="IZH66" s="22"/>
      <c r="IZI66" s="22"/>
      <c r="IZJ66" s="22"/>
      <c r="IZK66" s="22"/>
      <c r="IZL66" s="22"/>
      <c r="IZM66" s="22"/>
      <c r="IZN66" s="22"/>
      <c r="IZO66" s="22"/>
      <c r="IZP66" s="22"/>
      <c r="IZQ66" s="22"/>
      <c r="IZR66" s="22"/>
      <c r="IZS66" s="22"/>
      <c r="IZT66" s="22"/>
      <c r="IZU66" s="22"/>
      <c r="IZV66" s="22"/>
      <c r="IZW66" s="22"/>
      <c r="IZX66" s="22"/>
      <c r="IZY66" s="22"/>
      <c r="IZZ66" s="22"/>
      <c r="JAA66" s="22"/>
      <c r="JAB66" s="22"/>
      <c r="JAC66" s="22"/>
      <c r="JAD66" s="22"/>
      <c r="JAE66" s="22"/>
      <c r="JAF66" s="22"/>
      <c r="JAG66" s="22"/>
      <c r="JAH66" s="22"/>
      <c r="JAI66" s="22"/>
      <c r="JAJ66" s="22"/>
      <c r="JAK66" s="22"/>
      <c r="JAL66" s="22"/>
      <c r="JAM66" s="22"/>
      <c r="JAN66" s="22"/>
      <c r="JAO66" s="22"/>
      <c r="JAP66" s="22"/>
      <c r="JAQ66" s="22"/>
      <c r="JAR66" s="22"/>
      <c r="JAS66" s="22"/>
      <c r="JAT66" s="22"/>
      <c r="JAU66" s="22"/>
      <c r="JAV66" s="22"/>
      <c r="JAW66" s="22"/>
      <c r="JAX66" s="22"/>
      <c r="JAY66" s="22"/>
      <c r="JAZ66" s="22"/>
      <c r="JBA66" s="22"/>
      <c r="JBB66" s="22"/>
      <c r="JBC66" s="22"/>
      <c r="JBD66" s="22"/>
      <c r="JBE66" s="22"/>
      <c r="JBF66" s="22"/>
      <c r="JBG66" s="22"/>
      <c r="JBH66" s="22"/>
      <c r="JBI66" s="22"/>
      <c r="JBJ66" s="22"/>
      <c r="JBK66" s="22"/>
      <c r="JBL66" s="22"/>
      <c r="JBM66" s="22"/>
      <c r="JBN66" s="22"/>
      <c r="JBO66" s="22"/>
      <c r="JBP66" s="22"/>
      <c r="JBQ66" s="22"/>
      <c r="JBR66" s="22"/>
      <c r="JBS66" s="22"/>
      <c r="JBT66" s="22"/>
      <c r="JBU66" s="22"/>
      <c r="JBV66" s="22"/>
      <c r="JBW66" s="22"/>
      <c r="JBX66" s="22"/>
      <c r="JBY66" s="22"/>
      <c r="JBZ66" s="22"/>
      <c r="JCA66" s="22"/>
      <c r="JCB66" s="22"/>
      <c r="JCC66" s="22"/>
      <c r="JCD66" s="22"/>
      <c r="JCE66" s="22"/>
      <c r="JCF66" s="22"/>
      <c r="JCG66" s="22"/>
      <c r="JCH66" s="22"/>
      <c r="JCI66" s="22"/>
      <c r="JCJ66" s="22"/>
      <c r="JCK66" s="22"/>
      <c r="JCL66" s="22"/>
      <c r="JCM66" s="22"/>
      <c r="JCN66" s="22"/>
      <c r="JCO66" s="22"/>
      <c r="JCP66" s="22"/>
      <c r="JCQ66" s="22"/>
      <c r="JCR66" s="22"/>
      <c r="JCS66" s="22"/>
      <c r="JCT66" s="22"/>
      <c r="JCU66" s="22"/>
      <c r="JCV66" s="22"/>
      <c r="JCW66" s="22"/>
      <c r="JCX66" s="22"/>
      <c r="JCY66" s="22"/>
      <c r="JCZ66" s="22"/>
      <c r="JDA66" s="22"/>
      <c r="JDB66" s="22"/>
      <c r="JDC66" s="22"/>
      <c r="JDD66" s="22"/>
      <c r="JDE66" s="22"/>
      <c r="JDF66" s="22"/>
      <c r="JDG66" s="22"/>
      <c r="JDH66" s="22"/>
      <c r="JDI66" s="22"/>
      <c r="JDJ66" s="22"/>
      <c r="JDK66" s="22"/>
      <c r="JDL66" s="22"/>
      <c r="JDM66" s="22"/>
      <c r="JDN66" s="22"/>
      <c r="JDO66" s="22"/>
      <c r="JDP66" s="22"/>
      <c r="JDQ66" s="22"/>
      <c r="JDR66" s="22"/>
      <c r="JDS66" s="22"/>
      <c r="JDT66" s="22"/>
      <c r="JDU66" s="22"/>
      <c r="JDV66" s="22"/>
      <c r="JDW66" s="22"/>
      <c r="JDX66" s="22"/>
      <c r="JDY66" s="22"/>
      <c r="JDZ66" s="22"/>
      <c r="JEA66" s="22"/>
      <c r="JEB66" s="22"/>
      <c r="JEC66" s="22"/>
      <c r="JED66" s="22"/>
      <c r="JEE66" s="22"/>
      <c r="JEF66" s="22"/>
      <c r="JEG66" s="22"/>
      <c r="JEH66" s="22"/>
      <c r="JEI66" s="22"/>
      <c r="JEJ66" s="22"/>
      <c r="JEK66" s="22"/>
      <c r="JEL66" s="22"/>
      <c r="JEM66" s="22"/>
      <c r="JEN66" s="22"/>
      <c r="JEO66" s="22"/>
      <c r="JEP66" s="22"/>
      <c r="JEQ66" s="22"/>
      <c r="JER66" s="22"/>
      <c r="JES66" s="22"/>
      <c r="JET66" s="22"/>
      <c r="JEU66" s="22"/>
      <c r="JEV66" s="22"/>
      <c r="JEW66" s="22"/>
      <c r="JEX66" s="22"/>
      <c r="JEY66" s="22"/>
      <c r="JEZ66" s="22"/>
      <c r="JFA66" s="22"/>
      <c r="JFB66" s="22"/>
      <c r="JFC66" s="22"/>
      <c r="JFD66" s="22"/>
      <c r="JFE66" s="22"/>
      <c r="JFF66" s="22"/>
      <c r="JFG66" s="22"/>
      <c r="JFH66" s="22"/>
      <c r="JFI66" s="22"/>
      <c r="JFJ66" s="22"/>
      <c r="JFK66" s="22"/>
      <c r="JFL66" s="22"/>
      <c r="JFM66" s="22"/>
      <c r="JFN66" s="22"/>
      <c r="JFO66" s="22"/>
      <c r="JFP66" s="22"/>
      <c r="JFQ66" s="22"/>
      <c r="JFR66" s="22"/>
      <c r="JFS66" s="22"/>
      <c r="JFT66" s="22"/>
      <c r="JFU66" s="22"/>
      <c r="JFV66" s="22"/>
      <c r="JFW66" s="22"/>
      <c r="JFX66" s="22"/>
      <c r="JFY66" s="22"/>
      <c r="JFZ66" s="22"/>
      <c r="JGA66" s="22"/>
      <c r="JGB66" s="22"/>
      <c r="JGC66" s="22"/>
      <c r="JGD66" s="22"/>
      <c r="JGE66" s="22"/>
      <c r="JGF66" s="22"/>
      <c r="JGG66" s="22"/>
      <c r="JGH66" s="22"/>
      <c r="JGI66" s="22"/>
      <c r="JGJ66" s="22"/>
      <c r="JGK66" s="22"/>
      <c r="JGL66" s="22"/>
      <c r="JGM66" s="22"/>
      <c r="JGN66" s="22"/>
      <c r="JGO66" s="22"/>
      <c r="JGP66" s="22"/>
      <c r="JGQ66" s="22"/>
      <c r="JGR66" s="22"/>
      <c r="JGS66" s="22"/>
      <c r="JGT66" s="22"/>
      <c r="JGU66" s="22"/>
      <c r="JGV66" s="22"/>
      <c r="JGW66" s="22"/>
      <c r="JGX66" s="22"/>
      <c r="JGY66" s="22"/>
      <c r="JGZ66" s="22"/>
      <c r="JHA66" s="22"/>
      <c r="JHB66" s="22"/>
      <c r="JHC66" s="22"/>
      <c r="JHD66" s="22"/>
      <c r="JHE66" s="22"/>
      <c r="JHF66" s="22"/>
      <c r="JHG66" s="22"/>
      <c r="JHH66" s="22"/>
      <c r="JHI66" s="22"/>
      <c r="JHJ66" s="22"/>
      <c r="JHK66" s="22"/>
      <c r="JHL66" s="22"/>
      <c r="JHM66" s="22"/>
      <c r="JHN66" s="22"/>
      <c r="JHO66" s="22"/>
      <c r="JHP66" s="22"/>
      <c r="JHQ66" s="22"/>
      <c r="JHR66" s="22"/>
      <c r="JHS66" s="22"/>
      <c r="JHT66" s="22"/>
      <c r="JHU66" s="22"/>
      <c r="JHV66" s="22"/>
      <c r="JHW66" s="22"/>
      <c r="JHX66" s="22"/>
      <c r="JHY66" s="22"/>
      <c r="JHZ66" s="22"/>
      <c r="JIA66" s="22"/>
      <c r="JIB66" s="22"/>
      <c r="JIC66" s="22"/>
      <c r="JID66" s="22"/>
      <c r="JIE66" s="22"/>
      <c r="JIF66" s="22"/>
      <c r="JIG66" s="22"/>
      <c r="JIH66" s="22"/>
      <c r="JII66" s="22"/>
      <c r="JIJ66" s="22"/>
      <c r="JIK66" s="22"/>
      <c r="JIL66" s="22"/>
      <c r="JIM66" s="22"/>
      <c r="JIN66" s="22"/>
      <c r="JIO66" s="22"/>
      <c r="JIP66" s="22"/>
      <c r="JIQ66" s="22"/>
      <c r="JIR66" s="22"/>
      <c r="JIS66" s="22"/>
      <c r="JIT66" s="22"/>
      <c r="JIU66" s="22"/>
      <c r="JIV66" s="22"/>
      <c r="JIW66" s="22"/>
      <c r="JIX66" s="22"/>
      <c r="JIY66" s="22"/>
      <c r="JIZ66" s="22"/>
      <c r="JJA66" s="22"/>
      <c r="JJB66" s="22"/>
      <c r="JJC66" s="22"/>
      <c r="JJD66" s="22"/>
      <c r="JJE66" s="22"/>
      <c r="JJF66" s="22"/>
      <c r="JJG66" s="22"/>
      <c r="JJH66" s="22"/>
      <c r="JJI66" s="22"/>
      <c r="JJJ66" s="22"/>
      <c r="JJK66" s="22"/>
      <c r="JJL66" s="22"/>
      <c r="JJM66" s="22"/>
      <c r="JJN66" s="22"/>
      <c r="JJO66" s="22"/>
      <c r="JJP66" s="22"/>
      <c r="JJQ66" s="22"/>
      <c r="JJR66" s="22"/>
      <c r="JJS66" s="22"/>
      <c r="JJT66" s="22"/>
      <c r="JJU66" s="22"/>
      <c r="JJV66" s="22"/>
      <c r="JJW66" s="22"/>
      <c r="JJX66" s="22"/>
      <c r="JJY66" s="22"/>
      <c r="JJZ66" s="22"/>
      <c r="JKA66" s="22"/>
      <c r="JKB66" s="22"/>
      <c r="JKC66" s="22"/>
      <c r="JKD66" s="22"/>
      <c r="JKE66" s="22"/>
      <c r="JKF66" s="22"/>
      <c r="JKG66" s="22"/>
      <c r="JKH66" s="22"/>
      <c r="JKI66" s="22"/>
      <c r="JKJ66" s="22"/>
      <c r="JKK66" s="22"/>
      <c r="JKL66" s="22"/>
      <c r="JKM66" s="22"/>
      <c r="JKN66" s="22"/>
      <c r="JKO66" s="22"/>
      <c r="JKP66" s="22"/>
      <c r="JKQ66" s="22"/>
      <c r="JKR66" s="22"/>
      <c r="JKS66" s="22"/>
      <c r="JKT66" s="22"/>
      <c r="JKU66" s="22"/>
      <c r="JKV66" s="22"/>
      <c r="JKW66" s="22"/>
      <c r="JKX66" s="22"/>
      <c r="JKY66" s="22"/>
      <c r="JKZ66" s="22"/>
      <c r="JLA66" s="22"/>
      <c r="JLB66" s="22"/>
      <c r="JLC66" s="22"/>
      <c r="JLD66" s="22"/>
      <c r="JLE66" s="22"/>
      <c r="JLF66" s="22"/>
      <c r="JLG66" s="22"/>
      <c r="JLH66" s="22"/>
      <c r="JLI66" s="22"/>
      <c r="JLJ66" s="22"/>
      <c r="JLK66" s="22"/>
      <c r="JLL66" s="22"/>
      <c r="JLM66" s="22"/>
      <c r="JLN66" s="22"/>
      <c r="JLO66" s="22"/>
      <c r="JLP66" s="22"/>
      <c r="JLQ66" s="22"/>
      <c r="JLR66" s="22"/>
      <c r="JLS66" s="22"/>
      <c r="JLT66" s="22"/>
      <c r="JLU66" s="22"/>
      <c r="JLV66" s="22"/>
      <c r="JLW66" s="22"/>
      <c r="JLX66" s="22"/>
      <c r="JLY66" s="22"/>
      <c r="JLZ66" s="22"/>
      <c r="JMA66" s="22"/>
      <c r="JMB66" s="22"/>
      <c r="JMC66" s="22"/>
      <c r="JMD66" s="22"/>
      <c r="JME66" s="22"/>
      <c r="JMF66" s="22"/>
      <c r="JMG66" s="22"/>
      <c r="JMH66" s="22"/>
      <c r="JMI66" s="22"/>
      <c r="JMJ66" s="22"/>
      <c r="JMK66" s="22"/>
      <c r="JML66" s="22"/>
      <c r="JMM66" s="22"/>
      <c r="JMN66" s="22"/>
      <c r="JMO66" s="22"/>
      <c r="JMP66" s="22"/>
      <c r="JMQ66" s="22"/>
      <c r="JMR66" s="22"/>
      <c r="JMS66" s="22"/>
      <c r="JMT66" s="22"/>
      <c r="JMU66" s="22"/>
      <c r="JMV66" s="22"/>
      <c r="JMW66" s="22"/>
      <c r="JMX66" s="22"/>
      <c r="JMY66" s="22"/>
      <c r="JMZ66" s="22"/>
      <c r="JNA66" s="22"/>
      <c r="JNB66" s="22"/>
      <c r="JNC66" s="22"/>
      <c r="JND66" s="22"/>
      <c r="JNE66" s="22"/>
      <c r="JNF66" s="22"/>
      <c r="JNG66" s="22"/>
      <c r="JNH66" s="22"/>
      <c r="JNI66" s="22"/>
      <c r="JNJ66" s="22"/>
      <c r="JNK66" s="22"/>
      <c r="JNL66" s="22"/>
      <c r="JNM66" s="22"/>
      <c r="JNN66" s="22"/>
      <c r="JNO66" s="22"/>
      <c r="JNP66" s="22"/>
      <c r="JNQ66" s="22"/>
      <c r="JNR66" s="22"/>
      <c r="JNS66" s="22"/>
      <c r="JNT66" s="22"/>
      <c r="JNU66" s="22"/>
      <c r="JNV66" s="22"/>
      <c r="JNW66" s="22"/>
      <c r="JNX66" s="22"/>
      <c r="JNY66" s="22"/>
      <c r="JNZ66" s="22"/>
      <c r="JOA66" s="22"/>
      <c r="JOB66" s="22"/>
      <c r="JOC66" s="22"/>
      <c r="JOD66" s="22"/>
      <c r="JOE66" s="22"/>
      <c r="JOF66" s="22"/>
      <c r="JOG66" s="22"/>
      <c r="JOH66" s="22"/>
      <c r="JOI66" s="22"/>
      <c r="JOJ66" s="22"/>
      <c r="JOK66" s="22"/>
      <c r="JOL66" s="22"/>
      <c r="JOM66" s="22"/>
      <c r="JON66" s="22"/>
      <c r="JOO66" s="22"/>
      <c r="JOP66" s="22"/>
      <c r="JOQ66" s="22"/>
      <c r="JOR66" s="22"/>
      <c r="JOS66" s="22"/>
      <c r="JOT66" s="22"/>
      <c r="JOU66" s="22"/>
      <c r="JOV66" s="22"/>
      <c r="JOW66" s="22"/>
      <c r="JOX66" s="22"/>
      <c r="JOY66" s="22"/>
      <c r="JOZ66" s="22"/>
      <c r="JPA66" s="22"/>
      <c r="JPB66" s="22"/>
      <c r="JPC66" s="22"/>
      <c r="JPD66" s="22"/>
      <c r="JPE66" s="22"/>
      <c r="JPF66" s="22"/>
      <c r="JPG66" s="22"/>
      <c r="JPH66" s="22"/>
      <c r="JPI66" s="22"/>
      <c r="JPJ66" s="22"/>
      <c r="JPK66" s="22"/>
      <c r="JPL66" s="22"/>
      <c r="JPM66" s="22"/>
      <c r="JPN66" s="22"/>
      <c r="JPO66" s="22"/>
      <c r="JPP66" s="22"/>
      <c r="JPQ66" s="22"/>
      <c r="JPR66" s="22"/>
      <c r="JPS66" s="22"/>
      <c r="JPT66" s="22"/>
      <c r="JPU66" s="22"/>
      <c r="JPV66" s="22"/>
      <c r="JPW66" s="22"/>
      <c r="JPX66" s="22"/>
      <c r="JPY66" s="22"/>
      <c r="JPZ66" s="22"/>
      <c r="JQA66" s="22"/>
      <c r="JQB66" s="22"/>
      <c r="JQC66" s="22"/>
      <c r="JQD66" s="22"/>
      <c r="JQE66" s="22"/>
      <c r="JQF66" s="22"/>
      <c r="JQG66" s="22"/>
      <c r="JQH66" s="22"/>
      <c r="JQI66" s="22"/>
      <c r="JQJ66" s="22"/>
      <c r="JQK66" s="22"/>
      <c r="JQL66" s="22"/>
      <c r="JQM66" s="22"/>
      <c r="JQN66" s="22"/>
      <c r="JQO66" s="22"/>
      <c r="JQP66" s="22"/>
      <c r="JQQ66" s="22"/>
      <c r="JQR66" s="22"/>
      <c r="JQS66" s="22"/>
      <c r="JQT66" s="22"/>
      <c r="JQU66" s="22"/>
      <c r="JQV66" s="22"/>
      <c r="JQW66" s="22"/>
      <c r="JQX66" s="22"/>
      <c r="JQY66" s="22"/>
      <c r="JQZ66" s="22"/>
      <c r="JRA66" s="22"/>
      <c r="JRB66" s="22"/>
      <c r="JRC66" s="22"/>
      <c r="JRD66" s="22"/>
      <c r="JRE66" s="22"/>
      <c r="JRF66" s="22"/>
      <c r="JRG66" s="22"/>
      <c r="JRH66" s="22"/>
      <c r="JRI66" s="22"/>
      <c r="JRJ66" s="22"/>
      <c r="JRK66" s="22"/>
      <c r="JRL66" s="22"/>
      <c r="JRM66" s="22"/>
      <c r="JRN66" s="22"/>
      <c r="JRO66" s="22"/>
      <c r="JRP66" s="22"/>
      <c r="JRQ66" s="22"/>
      <c r="JRR66" s="22"/>
      <c r="JRS66" s="22"/>
      <c r="JRT66" s="22"/>
      <c r="JRU66" s="22"/>
      <c r="JRV66" s="22"/>
      <c r="JRW66" s="22"/>
      <c r="JRX66" s="22"/>
      <c r="JRY66" s="22"/>
      <c r="JRZ66" s="22"/>
      <c r="JSA66" s="22"/>
      <c r="JSB66" s="22"/>
      <c r="JSC66" s="22"/>
      <c r="JSD66" s="22"/>
      <c r="JSE66" s="22"/>
      <c r="JSF66" s="22"/>
      <c r="JSG66" s="22"/>
      <c r="JSH66" s="22"/>
      <c r="JSI66" s="22"/>
      <c r="JSJ66" s="22"/>
      <c r="JSK66" s="22"/>
      <c r="JSL66" s="22"/>
      <c r="JSM66" s="22"/>
      <c r="JSN66" s="22"/>
      <c r="JSO66" s="22"/>
      <c r="JSP66" s="22"/>
      <c r="JSQ66" s="22"/>
      <c r="JSR66" s="22"/>
      <c r="JSS66" s="22"/>
      <c r="JST66" s="22"/>
      <c r="JSU66" s="22"/>
      <c r="JSV66" s="22"/>
      <c r="JSW66" s="22"/>
      <c r="JSX66" s="22"/>
      <c r="JSY66" s="22"/>
      <c r="JSZ66" s="22"/>
      <c r="JTA66" s="22"/>
      <c r="JTB66" s="22"/>
      <c r="JTC66" s="22"/>
      <c r="JTD66" s="22"/>
      <c r="JTE66" s="22"/>
      <c r="JTF66" s="22"/>
      <c r="JTG66" s="22"/>
      <c r="JTH66" s="22"/>
      <c r="JTI66" s="22"/>
      <c r="JTJ66" s="22"/>
      <c r="JTK66" s="22"/>
      <c r="JTL66" s="22"/>
      <c r="JTM66" s="22"/>
      <c r="JTN66" s="22"/>
      <c r="JTO66" s="22"/>
      <c r="JTP66" s="22"/>
      <c r="JTQ66" s="22"/>
      <c r="JTR66" s="22"/>
      <c r="JTS66" s="22"/>
      <c r="JTT66" s="22"/>
      <c r="JTU66" s="22"/>
      <c r="JTV66" s="22"/>
      <c r="JTW66" s="22"/>
      <c r="JTX66" s="22"/>
      <c r="JTY66" s="22"/>
      <c r="JTZ66" s="22"/>
      <c r="JUA66" s="22"/>
      <c r="JUB66" s="22"/>
      <c r="JUC66" s="22"/>
      <c r="JUD66" s="22"/>
      <c r="JUE66" s="22"/>
      <c r="JUF66" s="22"/>
      <c r="JUG66" s="22"/>
      <c r="JUH66" s="22"/>
      <c r="JUI66" s="22"/>
      <c r="JUJ66" s="22"/>
      <c r="JUK66" s="22"/>
      <c r="JUL66" s="22"/>
      <c r="JUM66" s="22"/>
      <c r="JUN66" s="22"/>
      <c r="JUO66" s="22"/>
      <c r="JUP66" s="22"/>
      <c r="JUQ66" s="22"/>
      <c r="JUR66" s="22"/>
      <c r="JUS66" s="22"/>
      <c r="JUT66" s="22"/>
      <c r="JUU66" s="22"/>
      <c r="JUV66" s="22"/>
      <c r="JUW66" s="22"/>
      <c r="JUX66" s="22"/>
      <c r="JUY66" s="22"/>
      <c r="JUZ66" s="22"/>
      <c r="JVA66" s="22"/>
      <c r="JVB66" s="22"/>
      <c r="JVC66" s="22"/>
      <c r="JVD66" s="22"/>
      <c r="JVE66" s="22"/>
      <c r="JVF66" s="22"/>
      <c r="JVG66" s="22"/>
      <c r="JVH66" s="22"/>
      <c r="JVI66" s="22"/>
      <c r="JVJ66" s="22"/>
      <c r="JVK66" s="22"/>
      <c r="JVL66" s="22"/>
      <c r="JVM66" s="22"/>
      <c r="JVN66" s="22"/>
      <c r="JVO66" s="22"/>
      <c r="JVP66" s="22"/>
      <c r="JVQ66" s="22"/>
      <c r="JVR66" s="22"/>
      <c r="JVS66" s="22"/>
      <c r="JVT66" s="22"/>
      <c r="JVU66" s="22"/>
      <c r="JVV66" s="22"/>
      <c r="JVW66" s="22"/>
      <c r="JVX66" s="22"/>
      <c r="JVY66" s="22"/>
      <c r="JVZ66" s="22"/>
      <c r="JWA66" s="22"/>
      <c r="JWB66" s="22"/>
      <c r="JWC66" s="22"/>
      <c r="JWD66" s="22"/>
      <c r="JWE66" s="22"/>
      <c r="JWF66" s="22"/>
      <c r="JWG66" s="22"/>
      <c r="JWH66" s="22"/>
      <c r="JWI66" s="22"/>
      <c r="JWJ66" s="22"/>
      <c r="JWK66" s="22"/>
      <c r="JWL66" s="22"/>
      <c r="JWM66" s="22"/>
      <c r="JWN66" s="22"/>
      <c r="JWO66" s="22"/>
      <c r="JWP66" s="22"/>
      <c r="JWQ66" s="22"/>
      <c r="JWR66" s="22"/>
      <c r="JWS66" s="22"/>
      <c r="JWT66" s="22"/>
      <c r="JWU66" s="22"/>
      <c r="JWV66" s="22"/>
      <c r="JWW66" s="22"/>
      <c r="JWX66" s="22"/>
      <c r="JWY66" s="22"/>
      <c r="JWZ66" s="22"/>
      <c r="JXA66" s="22"/>
      <c r="JXB66" s="22"/>
      <c r="JXC66" s="22"/>
      <c r="JXD66" s="22"/>
      <c r="JXE66" s="22"/>
      <c r="JXF66" s="22"/>
      <c r="JXG66" s="22"/>
      <c r="JXH66" s="22"/>
      <c r="JXI66" s="22"/>
      <c r="JXJ66" s="22"/>
      <c r="JXK66" s="22"/>
      <c r="JXL66" s="22"/>
      <c r="JXM66" s="22"/>
      <c r="JXN66" s="22"/>
      <c r="JXO66" s="22"/>
      <c r="JXP66" s="22"/>
      <c r="JXQ66" s="22"/>
      <c r="JXR66" s="22"/>
      <c r="JXS66" s="22"/>
      <c r="JXT66" s="22"/>
      <c r="JXU66" s="22"/>
      <c r="JXV66" s="22"/>
      <c r="JXW66" s="22"/>
      <c r="JXX66" s="22"/>
      <c r="JXY66" s="22"/>
      <c r="JXZ66" s="22"/>
      <c r="JYA66" s="22"/>
      <c r="JYB66" s="22"/>
      <c r="JYC66" s="22"/>
      <c r="JYD66" s="22"/>
      <c r="JYE66" s="22"/>
      <c r="JYF66" s="22"/>
      <c r="JYG66" s="22"/>
      <c r="JYH66" s="22"/>
      <c r="JYI66" s="22"/>
      <c r="JYJ66" s="22"/>
      <c r="JYK66" s="22"/>
      <c r="JYL66" s="22"/>
      <c r="JYM66" s="22"/>
      <c r="JYN66" s="22"/>
      <c r="JYO66" s="22"/>
      <c r="JYP66" s="22"/>
      <c r="JYQ66" s="22"/>
      <c r="JYR66" s="22"/>
      <c r="JYS66" s="22"/>
      <c r="JYT66" s="22"/>
      <c r="JYU66" s="22"/>
      <c r="JYV66" s="22"/>
      <c r="JYW66" s="22"/>
      <c r="JYX66" s="22"/>
      <c r="JYY66" s="22"/>
      <c r="JYZ66" s="22"/>
      <c r="JZA66" s="22"/>
      <c r="JZB66" s="22"/>
      <c r="JZC66" s="22"/>
      <c r="JZD66" s="22"/>
      <c r="JZE66" s="22"/>
      <c r="JZF66" s="22"/>
      <c r="JZG66" s="22"/>
      <c r="JZH66" s="22"/>
      <c r="JZI66" s="22"/>
      <c r="JZJ66" s="22"/>
      <c r="JZK66" s="22"/>
      <c r="JZL66" s="22"/>
      <c r="JZM66" s="22"/>
      <c r="JZN66" s="22"/>
      <c r="JZO66" s="22"/>
      <c r="JZP66" s="22"/>
      <c r="JZQ66" s="22"/>
      <c r="JZR66" s="22"/>
      <c r="JZS66" s="22"/>
      <c r="JZT66" s="22"/>
      <c r="JZU66" s="22"/>
      <c r="JZV66" s="22"/>
      <c r="JZW66" s="22"/>
      <c r="JZX66" s="22"/>
      <c r="JZY66" s="22"/>
      <c r="JZZ66" s="22"/>
      <c r="KAA66" s="22"/>
      <c r="KAB66" s="22"/>
      <c r="KAC66" s="22"/>
      <c r="KAD66" s="22"/>
      <c r="KAE66" s="22"/>
      <c r="KAF66" s="22"/>
      <c r="KAG66" s="22"/>
      <c r="KAH66" s="22"/>
      <c r="KAI66" s="22"/>
      <c r="KAJ66" s="22"/>
      <c r="KAK66" s="22"/>
      <c r="KAL66" s="22"/>
      <c r="KAM66" s="22"/>
      <c r="KAN66" s="22"/>
      <c r="KAO66" s="22"/>
      <c r="KAP66" s="22"/>
      <c r="KAQ66" s="22"/>
      <c r="KAR66" s="22"/>
      <c r="KAS66" s="22"/>
      <c r="KAT66" s="22"/>
      <c r="KAU66" s="22"/>
      <c r="KAV66" s="22"/>
      <c r="KAW66" s="22"/>
      <c r="KAX66" s="22"/>
      <c r="KAY66" s="22"/>
      <c r="KAZ66" s="22"/>
      <c r="KBA66" s="22"/>
      <c r="KBB66" s="22"/>
      <c r="KBC66" s="22"/>
      <c r="KBD66" s="22"/>
      <c r="KBE66" s="22"/>
      <c r="KBF66" s="22"/>
      <c r="KBG66" s="22"/>
      <c r="KBH66" s="22"/>
      <c r="KBI66" s="22"/>
      <c r="KBJ66" s="22"/>
      <c r="KBK66" s="22"/>
      <c r="KBL66" s="22"/>
      <c r="KBM66" s="22"/>
      <c r="KBN66" s="22"/>
      <c r="KBO66" s="22"/>
      <c r="KBP66" s="22"/>
      <c r="KBQ66" s="22"/>
      <c r="KBR66" s="22"/>
      <c r="KBS66" s="22"/>
      <c r="KBT66" s="22"/>
      <c r="KBU66" s="22"/>
      <c r="KBV66" s="22"/>
      <c r="KBW66" s="22"/>
      <c r="KBX66" s="22"/>
      <c r="KBY66" s="22"/>
      <c r="KBZ66" s="22"/>
      <c r="KCA66" s="22"/>
      <c r="KCB66" s="22"/>
      <c r="KCC66" s="22"/>
      <c r="KCD66" s="22"/>
      <c r="KCE66" s="22"/>
      <c r="KCF66" s="22"/>
      <c r="KCG66" s="22"/>
      <c r="KCH66" s="22"/>
      <c r="KCI66" s="22"/>
      <c r="KCJ66" s="22"/>
      <c r="KCK66" s="22"/>
      <c r="KCL66" s="22"/>
      <c r="KCM66" s="22"/>
      <c r="KCN66" s="22"/>
      <c r="KCO66" s="22"/>
      <c r="KCP66" s="22"/>
      <c r="KCQ66" s="22"/>
      <c r="KCR66" s="22"/>
      <c r="KCS66" s="22"/>
      <c r="KCT66" s="22"/>
      <c r="KCU66" s="22"/>
      <c r="KCV66" s="22"/>
      <c r="KCW66" s="22"/>
      <c r="KCX66" s="22"/>
      <c r="KCY66" s="22"/>
      <c r="KCZ66" s="22"/>
      <c r="KDA66" s="22"/>
      <c r="KDB66" s="22"/>
      <c r="KDC66" s="22"/>
      <c r="KDD66" s="22"/>
      <c r="KDE66" s="22"/>
      <c r="KDF66" s="22"/>
      <c r="KDG66" s="22"/>
      <c r="KDH66" s="22"/>
      <c r="KDI66" s="22"/>
      <c r="KDJ66" s="22"/>
      <c r="KDK66" s="22"/>
      <c r="KDL66" s="22"/>
      <c r="KDM66" s="22"/>
      <c r="KDN66" s="22"/>
      <c r="KDO66" s="22"/>
      <c r="KDP66" s="22"/>
      <c r="KDQ66" s="22"/>
      <c r="KDR66" s="22"/>
      <c r="KDS66" s="22"/>
      <c r="KDT66" s="22"/>
      <c r="KDU66" s="22"/>
      <c r="KDV66" s="22"/>
      <c r="KDW66" s="22"/>
      <c r="KDX66" s="22"/>
      <c r="KDY66" s="22"/>
      <c r="KDZ66" s="22"/>
      <c r="KEA66" s="22"/>
      <c r="KEB66" s="22"/>
      <c r="KEC66" s="22"/>
      <c r="KED66" s="22"/>
      <c r="KEE66" s="22"/>
      <c r="KEF66" s="22"/>
      <c r="KEG66" s="22"/>
      <c r="KEH66" s="22"/>
      <c r="KEI66" s="22"/>
      <c r="KEJ66" s="22"/>
      <c r="KEK66" s="22"/>
      <c r="KEL66" s="22"/>
      <c r="KEM66" s="22"/>
      <c r="KEN66" s="22"/>
      <c r="KEO66" s="22"/>
      <c r="KEP66" s="22"/>
      <c r="KEQ66" s="22"/>
      <c r="KER66" s="22"/>
      <c r="KES66" s="22"/>
      <c r="KET66" s="22"/>
      <c r="KEU66" s="22"/>
      <c r="KEV66" s="22"/>
      <c r="KEW66" s="22"/>
      <c r="KEX66" s="22"/>
      <c r="KEY66" s="22"/>
      <c r="KEZ66" s="22"/>
      <c r="KFA66" s="22"/>
      <c r="KFB66" s="22"/>
      <c r="KFC66" s="22"/>
      <c r="KFD66" s="22"/>
      <c r="KFE66" s="22"/>
      <c r="KFF66" s="22"/>
      <c r="KFG66" s="22"/>
      <c r="KFH66" s="22"/>
      <c r="KFI66" s="22"/>
      <c r="KFJ66" s="22"/>
      <c r="KFK66" s="22"/>
      <c r="KFL66" s="22"/>
      <c r="KFM66" s="22"/>
      <c r="KFN66" s="22"/>
      <c r="KFO66" s="22"/>
      <c r="KFP66" s="22"/>
      <c r="KFQ66" s="22"/>
      <c r="KFR66" s="22"/>
      <c r="KFS66" s="22"/>
      <c r="KFT66" s="22"/>
      <c r="KFU66" s="22"/>
      <c r="KFV66" s="22"/>
      <c r="KFW66" s="22"/>
      <c r="KFX66" s="22"/>
      <c r="KFY66" s="22"/>
      <c r="KFZ66" s="22"/>
      <c r="KGA66" s="22"/>
      <c r="KGB66" s="22"/>
      <c r="KGC66" s="22"/>
      <c r="KGD66" s="22"/>
      <c r="KGE66" s="22"/>
      <c r="KGF66" s="22"/>
      <c r="KGG66" s="22"/>
      <c r="KGH66" s="22"/>
      <c r="KGI66" s="22"/>
      <c r="KGJ66" s="22"/>
      <c r="KGK66" s="22"/>
      <c r="KGL66" s="22"/>
      <c r="KGM66" s="22"/>
      <c r="KGN66" s="22"/>
      <c r="KGO66" s="22"/>
      <c r="KGP66" s="22"/>
      <c r="KGQ66" s="22"/>
      <c r="KGR66" s="22"/>
      <c r="KGS66" s="22"/>
      <c r="KGT66" s="22"/>
      <c r="KGU66" s="22"/>
      <c r="KGV66" s="22"/>
      <c r="KGW66" s="22"/>
      <c r="KGX66" s="22"/>
      <c r="KGY66" s="22"/>
      <c r="KGZ66" s="22"/>
      <c r="KHA66" s="22"/>
      <c r="KHB66" s="22"/>
      <c r="KHC66" s="22"/>
      <c r="KHD66" s="22"/>
      <c r="KHE66" s="22"/>
      <c r="KHF66" s="22"/>
      <c r="KHG66" s="22"/>
      <c r="KHH66" s="22"/>
      <c r="KHI66" s="22"/>
      <c r="KHJ66" s="22"/>
      <c r="KHK66" s="22"/>
      <c r="KHL66" s="22"/>
      <c r="KHM66" s="22"/>
      <c r="KHN66" s="22"/>
      <c r="KHO66" s="22"/>
      <c r="KHP66" s="22"/>
      <c r="KHQ66" s="22"/>
      <c r="KHR66" s="22"/>
      <c r="KHS66" s="22"/>
      <c r="KHT66" s="22"/>
      <c r="KHU66" s="22"/>
      <c r="KHV66" s="22"/>
      <c r="KHW66" s="22"/>
      <c r="KHX66" s="22"/>
      <c r="KHY66" s="22"/>
      <c r="KHZ66" s="22"/>
      <c r="KIA66" s="22"/>
      <c r="KIB66" s="22"/>
      <c r="KIC66" s="22"/>
      <c r="KID66" s="22"/>
      <c r="KIE66" s="22"/>
      <c r="KIF66" s="22"/>
      <c r="KIG66" s="22"/>
      <c r="KIH66" s="22"/>
      <c r="KII66" s="22"/>
      <c r="KIJ66" s="22"/>
      <c r="KIK66" s="22"/>
      <c r="KIL66" s="22"/>
      <c r="KIM66" s="22"/>
      <c r="KIN66" s="22"/>
      <c r="KIO66" s="22"/>
      <c r="KIP66" s="22"/>
      <c r="KIQ66" s="22"/>
      <c r="KIR66" s="22"/>
      <c r="KIS66" s="22"/>
      <c r="KIT66" s="22"/>
      <c r="KIU66" s="22"/>
      <c r="KIV66" s="22"/>
      <c r="KIW66" s="22"/>
      <c r="KIX66" s="22"/>
      <c r="KIY66" s="22"/>
      <c r="KIZ66" s="22"/>
      <c r="KJA66" s="22"/>
      <c r="KJB66" s="22"/>
      <c r="KJC66" s="22"/>
      <c r="KJD66" s="22"/>
      <c r="KJE66" s="22"/>
      <c r="KJF66" s="22"/>
      <c r="KJG66" s="22"/>
      <c r="KJH66" s="22"/>
      <c r="KJI66" s="22"/>
      <c r="KJJ66" s="22"/>
      <c r="KJK66" s="22"/>
      <c r="KJL66" s="22"/>
      <c r="KJM66" s="22"/>
      <c r="KJN66" s="22"/>
      <c r="KJO66" s="22"/>
      <c r="KJP66" s="22"/>
      <c r="KJQ66" s="22"/>
      <c r="KJR66" s="22"/>
      <c r="KJS66" s="22"/>
      <c r="KJT66" s="22"/>
      <c r="KJU66" s="22"/>
      <c r="KJV66" s="22"/>
      <c r="KJW66" s="22"/>
      <c r="KJX66" s="22"/>
      <c r="KJY66" s="22"/>
      <c r="KJZ66" s="22"/>
      <c r="KKA66" s="22"/>
      <c r="KKB66" s="22"/>
      <c r="KKC66" s="22"/>
      <c r="KKD66" s="22"/>
      <c r="KKE66" s="22"/>
      <c r="KKF66" s="22"/>
      <c r="KKG66" s="22"/>
      <c r="KKH66" s="22"/>
      <c r="KKI66" s="22"/>
      <c r="KKJ66" s="22"/>
      <c r="KKK66" s="22"/>
      <c r="KKL66" s="22"/>
      <c r="KKM66" s="22"/>
      <c r="KKN66" s="22"/>
      <c r="KKO66" s="22"/>
      <c r="KKP66" s="22"/>
      <c r="KKQ66" s="22"/>
      <c r="KKR66" s="22"/>
      <c r="KKS66" s="22"/>
      <c r="KKT66" s="22"/>
      <c r="KKU66" s="22"/>
      <c r="KKV66" s="22"/>
      <c r="KKW66" s="22"/>
      <c r="KKX66" s="22"/>
      <c r="KKY66" s="22"/>
      <c r="KKZ66" s="22"/>
      <c r="KLA66" s="22"/>
      <c r="KLB66" s="22"/>
      <c r="KLC66" s="22"/>
      <c r="KLD66" s="22"/>
      <c r="KLE66" s="22"/>
      <c r="KLF66" s="22"/>
      <c r="KLG66" s="22"/>
      <c r="KLH66" s="22"/>
      <c r="KLI66" s="22"/>
      <c r="KLJ66" s="22"/>
      <c r="KLK66" s="22"/>
      <c r="KLL66" s="22"/>
      <c r="KLM66" s="22"/>
      <c r="KLN66" s="22"/>
      <c r="KLO66" s="22"/>
      <c r="KLP66" s="22"/>
      <c r="KLQ66" s="22"/>
      <c r="KLR66" s="22"/>
      <c r="KLS66" s="22"/>
      <c r="KLT66" s="22"/>
      <c r="KLU66" s="22"/>
      <c r="KLV66" s="22"/>
      <c r="KLW66" s="22"/>
      <c r="KLX66" s="22"/>
      <c r="KLY66" s="22"/>
      <c r="KLZ66" s="22"/>
      <c r="KMA66" s="22"/>
      <c r="KMB66" s="22"/>
      <c r="KMC66" s="22"/>
      <c r="KMD66" s="22"/>
      <c r="KME66" s="22"/>
      <c r="KMF66" s="22"/>
      <c r="KMG66" s="22"/>
      <c r="KMH66" s="22"/>
      <c r="KMI66" s="22"/>
      <c r="KMJ66" s="22"/>
      <c r="KMK66" s="22"/>
      <c r="KML66" s="22"/>
      <c r="KMM66" s="22"/>
      <c r="KMN66" s="22"/>
      <c r="KMO66" s="22"/>
      <c r="KMP66" s="22"/>
      <c r="KMQ66" s="22"/>
      <c r="KMR66" s="22"/>
      <c r="KMS66" s="22"/>
      <c r="KMT66" s="22"/>
      <c r="KMU66" s="22"/>
      <c r="KMV66" s="22"/>
      <c r="KMW66" s="22"/>
      <c r="KMX66" s="22"/>
      <c r="KMY66" s="22"/>
      <c r="KMZ66" s="22"/>
      <c r="KNA66" s="22"/>
      <c r="KNB66" s="22"/>
      <c r="KNC66" s="22"/>
      <c r="KND66" s="22"/>
      <c r="KNE66" s="22"/>
      <c r="KNF66" s="22"/>
      <c r="KNG66" s="22"/>
      <c r="KNH66" s="22"/>
      <c r="KNI66" s="22"/>
      <c r="KNJ66" s="22"/>
      <c r="KNK66" s="22"/>
      <c r="KNL66" s="22"/>
      <c r="KNM66" s="22"/>
      <c r="KNN66" s="22"/>
      <c r="KNO66" s="22"/>
      <c r="KNP66" s="22"/>
      <c r="KNQ66" s="22"/>
      <c r="KNR66" s="22"/>
      <c r="KNS66" s="22"/>
      <c r="KNT66" s="22"/>
      <c r="KNU66" s="22"/>
      <c r="KNV66" s="22"/>
      <c r="KNW66" s="22"/>
      <c r="KNX66" s="22"/>
      <c r="KNY66" s="22"/>
      <c r="KNZ66" s="22"/>
      <c r="KOA66" s="22"/>
      <c r="KOB66" s="22"/>
      <c r="KOC66" s="22"/>
      <c r="KOD66" s="22"/>
      <c r="KOE66" s="22"/>
      <c r="KOF66" s="22"/>
      <c r="KOG66" s="22"/>
      <c r="KOH66" s="22"/>
      <c r="KOI66" s="22"/>
      <c r="KOJ66" s="22"/>
      <c r="KOK66" s="22"/>
      <c r="KOL66" s="22"/>
      <c r="KOM66" s="22"/>
      <c r="KON66" s="22"/>
      <c r="KOO66" s="22"/>
      <c r="KOP66" s="22"/>
      <c r="KOQ66" s="22"/>
      <c r="KOR66" s="22"/>
      <c r="KOS66" s="22"/>
      <c r="KOT66" s="22"/>
      <c r="KOU66" s="22"/>
      <c r="KOV66" s="22"/>
      <c r="KOW66" s="22"/>
      <c r="KOX66" s="22"/>
      <c r="KOY66" s="22"/>
      <c r="KOZ66" s="22"/>
      <c r="KPA66" s="22"/>
      <c r="KPB66" s="22"/>
      <c r="KPC66" s="22"/>
      <c r="KPD66" s="22"/>
      <c r="KPE66" s="22"/>
      <c r="KPF66" s="22"/>
      <c r="KPG66" s="22"/>
      <c r="KPH66" s="22"/>
      <c r="KPI66" s="22"/>
      <c r="KPJ66" s="22"/>
      <c r="KPK66" s="22"/>
      <c r="KPL66" s="22"/>
      <c r="KPM66" s="22"/>
      <c r="KPN66" s="22"/>
      <c r="KPO66" s="22"/>
      <c r="KPP66" s="22"/>
      <c r="KPQ66" s="22"/>
      <c r="KPR66" s="22"/>
      <c r="KPS66" s="22"/>
      <c r="KPT66" s="22"/>
      <c r="KPU66" s="22"/>
      <c r="KPV66" s="22"/>
      <c r="KPW66" s="22"/>
      <c r="KPX66" s="22"/>
      <c r="KPY66" s="22"/>
      <c r="KPZ66" s="22"/>
      <c r="KQA66" s="22"/>
      <c r="KQB66" s="22"/>
      <c r="KQC66" s="22"/>
      <c r="KQD66" s="22"/>
      <c r="KQE66" s="22"/>
      <c r="KQF66" s="22"/>
      <c r="KQG66" s="22"/>
      <c r="KQH66" s="22"/>
      <c r="KQI66" s="22"/>
      <c r="KQJ66" s="22"/>
      <c r="KQK66" s="22"/>
      <c r="KQL66" s="22"/>
      <c r="KQM66" s="22"/>
      <c r="KQN66" s="22"/>
      <c r="KQO66" s="22"/>
      <c r="KQP66" s="22"/>
      <c r="KQQ66" s="22"/>
      <c r="KQR66" s="22"/>
      <c r="KQS66" s="22"/>
      <c r="KQT66" s="22"/>
      <c r="KQU66" s="22"/>
      <c r="KQV66" s="22"/>
      <c r="KQW66" s="22"/>
      <c r="KQX66" s="22"/>
      <c r="KQY66" s="22"/>
      <c r="KQZ66" s="22"/>
      <c r="KRA66" s="22"/>
      <c r="KRB66" s="22"/>
      <c r="KRC66" s="22"/>
      <c r="KRD66" s="22"/>
      <c r="KRE66" s="22"/>
      <c r="KRF66" s="22"/>
      <c r="KRG66" s="22"/>
      <c r="KRH66" s="22"/>
      <c r="KRI66" s="22"/>
      <c r="KRJ66" s="22"/>
      <c r="KRK66" s="22"/>
      <c r="KRL66" s="22"/>
      <c r="KRM66" s="22"/>
      <c r="KRN66" s="22"/>
      <c r="KRO66" s="22"/>
      <c r="KRP66" s="22"/>
      <c r="KRQ66" s="22"/>
      <c r="KRR66" s="22"/>
      <c r="KRS66" s="22"/>
      <c r="KRT66" s="22"/>
      <c r="KRU66" s="22"/>
      <c r="KRV66" s="22"/>
      <c r="KRW66" s="22"/>
      <c r="KRX66" s="22"/>
      <c r="KRY66" s="22"/>
      <c r="KRZ66" s="22"/>
      <c r="KSA66" s="22"/>
      <c r="KSB66" s="22"/>
      <c r="KSC66" s="22"/>
      <c r="KSD66" s="22"/>
      <c r="KSE66" s="22"/>
      <c r="KSF66" s="22"/>
      <c r="KSG66" s="22"/>
      <c r="KSH66" s="22"/>
      <c r="KSI66" s="22"/>
      <c r="KSJ66" s="22"/>
      <c r="KSK66" s="22"/>
      <c r="KSL66" s="22"/>
      <c r="KSM66" s="22"/>
      <c r="KSN66" s="22"/>
      <c r="KSO66" s="22"/>
      <c r="KSP66" s="22"/>
      <c r="KSQ66" s="22"/>
      <c r="KSR66" s="22"/>
      <c r="KSS66" s="22"/>
      <c r="KST66" s="22"/>
      <c r="KSU66" s="22"/>
      <c r="KSV66" s="22"/>
      <c r="KSW66" s="22"/>
      <c r="KSX66" s="22"/>
      <c r="KSY66" s="22"/>
      <c r="KSZ66" s="22"/>
      <c r="KTA66" s="22"/>
      <c r="KTB66" s="22"/>
      <c r="KTC66" s="22"/>
      <c r="KTD66" s="22"/>
      <c r="KTE66" s="22"/>
      <c r="KTF66" s="22"/>
      <c r="KTG66" s="22"/>
      <c r="KTH66" s="22"/>
      <c r="KTI66" s="22"/>
      <c r="KTJ66" s="22"/>
      <c r="KTK66" s="22"/>
      <c r="KTL66" s="22"/>
      <c r="KTM66" s="22"/>
      <c r="KTN66" s="22"/>
      <c r="KTO66" s="22"/>
      <c r="KTP66" s="22"/>
      <c r="KTQ66" s="22"/>
      <c r="KTR66" s="22"/>
      <c r="KTS66" s="22"/>
      <c r="KTT66" s="22"/>
      <c r="KTU66" s="22"/>
      <c r="KTV66" s="22"/>
      <c r="KTW66" s="22"/>
      <c r="KTX66" s="22"/>
      <c r="KTY66" s="22"/>
      <c r="KTZ66" s="22"/>
      <c r="KUA66" s="22"/>
      <c r="KUB66" s="22"/>
      <c r="KUC66" s="22"/>
      <c r="KUD66" s="22"/>
      <c r="KUE66" s="22"/>
      <c r="KUF66" s="22"/>
      <c r="KUG66" s="22"/>
      <c r="KUH66" s="22"/>
      <c r="KUI66" s="22"/>
      <c r="KUJ66" s="22"/>
      <c r="KUK66" s="22"/>
      <c r="KUL66" s="22"/>
      <c r="KUM66" s="22"/>
      <c r="KUN66" s="22"/>
      <c r="KUO66" s="22"/>
      <c r="KUP66" s="22"/>
      <c r="KUQ66" s="22"/>
      <c r="KUR66" s="22"/>
      <c r="KUS66" s="22"/>
      <c r="KUT66" s="22"/>
      <c r="KUU66" s="22"/>
      <c r="KUV66" s="22"/>
      <c r="KUW66" s="22"/>
      <c r="KUX66" s="22"/>
      <c r="KUY66" s="22"/>
      <c r="KUZ66" s="22"/>
      <c r="KVA66" s="22"/>
      <c r="KVB66" s="22"/>
      <c r="KVC66" s="22"/>
      <c r="KVD66" s="22"/>
      <c r="KVE66" s="22"/>
      <c r="KVF66" s="22"/>
      <c r="KVG66" s="22"/>
      <c r="KVH66" s="22"/>
      <c r="KVI66" s="22"/>
      <c r="KVJ66" s="22"/>
      <c r="KVK66" s="22"/>
      <c r="KVL66" s="22"/>
      <c r="KVM66" s="22"/>
      <c r="KVN66" s="22"/>
      <c r="KVO66" s="22"/>
      <c r="KVP66" s="22"/>
      <c r="KVQ66" s="22"/>
      <c r="KVR66" s="22"/>
      <c r="KVS66" s="22"/>
      <c r="KVT66" s="22"/>
      <c r="KVU66" s="22"/>
      <c r="KVV66" s="22"/>
      <c r="KVW66" s="22"/>
      <c r="KVX66" s="22"/>
      <c r="KVY66" s="22"/>
      <c r="KVZ66" s="22"/>
      <c r="KWA66" s="22"/>
      <c r="KWB66" s="22"/>
      <c r="KWC66" s="22"/>
      <c r="KWD66" s="22"/>
      <c r="KWE66" s="22"/>
      <c r="KWF66" s="22"/>
      <c r="KWG66" s="22"/>
      <c r="KWH66" s="22"/>
      <c r="KWI66" s="22"/>
      <c r="KWJ66" s="22"/>
      <c r="KWK66" s="22"/>
      <c r="KWL66" s="22"/>
      <c r="KWM66" s="22"/>
      <c r="KWN66" s="22"/>
      <c r="KWO66" s="22"/>
      <c r="KWP66" s="22"/>
      <c r="KWQ66" s="22"/>
      <c r="KWR66" s="22"/>
      <c r="KWS66" s="22"/>
      <c r="KWT66" s="22"/>
      <c r="KWU66" s="22"/>
      <c r="KWV66" s="22"/>
      <c r="KWW66" s="22"/>
      <c r="KWX66" s="22"/>
      <c r="KWY66" s="22"/>
      <c r="KWZ66" s="22"/>
      <c r="KXA66" s="22"/>
      <c r="KXB66" s="22"/>
      <c r="KXC66" s="22"/>
      <c r="KXD66" s="22"/>
      <c r="KXE66" s="22"/>
      <c r="KXF66" s="22"/>
      <c r="KXG66" s="22"/>
      <c r="KXH66" s="22"/>
      <c r="KXI66" s="22"/>
      <c r="KXJ66" s="22"/>
      <c r="KXK66" s="22"/>
      <c r="KXL66" s="22"/>
      <c r="KXM66" s="22"/>
      <c r="KXN66" s="22"/>
      <c r="KXO66" s="22"/>
      <c r="KXP66" s="22"/>
      <c r="KXQ66" s="22"/>
      <c r="KXR66" s="22"/>
      <c r="KXS66" s="22"/>
      <c r="KXT66" s="22"/>
      <c r="KXU66" s="22"/>
      <c r="KXV66" s="22"/>
      <c r="KXW66" s="22"/>
      <c r="KXX66" s="22"/>
      <c r="KXY66" s="22"/>
      <c r="KXZ66" s="22"/>
      <c r="KYA66" s="22"/>
      <c r="KYB66" s="22"/>
      <c r="KYC66" s="22"/>
      <c r="KYD66" s="22"/>
      <c r="KYE66" s="22"/>
      <c r="KYF66" s="22"/>
      <c r="KYG66" s="22"/>
      <c r="KYH66" s="22"/>
      <c r="KYI66" s="22"/>
      <c r="KYJ66" s="22"/>
      <c r="KYK66" s="22"/>
      <c r="KYL66" s="22"/>
      <c r="KYM66" s="22"/>
      <c r="KYN66" s="22"/>
      <c r="KYO66" s="22"/>
      <c r="KYP66" s="22"/>
      <c r="KYQ66" s="22"/>
      <c r="KYR66" s="22"/>
      <c r="KYS66" s="22"/>
      <c r="KYT66" s="22"/>
      <c r="KYU66" s="22"/>
      <c r="KYV66" s="22"/>
      <c r="KYW66" s="22"/>
      <c r="KYX66" s="22"/>
      <c r="KYY66" s="22"/>
      <c r="KYZ66" s="22"/>
      <c r="KZA66" s="22"/>
      <c r="KZB66" s="22"/>
      <c r="KZC66" s="22"/>
      <c r="KZD66" s="22"/>
      <c r="KZE66" s="22"/>
      <c r="KZF66" s="22"/>
      <c r="KZG66" s="22"/>
      <c r="KZH66" s="22"/>
      <c r="KZI66" s="22"/>
      <c r="KZJ66" s="22"/>
      <c r="KZK66" s="22"/>
      <c r="KZL66" s="22"/>
      <c r="KZM66" s="22"/>
      <c r="KZN66" s="22"/>
      <c r="KZO66" s="22"/>
      <c r="KZP66" s="22"/>
      <c r="KZQ66" s="22"/>
      <c r="KZR66" s="22"/>
      <c r="KZS66" s="22"/>
      <c r="KZT66" s="22"/>
      <c r="KZU66" s="22"/>
      <c r="KZV66" s="22"/>
      <c r="KZW66" s="22"/>
      <c r="KZX66" s="22"/>
      <c r="KZY66" s="22"/>
      <c r="KZZ66" s="22"/>
      <c r="LAA66" s="22"/>
      <c r="LAB66" s="22"/>
      <c r="LAC66" s="22"/>
      <c r="LAD66" s="22"/>
      <c r="LAE66" s="22"/>
      <c r="LAF66" s="22"/>
      <c r="LAG66" s="22"/>
      <c r="LAH66" s="22"/>
      <c r="LAI66" s="22"/>
      <c r="LAJ66" s="22"/>
      <c r="LAK66" s="22"/>
      <c r="LAL66" s="22"/>
      <c r="LAM66" s="22"/>
      <c r="LAN66" s="22"/>
      <c r="LAO66" s="22"/>
      <c r="LAP66" s="22"/>
      <c r="LAQ66" s="22"/>
      <c r="LAR66" s="22"/>
      <c r="LAS66" s="22"/>
      <c r="LAT66" s="22"/>
      <c r="LAU66" s="22"/>
      <c r="LAV66" s="22"/>
      <c r="LAW66" s="22"/>
      <c r="LAX66" s="22"/>
      <c r="LAY66" s="22"/>
      <c r="LAZ66" s="22"/>
      <c r="LBA66" s="22"/>
      <c r="LBB66" s="22"/>
      <c r="LBC66" s="22"/>
      <c r="LBD66" s="22"/>
      <c r="LBE66" s="22"/>
      <c r="LBF66" s="22"/>
      <c r="LBG66" s="22"/>
      <c r="LBH66" s="22"/>
      <c r="LBI66" s="22"/>
      <c r="LBJ66" s="22"/>
      <c r="LBK66" s="22"/>
      <c r="LBL66" s="22"/>
      <c r="LBM66" s="22"/>
      <c r="LBN66" s="22"/>
      <c r="LBO66" s="22"/>
      <c r="LBP66" s="22"/>
      <c r="LBQ66" s="22"/>
      <c r="LBR66" s="22"/>
      <c r="LBS66" s="22"/>
      <c r="LBT66" s="22"/>
      <c r="LBU66" s="22"/>
      <c r="LBV66" s="22"/>
      <c r="LBW66" s="22"/>
      <c r="LBX66" s="22"/>
      <c r="LBY66" s="22"/>
      <c r="LBZ66" s="22"/>
      <c r="LCA66" s="22"/>
      <c r="LCB66" s="22"/>
      <c r="LCC66" s="22"/>
      <c r="LCD66" s="22"/>
      <c r="LCE66" s="22"/>
      <c r="LCF66" s="22"/>
      <c r="LCG66" s="22"/>
      <c r="LCH66" s="22"/>
      <c r="LCI66" s="22"/>
      <c r="LCJ66" s="22"/>
      <c r="LCK66" s="22"/>
      <c r="LCL66" s="22"/>
      <c r="LCM66" s="22"/>
      <c r="LCN66" s="22"/>
      <c r="LCO66" s="22"/>
      <c r="LCP66" s="22"/>
      <c r="LCQ66" s="22"/>
      <c r="LCR66" s="22"/>
      <c r="LCS66" s="22"/>
      <c r="LCT66" s="22"/>
      <c r="LCU66" s="22"/>
      <c r="LCV66" s="22"/>
      <c r="LCW66" s="22"/>
      <c r="LCX66" s="22"/>
      <c r="LCY66" s="22"/>
      <c r="LCZ66" s="22"/>
      <c r="LDA66" s="22"/>
      <c r="LDB66" s="22"/>
      <c r="LDC66" s="22"/>
      <c r="LDD66" s="22"/>
      <c r="LDE66" s="22"/>
      <c r="LDF66" s="22"/>
      <c r="LDG66" s="22"/>
      <c r="LDH66" s="22"/>
      <c r="LDI66" s="22"/>
      <c r="LDJ66" s="22"/>
      <c r="LDK66" s="22"/>
      <c r="LDL66" s="22"/>
      <c r="LDM66" s="22"/>
      <c r="LDN66" s="22"/>
      <c r="LDO66" s="22"/>
      <c r="LDP66" s="22"/>
      <c r="LDQ66" s="22"/>
      <c r="LDR66" s="22"/>
      <c r="LDS66" s="22"/>
      <c r="LDT66" s="22"/>
      <c r="LDU66" s="22"/>
      <c r="LDV66" s="22"/>
      <c r="LDW66" s="22"/>
      <c r="LDX66" s="22"/>
      <c r="LDY66" s="22"/>
      <c r="LDZ66" s="22"/>
      <c r="LEA66" s="22"/>
      <c r="LEB66" s="22"/>
      <c r="LEC66" s="22"/>
      <c r="LED66" s="22"/>
      <c r="LEE66" s="22"/>
      <c r="LEF66" s="22"/>
      <c r="LEG66" s="22"/>
      <c r="LEH66" s="22"/>
      <c r="LEI66" s="22"/>
      <c r="LEJ66" s="22"/>
      <c r="LEK66" s="22"/>
      <c r="LEL66" s="22"/>
      <c r="LEM66" s="22"/>
      <c r="LEN66" s="22"/>
      <c r="LEO66" s="22"/>
      <c r="LEP66" s="22"/>
      <c r="LEQ66" s="22"/>
      <c r="LER66" s="22"/>
      <c r="LES66" s="22"/>
      <c r="LET66" s="22"/>
      <c r="LEU66" s="22"/>
      <c r="LEV66" s="22"/>
      <c r="LEW66" s="22"/>
      <c r="LEX66" s="22"/>
      <c r="LEY66" s="22"/>
      <c r="LEZ66" s="22"/>
      <c r="LFA66" s="22"/>
      <c r="LFB66" s="22"/>
      <c r="LFC66" s="22"/>
      <c r="LFD66" s="22"/>
      <c r="LFE66" s="22"/>
      <c r="LFF66" s="22"/>
      <c r="LFG66" s="22"/>
      <c r="LFH66" s="22"/>
      <c r="LFI66" s="22"/>
      <c r="LFJ66" s="22"/>
      <c r="LFK66" s="22"/>
      <c r="LFL66" s="22"/>
      <c r="LFM66" s="22"/>
      <c r="LFN66" s="22"/>
      <c r="LFO66" s="22"/>
      <c r="LFP66" s="22"/>
      <c r="LFQ66" s="22"/>
      <c r="LFR66" s="22"/>
      <c r="LFS66" s="22"/>
      <c r="LFT66" s="22"/>
      <c r="LFU66" s="22"/>
      <c r="LFV66" s="22"/>
      <c r="LFW66" s="22"/>
      <c r="LFX66" s="22"/>
      <c r="LFY66" s="22"/>
      <c r="LFZ66" s="22"/>
      <c r="LGA66" s="22"/>
      <c r="LGB66" s="22"/>
      <c r="LGC66" s="22"/>
      <c r="LGD66" s="22"/>
      <c r="LGE66" s="22"/>
      <c r="LGF66" s="22"/>
      <c r="LGG66" s="22"/>
      <c r="LGH66" s="22"/>
      <c r="LGI66" s="22"/>
      <c r="LGJ66" s="22"/>
      <c r="LGK66" s="22"/>
      <c r="LGL66" s="22"/>
      <c r="LGM66" s="22"/>
      <c r="LGN66" s="22"/>
      <c r="LGO66" s="22"/>
      <c r="LGP66" s="22"/>
      <c r="LGQ66" s="22"/>
      <c r="LGR66" s="22"/>
      <c r="LGS66" s="22"/>
      <c r="LGT66" s="22"/>
      <c r="LGU66" s="22"/>
      <c r="LGV66" s="22"/>
      <c r="LGW66" s="22"/>
      <c r="LGX66" s="22"/>
      <c r="LGY66" s="22"/>
      <c r="LGZ66" s="22"/>
      <c r="LHA66" s="22"/>
      <c r="LHB66" s="22"/>
      <c r="LHC66" s="22"/>
      <c r="LHD66" s="22"/>
      <c r="LHE66" s="22"/>
      <c r="LHF66" s="22"/>
      <c r="LHG66" s="22"/>
      <c r="LHH66" s="22"/>
      <c r="LHI66" s="22"/>
      <c r="LHJ66" s="22"/>
      <c r="LHK66" s="22"/>
      <c r="LHL66" s="22"/>
      <c r="LHM66" s="22"/>
      <c r="LHN66" s="22"/>
      <c r="LHO66" s="22"/>
      <c r="LHP66" s="22"/>
      <c r="LHQ66" s="22"/>
      <c r="LHR66" s="22"/>
      <c r="LHS66" s="22"/>
      <c r="LHT66" s="22"/>
      <c r="LHU66" s="22"/>
      <c r="LHV66" s="22"/>
      <c r="LHW66" s="22"/>
      <c r="LHX66" s="22"/>
      <c r="LHY66" s="22"/>
      <c r="LHZ66" s="22"/>
      <c r="LIA66" s="22"/>
      <c r="LIB66" s="22"/>
      <c r="LIC66" s="22"/>
      <c r="LID66" s="22"/>
      <c r="LIE66" s="22"/>
      <c r="LIF66" s="22"/>
      <c r="LIG66" s="22"/>
      <c r="LIH66" s="22"/>
      <c r="LII66" s="22"/>
      <c r="LIJ66" s="22"/>
      <c r="LIK66" s="22"/>
      <c r="LIL66" s="22"/>
      <c r="LIM66" s="22"/>
      <c r="LIN66" s="22"/>
      <c r="LIO66" s="22"/>
      <c r="LIP66" s="22"/>
      <c r="LIQ66" s="22"/>
      <c r="LIR66" s="22"/>
      <c r="LIS66" s="22"/>
      <c r="LIT66" s="22"/>
      <c r="LIU66" s="22"/>
      <c r="LIV66" s="22"/>
      <c r="LIW66" s="22"/>
      <c r="LIX66" s="22"/>
      <c r="LIY66" s="22"/>
      <c r="LIZ66" s="22"/>
      <c r="LJA66" s="22"/>
      <c r="LJB66" s="22"/>
      <c r="LJC66" s="22"/>
      <c r="LJD66" s="22"/>
      <c r="LJE66" s="22"/>
      <c r="LJF66" s="22"/>
      <c r="LJG66" s="22"/>
      <c r="LJH66" s="22"/>
      <c r="LJI66" s="22"/>
      <c r="LJJ66" s="22"/>
      <c r="LJK66" s="22"/>
      <c r="LJL66" s="22"/>
      <c r="LJM66" s="22"/>
      <c r="LJN66" s="22"/>
      <c r="LJO66" s="22"/>
      <c r="LJP66" s="22"/>
      <c r="LJQ66" s="22"/>
      <c r="LJR66" s="22"/>
      <c r="LJS66" s="22"/>
      <c r="LJT66" s="22"/>
      <c r="LJU66" s="22"/>
      <c r="LJV66" s="22"/>
      <c r="LJW66" s="22"/>
      <c r="LJX66" s="22"/>
      <c r="LJY66" s="22"/>
      <c r="LJZ66" s="22"/>
      <c r="LKA66" s="22"/>
      <c r="LKB66" s="22"/>
      <c r="LKC66" s="22"/>
      <c r="LKD66" s="22"/>
      <c r="LKE66" s="22"/>
      <c r="LKF66" s="22"/>
      <c r="LKG66" s="22"/>
      <c r="LKH66" s="22"/>
      <c r="LKI66" s="22"/>
      <c r="LKJ66" s="22"/>
      <c r="LKK66" s="22"/>
      <c r="LKL66" s="22"/>
      <c r="LKM66" s="22"/>
      <c r="LKN66" s="22"/>
      <c r="LKO66" s="22"/>
      <c r="LKP66" s="22"/>
      <c r="LKQ66" s="22"/>
      <c r="LKR66" s="22"/>
      <c r="LKS66" s="22"/>
      <c r="LKT66" s="22"/>
      <c r="LKU66" s="22"/>
      <c r="LKV66" s="22"/>
      <c r="LKW66" s="22"/>
      <c r="LKX66" s="22"/>
      <c r="LKY66" s="22"/>
      <c r="LKZ66" s="22"/>
      <c r="LLA66" s="22"/>
      <c r="LLB66" s="22"/>
      <c r="LLC66" s="22"/>
      <c r="LLD66" s="22"/>
      <c r="LLE66" s="22"/>
      <c r="LLF66" s="22"/>
      <c r="LLG66" s="22"/>
      <c r="LLH66" s="22"/>
      <c r="LLI66" s="22"/>
      <c r="LLJ66" s="22"/>
      <c r="LLK66" s="22"/>
      <c r="LLL66" s="22"/>
      <c r="LLM66" s="22"/>
      <c r="LLN66" s="22"/>
      <c r="LLO66" s="22"/>
      <c r="LLP66" s="22"/>
      <c r="LLQ66" s="22"/>
      <c r="LLR66" s="22"/>
      <c r="LLS66" s="22"/>
      <c r="LLT66" s="22"/>
      <c r="LLU66" s="22"/>
      <c r="LLV66" s="22"/>
      <c r="LLW66" s="22"/>
      <c r="LLX66" s="22"/>
      <c r="LLY66" s="22"/>
      <c r="LLZ66" s="22"/>
      <c r="LMA66" s="22"/>
      <c r="LMB66" s="22"/>
      <c r="LMC66" s="22"/>
      <c r="LMD66" s="22"/>
      <c r="LME66" s="22"/>
      <c r="LMF66" s="22"/>
      <c r="LMG66" s="22"/>
      <c r="LMH66" s="22"/>
      <c r="LMI66" s="22"/>
      <c r="LMJ66" s="22"/>
      <c r="LMK66" s="22"/>
      <c r="LML66" s="22"/>
      <c r="LMM66" s="22"/>
      <c r="LMN66" s="22"/>
      <c r="LMO66" s="22"/>
      <c r="LMP66" s="22"/>
      <c r="LMQ66" s="22"/>
      <c r="LMR66" s="22"/>
      <c r="LMS66" s="22"/>
      <c r="LMT66" s="22"/>
      <c r="LMU66" s="22"/>
      <c r="LMV66" s="22"/>
      <c r="LMW66" s="22"/>
      <c r="LMX66" s="22"/>
      <c r="LMY66" s="22"/>
      <c r="LMZ66" s="22"/>
      <c r="LNA66" s="22"/>
      <c r="LNB66" s="22"/>
      <c r="LNC66" s="22"/>
      <c r="LND66" s="22"/>
      <c r="LNE66" s="22"/>
      <c r="LNF66" s="22"/>
      <c r="LNG66" s="22"/>
      <c r="LNH66" s="22"/>
      <c r="LNI66" s="22"/>
      <c r="LNJ66" s="22"/>
      <c r="LNK66" s="22"/>
      <c r="LNL66" s="22"/>
      <c r="LNM66" s="22"/>
      <c r="LNN66" s="22"/>
      <c r="LNO66" s="22"/>
      <c r="LNP66" s="22"/>
      <c r="LNQ66" s="22"/>
      <c r="LNR66" s="22"/>
      <c r="LNS66" s="22"/>
      <c r="LNT66" s="22"/>
      <c r="LNU66" s="22"/>
      <c r="LNV66" s="22"/>
      <c r="LNW66" s="22"/>
      <c r="LNX66" s="22"/>
      <c r="LNY66" s="22"/>
      <c r="LNZ66" s="22"/>
      <c r="LOA66" s="22"/>
      <c r="LOB66" s="22"/>
      <c r="LOC66" s="22"/>
      <c r="LOD66" s="22"/>
      <c r="LOE66" s="22"/>
      <c r="LOF66" s="22"/>
      <c r="LOG66" s="22"/>
      <c r="LOH66" s="22"/>
      <c r="LOI66" s="22"/>
      <c r="LOJ66" s="22"/>
      <c r="LOK66" s="22"/>
      <c r="LOL66" s="22"/>
      <c r="LOM66" s="22"/>
      <c r="LON66" s="22"/>
      <c r="LOO66" s="22"/>
      <c r="LOP66" s="22"/>
      <c r="LOQ66" s="22"/>
      <c r="LOR66" s="22"/>
      <c r="LOS66" s="22"/>
      <c r="LOT66" s="22"/>
      <c r="LOU66" s="22"/>
      <c r="LOV66" s="22"/>
      <c r="LOW66" s="22"/>
      <c r="LOX66" s="22"/>
      <c r="LOY66" s="22"/>
      <c r="LOZ66" s="22"/>
      <c r="LPA66" s="22"/>
      <c r="LPB66" s="22"/>
      <c r="LPC66" s="22"/>
      <c r="LPD66" s="22"/>
      <c r="LPE66" s="22"/>
      <c r="LPF66" s="22"/>
      <c r="LPG66" s="22"/>
      <c r="LPH66" s="22"/>
      <c r="LPI66" s="22"/>
      <c r="LPJ66" s="22"/>
      <c r="LPK66" s="22"/>
      <c r="LPL66" s="22"/>
      <c r="LPM66" s="22"/>
      <c r="LPN66" s="22"/>
      <c r="LPO66" s="22"/>
      <c r="LPP66" s="22"/>
      <c r="LPQ66" s="22"/>
      <c r="LPR66" s="22"/>
      <c r="LPS66" s="22"/>
      <c r="LPT66" s="22"/>
      <c r="LPU66" s="22"/>
      <c r="LPV66" s="22"/>
      <c r="LPW66" s="22"/>
      <c r="LPX66" s="22"/>
      <c r="LPY66" s="22"/>
      <c r="LPZ66" s="22"/>
      <c r="LQA66" s="22"/>
      <c r="LQB66" s="22"/>
      <c r="LQC66" s="22"/>
      <c r="LQD66" s="22"/>
      <c r="LQE66" s="22"/>
      <c r="LQF66" s="22"/>
      <c r="LQG66" s="22"/>
      <c r="LQH66" s="22"/>
      <c r="LQI66" s="22"/>
      <c r="LQJ66" s="22"/>
      <c r="LQK66" s="22"/>
      <c r="LQL66" s="22"/>
      <c r="LQM66" s="22"/>
      <c r="LQN66" s="22"/>
      <c r="LQO66" s="22"/>
      <c r="LQP66" s="22"/>
      <c r="LQQ66" s="22"/>
      <c r="LQR66" s="22"/>
      <c r="LQS66" s="22"/>
      <c r="LQT66" s="22"/>
      <c r="LQU66" s="22"/>
      <c r="LQV66" s="22"/>
      <c r="LQW66" s="22"/>
      <c r="LQX66" s="22"/>
      <c r="LQY66" s="22"/>
      <c r="LQZ66" s="22"/>
      <c r="LRA66" s="22"/>
      <c r="LRB66" s="22"/>
      <c r="LRC66" s="22"/>
      <c r="LRD66" s="22"/>
      <c r="LRE66" s="22"/>
      <c r="LRF66" s="22"/>
      <c r="LRG66" s="22"/>
      <c r="LRH66" s="22"/>
      <c r="LRI66" s="22"/>
      <c r="LRJ66" s="22"/>
      <c r="LRK66" s="22"/>
      <c r="LRL66" s="22"/>
      <c r="LRM66" s="22"/>
      <c r="LRN66" s="22"/>
      <c r="LRO66" s="22"/>
      <c r="LRP66" s="22"/>
      <c r="LRQ66" s="22"/>
      <c r="LRR66" s="22"/>
      <c r="LRS66" s="22"/>
      <c r="LRT66" s="22"/>
      <c r="LRU66" s="22"/>
      <c r="LRV66" s="22"/>
      <c r="LRW66" s="22"/>
      <c r="LRX66" s="22"/>
      <c r="LRY66" s="22"/>
      <c r="LRZ66" s="22"/>
      <c r="LSA66" s="22"/>
      <c r="LSB66" s="22"/>
      <c r="LSC66" s="22"/>
      <c r="LSD66" s="22"/>
      <c r="LSE66" s="22"/>
      <c r="LSF66" s="22"/>
      <c r="LSG66" s="22"/>
      <c r="LSH66" s="22"/>
      <c r="LSI66" s="22"/>
      <c r="LSJ66" s="22"/>
      <c r="LSK66" s="22"/>
      <c r="LSL66" s="22"/>
      <c r="LSM66" s="22"/>
      <c r="LSN66" s="22"/>
      <c r="LSO66" s="22"/>
      <c r="LSP66" s="22"/>
      <c r="LSQ66" s="22"/>
      <c r="LSR66" s="22"/>
      <c r="LSS66" s="22"/>
      <c r="LST66" s="22"/>
      <c r="LSU66" s="22"/>
      <c r="LSV66" s="22"/>
      <c r="LSW66" s="22"/>
      <c r="LSX66" s="22"/>
      <c r="LSY66" s="22"/>
      <c r="LSZ66" s="22"/>
      <c r="LTA66" s="22"/>
      <c r="LTB66" s="22"/>
      <c r="LTC66" s="22"/>
      <c r="LTD66" s="22"/>
      <c r="LTE66" s="22"/>
      <c r="LTF66" s="22"/>
      <c r="LTG66" s="22"/>
      <c r="LTH66" s="22"/>
      <c r="LTI66" s="22"/>
      <c r="LTJ66" s="22"/>
      <c r="LTK66" s="22"/>
      <c r="LTL66" s="22"/>
      <c r="LTM66" s="22"/>
      <c r="LTN66" s="22"/>
      <c r="LTO66" s="22"/>
      <c r="LTP66" s="22"/>
      <c r="LTQ66" s="22"/>
      <c r="LTR66" s="22"/>
      <c r="LTS66" s="22"/>
      <c r="LTT66" s="22"/>
      <c r="LTU66" s="22"/>
      <c r="LTV66" s="22"/>
      <c r="LTW66" s="22"/>
      <c r="LTX66" s="22"/>
      <c r="LTY66" s="22"/>
      <c r="LTZ66" s="22"/>
      <c r="LUA66" s="22"/>
      <c r="LUB66" s="22"/>
      <c r="LUC66" s="22"/>
      <c r="LUD66" s="22"/>
      <c r="LUE66" s="22"/>
      <c r="LUF66" s="22"/>
      <c r="LUG66" s="22"/>
      <c r="LUH66" s="22"/>
      <c r="LUI66" s="22"/>
      <c r="LUJ66" s="22"/>
      <c r="LUK66" s="22"/>
      <c r="LUL66" s="22"/>
      <c r="LUM66" s="22"/>
      <c r="LUN66" s="22"/>
      <c r="LUO66" s="22"/>
      <c r="LUP66" s="22"/>
      <c r="LUQ66" s="22"/>
      <c r="LUR66" s="22"/>
      <c r="LUS66" s="22"/>
      <c r="LUT66" s="22"/>
      <c r="LUU66" s="22"/>
      <c r="LUV66" s="22"/>
      <c r="LUW66" s="22"/>
      <c r="LUX66" s="22"/>
      <c r="LUY66" s="22"/>
      <c r="LUZ66" s="22"/>
      <c r="LVA66" s="22"/>
      <c r="LVB66" s="22"/>
      <c r="LVC66" s="22"/>
      <c r="LVD66" s="22"/>
      <c r="LVE66" s="22"/>
      <c r="LVF66" s="22"/>
      <c r="LVG66" s="22"/>
      <c r="LVH66" s="22"/>
      <c r="LVI66" s="22"/>
      <c r="LVJ66" s="22"/>
      <c r="LVK66" s="22"/>
      <c r="LVL66" s="22"/>
      <c r="LVM66" s="22"/>
      <c r="LVN66" s="22"/>
      <c r="LVO66" s="22"/>
      <c r="LVP66" s="22"/>
      <c r="LVQ66" s="22"/>
      <c r="LVR66" s="22"/>
      <c r="LVS66" s="22"/>
      <c r="LVT66" s="22"/>
      <c r="LVU66" s="22"/>
      <c r="LVV66" s="22"/>
      <c r="LVW66" s="22"/>
      <c r="LVX66" s="22"/>
      <c r="LVY66" s="22"/>
      <c r="LVZ66" s="22"/>
      <c r="LWA66" s="22"/>
      <c r="LWB66" s="22"/>
      <c r="LWC66" s="22"/>
      <c r="LWD66" s="22"/>
      <c r="LWE66" s="22"/>
      <c r="LWF66" s="22"/>
      <c r="LWG66" s="22"/>
      <c r="LWH66" s="22"/>
      <c r="LWI66" s="22"/>
      <c r="LWJ66" s="22"/>
      <c r="LWK66" s="22"/>
      <c r="LWL66" s="22"/>
      <c r="LWM66" s="22"/>
      <c r="LWN66" s="22"/>
      <c r="LWO66" s="22"/>
      <c r="LWP66" s="22"/>
      <c r="LWQ66" s="22"/>
      <c r="LWR66" s="22"/>
      <c r="LWS66" s="22"/>
      <c r="LWT66" s="22"/>
      <c r="LWU66" s="22"/>
      <c r="LWV66" s="22"/>
      <c r="LWW66" s="22"/>
      <c r="LWX66" s="22"/>
      <c r="LWY66" s="22"/>
      <c r="LWZ66" s="22"/>
      <c r="LXA66" s="22"/>
      <c r="LXB66" s="22"/>
      <c r="LXC66" s="22"/>
      <c r="LXD66" s="22"/>
      <c r="LXE66" s="22"/>
      <c r="LXF66" s="22"/>
      <c r="LXG66" s="22"/>
      <c r="LXH66" s="22"/>
      <c r="LXI66" s="22"/>
      <c r="LXJ66" s="22"/>
      <c r="LXK66" s="22"/>
      <c r="LXL66" s="22"/>
      <c r="LXM66" s="22"/>
      <c r="LXN66" s="22"/>
      <c r="LXO66" s="22"/>
      <c r="LXP66" s="22"/>
      <c r="LXQ66" s="22"/>
      <c r="LXR66" s="22"/>
      <c r="LXS66" s="22"/>
      <c r="LXT66" s="22"/>
      <c r="LXU66" s="22"/>
      <c r="LXV66" s="22"/>
      <c r="LXW66" s="22"/>
      <c r="LXX66" s="22"/>
      <c r="LXY66" s="22"/>
      <c r="LXZ66" s="22"/>
      <c r="LYA66" s="22"/>
      <c r="LYB66" s="22"/>
      <c r="LYC66" s="22"/>
      <c r="LYD66" s="22"/>
      <c r="LYE66" s="22"/>
      <c r="LYF66" s="22"/>
      <c r="LYG66" s="22"/>
      <c r="LYH66" s="22"/>
      <c r="LYI66" s="22"/>
      <c r="LYJ66" s="22"/>
      <c r="LYK66" s="22"/>
      <c r="LYL66" s="22"/>
      <c r="LYM66" s="22"/>
      <c r="LYN66" s="22"/>
      <c r="LYO66" s="22"/>
      <c r="LYP66" s="22"/>
      <c r="LYQ66" s="22"/>
      <c r="LYR66" s="22"/>
      <c r="LYS66" s="22"/>
      <c r="LYT66" s="22"/>
      <c r="LYU66" s="22"/>
      <c r="LYV66" s="22"/>
      <c r="LYW66" s="22"/>
      <c r="LYX66" s="22"/>
      <c r="LYY66" s="22"/>
      <c r="LYZ66" s="22"/>
      <c r="LZA66" s="22"/>
      <c r="LZB66" s="22"/>
      <c r="LZC66" s="22"/>
      <c r="LZD66" s="22"/>
      <c r="LZE66" s="22"/>
      <c r="LZF66" s="22"/>
      <c r="LZG66" s="22"/>
      <c r="LZH66" s="22"/>
      <c r="LZI66" s="22"/>
      <c r="LZJ66" s="22"/>
      <c r="LZK66" s="22"/>
      <c r="LZL66" s="22"/>
      <c r="LZM66" s="22"/>
      <c r="LZN66" s="22"/>
      <c r="LZO66" s="22"/>
      <c r="LZP66" s="22"/>
      <c r="LZQ66" s="22"/>
      <c r="LZR66" s="22"/>
      <c r="LZS66" s="22"/>
      <c r="LZT66" s="22"/>
      <c r="LZU66" s="22"/>
      <c r="LZV66" s="22"/>
      <c r="LZW66" s="22"/>
      <c r="LZX66" s="22"/>
      <c r="LZY66" s="22"/>
      <c r="LZZ66" s="22"/>
      <c r="MAA66" s="22"/>
      <c r="MAB66" s="22"/>
      <c r="MAC66" s="22"/>
      <c r="MAD66" s="22"/>
      <c r="MAE66" s="22"/>
      <c r="MAF66" s="22"/>
      <c r="MAG66" s="22"/>
      <c r="MAH66" s="22"/>
      <c r="MAI66" s="22"/>
      <c r="MAJ66" s="22"/>
      <c r="MAK66" s="22"/>
      <c r="MAL66" s="22"/>
      <c r="MAM66" s="22"/>
      <c r="MAN66" s="22"/>
      <c r="MAO66" s="22"/>
      <c r="MAP66" s="22"/>
      <c r="MAQ66" s="22"/>
      <c r="MAR66" s="22"/>
      <c r="MAS66" s="22"/>
      <c r="MAT66" s="22"/>
      <c r="MAU66" s="22"/>
      <c r="MAV66" s="22"/>
      <c r="MAW66" s="22"/>
      <c r="MAX66" s="22"/>
      <c r="MAY66" s="22"/>
      <c r="MAZ66" s="22"/>
      <c r="MBA66" s="22"/>
      <c r="MBB66" s="22"/>
      <c r="MBC66" s="22"/>
      <c r="MBD66" s="22"/>
      <c r="MBE66" s="22"/>
      <c r="MBF66" s="22"/>
      <c r="MBG66" s="22"/>
      <c r="MBH66" s="22"/>
      <c r="MBI66" s="22"/>
      <c r="MBJ66" s="22"/>
      <c r="MBK66" s="22"/>
      <c r="MBL66" s="22"/>
      <c r="MBM66" s="22"/>
      <c r="MBN66" s="22"/>
      <c r="MBO66" s="22"/>
      <c r="MBP66" s="22"/>
      <c r="MBQ66" s="22"/>
      <c r="MBR66" s="22"/>
      <c r="MBS66" s="22"/>
      <c r="MBT66" s="22"/>
      <c r="MBU66" s="22"/>
      <c r="MBV66" s="22"/>
      <c r="MBW66" s="22"/>
      <c r="MBX66" s="22"/>
      <c r="MBY66" s="22"/>
      <c r="MBZ66" s="22"/>
      <c r="MCA66" s="22"/>
      <c r="MCB66" s="22"/>
      <c r="MCC66" s="22"/>
      <c r="MCD66" s="22"/>
      <c r="MCE66" s="22"/>
      <c r="MCF66" s="22"/>
      <c r="MCG66" s="22"/>
      <c r="MCH66" s="22"/>
      <c r="MCI66" s="22"/>
      <c r="MCJ66" s="22"/>
      <c r="MCK66" s="22"/>
      <c r="MCL66" s="22"/>
      <c r="MCM66" s="22"/>
      <c r="MCN66" s="22"/>
      <c r="MCO66" s="22"/>
      <c r="MCP66" s="22"/>
      <c r="MCQ66" s="22"/>
      <c r="MCR66" s="22"/>
      <c r="MCS66" s="22"/>
      <c r="MCT66" s="22"/>
      <c r="MCU66" s="22"/>
      <c r="MCV66" s="22"/>
      <c r="MCW66" s="22"/>
      <c r="MCX66" s="22"/>
      <c r="MCY66" s="22"/>
      <c r="MCZ66" s="22"/>
      <c r="MDA66" s="22"/>
      <c r="MDB66" s="22"/>
      <c r="MDC66" s="22"/>
      <c r="MDD66" s="22"/>
      <c r="MDE66" s="22"/>
      <c r="MDF66" s="22"/>
      <c r="MDG66" s="22"/>
      <c r="MDH66" s="22"/>
      <c r="MDI66" s="22"/>
      <c r="MDJ66" s="22"/>
      <c r="MDK66" s="22"/>
      <c r="MDL66" s="22"/>
      <c r="MDM66" s="22"/>
      <c r="MDN66" s="22"/>
      <c r="MDO66" s="22"/>
      <c r="MDP66" s="22"/>
      <c r="MDQ66" s="22"/>
      <c r="MDR66" s="22"/>
      <c r="MDS66" s="22"/>
      <c r="MDT66" s="22"/>
      <c r="MDU66" s="22"/>
      <c r="MDV66" s="22"/>
      <c r="MDW66" s="22"/>
      <c r="MDX66" s="22"/>
      <c r="MDY66" s="22"/>
      <c r="MDZ66" s="22"/>
      <c r="MEA66" s="22"/>
      <c r="MEB66" s="22"/>
      <c r="MEC66" s="22"/>
      <c r="MED66" s="22"/>
      <c r="MEE66" s="22"/>
      <c r="MEF66" s="22"/>
      <c r="MEG66" s="22"/>
      <c r="MEH66" s="22"/>
      <c r="MEI66" s="22"/>
      <c r="MEJ66" s="22"/>
      <c r="MEK66" s="22"/>
      <c r="MEL66" s="22"/>
      <c r="MEM66" s="22"/>
      <c r="MEN66" s="22"/>
      <c r="MEO66" s="22"/>
      <c r="MEP66" s="22"/>
      <c r="MEQ66" s="22"/>
      <c r="MER66" s="22"/>
      <c r="MES66" s="22"/>
      <c r="MET66" s="22"/>
      <c r="MEU66" s="22"/>
      <c r="MEV66" s="22"/>
      <c r="MEW66" s="22"/>
      <c r="MEX66" s="22"/>
      <c r="MEY66" s="22"/>
      <c r="MEZ66" s="22"/>
      <c r="MFA66" s="22"/>
      <c r="MFB66" s="22"/>
      <c r="MFC66" s="22"/>
      <c r="MFD66" s="22"/>
      <c r="MFE66" s="22"/>
      <c r="MFF66" s="22"/>
      <c r="MFG66" s="22"/>
      <c r="MFH66" s="22"/>
      <c r="MFI66" s="22"/>
      <c r="MFJ66" s="22"/>
      <c r="MFK66" s="22"/>
      <c r="MFL66" s="22"/>
      <c r="MFM66" s="22"/>
      <c r="MFN66" s="22"/>
      <c r="MFO66" s="22"/>
      <c r="MFP66" s="22"/>
      <c r="MFQ66" s="22"/>
      <c r="MFR66" s="22"/>
      <c r="MFS66" s="22"/>
      <c r="MFT66" s="22"/>
      <c r="MFU66" s="22"/>
      <c r="MFV66" s="22"/>
      <c r="MFW66" s="22"/>
      <c r="MFX66" s="22"/>
      <c r="MFY66" s="22"/>
      <c r="MFZ66" s="22"/>
      <c r="MGA66" s="22"/>
      <c r="MGB66" s="22"/>
      <c r="MGC66" s="22"/>
      <c r="MGD66" s="22"/>
      <c r="MGE66" s="22"/>
      <c r="MGF66" s="22"/>
      <c r="MGG66" s="22"/>
      <c r="MGH66" s="22"/>
      <c r="MGI66" s="22"/>
      <c r="MGJ66" s="22"/>
      <c r="MGK66" s="22"/>
      <c r="MGL66" s="22"/>
      <c r="MGM66" s="22"/>
      <c r="MGN66" s="22"/>
      <c r="MGO66" s="22"/>
      <c r="MGP66" s="22"/>
      <c r="MGQ66" s="22"/>
      <c r="MGR66" s="22"/>
      <c r="MGS66" s="22"/>
      <c r="MGT66" s="22"/>
      <c r="MGU66" s="22"/>
      <c r="MGV66" s="22"/>
      <c r="MGW66" s="22"/>
      <c r="MGX66" s="22"/>
      <c r="MGY66" s="22"/>
      <c r="MGZ66" s="22"/>
      <c r="MHA66" s="22"/>
      <c r="MHB66" s="22"/>
      <c r="MHC66" s="22"/>
      <c r="MHD66" s="22"/>
      <c r="MHE66" s="22"/>
      <c r="MHF66" s="22"/>
      <c r="MHG66" s="22"/>
      <c r="MHH66" s="22"/>
      <c r="MHI66" s="22"/>
      <c r="MHJ66" s="22"/>
      <c r="MHK66" s="22"/>
      <c r="MHL66" s="22"/>
      <c r="MHM66" s="22"/>
      <c r="MHN66" s="22"/>
      <c r="MHO66" s="22"/>
      <c r="MHP66" s="22"/>
      <c r="MHQ66" s="22"/>
      <c r="MHR66" s="22"/>
      <c r="MHS66" s="22"/>
      <c r="MHT66" s="22"/>
      <c r="MHU66" s="22"/>
      <c r="MHV66" s="22"/>
      <c r="MHW66" s="22"/>
      <c r="MHX66" s="22"/>
      <c r="MHY66" s="22"/>
      <c r="MHZ66" s="22"/>
      <c r="MIA66" s="22"/>
      <c r="MIB66" s="22"/>
      <c r="MIC66" s="22"/>
      <c r="MID66" s="22"/>
      <c r="MIE66" s="22"/>
      <c r="MIF66" s="22"/>
      <c r="MIG66" s="22"/>
      <c r="MIH66" s="22"/>
      <c r="MII66" s="22"/>
      <c r="MIJ66" s="22"/>
      <c r="MIK66" s="22"/>
      <c r="MIL66" s="22"/>
      <c r="MIM66" s="22"/>
      <c r="MIN66" s="22"/>
      <c r="MIO66" s="22"/>
      <c r="MIP66" s="22"/>
      <c r="MIQ66" s="22"/>
      <c r="MIR66" s="22"/>
      <c r="MIS66" s="22"/>
      <c r="MIT66" s="22"/>
      <c r="MIU66" s="22"/>
      <c r="MIV66" s="22"/>
      <c r="MIW66" s="22"/>
      <c r="MIX66" s="22"/>
      <c r="MIY66" s="22"/>
      <c r="MIZ66" s="22"/>
      <c r="MJA66" s="22"/>
      <c r="MJB66" s="22"/>
      <c r="MJC66" s="22"/>
      <c r="MJD66" s="22"/>
      <c r="MJE66" s="22"/>
      <c r="MJF66" s="22"/>
      <c r="MJG66" s="22"/>
      <c r="MJH66" s="22"/>
      <c r="MJI66" s="22"/>
      <c r="MJJ66" s="22"/>
      <c r="MJK66" s="22"/>
      <c r="MJL66" s="22"/>
      <c r="MJM66" s="22"/>
      <c r="MJN66" s="22"/>
      <c r="MJO66" s="22"/>
      <c r="MJP66" s="22"/>
      <c r="MJQ66" s="22"/>
      <c r="MJR66" s="22"/>
      <c r="MJS66" s="22"/>
      <c r="MJT66" s="22"/>
      <c r="MJU66" s="22"/>
      <c r="MJV66" s="22"/>
      <c r="MJW66" s="22"/>
      <c r="MJX66" s="22"/>
      <c r="MJY66" s="22"/>
      <c r="MJZ66" s="22"/>
      <c r="MKA66" s="22"/>
      <c r="MKB66" s="22"/>
      <c r="MKC66" s="22"/>
      <c r="MKD66" s="22"/>
      <c r="MKE66" s="22"/>
      <c r="MKF66" s="22"/>
      <c r="MKG66" s="22"/>
      <c r="MKH66" s="22"/>
      <c r="MKI66" s="22"/>
      <c r="MKJ66" s="22"/>
      <c r="MKK66" s="22"/>
      <c r="MKL66" s="22"/>
      <c r="MKM66" s="22"/>
      <c r="MKN66" s="22"/>
      <c r="MKO66" s="22"/>
      <c r="MKP66" s="22"/>
      <c r="MKQ66" s="22"/>
      <c r="MKR66" s="22"/>
      <c r="MKS66" s="22"/>
      <c r="MKT66" s="22"/>
      <c r="MKU66" s="22"/>
      <c r="MKV66" s="22"/>
      <c r="MKW66" s="22"/>
      <c r="MKX66" s="22"/>
      <c r="MKY66" s="22"/>
      <c r="MKZ66" s="22"/>
      <c r="MLA66" s="22"/>
      <c r="MLB66" s="22"/>
      <c r="MLC66" s="22"/>
      <c r="MLD66" s="22"/>
      <c r="MLE66" s="22"/>
      <c r="MLF66" s="22"/>
      <c r="MLG66" s="22"/>
      <c r="MLH66" s="22"/>
      <c r="MLI66" s="22"/>
      <c r="MLJ66" s="22"/>
      <c r="MLK66" s="22"/>
      <c r="MLL66" s="22"/>
      <c r="MLM66" s="22"/>
      <c r="MLN66" s="22"/>
      <c r="MLO66" s="22"/>
      <c r="MLP66" s="22"/>
      <c r="MLQ66" s="22"/>
      <c r="MLR66" s="22"/>
      <c r="MLS66" s="22"/>
      <c r="MLT66" s="22"/>
      <c r="MLU66" s="22"/>
      <c r="MLV66" s="22"/>
      <c r="MLW66" s="22"/>
      <c r="MLX66" s="22"/>
      <c r="MLY66" s="22"/>
      <c r="MLZ66" s="22"/>
      <c r="MMA66" s="22"/>
      <c r="MMB66" s="22"/>
      <c r="MMC66" s="22"/>
      <c r="MMD66" s="22"/>
      <c r="MME66" s="22"/>
      <c r="MMF66" s="22"/>
      <c r="MMG66" s="22"/>
      <c r="MMH66" s="22"/>
      <c r="MMI66" s="22"/>
      <c r="MMJ66" s="22"/>
      <c r="MMK66" s="22"/>
      <c r="MML66" s="22"/>
      <c r="MMM66" s="22"/>
      <c r="MMN66" s="22"/>
      <c r="MMO66" s="22"/>
      <c r="MMP66" s="22"/>
      <c r="MMQ66" s="22"/>
      <c r="MMR66" s="22"/>
      <c r="MMS66" s="22"/>
      <c r="MMT66" s="22"/>
      <c r="MMU66" s="22"/>
      <c r="MMV66" s="22"/>
      <c r="MMW66" s="22"/>
      <c r="MMX66" s="22"/>
      <c r="MMY66" s="22"/>
      <c r="MMZ66" s="22"/>
      <c r="MNA66" s="22"/>
      <c r="MNB66" s="22"/>
      <c r="MNC66" s="22"/>
      <c r="MND66" s="22"/>
      <c r="MNE66" s="22"/>
      <c r="MNF66" s="22"/>
      <c r="MNG66" s="22"/>
      <c r="MNH66" s="22"/>
      <c r="MNI66" s="22"/>
      <c r="MNJ66" s="22"/>
      <c r="MNK66" s="22"/>
      <c r="MNL66" s="22"/>
      <c r="MNM66" s="22"/>
      <c r="MNN66" s="22"/>
      <c r="MNO66" s="22"/>
      <c r="MNP66" s="22"/>
      <c r="MNQ66" s="22"/>
      <c r="MNR66" s="22"/>
      <c r="MNS66" s="22"/>
      <c r="MNT66" s="22"/>
      <c r="MNU66" s="22"/>
      <c r="MNV66" s="22"/>
      <c r="MNW66" s="22"/>
      <c r="MNX66" s="22"/>
      <c r="MNY66" s="22"/>
      <c r="MNZ66" s="22"/>
      <c r="MOA66" s="22"/>
      <c r="MOB66" s="22"/>
      <c r="MOC66" s="22"/>
      <c r="MOD66" s="22"/>
      <c r="MOE66" s="22"/>
      <c r="MOF66" s="22"/>
      <c r="MOG66" s="22"/>
      <c r="MOH66" s="22"/>
      <c r="MOI66" s="22"/>
      <c r="MOJ66" s="22"/>
      <c r="MOK66" s="22"/>
      <c r="MOL66" s="22"/>
      <c r="MOM66" s="22"/>
      <c r="MON66" s="22"/>
      <c r="MOO66" s="22"/>
      <c r="MOP66" s="22"/>
      <c r="MOQ66" s="22"/>
      <c r="MOR66" s="22"/>
      <c r="MOS66" s="22"/>
      <c r="MOT66" s="22"/>
      <c r="MOU66" s="22"/>
      <c r="MOV66" s="22"/>
      <c r="MOW66" s="22"/>
      <c r="MOX66" s="22"/>
      <c r="MOY66" s="22"/>
      <c r="MOZ66" s="22"/>
      <c r="MPA66" s="22"/>
      <c r="MPB66" s="22"/>
      <c r="MPC66" s="22"/>
      <c r="MPD66" s="22"/>
      <c r="MPE66" s="22"/>
      <c r="MPF66" s="22"/>
      <c r="MPG66" s="22"/>
      <c r="MPH66" s="22"/>
      <c r="MPI66" s="22"/>
      <c r="MPJ66" s="22"/>
      <c r="MPK66" s="22"/>
      <c r="MPL66" s="22"/>
      <c r="MPM66" s="22"/>
      <c r="MPN66" s="22"/>
      <c r="MPO66" s="22"/>
      <c r="MPP66" s="22"/>
      <c r="MPQ66" s="22"/>
      <c r="MPR66" s="22"/>
      <c r="MPS66" s="22"/>
      <c r="MPT66" s="22"/>
      <c r="MPU66" s="22"/>
      <c r="MPV66" s="22"/>
      <c r="MPW66" s="22"/>
      <c r="MPX66" s="22"/>
      <c r="MPY66" s="22"/>
      <c r="MPZ66" s="22"/>
      <c r="MQA66" s="22"/>
      <c r="MQB66" s="22"/>
      <c r="MQC66" s="22"/>
      <c r="MQD66" s="22"/>
      <c r="MQE66" s="22"/>
      <c r="MQF66" s="22"/>
      <c r="MQG66" s="22"/>
      <c r="MQH66" s="22"/>
      <c r="MQI66" s="22"/>
      <c r="MQJ66" s="22"/>
      <c r="MQK66" s="22"/>
      <c r="MQL66" s="22"/>
      <c r="MQM66" s="22"/>
      <c r="MQN66" s="22"/>
      <c r="MQO66" s="22"/>
      <c r="MQP66" s="22"/>
      <c r="MQQ66" s="22"/>
      <c r="MQR66" s="22"/>
      <c r="MQS66" s="22"/>
      <c r="MQT66" s="22"/>
      <c r="MQU66" s="22"/>
      <c r="MQV66" s="22"/>
      <c r="MQW66" s="22"/>
      <c r="MQX66" s="22"/>
      <c r="MQY66" s="22"/>
      <c r="MQZ66" s="22"/>
      <c r="MRA66" s="22"/>
      <c r="MRB66" s="22"/>
      <c r="MRC66" s="22"/>
      <c r="MRD66" s="22"/>
      <c r="MRE66" s="22"/>
      <c r="MRF66" s="22"/>
      <c r="MRG66" s="22"/>
      <c r="MRH66" s="22"/>
      <c r="MRI66" s="22"/>
      <c r="MRJ66" s="22"/>
      <c r="MRK66" s="22"/>
      <c r="MRL66" s="22"/>
      <c r="MRM66" s="22"/>
      <c r="MRN66" s="22"/>
      <c r="MRO66" s="22"/>
      <c r="MRP66" s="22"/>
      <c r="MRQ66" s="22"/>
      <c r="MRR66" s="22"/>
      <c r="MRS66" s="22"/>
      <c r="MRT66" s="22"/>
      <c r="MRU66" s="22"/>
      <c r="MRV66" s="22"/>
      <c r="MRW66" s="22"/>
      <c r="MRX66" s="22"/>
      <c r="MRY66" s="22"/>
      <c r="MRZ66" s="22"/>
      <c r="MSA66" s="22"/>
      <c r="MSB66" s="22"/>
      <c r="MSC66" s="22"/>
      <c r="MSD66" s="22"/>
      <c r="MSE66" s="22"/>
      <c r="MSF66" s="22"/>
      <c r="MSG66" s="22"/>
      <c r="MSH66" s="22"/>
      <c r="MSI66" s="22"/>
      <c r="MSJ66" s="22"/>
      <c r="MSK66" s="22"/>
      <c r="MSL66" s="22"/>
      <c r="MSM66" s="22"/>
      <c r="MSN66" s="22"/>
      <c r="MSO66" s="22"/>
      <c r="MSP66" s="22"/>
      <c r="MSQ66" s="22"/>
      <c r="MSR66" s="22"/>
      <c r="MSS66" s="22"/>
      <c r="MST66" s="22"/>
      <c r="MSU66" s="22"/>
      <c r="MSV66" s="22"/>
      <c r="MSW66" s="22"/>
      <c r="MSX66" s="22"/>
      <c r="MSY66" s="22"/>
      <c r="MSZ66" s="22"/>
      <c r="MTA66" s="22"/>
      <c r="MTB66" s="22"/>
      <c r="MTC66" s="22"/>
      <c r="MTD66" s="22"/>
      <c r="MTE66" s="22"/>
      <c r="MTF66" s="22"/>
      <c r="MTG66" s="22"/>
      <c r="MTH66" s="22"/>
      <c r="MTI66" s="22"/>
      <c r="MTJ66" s="22"/>
      <c r="MTK66" s="22"/>
      <c r="MTL66" s="22"/>
      <c r="MTM66" s="22"/>
      <c r="MTN66" s="22"/>
      <c r="MTO66" s="22"/>
      <c r="MTP66" s="22"/>
      <c r="MTQ66" s="22"/>
      <c r="MTR66" s="22"/>
      <c r="MTS66" s="22"/>
      <c r="MTT66" s="22"/>
      <c r="MTU66" s="22"/>
      <c r="MTV66" s="22"/>
      <c r="MTW66" s="22"/>
      <c r="MTX66" s="22"/>
      <c r="MTY66" s="22"/>
      <c r="MTZ66" s="22"/>
      <c r="MUA66" s="22"/>
      <c r="MUB66" s="22"/>
      <c r="MUC66" s="22"/>
      <c r="MUD66" s="22"/>
      <c r="MUE66" s="22"/>
      <c r="MUF66" s="22"/>
      <c r="MUG66" s="22"/>
      <c r="MUH66" s="22"/>
      <c r="MUI66" s="22"/>
      <c r="MUJ66" s="22"/>
      <c r="MUK66" s="22"/>
      <c r="MUL66" s="22"/>
      <c r="MUM66" s="22"/>
      <c r="MUN66" s="22"/>
      <c r="MUO66" s="22"/>
      <c r="MUP66" s="22"/>
      <c r="MUQ66" s="22"/>
      <c r="MUR66" s="22"/>
      <c r="MUS66" s="22"/>
      <c r="MUT66" s="22"/>
      <c r="MUU66" s="22"/>
      <c r="MUV66" s="22"/>
      <c r="MUW66" s="22"/>
      <c r="MUX66" s="22"/>
      <c r="MUY66" s="22"/>
      <c r="MUZ66" s="22"/>
      <c r="MVA66" s="22"/>
      <c r="MVB66" s="22"/>
      <c r="MVC66" s="22"/>
      <c r="MVD66" s="22"/>
      <c r="MVE66" s="22"/>
      <c r="MVF66" s="22"/>
      <c r="MVG66" s="22"/>
      <c r="MVH66" s="22"/>
      <c r="MVI66" s="22"/>
      <c r="MVJ66" s="22"/>
      <c r="MVK66" s="22"/>
      <c r="MVL66" s="22"/>
      <c r="MVM66" s="22"/>
      <c r="MVN66" s="22"/>
      <c r="MVO66" s="22"/>
      <c r="MVP66" s="22"/>
      <c r="MVQ66" s="22"/>
      <c r="MVR66" s="22"/>
      <c r="MVS66" s="22"/>
      <c r="MVT66" s="22"/>
      <c r="MVU66" s="22"/>
      <c r="MVV66" s="22"/>
      <c r="MVW66" s="22"/>
      <c r="MVX66" s="22"/>
      <c r="MVY66" s="22"/>
      <c r="MVZ66" s="22"/>
      <c r="MWA66" s="22"/>
      <c r="MWB66" s="22"/>
      <c r="MWC66" s="22"/>
      <c r="MWD66" s="22"/>
      <c r="MWE66" s="22"/>
      <c r="MWF66" s="22"/>
      <c r="MWG66" s="22"/>
      <c r="MWH66" s="22"/>
      <c r="MWI66" s="22"/>
      <c r="MWJ66" s="22"/>
      <c r="MWK66" s="22"/>
      <c r="MWL66" s="22"/>
      <c r="MWM66" s="22"/>
      <c r="MWN66" s="22"/>
      <c r="MWO66" s="22"/>
      <c r="MWP66" s="22"/>
      <c r="MWQ66" s="22"/>
      <c r="MWR66" s="22"/>
      <c r="MWS66" s="22"/>
      <c r="MWT66" s="22"/>
      <c r="MWU66" s="22"/>
      <c r="MWV66" s="22"/>
      <c r="MWW66" s="22"/>
      <c r="MWX66" s="22"/>
      <c r="MWY66" s="22"/>
      <c r="MWZ66" s="22"/>
      <c r="MXA66" s="22"/>
      <c r="MXB66" s="22"/>
      <c r="MXC66" s="22"/>
      <c r="MXD66" s="22"/>
      <c r="MXE66" s="22"/>
      <c r="MXF66" s="22"/>
      <c r="MXG66" s="22"/>
      <c r="MXH66" s="22"/>
      <c r="MXI66" s="22"/>
      <c r="MXJ66" s="22"/>
      <c r="MXK66" s="22"/>
      <c r="MXL66" s="22"/>
      <c r="MXM66" s="22"/>
      <c r="MXN66" s="22"/>
      <c r="MXO66" s="22"/>
      <c r="MXP66" s="22"/>
      <c r="MXQ66" s="22"/>
      <c r="MXR66" s="22"/>
      <c r="MXS66" s="22"/>
      <c r="MXT66" s="22"/>
      <c r="MXU66" s="22"/>
      <c r="MXV66" s="22"/>
      <c r="MXW66" s="22"/>
      <c r="MXX66" s="22"/>
      <c r="MXY66" s="22"/>
      <c r="MXZ66" s="22"/>
      <c r="MYA66" s="22"/>
      <c r="MYB66" s="22"/>
      <c r="MYC66" s="22"/>
      <c r="MYD66" s="22"/>
      <c r="MYE66" s="22"/>
      <c r="MYF66" s="22"/>
      <c r="MYG66" s="22"/>
      <c r="MYH66" s="22"/>
      <c r="MYI66" s="22"/>
      <c r="MYJ66" s="22"/>
      <c r="MYK66" s="22"/>
      <c r="MYL66" s="22"/>
      <c r="MYM66" s="22"/>
      <c r="MYN66" s="22"/>
      <c r="MYO66" s="22"/>
      <c r="MYP66" s="22"/>
      <c r="MYQ66" s="22"/>
      <c r="MYR66" s="22"/>
      <c r="MYS66" s="22"/>
      <c r="MYT66" s="22"/>
      <c r="MYU66" s="22"/>
      <c r="MYV66" s="22"/>
      <c r="MYW66" s="22"/>
      <c r="MYX66" s="22"/>
      <c r="MYY66" s="22"/>
      <c r="MYZ66" s="22"/>
      <c r="MZA66" s="22"/>
      <c r="MZB66" s="22"/>
      <c r="MZC66" s="22"/>
      <c r="MZD66" s="22"/>
      <c r="MZE66" s="22"/>
      <c r="MZF66" s="22"/>
      <c r="MZG66" s="22"/>
      <c r="MZH66" s="22"/>
      <c r="MZI66" s="22"/>
      <c r="MZJ66" s="22"/>
      <c r="MZK66" s="22"/>
      <c r="MZL66" s="22"/>
      <c r="MZM66" s="22"/>
      <c r="MZN66" s="22"/>
      <c r="MZO66" s="22"/>
      <c r="MZP66" s="22"/>
      <c r="MZQ66" s="22"/>
      <c r="MZR66" s="22"/>
      <c r="MZS66" s="22"/>
      <c r="MZT66" s="22"/>
      <c r="MZU66" s="22"/>
      <c r="MZV66" s="22"/>
      <c r="MZW66" s="22"/>
      <c r="MZX66" s="22"/>
      <c r="MZY66" s="22"/>
      <c r="MZZ66" s="22"/>
      <c r="NAA66" s="22"/>
      <c r="NAB66" s="22"/>
      <c r="NAC66" s="22"/>
      <c r="NAD66" s="22"/>
      <c r="NAE66" s="22"/>
      <c r="NAF66" s="22"/>
      <c r="NAG66" s="22"/>
      <c r="NAH66" s="22"/>
      <c r="NAI66" s="22"/>
      <c r="NAJ66" s="22"/>
      <c r="NAK66" s="22"/>
      <c r="NAL66" s="22"/>
      <c r="NAM66" s="22"/>
      <c r="NAN66" s="22"/>
      <c r="NAO66" s="22"/>
      <c r="NAP66" s="22"/>
      <c r="NAQ66" s="22"/>
      <c r="NAR66" s="22"/>
      <c r="NAS66" s="22"/>
      <c r="NAT66" s="22"/>
      <c r="NAU66" s="22"/>
      <c r="NAV66" s="22"/>
      <c r="NAW66" s="22"/>
      <c r="NAX66" s="22"/>
      <c r="NAY66" s="22"/>
      <c r="NAZ66" s="22"/>
      <c r="NBA66" s="22"/>
      <c r="NBB66" s="22"/>
      <c r="NBC66" s="22"/>
      <c r="NBD66" s="22"/>
      <c r="NBE66" s="22"/>
      <c r="NBF66" s="22"/>
      <c r="NBG66" s="22"/>
      <c r="NBH66" s="22"/>
      <c r="NBI66" s="22"/>
      <c r="NBJ66" s="22"/>
      <c r="NBK66" s="22"/>
      <c r="NBL66" s="22"/>
      <c r="NBM66" s="22"/>
      <c r="NBN66" s="22"/>
      <c r="NBO66" s="22"/>
      <c r="NBP66" s="22"/>
      <c r="NBQ66" s="22"/>
      <c r="NBR66" s="22"/>
      <c r="NBS66" s="22"/>
      <c r="NBT66" s="22"/>
      <c r="NBU66" s="22"/>
      <c r="NBV66" s="22"/>
      <c r="NBW66" s="22"/>
      <c r="NBX66" s="22"/>
      <c r="NBY66" s="22"/>
      <c r="NBZ66" s="22"/>
      <c r="NCA66" s="22"/>
      <c r="NCB66" s="22"/>
      <c r="NCC66" s="22"/>
      <c r="NCD66" s="22"/>
      <c r="NCE66" s="22"/>
      <c r="NCF66" s="22"/>
      <c r="NCG66" s="22"/>
      <c r="NCH66" s="22"/>
      <c r="NCI66" s="22"/>
      <c r="NCJ66" s="22"/>
      <c r="NCK66" s="22"/>
      <c r="NCL66" s="22"/>
      <c r="NCM66" s="22"/>
      <c r="NCN66" s="22"/>
      <c r="NCO66" s="22"/>
      <c r="NCP66" s="22"/>
      <c r="NCQ66" s="22"/>
      <c r="NCR66" s="22"/>
      <c r="NCS66" s="22"/>
      <c r="NCT66" s="22"/>
      <c r="NCU66" s="22"/>
      <c r="NCV66" s="22"/>
      <c r="NCW66" s="22"/>
      <c r="NCX66" s="22"/>
      <c r="NCY66" s="22"/>
      <c r="NCZ66" s="22"/>
      <c r="NDA66" s="22"/>
      <c r="NDB66" s="22"/>
      <c r="NDC66" s="22"/>
      <c r="NDD66" s="22"/>
      <c r="NDE66" s="22"/>
      <c r="NDF66" s="22"/>
      <c r="NDG66" s="22"/>
      <c r="NDH66" s="22"/>
      <c r="NDI66" s="22"/>
      <c r="NDJ66" s="22"/>
      <c r="NDK66" s="22"/>
      <c r="NDL66" s="22"/>
      <c r="NDM66" s="22"/>
      <c r="NDN66" s="22"/>
      <c r="NDO66" s="22"/>
      <c r="NDP66" s="22"/>
      <c r="NDQ66" s="22"/>
      <c r="NDR66" s="22"/>
      <c r="NDS66" s="22"/>
      <c r="NDT66" s="22"/>
      <c r="NDU66" s="22"/>
      <c r="NDV66" s="22"/>
      <c r="NDW66" s="22"/>
      <c r="NDX66" s="22"/>
      <c r="NDY66" s="22"/>
      <c r="NDZ66" s="22"/>
      <c r="NEA66" s="22"/>
      <c r="NEB66" s="22"/>
      <c r="NEC66" s="22"/>
      <c r="NED66" s="22"/>
      <c r="NEE66" s="22"/>
      <c r="NEF66" s="22"/>
      <c r="NEG66" s="22"/>
      <c r="NEH66" s="22"/>
      <c r="NEI66" s="22"/>
      <c r="NEJ66" s="22"/>
      <c r="NEK66" s="22"/>
      <c r="NEL66" s="22"/>
      <c r="NEM66" s="22"/>
      <c r="NEN66" s="22"/>
      <c r="NEO66" s="22"/>
      <c r="NEP66" s="22"/>
      <c r="NEQ66" s="22"/>
      <c r="NER66" s="22"/>
      <c r="NES66" s="22"/>
      <c r="NET66" s="22"/>
      <c r="NEU66" s="22"/>
      <c r="NEV66" s="22"/>
      <c r="NEW66" s="22"/>
      <c r="NEX66" s="22"/>
      <c r="NEY66" s="22"/>
      <c r="NEZ66" s="22"/>
      <c r="NFA66" s="22"/>
      <c r="NFB66" s="22"/>
      <c r="NFC66" s="22"/>
      <c r="NFD66" s="22"/>
      <c r="NFE66" s="22"/>
      <c r="NFF66" s="22"/>
      <c r="NFG66" s="22"/>
      <c r="NFH66" s="22"/>
      <c r="NFI66" s="22"/>
      <c r="NFJ66" s="22"/>
      <c r="NFK66" s="22"/>
      <c r="NFL66" s="22"/>
      <c r="NFM66" s="22"/>
      <c r="NFN66" s="22"/>
      <c r="NFO66" s="22"/>
      <c r="NFP66" s="22"/>
      <c r="NFQ66" s="22"/>
      <c r="NFR66" s="22"/>
      <c r="NFS66" s="22"/>
      <c r="NFT66" s="22"/>
      <c r="NFU66" s="22"/>
      <c r="NFV66" s="22"/>
      <c r="NFW66" s="22"/>
      <c r="NFX66" s="22"/>
      <c r="NFY66" s="22"/>
      <c r="NFZ66" s="22"/>
      <c r="NGA66" s="22"/>
      <c r="NGB66" s="22"/>
      <c r="NGC66" s="22"/>
      <c r="NGD66" s="22"/>
      <c r="NGE66" s="22"/>
      <c r="NGF66" s="22"/>
      <c r="NGG66" s="22"/>
      <c r="NGH66" s="22"/>
      <c r="NGI66" s="22"/>
      <c r="NGJ66" s="22"/>
      <c r="NGK66" s="22"/>
      <c r="NGL66" s="22"/>
      <c r="NGM66" s="22"/>
      <c r="NGN66" s="22"/>
      <c r="NGO66" s="22"/>
      <c r="NGP66" s="22"/>
      <c r="NGQ66" s="22"/>
      <c r="NGR66" s="22"/>
      <c r="NGS66" s="22"/>
      <c r="NGT66" s="22"/>
      <c r="NGU66" s="22"/>
      <c r="NGV66" s="22"/>
      <c r="NGW66" s="22"/>
      <c r="NGX66" s="22"/>
      <c r="NGY66" s="22"/>
      <c r="NGZ66" s="22"/>
      <c r="NHA66" s="22"/>
      <c r="NHB66" s="22"/>
      <c r="NHC66" s="22"/>
      <c r="NHD66" s="22"/>
      <c r="NHE66" s="22"/>
      <c r="NHF66" s="22"/>
      <c r="NHG66" s="22"/>
      <c r="NHH66" s="22"/>
      <c r="NHI66" s="22"/>
      <c r="NHJ66" s="22"/>
      <c r="NHK66" s="22"/>
      <c r="NHL66" s="22"/>
      <c r="NHM66" s="22"/>
      <c r="NHN66" s="22"/>
      <c r="NHO66" s="22"/>
      <c r="NHP66" s="22"/>
      <c r="NHQ66" s="22"/>
      <c r="NHR66" s="22"/>
      <c r="NHS66" s="22"/>
      <c r="NHT66" s="22"/>
      <c r="NHU66" s="22"/>
      <c r="NHV66" s="22"/>
      <c r="NHW66" s="22"/>
      <c r="NHX66" s="22"/>
      <c r="NHY66" s="22"/>
      <c r="NHZ66" s="22"/>
      <c r="NIA66" s="22"/>
      <c r="NIB66" s="22"/>
      <c r="NIC66" s="22"/>
      <c r="NID66" s="22"/>
      <c r="NIE66" s="22"/>
      <c r="NIF66" s="22"/>
      <c r="NIG66" s="22"/>
      <c r="NIH66" s="22"/>
      <c r="NII66" s="22"/>
      <c r="NIJ66" s="22"/>
      <c r="NIK66" s="22"/>
      <c r="NIL66" s="22"/>
      <c r="NIM66" s="22"/>
      <c r="NIN66" s="22"/>
      <c r="NIO66" s="22"/>
      <c r="NIP66" s="22"/>
      <c r="NIQ66" s="22"/>
      <c r="NIR66" s="22"/>
      <c r="NIS66" s="22"/>
      <c r="NIT66" s="22"/>
      <c r="NIU66" s="22"/>
      <c r="NIV66" s="22"/>
      <c r="NIW66" s="22"/>
      <c r="NIX66" s="22"/>
      <c r="NIY66" s="22"/>
      <c r="NIZ66" s="22"/>
      <c r="NJA66" s="22"/>
      <c r="NJB66" s="22"/>
      <c r="NJC66" s="22"/>
      <c r="NJD66" s="22"/>
      <c r="NJE66" s="22"/>
      <c r="NJF66" s="22"/>
      <c r="NJG66" s="22"/>
      <c r="NJH66" s="22"/>
      <c r="NJI66" s="22"/>
      <c r="NJJ66" s="22"/>
      <c r="NJK66" s="22"/>
      <c r="NJL66" s="22"/>
      <c r="NJM66" s="22"/>
      <c r="NJN66" s="22"/>
      <c r="NJO66" s="22"/>
      <c r="NJP66" s="22"/>
      <c r="NJQ66" s="22"/>
      <c r="NJR66" s="22"/>
      <c r="NJS66" s="22"/>
      <c r="NJT66" s="22"/>
      <c r="NJU66" s="22"/>
      <c r="NJV66" s="22"/>
      <c r="NJW66" s="22"/>
      <c r="NJX66" s="22"/>
      <c r="NJY66" s="22"/>
      <c r="NJZ66" s="22"/>
      <c r="NKA66" s="22"/>
      <c r="NKB66" s="22"/>
      <c r="NKC66" s="22"/>
      <c r="NKD66" s="22"/>
      <c r="NKE66" s="22"/>
      <c r="NKF66" s="22"/>
      <c r="NKG66" s="22"/>
      <c r="NKH66" s="22"/>
      <c r="NKI66" s="22"/>
      <c r="NKJ66" s="22"/>
      <c r="NKK66" s="22"/>
      <c r="NKL66" s="22"/>
      <c r="NKM66" s="22"/>
      <c r="NKN66" s="22"/>
      <c r="NKO66" s="22"/>
      <c r="NKP66" s="22"/>
      <c r="NKQ66" s="22"/>
      <c r="NKR66" s="22"/>
      <c r="NKS66" s="22"/>
      <c r="NKT66" s="22"/>
      <c r="NKU66" s="22"/>
      <c r="NKV66" s="22"/>
      <c r="NKW66" s="22"/>
      <c r="NKX66" s="22"/>
      <c r="NKY66" s="22"/>
      <c r="NKZ66" s="22"/>
      <c r="NLA66" s="22"/>
      <c r="NLB66" s="22"/>
      <c r="NLC66" s="22"/>
      <c r="NLD66" s="22"/>
      <c r="NLE66" s="22"/>
      <c r="NLF66" s="22"/>
      <c r="NLG66" s="22"/>
      <c r="NLH66" s="22"/>
      <c r="NLI66" s="22"/>
      <c r="NLJ66" s="22"/>
      <c r="NLK66" s="22"/>
      <c r="NLL66" s="22"/>
      <c r="NLM66" s="22"/>
      <c r="NLN66" s="22"/>
      <c r="NLO66" s="22"/>
      <c r="NLP66" s="22"/>
      <c r="NLQ66" s="22"/>
      <c r="NLR66" s="22"/>
      <c r="NLS66" s="22"/>
      <c r="NLT66" s="22"/>
      <c r="NLU66" s="22"/>
      <c r="NLV66" s="22"/>
      <c r="NLW66" s="22"/>
      <c r="NLX66" s="22"/>
      <c r="NLY66" s="22"/>
      <c r="NLZ66" s="22"/>
      <c r="NMA66" s="22"/>
      <c r="NMB66" s="22"/>
      <c r="NMC66" s="22"/>
      <c r="NMD66" s="22"/>
      <c r="NME66" s="22"/>
      <c r="NMF66" s="22"/>
      <c r="NMG66" s="22"/>
      <c r="NMH66" s="22"/>
      <c r="NMI66" s="22"/>
      <c r="NMJ66" s="22"/>
      <c r="NMK66" s="22"/>
      <c r="NML66" s="22"/>
      <c r="NMM66" s="22"/>
      <c r="NMN66" s="22"/>
      <c r="NMO66" s="22"/>
      <c r="NMP66" s="22"/>
      <c r="NMQ66" s="22"/>
      <c r="NMR66" s="22"/>
      <c r="NMS66" s="22"/>
      <c r="NMT66" s="22"/>
      <c r="NMU66" s="22"/>
      <c r="NMV66" s="22"/>
      <c r="NMW66" s="22"/>
      <c r="NMX66" s="22"/>
      <c r="NMY66" s="22"/>
      <c r="NMZ66" s="22"/>
      <c r="NNA66" s="22"/>
      <c r="NNB66" s="22"/>
      <c r="NNC66" s="22"/>
      <c r="NND66" s="22"/>
      <c r="NNE66" s="22"/>
      <c r="NNF66" s="22"/>
      <c r="NNG66" s="22"/>
      <c r="NNH66" s="22"/>
      <c r="NNI66" s="22"/>
      <c r="NNJ66" s="22"/>
      <c r="NNK66" s="22"/>
      <c r="NNL66" s="22"/>
      <c r="NNM66" s="22"/>
      <c r="NNN66" s="22"/>
      <c r="NNO66" s="22"/>
      <c r="NNP66" s="22"/>
      <c r="NNQ66" s="22"/>
      <c r="NNR66" s="22"/>
      <c r="NNS66" s="22"/>
      <c r="NNT66" s="22"/>
      <c r="NNU66" s="22"/>
      <c r="NNV66" s="22"/>
      <c r="NNW66" s="22"/>
      <c r="NNX66" s="22"/>
      <c r="NNY66" s="22"/>
      <c r="NNZ66" s="22"/>
      <c r="NOA66" s="22"/>
      <c r="NOB66" s="22"/>
      <c r="NOC66" s="22"/>
      <c r="NOD66" s="22"/>
      <c r="NOE66" s="22"/>
      <c r="NOF66" s="22"/>
      <c r="NOG66" s="22"/>
      <c r="NOH66" s="22"/>
      <c r="NOI66" s="22"/>
      <c r="NOJ66" s="22"/>
      <c r="NOK66" s="22"/>
      <c r="NOL66" s="22"/>
      <c r="NOM66" s="22"/>
      <c r="NON66" s="22"/>
      <c r="NOO66" s="22"/>
      <c r="NOP66" s="22"/>
      <c r="NOQ66" s="22"/>
      <c r="NOR66" s="22"/>
      <c r="NOS66" s="22"/>
      <c r="NOT66" s="22"/>
      <c r="NOU66" s="22"/>
      <c r="NOV66" s="22"/>
      <c r="NOW66" s="22"/>
      <c r="NOX66" s="22"/>
      <c r="NOY66" s="22"/>
      <c r="NOZ66" s="22"/>
      <c r="NPA66" s="22"/>
      <c r="NPB66" s="22"/>
      <c r="NPC66" s="22"/>
      <c r="NPD66" s="22"/>
      <c r="NPE66" s="22"/>
      <c r="NPF66" s="22"/>
      <c r="NPG66" s="22"/>
      <c r="NPH66" s="22"/>
      <c r="NPI66" s="22"/>
      <c r="NPJ66" s="22"/>
      <c r="NPK66" s="22"/>
      <c r="NPL66" s="22"/>
      <c r="NPM66" s="22"/>
      <c r="NPN66" s="22"/>
      <c r="NPO66" s="22"/>
      <c r="NPP66" s="22"/>
      <c r="NPQ66" s="22"/>
      <c r="NPR66" s="22"/>
      <c r="NPS66" s="22"/>
      <c r="NPT66" s="22"/>
      <c r="NPU66" s="22"/>
      <c r="NPV66" s="22"/>
      <c r="NPW66" s="22"/>
      <c r="NPX66" s="22"/>
      <c r="NPY66" s="22"/>
      <c r="NPZ66" s="22"/>
      <c r="NQA66" s="22"/>
      <c r="NQB66" s="22"/>
      <c r="NQC66" s="22"/>
      <c r="NQD66" s="22"/>
      <c r="NQE66" s="22"/>
      <c r="NQF66" s="22"/>
      <c r="NQG66" s="22"/>
      <c r="NQH66" s="22"/>
      <c r="NQI66" s="22"/>
      <c r="NQJ66" s="22"/>
      <c r="NQK66" s="22"/>
      <c r="NQL66" s="22"/>
      <c r="NQM66" s="22"/>
      <c r="NQN66" s="22"/>
      <c r="NQO66" s="22"/>
      <c r="NQP66" s="22"/>
      <c r="NQQ66" s="22"/>
      <c r="NQR66" s="22"/>
      <c r="NQS66" s="22"/>
      <c r="NQT66" s="22"/>
      <c r="NQU66" s="22"/>
      <c r="NQV66" s="22"/>
      <c r="NQW66" s="22"/>
      <c r="NQX66" s="22"/>
      <c r="NQY66" s="22"/>
      <c r="NQZ66" s="22"/>
      <c r="NRA66" s="22"/>
      <c r="NRB66" s="22"/>
      <c r="NRC66" s="22"/>
      <c r="NRD66" s="22"/>
      <c r="NRE66" s="22"/>
      <c r="NRF66" s="22"/>
      <c r="NRG66" s="22"/>
      <c r="NRH66" s="22"/>
      <c r="NRI66" s="22"/>
      <c r="NRJ66" s="22"/>
      <c r="NRK66" s="22"/>
      <c r="NRL66" s="22"/>
      <c r="NRM66" s="22"/>
      <c r="NRN66" s="22"/>
      <c r="NRO66" s="22"/>
      <c r="NRP66" s="22"/>
      <c r="NRQ66" s="22"/>
      <c r="NRR66" s="22"/>
      <c r="NRS66" s="22"/>
      <c r="NRT66" s="22"/>
      <c r="NRU66" s="22"/>
      <c r="NRV66" s="22"/>
      <c r="NRW66" s="22"/>
      <c r="NRX66" s="22"/>
      <c r="NRY66" s="22"/>
      <c r="NRZ66" s="22"/>
      <c r="NSA66" s="22"/>
      <c r="NSB66" s="22"/>
      <c r="NSC66" s="22"/>
      <c r="NSD66" s="22"/>
      <c r="NSE66" s="22"/>
      <c r="NSF66" s="22"/>
      <c r="NSG66" s="22"/>
      <c r="NSH66" s="22"/>
      <c r="NSI66" s="22"/>
      <c r="NSJ66" s="22"/>
      <c r="NSK66" s="22"/>
      <c r="NSL66" s="22"/>
      <c r="NSM66" s="22"/>
      <c r="NSN66" s="22"/>
      <c r="NSO66" s="22"/>
      <c r="NSP66" s="22"/>
      <c r="NSQ66" s="22"/>
      <c r="NSR66" s="22"/>
      <c r="NSS66" s="22"/>
      <c r="NST66" s="22"/>
      <c r="NSU66" s="22"/>
      <c r="NSV66" s="22"/>
      <c r="NSW66" s="22"/>
      <c r="NSX66" s="22"/>
      <c r="NSY66" s="22"/>
      <c r="NSZ66" s="22"/>
      <c r="NTA66" s="22"/>
      <c r="NTB66" s="22"/>
      <c r="NTC66" s="22"/>
      <c r="NTD66" s="22"/>
      <c r="NTE66" s="22"/>
      <c r="NTF66" s="22"/>
      <c r="NTG66" s="22"/>
      <c r="NTH66" s="22"/>
      <c r="NTI66" s="22"/>
      <c r="NTJ66" s="22"/>
      <c r="NTK66" s="22"/>
      <c r="NTL66" s="22"/>
      <c r="NTM66" s="22"/>
      <c r="NTN66" s="22"/>
      <c r="NTO66" s="22"/>
      <c r="NTP66" s="22"/>
      <c r="NTQ66" s="22"/>
      <c r="NTR66" s="22"/>
      <c r="NTS66" s="22"/>
      <c r="NTT66" s="22"/>
      <c r="NTU66" s="22"/>
      <c r="NTV66" s="22"/>
      <c r="NTW66" s="22"/>
      <c r="NTX66" s="22"/>
      <c r="NTY66" s="22"/>
      <c r="NTZ66" s="22"/>
      <c r="NUA66" s="22"/>
      <c r="NUB66" s="22"/>
      <c r="NUC66" s="22"/>
      <c r="NUD66" s="22"/>
      <c r="NUE66" s="22"/>
      <c r="NUF66" s="22"/>
      <c r="NUG66" s="22"/>
      <c r="NUH66" s="22"/>
      <c r="NUI66" s="22"/>
      <c r="NUJ66" s="22"/>
      <c r="NUK66" s="22"/>
      <c r="NUL66" s="22"/>
      <c r="NUM66" s="22"/>
      <c r="NUN66" s="22"/>
      <c r="NUO66" s="22"/>
      <c r="NUP66" s="22"/>
      <c r="NUQ66" s="22"/>
      <c r="NUR66" s="22"/>
      <c r="NUS66" s="22"/>
      <c r="NUT66" s="22"/>
      <c r="NUU66" s="22"/>
      <c r="NUV66" s="22"/>
      <c r="NUW66" s="22"/>
      <c r="NUX66" s="22"/>
      <c r="NUY66" s="22"/>
      <c r="NUZ66" s="22"/>
      <c r="NVA66" s="22"/>
      <c r="NVB66" s="22"/>
      <c r="NVC66" s="22"/>
      <c r="NVD66" s="22"/>
      <c r="NVE66" s="22"/>
      <c r="NVF66" s="22"/>
      <c r="NVG66" s="22"/>
      <c r="NVH66" s="22"/>
      <c r="NVI66" s="22"/>
      <c r="NVJ66" s="22"/>
      <c r="NVK66" s="22"/>
      <c r="NVL66" s="22"/>
      <c r="NVM66" s="22"/>
      <c r="NVN66" s="22"/>
      <c r="NVO66" s="22"/>
      <c r="NVP66" s="22"/>
      <c r="NVQ66" s="22"/>
      <c r="NVR66" s="22"/>
      <c r="NVS66" s="22"/>
      <c r="NVT66" s="22"/>
      <c r="NVU66" s="22"/>
      <c r="NVV66" s="22"/>
      <c r="NVW66" s="22"/>
      <c r="NVX66" s="22"/>
      <c r="NVY66" s="22"/>
      <c r="NVZ66" s="22"/>
      <c r="NWA66" s="22"/>
      <c r="NWB66" s="22"/>
      <c r="NWC66" s="22"/>
      <c r="NWD66" s="22"/>
      <c r="NWE66" s="22"/>
      <c r="NWF66" s="22"/>
      <c r="NWG66" s="22"/>
      <c r="NWH66" s="22"/>
      <c r="NWI66" s="22"/>
      <c r="NWJ66" s="22"/>
      <c r="NWK66" s="22"/>
      <c r="NWL66" s="22"/>
      <c r="NWM66" s="22"/>
      <c r="NWN66" s="22"/>
      <c r="NWO66" s="22"/>
      <c r="NWP66" s="22"/>
      <c r="NWQ66" s="22"/>
      <c r="NWR66" s="22"/>
      <c r="NWS66" s="22"/>
      <c r="NWT66" s="22"/>
      <c r="NWU66" s="22"/>
      <c r="NWV66" s="22"/>
      <c r="NWW66" s="22"/>
      <c r="NWX66" s="22"/>
      <c r="NWY66" s="22"/>
      <c r="NWZ66" s="22"/>
      <c r="NXA66" s="22"/>
      <c r="NXB66" s="22"/>
      <c r="NXC66" s="22"/>
      <c r="NXD66" s="22"/>
      <c r="NXE66" s="22"/>
      <c r="NXF66" s="22"/>
      <c r="NXG66" s="22"/>
      <c r="NXH66" s="22"/>
      <c r="NXI66" s="22"/>
      <c r="NXJ66" s="22"/>
      <c r="NXK66" s="22"/>
      <c r="NXL66" s="22"/>
      <c r="NXM66" s="22"/>
      <c r="NXN66" s="22"/>
      <c r="NXO66" s="22"/>
      <c r="NXP66" s="22"/>
      <c r="NXQ66" s="22"/>
      <c r="NXR66" s="22"/>
      <c r="NXS66" s="22"/>
      <c r="NXT66" s="22"/>
      <c r="NXU66" s="22"/>
      <c r="NXV66" s="22"/>
      <c r="NXW66" s="22"/>
      <c r="NXX66" s="22"/>
      <c r="NXY66" s="22"/>
      <c r="NXZ66" s="22"/>
      <c r="NYA66" s="22"/>
      <c r="NYB66" s="22"/>
      <c r="NYC66" s="22"/>
      <c r="NYD66" s="22"/>
      <c r="NYE66" s="22"/>
      <c r="NYF66" s="22"/>
      <c r="NYG66" s="22"/>
      <c r="NYH66" s="22"/>
      <c r="NYI66" s="22"/>
      <c r="NYJ66" s="22"/>
      <c r="NYK66" s="22"/>
      <c r="NYL66" s="22"/>
      <c r="NYM66" s="22"/>
      <c r="NYN66" s="22"/>
      <c r="NYO66" s="22"/>
      <c r="NYP66" s="22"/>
      <c r="NYQ66" s="22"/>
      <c r="NYR66" s="22"/>
      <c r="NYS66" s="22"/>
      <c r="NYT66" s="22"/>
      <c r="NYU66" s="22"/>
      <c r="NYV66" s="22"/>
      <c r="NYW66" s="22"/>
      <c r="NYX66" s="22"/>
      <c r="NYY66" s="22"/>
      <c r="NYZ66" s="22"/>
      <c r="NZA66" s="22"/>
      <c r="NZB66" s="22"/>
      <c r="NZC66" s="22"/>
      <c r="NZD66" s="22"/>
      <c r="NZE66" s="22"/>
      <c r="NZF66" s="22"/>
      <c r="NZG66" s="22"/>
      <c r="NZH66" s="22"/>
      <c r="NZI66" s="22"/>
      <c r="NZJ66" s="22"/>
      <c r="NZK66" s="22"/>
      <c r="NZL66" s="22"/>
      <c r="NZM66" s="22"/>
      <c r="NZN66" s="22"/>
      <c r="NZO66" s="22"/>
      <c r="NZP66" s="22"/>
      <c r="NZQ66" s="22"/>
      <c r="NZR66" s="22"/>
      <c r="NZS66" s="22"/>
      <c r="NZT66" s="22"/>
      <c r="NZU66" s="22"/>
      <c r="NZV66" s="22"/>
      <c r="NZW66" s="22"/>
      <c r="NZX66" s="22"/>
      <c r="NZY66" s="22"/>
      <c r="NZZ66" s="22"/>
      <c r="OAA66" s="22"/>
      <c r="OAB66" s="22"/>
      <c r="OAC66" s="22"/>
      <c r="OAD66" s="22"/>
      <c r="OAE66" s="22"/>
      <c r="OAF66" s="22"/>
      <c r="OAG66" s="22"/>
      <c r="OAH66" s="22"/>
      <c r="OAI66" s="22"/>
      <c r="OAJ66" s="22"/>
      <c r="OAK66" s="22"/>
      <c r="OAL66" s="22"/>
      <c r="OAM66" s="22"/>
      <c r="OAN66" s="22"/>
      <c r="OAO66" s="22"/>
      <c r="OAP66" s="22"/>
      <c r="OAQ66" s="22"/>
      <c r="OAR66" s="22"/>
      <c r="OAS66" s="22"/>
      <c r="OAT66" s="22"/>
      <c r="OAU66" s="22"/>
      <c r="OAV66" s="22"/>
      <c r="OAW66" s="22"/>
      <c r="OAX66" s="22"/>
      <c r="OAY66" s="22"/>
      <c r="OAZ66" s="22"/>
      <c r="OBA66" s="22"/>
      <c r="OBB66" s="22"/>
      <c r="OBC66" s="22"/>
      <c r="OBD66" s="22"/>
      <c r="OBE66" s="22"/>
      <c r="OBF66" s="22"/>
      <c r="OBG66" s="22"/>
      <c r="OBH66" s="22"/>
      <c r="OBI66" s="22"/>
      <c r="OBJ66" s="22"/>
      <c r="OBK66" s="22"/>
      <c r="OBL66" s="22"/>
      <c r="OBM66" s="22"/>
      <c r="OBN66" s="22"/>
      <c r="OBO66" s="22"/>
      <c r="OBP66" s="22"/>
      <c r="OBQ66" s="22"/>
      <c r="OBR66" s="22"/>
      <c r="OBS66" s="22"/>
      <c r="OBT66" s="22"/>
      <c r="OBU66" s="22"/>
      <c r="OBV66" s="22"/>
      <c r="OBW66" s="22"/>
      <c r="OBX66" s="22"/>
      <c r="OBY66" s="22"/>
      <c r="OBZ66" s="22"/>
      <c r="OCA66" s="22"/>
      <c r="OCB66" s="22"/>
      <c r="OCC66" s="22"/>
      <c r="OCD66" s="22"/>
      <c r="OCE66" s="22"/>
      <c r="OCF66" s="22"/>
      <c r="OCG66" s="22"/>
      <c r="OCH66" s="22"/>
      <c r="OCI66" s="22"/>
      <c r="OCJ66" s="22"/>
      <c r="OCK66" s="22"/>
      <c r="OCL66" s="22"/>
      <c r="OCM66" s="22"/>
      <c r="OCN66" s="22"/>
      <c r="OCO66" s="22"/>
      <c r="OCP66" s="22"/>
      <c r="OCQ66" s="22"/>
      <c r="OCR66" s="22"/>
      <c r="OCS66" s="22"/>
      <c r="OCT66" s="22"/>
      <c r="OCU66" s="22"/>
      <c r="OCV66" s="22"/>
      <c r="OCW66" s="22"/>
      <c r="OCX66" s="22"/>
      <c r="OCY66" s="22"/>
      <c r="OCZ66" s="22"/>
      <c r="ODA66" s="22"/>
      <c r="ODB66" s="22"/>
      <c r="ODC66" s="22"/>
      <c r="ODD66" s="22"/>
      <c r="ODE66" s="22"/>
      <c r="ODF66" s="22"/>
      <c r="ODG66" s="22"/>
      <c r="ODH66" s="22"/>
      <c r="ODI66" s="22"/>
      <c r="ODJ66" s="22"/>
      <c r="ODK66" s="22"/>
      <c r="ODL66" s="22"/>
      <c r="ODM66" s="22"/>
      <c r="ODN66" s="22"/>
      <c r="ODO66" s="22"/>
      <c r="ODP66" s="22"/>
      <c r="ODQ66" s="22"/>
      <c r="ODR66" s="22"/>
      <c r="ODS66" s="22"/>
      <c r="ODT66" s="22"/>
      <c r="ODU66" s="22"/>
      <c r="ODV66" s="22"/>
      <c r="ODW66" s="22"/>
      <c r="ODX66" s="22"/>
      <c r="ODY66" s="22"/>
      <c r="ODZ66" s="22"/>
      <c r="OEA66" s="22"/>
      <c r="OEB66" s="22"/>
      <c r="OEC66" s="22"/>
      <c r="OED66" s="22"/>
      <c r="OEE66" s="22"/>
      <c r="OEF66" s="22"/>
      <c r="OEG66" s="22"/>
      <c r="OEH66" s="22"/>
      <c r="OEI66" s="22"/>
      <c r="OEJ66" s="22"/>
      <c r="OEK66" s="22"/>
      <c r="OEL66" s="22"/>
      <c r="OEM66" s="22"/>
      <c r="OEN66" s="22"/>
      <c r="OEO66" s="22"/>
      <c r="OEP66" s="22"/>
      <c r="OEQ66" s="22"/>
      <c r="OER66" s="22"/>
      <c r="OES66" s="22"/>
      <c r="OET66" s="22"/>
      <c r="OEU66" s="22"/>
      <c r="OEV66" s="22"/>
      <c r="OEW66" s="22"/>
      <c r="OEX66" s="22"/>
      <c r="OEY66" s="22"/>
      <c r="OEZ66" s="22"/>
      <c r="OFA66" s="22"/>
      <c r="OFB66" s="22"/>
      <c r="OFC66" s="22"/>
      <c r="OFD66" s="22"/>
      <c r="OFE66" s="22"/>
      <c r="OFF66" s="22"/>
      <c r="OFG66" s="22"/>
      <c r="OFH66" s="22"/>
      <c r="OFI66" s="22"/>
      <c r="OFJ66" s="22"/>
      <c r="OFK66" s="22"/>
      <c r="OFL66" s="22"/>
      <c r="OFM66" s="22"/>
      <c r="OFN66" s="22"/>
      <c r="OFO66" s="22"/>
      <c r="OFP66" s="22"/>
      <c r="OFQ66" s="22"/>
      <c r="OFR66" s="22"/>
      <c r="OFS66" s="22"/>
      <c r="OFT66" s="22"/>
      <c r="OFU66" s="22"/>
      <c r="OFV66" s="22"/>
      <c r="OFW66" s="22"/>
      <c r="OFX66" s="22"/>
      <c r="OFY66" s="22"/>
      <c r="OFZ66" s="22"/>
      <c r="OGA66" s="22"/>
      <c r="OGB66" s="22"/>
      <c r="OGC66" s="22"/>
      <c r="OGD66" s="22"/>
      <c r="OGE66" s="22"/>
      <c r="OGF66" s="22"/>
      <c r="OGG66" s="22"/>
      <c r="OGH66" s="22"/>
      <c r="OGI66" s="22"/>
      <c r="OGJ66" s="22"/>
      <c r="OGK66" s="22"/>
      <c r="OGL66" s="22"/>
      <c r="OGM66" s="22"/>
      <c r="OGN66" s="22"/>
      <c r="OGO66" s="22"/>
      <c r="OGP66" s="22"/>
      <c r="OGQ66" s="22"/>
      <c r="OGR66" s="22"/>
      <c r="OGS66" s="22"/>
      <c r="OGT66" s="22"/>
      <c r="OGU66" s="22"/>
      <c r="OGV66" s="22"/>
      <c r="OGW66" s="22"/>
      <c r="OGX66" s="22"/>
      <c r="OGY66" s="22"/>
      <c r="OGZ66" s="22"/>
      <c r="OHA66" s="22"/>
      <c r="OHB66" s="22"/>
      <c r="OHC66" s="22"/>
      <c r="OHD66" s="22"/>
      <c r="OHE66" s="22"/>
      <c r="OHF66" s="22"/>
      <c r="OHG66" s="22"/>
      <c r="OHH66" s="22"/>
      <c r="OHI66" s="22"/>
      <c r="OHJ66" s="22"/>
      <c r="OHK66" s="22"/>
      <c r="OHL66" s="22"/>
      <c r="OHM66" s="22"/>
      <c r="OHN66" s="22"/>
      <c r="OHO66" s="22"/>
      <c r="OHP66" s="22"/>
      <c r="OHQ66" s="22"/>
      <c r="OHR66" s="22"/>
      <c r="OHS66" s="22"/>
      <c r="OHT66" s="22"/>
      <c r="OHU66" s="22"/>
      <c r="OHV66" s="22"/>
      <c r="OHW66" s="22"/>
      <c r="OHX66" s="22"/>
      <c r="OHY66" s="22"/>
      <c r="OHZ66" s="22"/>
      <c r="OIA66" s="22"/>
      <c r="OIB66" s="22"/>
      <c r="OIC66" s="22"/>
      <c r="OID66" s="22"/>
      <c r="OIE66" s="22"/>
      <c r="OIF66" s="22"/>
      <c r="OIG66" s="22"/>
      <c r="OIH66" s="22"/>
      <c r="OII66" s="22"/>
      <c r="OIJ66" s="22"/>
      <c r="OIK66" s="22"/>
      <c r="OIL66" s="22"/>
      <c r="OIM66" s="22"/>
      <c r="OIN66" s="22"/>
      <c r="OIO66" s="22"/>
      <c r="OIP66" s="22"/>
      <c r="OIQ66" s="22"/>
      <c r="OIR66" s="22"/>
      <c r="OIS66" s="22"/>
      <c r="OIT66" s="22"/>
      <c r="OIU66" s="22"/>
      <c r="OIV66" s="22"/>
      <c r="OIW66" s="22"/>
      <c r="OIX66" s="22"/>
      <c r="OIY66" s="22"/>
      <c r="OIZ66" s="22"/>
      <c r="OJA66" s="22"/>
      <c r="OJB66" s="22"/>
      <c r="OJC66" s="22"/>
      <c r="OJD66" s="22"/>
      <c r="OJE66" s="22"/>
      <c r="OJF66" s="22"/>
      <c r="OJG66" s="22"/>
      <c r="OJH66" s="22"/>
      <c r="OJI66" s="22"/>
      <c r="OJJ66" s="22"/>
      <c r="OJK66" s="22"/>
      <c r="OJL66" s="22"/>
      <c r="OJM66" s="22"/>
      <c r="OJN66" s="22"/>
      <c r="OJO66" s="22"/>
      <c r="OJP66" s="22"/>
      <c r="OJQ66" s="22"/>
      <c r="OJR66" s="22"/>
      <c r="OJS66" s="22"/>
      <c r="OJT66" s="22"/>
      <c r="OJU66" s="22"/>
      <c r="OJV66" s="22"/>
      <c r="OJW66" s="22"/>
      <c r="OJX66" s="22"/>
      <c r="OJY66" s="22"/>
      <c r="OJZ66" s="22"/>
      <c r="OKA66" s="22"/>
      <c r="OKB66" s="22"/>
      <c r="OKC66" s="22"/>
      <c r="OKD66" s="22"/>
      <c r="OKE66" s="22"/>
      <c r="OKF66" s="22"/>
      <c r="OKG66" s="22"/>
      <c r="OKH66" s="22"/>
      <c r="OKI66" s="22"/>
      <c r="OKJ66" s="22"/>
      <c r="OKK66" s="22"/>
      <c r="OKL66" s="22"/>
      <c r="OKM66" s="22"/>
      <c r="OKN66" s="22"/>
      <c r="OKO66" s="22"/>
      <c r="OKP66" s="22"/>
      <c r="OKQ66" s="22"/>
      <c r="OKR66" s="22"/>
      <c r="OKS66" s="22"/>
      <c r="OKT66" s="22"/>
      <c r="OKU66" s="22"/>
      <c r="OKV66" s="22"/>
      <c r="OKW66" s="22"/>
      <c r="OKX66" s="22"/>
      <c r="OKY66" s="22"/>
      <c r="OKZ66" s="22"/>
      <c r="OLA66" s="22"/>
      <c r="OLB66" s="22"/>
      <c r="OLC66" s="22"/>
      <c r="OLD66" s="22"/>
      <c r="OLE66" s="22"/>
      <c r="OLF66" s="22"/>
      <c r="OLG66" s="22"/>
      <c r="OLH66" s="22"/>
      <c r="OLI66" s="22"/>
      <c r="OLJ66" s="22"/>
      <c r="OLK66" s="22"/>
      <c r="OLL66" s="22"/>
      <c r="OLM66" s="22"/>
      <c r="OLN66" s="22"/>
      <c r="OLO66" s="22"/>
      <c r="OLP66" s="22"/>
      <c r="OLQ66" s="22"/>
      <c r="OLR66" s="22"/>
      <c r="OLS66" s="22"/>
      <c r="OLT66" s="22"/>
      <c r="OLU66" s="22"/>
      <c r="OLV66" s="22"/>
      <c r="OLW66" s="22"/>
      <c r="OLX66" s="22"/>
      <c r="OLY66" s="22"/>
      <c r="OLZ66" s="22"/>
      <c r="OMA66" s="22"/>
      <c r="OMB66" s="22"/>
      <c r="OMC66" s="22"/>
      <c r="OMD66" s="22"/>
      <c r="OME66" s="22"/>
      <c r="OMF66" s="22"/>
      <c r="OMG66" s="22"/>
      <c r="OMH66" s="22"/>
      <c r="OMI66" s="22"/>
      <c r="OMJ66" s="22"/>
      <c r="OMK66" s="22"/>
      <c r="OML66" s="22"/>
      <c r="OMM66" s="22"/>
      <c r="OMN66" s="22"/>
      <c r="OMO66" s="22"/>
      <c r="OMP66" s="22"/>
      <c r="OMQ66" s="22"/>
      <c r="OMR66" s="22"/>
      <c r="OMS66" s="22"/>
      <c r="OMT66" s="22"/>
      <c r="OMU66" s="22"/>
      <c r="OMV66" s="22"/>
      <c r="OMW66" s="22"/>
      <c r="OMX66" s="22"/>
      <c r="OMY66" s="22"/>
      <c r="OMZ66" s="22"/>
      <c r="ONA66" s="22"/>
      <c r="ONB66" s="22"/>
      <c r="ONC66" s="22"/>
      <c r="OND66" s="22"/>
      <c r="ONE66" s="22"/>
      <c r="ONF66" s="22"/>
      <c r="ONG66" s="22"/>
      <c r="ONH66" s="22"/>
      <c r="ONI66" s="22"/>
      <c r="ONJ66" s="22"/>
      <c r="ONK66" s="22"/>
      <c r="ONL66" s="22"/>
      <c r="ONM66" s="22"/>
      <c r="ONN66" s="22"/>
      <c r="ONO66" s="22"/>
      <c r="ONP66" s="22"/>
      <c r="ONQ66" s="22"/>
      <c r="ONR66" s="22"/>
      <c r="ONS66" s="22"/>
      <c r="ONT66" s="22"/>
      <c r="ONU66" s="22"/>
      <c r="ONV66" s="22"/>
      <c r="ONW66" s="22"/>
      <c r="ONX66" s="22"/>
      <c r="ONY66" s="22"/>
      <c r="ONZ66" s="22"/>
      <c r="OOA66" s="22"/>
      <c r="OOB66" s="22"/>
      <c r="OOC66" s="22"/>
      <c r="OOD66" s="22"/>
      <c r="OOE66" s="22"/>
      <c r="OOF66" s="22"/>
      <c r="OOG66" s="22"/>
      <c r="OOH66" s="22"/>
      <c r="OOI66" s="22"/>
      <c r="OOJ66" s="22"/>
      <c r="OOK66" s="22"/>
      <c r="OOL66" s="22"/>
      <c r="OOM66" s="22"/>
      <c r="OON66" s="22"/>
      <c r="OOO66" s="22"/>
      <c r="OOP66" s="22"/>
      <c r="OOQ66" s="22"/>
      <c r="OOR66" s="22"/>
      <c r="OOS66" s="22"/>
      <c r="OOT66" s="22"/>
      <c r="OOU66" s="22"/>
      <c r="OOV66" s="22"/>
      <c r="OOW66" s="22"/>
      <c r="OOX66" s="22"/>
      <c r="OOY66" s="22"/>
      <c r="OOZ66" s="22"/>
      <c r="OPA66" s="22"/>
      <c r="OPB66" s="22"/>
      <c r="OPC66" s="22"/>
      <c r="OPD66" s="22"/>
      <c r="OPE66" s="22"/>
      <c r="OPF66" s="22"/>
      <c r="OPG66" s="22"/>
      <c r="OPH66" s="22"/>
      <c r="OPI66" s="22"/>
      <c r="OPJ66" s="22"/>
      <c r="OPK66" s="22"/>
      <c r="OPL66" s="22"/>
      <c r="OPM66" s="22"/>
      <c r="OPN66" s="22"/>
      <c r="OPO66" s="22"/>
      <c r="OPP66" s="22"/>
      <c r="OPQ66" s="22"/>
      <c r="OPR66" s="22"/>
      <c r="OPS66" s="22"/>
      <c r="OPT66" s="22"/>
      <c r="OPU66" s="22"/>
      <c r="OPV66" s="22"/>
      <c r="OPW66" s="22"/>
      <c r="OPX66" s="22"/>
      <c r="OPY66" s="22"/>
      <c r="OPZ66" s="22"/>
      <c r="OQA66" s="22"/>
      <c r="OQB66" s="22"/>
      <c r="OQC66" s="22"/>
      <c r="OQD66" s="22"/>
      <c r="OQE66" s="22"/>
      <c r="OQF66" s="22"/>
      <c r="OQG66" s="22"/>
      <c r="OQH66" s="22"/>
      <c r="OQI66" s="22"/>
      <c r="OQJ66" s="22"/>
      <c r="OQK66" s="22"/>
      <c r="OQL66" s="22"/>
      <c r="OQM66" s="22"/>
      <c r="OQN66" s="22"/>
      <c r="OQO66" s="22"/>
      <c r="OQP66" s="22"/>
      <c r="OQQ66" s="22"/>
      <c r="OQR66" s="22"/>
      <c r="OQS66" s="22"/>
      <c r="OQT66" s="22"/>
      <c r="OQU66" s="22"/>
      <c r="OQV66" s="22"/>
      <c r="OQW66" s="22"/>
      <c r="OQX66" s="22"/>
      <c r="OQY66" s="22"/>
      <c r="OQZ66" s="22"/>
      <c r="ORA66" s="22"/>
      <c r="ORB66" s="22"/>
      <c r="ORC66" s="22"/>
      <c r="ORD66" s="22"/>
      <c r="ORE66" s="22"/>
      <c r="ORF66" s="22"/>
      <c r="ORG66" s="22"/>
      <c r="ORH66" s="22"/>
      <c r="ORI66" s="22"/>
      <c r="ORJ66" s="22"/>
      <c r="ORK66" s="22"/>
      <c r="ORL66" s="22"/>
      <c r="ORM66" s="22"/>
      <c r="ORN66" s="22"/>
      <c r="ORO66" s="22"/>
      <c r="ORP66" s="22"/>
      <c r="ORQ66" s="22"/>
      <c r="ORR66" s="22"/>
      <c r="ORS66" s="22"/>
      <c r="ORT66" s="22"/>
      <c r="ORU66" s="22"/>
      <c r="ORV66" s="22"/>
      <c r="ORW66" s="22"/>
      <c r="ORX66" s="22"/>
      <c r="ORY66" s="22"/>
      <c r="ORZ66" s="22"/>
      <c r="OSA66" s="22"/>
      <c r="OSB66" s="22"/>
      <c r="OSC66" s="22"/>
      <c r="OSD66" s="22"/>
      <c r="OSE66" s="22"/>
      <c r="OSF66" s="22"/>
      <c r="OSG66" s="22"/>
      <c r="OSH66" s="22"/>
      <c r="OSI66" s="22"/>
      <c r="OSJ66" s="22"/>
      <c r="OSK66" s="22"/>
      <c r="OSL66" s="22"/>
      <c r="OSM66" s="22"/>
      <c r="OSN66" s="22"/>
      <c r="OSO66" s="22"/>
      <c r="OSP66" s="22"/>
      <c r="OSQ66" s="22"/>
      <c r="OSR66" s="22"/>
      <c r="OSS66" s="22"/>
      <c r="OST66" s="22"/>
      <c r="OSU66" s="22"/>
      <c r="OSV66" s="22"/>
      <c r="OSW66" s="22"/>
      <c r="OSX66" s="22"/>
      <c r="OSY66" s="22"/>
      <c r="OSZ66" s="22"/>
      <c r="OTA66" s="22"/>
      <c r="OTB66" s="22"/>
      <c r="OTC66" s="22"/>
      <c r="OTD66" s="22"/>
      <c r="OTE66" s="22"/>
      <c r="OTF66" s="22"/>
      <c r="OTG66" s="22"/>
      <c r="OTH66" s="22"/>
      <c r="OTI66" s="22"/>
      <c r="OTJ66" s="22"/>
      <c r="OTK66" s="22"/>
      <c r="OTL66" s="22"/>
      <c r="OTM66" s="22"/>
      <c r="OTN66" s="22"/>
      <c r="OTO66" s="22"/>
      <c r="OTP66" s="22"/>
      <c r="OTQ66" s="22"/>
      <c r="OTR66" s="22"/>
      <c r="OTS66" s="22"/>
      <c r="OTT66" s="22"/>
      <c r="OTU66" s="22"/>
      <c r="OTV66" s="22"/>
      <c r="OTW66" s="22"/>
      <c r="OTX66" s="22"/>
      <c r="OTY66" s="22"/>
      <c r="OTZ66" s="22"/>
      <c r="OUA66" s="22"/>
      <c r="OUB66" s="22"/>
      <c r="OUC66" s="22"/>
      <c r="OUD66" s="22"/>
      <c r="OUE66" s="22"/>
      <c r="OUF66" s="22"/>
      <c r="OUG66" s="22"/>
      <c r="OUH66" s="22"/>
      <c r="OUI66" s="22"/>
      <c r="OUJ66" s="22"/>
      <c r="OUK66" s="22"/>
      <c r="OUL66" s="22"/>
      <c r="OUM66" s="22"/>
      <c r="OUN66" s="22"/>
      <c r="OUO66" s="22"/>
      <c r="OUP66" s="22"/>
      <c r="OUQ66" s="22"/>
      <c r="OUR66" s="22"/>
      <c r="OUS66" s="22"/>
      <c r="OUT66" s="22"/>
      <c r="OUU66" s="22"/>
      <c r="OUV66" s="22"/>
      <c r="OUW66" s="22"/>
      <c r="OUX66" s="22"/>
      <c r="OUY66" s="22"/>
      <c r="OUZ66" s="22"/>
      <c r="OVA66" s="22"/>
      <c r="OVB66" s="22"/>
      <c r="OVC66" s="22"/>
      <c r="OVD66" s="22"/>
      <c r="OVE66" s="22"/>
      <c r="OVF66" s="22"/>
      <c r="OVG66" s="22"/>
      <c r="OVH66" s="22"/>
      <c r="OVI66" s="22"/>
      <c r="OVJ66" s="22"/>
      <c r="OVK66" s="22"/>
      <c r="OVL66" s="22"/>
      <c r="OVM66" s="22"/>
      <c r="OVN66" s="22"/>
      <c r="OVO66" s="22"/>
      <c r="OVP66" s="22"/>
      <c r="OVQ66" s="22"/>
      <c r="OVR66" s="22"/>
      <c r="OVS66" s="22"/>
      <c r="OVT66" s="22"/>
      <c r="OVU66" s="22"/>
      <c r="OVV66" s="22"/>
      <c r="OVW66" s="22"/>
      <c r="OVX66" s="22"/>
      <c r="OVY66" s="22"/>
      <c r="OVZ66" s="22"/>
      <c r="OWA66" s="22"/>
      <c r="OWB66" s="22"/>
      <c r="OWC66" s="22"/>
      <c r="OWD66" s="22"/>
      <c r="OWE66" s="22"/>
      <c r="OWF66" s="22"/>
      <c r="OWG66" s="22"/>
      <c r="OWH66" s="22"/>
      <c r="OWI66" s="22"/>
      <c r="OWJ66" s="22"/>
      <c r="OWK66" s="22"/>
      <c r="OWL66" s="22"/>
      <c r="OWM66" s="22"/>
      <c r="OWN66" s="22"/>
      <c r="OWO66" s="22"/>
      <c r="OWP66" s="22"/>
      <c r="OWQ66" s="22"/>
      <c r="OWR66" s="22"/>
      <c r="OWS66" s="22"/>
      <c r="OWT66" s="22"/>
      <c r="OWU66" s="22"/>
      <c r="OWV66" s="22"/>
      <c r="OWW66" s="22"/>
      <c r="OWX66" s="22"/>
      <c r="OWY66" s="22"/>
      <c r="OWZ66" s="22"/>
      <c r="OXA66" s="22"/>
      <c r="OXB66" s="22"/>
      <c r="OXC66" s="22"/>
      <c r="OXD66" s="22"/>
      <c r="OXE66" s="22"/>
      <c r="OXF66" s="22"/>
      <c r="OXG66" s="22"/>
      <c r="OXH66" s="22"/>
      <c r="OXI66" s="22"/>
      <c r="OXJ66" s="22"/>
      <c r="OXK66" s="22"/>
      <c r="OXL66" s="22"/>
      <c r="OXM66" s="22"/>
      <c r="OXN66" s="22"/>
      <c r="OXO66" s="22"/>
      <c r="OXP66" s="22"/>
      <c r="OXQ66" s="22"/>
      <c r="OXR66" s="22"/>
      <c r="OXS66" s="22"/>
      <c r="OXT66" s="22"/>
      <c r="OXU66" s="22"/>
      <c r="OXV66" s="22"/>
      <c r="OXW66" s="22"/>
      <c r="OXX66" s="22"/>
      <c r="OXY66" s="22"/>
      <c r="OXZ66" s="22"/>
      <c r="OYA66" s="22"/>
      <c r="OYB66" s="22"/>
      <c r="OYC66" s="22"/>
      <c r="OYD66" s="22"/>
      <c r="OYE66" s="22"/>
      <c r="OYF66" s="22"/>
      <c r="OYG66" s="22"/>
      <c r="OYH66" s="22"/>
      <c r="OYI66" s="22"/>
      <c r="OYJ66" s="22"/>
      <c r="OYK66" s="22"/>
      <c r="OYL66" s="22"/>
      <c r="OYM66" s="22"/>
      <c r="OYN66" s="22"/>
      <c r="OYO66" s="22"/>
      <c r="OYP66" s="22"/>
      <c r="OYQ66" s="22"/>
      <c r="OYR66" s="22"/>
      <c r="OYS66" s="22"/>
      <c r="OYT66" s="22"/>
      <c r="OYU66" s="22"/>
      <c r="OYV66" s="22"/>
      <c r="OYW66" s="22"/>
      <c r="OYX66" s="22"/>
      <c r="OYY66" s="22"/>
      <c r="OYZ66" s="22"/>
      <c r="OZA66" s="22"/>
      <c r="OZB66" s="22"/>
      <c r="OZC66" s="22"/>
      <c r="OZD66" s="22"/>
      <c r="OZE66" s="22"/>
      <c r="OZF66" s="22"/>
      <c r="OZG66" s="22"/>
      <c r="OZH66" s="22"/>
      <c r="OZI66" s="22"/>
      <c r="OZJ66" s="22"/>
      <c r="OZK66" s="22"/>
      <c r="OZL66" s="22"/>
      <c r="OZM66" s="22"/>
      <c r="OZN66" s="22"/>
      <c r="OZO66" s="22"/>
      <c r="OZP66" s="22"/>
      <c r="OZQ66" s="22"/>
      <c r="OZR66" s="22"/>
      <c r="OZS66" s="22"/>
      <c r="OZT66" s="22"/>
      <c r="OZU66" s="22"/>
      <c r="OZV66" s="22"/>
      <c r="OZW66" s="22"/>
      <c r="OZX66" s="22"/>
      <c r="OZY66" s="22"/>
      <c r="OZZ66" s="22"/>
      <c r="PAA66" s="22"/>
      <c r="PAB66" s="22"/>
      <c r="PAC66" s="22"/>
      <c r="PAD66" s="22"/>
      <c r="PAE66" s="22"/>
      <c r="PAF66" s="22"/>
      <c r="PAG66" s="22"/>
      <c r="PAH66" s="22"/>
      <c r="PAI66" s="22"/>
      <c r="PAJ66" s="22"/>
      <c r="PAK66" s="22"/>
      <c r="PAL66" s="22"/>
      <c r="PAM66" s="22"/>
      <c r="PAN66" s="22"/>
      <c r="PAO66" s="22"/>
      <c r="PAP66" s="22"/>
      <c r="PAQ66" s="22"/>
      <c r="PAR66" s="22"/>
      <c r="PAS66" s="22"/>
      <c r="PAT66" s="22"/>
      <c r="PAU66" s="22"/>
      <c r="PAV66" s="22"/>
      <c r="PAW66" s="22"/>
      <c r="PAX66" s="22"/>
      <c r="PAY66" s="22"/>
      <c r="PAZ66" s="22"/>
      <c r="PBA66" s="22"/>
      <c r="PBB66" s="22"/>
      <c r="PBC66" s="22"/>
      <c r="PBD66" s="22"/>
      <c r="PBE66" s="22"/>
      <c r="PBF66" s="22"/>
      <c r="PBG66" s="22"/>
      <c r="PBH66" s="22"/>
      <c r="PBI66" s="22"/>
      <c r="PBJ66" s="22"/>
      <c r="PBK66" s="22"/>
      <c r="PBL66" s="22"/>
      <c r="PBM66" s="22"/>
      <c r="PBN66" s="22"/>
      <c r="PBO66" s="22"/>
      <c r="PBP66" s="22"/>
      <c r="PBQ66" s="22"/>
      <c r="PBR66" s="22"/>
      <c r="PBS66" s="22"/>
      <c r="PBT66" s="22"/>
      <c r="PBU66" s="22"/>
      <c r="PBV66" s="22"/>
      <c r="PBW66" s="22"/>
      <c r="PBX66" s="22"/>
      <c r="PBY66" s="22"/>
      <c r="PBZ66" s="22"/>
      <c r="PCA66" s="22"/>
      <c r="PCB66" s="22"/>
      <c r="PCC66" s="22"/>
      <c r="PCD66" s="22"/>
      <c r="PCE66" s="22"/>
      <c r="PCF66" s="22"/>
      <c r="PCG66" s="22"/>
      <c r="PCH66" s="22"/>
      <c r="PCI66" s="22"/>
      <c r="PCJ66" s="22"/>
      <c r="PCK66" s="22"/>
      <c r="PCL66" s="22"/>
      <c r="PCM66" s="22"/>
      <c r="PCN66" s="22"/>
      <c r="PCO66" s="22"/>
      <c r="PCP66" s="22"/>
      <c r="PCQ66" s="22"/>
      <c r="PCR66" s="22"/>
      <c r="PCS66" s="22"/>
      <c r="PCT66" s="22"/>
      <c r="PCU66" s="22"/>
      <c r="PCV66" s="22"/>
      <c r="PCW66" s="22"/>
      <c r="PCX66" s="22"/>
      <c r="PCY66" s="22"/>
      <c r="PCZ66" s="22"/>
      <c r="PDA66" s="22"/>
      <c r="PDB66" s="22"/>
      <c r="PDC66" s="22"/>
      <c r="PDD66" s="22"/>
      <c r="PDE66" s="22"/>
      <c r="PDF66" s="22"/>
      <c r="PDG66" s="22"/>
      <c r="PDH66" s="22"/>
      <c r="PDI66" s="22"/>
      <c r="PDJ66" s="22"/>
      <c r="PDK66" s="22"/>
      <c r="PDL66" s="22"/>
      <c r="PDM66" s="22"/>
      <c r="PDN66" s="22"/>
      <c r="PDO66" s="22"/>
      <c r="PDP66" s="22"/>
      <c r="PDQ66" s="22"/>
      <c r="PDR66" s="22"/>
      <c r="PDS66" s="22"/>
      <c r="PDT66" s="22"/>
      <c r="PDU66" s="22"/>
      <c r="PDV66" s="22"/>
      <c r="PDW66" s="22"/>
      <c r="PDX66" s="22"/>
      <c r="PDY66" s="22"/>
      <c r="PDZ66" s="22"/>
      <c r="PEA66" s="22"/>
      <c r="PEB66" s="22"/>
      <c r="PEC66" s="22"/>
      <c r="PED66" s="22"/>
      <c r="PEE66" s="22"/>
      <c r="PEF66" s="22"/>
      <c r="PEG66" s="22"/>
      <c r="PEH66" s="22"/>
      <c r="PEI66" s="22"/>
      <c r="PEJ66" s="22"/>
      <c r="PEK66" s="22"/>
      <c r="PEL66" s="22"/>
      <c r="PEM66" s="22"/>
      <c r="PEN66" s="22"/>
      <c r="PEO66" s="22"/>
      <c r="PEP66" s="22"/>
      <c r="PEQ66" s="22"/>
      <c r="PER66" s="22"/>
      <c r="PES66" s="22"/>
      <c r="PET66" s="22"/>
      <c r="PEU66" s="22"/>
      <c r="PEV66" s="22"/>
      <c r="PEW66" s="22"/>
      <c r="PEX66" s="22"/>
      <c r="PEY66" s="22"/>
      <c r="PEZ66" s="22"/>
      <c r="PFA66" s="22"/>
      <c r="PFB66" s="22"/>
      <c r="PFC66" s="22"/>
      <c r="PFD66" s="22"/>
      <c r="PFE66" s="22"/>
      <c r="PFF66" s="22"/>
      <c r="PFG66" s="22"/>
      <c r="PFH66" s="22"/>
      <c r="PFI66" s="22"/>
      <c r="PFJ66" s="22"/>
      <c r="PFK66" s="22"/>
      <c r="PFL66" s="22"/>
      <c r="PFM66" s="22"/>
      <c r="PFN66" s="22"/>
      <c r="PFO66" s="22"/>
      <c r="PFP66" s="22"/>
      <c r="PFQ66" s="22"/>
      <c r="PFR66" s="22"/>
      <c r="PFS66" s="22"/>
      <c r="PFT66" s="22"/>
      <c r="PFU66" s="22"/>
      <c r="PFV66" s="22"/>
      <c r="PFW66" s="22"/>
      <c r="PFX66" s="22"/>
      <c r="PFY66" s="22"/>
      <c r="PFZ66" s="22"/>
      <c r="PGA66" s="22"/>
      <c r="PGB66" s="22"/>
      <c r="PGC66" s="22"/>
      <c r="PGD66" s="22"/>
      <c r="PGE66" s="22"/>
      <c r="PGF66" s="22"/>
      <c r="PGG66" s="22"/>
      <c r="PGH66" s="22"/>
      <c r="PGI66" s="22"/>
      <c r="PGJ66" s="22"/>
      <c r="PGK66" s="22"/>
      <c r="PGL66" s="22"/>
      <c r="PGM66" s="22"/>
      <c r="PGN66" s="22"/>
      <c r="PGO66" s="22"/>
      <c r="PGP66" s="22"/>
      <c r="PGQ66" s="22"/>
      <c r="PGR66" s="22"/>
      <c r="PGS66" s="22"/>
      <c r="PGT66" s="22"/>
      <c r="PGU66" s="22"/>
      <c r="PGV66" s="22"/>
      <c r="PGW66" s="22"/>
      <c r="PGX66" s="22"/>
      <c r="PGY66" s="22"/>
      <c r="PGZ66" s="22"/>
      <c r="PHA66" s="22"/>
      <c r="PHB66" s="22"/>
      <c r="PHC66" s="22"/>
      <c r="PHD66" s="22"/>
      <c r="PHE66" s="22"/>
      <c r="PHF66" s="22"/>
      <c r="PHG66" s="22"/>
      <c r="PHH66" s="22"/>
      <c r="PHI66" s="22"/>
      <c r="PHJ66" s="22"/>
      <c r="PHK66" s="22"/>
      <c r="PHL66" s="22"/>
      <c r="PHM66" s="22"/>
      <c r="PHN66" s="22"/>
      <c r="PHO66" s="22"/>
      <c r="PHP66" s="22"/>
      <c r="PHQ66" s="22"/>
      <c r="PHR66" s="22"/>
      <c r="PHS66" s="22"/>
      <c r="PHT66" s="22"/>
      <c r="PHU66" s="22"/>
      <c r="PHV66" s="22"/>
      <c r="PHW66" s="22"/>
      <c r="PHX66" s="22"/>
      <c r="PHY66" s="22"/>
      <c r="PHZ66" s="22"/>
      <c r="PIA66" s="22"/>
      <c r="PIB66" s="22"/>
      <c r="PIC66" s="22"/>
      <c r="PID66" s="22"/>
      <c r="PIE66" s="22"/>
      <c r="PIF66" s="22"/>
      <c r="PIG66" s="22"/>
      <c r="PIH66" s="22"/>
      <c r="PII66" s="22"/>
      <c r="PIJ66" s="22"/>
      <c r="PIK66" s="22"/>
      <c r="PIL66" s="22"/>
      <c r="PIM66" s="22"/>
      <c r="PIN66" s="22"/>
      <c r="PIO66" s="22"/>
      <c r="PIP66" s="22"/>
      <c r="PIQ66" s="22"/>
      <c r="PIR66" s="22"/>
      <c r="PIS66" s="22"/>
      <c r="PIT66" s="22"/>
      <c r="PIU66" s="22"/>
      <c r="PIV66" s="22"/>
      <c r="PIW66" s="22"/>
      <c r="PIX66" s="22"/>
      <c r="PIY66" s="22"/>
      <c r="PIZ66" s="22"/>
      <c r="PJA66" s="22"/>
      <c r="PJB66" s="22"/>
      <c r="PJC66" s="22"/>
      <c r="PJD66" s="22"/>
      <c r="PJE66" s="22"/>
      <c r="PJF66" s="22"/>
      <c r="PJG66" s="22"/>
      <c r="PJH66" s="22"/>
      <c r="PJI66" s="22"/>
      <c r="PJJ66" s="22"/>
      <c r="PJK66" s="22"/>
      <c r="PJL66" s="22"/>
      <c r="PJM66" s="22"/>
      <c r="PJN66" s="22"/>
      <c r="PJO66" s="22"/>
      <c r="PJP66" s="22"/>
      <c r="PJQ66" s="22"/>
      <c r="PJR66" s="22"/>
      <c r="PJS66" s="22"/>
      <c r="PJT66" s="22"/>
      <c r="PJU66" s="22"/>
      <c r="PJV66" s="22"/>
      <c r="PJW66" s="22"/>
      <c r="PJX66" s="22"/>
      <c r="PJY66" s="22"/>
      <c r="PJZ66" s="22"/>
      <c r="PKA66" s="22"/>
      <c r="PKB66" s="22"/>
      <c r="PKC66" s="22"/>
      <c r="PKD66" s="22"/>
      <c r="PKE66" s="22"/>
      <c r="PKF66" s="22"/>
      <c r="PKG66" s="22"/>
      <c r="PKH66" s="22"/>
      <c r="PKI66" s="22"/>
      <c r="PKJ66" s="22"/>
      <c r="PKK66" s="22"/>
      <c r="PKL66" s="22"/>
      <c r="PKM66" s="22"/>
      <c r="PKN66" s="22"/>
      <c r="PKO66" s="22"/>
      <c r="PKP66" s="22"/>
      <c r="PKQ66" s="22"/>
      <c r="PKR66" s="22"/>
      <c r="PKS66" s="22"/>
      <c r="PKT66" s="22"/>
      <c r="PKU66" s="22"/>
      <c r="PKV66" s="22"/>
      <c r="PKW66" s="22"/>
      <c r="PKX66" s="22"/>
      <c r="PKY66" s="22"/>
      <c r="PKZ66" s="22"/>
      <c r="PLA66" s="22"/>
      <c r="PLB66" s="22"/>
      <c r="PLC66" s="22"/>
      <c r="PLD66" s="22"/>
      <c r="PLE66" s="22"/>
      <c r="PLF66" s="22"/>
      <c r="PLG66" s="22"/>
      <c r="PLH66" s="22"/>
      <c r="PLI66" s="22"/>
      <c r="PLJ66" s="22"/>
      <c r="PLK66" s="22"/>
      <c r="PLL66" s="22"/>
      <c r="PLM66" s="22"/>
      <c r="PLN66" s="22"/>
      <c r="PLO66" s="22"/>
      <c r="PLP66" s="22"/>
      <c r="PLQ66" s="22"/>
      <c r="PLR66" s="22"/>
      <c r="PLS66" s="22"/>
      <c r="PLT66" s="22"/>
      <c r="PLU66" s="22"/>
      <c r="PLV66" s="22"/>
      <c r="PLW66" s="22"/>
      <c r="PLX66" s="22"/>
      <c r="PLY66" s="22"/>
      <c r="PLZ66" s="22"/>
      <c r="PMA66" s="22"/>
      <c r="PMB66" s="22"/>
      <c r="PMC66" s="22"/>
      <c r="PMD66" s="22"/>
      <c r="PME66" s="22"/>
      <c r="PMF66" s="22"/>
      <c r="PMG66" s="22"/>
      <c r="PMH66" s="22"/>
      <c r="PMI66" s="22"/>
      <c r="PMJ66" s="22"/>
      <c r="PMK66" s="22"/>
      <c r="PML66" s="22"/>
      <c r="PMM66" s="22"/>
      <c r="PMN66" s="22"/>
      <c r="PMO66" s="22"/>
      <c r="PMP66" s="22"/>
      <c r="PMQ66" s="22"/>
      <c r="PMR66" s="22"/>
      <c r="PMS66" s="22"/>
      <c r="PMT66" s="22"/>
      <c r="PMU66" s="22"/>
      <c r="PMV66" s="22"/>
      <c r="PMW66" s="22"/>
      <c r="PMX66" s="22"/>
      <c r="PMY66" s="22"/>
      <c r="PMZ66" s="22"/>
      <c r="PNA66" s="22"/>
      <c r="PNB66" s="22"/>
      <c r="PNC66" s="22"/>
      <c r="PND66" s="22"/>
      <c r="PNE66" s="22"/>
      <c r="PNF66" s="22"/>
      <c r="PNG66" s="22"/>
      <c r="PNH66" s="22"/>
      <c r="PNI66" s="22"/>
      <c r="PNJ66" s="22"/>
      <c r="PNK66" s="22"/>
      <c r="PNL66" s="22"/>
      <c r="PNM66" s="22"/>
      <c r="PNN66" s="22"/>
      <c r="PNO66" s="22"/>
      <c r="PNP66" s="22"/>
      <c r="PNQ66" s="22"/>
      <c r="PNR66" s="22"/>
      <c r="PNS66" s="22"/>
      <c r="PNT66" s="22"/>
      <c r="PNU66" s="22"/>
      <c r="PNV66" s="22"/>
      <c r="PNW66" s="22"/>
      <c r="PNX66" s="22"/>
      <c r="PNY66" s="22"/>
      <c r="PNZ66" s="22"/>
      <c r="POA66" s="22"/>
      <c r="POB66" s="22"/>
      <c r="POC66" s="22"/>
      <c r="POD66" s="22"/>
      <c r="POE66" s="22"/>
      <c r="POF66" s="22"/>
      <c r="POG66" s="22"/>
      <c r="POH66" s="22"/>
      <c r="POI66" s="22"/>
      <c r="POJ66" s="22"/>
      <c r="POK66" s="22"/>
      <c r="POL66" s="22"/>
      <c r="POM66" s="22"/>
      <c r="PON66" s="22"/>
      <c r="POO66" s="22"/>
      <c r="POP66" s="22"/>
      <c r="POQ66" s="22"/>
      <c r="POR66" s="22"/>
      <c r="POS66" s="22"/>
      <c r="POT66" s="22"/>
      <c r="POU66" s="22"/>
      <c r="POV66" s="22"/>
      <c r="POW66" s="22"/>
      <c r="POX66" s="22"/>
      <c r="POY66" s="22"/>
      <c r="POZ66" s="22"/>
      <c r="PPA66" s="22"/>
      <c r="PPB66" s="22"/>
      <c r="PPC66" s="22"/>
      <c r="PPD66" s="22"/>
      <c r="PPE66" s="22"/>
      <c r="PPF66" s="22"/>
      <c r="PPG66" s="22"/>
      <c r="PPH66" s="22"/>
      <c r="PPI66" s="22"/>
      <c r="PPJ66" s="22"/>
      <c r="PPK66" s="22"/>
      <c r="PPL66" s="22"/>
      <c r="PPM66" s="22"/>
      <c r="PPN66" s="22"/>
      <c r="PPO66" s="22"/>
      <c r="PPP66" s="22"/>
      <c r="PPQ66" s="22"/>
      <c r="PPR66" s="22"/>
      <c r="PPS66" s="22"/>
      <c r="PPT66" s="22"/>
      <c r="PPU66" s="22"/>
      <c r="PPV66" s="22"/>
      <c r="PPW66" s="22"/>
      <c r="PPX66" s="22"/>
      <c r="PPY66" s="22"/>
      <c r="PPZ66" s="22"/>
      <c r="PQA66" s="22"/>
      <c r="PQB66" s="22"/>
      <c r="PQC66" s="22"/>
      <c r="PQD66" s="22"/>
      <c r="PQE66" s="22"/>
      <c r="PQF66" s="22"/>
      <c r="PQG66" s="22"/>
      <c r="PQH66" s="22"/>
      <c r="PQI66" s="22"/>
      <c r="PQJ66" s="22"/>
      <c r="PQK66" s="22"/>
      <c r="PQL66" s="22"/>
      <c r="PQM66" s="22"/>
      <c r="PQN66" s="22"/>
      <c r="PQO66" s="22"/>
      <c r="PQP66" s="22"/>
      <c r="PQQ66" s="22"/>
      <c r="PQR66" s="22"/>
      <c r="PQS66" s="22"/>
      <c r="PQT66" s="22"/>
      <c r="PQU66" s="22"/>
      <c r="PQV66" s="22"/>
      <c r="PQW66" s="22"/>
      <c r="PQX66" s="22"/>
      <c r="PQY66" s="22"/>
      <c r="PQZ66" s="22"/>
      <c r="PRA66" s="22"/>
      <c r="PRB66" s="22"/>
      <c r="PRC66" s="22"/>
      <c r="PRD66" s="22"/>
      <c r="PRE66" s="22"/>
      <c r="PRF66" s="22"/>
      <c r="PRG66" s="22"/>
      <c r="PRH66" s="22"/>
      <c r="PRI66" s="22"/>
      <c r="PRJ66" s="22"/>
      <c r="PRK66" s="22"/>
      <c r="PRL66" s="22"/>
      <c r="PRM66" s="22"/>
      <c r="PRN66" s="22"/>
      <c r="PRO66" s="22"/>
      <c r="PRP66" s="22"/>
      <c r="PRQ66" s="22"/>
      <c r="PRR66" s="22"/>
      <c r="PRS66" s="22"/>
      <c r="PRT66" s="22"/>
      <c r="PRU66" s="22"/>
      <c r="PRV66" s="22"/>
      <c r="PRW66" s="22"/>
      <c r="PRX66" s="22"/>
      <c r="PRY66" s="22"/>
      <c r="PRZ66" s="22"/>
      <c r="PSA66" s="22"/>
      <c r="PSB66" s="22"/>
      <c r="PSC66" s="22"/>
      <c r="PSD66" s="22"/>
      <c r="PSE66" s="22"/>
      <c r="PSF66" s="22"/>
      <c r="PSG66" s="22"/>
      <c r="PSH66" s="22"/>
      <c r="PSI66" s="22"/>
      <c r="PSJ66" s="22"/>
      <c r="PSK66" s="22"/>
      <c r="PSL66" s="22"/>
      <c r="PSM66" s="22"/>
      <c r="PSN66" s="22"/>
      <c r="PSO66" s="22"/>
      <c r="PSP66" s="22"/>
      <c r="PSQ66" s="22"/>
      <c r="PSR66" s="22"/>
      <c r="PSS66" s="22"/>
      <c r="PST66" s="22"/>
      <c r="PSU66" s="22"/>
      <c r="PSV66" s="22"/>
      <c r="PSW66" s="22"/>
      <c r="PSX66" s="22"/>
      <c r="PSY66" s="22"/>
      <c r="PSZ66" s="22"/>
      <c r="PTA66" s="22"/>
      <c r="PTB66" s="22"/>
      <c r="PTC66" s="22"/>
      <c r="PTD66" s="22"/>
      <c r="PTE66" s="22"/>
      <c r="PTF66" s="22"/>
      <c r="PTG66" s="22"/>
      <c r="PTH66" s="22"/>
      <c r="PTI66" s="22"/>
      <c r="PTJ66" s="22"/>
      <c r="PTK66" s="22"/>
      <c r="PTL66" s="22"/>
      <c r="PTM66" s="22"/>
      <c r="PTN66" s="22"/>
      <c r="PTO66" s="22"/>
      <c r="PTP66" s="22"/>
      <c r="PTQ66" s="22"/>
      <c r="PTR66" s="22"/>
      <c r="PTS66" s="22"/>
      <c r="PTT66" s="22"/>
      <c r="PTU66" s="22"/>
      <c r="PTV66" s="22"/>
      <c r="PTW66" s="22"/>
      <c r="PTX66" s="22"/>
      <c r="PTY66" s="22"/>
      <c r="PTZ66" s="22"/>
      <c r="PUA66" s="22"/>
      <c r="PUB66" s="22"/>
      <c r="PUC66" s="22"/>
      <c r="PUD66" s="22"/>
      <c r="PUE66" s="22"/>
      <c r="PUF66" s="22"/>
      <c r="PUG66" s="22"/>
      <c r="PUH66" s="22"/>
      <c r="PUI66" s="22"/>
      <c r="PUJ66" s="22"/>
      <c r="PUK66" s="22"/>
      <c r="PUL66" s="22"/>
      <c r="PUM66" s="22"/>
      <c r="PUN66" s="22"/>
      <c r="PUO66" s="22"/>
      <c r="PUP66" s="22"/>
      <c r="PUQ66" s="22"/>
      <c r="PUR66" s="22"/>
      <c r="PUS66" s="22"/>
      <c r="PUT66" s="22"/>
      <c r="PUU66" s="22"/>
      <c r="PUV66" s="22"/>
      <c r="PUW66" s="22"/>
      <c r="PUX66" s="22"/>
      <c r="PUY66" s="22"/>
      <c r="PUZ66" s="22"/>
      <c r="PVA66" s="22"/>
      <c r="PVB66" s="22"/>
      <c r="PVC66" s="22"/>
      <c r="PVD66" s="22"/>
      <c r="PVE66" s="22"/>
      <c r="PVF66" s="22"/>
      <c r="PVG66" s="22"/>
      <c r="PVH66" s="22"/>
      <c r="PVI66" s="22"/>
      <c r="PVJ66" s="22"/>
      <c r="PVK66" s="22"/>
      <c r="PVL66" s="22"/>
      <c r="PVM66" s="22"/>
      <c r="PVN66" s="22"/>
      <c r="PVO66" s="22"/>
      <c r="PVP66" s="22"/>
      <c r="PVQ66" s="22"/>
      <c r="PVR66" s="22"/>
      <c r="PVS66" s="22"/>
      <c r="PVT66" s="22"/>
      <c r="PVU66" s="22"/>
      <c r="PVV66" s="22"/>
      <c r="PVW66" s="22"/>
      <c r="PVX66" s="22"/>
      <c r="PVY66" s="22"/>
      <c r="PVZ66" s="22"/>
      <c r="PWA66" s="22"/>
      <c r="PWB66" s="22"/>
      <c r="PWC66" s="22"/>
      <c r="PWD66" s="22"/>
      <c r="PWE66" s="22"/>
      <c r="PWF66" s="22"/>
      <c r="PWG66" s="22"/>
      <c r="PWH66" s="22"/>
      <c r="PWI66" s="22"/>
      <c r="PWJ66" s="22"/>
      <c r="PWK66" s="22"/>
      <c r="PWL66" s="22"/>
      <c r="PWM66" s="22"/>
      <c r="PWN66" s="22"/>
      <c r="PWO66" s="22"/>
      <c r="PWP66" s="22"/>
      <c r="PWQ66" s="22"/>
      <c r="PWR66" s="22"/>
      <c r="PWS66" s="22"/>
      <c r="PWT66" s="22"/>
      <c r="PWU66" s="22"/>
      <c r="PWV66" s="22"/>
      <c r="PWW66" s="22"/>
      <c r="PWX66" s="22"/>
      <c r="PWY66" s="22"/>
      <c r="PWZ66" s="22"/>
      <c r="PXA66" s="22"/>
      <c r="PXB66" s="22"/>
      <c r="PXC66" s="22"/>
      <c r="PXD66" s="22"/>
      <c r="PXE66" s="22"/>
      <c r="PXF66" s="22"/>
      <c r="PXG66" s="22"/>
      <c r="PXH66" s="22"/>
      <c r="PXI66" s="22"/>
      <c r="PXJ66" s="22"/>
      <c r="PXK66" s="22"/>
      <c r="PXL66" s="22"/>
      <c r="PXM66" s="22"/>
      <c r="PXN66" s="22"/>
      <c r="PXO66" s="22"/>
      <c r="PXP66" s="22"/>
      <c r="PXQ66" s="22"/>
      <c r="PXR66" s="22"/>
      <c r="PXS66" s="22"/>
      <c r="PXT66" s="22"/>
      <c r="PXU66" s="22"/>
      <c r="PXV66" s="22"/>
      <c r="PXW66" s="22"/>
      <c r="PXX66" s="22"/>
      <c r="PXY66" s="22"/>
      <c r="PXZ66" s="22"/>
      <c r="PYA66" s="22"/>
      <c r="PYB66" s="22"/>
      <c r="PYC66" s="22"/>
      <c r="PYD66" s="22"/>
      <c r="PYE66" s="22"/>
      <c r="PYF66" s="22"/>
      <c r="PYG66" s="22"/>
      <c r="PYH66" s="22"/>
      <c r="PYI66" s="22"/>
      <c r="PYJ66" s="22"/>
      <c r="PYK66" s="22"/>
      <c r="PYL66" s="22"/>
      <c r="PYM66" s="22"/>
      <c r="PYN66" s="22"/>
      <c r="PYO66" s="22"/>
      <c r="PYP66" s="22"/>
      <c r="PYQ66" s="22"/>
      <c r="PYR66" s="22"/>
      <c r="PYS66" s="22"/>
      <c r="PYT66" s="22"/>
      <c r="PYU66" s="22"/>
      <c r="PYV66" s="22"/>
      <c r="PYW66" s="22"/>
      <c r="PYX66" s="22"/>
      <c r="PYY66" s="22"/>
      <c r="PYZ66" s="22"/>
      <c r="PZA66" s="22"/>
      <c r="PZB66" s="22"/>
      <c r="PZC66" s="22"/>
      <c r="PZD66" s="22"/>
      <c r="PZE66" s="22"/>
      <c r="PZF66" s="22"/>
      <c r="PZG66" s="22"/>
      <c r="PZH66" s="22"/>
      <c r="PZI66" s="22"/>
      <c r="PZJ66" s="22"/>
      <c r="PZK66" s="22"/>
      <c r="PZL66" s="22"/>
      <c r="PZM66" s="22"/>
      <c r="PZN66" s="22"/>
      <c r="PZO66" s="22"/>
      <c r="PZP66" s="22"/>
      <c r="PZQ66" s="22"/>
      <c r="PZR66" s="22"/>
      <c r="PZS66" s="22"/>
      <c r="PZT66" s="22"/>
      <c r="PZU66" s="22"/>
      <c r="PZV66" s="22"/>
      <c r="PZW66" s="22"/>
      <c r="PZX66" s="22"/>
      <c r="PZY66" s="22"/>
      <c r="PZZ66" s="22"/>
      <c r="QAA66" s="22"/>
      <c r="QAB66" s="22"/>
      <c r="QAC66" s="22"/>
      <c r="QAD66" s="22"/>
      <c r="QAE66" s="22"/>
      <c r="QAF66" s="22"/>
      <c r="QAG66" s="22"/>
      <c r="QAH66" s="22"/>
      <c r="QAI66" s="22"/>
      <c r="QAJ66" s="22"/>
      <c r="QAK66" s="22"/>
      <c r="QAL66" s="22"/>
      <c r="QAM66" s="22"/>
      <c r="QAN66" s="22"/>
      <c r="QAO66" s="22"/>
      <c r="QAP66" s="22"/>
      <c r="QAQ66" s="22"/>
      <c r="QAR66" s="22"/>
      <c r="QAS66" s="22"/>
      <c r="QAT66" s="22"/>
      <c r="QAU66" s="22"/>
      <c r="QAV66" s="22"/>
      <c r="QAW66" s="22"/>
      <c r="QAX66" s="22"/>
      <c r="QAY66" s="22"/>
      <c r="QAZ66" s="22"/>
      <c r="QBA66" s="22"/>
      <c r="QBB66" s="22"/>
      <c r="QBC66" s="22"/>
      <c r="QBD66" s="22"/>
      <c r="QBE66" s="22"/>
      <c r="QBF66" s="22"/>
      <c r="QBG66" s="22"/>
      <c r="QBH66" s="22"/>
      <c r="QBI66" s="22"/>
      <c r="QBJ66" s="22"/>
      <c r="QBK66" s="22"/>
      <c r="QBL66" s="22"/>
      <c r="QBM66" s="22"/>
      <c r="QBN66" s="22"/>
      <c r="QBO66" s="22"/>
      <c r="QBP66" s="22"/>
      <c r="QBQ66" s="22"/>
      <c r="QBR66" s="22"/>
      <c r="QBS66" s="22"/>
      <c r="QBT66" s="22"/>
      <c r="QBU66" s="22"/>
      <c r="QBV66" s="22"/>
      <c r="QBW66" s="22"/>
      <c r="QBX66" s="22"/>
      <c r="QBY66" s="22"/>
      <c r="QBZ66" s="22"/>
      <c r="QCA66" s="22"/>
      <c r="QCB66" s="22"/>
      <c r="QCC66" s="22"/>
      <c r="QCD66" s="22"/>
      <c r="QCE66" s="22"/>
      <c r="QCF66" s="22"/>
      <c r="QCG66" s="22"/>
      <c r="QCH66" s="22"/>
      <c r="QCI66" s="22"/>
      <c r="QCJ66" s="22"/>
      <c r="QCK66" s="22"/>
      <c r="QCL66" s="22"/>
      <c r="QCM66" s="22"/>
      <c r="QCN66" s="22"/>
      <c r="QCO66" s="22"/>
      <c r="QCP66" s="22"/>
      <c r="QCQ66" s="22"/>
      <c r="QCR66" s="22"/>
      <c r="QCS66" s="22"/>
      <c r="QCT66" s="22"/>
      <c r="QCU66" s="22"/>
      <c r="QCV66" s="22"/>
      <c r="QCW66" s="22"/>
      <c r="QCX66" s="22"/>
      <c r="QCY66" s="22"/>
      <c r="QCZ66" s="22"/>
      <c r="QDA66" s="22"/>
      <c r="QDB66" s="22"/>
      <c r="QDC66" s="22"/>
      <c r="QDD66" s="22"/>
      <c r="QDE66" s="22"/>
      <c r="QDF66" s="22"/>
      <c r="QDG66" s="22"/>
      <c r="QDH66" s="22"/>
      <c r="QDI66" s="22"/>
      <c r="QDJ66" s="22"/>
      <c r="QDK66" s="22"/>
      <c r="QDL66" s="22"/>
      <c r="QDM66" s="22"/>
      <c r="QDN66" s="22"/>
      <c r="QDO66" s="22"/>
      <c r="QDP66" s="22"/>
      <c r="QDQ66" s="22"/>
      <c r="QDR66" s="22"/>
      <c r="QDS66" s="22"/>
      <c r="QDT66" s="22"/>
      <c r="QDU66" s="22"/>
      <c r="QDV66" s="22"/>
      <c r="QDW66" s="22"/>
      <c r="QDX66" s="22"/>
      <c r="QDY66" s="22"/>
      <c r="QDZ66" s="22"/>
      <c r="QEA66" s="22"/>
      <c r="QEB66" s="22"/>
      <c r="QEC66" s="22"/>
      <c r="QED66" s="22"/>
      <c r="QEE66" s="22"/>
      <c r="QEF66" s="22"/>
      <c r="QEG66" s="22"/>
      <c r="QEH66" s="22"/>
      <c r="QEI66" s="22"/>
      <c r="QEJ66" s="22"/>
      <c r="QEK66" s="22"/>
      <c r="QEL66" s="22"/>
      <c r="QEM66" s="22"/>
      <c r="QEN66" s="22"/>
      <c r="QEO66" s="22"/>
      <c r="QEP66" s="22"/>
      <c r="QEQ66" s="22"/>
      <c r="QER66" s="22"/>
      <c r="QES66" s="22"/>
      <c r="QET66" s="22"/>
      <c r="QEU66" s="22"/>
      <c r="QEV66" s="22"/>
      <c r="QEW66" s="22"/>
      <c r="QEX66" s="22"/>
      <c r="QEY66" s="22"/>
      <c r="QEZ66" s="22"/>
      <c r="QFA66" s="22"/>
      <c r="QFB66" s="22"/>
      <c r="QFC66" s="22"/>
      <c r="QFD66" s="22"/>
      <c r="QFE66" s="22"/>
      <c r="QFF66" s="22"/>
      <c r="QFG66" s="22"/>
      <c r="QFH66" s="22"/>
      <c r="QFI66" s="22"/>
      <c r="QFJ66" s="22"/>
      <c r="QFK66" s="22"/>
      <c r="QFL66" s="22"/>
      <c r="QFM66" s="22"/>
      <c r="QFN66" s="22"/>
      <c r="QFO66" s="22"/>
      <c r="QFP66" s="22"/>
      <c r="QFQ66" s="22"/>
      <c r="QFR66" s="22"/>
      <c r="QFS66" s="22"/>
      <c r="QFT66" s="22"/>
      <c r="QFU66" s="22"/>
      <c r="QFV66" s="22"/>
      <c r="QFW66" s="22"/>
      <c r="QFX66" s="22"/>
      <c r="QFY66" s="22"/>
      <c r="QFZ66" s="22"/>
      <c r="QGA66" s="22"/>
      <c r="QGB66" s="22"/>
      <c r="QGC66" s="22"/>
      <c r="QGD66" s="22"/>
      <c r="QGE66" s="22"/>
      <c r="QGF66" s="22"/>
      <c r="QGG66" s="22"/>
      <c r="QGH66" s="22"/>
      <c r="QGI66" s="22"/>
      <c r="QGJ66" s="22"/>
      <c r="QGK66" s="22"/>
      <c r="QGL66" s="22"/>
      <c r="QGM66" s="22"/>
      <c r="QGN66" s="22"/>
      <c r="QGO66" s="22"/>
      <c r="QGP66" s="22"/>
      <c r="QGQ66" s="22"/>
      <c r="QGR66" s="22"/>
      <c r="QGS66" s="22"/>
      <c r="QGT66" s="22"/>
      <c r="QGU66" s="22"/>
      <c r="QGV66" s="22"/>
      <c r="QGW66" s="22"/>
      <c r="QGX66" s="22"/>
      <c r="QGY66" s="22"/>
      <c r="QGZ66" s="22"/>
      <c r="QHA66" s="22"/>
      <c r="QHB66" s="22"/>
      <c r="QHC66" s="22"/>
      <c r="QHD66" s="22"/>
      <c r="QHE66" s="22"/>
      <c r="QHF66" s="22"/>
      <c r="QHG66" s="22"/>
      <c r="QHH66" s="22"/>
      <c r="QHI66" s="22"/>
      <c r="QHJ66" s="22"/>
      <c r="QHK66" s="22"/>
      <c r="QHL66" s="22"/>
      <c r="QHM66" s="22"/>
      <c r="QHN66" s="22"/>
      <c r="QHO66" s="22"/>
      <c r="QHP66" s="22"/>
      <c r="QHQ66" s="22"/>
      <c r="QHR66" s="22"/>
      <c r="QHS66" s="22"/>
      <c r="QHT66" s="22"/>
      <c r="QHU66" s="22"/>
      <c r="QHV66" s="22"/>
      <c r="QHW66" s="22"/>
      <c r="QHX66" s="22"/>
      <c r="QHY66" s="22"/>
      <c r="QHZ66" s="22"/>
      <c r="QIA66" s="22"/>
      <c r="QIB66" s="22"/>
      <c r="QIC66" s="22"/>
      <c r="QID66" s="22"/>
      <c r="QIE66" s="22"/>
      <c r="QIF66" s="22"/>
      <c r="QIG66" s="22"/>
      <c r="QIH66" s="22"/>
      <c r="QII66" s="22"/>
      <c r="QIJ66" s="22"/>
      <c r="QIK66" s="22"/>
      <c r="QIL66" s="22"/>
      <c r="QIM66" s="22"/>
      <c r="QIN66" s="22"/>
      <c r="QIO66" s="22"/>
      <c r="QIP66" s="22"/>
      <c r="QIQ66" s="22"/>
      <c r="QIR66" s="22"/>
      <c r="QIS66" s="22"/>
      <c r="QIT66" s="22"/>
      <c r="QIU66" s="22"/>
      <c r="QIV66" s="22"/>
      <c r="QIW66" s="22"/>
      <c r="QIX66" s="22"/>
      <c r="QIY66" s="22"/>
      <c r="QIZ66" s="22"/>
      <c r="QJA66" s="22"/>
      <c r="QJB66" s="22"/>
      <c r="QJC66" s="22"/>
      <c r="QJD66" s="22"/>
      <c r="QJE66" s="22"/>
      <c r="QJF66" s="22"/>
      <c r="QJG66" s="22"/>
      <c r="QJH66" s="22"/>
      <c r="QJI66" s="22"/>
      <c r="QJJ66" s="22"/>
      <c r="QJK66" s="22"/>
      <c r="QJL66" s="22"/>
      <c r="QJM66" s="22"/>
      <c r="QJN66" s="22"/>
      <c r="QJO66" s="22"/>
      <c r="QJP66" s="22"/>
      <c r="QJQ66" s="22"/>
      <c r="QJR66" s="22"/>
      <c r="QJS66" s="22"/>
      <c r="QJT66" s="22"/>
      <c r="QJU66" s="22"/>
      <c r="QJV66" s="22"/>
      <c r="QJW66" s="22"/>
      <c r="QJX66" s="22"/>
      <c r="QJY66" s="22"/>
      <c r="QJZ66" s="22"/>
      <c r="QKA66" s="22"/>
      <c r="QKB66" s="22"/>
      <c r="QKC66" s="22"/>
      <c r="QKD66" s="22"/>
      <c r="QKE66" s="22"/>
      <c r="QKF66" s="22"/>
      <c r="QKG66" s="22"/>
      <c r="QKH66" s="22"/>
      <c r="QKI66" s="22"/>
      <c r="QKJ66" s="22"/>
      <c r="QKK66" s="22"/>
      <c r="QKL66" s="22"/>
      <c r="QKM66" s="22"/>
      <c r="QKN66" s="22"/>
      <c r="QKO66" s="22"/>
      <c r="QKP66" s="22"/>
      <c r="QKQ66" s="22"/>
      <c r="QKR66" s="22"/>
      <c r="QKS66" s="22"/>
      <c r="QKT66" s="22"/>
      <c r="QKU66" s="22"/>
      <c r="QKV66" s="22"/>
      <c r="QKW66" s="22"/>
      <c r="QKX66" s="22"/>
      <c r="QKY66" s="22"/>
      <c r="QKZ66" s="22"/>
      <c r="QLA66" s="22"/>
      <c r="QLB66" s="22"/>
      <c r="QLC66" s="22"/>
      <c r="QLD66" s="22"/>
      <c r="QLE66" s="22"/>
      <c r="QLF66" s="22"/>
      <c r="QLG66" s="22"/>
      <c r="QLH66" s="22"/>
      <c r="QLI66" s="22"/>
      <c r="QLJ66" s="22"/>
      <c r="QLK66" s="22"/>
      <c r="QLL66" s="22"/>
      <c r="QLM66" s="22"/>
      <c r="QLN66" s="22"/>
      <c r="QLO66" s="22"/>
      <c r="QLP66" s="22"/>
      <c r="QLQ66" s="22"/>
      <c r="QLR66" s="22"/>
      <c r="QLS66" s="22"/>
      <c r="QLT66" s="22"/>
      <c r="QLU66" s="22"/>
      <c r="QLV66" s="22"/>
      <c r="QLW66" s="22"/>
      <c r="QLX66" s="22"/>
      <c r="QLY66" s="22"/>
      <c r="QLZ66" s="22"/>
      <c r="QMA66" s="22"/>
      <c r="QMB66" s="22"/>
      <c r="QMC66" s="22"/>
      <c r="QMD66" s="22"/>
      <c r="QME66" s="22"/>
      <c r="QMF66" s="22"/>
      <c r="QMG66" s="22"/>
      <c r="QMH66" s="22"/>
      <c r="QMI66" s="22"/>
      <c r="QMJ66" s="22"/>
      <c r="QMK66" s="22"/>
      <c r="QML66" s="22"/>
      <c r="QMM66" s="22"/>
      <c r="QMN66" s="22"/>
      <c r="QMO66" s="22"/>
      <c r="QMP66" s="22"/>
      <c r="QMQ66" s="22"/>
      <c r="QMR66" s="22"/>
      <c r="QMS66" s="22"/>
      <c r="QMT66" s="22"/>
      <c r="QMU66" s="22"/>
      <c r="QMV66" s="22"/>
      <c r="QMW66" s="22"/>
      <c r="QMX66" s="22"/>
      <c r="QMY66" s="22"/>
      <c r="QMZ66" s="22"/>
      <c r="QNA66" s="22"/>
      <c r="QNB66" s="22"/>
      <c r="QNC66" s="22"/>
      <c r="QND66" s="22"/>
      <c r="QNE66" s="22"/>
      <c r="QNF66" s="22"/>
      <c r="QNG66" s="22"/>
      <c r="QNH66" s="22"/>
      <c r="QNI66" s="22"/>
      <c r="QNJ66" s="22"/>
      <c r="QNK66" s="22"/>
      <c r="QNL66" s="22"/>
      <c r="QNM66" s="22"/>
      <c r="QNN66" s="22"/>
      <c r="QNO66" s="22"/>
      <c r="QNP66" s="22"/>
      <c r="QNQ66" s="22"/>
      <c r="QNR66" s="22"/>
      <c r="QNS66" s="22"/>
      <c r="QNT66" s="22"/>
      <c r="QNU66" s="22"/>
      <c r="QNV66" s="22"/>
      <c r="QNW66" s="22"/>
      <c r="QNX66" s="22"/>
      <c r="QNY66" s="22"/>
      <c r="QNZ66" s="22"/>
      <c r="QOA66" s="22"/>
      <c r="QOB66" s="22"/>
      <c r="QOC66" s="22"/>
      <c r="QOD66" s="22"/>
      <c r="QOE66" s="22"/>
      <c r="QOF66" s="22"/>
      <c r="QOG66" s="22"/>
      <c r="QOH66" s="22"/>
      <c r="QOI66" s="22"/>
      <c r="QOJ66" s="22"/>
      <c r="QOK66" s="22"/>
      <c r="QOL66" s="22"/>
      <c r="QOM66" s="22"/>
      <c r="QON66" s="22"/>
      <c r="QOO66" s="22"/>
      <c r="QOP66" s="22"/>
      <c r="QOQ66" s="22"/>
      <c r="QOR66" s="22"/>
      <c r="QOS66" s="22"/>
      <c r="QOT66" s="22"/>
      <c r="QOU66" s="22"/>
      <c r="QOV66" s="22"/>
      <c r="QOW66" s="22"/>
      <c r="QOX66" s="22"/>
      <c r="QOY66" s="22"/>
      <c r="QOZ66" s="22"/>
      <c r="QPA66" s="22"/>
      <c r="QPB66" s="22"/>
      <c r="QPC66" s="22"/>
      <c r="QPD66" s="22"/>
      <c r="QPE66" s="22"/>
      <c r="QPF66" s="22"/>
      <c r="QPG66" s="22"/>
      <c r="QPH66" s="22"/>
      <c r="QPI66" s="22"/>
      <c r="QPJ66" s="22"/>
      <c r="QPK66" s="22"/>
      <c r="QPL66" s="22"/>
      <c r="QPM66" s="22"/>
      <c r="QPN66" s="22"/>
      <c r="QPO66" s="22"/>
      <c r="QPP66" s="22"/>
      <c r="QPQ66" s="22"/>
      <c r="QPR66" s="22"/>
      <c r="QPS66" s="22"/>
      <c r="QPT66" s="22"/>
      <c r="QPU66" s="22"/>
      <c r="QPV66" s="22"/>
      <c r="QPW66" s="22"/>
      <c r="QPX66" s="22"/>
      <c r="QPY66" s="22"/>
      <c r="QPZ66" s="22"/>
      <c r="QQA66" s="22"/>
      <c r="QQB66" s="22"/>
      <c r="QQC66" s="22"/>
      <c r="QQD66" s="22"/>
      <c r="QQE66" s="22"/>
      <c r="QQF66" s="22"/>
      <c r="QQG66" s="22"/>
      <c r="QQH66" s="22"/>
      <c r="QQI66" s="22"/>
      <c r="QQJ66" s="22"/>
      <c r="QQK66" s="22"/>
      <c r="QQL66" s="22"/>
      <c r="QQM66" s="22"/>
      <c r="QQN66" s="22"/>
      <c r="QQO66" s="22"/>
      <c r="QQP66" s="22"/>
      <c r="QQQ66" s="22"/>
      <c r="QQR66" s="22"/>
      <c r="QQS66" s="22"/>
      <c r="QQT66" s="22"/>
      <c r="QQU66" s="22"/>
      <c r="QQV66" s="22"/>
      <c r="QQW66" s="22"/>
      <c r="QQX66" s="22"/>
      <c r="QQY66" s="22"/>
      <c r="QQZ66" s="22"/>
      <c r="QRA66" s="22"/>
      <c r="QRB66" s="22"/>
      <c r="QRC66" s="22"/>
      <c r="QRD66" s="22"/>
      <c r="QRE66" s="22"/>
      <c r="QRF66" s="22"/>
      <c r="QRG66" s="22"/>
      <c r="QRH66" s="22"/>
      <c r="QRI66" s="22"/>
      <c r="QRJ66" s="22"/>
      <c r="QRK66" s="22"/>
      <c r="QRL66" s="22"/>
      <c r="QRM66" s="22"/>
      <c r="QRN66" s="22"/>
      <c r="QRO66" s="22"/>
      <c r="QRP66" s="22"/>
      <c r="QRQ66" s="22"/>
      <c r="QRR66" s="22"/>
      <c r="QRS66" s="22"/>
      <c r="QRT66" s="22"/>
      <c r="QRU66" s="22"/>
      <c r="QRV66" s="22"/>
      <c r="QRW66" s="22"/>
      <c r="QRX66" s="22"/>
      <c r="QRY66" s="22"/>
      <c r="QRZ66" s="22"/>
      <c r="QSA66" s="22"/>
      <c r="QSB66" s="22"/>
      <c r="QSC66" s="22"/>
      <c r="QSD66" s="22"/>
      <c r="QSE66" s="22"/>
      <c r="QSF66" s="22"/>
      <c r="QSG66" s="22"/>
      <c r="QSH66" s="22"/>
      <c r="QSI66" s="22"/>
      <c r="QSJ66" s="22"/>
      <c r="QSK66" s="22"/>
      <c r="QSL66" s="22"/>
      <c r="QSM66" s="22"/>
      <c r="QSN66" s="22"/>
      <c r="QSO66" s="22"/>
      <c r="QSP66" s="22"/>
      <c r="QSQ66" s="22"/>
      <c r="QSR66" s="22"/>
      <c r="QSS66" s="22"/>
      <c r="QST66" s="22"/>
      <c r="QSU66" s="22"/>
      <c r="QSV66" s="22"/>
      <c r="QSW66" s="22"/>
      <c r="QSX66" s="22"/>
      <c r="QSY66" s="22"/>
      <c r="QSZ66" s="22"/>
      <c r="QTA66" s="22"/>
      <c r="QTB66" s="22"/>
      <c r="QTC66" s="22"/>
      <c r="QTD66" s="22"/>
      <c r="QTE66" s="22"/>
      <c r="QTF66" s="22"/>
      <c r="QTG66" s="22"/>
      <c r="QTH66" s="22"/>
      <c r="QTI66" s="22"/>
      <c r="QTJ66" s="22"/>
      <c r="QTK66" s="22"/>
      <c r="QTL66" s="22"/>
      <c r="QTM66" s="22"/>
      <c r="QTN66" s="22"/>
      <c r="QTO66" s="22"/>
      <c r="QTP66" s="22"/>
      <c r="QTQ66" s="22"/>
      <c r="QTR66" s="22"/>
      <c r="QTS66" s="22"/>
      <c r="QTT66" s="22"/>
      <c r="QTU66" s="22"/>
      <c r="QTV66" s="22"/>
      <c r="QTW66" s="22"/>
      <c r="QTX66" s="22"/>
      <c r="QTY66" s="22"/>
      <c r="QTZ66" s="22"/>
      <c r="QUA66" s="22"/>
      <c r="QUB66" s="22"/>
      <c r="QUC66" s="22"/>
      <c r="QUD66" s="22"/>
      <c r="QUE66" s="22"/>
      <c r="QUF66" s="22"/>
      <c r="QUG66" s="22"/>
      <c r="QUH66" s="22"/>
      <c r="QUI66" s="22"/>
      <c r="QUJ66" s="22"/>
      <c r="QUK66" s="22"/>
      <c r="QUL66" s="22"/>
      <c r="QUM66" s="22"/>
      <c r="QUN66" s="22"/>
      <c r="QUO66" s="22"/>
      <c r="QUP66" s="22"/>
      <c r="QUQ66" s="22"/>
      <c r="QUR66" s="22"/>
      <c r="QUS66" s="22"/>
      <c r="QUT66" s="22"/>
      <c r="QUU66" s="22"/>
      <c r="QUV66" s="22"/>
      <c r="QUW66" s="22"/>
      <c r="QUX66" s="22"/>
      <c r="QUY66" s="22"/>
      <c r="QUZ66" s="22"/>
      <c r="QVA66" s="22"/>
      <c r="QVB66" s="22"/>
      <c r="QVC66" s="22"/>
      <c r="QVD66" s="22"/>
      <c r="QVE66" s="22"/>
      <c r="QVF66" s="22"/>
      <c r="QVG66" s="22"/>
      <c r="QVH66" s="22"/>
      <c r="QVI66" s="22"/>
      <c r="QVJ66" s="22"/>
      <c r="QVK66" s="22"/>
      <c r="QVL66" s="22"/>
      <c r="QVM66" s="22"/>
      <c r="QVN66" s="22"/>
      <c r="QVO66" s="22"/>
      <c r="QVP66" s="22"/>
      <c r="QVQ66" s="22"/>
      <c r="QVR66" s="22"/>
      <c r="QVS66" s="22"/>
      <c r="QVT66" s="22"/>
      <c r="QVU66" s="22"/>
      <c r="QVV66" s="22"/>
      <c r="QVW66" s="22"/>
      <c r="QVX66" s="22"/>
      <c r="QVY66" s="22"/>
      <c r="QVZ66" s="22"/>
      <c r="QWA66" s="22"/>
      <c r="QWB66" s="22"/>
      <c r="QWC66" s="22"/>
      <c r="QWD66" s="22"/>
      <c r="QWE66" s="22"/>
      <c r="QWF66" s="22"/>
      <c r="QWG66" s="22"/>
      <c r="QWH66" s="22"/>
      <c r="QWI66" s="22"/>
      <c r="QWJ66" s="22"/>
      <c r="QWK66" s="22"/>
      <c r="QWL66" s="22"/>
      <c r="QWM66" s="22"/>
      <c r="QWN66" s="22"/>
      <c r="QWO66" s="22"/>
      <c r="QWP66" s="22"/>
      <c r="QWQ66" s="22"/>
      <c r="QWR66" s="22"/>
      <c r="QWS66" s="22"/>
      <c r="QWT66" s="22"/>
      <c r="QWU66" s="22"/>
      <c r="QWV66" s="22"/>
      <c r="QWW66" s="22"/>
      <c r="QWX66" s="22"/>
      <c r="QWY66" s="22"/>
      <c r="QWZ66" s="22"/>
      <c r="QXA66" s="22"/>
      <c r="QXB66" s="22"/>
      <c r="QXC66" s="22"/>
      <c r="QXD66" s="22"/>
      <c r="QXE66" s="22"/>
      <c r="QXF66" s="22"/>
      <c r="QXG66" s="22"/>
      <c r="QXH66" s="22"/>
      <c r="QXI66" s="22"/>
      <c r="QXJ66" s="22"/>
      <c r="QXK66" s="22"/>
      <c r="QXL66" s="22"/>
      <c r="QXM66" s="22"/>
      <c r="QXN66" s="22"/>
      <c r="QXO66" s="22"/>
      <c r="QXP66" s="22"/>
      <c r="QXQ66" s="22"/>
      <c r="QXR66" s="22"/>
      <c r="QXS66" s="22"/>
      <c r="QXT66" s="22"/>
      <c r="QXU66" s="22"/>
      <c r="QXV66" s="22"/>
      <c r="QXW66" s="22"/>
      <c r="QXX66" s="22"/>
      <c r="QXY66" s="22"/>
      <c r="QXZ66" s="22"/>
      <c r="QYA66" s="22"/>
      <c r="QYB66" s="22"/>
      <c r="QYC66" s="22"/>
      <c r="QYD66" s="22"/>
      <c r="QYE66" s="22"/>
      <c r="QYF66" s="22"/>
      <c r="QYG66" s="22"/>
      <c r="QYH66" s="22"/>
      <c r="QYI66" s="22"/>
      <c r="QYJ66" s="22"/>
      <c r="QYK66" s="22"/>
      <c r="QYL66" s="22"/>
      <c r="QYM66" s="22"/>
      <c r="QYN66" s="22"/>
      <c r="QYO66" s="22"/>
      <c r="QYP66" s="22"/>
      <c r="QYQ66" s="22"/>
      <c r="QYR66" s="22"/>
      <c r="QYS66" s="22"/>
      <c r="QYT66" s="22"/>
      <c r="QYU66" s="22"/>
      <c r="QYV66" s="22"/>
      <c r="QYW66" s="22"/>
      <c r="QYX66" s="22"/>
      <c r="QYY66" s="22"/>
      <c r="QYZ66" s="22"/>
      <c r="QZA66" s="22"/>
      <c r="QZB66" s="22"/>
      <c r="QZC66" s="22"/>
      <c r="QZD66" s="22"/>
      <c r="QZE66" s="22"/>
      <c r="QZF66" s="22"/>
      <c r="QZG66" s="22"/>
      <c r="QZH66" s="22"/>
      <c r="QZI66" s="22"/>
      <c r="QZJ66" s="22"/>
      <c r="QZK66" s="22"/>
      <c r="QZL66" s="22"/>
      <c r="QZM66" s="22"/>
      <c r="QZN66" s="22"/>
      <c r="QZO66" s="22"/>
      <c r="QZP66" s="22"/>
      <c r="QZQ66" s="22"/>
      <c r="QZR66" s="22"/>
      <c r="QZS66" s="22"/>
      <c r="QZT66" s="22"/>
      <c r="QZU66" s="22"/>
      <c r="QZV66" s="22"/>
      <c r="QZW66" s="22"/>
      <c r="QZX66" s="22"/>
      <c r="QZY66" s="22"/>
      <c r="QZZ66" s="22"/>
      <c r="RAA66" s="22"/>
      <c r="RAB66" s="22"/>
      <c r="RAC66" s="22"/>
      <c r="RAD66" s="22"/>
      <c r="RAE66" s="22"/>
      <c r="RAF66" s="22"/>
      <c r="RAG66" s="22"/>
      <c r="RAH66" s="22"/>
      <c r="RAI66" s="22"/>
      <c r="RAJ66" s="22"/>
      <c r="RAK66" s="22"/>
      <c r="RAL66" s="22"/>
      <c r="RAM66" s="22"/>
      <c r="RAN66" s="22"/>
      <c r="RAO66" s="22"/>
      <c r="RAP66" s="22"/>
      <c r="RAQ66" s="22"/>
      <c r="RAR66" s="22"/>
      <c r="RAS66" s="22"/>
      <c r="RAT66" s="22"/>
      <c r="RAU66" s="22"/>
      <c r="RAV66" s="22"/>
      <c r="RAW66" s="22"/>
      <c r="RAX66" s="22"/>
      <c r="RAY66" s="22"/>
      <c r="RAZ66" s="22"/>
      <c r="RBA66" s="22"/>
      <c r="RBB66" s="22"/>
      <c r="RBC66" s="22"/>
      <c r="RBD66" s="22"/>
      <c r="RBE66" s="22"/>
      <c r="RBF66" s="22"/>
      <c r="RBG66" s="22"/>
      <c r="RBH66" s="22"/>
      <c r="RBI66" s="22"/>
      <c r="RBJ66" s="22"/>
      <c r="RBK66" s="22"/>
      <c r="RBL66" s="22"/>
      <c r="RBM66" s="22"/>
      <c r="RBN66" s="22"/>
      <c r="RBO66" s="22"/>
      <c r="RBP66" s="22"/>
      <c r="RBQ66" s="22"/>
      <c r="RBR66" s="22"/>
      <c r="RBS66" s="22"/>
      <c r="RBT66" s="22"/>
      <c r="RBU66" s="22"/>
      <c r="RBV66" s="22"/>
      <c r="RBW66" s="22"/>
      <c r="RBX66" s="22"/>
      <c r="RBY66" s="22"/>
      <c r="RBZ66" s="22"/>
      <c r="RCA66" s="22"/>
      <c r="RCB66" s="22"/>
      <c r="RCC66" s="22"/>
      <c r="RCD66" s="22"/>
      <c r="RCE66" s="22"/>
      <c r="RCF66" s="22"/>
      <c r="RCG66" s="22"/>
      <c r="RCH66" s="22"/>
      <c r="RCI66" s="22"/>
      <c r="RCJ66" s="22"/>
      <c r="RCK66" s="22"/>
      <c r="RCL66" s="22"/>
      <c r="RCM66" s="22"/>
      <c r="RCN66" s="22"/>
      <c r="RCO66" s="22"/>
      <c r="RCP66" s="22"/>
      <c r="RCQ66" s="22"/>
      <c r="RCR66" s="22"/>
      <c r="RCS66" s="22"/>
      <c r="RCT66" s="22"/>
      <c r="RCU66" s="22"/>
      <c r="RCV66" s="22"/>
      <c r="RCW66" s="22"/>
      <c r="RCX66" s="22"/>
      <c r="RCY66" s="22"/>
      <c r="RCZ66" s="22"/>
      <c r="RDA66" s="22"/>
      <c r="RDB66" s="22"/>
      <c r="RDC66" s="22"/>
      <c r="RDD66" s="22"/>
      <c r="RDE66" s="22"/>
      <c r="RDF66" s="22"/>
      <c r="RDG66" s="22"/>
      <c r="RDH66" s="22"/>
      <c r="RDI66" s="22"/>
      <c r="RDJ66" s="22"/>
      <c r="RDK66" s="22"/>
      <c r="RDL66" s="22"/>
      <c r="RDM66" s="22"/>
      <c r="RDN66" s="22"/>
      <c r="RDO66" s="22"/>
      <c r="RDP66" s="22"/>
      <c r="RDQ66" s="22"/>
      <c r="RDR66" s="22"/>
      <c r="RDS66" s="22"/>
      <c r="RDT66" s="22"/>
      <c r="RDU66" s="22"/>
      <c r="RDV66" s="22"/>
      <c r="RDW66" s="22"/>
      <c r="RDX66" s="22"/>
      <c r="RDY66" s="22"/>
      <c r="RDZ66" s="22"/>
      <c r="REA66" s="22"/>
      <c r="REB66" s="22"/>
      <c r="REC66" s="22"/>
      <c r="RED66" s="22"/>
      <c r="REE66" s="22"/>
      <c r="REF66" s="22"/>
      <c r="REG66" s="22"/>
      <c r="REH66" s="22"/>
      <c r="REI66" s="22"/>
      <c r="REJ66" s="22"/>
      <c r="REK66" s="22"/>
      <c r="REL66" s="22"/>
      <c r="REM66" s="22"/>
      <c r="REN66" s="22"/>
      <c r="REO66" s="22"/>
      <c r="REP66" s="22"/>
      <c r="REQ66" s="22"/>
      <c r="RER66" s="22"/>
      <c r="RES66" s="22"/>
      <c r="RET66" s="22"/>
      <c r="REU66" s="22"/>
      <c r="REV66" s="22"/>
      <c r="REW66" s="22"/>
      <c r="REX66" s="22"/>
      <c r="REY66" s="22"/>
      <c r="REZ66" s="22"/>
      <c r="RFA66" s="22"/>
      <c r="RFB66" s="22"/>
      <c r="RFC66" s="22"/>
      <c r="RFD66" s="22"/>
      <c r="RFE66" s="22"/>
      <c r="RFF66" s="22"/>
      <c r="RFG66" s="22"/>
      <c r="RFH66" s="22"/>
      <c r="RFI66" s="22"/>
      <c r="RFJ66" s="22"/>
      <c r="RFK66" s="22"/>
      <c r="RFL66" s="22"/>
      <c r="RFM66" s="22"/>
      <c r="RFN66" s="22"/>
      <c r="RFO66" s="22"/>
      <c r="RFP66" s="22"/>
      <c r="RFQ66" s="22"/>
      <c r="RFR66" s="22"/>
      <c r="RFS66" s="22"/>
      <c r="RFT66" s="22"/>
      <c r="RFU66" s="22"/>
      <c r="RFV66" s="22"/>
      <c r="RFW66" s="22"/>
      <c r="RFX66" s="22"/>
      <c r="RFY66" s="22"/>
      <c r="RFZ66" s="22"/>
      <c r="RGA66" s="22"/>
      <c r="RGB66" s="22"/>
      <c r="RGC66" s="22"/>
      <c r="RGD66" s="22"/>
      <c r="RGE66" s="22"/>
      <c r="RGF66" s="22"/>
      <c r="RGG66" s="22"/>
      <c r="RGH66" s="22"/>
      <c r="RGI66" s="22"/>
      <c r="RGJ66" s="22"/>
      <c r="RGK66" s="22"/>
      <c r="RGL66" s="22"/>
      <c r="RGM66" s="22"/>
      <c r="RGN66" s="22"/>
      <c r="RGO66" s="22"/>
      <c r="RGP66" s="22"/>
      <c r="RGQ66" s="22"/>
      <c r="RGR66" s="22"/>
      <c r="RGS66" s="22"/>
      <c r="RGT66" s="22"/>
      <c r="RGU66" s="22"/>
      <c r="RGV66" s="22"/>
      <c r="RGW66" s="22"/>
      <c r="RGX66" s="22"/>
      <c r="RGY66" s="22"/>
      <c r="RGZ66" s="22"/>
      <c r="RHA66" s="22"/>
      <c r="RHB66" s="22"/>
      <c r="RHC66" s="22"/>
      <c r="RHD66" s="22"/>
      <c r="RHE66" s="22"/>
      <c r="RHF66" s="22"/>
      <c r="RHG66" s="22"/>
      <c r="RHH66" s="22"/>
      <c r="RHI66" s="22"/>
      <c r="RHJ66" s="22"/>
      <c r="RHK66" s="22"/>
      <c r="RHL66" s="22"/>
      <c r="RHM66" s="22"/>
      <c r="RHN66" s="22"/>
      <c r="RHO66" s="22"/>
      <c r="RHP66" s="22"/>
      <c r="RHQ66" s="22"/>
      <c r="RHR66" s="22"/>
      <c r="RHS66" s="22"/>
      <c r="RHT66" s="22"/>
      <c r="RHU66" s="22"/>
      <c r="RHV66" s="22"/>
      <c r="RHW66" s="22"/>
      <c r="RHX66" s="22"/>
      <c r="RHY66" s="22"/>
      <c r="RHZ66" s="22"/>
      <c r="RIA66" s="22"/>
      <c r="RIB66" s="22"/>
      <c r="RIC66" s="22"/>
      <c r="RID66" s="22"/>
      <c r="RIE66" s="22"/>
      <c r="RIF66" s="22"/>
      <c r="RIG66" s="22"/>
      <c r="RIH66" s="22"/>
      <c r="RII66" s="22"/>
      <c r="RIJ66" s="22"/>
      <c r="RIK66" s="22"/>
      <c r="RIL66" s="22"/>
      <c r="RIM66" s="22"/>
      <c r="RIN66" s="22"/>
      <c r="RIO66" s="22"/>
      <c r="RIP66" s="22"/>
      <c r="RIQ66" s="22"/>
      <c r="RIR66" s="22"/>
      <c r="RIS66" s="22"/>
      <c r="RIT66" s="22"/>
      <c r="RIU66" s="22"/>
      <c r="RIV66" s="22"/>
      <c r="RIW66" s="22"/>
      <c r="RIX66" s="22"/>
      <c r="RIY66" s="22"/>
      <c r="RIZ66" s="22"/>
      <c r="RJA66" s="22"/>
      <c r="RJB66" s="22"/>
      <c r="RJC66" s="22"/>
      <c r="RJD66" s="22"/>
      <c r="RJE66" s="22"/>
      <c r="RJF66" s="22"/>
      <c r="RJG66" s="22"/>
      <c r="RJH66" s="22"/>
      <c r="RJI66" s="22"/>
      <c r="RJJ66" s="22"/>
      <c r="RJK66" s="22"/>
      <c r="RJL66" s="22"/>
      <c r="RJM66" s="22"/>
      <c r="RJN66" s="22"/>
      <c r="RJO66" s="22"/>
      <c r="RJP66" s="22"/>
      <c r="RJQ66" s="22"/>
      <c r="RJR66" s="22"/>
      <c r="RJS66" s="22"/>
      <c r="RJT66" s="22"/>
      <c r="RJU66" s="22"/>
      <c r="RJV66" s="22"/>
      <c r="RJW66" s="22"/>
      <c r="RJX66" s="22"/>
      <c r="RJY66" s="22"/>
      <c r="RJZ66" s="22"/>
      <c r="RKA66" s="22"/>
      <c r="RKB66" s="22"/>
      <c r="RKC66" s="22"/>
      <c r="RKD66" s="22"/>
      <c r="RKE66" s="22"/>
      <c r="RKF66" s="22"/>
      <c r="RKG66" s="22"/>
      <c r="RKH66" s="22"/>
      <c r="RKI66" s="22"/>
      <c r="RKJ66" s="22"/>
      <c r="RKK66" s="22"/>
      <c r="RKL66" s="22"/>
      <c r="RKM66" s="22"/>
      <c r="RKN66" s="22"/>
      <c r="RKO66" s="22"/>
      <c r="RKP66" s="22"/>
      <c r="RKQ66" s="22"/>
      <c r="RKR66" s="22"/>
      <c r="RKS66" s="22"/>
      <c r="RKT66" s="22"/>
      <c r="RKU66" s="22"/>
      <c r="RKV66" s="22"/>
      <c r="RKW66" s="22"/>
      <c r="RKX66" s="22"/>
      <c r="RKY66" s="22"/>
      <c r="RKZ66" s="22"/>
      <c r="RLA66" s="22"/>
      <c r="RLB66" s="22"/>
      <c r="RLC66" s="22"/>
      <c r="RLD66" s="22"/>
      <c r="RLE66" s="22"/>
      <c r="RLF66" s="22"/>
      <c r="RLG66" s="22"/>
      <c r="RLH66" s="22"/>
      <c r="RLI66" s="22"/>
      <c r="RLJ66" s="22"/>
      <c r="RLK66" s="22"/>
      <c r="RLL66" s="22"/>
      <c r="RLM66" s="22"/>
      <c r="RLN66" s="22"/>
      <c r="RLO66" s="22"/>
      <c r="RLP66" s="22"/>
      <c r="RLQ66" s="22"/>
      <c r="RLR66" s="22"/>
      <c r="RLS66" s="22"/>
      <c r="RLT66" s="22"/>
      <c r="RLU66" s="22"/>
      <c r="RLV66" s="22"/>
      <c r="RLW66" s="22"/>
      <c r="RLX66" s="22"/>
      <c r="RLY66" s="22"/>
      <c r="RLZ66" s="22"/>
      <c r="RMA66" s="22"/>
      <c r="RMB66" s="22"/>
      <c r="RMC66" s="22"/>
      <c r="RMD66" s="22"/>
      <c r="RME66" s="22"/>
      <c r="RMF66" s="22"/>
      <c r="RMG66" s="22"/>
      <c r="RMH66" s="22"/>
      <c r="RMI66" s="22"/>
      <c r="RMJ66" s="22"/>
      <c r="RMK66" s="22"/>
      <c r="RML66" s="22"/>
      <c r="RMM66" s="22"/>
      <c r="RMN66" s="22"/>
      <c r="RMO66" s="22"/>
      <c r="RMP66" s="22"/>
      <c r="RMQ66" s="22"/>
      <c r="RMR66" s="22"/>
      <c r="RMS66" s="22"/>
      <c r="RMT66" s="22"/>
      <c r="RMU66" s="22"/>
      <c r="RMV66" s="22"/>
      <c r="RMW66" s="22"/>
      <c r="RMX66" s="22"/>
      <c r="RMY66" s="22"/>
      <c r="RMZ66" s="22"/>
      <c r="RNA66" s="22"/>
      <c r="RNB66" s="22"/>
      <c r="RNC66" s="22"/>
      <c r="RND66" s="22"/>
      <c r="RNE66" s="22"/>
      <c r="RNF66" s="22"/>
      <c r="RNG66" s="22"/>
      <c r="RNH66" s="22"/>
      <c r="RNI66" s="22"/>
      <c r="RNJ66" s="22"/>
      <c r="RNK66" s="22"/>
      <c r="RNL66" s="22"/>
      <c r="RNM66" s="22"/>
      <c r="RNN66" s="22"/>
      <c r="RNO66" s="22"/>
      <c r="RNP66" s="22"/>
      <c r="RNQ66" s="22"/>
      <c r="RNR66" s="22"/>
      <c r="RNS66" s="22"/>
      <c r="RNT66" s="22"/>
      <c r="RNU66" s="22"/>
      <c r="RNV66" s="22"/>
      <c r="RNW66" s="22"/>
      <c r="RNX66" s="22"/>
      <c r="RNY66" s="22"/>
      <c r="RNZ66" s="22"/>
      <c r="ROA66" s="22"/>
      <c r="ROB66" s="22"/>
      <c r="ROC66" s="22"/>
      <c r="ROD66" s="22"/>
      <c r="ROE66" s="22"/>
      <c r="ROF66" s="22"/>
      <c r="ROG66" s="22"/>
      <c r="ROH66" s="22"/>
      <c r="ROI66" s="22"/>
      <c r="ROJ66" s="22"/>
      <c r="ROK66" s="22"/>
      <c r="ROL66" s="22"/>
      <c r="ROM66" s="22"/>
      <c r="RON66" s="22"/>
      <c r="ROO66" s="22"/>
      <c r="ROP66" s="22"/>
      <c r="ROQ66" s="22"/>
      <c r="ROR66" s="22"/>
      <c r="ROS66" s="22"/>
      <c r="ROT66" s="22"/>
      <c r="ROU66" s="22"/>
      <c r="ROV66" s="22"/>
      <c r="ROW66" s="22"/>
      <c r="ROX66" s="22"/>
      <c r="ROY66" s="22"/>
      <c r="ROZ66" s="22"/>
      <c r="RPA66" s="22"/>
      <c r="RPB66" s="22"/>
      <c r="RPC66" s="22"/>
      <c r="RPD66" s="22"/>
      <c r="RPE66" s="22"/>
      <c r="RPF66" s="22"/>
      <c r="RPG66" s="22"/>
      <c r="RPH66" s="22"/>
      <c r="RPI66" s="22"/>
      <c r="RPJ66" s="22"/>
      <c r="RPK66" s="22"/>
      <c r="RPL66" s="22"/>
      <c r="RPM66" s="22"/>
      <c r="RPN66" s="22"/>
      <c r="RPO66" s="22"/>
      <c r="RPP66" s="22"/>
      <c r="RPQ66" s="22"/>
      <c r="RPR66" s="22"/>
      <c r="RPS66" s="22"/>
      <c r="RPT66" s="22"/>
      <c r="RPU66" s="22"/>
      <c r="RPV66" s="22"/>
      <c r="RPW66" s="22"/>
      <c r="RPX66" s="22"/>
      <c r="RPY66" s="22"/>
      <c r="RPZ66" s="22"/>
      <c r="RQA66" s="22"/>
      <c r="RQB66" s="22"/>
      <c r="RQC66" s="22"/>
      <c r="RQD66" s="22"/>
      <c r="RQE66" s="22"/>
      <c r="RQF66" s="22"/>
      <c r="RQG66" s="22"/>
      <c r="RQH66" s="22"/>
      <c r="RQI66" s="22"/>
      <c r="RQJ66" s="22"/>
      <c r="RQK66" s="22"/>
      <c r="RQL66" s="22"/>
      <c r="RQM66" s="22"/>
      <c r="RQN66" s="22"/>
      <c r="RQO66" s="22"/>
      <c r="RQP66" s="22"/>
      <c r="RQQ66" s="22"/>
      <c r="RQR66" s="22"/>
      <c r="RQS66" s="22"/>
      <c r="RQT66" s="22"/>
      <c r="RQU66" s="22"/>
      <c r="RQV66" s="22"/>
      <c r="RQW66" s="22"/>
      <c r="RQX66" s="22"/>
      <c r="RQY66" s="22"/>
      <c r="RQZ66" s="22"/>
      <c r="RRA66" s="22"/>
      <c r="RRB66" s="22"/>
      <c r="RRC66" s="22"/>
      <c r="RRD66" s="22"/>
      <c r="RRE66" s="22"/>
      <c r="RRF66" s="22"/>
      <c r="RRG66" s="22"/>
      <c r="RRH66" s="22"/>
      <c r="RRI66" s="22"/>
      <c r="RRJ66" s="22"/>
      <c r="RRK66" s="22"/>
      <c r="RRL66" s="22"/>
      <c r="RRM66" s="22"/>
      <c r="RRN66" s="22"/>
      <c r="RRO66" s="22"/>
      <c r="RRP66" s="22"/>
      <c r="RRQ66" s="22"/>
      <c r="RRR66" s="22"/>
      <c r="RRS66" s="22"/>
      <c r="RRT66" s="22"/>
      <c r="RRU66" s="22"/>
      <c r="RRV66" s="22"/>
      <c r="RRW66" s="22"/>
      <c r="RRX66" s="22"/>
      <c r="RRY66" s="22"/>
      <c r="RRZ66" s="22"/>
      <c r="RSA66" s="22"/>
      <c r="RSB66" s="22"/>
      <c r="RSC66" s="22"/>
      <c r="RSD66" s="22"/>
      <c r="RSE66" s="22"/>
      <c r="RSF66" s="22"/>
      <c r="RSG66" s="22"/>
      <c r="RSH66" s="22"/>
      <c r="RSI66" s="22"/>
      <c r="RSJ66" s="22"/>
      <c r="RSK66" s="22"/>
      <c r="RSL66" s="22"/>
      <c r="RSM66" s="22"/>
      <c r="RSN66" s="22"/>
      <c r="RSO66" s="22"/>
      <c r="RSP66" s="22"/>
      <c r="RSQ66" s="22"/>
      <c r="RSR66" s="22"/>
      <c r="RSS66" s="22"/>
      <c r="RST66" s="22"/>
      <c r="RSU66" s="22"/>
      <c r="RSV66" s="22"/>
      <c r="RSW66" s="22"/>
      <c r="RSX66" s="22"/>
      <c r="RSY66" s="22"/>
      <c r="RSZ66" s="22"/>
      <c r="RTA66" s="22"/>
      <c r="RTB66" s="22"/>
      <c r="RTC66" s="22"/>
      <c r="RTD66" s="22"/>
      <c r="RTE66" s="22"/>
      <c r="RTF66" s="22"/>
      <c r="RTG66" s="22"/>
      <c r="RTH66" s="22"/>
      <c r="RTI66" s="22"/>
      <c r="RTJ66" s="22"/>
      <c r="RTK66" s="22"/>
      <c r="RTL66" s="22"/>
      <c r="RTM66" s="22"/>
      <c r="RTN66" s="22"/>
      <c r="RTO66" s="22"/>
      <c r="RTP66" s="22"/>
      <c r="RTQ66" s="22"/>
      <c r="RTR66" s="22"/>
      <c r="RTS66" s="22"/>
      <c r="RTT66" s="22"/>
      <c r="RTU66" s="22"/>
      <c r="RTV66" s="22"/>
      <c r="RTW66" s="22"/>
      <c r="RTX66" s="22"/>
      <c r="RTY66" s="22"/>
      <c r="RTZ66" s="22"/>
      <c r="RUA66" s="22"/>
      <c r="RUB66" s="22"/>
      <c r="RUC66" s="22"/>
      <c r="RUD66" s="22"/>
      <c r="RUE66" s="22"/>
      <c r="RUF66" s="22"/>
      <c r="RUG66" s="22"/>
      <c r="RUH66" s="22"/>
      <c r="RUI66" s="22"/>
      <c r="RUJ66" s="22"/>
      <c r="RUK66" s="22"/>
      <c r="RUL66" s="22"/>
      <c r="RUM66" s="22"/>
      <c r="RUN66" s="22"/>
      <c r="RUO66" s="22"/>
      <c r="RUP66" s="22"/>
      <c r="RUQ66" s="22"/>
      <c r="RUR66" s="22"/>
      <c r="RUS66" s="22"/>
      <c r="RUT66" s="22"/>
      <c r="RUU66" s="22"/>
      <c r="RUV66" s="22"/>
      <c r="RUW66" s="22"/>
      <c r="RUX66" s="22"/>
      <c r="RUY66" s="22"/>
      <c r="RUZ66" s="22"/>
      <c r="RVA66" s="22"/>
      <c r="RVB66" s="22"/>
      <c r="RVC66" s="22"/>
      <c r="RVD66" s="22"/>
      <c r="RVE66" s="22"/>
      <c r="RVF66" s="22"/>
      <c r="RVG66" s="22"/>
      <c r="RVH66" s="22"/>
      <c r="RVI66" s="22"/>
      <c r="RVJ66" s="22"/>
      <c r="RVK66" s="22"/>
      <c r="RVL66" s="22"/>
      <c r="RVM66" s="22"/>
      <c r="RVN66" s="22"/>
      <c r="RVO66" s="22"/>
      <c r="RVP66" s="22"/>
      <c r="RVQ66" s="22"/>
      <c r="RVR66" s="22"/>
      <c r="RVS66" s="22"/>
      <c r="RVT66" s="22"/>
      <c r="RVU66" s="22"/>
      <c r="RVV66" s="22"/>
      <c r="RVW66" s="22"/>
      <c r="RVX66" s="22"/>
      <c r="RVY66" s="22"/>
      <c r="RVZ66" s="22"/>
      <c r="RWA66" s="22"/>
      <c r="RWB66" s="22"/>
      <c r="RWC66" s="22"/>
      <c r="RWD66" s="22"/>
      <c r="RWE66" s="22"/>
      <c r="RWF66" s="22"/>
      <c r="RWG66" s="22"/>
      <c r="RWH66" s="22"/>
      <c r="RWI66" s="22"/>
      <c r="RWJ66" s="22"/>
      <c r="RWK66" s="22"/>
      <c r="RWL66" s="22"/>
      <c r="RWM66" s="22"/>
      <c r="RWN66" s="22"/>
      <c r="RWO66" s="22"/>
      <c r="RWP66" s="22"/>
      <c r="RWQ66" s="22"/>
      <c r="RWR66" s="22"/>
      <c r="RWS66" s="22"/>
      <c r="RWT66" s="22"/>
      <c r="RWU66" s="22"/>
      <c r="RWV66" s="22"/>
      <c r="RWW66" s="22"/>
      <c r="RWX66" s="22"/>
      <c r="RWY66" s="22"/>
      <c r="RWZ66" s="22"/>
      <c r="RXA66" s="22"/>
      <c r="RXB66" s="22"/>
      <c r="RXC66" s="22"/>
      <c r="RXD66" s="22"/>
      <c r="RXE66" s="22"/>
      <c r="RXF66" s="22"/>
      <c r="RXG66" s="22"/>
      <c r="RXH66" s="22"/>
      <c r="RXI66" s="22"/>
      <c r="RXJ66" s="22"/>
      <c r="RXK66" s="22"/>
      <c r="RXL66" s="22"/>
      <c r="RXM66" s="22"/>
      <c r="RXN66" s="22"/>
      <c r="RXO66" s="22"/>
      <c r="RXP66" s="22"/>
      <c r="RXQ66" s="22"/>
      <c r="RXR66" s="22"/>
      <c r="RXS66" s="22"/>
      <c r="RXT66" s="22"/>
      <c r="RXU66" s="22"/>
      <c r="RXV66" s="22"/>
      <c r="RXW66" s="22"/>
      <c r="RXX66" s="22"/>
      <c r="RXY66" s="22"/>
      <c r="RXZ66" s="22"/>
      <c r="RYA66" s="22"/>
      <c r="RYB66" s="22"/>
      <c r="RYC66" s="22"/>
      <c r="RYD66" s="22"/>
      <c r="RYE66" s="22"/>
      <c r="RYF66" s="22"/>
      <c r="RYG66" s="22"/>
      <c r="RYH66" s="22"/>
      <c r="RYI66" s="22"/>
      <c r="RYJ66" s="22"/>
      <c r="RYK66" s="22"/>
      <c r="RYL66" s="22"/>
      <c r="RYM66" s="22"/>
      <c r="RYN66" s="22"/>
      <c r="RYO66" s="22"/>
      <c r="RYP66" s="22"/>
      <c r="RYQ66" s="22"/>
      <c r="RYR66" s="22"/>
      <c r="RYS66" s="22"/>
      <c r="RYT66" s="22"/>
      <c r="RYU66" s="22"/>
      <c r="RYV66" s="22"/>
      <c r="RYW66" s="22"/>
      <c r="RYX66" s="22"/>
      <c r="RYY66" s="22"/>
      <c r="RYZ66" s="22"/>
      <c r="RZA66" s="22"/>
      <c r="RZB66" s="22"/>
      <c r="RZC66" s="22"/>
      <c r="RZD66" s="22"/>
      <c r="RZE66" s="22"/>
      <c r="RZF66" s="22"/>
      <c r="RZG66" s="22"/>
      <c r="RZH66" s="22"/>
      <c r="RZI66" s="22"/>
      <c r="RZJ66" s="22"/>
      <c r="RZK66" s="22"/>
      <c r="RZL66" s="22"/>
      <c r="RZM66" s="22"/>
      <c r="RZN66" s="22"/>
      <c r="RZO66" s="22"/>
      <c r="RZP66" s="22"/>
      <c r="RZQ66" s="22"/>
      <c r="RZR66" s="22"/>
      <c r="RZS66" s="22"/>
      <c r="RZT66" s="22"/>
      <c r="RZU66" s="22"/>
      <c r="RZV66" s="22"/>
      <c r="RZW66" s="22"/>
      <c r="RZX66" s="22"/>
      <c r="RZY66" s="22"/>
      <c r="RZZ66" s="22"/>
      <c r="SAA66" s="22"/>
      <c r="SAB66" s="22"/>
      <c r="SAC66" s="22"/>
      <c r="SAD66" s="22"/>
      <c r="SAE66" s="22"/>
      <c r="SAF66" s="22"/>
      <c r="SAG66" s="22"/>
      <c r="SAH66" s="22"/>
      <c r="SAI66" s="22"/>
      <c r="SAJ66" s="22"/>
      <c r="SAK66" s="22"/>
      <c r="SAL66" s="22"/>
      <c r="SAM66" s="22"/>
      <c r="SAN66" s="22"/>
      <c r="SAO66" s="22"/>
      <c r="SAP66" s="22"/>
      <c r="SAQ66" s="22"/>
      <c r="SAR66" s="22"/>
      <c r="SAS66" s="22"/>
      <c r="SAT66" s="22"/>
      <c r="SAU66" s="22"/>
      <c r="SAV66" s="22"/>
      <c r="SAW66" s="22"/>
      <c r="SAX66" s="22"/>
      <c r="SAY66" s="22"/>
      <c r="SAZ66" s="22"/>
      <c r="SBA66" s="22"/>
      <c r="SBB66" s="22"/>
      <c r="SBC66" s="22"/>
      <c r="SBD66" s="22"/>
      <c r="SBE66" s="22"/>
      <c r="SBF66" s="22"/>
      <c r="SBG66" s="22"/>
      <c r="SBH66" s="22"/>
      <c r="SBI66" s="22"/>
      <c r="SBJ66" s="22"/>
      <c r="SBK66" s="22"/>
      <c r="SBL66" s="22"/>
      <c r="SBM66" s="22"/>
      <c r="SBN66" s="22"/>
      <c r="SBO66" s="22"/>
      <c r="SBP66" s="22"/>
      <c r="SBQ66" s="22"/>
      <c r="SBR66" s="22"/>
      <c r="SBS66" s="22"/>
      <c r="SBT66" s="22"/>
      <c r="SBU66" s="22"/>
      <c r="SBV66" s="22"/>
      <c r="SBW66" s="22"/>
      <c r="SBX66" s="22"/>
      <c r="SBY66" s="22"/>
      <c r="SBZ66" s="22"/>
      <c r="SCA66" s="22"/>
      <c r="SCB66" s="22"/>
      <c r="SCC66" s="22"/>
      <c r="SCD66" s="22"/>
      <c r="SCE66" s="22"/>
      <c r="SCF66" s="22"/>
      <c r="SCG66" s="22"/>
      <c r="SCH66" s="22"/>
      <c r="SCI66" s="22"/>
      <c r="SCJ66" s="22"/>
      <c r="SCK66" s="22"/>
      <c r="SCL66" s="22"/>
      <c r="SCM66" s="22"/>
      <c r="SCN66" s="22"/>
      <c r="SCO66" s="22"/>
      <c r="SCP66" s="22"/>
      <c r="SCQ66" s="22"/>
      <c r="SCR66" s="22"/>
      <c r="SCS66" s="22"/>
      <c r="SCT66" s="22"/>
      <c r="SCU66" s="22"/>
      <c r="SCV66" s="22"/>
      <c r="SCW66" s="22"/>
      <c r="SCX66" s="22"/>
      <c r="SCY66" s="22"/>
      <c r="SCZ66" s="22"/>
      <c r="SDA66" s="22"/>
      <c r="SDB66" s="22"/>
      <c r="SDC66" s="22"/>
      <c r="SDD66" s="22"/>
      <c r="SDE66" s="22"/>
      <c r="SDF66" s="22"/>
      <c r="SDG66" s="22"/>
      <c r="SDH66" s="22"/>
      <c r="SDI66" s="22"/>
      <c r="SDJ66" s="22"/>
      <c r="SDK66" s="22"/>
      <c r="SDL66" s="22"/>
      <c r="SDM66" s="22"/>
      <c r="SDN66" s="22"/>
      <c r="SDO66" s="22"/>
      <c r="SDP66" s="22"/>
      <c r="SDQ66" s="22"/>
      <c r="SDR66" s="22"/>
      <c r="SDS66" s="22"/>
      <c r="SDT66" s="22"/>
      <c r="SDU66" s="22"/>
      <c r="SDV66" s="22"/>
      <c r="SDW66" s="22"/>
      <c r="SDX66" s="22"/>
      <c r="SDY66" s="22"/>
      <c r="SDZ66" s="22"/>
      <c r="SEA66" s="22"/>
      <c r="SEB66" s="22"/>
      <c r="SEC66" s="22"/>
      <c r="SED66" s="22"/>
      <c r="SEE66" s="22"/>
      <c r="SEF66" s="22"/>
      <c r="SEG66" s="22"/>
      <c r="SEH66" s="22"/>
      <c r="SEI66" s="22"/>
      <c r="SEJ66" s="22"/>
      <c r="SEK66" s="22"/>
      <c r="SEL66" s="22"/>
      <c r="SEM66" s="22"/>
      <c r="SEN66" s="22"/>
      <c r="SEO66" s="22"/>
      <c r="SEP66" s="22"/>
      <c r="SEQ66" s="22"/>
      <c r="SER66" s="22"/>
      <c r="SES66" s="22"/>
      <c r="SET66" s="22"/>
      <c r="SEU66" s="22"/>
      <c r="SEV66" s="22"/>
      <c r="SEW66" s="22"/>
      <c r="SEX66" s="22"/>
      <c r="SEY66" s="22"/>
      <c r="SEZ66" s="22"/>
      <c r="SFA66" s="22"/>
      <c r="SFB66" s="22"/>
      <c r="SFC66" s="22"/>
      <c r="SFD66" s="22"/>
      <c r="SFE66" s="22"/>
      <c r="SFF66" s="22"/>
      <c r="SFG66" s="22"/>
      <c r="SFH66" s="22"/>
      <c r="SFI66" s="22"/>
      <c r="SFJ66" s="22"/>
      <c r="SFK66" s="22"/>
      <c r="SFL66" s="22"/>
      <c r="SFM66" s="22"/>
      <c r="SFN66" s="22"/>
      <c r="SFO66" s="22"/>
      <c r="SFP66" s="22"/>
      <c r="SFQ66" s="22"/>
      <c r="SFR66" s="22"/>
      <c r="SFS66" s="22"/>
      <c r="SFT66" s="22"/>
      <c r="SFU66" s="22"/>
      <c r="SFV66" s="22"/>
      <c r="SFW66" s="22"/>
      <c r="SFX66" s="22"/>
      <c r="SFY66" s="22"/>
      <c r="SFZ66" s="22"/>
      <c r="SGA66" s="22"/>
      <c r="SGB66" s="22"/>
      <c r="SGC66" s="22"/>
      <c r="SGD66" s="22"/>
      <c r="SGE66" s="22"/>
      <c r="SGF66" s="22"/>
      <c r="SGG66" s="22"/>
      <c r="SGH66" s="22"/>
      <c r="SGI66" s="22"/>
      <c r="SGJ66" s="22"/>
      <c r="SGK66" s="22"/>
      <c r="SGL66" s="22"/>
      <c r="SGM66" s="22"/>
      <c r="SGN66" s="22"/>
      <c r="SGO66" s="22"/>
      <c r="SGP66" s="22"/>
      <c r="SGQ66" s="22"/>
      <c r="SGR66" s="22"/>
      <c r="SGS66" s="22"/>
      <c r="SGT66" s="22"/>
      <c r="SGU66" s="22"/>
      <c r="SGV66" s="22"/>
      <c r="SGW66" s="22"/>
      <c r="SGX66" s="22"/>
      <c r="SGY66" s="22"/>
      <c r="SGZ66" s="22"/>
      <c r="SHA66" s="22"/>
      <c r="SHB66" s="22"/>
      <c r="SHC66" s="22"/>
      <c r="SHD66" s="22"/>
      <c r="SHE66" s="22"/>
      <c r="SHF66" s="22"/>
      <c r="SHG66" s="22"/>
      <c r="SHH66" s="22"/>
      <c r="SHI66" s="22"/>
      <c r="SHJ66" s="22"/>
      <c r="SHK66" s="22"/>
      <c r="SHL66" s="22"/>
      <c r="SHM66" s="22"/>
      <c r="SHN66" s="22"/>
      <c r="SHO66" s="22"/>
      <c r="SHP66" s="22"/>
      <c r="SHQ66" s="22"/>
      <c r="SHR66" s="22"/>
      <c r="SHS66" s="22"/>
      <c r="SHT66" s="22"/>
      <c r="SHU66" s="22"/>
      <c r="SHV66" s="22"/>
      <c r="SHW66" s="22"/>
      <c r="SHX66" s="22"/>
      <c r="SHY66" s="22"/>
      <c r="SHZ66" s="22"/>
      <c r="SIA66" s="22"/>
      <c r="SIB66" s="22"/>
      <c r="SIC66" s="22"/>
      <c r="SID66" s="22"/>
      <c r="SIE66" s="22"/>
      <c r="SIF66" s="22"/>
      <c r="SIG66" s="22"/>
      <c r="SIH66" s="22"/>
      <c r="SII66" s="22"/>
      <c r="SIJ66" s="22"/>
      <c r="SIK66" s="22"/>
      <c r="SIL66" s="22"/>
      <c r="SIM66" s="22"/>
      <c r="SIN66" s="22"/>
      <c r="SIO66" s="22"/>
      <c r="SIP66" s="22"/>
      <c r="SIQ66" s="22"/>
      <c r="SIR66" s="22"/>
      <c r="SIS66" s="22"/>
      <c r="SIT66" s="22"/>
      <c r="SIU66" s="22"/>
      <c r="SIV66" s="22"/>
      <c r="SIW66" s="22"/>
      <c r="SIX66" s="22"/>
      <c r="SIY66" s="22"/>
      <c r="SIZ66" s="22"/>
      <c r="SJA66" s="22"/>
      <c r="SJB66" s="22"/>
      <c r="SJC66" s="22"/>
      <c r="SJD66" s="22"/>
      <c r="SJE66" s="22"/>
      <c r="SJF66" s="22"/>
      <c r="SJG66" s="22"/>
      <c r="SJH66" s="22"/>
      <c r="SJI66" s="22"/>
      <c r="SJJ66" s="22"/>
      <c r="SJK66" s="22"/>
      <c r="SJL66" s="22"/>
      <c r="SJM66" s="22"/>
      <c r="SJN66" s="22"/>
      <c r="SJO66" s="22"/>
      <c r="SJP66" s="22"/>
      <c r="SJQ66" s="22"/>
      <c r="SJR66" s="22"/>
      <c r="SJS66" s="22"/>
      <c r="SJT66" s="22"/>
      <c r="SJU66" s="22"/>
      <c r="SJV66" s="22"/>
      <c r="SJW66" s="22"/>
      <c r="SJX66" s="22"/>
      <c r="SJY66" s="22"/>
      <c r="SJZ66" s="22"/>
      <c r="SKA66" s="22"/>
      <c r="SKB66" s="22"/>
      <c r="SKC66" s="22"/>
      <c r="SKD66" s="22"/>
      <c r="SKE66" s="22"/>
      <c r="SKF66" s="22"/>
      <c r="SKG66" s="22"/>
      <c r="SKH66" s="22"/>
      <c r="SKI66" s="22"/>
      <c r="SKJ66" s="22"/>
      <c r="SKK66" s="22"/>
      <c r="SKL66" s="22"/>
      <c r="SKM66" s="22"/>
      <c r="SKN66" s="22"/>
      <c r="SKO66" s="22"/>
      <c r="SKP66" s="22"/>
      <c r="SKQ66" s="22"/>
      <c r="SKR66" s="22"/>
      <c r="SKS66" s="22"/>
      <c r="SKT66" s="22"/>
      <c r="SKU66" s="22"/>
      <c r="SKV66" s="22"/>
      <c r="SKW66" s="22"/>
      <c r="SKX66" s="22"/>
      <c r="SKY66" s="22"/>
      <c r="SKZ66" s="22"/>
      <c r="SLA66" s="22"/>
      <c r="SLB66" s="22"/>
      <c r="SLC66" s="22"/>
      <c r="SLD66" s="22"/>
      <c r="SLE66" s="22"/>
      <c r="SLF66" s="22"/>
      <c r="SLG66" s="22"/>
      <c r="SLH66" s="22"/>
      <c r="SLI66" s="22"/>
      <c r="SLJ66" s="22"/>
      <c r="SLK66" s="22"/>
      <c r="SLL66" s="22"/>
      <c r="SLM66" s="22"/>
      <c r="SLN66" s="22"/>
      <c r="SLO66" s="22"/>
      <c r="SLP66" s="22"/>
      <c r="SLQ66" s="22"/>
      <c r="SLR66" s="22"/>
      <c r="SLS66" s="22"/>
      <c r="SLT66" s="22"/>
      <c r="SLU66" s="22"/>
      <c r="SLV66" s="22"/>
      <c r="SLW66" s="22"/>
      <c r="SLX66" s="22"/>
      <c r="SLY66" s="22"/>
      <c r="SLZ66" s="22"/>
      <c r="SMA66" s="22"/>
      <c r="SMB66" s="22"/>
      <c r="SMC66" s="22"/>
      <c r="SMD66" s="22"/>
      <c r="SME66" s="22"/>
      <c r="SMF66" s="22"/>
      <c r="SMG66" s="22"/>
      <c r="SMH66" s="22"/>
      <c r="SMI66" s="22"/>
      <c r="SMJ66" s="22"/>
      <c r="SMK66" s="22"/>
      <c r="SML66" s="22"/>
      <c r="SMM66" s="22"/>
      <c r="SMN66" s="22"/>
      <c r="SMO66" s="22"/>
      <c r="SMP66" s="22"/>
      <c r="SMQ66" s="22"/>
      <c r="SMR66" s="22"/>
      <c r="SMS66" s="22"/>
      <c r="SMT66" s="22"/>
      <c r="SMU66" s="22"/>
      <c r="SMV66" s="22"/>
      <c r="SMW66" s="22"/>
      <c r="SMX66" s="22"/>
      <c r="SMY66" s="22"/>
      <c r="SMZ66" s="22"/>
      <c r="SNA66" s="22"/>
      <c r="SNB66" s="22"/>
      <c r="SNC66" s="22"/>
      <c r="SND66" s="22"/>
      <c r="SNE66" s="22"/>
      <c r="SNF66" s="22"/>
      <c r="SNG66" s="22"/>
      <c r="SNH66" s="22"/>
      <c r="SNI66" s="22"/>
      <c r="SNJ66" s="22"/>
      <c r="SNK66" s="22"/>
      <c r="SNL66" s="22"/>
      <c r="SNM66" s="22"/>
      <c r="SNN66" s="22"/>
      <c r="SNO66" s="22"/>
      <c r="SNP66" s="22"/>
      <c r="SNQ66" s="22"/>
      <c r="SNR66" s="22"/>
      <c r="SNS66" s="22"/>
      <c r="SNT66" s="22"/>
      <c r="SNU66" s="22"/>
      <c r="SNV66" s="22"/>
      <c r="SNW66" s="22"/>
      <c r="SNX66" s="22"/>
      <c r="SNY66" s="22"/>
      <c r="SNZ66" s="22"/>
      <c r="SOA66" s="22"/>
      <c r="SOB66" s="22"/>
      <c r="SOC66" s="22"/>
      <c r="SOD66" s="22"/>
      <c r="SOE66" s="22"/>
      <c r="SOF66" s="22"/>
      <c r="SOG66" s="22"/>
      <c r="SOH66" s="22"/>
      <c r="SOI66" s="22"/>
      <c r="SOJ66" s="22"/>
      <c r="SOK66" s="22"/>
      <c r="SOL66" s="22"/>
      <c r="SOM66" s="22"/>
      <c r="SON66" s="22"/>
      <c r="SOO66" s="22"/>
      <c r="SOP66" s="22"/>
      <c r="SOQ66" s="22"/>
      <c r="SOR66" s="22"/>
      <c r="SOS66" s="22"/>
      <c r="SOT66" s="22"/>
      <c r="SOU66" s="22"/>
      <c r="SOV66" s="22"/>
      <c r="SOW66" s="22"/>
      <c r="SOX66" s="22"/>
      <c r="SOY66" s="22"/>
      <c r="SOZ66" s="22"/>
      <c r="SPA66" s="22"/>
      <c r="SPB66" s="22"/>
      <c r="SPC66" s="22"/>
      <c r="SPD66" s="22"/>
      <c r="SPE66" s="22"/>
      <c r="SPF66" s="22"/>
      <c r="SPG66" s="22"/>
      <c r="SPH66" s="22"/>
      <c r="SPI66" s="22"/>
      <c r="SPJ66" s="22"/>
      <c r="SPK66" s="22"/>
      <c r="SPL66" s="22"/>
      <c r="SPM66" s="22"/>
      <c r="SPN66" s="22"/>
      <c r="SPO66" s="22"/>
      <c r="SPP66" s="22"/>
      <c r="SPQ66" s="22"/>
      <c r="SPR66" s="22"/>
      <c r="SPS66" s="22"/>
      <c r="SPT66" s="22"/>
      <c r="SPU66" s="22"/>
      <c r="SPV66" s="22"/>
      <c r="SPW66" s="22"/>
      <c r="SPX66" s="22"/>
      <c r="SPY66" s="22"/>
      <c r="SPZ66" s="22"/>
      <c r="SQA66" s="22"/>
      <c r="SQB66" s="22"/>
      <c r="SQC66" s="22"/>
      <c r="SQD66" s="22"/>
      <c r="SQE66" s="22"/>
      <c r="SQF66" s="22"/>
      <c r="SQG66" s="22"/>
      <c r="SQH66" s="22"/>
      <c r="SQI66" s="22"/>
      <c r="SQJ66" s="22"/>
      <c r="SQK66" s="22"/>
      <c r="SQL66" s="22"/>
      <c r="SQM66" s="22"/>
      <c r="SQN66" s="22"/>
      <c r="SQO66" s="22"/>
      <c r="SQP66" s="22"/>
      <c r="SQQ66" s="22"/>
      <c r="SQR66" s="22"/>
      <c r="SQS66" s="22"/>
      <c r="SQT66" s="22"/>
      <c r="SQU66" s="22"/>
      <c r="SQV66" s="22"/>
      <c r="SQW66" s="22"/>
      <c r="SQX66" s="22"/>
      <c r="SQY66" s="22"/>
      <c r="SQZ66" s="22"/>
      <c r="SRA66" s="22"/>
      <c r="SRB66" s="22"/>
      <c r="SRC66" s="22"/>
      <c r="SRD66" s="22"/>
      <c r="SRE66" s="22"/>
      <c r="SRF66" s="22"/>
      <c r="SRG66" s="22"/>
      <c r="SRH66" s="22"/>
      <c r="SRI66" s="22"/>
      <c r="SRJ66" s="22"/>
      <c r="SRK66" s="22"/>
      <c r="SRL66" s="22"/>
      <c r="SRM66" s="22"/>
      <c r="SRN66" s="22"/>
      <c r="SRO66" s="22"/>
      <c r="SRP66" s="22"/>
      <c r="SRQ66" s="22"/>
      <c r="SRR66" s="22"/>
      <c r="SRS66" s="22"/>
      <c r="SRT66" s="22"/>
      <c r="SRU66" s="22"/>
      <c r="SRV66" s="22"/>
      <c r="SRW66" s="22"/>
      <c r="SRX66" s="22"/>
      <c r="SRY66" s="22"/>
      <c r="SRZ66" s="22"/>
      <c r="SSA66" s="22"/>
      <c r="SSB66" s="22"/>
      <c r="SSC66" s="22"/>
      <c r="SSD66" s="22"/>
      <c r="SSE66" s="22"/>
      <c r="SSF66" s="22"/>
      <c r="SSG66" s="22"/>
      <c r="SSH66" s="22"/>
      <c r="SSI66" s="22"/>
      <c r="SSJ66" s="22"/>
      <c r="SSK66" s="22"/>
      <c r="SSL66" s="22"/>
      <c r="SSM66" s="22"/>
      <c r="SSN66" s="22"/>
      <c r="SSO66" s="22"/>
      <c r="SSP66" s="22"/>
      <c r="SSQ66" s="22"/>
      <c r="SSR66" s="22"/>
      <c r="SSS66" s="22"/>
      <c r="SST66" s="22"/>
      <c r="SSU66" s="22"/>
      <c r="SSV66" s="22"/>
      <c r="SSW66" s="22"/>
      <c r="SSX66" s="22"/>
      <c r="SSY66" s="22"/>
      <c r="SSZ66" s="22"/>
      <c r="STA66" s="22"/>
      <c r="STB66" s="22"/>
      <c r="STC66" s="22"/>
      <c r="STD66" s="22"/>
      <c r="STE66" s="22"/>
      <c r="STF66" s="22"/>
      <c r="STG66" s="22"/>
      <c r="STH66" s="22"/>
      <c r="STI66" s="22"/>
      <c r="STJ66" s="22"/>
      <c r="STK66" s="22"/>
      <c r="STL66" s="22"/>
      <c r="STM66" s="22"/>
      <c r="STN66" s="22"/>
      <c r="STO66" s="22"/>
      <c r="STP66" s="22"/>
      <c r="STQ66" s="22"/>
      <c r="STR66" s="22"/>
      <c r="STS66" s="22"/>
      <c r="STT66" s="22"/>
      <c r="STU66" s="22"/>
      <c r="STV66" s="22"/>
      <c r="STW66" s="22"/>
      <c r="STX66" s="22"/>
      <c r="STY66" s="22"/>
      <c r="STZ66" s="22"/>
      <c r="SUA66" s="22"/>
      <c r="SUB66" s="22"/>
      <c r="SUC66" s="22"/>
      <c r="SUD66" s="22"/>
      <c r="SUE66" s="22"/>
      <c r="SUF66" s="22"/>
      <c r="SUG66" s="22"/>
      <c r="SUH66" s="22"/>
      <c r="SUI66" s="22"/>
      <c r="SUJ66" s="22"/>
      <c r="SUK66" s="22"/>
      <c r="SUL66" s="22"/>
      <c r="SUM66" s="22"/>
      <c r="SUN66" s="22"/>
      <c r="SUO66" s="22"/>
      <c r="SUP66" s="22"/>
      <c r="SUQ66" s="22"/>
      <c r="SUR66" s="22"/>
      <c r="SUS66" s="22"/>
      <c r="SUT66" s="22"/>
      <c r="SUU66" s="22"/>
      <c r="SUV66" s="22"/>
      <c r="SUW66" s="22"/>
      <c r="SUX66" s="22"/>
      <c r="SUY66" s="22"/>
      <c r="SUZ66" s="22"/>
      <c r="SVA66" s="22"/>
      <c r="SVB66" s="22"/>
      <c r="SVC66" s="22"/>
      <c r="SVD66" s="22"/>
      <c r="SVE66" s="22"/>
      <c r="SVF66" s="22"/>
      <c r="SVG66" s="22"/>
      <c r="SVH66" s="22"/>
      <c r="SVI66" s="22"/>
      <c r="SVJ66" s="22"/>
      <c r="SVK66" s="22"/>
      <c r="SVL66" s="22"/>
      <c r="SVM66" s="22"/>
      <c r="SVN66" s="22"/>
      <c r="SVO66" s="22"/>
      <c r="SVP66" s="22"/>
      <c r="SVQ66" s="22"/>
      <c r="SVR66" s="22"/>
      <c r="SVS66" s="22"/>
      <c r="SVT66" s="22"/>
      <c r="SVU66" s="22"/>
      <c r="SVV66" s="22"/>
      <c r="SVW66" s="22"/>
      <c r="SVX66" s="22"/>
      <c r="SVY66" s="22"/>
      <c r="SVZ66" s="22"/>
      <c r="SWA66" s="22"/>
      <c r="SWB66" s="22"/>
      <c r="SWC66" s="22"/>
      <c r="SWD66" s="22"/>
      <c r="SWE66" s="22"/>
      <c r="SWF66" s="22"/>
      <c r="SWG66" s="22"/>
      <c r="SWH66" s="22"/>
      <c r="SWI66" s="22"/>
      <c r="SWJ66" s="22"/>
      <c r="SWK66" s="22"/>
      <c r="SWL66" s="22"/>
      <c r="SWM66" s="22"/>
      <c r="SWN66" s="22"/>
      <c r="SWO66" s="22"/>
      <c r="SWP66" s="22"/>
      <c r="SWQ66" s="22"/>
      <c r="SWR66" s="22"/>
      <c r="SWS66" s="22"/>
      <c r="SWT66" s="22"/>
      <c r="SWU66" s="22"/>
      <c r="SWV66" s="22"/>
      <c r="SWW66" s="22"/>
      <c r="SWX66" s="22"/>
      <c r="SWY66" s="22"/>
      <c r="SWZ66" s="22"/>
      <c r="SXA66" s="22"/>
      <c r="SXB66" s="22"/>
      <c r="SXC66" s="22"/>
      <c r="SXD66" s="22"/>
      <c r="SXE66" s="22"/>
      <c r="SXF66" s="22"/>
      <c r="SXG66" s="22"/>
      <c r="SXH66" s="22"/>
      <c r="SXI66" s="22"/>
      <c r="SXJ66" s="22"/>
      <c r="SXK66" s="22"/>
      <c r="SXL66" s="22"/>
      <c r="SXM66" s="22"/>
      <c r="SXN66" s="22"/>
      <c r="SXO66" s="22"/>
      <c r="SXP66" s="22"/>
      <c r="SXQ66" s="22"/>
      <c r="SXR66" s="22"/>
      <c r="SXS66" s="22"/>
      <c r="SXT66" s="22"/>
      <c r="SXU66" s="22"/>
      <c r="SXV66" s="22"/>
      <c r="SXW66" s="22"/>
      <c r="SXX66" s="22"/>
      <c r="SXY66" s="22"/>
      <c r="SXZ66" s="22"/>
      <c r="SYA66" s="22"/>
      <c r="SYB66" s="22"/>
      <c r="SYC66" s="22"/>
      <c r="SYD66" s="22"/>
      <c r="SYE66" s="22"/>
      <c r="SYF66" s="22"/>
      <c r="SYG66" s="22"/>
      <c r="SYH66" s="22"/>
      <c r="SYI66" s="22"/>
      <c r="SYJ66" s="22"/>
      <c r="SYK66" s="22"/>
      <c r="SYL66" s="22"/>
      <c r="SYM66" s="22"/>
      <c r="SYN66" s="22"/>
      <c r="SYO66" s="22"/>
      <c r="SYP66" s="22"/>
      <c r="SYQ66" s="22"/>
      <c r="SYR66" s="22"/>
      <c r="SYS66" s="22"/>
      <c r="SYT66" s="22"/>
      <c r="SYU66" s="22"/>
      <c r="SYV66" s="22"/>
      <c r="SYW66" s="22"/>
      <c r="SYX66" s="22"/>
      <c r="SYY66" s="22"/>
      <c r="SYZ66" s="22"/>
      <c r="SZA66" s="22"/>
      <c r="SZB66" s="22"/>
      <c r="SZC66" s="22"/>
      <c r="SZD66" s="22"/>
      <c r="SZE66" s="22"/>
      <c r="SZF66" s="22"/>
      <c r="SZG66" s="22"/>
      <c r="SZH66" s="22"/>
      <c r="SZI66" s="22"/>
      <c r="SZJ66" s="22"/>
      <c r="SZK66" s="22"/>
      <c r="SZL66" s="22"/>
      <c r="SZM66" s="22"/>
      <c r="SZN66" s="22"/>
      <c r="SZO66" s="22"/>
      <c r="SZP66" s="22"/>
      <c r="SZQ66" s="22"/>
      <c r="SZR66" s="22"/>
      <c r="SZS66" s="22"/>
      <c r="SZT66" s="22"/>
      <c r="SZU66" s="22"/>
      <c r="SZV66" s="22"/>
      <c r="SZW66" s="22"/>
      <c r="SZX66" s="22"/>
      <c r="SZY66" s="22"/>
      <c r="SZZ66" s="22"/>
      <c r="TAA66" s="22"/>
      <c r="TAB66" s="22"/>
      <c r="TAC66" s="22"/>
      <c r="TAD66" s="22"/>
      <c r="TAE66" s="22"/>
      <c r="TAF66" s="22"/>
      <c r="TAG66" s="22"/>
      <c r="TAH66" s="22"/>
      <c r="TAI66" s="22"/>
      <c r="TAJ66" s="22"/>
      <c r="TAK66" s="22"/>
      <c r="TAL66" s="22"/>
      <c r="TAM66" s="22"/>
      <c r="TAN66" s="22"/>
      <c r="TAO66" s="22"/>
      <c r="TAP66" s="22"/>
      <c r="TAQ66" s="22"/>
      <c r="TAR66" s="22"/>
      <c r="TAS66" s="22"/>
      <c r="TAT66" s="22"/>
      <c r="TAU66" s="22"/>
      <c r="TAV66" s="22"/>
      <c r="TAW66" s="22"/>
      <c r="TAX66" s="22"/>
      <c r="TAY66" s="22"/>
      <c r="TAZ66" s="22"/>
      <c r="TBA66" s="22"/>
      <c r="TBB66" s="22"/>
      <c r="TBC66" s="22"/>
      <c r="TBD66" s="22"/>
      <c r="TBE66" s="22"/>
      <c r="TBF66" s="22"/>
      <c r="TBG66" s="22"/>
      <c r="TBH66" s="22"/>
      <c r="TBI66" s="22"/>
      <c r="TBJ66" s="22"/>
      <c r="TBK66" s="22"/>
      <c r="TBL66" s="22"/>
      <c r="TBM66" s="22"/>
      <c r="TBN66" s="22"/>
      <c r="TBO66" s="22"/>
      <c r="TBP66" s="22"/>
      <c r="TBQ66" s="22"/>
      <c r="TBR66" s="22"/>
      <c r="TBS66" s="22"/>
      <c r="TBT66" s="22"/>
      <c r="TBU66" s="22"/>
      <c r="TBV66" s="22"/>
      <c r="TBW66" s="22"/>
      <c r="TBX66" s="22"/>
      <c r="TBY66" s="22"/>
      <c r="TBZ66" s="22"/>
      <c r="TCA66" s="22"/>
      <c r="TCB66" s="22"/>
      <c r="TCC66" s="22"/>
      <c r="TCD66" s="22"/>
      <c r="TCE66" s="22"/>
      <c r="TCF66" s="22"/>
      <c r="TCG66" s="22"/>
      <c r="TCH66" s="22"/>
      <c r="TCI66" s="22"/>
      <c r="TCJ66" s="22"/>
      <c r="TCK66" s="22"/>
      <c r="TCL66" s="22"/>
      <c r="TCM66" s="22"/>
      <c r="TCN66" s="22"/>
      <c r="TCO66" s="22"/>
      <c r="TCP66" s="22"/>
      <c r="TCQ66" s="22"/>
      <c r="TCR66" s="22"/>
      <c r="TCS66" s="22"/>
      <c r="TCT66" s="22"/>
      <c r="TCU66" s="22"/>
      <c r="TCV66" s="22"/>
      <c r="TCW66" s="22"/>
      <c r="TCX66" s="22"/>
      <c r="TCY66" s="22"/>
      <c r="TCZ66" s="22"/>
      <c r="TDA66" s="22"/>
      <c r="TDB66" s="22"/>
      <c r="TDC66" s="22"/>
      <c r="TDD66" s="22"/>
      <c r="TDE66" s="22"/>
      <c r="TDF66" s="22"/>
      <c r="TDG66" s="22"/>
      <c r="TDH66" s="22"/>
      <c r="TDI66" s="22"/>
      <c r="TDJ66" s="22"/>
      <c r="TDK66" s="22"/>
      <c r="TDL66" s="22"/>
      <c r="TDM66" s="22"/>
      <c r="TDN66" s="22"/>
      <c r="TDO66" s="22"/>
      <c r="TDP66" s="22"/>
      <c r="TDQ66" s="22"/>
      <c r="TDR66" s="22"/>
      <c r="TDS66" s="22"/>
      <c r="TDT66" s="22"/>
      <c r="TDU66" s="22"/>
      <c r="TDV66" s="22"/>
      <c r="TDW66" s="22"/>
      <c r="TDX66" s="22"/>
      <c r="TDY66" s="22"/>
      <c r="TDZ66" s="22"/>
      <c r="TEA66" s="22"/>
      <c r="TEB66" s="22"/>
      <c r="TEC66" s="22"/>
      <c r="TED66" s="22"/>
      <c r="TEE66" s="22"/>
      <c r="TEF66" s="22"/>
      <c r="TEG66" s="22"/>
      <c r="TEH66" s="22"/>
      <c r="TEI66" s="22"/>
      <c r="TEJ66" s="22"/>
      <c r="TEK66" s="22"/>
      <c r="TEL66" s="22"/>
      <c r="TEM66" s="22"/>
      <c r="TEN66" s="22"/>
      <c r="TEO66" s="22"/>
      <c r="TEP66" s="22"/>
      <c r="TEQ66" s="22"/>
      <c r="TER66" s="22"/>
      <c r="TES66" s="22"/>
      <c r="TET66" s="22"/>
      <c r="TEU66" s="22"/>
      <c r="TEV66" s="22"/>
      <c r="TEW66" s="22"/>
      <c r="TEX66" s="22"/>
      <c r="TEY66" s="22"/>
      <c r="TEZ66" s="22"/>
      <c r="TFA66" s="22"/>
      <c r="TFB66" s="22"/>
      <c r="TFC66" s="22"/>
      <c r="TFD66" s="22"/>
      <c r="TFE66" s="22"/>
      <c r="TFF66" s="22"/>
      <c r="TFG66" s="22"/>
      <c r="TFH66" s="22"/>
      <c r="TFI66" s="22"/>
      <c r="TFJ66" s="22"/>
      <c r="TFK66" s="22"/>
      <c r="TFL66" s="22"/>
      <c r="TFM66" s="22"/>
      <c r="TFN66" s="22"/>
      <c r="TFO66" s="22"/>
      <c r="TFP66" s="22"/>
      <c r="TFQ66" s="22"/>
      <c r="TFR66" s="22"/>
      <c r="TFS66" s="22"/>
      <c r="TFT66" s="22"/>
      <c r="TFU66" s="22"/>
      <c r="TFV66" s="22"/>
      <c r="TFW66" s="22"/>
      <c r="TFX66" s="22"/>
      <c r="TFY66" s="22"/>
      <c r="TFZ66" s="22"/>
      <c r="TGA66" s="22"/>
      <c r="TGB66" s="22"/>
      <c r="TGC66" s="22"/>
      <c r="TGD66" s="22"/>
      <c r="TGE66" s="22"/>
      <c r="TGF66" s="22"/>
      <c r="TGG66" s="22"/>
      <c r="TGH66" s="22"/>
      <c r="TGI66" s="22"/>
      <c r="TGJ66" s="22"/>
      <c r="TGK66" s="22"/>
      <c r="TGL66" s="22"/>
      <c r="TGM66" s="22"/>
      <c r="TGN66" s="22"/>
      <c r="TGO66" s="22"/>
      <c r="TGP66" s="22"/>
      <c r="TGQ66" s="22"/>
      <c r="TGR66" s="22"/>
      <c r="TGS66" s="22"/>
      <c r="TGT66" s="22"/>
      <c r="TGU66" s="22"/>
      <c r="TGV66" s="22"/>
      <c r="TGW66" s="22"/>
      <c r="TGX66" s="22"/>
      <c r="TGY66" s="22"/>
      <c r="TGZ66" s="22"/>
      <c r="THA66" s="22"/>
      <c r="THB66" s="22"/>
      <c r="THC66" s="22"/>
      <c r="THD66" s="22"/>
      <c r="THE66" s="22"/>
      <c r="THF66" s="22"/>
      <c r="THG66" s="22"/>
      <c r="THH66" s="22"/>
      <c r="THI66" s="22"/>
      <c r="THJ66" s="22"/>
      <c r="THK66" s="22"/>
      <c r="THL66" s="22"/>
      <c r="THM66" s="22"/>
      <c r="THN66" s="22"/>
      <c r="THO66" s="22"/>
      <c r="THP66" s="22"/>
      <c r="THQ66" s="22"/>
      <c r="THR66" s="22"/>
      <c r="THS66" s="22"/>
      <c r="THT66" s="22"/>
      <c r="THU66" s="22"/>
      <c r="THV66" s="22"/>
      <c r="THW66" s="22"/>
      <c r="THX66" s="22"/>
      <c r="THY66" s="22"/>
      <c r="THZ66" s="22"/>
      <c r="TIA66" s="22"/>
      <c r="TIB66" s="22"/>
      <c r="TIC66" s="22"/>
      <c r="TID66" s="22"/>
      <c r="TIE66" s="22"/>
      <c r="TIF66" s="22"/>
      <c r="TIG66" s="22"/>
      <c r="TIH66" s="22"/>
      <c r="TII66" s="22"/>
      <c r="TIJ66" s="22"/>
      <c r="TIK66" s="22"/>
      <c r="TIL66" s="22"/>
      <c r="TIM66" s="22"/>
      <c r="TIN66" s="22"/>
      <c r="TIO66" s="22"/>
      <c r="TIP66" s="22"/>
      <c r="TIQ66" s="22"/>
      <c r="TIR66" s="22"/>
      <c r="TIS66" s="22"/>
      <c r="TIT66" s="22"/>
      <c r="TIU66" s="22"/>
      <c r="TIV66" s="22"/>
      <c r="TIW66" s="22"/>
      <c r="TIX66" s="22"/>
      <c r="TIY66" s="22"/>
      <c r="TIZ66" s="22"/>
      <c r="TJA66" s="22"/>
      <c r="TJB66" s="22"/>
      <c r="TJC66" s="22"/>
      <c r="TJD66" s="22"/>
      <c r="TJE66" s="22"/>
      <c r="TJF66" s="22"/>
      <c r="TJG66" s="22"/>
      <c r="TJH66" s="22"/>
      <c r="TJI66" s="22"/>
      <c r="TJJ66" s="22"/>
      <c r="TJK66" s="22"/>
      <c r="TJL66" s="22"/>
      <c r="TJM66" s="22"/>
      <c r="TJN66" s="22"/>
      <c r="TJO66" s="22"/>
      <c r="TJP66" s="22"/>
      <c r="TJQ66" s="22"/>
      <c r="TJR66" s="22"/>
      <c r="TJS66" s="22"/>
      <c r="TJT66" s="22"/>
      <c r="TJU66" s="22"/>
      <c r="TJV66" s="22"/>
      <c r="TJW66" s="22"/>
      <c r="TJX66" s="22"/>
      <c r="TJY66" s="22"/>
      <c r="TJZ66" s="22"/>
      <c r="TKA66" s="22"/>
      <c r="TKB66" s="22"/>
      <c r="TKC66" s="22"/>
      <c r="TKD66" s="22"/>
      <c r="TKE66" s="22"/>
      <c r="TKF66" s="22"/>
      <c r="TKG66" s="22"/>
      <c r="TKH66" s="22"/>
      <c r="TKI66" s="22"/>
      <c r="TKJ66" s="22"/>
      <c r="TKK66" s="22"/>
      <c r="TKL66" s="22"/>
      <c r="TKM66" s="22"/>
      <c r="TKN66" s="22"/>
      <c r="TKO66" s="22"/>
      <c r="TKP66" s="22"/>
      <c r="TKQ66" s="22"/>
      <c r="TKR66" s="22"/>
      <c r="TKS66" s="22"/>
      <c r="TKT66" s="22"/>
      <c r="TKU66" s="22"/>
      <c r="TKV66" s="22"/>
      <c r="TKW66" s="22"/>
      <c r="TKX66" s="22"/>
      <c r="TKY66" s="22"/>
      <c r="TKZ66" s="22"/>
      <c r="TLA66" s="22"/>
      <c r="TLB66" s="22"/>
      <c r="TLC66" s="22"/>
      <c r="TLD66" s="22"/>
      <c r="TLE66" s="22"/>
      <c r="TLF66" s="22"/>
      <c r="TLG66" s="22"/>
      <c r="TLH66" s="22"/>
      <c r="TLI66" s="22"/>
      <c r="TLJ66" s="22"/>
      <c r="TLK66" s="22"/>
      <c r="TLL66" s="22"/>
      <c r="TLM66" s="22"/>
      <c r="TLN66" s="22"/>
      <c r="TLO66" s="22"/>
      <c r="TLP66" s="22"/>
      <c r="TLQ66" s="22"/>
      <c r="TLR66" s="22"/>
      <c r="TLS66" s="22"/>
      <c r="TLT66" s="22"/>
      <c r="TLU66" s="22"/>
      <c r="TLV66" s="22"/>
      <c r="TLW66" s="22"/>
      <c r="TLX66" s="22"/>
      <c r="TLY66" s="22"/>
      <c r="TLZ66" s="22"/>
      <c r="TMA66" s="22"/>
      <c r="TMB66" s="22"/>
      <c r="TMC66" s="22"/>
      <c r="TMD66" s="22"/>
      <c r="TME66" s="22"/>
      <c r="TMF66" s="22"/>
      <c r="TMG66" s="22"/>
      <c r="TMH66" s="22"/>
      <c r="TMI66" s="22"/>
      <c r="TMJ66" s="22"/>
      <c r="TMK66" s="22"/>
      <c r="TML66" s="22"/>
      <c r="TMM66" s="22"/>
      <c r="TMN66" s="22"/>
      <c r="TMO66" s="22"/>
      <c r="TMP66" s="22"/>
      <c r="TMQ66" s="22"/>
      <c r="TMR66" s="22"/>
      <c r="TMS66" s="22"/>
      <c r="TMT66" s="22"/>
      <c r="TMU66" s="22"/>
      <c r="TMV66" s="22"/>
      <c r="TMW66" s="22"/>
      <c r="TMX66" s="22"/>
      <c r="TMY66" s="22"/>
      <c r="TMZ66" s="22"/>
      <c r="TNA66" s="22"/>
      <c r="TNB66" s="22"/>
      <c r="TNC66" s="22"/>
      <c r="TND66" s="22"/>
      <c r="TNE66" s="22"/>
      <c r="TNF66" s="22"/>
      <c r="TNG66" s="22"/>
      <c r="TNH66" s="22"/>
      <c r="TNI66" s="22"/>
      <c r="TNJ66" s="22"/>
      <c r="TNK66" s="22"/>
      <c r="TNL66" s="22"/>
      <c r="TNM66" s="22"/>
      <c r="TNN66" s="22"/>
      <c r="TNO66" s="22"/>
      <c r="TNP66" s="22"/>
      <c r="TNQ66" s="22"/>
      <c r="TNR66" s="22"/>
      <c r="TNS66" s="22"/>
      <c r="TNT66" s="22"/>
      <c r="TNU66" s="22"/>
      <c r="TNV66" s="22"/>
      <c r="TNW66" s="22"/>
      <c r="TNX66" s="22"/>
      <c r="TNY66" s="22"/>
      <c r="TNZ66" s="22"/>
      <c r="TOA66" s="22"/>
      <c r="TOB66" s="22"/>
      <c r="TOC66" s="22"/>
      <c r="TOD66" s="22"/>
      <c r="TOE66" s="22"/>
      <c r="TOF66" s="22"/>
      <c r="TOG66" s="22"/>
      <c r="TOH66" s="22"/>
      <c r="TOI66" s="22"/>
      <c r="TOJ66" s="22"/>
      <c r="TOK66" s="22"/>
      <c r="TOL66" s="22"/>
      <c r="TOM66" s="22"/>
      <c r="TON66" s="22"/>
      <c r="TOO66" s="22"/>
      <c r="TOP66" s="22"/>
      <c r="TOQ66" s="22"/>
      <c r="TOR66" s="22"/>
      <c r="TOS66" s="22"/>
      <c r="TOT66" s="22"/>
      <c r="TOU66" s="22"/>
      <c r="TOV66" s="22"/>
      <c r="TOW66" s="22"/>
      <c r="TOX66" s="22"/>
      <c r="TOY66" s="22"/>
      <c r="TOZ66" s="22"/>
      <c r="TPA66" s="22"/>
      <c r="TPB66" s="22"/>
      <c r="TPC66" s="22"/>
      <c r="TPD66" s="22"/>
      <c r="TPE66" s="22"/>
      <c r="TPF66" s="22"/>
      <c r="TPG66" s="22"/>
      <c r="TPH66" s="22"/>
      <c r="TPI66" s="22"/>
      <c r="TPJ66" s="22"/>
      <c r="TPK66" s="22"/>
      <c r="TPL66" s="22"/>
      <c r="TPM66" s="22"/>
      <c r="TPN66" s="22"/>
      <c r="TPO66" s="22"/>
      <c r="TPP66" s="22"/>
      <c r="TPQ66" s="22"/>
      <c r="TPR66" s="22"/>
      <c r="TPS66" s="22"/>
      <c r="TPT66" s="22"/>
      <c r="TPU66" s="22"/>
      <c r="TPV66" s="22"/>
      <c r="TPW66" s="22"/>
      <c r="TPX66" s="22"/>
      <c r="TPY66" s="22"/>
      <c r="TPZ66" s="22"/>
      <c r="TQA66" s="22"/>
      <c r="TQB66" s="22"/>
      <c r="TQC66" s="22"/>
      <c r="TQD66" s="22"/>
      <c r="TQE66" s="22"/>
      <c r="TQF66" s="22"/>
      <c r="TQG66" s="22"/>
      <c r="TQH66" s="22"/>
      <c r="TQI66" s="22"/>
      <c r="TQJ66" s="22"/>
      <c r="TQK66" s="22"/>
      <c r="TQL66" s="22"/>
      <c r="TQM66" s="22"/>
      <c r="TQN66" s="22"/>
      <c r="TQO66" s="22"/>
      <c r="TQP66" s="22"/>
      <c r="TQQ66" s="22"/>
      <c r="TQR66" s="22"/>
      <c r="TQS66" s="22"/>
      <c r="TQT66" s="22"/>
      <c r="TQU66" s="22"/>
      <c r="TQV66" s="22"/>
      <c r="TQW66" s="22"/>
      <c r="TQX66" s="22"/>
      <c r="TQY66" s="22"/>
      <c r="TQZ66" s="22"/>
      <c r="TRA66" s="22"/>
      <c r="TRB66" s="22"/>
      <c r="TRC66" s="22"/>
      <c r="TRD66" s="22"/>
      <c r="TRE66" s="22"/>
      <c r="TRF66" s="22"/>
      <c r="TRG66" s="22"/>
      <c r="TRH66" s="22"/>
      <c r="TRI66" s="22"/>
      <c r="TRJ66" s="22"/>
      <c r="TRK66" s="22"/>
      <c r="TRL66" s="22"/>
      <c r="TRM66" s="22"/>
      <c r="TRN66" s="22"/>
      <c r="TRO66" s="22"/>
      <c r="TRP66" s="22"/>
      <c r="TRQ66" s="22"/>
      <c r="TRR66" s="22"/>
      <c r="TRS66" s="22"/>
      <c r="TRT66" s="22"/>
      <c r="TRU66" s="22"/>
      <c r="TRV66" s="22"/>
      <c r="TRW66" s="22"/>
      <c r="TRX66" s="22"/>
      <c r="TRY66" s="22"/>
      <c r="TRZ66" s="22"/>
      <c r="TSA66" s="22"/>
      <c r="TSB66" s="22"/>
      <c r="TSC66" s="22"/>
      <c r="TSD66" s="22"/>
      <c r="TSE66" s="22"/>
      <c r="TSF66" s="22"/>
      <c r="TSG66" s="22"/>
      <c r="TSH66" s="22"/>
      <c r="TSI66" s="22"/>
      <c r="TSJ66" s="22"/>
      <c r="TSK66" s="22"/>
      <c r="TSL66" s="22"/>
      <c r="TSM66" s="22"/>
      <c r="TSN66" s="22"/>
      <c r="TSO66" s="22"/>
      <c r="TSP66" s="22"/>
      <c r="TSQ66" s="22"/>
      <c r="TSR66" s="22"/>
      <c r="TSS66" s="22"/>
      <c r="TST66" s="22"/>
      <c r="TSU66" s="22"/>
      <c r="TSV66" s="22"/>
      <c r="TSW66" s="22"/>
      <c r="TSX66" s="22"/>
      <c r="TSY66" s="22"/>
      <c r="TSZ66" s="22"/>
      <c r="TTA66" s="22"/>
      <c r="TTB66" s="22"/>
      <c r="TTC66" s="22"/>
      <c r="TTD66" s="22"/>
      <c r="TTE66" s="22"/>
      <c r="TTF66" s="22"/>
      <c r="TTG66" s="22"/>
      <c r="TTH66" s="22"/>
      <c r="TTI66" s="22"/>
      <c r="TTJ66" s="22"/>
      <c r="TTK66" s="22"/>
      <c r="TTL66" s="22"/>
      <c r="TTM66" s="22"/>
      <c r="TTN66" s="22"/>
      <c r="TTO66" s="22"/>
      <c r="TTP66" s="22"/>
      <c r="TTQ66" s="22"/>
      <c r="TTR66" s="22"/>
      <c r="TTS66" s="22"/>
      <c r="TTT66" s="22"/>
      <c r="TTU66" s="22"/>
      <c r="TTV66" s="22"/>
      <c r="TTW66" s="22"/>
      <c r="TTX66" s="22"/>
      <c r="TTY66" s="22"/>
      <c r="TTZ66" s="22"/>
      <c r="TUA66" s="22"/>
      <c r="TUB66" s="22"/>
      <c r="TUC66" s="22"/>
      <c r="TUD66" s="22"/>
      <c r="TUE66" s="22"/>
      <c r="TUF66" s="22"/>
      <c r="TUG66" s="22"/>
      <c r="TUH66" s="22"/>
      <c r="TUI66" s="22"/>
      <c r="TUJ66" s="22"/>
      <c r="TUK66" s="22"/>
      <c r="TUL66" s="22"/>
      <c r="TUM66" s="22"/>
      <c r="TUN66" s="22"/>
      <c r="TUO66" s="22"/>
      <c r="TUP66" s="22"/>
      <c r="TUQ66" s="22"/>
      <c r="TUR66" s="22"/>
      <c r="TUS66" s="22"/>
      <c r="TUT66" s="22"/>
      <c r="TUU66" s="22"/>
      <c r="TUV66" s="22"/>
      <c r="TUW66" s="22"/>
      <c r="TUX66" s="22"/>
      <c r="TUY66" s="22"/>
      <c r="TUZ66" s="22"/>
      <c r="TVA66" s="22"/>
      <c r="TVB66" s="22"/>
      <c r="TVC66" s="22"/>
      <c r="TVD66" s="22"/>
      <c r="TVE66" s="22"/>
      <c r="TVF66" s="22"/>
      <c r="TVG66" s="22"/>
      <c r="TVH66" s="22"/>
      <c r="TVI66" s="22"/>
      <c r="TVJ66" s="22"/>
      <c r="TVK66" s="22"/>
      <c r="TVL66" s="22"/>
      <c r="TVM66" s="22"/>
      <c r="TVN66" s="22"/>
      <c r="TVO66" s="22"/>
      <c r="TVP66" s="22"/>
      <c r="TVQ66" s="22"/>
      <c r="TVR66" s="22"/>
      <c r="TVS66" s="22"/>
      <c r="TVT66" s="22"/>
      <c r="TVU66" s="22"/>
      <c r="TVV66" s="22"/>
      <c r="TVW66" s="22"/>
      <c r="TVX66" s="22"/>
      <c r="TVY66" s="22"/>
      <c r="TVZ66" s="22"/>
      <c r="TWA66" s="22"/>
      <c r="TWB66" s="22"/>
      <c r="TWC66" s="22"/>
      <c r="TWD66" s="22"/>
      <c r="TWE66" s="22"/>
      <c r="TWF66" s="22"/>
      <c r="TWG66" s="22"/>
      <c r="TWH66" s="22"/>
      <c r="TWI66" s="22"/>
      <c r="TWJ66" s="22"/>
      <c r="TWK66" s="22"/>
      <c r="TWL66" s="22"/>
      <c r="TWM66" s="22"/>
      <c r="TWN66" s="22"/>
      <c r="TWO66" s="22"/>
      <c r="TWP66" s="22"/>
      <c r="TWQ66" s="22"/>
      <c r="TWR66" s="22"/>
      <c r="TWS66" s="22"/>
      <c r="TWT66" s="22"/>
      <c r="TWU66" s="22"/>
      <c r="TWV66" s="22"/>
      <c r="TWW66" s="22"/>
      <c r="TWX66" s="22"/>
      <c r="TWY66" s="22"/>
      <c r="TWZ66" s="22"/>
      <c r="TXA66" s="22"/>
      <c r="TXB66" s="22"/>
      <c r="TXC66" s="22"/>
      <c r="TXD66" s="22"/>
      <c r="TXE66" s="22"/>
      <c r="TXF66" s="22"/>
      <c r="TXG66" s="22"/>
      <c r="TXH66" s="22"/>
      <c r="TXI66" s="22"/>
      <c r="TXJ66" s="22"/>
      <c r="TXK66" s="22"/>
      <c r="TXL66" s="22"/>
      <c r="TXM66" s="22"/>
      <c r="TXN66" s="22"/>
      <c r="TXO66" s="22"/>
      <c r="TXP66" s="22"/>
      <c r="TXQ66" s="22"/>
      <c r="TXR66" s="22"/>
      <c r="TXS66" s="22"/>
      <c r="TXT66" s="22"/>
      <c r="TXU66" s="22"/>
      <c r="TXV66" s="22"/>
      <c r="TXW66" s="22"/>
      <c r="TXX66" s="22"/>
      <c r="TXY66" s="22"/>
      <c r="TXZ66" s="22"/>
      <c r="TYA66" s="22"/>
      <c r="TYB66" s="22"/>
      <c r="TYC66" s="22"/>
      <c r="TYD66" s="22"/>
      <c r="TYE66" s="22"/>
      <c r="TYF66" s="22"/>
      <c r="TYG66" s="22"/>
      <c r="TYH66" s="22"/>
      <c r="TYI66" s="22"/>
      <c r="TYJ66" s="22"/>
      <c r="TYK66" s="22"/>
      <c r="TYL66" s="22"/>
      <c r="TYM66" s="22"/>
      <c r="TYN66" s="22"/>
      <c r="TYO66" s="22"/>
      <c r="TYP66" s="22"/>
      <c r="TYQ66" s="22"/>
      <c r="TYR66" s="22"/>
      <c r="TYS66" s="22"/>
      <c r="TYT66" s="22"/>
      <c r="TYU66" s="22"/>
      <c r="TYV66" s="22"/>
      <c r="TYW66" s="22"/>
      <c r="TYX66" s="22"/>
      <c r="TYY66" s="22"/>
      <c r="TYZ66" s="22"/>
      <c r="TZA66" s="22"/>
      <c r="TZB66" s="22"/>
      <c r="TZC66" s="22"/>
      <c r="TZD66" s="22"/>
      <c r="TZE66" s="22"/>
      <c r="TZF66" s="22"/>
      <c r="TZG66" s="22"/>
      <c r="TZH66" s="22"/>
      <c r="TZI66" s="22"/>
      <c r="TZJ66" s="22"/>
      <c r="TZK66" s="22"/>
      <c r="TZL66" s="22"/>
      <c r="TZM66" s="22"/>
      <c r="TZN66" s="22"/>
      <c r="TZO66" s="22"/>
      <c r="TZP66" s="22"/>
      <c r="TZQ66" s="22"/>
      <c r="TZR66" s="22"/>
      <c r="TZS66" s="22"/>
      <c r="TZT66" s="22"/>
      <c r="TZU66" s="22"/>
      <c r="TZV66" s="22"/>
      <c r="TZW66" s="22"/>
      <c r="TZX66" s="22"/>
      <c r="TZY66" s="22"/>
      <c r="TZZ66" s="22"/>
      <c r="UAA66" s="22"/>
      <c r="UAB66" s="22"/>
      <c r="UAC66" s="22"/>
      <c r="UAD66" s="22"/>
      <c r="UAE66" s="22"/>
      <c r="UAF66" s="22"/>
      <c r="UAG66" s="22"/>
      <c r="UAH66" s="22"/>
      <c r="UAI66" s="22"/>
      <c r="UAJ66" s="22"/>
      <c r="UAK66" s="22"/>
      <c r="UAL66" s="22"/>
      <c r="UAM66" s="22"/>
      <c r="UAN66" s="22"/>
      <c r="UAO66" s="22"/>
      <c r="UAP66" s="22"/>
      <c r="UAQ66" s="22"/>
      <c r="UAR66" s="22"/>
      <c r="UAS66" s="22"/>
      <c r="UAT66" s="22"/>
      <c r="UAU66" s="22"/>
      <c r="UAV66" s="22"/>
      <c r="UAW66" s="22"/>
      <c r="UAX66" s="22"/>
      <c r="UAY66" s="22"/>
      <c r="UAZ66" s="22"/>
      <c r="UBA66" s="22"/>
      <c r="UBB66" s="22"/>
      <c r="UBC66" s="22"/>
      <c r="UBD66" s="22"/>
      <c r="UBE66" s="22"/>
      <c r="UBF66" s="22"/>
      <c r="UBG66" s="22"/>
      <c r="UBH66" s="22"/>
      <c r="UBI66" s="22"/>
      <c r="UBJ66" s="22"/>
      <c r="UBK66" s="22"/>
      <c r="UBL66" s="22"/>
      <c r="UBM66" s="22"/>
      <c r="UBN66" s="22"/>
      <c r="UBO66" s="22"/>
      <c r="UBP66" s="22"/>
      <c r="UBQ66" s="22"/>
      <c r="UBR66" s="22"/>
      <c r="UBS66" s="22"/>
      <c r="UBT66" s="22"/>
      <c r="UBU66" s="22"/>
      <c r="UBV66" s="22"/>
      <c r="UBW66" s="22"/>
      <c r="UBX66" s="22"/>
      <c r="UBY66" s="22"/>
      <c r="UBZ66" s="22"/>
      <c r="UCA66" s="22"/>
      <c r="UCB66" s="22"/>
      <c r="UCC66" s="22"/>
      <c r="UCD66" s="22"/>
      <c r="UCE66" s="22"/>
      <c r="UCF66" s="22"/>
      <c r="UCG66" s="22"/>
      <c r="UCH66" s="22"/>
      <c r="UCI66" s="22"/>
      <c r="UCJ66" s="22"/>
      <c r="UCK66" s="22"/>
      <c r="UCL66" s="22"/>
      <c r="UCM66" s="22"/>
      <c r="UCN66" s="22"/>
      <c r="UCO66" s="22"/>
      <c r="UCP66" s="22"/>
      <c r="UCQ66" s="22"/>
      <c r="UCR66" s="22"/>
      <c r="UCS66" s="22"/>
      <c r="UCT66" s="22"/>
      <c r="UCU66" s="22"/>
      <c r="UCV66" s="22"/>
      <c r="UCW66" s="22"/>
      <c r="UCX66" s="22"/>
      <c r="UCY66" s="22"/>
      <c r="UCZ66" s="22"/>
      <c r="UDA66" s="22"/>
      <c r="UDB66" s="22"/>
      <c r="UDC66" s="22"/>
      <c r="UDD66" s="22"/>
      <c r="UDE66" s="22"/>
      <c r="UDF66" s="22"/>
      <c r="UDG66" s="22"/>
      <c r="UDH66" s="22"/>
      <c r="UDI66" s="22"/>
      <c r="UDJ66" s="22"/>
      <c r="UDK66" s="22"/>
      <c r="UDL66" s="22"/>
      <c r="UDM66" s="22"/>
      <c r="UDN66" s="22"/>
      <c r="UDO66" s="22"/>
      <c r="UDP66" s="22"/>
      <c r="UDQ66" s="22"/>
      <c r="UDR66" s="22"/>
      <c r="UDS66" s="22"/>
      <c r="UDT66" s="22"/>
      <c r="UDU66" s="22"/>
      <c r="UDV66" s="22"/>
      <c r="UDW66" s="22"/>
      <c r="UDX66" s="22"/>
      <c r="UDY66" s="22"/>
      <c r="UDZ66" s="22"/>
      <c r="UEA66" s="22"/>
      <c r="UEB66" s="22"/>
      <c r="UEC66" s="22"/>
      <c r="UED66" s="22"/>
      <c r="UEE66" s="22"/>
      <c r="UEF66" s="22"/>
      <c r="UEG66" s="22"/>
      <c r="UEH66" s="22"/>
      <c r="UEI66" s="22"/>
      <c r="UEJ66" s="22"/>
      <c r="UEK66" s="22"/>
      <c r="UEL66" s="22"/>
      <c r="UEM66" s="22"/>
      <c r="UEN66" s="22"/>
      <c r="UEO66" s="22"/>
      <c r="UEP66" s="22"/>
      <c r="UEQ66" s="22"/>
      <c r="UER66" s="22"/>
      <c r="UES66" s="22"/>
      <c r="UET66" s="22"/>
      <c r="UEU66" s="22"/>
      <c r="UEV66" s="22"/>
      <c r="UEW66" s="22"/>
      <c r="UEX66" s="22"/>
      <c r="UEY66" s="22"/>
      <c r="UEZ66" s="22"/>
      <c r="UFA66" s="22"/>
      <c r="UFB66" s="22"/>
      <c r="UFC66" s="22"/>
      <c r="UFD66" s="22"/>
      <c r="UFE66" s="22"/>
      <c r="UFF66" s="22"/>
      <c r="UFG66" s="22"/>
      <c r="UFH66" s="22"/>
      <c r="UFI66" s="22"/>
      <c r="UFJ66" s="22"/>
      <c r="UFK66" s="22"/>
      <c r="UFL66" s="22"/>
      <c r="UFM66" s="22"/>
      <c r="UFN66" s="22"/>
      <c r="UFO66" s="22"/>
      <c r="UFP66" s="22"/>
      <c r="UFQ66" s="22"/>
      <c r="UFR66" s="22"/>
      <c r="UFS66" s="22"/>
      <c r="UFT66" s="22"/>
      <c r="UFU66" s="22"/>
      <c r="UFV66" s="22"/>
      <c r="UFW66" s="22"/>
      <c r="UFX66" s="22"/>
      <c r="UFY66" s="22"/>
      <c r="UFZ66" s="22"/>
      <c r="UGA66" s="22"/>
      <c r="UGB66" s="22"/>
      <c r="UGC66" s="22"/>
      <c r="UGD66" s="22"/>
      <c r="UGE66" s="22"/>
      <c r="UGF66" s="22"/>
      <c r="UGG66" s="22"/>
      <c r="UGH66" s="22"/>
      <c r="UGI66" s="22"/>
      <c r="UGJ66" s="22"/>
      <c r="UGK66" s="22"/>
      <c r="UGL66" s="22"/>
      <c r="UGM66" s="22"/>
      <c r="UGN66" s="22"/>
      <c r="UGO66" s="22"/>
      <c r="UGP66" s="22"/>
      <c r="UGQ66" s="22"/>
      <c r="UGR66" s="22"/>
      <c r="UGS66" s="22"/>
      <c r="UGT66" s="22"/>
      <c r="UGU66" s="22"/>
      <c r="UGV66" s="22"/>
      <c r="UGW66" s="22"/>
      <c r="UGX66" s="22"/>
      <c r="UGY66" s="22"/>
      <c r="UGZ66" s="22"/>
      <c r="UHA66" s="22"/>
      <c r="UHB66" s="22"/>
      <c r="UHC66" s="22"/>
      <c r="UHD66" s="22"/>
      <c r="UHE66" s="22"/>
      <c r="UHF66" s="22"/>
      <c r="UHG66" s="22"/>
      <c r="UHH66" s="22"/>
      <c r="UHI66" s="22"/>
      <c r="UHJ66" s="22"/>
      <c r="UHK66" s="22"/>
      <c r="UHL66" s="22"/>
      <c r="UHM66" s="22"/>
      <c r="UHN66" s="22"/>
      <c r="UHO66" s="22"/>
      <c r="UHP66" s="22"/>
      <c r="UHQ66" s="22"/>
      <c r="UHR66" s="22"/>
      <c r="UHS66" s="22"/>
      <c r="UHT66" s="22"/>
      <c r="UHU66" s="22"/>
      <c r="UHV66" s="22"/>
      <c r="UHW66" s="22"/>
      <c r="UHX66" s="22"/>
      <c r="UHY66" s="22"/>
      <c r="UHZ66" s="22"/>
      <c r="UIA66" s="22"/>
      <c r="UIB66" s="22"/>
      <c r="UIC66" s="22"/>
      <c r="UID66" s="22"/>
      <c r="UIE66" s="22"/>
      <c r="UIF66" s="22"/>
      <c r="UIG66" s="22"/>
      <c r="UIH66" s="22"/>
      <c r="UII66" s="22"/>
      <c r="UIJ66" s="22"/>
      <c r="UIK66" s="22"/>
      <c r="UIL66" s="22"/>
      <c r="UIM66" s="22"/>
      <c r="UIN66" s="22"/>
      <c r="UIO66" s="22"/>
      <c r="UIP66" s="22"/>
      <c r="UIQ66" s="22"/>
      <c r="UIR66" s="22"/>
      <c r="UIS66" s="22"/>
      <c r="UIT66" s="22"/>
      <c r="UIU66" s="22"/>
      <c r="UIV66" s="22"/>
      <c r="UIW66" s="22"/>
      <c r="UIX66" s="22"/>
      <c r="UIY66" s="22"/>
      <c r="UIZ66" s="22"/>
      <c r="UJA66" s="22"/>
      <c r="UJB66" s="22"/>
      <c r="UJC66" s="22"/>
      <c r="UJD66" s="22"/>
      <c r="UJE66" s="22"/>
      <c r="UJF66" s="22"/>
      <c r="UJG66" s="22"/>
      <c r="UJH66" s="22"/>
      <c r="UJI66" s="22"/>
      <c r="UJJ66" s="22"/>
      <c r="UJK66" s="22"/>
      <c r="UJL66" s="22"/>
      <c r="UJM66" s="22"/>
      <c r="UJN66" s="22"/>
      <c r="UJO66" s="22"/>
      <c r="UJP66" s="22"/>
      <c r="UJQ66" s="22"/>
      <c r="UJR66" s="22"/>
      <c r="UJS66" s="22"/>
      <c r="UJT66" s="22"/>
      <c r="UJU66" s="22"/>
      <c r="UJV66" s="22"/>
      <c r="UJW66" s="22"/>
      <c r="UJX66" s="22"/>
      <c r="UJY66" s="22"/>
      <c r="UJZ66" s="22"/>
      <c r="UKA66" s="22"/>
      <c r="UKB66" s="22"/>
      <c r="UKC66" s="22"/>
      <c r="UKD66" s="22"/>
      <c r="UKE66" s="22"/>
      <c r="UKF66" s="22"/>
      <c r="UKG66" s="22"/>
      <c r="UKH66" s="22"/>
      <c r="UKI66" s="22"/>
      <c r="UKJ66" s="22"/>
      <c r="UKK66" s="22"/>
      <c r="UKL66" s="22"/>
      <c r="UKM66" s="22"/>
      <c r="UKN66" s="22"/>
      <c r="UKO66" s="22"/>
      <c r="UKP66" s="22"/>
      <c r="UKQ66" s="22"/>
      <c r="UKR66" s="22"/>
      <c r="UKS66" s="22"/>
      <c r="UKT66" s="22"/>
      <c r="UKU66" s="22"/>
      <c r="UKV66" s="22"/>
      <c r="UKW66" s="22"/>
      <c r="UKX66" s="22"/>
      <c r="UKY66" s="22"/>
      <c r="UKZ66" s="22"/>
      <c r="ULA66" s="22"/>
      <c r="ULB66" s="22"/>
      <c r="ULC66" s="22"/>
      <c r="ULD66" s="22"/>
      <c r="ULE66" s="22"/>
      <c r="ULF66" s="22"/>
      <c r="ULG66" s="22"/>
      <c r="ULH66" s="22"/>
      <c r="ULI66" s="22"/>
      <c r="ULJ66" s="22"/>
      <c r="ULK66" s="22"/>
      <c r="ULL66" s="22"/>
      <c r="ULM66" s="22"/>
      <c r="ULN66" s="22"/>
      <c r="ULO66" s="22"/>
      <c r="ULP66" s="22"/>
      <c r="ULQ66" s="22"/>
      <c r="ULR66" s="22"/>
      <c r="ULS66" s="22"/>
      <c r="ULT66" s="22"/>
      <c r="ULU66" s="22"/>
      <c r="ULV66" s="22"/>
      <c r="ULW66" s="22"/>
      <c r="ULX66" s="22"/>
      <c r="ULY66" s="22"/>
      <c r="ULZ66" s="22"/>
      <c r="UMA66" s="22"/>
      <c r="UMB66" s="22"/>
      <c r="UMC66" s="22"/>
      <c r="UMD66" s="22"/>
      <c r="UME66" s="22"/>
      <c r="UMF66" s="22"/>
      <c r="UMG66" s="22"/>
      <c r="UMH66" s="22"/>
      <c r="UMI66" s="22"/>
      <c r="UMJ66" s="22"/>
      <c r="UMK66" s="22"/>
      <c r="UML66" s="22"/>
      <c r="UMM66" s="22"/>
      <c r="UMN66" s="22"/>
      <c r="UMO66" s="22"/>
      <c r="UMP66" s="22"/>
      <c r="UMQ66" s="22"/>
      <c r="UMR66" s="22"/>
      <c r="UMS66" s="22"/>
      <c r="UMT66" s="22"/>
      <c r="UMU66" s="22"/>
      <c r="UMV66" s="22"/>
      <c r="UMW66" s="22"/>
      <c r="UMX66" s="22"/>
      <c r="UMY66" s="22"/>
      <c r="UMZ66" s="22"/>
      <c r="UNA66" s="22"/>
      <c r="UNB66" s="22"/>
      <c r="UNC66" s="22"/>
      <c r="UND66" s="22"/>
      <c r="UNE66" s="22"/>
      <c r="UNF66" s="22"/>
      <c r="UNG66" s="22"/>
      <c r="UNH66" s="22"/>
      <c r="UNI66" s="22"/>
      <c r="UNJ66" s="22"/>
      <c r="UNK66" s="22"/>
      <c r="UNL66" s="22"/>
      <c r="UNM66" s="22"/>
      <c r="UNN66" s="22"/>
      <c r="UNO66" s="22"/>
      <c r="UNP66" s="22"/>
      <c r="UNQ66" s="22"/>
      <c r="UNR66" s="22"/>
      <c r="UNS66" s="22"/>
      <c r="UNT66" s="22"/>
      <c r="UNU66" s="22"/>
      <c r="UNV66" s="22"/>
      <c r="UNW66" s="22"/>
      <c r="UNX66" s="22"/>
      <c r="UNY66" s="22"/>
      <c r="UNZ66" s="22"/>
      <c r="UOA66" s="22"/>
      <c r="UOB66" s="22"/>
      <c r="UOC66" s="22"/>
      <c r="UOD66" s="22"/>
      <c r="UOE66" s="22"/>
      <c r="UOF66" s="22"/>
      <c r="UOG66" s="22"/>
      <c r="UOH66" s="22"/>
      <c r="UOI66" s="22"/>
      <c r="UOJ66" s="22"/>
      <c r="UOK66" s="22"/>
      <c r="UOL66" s="22"/>
      <c r="UOM66" s="22"/>
      <c r="UON66" s="22"/>
      <c r="UOO66" s="22"/>
      <c r="UOP66" s="22"/>
      <c r="UOQ66" s="22"/>
      <c r="UOR66" s="22"/>
      <c r="UOS66" s="22"/>
      <c r="UOT66" s="22"/>
      <c r="UOU66" s="22"/>
      <c r="UOV66" s="22"/>
      <c r="UOW66" s="22"/>
      <c r="UOX66" s="22"/>
      <c r="UOY66" s="22"/>
      <c r="UOZ66" s="22"/>
      <c r="UPA66" s="22"/>
      <c r="UPB66" s="22"/>
      <c r="UPC66" s="22"/>
      <c r="UPD66" s="22"/>
      <c r="UPE66" s="22"/>
      <c r="UPF66" s="22"/>
      <c r="UPG66" s="22"/>
      <c r="UPH66" s="22"/>
      <c r="UPI66" s="22"/>
      <c r="UPJ66" s="22"/>
      <c r="UPK66" s="22"/>
      <c r="UPL66" s="22"/>
      <c r="UPM66" s="22"/>
      <c r="UPN66" s="22"/>
      <c r="UPO66" s="22"/>
      <c r="UPP66" s="22"/>
      <c r="UPQ66" s="22"/>
      <c r="UPR66" s="22"/>
      <c r="UPS66" s="22"/>
      <c r="UPT66" s="22"/>
      <c r="UPU66" s="22"/>
      <c r="UPV66" s="22"/>
      <c r="UPW66" s="22"/>
      <c r="UPX66" s="22"/>
      <c r="UPY66" s="22"/>
      <c r="UPZ66" s="22"/>
      <c r="UQA66" s="22"/>
      <c r="UQB66" s="22"/>
      <c r="UQC66" s="22"/>
      <c r="UQD66" s="22"/>
      <c r="UQE66" s="22"/>
      <c r="UQF66" s="22"/>
      <c r="UQG66" s="22"/>
      <c r="UQH66" s="22"/>
      <c r="UQI66" s="22"/>
      <c r="UQJ66" s="22"/>
      <c r="UQK66" s="22"/>
      <c r="UQL66" s="22"/>
      <c r="UQM66" s="22"/>
      <c r="UQN66" s="22"/>
      <c r="UQO66" s="22"/>
      <c r="UQP66" s="22"/>
      <c r="UQQ66" s="22"/>
      <c r="UQR66" s="22"/>
      <c r="UQS66" s="22"/>
      <c r="UQT66" s="22"/>
      <c r="UQU66" s="22"/>
      <c r="UQV66" s="22"/>
      <c r="UQW66" s="22"/>
      <c r="UQX66" s="22"/>
      <c r="UQY66" s="22"/>
      <c r="UQZ66" s="22"/>
      <c r="URA66" s="22"/>
      <c r="URB66" s="22"/>
      <c r="URC66" s="22"/>
      <c r="URD66" s="22"/>
      <c r="URE66" s="22"/>
      <c r="URF66" s="22"/>
      <c r="URG66" s="22"/>
      <c r="URH66" s="22"/>
      <c r="URI66" s="22"/>
      <c r="URJ66" s="22"/>
      <c r="URK66" s="22"/>
      <c r="URL66" s="22"/>
      <c r="URM66" s="22"/>
      <c r="URN66" s="22"/>
      <c r="URO66" s="22"/>
      <c r="URP66" s="22"/>
      <c r="URQ66" s="22"/>
      <c r="URR66" s="22"/>
      <c r="URS66" s="22"/>
      <c r="URT66" s="22"/>
      <c r="URU66" s="22"/>
      <c r="URV66" s="22"/>
      <c r="URW66" s="22"/>
      <c r="URX66" s="22"/>
      <c r="URY66" s="22"/>
      <c r="URZ66" s="22"/>
      <c r="USA66" s="22"/>
      <c r="USB66" s="22"/>
      <c r="USC66" s="22"/>
      <c r="USD66" s="22"/>
      <c r="USE66" s="22"/>
      <c r="USF66" s="22"/>
      <c r="USG66" s="22"/>
      <c r="USH66" s="22"/>
      <c r="USI66" s="22"/>
      <c r="USJ66" s="22"/>
      <c r="USK66" s="22"/>
      <c r="USL66" s="22"/>
      <c r="USM66" s="22"/>
      <c r="USN66" s="22"/>
      <c r="USO66" s="22"/>
      <c r="USP66" s="22"/>
      <c r="USQ66" s="22"/>
      <c r="USR66" s="22"/>
      <c r="USS66" s="22"/>
      <c r="UST66" s="22"/>
      <c r="USU66" s="22"/>
      <c r="USV66" s="22"/>
      <c r="USW66" s="22"/>
      <c r="USX66" s="22"/>
      <c r="USY66" s="22"/>
      <c r="USZ66" s="22"/>
      <c r="UTA66" s="22"/>
      <c r="UTB66" s="22"/>
      <c r="UTC66" s="22"/>
      <c r="UTD66" s="22"/>
      <c r="UTE66" s="22"/>
      <c r="UTF66" s="22"/>
      <c r="UTG66" s="22"/>
      <c r="UTH66" s="22"/>
      <c r="UTI66" s="22"/>
      <c r="UTJ66" s="22"/>
      <c r="UTK66" s="22"/>
      <c r="UTL66" s="22"/>
      <c r="UTM66" s="22"/>
      <c r="UTN66" s="22"/>
      <c r="UTO66" s="22"/>
      <c r="UTP66" s="22"/>
      <c r="UTQ66" s="22"/>
      <c r="UTR66" s="22"/>
      <c r="UTS66" s="22"/>
      <c r="UTT66" s="22"/>
      <c r="UTU66" s="22"/>
      <c r="UTV66" s="22"/>
      <c r="UTW66" s="22"/>
      <c r="UTX66" s="22"/>
      <c r="UTY66" s="22"/>
      <c r="UTZ66" s="22"/>
      <c r="UUA66" s="22"/>
      <c r="UUB66" s="22"/>
      <c r="UUC66" s="22"/>
      <c r="UUD66" s="22"/>
      <c r="UUE66" s="22"/>
      <c r="UUF66" s="22"/>
      <c r="UUG66" s="22"/>
      <c r="UUH66" s="22"/>
      <c r="UUI66" s="22"/>
      <c r="UUJ66" s="22"/>
      <c r="UUK66" s="22"/>
      <c r="UUL66" s="22"/>
      <c r="UUM66" s="22"/>
      <c r="UUN66" s="22"/>
      <c r="UUO66" s="22"/>
      <c r="UUP66" s="22"/>
      <c r="UUQ66" s="22"/>
      <c r="UUR66" s="22"/>
      <c r="UUS66" s="22"/>
      <c r="UUT66" s="22"/>
      <c r="UUU66" s="22"/>
      <c r="UUV66" s="22"/>
      <c r="UUW66" s="22"/>
      <c r="UUX66" s="22"/>
      <c r="UUY66" s="22"/>
      <c r="UUZ66" s="22"/>
      <c r="UVA66" s="22"/>
      <c r="UVB66" s="22"/>
      <c r="UVC66" s="22"/>
      <c r="UVD66" s="22"/>
      <c r="UVE66" s="22"/>
      <c r="UVF66" s="22"/>
      <c r="UVG66" s="22"/>
      <c r="UVH66" s="22"/>
      <c r="UVI66" s="22"/>
      <c r="UVJ66" s="22"/>
      <c r="UVK66" s="22"/>
      <c r="UVL66" s="22"/>
      <c r="UVM66" s="22"/>
      <c r="UVN66" s="22"/>
      <c r="UVO66" s="22"/>
      <c r="UVP66" s="22"/>
      <c r="UVQ66" s="22"/>
      <c r="UVR66" s="22"/>
      <c r="UVS66" s="22"/>
      <c r="UVT66" s="22"/>
      <c r="UVU66" s="22"/>
      <c r="UVV66" s="22"/>
      <c r="UVW66" s="22"/>
      <c r="UVX66" s="22"/>
      <c r="UVY66" s="22"/>
      <c r="UVZ66" s="22"/>
      <c r="UWA66" s="22"/>
      <c r="UWB66" s="22"/>
      <c r="UWC66" s="22"/>
      <c r="UWD66" s="22"/>
      <c r="UWE66" s="22"/>
      <c r="UWF66" s="22"/>
      <c r="UWG66" s="22"/>
      <c r="UWH66" s="22"/>
      <c r="UWI66" s="22"/>
      <c r="UWJ66" s="22"/>
      <c r="UWK66" s="22"/>
      <c r="UWL66" s="22"/>
      <c r="UWM66" s="22"/>
      <c r="UWN66" s="22"/>
      <c r="UWO66" s="22"/>
      <c r="UWP66" s="22"/>
      <c r="UWQ66" s="22"/>
      <c r="UWR66" s="22"/>
      <c r="UWS66" s="22"/>
      <c r="UWT66" s="22"/>
      <c r="UWU66" s="22"/>
      <c r="UWV66" s="22"/>
      <c r="UWW66" s="22"/>
      <c r="UWX66" s="22"/>
      <c r="UWY66" s="22"/>
      <c r="UWZ66" s="22"/>
      <c r="UXA66" s="22"/>
      <c r="UXB66" s="22"/>
      <c r="UXC66" s="22"/>
      <c r="UXD66" s="22"/>
      <c r="UXE66" s="22"/>
      <c r="UXF66" s="22"/>
      <c r="UXG66" s="22"/>
      <c r="UXH66" s="22"/>
      <c r="UXI66" s="22"/>
      <c r="UXJ66" s="22"/>
      <c r="UXK66" s="22"/>
      <c r="UXL66" s="22"/>
      <c r="UXM66" s="22"/>
      <c r="UXN66" s="22"/>
      <c r="UXO66" s="22"/>
      <c r="UXP66" s="22"/>
      <c r="UXQ66" s="22"/>
      <c r="UXR66" s="22"/>
      <c r="UXS66" s="22"/>
      <c r="UXT66" s="22"/>
      <c r="UXU66" s="22"/>
      <c r="UXV66" s="22"/>
      <c r="UXW66" s="22"/>
      <c r="UXX66" s="22"/>
      <c r="UXY66" s="22"/>
      <c r="UXZ66" s="22"/>
      <c r="UYA66" s="22"/>
      <c r="UYB66" s="22"/>
      <c r="UYC66" s="22"/>
      <c r="UYD66" s="22"/>
      <c r="UYE66" s="22"/>
      <c r="UYF66" s="22"/>
      <c r="UYG66" s="22"/>
      <c r="UYH66" s="22"/>
      <c r="UYI66" s="22"/>
      <c r="UYJ66" s="22"/>
      <c r="UYK66" s="22"/>
      <c r="UYL66" s="22"/>
      <c r="UYM66" s="22"/>
      <c r="UYN66" s="22"/>
      <c r="UYO66" s="22"/>
      <c r="UYP66" s="22"/>
      <c r="UYQ66" s="22"/>
      <c r="UYR66" s="22"/>
      <c r="UYS66" s="22"/>
      <c r="UYT66" s="22"/>
      <c r="UYU66" s="22"/>
      <c r="UYV66" s="22"/>
      <c r="UYW66" s="22"/>
      <c r="UYX66" s="22"/>
      <c r="UYY66" s="22"/>
      <c r="UYZ66" s="22"/>
      <c r="UZA66" s="22"/>
      <c r="UZB66" s="22"/>
      <c r="UZC66" s="22"/>
      <c r="UZD66" s="22"/>
      <c r="UZE66" s="22"/>
      <c r="UZF66" s="22"/>
      <c r="UZG66" s="22"/>
      <c r="UZH66" s="22"/>
      <c r="UZI66" s="22"/>
      <c r="UZJ66" s="22"/>
      <c r="UZK66" s="22"/>
      <c r="UZL66" s="22"/>
      <c r="UZM66" s="22"/>
      <c r="UZN66" s="22"/>
      <c r="UZO66" s="22"/>
      <c r="UZP66" s="22"/>
      <c r="UZQ66" s="22"/>
      <c r="UZR66" s="22"/>
      <c r="UZS66" s="22"/>
      <c r="UZT66" s="22"/>
      <c r="UZU66" s="22"/>
      <c r="UZV66" s="22"/>
      <c r="UZW66" s="22"/>
      <c r="UZX66" s="22"/>
      <c r="UZY66" s="22"/>
      <c r="UZZ66" s="22"/>
      <c r="VAA66" s="22"/>
      <c r="VAB66" s="22"/>
      <c r="VAC66" s="22"/>
      <c r="VAD66" s="22"/>
      <c r="VAE66" s="22"/>
      <c r="VAF66" s="22"/>
      <c r="VAG66" s="22"/>
      <c r="VAH66" s="22"/>
      <c r="VAI66" s="22"/>
      <c r="VAJ66" s="22"/>
      <c r="VAK66" s="22"/>
      <c r="VAL66" s="22"/>
      <c r="VAM66" s="22"/>
      <c r="VAN66" s="22"/>
      <c r="VAO66" s="22"/>
      <c r="VAP66" s="22"/>
      <c r="VAQ66" s="22"/>
      <c r="VAR66" s="22"/>
      <c r="VAS66" s="22"/>
      <c r="VAT66" s="22"/>
      <c r="VAU66" s="22"/>
      <c r="VAV66" s="22"/>
      <c r="VAW66" s="22"/>
      <c r="VAX66" s="22"/>
      <c r="VAY66" s="22"/>
      <c r="VAZ66" s="22"/>
      <c r="VBA66" s="22"/>
      <c r="VBB66" s="22"/>
      <c r="VBC66" s="22"/>
      <c r="VBD66" s="22"/>
      <c r="VBE66" s="22"/>
      <c r="VBF66" s="22"/>
      <c r="VBG66" s="22"/>
      <c r="VBH66" s="22"/>
      <c r="VBI66" s="22"/>
      <c r="VBJ66" s="22"/>
      <c r="VBK66" s="22"/>
      <c r="VBL66" s="22"/>
      <c r="VBM66" s="22"/>
      <c r="VBN66" s="22"/>
      <c r="VBO66" s="22"/>
      <c r="VBP66" s="22"/>
      <c r="VBQ66" s="22"/>
      <c r="VBR66" s="22"/>
      <c r="VBS66" s="22"/>
      <c r="VBT66" s="22"/>
      <c r="VBU66" s="22"/>
      <c r="VBV66" s="22"/>
      <c r="VBW66" s="22"/>
      <c r="VBX66" s="22"/>
      <c r="VBY66" s="22"/>
      <c r="VBZ66" s="22"/>
      <c r="VCA66" s="22"/>
      <c r="VCB66" s="22"/>
      <c r="VCC66" s="22"/>
      <c r="VCD66" s="22"/>
      <c r="VCE66" s="22"/>
      <c r="VCF66" s="22"/>
      <c r="VCG66" s="22"/>
      <c r="VCH66" s="22"/>
      <c r="VCI66" s="22"/>
      <c r="VCJ66" s="22"/>
      <c r="VCK66" s="22"/>
      <c r="VCL66" s="22"/>
      <c r="VCM66" s="22"/>
      <c r="VCN66" s="22"/>
      <c r="VCO66" s="22"/>
      <c r="VCP66" s="22"/>
      <c r="VCQ66" s="22"/>
      <c r="VCR66" s="22"/>
      <c r="VCS66" s="22"/>
      <c r="VCT66" s="22"/>
      <c r="VCU66" s="22"/>
      <c r="VCV66" s="22"/>
      <c r="VCW66" s="22"/>
      <c r="VCX66" s="22"/>
      <c r="VCY66" s="22"/>
      <c r="VCZ66" s="22"/>
      <c r="VDA66" s="22"/>
      <c r="VDB66" s="22"/>
      <c r="VDC66" s="22"/>
      <c r="VDD66" s="22"/>
      <c r="VDE66" s="22"/>
      <c r="VDF66" s="22"/>
      <c r="VDG66" s="22"/>
      <c r="VDH66" s="22"/>
      <c r="VDI66" s="22"/>
      <c r="VDJ66" s="22"/>
      <c r="VDK66" s="22"/>
      <c r="VDL66" s="22"/>
      <c r="VDM66" s="22"/>
      <c r="VDN66" s="22"/>
      <c r="VDO66" s="22"/>
      <c r="VDP66" s="22"/>
      <c r="VDQ66" s="22"/>
      <c r="VDR66" s="22"/>
      <c r="VDS66" s="22"/>
      <c r="VDT66" s="22"/>
      <c r="VDU66" s="22"/>
      <c r="VDV66" s="22"/>
      <c r="VDW66" s="22"/>
      <c r="VDX66" s="22"/>
      <c r="VDY66" s="22"/>
      <c r="VDZ66" s="22"/>
      <c r="VEA66" s="22"/>
      <c r="VEB66" s="22"/>
      <c r="VEC66" s="22"/>
      <c r="VED66" s="22"/>
      <c r="VEE66" s="22"/>
      <c r="VEF66" s="22"/>
      <c r="VEG66" s="22"/>
      <c r="VEH66" s="22"/>
      <c r="VEI66" s="22"/>
      <c r="VEJ66" s="22"/>
      <c r="VEK66" s="22"/>
      <c r="VEL66" s="22"/>
      <c r="VEM66" s="22"/>
      <c r="VEN66" s="22"/>
      <c r="VEO66" s="22"/>
      <c r="VEP66" s="22"/>
      <c r="VEQ66" s="22"/>
      <c r="VER66" s="22"/>
      <c r="VES66" s="22"/>
      <c r="VET66" s="22"/>
      <c r="VEU66" s="22"/>
      <c r="VEV66" s="22"/>
      <c r="VEW66" s="22"/>
      <c r="VEX66" s="22"/>
      <c r="VEY66" s="22"/>
      <c r="VEZ66" s="22"/>
      <c r="VFA66" s="22"/>
      <c r="VFB66" s="22"/>
      <c r="VFC66" s="22"/>
      <c r="VFD66" s="22"/>
      <c r="VFE66" s="22"/>
      <c r="VFF66" s="22"/>
      <c r="VFG66" s="22"/>
      <c r="VFH66" s="22"/>
      <c r="VFI66" s="22"/>
      <c r="VFJ66" s="22"/>
      <c r="VFK66" s="22"/>
      <c r="VFL66" s="22"/>
      <c r="VFM66" s="22"/>
      <c r="VFN66" s="22"/>
      <c r="VFO66" s="22"/>
      <c r="VFP66" s="22"/>
      <c r="VFQ66" s="22"/>
      <c r="VFR66" s="22"/>
      <c r="VFS66" s="22"/>
      <c r="VFT66" s="22"/>
      <c r="VFU66" s="22"/>
      <c r="VFV66" s="22"/>
      <c r="VFW66" s="22"/>
      <c r="VFX66" s="22"/>
      <c r="VFY66" s="22"/>
      <c r="VFZ66" s="22"/>
      <c r="VGA66" s="22"/>
      <c r="VGB66" s="22"/>
      <c r="VGC66" s="22"/>
      <c r="VGD66" s="22"/>
      <c r="VGE66" s="22"/>
      <c r="VGF66" s="22"/>
      <c r="VGG66" s="22"/>
      <c r="VGH66" s="22"/>
      <c r="VGI66" s="22"/>
      <c r="VGJ66" s="22"/>
      <c r="VGK66" s="22"/>
      <c r="VGL66" s="22"/>
      <c r="VGM66" s="22"/>
      <c r="VGN66" s="22"/>
      <c r="VGO66" s="22"/>
      <c r="VGP66" s="22"/>
      <c r="VGQ66" s="22"/>
      <c r="VGR66" s="22"/>
      <c r="VGS66" s="22"/>
      <c r="VGT66" s="22"/>
      <c r="VGU66" s="22"/>
      <c r="VGV66" s="22"/>
      <c r="VGW66" s="22"/>
      <c r="VGX66" s="22"/>
      <c r="VGY66" s="22"/>
      <c r="VGZ66" s="22"/>
      <c r="VHA66" s="22"/>
      <c r="VHB66" s="22"/>
      <c r="VHC66" s="22"/>
      <c r="VHD66" s="22"/>
      <c r="VHE66" s="22"/>
      <c r="VHF66" s="22"/>
      <c r="VHG66" s="22"/>
      <c r="VHH66" s="22"/>
      <c r="VHI66" s="22"/>
      <c r="VHJ66" s="22"/>
      <c r="VHK66" s="22"/>
      <c r="VHL66" s="22"/>
      <c r="VHM66" s="22"/>
      <c r="VHN66" s="22"/>
      <c r="VHO66" s="22"/>
      <c r="VHP66" s="22"/>
      <c r="VHQ66" s="22"/>
      <c r="VHR66" s="22"/>
      <c r="VHS66" s="22"/>
      <c r="VHT66" s="22"/>
      <c r="VHU66" s="22"/>
      <c r="VHV66" s="22"/>
      <c r="VHW66" s="22"/>
      <c r="VHX66" s="22"/>
      <c r="VHY66" s="22"/>
      <c r="VHZ66" s="22"/>
      <c r="VIA66" s="22"/>
      <c r="VIB66" s="22"/>
      <c r="VIC66" s="22"/>
      <c r="VID66" s="22"/>
      <c r="VIE66" s="22"/>
      <c r="VIF66" s="22"/>
      <c r="VIG66" s="22"/>
      <c r="VIH66" s="22"/>
      <c r="VII66" s="22"/>
      <c r="VIJ66" s="22"/>
      <c r="VIK66" s="22"/>
      <c r="VIL66" s="22"/>
      <c r="VIM66" s="22"/>
      <c r="VIN66" s="22"/>
      <c r="VIO66" s="22"/>
      <c r="VIP66" s="22"/>
      <c r="VIQ66" s="22"/>
      <c r="VIR66" s="22"/>
      <c r="VIS66" s="22"/>
      <c r="VIT66" s="22"/>
      <c r="VIU66" s="22"/>
      <c r="VIV66" s="22"/>
      <c r="VIW66" s="22"/>
      <c r="VIX66" s="22"/>
      <c r="VIY66" s="22"/>
      <c r="VIZ66" s="22"/>
      <c r="VJA66" s="22"/>
      <c r="VJB66" s="22"/>
      <c r="VJC66" s="22"/>
      <c r="VJD66" s="22"/>
      <c r="VJE66" s="22"/>
      <c r="VJF66" s="22"/>
      <c r="VJG66" s="22"/>
      <c r="VJH66" s="22"/>
      <c r="VJI66" s="22"/>
      <c r="VJJ66" s="22"/>
      <c r="VJK66" s="22"/>
      <c r="VJL66" s="22"/>
      <c r="VJM66" s="22"/>
      <c r="VJN66" s="22"/>
      <c r="VJO66" s="22"/>
      <c r="VJP66" s="22"/>
      <c r="VJQ66" s="22"/>
      <c r="VJR66" s="22"/>
      <c r="VJS66" s="22"/>
      <c r="VJT66" s="22"/>
      <c r="VJU66" s="22"/>
      <c r="VJV66" s="22"/>
      <c r="VJW66" s="22"/>
      <c r="VJX66" s="22"/>
      <c r="VJY66" s="22"/>
      <c r="VJZ66" s="22"/>
      <c r="VKA66" s="22"/>
      <c r="VKB66" s="22"/>
      <c r="VKC66" s="22"/>
      <c r="VKD66" s="22"/>
      <c r="VKE66" s="22"/>
      <c r="VKF66" s="22"/>
      <c r="VKG66" s="22"/>
      <c r="VKH66" s="22"/>
      <c r="VKI66" s="22"/>
      <c r="VKJ66" s="22"/>
      <c r="VKK66" s="22"/>
      <c r="VKL66" s="22"/>
      <c r="VKM66" s="22"/>
      <c r="VKN66" s="22"/>
      <c r="VKO66" s="22"/>
      <c r="VKP66" s="22"/>
      <c r="VKQ66" s="22"/>
      <c r="VKR66" s="22"/>
      <c r="VKS66" s="22"/>
      <c r="VKT66" s="22"/>
      <c r="VKU66" s="22"/>
      <c r="VKV66" s="22"/>
      <c r="VKW66" s="22"/>
      <c r="VKX66" s="22"/>
      <c r="VKY66" s="22"/>
      <c r="VKZ66" s="22"/>
      <c r="VLA66" s="22"/>
      <c r="VLB66" s="22"/>
      <c r="VLC66" s="22"/>
      <c r="VLD66" s="22"/>
      <c r="VLE66" s="22"/>
      <c r="VLF66" s="22"/>
      <c r="VLG66" s="22"/>
      <c r="VLH66" s="22"/>
      <c r="VLI66" s="22"/>
      <c r="VLJ66" s="22"/>
      <c r="VLK66" s="22"/>
      <c r="VLL66" s="22"/>
      <c r="VLM66" s="22"/>
      <c r="VLN66" s="22"/>
      <c r="VLO66" s="22"/>
      <c r="VLP66" s="22"/>
      <c r="VLQ66" s="22"/>
      <c r="VLR66" s="22"/>
      <c r="VLS66" s="22"/>
      <c r="VLT66" s="22"/>
      <c r="VLU66" s="22"/>
      <c r="VLV66" s="22"/>
      <c r="VLW66" s="22"/>
      <c r="VLX66" s="22"/>
      <c r="VLY66" s="22"/>
      <c r="VLZ66" s="22"/>
      <c r="VMA66" s="22"/>
      <c r="VMB66" s="22"/>
      <c r="VMC66" s="22"/>
      <c r="VMD66" s="22"/>
      <c r="VME66" s="22"/>
      <c r="VMF66" s="22"/>
      <c r="VMG66" s="22"/>
      <c r="VMH66" s="22"/>
      <c r="VMI66" s="22"/>
      <c r="VMJ66" s="22"/>
      <c r="VMK66" s="22"/>
      <c r="VML66" s="22"/>
      <c r="VMM66" s="22"/>
      <c r="VMN66" s="22"/>
      <c r="VMO66" s="22"/>
      <c r="VMP66" s="22"/>
      <c r="VMQ66" s="22"/>
      <c r="VMR66" s="22"/>
      <c r="VMS66" s="22"/>
      <c r="VMT66" s="22"/>
      <c r="VMU66" s="22"/>
      <c r="VMV66" s="22"/>
      <c r="VMW66" s="22"/>
      <c r="VMX66" s="22"/>
      <c r="VMY66" s="22"/>
      <c r="VMZ66" s="22"/>
      <c r="VNA66" s="22"/>
      <c r="VNB66" s="22"/>
      <c r="VNC66" s="22"/>
      <c r="VND66" s="22"/>
      <c r="VNE66" s="22"/>
      <c r="VNF66" s="22"/>
      <c r="VNG66" s="22"/>
      <c r="VNH66" s="22"/>
      <c r="VNI66" s="22"/>
      <c r="VNJ66" s="22"/>
      <c r="VNK66" s="22"/>
      <c r="VNL66" s="22"/>
      <c r="VNM66" s="22"/>
      <c r="VNN66" s="22"/>
      <c r="VNO66" s="22"/>
      <c r="VNP66" s="22"/>
      <c r="VNQ66" s="22"/>
      <c r="VNR66" s="22"/>
      <c r="VNS66" s="22"/>
      <c r="VNT66" s="22"/>
      <c r="VNU66" s="22"/>
      <c r="VNV66" s="22"/>
      <c r="VNW66" s="22"/>
      <c r="VNX66" s="22"/>
      <c r="VNY66" s="22"/>
      <c r="VNZ66" s="22"/>
      <c r="VOA66" s="22"/>
      <c r="VOB66" s="22"/>
      <c r="VOC66" s="22"/>
      <c r="VOD66" s="22"/>
      <c r="VOE66" s="22"/>
      <c r="VOF66" s="22"/>
      <c r="VOG66" s="22"/>
      <c r="VOH66" s="22"/>
      <c r="VOI66" s="22"/>
      <c r="VOJ66" s="22"/>
      <c r="VOK66" s="22"/>
      <c r="VOL66" s="22"/>
      <c r="VOM66" s="22"/>
      <c r="VON66" s="22"/>
      <c r="VOO66" s="22"/>
      <c r="VOP66" s="22"/>
      <c r="VOQ66" s="22"/>
      <c r="VOR66" s="22"/>
      <c r="VOS66" s="22"/>
      <c r="VOT66" s="22"/>
      <c r="VOU66" s="22"/>
      <c r="VOV66" s="22"/>
      <c r="VOW66" s="22"/>
      <c r="VOX66" s="22"/>
      <c r="VOY66" s="22"/>
      <c r="VOZ66" s="22"/>
      <c r="VPA66" s="22"/>
      <c r="VPB66" s="22"/>
      <c r="VPC66" s="22"/>
      <c r="VPD66" s="22"/>
      <c r="VPE66" s="22"/>
      <c r="VPF66" s="22"/>
      <c r="VPG66" s="22"/>
      <c r="VPH66" s="22"/>
      <c r="VPI66" s="22"/>
      <c r="VPJ66" s="22"/>
      <c r="VPK66" s="22"/>
      <c r="VPL66" s="22"/>
      <c r="VPM66" s="22"/>
      <c r="VPN66" s="22"/>
      <c r="VPO66" s="22"/>
      <c r="VPP66" s="22"/>
      <c r="VPQ66" s="22"/>
      <c r="VPR66" s="22"/>
      <c r="VPS66" s="22"/>
      <c r="VPT66" s="22"/>
      <c r="VPU66" s="22"/>
      <c r="VPV66" s="22"/>
      <c r="VPW66" s="22"/>
      <c r="VPX66" s="22"/>
      <c r="VPY66" s="22"/>
      <c r="VPZ66" s="22"/>
      <c r="VQA66" s="22"/>
      <c r="VQB66" s="22"/>
      <c r="VQC66" s="22"/>
      <c r="VQD66" s="22"/>
      <c r="VQE66" s="22"/>
      <c r="VQF66" s="22"/>
      <c r="VQG66" s="22"/>
      <c r="VQH66" s="22"/>
      <c r="VQI66" s="22"/>
      <c r="VQJ66" s="22"/>
      <c r="VQK66" s="22"/>
      <c r="VQL66" s="22"/>
      <c r="VQM66" s="22"/>
      <c r="VQN66" s="22"/>
      <c r="VQO66" s="22"/>
      <c r="VQP66" s="22"/>
      <c r="VQQ66" s="22"/>
      <c r="VQR66" s="22"/>
      <c r="VQS66" s="22"/>
      <c r="VQT66" s="22"/>
      <c r="VQU66" s="22"/>
      <c r="VQV66" s="22"/>
      <c r="VQW66" s="22"/>
      <c r="VQX66" s="22"/>
      <c r="VQY66" s="22"/>
      <c r="VQZ66" s="22"/>
      <c r="VRA66" s="22"/>
      <c r="VRB66" s="22"/>
      <c r="VRC66" s="22"/>
      <c r="VRD66" s="22"/>
      <c r="VRE66" s="22"/>
      <c r="VRF66" s="22"/>
      <c r="VRG66" s="22"/>
      <c r="VRH66" s="22"/>
      <c r="VRI66" s="22"/>
      <c r="VRJ66" s="22"/>
      <c r="VRK66" s="22"/>
      <c r="VRL66" s="22"/>
      <c r="VRM66" s="22"/>
      <c r="VRN66" s="22"/>
      <c r="VRO66" s="22"/>
      <c r="VRP66" s="22"/>
      <c r="VRQ66" s="22"/>
      <c r="VRR66" s="22"/>
      <c r="VRS66" s="22"/>
      <c r="VRT66" s="22"/>
      <c r="VRU66" s="22"/>
      <c r="VRV66" s="22"/>
      <c r="VRW66" s="22"/>
      <c r="VRX66" s="22"/>
      <c r="VRY66" s="22"/>
      <c r="VRZ66" s="22"/>
      <c r="VSA66" s="22"/>
      <c r="VSB66" s="22"/>
      <c r="VSC66" s="22"/>
      <c r="VSD66" s="22"/>
      <c r="VSE66" s="22"/>
      <c r="VSF66" s="22"/>
      <c r="VSG66" s="22"/>
      <c r="VSH66" s="22"/>
      <c r="VSI66" s="22"/>
      <c r="VSJ66" s="22"/>
      <c r="VSK66" s="22"/>
      <c r="VSL66" s="22"/>
      <c r="VSM66" s="22"/>
      <c r="VSN66" s="22"/>
      <c r="VSO66" s="22"/>
      <c r="VSP66" s="22"/>
      <c r="VSQ66" s="22"/>
      <c r="VSR66" s="22"/>
      <c r="VSS66" s="22"/>
      <c r="VST66" s="22"/>
      <c r="VSU66" s="22"/>
      <c r="VSV66" s="22"/>
      <c r="VSW66" s="22"/>
      <c r="VSX66" s="22"/>
      <c r="VSY66" s="22"/>
      <c r="VSZ66" s="22"/>
      <c r="VTA66" s="22"/>
      <c r="VTB66" s="22"/>
      <c r="VTC66" s="22"/>
      <c r="VTD66" s="22"/>
      <c r="VTE66" s="22"/>
      <c r="VTF66" s="22"/>
      <c r="VTG66" s="22"/>
      <c r="VTH66" s="22"/>
      <c r="VTI66" s="22"/>
      <c r="VTJ66" s="22"/>
      <c r="VTK66" s="22"/>
      <c r="VTL66" s="22"/>
      <c r="VTM66" s="22"/>
      <c r="VTN66" s="22"/>
      <c r="VTO66" s="22"/>
      <c r="VTP66" s="22"/>
      <c r="VTQ66" s="22"/>
      <c r="VTR66" s="22"/>
      <c r="VTS66" s="22"/>
      <c r="VTT66" s="22"/>
      <c r="VTU66" s="22"/>
      <c r="VTV66" s="22"/>
      <c r="VTW66" s="22"/>
      <c r="VTX66" s="22"/>
      <c r="VTY66" s="22"/>
      <c r="VTZ66" s="22"/>
      <c r="VUA66" s="22"/>
      <c r="VUB66" s="22"/>
      <c r="VUC66" s="22"/>
      <c r="VUD66" s="22"/>
      <c r="VUE66" s="22"/>
      <c r="VUF66" s="22"/>
      <c r="VUG66" s="22"/>
      <c r="VUH66" s="22"/>
      <c r="VUI66" s="22"/>
      <c r="VUJ66" s="22"/>
      <c r="VUK66" s="22"/>
      <c r="VUL66" s="22"/>
      <c r="VUM66" s="22"/>
      <c r="VUN66" s="22"/>
      <c r="VUO66" s="22"/>
      <c r="VUP66" s="22"/>
      <c r="VUQ66" s="22"/>
      <c r="VUR66" s="22"/>
      <c r="VUS66" s="22"/>
      <c r="VUT66" s="22"/>
      <c r="VUU66" s="22"/>
      <c r="VUV66" s="22"/>
      <c r="VUW66" s="22"/>
      <c r="VUX66" s="22"/>
      <c r="VUY66" s="22"/>
      <c r="VUZ66" s="22"/>
      <c r="VVA66" s="22"/>
      <c r="VVB66" s="22"/>
      <c r="VVC66" s="22"/>
      <c r="VVD66" s="22"/>
      <c r="VVE66" s="22"/>
      <c r="VVF66" s="22"/>
      <c r="VVG66" s="22"/>
      <c r="VVH66" s="22"/>
      <c r="VVI66" s="22"/>
      <c r="VVJ66" s="22"/>
      <c r="VVK66" s="22"/>
      <c r="VVL66" s="22"/>
      <c r="VVM66" s="22"/>
      <c r="VVN66" s="22"/>
      <c r="VVO66" s="22"/>
      <c r="VVP66" s="22"/>
      <c r="VVQ66" s="22"/>
      <c r="VVR66" s="22"/>
      <c r="VVS66" s="22"/>
      <c r="VVT66" s="22"/>
      <c r="VVU66" s="22"/>
      <c r="VVV66" s="22"/>
      <c r="VVW66" s="22"/>
      <c r="VVX66" s="22"/>
      <c r="VVY66" s="22"/>
      <c r="VVZ66" s="22"/>
      <c r="VWA66" s="22"/>
      <c r="VWB66" s="22"/>
      <c r="VWC66" s="22"/>
      <c r="VWD66" s="22"/>
      <c r="VWE66" s="22"/>
      <c r="VWF66" s="22"/>
      <c r="VWG66" s="22"/>
      <c r="VWH66" s="22"/>
      <c r="VWI66" s="22"/>
      <c r="VWJ66" s="22"/>
      <c r="VWK66" s="22"/>
      <c r="VWL66" s="22"/>
      <c r="VWM66" s="22"/>
      <c r="VWN66" s="22"/>
      <c r="VWO66" s="22"/>
      <c r="VWP66" s="22"/>
      <c r="VWQ66" s="22"/>
      <c r="VWR66" s="22"/>
      <c r="VWS66" s="22"/>
      <c r="VWT66" s="22"/>
      <c r="VWU66" s="22"/>
      <c r="VWV66" s="22"/>
      <c r="VWW66" s="22"/>
      <c r="VWX66" s="22"/>
      <c r="VWY66" s="22"/>
      <c r="VWZ66" s="22"/>
      <c r="VXA66" s="22"/>
      <c r="VXB66" s="22"/>
      <c r="VXC66" s="22"/>
      <c r="VXD66" s="22"/>
      <c r="VXE66" s="22"/>
      <c r="VXF66" s="22"/>
      <c r="VXG66" s="22"/>
      <c r="VXH66" s="22"/>
      <c r="VXI66" s="22"/>
      <c r="VXJ66" s="22"/>
      <c r="VXK66" s="22"/>
      <c r="VXL66" s="22"/>
      <c r="VXM66" s="22"/>
      <c r="VXN66" s="22"/>
      <c r="VXO66" s="22"/>
      <c r="VXP66" s="22"/>
      <c r="VXQ66" s="22"/>
      <c r="VXR66" s="22"/>
      <c r="VXS66" s="22"/>
      <c r="VXT66" s="22"/>
      <c r="VXU66" s="22"/>
      <c r="VXV66" s="22"/>
      <c r="VXW66" s="22"/>
      <c r="VXX66" s="22"/>
      <c r="VXY66" s="22"/>
      <c r="VXZ66" s="22"/>
      <c r="VYA66" s="22"/>
      <c r="VYB66" s="22"/>
      <c r="VYC66" s="22"/>
      <c r="VYD66" s="22"/>
      <c r="VYE66" s="22"/>
      <c r="VYF66" s="22"/>
      <c r="VYG66" s="22"/>
      <c r="VYH66" s="22"/>
      <c r="VYI66" s="22"/>
      <c r="VYJ66" s="22"/>
      <c r="VYK66" s="22"/>
      <c r="VYL66" s="22"/>
      <c r="VYM66" s="22"/>
      <c r="VYN66" s="22"/>
      <c r="VYO66" s="22"/>
      <c r="VYP66" s="22"/>
      <c r="VYQ66" s="22"/>
      <c r="VYR66" s="22"/>
      <c r="VYS66" s="22"/>
      <c r="VYT66" s="22"/>
      <c r="VYU66" s="22"/>
      <c r="VYV66" s="22"/>
      <c r="VYW66" s="22"/>
      <c r="VYX66" s="22"/>
      <c r="VYY66" s="22"/>
      <c r="VYZ66" s="22"/>
      <c r="VZA66" s="22"/>
      <c r="VZB66" s="22"/>
      <c r="VZC66" s="22"/>
      <c r="VZD66" s="22"/>
      <c r="VZE66" s="22"/>
      <c r="VZF66" s="22"/>
      <c r="VZG66" s="22"/>
      <c r="VZH66" s="22"/>
      <c r="VZI66" s="22"/>
      <c r="VZJ66" s="22"/>
      <c r="VZK66" s="22"/>
      <c r="VZL66" s="22"/>
      <c r="VZM66" s="22"/>
      <c r="VZN66" s="22"/>
      <c r="VZO66" s="22"/>
      <c r="VZP66" s="22"/>
      <c r="VZQ66" s="22"/>
      <c r="VZR66" s="22"/>
      <c r="VZS66" s="22"/>
      <c r="VZT66" s="22"/>
      <c r="VZU66" s="22"/>
      <c r="VZV66" s="22"/>
      <c r="VZW66" s="22"/>
      <c r="VZX66" s="22"/>
      <c r="VZY66" s="22"/>
      <c r="VZZ66" s="22"/>
      <c r="WAA66" s="22"/>
      <c r="WAB66" s="22"/>
      <c r="WAC66" s="22"/>
      <c r="WAD66" s="22"/>
      <c r="WAE66" s="22"/>
      <c r="WAF66" s="22"/>
      <c r="WAG66" s="22"/>
      <c r="WAH66" s="22"/>
      <c r="WAI66" s="22"/>
      <c r="WAJ66" s="22"/>
      <c r="WAK66" s="22"/>
      <c r="WAL66" s="22"/>
      <c r="WAM66" s="22"/>
      <c r="WAN66" s="22"/>
      <c r="WAO66" s="22"/>
      <c r="WAP66" s="22"/>
      <c r="WAQ66" s="22"/>
      <c r="WAR66" s="22"/>
      <c r="WAS66" s="22"/>
      <c r="WAT66" s="22"/>
      <c r="WAU66" s="22"/>
      <c r="WAV66" s="22"/>
      <c r="WAW66" s="22"/>
      <c r="WAX66" s="22"/>
      <c r="WAY66" s="22"/>
      <c r="WAZ66" s="22"/>
      <c r="WBA66" s="22"/>
      <c r="WBB66" s="22"/>
      <c r="WBC66" s="22"/>
      <c r="WBD66" s="22"/>
      <c r="WBE66" s="22"/>
      <c r="WBF66" s="22"/>
      <c r="WBG66" s="22"/>
      <c r="WBH66" s="22"/>
      <c r="WBI66" s="22"/>
      <c r="WBJ66" s="22"/>
      <c r="WBK66" s="22"/>
      <c r="WBL66" s="22"/>
      <c r="WBM66" s="22"/>
      <c r="WBN66" s="22"/>
      <c r="WBO66" s="22"/>
      <c r="WBP66" s="22"/>
      <c r="WBQ66" s="22"/>
      <c r="WBR66" s="22"/>
      <c r="WBS66" s="22"/>
      <c r="WBT66" s="22"/>
      <c r="WBU66" s="22"/>
      <c r="WBV66" s="22"/>
      <c r="WBW66" s="22"/>
      <c r="WBX66" s="22"/>
      <c r="WBY66" s="22"/>
      <c r="WBZ66" s="22"/>
      <c r="WCA66" s="22"/>
      <c r="WCB66" s="22"/>
      <c r="WCC66" s="22"/>
      <c r="WCD66" s="22"/>
      <c r="WCE66" s="22"/>
      <c r="WCF66" s="22"/>
      <c r="WCG66" s="22"/>
      <c r="WCH66" s="22"/>
      <c r="WCI66" s="22"/>
      <c r="WCJ66" s="22"/>
      <c r="WCK66" s="22"/>
      <c r="WCL66" s="22"/>
      <c r="WCM66" s="22"/>
      <c r="WCN66" s="22"/>
      <c r="WCO66" s="22"/>
      <c r="WCP66" s="22"/>
      <c r="WCQ66" s="22"/>
      <c r="WCR66" s="22"/>
      <c r="WCS66" s="22"/>
      <c r="WCT66" s="22"/>
      <c r="WCU66" s="22"/>
      <c r="WCV66" s="22"/>
      <c r="WCW66" s="22"/>
      <c r="WCX66" s="22"/>
      <c r="WCY66" s="22"/>
      <c r="WCZ66" s="22"/>
      <c r="WDA66" s="22"/>
      <c r="WDB66" s="22"/>
      <c r="WDC66" s="22"/>
      <c r="WDD66" s="22"/>
      <c r="WDE66" s="22"/>
      <c r="WDF66" s="22"/>
      <c r="WDG66" s="22"/>
      <c r="WDH66" s="22"/>
      <c r="WDI66" s="22"/>
      <c r="WDJ66" s="22"/>
      <c r="WDK66" s="22"/>
      <c r="WDL66" s="22"/>
      <c r="WDM66" s="22"/>
      <c r="WDN66" s="22"/>
      <c r="WDO66" s="22"/>
      <c r="WDP66" s="22"/>
      <c r="WDQ66" s="22"/>
      <c r="WDR66" s="22"/>
      <c r="WDS66" s="22"/>
      <c r="WDT66" s="22"/>
      <c r="WDU66" s="22"/>
      <c r="WDV66" s="22"/>
      <c r="WDW66" s="22"/>
      <c r="WDX66" s="22"/>
      <c r="WDY66" s="22"/>
      <c r="WDZ66" s="22"/>
      <c r="WEA66" s="22"/>
      <c r="WEB66" s="22"/>
      <c r="WEC66" s="22"/>
      <c r="WED66" s="22"/>
      <c r="WEE66" s="22"/>
      <c r="WEF66" s="22"/>
      <c r="WEG66" s="22"/>
      <c r="WEH66" s="22"/>
      <c r="WEI66" s="22"/>
      <c r="WEJ66" s="22"/>
      <c r="WEK66" s="22"/>
      <c r="WEL66" s="22"/>
      <c r="WEM66" s="22"/>
      <c r="WEN66" s="22"/>
      <c r="WEO66" s="22"/>
      <c r="WEP66" s="22"/>
      <c r="WEQ66" s="22"/>
      <c r="WER66" s="22"/>
      <c r="WES66" s="22"/>
      <c r="WET66" s="22"/>
      <c r="WEU66" s="22"/>
      <c r="WEV66" s="22"/>
      <c r="WEW66" s="22"/>
      <c r="WEX66" s="22"/>
      <c r="WEY66" s="22"/>
      <c r="WEZ66" s="22"/>
      <c r="WFA66" s="22"/>
      <c r="WFB66" s="22"/>
      <c r="WFC66" s="22"/>
      <c r="WFD66" s="22"/>
      <c r="WFE66" s="22"/>
      <c r="WFF66" s="22"/>
      <c r="WFG66" s="22"/>
      <c r="WFH66" s="22"/>
      <c r="WFI66" s="22"/>
      <c r="WFJ66" s="22"/>
      <c r="WFK66" s="22"/>
      <c r="WFL66" s="22"/>
      <c r="WFM66" s="22"/>
      <c r="WFN66" s="22"/>
      <c r="WFO66" s="22"/>
      <c r="WFP66" s="22"/>
      <c r="WFQ66" s="22"/>
      <c r="WFR66" s="22"/>
      <c r="WFS66" s="22"/>
      <c r="WFT66" s="22"/>
      <c r="WFU66" s="22"/>
      <c r="WFV66" s="22"/>
      <c r="WFW66" s="22"/>
      <c r="WFX66" s="22"/>
      <c r="WFY66" s="22"/>
      <c r="WFZ66" s="22"/>
      <c r="WGA66" s="22"/>
      <c r="WGB66" s="22"/>
      <c r="WGC66" s="22"/>
      <c r="WGD66" s="22"/>
      <c r="WGE66" s="22"/>
      <c r="WGF66" s="22"/>
      <c r="WGG66" s="22"/>
      <c r="WGH66" s="22"/>
      <c r="WGI66" s="22"/>
      <c r="WGJ66" s="22"/>
      <c r="WGK66" s="22"/>
      <c r="WGL66" s="22"/>
      <c r="WGM66" s="22"/>
      <c r="WGN66" s="22"/>
      <c r="WGO66" s="22"/>
      <c r="WGP66" s="22"/>
      <c r="WGQ66" s="22"/>
      <c r="WGR66" s="22"/>
      <c r="WGS66" s="22"/>
      <c r="WGT66" s="22"/>
      <c r="WGU66" s="22"/>
      <c r="WGV66" s="22"/>
      <c r="WGW66" s="22"/>
      <c r="WGX66" s="22"/>
      <c r="WGY66" s="22"/>
      <c r="WGZ66" s="22"/>
      <c r="WHA66" s="22"/>
      <c r="WHB66" s="22"/>
      <c r="WHC66" s="22"/>
      <c r="WHD66" s="22"/>
      <c r="WHE66" s="22"/>
      <c r="WHF66" s="22"/>
      <c r="WHG66" s="22"/>
      <c r="WHH66" s="22"/>
      <c r="WHI66" s="22"/>
      <c r="WHJ66" s="22"/>
      <c r="WHK66" s="22"/>
      <c r="WHL66" s="22"/>
      <c r="WHM66" s="22"/>
      <c r="WHN66" s="22"/>
      <c r="WHO66" s="22"/>
      <c r="WHP66" s="22"/>
      <c r="WHQ66" s="22"/>
      <c r="WHR66" s="22"/>
      <c r="WHS66" s="22"/>
      <c r="WHT66" s="22"/>
      <c r="WHU66" s="22"/>
      <c r="WHV66" s="22"/>
      <c r="WHW66" s="22"/>
      <c r="WHX66" s="22"/>
      <c r="WHY66" s="22"/>
      <c r="WHZ66" s="22"/>
      <c r="WIA66" s="22"/>
      <c r="WIB66" s="22"/>
      <c r="WIC66" s="22"/>
      <c r="WID66" s="22"/>
      <c r="WIE66" s="22"/>
      <c r="WIF66" s="22"/>
      <c r="WIG66" s="22"/>
      <c r="WIH66" s="22"/>
      <c r="WII66" s="22"/>
      <c r="WIJ66" s="22"/>
      <c r="WIK66" s="22"/>
      <c r="WIL66" s="22"/>
      <c r="WIM66" s="22"/>
      <c r="WIN66" s="22"/>
      <c r="WIO66" s="22"/>
      <c r="WIP66" s="22"/>
      <c r="WIQ66" s="22"/>
      <c r="WIR66" s="22"/>
      <c r="WIS66" s="22"/>
      <c r="WIT66" s="22"/>
      <c r="WIU66" s="22"/>
      <c r="WIV66" s="22"/>
      <c r="WIW66" s="22"/>
      <c r="WIX66" s="22"/>
      <c r="WIY66" s="22"/>
      <c r="WIZ66" s="22"/>
      <c r="WJA66" s="22"/>
      <c r="WJB66" s="22"/>
      <c r="WJC66" s="22"/>
      <c r="WJD66" s="22"/>
      <c r="WJE66" s="22"/>
      <c r="WJF66" s="22"/>
      <c r="WJG66" s="22"/>
      <c r="WJH66" s="22"/>
      <c r="WJI66" s="22"/>
      <c r="WJJ66" s="22"/>
      <c r="WJK66" s="22"/>
      <c r="WJL66" s="22"/>
      <c r="WJM66" s="22"/>
      <c r="WJN66" s="22"/>
      <c r="WJO66" s="22"/>
      <c r="WJP66" s="22"/>
      <c r="WJQ66" s="22"/>
      <c r="WJR66" s="22"/>
      <c r="WJS66" s="22"/>
      <c r="WJT66" s="22"/>
      <c r="WJU66" s="22"/>
      <c r="WJV66" s="22"/>
      <c r="WJW66" s="22"/>
      <c r="WJX66" s="22"/>
      <c r="WJY66" s="22"/>
      <c r="WJZ66" s="22"/>
      <c r="WKA66" s="22"/>
      <c r="WKB66" s="22"/>
      <c r="WKC66" s="22"/>
      <c r="WKD66" s="22"/>
      <c r="WKE66" s="22"/>
      <c r="WKF66" s="22"/>
      <c r="WKG66" s="22"/>
      <c r="WKH66" s="22"/>
      <c r="WKI66" s="22"/>
      <c r="WKJ66" s="22"/>
      <c r="WKK66" s="22"/>
      <c r="WKL66" s="22"/>
      <c r="WKM66" s="22"/>
      <c r="WKN66" s="22"/>
      <c r="WKO66" s="22"/>
      <c r="WKP66" s="22"/>
      <c r="WKQ66" s="22"/>
      <c r="WKR66" s="22"/>
      <c r="WKS66" s="22"/>
      <c r="WKT66" s="22"/>
      <c r="WKU66" s="22"/>
      <c r="WKV66" s="22"/>
      <c r="WKW66" s="22"/>
      <c r="WKX66" s="22"/>
      <c r="WKY66" s="22"/>
      <c r="WKZ66" s="22"/>
      <c r="WLA66" s="22"/>
      <c r="WLB66" s="22"/>
      <c r="WLC66" s="22"/>
      <c r="WLD66" s="22"/>
      <c r="WLE66" s="22"/>
      <c r="WLF66" s="22"/>
      <c r="WLG66" s="22"/>
      <c r="WLH66" s="22"/>
      <c r="WLI66" s="22"/>
      <c r="WLJ66" s="22"/>
      <c r="WLK66" s="22"/>
      <c r="WLL66" s="22"/>
      <c r="WLM66" s="22"/>
      <c r="WLN66" s="22"/>
      <c r="WLO66" s="22"/>
      <c r="WLP66" s="22"/>
      <c r="WLQ66" s="22"/>
      <c r="WLR66" s="22"/>
      <c r="WLS66" s="22"/>
      <c r="WLT66" s="22"/>
      <c r="WLU66" s="22"/>
      <c r="WLV66" s="22"/>
      <c r="WLW66" s="22"/>
      <c r="WLX66" s="22"/>
      <c r="WLY66" s="22"/>
      <c r="WLZ66" s="22"/>
      <c r="WMA66" s="22"/>
      <c r="WMB66" s="22"/>
      <c r="WMC66" s="22"/>
      <c r="WMD66" s="22"/>
      <c r="WME66" s="22"/>
      <c r="WMF66" s="22"/>
      <c r="WMG66" s="22"/>
      <c r="WMH66" s="22"/>
      <c r="WMI66" s="22"/>
      <c r="WMJ66" s="22"/>
      <c r="WMK66" s="22"/>
      <c r="WML66" s="22"/>
      <c r="WMM66" s="22"/>
      <c r="WMN66" s="22"/>
      <c r="WMO66" s="22"/>
      <c r="WMP66" s="22"/>
      <c r="WMQ66" s="22"/>
      <c r="WMR66" s="22"/>
      <c r="WMS66" s="22"/>
      <c r="WMT66" s="22"/>
      <c r="WMU66" s="22"/>
      <c r="WMV66" s="22"/>
      <c r="WMW66" s="22"/>
      <c r="WMX66" s="22"/>
      <c r="WMY66" s="22"/>
      <c r="WMZ66" s="22"/>
      <c r="WNA66" s="22"/>
      <c r="WNB66" s="22"/>
      <c r="WNC66" s="22"/>
      <c r="WND66" s="22"/>
      <c r="WNE66" s="22"/>
      <c r="WNF66" s="22"/>
      <c r="WNG66" s="22"/>
      <c r="WNH66" s="22"/>
      <c r="WNI66" s="22"/>
      <c r="WNJ66" s="22"/>
      <c r="WNK66" s="22"/>
      <c r="WNL66" s="22"/>
      <c r="WNM66" s="22"/>
      <c r="WNN66" s="22"/>
      <c r="WNO66" s="22"/>
      <c r="WNP66" s="22"/>
      <c r="WNQ66" s="22"/>
      <c r="WNR66" s="22"/>
      <c r="WNS66" s="22"/>
      <c r="WNT66" s="22"/>
      <c r="WNU66" s="22"/>
      <c r="WNV66" s="22"/>
      <c r="WNW66" s="22"/>
      <c r="WNX66" s="22"/>
      <c r="WNY66" s="22"/>
      <c r="WNZ66" s="22"/>
      <c r="WOA66" s="22"/>
      <c r="WOB66" s="22"/>
      <c r="WOC66" s="22"/>
      <c r="WOD66" s="22"/>
      <c r="WOE66" s="22"/>
      <c r="WOF66" s="22"/>
      <c r="WOG66" s="22"/>
      <c r="WOH66" s="22"/>
      <c r="WOI66" s="22"/>
      <c r="WOJ66" s="22"/>
      <c r="WOK66" s="22"/>
      <c r="WOL66" s="22"/>
      <c r="WOM66" s="22"/>
      <c r="WON66" s="22"/>
      <c r="WOO66" s="22"/>
      <c r="WOP66" s="22"/>
      <c r="WOQ66" s="22"/>
      <c r="WOR66" s="22"/>
      <c r="WOS66" s="22"/>
      <c r="WOT66" s="22"/>
      <c r="WOU66" s="22"/>
      <c r="WOV66" s="22"/>
      <c r="WOW66" s="22"/>
      <c r="WOX66" s="22"/>
      <c r="WOY66" s="22"/>
      <c r="WOZ66" s="22"/>
      <c r="WPA66" s="22"/>
      <c r="WPB66" s="22"/>
      <c r="WPC66" s="22"/>
      <c r="WPD66" s="22"/>
      <c r="WPE66" s="22"/>
      <c r="WPF66" s="22"/>
      <c r="WPG66" s="22"/>
      <c r="WPH66" s="22"/>
      <c r="WPI66" s="22"/>
      <c r="WPJ66" s="22"/>
      <c r="WPK66" s="22"/>
      <c r="WPL66" s="22"/>
      <c r="WPM66" s="22"/>
      <c r="WPN66" s="22"/>
      <c r="WPO66" s="22"/>
      <c r="WPP66" s="22"/>
      <c r="WPQ66" s="22"/>
      <c r="WPR66" s="22"/>
      <c r="WPS66" s="22"/>
      <c r="WPT66" s="22"/>
      <c r="WPU66" s="22"/>
      <c r="WPV66" s="22"/>
      <c r="WPW66" s="22"/>
      <c r="WPX66" s="22"/>
      <c r="WPY66" s="22"/>
      <c r="WPZ66" s="22"/>
      <c r="WQA66" s="22"/>
      <c r="WQB66" s="22"/>
      <c r="WQC66" s="22"/>
      <c r="WQD66" s="22"/>
      <c r="WQE66" s="22"/>
      <c r="WQF66" s="22"/>
      <c r="WQG66" s="22"/>
      <c r="WQH66" s="22"/>
      <c r="WQI66" s="22"/>
      <c r="WQJ66" s="22"/>
      <c r="WQK66" s="22"/>
      <c r="WQL66" s="22"/>
      <c r="WQM66" s="22"/>
      <c r="WQN66" s="22"/>
      <c r="WQO66" s="22"/>
      <c r="WQP66" s="22"/>
      <c r="WQQ66" s="22"/>
      <c r="WQR66" s="22"/>
      <c r="WQS66" s="22"/>
      <c r="WQT66" s="22"/>
      <c r="WQU66" s="22"/>
      <c r="WQV66" s="22"/>
      <c r="WQW66" s="22"/>
      <c r="WQX66" s="22"/>
      <c r="WQY66" s="22"/>
      <c r="WQZ66" s="22"/>
      <c r="WRA66" s="22"/>
      <c r="WRB66" s="22"/>
      <c r="WRC66" s="22"/>
      <c r="WRD66" s="22"/>
      <c r="WRE66" s="22"/>
      <c r="WRF66" s="22"/>
      <c r="WRG66" s="22"/>
      <c r="WRH66" s="22"/>
      <c r="WRI66" s="22"/>
      <c r="WRJ66" s="22"/>
      <c r="WRK66" s="22"/>
      <c r="WRL66" s="22"/>
      <c r="WRM66" s="22"/>
      <c r="WRN66" s="22"/>
      <c r="WRO66" s="22"/>
      <c r="WRP66" s="22"/>
      <c r="WRQ66" s="22"/>
      <c r="WRR66" s="22"/>
      <c r="WRS66" s="22"/>
      <c r="WRT66" s="22"/>
      <c r="WRU66" s="22"/>
      <c r="WRV66" s="22"/>
      <c r="WRW66" s="22"/>
      <c r="WRX66" s="22"/>
      <c r="WRY66" s="22"/>
      <c r="WRZ66" s="22"/>
      <c r="WSA66" s="22"/>
      <c r="WSB66" s="22"/>
      <c r="WSC66" s="22"/>
      <c r="WSD66" s="22"/>
      <c r="WSE66" s="22"/>
      <c r="WSF66" s="22"/>
      <c r="WSG66" s="22"/>
      <c r="WSH66" s="22"/>
      <c r="WSI66" s="22"/>
      <c r="WSJ66" s="22"/>
      <c r="WSK66" s="22"/>
      <c r="WSL66" s="22"/>
      <c r="WSM66" s="22"/>
      <c r="WSN66" s="22"/>
      <c r="WSO66" s="22"/>
      <c r="WSP66" s="22"/>
      <c r="WSQ66" s="22"/>
      <c r="WSR66" s="22"/>
      <c r="WSS66" s="22"/>
      <c r="WST66" s="22"/>
      <c r="WSU66" s="22"/>
      <c r="WSV66" s="22"/>
      <c r="WSW66" s="22"/>
      <c r="WSX66" s="22"/>
      <c r="WSY66" s="22"/>
      <c r="WSZ66" s="22"/>
      <c r="WTA66" s="22"/>
      <c r="WTB66" s="22"/>
      <c r="WTC66" s="22"/>
      <c r="WTD66" s="22"/>
      <c r="WTE66" s="22"/>
      <c r="WTF66" s="22"/>
      <c r="WTG66" s="22"/>
      <c r="WTH66" s="22"/>
      <c r="WTI66" s="22"/>
      <c r="WTJ66" s="22"/>
      <c r="WTK66" s="22"/>
      <c r="WTL66" s="22"/>
      <c r="WTM66" s="22"/>
      <c r="WTN66" s="22"/>
      <c r="WTO66" s="22"/>
      <c r="WTP66" s="22"/>
      <c r="WTQ66" s="22"/>
      <c r="WTR66" s="22"/>
      <c r="WTS66" s="22"/>
      <c r="WTT66" s="22"/>
      <c r="WTU66" s="22"/>
      <c r="WTV66" s="22"/>
      <c r="WTW66" s="22"/>
      <c r="WTX66" s="22"/>
      <c r="WTY66" s="22"/>
      <c r="WTZ66" s="22"/>
      <c r="WUA66" s="22"/>
      <c r="WUB66" s="22"/>
      <c r="WUC66" s="22"/>
      <c r="WUD66" s="22"/>
      <c r="WUE66" s="22"/>
      <c r="WUF66" s="22"/>
      <c r="WUG66" s="22"/>
      <c r="WUH66" s="22"/>
      <c r="WUI66" s="22"/>
      <c r="WUJ66" s="22"/>
      <c r="WUK66" s="22"/>
      <c r="WUL66" s="22"/>
      <c r="WUM66" s="22"/>
      <c r="WUN66" s="22"/>
      <c r="WUO66" s="22"/>
      <c r="WUP66" s="22"/>
      <c r="WUQ66" s="22"/>
      <c r="WUR66" s="22"/>
      <c r="WUS66" s="22"/>
      <c r="WUT66" s="22"/>
      <c r="WUU66" s="22"/>
      <c r="WUV66" s="22"/>
      <c r="WUW66" s="22"/>
      <c r="WUX66" s="22"/>
      <c r="WUY66" s="22"/>
      <c r="WUZ66" s="22"/>
      <c r="WVA66" s="22"/>
      <c r="WVB66" s="22"/>
      <c r="WVC66" s="22"/>
      <c r="WVD66" s="22"/>
      <c r="WVE66" s="22"/>
      <c r="WVF66" s="22"/>
      <c r="WVG66" s="22"/>
      <c r="WVH66" s="22"/>
      <c r="WVI66" s="22"/>
      <c r="WVJ66" s="22"/>
      <c r="WVK66" s="22"/>
      <c r="WVL66" s="22"/>
      <c r="WVM66" s="22"/>
      <c r="WVN66" s="22"/>
      <c r="WVO66" s="22"/>
      <c r="WVP66" s="22"/>
      <c r="WVQ66" s="22"/>
      <c r="WVR66" s="22"/>
      <c r="WVS66" s="22"/>
      <c r="WVT66" s="22"/>
      <c r="WVU66" s="22"/>
      <c r="WVV66" s="22"/>
      <c r="WVW66" s="22"/>
      <c r="WVX66" s="22"/>
      <c r="WVY66" s="22"/>
      <c r="WVZ66" s="22"/>
      <c r="WWA66" s="22"/>
      <c r="WWB66" s="22"/>
      <c r="WWC66" s="22"/>
      <c r="WWD66" s="22"/>
      <c r="WWE66" s="22"/>
      <c r="WWF66" s="22"/>
      <c r="WWG66" s="22"/>
      <c r="WWH66" s="22"/>
      <c r="WWI66" s="22"/>
      <c r="WWJ66" s="22"/>
      <c r="WWK66" s="22"/>
      <c r="WWL66" s="22"/>
      <c r="WWM66" s="22"/>
      <c r="WWN66" s="22"/>
      <c r="WWO66" s="22"/>
      <c r="WWP66" s="22"/>
      <c r="WWQ66" s="22"/>
      <c r="WWR66" s="22"/>
      <c r="WWS66" s="22"/>
      <c r="WWT66" s="22"/>
      <c r="WWU66" s="22"/>
      <c r="WWV66" s="22"/>
      <c r="WWW66" s="22"/>
      <c r="WWX66" s="22"/>
      <c r="WWY66" s="22"/>
      <c r="WWZ66" s="22"/>
      <c r="WXA66" s="22"/>
      <c r="WXB66" s="22"/>
      <c r="WXC66" s="22"/>
      <c r="WXD66" s="22"/>
      <c r="WXE66" s="22"/>
      <c r="WXF66" s="22"/>
      <c r="WXG66" s="22"/>
      <c r="WXH66" s="22"/>
    </row>
    <row r="67" spans="4:16180" s="21" customFormat="1">
      <c r="D67" s="20"/>
      <c r="E67" s="20"/>
      <c r="F67" s="20"/>
      <c r="G67" s="38" t="s">
        <v>380</v>
      </c>
      <c r="I67" s="20"/>
      <c r="J67" s="22"/>
      <c r="K67" s="333" t="e">
        <f>J53/(ABS(AO58)-MIN(AO57,ABS(AO58)*75%))</f>
        <v>#DIV/0!</v>
      </c>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291"/>
      <c r="AQ67" s="291"/>
      <c r="AR67" s="291"/>
      <c r="AS67" s="291"/>
      <c r="AT67" s="292"/>
      <c r="AU67" s="292"/>
      <c r="AV67" s="292"/>
      <c r="AW67" s="292"/>
      <c r="AX67" s="292"/>
      <c r="AY67" s="292"/>
      <c r="AZ67" s="29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2"/>
      <c r="NH67" s="22"/>
      <c r="NI67" s="22"/>
      <c r="NJ67" s="22"/>
      <c r="NK67" s="22"/>
      <c r="NL67" s="22"/>
      <c r="NM67" s="22"/>
      <c r="NN67" s="22"/>
      <c r="NO67" s="22"/>
      <c r="NP67" s="22"/>
      <c r="NQ67" s="22"/>
      <c r="NR67" s="22"/>
      <c r="NS67" s="22"/>
      <c r="NT67" s="22"/>
      <c r="NU67" s="22"/>
      <c r="NV67" s="22"/>
      <c r="NW67" s="22"/>
      <c r="NX67" s="22"/>
      <c r="NY67" s="22"/>
      <c r="NZ67" s="22"/>
      <c r="OA67" s="22"/>
      <c r="OB67" s="22"/>
      <c r="OC67" s="22"/>
      <c r="OD67" s="22"/>
      <c r="OE67" s="22"/>
      <c r="OF67" s="22"/>
      <c r="OG67" s="22"/>
      <c r="OH67" s="22"/>
      <c r="OI67" s="22"/>
      <c r="OJ67" s="22"/>
      <c r="OK67" s="22"/>
      <c r="OL67" s="22"/>
      <c r="OM67" s="22"/>
      <c r="ON67" s="22"/>
      <c r="OO67" s="22"/>
      <c r="OP67" s="22"/>
      <c r="OQ67" s="22"/>
      <c r="OR67" s="22"/>
      <c r="OS67" s="22"/>
      <c r="OT67" s="22"/>
      <c r="OU67" s="22"/>
      <c r="OV67" s="22"/>
      <c r="OW67" s="22"/>
      <c r="OX67" s="22"/>
      <c r="OY67" s="22"/>
      <c r="OZ67" s="22"/>
      <c r="PA67" s="22"/>
      <c r="PB67" s="22"/>
      <c r="PC67" s="22"/>
      <c r="PD67" s="22"/>
      <c r="PE67" s="22"/>
      <c r="PF67" s="22"/>
      <c r="PG67" s="22"/>
      <c r="PH67" s="22"/>
      <c r="PI67" s="22"/>
      <c r="PJ67" s="22"/>
      <c r="PK67" s="22"/>
      <c r="PL67" s="22"/>
      <c r="PM67" s="22"/>
      <c r="PN67" s="22"/>
      <c r="PO67" s="22"/>
      <c r="PP67" s="22"/>
      <c r="PQ67" s="22"/>
      <c r="PR67" s="22"/>
      <c r="PS67" s="22"/>
      <c r="PT67" s="22"/>
      <c r="PU67" s="22"/>
      <c r="PV67" s="22"/>
      <c r="PW67" s="22"/>
      <c r="PX67" s="22"/>
      <c r="PY67" s="22"/>
      <c r="PZ67" s="22"/>
      <c r="QA67" s="22"/>
      <c r="QB67" s="22"/>
      <c r="QC67" s="22"/>
      <c r="QD67" s="22"/>
      <c r="QE67" s="22"/>
      <c r="QF67" s="22"/>
      <c r="QG67" s="22"/>
      <c r="QH67" s="22"/>
      <c r="QI67" s="22"/>
      <c r="QJ67" s="22"/>
      <c r="QK67" s="22"/>
      <c r="QL67" s="22"/>
      <c r="QM67" s="22"/>
      <c r="QN67" s="22"/>
      <c r="QO67" s="22"/>
      <c r="QP67" s="22"/>
      <c r="QQ67" s="22"/>
      <c r="QR67" s="22"/>
      <c r="QS67" s="22"/>
      <c r="QT67" s="22"/>
      <c r="QU67" s="22"/>
      <c r="QV67" s="22"/>
      <c r="QW67" s="22"/>
      <c r="QX67" s="22"/>
      <c r="QY67" s="22"/>
      <c r="QZ67" s="22"/>
      <c r="RA67" s="22"/>
      <c r="RB67" s="22"/>
      <c r="RC67" s="22"/>
      <c r="RD67" s="22"/>
      <c r="RE67" s="22"/>
      <c r="RF67" s="22"/>
      <c r="RG67" s="22"/>
      <c r="RH67" s="22"/>
      <c r="RI67" s="22"/>
      <c r="RJ67" s="22"/>
      <c r="RK67" s="22"/>
      <c r="RL67" s="22"/>
      <c r="RM67" s="22"/>
      <c r="RN67" s="22"/>
      <c r="RO67" s="22"/>
      <c r="RP67" s="22"/>
      <c r="RQ67" s="22"/>
      <c r="RR67" s="22"/>
      <c r="RS67" s="22"/>
      <c r="RT67" s="22"/>
      <c r="RU67" s="22"/>
      <c r="RV67" s="22"/>
      <c r="RW67" s="22"/>
      <c r="RX67" s="22"/>
      <c r="RY67" s="22"/>
      <c r="RZ67" s="22"/>
      <c r="SA67" s="22"/>
      <c r="SB67" s="22"/>
      <c r="SC67" s="22"/>
      <c r="SD67" s="22"/>
      <c r="SE67" s="22"/>
      <c r="SF67" s="22"/>
      <c r="SG67" s="22"/>
      <c r="SH67" s="22"/>
      <c r="SI67" s="22"/>
      <c r="SJ67" s="22"/>
      <c r="SK67" s="22"/>
      <c r="SL67" s="22"/>
      <c r="SM67" s="22"/>
      <c r="SN67" s="22"/>
      <c r="SO67" s="22"/>
      <c r="SP67" s="22"/>
      <c r="SQ67" s="22"/>
      <c r="SR67" s="22"/>
      <c r="SS67" s="22"/>
      <c r="ST67" s="22"/>
      <c r="SU67" s="22"/>
      <c r="SV67" s="22"/>
      <c r="SW67" s="22"/>
      <c r="SX67" s="22"/>
      <c r="SY67" s="22"/>
      <c r="SZ67" s="22"/>
      <c r="TA67" s="22"/>
      <c r="TB67" s="22"/>
      <c r="TC67" s="22"/>
      <c r="TD67" s="22"/>
      <c r="TE67" s="22"/>
      <c r="TF67" s="22"/>
      <c r="TG67" s="22"/>
      <c r="TH67" s="22"/>
      <c r="TI67" s="22"/>
      <c r="TJ67" s="22"/>
      <c r="TK67" s="22"/>
      <c r="TL67" s="22"/>
      <c r="TM67" s="22"/>
      <c r="TN67" s="22"/>
      <c r="TO67" s="22"/>
      <c r="TP67" s="22"/>
      <c r="TQ67" s="22"/>
      <c r="TR67" s="22"/>
      <c r="TS67" s="22"/>
      <c r="TT67" s="22"/>
      <c r="TU67" s="22"/>
      <c r="TV67" s="22"/>
      <c r="TW67" s="22"/>
      <c r="TX67" s="22"/>
      <c r="TY67" s="22"/>
      <c r="TZ67" s="22"/>
      <c r="UA67" s="22"/>
      <c r="UB67" s="22"/>
      <c r="UC67" s="22"/>
      <c r="UD67" s="22"/>
      <c r="UE67" s="22"/>
      <c r="UF67" s="22"/>
      <c r="UG67" s="22"/>
      <c r="UH67" s="22"/>
      <c r="UI67" s="22"/>
      <c r="UJ67" s="22"/>
      <c r="UK67" s="22"/>
      <c r="UL67" s="22"/>
      <c r="UM67" s="22"/>
      <c r="UN67" s="22"/>
      <c r="UO67" s="22"/>
      <c r="UP67" s="22"/>
      <c r="UQ67" s="22"/>
      <c r="UR67" s="22"/>
      <c r="US67" s="22"/>
      <c r="UT67" s="22"/>
      <c r="UU67" s="22"/>
      <c r="UV67" s="22"/>
      <c r="UW67" s="22"/>
      <c r="UX67" s="22"/>
      <c r="UY67" s="22"/>
      <c r="UZ67" s="22"/>
      <c r="VA67" s="22"/>
      <c r="VB67" s="22"/>
      <c r="VC67" s="22"/>
      <c r="VD67" s="22"/>
      <c r="VE67" s="22"/>
      <c r="VF67" s="22"/>
      <c r="VG67" s="22"/>
      <c r="VH67" s="22"/>
      <c r="VI67" s="22"/>
      <c r="VJ67" s="22"/>
      <c r="VK67" s="22"/>
      <c r="VL67" s="22"/>
      <c r="VM67" s="22"/>
      <c r="VN67" s="22"/>
      <c r="VO67" s="22"/>
      <c r="VP67" s="22"/>
      <c r="VQ67" s="22"/>
      <c r="VR67" s="22"/>
      <c r="VS67" s="22"/>
      <c r="VT67" s="22"/>
      <c r="VU67" s="22"/>
      <c r="VV67" s="22"/>
      <c r="VW67" s="22"/>
      <c r="VX67" s="22"/>
      <c r="VY67" s="22"/>
      <c r="VZ67" s="22"/>
      <c r="WA67" s="22"/>
      <c r="WB67" s="22"/>
      <c r="WC67" s="22"/>
      <c r="WD67" s="22"/>
      <c r="WE67" s="22"/>
      <c r="WF67" s="22"/>
      <c r="WG67" s="22"/>
      <c r="WH67" s="22"/>
      <c r="WI67" s="22"/>
      <c r="WJ67" s="22"/>
      <c r="WK67" s="22"/>
      <c r="WL67" s="22"/>
      <c r="WM67" s="22"/>
      <c r="WN67" s="22"/>
      <c r="WO67" s="22"/>
      <c r="WP67" s="22"/>
      <c r="WQ67" s="22"/>
      <c r="WR67" s="22"/>
      <c r="WS67" s="22"/>
      <c r="WT67" s="22"/>
      <c r="WU67" s="22"/>
      <c r="WV67" s="22"/>
      <c r="WW67" s="22"/>
      <c r="WX67" s="22"/>
      <c r="WY67" s="22"/>
      <c r="WZ67" s="22"/>
      <c r="XA67" s="22"/>
      <c r="XB67" s="22"/>
      <c r="XC67" s="22"/>
      <c r="XD67" s="22"/>
      <c r="XE67" s="22"/>
      <c r="XF67" s="22"/>
      <c r="XG67" s="22"/>
      <c r="XH67" s="22"/>
      <c r="XI67" s="22"/>
      <c r="XJ67" s="22"/>
      <c r="XK67" s="22"/>
      <c r="XL67" s="22"/>
      <c r="XM67" s="22"/>
      <c r="XN67" s="22"/>
      <c r="XO67" s="22"/>
      <c r="XP67" s="22"/>
      <c r="XQ67" s="22"/>
      <c r="XR67" s="22"/>
      <c r="XS67" s="22"/>
      <c r="XT67" s="22"/>
      <c r="XU67" s="22"/>
      <c r="XV67" s="22"/>
      <c r="XW67" s="22"/>
      <c r="XX67" s="22"/>
      <c r="XY67" s="22"/>
      <c r="XZ67" s="22"/>
      <c r="YA67" s="22"/>
      <c r="YB67" s="22"/>
      <c r="YC67" s="22"/>
      <c r="YD67" s="22"/>
      <c r="YE67" s="22"/>
      <c r="YF67" s="22"/>
      <c r="YG67" s="22"/>
      <c r="YH67" s="22"/>
      <c r="YI67" s="22"/>
      <c r="YJ67" s="22"/>
      <c r="YK67" s="22"/>
      <c r="YL67" s="22"/>
      <c r="YM67" s="22"/>
      <c r="YN67" s="22"/>
      <c r="YO67" s="22"/>
      <c r="YP67" s="22"/>
      <c r="YQ67" s="22"/>
      <c r="YR67" s="22"/>
      <c r="YS67" s="22"/>
      <c r="YT67" s="22"/>
      <c r="YU67" s="22"/>
      <c r="YV67" s="22"/>
      <c r="YW67" s="22"/>
      <c r="YX67" s="22"/>
      <c r="YY67" s="22"/>
      <c r="YZ67" s="22"/>
      <c r="ZA67" s="22"/>
      <c r="ZB67" s="22"/>
      <c r="ZC67" s="22"/>
      <c r="ZD67" s="22"/>
      <c r="ZE67" s="22"/>
      <c r="ZF67" s="22"/>
      <c r="ZG67" s="22"/>
      <c r="ZH67" s="22"/>
      <c r="ZI67" s="22"/>
      <c r="ZJ67" s="22"/>
      <c r="ZK67" s="22"/>
      <c r="ZL67" s="22"/>
      <c r="ZM67" s="22"/>
      <c r="ZN67" s="22"/>
      <c r="ZO67" s="22"/>
      <c r="ZP67" s="22"/>
      <c r="ZQ67" s="22"/>
      <c r="ZR67" s="22"/>
      <c r="ZS67" s="22"/>
      <c r="ZT67" s="22"/>
      <c r="ZU67" s="22"/>
      <c r="ZV67" s="22"/>
      <c r="ZW67" s="22"/>
      <c r="ZX67" s="22"/>
      <c r="ZY67" s="22"/>
      <c r="ZZ67" s="22"/>
      <c r="AAA67" s="22"/>
      <c r="AAB67" s="22"/>
      <c r="AAC67" s="22"/>
      <c r="AAD67" s="22"/>
      <c r="AAE67" s="22"/>
      <c r="AAF67" s="22"/>
      <c r="AAG67" s="22"/>
      <c r="AAH67" s="22"/>
      <c r="AAI67" s="22"/>
      <c r="AAJ67" s="22"/>
      <c r="AAK67" s="22"/>
      <c r="AAL67" s="22"/>
      <c r="AAM67" s="22"/>
      <c r="AAN67" s="22"/>
      <c r="AAO67" s="22"/>
      <c r="AAP67" s="22"/>
      <c r="AAQ67" s="22"/>
      <c r="AAR67" s="22"/>
      <c r="AAS67" s="22"/>
      <c r="AAT67" s="22"/>
      <c r="AAU67" s="22"/>
      <c r="AAV67" s="22"/>
      <c r="AAW67" s="22"/>
      <c r="AAX67" s="22"/>
      <c r="AAY67" s="22"/>
      <c r="AAZ67" s="22"/>
      <c r="ABA67" s="22"/>
      <c r="ABB67" s="22"/>
      <c r="ABC67" s="22"/>
      <c r="ABD67" s="22"/>
      <c r="ABE67" s="22"/>
      <c r="ABF67" s="22"/>
      <c r="ABG67" s="22"/>
      <c r="ABH67" s="22"/>
      <c r="ABI67" s="22"/>
      <c r="ABJ67" s="22"/>
      <c r="ABK67" s="22"/>
      <c r="ABL67" s="22"/>
      <c r="ABM67" s="22"/>
      <c r="ABN67" s="22"/>
      <c r="ABO67" s="22"/>
      <c r="ABP67" s="22"/>
      <c r="ABQ67" s="22"/>
      <c r="ABR67" s="22"/>
      <c r="ABS67" s="22"/>
      <c r="ABT67" s="22"/>
      <c r="ABU67" s="22"/>
      <c r="ABV67" s="22"/>
      <c r="ABW67" s="22"/>
      <c r="ABX67" s="22"/>
      <c r="ABY67" s="22"/>
      <c r="ABZ67" s="22"/>
      <c r="ACA67" s="22"/>
      <c r="ACB67" s="22"/>
      <c r="ACC67" s="22"/>
      <c r="ACD67" s="22"/>
      <c r="ACE67" s="22"/>
      <c r="ACF67" s="22"/>
      <c r="ACG67" s="22"/>
      <c r="ACH67" s="22"/>
      <c r="ACI67" s="22"/>
      <c r="ACJ67" s="22"/>
      <c r="ACK67" s="22"/>
      <c r="ACL67" s="22"/>
      <c r="ACM67" s="22"/>
      <c r="ACN67" s="22"/>
      <c r="ACO67" s="22"/>
      <c r="ACP67" s="22"/>
      <c r="ACQ67" s="22"/>
      <c r="ACR67" s="22"/>
      <c r="ACS67" s="22"/>
      <c r="ACT67" s="22"/>
      <c r="ACU67" s="22"/>
      <c r="ACV67" s="22"/>
      <c r="ACW67" s="22"/>
      <c r="ACX67" s="22"/>
      <c r="ACY67" s="22"/>
      <c r="ACZ67" s="22"/>
      <c r="ADA67" s="22"/>
      <c r="ADB67" s="22"/>
      <c r="ADC67" s="22"/>
      <c r="ADD67" s="22"/>
      <c r="ADE67" s="22"/>
      <c r="ADF67" s="22"/>
      <c r="ADG67" s="22"/>
      <c r="ADH67" s="22"/>
      <c r="ADI67" s="22"/>
      <c r="ADJ67" s="22"/>
      <c r="ADK67" s="22"/>
      <c r="ADL67" s="22"/>
      <c r="ADM67" s="22"/>
      <c r="ADN67" s="22"/>
      <c r="ADO67" s="22"/>
      <c r="ADP67" s="22"/>
      <c r="ADQ67" s="22"/>
      <c r="ADR67" s="22"/>
      <c r="ADS67" s="22"/>
      <c r="ADT67" s="22"/>
      <c r="ADU67" s="22"/>
      <c r="ADV67" s="22"/>
      <c r="ADW67" s="22"/>
      <c r="ADX67" s="22"/>
      <c r="ADY67" s="22"/>
      <c r="ADZ67" s="22"/>
      <c r="AEA67" s="22"/>
      <c r="AEB67" s="22"/>
      <c r="AEC67" s="22"/>
      <c r="AED67" s="22"/>
      <c r="AEE67" s="22"/>
      <c r="AEF67" s="22"/>
      <c r="AEG67" s="22"/>
      <c r="AEH67" s="22"/>
      <c r="AEI67" s="22"/>
      <c r="AEJ67" s="22"/>
      <c r="AEK67" s="22"/>
      <c r="AEL67" s="22"/>
      <c r="AEM67" s="22"/>
      <c r="AEN67" s="22"/>
      <c r="AEO67" s="22"/>
      <c r="AEP67" s="22"/>
      <c r="AEQ67" s="22"/>
      <c r="AER67" s="22"/>
      <c r="AES67" s="22"/>
      <c r="AET67" s="22"/>
      <c r="AEU67" s="22"/>
      <c r="AEV67" s="22"/>
      <c r="AEW67" s="22"/>
      <c r="AEX67" s="22"/>
      <c r="AEY67" s="22"/>
      <c r="AEZ67" s="22"/>
      <c r="AFA67" s="22"/>
      <c r="AFB67" s="22"/>
      <c r="AFC67" s="22"/>
      <c r="AFD67" s="22"/>
      <c r="AFE67" s="22"/>
      <c r="AFF67" s="22"/>
      <c r="AFG67" s="22"/>
      <c r="AFH67" s="22"/>
      <c r="AFI67" s="22"/>
      <c r="AFJ67" s="22"/>
      <c r="AFK67" s="22"/>
      <c r="AFL67" s="22"/>
      <c r="AFM67" s="22"/>
      <c r="AFN67" s="22"/>
      <c r="AFO67" s="22"/>
      <c r="AFP67" s="22"/>
      <c r="AFQ67" s="22"/>
      <c r="AFR67" s="22"/>
      <c r="AFS67" s="22"/>
      <c r="AFT67" s="22"/>
      <c r="AFU67" s="22"/>
      <c r="AFV67" s="22"/>
      <c r="AFW67" s="22"/>
      <c r="AFX67" s="22"/>
      <c r="AFY67" s="22"/>
      <c r="AFZ67" s="22"/>
      <c r="AGA67" s="22"/>
      <c r="AGB67" s="22"/>
      <c r="AGC67" s="22"/>
      <c r="AGD67" s="22"/>
      <c r="AGE67" s="22"/>
      <c r="AGF67" s="22"/>
      <c r="AGG67" s="22"/>
      <c r="AGH67" s="22"/>
      <c r="AGI67" s="22"/>
      <c r="AGJ67" s="22"/>
      <c r="AGK67" s="22"/>
      <c r="AGL67" s="22"/>
      <c r="AGM67" s="22"/>
      <c r="AGN67" s="22"/>
      <c r="AGO67" s="22"/>
      <c r="AGP67" s="22"/>
      <c r="AGQ67" s="22"/>
      <c r="AGR67" s="22"/>
      <c r="AGS67" s="22"/>
      <c r="AGT67" s="22"/>
      <c r="AGU67" s="22"/>
      <c r="AGV67" s="22"/>
      <c r="AGW67" s="22"/>
      <c r="AGX67" s="22"/>
      <c r="AGY67" s="22"/>
      <c r="AGZ67" s="22"/>
      <c r="AHA67" s="22"/>
      <c r="AHB67" s="22"/>
      <c r="AHC67" s="22"/>
      <c r="AHD67" s="22"/>
      <c r="AHE67" s="22"/>
      <c r="AHF67" s="22"/>
      <c r="AHG67" s="22"/>
      <c r="AHH67" s="22"/>
      <c r="AHI67" s="22"/>
      <c r="AHJ67" s="22"/>
      <c r="AHK67" s="22"/>
      <c r="AHL67" s="22"/>
      <c r="AHM67" s="22"/>
      <c r="AHN67" s="22"/>
      <c r="AHO67" s="22"/>
      <c r="AHP67" s="22"/>
      <c r="AHQ67" s="22"/>
      <c r="AHR67" s="22"/>
      <c r="AHS67" s="22"/>
      <c r="AHT67" s="22"/>
      <c r="AHU67" s="22"/>
      <c r="AHV67" s="22"/>
      <c r="AHW67" s="22"/>
      <c r="AHX67" s="22"/>
      <c r="AHY67" s="22"/>
      <c r="AHZ67" s="22"/>
      <c r="AIA67" s="22"/>
      <c r="AIB67" s="22"/>
      <c r="AIC67" s="22"/>
      <c r="AID67" s="22"/>
      <c r="AIE67" s="22"/>
      <c r="AIF67" s="22"/>
      <c r="AIG67" s="22"/>
      <c r="AIH67" s="22"/>
      <c r="AII67" s="22"/>
      <c r="AIJ67" s="22"/>
      <c r="AIK67" s="22"/>
      <c r="AIL67" s="22"/>
      <c r="AIM67" s="22"/>
      <c r="AIN67" s="22"/>
      <c r="AIO67" s="22"/>
      <c r="AIP67" s="22"/>
      <c r="AIQ67" s="22"/>
      <c r="AIR67" s="22"/>
      <c r="AIS67" s="22"/>
      <c r="AIT67" s="22"/>
      <c r="AIU67" s="22"/>
      <c r="AIV67" s="22"/>
      <c r="AIW67" s="22"/>
      <c r="AIX67" s="22"/>
      <c r="AIY67" s="22"/>
      <c r="AIZ67" s="22"/>
      <c r="AJA67" s="22"/>
      <c r="AJB67" s="22"/>
      <c r="AJC67" s="22"/>
      <c r="AJD67" s="22"/>
      <c r="AJE67" s="22"/>
      <c r="AJF67" s="22"/>
      <c r="AJG67" s="22"/>
      <c r="AJH67" s="22"/>
      <c r="AJI67" s="22"/>
      <c r="AJJ67" s="22"/>
      <c r="AJK67" s="22"/>
      <c r="AJL67" s="22"/>
      <c r="AJM67" s="22"/>
      <c r="AJN67" s="22"/>
      <c r="AJO67" s="22"/>
      <c r="AJP67" s="22"/>
      <c r="AJQ67" s="22"/>
      <c r="AJR67" s="22"/>
      <c r="AJS67" s="22"/>
      <c r="AJT67" s="22"/>
      <c r="AJU67" s="22"/>
      <c r="AJV67" s="22"/>
      <c r="AJW67" s="22"/>
      <c r="AJX67" s="22"/>
      <c r="AJY67" s="22"/>
      <c r="AJZ67" s="22"/>
      <c r="AKA67" s="22"/>
      <c r="AKB67" s="22"/>
      <c r="AKC67" s="22"/>
      <c r="AKD67" s="22"/>
      <c r="AKE67" s="22"/>
      <c r="AKF67" s="22"/>
      <c r="AKG67" s="22"/>
      <c r="AKH67" s="22"/>
      <c r="AKI67" s="22"/>
      <c r="AKJ67" s="22"/>
      <c r="AKK67" s="22"/>
      <c r="AKL67" s="22"/>
      <c r="AKM67" s="22"/>
      <c r="AKN67" s="22"/>
      <c r="AKO67" s="22"/>
      <c r="AKP67" s="22"/>
      <c r="AKQ67" s="22"/>
      <c r="AKR67" s="22"/>
      <c r="AKS67" s="22"/>
      <c r="AKT67" s="22"/>
      <c r="AKU67" s="22"/>
      <c r="AKV67" s="22"/>
      <c r="AKW67" s="22"/>
      <c r="AKX67" s="22"/>
      <c r="AKY67" s="22"/>
      <c r="AKZ67" s="22"/>
      <c r="ALA67" s="22"/>
      <c r="ALB67" s="22"/>
      <c r="ALC67" s="22"/>
      <c r="ALD67" s="22"/>
      <c r="ALE67" s="22"/>
      <c r="ALF67" s="22"/>
      <c r="ALG67" s="22"/>
      <c r="ALH67" s="22"/>
      <c r="ALI67" s="22"/>
      <c r="ALJ67" s="22"/>
      <c r="ALK67" s="22"/>
      <c r="ALL67" s="22"/>
      <c r="ALM67" s="22"/>
      <c r="ALN67" s="22"/>
      <c r="ALO67" s="22"/>
      <c r="ALP67" s="22"/>
      <c r="ALQ67" s="22"/>
      <c r="ALR67" s="22"/>
      <c r="ALS67" s="22"/>
      <c r="ALT67" s="22"/>
      <c r="ALU67" s="22"/>
      <c r="ALV67" s="22"/>
      <c r="ALW67" s="22"/>
      <c r="ALX67" s="22"/>
      <c r="ALY67" s="22"/>
      <c r="ALZ67" s="22"/>
      <c r="AMA67" s="22"/>
      <c r="AMB67" s="22"/>
      <c r="AMC67" s="22"/>
      <c r="AMD67" s="22"/>
      <c r="AME67" s="22"/>
      <c r="AMF67" s="22"/>
      <c r="AMG67" s="22"/>
      <c r="AMH67" s="22"/>
      <c r="AMI67" s="22"/>
      <c r="AMJ67" s="22"/>
      <c r="AMK67" s="22"/>
      <c r="AML67" s="22"/>
      <c r="AMM67" s="22"/>
      <c r="AMN67" s="22"/>
      <c r="AMO67" s="22"/>
      <c r="AMP67" s="22"/>
      <c r="AMQ67" s="22"/>
      <c r="AMR67" s="22"/>
      <c r="AMS67" s="22"/>
      <c r="AMT67" s="22"/>
      <c r="AMU67" s="22"/>
      <c r="AMV67" s="22"/>
      <c r="AMW67" s="22"/>
      <c r="AMX67" s="22"/>
      <c r="AMY67" s="22"/>
      <c r="AMZ67" s="22"/>
      <c r="ANA67" s="22"/>
      <c r="ANB67" s="22"/>
      <c r="ANC67" s="22"/>
      <c r="AND67" s="22"/>
      <c r="ANE67" s="22"/>
      <c r="ANF67" s="22"/>
      <c r="ANG67" s="22"/>
      <c r="ANH67" s="22"/>
      <c r="ANI67" s="22"/>
      <c r="ANJ67" s="22"/>
      <c r="ANK67" s="22"/>
      <c r="ANL67" s="22"/>
      <c r="ANM67" s="22"/>
      <c r="ANN67" s="22"/>
      <c r="ANO67" s="22"/>
      <c r="ANP67" s="22"/>
      <c r="ANQ67" s="22"/>
      <c r="ANR67" s="22"/>
      <c r="ANS67" s="22"/>
      <c r="ANT67" s="22"/>
      <c r="ANU67" s="22"/>
      <c r="ANV67" s="22"/>
      <c r="ANW67" s="22"/>
      <c r="ANX67" s="22"/>
      <c r="ANY67" s="22"/>
      <c r="ANZ67" s="22"/>
      <c r="AOA67" s="22"/>
      <c r="AOB67" s="22"/>
      <c r="AOC67" s="22"/>
      <c r="AOD67" s="22"/>
      <c r="AOE67" s="22"/>
      <c r="AOF67" s="22"/>
      <c r="AOG67" s="22"/>
      <c r="AOH67" s="22"/>
      <c r="AOI67" s="22"/>
      <c r="AOJ67" s="22"/>
      <c r="AOK67" s="22"/>
      <c r="AOL67" s="22"/>
      <c r="AOM67" s="22"/>
      <c r="AON67" s="22"/>
      <c r="AOO67" s="22"/>
      <c r="AOP67" s="22"/>
      <c r="AOQ67" s="22"/>
      <c r="AOR67" s="22"/>
      <c r="AOS67" s="22"/>
      <c r="AOT67" s="22"/>
      <c r="AOU67" s="22"/>
      <c r="AOV67" s="22"/>
      <c r="AOW67" s="22"/>
      <c r="AOX67" s="22"/>
      <c r="AOY67" s="22"/>
      <c r="AOZ67" s="22"/>
      <c r="APA67" s="22"/>
      <c r="APB67" s="22"/>
      <c r="APC67" s="22"/>
      <c r="APD67" s="22"/>
      <c r="APE67" s="22"/>
      <c r="APF67" s="22"/>
      <c r="APG67" s="22"/>
      <c r="APH67" s="22"/>
      <c r="API67" s="22"/>
      <c r="APJ67" s="22"/>
      <c r="APK67" s="22"/>
      <c r="APL67" s="22"/>
      <c r="APM67" s="22"/>
      <c r="APN67" s="22"/>
      <c r="APO67" s="22"/>
      <c r="APP67" s="22"/>
      <c r="APQ67" s="22"/>
      <c r="APR67" s="22"/>
      <c r="APS67" s="22"/>
      <c r="APT67" s="22"/>
      <c r="APU67" s="22"/>
      <c r="APV67" s="22"/>
      <c r="APW67" s="22"/>
      <c r="APX67" s="22"/>
      <c r="APY67" s="22"/>
      <c r="APZ67" s="22"/>
      <c r="AQA67" s="22"/>
      <c r="AQB67" s="22"/>
      <c r="AQC67" s="22"/>
      <c r="AQD67" s="22"/>
      <c r="AQE67" s="22"/>
      <c r="AQF67" s="22"/>
      <c r="AQG67" s="22"/>
      <c r="AQH67" s="22"/>
      <c r="AQI67" s="22"/>
      <c r="AQJ67" s="22"/>
      <c r="AQK67" s="22"/>
      <c r="AQL67" s="22"/>
      <c r="AQM67" s="22"/>
      <c r="AQN67" s="22"/>
      <c r="AQO67" s="22"/>
      <c r="AQP67" s="22"/>
      <c r="AQQ67" s="22"/>
      <c r="AQR67" s="22"/>
      <c r="AQS67" s="22"/>
      <c r="AQT67" s="22"/>
      <c r="AQU67" s="22"/>
      <c r="AQV67" s="22"/>
      <c r="AQW67" s="22"/>
      <c r="AQX67" s="22"/>
      <c r="AQY67" s="22"/>
      <c r="AQZ67" s="22"/>
      <c r="ARA67" s="22"/>
      <c r="ARB67" s="22"/>
      <c r="ARC67" s="22"/>
      <c r="ARD67" s="22"/>
      <c r="ARE67" s="22"/>
      <c r="ARF67" s="22"/>
      <c r="ARG67" s="22"/>
      <c r="ARH67" s="22"/>
      <c r="ARI67" s="22"/>
      <c r="ARJ67" s="22"/>
      <c r="ARK67" s="22"/>
      <c r="ARL67" s="22"/>
      <c r="ARM67" s="22"/>
      <c r="ARN67" s="22"/>
      <c r="ARO67" s="22"/>
      <c r="ARP67" s="22"/>
      <c r="ARQ67" s="22"/>
      <c r="ARR67" s="22"/>
      <c r="ARS67" s="22"/>
      <c r="ART67" s="22"/>
      <c r="ARU67" s="22"/>
      <c r="ARV67" s="22"/>
      <c r="ARW67" s="22"/>
      <c r="ARX67" s="22"/>
      <c r="ARY67" s="22"/>
      <c r="ARZ67" s="22"/>
      <c r="ASA67" s="22"/>
      <c r="ASB67" s="22"/>
      <c r="ASC67" s="22"/>
      <c r="ASD67" s="22"/>
      <c r="ASE67" s="22"/>
      <c r="ASF67" s="22"/>
      <c r="ASG67" s="22"/>
      <c r="ASH67" s="22"/>
      <c r="ASI67" s="22"/>
      <c r="ASJ67" s="22"/>
      <c r="ASK67" s="22"/>
      <c r="ASL67" s="22"/>
      <c r="ASM67" s="22"/>
      <c r="ASN67" s="22"/>
      <c r="ASO67" s="22"/>
      <c r="ASP67" s="22"/>
      <c r="ASQ67" s="22"/>
      <c r="ASR67" s="22"/>
      <c r="ASS67" s="22"/>
      <c r="AST67" s="22"/>
      <c r="ASU67" s="22"/>
      <c r="ASV67" s="22"/>
      <c r="ASW67" s="22"/>
      <c r="ASX67" s="22"/>
      <c r="ASY67" s="22"/>
      <c r="ASZ67" s="22"/>
      <c r="ATA67" s="22"/>
      <c r="ATB67" s="22"/>
      <c r="ATC67" s="22"/>
      <c r="ATD67" s="22"/>
      <c r="ATE67" s="22"/>
      <c r="ATF67" s="22"/>
      <c r="ATG67" s="22"/>
      <c r="ATH67" s="22"/>
      <c r="ATI67" s="22"/>
      <c r="ATJ67" s="22"/>
      <c r="ATK67" s="22"/>
      <c r="ATL67" s="22"/>
      <c r="ATM67" s="22"/>
      <c r="ATN67" s="22"/>
      <c r="ATO67" s="22"/>
      <c r="ATP67" s="22"/>
      <c r="ATQ67" s="22"/>
      <c r="ATR67" s="22"/>
      <c r="ATS67" s="22"/>
      <c r="ATT67" s="22"/>
      <c r="ATU67" s="22"/>
      <c r="ATV67" s="22"/>
      <c r="ATW67" s="22"/>
      <c r="ATX67" s="22"/>
      <c r="ATY67" s="22"/>
      <c r="ATZ67" s="22"/>
      <c r="AUA67" s="22"/>
      <c r="AUB67" s="22"/>
      <c r="AUC67" s="22"/>
      <c r="AUD67" s="22"/>
      <c r="AUE67" s="22"/>
      <c r="AUF67" s="22"/>
      <c r="AUG67" s="22"/>
      <c r="AUH67" s="22"/>
      <c r="AUI67" s="22"/>
      <c r="AUJ67" s="22"/>
      <c r="AUK67" s="22"/>
      <c r="AUL67" s="22"/>
      <c r="AUM67" s="22"/>
      <c r="AUN67" s="22"/>
      <c r="AUO67" s="22"/>
      <c r="AUP67" s="22"/>
      <c r="AUQ67" s="22"/>
      <c r="AUR67" s="22"/>
      <c r="AUS67" s="22"/>
      <c r="AUT67" s="22"/>
      <c r="AUU67" s="22"/>
      <c r="AUV67" s="22"/>
      <c r="AUW67" s="22"/>
      <c r="AUX67" s="22"/>
      <c r="AUY67" s="22"/>
      <c r="AUZ67" s="22"/>
      <c r="AVA67" s="22"/>
      <c r="AVB67" s="22"/>
      <c r="AVC67" s="22"/>
      <c r="AVD67" s="22"/>
      <c r="AVE67" s="22"/>
      <c r="AVF67" s="22"/>
      <c r="AVG67" s="22"/>
      <c r="AVH67" s="22"/>
      <c r="AVI67" s="22"/>
      <c r="AVJ67" s="22"/>
      <c r="AVK67" s="22"/>
      <c r="AVL67" s="22"/>
      <c r="AVM67" s="22"/>
      <c r="AVN67" s="22"/>
      <c r="AVO67" s="22"/>
      <c r="AVP67" s="22"/>
      <c r="AVQ67" s="22"/>
      <c r="AVR67" s="22"/>
      <c r="AVS67" s="22"/>
      <c r="AVT67" s="22"/>
      <c r="AVU67" s="22"/>
      <c r="AVV67" s="22"/>
      <c r="AVW67" s="22"/>
      <c r="AVX67" s="22"/>
      <c r="AVY67" s="22"/>
      <c r="AVZ67" s="22"/>
      <c r="AWA67" s="22"/>
      <c r="AWB67" s="22"/>
      <c r="AWC67" s="22"/>
      <c r="AWD67" s="22"/>
      <c r="AWE67" s="22"/>
      <c r="AWF67" s="22"/>
      <c r="AWG67" s="22"/>
      <c r="AWH67" s="22"/>
      <c r="AWI67" s="22"/>
      <c r="AWJ67" s="22"/>
      <c r="AWK67" s="22"/>
      <c r="AWL67" s="22"/>
      <c r="AWM67" s="22"/>
      <c r="AWN67" s="22"/>
      <c r="AWO67" s="22"/>
      <c r="AWP67" s="22"/>
      <c r="AWQ67" s="22"/>
      <c r="AWR67" s="22"/>
      <c r="AWS67" s="22"/>
      <c r="AWT67" s="22"/>
      <c r="AWU67" s="22"/>
      <c r="AWV67" s="22"/>
      <c r="AWW67" s="22"/>
      <c r="AWX67" s="22"/>
      <c r="AWY67" s="22"/>
      <c r="AWZ67" s="22"/>
      <c r="AXA67" s="22"/>
      <c r="AXB67" s="22"/>
      <c r="AXC67" s="22"/>
      <c r="AXD67" s="22"/>
      <c r="AXE67" s="22"/>
      <c r="AXF67" s="22"/>
      <c r="AXG67" s="22"/>
      <c r="AXH67" s="22"/>
      <c r="AXI67" s="22"/>
      <c r="AXJ67" s="22"/>
      <c r="AXK67" s="22"/>
      <c r="AXL67" s="22"/>
      <c r="AXM67" s="22"/>
      <c r="AXN67" s="22"/>
      <c r="AXO67" s="22"/>
      <c r="AXP67" s="22"/>
      <c r="AXQ67" s="22"/>
      <c r="AXR67" s="22"/>
      <c r="AXS67" s="22"/>
      <c r="AXT67" s="22"/>
      <c r="AXU67" s="22"/>
      <c r="AXV67" s="22"/>
      <c r="AXW67" s="22"/>
      <c r="AXX67" s="22"/>
      <c r="AXY67" s="22"/>
      <c r="AXZ67" s="22"/>
      <c r="AYA67" s="22"/>
      <c r="AYB67" s="22"/>
      <c r="AYC67" s="22"/>
      <c r="AYD67" s="22"/>
      <c r="AYE67" s="22"/>
      <c r="AYF67" s="22"/>
      <c r="AYG67" s="22"/>
      <c r="AYH67" s="22"/>
      <c r="AYI67" s="22"/>
      <c r="AYJ67" s="22"/>
      <c r="AYK67" s="22"/>
      <c r="AYL67" s="22"/>
      <c r="AYM67" s="22"/>
      <c r="AYN67" s="22"/>
      <c r="AYO67" s="22"/>
      <c r="AYP67" s="22"/>
      <c r="AYQ67" s="22"/>
      <c r="AYR67" s="22"/>
      <c r="AYS67" s="22"/>
      <c r="AYT67" s="22"/>
      <c r="AYU67" s="22"/>
      <c r="AYV67" s="22"/>
      <c r="AYW67" s="22"/>
      <c r="AYX67" s="22"/>
      <c r="AYY67" s="22"/>
      <c r="AYZ67" s="22"/>
      <c r="AZA67" s="22"/>
      <c r="AZB67" s="22"/>
      <c r="AZC67" s="22"/>
      <c r="AZD67" s="22"/>
      <c r="AZE67" s="22"/>
      <c r="AZF67" s="22"/>
      <c r="AZG67" s="22"/>
      <c r="AZH67" s="22"/>
      <c r="AZI67" s="22"/>
      <c r="AZJ67" s="22"/>
      <c r="AZK67" s="22"/>
      <c r="AZL67" s="22"/>
      <c r="AZM67" s="22"/>
      <c r="AZN67" s="22"/>
      <c r="AZO67" s="22"/>
      <c r="AZP67" s="22"/>
      <c r="AZQ67" s="22"/>
      <c r="AZR67" s="22"/>
      <c r="AZS67" s="22"/>
      <c r="AZT67" s="22"/>
      <c r="AZU67" s="22"/>
      <c r="AZV67" s="22"/>
      <c r="AZW67" s="22"/>
      <c r="AZX67" s="22"/>
      <c r="AZY67" s="22"/>
      <c r="AZZ67" s="22"/>
      <c r="BAA67" s="22"/>
      <c r="BAB67" s="22"/>
      <c r="BAC67" s="22"/>
      <c r="BAD67" s="22"/>
      <c r="BAE67" s="22"/>
      <c r="BAF67" s="22"/>
      <c r="BAG67" s="22"/>
      <c r="BAH67" s="22"/>
      <c r="BAI67" s="22"/>
      <c r="BAJ67" s="22"/>
      <c r="BAK67" s="22"/>
      <c r="BAL67" s="22"/>
      <c r="BAM67" s="22"/>
      <c r="BAN67" s="22"/>
      <c r="BAO67" s="22"/>
      <c r="BAP67" s="22"/>
      <c r="BAQ67" s="22"/>
      <c r="BAR67" s="22"/>
      <c r="BAS67" s="22"/>
      <c r="BAT67" s="22"/>
      <c r="BAU67" s="22"/>
      <c r="BAV67" s="22"/>
      <c r="BAW67" s="22"/>
      <c r="BAX67" s="22"/>
      <c r="BAY67" s="22"/>
      <c r="BAZ67" s="22"/>
      <c r="BBA67" s="22"/>
      <c r="BBB67" s="22"/>
      <c r="BBC67" s="22"/>
      <c r="BBD67" s="22"/>
      <c r="BBE67" s="22"/>
      <c r="BBF67" s="22"/>
      <c r="BBG67" s="22"/>
      <c r="BBH67" s="22"/>
      <c r="BBI67" s="22"/>
      <c r="BBJ67" s="22"/>
      <c r="BBK67" s="22"/>
      <c r="BBL67" s="22"/>
      <c r="BBM67" s="22"/>
      <c r="BBN67" s="22"/>
      <c r="BBO67" s="22"/>
      <c r="BBP67" s="22"/>
      <c r="BBQ67" s="22"/>
      <c r="BBR67" s="22"/>
      <c r="BBS67" s="22"/>
      <c r="BBT67" s="22"/>
      <c r="BBU67" s="22"/>
      <c r="BBV67" s="22"/>
      <c r="BBW67" s="22"/>
      <c r="BBX67" s="22"/>
      <c r="BBY67" s="22"/>
      <c r="BBZ67" s="22"/>
      <c r="BCA67" s="22"/>
      <c r="BCB67" s="22"/>
      <c r="BCC67" s="22"/>
      <c r="BCD67" s="22"/>
      <c r="BCE67" s="22"/>
      <c r="BCF67" s="22"/>
      <c r="BCG67" s="22"/>
      <c r="BCH67" s="22"/>
      <c r="BCI67" s="22"/>
      <c r="BCJ67" s="22"/>
      <c r="BCK67" s="22"/>
      <c r="BCL67" s="22"/>
      <c r="BCM67" s="22"/>
      <c r="BCN67" s="22"/>
      <c r="BCO67" s="22"/>
      <c r="BCP67" s="22"/>
      <c r="BCQ67" s="22"/>
      <c r="BCR67" s="22"/>
      <c r="BCS67" s="22"/>
      <c r="BCT67" s="22"/>
      <c r="BCU67" s="22"/>
      <c r="BCV67" s="22"/>
      <c r="BCW67" s="22"/>
      <c r="BCX67" s="22"/>
      <c r="BCY67" s="22"/>
      <c r="BCZ67" s="22"/>
      <c r="BDA67" s="22"/>
      <c r="BDB67" s="22"/>
      <c r="BDC67" s="22"/>
      <c r="BDD67" s="22"/>
      <c r="BDE67" s="22"/>
      <c r="BDF67" s="22"/>
      <c r="BDG67" s="22"/>
      <c r="BDH67" s="22"/>
      <c r="BDI67" s="22"/>
      <c r="BDJ67" s="22"/>
      <c r="BDK67" s="22"/>
      <c r="BDL67" s="22"/>
      <c r="BDM67" s="22"/>
      <c r="BDN67" s="22"/>
      <c r="BDO67" s="22"/>
      <c r="BDP67" s="22"/>
      <c r="BDQ67" s="22"/>
      <c r="BDR67" s="22"/>
      <c r="BDS67" s="22"/>
      <c r="BDT67" s="22"/>
      <c r="BDU67" s="22"/>
      <c r="BDV67" s="22"/>
      <c r="BDW67" s="22"/>
      <c r="BDX67" s="22"/>
      <c r="BDY67" s="22"/>
      <c r="BDZ67" s="22"/>
      <c r="BEA67" s="22"/>
      <c r="BEB67" s="22"/>
      <c r="BEC67" s="22"/>
      <c r="BED67" s="22"/>
      <c r="BEE67" s="22"/>
      <c r="BEF67" s="22"/>
      <c r="BEG67" s="22"/>
      <c r="BEH67" s="22"/>
      <c r="BEI67" s="22"/>
      <c r="BEJ67" s="22"/>
      <c r="BEK67" s="22"/>
      <c r="BEL67" s="22"/>
      <c r="BEM67" s="22"/>
      <c r="BEN67" s="22"/>
      <c r="BEO67" s="22"/>
      <c r="BEP67" s="22"/>
      <c r="BEQ67" s="22"/>
      <c r="BER67" s="22"/>
      <c r="BES67" s="22"/>
      <c r="BET67" s="22"/>
      <c r="BEU67" s="22"/>
      <c r="BEV67" s="22"/>
      <c r="BEW67" s="22"/>
      <c r="BEX67" s="22"/>
      <c r="BEY67" s="22"/>
      <c r="BEZ67" s="22"/>
      <c r="BFA67" s="22"/>
      <c r="BFB67" s="22"/>
      <c r="BFC67" s="22"/>
      <c r="BFD67" s="22"/>
      <c r="BFE67" s="22"/>
      <c r="BFF67" s="22"/>
      <c r="BFG67" s="22"/>
      <c r="BFH67" s="22"/>
      <c r="BFI67" s="22"/>
      <c r="BFJ67" s="22"/>
      <c r="BFK67" s="22"/>
      <c r="BFL67" s="22"/>
      <c r="BFM67" s="22"/>
      <c r="BFN67" s="22"/>
      <c r="BFO67" s="22"/>
      <c r="BFP67" s="22"/>
      <c r="BFQ67" s="22"/>
      <c r="BFR67" s="22"/>
      <c r="BFS67" s="22"/>
      <c r="BFT67" s="22"/>
      <c r="BFU67" s="22"/>
      <c r="BFV67" s="22"/>
      <c r="BFW67" s="22"/>
      <c r="BFX67" s="22"/>
      <c r="BFY67" s="22"/>
      <c r="BFZ67" s="22"/>
      <c r="BGA67" s="22"/>
      <c r="BGB67" s="22"/>
      <c r="BGC67" s="22"/>
      <c r="BGD67" s="22"/>
      <c r="BGE67" s="22"/>
      <c r="BGF67" s="22"/>
      <c r="BGG67" s="22"/>
      <c r="BGH67" s="22"/>
      <c r="BGI67" s="22"/>
      <c r="BGJ67" s="22"/>
      <c r="BGK67" s="22"/>
      <c r="BGL67" s="22"/>
      <c r="BGM67" s="22"/>
      <c r="BGN67" s="22"/>
      <c r="BGO67" s="22"/>
      <c r="BGP67" s="22"/>
      <c r="BGQ67" s="22"/>
      <c r="BGR67" s="22"/>
      <c r="BGS67" s="22"/>
      <c r="BGT67" s="22"/>
      <c r="BGU67" s="22"/>
      <c r="BGV67" s="22"/>
      <c r="BGW67" s="22"/>
      <c r="BGX67" s="22"/>
      <c r="BGY67" s="22"/>
      <c r="BGZ67" s="22"/>
      <c r="BHA67" s="22"/>
      <c r="BHB67" s="22"/>
      <c r="BHC67" s="22"/>
      <c r="BHD67" s="22"/>
      <c r="BHE67" s="22"/>
      <c r="BHF67" s="22"/>
      <c r="BHG67" s="22"/>
      <c r="BHH67" s="22"/>
      <c r="BHI67" s="22"/>
      <c r="BHJ67" s="22"/>
      <c r="BHK67" s="22"/>
      <c r="BHL67" s="22"/>
      <c r="BHM67" s="22"/>
      <c r="BHN67" s="22"/>
      <c r="BHO67" s="22"/>
      <c r="BHP67" s="22"/>
      <c r="BHQ67" s="22"/>
      <c r="BHR67" s="22"/>
      <c r="BHS67" s="22"/>
      <c r="BHT67" s="22"/>
      <c r="BHU67" s="22"/>
      <c r="BHV67" s="22"/>
      <c r="BHW67" s="22"/>
      <c r="BHX67" s="22"/>
      <c r="BHY67" s="22"/>
      <c r="BHZ67" s="22"/>
      <c r="BIA67" s="22"/>
      <c r="BIB67" s="22"/>
      <c r="BIC67" s="22"/>
      <c r="BID67" s="22"/>
      <c r="BIE67" s="22"/>
      <c r="BIF67" s="22"/>
      <c r="BIG67" s="22"/>
      <c r="BIH67" s="22"/>
      <c r="BII67" s="22"/>
      <c r="BIJ67" s="22"/>
      <c r="BIK67" s="22"/>
      <c r="BIL67" s="22"/>
      <c r="BIM67" s="22"/>
      <c r="BIN67" s="22"/>
      <c r="BIO67" s="22"/>
      <c r="BIP67" s="22"/>
      <c r="BIQ67" s="22"/>
      <c r="BIR67" s="22"/>
      <c r="BIS67" s="22"/>
      <c r="BIT67" s="22"/>
      <c r="BIU67" s="22"/>
      <c r="BIV67" s="22"/>
      <c r="BIW67" s="22"/>
      <c r="BIX67" s="22"/>
      <c r="BIY67" s="22"/>
      <c r="BIZ67" s="22"/>
      <c r="BJA67" s="22"/>
      <c r="BJB67" s="22"/>
      <c r="BJC67" s="22"/>
      <c r="BJD67" s="22"/>
      <c r="BJE67" s="22"/>
      <c r="BJF67" s="22"/>
      <c r="BJG67" s="22"/>
      <c r="BJH67" s="22"/>
      <c r="BJI67" s="22"/>
      <c r="BJJ67" s="22"/>
      <c r="BJK67" s="22"/>
      <c r="BJL67" s="22"/>
      <c r="BJM67" s="22"/>
      <c r="BJN67" s="22"/>
      <c r="BJO67" s="22"/>
      <c r="BJP67" s="22"/>
      <c r="BJQ67" s="22"/>
      <c r="BJR67" s="22"/>
      <c r="BJS67" s="22"/>
      <c r="BJT67" s="22"/>
      <c r="BJU67" s="22"/>
      <c r="BJV67" s="22"/>
      <c r="BJW67" s="22"/>
      <c r="BJX67" s="22"/>
      <c r="BJY67" s="22"/>
      <c r="BJZ67" s="22"/>
      <c r="BKA67" s="22"/>
      <c r="BKB67" s="22"/>
      <c r="BKC67" s="22"/>
      <c r="BKD67" s="22"/>
      <c r="BKE67" s="22"/>
      <c r="BKF67" s="22"/>
      <c r="BKG67" s="22"/>
      <c r="BKH67" s="22"/>
      <c r="BKI67" s="22"/>
      <c r="BKJ67" s="22"/>
      <c r="BKK67" s="22"/>
      <c r="BKL67" s="22"/>
      <c r="BKM67" s="22"/>
      <c r="BKN67" s="22"/>
      <c r="BKO67" s="22"/>
      <c r="BKP67" s="22"/>
      <c r="BKQ67" s="22"/>
      <c r="BKR67" s="22"/>
      <c r="BKS67" s="22"/>
      <c r="BKT67" s="22"/>
      <c r="BKU67" s="22"/>
      <c r="BKV67" s="22"/>
      <c r="BKW67" s="22"/>
      <c r="BKX67" s="22"/>
      <c r="BKY67" s="22"/>
      <c r="BKZ67" s="22"/>
      <c r="BLA67" s="22"/>
      <c r="BLB67" s="22"/>
      <c r="BLC67" s="22"/>
      <c r="BLD67" s="22"/>
      <c r="BLE67" s="22"/>
      <c r="BLF67" s="22"/>
      <c r="BLG67" s="22"/>
      <c r="BLH67" s="22"/>
      <c r="BLI67" s="22"/>
      <c r="BLJ67" s="22"/>
      <c r="BLK67" s="22"/>
      <c r="BLL67" s="22"/>
      <c r="BLM67" s="22"/>
      <c r="BLN67" s="22"/>
      <c r="BLO67" s="22"/>
      <c r="BLP67" s="22"/>
      <c r="BLQ67" s="22"/>
      <c r="BLR67" s="22"/>
      <c r="BLS67" s="22"/>
      <c r="BLT67" s="22"/>
      <c r="BLU67" s="22"/>
      <c r="BLV67" s="22"/>
      <c r="BLW67" s="22"/>
      <c r="BLX67" s="22"/>
      <c r="BLY67" s="22"/>
      <c r="BLZ67" s="22"/>
      <c r="BMA67" s="22"/>
      <c r="BMB67" s="22"/>
      <c r="BMC67" s="22"/>
      <c r="BMD67" s="22"/>
      <c r="BME67" s="22"/>
      <c r="BMF67" s="22"/>
      <c r="BMG67" s="22"/>
      <c r="BMH67" s="22"/>
      <c r="BMI67" s="22"/>
      <c r="BMJ67" s="22"/>
      <c r="BMK67" s="22"/>
      <c r="BML67" s="22"/>
      <c r="BMM67" s="22"/>
      <c r="BMN67" s="22"/>
      <c r="BMO67" s="22"/>
      <c r="BMP67" s="22"/>
      <c r="BMQ67" s="22"/>
      <c r="BMR67" s="22"/>
      <c r="BMS67" s="22"/>
      <c r="BMT67" s="22"/>
      <c r="BMU67" s="22"/>
      <c r="BMV67" s="22"/>
      <c r="BMW67" s="22"/>
      <c r="BMX67" s="22"/>
      <c r="BMY67" s="22"/>
      <c r="BMZ67" s="22"/>
      <c r="BNA67" s="22"/>
      <c r="BNB67" s="22"/>
      <c r="BNC67" s="22"/>
      <c r="BND67" s="22"/>
      <c r="BNE67" s="22"/>
      <c r="BNF67" s="22"/>
      <c r="BNG67" s="22"/>
      <c r="BNH67" s="22"/>
      <c r="BNI67" s="22"/>
      <c r="BNJ67" s="22"/>
      <c r="BNK67" s="22"/>
      <c r="BNL67" s="22"/>
      <c r="BNM67" s="22"/>
      <c r="BNN67" s="22"/>
      <c r="BNO67" s="22"/>
      <c r="BNP67" s="22"/>
      <c r="BNQ67" s="22"/>
      <c r="BNR67" s="22"/>
      <c r="BNS67" s="22"/>
      <c r="BNT67" s="22"/>
      <c r="BNU67" s="22"/>
      <c r="BNV67" s="22"/>
      <c r="BNW67" s="22"/>
      <c r="BNX67" s="22"/>
      <c r="BNY67" s="22"/>
      <c r="BNZ67" s="22"/>
      <c r="BOA67" s="22"/>
      <c r="BOB67" s="22"/>
      <c r="BOC67" s="22"/>
      <c r="BOD67" s="22"/>
      <c r="BOE67" s="22"/>
      <c r="BOF67" s="22"/>
      <c r="BOG67" s="22"/>
      <c r="BOH67" s="22"/>
      <c r="BOI67" s="22"/>
      <c r="BOJ67" s="22"/>
      <c r="BOK67" s="22"/>
      <c r="BOL67" s="22"/>
      <c r="BOM67" s="22"/>
      <c r="BON67" s="22"/>
      <c r="BOO67" s="22"/>
      <c r="BOP67" s="22"/>
      <c r="BOQ67" s="22"/>
      <c r="BOR67" s="22"/>
      <c r="BOS67" s="22"/>
      <c r="BOT67" s="22"/>
      <c r="BOU67" s="22"/>
      <c r="BOV67" s="22"/>
      <c r="BOW67" s="22"/>
      <c r="BOX67" s="22"/>
      <c r="BOY67" s="22"/>
      <c r="BOZ67" s="22"/>
      <c r="BPA67" s="22"/>
      <c r="BPB67" s="22"/>
      <c r="BPC67" s="22"/>
      <c r="BPD67" s="22"/>
      <c r="BPE67" s="22"/>
      <c r="BPF67" s="22"/>
      <c r="BPG67" s="22"/>
      <c r="BPH67" s="22"/>
      <c r="BPI67" s="22"/>
      <c r="BPJ67" s="22"/>
      <c r="BPK67" s="22"/>
      <c r="BPL67" s="22"/>
      <c r="BPM67" s="22"/>
      <c r="BPN67" s="22"/>
      <c r="BPO67" s="22"/>
      <c r="BPP67" s="22"/>
      <c r="BPQ67" s="22"/>
      <c r="BPR67" s="22"/>
      <c r="BPS67" s="22"/>
      <c r="BPT67" s="22"/>
      <c r="BPU67" s="22"/>
      <c r="BPV67" s="22"/>
      <c r="BPW67" s="22"/>
      <c r="BPX67" s="22"/>
      <c r="BPY67" s="22"/>
      <c r="BPZ67" s="22"/>
      <c r="BQA67" s="22"/>
      <c r="BQB67" s="22"/>
      <c r="BQC67" s="22"/>
      <c r="BQD67" s="22"/>
      <c r="BQE67" s="22"/>
      <c r="BQF67" s="22"/>
      <c r="BQG67" s="22"/>
      <c r="BQH67" s="22"/>
      <c r="BQI67" s="22"/>
      <c r="BQJ67" s="22"/>
      <c r="BQK67" s="22"/>
      <c r="BQL67" s="22"/>
      <c r="BQM67" s="22"/>
      <c r="BQN67" s="22"/>
      <c r="BQO67" s="22"/>
      <c r="BQP67" s="22"/>
      <c r="BQQ67" s="22"/>
      <c r="BQR67" s="22"/>
      <c r="BQS67" s="22"/>
      <c r="BQT67" s="22"/>
      <c r="BQU67" s="22"/>
      <c r="BQV67" s="22"/>
      <c r="BQW67" s="22"/>
      <c r="BQX67" s="22"/>
      <c r="BQY67" s="22"/>
      <c r="BQZ67" s="22"/>
      <c r="BRA67" s="22"/>
      <c r="BRB67" s="22"/>
      <c r="BRC67" s="22"/>
      <c r="BRD67" s="22"/>
      <c r="BRE67" s="22"/>
      <c r="BRF67" s="22"/>
      <c r="BRG67" s="22"/>
      <c r="BRH67" s="22"/>
      <c r="BRI67" s="22"/>
      <c r="BRJ67" s="22"/>
      <c r="BRK67" s="22"/>
      <c r="BRL67" s="22"/>
      <c r="BRM67" s="22"/>
      <c r="BRN67" s="22"/>
      <c r="BRO67" s="22"/>
      <c r="BRP67" s="22"/>
      <c r="BRQ67" s="22"/>
      <c r="BRR67" s="22"/>
      <c r="BRS67" s="22"/>
      <c r="BRT67" s="22"/>
      <c r="BRU67" s="22"/>
      <c r="BRV67" s="22"/>
      <c r="BRW67" s="22"/>
      <c r="BRX67" s="22"/>
      <c r="BRY67" s="22"/>
      <c r="BRZ67" s="22"/>
      <c r="BSA67" s="22"/>
      <c r="BSB67" s="22"/>
      <c r="BSC67" s="22"/>
      <c r="BSD67" s="22"/>
      <c r="BSE67" s="22"/>
      <c r="BSF67" s="22"/>
      <c r="BSG67" s="22"/>
      <c r="BSH67" s="22"/>
      <c r="BSI67" s="22"/>
      <c r="BSJ67" s="22"/>
      <c r="BSK67" s="22"/>
      <c r="BSL67" s="22"/>
      <c r="BSM67" s="22"/>
      <c r="BSN67" s="22"/>
      <c r="BSO67" s="22"/>
      <c r="BSP67" s="22"/>
      <c r="BSQ67" s="22"/>
      <c r="BSR67" s="22"/>
      <c r="BSS67" s="22"/>
      <c r="BST67" s="22"/>
      <c r="BSU67" s="22"/>
      <c r="BSV67" s="22"/>
      <c r="BSW67" s="22"/>
      <c r="BSX67" s="22"/>
      <c r="BSY67" s="22"/>
      <c r="BSZ67" s="22"/>
      <c r="BTA67" s="22"/>
      <c r="BTB67" s="22"/>
      <c r="BTC67" s="22"/>
      <c r="BTD67" s="22"/>
      <c r="BTE67" s="22"/>
      <c r="BTF67" s="22"/>
      <c r="BTG67" s="22"/>
      <c r="BTH67" s="22"/>
      <c r="BTI67" s="22"/>
      <c r="BTJ67" s="22"/>
      <c r="BTK67" s="22"/>
      <c r="BTL67" s="22"/>
      <c r="BTM67" s="22"/>
      <c r="BTN67" s="22"/>
      <c r="BTO67" s="22"/>
      <c r="BTP67" s="22"/>
      <c r="BTQ67" s="22"/>
      <c r="BTR67" s="22"/>
      <c r="BTS67" s="22"/>
      <c r="BTT67" s="22"/>
      <c r="BTU67" s="22"/>
      <c r="BTV67" s="22"/>
      <c r="BTW67" s="22"/>
      <c r="BTX67" s="22"/>
      <c r="BTY67" s="22"/>
      <c r="BTZ67" s="22"/>
      <c r="BUA67" s="22"/>
      <c r="BUB67" s="22"/>
      <c r="BUC67" s="22"/>
      <c r="BUD67" s="22"/>
      <c r="BUE67" s="22"/>
      <c r="BUF67" s="22"/>
      <c r="BUG67" s="22"/>
      <c r="BUH67" s="22"/>
      <c r="BUI67" s="22"/>
      <c r="BUJ67" s="22"/>
      <c r="BUK67" s="22"/>
      <c r="BUL67" s="22"/>
      <c r="BUM67" s="22"/>
      <c r="BUN67" s="22"/>
      <c r="BUO67" s="22"/>
      <c r="BUP67" s="22"/>
      <c r="BUQ67" s="22"/>
      <c r="BUR67" s="22"/>
      <c r="BUS67" s="22"/>
      <c r="BUT67" s="22"/>
      <c r="BUU67" s="22"/>
      <c r="BUV67" s="22"/>
      <c r="BUW67" s="22"/>
      <c r="BUX67" s="22"/>
      <c r="BUY67" s="22"/>
      <c r="BUZ67" s="22"/>
      <c r="BVA67" s="22"/>
      <c r="BVB67" s="22"/>
      <c r="BVC67" s="22"/>
      <c r="BVD67" s="22"/>
      <c r="BVE67" s="22"/>
      <c r="BVF67" s="22"/>
      <c r="BVG67" s="22"/>
      <c r="BVH67" s="22"/>
      <c r="BVI67" s="22"/>
      <c r="BVJ67" s="22"/>
      <c r="BVK67" s="22"/>
      <c r="BVL67" s="22"/>
      <c r="BVM67" s="22"/>
      <c r="BVN67" s="22"/>
      <c r="BVO67" s="22"/>
      <c r="BVP67" s="22"/>
      <c r="BVQ67" s="22"/>
      <c r="BVR67" s="22"/>
      <c r="BVS67" s="22"/>
      <c r="BVT67" s="22"/>
      <c r="BVU67" s="22"/>
      <c r="BVV67" s="22"/>
      <c r="BVW67" s="22"/>
      <c r="BVX67" s="22"/>
      <c r="BVY67" s="22"/>
      <c r="BVZ67" s="22"/>
      <c r="BWA67" s="22"/>
      <c r="BWB67" s="22"/>
      <c r="BWC67" s="22"/>
      <c r="BWD67" s="22"/>
      <c r="BWE67" s="22"/>
      <c r="BWF67" s="22"/>
      <c r="BWG67" s="22"/>
      <c r="BWH67" s="22"/>
      <c r="BWI67" s="22"/>
      <c r="BWJ67" s="22"/>
      <c r="BWK67" s="22"/>
      <c r="BWL67" s="22"/>
      <c r="BWM67" s="22"/>
      <c r="BWN67" s="22"/>
      <c r="BWO67" s="22"/>
      <c r="BWP67" s="22"/>
      <c r="BWQ67" s="22"/>
      <c r="BWR67" s="22"/>
      <c r="BWS67" s="22"/>
      <c r="BWT67" s="22"/>
      <c r="BWU67" s="22"/>
      <c r="BWV67" s="22"/>
      <c r="BWW67" s="22"/>
      <c r="BWX67" s="22"/>
      <c r="BWY67" s="22"/>
      <c r="BWZ67" s="22"/>
      <c r="BXA67" s="22"/>
      <c r="BXB67" s="22"/>
      <c r="BXC67" s="22"/>
      <c r="BXD67" s="22"/>
      <c r="BXE67" s="22"/>
      <c r="BXF67" s="22"/>
      <c r="BXG67" s="22"/>
      <c r="BXH67" s="22"/>
      <c r="BXI67" s="22"/>
      <c r="BXJ67" s="22"/>
      <c r="BXK67" s="22"/>
      <c r="BXL67" s="22"/>
      <c r="BXM67" s="22"/>
      <c r="BXN67" s="22"/>
      <c r="BXO67" s="22"/>
      <c r="BXP67" s="22"/>
      <c r="BXQ67" s="22"/>
      <c r="BXR67" s="22"/>
      <c r="BXS67" s="22"/>
      <c r="BXT67" s="22"/>
      <c r="BXU67" s="22"/>
      <c r="BXV67" s="22"/>
      <c r="BXW67" s="22"/>
      <c r="BXX67" s="22"/>
      <c r="BXY67" s="22"/>
      <c r="BXZ67" s="22"/>
      <c r="BYA67" s="22"/>
      <c r="BYB67" s="22"/>
      <c r="BYC67" s="22"/>
      <c r="BYD67" s="22"/>
      <c r="BYE67" s="22"/>
      <c r="BYF67" s="22"/>
      <c r="BYG67" s="22"/>
      <c r="BYH67" s="22"/>
      <c r="BYI67" s="22"/>
      <c r="BYJ67" s="22"/>
      <c r="BYK67" s="22"/>
      <c r="BYL67" s="22"/>
      <c r="BYM67" s="22"/>
      <c r="BYN67" s="22"/>
      <c r="BYO67" s="22"/>
      <c r="BYP67" s="22"/>
      <c r="BYQ67" s="22"/>
      <c r="BYR67" s="22"/>
      <c r="BYS67" s="22"/>
      <c r="BYT67" s="22"/>
      <c r="BYU67" s="22"/>
      <c r="BYV67" s="22"/>
      <c r="BYW67" s="22"/>
      <c r="BYX67" s="22"/>
      <c r="BYY67" s="22"/>
      <c r="BYZ67" s="22"/>
      <c r="BZA67" s="22"/>
      <c r="BZB67" s="22"/>
      <c r="BZC67" s="22"/>
      <c r="BZD67" s="22"/>
      <c r="BZE67" s="22"/>
      <c r="BZF67" s="22"/>
      <c r="BZG67" s="22"/>
      <c r="BZH67" s="22"/>
      <c r="BZI67" s="22"/>
      <c r="BZJ67" s="22"/>
      <c r="BZK67" s="22"/>
      <c r="BZL67" s="22"/>
      <c r="BZM67" s="22"/>
      <c r="BZN67" s="22"/>
      <c r="BZO67" s="22"/>
      <c r="BZP67" s="22"/>
      <c r="BZQ67" s="22"/>
      <c r="BZR67" s="22"/>
      <c r="BZS67" s="22"/>
      <c r="BZT67" s="22"/>
      <c r="BZU67" s="22"/>
      <c r="BZV67" s="22"/>
      <c r="BZW67" s="22"/>
      <c r="BZX67" s="22"/>
      <c r="BZY67" s="22"/>
      <c r="BZZ67" s="22"/>
      <c r="CAA67" s="22"/>
      <c r="CAB67" s="22"/>
      <c r="CAC67" s="22"/>
      <c r="CAD67" s="22"/>
      <c r="CAE67" s="22"/>
      <c r="CAF67" s="22"/>
      <c r="CAG67" s="22"/>
      <c r="CAH67" s="22"/>
      <c r="CAI67" s="22"/>
      <c r="CAJ67" s="22"/>
      <c r="CAK67" s="22"/>
      <c r="CAL67" s="22"/>
      <c r="CAM67" s="22"/>
      <c r="CAN67" s="22"/>
      <c r="CAO67" s="22"/>
      <c r="CAP67" s="22"/>
      <c r="CAQ67" s="22"/>
      <c r="CAR67" s="22"/>
      <c r="CAS67" s="22"/>
      <c r="CAT67" s="22"/>
      <c r="CAU67" s="22"/>
      <c r="CAV67" s="22"/>
      <c r="CAW67" s="22"/>
      <c r="CAX67" s="22"/>
      <c r="CAY67" s="22"/>
      <c r="CAZ67" s="22"/>
      <c r="CBA67" s="22"/>
      <c r="CBB67" s="22"/>
      <c r="CBC67" s="22"/>
      <c r="CBD67" s="22"/>
      <c r="CBE67" s="22"/>
      <c r="CBF67" s="22"/>
      <c r="CBG67" s="22"/>
      <c r="CBH67" s="22"/>
      <c r="CBI67" s="22"/>
      <c r="CBJ67" s="22"/>
      <c r="CBK67" s="22"/>
      <c r="CBL67" s="22"/>
      <c r="CBM67" s="22"/>
      <c r="CBN67" s="22"/>
      <c r="CBO67" s="22"/>
      <c r="CBP67" s="22"/>
      <c r="CBQ67" s="22"/>
      <c r="CBR67" s="22"/>
      <c r="CBS67" s="22"/>
      <c r="CBT67" s="22"/>
      <c r="CBU67" s="22"/>
      <c r="CBV67" s="22"/>
      <c r="CBW67" s="22"/>
      <c r="CBX67" s="22"/>
      <c r="CBY67" s="22"/>
      <c r="CBZ67" s="22"/>
      <c r="CCA67" s="22"/>
      <c r="CCB67" s="22"/>
      <c r="CCC67" s="22"/>
      <c r="CCD67" s="22"/>
      <c r="CCE67" s="22"/>
      <c r="CCF67" s="22"/>
      <c r="CCG67" s="22"/>
      <c r="CCH67" s="22"/>
      <c r="CCI67" s="22"/>
      <c r="CCJ67" s="22"/>
      <c r="CCK67" s="22"/>
      <c r="CCL67" s="22"/>
      <c r="CCM67" s="22"/>
      <c r="CCN67" s="22"/>
      <c r="CCO67" s="22"/>
      <c r="CCP67" s="22"/>
      <c r="CCQ67" s="22"/>
      <c r="CCR67" s="22"/>
      <c r="CCS67" s="22"/>
      <c r="CCT67" s="22"/>
      <c r="CCU67" s="22"/>
      <c r="CCV67" s="22"/>
      <c r="CCW67" s="22"/>
      <c r="CCX67" s="22"/>
      <c r="CCY67" s="22"/>
      <c r="CCZ67" s="22"/>
      <c r="CDA67" s="22"/>
      <c r="CDB67" s="22"/>
      <c r="CDC67" s="22"/>
      <c r="CDD67" s="22"/>
      <c r="CDE67" s="22"/>
      <c r="CDF67" s="22"/>
      <c r="CDG67" s="22"/>
      <c r="CDH67" s="22"/>
      <c r="CDI67" s="22"/>
      <c r="CDJ67" s="22"/>
      <c r="CDK67" s="22"/>
      <c r="CDL67" s="22"/>
      <c r="CDM67" s="22"/>
      <c r="CDN67" s="22"/>
      <c r="CDO67" s="22"/>
      <c r="CDP67" s="22"/>
      <c r="CDQ67" s="22"/>
      <c r="CDR67" s="22"/>
      <c r="CDS67" s="22"/>
      <c r="CDT67" s="22"/>
      <c r="CDU67" s="22"/>
      <c r="CDV67" s="22"/>
      <c r="CDW67" s="22"/>
      <c r="CDX67" s="22"/>
      <c r="CDY67" s="22"/>
      <c r="CDZ67" s="22"/>
      <c r="CEA67" s="22"/>
      <c r="CEB67" s="22"/>
      <c r="CEC67" s="22"/>
      <c r="CED67" s="22"/>
      <c r="CEE67" s="22"/>
      <c r="CEF67" s="22"/>
      <c r="CEG67" s="22"/>
      <c r="CEH67" s="22"/>
      <c r="CEI67" s="22"/>
      <c r="CEJ67" s="22"/>
      <c r="CEK67" s="22"/>
      <c r="CEL67" s="22"/>
      <c r="CEM67" s="22"/>
      <c r="CEN67" s="22"/>
      <c r="CEO67" s="22"/>
      <c r="CEP67" s="22"/>
      <c r="CEQ67" s="22"/>
      <c r="CER67" s="22"/>
      <c r="CES67" s="22"/>
      <c r="CET67" s="22"/>
      <c r="CEU67" s="22"/>
      <c r="CEV67" s="22"/>
      <c r="CEW67" s="22"/>
      <c r="CEX67" s="22"/>
      <c r="CEY67" s="22"/>
      <c r="CEZ67" s="22"/>
      <c r="CFA67" s="22"/>
      <c r="CFB67" s="22"/>
      <c r="CFC67" s="22"/>
      <c r="CFD67" s="22"/>
      <c r="CFE67" s="22"/>
      <c r="CFF67" s="22"/>
      <c r="CFG67" s="22"/>
      <c r="CFH67" s="22"/>
      <c r="CFI67" s="22"/>
      <c r="CFJ67" s="22"/>
      <c r="CFK67" s="22"/>
      <c r="CFL67" s="22"/>
      <c r="CFM67" s="22"/>
      <c r="CFN67" s="22"/>
      <c r="CFO67" s="22"/>
      <c r="CFP67" s="22"/>
      <c r="CFQ67" s="22"/>
      <c r="CFR67" s="22"/>
      <c r="CFS67" s="22"/>
      <c r="CFT67" s="22"/>
      <c r="CFU67" s="22"/>
      <c r="CFV67" s="22"/>
      <c r="CFW67" s="22"/>
      <c r="CFX67" s="22"/>
      <c r="CFY67" s="22"/>
      <c r="CFZ67" s="22"/>
      <c r="CGA67" s="22"/>
      <c r="CGB67" s="22"/>
      <c r="CGC67" s="22"/>
      <c r="CGD67" s="22"/>
      <c r="CGE67" s="22"/>
      <c r="CGF67" s="22"/>
      <c r="CGG67" s="22"/>
      <c r="CGH67" s="22"/>
      <c r="CGI67" s="22"/>
      <c r="CGJ67" s="22"/>
      <c r="CGK67" s="22"/>
      <c r="CGL67" s="22"/>
      <c r="CGM67" s="22"/>
      <c r="CGN67" s="22"/>
      <c r="CGO67" s="22"/>
      <c r="CGP67" s="22"/>
      <c r="CGQ67" s="22"/>
      <c r="CGR67" s="22"/>
      <c r="CGS67" s="22"/>
      <c r="CGT67" s="22"/>
      <c r="CGU67" s="22"/>
      <c r="CGV67" s="22"/>
      <c r="CGW67" s="22"/>
      <c r="CGX67" s="22"/>
      <c r="CGY67" s="22"/>
      <c r="CGZ67" s="22"/>
      <c r="CHA67" s="22"/>
      <c r="CHB67" s="22"/>
      <c r="CHC67" s="22"/>
      <c r="CHD67" s="22"/>
      <c r="CHE67" s="22"/>
      <c r="CHF67" s="22"/>
      <c r="CHG67" s="22"/>
      <c r="CHH67" s="22"/>
      <c r="CHI67" s="22"/>
      <c r="CHJ67" s="22"/>
      <c r="CHK67" s="22"/>
      <c r="CHL67" s="22"/>
      <c r="CHM67" s="22"/>
      <c r="CHN67" s="22"/>
      <c r="CHO67" s="22"/>
      <c r="CHP67" s="22"/>
      <c r="CHQ67" s="22"/>
      <c r="CHR67" s="22"/>
      <c r="CHS67" s="22"/>
      <c r="CHT67" s="22"/>
      <c r="CHU67" s="22"/>
      <c r="CHV67" s="22"/>
      <c r="CHW67" s="22"/>
      <c r="CHX67" s="22"/>
      <c r="CHY67" s="22"/>
      <c r="CHZ67" s="22"/>
      <c r="CIA67" s="22"/>
      <c r="CIB67" s="22"/>
      <c r="CIC67" s="22"/>
      <c r="CID67" s="22"/>
      <c r="CIE67" s="22"/>
      <c r="CIF67" s="22"/>
      <c r="CIG67" s="22"/>
      <c r="CIH67" s="22"/>
      <c r="CII67" s="22"/>
      <c r="CIJ67" s="22"/>
      <c r="CIK67" s="22"/>
      <c r="CIL67" s="22"/>
      <c r="CIM67" s="22"/>
      <c r="CIN67" s="22"/>
      <c r="CIO67" s="22"/>
      <c r="CIP67" s="22"/>
      <c r="CIQ67" s="22"/>
      <c r="CIR67" s="22"/>
      <c r="CIS67" s="22"/>
      <c r="CIT67" s="22"/>
      <c r="CIU67" s="22"/>
      <c r="CIV67" s="22"/>
      <c r="CIW67" s="22"/>
      <c r="CIX67" s="22"/>
      <c r="CIY67" s="22"/>
      <c r="CIZ67" s="22"/>
      <c r="CJA67" s="22"/>
      <c r="CJB67" s="22"/>
      <c r="CJC67" s="22"/>
      <c r="CJD67" s="22"/>
      <c r="CJE67" s="22"/>
      <c r="CJF67" s="22"/>
      <c r="CJG67" s="22"/>
      <c r="CJH67" s="22"/>
      <c r="CJI67" s="22"/>
      <c r="CJJ67" s="22"/>
      <c r="CJK67" s="22"/>
      <c r="CJL67" s="22"/>
      <c r="CJM67" s="22"/>
      <c r="CJN67" s="22"/>
      <c r="CJO67" s="22"/>
      <c r="CJP67" s="22"/>
      <c r="CJQ67" s="22"/>
      <c r="CJR67" s="22"/>
      <c r="CJS67" s="22"/>
      <c r="CJT67" s="22"/>
      <c r="CJU67" s="22"/>
      <c r="CJV67" s="22"/>
      <c r="CJW67" s="22"/>
      <c r="CJX67" s="22"/>
      <c r="CJY67" s="22"/>
      <c r="CJZ67" s="22"/>
      <c r="CKA67" s="22"/>
      <c r="CKB67" s="22"/>
      <c r="CKC67" s="22"/>
      <c r="CKD67" s="22"/>
      <c r="CKE67" s="22"/>
      <c r="CKF67" s="22"/>
      <c r="CKG67" s="22"/>
      <c r="CKH67" s="22"/>
      <c r="CKI67" s="22"/>
      <c r="CKJ67" s="22"/>
      <c r="CKK67" s="22"/>
      <c r="CKL67" s="22"/>
      <c r="CKM67" s="22"/>
      <c r="CKN67" s="22"/>
      <c r="CKO67" s="22"/>
      <c r="CKP67" s="22"/>
      <c r="CKQ67" s="22"/>
      <c r="CKR67" s="22"/>
      <c r="CKS67" s="22"/>
      <c r="CKT67" s="22"/>
      <c r="CKU67" s="22"/>
      <c r="CKV67" s="22"/>
      <c r="CKW67" s="22"/>
      <c r="CKX67" s="22"/>
      <c r="CKY67" s="22"/>
      <c r="CKZ67" s="22"/>
      <c r="CLA67" s="22"/>
      <c r="CLB67" s="22"/>
      <c r="CLC67" s="22"/>
      <c r="CLD67" s="22"/>
      <c r="CLE67" s="22"/>
      <c r="CLF67" s="22"/>
      <c r="CLG67" s="22"/>
      <c r="CLH67" s="22"/>
      <c r="CLI67" s="22"/>
      <c r="CLJ67" s="22"/>
      <c r="CLK67" s="22"/>
      <c r="CLL67" s="22"/>
      <c r="CLM67" s="22"/>
      <c r="CLN67" s="22"/>
      <c r="CLO67" s="22"/>
      <c r="CLP67" s="22"/>
      <c r="CLQ67" s="22"/>
      <c r="CLR67" s="22"/>
      <c r="CLS67" s="22"/>
      <c r="CLT67" s="22"/>
      <c r="CLU67" s="22"/>
      <c r="CLV67" s="22"/>
      <c r="CLW67" s="22"/>
      <c r="CLX67" s="22"/>
      <c r="CLY67" s="22"/>
      <c r="CLZ67" s="22"/>
      <c r="CMA67" s="22"/>
      <c r="CMB67" s="22"/>
      <c r="CMC67" s="22"/>
      <c r="CMD67" s="22"/>
      <c r="CME67" s="22"/>
      <c r="CMF67" s="22"/>
      <c r="CMG67" s="22"/>
      <c r="CMH67" s="22"/>
      <c r="CMI67" s="22"/>
      <c r="CMJ67" s="22"/>
      <c r="CMK67" s="22"/>
      <c r="CML67" s="22"/>
      <c r="CMM67" s="22"/>
      <c r="CMN67" s="22"/>
      <c r="CMO67" s="22"/>
      <c r="CMP67" s="22"/>
      <c r="CMQ67" s="22"/>
      <c r="CMR67" s="22"/>
      <c r="CMS67" s="22"/>
      <c r="CMT67" s="22"/>
      <c r="CMU67" s="22"/>
      <c r="CMV67" s="22"/>
      <c r="CMW67" s="22"/>
      <c r="CMX67" s="22"/>
      <c r="CMY67" s="22"/>
      <c r="CMZ67" s="22"/>
      <c r="CNA67" s="22"/>
      <c r="CNB67" s="22"/>
      <c r="CNC67" s="22"/>
      <c r="CND67" s="22"/>
      <c r="CNE67" s="22"/>
      <c r="CNF67" s="22"/>
      <c r="CNG67" s="22"/>
      <c r="CNH67" s="22"/>
      <c r="CNI67" s="22"/>
      <c r="CNJ67" s="22"/>
      <c r="CNK67" s="22"/>
      <c r="CNL67" s="22"/>
      <c r="CNM67" s="22"/>
      <c r="CNN67" s="22"/>
      <c r="CNO67" s="22"/>
      <c r="CNP67" s="22"/>
      <c r="CNQ67" s="22"/>
      <c r="CNR67" s="22"/>
      <c r="CNS67" s="22"/>
      <c r="CNT67" s="22"/>
      <c r="CNU67" s="22"/>
      <c r="CNV67" s="22"/>
      <c r="CNW67" s="22"/>
      <c r="CNX67" s="22"/>
      <c r="CNY67" s="22"/>
      <c r="CNZ67" s="22"/>
      <c r="COA67" s="22"/>
      <c r="COB67" s="22"/>
      <c r="COC67" s="22"/>
      <c r="COD67" s="22"/>
      <c r="COE67" s="22"/>
      <c r="COF67" s="22"/>
      <c r="COG67" s="22"/>
      <c r="COH67" s="22"/>
      <c r="COI67" s="22"/>
      <c r="COJ67" s="22"/>
      <c r="COK67" s="22"/>
      <c r="COL67" s="22"/>
      <c r="COM67" s="22"/>
      <c r="CON67" s="22"/>
      <c r="COO67" s="22"/>
      <c r="COP67" s="22"/>
      <c r="COQ67" s="22"/>
      <c r="COR67" s="22"/>
      <c r="COS67" s="22"/>
      <c r="COT67" s="22"/>
      <c r="COU67" s="22"/>
      <c r="COV67" s="22"/>
      <c r="COW67" s="22"/>
      <c r="COX67" s="22"/>
      <c r="COY67" s="22"/>
      <c r="COZ67" s="22"/>
      <c r="CPA67" s="22"/>
      <c r="CPB67" s="22"/>
      <c r="CPC67" s="22"/>
      <c r="CPD67" s="22"/>
      <c r="CPE67" s="22"/>
      <c r="CPF67" s="22"/>
      <c r="CPG67" s="22"/>
      <c r="CPH67" s="22"/>
      <c r="CPI67" s="22"/>
      <c r="CPJ67" s="22"/>
      <c r="CPK67" s="22"/>
      <c r="CPL67" s="22"/>
      <c r="CPM67" s="22"/>
      <c r="CPN67" s="22"/>
      <c r="CPO67" s="22"/>
      <c r="CPP67" s="22"/>
      <c r="CPQ67" s="22"/>
      <c r="CPR67" s="22"/>
      <c r="CPS67" s="22"/>
      <c r="CPT67" s="22"/>
      <c r="CPU67" s="22"/>
      <c r="CPV67" s="22"/>
      <c r="CPW67" s="22"/>
      <c r="CPX67" s="22"/>
      <c r="CPY67" s="22"/>
      <c r="CPZ67" s="22"/>
      <c r="CQA67" s="22"/>
      <c r="CQB67" s="22"/>
      <c r="CQC67" s="22"/>
      <c r="CQD67" s="22"/>
      <c r="CQE67" s="22"/>
      <c r="CQF67" s="22"/>
      <c r="CQG67" s="22"/>
      <c r="CQH67" s="22"/>
      <c r="CQI67" s="22"/>
      <c r="CQJ67" s="22"/>
      <c r="CQK67" s="22"/>
      <c r="CQL67" s="22"/>
      <c r="CQM67" s="22"/>
      <c r="CQN67" s="22"/>
      <c r="CQO67" s="22"/>
      <c r="CQP67" s="22"/>
      <c r="CQQ67" s="22"/>
      <c r="CQR67" s="22"/>
      <c r="CQS67" s="22"/>
      <c r="CQT67" s="22"/>
      <c r="CQU67" s="22"/>
      <c r="CQV67" s="22"/>
      <c r="CQW67" s="22"/>
      <c r="CQX67" s="22"/>
      <c r="CQY67" s="22"/>
      <c r="CQZ67" s="22"/>
      <c r="CRA67" s="22"/>
      <c r="CRB67" s="22"/>
      <c r="CRC67" s="22"/>
      <c r="CRD67" s="22"/>
      <c r="CRE67" s="22"/>
      <c r="CRF67" s="22"/>
      <c r="CRG67" s="22"/>
      <c r="CRH67" s="22"/>
      <c r="CRI67" s="22"/>
      <c r="CRJ67" s="22"/>
      <c r="CRK67" s="22"/>
      <c r="CRL67" s="22"/>
      <c r="CRM67" s="22"/>
      <c r="CRN67" s="22"/>
      <c r="CRO67" s="22"/>
      <c r="CRP67" s="22"/>
      <c r="CRQ67" s="22"/>
      <c r="CRR67" s="22"/>
      <c r="CRS67" s="22"/>
      <c r="CRT67" s="22"/>
      <c r="CRU67" s="22"/>
      <c r="CRV67" s="22"/>
      <c r="CRW67" s="22"/>
      <c r="CRX67" s="22"/>
      <c r="CRY67" s="22"/>
      <c r="CRZ67" s="22"/>
      <c r="CSA67" s="22"/>
      <c r="CSB67" s="22"/>
      <c r="CSC67" s="22"/>
      <c r="CSD67" s="22"/>
      <c r="CSE67" s="22"/>
      <c r="CSF67" s="22"/>
      <c r="CSG67" s="22"/>
      <c r="CSH67" s="22"/>
      <c r="CSI67" s="22"/>
      <c r="CSJ67" s="22"/>
      <c r="CSK67" s="22"/>
      <c r="CSL67" s="22"/>
      <c r="CSM67" s="22"/>
      <c r="CSN67" s="22"/>
      <c r="CSO67" s="22"/>
      <c r="CSP67" s="22"/>
      <c r="CSQ67" s="22"/>
      <c r="CSR67" s="22"/>
      <c r="CSS67" s="22"/>
      <c r="CST67" s="22"/>
      <c r="CSU67" s="22"/>
      <c r="CSV67" s="22"/>
      <c r="CSW67" s="22"/>
      <c r="CSX67" s="22"/>
      <c r="CSY67" s="22"/>
      <c r="CSZ67" s="22"/>
      <c r="CTA67" s="22"/>
      <c r="CTB67" s="22"/>
      <c r="CTC67" s="22"/>
      <c r="CTD67" s="22"/>
      <c r="CTE67" s="22"/>
      <c r="CTF67" s="22"/>
      <c r="CTG67" s="22"/>
      <c r="CTH67" s="22"/>
      <c r="CTI67" s="22"/>
      <c r="CTJ67" s="22"/>
      <c r="CTK67" s="22"/>
      <c r="CTL67" s="22"/>
      <c r="CTM67" s="22"/>
      <c r="CTN67" s="22"/>
      <c r="CTO67" s="22"/>
      <c r="CTP67" s="22"/>
      <c r="CTQ67" s="22"/>
      <c r="CTR67" s="22"/>
      <c r="CTS67" s="22"/>
      <c r="CTT67" s="22"/>
      <c r="CTU67" s="22"/>
      <c r="CTV67" s="22"/>
      <c r="CTW67" s="22"/>
      <c r="CTX67" s="22"/>
      <c r="CTY67" s="22"/>
      <c r="CTZ67" s="22"/>
      <c r="CUA67" s="22"/>
      <c r="CUB67" s="22"/>
      <c r="CUC67" s="22"/>
      <c r="CUD67" s="22"/>
      <c r="CUE67" s="22"/>
      <c r="CUF67" s="22"/>
      <c r="CUG67" s="22"/>
      <c r="CUH67" s="22"/>
      <c r="CUI67" s="22"/>
      <c r="CUJ67" s="22"/>
      <c r="CUK67" s="22"/>
      <c r="CUL67" s="22"/>
      <c r="CUM67" s="22"/>
      <c r="CUN67" s="22"/>
      <c r="CUO67" s="22"/>
      <c r="CUP67" s="22"/>
      <c r="CUQ67" s="22"/>
      <c r="CUR67" s="22"/>
      <c r="CUS67" s="22"/>
      <c r="CUT67" s="22"/>
      <c r="CUU67" s="22"/>
      <c r="CUV67" s="22"/>
      <c r="CUW67" s="22"/>
      <c r="CUX67" s="22"/>
      <c r="CUY67" s="22"/>
      <c r="CUZ67" s="22"/>
      <c r="CVA67" s="22"/>
      <c r="CVB67" s="22"/>
      <c r="CVC67" s="22"/>
      <c r="CVD67" s="22"/>
      <c r="CVE67" s="22"/>
      <c r="CVF67" s="22"/>
      <c r="CVG67" s="22"/>
      <c r="CVH67" s="22"/>
      <c r="CVI67" s="22"/>
      <c r="CVJ67" s="22"/>
      <c r="CVK67" s="22"/>
      <c r="CVL67" s="22"/>
      <c r="CVM67" s="22"/>
      <c r="CVN67" s="22"/>
      <c r="CVO67" s="22"/>
      <c r="CVP67" s="22"/>
      <c r="CVQ67" s="22"/>
      <c r="CVR67" s="22"/>
      <c r="CVS67" s="22"/>
      <c r="CVT67" s="22"/>
      <c r="CVU67" s="22"/>
      <c r="CVV67" s="22"/>
      <c r="CVW67" s="22"/>
      <c r="CVX67" s="22"/>
      <c r="CVY67" s="22"/>
      <c r="CVZ67" s="22"/>
      <c r="CWA67" s="22"/>
      <c r="CWB67" s="22"/>
      <c r="CWC67" s="22"/>
      <c r="CWD67" s="22"/>
      <c r="CWE67" s="22"/>
      <c r="CWF67" s="22"/>
      <c r="CWG67" s="22"/>
      <c r="CWH67" s="22"/>
      <c r="CWI67" s="22"/>
      <c r="CWJ67" s="22"/>
      <c r="CWK67" s="22"/>
      <c r="CWL67" s="22"/>
      <c r="CWM67" s="22"/>
      <c r="CWN67" s="22"/>
      <c r="CWO67" s="22"/>
      <c r="CWP67" s="22"/>
      <c r="CWQ67" s="22"/>
      <c r="CWR67" s="22"/>
      <c r="CWS67" s="22"/>
      <c r="CWT67" s="22"/>
      <c r="CWU67" s="22"/>
      <c r="CWV67" s="22"/>
      <c r="CWW67" s="22"/>
      <c r="CWX67" s="22"/>
      <c r="CWY67" s="22"/>
      <c r="CWZ67" s="22"/>
      <c r="CXA67" s="22"/>
      <c r="CXB67" s="22"/>
      <c r="CXC67" s="22"/>
      <c r="CXD67" s="22"/>
      <c r="CXE67" s="22"/>
      <c r="CXF67" s="22"/>
      <c r="CXG67" s="22"/>
      <c r="CXH67" s="22"/>
      <c r="CXI67" s="22"/>
      <c r="CXJ67" s="22"/>
      <c r="CXK67" s="22"/>
      <c r="CXL67" s="22"/>
      <c r="CXM67" s="22"/>
      <c r="CXN67" s="22"/>
      <c r="CXO67" s="22"/>
      <c r="CXP67" s="22"/>
      <c r="CXQ67" s="22"/>
      <c r="CXR67" s="22"/>
      <c r="CXS67" s="22"/>
      <c r="CXT67" s="22"/>
      <c r="CXU67" s="22"/>
      <c r="CXV67" s="22"/>
      <c r="CXW67" s="22"/>
      <c r="CXX67" s="22"/>
      <c r="CXY67" s="22"/>
      <c r="CXZ67" s="22"/>
      <c r="CYA67" s="22"/>
      <c r="CYB67" s="22"/>
      <c r="CYC67" s="22"/>
      <c r="CYD67" s="22"/>
      <c r="CYE67" s="22"/>
      <c r="CYF67" s="22"/>
      <c r="CYG67" s="22"/>
      <c r="CYH67" s="22"/>
      <c r="CYI67" s="22"/>
      <c r="CYJ67" s="22"/>
      <c r="CYK67" s="22"/>
      <c r="CYL67" s="22"/>
      <c r="CYM67" s="22"/>
      <c r="CYN67" s="22"/>
      <c r="CYO67" s="22"/>
      <c r="CYP67" s="22"/>
      <c r="CYQ67" s="22"/>
      <c r="CYR67" s="22"/>
      <c r="CYS67" s="22"/>
      <c r="CYT67" s="22"/>
      <c r="CYU67" s="22"/>
      <c r="CYV67" s="22"/>
      <c r="CYW67" s="22"/>
      <c r="CYX67" s="22"/>
      <c r="CYY67" s="22"/>
      <c r="CYZ67" s="22"/>
      <c r="CZA67" s="22"/>
      <c r="CZB67" s="22"/>
      <c r="CZC67" s="22"/>
      <c r="CZD67" s="22"/>
      <c r="CZE67" s="22"/>
      <c r="CZF67" s="22"/>
      <c r="CZG67" s="22"/>
      <c r="CZH67" s="22"/>
      <c r="CZI67" s="22"/>
      <c r="CZJ67" s="22"/>
      <c r="CZK67" s="22"/>
      <c r="CZL67" s="22"/>
      <c r="CZM67" s="22"/>
      <c r="CZN67" s="22"/>
      <c r="CZO67" s="22"/>
      <c r="CZP67" s="22"/>
      <c r="CZQ67" s="22"/>
      <c r="CZR67" s="22"/>
      <c r="CZS67" s="22"/>
      <c r="CZT67" s="22"/>
      <c r="CZU67" s="22"/>
      <c r="CZV67" s="22"/>
      <c r="CZW67" s="22"/>
      <c r="CZX67" s="22"/>
      <c r="CZY67" s="22"/>
      <c r="CZZ67" s="22"/>
      <c r="DAA67" s="22"/>
      <c r="DAB67" s="22"/>
      <c r="DAC67" s="22"/>
      <c r="DAD67" s="22"/>
      <c r="DAE67" s="22"/>
      <c r="DAF67" s="22"/>
      <c r="DAG67" s="22"/>
      <c r="DAH67" s="22"/>
      <c r="DAI67" s="22"/>
      <c r="DAJ67" s="22"/>
      <c r="DAK67" s="22"/>
      <c r="DAL67" s="22"/>
      <c r="DAM67" s="22"/>
      <c r="DAN67" s="22"/>
      <c r="DAO67" s="22"/>
      <c r="DAP67" s="22"/>
      <c r="DAQ67" s="22"/>
      <c r="DAR67" s="22"/>
      <c r="DAS67" s="22"/>
      <c r="DAT67" s="22"/>
      <c r="DAU67" s="22"/>
      <c r="DAV67" s="22"/>
      <c r="DAW67" s="22"/>
      <c r="DAX67" s="22"/>
      <c r="DAY67" s="22"/>
      <c r="DAZ67" s="22"/>
      <c r="DBA67" s="22"/>
      <c r="DBB67" s="22"/>
      <c r="DBC67" s="22"/>
      <c r="DBD67" s="22"/>
      <c r="DBE67" s="22"/>
      <c r="DBF67" s="22"/>
      <c r="DBG67" s="22"/>
      <c r="DBH67" s="22"/>
      <c r="DBI67" s="22"/>
      <c r="DBJ67" s="22"/>
      <c r="DBK67" s="22"/>
      <c r="DBL67" s="22"/>
      <c r="DBM67" s="22"/>
      <c r="DBN67" s="22"/>
      <c r="DBO67" s="22"/>
      <c r="DBP67" s="22"/>
      <c r="DBQ67" s="22"/>
      <c r="DBR67" s="22"/>
      <c r="DBS67" s="22"/>
      <c r="DBT67" s="22"/>
      <c r="DBU67" s="22"/>
      <c r="DBV67" s="22"/>
      <c r="DBW67" s="22"/>
      <c r="DBX67" s="22"/>
      <c r="DBY67" s="22"/>
      <c r="DBZ67" s="22"/>
      <c r="DCA67" s="22"/>
      <c r="DCB67" s="22"/>
      <c r="DCC67" s="22"/>
      <c r="DCD67" s="22"/>
      <c r="DCE67" s="22"/>
      <c r="DCF67" s="22"/>
      <c r="DCG67" s="22"/>
      <c r="DCH67" s="22"/>
      <c r="DCI67" s="22"/>
      <c r="DCJ67" s="22"/>
      <c r="DCK67" s="22"/>
      <c r="DCL67" s="22"/>
      <c r="DCM67" s="22"/>
      <c r="DCN67" s="22"/>
      <c r="DCO67" s="22"/>
      <c r="DCP67" s="22"/>
      <c r="DCQ67" s="22"/>
      <c r="DCR67" s="22"/>
      <c r="DCS67" s="22"/>
      <c r="DCT67" s="22"/>
      <c r="DCU67" s="22"/>
      <c r="DCV67" s="22"/>
      <c r="DCW67" s="22"/>
      <c r="DCX67" s="22"/>
      <c r="DCY67" s="22"/>
      <c r="DCZ67" s="22"/>
      <c r="DDA67" s="22"/>
      <c r="DDB67" s="22"/>
      <c r="DDC67" s="22"/>
      <c r="DDD67" s="22"/>
      <c r="DDE67" s="22"/>
      <c r="DDF67" s="22"/>
      <c r="DDG67" s="22"/>
      <c r="DDH67" s="22"/>
      <c r="DDI67" s="22"/>
      <c r="DDJ67" s="22"/>
      <c r="DDK67" s="22"/>
      <c r="DDL67" s="22"/>
      <c r="DDM67" s="22"/>
      <c r="DDN67" s="22"/>
      <c r="DDO67" s="22"/>
      <c r="DDP67" s="22"/>
      <c r="DDQ67" s="22"/>
      <c r="DDR67" s="22"/>
      <c r="DDS67" s="22"/>
      <c r="DDT67" s="22"/>
      <c r="DDU67" s="22"/>
      <c r="DDV67" s="22"/>
      <c r="DDW67" s="22"/>
      <c r="DDX67" s="22"/>
      <c r="DDY67" s="22"/>
      <c r="DDZ67" s="22"/>
      <c r="DEA67" s="22"/>
      <c r="DEB67" s="22"/>
      <c r="DEC67" s="22"/>
      <c r="DED67" s="22"/>
      <c r="DEE67" s="22"/>
      <c r="DEF67" s="22"/>
      <c r="DEG67" s="22"/>
      <c r="DEH67" s="22"/>
      <c r="DEI67" s="22"/>
      <c r="DEJ67" s="22"/>
      <c r="DEK67" s="22"/>
      <c r="DEL67" s="22"/>
      <c r="DEM67" s="22"/>
      <c r="DEN67" s="22"/>
      <c r="DEO67" s="22"/>
      <c r="DEP67" s="22"/>
      <c r="DEQ67" s="22"/>
      <c r="DER67" s="22"/>
      <c r="DES67" s="22"/>
      <c r="DET67" s="22"/>
      <c r="DEU67" s="22"/>
      <c r="DEV67" s="22"/>
      <c r="DEW67" s="22"/>
      <c r="DEX67" s="22"/>
      <c r="DEY67" s="22"/>
      <c r="DEZ67" s="22"/>
      <c r="DFA67" s="22"/>
      <c r="DFB67" s="22"/>
      <c r="DFC67" s="22"/>
      <c r="DFD67" s="22"/>
      <c r="DFE67" s="22"/>
      <c r="DFF67" s="22"/>
      <c r="DFG67" s="22"/>
      <c r="DFH67" s="22"/>
      <c r="DFI67" s="22"/>
      <c r="DFJ67" s="22"/>
      <c r="DFK67" s="22"/>
      <c r="DFL67" s="22"/>
      <c r="DFM67" s="22"/>
      <c r="DFN67" s="22"/>
      <c r="DFO67" s="22"/>
      <c r="DFP67" s="22"/>
      <c r="DFQ67" s="22"/>
      <c r="DFR67" s="22"/>
      <c r="DFS67" s="22"/>
      <c r="DFT67" s="22"/>
      <c r="DFU67" s="22"/>
      <c r="DFV67" s="22"/>
      <c r="DFW67" s="22"/>
      <c r="DFX67" s="22"/>
      <c r="DFY67" s="22"/>
      <c r="DFZ67" s="22"/>
      <c r="DGA67" s="22"/>
      <c r="DGB67" s="22"/>
      <c r="DGC67" s="22"/>
      <c r="DGD67" s="22"/>
      <c r="DGE67" s="22"/>
      <c r="DGF67" s="22"/>
      <c r="DGG67" s="22"/>
      <c r="DGH67" s="22"/>
      <c r="DGI67" s="22"/>
      <c r="DGJ67" s="22"/>
      <c r="DGK67" s="22"/>
      <c r="DGL67" s="22"/>
      <c r="DGM67" s="22"/>
      <c r="DGN67" s="22"/>
      <c r="DGO67" s="22"/>
      <c r="DGP67" s="22"/>
      <c r="DGQ67" s="22"/>
      <c r="DGR67" s="22"/>
      <c r="DGS67" s="22"/>
      <c r="DGT67" s="22"/>
      <c r="DGU67" s="22"/>
      <c r="DGV67" s="22"/>
      <c r="DGW67" s="22"/>
      <c r="DGX67" s="22"/>
      <c r="DGY67" s="22"/>
      <c r="DGZ67" s="22"/>
      <c r="DHA67" s="22"/>
      <c r="DHB67" s="22"/>
      <c r="DHC67" s="22"/>
      <c r="DHD67" s="22"/>
      <c r="DHE67" s="22"/>
      <c r="DHF67" s="22"/>
      <c r="DHG67" s="22"/>
      <c r="DHH67" s="22"/>
      <c r="DHI67" s="22"/>
      <c r="DHJ67" s="22"/>
      <c r="DHK67" s="22"/>
      <c r="DHL67" s="22"/>
      <c r="DHM67" s="22"/>
      <c r="DHN67" s="22"/>
      <c r="DHO67" s="22"/>
      <c r="DHP67" s="22"/>
      <c r="DHQ67" s="22"/>
      <c r="DHR67" s="22"/>
      <c r="DHS67" s="22"/>
      <c r="DHT67" s="22"/>
      <c r="DHU67" s="22"/>
      <c r="DHV67" s="22"/>
      <c r="DHW67" s="22"/>
      <c r="DHX67" s="22"/>
      <c r="DHY67" s="22"/>
      <c r="DHZ67" s="22"/>
      <c r="DIA67" s="22"/>
      <c r="DIB67" s="22"/>
      <c r="DIC67" s="22"/>
      <c r="DID67" s="22"/>
      <c r="DIE67" s="22"/>
      <c r="DIF67" s="22"/>
      <c r="DIG67" s="22"/>
      <c r="DIH67" s="22"/>
      <c r="DII67" s="22"/>
      <c r="DIJ67" s="22"/>
      <c r="DIK67" s="22"/>
      <c r="DIL67" s="22"/>
      <c r="DIM67" s="22"/>
      <c r="DIN67" s="22"/>
      <c r="DIO67" s="22"/>
      <c r="DIP67" s="22"/>
      <c r="DIQ67" s="22"/>
      <c r="DIR67" s="22"/>
      <c r="DIS67" s="22"/>
      <c r="DIT67" s="22"/>
      <c r="DIU67" s="22"/>
      <c r="DIV67" s="22"/>
      <c r="DIW67" s="22"/>
      <c r="DIX67" s="22"/>
      <c r="DIY67" s="22"/>
      <c r="DIZ67" s="22"/>
      <c r="DJA67" s="22"/>
      <c r="DJB67" s="22"/>
      <c r="DJC67" s="22"/>
      <c r="DJD67" s="22"/>
      <c r="DJE67" s="22"/>
      <c r="DJF67" s="22"/>
      <c r="DJG67" s="22"/>
      <c r="DJH67" s="22"/>
      <c r="DJI67" s="22"/>
      <c r="DJJ67" s="22"/>
      <c r="DJK67" s="22"/>
      <c r="DJL67" s="22"/>
      <c r="DJM67" s="22"/>
      <c r="DJN67" s="22"/>
      <c r="DJO67" s="22"/>
      <c r="DJP67" s="22"/>
      <c r="DJQ67" s="22"/>
      <c r="DJR67" s="22"/>
      <c r="DJS67" s="22"/>
      <c r="DJT67" s="22"/>
      <c r="DJU67" s="22"/>
      <c r="DJV67" s="22"/>
      <c r="DJW67" s="22"/>
      <c r="DJX67" s="22"/>
      <c r="DJY67" s="22"/>
      <c r="DJZ67" s="22"/>
      <c r="DKA67" s="22"/>
      <c r="DKB67" s="22"/>
      <c r="DKC67" s="22"/>
      <c r="DKD67" s="22"/>
      <c r="DKE67" s="22"/>
      <c r="DKF67" s="22"/>
      <c r="DKG67" s="22"/>
      <c r="DKH67" s="22"/>
      <c r="DKI67" s="22"/>
      <c r="DKJ67" s="22"/>
      <c r="DKK67" s="22"/>
      <c r="DKL67" s="22"/>
      <c r="DKM67" s="22"/>
      <c r="DKN67" s="22"/>
      <c r="DKO67" s="22"/>
      <c r="DKP67" s="22"/>
      <c r="DKQ67" s="22"/>
      <c r="DKR67" s="22"/>
      <c r="DKS67" s="22"/>
      <c r="DKT67" s="22"/>
      <c r="DKU67" s="22"/>
      <c r="DKV67" s="22"/>
      <c r="DKW67" s="22"/>
      <c r="DKX67" s="22"/>
      <c r="DKY67" s="22"/>
      <c r="DKZ67" s="22"/>
      <c r="DLA67" s="22"/>
      <c r="DLB67" s="22"/>
      <c r="DLC67" s="22"/>
      <c r="DLD67" s="22"/>
      <c r="DLE67" s="22"/>
      <c r="DLF67" s="22"/>
      <c r="DLG67" s="22"/>
      <c r="DLH67" s="22"/>
      <c r="DLI67" s="22"/>
      <c r="DLJ67" s="22"/>
      <c r="DLK67" s="22"/>
      <c r="DLL67" s="22"/>
      <c r="DLM67" s="22"/>
      <c r="DLN67" s="22"/>
      <c r="DLO67" s="22"/>
      <c r="DLP67" s="22"/>
      <c r="DLQ67" s="22"/>
      <c r="DLR67" s="22"/>
      <c r="DLS67" s="22"/>
      <c r="DLT67" s="22"/>
      <c r="DLU67" s="22"/>
      <c r="DLV67" s="22"/>
      <c r="DLW67" s="22"/>
      <c r="DLX67" s="22"/>
      <c r="DLY67" s="22"/>
      <c r="DLZ67" s="22"/>
      <c r="DMA67" s="22"/>
      <c r="DMB67" s="22"/>
      <c r="DMC67" s="22"/>
      <c r="DMD67" s="22"/>
      <c r="DME67" s="22"/>
      <c r="DMF67" s="22"/>
      <c r="DMG67" s="22"/>
      <c r="DMH67" s="22"/>
      <c r="DMI67" s="22"/>
      <c r="DMJ67" s="22"/>
      <c r="DMK67" s="22"/>
      <c r="DML67" s="22"/>
      <c r="DMM67" s="22"/>
      <c r="DMN67" s="22"/>
      <c r="DMO67" s="22"/>
      <c r="DMP67" s="22"/>
      <c r="DMQ67" s="22"/>
      <c r="DMR67" s="22"/>
      <c r="DMS67" s="22"/>
      <c r="DMT67" s="22"/>
      <c r="DMU67" s="22"/>
      <c r="DMV67" s="22"/>
      <c r="DMW67" s="22"/>
      <c r="DMX67" s="22"/>
      <c r="DMY67" s="22"/>
      <c r="DMZ67" s="22"/>
      <c r="DNA67" s="22"/>
      <c r="DNB67" s="22"/>
      <c r="DNC67" s="22"/>
      <c r="DND67" s="22"/>
      <c r="DNE67" s="22"/>
      <c r="DNF67" s="22"/>
      <c r="DNG67" s="22"/>
      <c r="DNH67" s="22"/>
      <c r="DNI67" s="22"/>
      <c r="DNJ67" s="22"/>
      <c r="DNK67" s="22"/>
      <c r="DNL67" s="22"/>
      <c r="DNM67" s="22"/>
      <c r="DNN67" s="22"/>
      <c r="DNO67" s="22"/>
      <c r="DNP67" s="22"/>
      <c r="DNQ67" s="22"/>
      <c r="DNR67" s="22"/>
      <c r="DNS67" s="22"/>
      <c r="DNT67" s="22"/>
      <c r="DNU67" s="22"/>
      <c r="DNV67" s="22"/>
      <c r="DNW67" s="22"/>
      <c r="DNX67" s="22"/>
      <c r="DNY67" s="22"/>
      <c r="DNZ67" s="22"/>
      <c r="DOA67" s="22"/>
      <c r="DOB67" s="22"/>
      <c r="DOC67" s="22"/>
      <c r="DOD67" s="22"/>
      <c r="DOE67" s="22"/>
      <c r="DOF67" s="22"/>
      <c r="DOG67" s="22"/>
      <c r="DOH67" s="22"/>
      <c r="DOI67" s="22"/>
      <c r="DOJ67" s="22"/>
      <c r="DOK67" s="22"/>
      <c r="DOL67" s="22"/>
      <c r="DOM67" s="22"/>
      <c r="DON67" s="22"/>
      <c r="DOO67" s="22"/>
      <c r="DOP67" s="22"/>
      <c r="DOQ67" s="22"/>
      <c r="DOR67" s="22"/>
      <c r="DOS67" s="22"/>
      <c r="DOT67" s="22"/>
      <c r="DOU67" s="22"/>
      <c r="DOV67" s="22"/>
      <c r="DOW67" s="22"/>
      <c r="DOX67" s="22"/>
      <c r="DOY67" s="22"/>
      <c r="DOZ67" s="22"/>
      <c r="DPA67" s="22"/>
      <c r="DPB67" s="22"/>
      <c r="DPC67" s="22"/>
      <c r="DPD67" s="22"/>
      <c r="DPE67" s="22"/>
      <c r="DPF67" s="22"/>
      <c r="DPG67" s="22"/>
      <c r="DPH67" s="22"/>
      <c r="DPI67" s="22"/>
      <c r="DPJ67" s="22"/>
      <c r="DPK67" s="22"/>
      <c r="DPL67" s="22"/>
      <c r="DPM67" s="22"/>
      <c r="DPN67" s="22"/>
      <c r="DPO67" s="22"/>
      <c r="DPP67" s="22"/>
      <c r="DPQ67" s="22"/>
      <c r="DPR67" s="22"/>
      <c r="DPS67" s="22"/>
      <c r="DPT67" s="22"/>
      <c r="DPU67" s="22"/>
      <c r="DPV67" s="22"/>
      <c r="DPW67" s="22"/>
      <c r="DPX67" s="22"/>
      <c r="DPY67" s="22"/>
      <c r="DPZ67" s="22"/>
      <c r="DQA67" s="22"/>
      <c r="DQB67" s="22"/>
      <c r="DQC67" s="22"/>
      <c r="DQD67" s="22"/>
      <c r="DQE67" s="22"/>
      <c r="DQF67" s="22"/>
      <c r="DQG67" s="22"/>
      <c r="DQH67" s="22"/>
      <c r="DQI67" s="22"/>
      <c r="DQJ67" s="22"/>
      <c r="DQK67" s="22"/>
      <c r="DQL67" s="22"/>
      <c r="DQM67" s="22"/>
      <c r="DQN67" s="22"/>
      <c r="DQO67" s="22"/>
      <c r="DQP67" s="22"/>
      <c r="DQQ67" s="22"/>
      <c r="DQR67" s="22"/>
      <c r="DQS67" s="22"/>
      <c r="DQT67" s="22"/>
      <c r="DQU67" s="22"/>
      <c r="DQV67" s="22"/>
      <c r="DQW67" s="22"/>
      <c r="DQX67" s="22"/>
      <c r="DQY67" s="22"/>
      <c r="DQZ67" s="22"/>
      <c r="DRA67" s="22"/>
      <c r="DRB67" s="22"/>
      <c r="DRC67" s="22"/>
      <c r="DRD67" s="22"/>
      <c r="DRE67" s="22"/>
      <c r="DRF67" s="22"/>
      <c r="DRG67" s="22"/>
      <c r="DRH67" s="22"/>
      <c r="DRI67" s="22"/>
      <c r="DRJ67" s="22"/>
      <c r="DRK67" s="22"/>
      <c r="DRL67" s="22"/>
      <c r="DRM67" s="22"/>
      <c r="DRN67" s="22"/>
      <c r="DRO67" s="22"/>
      <c r="DRP67" s="22"/>
      <c r="DRQ67" s="22"/>
      <c r="DRR67" s="22"/>
      <c r="DRS67" s="22"/>
      <c r="DRT67" s="22"/>
      <c r="DRU67" s="22"/>
      <c r="DRV67" s="22"/>
      <c r="DRW67" s="22"/>
      <c r="DRX67" s="22"/>
      <c r="DRY67" s="22"/>
      <c r="DRZ67" s="22"/>
      <c r="DSA67" s="22"/>
      <c r="DSB67" s="22"/>
      <c r="DSC67" s="22"/>
      <c r="DSD67" s="22"/>
      <c r="DSE67" s="22"/>
      <c r="DSF67" s="22"/>
      <c r="DSG67" s="22"/>
      <c r="DSH67" s="22"/>
      <c r="DSI67" s="22"/>
      <c r="DSJ67" s="22"/>
      <c r="DSK67" s="22"/>
      <c r="DSL67" s="22"/>
      <c r="DSM67" s="22"/>
      <c r="DSN67" s="22"/>
      <c r="DSO67" s="22"/>
      <c r="DSP67" s="22"/>
      <c r="DSQ67" s="22"/>
      <c r="DSR67" s="22"/>
      <c r="DSS67" s="22"/>
      <c r="DST67" s="22"/>
      <c r="DSU67" s="22"/>
      <c r="DSV67" s="22"/>
      <c r="DSW67" s="22"/>
      <c r="DSX67" s="22"/>
      <c r="DSY67" s="22"/>
      <c r="DSZ67" s="22"/>
      <c r="DTA67" s="22"/>
      <c r="DTB67" s="22"/>
      <c r="DTC67" s="22"/>
      <c r="DTD67" s="22"/>
      <c r="DTE67" s="22"/>
      <c r="DTF67" s="22"/>
      <c r="DTG67" s="22"/>
      <c r="DTH67" s="22"/>
      <c r="DTI67" s="22"/>
      <c r="DTJ67" s="22"/>
      <c r="DTK67" s="22"/>
      <c r="DTL67" s="22"/>
      <c r="DTM67" s="22"/>
      <c r="DTN67" s="22"/>
      <c r="DTO67" s="22"/>
      <c r="DTP67" s="22"/>
      <c r="DTQ67" s="22"/>
      <c r="DTR67" s="22"/>
      <c r="DTS67" s="22"/>
      <c r="DTT67" s="22"/>
      <c r="DTU67" s="22"/>
      <c r="DTV67" s="22"/>
      <c r="DTW67" s="22"/>
      <c r="DTX67" s="22"/>
      <c r="DTY67" s="22"/>
      <c r="DTZ67" s="22"/>
      <c r="DUA67" s="22"/>
      <c r="DUB67" s="22"/>
      <c r="DUC67" s="22"/>
      <c r="DUD67" s="22"/>
      <c r="DUE67" s="22"/>
      <c r="DUF67" s="22"/>
      <c r="DUG67" s="22"/>
      <c r="DUH67" s="22"/>
      <c r="DUI67" s="22"/>
      <c r="DUJ67" s="22"/>
      <c r="DUK67" s="22"/>
      <c r="DUL67" s="22"/>
      <c r="DUM67" s="22"/>
      <c r="DUN67" s="22"/>
      <c r="DUO67" s="22"/>
      <c r="DUP67" s="22"/>
      <c r="DUQ67" s="22"/>
      <c r="DUR67" s="22"/>
      <c r="DUS67" s="22"/>
      <c r="DUT67" s="22"/>
      <c r="DUU67" s="22"/>
      <c r="DUV67" s="22"/>
      <c r="DUW67" s="22"/>
      <c r="DUX67" s="22"/>
      <c r="DUY67" s="22"/>
      <c r="DUZ67" s="22"/>
      <c r="DVA67" s="22"/>
      <c r="DVB67" s="22"/>
      <c r="DVC67" s="22"/>
      <c r="DVD67" s="22"/>
      <c r="DVE67" s="22"/>
      <c r="DVF67" s="22"/>
      <c r="DVG67" s="22"/>
      <c r="DVH67" s="22"/>
      <c r="DVI67" s="22"/>
      <c r="DVJ67" s="22"/>
      <c r="DVK67" s="22"/>
      <c r="DVL67" s="22"/>
      <c r="DVM67" s="22"/>
      <c r="DVN67" s="22"/>
      <c r="DVO67" s="22"/>
      <c r="DVP67" s="22"/>
      <c r="DVQ67" s="22"/>
      <c r="DVR67" s="22"/>
      <c r="DVS67" s="22"/>
      <c r="DVT67" s="22"/>
      <c r="DVU67" s="22"/>
      <c r="DVV67" s="22"/>
      <c r="DVW67" s="22"/>
      <c r="DVX67" s="22"/>
      <c r="DVY67" s="22"/>
      <c r="DVZ67" s="22"/>
      <c r="DWA67" s="22"/>
      <c r="DWB67" s="22"/>
      <c r="DWC67" s="22"/>
      <c r="DWD67" s="22"/>
      <c r="DWE67" s="22"/>
      <c r="DWF67" s="22"/>
      <c r="DWG67" s="22"/>
      <c r="DWH67" s="22"/>
      <c r="DWI67" s="22"/>
      <c r="DWJ67" s="22"/>
      <c r="DWK67" s="22"/>
      <c r="DWL67" s="22"/>
      <c r="DWM67" s="22"/>
      <c r="DWN67" s="22"/>
      <c r="DWO67" s="22"/>
      <c r="DWP67" s="22"/>
      <c r="DWQ67" s="22"/>
      <c r="DWR67" s="22"/>
      <c r="DWS67" s="22"/>
      <c r="DWT67" s="22"/>
      <c r="DWU67" s="22"/>
      <c r="DWV67" s="22"/>
      <c r="DWW67" s="22"/>
      <c r="DWX67" s="22"/>
      <c r="DWY67" s="22"/>
      <c r="DWZ67" s="22"/>
      <c r="DXA67" s="22"/>
      <c r="DXB67" s="22"/>
      <c r="DXC67" s="22"/>
      <c r="DXD67" s="22"/>
      <c r="DXE67" s="22"/>
      <c r="DXF67" s="22"/>
      <c r="DXG67" s="22"/>
      <c r="DXH67" s="22"/>
      <c r="DXI67" s="22"/>
      <c r="DXJ67" s="22"/>
      <c r="DXK67" s="22"/>
      <c r="DXL67" s="22"/>
      <c r="DXM67" s="22"/>
      <c r="DXN67" s="22"/>
      <c r="DXO67" s="22"/>
      <c r="DXP67" s="22"/>
      <c r="DXQ67" s="22"/>
      <c r="DXR67" s="22"/>
      <c r="DXS67" s="22"/>
      <c r="DXT67" s="22"/>
      <c r="DXU67" s="22"/>
      <c r="DXV67" s="22"/>
      <c r="DXW67" s="22"/>
      <c r="DXX67" s="22"/>
      <c r="DXY67" s="22"/>
      <c r="DXZ67" s="22"/>
      <c r="DYA67" s="22"/>
      <c r="DYB67" s="22"/>
      <c r="DYC67" s="22"/>
      <c r="DYD67" s="22"/>
      <c r="DYE67" s="22"/>
      <c r="DYF67" s="22"/>
      <c r="DYG67" s="22"/>
      <c r="DYH67" s="22"/>
      <c r="DYI67" s="22"/>
      <c r="DYJ67" s="22"/>
      <c r="DYK67" s="22"/>
      <c r="DYL67" s="22"/>
      <c r="DYM67" s="22"/>
      <c r="DYN67" s="22"/>
      <c r="DYO67" s="22"/>
      <c r="DYP67" s="22"/>
      <c r="DYQ67" s="22"/>
      <c r="DYR67" s="22"/>
      <c r="DYS67" s="22"/>
      <c r="DYT67" s="22"/>
      <c r="DYU67" s="22"/>
      <c r="DYV67" s="22"/>
      <c r="DYW67" s="22"/>
      <c r="DYX67" s="22"/>
      <c r="DYY67" s="22"/>
      <c r="DYZ67" s="22"/>
      <c r="DZA67" s="22"/>
      <c r="DZB67" s="22"/>
      <c r="DZC67" s="22"/>
      <c r="DZD67" s="22"/>
      <c r="DZE67" s="22"/>
      <c r="DZF67" s="22"/>
      <c r="DZG67" s="22"/>
      <c r="DZH67" s="22"/>
      <c r="DZI67" s="22"/>
      <c r="DZJ67" s="22"/>
      <c r="DZK67" s="22"/>
      <c r="DZL67" s="22"/>
      <c r="DZM67" s="22"/>
      <c r="DZN67" s="22"/>
      <c r="DZO67" s="22"/>
      <c r="DZP67" s="22"/>
      <c r="DZQ67" s="22"/>
      <c r="DZR67" s="22"/>
      <c r="DZS67" s="22"/>
      <c r="DZT67" s="22"/>
      <c r="DZU67" s="22"/>
      <c r="DZV67" s="22"/>
      <c r="DZW67" s="22"/>
      <c r="DZX67" s="22"/>
      <c r="DZY67" s="22"/>
      <c r="DZZ67" s="22"/>
      <c r="EAA67" s="22"/>
      <c r="EAB67" s="22"/>
      <c r="EAC67" s="22"/>
      <c r="EAD67" s="22"/>
      <c r="EAE67" s="22"/>
      <c r="EAF67" s="22"/>
      <c r="EAG67" s="22"/>
      <c r="EAH67" s="22"/>
      <c r="EAI67" s="22"/>
      <c r="EAJ67" s="22"/>
      <c r="EAK67" s="22"/>
      <c r="EAL67" s="22"/>
      <c r="EAM67" s="22"/>
      <c r="EAN67" s="22"/>
      <c r="EAO67" s="22"/>
      <c r="EAP67" s="22"/>
      <c r="EAQ67" s="22"/>
      <c r="EAR67" s="22"/>
      <c r="EAS67" s="22"/>
      <c r="EAT67" s="22"/>
      <c r="EAU67" s="22"/>
      <c r="EAV67" s="22"/>
      <c r="EAW67" s="22"/>
      <c r="EAX67" s="22"/>
      <c r="EAY67" s="22"/>
      <c r="EAZ67" s="22"/>
      <c r="EBA67" s="22"/>
      <c r="EBB67" s="22"/>
      <c r="EBC67" s="22"/>
      <c r="EBD67" s="22"/>
      <c r="EBE67" s="22"/>
      <c r="EBF67" s="22"/>
      <c r="EBG67" s="22"/>
      <c r="EBH67" s="22"/>
      <c r="EBI67" s="22"/>
      <c r="EBJ67" s="22"/>
      <c r="EBK67" s="22"/>
      <c r="EBL67" s="22"/>
      <c r="EBM67" s="22"/>
      <c r="EBN67" s="22"/>
      <c r="EBO67" s="22"/>
      <c r="EBP67" s="22"/>
      <c r="EBQ67" s="22"/>
      <c r="EBR67" s="22"/>
      <c r="EBS67" s="22"/>
      <c r="EBT67" s="22"/>
      <c r="EBU67" s="22"/>
      <c r="EBV67" s="22"/>
      <c r="EBW67" s="22"/>
      <c r="EBX67" s="22"/>
      <c r="EBY67" s="22"/>
      <c r="EBZ67" s="22"/>
      <c r="ECA67" s="22"/>
      <c r="ECB67" s="22"/>
      <c r="ECC67" s="22"/>
      <c r="ECD67" s="22"/>
      <c r="ECE67" s="22"/>
      <c r="ECF67" s="22"/>
      <c r="ECG67" s="22"/>
      <c r="ECH67" s="22"/>
      <c r="ECI67" s="22"/>
      <c r="ECJ67" s="22"/>
      <c r="ECK67" s="22"/>
      <c r="ECL67" s="22"/>
      <c r="ECM67" s="22"/>
      <c r="ECN67" s="22"/>
      <c r="ECO67" s="22"/>
      <c r="ECP67" s="22"/>
      <c r="ECQ67" s="22"/>
      <c r="ECR67" s="22"/>
      <c r="ECS67" s="22"/>
      <c r="ECT67" s="22"/>
      <c r="ECU67" s="22"/>
      <c r="ECV67" s="22"/>
      <c r="ECW67" s="22"/>
      <c r="ECX67" s="22"/>
      <c r="ECY67" s="22"/>
      <c r="ECZ67" s="22"/>
      <c r="EDA67" s="22"/>
      <c r="EDB67" s="22"/>
      <c r="EDC67" s="22"/>
      <c r="EDD67" s="22"/>
      <c r="EDE67" s="22"/>
      <c r="EDF67" s="22"/>
      <c r="EDG67" s="22"/>
      <c r="EDH67" s="22"/>
      <c r="EDI67" s="22"/>
      <c r="EDJ67" s="22"/>
      <c r="EDK67" s="22"/>
      <c r="EDL67" s="22"/>
      <c r="EDM67" s="22"/>
      <c r="EDN67" s="22"/>
      <c r="EDO67" s="22"/>
      <c r="EDP67" s="22"/>
      <c r="EDQ67" s="22"/>
      <c r="EDR67" s="22"/>
      <c r="EDS67" s="22"/>
      <c r="EDT67" s="22"/>
      <c r="EDU67" s="22"/>
      <c r="EDV67" s="22"/>
      <c r="EDW67" s="22"/>
      <c r="EDX67" s="22"/>
      <c r="EDY67" s="22"/>
      <c r="EDZ67" s="22"/>
      <c r="EEA67" s="22"/>
      <c r="EEB67" s="22"/>
      <c r="EEC67" s="22"/>
      <c r="EED67" s="22"/>
      <c r="EEE67" s="22"/>
      <c r="EEF67" s="22"/>
      <c r="EEG67" s="22"/>
      <c r="EEH67" s="22"/>
      <c r="EEI67" s="22"/>
      <c r="EEJ67" s="22"/>
      <c r="EEK67" s="22"/>
      <c r="EEL67" s="22"/>
      <c r="EEM67" s="22"/>
      <c r="EEN67" s="22"/>
      <c r="EEO67" s="22"/>
      <c r="EEP67" s="22"/>
      <c r="EEQ67" s="22"/>
      <c r="EER67" s="22"/>
      <c r="EES67" s="22"/>
      <c r="EET67" s="22"/>
      <c r="EEU67" s="22"/>
      <c r="EEV67" s="22"/>
      <c r="EEW67" s="22"/>
      <c r="EEX67" s="22"/>
      <c r="EEY67" s="22"/>
      <c r="EEZ67" s="22"/>
      <c r="EFA67" s="22"/>
      <c r="EFB67" s="22"/>
      <c r="EFC67" s="22"/>
      <c r="EFD67" s="22"/>
      <c r="EFE67" s="22"/>
      <c r="EFF67" s="22"/>
      <c r="EFG67" s="22"/>
      <c r="EFH67" s="22"/>
      <c r="EFI67" s="22"/>
      <c r="EFJ67" s="22"/>
      <c r="EFK67" s="22"/>
      <c r="EFL67" s="22"/>
      <c r="EFM67" s="22"/>
      <c r="EFN67" s="22"/>
      <c r="EFO67" s="22"/>
      <c r="EFP67" s="22"/>
      <c r="EFQ67" s="22"/>
      <c r="EFR67" s="22"/>
      <c r="EFS67" s="22"/>
      <c r="EFT67" s="22"/>
      <c r="EFU67" s="22"/>
      <c r="EFV67" s="22"/>
      <c r="EFW67" s="22"/>
      <c r="EFX67" s="22"/>
      <c r="EFY67" s="22"/>
      <c r="EFZ67" s="22"/>
      <c r="EGA67" s="22"/>
      <c r="EGB67" s="22"/>
      <c r="EGC67" s="22"/>
      <c r="EGD67" s="22"/>
      <c r="EGE67" s="22"/>
      <c r="EGF67" s="22"/>
      <c r="EGG67" s="22"/>
      <c r="EGH67" s="22"/>
      <c r="EGI67" s="22"/>
      <c r="EGJ67" s="22"/>
      <c r="EGK67" s="22"/>
      <c r="EGL67" s="22"/>
      <c r="EGM67" s="22"/>
      <c r="EGN67" s="22"/>
      <c r="EGO67" s="22"/>
      <c r="EGP67" s="22"/>
      <c r="EGQ67" s="22"/>
      <c r="EGR67" s="22"/>
      <c r="EGS67" s="22"/>
      <c r="EGT67" s="22"/>
      <c r="EGU67" s="22"/>
      <c r="EGV67" s="22"/>
      <c r="EGW67" s="22"/>
      <c r="EGX67" s="22"/>
      <c r="EGY67" s="22"/>
      <c r="EGZ67" s="22"/>
      <c r="EHA67" s="22"/>
      <c r="EHB67" s="22"/>
      <c r="EHC67" s="22"/>
      <c r="EHD67" s="22"/>
      <c r="EHE67" s="22"/>
      <c r="EHF67" s="22"/>
      <c r="EHG67" s="22"/>
      <c r="EHH67" s="22"/>
      <c r="EHI67" s="22"/>
      <c r="EHJ67" s="22"/>
      <c r="EHK67" s="22"/>
      <c r="EHL67" s="22"/>
      <c r="EHM67" s="22"/>
      <c r="EHN67" s="22"/>
      <c r="EHO67" s="22"/>
      <c r="EHP67" s="22"/>
      <c r="EHQ67" s="22"/>
      <c r="EHR67" s="22"/>
      <c r="EHS67" s="22"/>
      <c r="EHT67" s="22"/>
      <c r="EHU67" s="22"/>
      <c r="EHV67" s="22"/>
      <c r="EHW67" s="22"/>
      <c r="EHX67" s="22"/>
      <c r="EHY67" s="22"/>
      <c r="EHZ67" s="22"/>
      <c r="EIA67" s="22"/>
      <c r="EIB67" s="22"/>
      <c r="EIC67" s="22"/>
      <c r="EID67" s="22"/>
      <c r="EIE67" s="22"/>
      <c r="EIF67" s="22"/>
      <c r="EIG67" s="22"/>
      <c r="EIH67" s="22"/>
      <c r="EII67" s="22"/>
      <c r="EIJ67" s="22"/>
      <c r="EIK67" s="22"/>
      <c r="EIL67" s="22"/>
      <c r="EIM67" s="22"/>
      <c r="EIN67" s="22"/>
      <c r="EIO67" s="22"/>
      <c r="EIP67" s="22"/>
      <c r="EIQ67" s="22"/>
      <c r="EIR67" s="22"/>
      <c r="EIS67" s="22"/>
      <c r="EIT67" s="22"/>
      <c r="EIU67" s="22"/>
      <c r="EIV67" s="22"/>
      <c r="EIW67" s="22"/>
      <c r="EIX67" s="22"/>
      <c r="EIY67" s="22"/>
      <c r="EIZ67" s="22"/>
      <c r="EJA67" s="22"/>
      <c r="EJB67" s="22"/>
      <c r="EJC67" s="22"/>
      <c r="EJD67" s="22"/>
      <c r="EJE67" s="22"/>
      <c r="EJF67" s="22"/>
      <c r="EJG67" s="22"/>
      <c r="EJH67" s="22"/>
      <c r="EJI67" s="22"/>
      <c r="EJJ67" s="22"/>
      <c r="EJK67" s="22"/>
      <c r="EJL67" s="22"/>
      <c r="EJM67" s="22"/>
      <c r="EJN67" s="22"/>
      <c r="EJO67" s="22"/>
      <c r="EJP67" s="22"/>
      <c r="EJQ67" s="22"/>
      <c r="EJR67" s="22"/>
      <c r="EJS67" s="22"/>
      <c r="EJT67" s="22"/>
      <c r="EJU67" s="22"/>
      <c r="EJV67" s="22"/>
      <c r="EJW67" s="22"/>
      <c r="EJX67" s="22"/>
      <c r="EJY67" s="22"/>
      <c r="EJZ67" s="22"/>
      <c r="EKA67" s="22"/>
      <c r="EKB67" s="22"/>
      <c r="EKC67" s="22"/>
      <c r="EKD67" s="22"/>
      <c r="EKE67" s="22"/>
      <c r="EKF67" s="22"/>
      <c r="EKG67" s="22"/>
      <c r="EKH67" s="22"/>
      <c r="EKI67" s="22"/>
      <c r="EKJ67" s="22"/>
      <c r="EKK67" s="22"/>
      <c r="EKL67" s="22"/>
      <c r="EKM67" s="22"/>
      <c r="EKN67" s="22"/>
      <c r="EKO67" s="22"/>
      <c r="EKP67" s="22"/>
      <c r="EKQ67" s="22"/>
      <c r="EKR67" s="22"/>
      <c r="EKS67" s="22"/>
      <c r="EKT67" s="22"/>
      <c r="EKU67" s="22"/>
      <c r="EKV67" s="22"/>
      <c r="EKW67" s="22"/>
      <c r="EKX67" s="22"/>
      <c r="EKY67" s="22"/>
      <c r="EKZ67" s="22"/>
      <c r="ELA67" s="22"/>
      <c r="ELB67" s="22"/>
      <c r="ELC67" s="22"/>
      <c r="ELD67" s="22"/>
      <c r="ELE67" s="22"/>
      <c r="ELF67" s="22"/>
      <c r="ELG67" s="22"/>
      <c r="ELH67" s="22"/>
      <c r="ELI67" s="22"/>
      <c r="ELJ67" s="22"/>
      <c r="ELK67" s="22"/>
      <c r="ELL67" s="22"/>
      <c r="ELM67" s="22"/>
      <c r="ELN67" s="22"/>
      <c r="ELO67" s="22"/>
      <c r="ELP67" s="22"/>
      <c r="ELQ67" s="22"/>
      <c r="ELR67" s="22"/>
      <c r="ELS67" s="22"/>
      <c r="ELT67" s="22"/>
      <c r="ELU67" s="22"/>
      <c r="ELV67" s="22"/>
      <c r="ELW67" s="22"/>
      <c r="ELX67" s="22"/>
      <c r="ELY67" s="22"/>
      <c r="ELZ67" s="22"/>
      <c r="EMA67" s="22"/>
      <c r="EMB67" s="22"/>
      <c r="EMC67" s="22"/>
      <c r="EMD67" s="22"/>
      <c r="EME67" s="22"/>
      <c r="EMF67" s="22"/>
      <c r="EMG67" s="22"/>
      <c r="EMH67" s="22"/>
      <c r="EMI67" s="22"/>
      <c r="EMJ67" s="22"/>
      <c r="EMK67" s="22"/>
      <c r="EML67" s="22"/>
      <c r="EMM67" s="22"/>
      <c r="EMN67" s="22"/>
      <c r="EMO67" s="22"/>
      <c r="EMP67" s="22"/>
      <c r="EMQ67" s="22"/>
      <c r="EMR67" s="22"/>
      <c r="EMS67" s="22"/>
      <c r="EMT67" s="22"/>
      <c r="EMU67" s="22"/>
      <c r="EMV67" s="22"/>
      <c r="EMW67" s="22"/>
      <c r="EMX67" s="22"/>
      <c r="EMY67" s="22"/>
      <c r="EMZ67" s="22"/>
      <c r="ENA67" s="22"/>
      <c r="ENB67" s="22"/>
      <c r="ENC67" s="22"/>
      <c r="END67" s="22"/>
      <c r="ENE67" s="22"/>
      <c r="ENF67" s="22"/>
      <c r="ENG67" s="22"/>
      <c r="ENH67" s="22"/>
      <c r="ENI67" s="22"/>
      <c r="ENJ67" s="22"/>
      <c r="ENK67" s="22"/>
      <c r="ENL67" s="22"/>
      <c r="ENM67" s="22"/>
      <c r="ENN67" s="22"/>
      <c r="ENO67" s="22"/>
      <c r="ENP67" s="22"/>
      <c r="ENQ67" s="22"/>
      <c r="ENR67" s="22"/>
      <c r="ENS67" s="22"/>
      <c r="ENT67" s="22"/>
      <c r="ENU67" s="22"/>
      <c r="ENV67" s="22"/>
      <c r="ENW67" s="22"/>
      <c r="ENX67" s="22"/>
      <c r="ENY67" s="22"/>
      <c r="ENZ67" s="22"/>
      <c r="EOA67" s="22"/>
      <c r="EOB67" s="22"/>
      <c r="EOC67" s="22"/>
      <c r="EOD67" s="22"/>
      <c r="EOE67" s="22"/>
      <c r="EOF67" s="22"/>
      <c r="EOG67" s="22"/>
      <c r="EOH67" s="22"/>
      <c r="EOI67" s="22"/>
      <c r="EOJ67" s="22"/>
      <c r="EOK67" s="22"/>
      <c r="EOL67" s="22"/>
      <c r="EOM67" s="22"/>
      <c r="EON67" s="22"/>
      <c r="EOO67" s="22"/>
      <c r="EOP67" s="22"/>
      <c r="EOQ67" s="22"/>
      <c r="EOR67" s="22"/>
      <c r="EOS67" s="22"/>
      <c r="EOT67" s="22"/>
      <c r="EOU67" s="22"/>
      <c r="EOV67" s="22"/>
      <c r="EOW67" s="22"/>
      <c r="EOX67" s="22"/>
      <c r="EOY67" s="22"/>
      <c r="EOZ67" s="22"/>
      <c r="EPA67" s="22"/>
      <c r="EPB67" s="22"/>
      <c r="EPC67" s="22"/>
      <c r="EPD67" s="22"/>
      <c r="EPE67" s="22"/>
      <c r="EPF67" s="22"/>
      <c r="EPG67" s="22"/>
      <c r="EPH67" s="22"/>
      <c r="EPI67" s="22"/>
      <c r="EPJ67" s="22"/>
      <c r="EPK67" s="22"/>
      <c r="EPL67" s="22"/>
      <c r="EPM67" s="22"/>
      <c r="EPN67" s="22"/>
      <c r="EPO67" s="22"/>
      <c r="EPP67" s="22"/>
      <c r="EPQ67" s="22"/>
      <c r="EPR67" s="22"/>
      <c r="EPS67" s="22"/>
      <c r="EPT67" s="22"/>
      <c r="EPU67" s="22"/>
      <c r="EPV67" s="22"/>
      <c r="EPW67" s="22"/>
      <c r="EPX67" s="22"/>
      <c r="EPY67" s="22"/>
      <c r="EPZ67" s="22"/>
      <c r="EQA67" s="22"/>
      <c r="EQB67" s="22"/>
      <c r="EQC67" s="22"/>
      <c r="EQD67" s="22"/>
      <c r="EQE67" s="22"/>
      <c r="EQF67" s="22"/>
      <c r="EQG67" s="22"/>
      <c r="EQH67" s="22"/>
      <c r="EQI67" s="22"/>
      <c r="EQJ67" s="22"/>
      <c r="EQK67" s="22"/>
      <c r="EQL67" s="22"/>
      <c r="EQM67" s="22"/>
      <c r="EQN67" s="22"/>
      <c r="EQO67" s="22"/>
      <c r="EQP67" s="22"/>
      <c r="EQQ67" s="22"/>
      <c r="EQR67" s="22"/>
      <c r="EQS67" s="22"/>
      <c r="EQT67" s="22"/>
      <c r="EQU67" s="22"/>
      <c r="EQV67" s="22"/>
      <c r="EQW67" s="22"/>
      <c r="EQX67" s="22"/>
      <c r="EQY67" s="22"/>
      <c r="EQZ67" s="22"/>
      <c r="ERA67" s="22"/>
      <c r="ERB67" s="22"/>
      <c r="ERC67" s="22"/>
      <c r="ERD67" s="22"/>
      <c r="ERE67" s="22"/>
      <c r="ERF67" s="22"/>
      <c r="ERG67" s="22"/>
      <c r="ERH67" s="22"/>
      <c r="ERI67" s="22"/>
      <c r="ERJ67" s="22"/>
      <c r="ERK67" s="22"/>
      <c r="ERL67" s="22"/>
      <c r="ERM67" s="22"/>
      <c r="ERN67" s="22"/>
      <c r="ERO67" s="22"/>
      <c r="ERP67" s="22"/>
      <c r="ERQ67" s="22"/>
      <c r="ERR67" s="22"/>
      <c r="ERS67" s="22"/>
      <c r="ERT67" s="22"/>
      <c r="ERU67" s="22"/>
      <c r="ERV67" s="22"/>
      <c r="ERW67" s="22"/>
      <c r="ERX67" s="22"/>
      <c r="ERY67" s="22"/>
      <c r="ERZ67" s="22"/>
      <c r="ESA67" s="22"/>
      <c r="ESB67" s="22"/>
      <c r="ESC67" s="22"/>
      <c r="ESD67" s="22"/>
      <c r="ESE67" s="22"/>
      <c r="ESF67" s="22"/>
      <c r="ESG67" s="22"/>
      <c r="ESH67" s="22"/>
      <c r="ESI67" s="22"/>
      <c r="ESJ67" s="22"/>
      <c r="ESK67" s="22"/>
      <c r="ESL67" s="22"/>
      <c r="ESM67" s="22"/>
      <c r="ESN67" s="22"/>
      <c r="ESO67" s="22"/>
      <c r="ESP67" s="22"/>
      <c r="ESQ67" s="22"/>
      <c r="ESR67" s="22"/>
      <c r="ESS67" s="22"/>
      <c r="EST67" s="22"/>
      <c r="ESU67" s="22"/>
      <c r="ESV67" s="22"/>
      <c r="ESW67" s="22"/>
      <c r="ESX67" s="22"/>
      <c r="ESY67" s="22"/>
      <c r="ESZ67" s="22"/>
      <c r="ETA67" s="22"/>
      <c r="ETB67" s="22"/>
      <c r="ETC67" s="22"/>
      <c r="ETD67" s="22"/>
      <c r="ETE67" s="22"/>
      <c r="ETF67" s="22"/>
      <c r="ETG67" s="22"/>
      <c r="ETH67" s="22"/>
      <c r="ETI67" s="22"/>
      <c r="ETJ67" s="22"/>
      <c r="ETK67" s="22"/>
      <c r="ETL67" s="22"/>
      <c r="ETM67" s="22"/>
      <c r="ETN67" s="22"/>
      <c r="ETO67" s="22"/>
      <c r="ETP67" s="22"/>
      <c r="ETQ67" s="22"/>
      <c r="ETR67" s="22"/>
      <c r="ETS67" s="22"/>
      <c r="ETT67" s="22"/>
      <c r="ETU67" s="22"/>
      <c r="ETV67" s="22"/>
      <c r="ETW67" s="22"/>
      <c r="ETX67" s="22"/>
      <c r="ETY67" s="22"/>
      <c r="ETZ67" s="22"/>
      <c r="EUA67" s="22"/>
      <c r="EUB67" s="22"/>
      <c r="EUC67" s="22"/>
      <c r="EUD67" s="22"/>
      <c r="EUE67" s="22"/>
      <c r="EUF67" s="22"/>
      <c r="EUG67" s="22"/>
      <c r="EUH67" s="22"/>
      <c r="EUI67" s="22"/>
      <c r="EUJ67" s="22"/>
      <c r="EUK67" s="22"/>
      <c r="EUL67" s="22"/>
      <c r="EUM67" s="22"/>
      <c r="EUN67" s="22"/>
      <c r="EUO67" s="22"/>
      <c r="EUP67" s="22"/>
      <c r="EUQ67" s="22"/>
      <c r="EUR67" s="22"/>
      <c r="EUS67" s="22"/>
      <c r="EUT67" s="22"/>
      <c r="EUU67" s="22"/>
      <c r="EUV67" s="22"/>
      <c r="EUW67" s="22"/>
      <c r="EUX67" s="22"/>
      <c r="EUY67" s="22"/>
      <c r="EUZ67" s="22"/>
      <c r="EVA67" s="22"/>
      <c r="EVB67" s="22"/>
      <c r="EVC67" s="22"/>
      <c r="EVD67" s="22"/>
      <c r="EVE67" s="22"/>
      <c r="EVF67" s="22"/>
      <c r="EVG67" s="22"/>
      <c r="EVH67" s="22"/>
      <c r="EVI67" s="22"/>
      <c r="EVJ67" s="22"/>
      <c r="EVK67" s="22"/>
      <c r="EVL67" s="22"/>
      <c r="EVM67" s="22"/>
      <c r="EVN67" s="22"/>
      <c r="EVO67" s="22"/>
      <c r="EVP67" s="22"/>
      <c r="EVQ67" s="22"/>
      <c r="EVR67" s="22"/>
      <c r="EVS67" s="22"/>
      <c r="EVT67" s="22"/>
      <c r="EVU67" s="22"/>
      <c r="EVV67" s="22"/>
      <c r="EVW67" s="22"/>
      <c r="EVX67" s="22"/>
      <c r="EVY67" s="22"/>
      <c r="EVZ67" s="22"/>
      <c r="EWA67" s="22"/>
      <c r="EWB67" s="22"/>
      <c r="EWC67" s="22"/>
      <c r="EWD67" s="22"/>
      <c r="EWE67" s="22"/>
      <c r="EWF67" s="22"/>
      <c r="EWG67" s="22"/>
      <c r="EWH67" s="22"/>
      <c r="EWI67" s="22"/>
      <c r="EWJ67" s="22"/>
      <c r="EWK67" s="22"/>
      <c r="EWL67" s="22"/>
      <c r="EWM67" s="22"/>
      <c r="EWN67" s="22"/>
      <c r="EWO67" s="22"/>
      <c r="EWP67" s="22"/>
      <c r="EWQ67" s="22"/>
      <c r="EWR67" s="22"/>
      <c r="EWS67" s="22"/>
      <c r="EWT67" s="22"/>
      <c r="EWU67" s="22"/>
      <c r="EWV67" s="22"/>
      <c r="EWW67" s="22"/>
      <c r="EWX67" s="22"/>
      <c r="EWY67" s="22"/>
      <c r="EWZ67" s="22"/>
      <c r="EXA67" s="22"/>
      <c r="EXB67" s="22"/>
      <c r="EXC67" s="22"/>
      <c r="EXD67" s="22"/>
      <c r="EXE67" s="22"/>
      <c r="EXF67" s="22"/>
      <c r="EXG67" s="22"/>
      <c r="EXH67" s="22"/>
      <c r="EXI67" s="22"/>
      <c r="EXJ67" s="22"/>
      <c r="EXK67" s="22"/>
      <c r="EXL67" s="22"/>
      <c r="EXM67" s="22"/>
      <c r="EXN67" s="22"/>
      <c r="EXO67" s="22"/>
      <c r="EXP67" s="22"/>
      <c r="EXQ67" s="22"/>
      <c r="EXR67" s="22"/>
      <c r="EXS67" s="22"/>
      <c r="EXT67" s="22"/>
      <c r="EXU67" s="22"/>
      <c r="EXV67" s="22"/>
      <c r="EXW67" s="22"/>
      <c r="EXX67" s="22"/>
      <c r="EXY67" s="22"/>
      <c r="EXZ67" s="22"/>
      <c r="EYA67" s="22"/>
      <c r="EYB67" s="22"/>
      <c r="EYC67" s="22"/>
      <c r="EYD67" s="22"/>
      <c r="EYE67" s="22"/>
      <c r="EYF67" s="22"/>
      <c r="EYG67" s="22"/>
      <c r="EYH67" s="22"/>
      <c r="EYI67" s="22"/>
      <c r="EYJ67" s="22"/>
      <c r="EYK67" s="22"/>
      <c r="EYL67" s="22"/>
      <c r="EYM67" s="22"/>
      <c r="EYN67" s="22"/>
      <c r="EYO67" s="22"/>
      <c r="EYP67" s="22"/>
      <c r="EYQ67" s="22"/>
      <c r="EYR67" s="22"/>
      <c r="EYS67" s="22"/>
      <c r="EYT67" s="22"/>
      <c r="EYU67" s="22"/>
      <c r="EYV67" s="22"/>
      <c r="EYW67" s="22"/>
      <c r="EYX67" s="22"/>
      <c r="EYY67" s="22"/>
      <c r="EYZ67" s="22"/>
      <c r="EZA67" s="22"/>
      <c r="EZB67" s="22"/>
      <c r="EZC67" s="22"/>
      <c r="EZD67" s="22"/>
      <c r="EZE67" s="22"/>
      <c r="EZF67" s="22"/>
      <c r="EZG67" s="22"/>
      <c r="EZH67" s="22"/>
      <c r="EZI67" s="22"/>
      <c r="EZJ67" s="22"/>
      <c r="EZK67" s="22"/>
      <c r="EZL67" s="22"/>
      <c r="EZM67" s="22"/>
      <c r="EZN67" s="22"/>
      <c r="EZO67" s="22"/>
      <c r="EZP67" s="22"/>
      <c r="EZQ67" s="22"/>
      <c r="EZR67" s="22"/>
      <c r="EZS67" s="22"/>
      <c r="EZT67" s="22"/>
      <c r="EZU67" s="22"/>
      <c r="EZV67" s="22"/>
      <c r="EZW67" s="22"/>
      <c r="EZX67" s="22"/>
      <c r="EZY67" s="22"/>
      <c r="EZZ67" s="22"/>
      <c r="FAA67" s="22"/>
      <c r="FAB67" s="22"/>
      <c r="FAC67" s="22"/>
      <c r="FAD67" s="22"/>
      <c r="FAE67" s="22"/>
      <c r="FAF67" s="22"/>
      <c r="FAG67" s="22"/>
      <c r="FAH67" s="22"/>
      <c r="FAI67" s="22"/>
      <c r="FAJ67" s="22"/>
      <c r="FAK67" s="22"/>
      <c r="FAL67" s="22"/>
      <c r="FAM67" s="22"/>
      <c r="FAN67" s="22"/>
      <c r="FAO67" s="22"/>
      <c r="FAP67" s="22"/>
      <c r="FAQ67" s="22"/>
      <c r="FAR67" s="22"/>
      <c r="FAS67" s="22"/>
      <c r="FAT67" s="22"/>
      <c r="FAU67" s="22"/>
      <c r="FAV67" s="22"/>
      <c r="FAW67" s="22"/>
      <c r="FAX67" s="22"/>
      <c r="FAY67" s="22"/>
      <c r="FAZ67" s="22"/>
      <c r="FBA67" s="22"/>
      <c r="FBB67" s="22"/>
      <c r="FBC67" s="22"/>
      <c r="FBD67" s="22"/>
      <c r="FBE67" s="22"/>
      <c r="FBF67" s="22"/>
      <c r="FBG67" s="22"/>
      <c r="FBH67" s="22"/>
      <c r="FBI67" s="22"/>
      <c r="FBJ67" s="22"/>
      <c r="FBK67" s="22"/>
      <c r="FBL67" s="22"/>
      <c r="FBM67" s="22"/>
      <c r="FBN67" s="22"/>
      <c r="FBO67" s="22"/>
      <c r="FBP67" s="22"/>
      <c r="FBQ67" s="22"/>
      <c r="FBR67" s="22"/>
      <c r="FBS67" s="22"/>
      <c r="FBT67" s="22"/>
      <c r="FBU67" s="22"/>
      <c r="FBV67" s="22"/>
      <c r="FBW67" s="22"/>
      <c r="FBX67" s="22"/>
      <c r="FBY67" s="22"/>
      <c r="FBZ67" s="22"/>
      <c r="FCA67" s="22"/>
      <c r="FCB67" s="22"/>
      <c r="FCC67" s="22"/>
      <c r="FCD67" s="22"/>
      <c r="FCE67" s="22"/>
      <c r="FCF67" s="22"/>
      <c r="FCG67" s="22"/>
      <c r="FCH67" s="22"/>
      <c r="FCI67" s="22"/>
      <c r="FCJ67" s="22"/>
      <c r="FCK67" s="22"/>
      <c r="FCL67" s="22"/>
      <c r="FCM67" s="22"/>
      <c r="FCN67" s="22"/>
      <c r="FCO67" s="22"/>
      <c r="FCP67" s="22"/>
      <c r="FCQ67" s="22"/>
      <c r="FCR67" s="22"/>
      <c r="FCS67" s="22"/>
      <c r="FCT67" s="22"/>
      <c r="FCU67" s="22"/>
      <c r="FCV67" s="22"/>
      <c r="FCW67" s="22"/>
      <c r="FCX67" s="22"/>
      <c r="FCY67" s="22"/>
      <c r="FCZ67" s="22"/>
      <c r="FDA67" s="22"/>
      <c r="FDB67" s="22"/>
      <c r="FDC67" s="22"/>
      <c r="FDD67" s="22"/>
      <c r="FDE67" s="22"/>
      <c r="FDF67" s="22"/>
      <c r="FDG67" s="22"/>
      <c r="FDH67" s="22"/>
      <c r="FDI67" s="22"/>
      <c r="FDJ67" s="22"/>
      <c r="FDK67" s="22"/>
      <c r="FDL67" s="22"/>
      <c r="FDM67" s="22"/>
      <c r="FDN67" s="22"/>
      <c r="FDO67" s="22"/>
      <c r="FDP67" s="22"/>
      <c r="FDQ67" s="22"/>
      <c r="FDR67" s="22"/>
      <c r="FDS67" s="22"/>
      <c r="FDT67" s="22"/>
      <c r="FDU67" s="22"/>
      <c r="FDV67" s="22"/>
      <c r="FDW67" s="22"/>
      <c r="FDX67" s="22"/>
      <c r="FDY67" s="22"/>
      <c r="FDZ67" s="22"/>
      <c r="FEA67" s="22"/>
      <c r="FEB67" s="22"/>
      <c r="FEC67" s="22"/>
      <c r="FED67" s="22"/>
      <c r="FEE67" s="22"/>
      <c r="FEF67" s="22"/>
      <c r="FEG67" s="22"/>
      <c r="FEH67" s="22"/>
      <c r="FEI67" s="22"/>
      <c r="FEJ67" s="22"/>
      <c r="FEK67" s="22"/>
      <c r="FEL67" s="22"/>
      <c r="FEM67" s="22"/>
      <c r="FEN67" s="22"/>
      <c r="FEO67" s="22"/>
      <c r="FEP67" s="22"/>
      <c r="FEQ67" s="22"/>
      <c r="FER67" s="22"/>
      <c r="FES67" s="22"/>
      <c r="FET67" s="22"/>
      <c r="FEU67" s="22"/>
      <c r="FEV67" s="22"/>
      <c r="FEW67" s="22"/>
      <c r="FEX67" s="22"/>
      <c r="FEY67" s="22"/>
      <c r="FEZ67" s="22"/>
      <c r="FFA67" s="22"/>
      <c r="FFB67" s="22"/>
      <c r="FFC67" s="22"/>
      <c r="FFD67" s="22"/>
      <c r="FFE67" s="22"/>
      <c r="FFF67" s="22"/>
      <c r="FFG67" s="22"/>
      <c r="FFH67" s="22"/>
      <c r="FFI67" s="22"/>
      <c r="FFJ67" s="22"/>
      <c r="FFK67" s="22"/>
      <c r="FFL67" s="22"/>
      <c r="FFM67" s="22"/>
      <c r="FFN67" s="22"/>
      <c r="FFO67" s="22"/>
      <c r="FFP67" s="22"/>
      <c r="FFQ67" s="22"/>
      <c r="FFR67" s="22"/>
      <c r="FFS67" s="22"/>
      <c r="FFT67" s="22"/>
      <c r="FFU67" s="22"/>
      <c r="FFV67" s="22"/>
      <c r="FFW67" s="22"/>
      <c r="FFX67" s="22"/>
      <c r="FFY67" s="22"/>
      <c r="FFZ67" s="22"/>
      <c r="FGA67" s="22"/>
      <c r="FGB67" s="22"/>
      <c r="FGC67" s="22"/>
      <c r="FGD67" s="22"/>
      <c r="FGE67" s="22"/>
      <c r="FGF67" s="22"/>
      <c r="FGG67" s="22"/>
      <c r="FGH67" s="22"/>
      <c r="FGI67" s="22"/>
      <c r="FGJ67" s="22"/>
      <c r="FGK67" s="22"/>
      <c r="FGL67" s="22"/>
      <c r="FGM67" s="22"/>
      <c r="FGN67" s="22"/>
      <c r="FGO67" s="22"/>
      <c r="FGP67" s="22"/>
      <c r="FGQ67" s="22"/>
      <c r="FGR67" s="22"/>
      <c r="FGS67" s="22"/>
      <c r="FGT67" s="22"/>
      <c r="FGU67" s="22"/>
      <c r="FGV67" s="22"/>
      <c r="FGW67" s="22"/>
      <c r="FGX67" s="22"/>
      <c r="FGY67" s="22"/>
      <c r="FGZ67" s="22"/>
      <c r="FHA67" s="22"/>
      <c r="FHB67" s="22"/>
      <c r="FHC67" s="22"/>
      <c r="FHD67" s="22"/>
      <c r="FHE67" s="22"/>
      <c r="FHF67" s="22"/>
      <c r="FHG67" s="22"/>
      <c r="FHH67" s="22"/>
      <c r="FHI67" s="22"/>
      <c r="FHJ67" s="22"/>
      <c r="FHK67" s="22"/>
      <c r="FHL67" s="22"/>
      <c r="FHM67" s="22"/>
      <c r="FHN67" s="22"/>
      <c r="FHO67" s="22"/>
      <c r="FHP67" s="22"/>
      <c r="FHQ67" s="22"/>
      <c r="FHR67" s="22"/>
      <c r="FHS67" s="22"/>
      <c r="FHT67" s="22"/>
      <c r="FHU67" s="22"/>
      <c r="FHV67" s="22"/>
      <c r="FHW67" s="22"/>
      <c r="FHX67" s="22"/>
      <c r="FHY67" s="22"/>
      <c r="FHZ67" s="22"/>
      <c r="FIA67" s="22"/>
      <c r="FIB67" s="22"/>
      <c r="FIC67" s="22"/>
      <c r="FID67" s="22"/>
      <c r="FIE67" s="22"/>
      <c r="FIF67" s="22"/>
      <c r="FIG67" s="22"/>
      <c r="FIH67" s="22"/>
      <c r="FII67" s="22"/>
      <c r="FIJ67" s="22"/>
      <c r="FIK67" s="22"/>
      <c r="FIL67" s="22"/>
      <c r="FIM67" s="22"/>
      <c r="FIN67" s="22"/>
      <c r="FIO67" s="22"/>
      <c r="FIP67" s="22"/>
      <c r="FIQ67" s="22"/>
      <c r="FIR67" s="22"/>
      <c r="FIS67" s="22"/>
      <c r="FIT67" s="22"/>
      <c r="FIU67" s="22"/>
      <c r="FIV67" s="22"/>
      <c r="FIW67" s="22"/>
      <c r="FIX67" s="22"/>
      <c r="FIY67" s="22"/>
      <c r="FIZ67" s="22"/>
      <c r="FJA67" s="22"/>
      <c r="FJB67" s="22"/>
      <c r="FJC67" s="22"/>
      <c r="FJD67" s="22"/>
      <c r="FJE67" s="22"/>
      <c r="FJF67" s="22"/>
      <c r="FJG67" s="22"/>
      <c r="FJH67" s="22"/>
      <c r="FJI67" s="22"/>
      <c r="FJJ67" s="22"/>
      <c r="FJK67" s="22"/>
      <c r="FJL67" s="22"/>
      <c r="FJM67" s="22"/>
      <c r="FJN67" s="22"/>
      <c r="FJO67" s="22"/>
      <c r="FJP67" s="22"/>
      <c r="FJQ67" s="22"/>
      <c r="FJR67" s="22"/>
      <c r="FJS67" s="22"/>
      <c r="FJT67" s="22"/>
      <c r="FJU67" s="22"/>
      <c r="FJV67" s="22"/>
      <c r="FJW67" s="22"/>
      <c r="FJX67" s="22"/>
      <c r="FJY67" s="22"/>
      <c r="FJZ67" s="22"/>
      <c r="FKA67" s="22"/>
      <c r="FKB67" s="22"/>
      <c r="FKC67" s="22"/>
      <c r="FKD67" s="22"/>
      <c r="FKE67" s="22"/>
      <c r="FKF67" s="22"/>
      <c r="FKG67" s="22"/>
      <c r="FKH67" s="22"/>
      <c r="FKI67" s="22"/>
      <c r="FKJ67" s="22"/>
      <c r="FKK67" s="22"/>
      <c r="FKL67" s="22"/>
      <c r="FKM67" s="22"/>
      <c r="FKN67" s="22"/>
      <c r="FKO67" s="22"/>
      <c r="FKP67" s="22"/>
      <c r="FKQ67" s="22"/>
      <c r="FKR67" s="22"/>
      <c r="FKS67" s="22"/>
      <c r="FKT67" s="22"/>
      <c r="FKU67" s="22"/>
      <c r="FKV67" s="22"/>
      <c r="FKW67" s="22"/>
      <c r="FKX67" s="22"/>
      <c r="FKY67" s="22"/>
      <c r="FKZ67" s="22"/>
      <c r="FLA67" s="22"/>
      <c r="FLB67" s="22"/>
      <c r="FLC67" s="22"/>
      <c r="FLD67" s="22"/>
      <c r="FLE67" s="22"/>
      <c r="FLF67" s="22"/>
      <c r="FLG67" s="22"/>
      <c r="FLH67" s="22"/>
      <c r="FLI67" s="22"/>
      <c r="FLJ67" s="22"/>
      <c r="FLK67" s="22"/>
      <c r="FLL67" s="22"/>
      <c r="FLM67" s="22"/>
      <c r="FLN67" s="22"/>
      <c r="FLO67" s="22"/>
      <c r="FLP67" s="22"/>
      <c r="FLQ67" s="22"/>
      <c r="FLR67" s="22"/>
      <c r="FLS67" s="22"/>
      <c r="FLT67" s="22"/>
      <c r="FLU67" s="22"/>
      <c r="FLV67" s="22"/>
      <c r="FLW67" s="22"/>
      <c r="FLX67" s="22"/>
      <c r="FLY67" s="22"/>
      <c r="FLZ67" s="22"/>
      <c r="FMA67" s="22"/>
      <c r="FMB67" s="22"/>
      <c r="FMC67" s="22"/>
      <c r="FMD67" s="22"/>
      <c r="FME67" s="22"/>
      <c r="FMF67" s="22"/>
      <c r="FMG67" s="22"/>
      <c r="FMH67" s="22"/>
      <c r="FMI67" s="22"/>
      <c r="FMJ67" s="22"/>
      <c r="FMK67" s="22"/>
      <c r="FML67" s="22"/>
      <c r="FMM67" s="22"/>
      <c r="FMN67" s="22"/>
      <c r="FMO67" s="22"/>
      <c r="FMP67" s="22"/>
      <c r="FMQ67" s="22"/>
      <c r="FMR67" s="22"/>
      <c r="FMS67" s="22"/>
      <c r="FMT67" s="22"/>
      <c r="FMU67" s="22"/>
      <c r="FMV67" s="22"/>
      <c r="FMW67" s="22"/>
      <c r="FMX67" s="22"/>
      <c r="FMY67" s="22"/>
      <c r="FMZ67" s="22"/>
      <c r="FNA67" s="22"/>
      <c r="FNB67" s="22"/>
      <c r="FNC67" s="22"/>
      <c r="FND67" s="22"/>
      <c r="FNE67" s="22"/>
      <c r="FNF67" s="22"/>
      <c r="FNG67" s="22"/>
      <c r="FNH67" s="22"/>
      <c r="FNI67" s="22"/>
      <c r="FNJ67" s="22"/>
      <c r="FNK67" s="22"/>
      <c r="FNL67" s="22"/>
      <c r="FNM67" s="22"/>
      <c r="FNN67" s="22"/>
      <c r="FNO67" s="22"/>
      <c r="FNP67" s="22"/>
      <c r="FNQ67" s="22"/>
      <c r="FNR67" s="22"/>
      <c r="FNS67" s="22"/>
      <c r="FNT67" s="22"/>
      <c r="FNU67" s="22"/>
      <c r="FNV67" s="22"/>
      <c r="FNW67" s="22"/>
      <c r="FNX67" s="22"/>
      <c r="FNY67" s="22"/>
      <c r="FNZ67" s="22"/>
      <c r="FOA67" s="22"/>
      <c r="FOB67" s="22"/>
      <c r="FOC67" s="22"/>
      <c r="FOD67" s="22"/>
      <c r="FOE67" s="22"/>
      <c r="FOF67" s="22"/>
      <c r="FOG67" s="22"/>
      <c r="FOH67" s="22"/>
      <c r="FOI67" s="22"/>
      <c r="FOJ67" s="22"/>
      <c r="FOK67" s="22"/>
      <c r="FOL67" s="22"/>
      <c r="FOM67" s="22"/>
      <c r="FON67" s="22"/>
      <c r="FOO67" s="22"/>
      <c r="FOP67" s="22"/>
      <c r="FOQ67" s="22"/>
      <c r="FOR67" s="22"/>
      <c r="FOS67" s="22"/>
      <c r="FOT67" s="22"/>
      <c r="FOU67" s="22"/>
      <c r="FOV67" s="22"/>
      <c r="FOW67" s="22"/>
      <c r="FOX67" s="22"/>
      <c r="FOY67" s="22"/>
      <c r="FOZ67" s="22"/>
      <c r="FPA67" s="22"/>
      <c r="FPB67" s="22"/>
      <c r="FPC67" s="22"/>
      <c r="FPD67" s="22"/>
      <c r="FPE67" s="22"/>
      <c r="FPF67" s="22"/>
      <c r="FPG67" s="22"/>
      <c r="FPH67" s="22"/>
      <c r="FPI67" s="22"/>
      <c r="FPJ67" s="22"/>
      <c r="FPK67" s="22"/>
      <c r="FPL67" s="22"/>
      <c r="FPM67" s="22"/>
      <c r="FPN67" s="22"/>
      <c r="FPO67" s="22"/>
      <c r="FPP67" s="22"/>
      <c r="FPQ67" s="22"/>
      <c r="FPR67" s="22"/>
      <c r="FPS67" s="22"/>
      <c r="FPT67" s="22"/>
      <c r="FPU67" s="22"/>
      <c r="FPV67" s="22"/>
      <c r="FPW67" s="22"/>
      <c r="FPX67" s="22"/>
      <c r="FPY67" s="22"/>
      <c r="FPZ67" s="22"/>
      <c r="FQA67" s="22"/>
      <c r="FQB67" s="22"/>
      <c r="FQC67" s="22"/>
      <c r="FQD67" s="22"/>
      <c r="FQE67" s="22"/>
      <c r="FQF67" s="22"/>
      <c r="FQG67" s="22"/>
      <c r="FQH67" s="22"/>
      <c r="FQI67" s="22"/>
      <c r="FQJ67" s="22"/>
      <c r="FQK67" s="22"/>
      <c r="FQL67" s="22"/>
      <c r="FQM67" s="22"/>
      <c r="FQN67" s="22"/>
      <c r="FQO67" s="22"/>
      <c r="FQP67" s="22"/>
      <c r="FQQ67" s="22"/>
      <c r="FQR67" s="22"/>
      <c r="FQS67" s="22"/>
      <c r="FQT67" s="22"/>
      <c r="FQU67" s="22"/>
      <c r="FQV67" s="22"/>
      <c r="FQW67" s="22"/>
      <c r="FQX67" s="22"/>
      <c r="FQY67" s="22"/>
      <c r="FQZ67" s="22"/>
      <c r="FRA67" s="22"/>
      <c r="FRB67" s="22"/>
      <c r="FRC67" s="22"/>
      <c r="FRD67" s="22"/>
      <c r="FRE67" s="22"/>
      <c r="FRF67" s="22"/>
      <c r="FRG67" s="22"/>
      <c r="FRH67" s="22"/>
      <c r="FRI67" s="22"/>
      <c r="FRJ67" s="22"/>
      <c r="FRK67" s="22"/>
      <c r="FRL67" s="22"/>
      <c r="FRM67" s="22"/>
      <c r="FRN67" s="22"/>
      <c r="FRO67" s="22"/>
      <c r="FRP67" s="22"/>
      <c r="FRQ67" s="22"/>
      <c r="FRR67" s="22"/>
      <c r="FRS67" s="22"/>
      <c r="FRT67" s="22"/>
      <c r="FRU67" s="22"/>
      <c r="FRV67" s="22"/>
      <c r="FRW67" s="22"/>
      <c r="FRX67" s="22"/>
      <c r="FRY67" s="22"/>
      <c r="FRZ67" s="22"/>
      <c r="FSA67" s="22"/>
      <c r="FSB67" s="22"/>
      <c r="FSC67" s="22"/>
      <c r="FSD67" s="22"/>
      <c r="FSE67" s="22"/>
      <c r="FSF67" s="22"/>
      <c r="FSG67" s="22"/>
      <c r="FSH67" s="22"/>
      <c r="FSI67" s="22"/>
      <c r="FSJ67" s="22"/>
      <c r="FSK67" s="22"/>
      <c r="FSL67" s="22"/>
      <c r="FSM67" s="22"/>
      <c r="FSN67" s="22"/>
      <c r="FSO67" s="22"/>
      <c r="FSP67" s="22"/>
      <c r="FSQ67" s="22"/>
      <c r="FSR67" s="22"/>
      <c r="FSS67" s="22"/>
      <c r="FST67" s="22"/>
      <c r="FSU67" s="22"/>
      <c r="FSV67" s="22"/>
      <c r="FSW67" s="22"/>
      <c r="FSX67" s="22"/>
      <c r="FSY67" s="22"/>
      <c r="FSZ67" s="22"/>
      <c r="FTA67" s="22"/>
      <c r="FTB67" s="22"/>
      <c r="FTC67" s="22"/>
      <c r="FTD67" s="22"/>
      <c r="FTE67" s="22"/>
      <c r="FTF67" s="22"/>
      <c r="FTG67" s="22"/>
      <c r="FTH67" s="22"/>
      <c r="FTI67" s="22"/>
      <c r="FTJ67" s="22"/>
      <c r="FTK67" s="22"/>
      <c r="FTL67" s="22"/>
      <c r="FTM67" s="22"/>
      <c r="FTN67" s="22"/>
      <c r="FTO67" s="22"/>
      <c r="FTP67" s="22"/>
      <c r="FTQ67" s="22"/>
      <c r="FTR67" s="22"/>
      <c r="FTS67" s="22"/>
      <c r="FTT67" s="22"/>
      <c r="FTU67" s="22"/>
      <c r="FTV67" s="22"/>
      <c r="FTW67" s="22"/>
      <c r="FTX67" s="22"/>
      <c r="FTY67" s="22"/>
      <c r="FTZ67" s="22"/>
      <c r="FUA67" s="22"/>
      <c r="FUB67" s="22"/>
      <c r="FUC67" s="22"/>
      <c r="FUD67" s="22"/>
      <c r="FUE67" s="22"/>
      <c r="FUF67" s="22"/>
      <c r="FUG67" s="22"/>
      <c r="FUH67" s="22"/>
      <c r="FUI67" s="22"/>
      <c r="FUJ67" s="22"/>
      <c r="FUK67" s="22"/>
      <c r="FUL67" s="22"/>
      <c r="FUM67" s="22"/>
      <c r="FUN67" s="22"/>
      <c r="FUO67" s="22"/>
      <c r="FUP67" s="22"/>
      <c r="FUQ67" s="22"/>
      <c r="FUR67" s="22"/>
      <c r="FUS67" s="22"/>
      <c r="FUT67" s="22"/>
      <c r="FUU67" s="22"/>
      <c r="FUV67" s="22"/>
      <c r="FUW67" s="22"/>
      <c r="FUX67" s="22"/>
      <c r="FUY67" s="22"/>
      <c r="FUZ67" s="22"/>
      <c r="FVA67" s="22"/>
      <c r="FVB67" s="22"/>
      <c r="FVC67" s="22"/>
      <c r="FVD67" s="22"/>
      <c r="FVE67" s="22"/>
      <c r="FVF67" s="22"/>
      <c r="FVG67" s="22"/>
      <c r="FVH67" s="22"/>
      <c r="FVI67" s="22"/>
      <c r="FVJ67" s="22"/>
      <c r="FVK67" s="22"/>
      <c r="FVL67" s="22"/>
      <c r="FVM67" s="22"/>
      <c r="FVN67" s="22"/>
      <c r="FVO67" s="22"/>
      <c r="FVP67" s="22"/>
      <c r="FVQ67" s="22"/>
      <c r="FVR67" s="22"/>
      <c r="FVS67" s="22"/>
      <c r="FVT67" s="22"/>
      <c r="FVU67" s="22"/>
      <c r="FVV67" s="22"/>
      <c r="FVW67" s="22"/>
      <c r="FVX67" s="22"/>
      <c r="FVY67" s="22"/>
      <c r="FVZ67" s="22"/>
      <c r="FWA67" s="22"/>
      <c r="FWB67" s="22"/>
      <c r="FWC67" s="22"/>
      <c r="FWD67" s="22"/>
      <c r="FWE67" s="22"/>
      <c r="FWF67" s="22"/>
      <c r="FWG67" s="22"/>
      <c r="FWH67" s="22"/>
      <c r="FWI67" s="22"/>
      <c r="FWJ67" s="22"/>
      <c r="FWK67" s="22"/>
      <c r="FWL67" s="22"/>
      <c r="FWM67" s="22"/>
      <c r="FWN67" s="22"/>
      <c r="FWO67" s="22"/>
      <c r="FWP67" s="22"/>
      <c r="FWQ67" s="22"/>
      <c r="FWR67" s="22"/>
      <c r="FWS67" s="22"/>
      <c r="FWT67" s="22"/>
      <c r="FWU67" s="22"/>
      <c r="FWV67" s="22"/>
      <c r="FWW67" s="22"/>
      <c r="FWX67" s="22"/>
      <c r="FWY67" s="22"/>
      <c r="FWZ67" s="22"/>
      <c r="FXA67" s="22"/>
      <c r="FXB67" s="22"/>
      <c r="FXC67" s="22"/>
      <c r="FXD67" s="22"/>
      <c r="FXE67" s="22"/>
      <c r="FXF67" s="22"/>
      <c r="FXG67" s="22"/>
      <c r="FXH67" s="22"/>
      <c r="FXI67" s="22"/>
      <c r="FXJ67" s="22"/>
      <c r="FXK67" s="22"/>
      <c r="FXL67" s="22"/>
      <c r="FXM67" s="22"/>
      <c r="FXN67" s="22"/>
      <c r="FXO67" s="22"/>
      <c r="FXP67" s="22"/>
      <c r="FXQ67" s="22"/>
      <c r="FXR67" s="22"/>
      <c r="FXS67" s="22"/>
      <c r="FXT67" s="22"/>
      <c r="FXU67" s="22"/>
      <c r="FXV67" s="22"/>
      <c r="FXW67" s="22"/>
      <c r="FXX67" s="22"/>
      <c r="FXY67" s="22"/>
      <c r="FXZ67" s="22"/>
      <c r="FYA67" s="22"/>
      <c r="FYB67" s="22"/>
      <c r="FYC67" s="22"/>
      <c r="FYD67" s="22"/>
      <c r="FYE67" s="22"/>
      <c r="FYF67" s="22"/>
      <c r="FYG67" s="22"/>
      <c r="FYH67" s="22"/>
      <c r="FYI67" s="22"/>
      <c r="FYJ67" s="22"/>
      <c r="FYK67" s="22"/>
      <c r="FYL67" s="22"/>
      <c r="FYM67" s="22"/>
      <c r="FYN67" s="22"/>
      <c r="FYO67" s="22"/>
      <c r="FYP67" s="22"/>
      <c r="FYQ67" s="22"/>
      <c r="FYR67" s="22"/>
      <c r="FYS67" s="22"/>
      <c r="FYT67" s="22"/>
      <c r="FYU67" s="22"/>
      <c r="FYV67" s="22"/>
      <c r="FYW67" s="22"/>
      <c r="FYX67" s="22"/>
      <c r="FYY67" s="22"/>
      <c r="FYZ67" s="22"/>
      <c r="FZA67" s="22"/>
      <c r="FZB67" s="22"/>
      <c r="FZC67" s="22"/>
      <c r="FZD67" s="22"/>
      <c r="FZE67" s="22"/>
      <c r="FZF67" s="22"/>
      <c r="FZG67" s="22"/>
      <c r="FZH67" s="22"/>
      <c r="FZI67" s="22"/>
      <c r="FZJ67" s="22"/>
      <c r="FZK67" s="22"/>
      <c r="FZL67" s="22"/>
      <c r="FZM67" s="22"/>
      <c r="FZN67" s="22"/>
      <c r="FZO67" s="22"/>
      <c r="FZP67" s="22"/>
      <c r="FZQ67" s="22"/>
      <c r="FZR67" s="22"/>
      <c r="FZS67" s="22"/>
      <c r="FZT67" s="22"/>
      <c r="FZU67" s="22"/>
      <c r="FZV67" s="22"/>
      <c r="FZW67" s="22"/>
      <c r="FZX67" s="22"/>
      <c r="FZY67" s="22"/>
      <c r="FZZ67" s="22"/>
      <c r="GAA67" s="22"/>
      <c r="GAB67" s="22"/>
      <c r="GAC67" s="22"/>
      <c r="GAD67" s="22"/>
      <c r="GAE67" s="22"/>
      <c r="GAF67" s="22"/>
      <c r="GAG67" s="22"/>
      <c r="GAH67" s="22"/>
      <c r="GAI67" s="22"/>
      <c r="GAJ67" s="22"/>
      <c r="GAK67" s="22"/>
      <c r="GAL67" s="22"/>
      <c r="GAM67" s="22"/>
      <c r="GAN67" s="22"/>
      <c r="GAO67" s="22"/>
      <c r="GAP67" s="22"/>
      <c r="GAQ67" s="22"/>
      <c r="GAR67" s="22"/>
      <c r="GAS67" s="22"/>
      <c r="GAT67" s="22"/>
      <c r="GAU67" s="22"/>
      <c r="GAV67" s="22"/>
      <c r="GAW67" s="22"/>
      <c r="GAX67" s="22"/>
      <c r="GAY67" s="22"/>
      <c r="GAZ67" s="22"/>
      <c r="GBA67" s="22"/>
      <c r="GBB67" s="22"/>
      <c r="GBC67" s="22"/>
      <c r="GBD67" s="22"/>
      <c r="GBE67" s="22"/>
      <c r="GBF67" s="22"/>
      <c r="GBG67" s="22"/>
      <c r="GBH67" s="22"/>
      <c r="GBI67" s="22"/>
      <c r="GBJ67" s="22"/>
      <c r="GBK67" s="22"/>
      <c r="GBL67" s="22"/>
      <c r="GBM67" s="22"/>
      <c r="GBN67" s="22"/>
      <c r="GBO67" s="22"/>
      <c r="GBP67" s="22"/>
      <c r="GBQ67" s="22"/>
      <c r="GBR67" s="22"/>
      <c r="GBS67" s="22"/>
      <c r="GBT67" s="22"/>
      <c r="GBU67" s="22"/>
      <c r="GBV67" s="22"/>
      <c r="GBW67" s="22"/>
      <c r="GBX67" s="22"/>
      <c r="GBY67" s="22"/>
      <c r="GBZ67" s="22"/>
      <c r="GCA67" s="22"/>
      <c r="GCB67" s="22"/>
      <c r="GCC67" s="22"/>
      <c r="GCD67" s="22"/>
      <c r="GCE67" s="22"/>
      <c r="GCF67" s="22"/>
      <c r="GCG67" s="22"/>
      <c r="GCH67" s="22"/>
      <c r="GCI67" s="22"/>
      <c r="GCJ67" s="22"/>
      <c r="GCK67" s="22"/>
      <c r="GCL67" s="22"/>
      <c r="GCM67" s="22"/>
      <c r="GCN67" s="22"/>
      <c r="GCO67" s="22"/>
      <c r="GCP67" s="22"/>
      <c r="GCQ67" s="22"/>
      <c r="GCR67" s="22"/>
      <c r="GCS67" s="22"/>
      <c r="GCT67" s="22"/>
      <c r="GCU67" s="22"/>
      <c r="GCV67" s="22"/>
      <c r="GCW67" s="22"/>
      <c r="GCX67" s="22"/>
      <c r="GCY67" s="22"/>
      <c r="GCZ67" s="22"/>
      <c r="GDA67" s="22"/>
      <c r="GDB67" s="22"/>
      <c r="GDC67" s="22"/>
      <c r="GDD67" s="22"/>
      <c r="GDE67" s="22"/>
      <c r="GDF67" s="22"/>
      <c r="GDG67" s="22"/>
      <c r="GDH67" s="22"/>
      <c r="GDI67" s="22"/>
      <c r="GDJ67" s="22"/>
      <c r="GDK67" s="22"/>
      <c r="GDL67" s="22"/>
      <c r="GDM67" s="22"/>
      <c r="GDN67" s="22"/>
      <c r="GDO67" s="22"/>
      <c r="GDP67" s="22"/>
      <c r="GDQ67" s="22"/>
      <c r="GDR67" s="22"/>
      <c r="GDS67" s="22"/>
      <c r="GDT67" s="22"/>
      <c r="GDU67" s="22"/>
      <c r="GDV67" s="22"/>
      <c r="GDW67" s="22"/>
      <c r="GDX67" s="22"/>
      <c r="GDY67" s="22"/>
      <c r="GDZ67" s="22"/>
      <c r="GEA67" s="22"/>
      <c r="GEB67" s="22"/>
      <c r="GEC67" s="22"/>
      <c r="GED67" s="22"/>
      <c r="GEE67" s="22"/>
      <c r="GEF67" s="22"/>
      <c r="GEG67" s="22"/>
      <c r="GEH67" s="22"/>
      <c r="GEI67" s="22"/>
      <c r="GEJ67" s="22"/>
      <c r="GEK67" s="22"/>
      <c r="GEL67" s="22"/>
      <c r="GEM67" s="22"/>
      <c r="GEN67" s="22"/>
      <c r="GEO67" s="22"/>
      <c r="GEP67" s="22"/>
      <c r="GEQ67" s="22"/>
      <c r="GER67" s="22"/>
      <c r="GES67" s="22"/>
      <c r="GET67" s="22"/>
      <c r="GEU67" s="22"/>
      <c r="GEV67" s="22"/>
      <c r="GEW67" s="22"/>
      <c r="GEX67" s="22"/>
      <c r="GEY67" s="22"/>
      <c r="GEZ67" s="22"/>
      <c r="GFA67" s="22"/>
      <c r="GFB67" s="22"/>
      <c r="GFC67" s="22"/>
      <c r="GFD67" s="22"/>
      <c r="GFE67" s="22"/>
      <c r="GFF67" s="22"/>
      <c r="GFG67" s="22"/>
      <c r="GFH67" s="22"/>
      <c r="GFI67" s="22"/>
      <c r="GFJ67" s="22"/>
      <c r="GFK67" s="22"/>
      <c r="GFL67" s="22"/>
      <c r="GFM67" s="22"/>
      <c r="GFN67" s="22"/>
      <c r="GFO67" s="22"/>
      <c r="GFP67" s="22"/>
      <c r="GFQ67" s="22"/>
      <c r="GFR67" s="22"/>
      <c r="GFS67" s="22"/>
      <c r="GFT67" s="22"/>
      <c r="GFU67" s="22"/>
      <c r="GFV67" s="22"/>
      <c r="GFW67" s="22"/>
      <c r="GFX67" s="22"/>
      <c r="GFY67" s="22"/>
      <c r="GFZ67" s="22"/>
      <c r="GGA67" s="22"/>
      <c r="GGB67" s="22"/>
      <c r="GGC67" s="22"/>
      <c r="GGD67" s="22"/>
      <c r="GGE67" s="22"/>
      <c r="GGF67" s="22"/>
      <c r="GGG67" s="22"/>
      <c r="GGH67" s="22"/>
      <c r="GGI67" s="22"/>
      <c r="GGJ67" s="22"/>
      <c r="GGK67" s="22"/>
      <c r="GGL67" s="22"/>
      <c r="GGM67" s="22"/>
      <c r="GGN67" s="22"/>
      <c r="GGO67" s="22"/>
      <c r="GGP67" s="22"/>
      <c r="GGQ67" s="22"/>
      <c r="GGR67" s="22"/>
      <c r="GGS67" s="22"/>
      <c r="GGT67" s="22"/>
      <c r="GGU67" s="22"/>
      <c r="GGV67" s="22"/>
      <c r="GGW67" s="22"/>
      <c r="GGX67" s="22"/>
      <c r="GGY67" s="22"/>
      <c r="GGZ67" s="22"/>
      <c r="GHA67" s="22"/>
      <c r="GHB67" s="22"/>
      <c r="GHC67" s="22"/>
      <c r="GHD67" s="22"/>
      <c r="GHE67" s="22"/>
      <c r="GHF67" s="22"/>
      <c r="GHG67" s="22"/>
      <c r="GHH67" s="22"/>
      <c r="GHI67" s="22"/>
      <c r="GHJ67" s="22"/>
      <c r="GHK67" s="22"/>
      <c r="GHL67" s="22"/>
      <c r="GHM67" s="22"/>
      <c r="GHN67" s="22"/>
      <c r="GHO67" s="22"/>
      <c r="GHP67" s="22"/>
      <c r="GHQ67" s="22"/>
      <c r="GHR67" s="22"/>
      <c r="GHS67" s="22"/>
      <c r="GHT67" s="22"/>
      <c r="GHU67" s="22"/>
      <c r="GHV67" s="22"/>
      <c r="GHW67" s="22"/>
      <c r="GHX67" s="22"/>
      <c r="GHY67" s="22"/>
      <c r="GHZ67" s="22"/>
      <c r="GIA67" s="22"/>
      <c r="GIB67" s="22"/>
      <c r="GIC67" s="22"/>
      <c r="GID67" s="22"/>
      <c r="GIE67" s="22"/>
      <c r="GIF67" s="22"/>
      <c r="GIG67" s="22"/>
      <c r="GIH67" s="22"/>
      <c r="GII67" s="22"/>
      <c r="GIJ67" s="22"/>
      <c r="GIK67" s="22"/>
      <c r="GIL67" s="22"/>
      <c r="GIM67" s="22"/>
      <c r="GIN67" s="22"/>
      <c r="GIO67" s="22"/>
      <c r="GIP67" s="22"/>
      <c r="GIQ67" s="22"/>
      <c r="GIR67" s="22"/>
      <c r="GIS67" s="22"/>
      <c r="GIT67" s="22"/>
      <c r="GIU67" s="22"/>
      <c r="GIV67" s="22"/>
      <c r="GIW67" s="22"/>
      <c r="GIX67" s="22"/>
      <c r="GIY67" s="22"/>
      <c r="GIZ67" s="22"/>
      <c r="GJA67" s="22"/>
      <c r="GJB67" s="22"/>
      <c r="GJC67" s="22"/>
      <c r="GJD67" s="22"/>
      <c r="GJE67" s="22"/>
      <c r="GJF67" s="22"/>
      <c r="GJG67" s="22"/>
      <c r="GJH67" s="22"/>
      <c r="GJI67" s="22"/>
      <c r="GJJ67" s="22"/>
      <c r="GJK67" s="22"/>
      <c r="GJL67" s="22"/>
      <c r="GJM67" s="22"/>
      <c r="GJN67" s="22"/>
      <c r="GJO67" s="22"/>
      <c r="GJP67" s="22"/>
      <c r="GJQ67" s="22"/>
      <c r="GJR67" s="22"/>
      <c r="GJS67" s="22"/>
      <c r="GJT67" s="22"/>
      <c r="GJU67" s="22"/>
      <c r="GJV67" s="22"/>
      <c r="GJW67" s="22"/>
      <c r="GJX67" s="22"/>
      <c r="GJY67" s="22"/>
      <c r="GJZ67" s="22"/>
      <c r="GKA67" s="22"/>
      <c r="GKB67" s="22"/>
      <c r="GKC67" s="22"/>
      <c r="GKD67" s="22"/>
      <c r="GKE67" s="22"/>
      <c r="GKF67" s="22"/>
      <c r="GKG67" s="22"/>
      <c r="GKH67" s="22"/>
      <c r="GKI67" s="22"/>
      <c r="GKJ67" s="22"/>
      <c r="GKK67" s="22"/>
      <c r="GKL67" s="22"/>
      <c r="GKM67" s="22"/>
      <c r="GKN67" s="22"/>
      <c r="GKO67" s="22"/>
      <c r="GKP67" s="22"/>
      <c r="GKQ67" s="22"/>
      <c r="GKR67" s="22"/>
      <c r="GKS67" s="22"/>
      <c r="GKT67" s="22"/>
      <c r="GKU67" s="22"/>
      <c r="GKV67" s="22"/>
      <c r="GKW67" s="22"/>
      <c r="GKX67" s="22"/>
      <c r="GKY67" s="22"/>
      <c r="GKZ67" s="22"/>
      <c r="GLA67" s="22"/>
      <c r="GLB67" s="22"/>
      <c r="GLC67" s="22"/>
      <c r="GLD67" s="22"/>
      <c r="GLE67" s="22"/>
      <c r="GLF67" s="22"/>
      <c r="GLG67" s="22"/>
      <c r="GLH67" s="22"/>
      <c r="GLI67" s="22"/>
      <c r="GLJ67" s="22"/>
      <c r="GLK67" s="22"/>
      <c r="GLL67" s="22"/>
      <c r="GLM67" s="22"/>
      <c r="GLN67" s="22"/>
      <c r="GLO67" s="22"/>
      <c r="GLP67" s="22"/>
      <c r="GLQ67" s="22"/>
      <c r="GLR67" s="22"/>
      <c r="GLS67" s="22"/>
      <c r="GLT67" s="22"/>
      <c r="GLU67" s="22"/>
      <c r="GLV67" s="22"/>
      <c r="GLW67" s="22"/>
      <c r="GLX67" s="22"/>
      <c r="GLY67" s="22"/>
      <c r="GLZ67" s="22"/>
      <c r="GMA67" s="22"/>
      <c r="GMB67" s="22"/>
      <c r="GMC67" s="22"/>
      <c r="GMD67" s="22"/>
      <c r="GME67" s="22"/>
      <c r="GMF67" s="22"/>
      <c r="GMG67" s="22"/>
      <c r="GMH67" s="22"/>
      <c r="GMI67" s="22"/>
      <c r="GMJ67" s="22"/>
      <c r="GMK67" s="22"/>
      <c r="GML67" s="22"/>
      <c r="GMM67" s="22"/>
      <c r="GMN67" s="22"/>
      <c r="GMO67" s="22"/>
      <c r="GMP67" s="22"/>
      <c r="GMQ67" s="22"/>
      <c r="GMR67" s="22"/>
      <c r="GMS67" s="22"/>
      <c r="GMT67" s="22"/>
      <c r="GMU67" s="22"/>
      <c r="GMV67" s="22"/>
      <c r="GMW67" s="22"/>
      <c r="GMX67" s="22"/>
      <c r="GMY67" s="22"/>
      <c r="GMZ67" s="22"/>
      <c r="GNA67" s="22"/>
      <c r="GNB67" s="22"/>
      <c r="GNC67" s="22"/>
      <c r="GND67" s="22"/>
      <c r="GNE67" s="22"/>
      <c r="GNF67" s="22"/>
      <c r="GNG67" s="22"/>
      <c r="GNH67" s="22"/>
      <c r="GNI67" s="22"/>
      <c r="GNJ67" s="22"/>
      <c r="GNK67" s="22"/>
      <c r="GNL67" s="22"/>
      <c r="GNM67" s="22"/>
      <c r="GNN67" s="22"/>
      <c r="GNO67" s="22"/>
      <c r="GNP67" s="22"/>
      <c r="GNQ67" s="22"/>
      <c r="GNR67" s="22"/>
      <c r="GNS67" s="22"/>
      <c r="GNT67" s="22"/>
      <c r="GNU67" s="22"/>
      <c r="GNV67" s="22"/>
      <c r="GNW67" s="22"/>
      <c r="GNX67" s="22"/>
      <c r="GNY67" s="22"/>
      <c r="GNZ67" s="22"/>
      <c r="GOA67" s="22"/>
      <c r="GOB67" s="22"/>
      <c r="GOC67" s="22"/>
      <c r="GOD67" s="22"/>
      <c r="GOE67" s="22"/>
      <c r="GOF67" s="22"/>
      <c r="GOG67" s="22"/>
      <c r="GOH67" s="22"/>
      <c r="GOI67" s="22"/>
      <c r="GOJ67" s="22"/>
      <c r="GOK67" s="22"/>
      <c r="GOL67" s="22"/>
      <c r="GOM67" s="22"/>
      <c r="GON67" s="22"/>
      <c r="GOO67" s="22"/>
      <c r="GOP67" s="22"/>
      <c r="GOQ67" s="22"/>
      <c r="GOR67" s="22"/>
      <c r="GOS67" s="22"/>
      <c r="GOT67" s="22"/>
      <c r="GOU67" s="22"/>
      <c r="GOV67" s="22"/>
      <c r="GOW67" s="22"/>
      <c r="GOX67" s="22"/>
      <c r="GOY67" s="22"/>
      <c r="GOZ67" s="22"/>
      <c r="GPA67" s="22"/>
      <c r="GPB67" s="22"/>
      <c r="GPC67" s="22"/>
      <c r="GPD67" s="22"/>
      <c r="GPE67" s="22"/>
      <c r="GPF67" s="22"/>
      <c r="GPG67" s="22"/>
      <c r="GPH67" s="22"/>
      <c r="GPI67" s="22"/>
      <c r="GPJ67" s="22"/>
      <c r="GPK67" s="22"/>
      <c r="GPL67" s="22"/>
      <c r="GPM67" s="22"/>
      <c r="GPN67" s="22"/>
      <c r="GPO67" s="22"/>
      <c r="GPP67" s="22"/>
      <c r="GPQ67" s="22"/>
      <c r="GPR67" s="22"/>
      <c r="GPS67" s="22"/>
      <c r="GPT67" s="22"/>
      <c r="GPU67" s="22"/>
      <c r="GPV67" s="22"/>
      <c r="GPW67" s="22"/>
      <c r="GPX67" s="22"/>
      <c r="GPY67" s="22"/>
      <c r="GPZ67" s="22"/>
      <c r="GQA67" s="22"/>
      <c r="GQB67" s="22"/>
      <c r="GQC67" s="22"/>
      <c r="GQD67" s="22"/>
      <c r="GQE67" s="22"/>
      <c r="GQF67" s="22"/>
      <c r="GQG67" s="22"/>
      <c r="GQH67" s="22"/>
      <c r="GQI67" s="22"/>
      <c r="GQJ67" s="22"/>
      <c r="GQK67" s="22"/>
      <c r="GQL67" s="22"/>
      <c r="GQM67" s="22"/>
      <c r="GQN67" s="22"/>
      <c r="GQO67" s="22"/>
      <c r="GQP67" s="22"/>
      <c r="GQQ67" s="22"/>
      <c r="GQR67" s="22"/>
      <c r="GQS67" s="22"/>
      <c r="GQT67" s="22"/>
      <c r="GQU67" s="22"/>
      <c r="GQV67" s="22"/>
      <c r="GQW67" s="22"/>
      <c r="GQX67" s="22"/>
      <c r="GQY67" s="22"/>
      <c r="GQZ67" s="22"/>
      <c r="GRA67" s="22"/>
      <c r="GRB67" s="22"/>
      <c r="GRC67" s="22"/>
      <c r="GRD67" s="22"/>
      <c r="GRE67" s="22"/>
      <c r="GRF67" s="22"/>
      <c r="GRG67" s="22"/>
      <c r="GRH67" s="22"/>
      <c r="GRI67" s="22"/>
      <c r="GRJ67" s="22"/>
      <c r="GRK67" s="22"/>
      <c r="GRL67" s="22"/>
      <c r="GRM67" s="22"/>
      <c r="GRN67" s="22"/>
      <c r="GRO67" s="22"/>
      <c r="GRP67" s="22"/>
      <c r="GRQ67" s="22"/>
      <c r="GRR67" s="22"/>
      <c r="GRS67" s="22"/>
      <c r="GRT67" s="22"/>
      <c r="GRU67" s="22"/>
      <c r="GRV67" s="22"/>
      <c r="GRW67" s="22"/>
      <c r="GRX67" s="22"/>
      <c r="GRY67" s="22"/>
      <c r="GRZ67" s="22"/>
      <c r="GSA67" s="22"/>
      <c r="GSB67" s="22"/>
      <c r="GSC67" s="22"/>
      <c r="GSD67" s="22"/>
      <c r="GSE67" s="22"/>
      <c r="GSF67" s="22"/>
      <c r="GSG67" s="22"/>
      <c r="GSH67" s="22"/>
      <c r="GSI67" s="22"/>
      <c r="GSJ67" s="22"/>
      <c r="GSK67" s="22"/>
      <c r="GSL67" s="22"/>
      <c r="GSM67" s="22"/>
      <c r="GSN67" s="22"/>
      <c r="GSO67" s="22"/>
      <c r="GSP67" s="22"/>
      <c r="GSQ67" s="22"/>
      <c r="GSR67" s="22"/>
      <c r="GSS67" s="22"/>
      <c r="GST67" s="22"/>
      <c r="GSU67" s="22"/>
      <c r="GSV67" s="22"/>
      <c r="GSW67" s="22"/>
      <c r="GSX67" s="22"/>
      <c r="GSY67" s="22"/>
      <c r="GSZ67" s="22"/>
      <c r="GTA67" s="22"/>
      <c r="GTB67" s="22"/>
      <c r="GTC67" s="22"/>
      <c r="GTD67" s="22"/>
      <c r="GTE67" s="22"/>
      <c r="GTF67" s="22"/>
      <c r="GTG67" s="22"/>
      <c r="GTH67" s="22"/>
      <c r="GTI67" s="22"/>
      <c r="GTJ67" s="22"/>
      <c r="GTK67" s="22"/>
      <c r="GTL67" s="22"/>
      <c r="GTM67" s="22"/>
      <c r="GTN67" s="22"/>
      <c r="GTO67" s="22"/>
      <c r="GTP67" s="22"/>
      <c r="GTQ67" s="22"/>
      <c r="GTR67" s="22"/>
      <c r="GTS67" s="22"/>
      <c r="GTT67" s="22"/>
      <c r="GTU67" s="22"/>
      <c r="GTV67" s="22"/>
      <c r="GTW67" s="22"/>
      <c r="GTX67" s="22"/>
      <c r="GTY67" s="22"/>
      <c r="GTZ67" s="22"/>
      <c r="GUA67" s="22"/>
      <c r="GUB67" s="22"/>
      <c r="GUC67" s="22"/>
      <c r="GUD67" s="22"/>
      <c r="GUE67" s="22"/>
      <c r="GUF67" s="22"/>
      <c r="GUG67" s="22"/>
      <c r="GUH67" s="22"/>
      <c r="GUI67" s="22"/>
      <c r="GUJ67" s="22"/>
      <c r="GUK67" s="22"/>
      <c r="GUL67" s="22"/>
      <c r="GUM67" s="22"/>
      <c r="GUN67" s="22"/>
      <c r="GUO67" s="22"/>
      <c r="GUP67" s="22"/>
      <c r="GUQ67" s="22"/>
      <c r="GUR67" s="22"/>
      <c r="GUS67" s="22"/>
      <c r="GUT67" s="22"/>
      <c r="GUU67" s="22"/>
      <c r="GUV67" s="22"/>
      <c r="GUW67" s="22"/>
      <c r="GUX67" s="22"/>
      <c r="GUY67" s="22"/>
      <c r="GUZ67" s="22"/>
      <c r="GVA67" s="22"/>
      <c r="GVB67" s="22"/>
      <c r="GVC67" s="22"/>
      <c r="GVD67" s="22"/>
      <c r="GVE67" s="22"/>
      <c r="GVF67" s="22"/>
      <c r="GVG67" s="22"/>
      <c r="GVH67" s="22"/>
      <c r="GVI67" s="22"/>
      <c r="GVJ67" s="22"/>
      <c r="GVK67" s="22"/>
      <c r="GVL67" s="22"/>
      <c r="GVM67" s="22"/>
      <c r="GVN67" s="22"/>
      <c r="GVO67" s="22"/>
      <c r="GVP67" s="22"/>
      <c r="GVQ67" s="22"/>
      <c r="GVR67" s="22"/>
      <c r="GVS67" s="22"/>
      <c r="GVT67" s="22"/>
      <c r="GVU67" s="22"/>
      <c r="GVV67" s="22"/>
      <c r="GVW67" s="22"/>
      <c r="GVX67" s="22"/>
      <c r="GVY67" s="22"/>
      <c r="GVZ67" s="22"/>
      <c r="GWA67" s="22"/>
      <c r="GWB67" s="22"/>
      <c r="GWC67" s="22"/>
      <c r="GWD67" s="22"/>
      <c r="GWE67" s="22"/>
      <c r="GWF67" s="22"/>
      <c r="GWG67" s="22"/>
      <c r="GWH67" s="22"/>
      <c r="GWI67" s="22"/>
      <c r="GWJ67" s="22"/>
      <c r="GWK67" s="22"/>
      <c r="GWL67" s="22"/>
      <c r="GWM67" s="22"/>
      <c r="GWN67" s="22"/>
      <c r="GWO67" s="22"/>
      <c r="GWP67" s="22"/>
      <c r="GWQ67" s="22"/>
      <c r="GWR67" s="22"/>
      <c r="GWS67" s="22"/>
      <c r="GWT67" s="22"/>
      <c r="GWU67" s="22"/>
      <c r="GWV67" s="22"/>
      <c r="GWW67" s="22"/>
      <c r="GWX67" s="22"/>
      <c r="GWY67" s="22"/>
      <c r="GWZ67" s="22"/>
      <c r="GXA67" s="22"/>
      <c r="GXB67" s="22"/>
      <c r="GXC67" s="22"/>
      <c r="GXD67" s="22"/>
      <c r="GXE67" s="22"/>
      <c r="GXF67" s="22"/>
      <c r="GXG67" s="22"/>
      <c r="GXH67" s="22"/>
      <c r="GXI67" s="22"/>
      <c r="GXJ67" s="22"/>
      <c r="GXK67" s="22"/>
      <c r="GXL67" s="22"/>
      <c r="GXM67" s="22"/>
      <c r="GXN67" s="22"/>
      <c r="GXO67" s="22"/>
      <c r="GXP67" s="22"/>
      <c r="GXQ67" s="22"/>
      <c r="GXR67" s="22"/>
      <c r="GXS67" s="22"/>
      <c r="GXT67" s="22"/>
      <c r="GXU67" s="22"/>
      <c r="GXV67" s="22"/>
      <c r="GXW67" s="22"/>
      <c r="GXX67" s="22"/>
      <c r="GXY67" s="22"/>
      <c r="GXZ67" s="22"/>
      <c r="GYA67" s="22"/>
      <c r="GYB67" s="22"/>
      <c r="GYC67" s="22"/>
      <c r="GYD67" s="22"/>
      <c r="GYE67" s="22"/>
      <c r="GYF67" s="22"/>
      <c r="GYG67" s="22"/>
      <c r="GYH67" s="22"/>
      <c r="GYI67" s="22"/>
      <c r="GYJ67" s="22"/>
      <c r="GYK67" s="22"/>
      <c r="GYL67" s="22"/>
      <c r="GYM67" s="22"/>
      <c r="GYN67" s="22"/>
      <c r="GYO67" s="22"/>
      <c r="GYP67" s="22"/>
      <c r="GYQ67" s="22"/>
      <c r="GYR67" s="22"/>
      <c r="GYS67" s="22"/>
      <c r="GYT67" s="22"/>
      <c r="GYU67" s="22"/>
      <c r="GYV67" s="22"/>
      <c r="GYW67" s="22"/>
      <c r="GYX67" s="22"/>
      <c r="GYY67" s="22"/>
      <c r="GYZ67" s="22"/>
      <c r="GZA67" s="22"/>
      <c r="GZB67" s="22"/>
      <c r="GZC67" s="22"/>
      <c r="GZD67" s="22"/>
      <c r="GZE67" s="22"/>
      <c r="GZF67" s="22"/>
      <c r="GZG67" s="22"/>
      <c r="GZH67" s="22"/>
      <c r="GZI67" s="22"/>
      <c r="GZJ67" s="22"/>
      <c r="GZK67" s="22"/>
      <c r="GZL67" s="22"/>
      <c r="GZM67" s="22"/>
      <c r="GZN67" s="22"/>
      <c r="GZO67" s="22"/>
      <c r="GZP67" s="22"/>
      <c r="GZQ67" s="22"/>
      <c r="GZR67" s="22"/>
      <c r="GZS67" s="22"/>
      <c r="GZT67" s="22"/>
      <c r="GZU67" s="22"/>
      <c r="GZV67" s="22"/>
      <c r="GZW67" s="22"/>
      <c r="GZX67" s="22"/>
      <c r="GZY67" s="22"/>
      <c r="GZZ67" s="22"/>
      <c r="HAA67" s="22"/>
      <c r="HAB67" s="22"/>
      <c r="HAC67" s="22"/>
      <c r="HAD67" s="22"/>
      <c r="HAE67" s="22"/>
      <c r="HAF67" s="22"/>
      <c r="HAG67" s="22"/>
      <c r="HAH67" s="22"/>
      <c r="HAI67" s="22"/>
      <c r="HAJ67" s="22"/>
      <c r="HAK67" s="22"/>
      <c r="HAL67" s="22"/>
      <c r="HAM67" s="22"/>
      <c r="HAN67" s="22"/>
      <c r="HAO67" s="22"/>
      <c r="HAP67" s="22"/>
      <c r="HAQ67" s="22"/>
      <c r="HAR67" s="22"/>
      <c r="HAS67" s="22"/>
      <c r="HAT67" s="22"/>
      <c r="HAU67" s="22"/>
      <c r="HAV67" s="22"/>
      <c r="HAW67" s="22"/>
      <c r="HAX67" s="22"/>
      <c r="HAY67" s="22"/>
      <c r="HAZ67" s="22"/>
      <c r="HBA67" s="22"/>
      <c r="HBB67" s="22"/>
      <c r="HBC67" s="22"/>
      <c r="HBD67" s="22"/>
      <c r="HBE67" s="22"/>
      <c r="HBF67" s="22"/>
      <c r="HBG67" s="22"/>
      <c r="HBH67" s="22"/>
      <c r="HBI67" s="22"/>
      <c r="HBJ67" s="22"/>
      <c r="HBK67" s="22"/>
      <c r="HBL67" s="22"/>
      <c r="HBM67" s="22"/>
      <c r="HBN67" s="22"/>
      <c r="HBO67" s="22"/>
      <c r="HBP67" s="22"/>
      <c r="HBQ67" s="22"/>
      <c r="HBR67" s="22"/>
      <c r="HBS67" s="22"/>
      <c r="HBT67" s="22"/>
      <c r="HBU67" s="22"/>
      <c r="HBV67" s="22"/>
      <c r="HBW67" s="22"/>
      <c r="HBX67" s="22"/>
      <c r="HBY67" s="22"/>
      <c r="HBZ67" s="22"/>
      <c r="HCA67" s="22"/>
      <c r="HCB67" s="22"/>
      <c r="HCC67" s="22"/>
      <c r="HCD67" s="22"/>
      <c r="HCE67" s="22"/>
      <c r="HCF67" s="22"/>
      <c r="HCG67" s="22"/>
      <c r="HCH67" s="22"/>
      <c r="HCI67" s="22"/>
      <c r="HCJ67" s="22"/>
      <c r="HCK67" s="22"/>
      <c r="HCL67" s="22"/>
      <c r="HCM67" s="22"/>
      <c r="HCN67" s="22"/>
      <c r="HCO67" s="22"/>
      <c r="HCP67" s="22"/>
      <c r="HCQ67" s="22"/>
      <c r="HCR67" s="22"/>
      <c r="HCS67" s="22"/>
      <c r="HCT67" s="22"/>
      <c r="HCU67" s="22"/>
      <c r="HCV67" s="22"/>
      <c r="HCW67" s="22"/>
      <c r="HCX67" s="22"/>
      <c r="HCY67" s="22"/>
      <c r="HCZ67" s="22"/>
      <c r="HDA67" s="22"/>
      <c r="HDB67" s="22"/>
      <c r="HDC67" s="22"/>
      <c r="HDD67" s="22"/>
      <c r="HDE67" s="22"/>
      <c r="HDF67" s="22"/>
      <c r="HDG67" s="22"/>
      <c r="HDH67" s="22"/>
      <c r="HDI67" s="22"/>
      <c r="HDJ67" s="22"/>
      <c r="HDK67" s="22"/>
      <c r="HDL67" s="22"/>
      <c r="HDM67" s="22"/>
      <c r="HDN67" s="22"/>
      <c r="HDO67" s="22"/>
      <c r="HDP67" s="22"/>
      <c r="HDQ67" s="22"/>
      <c r="HDR67" s="22"/>
      <c r="HDS67" s="22"/>
      <c r="HDT67" s="22"/>
      <c r="HDU67" s="22"/>
      <c r="HDV67" s="22"/>
      <c r="HDW67" s="22"/>
      <c r="HDX67" s="22"/>
      <c r="HDY67" s="22"/>
      <c r="HDZ67" s="22"/>
      <c r="HEA67" s="22"/>
      <c r="HEB67" s="22"/>
      <c r="HEC67" s="22"/>
      <c r="HED67" s="22"/>
      <c r="HEE67" s="22"/>
      <c r="HEF67" s="22"/>
      <c r="HEG67" s="22"/>
      <c r="HEH67" s="22"/>
      <c r="HEI67" s="22"/>
      <c r="HEJ67" s="22"/>
      <c r="HEK67" s="22"/>
      <c r="HEL67" s="22"/>
      <c r="HEM67" s="22"/>
      <c r="HEN67" s="22"/>
      <c r="HEO67" s="22"/>
      <c r="HEP67" s="22"/>
      <c r="HEQ67" s="22"/>
      <c r="HER67" s="22"/>
      <c r="HES67" s="22"/>
      <c r="HET67" s="22"/>
      <c r="HEU67" s="22"/>
      <c r="HEV67" s="22"/>
      <c r="HEW67" s="22"/>
      <c r="HEX67" s="22"/>
      <c r="HEY67" s="22"/>
      <c r="HEZ67" s="22"/>
      <c r="HFA67" s="22"/>
      <c r="HFB67" s="22"/>
      <c r="HFC67" s="22"/>
      <c r="HFD67" s="22"/>
      <c r="HFE67" s="22"/>
      <c r="HFF67" s="22"/>
      <c r="HFG67" s="22"/>
      <c r="HFH67" s="22"/>
      <c r="HFI67" s="22"/>
      <c r="HFJ67" s="22"/>
      <c r="HFK67" s="22"/>
      <c r="HFL67" s="22"/>
      <c r="HFM67" s="22"/>
      <c r="HFN67" s="22"/>
      <c r="HFO67" s="22"/>
      <c r="HFP67" s="22"/>
      <c r="HFQ67" s="22"/>
      <c r="HFR67" s="22"/>
      <c r="HFS67" s="22"/>
      <c r="HFT67" s="22"/>
      <c r="HFU67" s="22"/>
      <c r="HFV67" s="22"/>
      <c r="HFW67" s="22"/>
      <c r="HFX67" s="22"/>
      <c r="HFY67" s="22"/>
      <c r="HFZ67" s="22"/>
      <c r="HGA67" s="22"/>
      <c r="HGB67" s="22"/>
      <c r="HGC67" s="22"/>
      <c r="HGD67" s="22"/>
      <c r="HGE67" s="22"/>
      <c r="HGF67" s="22"/>
      <c r="HGG67" s="22"/>
      <c r="HGH67" s="22"/>
      <c r="HGI67" s="22"/>
      <c r="HGJ67" s="22"/>
      <c r="HGK67" s="22"/>
      <c r="HGL67" s="22"/>
      <c r="HGM67" s="22"/>
      <c r="HGN67" s="22"/>
      <c r="HGO67" s="22"/>
      <c r="HGP67" s="22"/>
      <c r="HGQ67" s="22"/>
      <c r="HGR67" s="22"/>
      <c r="HGS67" s="22"/>
      <c r="HGT67" s="22"/>
      <c r="HGU67" s="22"/>
      <c r="HGV67" s="22"/>
      <c r="HGW67" s="22"/>
      <c r="HGX67" s="22"/>
      <c r="HGY67" s="22"/>
      <c r="HGZ67" s="22"/>
      <c r="HHA67" s="22"/>
      <c r="HHB67" s="22"/>
      <c r="HHC67" s="22"/>
      <c r="HHD67" s="22"/>
      <c r="HHE67" s="22"/>
      <c r="HHF67" s="22"/>
      <c r="HHG67" s="22"/>
      <c r="HHH67" s="22"/>
      <c r="HHI67" s="22"/>
      <c r="HHJ67" s="22"/>
      <c r="HHK67" s="22"/>
      <c r="HHL67" s="22"/>
      <c r="HHM67" s="22"/>
      <c r="HHN67" s="22"/>
      <c r="HHO67" s="22"/>
      <c r="HHP67" s="22"/>
      <c r="HHQ67" s="22"/>
      <c r="HHR67" s="22"/>
      <c r="HHS67" s="22"/>
      <c r="HHT67" s="22"/>
      <c r="HHU67" s="22"/>
      <c r="HHV67" s="22"/>
      <c r="HHW67" s="22"/>
      <c r="HHX67" s="22"/>
      <c r="HHY67" s="22"/>
      <c r="HHZ67" s="22"/>
      <c r="HIA67" s="22"/>
      <c r="HIB67" s="22"/>
      <c r="HIC67" s="22"/>
      <c r="HID67" s="22"/>
      <c r="HIE67" s="22"/>
      <c r="HIF67" s="22"/>
      <c r="HIG67" s="22"/>
      <c r="HIH67" s="22"/>
      <c r="HII67" s="22"/>
      <c r="HIJ67" s="22"/>
      <c r="HIK67" s="22"/>
      <c r="HIL67" s="22"/>
      <c r="HIM67" s="22"/>
      <c r="HIN67" s="22"/>
      <c r="HIO67" s="22"/>
      <c r="HIP67" s="22"/>
      <c r="HIQ67" s="22"/>
      <c r="HIR67" s="22"/>
      <c r="HIS67" s="22"/>
      <c r="HIT67" s="22"/>
      <c r="HIU67" s="22"/>
      <c r="HIV67" s="22"/>
      <c r="HIW67" s="22"/>
      <c r="HIX67" s="22"/>
      <c r="HIY67" s="22"/>
      <c r="HIZ67" s="22"/>
      <c r="HJA67" s="22"/>
      <c r="HJB67" s="22"/>
      <c r="HJC67" s="22"/>
      <c r="HJD67" s="22"/>
      <c r="HJE67" s="22"/>
      <c r="HJF67" s="22"/>
      <c r="HJG67" s="22"/>
      <c r="HJH67" s="22"/>
      <c r="HJI67" s="22"/>
      <c r="HJJ67" s="22"/>
      <c r="HJK67" s="22"/>
      <c r="HJL67" s="22"/>
      <c r="HJM67" s="22"/>
      <c r="HJN67" s="22"/>
      <c r="HJO67" s="22"/>
      <c r="HJP67" s="22"/>
      <c r="HJQ67" s="22"/>
      <c r="HJR67" s="22"/>
      <c r="HJS67" s="22"/>
      <c r="HJT67" s="22"/>
      <c r="HJU67" s="22"/>
      <c r="HJV67" s="22"/>
      <c r="HJW67" s="22"/>
      <c r="HJX67" s="22"/>
      <c r="HJY67" s="22"/>
      <c r="HJZ67" s="22"/>
      <c r="HKA67" s="22"/>
      <c r="HKB67" s="22"/>
      <c r="HKC67" s="22"/>
      <c r="HKD67" s="22"/>
      <c r="HKE67" s="22"/>
      <c r="HKF67" s="22"/>
      <c r="HKG67" s="22"/>
      <c r="HKH67" s="22"/>
      <c r="HKI67" s="22"/>
      <c r="HKJ67" s="22"/>
      <c r="HKK67" s="22"/>
      <c r="HKL67" s="22"/>
      <c r="HKM67" s="22"/>
      <c r="HKN67" s="22"/>
      <c r="HKO67" s="22"/>
      <c r="HKP67" s="22"/>
      <c r="HKQ67" s="22"/>
      <c r="HKR67" s="22"/>
      <c r="HKS67" s="22"/>
      <c r="HKT67" s="22"/>
      <c r="HKU67" s="22"/>
      <c r="HKV67" s="22"/>
      <c r="HKW67" s="22"/>
      <c r="HKX67" s="22"/>
      <c r="HKY67" s="22"/>
      <c r="HKZ67" s="22"/>
      <c r="HLA67" s="22"/>
      <c r="HLB67" s="22"/>
      <c r="HLC67" s="22"/>
      <c r="HLD67" s="22"/>
      <c r="HLE67" s="22"/>
      <c r="HLF67" s="22"/>
      <c r="HLG67" s="22"/>
      <c r="HLH67" s="22"/>
      <c r="HLI67" s="22"/>
      <c r="HLJ67" s="22"/>
      <c r="HLK67" s="22"/>
      <c r="HLL67" s="22"/>
      <c r="HLM67" s="22"/>
      <c r="HLN67" s="22"/>
      <c r="HLO67" s="22"/>
      <c r="HLP67" s="22"/>
      <c r="HLQ67" s="22"/>
      <c r="HLR67" s="22"/>
      <c r="HLS67" s="22"/>
      <c r="HLT67" s="22"/>
      <c r="HLU67" s="22"/>
      <c r="HLV67" s="22"/>
      <c r="HLW67" s="22"/>
      <c r="HLX67" s="22"/>
      <c r="HLY67" s="22"/>
      <c r="HLZ67" s="22"/>
      <c r="HMA67" s="22"/>
      <c r="HMB67" s="22"/>
      <c r="HMC67" s="22"/>
      <c r="HMD67" s="22"/>
      <c r="HME67" s="22"/>
      <c r="HMF67" s="22"/>
      <c r="HMG67" s="22"/>
      <c r="HMH67" s="22"/>
      <c r="HMI67" s="22"/>
      <c r="HMJ67" s="22"/>
      <c r="HMK67" s="22"/>
      <c r="HML67" s="22"/>
      <c r="HMM67" s="22"/>
      <c r="HMN67" s="22"/>
      <c r="HMO67" s="22"/>
      <c r="HMP67" s="22"/>
      <c r="HMQ67" s="22"/>
      <c r="HMR67" s="22"/>
      <c r="HMS67" s="22"/>
      <c r="HMT67" s="22"/>
      <c r="HMU67" s="22"/>
      <c r="HMV67" s="22"/>
      <c r="HMW67" s="22"/>
      <c r="HMX67" s="22"/>
      <c r="HMY67" s="22"/>
      <c r="HMZ67" s="22"/>
      <c r="HNA67" s="22"/>
      <c r="HNB67" s="22"/>
      <c r="HNC67" s="22"/>
      <c r="HND67" s="22"/>
      <c r="HNE67" s="22"/>
      <c r="HNF67" s="22"/>
      <c r="HNG67" s="22"/>
      <c r="HNH67" s="22"/>
      <c r="HNI67" s="22"/>
      <c r="HNJ67" s="22"/>
      <c r="HNK67" s="22"/>
      <c r="HNL67" s="22"/>
      <c r="HNM67" s="22"/>
      <c r="HNN67" s="22"/>
      <c r="HNO67" s="22"/>
      <c r="HNP67" s="22"/>
      <c r="HNQ67" s="22"/>
      <c r="HNR67" s="22"/>
      <c r="HNS67" s="22"/>
      <c r="HNT67" s="22"/>
      <c r="HNU67" s="22"/>
      <c r="HNV67" s="22"/>
      <c r="HNW67" s="22"/>
      <c r="HNX67" s="22"/>
      <c r="HNY67" s="22"/>
      <c r="HNZ67" s="22"/>
      <c r="HOA67" s="22"/>
      <c r="HOB67" s="22"/>
      <c r="HOC67" s="22"/>
      <c r="HOD67" s="22"/>
      <c r="HOE67" s="22"/>
      <c r="HOF67" s="22"/>
      <c r="HOG67" s="22"/>
      <c r="HOH67" s="22"/>
      <c r="HOI67" s="22"/>
      <c r="HOJ67" s="22"/>
      <c r="HOK67" s="22"/>
      <c r="HOL67" s="22"/>
      <c r="HOM67" s="22"/>
      <c r="HON67" s="22"/>
      <c r="HOO67" s="22"/>
      <c r="HOP67" s="22"/>
      <c r="HOQ67" s="22"/>
      <c r="HOR67" s="22"/>
      <c r="HOS67" s="22"/>
      <c r="HOT67" s="22"/>
      <c r="HOU67" s="22"/>
      <c r="HOV67" s="22"/>
      <c r="HOW67" s="22"/>
      <c r="HOX67" s="22"/>
      <c r="HOY67" s="22"/>
      <c r="HOZ67" s="22"/>
      <c r="HPA67" s="22"/>
      <c r="HPB67" s="22"/>
      <c r="HPC67" s="22"/>
      <c r="HPD67" s="22"/>
      <c r="HPE67" s="22"/>
      <c r="HPF67" s="22"/>
      <c r="HPG67" s="22"/>
      <c r="HPH67" s="22"/>
      <c r="HPI67" s="22"/>
      <c r="HPJ67" s="22"/>
      <c r="HPK67" s="22"/>
      <c r="HPL67" s="22"/>
      <c r="HPM67" s="22"/>
      <c r="HPN67" s="22"/>
      <c r="HPO67" s="22"/>
      <c r="HPP67" s="22"/>
      <c r="HPQ67" s="22"/>
      <c r="HPR67" s="22"/>
      <c r="HPS67" s="22"/>
      <c r="HPT67" s="22"/>
      <c r="HPU67" s="22"/>
      <c r="HPV67" s="22"/>
      <c r="HPW67" s="22"/>
      <c r="HPX67" s="22"/>
      <c r="HPY67" s="22"/>
      <c r="HPZ67" s="22"/>
      <c r="HQA67" s="22"/>
      <c r="HQB67" s="22"/>
      <c r="HQC67" s="22"/>
      <c r="HQD67" s="22"/>
      <c r="HQE67" s="22"/>
      <c r="HQF67" s="22"/>
      <c r="HQG67" s="22"/>
      <c r="HQH67" s="22"/>
      <c r="HQI67" s="22"/>
      <c r="HQJ67" s="22"/>
      <c r="HQK67" s="22"/>
      <c r="HQL67" s="22"/>
      <c r="HQM67" s="22"/>
      <c r="HQN67" s="22"/>
      <c r="HQO67" s="22"/>
      <c r="HQP67" s="22"/>
      <c r="HQQ67" s="22"/>
      <c r="HQR67" s="22"/>
      <c r="HQS67" s="22"/>
      <c r="HQT67" s="22"/>
      <c r="HQU67" s="22"/>
      <c r="HQV67" s="22"/>
      <c r="HQW67" s="22"/>
      <c r="HQX67" s="22"/>
      <c r="HQY67" s="22"/>
      <c r="HQZ67" s="22"/>
      <c r="HRA67" s="22"/>
      <c r="HRB67" s="22"/>
      <c r="HRC67" s="22"/>
      <c r="HRD67" s="22"/>
      <c r="HRE67" s="22"/>
      <c r="HRF67" s="22"/>
      <c r="HRG67" s="22"/>
      <c r="HRH67" s="22"/>
      <c r="HRI67" s="22"/>
      <c r="HRJ67" s="22"/>
      <c r="HRK67" s="22"/>
      <c r="HRL67" s="22"/>
      <c r="HRM67" s="22"/>
      <c r="HRN67" s="22"/>
      <c r="HRO67" s="22"/>
      <c r="HRP67" s="22"/>
      <c r="HRQ67" s="22"/>
      <c r="HRR67" s="22"/>
      <c r="HRS67" s="22"/>
      <c r="HRT67" s="22"/>
      <c r="HRU67" s="22"/>
      <c r="HRV67" s="22"/>
      <c r="HRW67" s="22"/>
      <c r="HRX67" s="22"/>
      <c r="HRY67" s="22"/>
      <c r="HRZ67" s="22"/>
      <c r="HSA67" s="22"/>
      <c r="HSB67" s="22"/>
      <c r="HSC67" s="22"/>
      <c r="HSD67" s="22"/>
      <c r="HSE67" s="22"/>
      <c r="HSF67" s="22"/>
      <c r="HSG67" s="22"/>
      <c r="HSH67" s="22"/>
      <c r="HSI67" s="22"/>
      <c r="HSJ67" s="22"/>
      <c r="HSK67" s="22"/>
      <c r="HSL67" s="22"/>
      <c r="HSM67" s="22"/>
      <c r="HSN67" s="22"/>
      <c r="HSO67" s="22"/>
      <c r="HSP67" s="22"/>
      <c r="HSQ67" s="22"/>
      <c r="HSR67" s="22"/>
      <c r="HSS67" s="22"/>
      <c r="HST67" s="22"/>
      <c r="HSU67" s="22"/>
      <c r="HSV67" s="22"/>
      <c r="HSW67" s="22"/>
      <c r="HSX67" s="22"/>
      <c r="HSY67" s="22"/>
      <c r="HSZ67" s="22"/>
      <c r="HTA67" s="22"/>
      <c r="HTB67" s="22"/>
      <c r="HTC67" s="22"/>
      <c r="HTD67" s="22"/>
      <c r="HTE67" s="22"/>
      <c r="HTF67" s="22"/>
      <c r="HTG67" s="22"/>
      <c r="HTH67" s="22"/>
      <c r="HTI67" s="22"/>
      <c r="HTJ67" s="22"/>
      <c r="HTK67" s="22"/>
      <c r="HTL67" s="22"/>
      <c r="HTM67" s="22"/>
      <c r="HTN67" s="22"/>
      <c r="HTO67" s="22"/>
      <c r="HTP67" s="22"/>
      <c r="HTQ67" s="22"/>
      <c r="HTR67" s="22"/>
      <c r="HTS67" s="22"/>
      <c r="HTT67" s="22"/>
      <c r="HTU67" s="22"/>
      <c r="HTV67" s="22"/>
      <c r="HTW67" s="22"/>
      <c r="HTX67" s="22"/>
      <c r="HTY67" s="22"/>
      <c r="HTZ67" s="22"/>
      <c r="HUA67" s="22"/>
      <c r="HUB67" s="22"/>
      <c r="HUC67" s="22"/>
      <c r="HUD67" s="22"/>
      <c r="HUE67" s="22"/>
      <c r="HUF67" s="22"/>
      <c r="HUG67" s="22"/>
      <c r="HUH67" s="22"/>
      <c r="HUI67" s="22"/>
      <c r="HUJ67" s="22"/>
      <c r="HUK67" s="22"/>
      <c r="HUL67" s="22"/>
      <c r="HUM67" s="22"/>
      <c r="HUN67" s="22"/>
      <c r="HUO67" s="22"/>
      <c r="HUP67" s="22"/>
      <c r="HUQ67" s="22"/>
      <c r="HUR67" s="22"/>
      <c r="HUS67" s="22"/>
      <c r="HUT67" s="22"/>
      <c r="HUU67" s="22"/>
      <c r="HUV67" s="22"/>
      <c r="HUW67" s="22"/>
      <c r="HUX67" s="22"/>
      <c r="HUY67" s="22"/>
      <c r="HUZ67" s="22"/>
      <c r="HVA67" s="22"/>
      <c r="HVB67" s="22"/>
      <c r="HVC67" s="22"/>
      <c r="HVD67" s="22"/>
      <c r="HVE67" s="22"/>
      <c r="HVF67" s="22"/>
      <c r="HVG67" s="22"/>
      <c r="HVH67" s="22"/>
      <c r="HVI67" s="22"/>
      <c r="HVJ67" s="22"/>
      <c r="HVK67" s="22"/>
      <c r="HVL67" s="22"/>
      <c r="HVM67" s="22"/>
      <c r="HVN67" s="22"/>
      <c r="HVO67" s="22"/>
      <c r="HVP67" s="22"/>
      <c r="HVQ67" s="22"/>
      <c r="HVR67" s="22"/>
      <c r="HVS67" s="22"/>
      <c r="HVT67" s="22"/>
      <c r="HVU67" s="22"/>
      <c r="HVV67" s="22"/>
      <c r="HVW67" s="22"/>
      <c r="HVX67" s="22"/>
      <c r="HVY67" s="22"/>
      <c r="HVZ67" s="22"/>
      <c r="HWA67" s="22"/>
      <c r="HWB67" s="22"/>
      <c r="HWC67" s="22"/>
      <c r="HWD67" s="22"/>
      <c r="HWE67" s="22"/>
      <c r="HWF67" s="22"/>
      <c r="HWG67" s="22"/>
      <c r="HWH67" s="22"/>
      <c r="HWI67" s="22"/>
      <c r="HWJ67" s="22"/>
      <c r="HWK67" s="22"/>
      <c r="HWL67" s="22"/>
      <c r="HWM67" s="22"/>
      <c r="HWN67" s="22"/>
      <c r="HWO67" s="22"/>
      <c r="HWP67" s="22"/>
      <c r="HWQ67" s="22"/>
      <c r="HWR67" s="22"/>
      <c r="HWS67" s="22"/>
      <c r="HWT67" s="22"/>
      <c r="HWU67" s="22"/>
      <c r="HWV67" s="22"/>
      <c r="HWW67" s="22"/>
      <c r="HWX67" s="22"/>
      <c r="HWY67" s="22"/>
      <c r="HWZ67" s="22"/>
      <c r="HXA67" s="22"/>
      <c r="HXB67" s="22"/>
      <c r="HXC67" s="22"/>
      <c r="HXD67" s="22"/>
      <c r="HXE67" s="22"/>
      <c r="HXF67" s="22"/>
      <c r="HXG67" s="22"/>
      <c r="HXH67" s="22"/>
      <c r="HXI67" s="22"/>
      <c r="HXJ67" s="22"/>
      <c r="HXK67" s="22"/>
      <c r="HXL67" s="22"/>
      <c r="HXM67" s="22"/>
      <c r="HXN67" s="22"/>
      <c r="HXO67" s="22"/>
      <c r="HXP67" s="22"/>
      <c r="HXQ67" s="22"/>
      <c r="HXR67" s="22"/>
      <c r="HXS67" s="22"/>
      <c r="HXT67" s="22"/>
      <c r="HXU67" s="22"/>
      <c r="HXV67" s="22"/>
      <c r="HXW67" s="22"/>
      <c r="HXX67" s="22"/>
      <c r="HXY67" s="22"/>
      <c r="HXZ67" s="22"/>
      <c r="HYA67" s="22"/>
      <c r="HYB67" s="22"/>
      <c r="HYC67" s="22"/>
      <c r="HYD67" s="22"/>
      <c r="HYE67" s="22"/>
      <c r="HYF67" s="22"/>
      <c r="HYG67" s="22"/>
      <c r="HYH67" s="22"/>
      <c r="HYI67" s="22"/>
      <c r="HYJ67" s="22"/>
      <c r="HYK67" s="22"/>
      <c r="HYL67" s="22"/>
      <c r="HYM67" s="22"/>
      <c r="HYN67" s="22"/>
      <c r="HYO67" s="22"/>
      <c r="HYP67" s="22"/>
      <c r="HYQ67" s="22"/>
      <c r="HYR67" s="22"/>
      <c r="HYS67" s="22"/>
      <c r="HYT67" s="22"/>
      <c r="HYU67" s="22"/>
      <c r="HYV67" s="22"/>
      <c r="HYW67" s="22"/>
      <c r="HYX67" s="22"/>
      <c r="HYY67" s="22"/>
      <c r="HYZ67" s="22"/>
      <c r="HZA67" s="22"/>
      <c r="HZB67" s="22"/>
      <c r="HZC67" s="22"/>
      <c r="HZD67" s="22"/>
      <c r="HZE67" s="22"/>
      <c r="HZF67" s="22"/>
      <c r="HZG67" s="22"/>
      <c r="HZH67" s="22"/>
      <c r="HZI67" s="22"/>
      <c r="HZJ67" s="22"/>
      <c r="HZK67" s="22"/>
      <c r="HZL67" s="22"/>
      <c r="HZM67" s="22"/>
      <c r="HZN67" s="22"/>
      <c r="HZO67" s="22"/>
      <c r="HZP67" s="22"/>
      <c r="HZQ67" s="22"/>
      <c r="HZR67" s="22"/>
      <c r="HZS67" s="22"/>
      <c r="HZT67" s="22"/>
      <c r="HZU67" s="22"/>
      <c r="HZV67" s="22"/>
      <c r="HZW67" s="22"/>
      <c r="HZX67" s="22"/>
      <c r="HZY67" s="22"/>
      <c r="HZZ67" s="22"/>
      <c r="IAA67" s="22"/>
      <c r="IAB67" s="22"/>
      <c r="IAC67" s="22"/>
      <c r="IAD67" s="22"/>
      <c r="IAE67" s="22"/>
      <c r="IAF67" s="22"/>
      <c r="IAG67" s="22"/>
      <c r="IAH67" s="22"/>
      <c r="IAI67" s="22"/>
      <c r="IAJ67" s="22"/>
      <c r="IAK67" s="22"/>
      <c r="IAL67" s="22"/>
      <c r="IAM67" s="22"/>
      <c r="IAN67" s="22"/>
      <c r="IAO67" s="22"/>
      <c r="IAP67" s="22"/>
      <c r="IAQ67" s="22"/>
      <c r="IAR67" s="22"/>
      <c r="IAS67" s="22"/>
      <c r="IAT67" s="22"/>
      <c r="IAU67" s="22"/>
      <c r="IAV67" s="22"/>
      <c r="IAW67" s="22"/>
      <c r="IAX67" s="22"/>
      <c r="IAY67" s="22"/>
      <c r="IAZ67" s="22"/>
      <c r="IBA67" s="22"/>
      <c r="IBB67" s="22"/>
      <c r="IBC67" s="22"/>
      <c r="IBD67" s="22"/>
      <c r="IBE67" s="22"/>
      <c r="IBF67" s="22"/>
      <c r="IBG67" s="22"/>
      <c r="IBH67" s="22"/>
      <c r="IBI67" s="22"/>
      <c r="IBJ67" s="22"/>
      <c r="IBK67" s="22"/>
      <c r="IBL67" s="22"/>
      <c r="IBM67" s="22"/>
      <c r="IBN67" s="22"/>
      <c r="IBO67" s="22"/>
      <c r="IBP67" s="22"/>
      <c r="IBQ67" s="22"/>
      <c r="IBR67" s="22"/>
      <c r="IBS67" s="22"/>
      <c r="IBT67" s="22"/>
      <c r="IBU67" s="22"/>
      <c r="IBV67" s="22"/>
      <c r="IBW67" s="22"/>
      <c r="IBX67" s="22"/>
      <c r="IBY67" s="22"/>
      <c r="IBZ67" s="22"/>
      <c r="ICA67" s="22"/>
      <c r="ICB67" s="22"/>
      <c r="ICC67" s="22"/>
      <c r="ICD67" s="22"/>
      <c r="ICE67" s="22"/>
      <c r="ICF67" s="22"/>
      <c r="ICG67" s="22"/>
      <c r="ICH67" s="22"/>
      <c r="ICI67" s="22"/>
      <c r="ICJ67" s="22"/>
      <c r="ICK67" s="22"/>
      <c r="ICL67" s="22"/>
      <c r="ICM67" s="22"/>
      <c r="ICN67" s="22"/>
      <c r="ICO67" s="22"/>
      <c r="ICP67" s="22"/>
      <c r="ICQ67" s="22"/>
      <c r="ICR67" s="22"/>
      <c r="ICS67" s="22"/>
      <c r="ICT67" s="22"/>
      <c r="ICU67" s="22"/>
      <c r="ICV67" s="22"/>
      <c r="ICW67" s="22"/>
      <c r="ICX67" s="22"/>
      <c r="ICY67" s="22"/>
      <c r="ICZ67" s="22"/>
      <c r="IDA67" s="22"/>
      <c r="IDB67" s="22"/>
      <c r="IDC67" s="22"/>
      <c r="IDD67" s="22"/>
      <c r="IDE67" s="22"/>
      <c r="IDF67" s="22"/>
      <c r="IDG67" s="22"/>
      <c r="IDH67" s="22"/>
      <c r="IDI67" s="22"/>
      <c r="IDJ67" s="22"/>
      <c r="IDK67" s="22"/>
      <c r="IDL67" s="22"/>
      <c r="IDM67" s="22"/>
      <c r="IDN67" s="22"/>
      <c r="IDO67" s="22"/>
      <c r="IDP67" s="22"/>
      <c r="IDQ67" s="22"/>
      <c r="IDR67" s="22"/>
      <c r="IDS67" s="22"/>
      <c r="IDT67" s="22"/>
      <c r="IDU67" s="22"/>
      <c r="IDV67" s="22"/>
      <c r="IDW67" s="22"/>
      <c r="IDX67" s="22"/>
      <c r="IDY67" s="22"/>
      <c r="IDZ67" s="22"/>
      <c r="IEA67" s="22"/>
      <c r="IEB67" s="22"/>
      <c r="IEC67" s="22"/>
      <c r="IED67" s="22"/>
      <c r="IEE67" s="22"/>
      <c r="IEF67" s="22"/>
      <c r="IEG67" s="22"/>
      <c r="IEH67" s="22"/>
      <c r="IEI67" s="22"/>
      <c r="IEJ67" s="22"/>
      <c r="IEK67" s="22"/>
      <c r="IEL67" s="22"/>
      <c r="IEM67" s="22"/>
      <c r="IEN67" s="22"/>
      <c r="IEO67" s="22"/>
      <c r="IEP67" s="22"/>
      <c r="IEQ67" s="22"/>
      <c r="IER67" s="22"/>
      <c r="IES67" s="22"/>
      <c r="IET67" s="22"/>
      <c r="IEU67" s="22"/>
      <c r="IEV67" s="22"/>
      <c r="IEW67" s="22"/>
      <c r="IEX67" s="22"/>
      <c r="IEY67" s="22"/>
      <c r="IEZ67" s="22"/>
      <c r="IFA67" s="22"/>
      <c r="IFB67" s="22"/>
      <c r="IFC67" s="22"/>
      <c r="IFD67" s="22"/>
      <c r="IFE67" s="22"/>
      <c r="IFF67" s="22"/>
      <c r="IFG67" s="22"/>
      <c r="IFH67" s="22"/>
      <c r="IFI67" s="22"/>
      <c r="IFJ67" s="22"/>
      <c r="IFK67" s="22"/>
      <c r="IFL67" s="22"/>
      <c r="IFM67" s="22"/>
      <c r="IFN67" s="22"/>
      <c r="IFO67" s="22"/>
      <c r="IFP67" s="22"/>
      <c r="IFQ67" s="22"/>
      <c r="IFR67" s="22"/>
      <c r="IFS67" s="22"/>
      <c r="IFT67" s="22"/>
      <c r="IFU67" s="22"/>
      <c r="IFV67" s="22"/>
      <c r="IFW67" s="22"/>
      <c r="IFX67" s="22"/>
      <c r="IFY67" s="22"/>
      <c r="IFZ67" s="22"/>
      <c r="IGA67" s="22"/>
      <c r="IGB67" s="22"/>
      <c r="IGC67" s="22"/>
      <c r="IGD67" s="22"/>
      <c r="IGE67" s="22"/>
      <c r="IGF67" s="22"/>
      <c r="IGG67" s="22"/>
      <c r="IGH67" s="22"/>
      <c r="IGI67" s="22"/>
      <c r="IGJ67" s="22"/>
      <c r="IGK67" s="22"/>
      <c r="IGL67" s="22"/>
      <c r="IGM67" s="22"/>
      <c r="IGN67" s="22"/>
      <c r="IGO67" s="22"/>
      <c r="IGP67" s="22"/>
      <c r="IGQ67" s="22"/>
      <c r="IGR67" s="22"/>
      <c r="IGS67" s="22"/>
      <c r="IGT67" s="22"/>
      <c r="IGU67" s="22"/>
      <c r="IGV67" s="22"/>
      <c r="IGW67" s="22"/>
      <c r="IGX67" s="22"/>
      <c r="IGY67" s="22"/>
      <c r="IGZ67" s="22"/>
      <c r="IHA67" s="22"/>
      <c r="IHB67" s="22"/>
      <c r="IHC67" s="22"/>
      <c r="IHD67" s="22"/>
      <c r="IHE67" s="22"/>
      <c r="IHF67" s="22"/>
      <c r="IHG67" s="22"/>
      <c r="IHH67" s="22"/>
      <c r="IHI67" s="22"/>
      <c r="IHJ67" s="22"/>
      <c r="IHK67" s="22"/>
      <c r="IHL67" s="22"/>
      <c r="IHM67" s="22"/>
      <c r="IHN67" s="22"/>
      <c r="IHO67" s="22"/>
      <c r="IHP67" s="22"/>
      <c r="IHQ67" s="22"/>
      <c r="IHR67" s="22"/>
      <c r="IHS67" s="22"/>
      <c r="IHT67" s="22"/>
      <c r="IHU67" s="22"/>
      <c r="IHV67" s="22"/>
      <c r="IHW67" s="22"/>
      <c r="IHX67" s="22"/>
      <c r="IHY67" s="22"/>
      <c r="IHZ67" s="22"/>
      <c r="IIA67" s="22"/>
      <c r="IIB67" s="22"/>
      <c r="IIC67" s="22"/>
      <c r="IID67" s="22"/>
      <c r="IIE67" s="22"/>
      <c r="IIF67" s="22"/>
      <c r="IIG67" s="22"/>
      <c r="IIH67" s="22"/>
      <c r="III67" s="22"/>
      <c r="IIJ67" s="22"/>
      <c r="IIK67" s="22"/>
      <c r="IIL67" s="22"/>
      <c r="IIM67" s="22"/>
      <c r="IIN67" s="22"/>
      <c r="IIO67" s="22"/>
      <c r="IIP67" s="22"/>
      <c r="IIQ67" s="22"/>
      <c r="IIR67" s="22"/>
      <c r="IIS67" s="22"/>
      <c r="IIT67" s="22"/>
      <c r="IIU67" s="22"/>
      <c r="IIV67" s="22"/>
      <c r="IIW67" s="22"/>
      <c r="IIX67" s="22"/>
      <c r="IIY67" s="22"/>
      <c r="IIZ67" s="22"/>
      <c r="IJA67" s="22"/>
      <c r="IJB67" s="22"/>
      <c r="IJC67" s="22"/>
      <c r="IJD67" s="22"/>
      <c r="IJE67" s="22"/>
      <c r="IJF67" s="22"/>
      <c r="IJG67" s="22"/>
      <c r="IJH67" s="22"/>
      <c r="IJI67" s="22"/>
      <c r="IJJ67" s="22"/>
      <c r="IJK67" s="22"/>
      <c r="IJL67" s="22"/>
      <c r="IJM67" s="22"/>
      <c r="IJN67" s="22"/>
      <c r="IJO67" s="22"/>
      <c r="IJP67" s="22"/>
      <c r="IJQ67" s="22"/>
      <c r="IJR67" s="22"/>
      <c r="IJS67" s="22"/>
      <c r="IJT67" s="22"/>
      <c r="IJU67" s="22"/>
      <c r="IJV67" s="22"/>
      <c r="IJW67" s="22"/>
      <c r="IJX67" s="22"/>
      <c r="IJY67" s="22"/>
      <c r="IJZ67" s="22"/>
      <c r="IKA67" s="22"/>
      <c r="IKB67" s="22"/>
      <c r="IKC67" s="22"/>
      <c r="IKD67" s="22"/>
      <c r="IKE67" s="22"/>
      <c r="IKF67" s="22"/>
      <c r="IKG67" s="22"/>
      <c r="IKH67" s="22"/>
      <c r="IKI67" s="22"/>
      <c r="IKJ67" s="22"/>
      <c r="IKK67" s="22"/>
      <c r="IKL67" s="22"/>
      <c r="IKM67" s="22"/>
      <c r="IKN67" s="22"/>
      <c r="IKO67" s="22"/>
      <c r="IKP67" s="22"/>
      <c r="IKQ67" s="22"/>
      <c r="IKR67" s="22"/>
      <c r="IKS67" s="22"/>
      <c r="IKT67" s="22"/>
      <c r="IKU67" s="22"/>
      <c r="IKV67" s="22"/>
      <c r="IKW67" s="22"/>
      <c r="IKX67" s="22"/>
      <c r="IKY67" s="22"/>
      <c r="IKZ67" s="22"/>
      <c r="ILA67" s="22"/>
      <c r="ILB67" s="22"/>
      <c r="ILC67" s="22"/>
      <c r="ILD67" s="22"/>
      <c r="ILE67" s="22"/>
      <c r="ILF67" s="22"/>
      <c r="ILG67" s="22"/>
      <c r="ILH67" s="22"/>
      <c r="ILI67" s="22"/>
      <c r="ILJ67" s="22"/>
      <c r="ILK67" s="22"/>
      <c r="ILL67" s="22"/>
      <c r="ILM67" s="22"/>
      <c r="ILN67" s="22"/>
      <c r="ILO67" s="22"/>
      <c r="ILP67" s="22"/>
      <c r="ILQ67" s="22"/>
      <c r="ILR67" s="22"/>
      <c r="ILS67" s="22"/>
      <c r="ILT67" s="22"/>
      <c r="ILU67" s="22"/>
      <c r="ILV67" s="22"/>
      <c r="ILW67" s="22"/>
      <c r="ILX67" s="22"/>
      <c r="ILY67" s="22"/>
      <c r="ILZ67" s="22"/>
      <c r="IMA67" s="22"/>
      <c r="IMB67" s="22"/>
      <c r="IMC67" s="22"/>
      <c r="IMD67" s="22"/>
      <c r="IME67" s="22"/>
      <c r="IMF67" s="22"/>
      <c r="IMG67" s="22"/>
      <c r="IMH67" s="22"/>
      <c r="IMI67" s="22"/>
      <c r="IMJ67" s="22"/>
      <c r="IMK67" s="22"/>
      <c r="IML67" s="22"/>
      <c r="IMM67" s="22"/>
      <c r="IMN67" s="22"/>
      <c r="IMO67" s="22"/>
      <c r="IMP67" s="22"/>
      <c r="IMQ67" s="22"/>
      <c r="IMR67" s="22"/>
      <c r="IMS67" s="22"/>
      <c r="IMT67" s="22"/>
      <c r="IMU67" s="22"/>
      <c r="IMV67" s="22"/>
      <c r="IMW67" s="22"/>
      <c r="IMX67" s="22"/>
      <c r="IMY67" s="22"/>
      <c r="IMZ67" s="22"/>
      <c r="INA67" s="22"/>
      <c r="INB67" s="22"/>
      <c r="INC67" s="22"/>
      <c r="IND67" s="22"/>
      <c r="INE67" s="22"/>
      <c r="INF67" s="22"/>
      <c r="ING67" s="22"/>
      <c r="INH67" s="22"/>
      <c r="INI67" s="22"/>
      <c r="INJ67" s="22"/>
      <c r="INK67" s="22"/>
      <c r="INL67" s="22"/>
      <c r="INM67" s="22"/>
      <c r="INN67" s="22"/>
      <c r="INO67" s="22"/>
      <c r="INP67" s="22"/>
      <c r="INQ67" s="22"/>
      <c r="INR67" s="22"/>
      <c r="INS67" s="22"/>
      <c r="INT67" s="22"/>
      <c r="INU67" s="22"/>
      <c r="INV67" s="22"/>
      <c r="INW67" s="22"/>
      <c r="INX67" s="22"/>
      <c r="INY67" s="22"/>
      <c r="INZ67" s="22"/>
      <c r="IOA67" s="22"/>
      <c r="IOB67" s="22"/>
      <c r="IOC67" s="22"/>
      <c r="IOD67" s="22"/>
      <c r="IOE67" s="22"/>
      <c r="IOF67" s="22"/>
      <c r="IOG67" s="22"/>
      <c r="IOH67" s="22"/>
      <c r="IOI67" s="22"/>
      <c r="IOJ67" s="22"/>
      <c r="IOK67" s="22"/>
      <c r="IOL67" s="22"/>
      <c r="IOM67" s="22"/>
      <c r="ION67" s="22"/>
      <c r="IOO67" s="22"/>
      <c r="IOP67" s="22"/>
      <c r="IOQ67" s="22"/>
      <c r="IOR67" s="22"/>
      <c r="IOS67" s="22"/>
      <c r="IOT67" s="22"/>
      <c r="IOU67" s="22"/>
      <c r="IOV67" s="22"/>
      <c r="IOW67" s="22"/>
      <c r="IOX67" s="22"/>
      <c r="IOY67" s="22"/>
      <c r="IOZ67" s="22"/>
      <c r="IPA67" s="22"/>
      <c r="IPB67" s="22"/>
      <c r="IPC67" s="22"/>
      <c r="IPD67" s="22"/>
      <c r="IPE67" s="22"/>
      <c r="IPF67" s="22"/>
      <c r="IPG67" s="22"/>
      <c r="IPH67" s="22"/>
      <c r="IPI67" s="22"/>
      <c r="IPJ67" s="22"/>
      <c r="IPK67" s="22"/>
      <c r="IPL67" s="22"/>
      <c r="IPM67" s="22"/>
      <c r="IPN67" s="22"/>
      <c r="IPO67" s="22"/>
      <c r="IPP67" s="22"/>
      <c r="IPQ67" s="22"/>
      <c r="IPR67" s="22"/>
      <c r="IPS67" s="22"/>
      <c r="IPT67" s="22"/>
      <c r="IPU67" s="22"/>
      <c r="IPV67" s="22"/>
      <c r="IPW67" s="22"/>
      <c r="IPX67" s="22"/>
      <c r="IPY67" s="22"/>
      <c r="IPZ67" s="22"/>
      <c r="IQA67" s="22"/>
      <c r="IQB67" s="22"/>
      <c r="IQC67" s="22"/>
      <c r="IQD67" s="22"/>
      <c r="IQE67" s="22"/>
      <c r="IQF67" s="22"/>
      <c r="IQG67" s="22"/>
      <c r="IQH67" s="22"/>
      <c r="IQI67" s="22"/>
      <c r="IQJ67" s="22"/>
      <c r="IQK67" s="22"/>
      <c r="IQL67" s="22"/>
      <c r="IQM67" s="22"/>
      <c r="IQN67" s="22"/>
      <c r="IQO67" s="22"/>
      <c r="IQP67" s="22"/>
      <c r="IQQ67" s="22"/>
      <c r="IQR67" s="22"/>
      <c r="IQS67" s="22"/>
      <c r="IQT67" s="22"/>
      <c r="IQU67" s="22"/>
      <c r="IQV67" s="22"/>
      <c r="IQW67" s="22"/>
      <c r="IQX67" s="22"/>
      <c r="IQY67" s="22"/>
      <c r="IQZ67" s="22"/>
      <c r="IRA67" s="22"/>
      <c r="IRB67" s="22"/>
      <c r="IRC67" s="22"/>
      <c r="IRD67" s="22"/>
      <c r="IRE67" s="22"/>
      <c r="IRF67" s="22"/>
      <c r="IRG67" s="22"/>
      <c r="IRH67" s="22"/>
      <c r="IRI67" s="22"/>
      <c r="IRJ67" s="22"/>
      <c r="IRK67" s="22"/>
      <c r="IRL67" s="22"/>
      <c r="IRM67" s="22"/>
      <c r="IRN67" s="22"/>
      <c r="IRO67" s="22"/>
      <c r="IRP67" s="22"/>
      <c r="IRQ67" s="22"/>
      <c r="IRR67" s="22"/>
      <c r="IRS67" s="22"/>
      <c r="IRT67" s="22"/>
      <c r="IRU67" s="22"/>
      <c r="IRV67" s="22"/>
      <c r="IRW67" s="22"/>
      <c r="IRX67" s="22"/>
      <c r="IRY67" s="22"/>
      <c r="IRZ67" s="22"/>
      <c r="ISA67" s="22"/>
      <c r="ISB67" s="22"/>
      <c r="ISC67" s="22"/>
      <c r="ISD67" s="22"/>
      <c r="ISE67" s="22"/>
      <c r="ISF67" s="22"/>
      <c r="ISG67" s="22"/>
      <c r="ISH67" s="22"/>
      <c r="ISI67" s="22"/>
      <c r="ISJ67" s="22"/>
      <c r="ISK67" s="22"/>
      <c r="ISL67" s="22"/>
      <c r="ISM67" s="22"/>
      <c r="ISN67" s="22"/>
      <c r="ISO67" s="22"/>
      <c r="ISP67" s="22"/>
      <c r="ISQ67" s="22"/>
      <c r="ISR67" s="22"/>
      <c r="ISS67" s="22"/>
      <c r="IST67" s="22"/>
      <c r="ISU67" s="22"/>
      <c r="ISV67" s="22"/>
      <c r="ISW67" s="22"/>
      <c r="ISX67" s="22"/>
      <c r="ISY67" s="22"/>
      <c r="ISZ67" s="22"/>
      <c r="ITA67" s="22"/>
      <c r="ITB67" s="22"/>
      <c r="ITC67" s="22"/>
      <c r="ITD67" s="22"/>
      <c r="ITE67" s="22"/>
      <c r="ITF67" s="22"/>
      <c r="ITG67" s="22"/>
      <c r="ITH67" s="22"/>
      <c r="ITI67" s="22"/>
      <c r="ITJ67" s="22"/>
      <c r="ITK67" s="22"/>
      <c r="ITL67" s="22"/>
      <c r="ITM67" s="22"/>
      <c r="ITN67" s="22"/>
      <c r="ITO67" s="22"/>
      <c r="ITP67" s="22"/>
      <c r="ITQ67" s="22"/>
      <c r="ITR67" s="22"/>
      <c r="ITS67" s="22"/>
      <c r="ITT67" s="22"/>
      <c r="ITU67" s="22"/>
      <c r="ITV67" s="22"/>
      <c r="ITW67" s="22"/>
      <c r="ITX67" s="22"/>
      <c r="ITY67" s="22"/>
      <c r="ITZ67" s="22"/>
      <c r="IUA67" s="22"/>
      <c r="IUB67" s="22"/>
      <c r="IUC67" s="22"/>
      <c r="IUD67" s="22"/>
      <c r="IUE67" s="22"/>
      <c r="IUF67" s="22"/>
      <c r="IUG67" s="22"/>
      <c r="IUH67" s="22"/>
      <c r="IUI67" s="22"/>
      <c r="IUJ67" s="22"/>
      <c r="IUK67" s="22"/>
      <c r="IUL67" s="22"/>
      <c r="IUM67" s="22"/>
      <c r="IUN67" s="22"/>
      <c r="IUO67" s="22"/>
      <c r="IUP67" s="22"/>
      <c r="IUQ67" s="22"/>
      <c r="IUR67" s="22"/>
      <c r="IUS67" s="22"/>
      <c r="IUT67" s="22"/>
      <c r="IUU67" s="22"/>
      <c r="IUV67" s="22"/>
      <c r="IUW67" s="22"/>
      <c r="IUX67" s="22"/>
      <c r="IUY67" s="22"/>
      <c r="IUZ67" s="22"/>
      <c r="IVA67" s="22"/>
      <c r="IVB67" s="22"/>
      <c r="IVC67" s="22"/>
      <c r="IVD67" s="22"/>
      <c r="IVE67" s="22"/>
      <c r="IVF67" s="22"/>
      <c r="IVG67" s="22"/>
      <c r="IVH67" s="22"/>
      <c r="IVI67" s="22"/>
      <c r="IVJ67" s="22"/>
      <c r="IVK67" s="22"/>
      <c r="IVL67" s="22"/>
      <c r="IVM67" s="22"/>
      <c r="IVN67" s="22"/>
      <c r="IVO67" s="22"/>
      <c r="IVP67" s="22"/>
      <c r="IVQ67" s="22"/>
      <c r="IVR67" s="22"/>
      <c r="IVS67" s="22"/>
      <c r="IVT67" s="22"/>
      <c r="IVU67" s="22"/>
      <c r="IVV67" s="22"/>
      <c r="IVW67" s="22"/>
      <c r="IVX67" s="22"/>
      <c r="IVY67" s="22"/>
      <c r="IVZ67" s="22"/>
      <c r="IWA67" s="22"/>
      <c r="IWB67" s="22"/>
      <c r="IWC67" s="22"/>
      <c r="IWD67" s="22"/>
      <c r="IWE67" s="22"/>
      <c r="IWF67" s="22"/>
      <c r="IWG67" s="22"/>
      <c r="IWH67" s="22"/>
      <c r="IWI67" s="22"/>
      <c r="IWJ67" s="22"/>
      <c r="IWK67" s="22"/>
      <c r="IWL67" s="22"/>
      <c r="IWM67" s="22"/>
      <c r="IWN67" s="22"/>
      <c r="IWO67" s="22"/>
      <c r="IWP67" s="22"/>
      <c r="IWQ67" s="22"/>
      <c r="IWR67" s="22"/>
      <c r="IWS67" s="22"/>
      <c r="IWT67" s="22"/>
      <c r="IWU67" s="22"/>
      <c r="IWV67" s="22"/>
      <c r="IWW67" s="22"/>
      <c r="IWX67" s="22"/>
      <c r="IWY67" s="22"/>
      <c r="IWZ67" s="22"/>
      <c r="IXA67" s="22"/>
      <c r="IXB67" s="22"/>
      <c r="IXC67" s="22"/>
      <c r="IXD67" s="22"/>
      <c r="IXE67" s="22"/>
      <c r="IXF67" s="22"/>
      <c r="IXG67" s="22"/>
      <c r="IXH67" s="22"/>
      <c r="IXI67" s="22"/>
      <c r="IXJ67" s="22"/>
      <c r="IXK67" s="22"/>
      <c r="IXL67" s="22"/>
      <c r="IXM67" s="22"/>
      <c r="IXN67" s="22"/>
      <c r="IXO67" s="22"/>
      <c r="IXP67" s="22"/>
      <c r="IXQ67" s="22"/>
      <c r="IXR67" s="22"/>
      <c r="IXS67" s="22"/>
      <c r="IXT67" s="22"/>
      <c r="IXU67" s="22"/>
      <c r="IXV67" s="22"/>
      <c r="IXW67" s="22"/>
      <c r="IXX67" s="22"/>
      <c r="IXY67" s="22"/>
      <c r="IXZ67" s="22"/>
      <c r="IYA67" s="22"/>
      <c r="IYB67" s="22"/>
      <c r="IYC67" s="22"/>
      <c r="IYD67" s="22"/>
      <c r="IYE67" s="22"/>
      <c r="IYF67" s="22"/>
      <c r="IYG67" s="22"/>
      <c r="IYH67" s="22"/>
      <c r="IYI67" s="22"/>
      <c r="IYJ67" s="22"/>
      <c r="IYK67" s="22"/>
      <c r="IYL67" s="22"/>
      <c r="IYM67" s="22"/>
      <c r="IYN67" s="22"/>
      <c r="IYO67" s="22"/>
      <c r="IYP67" s="22"/>
      <c r="IYQ67" s="22"/>
      <c r="IYR67" s="22"/>
      <c r="IYS67" s="22"/>
      <c r="IYT67" s="22"/>
      <c r="IYU67" s="22"/>
      <c r="IYV67" s="22"/>
      <c r="IYW67" s="22"/>
      <c r="IYX67" s="22"/>
      <c r="IYY67" s="22"/>
      <c r="IYZ67" s="22"/>
      <c r="IZA67" s="22"/>
      <c r="IZB67" s="22"/>
      <c r="IZC67" s="22"/>
      <c r="IZD67" s="22"/>
      <c r="IZE67" s="22"/>
      <c r="IZF67" s="22"/>
      <c r="IZG67" s="22"/>
      <c r="IZH67" s="22"/>
      <c r="IZI67" s="22"/>
      <c r="IZJ67" s="22"/>
      <c r="IZK67" s="22"/>
      <c r="IZL67" s="22"/>
      <c r="IZM67" s="22"/>
      <c r="IZN67" s="22"/>
      <c r="IZO67" s="22"/>
      <c r="IZP67" s="22"/>
      <c r="IZQ67" s="22"/>
      <c r="IZR67" s="22"/>
      <c r="IZS67" s="22"/>
      <c r="IZT67" s="22"/>
      <c r="IZU67" s="22"/>
      <c r="IZV67" s="22"/>
      <c r="IZW67" s="22"/>
      <c r="IZX67" s="22"/>
      <c r="IZY67" s="22"/>
      <c r="IZZ67" s="22"/>
      <c r="JAA67" s="22"/>
      <c r="JAB67" s="22"/>
      <c r="JAC67" s="22"/>
      <c r="JAD67" s="22"/>
      <c r="JAE67" s="22"/>
      <c r="JAF67" s="22"/>
      <c r="JAG67" s="22"/>
      <c r="JAH67" s="22"/>
      <c r="JAI67" s="22"/>
      <c r="JAJ67" s="22"/>
      <c r="JAK67" s="22"/>
      <c r="JAL67" s="22"/>
      <c r="JAM67" s="22"/>
      <c r="JAN67" s="22"/>
      <c r="JAO67" s="22"/>
      <c r="JAP67" s="22"/>
      <c r="JAQ67" s="22"/>
      <c r="JAR67" s="22"/>
      <c r="JAS67" s="22"/>
      <c r="JAT67" s="22"/>
      <c r="JAU67" s="22"/>
      <c r="JAV67" s="22"/>
      <c r="JAW67" s="22"/>
      <c r="JAX67" s="22"/>
      <c r="JAY67" s="22"/>
      <c r="JAZ67" s="22"/>
      <c r="JBA67" s="22"/>
      <c r="JBB67" s="22"/>
      <c r="JBC67" s="22"/>
      <c r="JBD67" s="22"/>
      <c r="JBE67" s="22"/>
      <c r="JBF67" s="22"/>
      <c r="JBG67" s="22"/>
      <c r="JBH67" s="22"/>
      <c r="JBI67" s="22"/>
      <c r="JBJ67" s="22"/>
      <c r="JBK67" s="22"/>
      <c r="JBL67" s="22"/>
      <c r="JBM67" s="22"/>
      <c r="JBN67" s="22"/>
      <c r="JBO67" s="22"/>
      <c r="JBP67" s="22"/>
      <c r="JBQ67" s="22"/>
      <c r="JBR67" s="22"/>
      <c r="JBS67" s="22"/>
      <c r="JBT67" s="22"/>
      <c r="JBU67" s="22"/>
      <c r="JBV67" s="22"/>
      <c r="JBW67" s="22"/>
      <c r="JBX67" s="22"/>
      <c r="JBY67" s="22"/>
      <c r="JBZ67" s="22"/>
      <c r="JCA67" s="22"/>
      <c r="JCB67" s="22"/>
      <c r="JCC67" s="22"/>
      <c r="JCD67" s="22"/>
      <c r="JCE67" s="22"/>
      <c r="JCF67" s="22"/>
      <c r="JCG67" s="22"/>
      <c r="JCH67" s="22"/>
      <c r="JCI67" s="22"/>
      <c r="JCJ67" s="22"/>
      <c r="JCK67" s="22"/>
      <c r="JCL67" s="22"/>
      <c r="JCM67" s="22"/>
      <c r="JCN67" s="22"/>
      <c r="JCO67" s="22"/>
      <c r="JCP67" s="22"/>
      <c r="JCQ67" s="22"/>
      <c r="JCR67" s="22"/>
      <c r="JCS67" s="22"/>
      <c r="JCT67" s="22"/>
      <c r="JCU67" s="22"/>
      <c r="JCV67" s="22"/>
      <c r="JCW67" s="22"/>
      <c r="JCX67" s="22"/>
      <c r="JCY67" s="22"/>
      <c r="JCZ67" s="22"/>
      <c r="JDA67" s="22"/>
      <c r="JDB67" s="22"/>
      <c r="JDC67" s="22"/>
      <c r="JDD67" s="22"/>
      <c r="JDE67" s="22"/>
      <c r="JDF67" s="22"/>
      <c r="JDG67" s="22"/>
      <c r="JDH67" s="22"/>
      <c r="JDI67" s="22"/>
      <c r="JDJ67" s="22"/>
      <c r="JDK67" s="22"/>
      <c r="JDL67" s="22"/>
      <c r="JDM67" s="22"/>
      <c r="JDN67" s="22"/>
      <c r="JDO67" s="22"/>
      <c r="JDP67" s="22"/>
      <c r="JDQ67" s="22"/>
      <c r="JDR67" s="22"/>
      <c r="JDS67" s="22"/>
      <c r="JDT67" s="22"/>
      <c r="JDU67" s="22"/>
      <c r="JDV67" s="22"/>
      <c r="JDW67" s="22"/>
      <c r="JDX67" s="22"/>
      <c r="JDY67" s="22"/>
      <c r="JDZ67" s="22"/>
      <c r="JEA67" s="22"/>
      <c r="JEB67" s="22"/>
      <c r="JEC67" s="22"/>
      <c r="JED67" s="22"/>
      <c r="JEE67" s="22"/>
      <c r="JEF67" s="22"/>
      <c r="JEG67" s="22"/>
      <c r="JEH67" s="22"/>
      <c r="JEI67" s="22"/>
      <c r="JEJ67" s="22"/>
      <c r="JEK67" s="22"/>
      <c r="JEL67" s="22"/>
      <c r="JEM67" s="22"/>
      <c r="JEN67" s="22"/>
      <c r="JEO67" s="22"/>
      <c r="JEP67" s="22"/>
      <c r="JEQ67" s="22"/>
      <c r="JER67" s="22"/>
      <c r="JES67" s="22"/>
      <c r="JET67" s="22"/>
      <c r="JEU67" s="22"/>
      <c r="JEV67" s="22"/>
      <c r="JEW67" s="22"/>
      <c r="JEX67" s="22"/>
      <c r="JEY67" s="22"/>
      <c r="JEZ67" s="22"/>
      <c r="JFA67" s="22"/>
      <c r="JFB67" s="22"/>
      <c r="JFC67" s="22"/>
      <c r="JFD67" s="22"/>
      <c r="JFE67" s="22"/>
      <c r="JFF67" s="22"/>
      <c r="JFG67" s="22"/>
      <c r="JFH67" s="22"/>
      <c r="JFI67" s="22"/>
      <c r="JFJ67" s="22"/>
      <c r="JFK67" s="22"/>
      <c r="JFL67" s="22"/>
      <c r="JFM67" s="22"/>
      <c r="JFN67" s="22"/>
      <c r="JFO67" s="22"/>
      <c r="JFP67" s="22"/>
      <c r="JFQ67" s="22"/>
      <c r="JFR67" s="22"/>
      <c r="JFS67" s="22"/>
      <c r="JFT67" s="22"/>
      <c r="JFU67" s="22"/>
      <c r="JFV67" s="22"/>
      <c r="JFW67" s="22"/>
      <c r="JFX67" s="22"/>
      <c r="JFY67" s="22"/>
      <c r="JFZ67" s="22"/>
      <c r="JGA67" s="22"/>
      <c r="JGB67" s="22"/>
      <c r="JGC67" s="22"/>
      <c r="JGD67" s="22"/>
      <c r="JGE67" s="22"/>
      <c r="JGF67" s="22"/>
      <c r="JGG67" s="22"/>
      <c r="JGH67" s="22"/>
      <c r="JGI67" s="22"/>
      <c r="JGJ67" s="22"/>
      <c r="JGK67" s="22"/>
      <c r="JGL67" s="22"/>
      <c r="JGM67" s="22"/>
      <c r="JGN67" s="22"/>
      <c r="JGO67" s="22"/>
      <c r="JGP67" s="22"/>
      <c r="JGQ67" s="22"/>
      <c r="JGR67" s="22"/>
      <c r="JGS67" s="22"/>
      <c r="JGT67" s="22"/>
      <c r="JGU67" s="22"/>
      <c r="JGV67" s="22"/>
      <c r="JGW67" s="22"/>
      <c r="JGX67" s="22"/>
      <c r="JGY67" s="22"/>
      <c r="JGZ67" s="22"/>
      <c r="JHA67" s="22"/>
      <c r="JHB67" s="22"/>
      <c r="JHC67" s="22"/>
      <c r="JHD67" s="22"/>
      <c r="JHE67" s="22"/>
      <c r="JHF67" s="22"/>
      <c r="JHG67" s="22"/>
      <c r="JHH67" s="22"/>
      <c r="JHI67" s="22"/>
      <c r="JHJ67" s="22"/>
      <c r="JHK67" s="22"/>
      <c r="JHL67" s="22"/>
      <c r="JHM67" s="22"/>
      <c r="JHN67" s="22"/>
      <c r="JHO67" s="22"/>
      <c r="JHP67" s="22"/>
      <c r="JHQ67" s="22"/>
      <c r="JHR67" s="22"/>
      <c r="JHS67" s="22"/>
      <c r="JHT67" s="22"/>
      <c r="JHU67" s="22"/>
      <c r="JHV67" s="22"/>
      <c r="JHW67" s="22"/>
      <c r="JHX67" s="22"/>
      <c r="JHY67" s="22"/>
      <c r="JHZ67" s="22"/>
      <c r="JIA67" s="22"/>
      <c r="JIB67" s="22"/>
      <c r="JIC67" s="22"/>
      <c r="JID67" s="22"/>
      <c r="JIE67" s="22"/>
      <c r="JIF67" s="22"/>
      <c r="JIG67" s="22"/>
      <c r="JIH67" s="22"/>
      <c r="JII67" s="22"/>
      <c r="JIJ67" s="22"/>
      <c r="JIK67" s="22"/>
      <c r="JIL67" s="22"/>
      <c r="JIM67" s="22"/>
      <c r="JIN67" s="22"/>
      <c r="JIO67" s="22"/>
      <c r="JIP67" s="22"/>
      <c r="JIQ67" s="22"/>
      <c r="JIR67" s="22"/>
      <c r="JIS67" s="22"/>
      <c r="JIT67" s="22"/>
      <c r="JIU67" s="22"/>
      <c r="JIV67" s="22"/>
      <c r="JIW67" s="22"/>
      <c r="JIX67" s="22"/>
      <c r="JIY67" s="22"/>
      <c r="JIZ67" s="22"/>
      <c r="JJA67" s="22"/>
      <c r="JJB67" s="22"/>
      <c r="JJC67" s="22"/>
      <c r="JJD67" s="22"/>
      <c r="JJE67" s="22"/>
      <c r="JJF67" s="22"/>
      <c r="JJG67" s="22"/>
      <c r="JJH67" s="22"/>
      <c r="JJI67" s="22"/>
      <c r="JJJ67" s="22"/>
      <c r="JJK67" s="22"/>
      <c r="JJL67" s="22"/>
      <c r="JJM67" s="22"/>
      <c r="JJN67" s="22"/>
      <c r="JJO67" s="22"/>
      <c r="JJP67" s="22"/>
      <c r="JJQ67" s="22"/>
      <c r="JJR67" s="22"/>
      <c r="JJS67" s="22"/>
      <c r="JJT67" s="22"/>
      <c r="JJU67" s="22"/>
      <c r="JJV67" s="22"/>
      <c r="JJW67" s="22"/>
      <c r="JJX67" s="22"/>
      <c r="JJY67" s="22"/>
      <c r="JJZ67" s="22"/>
      <c r="JKA67" s="22"/>
      <c r="JKB67" s="22"/>
      <c r="JKC67" s="22"/>
      <c r="JKD67" s="22"/>
      <c r="JKE67" s="22"/>
      <c r="JKF67" s="22"/>
      <c r="JKG67" s="22"/>
      <c r="JKH67" s="22"/>
      <c r="JKI67" s="22"/>
      <c r="JKJ67" s="22"/>
      <c r="JKK67" s="22"/>
      <c r="JKL67" s="22"/>
      <c r="JKM67" s="22"/>
      <c r="JKN67" s="22"/>
      <c r="JKO67" s="22"/>
      <c r="JKP67" s="22"/>
      <c r="JKQ67" s="22"/>
      <c r="JKR67" s="22"/>
      <c r="JKS67" s="22"/>
      <c r="JKT67" s="22"/>
      <c r="JKU67" s="22"/>
      <c r="JKV67" s="22"/>
      <c r="JKW67" s="22"/>
      <c r="JKX67" s="22"/>
      <c r="JKY67" s="22"/>
      <c r="JKZ67" s="22"/>
      <c r="JLA67" s="22"/>
      <c r="JLB67" s="22"/>
      <c r="JLC67" s="22"/>
      <c r="JLD67" s="22"/>
      <c r="JLE67" s="22"/>
      <c r="JLF67" s="22"/>
      <c r="JLG67" s="22"/>
      <c r="JLH67" s="22"/>
      <c r="JLI67" s="22"/>
      <c r="JLJ67" s="22"/>
      <c r="JLK67" s="22"/>
      <c r="JLL67" s="22"/>
      <c r="JLM67" s="22"/>
      <c r="JLN67" s="22"/>
      <c r="JLO67" s="22"/>
      <c r="JLP67" s="22"/>
      <c r="JLQ67" s="22"/>
      <c r="JLR67" s="22"/>
      <c r="JLS67" s="22"/>
      <c r="JLT67" s="22"/>
      <c r="JLU67" s="22"/>
      <c r="JLV67" s="22"/>
      <c r="JLW67" s="22"/>
      <c r="JLX67" s="22"/>
      <c r="JLY67" s="22"/>
      <c r="JLZ67" s="22"/>
      <c r="JMA67" s="22"/>
      <c r="JMB67" s="22"/>
      <c r="JMC67" s="22"/>
      <c r="JMD67" s="22"/>
      <c r="JME67" s="22"/>
      <c r="JMF67" s="22"/>
      <c r="JMG67" s="22"/>
      <c r="JMH67" s="22"/>
      <c r="JMI67" s="22"/>
      <c r="JMJ67" s="22"/>
      <c r="JMK67" s="22"/>
      <c r="JML67" s="22"/>
      <c r="JMM67" s="22"/>
      <c r="JMN67" s="22"/>
      <c r="JMO67" s="22"/>
      <c r="JMP67" s="22"/>
      <c r="JMQ67" s="22"/>
      <c r="JMR67" s="22"/>
      <c r="JMS67" s="22"/>
      <c r="JMT67" s="22"/>
      <c r="JMU67" s="22"/>
      <c r="JMV67" s="22"/>
      <c r="JMW67" s="22"/>
      <c r="JMX67" s="22"/>
      <c r="JMY67" s="22"/>
      <c r="JMZ67" s="22"/>
      <c r="JNA67" s="22"/>
      <c r="JNB67" s="22"/>
      <c r="JNC67" s="22"/>
      <c r="JND67" s="22"/>
      <c r="JNE67" s="22"/>
      <c r="JNF67" s="22"/>
      <c r="JNG67" s="22"/>
      <c r="JNH67" s="22"/>
      <c r="JNI67" s="22"/>
      <c r="JNJ67" s="22"/>
      <c r="JNK67" s="22"/>
      <c r="JNL67" s="22"/>
      <c r="JNM67" s="22"/>
      <c r="JNN67" s="22"/>
      <c r="JNO67" s="22"/>
      <c r="JNP67" s="22"/>
      <c r="JNQ67" s="22"/>
      <c r="JNR67" s="22"/>
      <c r="JNS67" s="22"/>
      <c r="JNT67" s="22"/>
      <c r="JNU67" s="22"/>
      <c r="JNV67" s="22"/>
      <c r="JNW67" s="22"/>
      <c r="JNX67" s="22"/>
      <c r="JNY67" s="22"/>
      <c r="JNZ67" s="22"/>
      <c r="JOA67" s="22"/>
      <c r="JOB67" s="22"/>
      <c r="JOC67" s="22"/>
      <c r="JOD67" s="22"/>
      <c r="JOE67" s="22"/>
      <c r="JOF67" s="22"/>
      <c r="JOG67" s="22"/>
      <c r="JOH67" s="22"/>
      <c r="JOI67" s="22"/>
      <c r="JOJ67" s="22"/>
      <c r="JOK67" s="22"/>
      <c r="JOL67" s="22"/>
      <c r="JOM67" s="22"/>
      <c r="JON67" s="22"/>
      <c r="JOO67" s="22"/>
      <c r="JOP67" s="22"/>
      <c r="JOQ67" s="22"/>
      <c r="JOR67" s="22"/>
      <c r="JOS67" s="22"/>
      <c r="JOT67" s="22"/>
      <c r="JOU67" s="22"/>
      <c r="JOV67" s="22"/>
      <c r="JOW67" s="22"/>
      <c r="JOX67" s="22"/>
      <c r="JOY67" s="22"/>
      <c r="JOZ67" s="22"/>
      <c r="JPA67" s="22"/>
      <c r="JPB67" s="22"/>
      <c r="JPC67" s="22"/>
      <c r="JPD67" s="22"/>
      <c r="JPE67" s="22"/>
      <c r="JPF67" s="22"/>
      <c r="JPG67" s="22"/>
      <c r="JPH67" s="22"/>
      <c r="JPI67" s="22"/>
      <c r="JPJ67" s="22"/>
      <c r="JPK67" s="22"/>
      <c r="JPL67" s="22"/>
      <c r="JPM67" s="22"/>
      <c r="JPN67" s="22"/>
      <c r="JPO67" s="22"/>
      <c r="JPP67" s="22"/>
      <c r="JPQ67" s="22"/>
      <c r="JPR67" s="22"/>
      <c r="JPS67" s="22"/>
      <c r="JPT67" s="22"/>
      <c r="JPU67" s="22"/>
      <c r="JPV67" s="22"/>
      <c r="JPW67" s="22"/>
      <c r="JPX67" s="22"/>
      <c r="JPY67" s="22"/>
      <c r="JPZ67" s="22"/>
      <c r="JQA67" s="22"/>
      <c r="JQB67" s="22"/>
      <c r="JQC67" s="22"/>
      <c r="JQD67" s="22"/>
      <c r="JQE67" s="22"/>
      <c r="JQF67" s="22"/>
      <c r="JQG67" s="22"/>
      <c r="JQH67" s="22"/>
      <c r="JQI67" s="22"/>
      <c r="JQJ67" s="22"/>
      <c r="JQK67" s="22"/>
      <c r="JQL67" s="22"/>
      <c r="JQM67" s="22"/>
      <c r="JQN67" s="22"/>
      <c r="JQO67" s="22"/>
      <c r="JQP67" s="22"/>
      <c r="JQQ67" s="22"/>
      <c r="JQR67" s="22"/>
      <c r="JQS67" s="22"/>
      <c r="JQT67" s="22"/>
      <c r="JQU67" s="22"/>
      <c r="JQV67" s="22"/>
      <c r="JQW67" s="22"/>
      <c r="JQX67" s="22"/>
      <c r="JQY67" s="22"/>
      <c r="JQZ67" s="22"/>
      <c r="JRA67" s="22"/>
      <c r="JRB67" s="22"/>
      <c r="JRC67" s="22"/>
      <c r="JRD67" s="22"/>
      <c r="JRE67" s="22"/>
      <c r="JRF67" s="22"/>
      <c r="JRG67" s="22"/>
      <c r="JRH67" s="22"/>
      <c r="JRI67" s="22"/>
      <c r="JRJ67" s="22"/>
      <c r="JRK67" s="22"/>
      <c r="JRL67" s="22"/>
      <c r="JRM67" s="22"/>
      <c r="JRN67" s="22"/>
      <c r="JRO67" s="22"/>
      <c r="JRP67" s="22"/>
      <c r="JRQ67" s="22"/>
      <c r="JRR67" s="22"/>
      <c r="JRS67" s="22"/>
      <c r="JRT67" s="22"/>
      <c r="JRU67" s="22"/>
      <c r="JRV67" s="22"/>
      <c r="JRW67" s="22"/>
      <c r="JRX67" s="22"/>
      <c r="JRY67" s="22"/>
      <c r="JRZ67" s="22"/>
      <c r="JSA67" s="22"/>
      <c r="JSB67" s="22"/>
      <c r="JSC67" s="22"/>
      <c r="JSD67" s="22"/>
      <c r="JSE67" s="22"/>
      <c r="JSF67" s="22"/>
      <c r="JSG67" s="22"/>
      <c r="JSH67" s="22"/>
      <c r="JSI67" s="22"/>
      <c r="JSJ67" s="22"/>
      <c r="JSK67" s="22"/>
      <c r="JSL67" s="22"/>
      <c r="JSM67" s="22"/>
      <c r="JSN67" s="22"/>
      <c r="JSO67" s="22"/>
      <c r="JSP67" s="22"/>
      <c r="JSQ67" s="22"/>
      <c r="JSR67" s="22"/>
      <c r="JSS67" s="22"/>
      <c r="JST67" s="22"/>
      <c r="JSU67" s="22"/>
      <c r="JSV67" s="22"/>
      <c r="JSW67" s="22"/>
      <c r="JSX67" s="22"/>
      <c r="JSY67" s="22"/>
      <c r="JSZ67" s="22"/>
      <c r="JTA67" s="22"/>
      <c r="JTB67" s="22"/>
      <c r="JTC67" s="22"/>
      <c r="JTD67" s="22"/>
      <c r="JTE67" s="22"/>
      <c r="JTF67" s="22"/>
      <c r="JTG67" s="22"/>
      <c r="JTH67" s="22"/>
      <c r="JTI67" s="22"/>
      <c r="JTJ67" s="22"/>
      <c r="JTK67" s="22"/>
      <c r="JTL67" s="22"/>
      <c r="JTM67" s="22"/>
      <c r="JTN67" s="22"/>
      <c r="JTO67" s="22"/>
      <c r="JTP67" s="22"/>
      <c r="JTQ67" s="22"/>
      <c r="JTR67" s="22"/>
      <c r="JTS67" s="22"/>
      <c r="JTT67" s="22"/>
      <c r="JTU67" s="22"/>
      <c r="JTV67" s="22"/>
      <c r="JTW67" s="22"/>
      <c r="JTX67" s="22"/>
      <c r="JTY67" s="22"/>
      <c r="JTZ67" s="22"/>
      <c r="JUA67" s="22"/>
      <c r="JUB67" s="22"/>
      <c r="JUC67" s="22"/>
      <c r="JUD67" s="22"/>
      <c r="JUE67" s="22"/>
      <c r="JUF67" s="22"/>
      <c r="JUG67" s="22"/>
      <c r="JUH67" s="22"/>
      <c r="JUI67" s="22"/>
      <c r="JUJ67" s="22"/>
      <c r="JUK67" s="22"/>
      <c r="JUL67" s="22"/>
      <c r="JUM67" s="22"/>
      <c r="JUN67" s="22"/>
      <c r="JUO67" s="22"/>
      <c r="JUP67" s="22"/>
      <c r="JUQ67" s="22"/>
      <c r="JUR67" s="22"/>
      <c r="JUS67" s="22"/>
      <c r="JUT67" s="22"/>
      <c r="JUU67" s="22"/>
      <c r="JUV67" s="22"/>
      <c r="JUW67" s="22"/>
      <c r="JUX67" s="22"/>
      <c r="JUY67" s="22"/>
      <c r="JUZ67" s="22"/>
      <c r="JVA67" s="22"/>
      <c r="JVB67" s="22"/>
      <c r="JVC67" s="22"/>
      <c r="JVD67" s="22"/>
      <c r="JVE67" s="22"/>
      <c r="JVF67" s="22"/>
      <c r="JVG67" s="22"/>
      <c r="JVH67" s="22"/>
      <c r="JVI67" s="22"/>
      <c r="JVJ67" s="22"/>
      <c r="JVK67" s="22"/>
      <c r="JVL67" s="22"/>
      <c r="JVM67" s="22"/>
      <c r="JVN67" s="22"/>
      <c r="JVO67" s="22"/>
      <c r="JVP67" s="22"/>
      <c r="JVQ67" s="22"/>
      <c r="JVR67" s="22"/>
      <c r="JVS67" s="22"/>
      <c r="JVT67" s="22"/>
      <c r="JVU67" s="22"/>
      <c r="JVV67" s="22"/>
      <c r="JVW67" s="22"/>
      <c r="JVX67" s="22"/>
      <c r="JVY67" s="22"/>
      <c r="JVZ67" s="22"/>
      <c r="JWA67" s="22"/>
      <c r="JWB67" s="22"/>
      <c r="JWC67" s="22"/>
      <c r="JWD67" s="22"/>
      <c r="JWE67" s="22"/>
      <c r="JWF67" s="22"/>
      <c r="JWG67" s="22"/>
      <c r="JWH67" s="22"/>
      <c r="JWI67" s="22"/>
      <c r="JWJ67" s="22"/>
      <c r="JWK67" s="22"/>
      <c r="JWL67" s="22"/>
      <c r="JWM67" s="22"/>
      <c r="JWN67" s="22"/>
      <c r="JWO67" s="22"/>
      <c r="JWP67" s="22"/>
      <c r="JWQ67" s="22"/>
      <c r="JWR67" s="22"/>
      <c r="JWS67" s="22"/>
      <c r="JWT67" s="22"/>
      <c r="JWU67" s="22"/>
      <c r="JWV67" s="22"/>
      <c r="JWW67" s="22"/>
      <c r="JWX67" s="22"/>
      <c r="JWY67" s="22"/>
      <c r="JWZ67" s="22"/>
      <c r="JXA67" s="22"/>
      <c r="JXB67" s="22"/>
      <c r="JXC67" s="22"/>
      <c r="JXD67" s="22"/>
      <c r="JXE67" s="22"/>
      <c r="JXF67" s="22"/>
      <c r="JXG67" s="22"/>
      <c r="JXH67" s="22"/>
      <c r="JXI67" s="22"/>
      <c r="JXJ67" s="22"/>
      <c r="JXK67" s="22"/>
      <c r="JXL67" s="22"/>
      <c r="JXM67" s="22"/>
      <c r="JXN67" s="22"/>
      <c r="JXO67" s="22"/>
      <c r="JXP67" s="22"/>
      <c r="JXQ67" s="22"/>
      <c r="JXR67" s="22"/>
      <c r="JXS67" s="22"/>
      <c r="JXT67" s="22"/>
      <c r="JXU67" s="22"/>
      <c r="JXV67" s="22"/>
      <c r="JXW67" s="22"/>
      <c r="JXX67" s="22"/>
      <c r="JXY67" s="22"/>
      <c r="JXZ67" s="22"/>
      <c r="JYA67" s="22"/>
      <c r="JYB67" s="22"/>
      <c r="JYC67" s="22"/>
      <c r="JYD67" s="22"/>
      <c r="JYE67" s="22"/>
      <c r="JYF67" s="22"/>
      <c r="JYG67" s="22"/>
      <c r="JYH67" s="22"/>
      <c r="JYI67" s="22"/>
      <c r="JYJ67" s="22"/>
      <c r="JYK67" s="22"/>
      <c r="JYL67" s="22"/>
      <c r="JYM67" s="22"/>
      <c r="JYN67" s="22"/>
      <c r="JYO67" s="22"/>
      <c r="JYP67" s="22"/>
      <c r="JYQ67" s="22"/>
      <c r="JYR67" s="22"/>
      <c r="JYS67" s="22"/>
      <c r="JYT67" s="22"/>
      <c r="JYU67" s="22"/>
      <c r="JYV67" s="22"/>
      <c r="JYW67" s="22"/>
      <c r="JYX67" s="22"/>
      <c r="JYY67" s="22"/>
      <c r="JYZ67" s="22"/>
      <c r="JZA67" s="22"/>
      <c r="JZB67" s="22"/>
      <c r="JZC67" s="22"/>
      <c r="JZD67" s="22"/>
      <c r="JZE67" s="22"/>
      <c r="JZF67" s="22"/>
      <c r="JZG67" s="22"/>
      <c r="JZH67" s="22"/>
      <c r="JZI67" s="22"/>
      <c r="JZJ67" s="22"/>
      <c r="JZK67" s="22"/>
      <c r="JZL67" s="22"/>
      <c r="JZM67" s="22"/>
      <c r="JZN67" s="22"/>
      <c r="JZO67" s="22"/>
      <c r="JZP67" s="22"/>
      <c r="JZQ67" s="22"/>
      <c r="JZR67" s="22"/>
      <c r="JZS67" s="22"/>
      <c r="JZT67" s="22"/>
      <c r="JZU67" s="22"/>
      <c r="JZV67" s="22"/>
      <c r="JZW67" s="22"/>
      <c r="JZX67" s="22"/>
      <c r="JZY67" s="22"/>
      <c r="JZZ67" s="22"/>
      <c r="KAA67" s="22"/>
      <c r="KAB67" s="22"/>
      <c r="KAC67" s="22"/>
      <c r="KAD67" s="22"/>
      <c r="KAE67" s="22"/>
      <c r="KAF67" s="22"/>
      <c r="KAG67" s="22"/>
      <c r="KAH67" s="22"/>
      <c r="KAI67" s="22"/>
      <c r="KAJ67" s="22"/>
      <c r="KAK67" s="22"/>
      <c r="KAL67" s="22"/>
      <c r="KAM67" s="22"/>
      <c r="KAN67" s="22"/>
      <c r="KAO67" s="22"/>
      <c r="KAP67" s="22"/>
      <c r="KAQ67" s="22"/>
      <c r="KAR67" s="22"/>
      <c r="KAS67" s="22"/>
      <c r="KAT67" s="22"/>
      <c r="KAU67" s="22"/>
      <c r="KAV67" s="22"/>
      <c r="KAW67" s="22"/>
      <c r="KAX67" s="22"/>
      <c r="KAY67" s="22"/>
      <c r="KAZ67" s="22"/>
      <c r="KBA67" s="22"/>
      <c r="KBB67" s="22"/>
      <c r="KBC67" s="22"/>
      <c r="KBD67" s="22"/>
      <c r="KBE67" s="22"/>
      <c r="KBF67" s="22"/>
      <c r="KBG67" s="22"/>
      <c r="KBH67" s="22"/>
      <c r="KBI67" s="22"/>
      <c r="KBJ67" s="22"/>
      <c r="KBK67" s="22"/>
      <c r="KBL67" s="22"/>
      <c r="KBM67" s="22"/>
      <c r="KBN67" s="22"/>
      <c r="KBO67" s="22"/>
      <c r="KBP67" s="22"/>
      <c r="KBQ67" s="22"/>
      <c r="KBR67" s="22"/>
      <c r="KBS67" s="22"/>
      <c r="KBT67" s="22"/>
      <c r="KBU67" s="22"/>
      <c r="KBV67" s="22"/>
      <c r="KBW67" s="22"/>
      <c r="KBX67" s="22"/>
      <c r="KBY67" s="22"/>
      <c r="KBZ67" s="22"/>
      <c r="KCA67" s="22"/>
      <c r="KCB67" s="22"/>
      <c r="KCC67" s="22"/>
      <c r="KCD67" s="22"/>
      <c r="KCE67" s="22"/>
      <c r="KCF67" s="22"/>
      <c r="KCG67" s="22"/>
      <c r="KCH67" s="22"/>
      <c r="KCI67" s="22"/>
      <c r="KCJ67" s="22"/>
      <c r="KCK67" s="22"/>
      <c r="KCL67" s="22"/>
      <c r="KCM67" s="22"/>
      <c r="KCN67" s="22"/>
      <c r="KCO67" s="22"/>
      <c r="KCP67" s="22"/>
      <c r="KCQ67" s="22"/>
      <c r="KCR67" s="22"/>
      <c r="KCS67" s="22"/>
      <c r="KCT67" s="22"/>
      <c r="KCU67" s="22"/>
      <c r="KCV67" s="22"/>
      <c r="KCW67" s="22"/>
      <c r="KCX67" s="22"/>
      <c r="KCY67" s="22"/>
      <c r="KCZ67" s="22"/>
      <c r="KDA67" s="22"/>
      <c r="KDB67" s="22"/>
      <c r="KDC67" s="22"/>
      <c r="KDD67" s="22"/>
      <c r="KDE67" s="22"/>
      <c r="KDF67" s="22"/>
      <c r="KDG67" s="22"/>
      <c r="KDH67" s="22"/>
      <c r="KDI67" s="22"/>
      <c r="KDJ67" s="22"/>
      <c r="KDK67" s="22"/>
      <c r="KDL67" s="22"/>
      <c r="KDM67" s="22"/>
      <c r="KDN67" s="22"/>
      <c r="KDO67" s="22"/>
      <c r="KDP67" s="22"/>
      <c r="KDQ67" s="22"/>
      <c r="KDR67" s="22"/>
      <c r="KDS67" s="22"/>
      <c r="KDT67" s="22"/>
      <c r="KDU67" s="22"/>
      <c r="KDV67" s="22"/>
      <c r="KDW67" s="22"/>
      <c r="KDX67" s="22"/>
      <c r="KDY67" s="22"/>
      <c r="KDZ67" s="22"/>
      <c r="KEA67" s="22"/>
      <c r="KEB67" s="22"/>
      <c r="KEC67" s="22"/>
      <c r="KED67" s="22"/>
      <c r="KEE67" s="22"/>
      <c r="KEF67" s="22"/>
      <c r="KEG67" s="22"/>
      <c r="KEH67" s="22"/>
      <c r="KEI67" s="22"/>
      <c r="KEJ67" s="22"/>
      <c r="KEK67" s="22"/>
      <c r="KEL67" s="22"/>
      <c r="KEM67" s="22"/>
      <c r="KEN67" s="22"/>
      <c r="KEO67" s="22"/>
      <c r="KEP67" s="22"/>
      <c r="KEQ67" s="22"/>
      <c r="KER67" s="22"/>
      <c r="KES67" s="22"/>
      <c r="KET67" s="22"/>
      <c r="KEU67" s="22"/>
      <c r="KEV67" s="22"/>
      <c r="KEW67" s="22"/>
      <c r="KEX67" s="22"/>
      <c r="KEY67" s="22"/>
      <c r="KEZ67" s="22"/>
      <c r="KFA67" s="22"/>
      <c r="KFB67" s="22"/>
      <c r="KFC67" s="22"/>
      <c r="KFD67" s="22"/>
      <c r="KFE67" s="22"/>
      <c r="KFF67" s="22"/>
      <c r="KFG67" s="22"/>
      <c r="KFH67" s="22"/>
      <c r="KFI67" s="22"/>
      <c r="KFJ67" s="22"/>
      <c r="KFK67" s="22"/>
      <c r="KFL67" s="22"/>
      <c r="KFM67" s="22"/>
      <c r="KFN67" s="22"/>
      <c r="KFO67" s="22"/>
      <c r="KFP67" s="22"/>
      <c r="KFQ67" s="22"/>
      <c r="KFR67" s="22"/>
      <c r="KFS67" s="22"/>
      <c r="KFT67" s="22"/>
      <c r="KFU67" s="22"/>
      <c r="KFV67" s="22"/>
      <c r="KFW67" s="22"/>
      <c r="KFX67" s="22"/>
      <c r="KFY67" s="22"/>
      <c r="KFZ67" s="22"/>
      <c r="KGA67" s="22"/>
      <c r="KGB67" s="22"/>
      <c r="KGC67" s="22"/>
      <c r="KGD67" s="22"/>
      <c r="KGE67" s="22"/>
      <c r="KGF67" s="22"/>
      <c r="KGG67" s="22"/>
      <c r="KGH67" s="22"/>
      <c r="KGI67" s="22"/>
      <c r="KGJ67" s="22"/>
      <c r="KGK67" s="22"/>
      <c r="KGL67" s="22"/>
      <c r="KGM67" s="22"/>
      <c r="KGN67" s="22"/>
      <c r="KGO67" s="22"/>
      <c r="KGP67" s="22"/>
      <c r="KGQ67" s="22"/>
      <c r="KGR67" s="22"/>
      <c r="KGS67" s="22"/>
      <c r="KGT67" s="22"/>
      <c r="KGU67" s="22"/>
      <c r="KGV67" s="22"/>
      <c r="KGW67" s="22"/>
      <c r="KGX67" s="22"/>
      <c r="KGY67" s="22"/>
      <c r="KGZ67" s="22"/>
      <c r="KHA67" s="22"/>
      <c r="KHB67" s="22"/>
      <c r="KHC67" s="22"/>
      <c r="KHD67" s="22"/>
      <c r="KHE67" s="22"/>
      <c r="KHF67" s="22"/>
      <c r="KHG67" s="22"/>
      <c r="KHH67" s="22"/>
      <c r="KHI67" s="22"/>
      <c r="KHJ67" s="22"/>
      <c r="KHK67" s="22"/>
      <c r="KHL67" s="22"/>
      <c r="KHM67" s="22"/>
      <c r="KHN67" s="22"/>
      <c r="KHO67" s="22"/>
      <c r="KHP67" s="22"/>
      <c r="KHQ67" s="22"/>
      <c r="KHR67" s="22"/>
      <c r="KHS67" s="22"/>
      <c r="KHT67" s="22"/>
      <c r="KHU67" s="22"/>
      <c r="KHV67" s="22"/>
      <c r="KHW67" s="22"/>
      <c r="KHX67" s="22"/>
      <c r="KHY67" s="22"/>
      <c r="KHZ67" s="22"/>
      <c r="KIA67" s="22"/>
      <c r="KIB67" s="22"/>
      <c r="KIC67" s="22"/>
      <c r="KID67" s="22"/>
      <c r="KIE67" s="22"/>
      <c r="KIF67" s="22"/>
      <c r="KIG67" s="22"/>
      <c r="KIH67" s="22"/>
      <c r="KII67" s="22"/>
      <c r="KIJ67" s="22"/>
      <c r="KIK67" s="22"/>
      <c r="KIL67" s="22"/>
      <c r="KIM67" s="22"/>
      <c r="KIN67" s="22"/>
      <c r="KIO67" s="22"/>
      <c r="KIP67" s="22"/>
      <c r="KIQ67" s="22"/>
      <c r="KIR67" s="22"/>
      <c r="KIS67" s="22"/>
      <c r="KIT67" s="22"/>
      <c r="KIU67" s="22"/>
      <c r="KIV67" s="22"/>
      <c r="KIW67" s="22"/>
      <c r="KIX67" s="22"/>
      <c r="KIY67" s="22"/>
      <c r="KIZ67" s="22"/>
      <c r="KJA67" s="22"/>
      <c r="KJB67" s="22"/>
      <c r="KJC67" s="22"/>
      <c r="KJD67" s="22"/>
      <c r="KJE67" s="22"/>
      <c r="KJF67" s="22"/>
      <c r="KJG67" s="22"/>
      <c r="KJH67" s="22"/>
      <c r="KJI67" s="22"/>
      <c r="KJJ67" s="22"/>
      <c r="KJK67" s="22"/>
      <c r="KJL67" s="22"/>
      <c r="KJM67" s="22"/>
      <c r="KJN67" s="22"/>
      <c r="KJO67" s="22"/>
      <c r="KJP67" s="22"/>
      <c r="KJQ67" s="22"/>
      <c r="KJR67" s="22"/>
      <c r="KJS67" s="22"/>
      <c r="KJT67" s="22"/>
      <c r="KJU67" s="22"/>
      <c r="KJV67" s="22"/>
      <c r="KJW67" s="22"/>
      <c r="KJX67" s="22"/>
      <c r="KJY67" s="22"/>
      <c r="KJZ67" s="22"/>
      <c r="KKA67" s="22"/>
      <c r="KKB67" s="22"/>
      <c r="KKC67" s="22"/>
      <c r="KKD67" s="22"/>
      <c r="KKE67" s="22"/>
      <c r="KKF67" s="22"/>
      <c r="KKG67" s="22"/>
      <c r="KKH67" s="22"/>
      <c r="KKI67" s="22"/>
      <c r="KKJ67" s="22"/>
      <c r="KKK67" s="22"/>
      <c r="KKL67" s="22"/>
      <c r="KKM67" s="22"/>
      <c r="KKN67" s="22"/>
      <c r="KKO67" s="22"/>
      <c r="KKP67" s="22"/>
      <c r="KKQ67" s="22"/>
      <c r="KKR67" s="22"/>
      <c r="KKS67" s="22"/>
      <c r="KKT67" s="22"/>
      <c r="KKU67" s="22"/>
      <c r="KKV67" s="22"/>
      <c r="KKW67" s="22"/>
      <c r="KKX67" s="22"/>
      <c r="KKY67" s="22"/>
      <c r="KKZ67" s="22"/>
      <c r="KLA67" s="22"/>
      <c r="KLB67" s="22"/>
      <c r="KLC67" s="22"/>
      <c r="KLD67" s="22"/>
      <c r="KLE67" s="22"/>
      <c r="KLF67" s="22"/>
      <c r="KLG67" s="22"/>
      <c r="KLH67" s="22"/>
      <c r="KLI67" s="22"/>
      <c r="KLJ67" s="22"/>
      <c r="KLK67" s="22"/>
      <c r="KLL67" s="22"/>
      <c r="KLM67" s="22"/>
      <c r="KLN67" s="22"/>
      <c r="KLO67" s="22"/>
      <c r="KLP67" s="22"/>
      <c r="KLQ67" s="22"/>
      <c r="KLR67" s="22"/>
      <c r="KLS67" s="22"/>
      <c r="KLT67" s="22"/>
      <c r="KLU67" s="22"/>
      <c r="KLV67" s="22"/>
      <c r="KLW67" s="22"/>
      <c r="KLX67" s="22"/>
      <c r="KLY67" s="22"/>
      <c r="KLZ67" s="22"/>
      <c r="KMA67" s="22"/>
      <c r="KMB67" s="22"/>
      <c r="KMC67" s="22"/>
      <c r="KMD67" s="22"/>
      <c r="KME67" s="22"/>
      <c r="KMF67" s="22"/>
      <c r="KMG67" s="22"/>
      <c r="KMH67" s="22"/>
      <c r="KMI67" s="22"/>
      <c r="KMJ67" s="22"/>
      <c r="KMK67" s="22"/>
      <c r="KML67" s="22"/>
      <c r="KMM67" s="22"/>
      <c r="KMN67" s="22"/>
      <c r="KMO67" s="22"/>
      <c r="KMP67" s="22"/>
      <c r="KMQ67" s="22"/>
      <c r="KMR67" s="22"/>
      <c r="KMS67" s="22"/>
      <c r="KMT67" s="22"/>
      <c r="KMU67" s="22"/>
      <c r="KMV67" s="22"/>
      <c r="KMW67" s="22"/>
      <c r="KMX67" s="22"/>
      <c r="KMY67" s="22"/>
      <c r="KMZ67" s="22"/>
      <c r="KNA67" s="22"/>
      <c r="KNB67" s="22"/>
      <c r="KNC67" s="22"/>
      <c r="KND67" s="22"/>
      <c r="KNE67" s="22"/>
      <c r="KNF67" s="22"/>
      <c r="KNG67" s="22"/>
      <c r="KNH67" s="22"/>
      <c r="KNI67" s="22"/>
      <c r="KNJ67" s="22"/>
      <c r="KNK67" s="22"/>
      <c r="KNL67" s="22"/>
      <c r="KNM67" s="22"/>
      <c r="KNN67" s="22"/>
      <c r="KNO67" s="22"/>
      <c r="KNP67" s="22"/>
      <c r="KNQ67" s="22"/>
      <c r="KNR67" s="22"/>
      <c r="KNS67" s="22"/>
      <c r="KNT67" s="22"/>
      <c r="KNU67" s="22"/>
      <c r="KNV67" s="22"/>
      <c r="KNW67" s="22"/>
      <c r="KNX67" s="22"/>
      <c r="KNY67" s="22"/>
      <c r="KNZ67" s="22"/>
      <c r="KOA67" s="22"/>
      <c r="KOB67" s="22"/>
      <c r="KOC67" s="22"/>
      <c r="KOD67" s="22"/>
      <c r="KOE67" s="22"/>
      <c r="KOF67" s="22"/>
      <c r="KOG67" s="22"/>
      <c r="KOH67" s="22"/>
      <c r="KOI67" s="22"/>
      <c r="KOJ67" s="22"/>
      <c r="KOK67" s="22"/>
      <c r="KOL67" s="22"/>
      <c r="KOM67" s="22"/>
      <c r="KON67" s="22"/>
      <c r="KOO67" s="22"/>
      <c r="KOP67" s="22"/>
      <c r="KOQ67" s="22"/>
      <c r="KOR67" s="22"/>
      <c r="KOS67" s="22"/>
      <c r="KOT67" s="22"/>
      <c r="KOU67" s="22"/>
      <c r="KOV67" s="22"/>
      <c r="KOW67" s="22"/>
      <c r="KOX67" s="22"/>
      <c r="KOY67" s="22"/>
      <c r="KOZ67" s="22"/>
      <c r="KPA67" s="22"/>
      <c r="KPB67" s="22"/>
      <c r="KPC67" s="22"/>
      <c r="KPD67" s="22"/>
      <c r="KPE67" s="22"/>
      <c r="KPF67" s="22"/>
      <c r="KPG67" s="22"/>
      <c r="KPH67" s="22"/>
      <c r="KPI67" s="22"/>
      <c r="KPJ67" s="22"/>
      <c r="KPK67" s="22"/>
      <c r="KPL67" s="22"/>
      <c r="KPM67" s="22"/>
      <c r="KPN67" s="22"/>
      <c r="KPO67" s="22"/>
      <c r="KPP67" s="22"/>
      <c r="KPQ67" s="22"/>
      <c r="KPR67" s="22"/>
      <c r="KPS67" s="22"/>
      <c r="KPT67" s="22"/>
      <c r="KPU67" s="22"/>
      <c r="KPV67" s="22"/>
      <c r="KPW67" s="22"/>
      <c r="KPX67" s="22"/>
      <c r="KPY67" s="22"/>
      <c r="KPZ67" s="22"/>
      <c r="KQA67" s="22"/>
      <c r="KQB67" s="22"/>
      <c r="KQC67" s="22"/>
      <c r="KQD67" s="22"/>
      <c r="KQE67" s="22"/>
      <c r="KQF67" s="22"/>
      <c r="KQG67" s="22"/>
      <c r="KQH67" s="22"/>
      <c r="KQI67" s="22"/>
      <c r="KQJ67" s="22"/>
      <c r="KQK67" s="22"/>
      <c r="KQL67" s="22"/>
      <c r="KQM67" s="22"/>
      <c r="KQN67" s="22"/>
      <c r="KQO67" s="22"/>
      <c r="KQP67" s="22"/>
      <c r="KQQ67" s="22"/>
      <c r="KQR67" s="22"/>
      <c r="KQS67" s="22"/>
      <c r="KQT67" s="22"/>
      <c r="KQU67" s="22"/>
      <c r="KQV67" s="22"/>
      <c r="KQW67" s="22"/>
      <c r="KQX67" s="22"/>
      <c r="KQY67" s="22"/>
      <c r="KQZ67" s="22"/>
      <c r="KRA67" s="22"/>
      <c r="KRB67" s="22"/>
      <c r="KRC67" s="22"/>
      <c r="KRD67" s="22"/>
      <c r="KRE67" s="22"/>
      <c r="KRF67" s="22"/>
      <c r="KRG67" s="22"/>
      <c r="KRH67" s="22"/>
      <c r="KRI67" s="22"/>
      <c r="KRJ67" s="22"/>
      <c r="KRK67" s="22"/>
      <c r="KRL67" s="22"/>
      <c r="KRM67" s="22"/>
      <c r="KRN67" s="22"/>
      <c r="KRO67" s="22"/>
      <c r="KRP67" s="22"/>
      <c r="KRQ67" s="22"/>
      <c r="KRR67" s="22"/>
      <c r="KRS67" s="22"/>
      <c r="KRT67" s="22"/>
      <c r="KRU67" s="22"/>
      <c r="KRV67" s="22"/>
      <c r="KRW67" s="22"/>
      <c r="KRX67" s="22"/>
      <c r="KRY67" s="22"/>
      <c r="KRZ67" s="22"/>
      <c r="KSA67" s="22"/>
      <c r="KSB67" s="22"/>
      <c r="KSC67" s="22"/>
      <c r="KSD67" s="22"/>
      <c r="KSE67" s="22"/>
      <c r="KSF67" s="22"/>
      <c r="KSG67" s="22"/>
      <c r="KSH67" s="22"/>
      <c r="KSI67" s="22"/>
      <c r="KSJ67" s="22"/>
      <c r="KSK67" s="22"/>
      <c r="KSL67" s="22"/>
      <c r="KSM67" s="22"/>
      <c r="KSN67" s="22"/>
      <c r="KSO67" s="22"/>
      <c r="KSP67" s="22"/>
      <c r="KSQ67" s="22"/>
      <c r="KSR67" s="22"/>
      <c r="KSS67" s="22"/>
      <c r="KST67" s="22"/>
      <c r="KSU67" s="22"/>
      <c r="KSV67" s="22"/>
      <c r="KSW67" s="22"/>
      <c r="KSX67" s="22"/>
      <c r="KSY67" s="22"/>
      <c r="KSZ67" s="22"/>
      <c r="KTA67" s="22"/>
      <c r="KTB67" s="22"/>
      <c r="KTC67" s="22"/>
      <c r="KTD67" s="22"/>
      <c r="KTE67" s="22"/>
      <c r="KTF67" s="22"/>
      <c r="KTG67" s="22"/>
      <c r="KTH67" s="22"/>
      <c r="KTI67" s="22"/>
      <c r="KTJ67" s="22"/>
      <c r="KTK67" s="22"/>
      <c r="KTL67" s="22"/>
      <c r="KTM67" s="22"/>
      <c r="KTN67" s="22"/>
      <c r="KTO67" s="22"/>
      <c r="KTP67" s="22"/>
      <c r="KTQ67" s="22"/>
      <c r="KTR67" s="22"/>
      <c r="KTS67" s="22"/>
      <c r="KTT67" s="22"/>
      <c r="KTU67" s="22"/>
      <c r="KTV67" s="22"/>
      <c r="KTW67" s="22"/>
      <c r="KTX67" s="22"/>
      <c r="KTY67" s="22"/>
      <c r="KTZ67" s="22"/>
      <c r="KUA67" s="22"/>
      <c r="KUB67" s="22"/>
      <c r="KUC67" s="22"/>
      <c r="KUD67" s="22"/>
      <c r="KUE67" s="22"/>
      <c r="KUF67" s="22"/>
      <c r="KUG67" s="22"/>
      <c r="KUH67" s="22"/>
      <c r="KUI67" s="22"/>
      <c r="KUJ67" s="22"/>
      <c r="KUK67" s="22"/>
      <c r="KUL67" s="22"/>
      <c r="KUM67" s="22"/>
      <c r="KUN67" s="22"/>
      <c r="KUO67" s="22"/>
      <c r="KUP67" s="22"/>
      <c r="KUQ67" s="22"/>
      <c r="KUR67" s="22"/>
      <c r="KUS67" s="22"/>
      <c r="KUT67" s="22"/>
      <c r="KUU67" s="22"/>
      <c r="KUV67" s="22"/>
      <c r="KUW67" s="22"/>
      <c r="KUX67" s="22"/>
      <c r="KUY67" s="22"/>
      <c r="KUZ67" s="22"/>
      <c r="KVA67" s="22"/>
      <c r="KVB67" s="22"/>
      <c r="KVC67" s="22"/>
      <c r="KVD67" s="22"/>
      <c r="KVE67" s="22"/>
      <c r="KVF67" s="22"/>
      <c r="KVG67" s="22"/>
      <c r="KVH67" s="22"/>
      <c r="KVI67" s="22"/>
      <c r="KVJ67" s="22"/>
      <c r="KVK67" s="22"/>
      <c r="KVL67" s="22"/>
      <c r="KVM67" s="22"/>
      <c r="KVN67" s="22"/>
      <c r="KVO67" s="22"/>
      <c r="KVP67" s="22"/>
      <c r="KVQ67" s="22"/>
      <c r="KVR67" s="22"/>
      <c r="KVS67" s="22"/>
      <c r="KVT67" s="22"/>
      <c r="KVU67" s="22"/>
      <c r="KVV67" s="22"/>
      <c r="KVW67" s="22"/>
      <c r="KVX67" s="22"/>
      <c r="KVY67" s="22"/>
      <c r="KVZ67" s="22"/>
      <c r="KWA67" s="22"/>
      <c r="KWB67" s="22"/>
      <c r="KWC67" s="22"/>
      <c r="KWD67" s="22"/>
      <c r="KWE67" s="22"/>
      <c r="KWF67" s="22"/>
      <c r="KWG67" s="22"/>
      <c r="KWH67" s="22"/>
      <c r="KWI67" s="22"/>
      <c r="KWJ67" s="22"/>
      <c r="KWK67" s="22"/>
      <c r="KWL67" s="22"/>
      <c r="KWM67" s="22"/>
      <c r="KWN67" s="22"/>
      <c r="KWO67" s="22"/>
      <c r="KWP67" s="22"/>
      <c r="KWQ67" s="22"/>
      <c r="KWR67" s="22"/>
      <c r="KWS67" s="22"/>
      <c r="KWT67" s="22"/>
      <c r="KWU67" s="22"/>
      <c r="KWV67" s="22"/>
      <c r="KWW67" s="22"/>
      <c r="KWX67" s="22"/>
      <c r="KWY67" s="22"/>
      <c r="KWZ67" s="22"/>
      <c r="KXA67" s="22"/>
      <c r="KXB67" s="22"/>
      <c r="KXC67" s="22"/>
      <c r="KXD67" s="22"/>
      <c r="KXE67" s="22"/>
      <c r="KXF67" s="22"/>
      <c r="KXG67" s="22"/>
      <c r="KXH67" s="22"/>
      <c r="KXI67" s="22"/>
      <c r="KXJ67" s="22"/>
      <c r="KXK67" s="22"/>
      <c r="KXL67" s="22"/>
      <c r="KXM67" s="22"/>
      <c r="KXN67" s="22"/>
      <c r="KXO67" s="22"/>
      <c r="KXP67" s="22"/>
      <c r="KXQ67" s="22"/>
      <c r="KXR67" s="22"/>
      <c r="KXS67" s="22"/>
      <c r="KXT67" s="22"/>
      <c r="KXU67" s="22"/>
      <c r="KXV67" s="22"/>
      <c r="KXW67" s="22"/>
      <c r="KXX67" s="22"/>
      <c r="KXY67" s="22"/>
      <c r="KXZ67" s="22"/>
      <c r="KYA67" s="22"/>
      <c r="KYB67" s="22"/>
      <c r="KYC67" s="22"/>
      <c r="KYD67" s="22"/>
      <c r="KYE67" s="22"/>
      <c r="KYF67" s="22"/>
      <c r="KYG67" s="22"/>
      <c r="KYH67" s="22"/>
      <c r="KYI67" s="22"/>
      <c r="KYJ67" s="22"/>
      <c r="KYK67" s="22"/>
      <c r="KYL67" s="22"/>
      <c r="KYM67" s="22"/>
      <c r="KYN67" s="22"/>
      <c r="KYO67" s="22"/>
      <c r="KYP67" s="22"/>
      <c r="KYQ67" s="22"/>
      <c r="KYR67" s="22"/>
      <c r="KYS67" s="22"/>
      <c r="KYT67" s="22"/>
      <c r="KYU67" s="22"/>
      <c r="KYV67" s="22"/>
      <c r="KYW67" s="22"/>
      <c r="KYX67" s="22"/>
      <c r="KYY67" s="22"/>
      <c r="KYZ67" s="22"/>
      <c r="KZA67" s="22"/>
      <c r="KZB67" s="22"/>
      <c r="KZC67" s="22"/>
      <c r="KZD67" s="22"/>
      <c r="KZE67" s="22"/>
      <c r="KZF67" s="22"/>
      <c r="KZG67" s="22"/>
      <c r="KZH67" s="22"/>
      <c r="KZI67" s="22"/>
      <c r="KZJ67" s="22"/>
      <c r="KZK67" s="22"/>
      <c r="KZL67" s="22"/>
      <c r="KZM67" s="22"/>
      <c r="KZN67" s="22"/>
      <c r="KZO67" s="22"/>
      <c r="KZP67" s="22"/>
      <c r="KZQ67" s="22"/>
      <c r="KZR67" s="22"/>
      <c r="KZS67" s="22"/>
      <c r="KZT67" s="22"/>
      <c r="KZU67" s="22"/>
      <c r="KZV67" s="22"/>
      <c r="KZW67" s="22"/>
      <c r="KZX67" s="22"/>
      <c r="KZY67" s="22"/>
      <c r="KZZ67" s="22"/>
      <c r="LAA67" s="22"/>
      <c r="LAB67" s="22"/>
      <c r="LAC67" s="22"/>
      <c r="LAD67" s="22"/>
      <c r="LAE67" s="22"/>
      <c r="LAF67" s="22"/>
      <c r="LAG67" s="22"/>
      <c r="LAH67" s="22"/>
      <c r="LAI67" s="22"/>
      <c r="LAJ67" s="22"/>
      <c r="LAK67" s="22"/>
      <c r="LAL67" s="22"/>
      <c r="LAM67" s="22"/>
      <c r="LAN67" s="22"/>
      <c r="LAO67" s="22"/>
      <c r="LAP67" s="22"/>
      <c r="LAQ67" s="22"/>
      <c r="LAR67" s="22"/>
      <c r="LAS67" s="22"/>
      <c r="LAT67" s="22"/>
      <c r="LAU67" s="22"/>
      <c r="LAV67" s="22"/>
      <c r="LAW67" s="22"/>
      <c r="LAX67" s="22"/>
      <c r="LAY67" s="22"/>
      <c r="LAZ67" s="22"/>
      <c r="LBA67" s="22"/>
      <c r="LBB67" s="22"/>
      <c r="LBC67" s="22"/>
      <c r="LBD67" s="22"/>
      <c r="LBE67" s="22"/>
      <c r="LBF67" s="22"/>
      <c r="LBG67" s="22"/>
      <c r="LBH67" s="22"/>
      <c r="LBI67" s="22"/>
      <c r="LBJ67" s="22"/>
      <c r="LBK67" s="22"/>
      <c r="LBL67" s="22"/>
      <c r="LBM67" s="22"/>
      <c r="LBN67" s="22"/>
      <c r="LBO67" s="22"/>
      <c r="LBP67" s="22"/>
      <c r="LBQ67" s="22"/>
      <c r="LBR67" s="22"/>
      <c r="LBS67" s="22"/>
      <c r="LBT67" s="22"/>
      <c r="LBU67" s="22"/>
      <c r="LBV67" s="22"/>
      <c r="LBW67" s="22"/>
      <c r="LBX67" s="22"/>
      <c r="LBY67" s="22"/>
      <c r="LBZ67" s="22"/>
      <c r="LCA67" s="22"/>
      <c r="LCB67" s="22"/>
      <c r="LCC67" s="22"/>
      <c r="LCD67" s="22"/>
      <c r="LCE67" s="22"/>
      <c r="LCF67" s="22"/>
      <c r="LCG67" s="22"/>
      <c r="LCH67" s="22"/>
      <c r="LCI67" s="22"/>
      <c r="LCJ67" s="22"/>
      <c r="LCK67" s="22"/>
      <c r="LCL67" s="22"/>
      <c r="LCM67" s="22"/>
      <c r="LCN67" s="22"/>
      <c r="LCO67" s="22"/>
      <c r="LCP67" s="22"/>
      <c r="LCQ67" s="22"/>
      <c r="LCR67" s="22"/>
      <c r="LCS67" s="22"/>
      <c r="LCT67" s="22"/>
      <c r="LCU67" s="22"/>
      <c r="LCV67" s="22"/>
      <c r="LCW67" s="22"/>
      <c r="LCX67" s="22"/>
      <c r="LCY67" s="22"/>
      <c r="LCZ67" s="22"/>
      <c r="LDA67" s="22"/>
      <c r="LDB67" s="22"/>
      <c r="LDC67" s="22"/>
      <c r="LDD67" s="22"/>
      <c r="LDE67" s="22"/>
      <c r="LDF67" s="22"/>
      <c r="LDG67" s="22"/>
      <c r="LDH67" s="22"/>
      <c r="LDI67" s="22"/>
      <c r="LDJ67" s="22"/>
      <c r="LDK67" s="22"/>
      <c r="LDL67" s="22"/>
      <c r="LDM67" s="22"/>
      <c r="LDN67" s="22"/>
      <c r="LDO67" s="22"/>
      <c r="LDP67" s="22"/>
      <c r="LDQ67" s="22"/>
      <c r="LDR67" s="22"/>
      <c r="LDS67" s="22"/>
      <c r="LDT67" s="22"/>
      <c r="LDU67" s="22"/>
      <c r="LDV67" s="22"/>
      <c r="LDW67" s="22"/>
      <c r="LDX67" s="22"/>
      <c r="LDY67" s="22"/>
      <c r="LDZ67" s="22"/>
      <c r="LEA67" s="22"/>
      <c r="LEB67" s="22"/>
      <c r="LEC67" s="22"/>
      <c r="LED67" s="22"/>
      <c r="LEE67" s="22"/>
      <c r="LEF67" s="22"/>
      <c r="LEG67" s="22"/>
      <c r="LEH67" s="22"/>
      <c r="LEI67" s="22"/>
      <c r="LEJ67" s="22"/>
      <c r="LEK67" s="22"/>
      <c r="LEL67" s="22"/>
      <c r="LEM67" s="22"/>
      <c r="LEN67" s="22"/>
      <c r="LEO67" s="22"/>
      <c r="LEP67" s="22"/>
      <c r="LEQ67" s="22"/>
      <c r="LER67" s="22"/>
      <c r="LES67" s="22"/>
      <c r="LET67" s="22"/>
      <c r="LEU67" s="22"/>
      <c r="LEV67" s="22"/>
      <c r="LEW67" s="22"/>
      <c r="LEX67" s="22"/>
      <c r="LEY67" s="22"/>
      <c r="LEZ67" s="22"/>
      <c r="LFA67" s="22"/>
      <c r="LFB67" s="22"/>
      <c r="LFC67" s="22"/>
      <c r="LFD67" s="22"/>
      <c r="LFE67" s="22"/>
      <c r="LFF67" s="22"/>
      <c r="LFG67" s="22"/>
      <c r="LFH67" s="22"/>
      <c r="LFI67" s="22"/>
      <c r="LFJ67" s="22"/>
      <c r="LFK67" s="22"/>
      <c r="LFL67" s="22"/>
      <c r="LFM67" s="22"/>
      <c r="LFN67" s="22"/>
      <c r="LFO67" s="22"/>
      <c r="LFP67" s="22"/>
      <c r="LFQ67" s="22"/>
      <c r="LFR67" s="22"/>
      <c r="LFS67" s="22"/>
      <c r="LFT67" s="22"/>
      <c r="LFU67" s="22"/>
      <c r="LFV67" s="22"/>
      <c r="LFW67" s="22"/>
      <c r="LFX67" s="22"/>
      <c r="LFY67" s="22"/>
      <c r="LFZ67" s="22"/>
      <c r="LGA67" s="22"/>
      <c r="LGB67" s="22"/>
      <c r="LGC67" s="22"/>
      <c r="LGD67" s="22"/>
      <c r="LGE67" s="22"/>
      <c r="LGF67" s="22"/>
      <c r="LGG67" s="22"/>
      <c r="LGH67" s="22"/>
      <c r="LGI67" s="22"/>
      <c r="LGJ67" s="22"/>
      <c r="LGK67" s="22"/>
      <c r="LGL67" s="22"/>
      <c r="LGM67" s="22"/>
      <c r="LGN67" s="22"/>
      <c r="LGO67" s="22"/>
      <c r="LGP67" s="22"/>
      <c r="LGQ67" s="22"/>
      <c r="LGR67" s="22"/>
      <c r="LGS67" s="22"/>
      <c r="LGT67" s="22"/>
      <c r="LGU67" s="22"/>
      <c r="LGV67" s="22"/>
      <c r="LGW67" s="22"/>
      <c r="LGX67" s="22"/>
      <c r="LGY67" s="22"/>
      <c r="LGZ67" s="22"/>
      <c r="LHA67" s="22"/>
      <c r="LHB67" s="22"/>
      <c r="LHC67" s="22"/>
      <c r="LHD67" s="22"/>
      <c r="LHE67" s="22"/>
      <c r="LHF67" s="22"/>
      <c r="LHG67" s="22"/>
      <c r="LHH67" s="22"/>
      <c r="LHI67" s="22"/>
      <c r="LHJ67" s="22"/>
      <c r="LHK67" s="22"/>
      <c r="LHL67" s="22"/>
      <c r="LHM67" s="22"/>
      <c r="LHN67" s="22"/>
      <c r="LHO67" s="22"/>
      <c r="LHP67" s="22"/>
      <c r="LHQ67" s="22"/>
      <c r="LHR67" s="22"/>
      <c r="LHS67" s="22"/>
      <c r="LHT67" s="22"/>
      <c r="LHU67" s="22"/>
      <c r="LHV67" s="22"/>
      <c r="LHW67" s="22"/>
      <c r="LHX67" s="22"/>
      <c r="LHY67" s="22"/>
      <c r="LHZ67" s="22"/>
      <c r="LIA67" s="22"/>
      <c r="LIB67" s="22"/>
      <c r="LIC67" s="22"/>
      <c r="LID67" s="22"/>
      <c r="LIE67" s="22"/>
      <c r="LIF67" s="22"/>
      <c r="LIG67" s="22"/>
      <c r="LIH67" s="22"/>
      <c r="LII67" s="22"/>
      <c r="LIJ67" s="22"/>
      <c r="LIK67" s="22"/>
      <c r="LIL67" s="22"/>
      <c r="LIM67" s="22"/>
      <c r="LIN67" s="22"/>
      <c r="LIO67" s="22"/>
      <c r="LIP67" s="22"/>
      <c r="LIQ67" s="22"/>
      <c r="LIR67" s="22"/>
      <c r="LIS67" s="22"/>
      <c r="LIT67" s="22"/>
      <c r="LIU67" s="22"/>
      <c r="LIV67" s="22"/>
      <c r="LIW67" s="22"/>
      <c r="LIX67" s="22"/>
      <c r="LIY67" s="22"/>
      <c r="LIZ67" s="22"/>
      <c r="LJA67" s="22"/>
      <c r="LJB67" s="22"/>
      <c r="LJC67" s="22"/>
      <c r="LJD67" s="22"/>
      <c r="LJE67" s="22"/>
      <c r="LJF67" s="22"/>
      <c r="LJG67" s="22"/>
      <c r="LJH67" s="22"/>
      <c r="LJI67" s="22"/>
      <c r="LJJ67" s="22"/>
      <c r="LJK67" s="22"/>
      <c r="LJL67" s="22"/>
      <c r="LJM67" s="22"/>
      <c r="LJN67" s="22"/>
      <c r="LJO67" s="22"/>
      <c r="LJP67" s="22"/>
      <c r="LJQ67" s="22"/>
      <c r="LJR67" s="22"/>
      <c r="LJS67" s="22"/>
      <c r="LJT67" s="22"/>
      <c r="LJU67" s="22"/>
      <c r="LJV67" s="22"/>
      <c r="LJW67" s="22"/>
      <c r="LJX67" s="22"/>
      <c r="LJY67" s="22"/>
      <c r="LJZ67" s="22"/>
      <c r="LKA67" s="22"/>
      <c r="LKB67" s="22"/>
      <c r="LKC67" s="22"/>
      <c r="LKD67" s="22"/>
      <c r="LKE67" s="22"/>
      <c r="LKF67" s="22"/>
      <c r="LKG67" s="22"/>
      <c r="LKH67" s="22"/>
      <c r="LKI67" s="22"/>
      <c r="LKJ67" s="22"/>
      <c r="LKK67" s="22"/>
      <c r="LKL67" s="22"/>
      <c r="LKM67" s="22"/>
      <c r="LKN67" s="22"/>
      <c r="LKO67" s="22"/>
      <c r="LKP67" s="22"/>
      <c r="LKQ67" s="22"/>
      <c r="LKR67" s="22"/>
      <c r="LKS67" s="22"/>
      <c r="LKT67" s="22"/>
      <c r="LKU67" s="22"/>
      <c r="LKV67" s="22"/>
      <c r="LKW67" s="22"/>
      <c r="LKX67" s="22"/>
      <c r="LKY67" s="22"/>
      <c r="LKZ67" s="22"/>
      <c r="LLA67" s="22"/>
      <c r="LLB67" s="22"/>
      <c r="LLC67" s="22"/>
      <c r="LLD67" s="22"/>
      <c r="LLE67" s="22"/>
      <c r="LLF67" s="22"/>
      <c r="LLG67" s="22"/>
      <c r="LLH67" s="22"/>
      <c r="LLI67" s="22"/>
      <c r="LLJ67" s="22"/>
      <c r="LLK67" s="22"/>
      <c r="LLL67" s="22"/>
      <c r="LLM67" s="22"/>
      <c r="LLN67" s="22"/>
      <c r="LLO67" s="22"/>
      <c r="LLP67" s="22"/>
      <c r="LLQ67" s="22"/>
      <c r="LLR67" s="22"/>
      <c r="LLS67" s="22"/>
      <c r="LLT67" s="22"/>
      <c r="LLU67" s="22"/>
      <c r="LLV67" s="22"/>
      <c r="LLW67" s="22"/>
      <c r="LLX67" s="22"/>
      <c r="LLY67" s="22"/>
      <c r="LLZ67" s="22"/>
      <c r="LMA67" s="22"/>
      <c r="LMB67" s="22"/>
      <c r="LMC67" s="22"/>
      <c r="LMD67" s="22"/>
      <c r="LME67" s="22"/>
      <c r="LMF67" s="22"/>
      <c r="LMG67" s="22"/>
      <c r="LMH67" s="22"/>
      <c r="LMI67" s="22"/>
      <c r="LMJ67" s="22"/>
      <c r="LMK67" s="22"/>
      <c r="LML67" s="22"/>
      <c r="LMM67" s="22"/>
      <c r="LMN67" s="22"/>
      <c r="LMO67" s="22"/>
      <c r="LMP67" s="22"/>
      <c r="LMQ67" s="22"/>
      <c r="LMR67" s="22"/>
      <c r="LMS67" s="22"/>
      <c r="LMT67" s="22"/>
      <c r="LMU67" s="22"/>
      <c r="LMV67" s="22"/>
      <c r="LMW67" s="22"/>
      <c r="LMX67" s="22"/>
      <c r="LMY67" s="22"/>
      <c r="LMZ67" s="22"/>
      <c r="LNA67" s="22"/>
      <c r="LNB67" s="22"/>
      <c r="LNC67" s="22"/>
      <c r="LND67" s="22"/>
      <c r="LNE67" s="22"/>
      <c r="LNF67" s="22"/>
      <c r="LNG67" s="22"/>
      <c r="LNH67" s="22"/>
      <c r="LNI67" s="22"/>
      <c r="LNJ67" s="22"/>
      <c r="LNK67" s="22"/>
      <c r="LNL67" s="22"/>
      <c r="LNM67" s="22"/>
      <c r="LNN67" s="22"/>
      <c r="LNO67" s="22"/>
      <c r="LNP67" s="22"/>
      <c r="LNQ67" s="22"/>
      <c r="LNR67" s="22"/>
      <c r="LNS67" s="22"/>
      <c r="LNT67" s="22"/>
      <c r="LNU67" s="22"/>
      <c r="LNV67" s="22"/>
      <c r="LNW67" s="22"/>
      <c r="LNX67" s="22"/>
      <c r="LNY67" s="22"/>
      <c r="LNZ67" s="22"/>
      <c r="LOA67" s="22"/>
      <c r="LOB67" s="22"/>
      <c r="LOC67" s="22"/>
      <c r="LOD67" s="22"/>
      <c r="LOE67" s="22"/>
      <c r="LOF67" s="22"/>
      <c r="LOG67" s="22"/>
      <c r="LOH67" s="22"/>
      <c r="LOI67" s="22"/>
      <c r="LOJ67" s="22"/>
      <c r="LOK67" s="22"/>
      <c r="LOL67" s="22"/>
      <c r="LOM67" s="22"/>
      <c r="LON67" s="22"/>
      <c r="LOO67" s="22"/>
      <c r="LOP67" s="22"/>
      <c r="LOQ67" s="22"/>
      <c r="LOR67" s="22"/>
      <c r="LOS67" s="22"/>
      <c r="LOT67" s="22"/>
      <c r="LOU67" s="22"/>
      <c r="LOV67" s="22"/>
      <c r="LOW67" s="22"/>
      <c r="LOX67" s="22"/>
      <c r="LOY67" s="22"/>
      <c r="LOZ67" s="22"/>
      <c r="LPA67" s="22"/>
      <c r="LPB67" s="22"/>
      <c r="LPC67" s="22"/>
      <c r="LPD67" s="22"/>
      <c r="LPE67" s="22"/>
      <c r="LPF67" s="22"/>
      <c r="LPG67" s="22"/>
      <c r="LPH67" s="22"/>
      <c r="LPI67" s="22"/>
      <c r="LPJ67" s="22"/>
      <c r="LPK67" s="22"/>
      <c r="LPL67" s="22"/>
      <c r="LPM67" s="22"/>
      <c r="LPN67" s="22"/>
      <c r="LPO67" s="22"/>
      <c r="LPP67" s="22"/>
      <c r="LPQ67" s="22"/>
      <c r="LPR67" s="22"/>
      <c r="LPS67" s="22"/>
      <c r="LPT67" s="22"/>
      <c r="LPU67" s="22"/>
      <c r="LPV67" s="22"/>
      <c r="LPW67" s="22"/>
      <c r="LPX67" s="22"/>
      <c r="LPY67" s="22"/>
      <c r="LPZ67" s="22"/>
      <c r="LQA67" s="22"/>
      <c r="LQB67" s="22"/>
      <c r="LQC67" s="22"/>
      <c r="LQD67" s="22"/>
      <c r="LQE67" s="22"/>
      <c r="LQF67" s="22"/>
      <c r="LQG67" s="22"/>
      <c r="LQH67" s="22"/>
      <c r="LQI67" s="22"/>
      <c r="LQJ67" s="22"/>
      <c r="LQK67" s="22"/>
      <c r="LQL67" s="22"/>
      <c r="LQM67" s="22"/>
      <c r="LQN67" s="22"/>
      <c r="LQO67" s="22"/>
      <c r="LQP67" s="22"/>
      <c r="LQQ67" s="22"/>
      <c r="LQR67" s="22"/>
      <c r="LQS67" s="22"/>
      <c r="LQT67" s="22"/>
      <c r="LQU67" s="22"/>
      <c r="LQV67" s="22"/>
      <c r="LQW67" s="22"/>
      <c r="LQX67" s="22"/>
      <c r="LQY67" s="22"/>
      <c r="LQZ67" s="22"/>
      <c r="LRA67" s="22"/>
      <c r="LRB67" s="22"/>
      <c r="LRC67" s="22"/>
      <c r="LRD67" s="22"/>
      <c r="LRE67" s="22"/>
      <c r="LRF67" s="22"/>
      <c r="LRG67" s="22"/>
      <c r="LRH67" s="22"/>
      <c r="LRI67" s="22"/>
      <c r="LRJ67" s="22"/>
      <c r="LRK67" s="22"/>
      <c r="LRL67" s="22"/>
      <c r="LRM67" s="22"/>
      <c r="LRN67" s="22"/>
      <c r="LRO67" s="22"/>
      <c r="LRP67" s="22"/>
      <c r="LRQ67" s="22"/>
      <c r="LRR67" s="22"/>
      <c r="LRS67" s="22"/>
      <c r="LRT67" s="22"/>
      <c r="LRU67" s="22"/>
      <c r="LRV67" s="22"/>
      <c r="LRW67" s="22"/>
      <c r="LRX67" s="22"/>
      <c r="LRY67" s="22"/>
      <c r="LRZ67" s="22"/>
      <c r="LSA67" s="22"/>
      <c r="LSB67" s="22"/>
      <c r="LSC67" s="22"/>
      <c r="LSD67" s="22"/>
      <c r="LSE67" s="22"/>
      <c r="LSF67" s="22"/>
      <c r="LSG67" s="22"/>
      <c r="LSH67" s="22"/>
      <c r="LSI67" s="22"/>
      <c r="LSJ67" s="22"/>
      <c r="LSK67" s="22"/>
      <c r="LSL67" s="22"/>
      <c r="LSM67" s="22"/>
      <c r="LSN67" s="22"/>
      <c r="LSO67" s="22"/>
      <c r="LSP67" s="22"/>
      <c r="LSQ67" s="22"/>
      <c r="LSR67" s="22"/>
      <c r="LSS67" s="22"/>
      <c r="LST67" s="22"/>
      <c r="LSU67" s="22"/>
      <c r="LSV67" s="22"/>
      <c r="LSW67" s="22"/>
      <c r="LSX67" s="22"/>
      <c r="LSY67" s="22"/>
      <c r="LSZ67" s="22"/>
      <c r="LTA67" s="22"/>
      <c r="LTB67" s="22"/>
      <c r="LTC67" s="22"/>
      <c r="LTD67" s="22"/>
      <c r="LTE67" s="22"/>
      <c r="LTF67" s="22"/>
      <c r="LTG67" s="22"/>
      <c r="LTH67" s="22"/>
      <c r="LTI67" s="22"/>
      <c r="LTJ67" s="22"/>
      <c r="LTK67" s="22"/>
      <c r="LTL67" s="22"/>
      <c r="LTM67" s="22"/>
      <c r="LTN67" s="22"/>
      <c r="LTO67" s="22"/>
      <c r="LTP67" s="22"/>
      <c r="LTQ67" s="22"/>
      <c r="LTR67" s="22"/>
      <c r="LTS67" s="22"/>
      <c r="LTT67" s="22"/>
      <c r="LTU67" s="22"/>
      <c r="LTV67" s="22"/>
      <c r="LTW67" s="22"/>
      <c r="LTX67" s="22"/>
      <c r="LTY67" s="22"/>
      <c r="LTZ67" s="22"/>
      <c r="LUA67" s="22"/>
      <c r="LUB67" s="22"/>
      <c r="LUC67" s="22"/>
      <c r="LUD67" s="22"/>
      <c r="LUE67" s="22"/>
      <c r="LUF67" s="22"/>
      <c r="LUG67" s="22"/>
      <c r="LUH67" s="22"/>
      <c r="LUI67" s="22"/>
      <c r="LUJ67" s="22"/>
      <c r="LUK67" s="22"/>
      <c r="LUL67" s="22"/>
      <c r="LUM67" s="22"/>
      <c r="LUN67" s="22"/>
      <c r="LUO67" s="22"/>
      <c r="LUP67" s="22"/>
      <c r="LUQ67" s="22"/>
      <c r="LUR67" s="22"/>
      <c r="LUS67" s="22"/>
      <c r="LUT67" s="22"/>
      <c r="LUU67" s="22"/>
      <c r="LUV67" s="22"/>
      <c r="LUW67" s="22"/>
      <c r="LUX67" s="22"/>
      <c r="LUY67" s="22"/>
      <c r="LUZ67" s="22"/>
      <c r="LVA67" s="22"/>
      <c r="LVB67" s="22"/>
      <c r="LVC67" s="22"/>
      <c r="LVD67" s="22"/>
      <c r="LVE67" s="22"/>
      <c r="LVF67" s="22"/>
      <c r="LVG67" s="22"/>
      <c r="LVH67" s="22"/>
      <c r="LVI67" s="22"/>
      <c r="LVJ67" s="22"/>
      <c r="LVK67" s="22"/>
      <c r="LVL67" s="22"/>
      <c r="LVM67" s="22"/>
      <c r="LVN67" s="22"/>
      <c r="LVO67" s="22"/>
      <c r="LVP67" s="22"/>
      <c r="LVQ67" s="22"/>
      <c r="LVR67" s="22"/>
      <c r="LVS67" s="22"/>
      <c r="LVT67" s="22"/>
      <c r="LVU67" s="22"/>
      <c r="LVV67" s="22"/>
      <c r="LVW67" s="22"/>
      <c r="LVX67" s="22"/>
      <c r="LVY67" s="22"/>
      <c r="LVZ67" s="22"/>
      <c r="LWA67" s="22"/>
      <c r="LWB67" s="22"/>
      <c r="LWC67" s="22"/>
      <c r="LWD67" s="22"/>
      <c r="LWE67" s="22"/>
      <c r="LWF67" s="22"/>
      <c r="LWG67" s="22"/>
      <c r="LWH67" s="22"/>
      <c r="LWI67" s="22"/>
      <c r="LWJ67" s="22"/>
      <c r="LWK67" s="22"/>
      <c r="LWL67" s="22"/>
      <c r="LWM67" s="22"/>
      <c r="LWN67" s="22"/>
      <c r="LWO67" s="22"/>
      <c r="LWP67" s="22"/>
      <c r="LWQ67" s="22"/>
      <c r="LWR67" s="22"/>
      <c r="LWS67" s="22"/>
      <c r="LWT67" s="22"/>
      <c r="LWU67" s="22"/>
      <c r="LWV67" s="22"/>
      <c r="LWW67" s="22"/>
      <c r="LWX67" s="22"/>
      <c r="LWY67" s="22"/>
      <c r="LWZ67" s="22"/>
      <c r="LXA67" s="22"/>
      <c r="LXB67" s="22"/>
      <c r="LXC67" s="22"/>
      <c r="LXD67" s="22"/>
      <c r="LXE67" s="22"/>
      <c r="LXF67" s="22"/>
      <c r="LXG67" s="22"/>
      <c r="LXH67" s="22"/>
      <c r="LXI67" s="22"/>
      <c r="LXJ67" s="22"/>
      <c r="LXK67" s="22"/>
      <c r="LXL67" s="22"/>
      <c r="LXM67" s="22"/>
      <c r="LXN67" s="22"/>
      <c r="LXO67" s="22"/>
      <c r="LXP67" s="22"/>
      <c r="LXQ67" s="22"/>
      <c r="LXR67" s="22"/>
      <c r="LXS67" s="22"/>
      <c r="LXT67" s="22"/>
      <c r="LXU67" s="22"/>
      <c r="LXV67" s="22"/>
      <c r="LXW67" s="22"/>
      <c r="LXX67" s="22"/>
      <c r="LXY67" s="22"/>
      <c r="LXZ67" s="22"/>
      <c r="LYA67" s="22"/>
      <c r="LYB67" s="22"/>
      <c r="LYC67" s="22"/>
      <c r="LYD67" s="22"/>
      <c r="LYE67" s="22"/>
      <c r="LYF67" s="22"/>
      <c r="LYG67" s="22"/>
      <c r="LYH67" s="22"/>
      <c r="LYI67" s="22"/>
      <c r="LYJ67" s="22"/>
      <c r="LYK67" s="22"/>
      <c r="LYL67" s="22"/>
      <c r="LYM67" s="22"/>
      <c r="LYN67" s="22"/>
      <c r="LYO67" s="22"/>
      <c r="LYP67" s="22"/>
      <c r="LYQ67" s="22"/>
      <c r="LYR67" s="22"/>
      <c r="LYS67" s="22"/>
      <c r="LYT67" s="22"/>
      <c r="LYU67" s="22"/>
      <c r="LYV67" s="22"/>
      <c r="LYW67" s="22"/>
      <c r="LYX67" s="22"/>
      <c r="LYY67" s="22"/>
      <c r="LYZ67" s="22"/>
      <c r="LZA67" s="22"/>
      <c r="LZB67" s="22"/>
      <c r="LZC67" s="22"/>
      <c r="LZD67" s="22"/>
      <c r="LZE67" s="22"/>
      <c r="LZF67" s="22"/>
      <c r="LZG67" s="22"/>
      <c r="LZH67" s="22"/>
      <c r="LZI67" s="22"/>
      <c r="LZJ67" s="22"/>
      <c r="LZK67" s="22"/>
      <c r="LZL67" s="22"/>
      <c r="LZM67" s="22"/>
      <c r="LZN67" s="22"/>
      <c r="LZO67" s="22"/>
      <c r="LZP67" s="22"/>
      <c r="LZQ67" s="22"/>
      <c r="LZR67" s="22"/>
      <c r="LZS67" s="22"/>
      <c r="LZT67" s="22"/>
      <c r="LZU67" s="22"/>
      <c r="LZV67" s="22"/>
      <c r="LZW67" s="22"/>
      <c r="LZX67" s="22"/>
      <c r="LZY67" s="22"/>
      <c r="LZZ67" s="22"/>
      <c r="MAA67" s="22"/>
      <c r="MAB67" s="22"/>
      <c r="MAC67" s="22"/>
      <c r="MAD67" s="22"/>
      <c r="MAE67" s="22"/>
      <c r="MAF67" s="22"/>
      <c r="MAG67" s="22"/>
      <c r="MAH67" s="22"/>
      <c r="MAI67" s="22"/>
      <c r="MAJ67" s="22"/>
      <c r="MAK67" s="22"/>
      <c r="MAL67" s="22"/>
      <c r="MAM67" s="22"/>
      <c r="MAN67" s="22"/>
      <c r="MAO67" s="22"/>
      <c r="MAP67" s="22"/>
      <c r="MAQ67" s="22"/>
      <c r="MAR67" s="22"/>
      <c r="MAS67" s="22"/>
      <c r="MAT67" s="22"/>
      <c r="MAU67" s="22"/>
      <c r="MAV67" s="22"/>
      <c r="MAW67" s="22"/>
      <c r="MAX67" s="22"/>
      <c r="MAY67" s="22"/>
      <c r="MAZ67" s="22"/>
      <c r="MBA67" s="22"/>
      <c r="MBB67" s="22"/>
      <c r="MBC67" s="22"/>
      <c r="MBD67" s="22"/>
      <c r="MBE67" s="22"/>
      <c r="MBF67" s="22"/>
      <c r="MBG67" s="22"/>
      <c r="MBH67" s="22"/>
      <c r="MBI67" s="22"/>
      <c r="MBJ67" s="22"/>
      <c r="MBK67" s="22"/>
      <c r="MBL67" s="22"/>
      <c r="MBM67" s="22"/>
      <c r="MBN67" s="22"/>
      <c r="MBO67" s="22"/>
      <c r="MBP67" s="22"/>
      <c r="MBQ67" s="22"/>
      <c r="MBR67" s="22"/>
      <c r="MBS67" s="22"/>
      <c r="MBT67" s="22"/>
      <c r="MBU67" s="22"/>
      <c r="MBV67" s="22"/>
      <c r="MBW67" s="22"/>
      <c r="MBX67" s="22"/>
      <c r="MBY67" s="22"/>
      <c r="MBZ67" s="22"/>
      <c r="MCA67" s="22"/>
      <c r="MCB67" s="22"/>
      <c r="MCC67" s="22"/>
      <c r="MCD67" s="22"/>
      <c r="MCE67" s="22"/>
      <c r="MCF67" s="22"/>
      <c r="MCG67" s="22"/>
      <c r="MCH67" s="22"/>
      <c r="MCI67" s="22"/>
      <c r="MCJ67" s="22"/>
      <c r="MCK67" s="22"/>
      <c r="MCL67" s="22"/>
      <c r="MCM67" s="22"/>
      <c r="MCN67" s="22"/>
      <c r="MCO67" s="22"/>
      <c r="MCP67" s="22"/>
      <c r="MCQ67" s="22"/>
      <c r="MCR67" s="22"/>
      <c r="MCS67" s="22"/>
      <c r="MCT67" s="22"/>
      <c r="MCU67" s="22"/>
      <c r="MCV67" s="22"/>
      <c r="MCW67" s="22"/>
      <c r="MCX67" s="22"/>
      <c r="MCY67" s="22"/>
      <c r="MCZ67" s="22"/>
      <c r="MDA67" s="22"/>
      <c r="MDB67" s="22"/>
      <c r="MDC67" s="22"/>
      <c r="MDD67" s="22"/>
      <c r="MDE67" s="22"/>
      <c r="MDF67" s="22"/>
      <c r="MDG67" s="22"/>
      <c r="MDH67" s="22"/>
      <c r="MDI67" s="22"/>
      <c r="MDJ67" s="22"/>
      <c r="MDK67" s="22"/>
      <c r="MDL67" s="22"/>
      <c r="MDM67" s="22"/>
      <c r="MDN67" s="22"/>
      <c r="MDO67" s="22"/>
      <c r="MDP67" s="22"/>
      <c r="MDQ67" s="22"/>
      <c r="MDR67" s="22"/>
      <c r="MDS67" s="22"/>
      <c r="MDT67" s="22"/>
      <c r="MDU67" s="22"/>
      <c r="MDV67" s="22"/>
      <c r="MDW67" s="22"/>
      <c r="MDX67" s="22"/>
      <c r="MDY67" s="22"/>
      <c r="MDZ67" s="22"/>
      <c r="MEA67" s="22"/>
      <c r="MEB67" s="22"/>
      <c r="MEC67" s="22"/>
      <c r="MED67" s="22"/>
      <c r="MEE67" s="22"/>
      <c r="MEF67" s="22"/>
      <c r="MEG67" s="22"/>
      <c r="MEH67" s="22"/>
      <c r="MEI67" s="22"/>
      <c r="MEJ67" s="22"/>
      <c r="MEK67" s="22"/>
      <c r="MEL67" s="22"/>
      <c r="MEM67" s="22"/>
      <c r="MEN67" s="22"/>
      <c r="MEO67" s="22"/>
      <c r="MEP67" s="22"/>
      <c r="MEQ67" s="22"/>
      <c r="MER67" s="22"/>
      <c r="MES67" s="22"/>
      <c r="MET67" s="22"/>
      <c r="MEU67" s="22"/>
      <c r="MEV67" s="22"/>
      <c r="MEW67" s="22"/>
      <c r="MEX67" s="22"/>
      <c r="MEY67" s="22"/>
      <c r="MEZ67" s="22"/>
      <c r="MFA67" s="22"/>
      <c r="MFB67" s="22"/>
      <c r="MFC67" s="22"/>
      <c r="MFD67" s="22"/>
      <c r="MFE67" s="22"/>
      <c r="MFF67" s="22"/>
      <c r="MFG67" s="22"/>
      <c r="MFH67" s="22"/>
      <c r="MFI67" s="22"/>
      <c r="MFJ67" s="22"/>
      <c r="MFK67" s="22"/>
      <c r="MFL67" s="22"/>
      <c r="MFM67" s="22"/>
      <c r="MFN67" s="22"/>
      <c r="MFO67" s="22"/>
      <c r="MFP67" s="22"/>
      <c r="MFQ67" s="22"/>
      <c r="MFR67" s="22"/>
      <c r="MFS67" s="22"/>
      <c r="MFT67" s="22"/>
      <c r="MFU67" s="22"/>
      <c r="MFV67" s="22"/>
      <c r="MFW67" s="22"/>
      <c r="MFX67" s="22"/>
      <c r="MFY67" s="22"/>
      <c r="MFZ67" s="22"/>
      <c r="MGA67" s="22"/>
      <c r="MGB67" s="22"/>
      <c r="MGC67" s="22"/>
      <c r="MGD67" s="22"/>
      <c r="MGE67" s="22"/>
      <c r="MGF67" s="22"/>
      <c r="MGG67" s="22"/>
      <c r="MGH67" s="22"/>
      <c r="MGI67" s="22"/>
      <c r="MGJ67" s="22"/>
      <c r="MGK67" s="22"/>
      <c r="MGL67" s="22"/>
      <c r="MGM67" s="22"/>
      <c r="MGN67" s="22"/>
      <c r="MGO67" s="22"/>
      <c r="MGP67" s="22"/>
      <c r="MGQ67" s="22"/>
      <c r="MGR67" s="22"/>
      <c r="MGS67" s="22"/>
      <c r="MGT67" s="22"/>
      <c r="MGU67" s="22"/>
      <c r="MGV67" s="22"/>
      <c r="MGW67" s="22"/>
      <c r="MGX67" s="22"/>
      <c r="MGY67" s="22"/>
      <c r="MGZ67" s="22"/>
      <c r="MHA67" s="22"/>
      <c r="MHB67" s="22"/>
      <c r="MHC67" s="22"/>
      <c r="MHD67" s="22"/>
      <c r="MHE67" s="22"/>
      <c r="MHF67" s="22"/>
      <c r="MHG67" s="22"/>
      <c r="MHH67" s="22"/>
      <c r="MHI67" s="22"/>
      <c r="MHJ67" s="22"/>
      <c r="MHK67" s="22"/>
      <c r="MHL67" s="22"/>
      <c r="MHM67" s="22"/>
      <c r="MHN67" s="22"/>
      <c r="MHO67" s="22"/>
      <c r="MHP67" s="22"/>
      <c r="MHQ67" s="22"/>
      <c r="MHR67" s="22"/>
      <c r="MHS67" s="22"/>
      <c r="MHT67" s="22"/>
      <c r="MHU67" s="22"/>
      <c r="MHV67" s="22"/>
      <c r="MHW67" s="22"/>
      <c r="MHX67" s="22"/>
      <c r="MHY67" s="22"/>
      <c r="MHZ67" s="22"/>
      <c r="MIA67" s="22"/>
      <c r="MIB67" s="22"/>
      <c r="MIC67" s="22"/>
      <c r="MID67" s="22"/>
      <c r="MIE67" s="22"/>
      <c r="MIF67" s="22"/>
      <c r="MIG67" s="22"/>
      <c r="MIH67" s="22"/>
      <c r="MII67" s="22"/>
      <c r="MIJ67" s="22"/>
      <c r="MIK67" s="22"/>
      <c r="MIL67" s="22"/>
      <c r="MIM67" s="22"/>
      <c r="MIN67" s="22"/>
      <c r="MIO67" s="22"/>
      <c r="MIP67" s="22"/>
      <c r="MIQ67" s="22"/>
      <c r="MIR67" s="22"/>
      <c r="MIS67" s="22"/>
      <c r="MIT67" s="22"/>
      <c r="MIU67" s="22"/>
      <c r="MIV67" s="22"/>
      <c r="MIW67" s="22"/>
      <c r="MIX67" s="22"/>
      <c r="MIY67" s="22"/>
      <c r="MIZ67" s="22"/>
      <c r="MJA67" s="22"/>
      <c r="MJB67" s="22"/>
      <c r="MJC67" s="22"/>
      <c r="MJD67" s="22"/>
      <c r="MJE67" s="22"/>
      <c r="MJF67" s="22"/>
      <c r="MJG67" s="22"/>
      <c r="MJH67" s="22"/>
      <c r="MJI67" s="22"/>
      <c r="MJJ67" s="22"/>
      <c r="MJK67" s="22"/>
      <c r="MJL67" s="22"/>
      <c r="MJM67" s="22"/>
      <c r="MJN67" s="22"/>
      <c r="MJO67" s="22"/>
      <c r="MJP67" s="22"/>
      <c r="MJQ67" s="22"/>
      <c r="MJR67" s="22"/>
      <c r="MJS67" s="22"/>
      <c r="MJT67" s="22"/>
      <c r="MJU67" s="22"/>
      <c r="MJV67" s="22"/>
      <c r="MJW67" s="22"/>
      <c r="MJX67" s="22"/>
      <c r="MJY67" s="22"/>
      <c r="MJZ67" s="22"/>
      <c r="MKA67" s="22"/>
      <c r="MKB67" s="22"/>
      <c r="MKC67" s="22"/>
      <c r="MKD67" s="22"/>
      <c r="MKE67" s="22"/>
      <c r="MKF67" s="22"/>
      <c r="MKG67" s="22"/>
      <c r="MKH67" s="22"/>
      <c r="MKI67" s="22"/>
      <c r="MKJ67" s="22"/>
      <c r="MKK67" s="22"/>
      <c r="MKL67" s="22"/>
      <c r="MKM67" s="22"/>
      <c r="MKN67" s="22"/>
      <c r="MKO67" s="22"/>
      <c r="MKP67" s="22"/>
      <c r="MKQ67" s="22"/>
      <c r="MKR67" s="22"/>
      <c r="MKS67" s="22"/>
      <c r="MKT67" s="22"/>
      <c r="MKU67" s="22"/>
      <c r="MKV67" s="22"/>
      <c r="MKW67" s="22"/>
      <c r="MKX67" s="22"/>
      <c r="MKY67" s="22"/>
      <c r="MKZ67" s="22"/>
      <c r="MLA67" s="22"/>
      <c r="MLB67" s="22"/>
      <c r="MLC67" s="22"/>
      <c r="MLD67" s="22"/>
      <c r="MLE67" s="22"/>
      <c r="MLF67" s="22"/>
      <c r="MLG67" s="22"/>
      <c r="MLH67" s="22"/>
      <c r="MLI67" s="22"/>
      <c r="MLJ67" s="22"/>
      <c r="MLK67" s="22"/>
      <c r="MLL67" s="22"/>
      <c r="MLM67" s="22"/>
      <c r="MLN67" s="22"/>
      <c r="MLO67" s="22"/>
      <c r="MLP67" s="22"/>
      <c r="MLQ67" s="22"/>
      <c r="MLR67" s="22"/>
      <c r="MLS67" s="22"/>
      <c r="MLT67" s="22"/>
      <c r="MLU67" s="22"/>
      <c r="MLV67" s="22"/>
      <c r="MLW67" s="22"/>
      <c r="MLX67" s="22"/>
      <c r="MLY67" s="22"/>
      <c r="MLZ67" s="22"/>
      <c r="MMA67" s="22"/>
      <c r="MMB67" s="22"/>
      <c r="MMC67" s="22"/>
      <c r="MMD67" s="22"/>
      <c r="MME67" s="22"/>
      <c r="MMF67" s="22"/>
      <c r="MMG67" s="22"/>
      <c r="MMH67" s="22"/>
      <c r="MMI67" s="22"/>
      <c r="MMJ67" s="22"/>
      <c r="MMK67" s="22"/>
      <c r="MML67" s="22"/>
      <c r="MMM67" s="22"/>
      <c r="MMN67" s="22"/>
      <c r="MMO67" s="22"/>
      <c r="MMP67" s="22"/>
      <c r="MMQ67" s="22"/>
      <c r="MMR67" s="22"/>
      <c r="MMS67" s="22"/>
      <c r="MMT67" s="22"/>
      <c r="MMU67" s="22"/>
      <c r="MMV67" s="22"/>
      <c r="MMW67" s="22"/>
      <c r="MMX67" s="22"/>
      <c r="MMY67" s="22"/>
      <c r="MMZ67" s="22"/>
      <c r="MNA67" s="22"/>
      <c r="MNB67" s="22"/>
      <c r="MNC67" s="22"/>
      <c r="MND67" s="22"/>
      <c r="MNE67" s="22"/>
      <c r="MNF67" s="22"/>
      <c r="MNG67" s="22"/>
      <c r="MNH67" s="22"/>
      <c r="MNI67" s="22"/>
      <c r="MNJ67" s="22"/>
      <c r="MNK67" s="22"/>
      <c r="MNL67" s="22"/>
      <c r="MNM67" s="22"/>
      <c r="MNN67" s="22"/>
      <c r="MNO67" s="22"/>
      <c r="MNP67" s="22"/>
      <c r="MNQ67" s="22"/>
      <c r="MNR67" s="22"/>
      <c r="MNS67" s="22"/>
      <c r="MNT67" s="22"/>
      <c r="MNU67" s="22"/>
      <c r="MNV67" s="22"/>
      <c r="MNW67" s="22"/>
      <c r="MNX67" s="22"/>
      <c r="MNY67" s="22"/>
      <c r="MNZ67" s="22"/>
      <c r="MOA67" s="22"/>
      <c r="MOB67" s="22"/>
      <c r="MOC67" s="22"/>
      <c r="MOD67" s="22"/>
      <c r="MOE67" s="22"/>
      <c r="MOF67" s="22"/>
      <c r="MOG67" s="22"/>
      <c r="MOH67" s="22"/>
      <c r="MOI67" s="22"/>
      <c r="MOJ67" s="22"/>
      <c r="MOK67" s="22"/>
      <c r="MOL67" s="22"/>
      <c r="MOM67" s="22"/>
      <c r="MON67" s="22"/>
      <c r="MOO67" s="22"/>
      <c r="MOP67" s="22"/>
      <c r="MOQ67" s="22"/>
      <c r="MOR67" s="22"/>
      <c r="MOS67" s="22"/>
      <c r="MOT67" s="22"/>
      <c r="MOU67" s="22"/>
      <c r="MOV67" s="22"/>
      <c r="MOW67" s="22"/>
      <c r="MOX67" s="22"/>
      <c r="MOY67" s="22"/>
      <c r="MOZ67" s="22"/>
      <c r="MPA67" s="22"/>
      <c r="MPB67" s="22"/>
      <c r="MPC67" s="22"/>
      <c r="MPD67" s="22"/>
      <c r="MPE67" s="22"/>
      <c r="MPF67" s="22"/>
      <c r="MPG67" s="22"/>
      <c r="MPH67" s="22"/>
      <c r="MPI67" s="22"/>
      <c r="MPJ67" s="22"/>
      <c r="MPK67" s="22"/>
      <c r="MPL67" s="22"/>
      <c r="MPM67" s="22"/>
      <c r="MPN67" s="22"/>
      <c r="MPO67" s="22"/>
      <c r="MPP67" s="22"/>
      <c r="MPQ67" s="22"/>
      <c r="MPR67" s="22"/>
      <c r="MPS67" s="22"/>
      <c r="MPT67" s="22"/>
      <c r="MPU67" s="22"/>
      <c r="MPV67" s="22"/>
      <c r="MPW67" s="22"/>
      <c r="MPX67" s="22"/>
      <c r="MPY67" s="22"/>
      <c r="MPZ67" s="22"/>
      <c r="MQA67" s="22"/>
      <c r="MQB67" s="22"/>
      <c r="MQC67" s="22"/>
      <c r="MQD67" s="22"/>
      <c r="MQE67" s="22"/>
      <c r="MQF67" s="22"/>
      <c r="MQG67" s="22"/>
      <c r="MQH67" s="22"/>
      <c r="MQI67" s="22"/>
      <c r="MQJ67" s="22"/>
      <c r="MQK67" s="22"/>
      <c r="MQL67" s="22"/>
      <c r="MQM67" s="22"/>
      <c r="MQN67" s="22"/>
      <c r="MQO67" s="22"/>
      <c r="MQP67" s="22"/>
      <c r="MQQ67" s="22"/>
      <c r="MQR67" s="22"/>
      <c r="MQS67" s="22"/>
      <c r="MQT67" s="22"/>
      <c r="MQU67" s="22"/>
      <c r="MQV67" s="22"/>
      <c r="MQW67" s="22"/>
      <c r="MQX67" s="22"/>
      <c r="MQY67" s="22"/>
      <c r="MQZ67" s="22"/>
      <c r="MRA67" s="22"/>
      <c r="MRB67" s="22"/>
      <c r="MRC67" s="22"/>
      <c r="MRD67" s="22"/>
      <c r="MRE67" s="22"/>
      <c r="MRF67" s="22"/>
      <c r="MRG67" s="22"/>
      <c r="MRH67" s="22"/>
      <c r="MRI67" s="22"/>
      <c r="MRJ67" s="22"/>
      <c r="MRK67" s="22"/>
      <c r="MRL67" s="22"/>
      <c r="MRM67" s="22"/>
      <c r="MRN67" s="22"/>
      <c r="MRO67" s="22"/>
      <c r="MRP67" s="22"/>
      <c r="MRQ67" s="22"/>
      <c r="MRR67" s="22"/>
      <c r="MRS67" s="22"/>
      <c r="MRT67" s="22"/>
      <c r="MRU67" s="22"/>
      <c r="MRV67" s="22"/>
      <c r="MRW67" s="22"/>
      <c r="MRX67" s="22"/>
      <c r="MRY67" s="22"/>
      <c r="MRZ67" s="22"/>
      <c r="MSA67" s="22"/>
      <c r="MSB67" s="22"/>
      <c r="MSC67" s="22"/>
      <c r="MSD67" s="22"/>
      <c r="MSE67" s="22"/>
      <c r="MSF67" s="22"/>
      <c r="MSG67" s="22"/>
      <c r="MSH67" s="22"/>
      <c r="MSI67" s="22"/>
      <c r="MSJ67" s="22"/>
      <c r="MSK67" s="22"/>
      <c r="MSL67" s="22"/>
      <c r="MSM67" s="22"/>
      <c r="MSN67" s="22"/>
      <c r="MSO67" s="22"/>
      <c r="MSP67" s="22"/>
      <c r="MSQ67" s="22"/>
      <c r="MSR67" s="22"/>
      <c r="MSS67" s="22"/>
      <c r="MST67" s="22"/>
      <c r="MSU67" s="22"/>
      <c r="MSV67" s="22"/>
      <c r="MSW67" s="22"/>
      <c r="MSX67" s="22"/>
      <c r="MSY67" s="22"/>
      <c r="MSZ67" s="22"/>
      <c r="MTA67" s="22"/>
      <c r="MTB67" s="22"/>
      <c r="MTC67" s="22"/>
      <c r="MTD67" s="22"/>
      <c r="MTE67" s="22"/>
      <c r="MTF67" s="22"/>
      <c r="MTG67" s="22"/>
      <c r="MTH67" s="22"/>
      <c r="MTI67" s="22"/>
      <c r="MTJ67" s="22"/>
      <c r="MTK67" s="22"/>
      <c r="MTL67" s="22"/>
      <c r="MTM67" s="22"/>
      <c r="MTN67" s="22"/>
      <c r="MTO67" s="22"/>
      <c r="MTP67" s="22"/>
      <c r="MTQ67" s="22"/>
      <c r="MTR67" s="22"/>
      <c r="MTS67" s="22"/>
      <c r="MTT67" s="22"/>
      <c r="MTU67" s="22"/>
      <c r="MTV67" s="22"/>
      <c r="MTW67" s="22"/>
      <c r="MTX67" s="22"/>
      <c r="MTY67" s="22"/>
      <c r="MTZ67" s="22"/>
      <c r="MUA67" s="22"/>
      <c r="MUB67" s="22"/>
      <c r="MUC67" s="22"/>
      <c r="MUD67" s="22"/>
      <c r="MUE67" s="22"/>
      <c r="MUF67" s="22"/>
      <c r="MUG67" s="22"/>
      <c r="MUH67" s="22"/>
      <c r="MUI67" s="22"/>
      <c r="MUJ67" s="22"/>
      <c r="MUK67" s="22"/>
      <c r="MUL67" s="22"/>
      <c r="MUM67" s="22"/>
      <c r="MUN67" s="22"/>
      <c r="MUO67" s="22"/>
      <c r="MUP67" s="22"/>
      <c r="MUQ67" s="22"/>
      <c r="MUR67" s="22"/>
      <c r="MUS67" s="22"/>
      <c r="MUT67" s="22"/>
      <c r="MUU67" s="22"/>
      <c r="MUV67" s="22"/>
      <c r="MUW67" s="22"/>
      <c r="MUX67" s="22"/>
      <c r="MUY67" s="22"/>
      <c r="MUZ67" s="22"/>
      <c r="MVA67" s="22"/>
      <c r="MVB67" s="22"/>
      <c r="MVC67" s="22"/>
      <c r="MVD67" s="22"/>
      <c r="MVE67" s="22"/>
      <c r="MVF67" s="22"/>
      <c r="MVG67" s="22"/>
      <c r="MVH67" s="22"/>
      <c r="MVI67" s="22"/>
      <c r="MVJ67" s="22"/>
      <c r="MVK67" s="22"/>
      <c r="MVL67" s="22"/>
      <c r="MVM67" s="22"/>
      <c r="MVN67" s="22"/>
      <c r="MVO67" s="22"/>
      <c r="MVP67" s="22"/>
      <c r="MVQ67" s="22"/>
      <c r="MVR67" s="22"/>
      <c r="MVS67" s="22"/>
      <c r="MVT67" s="22"/>
      <c r="MVU67" s="22"/>
      <c r="MVV67" s="22"/>
      <c r="MVW67" s="22"/>
      <c r="MVX67" s="22"/>
      <c r="MVY67" s="22"/>
      <c r="MVZ67" s="22"/>
      <c r="MWA67" s="22"/>
      <c r="MWB67" s="22"/>
      <c r="MWC67" s="22"/>
      <c r="MWD67" s="22"/>
      <c r="MWE67" s="22"/>
      <c r="MWF67" s="22"/>
      <c r="MWG67" s="22"/>
      <c r="MWH67" s="22"/>
      <c r="MWI67" s="22"/>
      <c r="MWJ67" s="22"/>
      <c r="MWK67" s="22"/>
      <c r="MWL67" s="22"/>
      <c r="MWM67" s="22"/>
      <c r="MWN67" s="22"/>
      <c r="MWO67" s="22"/>
      <c r="MWP67" s="22"/>
      <c r="MWQ67" s="22"/>
      <c r="MWR67" s="22"/>
      <c r="MWS67" s="22"/>
      <c r="MWT67" s="22"/>
      <c r="MWU67" s="22"/>
      <c r="MWV67" s="22"/>
      <c r="MWW67" s="22"/>
      <c r="MWX67" s="22"/>
      <c r="MWY67" s="22"/>
      <c r="MWZ67" s="22"/>
      <c r="MXA67" s="22"/>
      <c r="MXB67" s="22"/>
      <c r="MXC67" s="22"/>
      <c r="MXD67" s="22"/>
      <c r="MXE67" s="22"/>
      <c r="MXF67" s="22"/>
      <c r="MXG67" s="22"/>
      <c r="MXH67" s="22"/>
      <c r="MXI67" s="22"/>
      <c r="MXJ67" s="22"/>
      <c r="MXK67" s="22"/>
      <c r="MXL67" s="22"/>
      <c r="MXM67" s="22"/>
      <c r="MXN67" s="22"/>
      <c r="MXO67" s="22"/>
      <c r="MXP67" s="22"/>
      <c r="MXQ67" s="22"/>
      <c r="MXR67" s="22"/>
      <c r="MXS67" s="22"/>
      <c r="MXT67" s="22"/>
      <c r="MXU67" s="22"/>
      <c r="MXV67" s="22"/>
      <c r="MXW67" s="22"/>
      <c r="MXX67" s="22"/>
      <c r="MXY67" s="22"/>
      <c r="MXZ67" s="22"/>
      <c r="MYA67" s="22"/>
      <c r="MYB67" s="22"/>
      <c r="MYC67" s="22"/>
      <c r="MYD67" s="22"/>
      <c r="MYE67" s="22"/>
      <c r="MYF67" s="22"/>
      <c r="MYG67" s="22"/>
      <c r="MYH67" s="22"/>
      <c r="MYI67" s="22"/>
      <c r="MYJ67" s="22"/>
      <c r="MYK67" s="22"/>
      <c r="MYL67" s="22"/>
      <c r="MYM67" s="22"/>
      <c r="MYN67" s="22"/>
      <c r="MYO67" s="22"/>
      <c r="MYP67" s="22"/>
      <c r="MYQ67" s="22"/>
      <c r="MYR67" s="22"/>
      <c r="MYS67" s="22"/>
      <c r="MYT67" s="22"/>
      <c r="MYU67" s="22"/>
      <c r="MYV67" s="22"/>
      <c r="MYW67" s="22"/>
      <c r="MYX67" s="22"/>
      <c r="MYY67" s="22"/>
      <c r="MYZ67" s="22"/>
      <c r="MZA67" s="22"/>
      <c r="MZB67" s="22"/>
      <c r="MZC67" s="22"/>
      <c r="MZD67" s="22"/>
      <c r="MZE67" s="22"/>
      <c r="MZF67" s="22"/>
      <c r="MZG67" s="22"/>
      <c r="MZH67" s="22"/>
      <c r="MZI67" s="22"/>
      <c r="MZJ67" s="22"/>
      <c r="MZK67" s="22"/>
      <c r="MZL67" s="22"/>
      <c r="MZM67" s="22"/>
      <c r="MZN67" s="22"/>
      <c r="MZO67" s="22"/>
      <c r="MZP67" s="22"/>
      <c r="MZQ67" s="22"/>
      <c r="MZR67" s="22"/>
      <c r="MZS67" s="22"/>
      <c r="MZT67" s="22"/>
      <c r="MZU67" s="22"/>
      <c r="MZV67" s="22"/>
      <c r="MZW67" s="22"/>
      <c r="MZX67" s="22"/>
      <c r="MZY67" s="22"/>
      <c r="MZZ67" s="22"/>
      <c r="NAA67" s="22"/>
      <c r="NAB67" s="22"/>
      <c r="NAC67" s="22"/>
      <c r="NAD67" s="22"/>
      <c r="NAE67" s="22"/>
      <c r="NAF67" s="22"/>
      <c r="NAG67" s="22"/>
      <c r="NAH67" s="22"/>
      <c r="NAI67" s="22"/>
      <c r="NAJ67" s="22"/>
      <c r="NAK67" s="22"/>
      <c r="NAL67" s="22"/>
      <c r="NAM67" s="22"/>
      <c r="NAN67" s="22"/>
      <c r="NAO67" s="22"/>
      <c r="NAP67" s="22"/>
      <c r="NAQ67" s="22"/>
      <c r="NAR67" s="22"/>
      <c r="NAS67" s="22"/>
      <c r="NAT67" s="22"/>
      <c r="NAU67" s="22"/>
      <c r="NAV67" s="22"/>
      <c r="NAW67" s="22"/>
      <c r="NAX67" s="22"/>
      <c r="NAY67" s="22"/>
      <c r="NAZ67" s="22"/>
      <c r="NBA67" s="22"/>
      <c r="NBB67" s="22"/>
      <c r="NBC67" s="22"/>
      <c r="NBD67" s="22"/>
      <c r="NBE67" s="22"/>
      <c r="NBF67" s="22"/>
      <c r="NBG67" s="22"/>
      <c r="NBH67" s="22"/>
      <c r="NBI67" s="22"/>
      <c r="NBJ67" s="22"/>
      <c r="NBK67" s="22"/>
      <c r="NBL67" s="22"/>
      <c r="NBM67" s="22"/>
      <c r="NBN67" s="22"/>
      <c r="NBO67" s="22"/>
      <c r="NBP67" s="22"/>
      <c r="NBQ67" s="22"/>
      <c r="NBR67" s="22"/>
      <c r="NBS67" s="22"/>
      <c r="NBT67" s="22"/>
      <c r="NBU67" s="22"/>
      <c r="NBV67" s="22"/>
      <c r="NBW67" s="22"/>
      <c r="NBX67" s="22"/>
      <c r="NBY67" s="22"/>
      <c r="NBZ67" s="22"/>
      <c r="NCA67" s="22"/>
      <c r="NCB67" s="22"/>
      <c r="NCC67" s="22"/>
      <c r="NCD67" s="22"/>
      <c r="NCE67" s="22"/>
      <c r="NCF67" s="22"/>
      <c r="NCG67" s="22"/>
      <c r="NCH67" s="22"/>
      <c r="NCI67" s="22"/>
      <c r="NCJ67" s="22"/>
      <c r="NCK67" s="22"/>
      <c r="NCL67" s="22"/>
      <c r="NCM67" s="22"/>
      <c r="NCN67" s="22"/>
      <c r="NCO67" s="22"/>
      <c r="NCP67" s="22"/>
      <c r="NCQ67" s="22"/>
      <c r="NCR67" s="22"/>
      <c r="NCS67" s="22"/>
      <c r="NCT67" s="22"/>
      <c r="NCU67" s="22"/>
      <c r="NCV67" s="22"/>
      <c r="NCW67" s="22"/>
      <c r="NCX67" s="22"/>
      <c r="NCY67" s="22"/>
      <c r="NCZ67" s="22"/>
      <c r="NDA67" s="22"/>
      <c r="NDB67" s="22"/>
      <c r="NDC67" s="22"/>
      <c r="NDD67" s="22"/>
      <c r="NDE67" s="22"/>
      <c r="NDF67" s="22"/>
      <c r="NDG67" s="22"/>
      <c r="NDH67" s="22"/>
      <c r="NDI67" s="22"/>
      <c r="NDJ67" s="22"/>
      <c r="NDK67" s="22"/>
      <c r="NDL67" s="22"/>
      <c r="NDM67" s="22"/>
      <c r="NDN67" s="22"/>
      <c r="NDO67" s="22"/>
      <c r="NDP67" s="22"/>
      <c r="NDQ67" s="22"/>
      <c r="NDR67" s="22"/>
      <c r="NDS67" s="22"/>
      <c r="NDT67" s="22"/>
      <c r="NDU67" s="22"/>
      <c r="NDV67" s="22"/>
      <c r="NDW67" s="22"/>
      <c r="NDX67" s="22"/>
      <c r="NDY67" s="22"/>
      <c r="NDZ67" s="22"/>
      <c r="NEA67" s="22"/>
      <c r="NEB67" s="22"/>
      <c r="NEC67" s="22"/>
      <c r="NED67" s="22"/>
      <c r="NEE67" s="22"/>
      <c r="NEF67" s="22"/>
      <c r="NEG67" s="22"/>
      <c r="NEH67" s="22"/>
      <c r="NEI67" s="22"/>
      <c r="NEJ67" s="22"/>
      <c r="NEK67" s="22"/>
      <c r="NEL67" s="22"/>
      <c r="NEM67" s="22"/>
      <c r="NEN67" s="22"/>
      <c r="NEO67" s="22"/>
      <c r="NEP67" s="22"/>
      <c r="NEQ67" s="22"/>
      <c r="NER67" s="22"/>
      <c r="NES67" s="22"/>
      <c r="NET67" s="22"/>
      <c r="NEU67" s="22"/>
      <c r="NEV67" s="22"/>
      <c r="NEW67" s="22"/>
      <c r="NEX67" s="22"/>
      <c r="NEY67" s="22"/>
      <c r="NEZ67" s="22"/>
      <c r="NFA67" s="22"/>
      <c r="NFB67" s="22"/>
      <c r="NFC67" s="22"/>
      <c r="NFD67" s="22"/>
      <c r="NFE67" s="22"/>
      <c r="NFF67" s="22"/>
      <c r="NFG67" s="22"/>
      <c r="NFH67" s="22"/>
      <c r="NFI67" s="22"/>
      <c r="NFJ67" s="22"/>
      <c r="NFK67" s="22"/>
      <c r="NFL67" s="22"/>
      <c r="NFM67" s="22"/>
      <c r="NFN67" s="22"/>
      <c r="NFO67" s="22"/>
      <c r="NFP67" s="22"/>
      <c r="NFQ67" s="22"/>
      <c r="NFR67" s="22"/>
      <c r="NFS67" s="22"/>
      <c r="NFT67" s="22"/>
      <c r="NFU67" s="22"/>
      <c r="NFV67" s="22"/>
      <c r="NFW67" s="22"/>
      <c r="NFX67" s="22"/>
      <c r="NFY67" s="22"/>
      <c r="NFZ67" s="22"/>
      <c r="NGA67" s="22"/>
      <c r="NGB67" s="22"/>
      <c r="NGC67" s="22"/>
      <c r="NGD67" s="22"/>
      <c r="NGE67" s="22"/>
      <c r="NGF67" s="22"/>
      <c r="NGG67" s="22"/>
      <c r="NGH67" s="22"/>
      <c r="NGI67" s="22"/>
      <c r="NGJ67" s="22"/>
      <c r="NGK67" s="22"/>
      <c r="NGL67" s="22"/>
      <c r="NGM67" s="22"/>
      <c r="NGN67" s="22"/>
      <c r="NGO67" s="22"/>
      <c r="NGP67" s="22"/>
      <c r="NGQ67" s="22"/>
      <c r="NGR67" s="22"/>
      <c r="NGS67" s="22"/>
      <c r="NGT67" s="22"/>
      <c r="NGU67" s="22"/>
      <c r="NGV67" s="22"/>
      <c r="NGW67" s="22"/>
      <c r="NGX67" s="22"/>
      <c r="NGY67" s="22"/>
      <c r="NGZ67" s="22"/>
      <c r="NHA67" s="22"/>
      <c r="NHB67" s="22"/>
      <c r="NHC67" s="22"/>
      <c r="NHD67" s="22"/>
      <c r="NHE67" s="22"/>
      <c r="NHF67" s="22"/>
      <c r="NHG67" s="22"/>
      <c r="NHH67" s="22"/>
      <c r="NHI67" s="22"/>
      <c r="NHJ67" s="22"/>
      <c r="NHK67" s="22"/>
      <c r="NHL67" s="22"/>
      <c r="NHM67" s="22"/>
      <c r="NHN67" s="22"/>
      <c r="NHO67" s="22"/>
      <c r="NHP67" s="22"/>
      <c r="NHQ67" s="22"/>
      <c r="NHR67" s="22"/>
      <c r="NHS67" s="22"/>
      <c r="NHT67" s="22"/>
      <c r="NHU67" s="22"/>
      <c r="NHV67" s="22"/>
      <c r="NHW67" s="22"/>
      <c r="NHX67" s="22"/>
      <c r="NHY67" s="22"/>
      <c r="NHZ67" s="22"/>
      <c r="NIA67" s="22"/>
      <c r="NIB67" s="22"/>
      <c r="NIC67" s="22"/>
      <c r="NID67" s="22"/>
      <c r="NIE67" s="22"/>
      <c r="NIF67" s="22"/>
      <c r="NIG67" s="22"/>
      <c r="NIH67" s="22"/>
      <c r="NII67" s="22"/>
      <c r="NIJ67" s="22"/>
      <c r="NIK67" s="22"/>
      <c r="NIL67" s="22"/>
      <c r="NIM67" s="22"/>
      <c r="NIN67" s="22"/>
      <c r="NIO67" s="22"/>
      <c r="NIP67" s="22"/>
      <c r="NIQ67" s="22"/>
      <c r="NIR67" s="22"/>
      <c r="NIS67" s="22"/>
      <c r="NIT67" s="22"/>
      <c r="NIU67" s="22"/>
      <c r="NIV67" s="22"/>
      <c r="NIW67" s="22"/>
      <c r="NIX67" s="22"/>
      <c r="NIY67" s="22"/>
      <c r="NIZ67" s="22"/>
      <c r="NJA67" s="22"/>
      <c r="NJB67" s="22"/>
      <c r="NJC67" s="22"/>
      <c r="NJD67" s="22"/>
      <c r="NJE67" s="22"/>
      <c r="NJF67" s="22"/>
      <c r="NJG67" s="22"/>
      <c r="NJH67" s="22"/>
      <c r="NJI67" s="22"/>
      <c r="NJJ67" s="22"/>
      <c r="NJK67" s="22"/>
      <c r="NJL67" s="22"/>
      <c r="NJM67" s="22"/>
      <c r="NJN67" s="22"/>
      <c r="NJO67" s="22"/>
      <c r="NJP67" s="22"/>
      <c r="NJQ67" s="22"/>
      <c r="NJR67" s="22"/>
      <c r="NJS67" s="22"/>
      <c r="NJT67" s="22"/>
      <c r="NJU67" s="22"/>
      <c r="NJV67" s="22"/>
      <c r="NJW67" s="22"/>
      <c r="NJX67" s="22"/>
      <c r="NJY67" s="22"/>
      <c r="NJZ67" s="22"/>
      <c r="NKA67" s="22"/>
      <c r="NKB67" s="22"/>
      <c r="NKC67" s="22"/>
      <c r="NKD67" s="22"/>
      <c r="NKE67" s="22"/>
      <c r="NKF67" s="22"/>
      <c r="NKG67" s="22"/>
      <c r="NKH67" s="22"/>
      <c r="NKI67" s="22"/>
      <c r="NKJ67" s="22"/>
      <c r="NKK67" s="22"/>
      <c r="NKL67" s="22"/>
      <c r="NKM67" s="22"/>
      <c r="NKN67" s="22"/>
      <c r="NKO67" s="22"/>
      <c r="NKP67" s="22"/>
      <c r="NKQ67" s="22"/>
      <c r="NKR67" s="22"/>
      <c r="NKS67" s="22"/>
      <c r="NKT67" s="22"/>
      <c r="NKU67" s="22"/>
      <c r="NKV67" s="22"/>
      <c r="NKW67" s="22"/>
      <c r="NKX67" s="22"/>
      <c r="NKY67" s="22"/>
      <c r="NKZ67" s="22"/>
      <c r="NLA67" s="22"/>
      <c r="NLB67" s="22"/>
      <c r="NLC67" s="22"/>
      <c r="NLD67" s="22"/>
      <c r="NLE67" s="22"/>
      <c r="NLF67" s="22"/>
      <c r="NLG67" s="22"/>
      <c r="NLH67" s="22"/>
      <c r="NLI67" s="22"/>
      <c r="NLJ67" s="22"/>
      <c r="NLK67" s="22"/>
      <c r="NLL67" s="22"/>
      <c r="NLM67" s="22"/>
      <c r="NLN67" s="22"/>
      <c r="NLO67" s="22"/>
      <c r="NLP67" s="22"/>
      <c r="NLQ67" s="22"/>
      <c r="NLR67" s="22"/>
      <c r="NLS67" s="22"/>
      <c r="NLT67" s="22"/>
      <c r="NLU67" s="22"/>
      <c r="NLV67" s="22"/>
      <c r="NLW67" s="22"/>
      <c r="NLX67" s="22"/>
      <c r="NLY67" s="22"/>
      <c r="NLZ67" s="22"/>
      <c r="NMA67" s="22"/>
      <c r="NMB67" s="22"/>
      <c r="NMC67" s="22"/>
      <c r="NMD67" s="22"/>
      <c r="NME67" s="22"/>
      <c r="NMF67" s="22"/>
      <c r="NMG67" s="22"/>
      <c r="NMH67" s="22"/>
      <c r="NMI67" s="22"/>
      <c r="NMJ67" s="22"/>
      <c r="NMK67" s="22"/>
      <c r="NML67" s="22"/>
      <c r="NMM67" s="22"/>
      <c r="NMN67" s="22"/>
      <c r="NMO67" s="22"/>
      <c r="NMP67" s="22"/>
      <c r="NMQ67" s="22"/>
      <c r="NMR67" s="22"/>
      <c r="NMS67" s="22"/>
      <c r="NMT67" s="22"/>
      <c r="NMU67" s="22"/>
      <c r="NMV67" s="22"/>
      <c r="NMW67" s="22"/>
      <c r="NMX67" s="22"/>
      <c r="NMY67" s="22"/>
      <c r="NMZ67" s="22"/>
      <c r="NNA67" s="22"/>
      <c r="NNB67" s="22"/>
      <c r="NNC67" s="22"/>
      <c r="NND67" s="22"/>
      <c r="NNE67" s="22"/>
      <c r="NNF67" s="22"/>
      <c r="NNG67" s="22"/>
      <c r="NNH67" s="22"/>
      <c r="NNI67" s="22"/>
      <c r="NNJ67" s="22"/>
      <c r="NNK67" s="22"/>
      <c r="NNL67" s="22"/>
      <c r="NNM67" s="22"/>
      <c r="NNN67" s="22"/>
      <c r="NNO67" s="22"/>
      <c r="NNP67" s="22"/>
      <c r="NNQ67" s="22"/>
      <c r="NNR67" s="22"/>
      <c r="NNS67" s="22"/>
      <c r="NNT67" s="22"/>
      <c r="NNU67" s="22"/>
      <c r="NNV67" s="22"/>
      <c r="NNW67" s="22"/>
      <c r="NNX67" s="22"/>
      <c r="NNY67" s="22"/>
      <c r="NNZ67" s="22"/>
      <c r="NOA67" s="22"/>
      <c r="NOB67" s="22"/>
      <c r="NOC67" s="22"/>
      <c r="NOD67" s="22"/>
      <c r="NOE67" s="22"/>
      <c r="NOF67" s="22"/>
      <c r="NOG67" s="22"/>
      <c r="NOH67" s="22"/>
      <c r="NOI67" s="22"/>
      <c r="NOJ67" s="22"/>
      <c r="NOK67" s="22"/>
      <c r="NOL67" s="22"/>
      <c r="NOM67" s="22"/>
      <c r="NON67" s="22"/>
      <c r="NOO67" s="22"/>
      <c r="NOP67" s="22"/>
      <c r="NOQ67" s="22"/>
      <c r="NOR67" s="22"/>
      <c r="NOS67" s="22"/>
      <c r="NOT67" s="22"/>
      <c r="NOU67" s="22"/>
      <c r="NOV67" s="22"/>
      <c r="NOW67" s="22"/>
      <c r="NOX67" s="22"/>
      <c r="NOY67" s="22"/>
      <c r="NOZ67" s="22"/>
      <c r="NPA67" s="22"/>
      <c r="NPB67" s="22"/>
      <c r="NPC67" s="22"/>
      <c r="NPD67" s="22"/>
      <c r="NPE67" s="22"/>
      <c r="NPF67" s="22"/>
      <c r="NPG67" s="22"/>
      <c r="NPH67" s="22"/>
      <c r="NPI67" s="22"/>
      <c r="NPJ67" s="22"/>
      <c r="NPK67" s="22"/>
      <c r="NPL67" s="22"/>
      <c r="NPM67" s="22"/>
      <c r="NPN67" s="22"/>
      <c r="NPO67" s="22"/>
      <c r="NPP67" s="22"/>
      <c r="NPQ67" s="22"/>
      <c r="NPR67" s="22"/>
      <c r="NPS67" s="22"/>
      <c r="NPT67" s="22"/>
      <c r="NPU67" s="22"/>
      <c r="NPV67" s="22"/>
      <c r="NPW67" s="22"/>
      <c r="NPX67" s="22"/>
      <c r="NPY67" s="22"/>
      <c r="NPZ67" s="22"/>
      <c r="NQA67" s="22"/>
      <c r="NQB67" s="22"/>
      <c r="NQC67" s="22"/>
      <c r="NQD67" s="22"/>
      <c r="NQE67" s="22"/>
      <c r="NQF67" s="22"/>
      <c r="NQG67" s="22"/>
      <c r="NQH67" s="22"/>
      <c r="NQI67" s="22"/>
      <c r="NQJ67" s="22"/>
      <c r="NQK67" s="22"/>
      <c r="NQL67" s="22"/>
      <c r="NQM67" s="22"/>
      <c r="NQN67" s="22"/>
      <c r="NQO67" s="22"/>
      <c r="NQP67" s="22"/>
      <c r="NQQ67" s="22"/>
      <c r="NQR67" s="22"/>
      <c r="NQS67" s="22"/>
      <c r="NQT67" s="22"/>
      <c r="NQU67" s="22"/>
      <c r="NQV67" s="22"/>
      <c r="NQW67" s="22"/>
      <c r="NQX67" s="22"/>
      <c r="NQY67" s="22"/>
      <c r="NQZ67" s="22"/>
      <c r="NRA67" s="22"/>
      <c r="NRB67" s="22"/>
      <c r="NRC67" s="22"/>
      <c r="NRD67" s="22"/>
      <c r="NRE67" s="22"/>
      <c r="NRF67" s="22"/>
      <c r="NRG67" s="22"/>
      <c r="NRH67" s="22"/>
      <c r="NRI67" s="22"/>
      <c r="NRJ67" s="22"/>
      <c r="NRK67" s="22"/>
      <c r="NRL67" s="22"/>
      <c r="NRM67" s="22"/>
      <c r="NRN67" s="22"/>
      <c r="NRO67" s="22"/>
      <c r="NRP67" s="22"/>
      <c r="NRQ67" s="22"/>
      <c r="NRR67" s="22"/>
      <c r="NRS67" s="22"/>
      <c r="NRT67" s="22"/>
      <c r="NRU67" s="22"/>
      <c r="NRV67" s="22"/>
      <c r="NRW67" s="22"/>
      <c r="NRX67" s="22"/>
      <c r="NRY67" s="22"/>
      <c r="NRZ67" s="22"/>
      <c r="NSA67" s="22"/>
      <c r="NSB67" s="22"/>
      <c r="NSC67" s="22"/>
      <c r="NSD67" s="22"/>
      <c r="NSE67" s="22"/>
      <c r="NSF67" s="22"/>
      <c r="NSG67" s="22"/>
      <c r="NSH67" s="22"/>
      <c r="NSI67" s="22"/>
      <c r="NSJ67" s="22"/>
      <c r="NSK67" s="22"/>
      <c r="NSL67" s="22"/>
      <c r="NSM67" s="22"/>
      <c r="NSN67" s="22"/>
      <c r="NSO67" s="22"/>
      <c r="NSP67" s="22"/>
      <c r="NSQ67" s="22"/>
      <c r="NSR67" s="22"/>
      <c r="NSS67" s="22"/>
      <c r="NST67" s="22"/>
      <c r="NSU67" s="22"/>
      <c r="NSV67" s="22"/>
      <c r="NSW67" s="22"/>
      <c r="NSX67" s="22"/>
      <c r="NSY67" s="22"/>
      <c r="NSZ67" s="22"/>
      <c r="NTA67" s="22"/>
      <c r="NTB67" s="22"/>
      <c r="NTC67" s="22"/>
      <c r="NTD67" s="22"/>
      <c r="NTE67" s="22"/>
      <c r="NTF67" s="22"/>
      <c r="NTG67" s="22"/>
      <c r="NTH67" s="22"/>
      <c r="NTI67" s="22"/>
      <c r="NTJ67" s="22"/>
      <c r="NTK67" s="22"/>
      <c r="NTL67" s="22"/>
      <c r="NTM67" s="22"/>
      <c r="NTN67" s="22"/>
      <c r="NTO67" s="22"/>
      <c r="NTP67" s="22"/>
      <c r="NTQ67" s="22"/>
      <c r="NTR67" s="22"/>
      <c r="NTS67" s="22"/>
      <c r="NTT67" s="22"/>
      <c r="NTU67" s="22"/>
      <c r="NTV67" s="22"/>
      <c r="NTW67" s="22"/>
      <c r="NTX67" s="22"/>
      <c r="NTY67" s="22"/>
      <c r="NTZ67" s="22"/>
      <c r="NUA67" s="22"/>
      <c r="NUB67" s="22"/>
      <c r="NUC67" s="22"/>
      <c r="NUD67" s="22"/>
      <c r="NUE67" s="22"/>
      <c r="NUF67" s="22"/>
      <c r="NUG67" s="22"/>
      <c r="NUH67" s="22"/>
      <c r="NUI67" s="22"/>
      <c r="NUJ67" s="22"/>
      <c r="NUK67" s="22"/>
      <c r="NUL67" s="22"/>
      <c r="NUM67" s="22"/>
      <c r="NUN67" s="22"/>
      <c r="NUO67" s="22"/>
      <c r="NUP67" s="22"/>
      <c r="NUQ67" s="22"/>
      <c r="NUR67" s="22"/>
      <c r="NUS67" s="22"/>
      <c r="NUT67" s="22"/>
      <c r="NUU67" s="22"/>
      <c r="NUV67" s="22"/>
      <c r="NUW67" s="22"/>
      <c r="NUX67" s="22"/>
      <c r="NUY67" s="22"/>
      <c r="NUZ67" s="22"/>
      <c r="NVA67" s="22"/>
      <c r="NVB67" s="22"/>
      <c r="NVC67" s="22"/>
      <c r="NVD67" s="22"/>
      <c r="NVE67" s="22"/>
      <c r="NVF67" s="22"/>
      <c r="NVG67" s="22"/>
      <c r="NVH67" s="22"/>
      <c r="NVI67" s="22"/>
      <c r="NVJ67" s="22"/>
      <c r="NVK67" s="22"/>
      <c r="NVL67" s="22"/>
      <c r="NVM67" s="22"/>
      <c r="NVN67" s="22"/>
      <c r="NVO67" s="22"/>
      <c r="NVP67" s="22"/>
      <c r="NVQ67" s="22"/>
      <c r="NVR67" s="22"/>
      <c r="NVS67" s="22"/>
      <c r="NVT67" s="22"/>
      <c r="NVU67" s="22"/>
      <c r="NVV67" s="22"/>
      <c r="NVW67" s="22"/>
      <c r="NVX67" s="22"/>
      <c r="NVY67" s="22"/>
      <c r="NVZ67" s="22"/>
      <c r="NWA67" s="22"/>
      <c r="NWB67" s="22"/>
      <c r="NWC67" s="22"/>
      <c r="NWD67" s="22"/>
      <c r="NWE67" s="22"/>
      <c r="NWF67" s="22"/>
      <c r="NWG67" s="22"/>
      <c r="NWH67" s="22"/>
      <c r="NWI67" s="22"/>
      <c r="NWJ67" s="22"/>
      <c r="NWK67" s="22"/>
      <c r="NWL67" s="22"/>
      <c r="NWM67" s="22"/>
      <c r="NWN67" s="22"/>
      <c r="NWO67" s="22"/>
      <c r="NWP67" s="22"/>
      <c r="NWQ67" s="22"/>
      <c r="NWR67" s="22"/>
      <c r="NWS67" s="22"/>
      <c r="NWT67" s="22"/>
      <c r="NWU67" s="22"/>
      <c r="NWV67" s="22"/>
      <c r="NWW67" s="22"/>
      <c r="NWX67" s="22"/>
      <c r="NWY67" s="22"/>
      <c r="NWZ67" s="22"/>
      <c r="NXA67" s="22"/>
      <c r="NXB67" s="22"/>
      <c r="NXC67" s="22"/>
      <c r="NXD67" s="22"/>
      <c r="NXE67" s="22"/>
      <c r="NXF67" s="22"/>
      <c r="NXG67" s="22"/>
      <c r="NXH67" s="22"/>
      <c r="NXI67" s="22"/>
      <c r="NXJ67" s="22"/>
      <c r="NXK67" s="22"/>
      <c r="NXL67" s="22"/>
      <c r="NXM67" s="22"/>
      <c r="NXN67" s="22"/>
      <c r="NXO67" s="22"/>
      <c r="NXP67" s="22"/>
      <c r="NXQ67" s="22"/>
      <c r="NXR67" s="22"/>
      <c r="NXS67" s="22"/>
      <c r="NXT67" s="22"/>
      <c r="NXU67" s="22"/>
      <c r="NXV67" s="22"/>
      <c r="NXW67" s="22"/>
      <c r="NXX67" s="22"/>
      <c r="NXY67" s="22"/>
      <c r="NXZ67" s="22"/>
      <c r="NYA67" s="22"/>
      <c r="NYB67" s="22"/>
      <c r="NYC67" s="22"/>
      <c r="NYD67" s="22"/>
      <c r="NYE67" s="22"/>
      <c r="NYF67" s="22"/>
      <c r="NYG67" s="22"/>
      <c r="NYH67" s="22"/>
      <c r="NYI67" s="22"/>
      <c r="NYJ67" s="22"/>
      <c r="NYK67" s="22"/>
      <c r="NYL67" s="22"/>
      <c r="NYM67" s="22"/>
      <c r="NYN67" s="22"/>
      <c r="NYO67" s="22"/>
      <c r="NYP67" s="22"/>
      <c r="NYQ67" s="22"/>
      <c r="NYR67" s="22"/>
      <c r="NYS67" s="22"/>
      <c r="NYT67" s="22"/>
      <c r="NYU67" s="22"/>
      <c r="NYV67" s="22"/>
      <c r="NYW67" s="22"/>
      <c r="NYX67" s="22"/>
      <c r="NYY67" s="22"/>
      <c r="NYZ67" s="22"/>
      <c r="NZA67" s="22"/>
      <c r="NZB67" s="22"/>
      <c r="NZC67" s="22"/>
      <c r="NZD67" s="22"/>
      <c r="NZE67" s="22"/>
      <c r="NZF67" s="22"/>
      <c r="NZG67" s="22"/>
      <c r="NZH67" s="22"/>
      <c r="NZI67" s="22"/>
      <c r="NZJ67" s="22"/>
      <c r="NZK67" s="22"/>
      <c r="NZL67" s="22"/>
      <c r="NZM67" s="22"/>
      <c r="NZN67" s="22"/>
      <c r="NZO67" s="22"/>
      <c r="NZP67" s="22"/>
      <c r="NZQ67" s="22"/>
      <c r="NZR67" s="22"/>
      <c r="NZS67" s="22"/>
      <c r="NZT67" s="22"/>
      <c r="NZU67" s="22"/>
      <c r="NZV67" s="22"/>
      <c r="NZW67" s="22"/>
      <c r="NZX67" s="22"/>
      <c r="NZY67" s="22"/>
      <c r="NZZ67" s="22"/>
      <c r="OAA67" s="22"/>
      <c r="OAB67" s="22"/>
      <c r="OAC67" s="22"/>
      <c r="OAD67" s="22"/>
      <c r="OAE67" s="22"/>
      <c r="OAF67" s="22"/>
      <c r="OAG67" s="22"/>
      <c r="OAH67" s="22"/>
      <c r="OAI67" s="22"/>
      <c r="OAJ67" s="22"/>
      <c r="OAK67" s="22"/>
      <c r="OAL67" s="22"/>
      <c r="OAM67" s="22"/>
      <c r="OAN67" s="22"/>
      <c r="OAO67" s="22"/>
      <c r="OAP67" s="22"/>
      <c r="OAQ67" s="22"/>
      <c r="OAR67" s="22"/>
      <c r="OAS67" s="22"/>
      <c r="OAT67" s="22"/>
      <c r="OAU67" s="22"/>
      <c r="OAV67" s="22"/>
      <c r="OAW67" s="22"/>
      <c r="OAX67" s="22"/>
      <c r="OAY67" s="22"/>
      <c r="OAZ67" s="22"/>
      <c r="OBA67" s="22"/>
      <c r="OBB67" s="22"/>
      <c r="OBC67" s="22"/>
      <c r="OBD67" s="22"/>
      <c r="OBE67" s="22"/>
      <c r="OBF67" s="22"/>
      <c r="OBG67" s="22"/>
      <c r="OBH67" s="22"/>
      <c r="OBI67" s="22"/>
      <c r="OBJ67" s="22"/>
      <c r="OBK67" s="22"/>
      <c r="OBL67" s="22"/>
      <c r="OBM67" s="22"/>
      <c r="OBN67" s="22"/>
      <c r="OBO67" s="22"/>
      <c r="OBP67" s="22"/>
      <c r="OBQ67" s="22"/>
      <c r="OBR67" s="22"/>
      <c r="OBS67" s="22"/>
      <c r="OBT67" s="22"/>
      <c r="OBU67" s="22"/>
      <c r="OBV67" s="22"/>
      <c r="OBW67" s="22"/>
      <c r="OBX67" s="22"/>
      <c r="OBY67" s="22"/>
      <c r="OBZ67" s="22"/>
      <c r="OCA67" s="22"/>
      <c r="OCB67" s="22"/>
      <c r="OCC67" s="22"/>
      <c r="OCD67" s="22"/>
      <c r="OCE67" s="22"/>
      <c r="OCF67" s="22"/>
      <c r="OCG67" s="22"/>
      <c r="OCH67" s="22"/>
      <c r="OCI67" s="22"/>
      <c r="OCJ67" s="22"/>
      <c r="OCK67" s="22"/>
      <c r="OCL67" s="22"/>
      <c r="OCM67" s="22"/>
      <c r="OCN67" s="22"/>
      <c r="OCO67" s="22"/>
      <c r="OCP67" s="22"/>
      <c r="OCQ67" s="22"/>
      <c r="OCR67" s="22"/>
      <c r="OCS67" s="22"/>
      <c r="OCT67" s="22"/>
      <c r="OCU67" s="22"/>
      <c r="OCV67" s="22"/>
      <c r="OCW67" s="22"/>
      <c r="OCX67" s="22"/>
      <c r="OCY67" s="22"/>
      <c r="OCZ67" s="22"/>
      <c r="ODA67" s="22"/>
      <c r="ODB67" s="22"/>
      <c r="ODC67" s="22"/>
      <c r="ODD67" s="22"/>
      <c r="ODE67" s="22"/>
      <c r="ODF67" s="22"/>
      <c r="ODG67" s="22"/>
      <c r="ODH67" s="22"/>
      <c r="ODI67" s="22"/>
      <c r="ODJ67" s="22"/>
      <c r="ODK67" s="22"/>
      <c r="ODL67" s="22"/>
      <c r="ODM67" s="22"/>
      <c r="ODN67" s="22"/>
      <c r="ODO67" s="22"/>
      <c r="ODP67" s="22"/>
      <c r="ODQ67" s="22"/>
      <c r="ODR67" s="22"/>
      <c r="ODS67" s="22"/>
      <c r="ODT67" s="22"/>
      <c r="ODU67" s="22"/>
      <c r="ODV67" s="22"/>
      <c r="ODW67" s="22"/>
      <c r="ODX67" s="22"/>
      <c r="ODY67" s="22"/>
      <c r="ODZ67" s="22"/>
      <c r="OEA67" s="22"/>
      <c r="OEB67" s="22"/>
      <c r="OEC67" s="22"/>
      <c r="OED67" s="22"/>
      <c r="OEE67" s="22"/>
      <c r="OEF67" s="22"/>
      <c r="OEG67" s="22"/>
      <c r="OEH67" s="22"/>
      <c r="OEI67" s="22"/>
      <c r="OEJ67" s="22"/>
      <c r="OEK67" s="22"/>
      <c r="OEL67" s="22"/>
      <c r="OEM67" s="22"/>
      <c r="OEN67" s="22"/>
      <c r="OEO67" s="22"/>
      <c r="OEP67" s="22"/>
      <c r="OEQ67" s="22"/>
      <c r="OER67" s="22"/>
      <c r="OES67" s="22"/>
      <c r="OET67" s="22"/>
      <c r="OEU67" s="22"/>
      <c r="OEV67" s="22"/>
      <c r="OEW67" s="22"/>
      <c r="OEX67" s="22"/>
      <c r="OEY67" s="22"/>
      <c r="OEZ67" s="22"/>
      <c r="OFA67" s="22"/>
      <c r="OFB67" s="22"/>
      <c r="OFC67" s="22"/>
      <c r="OFD67" s="22"/>
      <c r="OFE67" s="22"/>
      <c r="OFF67" s="22"/>
      <c r="OFG67" s="22"/>
      <c r="OFH67" s="22"/>
      <c r="OFI67" s="22"/>
      <c r="OFJ67" s="22"/>
      <c r="OFK67" s="22"/>
      <c r="OFL67" s="22"/>
      <c r="OFM67" s="22"/>
      <c r="OFN67" s="22"/>
      <c r="OFO67" s="22"/>
      <c r="OFP67" s="22"/>
      <c r="OFQ67" s="22"/>
      <c r="OFR67" s="22"/>
      <c r="OFS67" s="22"/>
      <c r="OFT67" s="22"/>
      <c r="OFU67" s="22"/>
      <c r="OFV67" s="22"/>
      <c r="OFW67" s="22"/>
      <c r="OFX67" s="22"/>
      <c r="OFY67" s="22"/>
      <c r="OFZ67" s="22"/>
      <c r="OGA67" s="22"/>
      <c r="OGB67" s="22"/>
      <c r="OGC67" s="22"/>
      <c r="OGD67" s="22"/>
      <c r="OGE67" s="22"/>
      <c r="OGF67" s="22"/>
      <c r="OGG67" s="22"/>
      <c r="OGH67" s="22"/>
      <c r="OGI67" s="22"/>
      <c r="OGJ67" s="22"/>
      <c r="OGK67" s="22"/>
      <c r="OGL67" s="22"/>
      <c r="OGM67" s="22"/>
      <c r="OGN67" s="22"/>
      <c r="OGO67" s="22"/>
      <c r="OGP67" s="22"/>
      <c r="OGQ67" s="22"/>
      <c r="OGR67" s="22"/>
      <c r="OGS67" s="22"/>
      <c r="OGT67" s="22"/>
      <c r="OGU67" s="22"/>
      <c r="OGV67" s="22"/>
      <c r="OGW67" s="22"/>
      <c r="OGX67" s="22"/>
      <c r="OGY67" s="22"/>
      <c r="OGZ67" s="22"/>
      <c r="OHA67" s="22"/>
      <c r="OHB67" s="22"/>
      <c r="OHC67" s="22"/>
      <c r="OHD67" s="22"/>
      <c r="OHE67" s="22"/>
      <c r="OHF67" s="22"/>
      <c r="OHG67" s="22"/>
      <c r="OHH67" s="22"/>
      <c r="OHI67" s="22"/>
      <c r="OHJ67" s="22"/>
      <c r="OHK67" s="22"/>
      <c r="OHL67" s="22"/>
      <c r="OHM67" s="22"/>
      <c r="OHN67" s="22"/>
      <c r="OHO67" s="22"/>
      <c r="OHP67" s="22"/>
      <c r="OHQ67" s="22"/>
      <c r="OHR67" s="22"/>
      <c r="OHS67" s="22"/>
      <c r="OHT67" s="22"/>
      <c r="OHU67" s="22"/>
      <c r="OHV67" s="22"/>
      <c r="OHW67" s="22"/>
      <c r="OHX67" s="22"/>
      <c r="OHY67" s="22"/>
      <c r="OHZ67" s="22"/>
      <c r="OIA67" s="22"/>
      <c r="OIB67" s="22"/>
      <c r="OIC67" s="22"/>
      <c r="OID67" s="22"/>
      <c r="OIE67" s="22"/>
      <c r="OIF67" s="22"/>
      <c r="OIG67" s="22"/>
      <c r="OIH67" s="22"/>
      <c r="OII67" s="22"/>
      <c r="OIJ67" s="22"/>
      <c r="OIK67" s="22"/>
      <c r="OIL67" s="22"/>
      <c r="OIM67" s="22"/>
      <c r="OIN67" s="22"/>
      <c r="OIO67" s="22"/>
      <c r="OIP67" s="22"/>
      <c r="OIQ67" s="22"/>
      <c r="OIR67" s="22"/>
      <c r="OIS67" s="22"/>
      <c r="OIT67" s="22"/>
      <c r="OIU67" s="22"/>
      <c r="OIV67" s="22"/>
      <c r="OIW67" s="22"/>
      <c r="OIX67" s="22"/>
      <c r="OIY67" s="22"/>
      <c r="OIZ67" s="22"/>
      <c r="OJA67" s="22"/>
      <c r="OJB67" s="22"/>
      <c r="OJC67" s="22"/>
      <c r="OJD67" s="22"/>
      <c r="OJE67" s="22"/>
      <c r="OJF67" s="22"/>
      <c r="OJG67" s="22"/>
      <c r="OJH67" s="22"/>
      <c r="OJI67" s="22"/>
      <c r="OJJ67" s="22"/>
      <c r="OJK67" s="22"/>
      <c r="OJL67" s="22"/>
      <c r="OJM67" s="22"/>
      <c r="OJN67" s="22"/>
      <c r="OJO67" s="22"/>
      <c r="OJP67" s="22"/>
      <c r="OJQ67" s="22"/>
      <c r="OJR67" s="22"/>
      <c r="OJS67" s="22"/>
      <c r="OJT67" s="22"/>
      <c r="OJU67" s="22"/>
      <c r="OJV67" s="22"/>
      <c r="OJW67" s="22"/>
      <c r="OJX67" s="22"/>
      <c r="OJY67" s="22"/>
      <c r="OJZ67" s="22"/>
      <c r="OKA67" s="22"/>
      <c r="OKB67" s="22"/>
      <c r="OKC67" s="22"/>
      <c r="OKD67" s="22"/>
      <c r="OKE67" s="22"/>
      <c r="OKF67" s="22"/>
      <c r="OKG67" s="22"/>
      <c r="OKH67" s="22"/>
      <c r="OKI67" s="22"/>
      <c r="OKJ67" s="22"/>
      <c r="OKK67" s="22"/>
      <c r="OKL67" s="22"/>
      <c r="OKM67" s="22"/>
      <c r="OKN67" s="22"/>
      <c r="OKO67" s="22"/>
      <c r="OKP67" s="22"/>
      <c r="OKQ67" s="22"/>
      <c r="OKR67" s="22"/>
      <c r="OKS67" s="22"/>
      <c r="OKT67" s="22"/>
      <c r="OKU67" s="22"/>
      <c r="OKV67" s="22"/>
      <c r="OKW67" s="22"/>
      <c r="OKX67" s="22"/>
      <c r="OKY67" s="22"/>
      <c r="OKZ67" s="22"/>
      <c r="OLA67" s="22"/>
      <c r="OLB67" s="22"/>
      <c r="OLC67" s="22"/>
      <c r="OLD67" s="22"/>
      <c r="OLE67" s="22"/>
      <c r="OLF67" s="22"/>
      <c r="OLG67" s="22"/>
      <c r="OLH67" s="22"/>
      <c r="OLI67" s="22"/>
      <c r="OLJ67" s="22"/>
      <c r="OLK67" s="22"/>
      <c r="OLL67" s="22"/>
      <c r="OLM67" s="22"/>
      <c r="OLN67" s="22"/>
      <c r="OLO67" s="22"/>
      <c r="OLP67" s="22"/>
      <c r="OLQ67" s="22"/>
      <c r="OLR67" s="22"/>
      <c r="OLS67" s="22"/>
      <c r="OLT67" s="22"/>
      <c r="OLU67" s="22"/>
      <c r="OLV67" s="22"/>
      <c r="OLW67" s="22"/>
      <c r="OLX67" s="22"/>
      <c r="OLY67" s="22"/>
      <c r="OLZ67" s="22"/>
      <c r="OMA67" s="22"/>
      <c r="OMB67" s="22"/>
      <c r="OMC67" s="22"/>
      <c r="OMD67" s="22"/>
      <c r="OME67" s="22"/>
      <c r="OMF67" s="22"/>
      <c r="OMG67" s="22"/>
      <c r="OMH67" s="22"/>
      <c r="OMI67" s="22"/>
      <c r="OMJ67" s="22"/>
      <c r="OMK67" s="22"/>
      <c r="OML67" s="22"/>
      <c r="OMM67" s="22"/>
      <c r="OMN67" s="22"/>
      <c r="OMO67" s="22"/>
      <c r="OMP67" s="22"/>
      <c r="OMQ67" s="22"/>
      <c r="OMR67" s="22"/>
      <c r="OMS67" s="22"/>
      <c r="OMT67" s="22"/>
      <c r="OMU67" s="22"/>
      <c r="OMV67" s="22"/>
      <c r="OMW67" s="22"/>
      <c r="OMX67" s="22"/>
      <c r="OMY67" s="22"/>
      <c r="OMZ67" s="22"/>
      <c r="ONA67" s="22"/>
      <c r="ONB67" s="22"/>
      <c r="ONC67" s="22"/>
      <c r="OND67" s="22"/>
      <c r="ONE67" s="22"/>
      <c r="ONF67" s="22"/>
      <c r="ONG67" s="22"/>
      <c r="ONH67" s="22"/>
      <c r="ONI67" s="22"/>
      <c r="ONJ67" s="22"/>
      <c r="ONK67" s="22"/>
      <c r="ONL67" s="22"/>
      <c r="ONM67" s="22"/>
      <c r="ONN67" s="22"/>
      <c r="ONO67" s="22"/>
      <c r="ONP67" s="22"/>
      <c r="ONQ67" s="22"/>
      <c r="ONR67" s="22"/>
      <c r="ONS67" s="22"/>
      <c r="ONT67" s="22"/>
      <c r="ONU67" s="22"/>
      <c r="ONV67" s="22"/>
      <c r="ONW67" s="22"/>
      <c r="ONX67" s="22"/>
      <c r="ONY67" s="22"/>
      <c r="ONZ67" s="22"/>
      <c r="OOA67" s="22"/>
      <c r="OOB67" s="22"/>
      <c r="OOC67" s="22"/>
      <c r="OOD67" s="22"/>
      <c r="OOE67" s="22"/>
      <c r="OOF67" s="22"/>
      <c r="OOG67" s="22"/>
      <c r="OOH67" s="22"/>
      <c r="OOI67" s="22"/>
      <c r="OOJ67" s="22"/>
      <c r="OOK67" s="22"/>
      <c r="OOL67" s="22"/>
      <c r="OOM67" s="22"/>
      <c r="OON67" s="22"/>
      <c r="OOO67" s="22"/>
      <c r="OOP67" s="22"/>
      <c r="OOQ67" s="22"/>
      <c r="OOR67" s="22"/>
      <c r="OOS67" s="22"/>
      <c r="OOT67" s="22"/>
      <c r="OOU67" s="22"/>
      <c r="OOV67" s="22"/>
      <c r="OOW67" s="22"/>
      <c r="OOX67" s="22"/>
      <c r="OOY67" s="22"/>
      <c r="OOZ67" s="22"/>
      <c r="OPA67" s="22"/>
      <c r="OPB67" s="22"/>
      <c r="OPC67" s="22"/>
      <c r="OPD67" s="22"/>
      <c r="OPE67" s="22"/>
      <c r="OPF67" s="22"/>
      <c r="OPG67" s="22"/>
      <c r="OPH67" s="22"/>
      <c r="OPI67" s="22"/>
      <c r="OPJ67" s="22"/>
      <c r="OPK67" s="22"/>
      <c r="OPL67" s="22"/>
      <c r="OPM67" s="22"/>
      <c r="OPN67" s="22"/>
      <c r="OPO67" s="22"/>
      <c r="OPP67" s="22"/>
      <c r="OPQ67" s="22"/>
      <c r="OPR67" s="22"/>
      <c r="OPS67" s="22"/>
      <c r="OPT67" s="22"/>
      <c r="OPU67" s="22"/>
      <c r="OPV67" s="22"/>
      <c r="OPW67" s="22"/>
      <c r="OPX67" s="22"/>
      <c r="OPY67" s="22"/>
      <c r="OPZ67" s="22"/>
      <c r="OQA67" s="22"/>
      <c r="OQB67" s="22"/>
      <c r="OQC67" s="22"/>
      <c r="OQD67" s="22"/>
      <c r="OQE67" s="22"/>
      <c r="OQF67" s="22"/>
      <c r="OQG67" s="22"/>
      <c r="OQH67" s="22"/>
      <c r="OQI67" s="22"/>
      <c r="OQJ67" s="22"/>
      <c r="OQK67" s="22"/>
      <c r="OQL67" s="22"/>
      <c r="OQM67" s="22"/>
      <c r="OQN67" s="22"/>
      <c r="OQO67" s="22"/>
      <c r="OQP67" s="22"/>
      <c r="OQQ67" s="22"/>
      <c r="OQR67" s="22"/>
      <c r="OQS67" s="22"/>
      <c r="OQT67" s="22"/>
      <c r="OQU67" s="22"/>
      <c r="OQV67" s="22"/>
      <c r="OQW67" s="22"/>
      <c r="OQX67" s="22"/>
      <c r="OQY67" s="22"/>
      <c r="OQZ67" s="22"/>
      <c r="ORA67" s="22"/>
      <c r="ORB67" s="22"/>
      <c r="ORC67" s="22"/>
      <c r="ORD67" s="22"/>
      <c r="ORE67" s="22"/>
      <c r="ORF67" s="22"/>
      <c r="ORG67" s="22"/>
      <c r="ORH67" s="22"/>
      <c r="ORI67" s="22"/>
      <c r="ORJ67" s="22"/>
      <c r="ORK67" s="22"/>
      <c r="ORL67" s="22"/>
      <c r="ORM67" s="22"/>
      <c r="ORN67" s="22"/>
      <c r="ORO67" s="22"/>
      <c r="ORP67" s="22"/>
      <c r="ORQ67" s="22"/>
      <c r="ORR67" s="22"/>
      <c r="ORS67" s="22"/>
      <c r="ORT67" s="22"/>
      <c r="ORU67" s="22"/>
      <c r="ORV67" s="22"/>
      <c r="ORW67" s="22"/>
      <c r="ORX67" s="22"/>
      <c r="ORY67" s="22"/>
      <c r="ORZ67" s="22"/>
      <c r="OSA67" s="22"/>
      <c r="OSB67" s="22"/>
      <c r="OSC67" s="22"/>
      <c r="OSD67" s="22"/>
      <c r="OSE67" s="22"/>
      <c r="OSF67" s="22"/>
      <c r="OSG67" s="22"/>
      <c r="OSH67" s="22"/>
      <c r="OSI67" s="22"/>
      <c r="OSJ67" s="22"/>
      <c r="OSK67" s="22"/>
      <c r="OSL67" s="22"/>
      <c r="OSM67" s="22"/>
      <c r="OSN67" s="22"/>
      <c r="OSO67" s="22"/>
      <c r="OSP67" s="22"/>
      <c r="OSQ67" s="22"/>
      <c r="OSR67" s="22"/>
      <c r="OSS67" s="22"/>
      <c r="OST67" s="22"/>
      <c r="OSU67" s="22"/>
      <c r="OSV67" s="22"/>
      <c r="OSW67" s="22"/>
      <c r="OSX67" s="22"/>
      <c r="OSY67" s="22"/>
      <c r="OSZ67" s="22"/>
      <c r="OTA67" s="22"/>
      <c r="OTB67" s="22"/>
      <c r="OTC67" s="22"/>
      <c r="OTD67" s="22"/>
      <c r="OTE67" s="22"/>
      <c r="OTF67" s="22"/>
      <c r="OTG67" s="22"/>
      <c r="OTH67" s="22"/>
      <c r="OTI67" s="22"/>
      <c r="OTJ67" s="22"/>
      <c r="OTK67" s="22"/>
      <c r="OTL67" s="22"/>
      <c r="OTM67" s="22"/>
      <c r="OTN67" s="22"/>
      <c r="OTO67" s="22"/>
      <c r="OTP67" s="22"/>
      <c r="OTQ67" s="22"/>
      <c r="OTR67" s="22"/>
      <c r="OTS67" s="22"/>
      <c r="OTT67" s="22"/>
      <c r="OTU67" s="22"/>
      <c r="OTV67" s="22"/>
      <c r="OTW67" s="22"/>
      <c r="OTX67" s="22"/>
      <c r="OTY67" s="22"/>
      <c r="OTZ67" s="22"/>
      <c r="OUA67" s="22"/>
      <c r="OUB67" s="22"/>
      <c r="OUC67" s="22"/>
      <c r="OUD67" s="22"/>
      <c r="OUE67" s="22"/>
      <c r="OUF67" s="22"/>
      <c r="OUG67" s="22"/>
      <c r="OUH67" s="22"/>
      <c r="OUI67" s="22"/>
      <c r="OUJ67" s="22"/>
      <c r="OUK67" s="22"/>
      <c r="OUL67" s="22"/>
      <c r="OUM67" s="22"/>
      <c r="OUN67" s="22"/>
      <c r="OUO67" s="22"/>
      <c r="OUP67" s="22"/>
      <c r="OUQ67" s="22"/>
      <c r="OUR67" s="22"/>
      <c r="OUS67" s="22"/>
      <c r="OUT67" s="22"/>
      <c r="OUU67" s="22"/>
      <c r="OUV67" s="22"/>
      <c r="OUW67" s="22"/>
      <c r="OUX67" s="22"/>
      <c r="OUY67" s="22"/>
      <c r="OUZ67" s="22"/>
      <c r="OVA67" s="22"/>
      <c r="OVB67" s="22"/>
      <c r="OVC67" s="22"/>
      <c r="OVD67" s="22"/>
      <c r="OVE67" s="22"/>
      <c r="OVF67" s="22"/>
      <c r="OVG67" s="22"/>
      <c r="OVH67" s="22"/>
      <c r="OVI67" s="22"/>
      <c r="OVJ67" s="22"/>
      <c r="OVK67" s="22"/>
      <c r="OVL67" s="22"/>
      <c r="OVM67" s="22"/>
      <c r="OVN67" s="22"/>
      <c r="OVO67" s="22"/>
      <c r="OVP67" s="22"/>
      <c r="OVQ67" s="22"/>
      <c r="OVR67" s="22"/>
      <c r="OVS67" s="22"/>
      <c r="OVT67" s="22"/>
      <c r="OVU67" s="22"/>
      <c r="OVV67" s="22"/>
      <c r="OVW67" s="22"/>
      <c r="OVX67" s="22"/>
      <c r="OVY67" s="22"/>
      <c r="OVZ67" s="22"/>
      <c r="OWA67" s="22"/>
      <c r="OWB67" s="22"/>
      <c r="OWC67" s="22"/>
      <c r="OWD67" s="22"/>
      <c r="OWE67" s="22"/>
      <c r="OWF67" s="22"/>
      <c r="OWG67" s="22"/>
      <c r="OWH67" s="22"/>
      <c r="OWI67" s="22"/>
      <c r="OWJ67" s="22"/>
      <c r="OWK67" s="22"/>
      <c r="OWL67" s="22"/>
      <c r="OWM67" s="22"/>
      <c r="OWN67" s="22"/>
      <c r="OWO67" s="22"/>
      <c r="OWP67" s="22"/>
      <c r="OWQ67" s="22"/>
      <c r="OWR67" s="22"/>
      <c r="OWS67" s="22"/>
      <c r="OWT67" s="22"/>
      <c r="OWU67" s="22"/>
      <c r="OWV67" s="22"/>
      <c r="OWW67" s="22"/>
      <c r="OWX67" s="22"/>
      <c r="OWY67" s="22"/>
      <c r="OWZ67" s="22"/>
      <c r="OXA67" s="22"/>
      <c r="OXB67" s="22"/>
      <c r="OXC67" s="22"/>
      <c r="OXD67" s="22"/>
      <c r="OXE67" s="22"/>
      <c r="OXF67" s="22"/>
      <c r="OXG67" s="22"/>
      <c r="OXH67" s="22"/>
      <c r="OXI67" s="22"/>
      <c r="OXJ67" s="22"/>
      <c r="OXK67" s="22"/>
      <c r="OXL67" s="22"/>
      <c r="OXM67" s="22"/>
      <c r="OXN67" s="22"/>
      <c r="OXO67" s="22"/>
      <c r="OXP67" s="22"/>
      <c r="OXQ67" s="22"/>
      <c r="OXR67" s="22"/>
      <c r="OXS67" s="22"/>
      <c r="OXT67" s="22"/>
      <c r="OXU67" s="22"/>
      <c r="OXV67" s="22"/>
      <c r="OXW67" s="22"/>
      <c r="OXX67" s="22"/>
      <c r="OXY67" s="22"/>
      <c r="OXZ67" s="22"/>
      <c r="OYA67" s="22"/>
      <c r="OYB67" s="22"/>
      <c r="OYC67" s="22"/>
      <c r="OYD67" s="22"/>
      <c r="OYE67" s="22"/>
      <c r="OYF67" s="22"/>
      <c r="OYG67" s="22"/>
      <c r="OYH67" s="22"/>
      <c r="OYI67" s="22"/>
      <c r="OYJ67" s="22"/>
      <c r="OYK67" s="22"/>
      <c r="OYL67" s="22"/>
      <c r="OYM67" s="22"/>
      <c r="OYN67" s="22"/>
      <c r="OYO67" s="22"/>
      <c r="OYP67" s="22"/>
      <c r="OYQ67" s="22"/>
      <c r="OYR67" s="22"/>
      <c r="OYS67" s="22"/>
      <c r="OYT67" s="22"/>
      <c r="OYU67" s="22"/>
      <c r="OYV67" s="22"/>
      <c r="OYW67" s="22"/>
      <c r="OYX67" s="22"/>
      <c r="OYY67" s="22"/>
      <c r="OYZ67" s="22"/>
      <c r="OZA67" s="22"/>
      <c r="OZB67" s="22"/>
      <c r="OZC67" s="22"/>
      <c r="OZD67" s="22"/>
      <c r="OZE67" s="22"/>
      <c r="OZF67" s="22"/>
      <c r="OZG67" s="22"/>
      <c r="OZH67" s="22"/>
      <c r="OZI67" s="22"/>
      <c r="OZJ67" s="22"/>
      <c r="OZK67" s="22"/>
      <c r="OZL67" s="22"/>
      <c r="OZM67" s="22"/>
      <c r="OZN67" s="22"/>
      <c r="OZO67" s="22"/>
      <c r="OZP67" s="22"/>
      <c r="OZQ67" s="22"/>
      <c r="OZR67" s="22"/>
      <c r="OZS67" s="22"/>
      <c r="OZT67" s="22"/>
      <c r="OZU67" s="22"/>
      <c r="OZV67" s="22"/>
      <c r="OZW67" s="22"/>
      <c r="OZX67" s="22"/>
      <c r="OZY67" s="22"/>
      <c r="OZZ67" s="22"/>
      <c r="PAA67" s="22"/>
      <c r="PAB67" s="22"/>
      <c r="PAC67" s="22"/>
      <c r="PAD67" s="22"/>
      <c r="PAE67" s="22"/>
      <c r="PAF67" s="22"/>
      <c r="PAG67" s="22"/>
      <c r="PAH67" s="22"/>
      <c r="PAI67" s="22"/>
      <c r="PAJ67" s="22"/>
      <c r="PAK67" s="22"/>
      <c r="PAL67" s="22"/>
      <c r="PAM67" s="22"/>
      <c r="PAN67" s="22"/>
      <c r="PAO67" s="22"/>
      <c r="PAP67" s="22"/>
      <c r="PAQ67" s="22"/>
      <c r="PAR67" s="22"/>
      <c r="PAS67" s="22"/>
      <c r="PAT67" s="22"/>
      <c r="PAU67" s="22"/>
      <c r="PAV67" s="22"/>
      <c r="PAW67" s="22"/>
      <c r="PAX67" s="22"/>
      <c r="PAY67" s="22"/>
      <c r="PAZ67" s="22"/>
      <c r="PBA67" s="22"/>
      <c r="PBB67" s="22"/>
      <c r="PBC67" s="22"/>
      <c r="PBD67" s="22"/>
      <c r="PBE67" s="22"/>
      <c r="PBF67" s="22"/>
      <c r="PBG67" s="22"/>
      <c r="PBH67" s="22"/>
      <c r="PBI67" s="22"/>
      <c r="PBJ67" s="22"/>
      <c r="PBK67" s="22"/>
      <c r="PBL67" s="22"/>
      <c r="PBM67" s="22"/>
      <c r="PBN67" s="22"/>
      <c r="PBO67" s="22"/>
      <c r="PBP67" s="22"/>
      <c r="PBQ67" s="22"/>
      <c r="PBR67" s="22"/>
      <c r="PBS67" s="22"/>
      <c r="PBT67" s="22"/>
      <c r="PBU67" s="22"/>
      <c r="PBV67" s="22"/>
      <c r="PBW67" s="22"/>
      <c r="PBX67" s="22"/>
      <c r="PBY67" s="22"/>
      <c r="PBZ67" s="22"/>
      <c r="PCA67" s="22"/>
      <c r="PCB67" s="22"/>
      <c r="PCC67" s="22"/>
      <c r="PCD67" s="22"/>
      <c r="PCE67" s="22"/>
      <c r="PCF67" s="22"/>
      <c r="PCG67" s="22"/>
      <c r="PCH67" s="22"/>
      <c r="PCI67" s="22"/>
      <c r="PCJ67" s="22"/>
      <c r="PCK67" s="22"/>
      <c r="PCL67" s="22"/>
      <c r="PCM67" s="22"/>
      <c r="PCN67" s="22"/>
      <c r="PCO67" s="22"/>
      <c r="PCP67" s="22"/>
      <c r="PCQ67" s="22"/>
      <c r="PCR67" s="22"/>
      <c r="PCS67" s="22"/>
      <c r="PCT67" s="22"/>
      <c r="PCU67" s="22"/>
      <c r="PCV67" s="22"/>
      <c r="PCW67" s="22"/>
      <c r="PCX67" s="22"/>
      <c r="PCY67" s="22"/>
      <c r="PCZ67" s="22"/>
      <c r="PDA67" s="22"/>
      <c r="PDB67" s="22"/>
      <c r="PDC67" s="22"/>
      <c r="PDD67" s="22"/>
      <c r="PDE67" s="22"/>
      <c r="PDF67" s="22"/>
      <c r="PDG67" s="22"/>
      <c r="PDH67" s="22"/>
      <c r="PDI67" s="22"/>
      <c r="PDJ67" s="22"/>
      <c r="PDK67" s="22"/>
      <c r="PDL67" s="22"/>
      <c r="PDM67" s="22"/>
      <c r="PDN67" s="22"/>
      <c r="PDO67" s="22"/>
      <c r="PDP67" s="22"/>
      <c r="PDQ67" s="22"/>
      <c r="PDR67" s="22"/>
      <c r="PDS67" s="22"/>
      <c r="PDT67" s="22"/>
      <c r="PDU67" s="22"/>
      <c r="PDV67" s="22"/>
      <c r="PDW67" s="22"/>
      <c r="PDX67" s="22"/>
      <c r="PDY67" s="22"/>
      <c r="PDZ67" s="22"/>
      <c r="PEA67" s="22"/>
      <c r="PEB67" s="22"/>
      <c r="PEC67" s="22"/>
      <c r="PED67" s="22"/>
      <c r="PEE67" s="22"/>
      <c r="PEF67" s="22"/>
      <c r="PEG67" s="22"/>
      <c r="PEH67" s="22"/>
      <c r="PEI67" s="22"/>
      <c r="PEJ67" s="22"/>
      <c r="PEK67" s="22"/>
      <c r="PEL67" s="22"/>
      <c r="PEM67" s="22"/>
      <c r="PEN67" s="22"/>
      <c r="PEO67" s="22"/>
      <c r="PEP67" s="22"/>
      <c r="PEQ67" s="22"/>
      <c r="PER67" s="22"/>
      <c r="PES67" s="22"/>
      <c r="PET67" s="22"/>
      <c r="PEU67" s="22"/>
      <c r="PEV67" s="22"/>
      <c r="PEW67" s="22"/>
      <c r="PEX67" s="22"/>
      <c r="PEY67" s="22"/>
      <c r="PEZ67" s="22"/>
      <c r="PFA67" s="22"/>
      <c r="PFB67" s="22"/>
      <c r="PFC67" s="22"/>
      <c r="PFD67" s="22"/>
      <c r="PFE67" s="22"/>
      <c r="PFF67" s="22"/>
      <c r="PFG67" s="22"/>
      <c r="PFH67" s="22"/>
      <c r="PFI67" s="22"/>
      <c r="PFJ67" s="22"/>
      <c r="PFK67" s="22"/>
      <c r="PFL67" s="22"/>
      <c r="PFM67" s="22"/>
      <c r="PFN67" s="22"/>
      <c r="PFO67" s="22"/>
      <c r="PFP67" s="22"/>
      <c r="PFQ67" s="22"/>
      <c r="PFR67" s="22"/>
      <c r="PFS67" s="22"/>
      <c r="PFT67" s="22"/>
      <c r="PFU67" s="22"/>
      <c r="PFV67" s="22"/>
      <c r="PFW67" s="22"/>
      <c r="PFX67" s="22"/>
      <c r="PFY67" s="22"/>
      <c r="PFZ67" s="22"/>
      <c r="PGA67" s="22"/>
      <c r="PGB67" s="22"/>
      <c r="PGC67" s="22"/>
      <c r="PGD67" s="22"/>
      <c r="PGE67" s="22"/>
      <c r="PGF67" s="22"/>
      <c r="PGG67" s="22"/>
      <c r="PGH67" s="22"/>
      <c r="PGI67" s="22"/>
      <c r="PGJ67" s="22"/>
      <c r="PGK67" s="22"/>
      <c r="PGL67" s="22"/>
      <c r="PGM67" s="22"/>
      <c r="PGN67" s="22"/>
      <c r="PGO67" s="22"/>
      <c r="PGP67" s="22"/>
      <c r="PGQ67" s="22"/>
      <c r="PGR67" s="22"/>
      <c r="PGS67" s="22"/>
      <c r="PGT67" s="22"/>
      <c r="PGU67" s="22"/>
      <c r="PGV67" s="22"/>
      <c r="PGW67" s="22"/>
      <c r="PGX67" s="22"/>
      <c r="PGY67" s="22"/>
      <c r="PGZ67" s="22"/>
      <c r="PHA67" s="22"/>
      <c r="PHB67" s="22"/>
      <c r="PHC67" s="22"/>
      <c r="PHD67" s="22"/>
      <c r="PHE67" s="22"/>
      <c r="PHF67" s="22"/>
      <c r="PHG67" s="22"/>
      <c r="PHH67" s="22"/>
      <c r="PHI67" s="22"/>
      <c r="PHJ67" s="22"/>
      <c r="PHK67" s="22"/>
      <c r="PHL67" s="22"/>
      <c r="PHM67" s="22"/>
      <c r="PHN67" s="22"/>
      <c r="PHO67" s="22"/>
      <c r="PHP67" s="22"/>
      <c r="PHQ67" s="22"/>
      <c r="PHR67" s="22"/>
      <c r="PHS67" s="22"/>
      <c r="PHT67" s="22"/>
      <c r="PHU67" s="22"/>
      <c r="PHV67" s="22"/>
      <c r="PHW67" s="22"/>
      <c r="PHX67" s="22"/>
      <c r="PHY67" s="22"/>
      <c r="PHZ67" s="22"/>
      <c r="PIA67" s="22"/>
      <c r="PIB67" s="22"/>
      <c r="PIC67" s="22"/>
      <c r="PID67" s="22"/>
      <c r="PIE67" s="22"/>
      <c r="PIF67" s="22"/>
      <c r="PIG67" s="22"/>
      <c r="PIH67" s="22"/>
      <c r="PII67" s="22"/>
      <c r="PIJ67" s="22"/>
      <c r="PIK67" s="22"/>
      <c r="PIL67" s="22"/>
      <c r="PIM67" s="22"/>
      <c r="PIN67" s="22"/>
      <c r="PIO67" s="22"/>
      <c r="PIP67" s="22"/>
      <c r="PIQ67" s="22"/>
      <c r="PIR67" s="22"/>
      <c r="PIS67" s="22"/>
      <c r="PIT67" s="22"/>
      <c r="PIU67" s="22"/>
      <c r="PIV67" s="22"/>
      <c r="PIW67" s="22"/>
      <c r="PIX67" s="22"/>
      <c r="PIY67" s="22"/>
      <c r="PIZ67" s="22"/>
      <c r="PJA67" s="22"/>
      <c r="PJB67" s="22"/>
      <c r="PJC67" s="22"/>
      <c r="PJD67" s="22"/>
      <c r="PJE67" s="22"/>
      <c r="PJF67" s="22"/>
      <c r="PJG67" s="22"/>
      <c r="PJH67" s="22"/>
      <c r="PJI67" s="22"/>
      <c r="PJJ67" s="22"/>
      <c r="PJK67" s="22"/>
      <c r="PJL67" s="22"/>
      <c r="PJM67" s="22"/>
      <c r="PJN67" s="22"/>
      <c r="PJO67" s="22"/>
      <c r="PJP67" s="22"/>
      <c r="PJQ67" s="22"/>
      <c r="PJR67" s="22"/>
      <c r="PJS67" s="22"/>
      <c r="PJT67" s="22"/>
      <c r="PJU67" s="22"/>
      <c r="PJV67" s="22"/>
      <c r="PJW67" s="22"/>
      <c r="PJX67" s="22"/>
      <c r="PJY67" s="22"/>
      <c r="PJZ67" s="22"/>
      <c r="PKA67" s="22"/>
      <c r="PKB67" s="22"/>
      <c r="PKC67" s="22"/>
      <c r="PKD67" s="22"/>
      <c r="PKE67" s="22"/>
      <c r="PKF67" s="22"/>
      <c r="PKG67" s="22"/>
      <c r="PKH67" s="22"/>
      <c r="PKI67" s="22"/>
      <c r="PKJ67" s="22"/>
      <c r="PKK67" s="22"/>
      <c r="PKL67" s="22"/>
      <c r="PKM67" s="22"/>
      <c r="PKN67" s="22"/>
      <c r="PKO67" s="22"/>
      <c r="PKP67" s="22"/>
      <c r="PKQ67" s="22"/>
      <c r="PKR67" s="22"/>
      <c r="PKS67" s="22"/>
      <c r="PKT67" s="22"/>
      <c r="PKU67" s="22"/>
      <c r="PKV67" s="22"/>
      <c r="PKW67" s="22"/>
      <c r="PKX67" s="22"/>
      <c r="PKY67" s="22"/>
      <c r="PKZ67" s="22"/>
      <c r="PLA67" s="22"/>
      <c r="PLB67" s="22"/>
      <c r="PLC67" s="22"/>
      <c r="PLD67" s="22"/>
      <c r="PLE67" s="22"/>
      <c r="PLF67" s="22"/>
      <c r="PLG67" s="22"/>
      <c r="PLH67" s="22"/>
      <c r="PLI67" s="22"/>
      <c r="PLJ67" s="22"/>
      <c r="PLK67" s="22"/>
      <c r="PLL67" s="22"/>
      <c r="PLM67" s="22"/>
      <c r="PLN67" s="22"/>
      <c r="PLO67" s="22"/>
      <c r="PLP67" s="22"/>
      <c r="PLQ67" s="22"/>
      <c r="PLR67" s="22"/>
      <c r="PLS67" s="22"/>
      <c r="PLT67" s="22"/>
      <c r="PLU67" s="22"/>
      <c r="PLV67" s="22"/>
      <c r="PLW67" s="22"/>
      <c r="PLX67" s="22"/>
      <c r="PLY67" s="22"/>
      <c r="PLZ67" s="22"/>
      <c r="PMA67" s="22"/>
      <c r="PMB67" s="22"/>
      <c r="PMC67" s="22"/>
      <c r="PMD67" s="22"/>
      <c r="PME67" s="22"/>
      <c r="PMF67" s="22"/>
      <c r="PMG67" s="22"/>
      <c r="PMH67" s="22"/>
      <c r="PMI67" s="22"/>
      <c r="PMJ67" s="22"/>
      <c r="PMK67" s="22"/>
      <c r="PML67" s="22"/>
      <c r="PMM67" s="22"/>
      <c r="PMN67" s="22"/>
      <c r="PMO67" s="22"/>
      <c r="PMP67" s="22"/>
      <c r="PMQ67" s="22"/>
      <c r="PMR67" s="22"/>
      <c r="PMS67" s="22"/>
      <c r="PMT67" s="22"/>
      <c r="PMU67" s="22"/>
      <c r="PMV67" s="22"/>
      <c r="PMW67" s="22"/>
      <c r="PMX67" s="22"/>
      <c r="PMY67" s="22"/>
      <c r="PMZ67" s="22"/>
      <c r="PNA67" s="22"/>
      <c r="PNB67" s="22"/>
      <c r="PNC67" s="22"/>
      <c r="PND67" s="22"/>
      <c r="PNE67" s="22"/>
      <c r="PNF67" s="22"/>
      <c r="PNG67" s="22"/>
      <c r="PNH67" s="22"/>
      <c r="PNI67" s="22"/>
      <c r="PNJ67" s="22"/>
      <c r="PNK67" s="22"/>
      <c r="PNL67" s="22"/>
      <c r="PNM67" s="22"/>
      <c r="PNN67" s="22"/>
      <c r="PNO67" s="22"/>
      <c r="PNP67" s="22"/>
      <c r="PNQ67" s="22"/>
      <c r="PNR67" s="22"/>
      <c r="PNS67" s="22"/>
      <c r="PNT67" s="22"/>
      <c r="PNU67" s="22"/>
      <c r="PNV67" s="22"/>
      <c r="PNW67" s="22"/>
      <c r="PNX67" s="22"/>
      <c r="PNY67" s="22"/>
      <c r="PNZ67" s="22"/>
      <c r="POA67" s="22"/>
      <c r="POB67" s="22"/>
      <c r="POC67" s="22"/>
      <c r="POD67" s="22"/>
      <c r="POE67" s="22"/>
      <c r="POF67" s="22"/>
      <c r="POG67" s="22"/>
      <c r="POH67" s="22"/>
      <c r="POI67" s="22"/>
      <c r="POJ67" s="22"/>
      <c r="POK67" s="22"/>
      <c r="POL67" s="22"/>
      <c r="POM67" s="22"/>
      <c r="PON67" s="22"/>
      <c r="POO67" s="22"/>
      <c r="POP67" s="22"/>
      <c r="POQ67" s="22"/>
      <c r="POR67" s="22"/>
      <c r="POS67" s="22"/>
      <c r="POT67" s="22"/>
      <c r="POU67" s="22"/>
      <c r="POV67" s="22"/>
      <c r="POW67" s="22"/>
      <c r="POX67" s="22"/>
      <c r="POY67" s="22"/>
      <c r="POZ67" s="22"/>
      <c r="PPA67" s="22"/>
      <c r="PPB67" s="22"/>
      <c r="PPC67" s="22"/>
      <c r="PPD67" s="22"/>
      <c r="PPE67" s="22"/>
      <c r="PPF67" s="22"/>
      <c r="PPG67" s="22"/>
      <c r="PPH67" s="22"/>
      <c r="PPI67" s="22"/>
      <c r="PPJ67" s="22"/>
      <c r="PPK67" s="22"/>
      <c r="PPL67" s="22"/>
      <c r="PPM67" s="22"/>
      <c r="PPN67" s="22"/>
      <c r="PPO67" s="22"/>
      <c r="PPP67" s="22"/>
      <c r="PPQ67" s="22"/>
      <c r="PPR67" s="22"/>
      <c r="PPS67" s="22"/>
      <c r="PPT67" s="22"/>
      <c r="PPU67" s="22"/>
      <c r="PPV67" s="22"/>
      <c r="PPW67" s="22"/>
      <c r="PPX67" s="22"/>
      <c r="PPY67" s="22"/>
      <c r="PPZ67" s="22"/>
      <c r="PQA67" s="22"/>
      <c r="PQB67" s="22"/>
      <c r="PQC67" s="22"/>
      <c r="PQD67" s="22"/>
      <c r="PQE67" s="22"/>
      <c r="PQF67" s="22"/>
      <c r="PQG67" s="22"/>
      <c r="PQH67" s="22"/>
      <c r="PQI67" s="22"/>
      <c r="PQJ67" s="22"/>
      <c r="PQK67" s="22"/>
      <c r="PQL67" s="22"/>
      <c r="PQM67" s="22"/>
      <c r="PQN67" s="22"/>
      <c r="PQO67" s="22"/>
      <c r="PQP67" s="22"/>
      <c r="PQQ67" s="22"/>
      <c r="PQR67" s="22"/>
      <c r="PQS67" s="22"/>
      <c r="PQT67" s="22"/>
      <c r="PQU67" s="22"/>
      <c r="PQV67" s="22"/>
      <c r="PQW67" s="22"/>
      <c r="PQX67" s="22"/>
      <c r="PQY67" s="22"/>
      <c r="PQZ67" s="22"/>
      <c r="PRA67" s="22"/>
      <c r="PRB67" s="22"/>
      <c r="PRC67" s="22"/>
      <c r="PRD67" s="22"/>
      <c r="PRE67" s="22"/>
      <c r="PRF67" s="22"/>
      <c r="PRG67" s="22"/>
      <c r="PRH67" s="22"/>
      <c r="PRI67" s="22"/>
      <c r="PRJ67" s="22"/>
      <c r="PRK67" s="22"/>
      <c r="PRL67" s="22"/>
      <c r="PRM67" s="22"/>
      <c r="PRN67" s="22"/>
      <c r="PRO67" s="22"/>
      <c r="PRP67" s="22"/>
      <c r="PRQ67" s="22"/>
      <c r="PRR67" s="22"/>
      <c r="PRS67" s="22"/>
      <c r="PRT67" s="22"/>
      <c r="PRU67" s="22"/>
      <c r="PRV67" s="22"/>
      <c r="PRW67" s="22"/>
      <c r="PRX67" s="22"/>
      <c r="PRY67" s="22"/>
      <c r="PRZ67" s="22"/>
      <c r="PSA67" s="22"/>
      <c r="PSB67" s="22"/>
      <c r="PSC67" s="22"/>
      <c r="PSD67" s="22"/>
      <c r="PSE67" s="22"/>
      <c r="PSF67" s="22"/>
      <c r="PSG67" s="22"/>
      <c r="PSH67" s="22"/>
      <c r="PSI67" s="22"/>
      <c r="PSJ67" s="22"/>
      <c r="PSK67" s="22"/>
      <c r="PSL67" s="22"/>
      <c r="PSM67" s="22"/>
      <c r="PSN67" s="22"/>
      <c r="PSO67" s="22"/>
      <c r="PSP67" s="22"/>
      <c r="PSQ67" s="22"/>
      <c r="PSR67" s="22"/>
      <c r="PSS67" s="22"/>
      <c r="PST67" s="22"/>
      <c r="PSU67" s="22"/>
      <c r="PSV67" s="22"/>
      <c r="PSW67" s="22"/>
      <c r="PSX67" s="22"/>
      <c r="PSY67" s="22"/>
      <c r="PSZ67" s="22"/>
      <c r="PTA67" s="22"/>
      <c r="PTB67" s="22"/>
      <c r="PTC67" s="22"/>
      <c r="PTD67" s="22"/>
      <c r="PTE67" s="22"/>
      <c r="PTF67" s="22"/>
      <c r="PTG67" s="22"/>
      <c r="PTH67" s="22"/>
      <c r="PTI67" s="22"/>
      <c r="PTJ67" s="22"/>
      <c r="PTK67" s="22"/>
      <c r="PTL67" s="22"/>
      <c r="PTM67" s="22"/>
      <c r="PTN67" s="22"/>
      <c r="PTO67" s="22"/>
      <c r="PTP67" s="22"/>
      <c r="PTQ67" s="22"/>
      <c r="PTR67" s="22"/>
      <c r="PTS67" s="22"/>
      <c r="PTT67" s="22"/>
      <c r="PTU67" s="22"/>
      <c r="PTV67" s="22"/>
      <c r="PTW67" s="22"/>
      <c r="PTX67" s="22"/>
      <c r="PTY67" s="22"/>
      <c r="PTZ67" s="22"/>
      <c r="PUA67" s="22"/>
      <c r="PUB67" s="22"/>
      <c r="PUC67" s="22"/>
      <c r="PUD67" s="22"/>
      <c r="PUE67" s="22"/>
      <c r="PUF67" s="22"/>
      <c r="PUG67" s="22"/>
      <c r="PUH67" s="22"/>
      <c r="PUI67" s="22"/>
      <c r="PUJ67" s="22"/>
      <c r="PUK67" s="22"/>
      <c r="PUL67" s="22"/>
      <c r="PUM67" s="22"/>
      <c r="PUN67" s="22"/>
      <c r="PUO67" s="22"/>
      <c r="PUP67" s="22"/>
      <c r="PUQ67" s="22"/>
      <c r="PUR67" s="22"/>
      <c r="PUS67" s="22"/>
      <c r="PUT67" s="22"/>
      <c r="PUU67" s="22"/>
      <c r="PUV67" s="22"/>
      <c r="PUW67" s="22"/>
      <c r="PUX67" s="22"/>
      <c r="PUY67" s="22"/>
      <c r="PUZ67" s="22"/>
      <c r="PVA67" s="22"/>
      <c r="PVB67" s="22"/>
      <c r="PVC67" s="22"/>
      <c r="PVD67" s="22"/>
      <c r="PVE67" s="22"/>
      <c r="PVF67" s="22"/>
      <c r="PVG67" s="22"/>
      <c r="PVH67" s="22"/>
      <c r="PVI67" s="22"/>
      <c r="PVJ67" s="22"/>
      <c r="PVK67" s="22"/>
      <c r="PVL67" s="22"/>
      <c r="PVM67" s="22"/>
      <c r="PVN67" s="22"/>
      <c r="PVO67" s="22"/>
      <c r="PVP67" s="22"/>
      <c r="PVQ67" s="22"/>
      <c r="PVR67" s="22"/>
      <c r="PVS67" s="22"/>
      <c r="PVT67" s="22"/>
      <c r="PVU67" s="22"/>
      <c r="PVV67" s="22"/>
      <c r="PVW67" s="22"/>
      <c r="PVX67" s="22"/>
      <c r="PVY67" s="22"/>
      <c r="PVZ67" s="22"/>
      <c r="PWA67" s="22"/>
      <c r="PWB67" s="22"/>
      <c r="PWC67" s="22"/>
      <c r="PWD67" s="22"/>
      <c r="PWE67" s="22"/>
      <c r="PWF67" s="22"/>
      <c r="PWG67" s="22"/>
      <c r="PWH67" s="22"/>
      <c r="PWI67" s="22"/>
      <c r="PWJ67" s="22"/>
      <c r="PWK67" s="22"/>
      <c r="PWL67" s="22"/>
      <c r="PWM67" s="22"/>
      <c r="PWN67" s="22"/>
      <c r="PWO67" s="22"/>
      <c r="PWP67" s="22"/>
      <c r="PWQ67" s="22"/>
      <c r="PWR67" s="22"/>
      <c r="PWS67" s="22"/>
      <c r="PWT67" s="22"/>
      <c r="PWU67" s="22"/>
      <c r="PWV67" s="22"/>
      <c r="PWW67" s="22"/>
      <c r="PWX67" s="22"/>
      <c r="PWY67" s="22"/>
      <c r="PWZ67" s="22"/>
      <c r="PXA67" s="22"/>
      <c r="PXB67" s="22"/>
      <c r="PXC67" s="22"/>
      <c r="PXD67" s="22"/>
      <c r="PXE67" s="22"/>
      <c r="PXF67" s="22"/>
      <c r="PXG67" s="22"/>
      <c r="PXH67" s="22"/>
      <c r="PXI67" s="22"/>
      <c r="PXJ67" s="22"/>
      <c r="PXK67" s="22"/>
      <c r="PXL67" s="22"/>
      <c r="PXM67" s="22"/>
      <c r="PXN67" s="22"/>
      <c r="PXO67" s="22"/>
      <c r="PXP67" s="22"/>
      <c r="PXQ67" s="22"/>
      <c r="PXR67" s="22"/>
      <c r="PXS67" s="22"/>
      <c r="PXT67" s="22"/>
      <c r="PXU67" s="22"/>
      <c r="PXV67" s="22"/>
      <c r="PXW67" s="22"/>
      <c r="PXX67" s="22"/>
      <c r="PXY67" s="22"/>
      <c r="PXZ67" s="22"/>
      <c r="PYA67" s="22"/>
      <c r="PYB67" s="22"/>
      <c r="PYC67" s="22"/>
      <c r="PYD67" s="22"/>
      <c r="PYE67" s="22"/>
      <c r="PYF67" s="22"/>
      <c r="PYG67" s="22"/>
      <c r="PYH67" s="22"/>
      <c r="PYI67" s="22"/>
      <c r="PYJ67" s="22"/>
      <c r="PYK67" s="22"/>
      <c r="PYL67" s="22"/>
      <c r="PYM67" s="22"/>
      <c r="PYN67" s="22"/>
      <c r="PYO67" s="22"/>
      <c r="PYP67" s="22"/>
      <c r="PYQ67" s="22"/>
      <c r="PYR67" s="22"/>
      <c r="PYS67" s="22"/>
      <c r="PYT67" s="22"/>
      <c r="PYU67" s="22"/>
      <c r="PYV67" s="22"/>
      <c r="PYW67" s="22"/>
      <c r="PYX67" s="22"/>
      <c r="PYY67" s="22"/>
      <c r="PYZ67" s="22"/>
      <c r="PZA67" s="22"/>
      <c r="PZB67" s="22"/>
      <c r="PZC67" s="22"/>
      <c r="PZD67" s="22"/>
      <c r="PZE67" s="22"/>
      <c r="PZF67" s="22"/>
      <c r="PZG67" s="22"/>
      <c r="PZH67" s="22"/>
      <c r="PZI67" s="22"/>
      <c r="PZJ67" s="22"/>
      <c r="PZK67" s="22"/>
      <c r="PZL67" s="22"/>
      <c r="PZM67" s="22"/>
      <c r="PZN67" s="22"/>
      <c r="PZO67" s="22"/>
      <c r="PZP67" s="22"/>
      <c r="PZQ67" s="22"/>
      <c r="PZR67" s="22"/>
      <c r="PZS67" s="22"/>
      <c r="PZT67" s="22"/>
      <c r="PZU67" s="22"/>
      <c r="PZV67" s="22"/>
      <c r="PZW67" s="22"/>
      <c r="PZX67" s="22"/>
      <c r="PZY67" s="22"/>
      <c r="PZZ67" s="22"/>
      <c r="QAA67" s="22"/>
      <c r="QAB67" s="22"/>
      <c r="QAC67" s="22"/>
      <c r="QAD67" s="22"/>
      <c r="QAE67" s="22"/>
      <c r="QAF67" s="22"/>
      <c r="QAG67" s="22"/>
      <c r="QAH67" s="22"/>
      <c r="QAI67" s="22"/>
      <c r="QAJ67" s="22"/>
      <c r="QAK67" s="22"/>
      <c r="QAL67" s="22"/>
      <c r="QAM67" s="22"/>
      <c r="QAN67" s="22"/>
      <c r="QAO67" s="22"/>
      <c r="QAP67" s="22"/>
      <c r="QAQ67" s="22"/>
      <c r="QAR67" s="22"/>
      <c r="QAS67" s="22"/>
      <c r="QAT67" s="22"/>
      <c r="QAU67" s="22"/>
      <c r="QAV67" s="22"/>
      <c r="QAW67" s="22"/>
      <c r="QAX67" s="22"/>
      <c r="QAY67" s="22"/>
      <c r="QAZ67" s="22"/>
      <c r="QBA67" s="22"/>
      <c r="QBB67" s="22"/>
      <c r="QBC67" s="22"/>
      <c r="QBD67" s="22"/>
      <c r="QBE67" s="22"/>
      <c r="QBF67" s="22"/>
      <c r="QBG67" s="22"/>
      <c r="QBH67" s="22"/>
      <c r="QBI67" s="22"/>
      <c r="QBJ67" s="22"/>
      <c r="QBK67" s="22"/>
      <c r="QBL67" s="22"/>
      <c r="QBM67" s="22"/>
      <c r="QBN67" s="22"/>
      <c r="QBO67" s="22"/>
      <c r="QBP67" s="22"/>
      <c r="QBQ67" s="22"/>
      <c r="QBR67" s="22"/>
      <c r="QBS67" s="22"/>
      <c r="QBT67" s="22"/>
      <c r="QBU67" s="22"/>
      <c r="QBV67" s="22"/>
      <c r="QBW67" s="22"/>
      <c r="QBX67" s="22"/>
      <c r="QBY67" s="22"/>
      <c r="QBZ67" s="22"/>
      <c r="QCA67" s="22"/>
      <c r="QCB67" s="22"/>
      <c r="QCC67" s="22"/>
      <c r="QCD67" s="22"/>
      <c r="QCE67" s="22"/>
      <c r="QCF67" s="22"/>
      <c r="QCG67" s="22"/>
      <c r="QCH67" s="22"/>
      <c r="QCI67" s="22"/>
      <c r="QCJ67" s="22"/>
      <c r="QCK67" s="22"/>
      <c r="QCL67" s="22"/>
      <c r="QCM67" s="22"/>
      <c r="QCN67" s="22"/>
      <c r="QCO67" s="22"/>
      <c r="QCP67" s="22"/>
      <c r="QCQ67" s="22"/>
      <c r="QCR67" s="22"/>
      <c r="QCS67" s="22"/>
      <c r="QCT67" s="22"/>
      <c r="QCU67" s="22"/>
      <c r="QCV67" s="22"/>
      <c r="QCW67" s="22"/>
      <c r="QCX67" s="22"/>
      <c r="QCY67" s="22"/>
      <c r="QCZ67" s="22"/>
      <c r="QDA67" s="22"/>
      <c r="QDB67" s="22"/>
      <c r="QDC67" s="22"/>
      <c r="QDD67" s="22"/>
      <c r="QDE67" s="22"/>
      <c r="QDF67" s="22"/>
      <c r="QDG67" s="22"/>
      <c r="QDH67" s="22"/>
      <c r="QDI67" s="22"/>
      <c r="QDJ67" s="22"/>
      <c r="QDK67" s="22"/>
      <c r="QDL67" s="22"/>
      <c r="QDM67" s="22"/>
      <c r="QDN67" s="22"/>
      <c r="QDO67" s="22"/>
      <c r="QDP67" s="22"/>
      <c r="QDQ67" s="22"/>
      <c r="QDR67" s="22"/>
      <c r="QDS67" s="22"/>
      <c r="QDT67" s="22"/>
      <c r="QDU67" s="22"/>
      <c r="QDV67" s="22"/>
      <c r="QDW67" s="22"/>
      <c r="QDX67" s="22"/>
      <c r="QDY67" s="22"/>
      <c r="QDZ67" s="22"/>
      <c r="QEA67" s="22"/>
      <c r="QEB67" s="22"/>
      <c r="QEC67" s="22"/>
      <c r="QED67" s="22"/>
      <c r="QEE67" s="22"/>
      <c r="QEF67" s="22"/>
      <c r="QEG67" s="22"/>
      <c r="QEH67" s="22"/>
      <c r="QEI67" s="22"/>
      <c r="QEJ67" s="22"/>
      <c r="QEK67" s="22"/>
      <c r="QEL67" s="22"/>
      <c r="QEM67" s="22"/>
      <c r="QEN67" s="22"/>
      <c r="QEO67" s="22"/>
      <c r="QEP67" s="22"/>
      <c r="QEQ67" s="22"/>
      <c r="QER67" s="22"/>
      <c r="QES67" s="22"/>
      <c r="QET67" s="22"/>
      <c r="QEU67" s="22"/>
      <c r="QEV67" s="22"/>
      <c r="QEW67" s="22"/>
      <c r="QEX67" s="22"/>
      <c r="QEY67" s="22"/>
      <c r="QEZ67" s="22"/>
      <c r="QFA67" s="22"/>
      <c r="QFB67" s="22"/>
      <c r="QFC67" s="22"/>
      <c r="QFD67" s="22"/>
      <c r="QFE67" s="22"/>
      <c r="QFF67" s="22"/>
      <c r="QFG67" s="22"/>
      <c r="QFH67" s="22"/>
      <c r="QFI67" s="22"/>
      <c r="QFJ67" s="22"/>
      <c r="QFK67" s="22"/>
      <c r="QFL67" s="22"/>
      <c r="QFM67" s="22"/>
      <c r="QFN67" s="22"/>
      <c r="QFO67" s="22"/>
      <c r="QFP67" s="22"/>
      <c r="QFQ67" s="22"/>
      <c r="QFR67" s="22"/>
      <c r="QFS67" s="22"/>
      <c r="QFT67" s="22"/>
      <c r="QFU67" s="22"/>
      <c r="QFV67" s="22"/>
      <c r="QFW67" s="22"/>
      <c r="QFX67" s="22"/>
      <c r="QFY67" s="22"/>
      <c r="QFZ67" s="22"/>
      <c r="QGA67" s="22"/>
      <c r="QGB67" s="22"/>
      <c r="QGC67" s="22"/>
      <c r="QGD67" s="22"/>
      <c r="QGE67" s="22"/>
      <c r="QGF67" s="22"/>
      <c r="QGG67" s="22"/>
      <c r="QGH67" s="22"/>
      <c r="QGI67" s="22"/>
      <c r="QGJ67" s="22"/>
      <c r="QGK67" s="22"/>
      <c r="QGL67" s="22"/>
      <c r="QGM67" s="22"/>
      <c r="QGN67" s="22"/>
      <c r="QGO67" s="22"/>
      <c r="QGP67" s="22"/>
      <c r="QGQ67" s="22"/>
      <c r="QGR67" s="22"/>
      <c r="QGS67" s="22"/>
      <c r="QGT67" s="22"/>
      <c r="QGU67" s="22"/>
      <c r="QGV67" s="22"/>
      <c r="QGW67" s="22"/>
      <c r="QGX67" s="22"/>
      <c r="QGY67" s="22"/>
      <c r="QGZ67" s="22"/>
      <c r="QHA67" s="22"/>
      <c r="QHB67" s="22"/>
      <c r="QHC67" s="22"/>
      <c r="QHD67" s="22"/>
      <c r="QHE67" s="22"/>
      <c r="QHF67" s="22"/>
      <c r="QHG67" s="22"/>
      <c r="QHH67" s="22"/>
      <c r="QHI67" s="22"/>
      <c r="QHJ67" s="22"/>
      <c r="QHK67" s="22"/>
      <c r="QHL67" s="22"/>
      <c r="QHM67" s="22"/>
      <c r="QHN67" s="22"/>
      <c r="QHO67" s="22"/>
      <c r="QHP67" s="22"/>
      <c r="QHQ67" s="22"/>
      <c r="QHR67" s="22"/>
      <c r="QHS67" s="22"/>
      <c r="QHT67" s="22"/>
      <c r="QHU67" s="22"/>
      <c r="QHV67" s="22"/>
      <c r="QHW67" s="22"/>
      <c r="QHX67" s="22"/>
      <c r="QHY67" s="22"/>
      <c r="QHZ67" s="22"/>
      <c r="QIA67" s="22"/>
      <c r="QIB67" s="22"/>
      <c r="QIC67" s="22"/>
      <c r="QID67" s="22"/>
      <c r="QIE67" s="22"/>
      <c r="QIF67" s="22"/>
      <c r="QIG67" s="22"/>
      <c r="QIH67" s="22"/>
      <c r="QII67" s="22"/>
      <c r="QIJ67" s="22"/>
      <c r="QIK67" s="22"/>
      <c r="QIL67" s="22"/>
      <c r="QIM67" s="22"/>
      <c r="QIN67" s="22"/>
      <c r="QIO67" s="22"/>
      <c r="QIP67" s="22"/>
      <c r="QIQ67" s="22"/>
      <c r="QIR67" s="22"/>
      <c r="QIS67" s="22"/>
      <c r="QIT67" s="22"/>
      <c r="QIU67" s="22"/>
      <c r="QIV67" s="22"/>
      <c r="QIW67" s="22"/>
      <c r="QIX67" s="22"/>
      <c r="QIY67" s="22"/>
      <c r="QIZ67" s="22"/>
      <c r="QJA67" s="22"/>
      <c r="QJB67" s="22"/>
      <c r="QJC67" s="22"/>
      <c r="QJD67" s="22"/>
      <c r="QJE67" s="22"/>
      <c r="QJF67" s="22"/>
      <c r="QJG67" s="22"/>
      <c r="QJH67" s="22"/>
      <c r="QJI67" s="22"/>
      <c r="QJJ67" s="22"/>
      <c r="QJK67" s="22"/>
      <c r="QJL67" s="22"/>
      <c r="QJM67" s="22"/>
      <c r="QJN67" s="22"/>
      <c r="QJO67" s="22"/>
      <c r="QJP67" s="22"/>
      <c r="QJQ67" s="22"/>
      <c r="QJR67" s="22"/>
      <c r="QJS67" s="22"/>
      <c r="QJT67" s="22"/>
      <c r="QJU67" s="22"/>
      <c r="QJV67" s="22"/>
      <c r="QJW67" s="22"/>
      <c r="QJX67" s="22"/>
      <c r="QJY67" s="22"/>
      <c r="QJZ67" s="22"/>
      <c r="QKA67" s="22"/>
      <c r="QKB67" s="22"/>
      <c r="QKC67" s="22"/>
      <c r="QKD67" s="22"/>
      <c r="QKE67" s="22"/>
      <c r="QKF67" s="22"/>
      <c r="QKG67" s="22"/>
      <c r="QKH67" s="22"/>
      <c r="QKI67" s="22"/>
      <c r="QKJ67" s="22"/>
      <c r="QKK67" s="22"/>
      <c r="QKL67" s="22"/>
      <c r="QKM67" s="22"/>
      <c r="QKN67" s="22"/>
      <c r="QKO67" s="22"/>
      <c r="QKP67" s="22"/>
      <c r="QKQ67" s="22"/>
      <c r="QKR67" s="22"/>
      <c r="QKS67" s="22"/>
      <c r="QKT67" s="22"/>
      <c r="QKU67" s="22"/>
      <c r="QKV67" s="22"/>
      <c r="QKW67" s="22"/>
      <c r="QKX67" s="22"/>
      <c r="QKY67" s="22"/>
      <c r="QKZ67" s="22"/>
      <c r="QLA67" s="22"/>
      <c r="QLB67" s="22"/>
      <c r="QLC67" s="22"/>
      <c r="QLD67" s="22"/>
      <c r="QLE67" s="22"/>
      <c r="QLF67" s="22"/>
      <c r="QLG67" s="22"/>
      <c r="QLH67" s="22"/>
      <c r="QLI67" s="22"/>
      <c r="QLJ67" s="22"/>
      <c r="QLK67" s="22"/>
      <c r="QLL67" s="22"/>
      <c r="QLM67" s="22"/>
      <c r="QLN67" s="22"/>
      <c r="QLO67" s="22"/>
      <c r="QLP67" s="22"/>
      <c r="QLQ67" s="22"/>
      <c r="QLR67" s="22"/>
      <c r="QLS67" s="22"/>
      <c r="QLT67" s="22"/>
      <c r="QLU67" s="22"/>
      <c r="QLV67" s="22"/>
      <c r="QLW67" s="22"/>
      <c r="QLX67" s="22"/>
      <c r="QLY67" s="22"/>
      <c r="QLZ67" s="22"/>
      <c r="QMA67" s="22"/>
      <c r="QMB67" s="22"/>
      <c r="QMC67" s="22"/>
      <c r="QMD67" s="22"/>
      <c r="QME67" s="22"/>
      <c r="QMF67" s="22"/>
      <c r="QMG67" s="22"/>
      <c r="QMH67" s="22"/>
      <c r="QMI67" s="22"/>
      <c r="QMJ67" s="22"/>
      <c r="QMK67" s="22"/>
      <c r="QML67" s="22"/>
      <c r="QMM67" s="22"/>
      <c r="QMN67" s="22"/>
      <c r="QMO67" s="22"/>
      <c r="QMP67" s="22"/>
      <c r="QMQ67" s="22"/>
      <c r="QMR67" s="22"/>
      <c r="QMS67" s="22"/>
      <c r="QMT67" s="22"/>
      <c r="QMU67" s="22"/>
      <c r="QMV67" s="22"/>
      <c r="QMW67" s="22"/>
      <c r="QMX67" s="22"/>
      <c r="QMY67" s="22"/>
      <c r="QMZ67" s="22"/>
      <c r="QNA67" s="22"/>
      <c r="QNB67" s="22"/>
      <c r="QNC67" s="22"/>
      <c r="QND67" s="22"/>
      <c r="QNE67" s="22"/>
      <c r="QNF67" s="22"/>
      <c r="QNG67" s="22"/>
      <c r="QNH67" s="22"/>
      <c r="QNI67" s="22"/>
      <c r="QNJ67" s="22"/>
      <c r="QNK67" s="22"/>
      <c r="QNL67" s="22"/>
      <c r="QNM67" s="22"/>
      <c r="QNN67" s="22"/>
      <c r="QNO67" s="22"/>
      <c r="QNP67" s="22"/>
      <c r="QNQ67" s="22"/>
      <c r="QNR67" s="22"/>
      <c r="QNS67" s="22"/>
      <c r="QNT67" s="22"/>
      <c r="QNU67" s="22"/>
      <c r="QNV67" s="22"/>
      <c r="QNW67" s="22"/>
      <c r="QNX67" s="22"/>
      <c r="QNY67" s="22"/>
      <c r="QNZ67" s="22"/>
      <c r="QOA67" s="22"/>
      <c r="QOB67" s="22"/>
      <c r="QOC67" s="22"/>
      <c r="QOD67" s="22"/>
      <c r="QOE67" s="22"/>
      <c r="QOF67" s="22"/>
      <c r="QOG67" s="22"/>
      <c r="QOH67" s="22"/>
      <c r="QOI67" s="22"/>
      <c r="QOJ67" s="22"/>
      <c r="QOK67" s="22"/>
      <c r="QOL67" s="22"/>
      <c r="QOM67" s="22"/>
      <c r="QON67" s="22"/>
      <c r="QOO67" s="22"/>
      <c r="QOP67" s="22"/>
      <c r="QOQ67" s="22"/>
      <c r="QOR67" s="22"/>
      <c r="QOS67" s="22"/>
      <c r="QOT67" s="22"/>
      <c r="QOU67" s="22"/>
      <c r="QOV67" s="22"/>
      <c r="QOW67" s="22"/>
      <c r="QOX67" s="22"/>
      <c r="QOY67" s="22"/>
      <c r="QOZ67" s="22"/>
      <c r="QPA67" s="22"/>
      <c r="QPB67" s="22"/>
      <c r="QPC67" s="22"/>
      <c r="QPD67" s="22"/>
      <c r="QPE67" s="22"/>
      <c r="QPF67" s="22"/>
      <c r="QPG67" s="22"/>
      <c r="QPH67" s="22"/>
      <c r="QPI67" s="22"/>
      <c r="QPJ67" s="22"/>
      <c r="QPK67" s="22"/>
      <c r="QPL67" s="22"/>
      <c r="QPM67" s="22"/>
      <c r="QPN67" s="22"/>
      <c r="QPO67" s="22"/>
      <c r="QPP67" s="22"/>
      <c r="QPQ67" s="22"/>
      <c r="QPR67" s="22"/>
      <c r="QPS67" s="22"/>
      <c r="QPT67" s="22"/>
      <c r="QPU67" s="22"/>
      <c r="QPV67" s="22"/>
      <c r="QPW67" s="22"/>
      <c r="QPX67" s="22"/>
      <c r="QPY67" s="22"/>
      <c r="QPZ67" s="22"/>
      <c r="QQA67" s="22"/>
      <c r="QQB67" s="22"/>
      <c r="QQC67" s="22"/>
      <c r="QQD67" s="22"/>
      <c r="QQE67" s="22"/>
      <c r="QQF67" s="22"/>
      <c r="QQG67" s="22"/>
      <c r="QQH67" s="22"/>
      <c r="QQI67" s="22"/>
      <c r="QQJ67" s="22"/>
      <c r="QQK67" s="22"/>
      <c r="QQL67" s="22"/>
      <c r="QQM67" s="22"/>
      <c r="QQN67" s="22"/>
      <c r="QQO67" s="22"/>
      <c r="QQP67" s="22"/>
      <c r="QQQ67" s="22"/>
      <c r="QQR67" s="22"/>
      <c r="QQS67" s="22"/>
      <c r="QQT67" s="22"/>
      <c r="QQU67" s="22"/>
      <c r="QQV67" s="22"/>
      <c r="QQW67" s="22"/>
      <c r="QQX67" s="22"/>
      <c r="QQY67" s="22"/>
      <c r="QQZ67" s="22"/>
      <c r="QRA67" s="22"/>
      <c r="QRB67" s="22"/>
      <c r="QRC67" s="22"/>
      <c r="QRD67" s="22"/>
      <c r="QRE67" s="22"/>
      <c r="QRF67" s="22"/>
      <c r="QRG67" s="22"/>
      <c r="QRH67" s="22"/>
      <c r="QRI67" s="22"/>
      <c r="QRJ67" s="22"/>
      <c r="QRK67" s="22"/>
      <c r="QRL67" s="22"/>
      <c r="QRM67" s="22"/>
      <c r="QRN67" s="22"/>
      <c r="QRO67" s="22"/>
      <c r="QRP67" s="22"/>
      <c r="QRQ67" s="22"/>
      <c r="QRR67" s="22"/>
      <c r="QRS67" s="22"/>
      <c r="QRT67" s="22"/>
      <c r="QRU67" s="22"/>
      <c r="QRV67" s="22"/>
      <c r="QRW67" s="22"/>
      <c r="QRX67" s="22"/>
      <c r="QRY67" s="22"/>
      <c r="QRZ67" s="22"/>
      <c r="QSA67" s="22"/>
      <c r="QSB67" s="22"/>
      <c r="QSC67" s="22"/>
      <c r="QSD67" s="22"/>
      <c r="QSE67" s="22"/>
      <c r="QSF67" s="22"/>
      <c r="QSG67" s="22"/>
      <c r="QSH67" s="22"/>
      <c r="QSI67" s="22"/>
      <c r="QSJ67" s="22"/>
      <c r="QSK67" s="22"/>
      <c r="QSL67" s="22"/>
      <c r="QSM67" s="22"/>
      <c r="QSN67" s="22"/>
      <c r="QSO67" s="22"/>
      <c r="QSP67" s="22"/>
      <c r="QSQ67" s="22"/>
      <c r="QSR67" s="22"/>
      <c r="QSS67" s="22"/>
      <c r="QST67" s="22"/>
      <c r="QSU67" s="22"/>
      <c r="QSV67" s="22"/>
      <c r="QSW67" s="22"/>
      <c r="QSX67" s="22"/>
      <c r="QSY67" s="22"/>
      <c r="QSZ67" s="22"/>
      <c r="QTA67" s="22"/>
      <c r="QTB67" s="22"/>
      <c r="QTC67" s="22"/>
      <c r="QTD67" s="22"/>
      <c r="QTE67" s="22"/>
      <c r="QTF67" s="22"/>
      <c r="QTG67" s="22"/>
      <c r="QTH67" s="22"/>
      <c r="QTI67" s="22"/>
      <c r="QTJ67" s="22"/>
      <c r="QTK67" s="22"/>
      <c r="QTL67" s="22"/>
      <c r="QTM67" s="22"/>
      <c r="QTN67" s="22"/>
      <c r="QTO67" s="22"/>
      <c r="QTP67" s="22"/>
      <c r="QTQ67" s="22"/>
      <c r="QTR67" s="22"/>
      <c r="QTS67" s="22"/>
      <c r="QTT67" s="22"/>
      <c r="QTU67" s="22"/>
      <c r="QTV67" s="22"/>
      <c r="QTW67" s="22"/>
      <c r="QTX67" s="22"/>
      <c r="QTY67" s="22"/>
      <c r="QTZ67" s="22"/>
      <c r="QUA67" s="22"/>
      <c r="QUB67" s="22"/>
      <c r="QUC67" s="22"/>
      <c r="QUD67" s="22"/>
      <c r="QUE67" s="22"/>
      <c r="QUF67" s="22"/>
      <c r="QUG67" s="22"/>
      <c r="QUH67" s="22"/>
      <c r="QUI67" s="22"/>
      <c r="QUJ67" s="22"/>
      <c r="QUK67" s="22"/>
      <c r="QUL67" s="22"/>
      <c r="QUM67" s="22"/>
      <c r="QUN67" s="22"/>
      <c r="QUO67" s="22"/>
      <c r="QUP67" s="22"/>
      <c r="QUQ67" s="22"/>
      <c r="QUR67" s="22"/>
      <c r="QUS67" s="22"/>
      <c r="QUT67" s="22"/>
      <c r="QUU67" s="22"/>
      <c r="QUV67" s="22"/>
      <c r="QUW67" s="22"/>
      <c r="QUX67" s="22"/>
      <c r="QUY67" s="22"/>
      <c r="QUZ67" s="22"/>
      <c r="QVA67" s="22"/>
      <c r="QVB67" s="22"/>
      <c r="QVC67" s="22"/>
      <c r="QVD67" s="22"/>
      <c r="QVE67" s="22"/>
      <c r="QVF67" s="22"/>
      <c r="QVG67" s="22"/>
      <c r="QVH67" s="22"/>
      <c r="QVI67" s="22"/>
      <c r="QVJ67" s="22"/>
      <c r="QVK67" s="22"/>
      <c r="QVL67" s="22"/>
      <c r="QVM67" s="22"/>
      <c r="QVN67" s="22"/>
      <c r="QVO67" s="22"/>
      <c r="QVP67" s="22"/>
      <c r="QVQ67" s="22"/>
      <c r="QVR67" s="22"/>
      <c r="QVS67" s="22"/>
      <c r="QVT67" s="22"/>
      <c r="QVU67" s="22"/>
      <c r="QVV67" s="22"/>
      <c r="QVW67" s="22"/>
      <c r="QVX67" s="22"/>
      <c r="QVY67" s="22"/>
      <c r="QVZ67" s="22"/>
      <c r="QWA67" s="22"/>
      <c r="QWB67" s="22"/>
      <c r="QWC67" s="22"/>
      <c r="QWD67" s="22"/>
      <c r="QWE67" s="22"/>
      <c r="QWF67" s="22"/>
      <c r="QWG67" s="22"/>
      <c r="QWH67" s="22"/>
      <c r="QWI67" s="22"/>
      <c r="QWJ67" s="22"/>
      <c r="QWK67" s="22"/>
      <c r="QWL67" s="22"/>
      <c r="QWM67" s="22"/>
      <c r="QWN67" s="22"/>
      <c r="QWO67" s="22"/>
      <c r="QWP67" s="22"/>
      <c r="QWQ67" s="22"/>
      <c r="QWR67" s="22"/>
      <c r="QWS67" s="22"/>
      <c r="QWT67" s="22"/>
      <c r="QWU67" s="22"/>
      <c r="QWV67" s="22"/>
      <c r="QWW67" s="22"/>
      <c r="QWX67" s="22"/>
      <c r="QWY67" s="22"/>
      <c r="QWZ67" s="22"/>
      <c r="QXA67" s="22"/>
      <c r="QXB67" s="22"/>
      <c r="QXC67" s="22"/>
      <c r="QXD67" s="22"/>
      <c r="QXE67" s="22"/>
      <c r="QXF67" s="22"/>
      <c r="QXG67" s="22"/>
      <c r="QXH67" s="22"/>
      <c r="QXI67" s="22"/>
      <c r="QXJ67" s="22"/>
      <c r="QXK67" s="22"/>
      <c r="QXL67" s="22"/>
      <c r="QXM67" s="22"/>
      <c r="QXN67" s="22"/>
      <c r="QXO67" s="22"/>
      <c r="QXP67" s="22"/>
      <c r="QXQ67" s="22"/>
      <c r="QXR67" s="22"/>
      <c r="QXS67" s="22"/>
      <c r="QXT67" s="22"/>
      <c r="QXU67" s="22"/>
      <c r="QXV67" s="22"/>
      <c r="QXW67" s="22"/>
      <c r="QXX67" s="22"/>
      <c r="QXY67" s="22"/>
      <c r="QXZ67" s="22"/>
      <c r="QYA67" s="22"/>
      <c r="QYB67" s="22"/>
      <c r="QYC67" s="22"/>
      <c r="QYD67" s="22"/>
      <c r="QYE67" s="22"/>
      <c r="QYF67" s="22"/>
      <c r="QYG67" s="22"/>
      <c r="QYH67" s="22"/>
      <c r="QYI67" s="22"/>
      <c r="QYJ67" s="22"/>
      <c r="QYK67" s="22"/>
      <c r="QYL67" s="22"/>
      <c r="QYM67" s="22"/>
      <c r="QYN67" s="22"/>
      <c r="QYO67" s="22"/>
      <c r="QYP67" s="22"/>
      <c r="QYQ67" s="22"/>
      <c r="QYR67" s="22"/>
      <c r="QYS67" s="22"/>
      <c r="QYT67" s="22"/>
      <c r="QYU67" s="22"/>
      <c r="QYV67" s="22"/>
      <c r="QYW67" s="22"/>
      <c r="QYX67" s="22"/>
      <c r="QYY67" s="22"/>
      <c r="QYZ67" s="22"/>
      <c r="QZA67" s="22"/>
      <c r="QZB67" s="22"/>
      <c r="QZC67" s="22"/>
      <c r="QZD67" s="22"/>
      <c r="QZE67" s="22"/>
      <c r="QZF67" s="22"/>
      <c r="QZG67" s="22"/>
      <c r="QZH67" s="22"/>
      <c r="QZI67" s="22"/>
      <c r="QZJ67" s="22"/>
      <c r="QZK67" s="22"/>
      <c r="QZL67" s="22"/>
      <c r="QZM67" s="22"/>
      <c r="QZN67" s="22"/>
      <c r="QZO67" s="22"/>
      <c r="QZP67" s="22"/>
      <c r="QZQ67" s="22"/>
      <c r="QZR67" s="22"/>
      <c r="QZS67" s="22"/>
      <c r="QZT67" s="22"/>
      <c r="QZU67" s="22"/>
      <c r="QZV67" s="22"/>
      <c r="QZW67" s="22"/>
      <c r="QZX67" s="22"/>
      <c r="QZY67" s="22"/>
      <c r="QZZ67" s="22"/>
      <c r="RAA67" s="22"/>
      <c r="RAB67" s="22"/>
      <c r="RAC67" s="22"/>
      <c r="RAD67" s="22"/>
      <c r="RAE67" s="22"/>
      <c r="RAF67" s="22"/>
      <c r="RAG67" s="22"/>
      <c r="RAH67" s="22"/>
      <c r="RAI67" s="22"/>
      <c r="RAJ67" s="22"/>
      <c r="RAK67" s="22"/>
      <c r="RAL67" s="22"/>
      <c r="RAM67" s="22"/>
      <c r="RAN67" s="22"/>
      <c r="RAO67" s="22"/>
      <c r="RAP67" s="22"/>
      <c r="RAQ67" s="22"/>
      <c r="RAR67" s="22"/>
      <c r="RAS67" s="22"/>
      <c r="RAT67" s="22"/>
      <c r="RAU67" s="22"/>
      <c r="RAV67" s="22"/>
      <c r="RAW67" s="22"/>
      <c r="RAX67" s="22"/>
      <c r="RAY67" s="22"/>
      <c r="RAZ67" s="22"/>
      <c r="RBA67" s="22"/>
      <c r="RBB67" s="22"/>
      <c r="RBC67" s="22"/>
      <c r="RBD67" s="22"/>
      <c r="RBE67" s="22"/>
      <c r="RBF67" s="22"/>
      <c r="RBG67" s="22"/>
      <c r="RBH67" s="22"/>
      <c r="RBI67" s="22"/>
      <c r="RBJ67" s="22"/>
      <c r="RBK67" s="22"/>
      <c r="RBL67" s="22"/>
      <c r="RBM67" s="22"/>
      <c r="RBN67" s="22"/>
      <c r="RBO67" s="22"/>
      <c r="RBP67" s="22"/>
      <c r="RBQ67" s="22"/>
      <c r="RBR67" s="22"/>
      <c r="RBS67" s="22"/>
      <c r="RBT67" s="22"/>
      <c r="RBU67" s="22"/>
      <c r="RBV67" s="22"/>
      <c r="RBW67" s="22"/>
      <c r="RBX67" s="22"/>
      <c r="RBY67" s="22"/>
      <c r="RBZ67" s="22"/>
      <c r="RCA67" s="22"/>
      <c r="RCB67" s="22"/>
      <c r="RCC67" s="22"/>
      <c r="RCD67" s="22"/>
      <c r="RCE67" s="22"/>
      <c r="RCF67" s="22"/>
      <c r="RCG67" s="22"/>
      <c r="RCH67" s="22"/>
      <c r="RCI67" s="22"/>
      <c r="RCJ67" s="22"/>
      <c r="RCK67" s="22"/>
      <c r="RCL67" s="22"/>
      <c r="RCM67" s="22"/>
      <c r="RCN67" s="22"/>
      <c r="RCO67" s="22"/>
      <c r="RCP67" s="22"/>
      <c r="RCQ67" s="22"/>
      <c r="RCR67" s="22"/>
      <c r="RCS67" s="22"/>
      <c r="RCT67" s="22"/>
      <c r="RCU67" s="22"/>
      <c r="RCV67" s="22"/>
      <c r="RCW67" s="22"/>
      <c r="RCX67" s="22"/>
      <c r="RCY67" s="22"/>
      <c r="RCZ67" s="22"/>
      <c r="RDA67" s="22"/>
      <c r="RDB67" s="22"/>
      <c r="RDC67" s="22"/>
      <c r="RDD67" s="22"/>
      <c r="RDE67" s="22"/>
      <c r="RDF67" s="22"/>
      <c r="RDG67" s="22"/>
      <c r="RDH67" s="22"/>
      <c r="RDI67" s="22"/>
      <c r="RDJ67" s="22"/>
      <c r="RDK67" s="22"/>
      <c r="RDL67" s="22"/>
      <c r="RDM67" s="22"/>
      <c r="RDN67" s="22"/>
      <c r="RDO67" s="22"/>
      <c r="RDP67" s="22"/>
      <c r="RDQ67" s="22"/>
      <c r="RDR67" s="22"/>
      <c r="RDS67" s="22"/>
      <c r="RDT67" s="22"/>
      <c r="RDU67" s="22"/>
      <c r="RDV67" s="22"/>
      <c r="RDW67" s="22"/>
      <c r="RDX67" s="22"/>
      <c r="RDY67" s="22"/>
      <c r="RDZ67" s="22"/>
      <c r="REA67" s="22"/>
      <c r="REB67" s="22"/>
      <c r="REC67" s="22"/>
      <c r="RED67" s="22"/>
      <c r="REE67" s="22"/>
      <c r="REF67" s="22"/>
      <c r="REG67" s="22"/>
      <c r="REH67" s="22"/>
      <c r="REI67" s="22"/>
      <c r="REJ67" s="22"/>
      <c r="REK67" s="22"/>
      <c r="REL67" s="22"/>
      <c r="REM67" s="22"/>
      <c r="REN67" s="22"/>
      <c r="REO67" s="22"/>
      <c r="REP67" s="22"/>
      <c r="REQ67" s="22"/>
      <c r="RER67" s="22"/>
      <c r="RES67" s="22"/>
      <c r="RET67" s="22"/>
      <c r="REU67" s="22"/>
      <c r="REV67" s="22"/>
      <c r="REW67" s="22"/>
      <c r="REX67" s="22"/>
      <c r="REY67" s="22"/>
      <c r="REZ67" s="22"/>
      <c r="RFA67" s="22"/>
      <c r="RFB67" s="22"/>
      <c r="RFC67" s="22"/>
      <c r="RFD67" s="22"/>
      <c r="RFE67" s="22"/>
      <c r="RFF67" s="22"/>
      <c r="RFG67" s="22"/>
      <c r="RFH67" s="22"/>
      <c r="RFI67" s="22"/>
      <c r="RFJ67" s="22"/>
      <c r="RFK67" s="22"/>
      <c r="RFL67" s="22"/>
      <c r="RFM67" s="22"/>
      <c r="RFN67" s="22"/>
      <c r="RFO67" s="22"/>
      <c r="RFP67" s="22"/>
      <c r="RFQ67" s="22"/>
      <c r="RFR67" s="22"/>
      <c r="RFS67" s="22"/>
      <c r="RFT67" s="22"/>
      <c r="RFU67" s="22"/>
      <c r="RFV67" s="22"/>
      <c r="RFW67" s="22"/>
      <c r="RFX67" s="22"/>
      <c r="RFY67" s="22"/>
      <c r="RFZ67" s="22"/>
      <c r="RGA67" s="22"/>
      <c r="RGB67" s="22"/>
      <c r="RGC67" s="22"/>
      <c r="RGD67" s="22"/>
      <c r="RGE67" s="22"/>
      <c r="RGF67" s="22"/>
      <c r="RGG67" s="22"/>
      <c r="RGH67" s="22"/>
      <c r="RGI67" s="22"/>
      <c r="RGJ67" s="22"/>
      <c r="RGK67" s="22"/>
      <c r="RGL67" s="22"/>
      <c r="RGM67" s="22"/>
      <c r="RGN67" s="22"/>
      <c r="RGO67" s="22"/>
      <c r="RGP67" s="22"/>
      <c r="RGQ67" s="22"/>
      <c r="RGR67" s="22"/>
      <c r="RGS67" s="22"/>
      <c r="RGT67" s="22"/>
      <c r="RGU67" s="22"/>
      <c r="RGV67" s="22"/>
      <c r="RGW67" s="22"/>
      <c r="RGX67" s="22"/>
      <c r="RGY67" s="22"/>
      <c r="RGZ67" s="22"/>
      <c r="RHA67" s="22"/>
      <c r="RHB67" s="22"/>
      <c r="RHC67" s="22"/>
      <c r="RHD67" s="22"/>
      <c r="RHE67" s="22"/>
      <c r="RHF67" s="22"/>
      <c r="RHG67" s="22"/>
      <c r="RHH67" s="22"/>
      <c r="RHI67" s="22"/>
      <c r="RHJ67" s="22"/>
      <c r="RHK67" s="22"/>
      <c r="RHL67" s="22"/>
      <c r="RHM67" s="22"/>
      <c r="RHN67" s="22"/>
      <c r="RHO67" s="22"/>
      <c r="RHP67" s="22"/>
      <c r="RHQ67" s="22"/>
      <c r="RHR67" s="22"/>
      <c r="RHS67" s="22"/>
      <c r="RHT67" s="22"/>
      <c r="RHU67" s="22"/>
      <c r="RHV67" s="22"/>
      <c r="RHW67" s="22"/>
      <c r="RHX67" s="22"/>
      <c r="RHY67" s="22"/>
      <c r="RHZ67" s="22"/>
      <c r="RIA67" s="22"/>
      <c r="RIB67" s="22"/>
      <c r="RIC67" s="22"/>
      <c r="RID67" s="22"/>
      <c r="RIE67" s="22"/>
      <c r="RIF67" s="22"/>
      <c r="RIG67" s="22"/>
      <c r="RIH67" s="22"/>
      <c r="RII67" s="22"/>
      <c r="RIJ67" s="22"/>
      <c r="RIK67" s="22"/>
      <c r="RIL67" s="22"/>
      <c r="RIM67" s="22"/>
      <c r="RIN67" s="22"/>
      <c r="RIO67" s="22"/>
      <c r="RIP67" s="22"/>
      <c r="RIQ67" s="22"/>
      <c r="RIR67" s="22"/>
      <c r="RIS67" s="22"/>
      <c r="RIT67" s="22"/>
      <c r="RIU67" s="22"/>
      <c r="RIV67" s="22"/>
      <c r="RIW67" s="22"/>
      <c r="RIX67" s="22"/>
      <c r="RIY67" s="22"/>
      <c r="RIZ67" s="22"/>
      <c r="RJA67" s="22"/>
      <c r="RJB67" s="22"/>
      <c r="RJC67" s="22"/>
      <c r="RJD67" s="22"/>
      <c r="RJE67" s="22"/>
      <c r="RJF67" s="22"/>
      <c r="RJG67" s="22"/>
      <c r="RJH67" s="22"/>
      <c r="RJI67" s="22"/>
      <c r="RJJ67" s="22"/>
      <c r="RJK67" s="22"/>
      <c r="RJL67" s="22"/>
      <c r="RJM67" s="22"/>
      <c r="RJN67" s="22"/>
      <c r="RJO67" s="22"/>
      <c r="RJP67" s="22"/>
      <c r="RJQ67" s="22"/>
      <c r="RJR67" s="22"/>
      <c r="RJS67" s="22"/>
      <c r="RJT67" s="22"/>
      <c r="RJU67" s="22"/>
      <c r="RJV67" s="22"/>
      <c r="RJW67" s="22"/>
      <c r="RJX67" s="22"/>
      <c r="RJY67" s="22"/>
      <c r="RJZ67" s="22"/>
      <c r="RKA67" s="22"/>
      <c r="RKB67" s="22"/>
      <c r="RKC67" s="22"/>
      <c r="RKD67" s="22"/>
      <c r="RKE67" s="22"/>
      <c r="RKF67" s="22"/>
      <c r="RKG67" s="22"/>
      <c r="RKH67" s="22"/>
      <c r="RKI67" s="22"/>
      <c r="RKJ67" s="22"/>
      <c r="RKK67" s="22"/>
      <c r="RKL67" s="22"/>
      <c r="RKM67" s="22"/>
      <c r="RKN67" s="22"/>
      <c r="RKO67" s="22"/>
      <c r="RKP67" s="22"/>
      <c r="RKQ67" s="22"/>
      <c r="RKR67" s="22"/>
      <c r="RKS67" s="22"/>
      <c r="RKT67" s="22"/>
      <c r="RKU67" s="22"/>
      <c r="RKV67" s="22"/>
      <c r="RKW67" s="22"/>
      <c r="RKX67" s="22"/>
      <c r="RKY67" s="22"/>
      <c r="RKZ67" s="22"/>
      <c r="RLA67" s="22"/>
      <c r="RLB67" s="22"/>
      <c r="RLC67" s="22"/>
      <c r="RLD67" s="22"/>
      <c r="RLE67" s="22"/>
      <c r="RLF67" s="22"/>
      <c r="RLG67" s="22"/>
      <c r="RLH67" s="22"/>
      <c r="RLI67" s="22"/>
      <c r="RLJ67" s="22"/>
      <c r="RLK67" s="22"/>
      <c r="RLL67" s="22"/>
      <c r="RLM67" s="22"/>
      <c r="RLN67" s="22"/>
      <c r="RLO67" s="22"/>
      <c r="RLP67" s="22"/>
      <c r="RLQ67" s="22"/>
      <c r="RLR67" s="22"/>
      <c r="RLS67" s="22"/>
      <c r="RLT67" s="22"/>
      <c r="RLU67" s="22"/>
      <c r="RLV67" s="22"/>
      <c r="RLW67" s="22"/>
      <c r="RLX67" s="22"/>
      <c r="RLY67" s="22"/>
      <c r="RLZ67" s="22"/>
      <c r="RMA67" s="22"/>
      <c r="RMB67" s="22"/>
      <c r="RMC67" s="22"/>
      <c r="RMD67" s="22"/>
      <c r="RME67" s="22"/>
      <c r="RMF67" s="22"/>
      <c r="RMG67" s="22"/>
      <c r="RMH67" s="22"/>
      <c r="RMI67" s="22"/>
      <c r="RMJ67" s="22"/>
      <c r="RMK67" s="22"/>
      <c r="RML67" s="22"/>
      <c r="RMM67" s="22"/>
      <c r="RMN67" s="22"/>
      <c r="RMO67" s="22"/>
      <c r="RMP67" s="22"/>
      <c r="RMQ67" s="22"/>
      <c r="RMR67" s="22"/>
      <c r="RMS67" s="22"/>
      <c r="RMT67" s="22"/>
      <c r="RMU67" s="22"/>
      <c r="RMV67" s="22"/>
      <c r="RMW67" s="22"/>
      <c r="RMX67" s="22"/>
      <c r="RMY67" s="22"/>
      <c r="RMZ67" s="22"/>
      <c r="RNA67" s="22"/>
      <c r="RNB67" s="22"/>
      <c r="RNC67" s="22"/>
      <c r="RND67" s="22"/>
      <c r="RNE67" s="22"/>
      <c r="RNF67" s="22"/>
      <c r="RNG67" s="22"/>
      <c r="RNH67" s="22"/>
      <c r="RNI67" s="22"/>
      <c r="RNJ67" s="22"/>
      <c r="RNK67" s="22"/>
      <c r="RNL67" s="22"/>
      <c r="RNM67" s="22"/>
      <c r="RNN67" s="22"/>
      <c r="RNO67" s="22"/>
      <c r="RNP67" s="22"/>
      <c r="RNQ67" s="22"/>
      <c r="RNR67" s="22"/>
      <c r="RNS67" s="22"/>
      <c r="RNT67" s="22"/>
      <c r="RNU67" s="22"/>
      <c r="RNV67" s="22"/>
      <c r="RNW67" s="22"/>
      <c r="RNX67" s="22"/>
      <c r="RNY67" s="22"/>
      <c r="RNZ67" s="22"/>
      <c r="ROA67" s="22"/>
      <c r="ROB67" s="22"/>
      <c r="ROC67" s="22"/>
      <c r="ROD67" s="22"/>
      <c r="ROE67" s="22"/>
      <c r="ROF67" s="22"/>
      <c r="ROG67" s="22"/>
      <c r="ROH67" s="22"/>
      <c r="ROI67" s="22"/>
      <c r="ROJ67" s="22"/>
      <c r="ROK67" s="22"/>
      <c r="ROL67" s="22"/>
      <c r="ROM67" s="22"/>
      <c r="RON67" s="22"/>
      <c r="ROO67" s="22"/>
      <c r="ROP67" s="22"/>
      <c r="ROQ67" s="22"/>
      <c r="ROR67" s="22"/>
      <c r="ROS67" s="22"/>
      <c r="ROT67" s="22"/>
      <c r="ROU67" s="22"/>
      <c r="ROV67" s="22"/>
      <c r="ROW67" s="22"/>
      <c r="ROX67" s="22"/>
      <c r="ROY67" s="22"/>
      <c r="ROZ67" s="22"/>
      <c r="RPA67" s="22"/>
      <c r="RPB67" s="22"/>
      <c r="RPC67" s="22"/>
      <c r="RPD67" s="22"/>
      <c r="RPE67" s="22"/>
      <c r="RPF67" s="22"/>
      <c r="RPG67" s="22"/>
      <c r="RPH67" s="22"/>
      <c r="RPI67" s="22"/>
      <c r="RPJ67" s="22"/>
      <c r="RPK67" s="22"/>
      <c r="RPL67" s="22"/>
      <c r="RPM67" s="22"/>
      <c r="RPN67" s="22"/>
      <c r="RPO67" s="22"/>
      <c r="RPP67" s="22"/>
      <c r="RPQ67" s="22"/>
      <c r="RPR67" s="22"/>
      <c r="RPS67" s="22"/>
      <c r="RPT67" s="22"/>
      <c r="RPU67" s="22"/>
      <c r="RPV67" s="22"/>
      <c r="RPW67" s="22"/>
      <c r="RPX67" s="22"/>
      <c r="RPY67" s="22"/>
      <c r="RPZ67" s="22"/>
      <c r="RQA67" s="22"/>
      <c r="RQB67" s="22"/>
      <c r="RQC67" s="22"/>
      <c r="RQD67" s="22"/>
      <c r="RQE67" s="22"/>
      <c r="RQF67" s="22"/>
      <c r="RQG67" s="22"/>
      <c r="RQH67" s="22"/>
      <c r="RQI67" s="22"/>
      <c r="RQJ67" s="22"/>
      <c r="RQK67" s="22"/>
      <c r="RQL67" s="22"/>
      <c r="RQM67" s="22"/>
      <c r="RQN67" s="22"/>
      <c r="RQO67" s="22"/>
      <c r="RQP67" s="22"/>
      <c r="RQQ67" s="22"/>
      <c r="RQR67" s="22"/>
      <c r="RQS67" s="22"/>
      <c r="RQT67" s="22"/>
      <c r="RQU67" s="22"/>
      <c r="RQV67" s="22"/>
      <c r="RQW67" s="22"/>
      <c r="RQX67" s="22"/>
      <c r="RQY67" s="22"/>
      <c r="RQZ67" s="22"/>
      <c r="RRA67" s="22"/>
      <c r="RRB67" s="22"/>
      <c r="RRC67" s="22"/>
      <c r="RRD67" s="22"/>
      <c r="RRE67" s="22"/>
      <c r="RRF67" s="22"/>
      <c r="RRG67" s="22"/>
      <c r="RRH67" s="22"/>
      <c r="RRI67" s="22"/>
      <c r="RRJ67" s="22"/>
      <c r="RRK67" s="22"/>
      <c r="RRL67" s="22"/>
      <c r="RRM67" s="22"/>
      <c r="RRN67" s="22"/>
      <c r="RRO67" s="22"/>
      <c r="RRP67" s="22"/>
      <c r="RRQ67" s="22"/>
      <c r="RRR67" s="22"/>
      <c r="RRS67" s="22"/>
      <c r="RRT67" s="22"/>
      <c r="RRU67" s="22"/>
      <c r="RRV67" s="22"/>
      <c r="RRW67" s="22"/>
      <c r="RRX67" s="22"/>
      <c r="RRY67" s="22"/>
      <c r="RRZ67" s="22"/>
      <c r="RSA67" s="22"/>
      <c r="RSB67" s="22"/>
      <c r="RSC67" s="22"/>
      <c r="RSD67" s="22"/>
      <c r="RSE67" s="22"/>
      <c r="RSF67" s="22"/>
      <c r="RSG67" s="22"/>
      <c r="RSH67" s="22"/>
      <c r="RSI67" s="22"/>
      <c r="RSJ67" s="22"/>
      <c r="RSK67" s="22"/>
      <c r="RSL67" s="22"/>
      <c r="RSM67" s="22"/>
      <c r="RSN67" s="22"/>
      <c r="RSO67" s="22"/>
      <c r="RSP67" s="22"/>
      <c r="RSQ67" s="22"/>
      <c r="RSR67" s="22"/>
      <c r="RSS67" s="22"/>
      <c r="RST67" s="22"/>
      <c r="RSU67" s="22"/>
      <c r="RSV67" s="22"/>
      <c r="RSW67" s="22"/>
      <c r="RSX67" s="22"/>
      <c r="RSY67" s="22"/>
      <c r="RSZ67" s="22"/>
      <c r="RTA67" s="22"/>
      <c r="RTB67" s="22"/>
      <c r="RTC67" s="22"/>
      <c r="RTD67" s="22"/>
      <c r="RTE67" s="22"/>
      <c r="RTF67" s="22"/>
      <c r="RTG67" s="22"/>
      <c r="RTH67" s="22"/>
      <c r="RTI67" s="22"/>
      <c r="RTJ67" s="22"/>
      <c r="RTK67" s="22"/>
      <c r="RTL67" s="22"/>
      <c r="RTM67" s="22"/>
      <c r="RTN67" s="22"/>
      <c r="RTO67" s="22"/>
      <c r="RTP67" s="22"/>
      <c r="RTQ67" s="22"/>
      <c r="RTR67" s="22"/>
      <c r="RTS67" s="22"/>
      <c r="RTT67" s="22"/>
      <c r="RTU67" s="22"/>
      <c r="RTV67" s="22"/>
      <c r="RTW67" s="22"/>
      <c r="RTX67" s="22"/>
      <c r="RTY67" s="22"/>
      <c r="RTZ67" s="22"/>
      <c r="RUA67" s="22"/>
      <c r="RUB67" s="22"/>
      <c r="RUC67" s="22"/>
      <c r="RUD67" s="22"/>
      <c r="RUE67" s="22"/>
      <c r="RUF67" s="22"/>
      <c r="RUG67" s="22"/>
      <c r="RUH67" s="22"/>
      <c r="RUI67" s="22"/>
      <c r="RUJ67" s="22"/>
      <c r="RUK67" s="22"/>
      <c r="RUL67" s="22"/>
      <c r="RUM67" s="22"/>
      <c r="RUN67" s="22"/>
      <c r="RUO67" s="22"/>
      <c r="RUP67" s="22"/>
      <c r="RUQ67" s="22"/>
      <c r="RUR67" s="22"/>
      <c r="RUS67" s="22"/>
      <c r="RUT67" s="22"/>
      <c r="RUU67" s="22"/>
      <c r="RUV67" s="22"/>
      <c r="RUW67" s="22"/>
      <c r="RUX67" s="22"/>
      <c r="RUY67" s="22"/>
      <c r="RUZ67" s="22"/>
      <c r="RVA67" s="22"/>
      <c r="RVB67" s="22"/>
      <c r="RVC67" s="22"/>
      <c r="RVD67" s="22"/>
      <c r="RVE67" s="22"/>
      <c r="RVF67" s="22"/>
      <c r="RVG67" s="22"/>
      <c r="RVH67" s="22"/>
      <c r="RVI67" s="22"/>
      <c r="RVJ67" s="22"/>
      <c r="RVK67" s="22"/>
      <c r="RVL67" s="22"/>
      <c r="RVM67" s="22"/>
      <c r="RVN67" s="22"/>
      <c r="RVO67" s="22"/>
      <c r="RVP67" s="22"/>
      <c r="RVQ67" s="22"/>
      <c r="RVR67" s="22"/>
      <c r="RVS67" s="22"/>
      <c r="RVT67" s="22"/>
      <c r="RVU67" s="22"/>
      <c r="RVV67" s="22"/>
      <c r="RVW67" s="22"/>
      <c r="RVX67" s="22"/>
      <c r="RVY67" s="22"/>
      <c r="RVZ67" s="22"/>
      <c r="RWA67" s="22"/>
      <c r="RWB67" s="22"/>
      <c r="RWC67" s="22"/>
      <c r="RWD67" s="22"/>
      <c r="RWE67" s="22"/>
      <c r="RWF67" s="22"/>
      <c r="RWG67" s="22"/>
      <c r="RWH67" s="22"/>
      <c r="RWI67" s="22"/>
      <c r="RWJ67" s="22"/>
      <c r="RWK67" s="22"/>
      <c r="RWL67" s="22"/>
      <c r="RWM67" s="22"/>
      <c r="RWN67" s="22"/>
      <c r="RWO67" s="22"/>
      <c r="RWP67" s="22"/>
      <c r="RWQ67" s="22"/>
      <c r="RWR67" s="22"/>
      <c r="RWS67" s="22"/>
      <c r="RWT67" s="22"/>
      <c r="RWU67" s="22"/>
      <c r="RWV67" s="22"/>
      <c r="RWW67" s="22"/>
      <c r="RWX67" s="22"/>
      <c r="RWY67" s="22"/>
      <c r="RWZ67" s="22"/>
      <c r="RXA67" s="22"/>
      <c r="RXB67" s="22"/>
      <c r="RXC67" s="22"/>
      <c r="RXD67" s="22"/>
      <c r="RXE67" s="22"/>
      <c r="RXF67" s="22"/>
      <c r="RXG67" s="22"/>
      <c r="RXH67" s="22"/>
      <c r="RXI67" s="22"/>
      <c r="RXJ67" s="22"/>
      <c r="RXK67" s="22"/>
      <c r="RXL67" s="22"/>
      <c r="RXM67" s="22"/>
      <c r="RXN67" s="22"/>
      <c r="RXO67" s="22"/>
      <c r="RXP67" s="22"/>
      <c r="RXQ67" s="22"/>
      <c r="RXR67" s="22"/>
      <c r="RXS67" s="22"/>
      <c r="RXT67" s="22"/>
      <c r="RXU67" s="22"/>
      <c r="RXV67" s="22"/>
      <c r="RXW67" s="22"/>
      <c r="RXX67" s="22"/>
      <c r="RXY67" s="22"/>
      <c r="RXZ67" s="22"/>
      <c r="RYA67" s="22"/>
      <c r="RYB67" s="22"/>
      <c r="RYC67" s="22"/>
      <c r="RYD67" s="22"/>
      <c r="RYE67" s="22"/>
      <c r="RYF67" s="22"/>
      <c r="RYG67" s="22"/>
      <c r="RYH67" s="22"/>
      <c r="RYI67" s="22"/>
      <c r="RYJ67" s="22"/>
      <c r="RYK67" s="22"/>
      <c r="RYL67" s="22"/>
      <c r="RYM67" s="22"/>
      <c r="RYN67" s="22"/>
      <c r="RYO67" s="22"/>
      <c r="RYP67" s="22"/>
      <c r="RYQ67" s="22"/>
      <c r="RYR67" s="22"/>
      <c r="RYS67" s="22"/>
      <c r="RYT67" s="22"/>
      <c r="RYU67" s="22"/>
      <c r="RYV67" s="22"/>
      <c r="RYW67" s="22"/>
      <c r="RYX67" s="22"/>
      <c r="RYY67" s="22"/>
      <c r="RYZ67" s="22"/>
      <c r="RZA67" s="22"/>
      <c r="RZB67" s="22"/>
      <c r="RZC67" s="22"/>
      <c r="RZD67" s="22"/>
      <c r="RZE67" s="22"/>
      <c r="RZF67" s="22"/>
      <c r="RZG67" s="22"/>
      <c r="RZH67" s="22"/>
      <c r="RZI67" s="22"/>
      <c r="RZJ67" s="22"/>
      <c r="RZK67" s="22"/>
      <c r="RZL67" s="22"/>
      <c r="RZM67" s="22"/>
      <c r="RZN67" s="22"/>
      <c r="RZO67" s="22"/>
      <c r="RZP67" s="22"/>
      <c r="RZQ67" s="22"/>
      <c r="RZR67" s="22"/>
      <c r="RZS67" s="22"/>
      <c r="RZT67" s="22"/>
      <c r="RZU67" s="22"/>
      <c r="RZV67" s="22"/>
      <c r="RZW67" s="22"/>
      <c r="RZX67" s="22"/>
      <c r="RZY67" s="22"/>
      <c r="RZZ67" s="22"/>
      <c r="SAA67" s="22"/>
      <c r="SAB67" s="22"/>
      <c r="SAC67" s="22"/>
      <c r="SAD67" s="22"/>
      <c r="SAE67" s="22"/>
      <c r="SAF67" s="22"/>
      <c r="SAG67" s="22"/>
      <c r="SAH67" s="22"/>
      <c r="SAI67" s="22"/>
      <c r="SAJ67" s="22"/>
      <c r="SAK67" s="22"/>
      <c r="SAL67" s="22"/>
      <c r="SAM67" s="22"/>
      <c r="SAN67" s="22"/>
      <c r="SAO67" s="22"/>
      <c r="SAP67" s="22"/>
      <c r="SAQ67" s="22"/>
      <c r="SAR67" s="22"/>
      <c r="SAS67" s="22"/>
      <c r="SAT67" s="22"/>
      <c r="SAU67" s="22"/>
      <c r="SAV67" s="22"/>
      <c r="SAW67" s="22"/>
      <c r="SAX67" s="22"/>
      <c r="SAY67" s="22"/>
      <c r="SAZ67" s="22"/>
      <c r="SBA67" s="22"/>
      <c r="SBB67" s="22"/>
      <c r="SBC67" s="22"/>
      <c r="SBD67" s="22"/>
      <c r="SBE67" s="22"/>
      <c r="SBF67" s="22"/>
      <c r="SBG67" s="22"/>
      <c r="SBH67" s="22"/>
      <c r="SBI67" s="22"/>
      <c r="SBJ67" s="22"/>
      <c r="SBK67" s="22"/>
      <c r="SBL67" s="22"/>
      <c r="SBM67" s="22"/>
      <c r="SBN67" s="22"/>
      <c r="SBO67" s="22"/>
      <c r="SBP67" s="22"/>
      <c r="SBQ67" s="22"/>
      <c r="SBR67" s="22"/>
      <c r="SBS67" s="22"/>
      <c r="SBT67" s="22"/>
      <c r="SBU67" s="22"/>
      <c r="SBV67" s="22"/>
      <c r="SBW67" s="22"/>
      <c r="SBX67" s="22"/>
      <c r="SBY67" s="22"/>
      <c r="SBZ67" s="22"/>
      <c r="SCA67" s="22"/>
      <c r="SCB67" s="22"/>
      <c r="SCC67" s="22"/>
      <c r="SCD67" s="22"/>
      <c r="SCE67" s="22"/>
      <c r="SCF67" s="22"/>
      <c r="SCG67" s="22"/>
      <c r="SCH67" s="22"/>
      <c r="SCI67" s="22"/>
      <c r="SCJ67" s="22"/>
      <c r="SCK67" s="22"/>
      <c r="SCL67" s="22"/>
      <c r="SCM67" s="22"/>
      <c r="SCN67" s="22"/>
      <c r="SCO67" s="22"/>
      <c r="SCP67" s="22"/>
      <c r="SCQ67" s="22"/>
      <c r="SCR67" s="22"/>
      <c r="SCS67" s="22"/>
      <c r="SCT67" s="22"/>
      <c r="SCU67" s="22"/>
      <c r="SCV67" s="22"/>
      <c r="SCW67" s="22"/>
      <c r="SCX67" s="22"/>
      <c r="SCY67" s="22"/>
      <c r="SCZ67" s="22"/>
      <c r="SDA67" s="22"/>
      <c r="SDB67" s="22"/>
      <c r="SDC67" s="22"/>
      <c r="SDD67" s="22"/>
      <c r="SDE67" s="22"/>
      <c r="SDF67" s="22"/>
      <c r="SDG67" s="22"/>
      <c r="SDH67" s="22"/>
      <c r="SDI67" s="22"/>
      <c r="SDJ67" s="22"/>
      <c r="SDK67" s="22"/>
      <c r="SDL67" s="22"/>
      <c r="SDM67" s="22"/>
      <c r="SDN67" s="22"/>
      <c r="SDO67" s="22"/>
      <c r="SDP67" s="22"/>
      <c r="SDQ67" s="22"/>
      <c r="SDR67" s="22"/>
      <c r="SDS67" s="22"/>
      <c r="SDT67" s="22"/>
      <c r="SDU67" s="22"/>
      <c r="SDV67" s="22"/>
      <c r="SDW67" s="22"/>
      <c r="SDX67" s="22"/>
      <c r="SDY67" s="22"/>
      <c r="SDZ67" s="22"/>
      <c r="SEA67" s="22"/>
      <c r="SEB67" s="22"/>
      <c r="SEC67" s="22"/>
      <c r="SED67" s="22"/>
      <c r="SEE67" s="22"/>
      <c r="SEF67" s="22"/>
      <c r="SEG67" s="22"/>
      <c r="SEH67" s="22"/>
      <c r="SEI67" s="22"/>
      <c r="SEJ67" s="22"/>
      <c r="SEK67" s="22"/>
      <c r="SEL67" s="22"/>
      <c r="SEM67" s="22"/>
      <c r="SEN67" s="22"/>
      <c r="SEO67" s="22"/>
      <c r="SEP67" s="22"/>
      <c r="SEQ67" s="22"/>
      <c r="SER67" s="22"/>
      <c r="SES67" s="22"/>
      <c r="SET67" s="22"/>
      <c r="SEU67" s="22"/>
      <c r="SEV67" s="22"/>
      <c r="SEW67" s="22"/>
      <c r="SEX67" s="22"/>
      <c r="SEY67" s="22"/>
      <c r="SEZ67" s="22"/>
      <c r="SFA67" s="22"/>
      <c r="SFB67" s="22"/>
      <c r="SFC67" s="22"/>
      <c r="SFD67" s="22"/>
      <c r="SFE67" s="22"/>
      <c r="SFF67" s="22"/>
      <c r="SFG67" s="22"/>
      <c r="SFH67" s="22"/>
      <c r="SFI67" s="22"/>
      <c r="SFJ67" s="22"/>
      <c r="SFK67" s="22"/>
      <c r="SFL67" s="22"/>
      <c r="SFM67" s="22"/>
      <c r="SFN67" s="22"/>
      <c r="SFO67" s="22"/>
      <c r="SFP67" s="22"/>
      <c r="SFQ67" s="22"/>
      <c r="SFR67" s="22"/>
      <c r="SFS67" s="22"/>
      <c r="SFT67" s="22"/>
      <c r="SFU67" s="22"/>
      <c r="SFV67" s="22"/>
      <c r="SFW67" s="22"/>
      <c r="SFX67" s="22"/>
      <c r="SFY67" s="22"/>
      <c r="SFZ67" s="22"/>
      <c r="SGA67" s="22"/>
      <c r="SGB67" s="22"/>
      <c r="SGC67" s="22"/>
      <c r="SGD67" s="22"/>
      <c r="SGE67" s="22"/>
      <c r="SGF67" s="22"/>
      <c r="SGG67" s="22"/>
      <c r="SGH67" s="22"/>
      <c r="SGI67" s="22"/>
      <c r="SGJ67" s="22"/>
      <c r="SGK67" s="22"/>
      <c r="SGL67" s="22"/>
      <c r="SGM67" s="22"/>
      <c r="SGN67" s="22"/>
      <c r="SGO67" s="22"/>
      <c r="SGP67" s="22"/>
      <c r="SGQ67" s="22"/>
      <c r="SGR67" s="22"/>
      <c r="SGS67" s="22"/>
      <c r="SGT67" s="22"/>
      <c r="SGU67" s="22"/>
      <c r="SGV67" s="22"/>
      <c r="SGW67" s="22"/>
      <c r="SGX67" s="22"/>
      <c r="SGY67" s="22"/>
      <c r="SGZ67" s="22"/>
      <c r="SHA67" s="22"/>
      <c r="SHB67" s="22"/>
      <c r="SHC67" s="22"/>
      <c r="SHD67" s="22"/>
      <c r="SHE67" s="22"/>
      <c r="SHF67" s="22"/>
      <c r="SHG67" s="22"/>
      <c r="SHH67" s="22"/>
      <c r="SHI67" s="22"/>
      <c r="SHJ67" s="22"/>
      <c r="SHK67" s="22"/>
      <c r="SHL67" s="22"/>
      <c r="SHM67" s="22"/>
      <c r="SHN67" s="22"/>
      <c r="SHO67" s="22"/>
      <c r="SHP67" s="22"/>
      <c r="SHQ67" s="22"/>
      <c r="SHR67" s="22"/>
      <c r="SHS67" s="22"/>
      <c r="SHT67" s="22"/>
      <c r="SHU67" s="22"/>
      <c r="SHV67" s="22"/>
      <c r="SHW67" s="22"/>
      <c r="SHX67" s="22"/>
      <c r="SHY67" s="22"/>
      <c r="SHZ67" s="22"/>
      <c r="SIA67" s="22"/>
      <c r="SIB67" s="22"/>
      <c r="SIC67" s="22"/>
      <c r="SID67" s="22"/>
      <c r="SIE67" s="22"/>
      <c r="SIF67" s="22"/>
      <c r="SIG67" s="22"/>
      <c r="SIH67" s="22"/>
      <c r="SII67" s="22"/>
      <c r="SIJ67" s="22"/>
      <c r="SIK67" s="22"/>
      <c r="SIL67" s="22"/>
      <c r="SIM67" s="22"/>
      <c r="SIN67" s="22"/>
      <c r="SIO67" s="22"/>
      <c r="SIP67" s="22"/>
      <c r="SIQ67" s="22"/>
      <c r="SIR67" s="22"/>
      <c r="SIS67" s="22"/>
      <c r="SIT67" s="22"/>
      <c r="SIU67" s="22"/>
      <c r="SIV67" s="22"/>
      <c r="SIW67" s="22"/>
      <c r="SIX67" s="22"/>
      <c r="SIY67" s="22"/>
      <c r="SIZ67" s="22"/>
      <c r="SJA67" s="22"/>
      <c r="SJB67" s="22"/>
      <c r="SJC67" s="22"/>
      <c r="SJD67" s="22"/>
      <c r="SJE67" s="22"/>
      <c r="SJF67" s="22"/>
      <c r="SJG67" s="22"/>
      <c r="SJH67" s="22"/>
      <c r="SJI67" s="22"/>
      <c r="SJJ67" s="22"/>
      <c r="SJK67" s="22"/>
      <c r="SJL67" s="22"/>
      <c r="SJM67" s="22"/>
      <c r="SJN67" s="22"/>
      <c r="SJO67" s="22"/>
      <c r="SJP67" s="22"/>
      <c r="SJQ67" s="22"/>
      <c r="SJR67" s="22"/>
      <c r="SJS67" s="22"/>
      <c r="SJT67" s="22"/>
      <c r="SJU67" s="22"/>
      <c r="SJV67" s="22"/>
      <c r="SJW67" s="22"/>
      <c r="SJX67" s="22"/>
      <c r="SJY67" s="22"/>
      <c r="SJZ67" s="22"/>
      <c r="SKA67" s="22"/>
      <c r="SKB67" s="22"/>
      <c r="SKC67" s="22"/>
      <c r="SKD67" s="22"/>
      <c r="SKE67" s="22"/>
      <c r="SKF67" s="22"/>
      <c r="SKG67" s="22"/>
      <c r="SKH67" s="22"/>
      <c r="SKI67" s="22"/>
      <c r="SKJ67" s="22"/>
      <c r="SKK67" s="22"/>
      <c r="SKL67" s="22"/>
      <c r="SKM67" s="22"/>
      <c r="SKN67" s="22"/>
      <c r="SKO67" s="22"/>
      <c r="SKP67" s="22"/>
      <c r="SKQ67" s="22"/>
      <c r="SKR67" s="22"/>
      <c r="SKS67" s="22"/>
      <c r="SKT67" s="22"/>
      <c r="SKU67" s="22"/>
      <c r="SKV67" s="22"/>
      <c r="SKW67" s="22"/>
      <c r="SKX67" s="22"/>
      <c r="SKY67" s="22"/>
      <c r="SKZ67" s="22"/>
      <c r="SLA67" s="22"/>
      <c r="SLB67" s="22"/>
      <c r="SLC67" s="22"/>
      <c r="SLD67" s="22"/>
      <c r="SLE67" s="22"/>
      <c r="SLF67" s="22"/>
      <c r="SLG67" s="22"/>
      <c r="SLH67" s="22"/>
      <c r="SLI67" s="22"/>
      <c r="SLJ67" s="22"/>
      <c r="SLK67" s="22"/>
      <c r="SLL67" s="22"/>
      <c r="SLM67" s="22"/>
      <c r="SLN67" s="22"/>
      <c r="SLO67" s="22"/>
      <c r="SLP67" s="22"/>
      <c r="SLQ67" s="22"/>
      <c r="SLR67" s="22"/>
      <c r="SLS67" s="22"/>
      <c r="SLT67" s="22"/>
      <c r="SLU67" s="22"/>
      <c r="SLV67" s="22"/>
      <c r="SLW67" s="22"/>
      <c r="SLX67" s="22"/>
      <c r="SLY67" s="22"/>
      <c r="SLZ67" s="22"/>
      <c r="SMA67" s="22"/>
      <c r="SMB67" s="22"/>
      <c r="SMC67" s="22"/>
      <c r="SMD67" s="22"/>
      <c r="SME67" s="22"/>
      <c r="SMF67" s="22"/>
      <c r="SMG67" s="22"/>
      <c r="SMH67" s="22"/>
      <c r="SMI67" s="22"/>
      <c r="SMJ67" s="22"/>
      <c r="SMK67" s="22"/>
      <c r="SML67" s="22"/>
      <c r="SMM67" s="22"/>
      <c r="SMN67" s="22"/>
      <c r="SMO67" s="22"/>
      <c r="SMP67" s="22"/>
      <c r="SMQ67" s="22"/>
      <c r="SMR67" s="22"/>
      <c r="SMS67" s="22"/>
      <c r="SMT67" s="22"/>
      <c r="SMU67" s="22"/>
      <c r="SMV67" s="22"/>
      <c r="SMW67" s="22"/>
      <c r="SMX67" s="22"/>
      <c r="SMY67" s="22"/>
      <c r="SMZ67" s="22"/>
      <c r="SNA67" s="22"/>
      <c r="SNB67" s="22"/>
      <c r="SNC67" s="22"/>
      <c r="SND67" s="22"/>
      <c r="SNE67" s="22"/>
      <c r="SNF67" s="22"/>
      <c r="SNG67" s="22"/>
      <c r="SNH67" s="22"/>
      <c r="SNI67" s="22"/>
      <c r="SNJ67" s="22"/>
      <c r="SNK67" s="22"/>
      <c r="SNL67" s="22"/>
      <c r="SNM67" s="22"/>
      <c r="SNN67" s="22"/>
      <c r="SNO67" s="22"/>
      <c r="SNP67" s="22"/>
      <c r="SNQ67" s="22"/>
      <c r="SNR67" s="22"/>
      <c r="SNS67" s="22"/>
      <c r="SNT67" s="22"/>
      <c r="SNU67" s="22"/>
      <c r="SNV67" s="22"/>
      <c r="SNW67" s="22"/>
      <c r="SNX67" s="22"/>
      <c r="SNY67" s="22"/>
      <c r="SNZ67" s="22"/>
      <c r="SOA67" s="22"/>
      <c r="SOB67" s="22"/>
      <c r="SOC67" s="22"/>
      <c r="SOD67" s="22"/>
      <c r="SOE67" s="22"/>
      <c r="SOF67" s="22"/>
      <c r="SOG67" s="22"/>
      <c r="SOH67" s="22"/>
      <c r="SOI67" s="22"/>
      <c r="SOJ67" s="22"/>
      <c r="SOK67" s="22"/>
      <c r="SOL67" s="22"/>
      <c r="SOM67" s="22"/>
      <c r="SON67" s="22"/>
      <c r="SOO67" s="22"/>
      <c r="SOP67" s="22"/>
      <c r="SOQ67" s="22"/>
      <c r="SOR67" s="22"/>
      <c r="SOS67" s="22"/>
      <c r="SOT67" s="22"/>
      <c r="SOU67" s="22"/>
      <c r="SOV67" s="22"/>
      <c r="SOW67" s="22"/>
      <c r="SOX67" s="22"/>
      <c r="SOY67" s="22"/>
      <c r="SOZ67" s="22"/>
      <c r="SPA67" s="22"/>
      <c r="SPB67" s="22"/>
      <c r="SPC67" s="22"/>
      <c r="SPD67" s="22"/>
      <c r="SPE67" s="22"/>
      <c r="SPF67" s="22"/>
      <c r="SPG67" s="22"/>
      <c r="SPH67" s="22"/>
      <c r="SPI67" s="22"/>
      <c r="SPJ67" s="22"/>
      <c r="SPK67" s="22"/>
      <c r="SPL67" s="22"/>
      <c r="SPM67" s="22"/>
      <c r="SPN67" s="22"/>
      <c r="SPO67" s="22"/>
      <c r="SPP67" s="22"/>
      <c r="SPQ67" s="22"/>
      <c r="SPR67" s="22"/>
      <c r="SPS67" s="22"/>
      <c r="SPT67" s="22"/>
      <c r="SPU67" s="22"/>
      <c r="SPV67" s="22"/>
      <c r="SPW67" s="22"/>
      <c r="SPX67" s="22"/>
      <c r="SPY67" s="22"/>
      <c r="SPZ67" s="22"/>
      <c r="SQA67" s="22"/>
      <c r="SQB67" s="22"/>
      <c r="SQC67" s="22"/>
      <c r="SQD67" s="22"/>
      <c r="SQE67" s="22"/>
      <c r="SQF67" s="22"/>
      <c r="SQG67" s="22"/>
      <c r="SQH67" s="22"/>
      <c r="SQI67" s="22"/>
      <c r="SQJ67" s="22"/>
      <c r="SQK67" s="22"/>
      <c r="SQL67" s="22"/>
      <c r="SQM67" s="22"/>
      <c r="SQN67" s="22"/>
      <c r="SQO67" s="22"/>
      <c r="SQP67" s="22"/>
      <c r="SQQ67" s="22"/>
      <c r="SQR67" s="22"/>
      <c r="SQS67" s="22"/>
      <c r="SQT67" s="22"/>
      <c r="SQU67" s="22"/>
      <c r="SQV67" s="22"/>
      <c r="SQW67" s="22"/>
      <c r="SQX67" s="22"/>
      <c r="SQY67" s="22"/>
      <c r="SQZ67" s="22"/>
      <c r="SRA67" s="22"/>
      <c r="SRB67" s="22"/>
      <c r="SRC67" s="22"/>
      <c r="SRD67" s="22"/>
      <c r="SRE67" s="22"/>
      <c r="SRF67" s="22"/>
      <c r="SRG67" s="22"/>
      <c r="SRH67" s="22"/>
      <c r="SRI67" s="22"/>
      <c r="SRJ67" s="22"/>
      <c r="SRK67" s="22"/>
      <c r="SRL67" s="22"/>
      <c r="SRM67" s="22"/>
      <c r="SRN67" s="22"/>
      <c r="SRO67" s="22"/>
      <c r="SRP67" s="22"/>
      <c r="SRQ67" s="22"/>
      <c r="SRR67" s="22"/>
      <c r="SRS67" s="22"/>
      <c r="SRT67" s="22"/>
      <c r="SRU67" s="22"/>
      <c r="SRV67" s="22"/>
      <c r="SRW67" s="22"/>
      <c r="SRX67" s="22"/>
      <c r="SRY67" s="22"/>
      <c r="SRZ67" s="22"/>
      <c r="SSA67" s="22"/>
      <c r="SSB67" s="22"/>
      <c r="SSC67" s="22"/>
      <c r="SSD67" s="22"/>
      <c r="SSE67" s="22"/>
      <c r="SSF67" s="22"/>
      <c r="SSG67" s="22"/>
      <c r="SSH67" s="22"/>
      <c r="SSI67" s="22"/>
      <c r="SSJ67" s="22"/>
      <c r="SSK67" s="22"/>
      <c r="SSL67" s="22"/>
      <c r="SSM67" s="22"/>
      <c r="SSN67" s="22"/>
      <c r="SSO67" s="22"/>
      <c r="SSP67" s="22"/>
      <c r="SSQ67" s="22"/>
      <c r="SSR67" s="22"/>
      <c r="SSS67" s="22"/>
      <c r="SST67" s="22"/>
      <c r="SSU67" s="22"/>
      <c r="SSV67" s="22"/>
      <c r="SSW67" s="22"/>
      <c r="SSX67" s="22"/>
      <c r="SSY67" s="22"/>
      <c r="SSZ67" s="22"/>
      <c r="STA67" s="22"/>
      <c r="STB67" s="22"/>
      <c r="STC67" s="22"/>
      <c r="STD67" s="22"/>
      <c r="STE67" s="22"/>
      <c r="STF67" s="22"/>
      <c r="STG67" s="22"/>
      <c r="STH67" s="22"/>
      <c r="STI67" s="22"/>
      <c r="STJ67" s="22"/>
      <c r="STK67" s="22"/>
      <c r="STL67" s="22"/>
      <c r="STM67" s="22"/>
      <c r="STN67" s="22"/>
      <c r="STO67" s="22"/>
      <c r="STP67" s="22"/>
      <c r="STQ67" s="22"/>
      <c r="STR67" s="22"/>
      <c r="STS67" s="22"/>
      <c r="STT67" s="22"/>
      <c r="STU67" s="22"/>
      <c r="STV67" s="22"/>
      <c r="STW67" s="22"/>
      <c r="STX67" s="22"/>
      <c r="STY67" s="22"/>
      <c r="STZ67" s="22"/>
      <c r="SUA67" s="22"/>
      <c r="SUB67" s="22"/>
      <c r="SUC67" s="22"/>
      <c r="SUD67" s="22"/>
      <c r="SUE67" s="22"/>
      <c r="SUF67" s="22"/>
      <c r="SUG67" s="22"/>
      <c r="SUH67" s="22"/>
      <c r="SUI67" s="22"/>
      <c r="SUJ67" s="22"/>
      <c r="SUK67" s="22"/>
      <c r="SUL67" s="22"/>
      <c r="SUM67" s="22"/>
      <c r="SUN67" s="22"/>
      <c r="SUO67" s="22"/>
      <c r="SUP67" s="22"/>
      <c r="SUQ67" s="22"/>
      <c r="SUR67" s="22"/>
      <c r="SUS67" s="22"/>
      <c r="SUT67" s="22"/>
      <c r="SUU67" s="22"/>
      <c r="SUV67" s="22"/>
      <c r="SUW67" s="22"/>
      <c r="SUX67" s="22"/>
      <c r="SUY67" s="22"/>
      <c r="SUZ67" s="22"/>
      <c r="SVA67" s="22"/>
      <c r="SVB67" s="22"/>
      <c r="SVC67" s="22"/>
      <c r="SVD67" s="22"/>
      <c r="SVE67" s="22"/>
      <c r="SVF67" s="22"/>
      <c r="SVG67" s="22"/>
      <c r="SVH67" s="22"/>
      <c r="SVI67" s="22"/>
      <c r="SVJ67" s="22"/>
      <c r="SVK67" s="22"/>
      <c r="SVL67" s="22"/>
      <c r="SVM67" s="22"/>
      <c r="SVN67" s="22"/>
      <c r="SVO67" s="22"/>
      <c r="SVP67" s="22"/>
      <c r="SVQ67" s="22"/>
      <c r="SVR67" s="22"/>
      <c r="SVS67" s="22"/>
      <c r="SVT67" s="22"/>
      <c r="SVU67" s="22"/>
      <c r="SVV67" s="22"/>
      <c r="SVW67" s="22"/>
      <c r="SVX67" s="22"/>
      <c r="SVY67" s="22"/>
      <c r="SVZ67" s="22"/>
      <c r="SWA67" s="22"/>
      <c r="SWB67" s="22"/>
      <c r="SWC67" s="22"/>
      <c r="SWD67" s="22"/>
      <c r="SWE67" s="22"/>
      <c r="SWF67" s="22"/>
      <c r="SWG67" s="22"/>
      <c r="SWH67" s="22"/>
      <c r="SWI67" s="22"/>
      <c r="SWJ67" s="22"/>
      <c r="SWK67" s="22"/>
      <c r="SWL67" s="22"/>
      <c r="SWM67" s="22"/>
      <c r="SWN67" s="22"/>
      <c r="SWO67" s="22"/>
      <c r="SWP67" s="22"/>
      <c r="SWQ67" s="22"/>
      <c r="SWR67" s="22"/>
      <c r="SWS67" s="22"/>
      <c r="SWT67" s="22"/>
      <c r="SWU67" s="22"/>
      <c r="SWV67" s="22"/>
      <c r="SWW67" s="22"/>
      <c r="SWX67" s="22"/>
      <c r="SWY67" s="22"/>
      <c r="SWZ67" s="22"/>
      <c r="SXA67" s="22"/>
      <c r="SXB67" s="22"/>
      <c r="SXC67" s="22"/>
      <c r="SXD67" s="22"/>
      <c r="SXE67" s="22"/>
      <c r="SXF67" s="22"/>
      <c r="SXG67" s="22"/>
      <c r="SXH67" s="22"/>
      <c r="SXI67" s="22"/>
      <c r="SXJ67" s="22"/>
      <c r="SXK67" s="22"/>
      <c r="SXL67" s="22"/>
      <c r="SXM67" s="22"/>
      <c r="SXN67" s="22"/>
      <c r="SXO67" s="22"/>
      <c r="SXP67" s="22"/>
      <c r="SXQ67" s="22"/>
      <c r="SXR67" s="22"/>
      <c r="SXS67" s="22"/>
      <c r="SXT67" s="22"/>
      <c r="SXU67" s="22"/>
      <c r="SXV67" s="22"/>
      <c r="SXW67" s="22"/>
      <c r="SXX67" s="22"/>
      <c r="SXY67" s="22"/>
      <c r="SXZ67" s="22"/>
      <c r="SYA67" s="22"/>
      <c r="SYB67" s="22"/>
      <c r="SYC67" s="22"/>
      <c r="SYD67" s="22"/>
      <c r="SYE67" s="22"/>
      <c r="SYF67" s="22"/>
      <c r="SYG67" s="22"/>
      <c r="SYH67" s="22"/>
      <c r="SYI67" s="22"/>
      <c r="SYJ67" s="22"/>
      <c r="SYK67" s="22"/>
      <c r="SYL67" s="22"/>
      <c r="SYM67" s="22"/>
      <c r="SYN67" s="22"/>
      <c r="SYO67" s="22"/>
      <c r="SYP67" s="22"/>
      <c r="SYQ67" s="22"/>
      <c r="SYR67" s="22"/>
      <c r="SYS67" s="22"/>
      <c r="SYT67" s="22"/>
      <c r="SYU67" s="22"/>
      <c r="SYV67" s="22"/>
      <c r="SYW67" s="22"/>
      <c r="SYX67" s="22"/>
      <c r="SYY67" s="22"/>
      <c r="SYZ67" s="22"/>
      <c r="SZA67" s="22"/>
      <c r="SZB67" s="22"/>
      <c r="SZC67" s="22"/>
      <c r="SZD67" s="22"/>
      <c r="SZE67" s="22"/>
      <c r="SZF67" s="22"/>
      <c r="SZG67" s="22"/>
      <c r="SZH67" s="22"/>
      <c r="SZI67" s="22"/>
      <c r="SZJ67" s="22"/>
      <c r="SZK67" s="22"/>
      <c r="SZL67" s="22"/>
      <c r="SZM67" s="22"/>
      <c r="SZN67" s="22"/>
      <c r="SZO67" s="22"/>
      <c r="SZP67" s="22"/>
      <c r="SZQ67" s="22"/>
      <c r="SZR67" s="22"/>
      <c r="SZS67" s="22"/>
      <c r="SZT67" s="22"/>
      <c r="SZU67" s="22"/>
      <c r="SZV67" s="22"/>
      <c r="SZW67" s="22"/>
      <c r="SZX67" s="22"/>
      <c r="SZY67" s="22"/>
      <c r="SZZ67" s="22"/>
      <c r="TAA67" s="22"/>
      <c r="TAB67" s="22"/>
      <c r="TAC67" s="22"/>
      <c r="TAD67" s="22"/>
      <c r="TAE67" s="22"/>
      <c r="TAF67" s="22"/>
      <c r="TAG67" s="22"/>
      <c r="TAH67" s="22"/>
      <c r="TAI67" s="22"/>
      <c r="TAJ67" s="22"/>
      <c r="TAK67" s="22"/>
      <c r="TAL67" s="22"/>
      <c r="TAM67" s="22"/>
      <c r="TAN67" s="22"/>
      <c r="TAO67" s="22"/>
      <c r="TAP67" s="22"/>
      <c r="TAQ67" s="22"/>
      <c r="TAR67" s="22"/>
      <c r="TAS67" s="22"/>
      <c r="TAT67" s="22"/>
      <c r="TAU67" s="22"/>
      <c r="TAV67" s="22"/>
      <c r="TAW67" s="22"/>
      <c r="TAX67" s="22"/>
      <c r="TAY67" s="22"/>
      <c r="TAZ67" s="22"/>
      <c r="TBA67" s="22"/>
      <c r="TBB67" s="22"/>
      <c r="TBC67" s="22"/>
      <c r="TBD67" s="22"/>
      <c r="TBE67" s="22"/>
      <c r="TBF67" s="22"/>
      <c r="TBG67" s="22"/>
      <c r="TBH67" s="22"/>
      <c r="TBI67" s="22"/>
      <c r="TBJ67" s="22"/>
      <c r="TBK67" s="22"/>
      <c r="TBL67" s="22"/>
      <c r="TBM67" s="22"/>
      <c r="TBN67" s="22"/>
      <c r="TBO67" s="22"/>
      <c r="TBP67" s="22"/>
      <c r="TBQ67" s="22"/>
      <c r="TBR67" s="22"/>
      <c r="TBS67" s="22"/>
      <c r="TBT67" s="22"/>
      <c r="TBU67" s="22"/>
      <c r="TBV67" s="22"/>
      <c r="TBW67" s="22"/>
      <c r="TBX67" s="22"/>
      <c r="TBY67" s="22"/>
      <c r="TBZ67" s="22"/>
      <c r="TCA67" s="22"/>
      <c r="TCB67" s="22"/>
      <c r="TCC67" s="22"/>
      <c r="TCD67" s="22"/>
      <c r="TCE67" s="22"/>
      <c r="TCF67" s="22"/>
      <c r="TCG67" s="22"/>
      <c r="TCH67" s="22"/>
      <c r="TCI67" s="22"/>
      <c r="TCJ67" s="22"/>
      <c r="TCK67" s="22"/>
      <c r="TCL67" s="22"/>
      <c r="TCM67" s="22"/>
      <c r="TCN67" s="22"/>
      <c r="TCO67" s="22"/>
      <c r="TCP67" s="22"/>
      <c r="TCQ67" s="22"/>
      <c r="TCR67" s="22"/>
      <c r="TCS67" s="22"/>
      <c r="TCT67" s="22"/>
      <c r="TCU67" s="22"/>
      <c r="TCV67" s="22"/>
      <c r="TCW67" s="22"/>
      <c r="TCX67" s="22"/>
      <c r="TCY67" s="22"/>
      <c r="TCZ67" s="22"/>
      <c r="TDA67" s="22"/>
      <c r="TDB67" s="22"/>
      <c r="TDC67" s="22"/>
      <c r="TDD67" s="22"/>
      <c r="TDE67" s="22"/>
      <c r="TDF67" s="22"/>
      <c r="TDG67" s="22"/>
      <c r="TDH67" s="22"/>
      <c r="TDI67" s="22"/>
      <c r="TDJ67" s="22"/>
      <c r="TDK67" s="22"/>
      <c r="TDL67" s="22"/>
      <c r="TDM67" s="22"/>
      <c r="TDN67" s="22"/>
      <c r="TDO67" s="22"/>
      <c r="TDP67" s="22"/>
      <c r="TDQ67" s="22"/>
      <c r="TDR67" s="22"/>
      <c r="TDS67" s="22"/>
      <c r="TDT67" s="22"/>
      <c r="TDU67" s="22"/>
      <c r="TDV67" s="22"/>
      <c r="TDW67" s="22"/>
      <c r="TDX67" s="22"/>
      <c r="TDY67" s="22"/>
      <c r="TDZ67" s="22"/>
      <c r="TEA67" s="22"/>
      <c r="TEB67" s="22"/>
      <c r="TEC67" s="22"/>
      <c r="TED67" s="22"/>
      <c r="TEE67" s="22"/>
      <c r="TEF67" s="22"/>
      <c r="TEG67" s="22"/>
      <c r="TEH67" s="22"/>
      <c r="TEI67" s="22"/>
      <c r="TEJ67" s="22"/>
      <c r="TEK67" s="22"/>
      <c r="TEL67" s="22"/>
      <c r="TEM67" s="22"/>
      <c r="TEN67" s="22"/>
      <c r="TEO67" s="22"/>
      <c r="TEP67" s="22"/>
      <c r="TEQ67" s="22"/>
      <c r="TER67" s="22"/>
      <c r="TES67" s="22"/>
      <c r="TET67" s="22"/>
      <c r="TEU67" s="22"/>
      <c r="TEV67" s="22"/>
      <c r="TEW67" s="22"/>
      <c r="TEX67" s="22"/>
      <c r="TEY67" s="22"/>
      <c r="TEZ67" s="22"/>
      <c r="TFA67" s="22"/>
      <c r="TFB67" s="22"/>
      <c r="TFC67" s="22"/>
      <c r="TFD67" s="22"/>
      <c r="TFE67" s="22"/>
      <c r="TFF67" s="22"/>
      <c r="TFG67" s="22"/>
      <c r="TFH67" s="22"/>
      <c r="TFI67" s="22"/>
      <c r="TFJ67" s="22"/>
      <c r="TFK67" s="22"/>
      <c r="TFL67" s="22"/>
      <c r="TFM67" s="22"/>
      <c r="TFN67" s="22"/>
      <c r="TFO67" s="22"/>
      <c r="TFP67" s="22"/>
      <c r="TFQ67" s="22"/>
      <c r="TFR67" s="22"/>
      <c r="TFS67" s="22"/>
      <c r="TFT67" s="22"/>
      <c r="TFU67" s="22"/>
      <c r="TFV67" s="22"/>
      <c r="TFW67" s="22"/>
      <c r="TFX67" s="22"/>
      <c r="TFY67" s="22"/>
      <c r="TFZ67" s="22"/>
      <c r="TGA67" s="22"/>
      <c r="TGB67" s="22"/>
      <c r="TGC67" s="22"/>
      <c r="TGD67" s="22"/>
      <c r="TGE67" s="22"/>
      <c r="TGF67" s="22"/>
      <c r="TGG67" s="22"/>
      <c r="TGH67" s="22"/>
      <c r="TGI67" s="22"/>
      <c r="TGJ67" s="22"/>
      <c r="TGK67" s="22"/>
      <c r="TGL67" s="22"/>
      <c r="TGM67" s="22"/>
      <c r="TGN67" s="22"/>
      <c r="TGO67" s="22"/>
      <c r="TGP67" s="22"/>
      <c r="TGQ67" s="22"/>
      <c r="TGR67" s="22"/>
      <c r="TGS67" s="22"/>
      <c r="TGT67" s="22"/>
      <c r="TGU67" s="22"/>
      <c r="TGV67" s="22"/>
      <c r="TGW67" s="22"/>
      <c r="TGX67" s="22"/>
      <c r="TGY67" s="22"/>
      <c r="TGZ67" s="22"/>
      <c r="THA67" s="22"/>
      <c r="THB67" s="22"/>
      <c r="THC67" s="22"/>
      <c r="THD67" s="22"/>
      <c r="THE67" s="22"/>
      <c r="THF67" s="22"/>
      <c r="THG67" s="22"/>
      <c r="THH67" s="22"/>
      <c r="THI67" s="22"/>
      <c r="THJ67" s="22"/>
      <c r="THK67" s="22"/>
      <c r="THL67" s="22"/>
      <c r="THM67" s="22"/>
      <c r="THN67" s="22"/>
      <c r="THO67" s="22"/>
      <c r="THP67" s="22"/>
      <c r="THQ67" s="22"/>
      <c r="THR67" s="22"/>
      <c r="THS67" s="22"/>
      <c r="THT67" s="22"/>
      <c r="THU67" s="22"/>
      <c r="THV67" s="22"/>
      <c r="THW67" s="22"/>
      <c r="THX67" s="22"/>
      <c r="THY67" s="22"/>
      <c r="THZ67" s="22"/>
      <c r="TIA67" s="22"/>
      <c r="TIB67" s="22"/>
      <c r="TIC67" s="22"/>
      <c r="TID67" s="22"/>
      <c r="TIE67" s="22"/>
      <c r="TIF67" s="22"/>
      <c r="TIG67" s="22"/>
      <c r="TIH67" s="22"/>
      <c r="TII67" s="22"/>
      <c r="TIJ67" s="22"/>
      <c r="TIK67" s="22"/>
      <c r="TIL67" s="22"/>
      <c r="TIM67" s="22"/>
      <c r="TIN67" s="22"/>
      <c r="TIO67" s="22"/>
      <c r="TIP67" s="22"/>
      <c r="TIQ67" s="22"/>
      <c r="TIR67" s="22"/>
      <c r="TIS67" s="22"/>
      <c r="TIT67" s="22"/>
      <c r="TIU67" s="22"/>
      <c r="TIV67" s="22"/>
      <c r="TIW67" s="22"/>
      <c r="TIX67" s="22"/>
      <c r="TIY67" s="22"/>
      <c r="TIZ67" s="22"/>
      <c r="TJA67" s="22"/>
      <c r="TJB67" s="22"/>
      <c r="TJC67" s="22"/>
      <c r="TJD67" s="22"/>
      <c r="TJE67" s="22"/>
      <c r="TJF67" s="22"/>
      <c r="TJG67" s="22"/>
      <c r="TJH67" s="22"/>
      <c r="TJI67" s="22"/>
      <c r="TJJ67" s="22"/>
      <c r="TJK67" s="22"/>
      <c r="TJL67" s="22"/>
      <c r="TJM67" s="22"/>
      <c r="TJN67" s="22"/>
      <c r="TJO67" s="22"/>
      <c r="TJP67" s="22"/>
      <c r="TJQ67" s="22"/>
      <c r="TJR67" s="22"/>
      <c r="TJS67" s="22"/>
      <c r="TJT67" s="22"/>
      <c r="TJU67" s="22"/>
      <c r="TJV67" s="22"/>
      <c r="TJW67" s="22"/>
      <c r="TJX67" s="22"/>
      <c r="TJY67" s="22"/>
      <c r="TJZ67" s="22"/>
      <c r="TKA67" s="22"/>
      <c r="TKB67" s="22"/>
      <c r="TKC67" s="22"/>
      <c r="TKD67" s="22"/>
      <c r="TKE67" s="22"/>
      <c r="TKF67" s="22"/>
      <c r="TKG67" s="22"/>
      <c r="TKH67" s="22"/>
      <c r="TKI67" s="22"/>
      <c r="TKJ67" s="22"/>
      <c r="TKK67" s="22"/>
      <c r="TKL67" s="22"/>
      <c r="TKM67" s="22"/>
      <c r="TKN67" s="22"/>
      <c r="TKO67" s="22"/>
      <c r="TKP67" s="22"/>
      <c r="TKQ67" s="22"/>
      <c r="TKR67" s="22"/>
      <c r="TKS67" s="22"/>
      <c r="TKT67" s="22"/>
      <c r="TKU67" s="22"/>
      <c r="TKV67" s="22"/>
      <c r="TKW67" s="22"/>
      <c r="TKX67" s="22"/>
      <c r="TKY67" s="22"/>
      <c r="TKZ67" s="22"/>
      <c r="TLA67" s="22"/>
      <c r="TLB67" s="22"/>
      <c r="TLC67" s="22"/>
      <c r="TLD67" s="22"/>
      <c r="TLE67" s="22"/>
      <c r="TLF67" s="22"/>
      <c r="TLG67" s="22"/>
      <c r="TLH67" s="22"/>
      <c r="TLI67" s="22"/>
      <c r="TLJ67" s="22"/>
      <c r="TLK67" s="22"/>
      <c r="TLL67" s="22"/>
      <c r="TLM67" s="22"/>
      <c r="TLN67" s="22"/>
      <c r="TLO67" s="22"/>
      <c r="TLP67" s="22"/>
      <c r="TLQ67" s="22"/>
      <c r="TLR67" s="22"/>
      <c r="TLS67" s="22"/>
      <c r="TLT67" s="22"/>
      <c r="TLU67" s="22"/>
      <c r="TLV67" s="22"/>
      <c r="TLW67" s="22"/>
      <c r="TLX67" s="22"/>
      <c r="TLY67" s="22"/>
      <c r="TLZ67" s="22"/>
      <c r="TMA67" s="22"/>
      <c r="TMB67" s="22"/>
      <c r="TMC67" s="22"/>
      <c r="TMD67" s="22"/>
      <c r="TME67" s="22"/>
      <c r="TMF67" s="22"/>
      <c r="TMG67" s="22"/>
      <c r="TMH67" s="22"/>
      <c r="TMI67" s="22"/>
      <c r="TMJ67" s="22"/>
      <c r="TMK67" s="22"/>
      <c r="TML67" s="22"/>
      <c r="TMM67" s="22"/>
      <c r="TMN67" s="22"/>
      <c r="TMO67" s="22"/>
      <c r="TMP67" s="22"/>
      <c r="TMQ67" s="22"/>
      <c r="TMR67" s="22"/>
      <c r="TMS67" s="22"/>
      <c r="TMT67" s="22"/>
      <c r="TMU67" s="22"/>
      <c r="TMV67" s="22"/>
      <c r="TMW67" s="22"/>
      <c r="TMX67" s="22"/>
      <c r="TMY67" s="22"/>
      <c r="TMZ67" s="22"/>
      <c r="TNA67" s="22"/>
      <c r="TNB67" s="22"/>
      <c r="TNC67" s="22"/>
      <c r="TND67" s="22"/>
      <c r="TNE67" s="22"/>
      <c r="TNF67" s="22"/>
      <c r="TNG67" s="22"/>
      <c r="TNH67" s="22"/>
      <c r="TNI67" s="22"/>
      <c r="TNJ67" s="22"/>
      <c r="TNK67" s="22"/>
      <c r="TNL67" s="22"/>
      <c r="TNM67" s="22"/>
      <c r="TNN67" s="22"/>
      <c r="TNO67" s="22"/>
      <c r="TNP67" s="22"/>
      <c r="TNQ67" s="22"/>
      <c r="TNR67" s="22"/>
      <c r="TNS67" s="22"/>
      <c r="TNT67" s="22"/>
      <c r="TNU67" s="22"/>
      <c r="TNV67" s="22"/>
      <c r="TNW67" s="22"/>
      <c r="TNX67" s="22"/>
      <c r="TNY67" s="22"/>
      <c r="TNZ67" s="22"/>
      <c r="TOA67" s="22"/>
      <c r="TOB67" s="22"/>
      <c r="TOC67" s="22"/>
      <c r="TOD67" s="22"/>
      <c r="TOE67" s="22"/>
      <c r="TOF67" s="22"/>
      <c r="TOG67" s="22"/>
      <c r="TOH67" s="22"/>
      <c r="TOI67" s="22"/>
      <c r="TOJ67" s="22"/>
      <c r="TOK67" s="22"/>
      <c r="TOL67" s="22"/>
      <c r="TOM67" s="22"/>
      <c r="TON67" s="22"/>
      <c r="TOO67" s="22"/>
      <c r="TOP67" s="22"/>
      <c r="TOQ67" s="22"/>
      <c r="TOR67" s="22"/>
      <c r="TOS67" s="22"/>
      <c r="TOT67" s="22"/>
      <c r="TOU67" s="22"/>
      <c r="TOV67" s="22"/>
      <c r="TOW67" s="22"/>
      <c r="TOX67" s="22"/>
      <c r="TOY67" s="22"/>
      <c r="TOZ67" s="22"/>
      <c r="TPA67" s="22"/>
      <c r="TPB67" s="22"/>
      <c r="TPC67" s="22"/>
      <c r="TPD67" s="22"/>
      <c r="TPE67" s="22"/>
      <c r="TPF67" s="22"/>
      <c r="TPG67" s="22"/>
      <c r="TPH67" s="22"/>
      <c r="TPI67" s="22"/>
      <c r="TPJ67" s="22"/>
      <c r="TPK67" s="22"/>
      <c r="TPL67" s="22"/>
      <c r="TPM67" s="22"/>
      <c r="TPN67" s="22"/>
      <c r="TPO67" s="22"/>
      <c r="TPP67" s="22"/>
      <c r="TPQ67" s="22"/>
      <c r="TPR67" s="22"/>
      <c r="TPS67" s="22"/>
      <c r="TPT67" s="22"/>
      <c r="TPU67" s="22"/>
      <c r="TPV67" s="22"/>
      <c r="TPW67" s="22"/>
      <c r="TPX67" s="22"/>
      <c r="TPY67" s="22"/>
      <c r="TPZ67" s="22"/>
      <c r="TQA67" s="22"/>
      <c r="TQB67" s="22"/>
      <c r="TQC67" s="22"/>
      <c r="TQD67" s="22"/>
      <c r="TQE67" s="22"/>
      <c r="TQF67" s="22"/>
      <c r="TQG67" s="22"/>
      <c r="TQH67" s="22"/>
      <c r="TQI67" s="22"/>
      <c r="TQJ67" s="22"/>
      <c r="TQK67" s="22"/>
      <c r="TQL67" s="22"/>
      <c r="TQM67" s="22"/>
      <c r="TQN67" s="22"/>
      <c r="TQO67" s="22"/>
      <c r="TQP67" s="22"/>
      <c r="TQQ67" s="22"/>
      <c r="TQR67" s="22"/>
      <c r="TQS67" s="22"/>
      <c r="TQT67" s="22"/>
      <c r="TQU67" s="22"/>
      <c r="TQV67" s="22"/>
      <c r="TQW67" s="22"/>
      <c r="TQX67" s="22"/>
      <c r="TQY67" s="22"/>
      <c r="TQZ67" s="22"/>
      <c r="TRA67" s="22"/>
      <c r="TRB67" s="22"/>
      <c r="TRC67" s="22"/>
      <c r="TRD67" s="22"/>
      <c r="TRE67" s="22"/>
      <c r="TRF67" s="22"/>
      <c r="TRG67" s="22"/>
      <c r="TRH67" s="22"/>
      <c r="TRI67" s="22"/>
      <c r="TRJ67" s="22"/>
      <c r="TRK67" s="22"/>
      <c r="TRL67" s="22"/>
      <c r="TRM67" s="22"/>
      <c r="TRN67" s="22"/>
      <c r="TRO67" s="22"/>
      <c r="TRP67" s="22"/>
      <c r="TRQ67" s="22"/>
      <c r="TRR67" s="22"/>
      <c r="TRS67" s="22"/>
      <c r="TRT67" s="22"/>
      <c r="TRU67" s="22"/>
      <c r="TRV67" s="22"/>
      <c r="TRW67" s="22"/>
      <c r="TRX67" s="22"/>
      <c r="TRY67" s="22"/>
      <c r="TRZ67" s="22"/>
      <c r="TSA67" s="22"/>
      <c r="TSB67" s="22"/>
      <c r="TSC67" s="22"/>
      <c r="TSD67" s="22"/>
      <c r="TSE67" s="22"/>
      <c r="TSF67" s="22"/>
      <c r="TSG67" s="22"/>
      <c r="TSH67" s="22"/>
      <c r="TSI67" s="22"/>
      <c r="TSJ67" s="22"/>
      <c r="TSK67" s="22"/>
      <c r="TSL67" s="22"/>
      <c r="TSM67" s="22"/>
      <c r="TSN67" s="22"/>
      <c r="TSO67" s="22"/>
      <c r="TSP67" s="22"/>
      <c r="TSQ67" s="22"/>
      <c r="TSR67" s="22"/>
      <c r="TSS67" s="22"/>
      <c r="TST67" s="22"/>
      <c r="TSU67" s="22"/>
      <c r="TSV67" s="22"/>
      <c r="TSW67" s="22"/>
      <c r="TSX67" s="22"/>
      <c r="TSY67" s="22"/>
      <c r="TSZ67" s="22"/>
      <c r="TTA67" s="22"/>
      <c r="TTB67" s="22"/>
      <c r="TTC67" s="22"/>
      <c r="TTD67" s="22"/>
      <c r="TTE67" s="22"/>
      <c r="TTF67" s="22"/>
      <c r="TTG67" s="22"/>
      <c r="TTH67" s="22"/>
      <c r="TTI67" s="22"/>
      <c r="TTJ67" s="22"/>
      <c r="TTK67" s="22"/>
      <c r="TTL67" s="22"/>
      <c r="TTM67" s="22"/>
      <c r="TTN67" s="22"/>
      <c r="TTO67" s="22"/>
      <c r="TTP67" s="22"/>
      <c r="TTQ67" s="22"/>
      <c r="TTR67" s="22"/>
      <c r="TTS67" s="22"/>
      <c r="TTT67" s="22"/>
      <c r="TTU67" s="22"/>
      <c r="TTV67" s="22"/>
      <c r="TTW67" s="22"/>
      <c r="TTX67" s="22"/>
      <c r="TTY67" s="22"/>
      <c r="TTZ67" s="22"/>
      <c r="TUA67" s="22"/>
      <c r="TUB67" s="22"/>
      <c r="TUC67" s="22"/>
      <c r="TUD67" s="22"/>
      <c r="TUE67" s="22"/>
      <c r="TUF67" s="22"/>
      <c r="TUG67" s="22"/>
      <c r="TUH67" s="22"/>
      <c r="TUI67" s="22"/>
      <c r="TUJ67" s="22"/>
      <c r="TUK67" s="22"/>
      <c r="TUL67" s="22"/>
      <c r="TUM67" s="22"/>
      <c r="TUN67" s="22"/>
      <c r="TUO67" s="22"/>
      <c r="TUP67" s="22"/>
      <c r="TUQ67" s="22"/>
      <c r="TUR67" s="22"/>
      <c r="TUS67" s="22"/>
      <c r="TUT67" s="22"/>
      <c r="TUU67" s="22"/>
      <c r="TUV67" s="22"/>
      <c r="TUW67" s="22"/>
      <c r="TUX67" s="22"/>
      <c r="TUY67" s="22"/>
      <c r="TUZ67" s="22"/>
      <c r="TVA67" s="22"/>
      <c r="TVB67" s="22"/>
      <c r="TVC67" s="22"/>
      <c r="TVD67" s="22"/>
      <c r="TVE67" s="22"/>
      <c r="TVF67" s="22"/>
      <c r="TVG67" s="22"/>
      <c r="TVH67" s="22"/>
      <c r="TVI67" s="22"/>
      <c r="TVJ67" s="22"/>
      <c r="TVK67" s="22"/>
      <c r="TVL67" s="22"/>
      <c r="TVM67" s="22"/>
      <c r="TVN67" s="22"/>
      <c r="TVO67" s="22"/>
      <c r="TVP67" s="22"/>
      <c r="TVQ67" s="22"/>
      <c r="TVR67" s="22"/>
      <c r="TVS67" s="22"/>
      <c r="TVT67" s="22"/>
      <c r="TVU67" s="22"/>
      <c r="TVV67" s="22"/>
      <c r="TVW67" s="22"/>
      <c r="TVX67" s="22"/>
      <c r="TVY67" s="22"/>
      <c r="TVZ67" s="22"/>
      <c r="TWA67" s="22"/>
      <c r="TWB67" s="22"/>
      <c r="TWC67" s="22"/>
      <c r="TWD67" s="22"/>
      <c r="TWE67" s="22"/>
      <c r="TWF67" s="22"/>
      <c r="TWG67" s="22"/>
      <c r="TWH67" s="22"/>
      <c r="TWI67" s="22"/>
      <c r="TWJ67" s="22"/>
      <c r="TWK67" s="22"/>
      <c r="TWL67" s="22"/>
      <c r="TWM67" s="22"/>
      <c r="TWN67" s="22"/>
      <c r="TWO67" s="22"/>
      <c r="TWP67" s="22"/>
      <c r="TWQ67" s="22"/>
      <c r="TWR67" s="22"/>
      <c r="TWS67" s="22"/>
      <c r="TWT67" s="22"/>
      <c r="TWU67" s="22"/>
      <c r="TWV67" s="22"/>
      <c r="TWW67" s="22"/>
      <c r="TWX67" s="22"/>
      <c r="TWY67" s="22"/>
      <c r="TWZ67" s="22"/>
      <c r="TXA67" s="22"/>
      <c r="TXB67" s="22"/>
      <c r="TXC67" s="22"/>
      <c r="TXD67" s="22"/>
      <c r="TXE67" s="22"/>
      <c r="TXF67" s="22"/>
      <c r="TXG67" s="22"/>
      <c r="TXH67" s="22"/>
      <c r="TXI67" s="22"/>
      <c r="TXJ67" s="22"/>
      <c r="TXK67" s="22"/>
      <c r="TXL67" s="22"/>
      <c r="TXM67" s="22"/>
      <c r="TXN67" s="22"/>
      <c r="TXO67" s="22"/>
      <c r="TXP67" s="22"/>
      <c r="TXQ67" s="22"/>
      <c r="TXR67" s="22"/>
      <c r="TXS67" s="22"/>
      <c r="TXT67" s="22"/>
      <c r="TXU67" s="22"/>
      <c r="TXV67" s="22"/>
      <c r="TXW67" s="22"/>
      <c r="TXX67" s="22"/>
      <c r="TXY67" s="22"/>
      <c r="TXZ67" s="22"/>
      <c r="TYA67" s="22"/>
      <c r="TYB67" s="22"/>
      <c r="TYC67" s="22"/>
      <c r="TYD67" s="22"/>
      <c r="TYE67" s="22"/>
      <c r="TYF67" s="22"/>
      <c r="TYG67" s="22"/>
      <c r="TYH67" s="22"/>
      <c r="TYI67" s="22"/>
      <c r="TYJ67" s="22"/>
      <c r="TYK67" s="22"/>
      <c r="TYL67" s="22"/>
      <c r="TYM67" s="22"/>
      <c r="TYN67" s="22"/>
      <c r="TYO67" s="22"/>
      <c r="TYP67" s="22"/>
      <c r="TYQ67" s="22"/>
      <c r="TYR67" s="22"/>
      <c r="TYS67" s="22"/>
      <c r="TYT67" s="22"/>
      <c r="TYU67" s="22"/>
      <c r="TYV67" s="22"/>
      <c r="TYW67" s="22"/>
      <c r="TYX67" s="22"/>
      <c r="TYY67" s="22"/>
      <c r="TYZ67" s="22"/>
      <c r="TZA67" s="22"/>
      <c r="TZB67" s="22"/>
      <c r="TZC67" s="22"/>
      <c r="TZD67" s="22"/>
      <c r="TZE67" s="22"/>
      <c r="TZF67" s="22"/>
      <c r="TZG67" s="22"/>
      <c r="TZH67" s="22"/>
      <c r="TZI67" s="22"/>
      <c r="TZJ67" s="22"/>
      <c r="TZK67" s="22"/>
      <c r="TZL67" s="22"/>
      <c r="TZM67" s="22"/>
      <c r="TZN67" s="22"/>
      <c r="TZO67" s="22"/>
      <c r="TZP67" s="22"/>
      <c r="TZQ67" s="22"/>
      <c r="TZR67" s="22"/>
      <c r="TZS67" s="22"/>
      <c r="TZT67" s="22"/>
      <c r="TZU67" s="22"/>
      <c r="TZV67" s="22"/>
      <c r="TZW67" s="22"/>
      <c r="TZX67" s="22"/>
      <c r="TZY67" s="22"/>
      <c r="TZZ67" s="22"/>
      <c r="UAA67" s="22"/>
      <c r="UAB67" s="22"/>
      <c r="UAC67" s="22"/>
      <c r="UAD67" s="22"/>
      <c r="UAE67" s="22"/>
      <c r="UAF67" s="22"/>
      <c r="UAG67" s="22"/>
      <c r="UAH67" s="22"/>
      <c r="UAI67" s="22"/>
      <c r="UAJ67" s="22"/>
      <c r="UAK67" s="22"/>
      <c r="UAL67" s="22"/>
      <c r="UAM67" s="22"/>
      <c r="UAN67" s="22"/>
      <c r="UAO67" s="22"/>
      <c r="UAP67" s="22"/>
      <c r="UAQ67" s="22"/>
      <c r="UAR67" s="22"/>
      <c r="UAS67" s="22"/>
      <c r="UAT67" s="22"/>
      <c r="UAU67" s="22"/>
      <c r="UAV67" s="22"/>
      <c r="UAW67" s="22"/>
      <c r="UAX67" s="22"/>
      <c r="UAY67" s="22"/>
      <c r="UAZ67" s="22"/>
      <c r="UBA67" s="22"/>
      <c r="UBB67" s="22"/>
      <c r="UBC67" s="22"/>
      <c r="UBD67" s="22"/>
      <c r="UBE67" s="22"/>
      <c r="UBF67" s="22"/>
      <c r="UBG67" s="22"/>
      <c r="UBH67" s="22"/>
      <c r="UBI67" s="22"/>
      <c r="UBJ67" s="22"/>
      <c r="UBK67" s="22"/>
      <c r="UBL67" s="22"/>
      <c r="UBM67" s="22"/>
      <c r="UBN67" s="22"/>
      <c r="UBO67" s="22"/>
      <c r="UBP67" s="22"/>
      <c r="UBQ67" s="22"/>
      <c r="UBR67" s="22"/>
      <c r="UBS67" s="22"/>
      <c r="UBT67" s="22"/>
      <c r="UBU67" s="22"/>
      <c r="UBV67" s="22"/>
      <c r="UBW67" s="22"/>
      <c r="UBX67" s="22"/>
      <c r="UBY67" s="22"/>
      <c r="UBZ67" s="22"/>
      <c r="UCA67" s="22"/>
      <c r="UCB67" s="22"/>
      <c r="UCC67" s="22"/>
      <c r="UCD67" s="22"/>
      <c r="UCE67" s="22"/>
      <c r="UCF67" s="22"/>
      <c r="UCG67" s="22"/>
      <c r="UCH67" s="22"/>
      <c r="UCI67" s="22"/>
      <c r="UCJ67" s="22"/>
      <c r="UCK67" s="22"/>
      <c r="UCL67" s="22"/>
      <c r="UCM67" s="22"/>
      <c r="UCN67" s="22"/>
      <c r="UCO67" s="22"/>
      <c r="UCP67" s="22"/>
      <c r="UCQ67" s="22"/>
      <c r="UCR67" s="22"/>
      <c r="UCS67" s="22"/>
      <c r="UCT67" s="22"/>
      <c r="UCU67" s="22"/>
      <c r="UCV67" s="22"/>
      <c r="UCW67" s="22"/>
      <c r="UCX67" s="22"/>
      <c r="UCY67" s="22"/>
      <c r="UCZ67" s="22"/>
      <c r="UDA67" s="22"/>
      <c r="UDB67" s="22"/>
      <c r="UDC67" s="22"/>
      <c r="UDD67" s="22"/>
      <c r="UDE67" s="22"/>
      <c r="UDF67" s="22"/>
      <c r="UDG67" s="22"/>
      <c r="UDH67" s="22"/>
      <c r="UDI67" s="22"/>
      <c r="UDJ67" s="22"/>
      <c r="UDK67" s="22"/>
      <c r="UDL67" s="22"/>
      <c r="UDM67" s="22"/>
      <c r="UDN67" s="22"/>
      <c r="UDO67" s="22"/>
      <c r="UDP67" s="22"/>
      <c r="UDQ67" s="22"/>
      <c r="UDR67" s="22"/>
      <c r="UDS67" s="22"/>
      <c r="UDT67" s="22"/>
      <c r="UDU67" s="22"/>
      <c r="UDV67" s="22"/>
      <c r="UDW67" s="22"/>
      <c r="UDX67" s="22"/>
      <c r="UDY67" s="22"/>
      <c r="UDZ67" s="22"/>
      <c r="UEA67" s="22"/>
      <c r="UEB67" s="22"/>
      <c r="UEC67" s="22"/>
      <c r="UED67" s="22"/>
      <c r="UEE67" s="22"/>
      <c r="UEF67" s="22"/>
      <c r="UEG67" s="22"/>
      <c r="UEH67" s="22"/>
      <c r="UEI67" s="22"/>
      <c r="UEJ67" s="22"/>
      <c r="UEK67" s="22"/>
      <c r="UEL67" s="22"/>
      <c r="UEM67" s="22"/>
      <c r="UEN67" s="22"/>
      <c r="UEO67" s="22"/>
      <c r="UEP67" s="22"/>
      <c r="UEQ67" s="22"/>
      <c r="UER67" s="22"/>
      <c r="UES67" s="22"/>
      <c r="UET67" s="22"/>
      <c r="UEU67" s="22"/>
      <c r="UEV67" s="22"/>
      <c r="UEW67" s="22"/>
      <c r="UEX67" s="22"/>
      <c r="UEY67" s="22"/>
      <c r="UEZ67" s="22"/>
      <c r="UFA67" s="22"/>
      <c r="UFB67" s="22"/>
      <c r="UFC67" s="22"/>
      <c r="UFD67" s="22"/>
      <c r="UFE67" s="22"/>
      <c r="UFF67" s="22"/>
      <c r="UFG67" s="22"/>
      <c r="UFH67" s="22"/>
      <c r="UFI67" s="22"/>
      <c r="UFJ67" s="22"/>
      <c r="UFK67" s="22"/>
      <c r="UFL67" s="22"/>
      <c r="UFM67" s="22"/>
      <c r="UFN67" s="22"/>
      <c r="UFO67" s="22"/>
      <c r="UFP67" s="22"/>
      <c r="UFQ67" s="22"/>
      <c r="UFR67" s="22"/>
      <c r="UFS67" s="22"/>
      <c r="UFT67" s="22"/>
      <c r="UFU67" s="22"/>
      <c r="UFV67" s="22"/>
      <c r="UFW67" s="22"/>
      <c r="UFX67" s="22"/>
      <c r="UFY67" s="22"/>
      <c r="UFZ67" s="22"/>
      <c r="UGA67" s="22"/>
      <c r="UGB67" s="22"/>
      <c r="UGC67" s="22"/>
      <c r="UGD67" s="22"/>
      <c r="UGE67" s="22"/>
      <c r="UGF67" s="22"/>
      <c r="UGG67" s="22"/>
      <c r="UGH67" s="22"/>
      <c r="UGI67" s="22"/>
      <c r="UGJ67" s="22"/>
      <c r="UGK67" s="22"/>
      <c r="UGL67" s="22"/>
      <c r="UGM67" s="22"/>
      <c r="UGN67" s="22"/>
      <c r="UGO67" s="22"/>
      <c r="UGP67" s="22"/>
      <c r="UGQ67" s="22"/>
      <c r="UGR67" s="22"/>
      <c r="UGS67" s="22"/>
      <c r="UGT67" s="22"/>
      <c r="UGU67" s="22"/>
      <c r="UGV67" s="22"/>
      <c r="UGW67" s="22"/>
      <c r="UGX67" s="22"/>
      <c r="UGY67" s="22"/>
      <c r="UGZ67" s="22"/>
      <c r="UHA67" s="22"/>
      <c r="UHB67" s="22"/>
      <c r="UHC67" s="22"/>
      <c r="UHD67" s="22"/>
      <c r="UHE67" s="22"/>
      <c r="UHF67" s="22"/>
      <c r="UHG67" s="22"/>
      <c r="UHH67" s="22"/>
      <c r="UHI67" s="22"/>
      <c r="UHJ67" s="22"/>
      <c r="UHK67" s="22"/>
      <c r="UHL67" s="22"/>
      <c r="UHM67" s="22"/>
      <c r="UHN67" s="22"/>
      <c r="UHO67" s="22"/>
      <c r="UHP67" s="22"/>
      <c r="UHQ67" s="22"/>
      <c r="UHR67" s="22"/>
      <c r="UHS67" s="22"/>
      <c r="UHT67" s="22"/>
      <c r="UHU67" s="22"/>
      <c r="UHV67" s="22"/>
      <c r="UHW67" s="22"/>
      <c r="UHX67" s="22"/>
      <c r="UHY67" s="22"/>
      <c r="UHZ67" s="22"/>
      <c r="UIA67" s="22"/>
      <c r="UIB67" s="22"/>
      <c r="UIC67" s="22"/>
      <c r="UID67" s="22"/>
      <c r="UIE67" s="22"/>
      <c r="UIF67" s="22"/>
      <c r="UIG67" s="22"/>
      <c r="UIH67" s="22"/>
      <c r="UII67" s="22"/>
      <c r="UIJ67" s="22"/>
      <c r="UIK67" s="22"/>
      <c r="UIL67" s="22"/>
      <c r="UIM67" s="22"/>
      <c r="UIN67" s="22"/>
      <c r="UIO67" s="22"/>
      <c r="UIP67" s="22"/>
      <c r="UIQ67" s="22"/>
      <c r="UIR67" s="22"/>
      <c r="UIS67" s="22"/>
      <c r="UIT67" s="22"/>
      <c r="UIU67" s="22"/>
      <c r="UIV67" s="22"/>
      <c r="UIW67" s="22"/>
      <c r="UIX67" s="22"/>
      <c r="UIY67" s="22"/>
      <c r="UIZ67" s="22"/>
      <c r="UJA67" s="22"/>
      <c r="UJB67" s="22"/>
      <c r="UJC67" s="22"/>
      <c r="UJD67" s="22"/>
      <c r="UJE67" s="22"/>
      <c r="UJF67" s="22"/>
      <c r="UJG67" s="22"/>
      <c r="UJH67" s="22"/>
      <c r="UJI67" s="22"/>
      <c r="UJJ67" s="22"/>
      <c r="UJK67" s="22"/>
      <c r="UJL67" s="22"/>
      <c r="UJM67" s="22"/>
      <c r="UJN67" s="22"/>
      <c r="UJO67" s="22"/>
      <c r="UJP67" s="22"/>
      <c r="UJQ67" s="22"/>
      <c r="UJR67" s="22"/>
      <c r="UJS67" s="22"/>
      <c r="UJT67" s="22"/>
      <c r="UJU67" s="22"/>
      <c r="UJV67" s="22"/>
      <c r="UJW67" s="22"/>
      <c r="UJX67" s="22"/>
      <c r="UJY67" s="22"/>
      <c r="UJZ67" s="22"/>
      <c r="UKA67" s="22"/>
      <c r="UKB67" s="22"/>
      <c r="UKC67" s="22"/>
      <c r="UKD67" s="22"/>
      <c r="UKE67" s="22"/>
      <c r="UKF67" s="22"/>
      <c r="UKG67" s="22"/>
      <c r="UKH67" s="22"/>
      <c r="UKI67" s="22"/>
      <c r="UKJ67" s="22"/>
      <c r="UKK67" s="22"/>
      <c r="UKL67" s="22"/>
      <c r="UKM67" s="22"/>
      <c r="UKN67" s="22"/>
      <c r="UKO67" s="22"/>
      <c r="UKP67" s="22"/>
      <c r="UKQ67" s="22"/>
      <c r="UKR67" s="22"/>
      <c r="UKS67" s="22"/>
      <c r="UKT67" s="22"/>
      <c r="UKU67" s="22"/>
      <c r="UKV67" s="22"/>
      <c r="UKW67" s="22"/>
      <c r="UKX67" s="22"/>
      <c r="UKY67" s="22"/>
      <c r="UKZ67" s="22"/>
      <c r="ULA67" s="22"/>
      <c r="ULB67" s="22"/>
      <c r="ULC67" s="22"/>
      <c r="ULD67" s="22"/>
      <c r="ULE67" s="22"/>
      <c r="ULF67" s="22"/>
      <c r="ULG67" s="22"/>
      <c r="ULH67" s="22"/>
      <c r="ULI67" s="22"/>
      <c r="ULJ67" s="22"/>
      <c r="ULK67" s="22"/>
      <c r="ULL67" s="22"/>
      <c r="ULM67" s="22"/>
      <c r="ULN67" s="22"/>
      <c r="ULO67" s="22"/>
      <c r="ULP67" s="22"/>
      <c r="ULQ67" s="22"/>
      <c r="ULR67" s="22"/>
      <c r="ULS67" s="22"/>
      <c r="ULT67" s="22"/>
      <c r="ULU67" s="22"/>
      <c r="ULV67" s="22"/>
      <c r="ULW67" s="22"/>
      <c r="ULX67" s="22"/>
      <c r="ULY67" s="22"/>
      <c r="ULZ67" s="22"/>
      <c r="UMA67" s="22"/>
      <c r="UMB67" s="22"/>
      <c r="UMC67" s="22"/>
      <c r="UMD67" s="22"/>
      <c r="UME67" s="22"/>
      <c r="UMF67" s="22"/>
      <c r="UMG67" s="22"/>
      <c r="UMH67" s="22"/>
      <c r="UMI67" s="22"/>
      <c r="UMJ67" s="22"/>
      <c r="UMK67" s="22"/>
      <c r="UML67" s="22"/>
      <c r="UMM67" s="22"/>
      <c r="UMN67" s="22"/>
      <c r="UMO67" s="22"/>
      <c r="UMP67" s="22"/>
      <c r="UMQ67" s="22"/>
      <c r="UMR67" s="22"/>
      <c r="UMS67" s="22"/>
      <c r="UMT67" s="22"/>
      <c r="UMU67" s="22"/>
      <c r="UMV67" s="22"/>
      <c r="UMW67" s="22"/>
      <c r="UMX67" s="22"/>
      <c r="UMY67" s="22"/>
      <c r="UMZ67" s="22"/>
      <c r="UNA67" s="22"/>
      <c r="UNB67" s="22"/>
      <c r="UNC67" s="22"/>
      <c r="UND67" s="22"/>
      <c r="UNE67" s="22"/>
      <c r="UNF67" s="22"/>
      <c r="UNG67" s="22"/>
      <c r="UNH67" s="22"/>
      <c r="UNI67" s="22"/>
      <c r="UNJ67" s="22"/>
      <c r="UNK67" s="22"/>
      <c r="UNL67" s="22"/>
      <c r="UNM67" s="22"/>
      <c r="UNN67" s="22"/>
      <c r="UNO67" s="22"/>
      <c r="UNP67" s="22"/>
      <c r="UNQ67" s="22"/>
      <c r="UNR67" s="22"/>
      <c r="UNS67" s="22"/>
      <c r="UNT67" s="22"/>
      <c r="UNU67" s="22"/>
      <c r="UNV67" s="22"/>
      <c r="UNW67" s="22"/>
      <c r="UNX67" s="22"/>
      <c r="UNY67" s="22"/>
      <c r="UNZ67" s="22"/>
      <c r="UOA67" s="22"/>
      <c r="UOB67" s="22"/>
      <c r="UOC67" s="22"/>
      <c r="UOD67" s="22"/>
      <c r="UOE67" s="22"/>
      <c r="UOF67" s="22"/>
      <c r="UOG67" s="22"/>
      <c r="UOH67" s="22"/>
      <c r="UOI67" s="22"/>
      <c r="UOJ67" s="22"/>
      <c r="UOK67" s="22"/>
      <c r="UOL67" s="22"/>
      <c r="UOM67" s="22"/>
      <c r="UON67" s="22"/>
      <c r="UOO67" s="22"/>
      <c r="UOP67" s="22"/>
      <c r="UOQ67" s="22"/>
      <c r="UOR67" s="22"/>
      <c r="UOS67" s="22"/>
      <c r="UOT67" s="22"/>
      <c r="UOU67" s="22"/>
      <c r="UOV67" s="22"/>
      <c r="UOW67" s="22"/>
      <c r="UOX67" s="22"/>
      <c r="UOY67" s="22"/>
      <c r="UOZ67" s="22"/>
      <c r="UPA67" s="22"/>
      <c r="UPB67" s="22"/>
      <c r="UPC67" s="22"/>
      <c r="UPD67" s="22"/>
      <c r="UPE67" s="22"/>
      <c r="UPF67" s="22"/>
      <c r="UPG67" s="22"/>
      <c r="UPH67" s="22"/>
      <c r="UPI67" s="22"/>
      <c r="UPJ67" s="22"/>
      <c r="UPK67" s="22"/>
      <c r="UPL67" s="22"/>
      <c r="UPM67" s="22"/>
      <c r="UPN67" s="22"/>
      <c r="UPO67" s="22"/>
      <c r="UPP67" s="22"/>
      <c r="UPQ67" s="22"/>
      <c r="UPR67" s="22"/>
      <c r="UPS67" s="22"/>
      <c r="UPT67" s="22"/>
      <c r="UPU67" s="22"/>
      <c r="UPV67" s="22"/>
      <c r="UPW67" s="22"/>
      <c r="UPX67" s="22"/>
      <c r="UPY67" s="22"/>
      <c r="UPZ67" s="22"/>
      <c r="UQA67" s="22"/>
      <c r="UQB67" s="22"/>
      <c r="UQC67" s="22"/>
      <c r="UQD67" s="22"/>
      <c r="UQE67" s="22"/>
      <c r="UQF67" s="22"/>
      <c r="UQG67" s="22"/>
      <c r="UQH67" s="22"/>
      <c r="UQI67" s="22"/>
      <c r="UQJ67" s="22"/>
      <c r="UQK67" s="22"/>
      <c r="UQL67" s="22"/>
      <c r="UQM67" s="22"/>
      <c r="UQN67" s="22"/>
      <c r="UQO67" s="22"/>
      <c r="UQP67" s="22"/>
      <c r="UQQ67" s="22"/>
      <c r="UQR67" s="22"/>
      <c r="UQS67" s="22"/>
      <c r="UQT67" s="22"/>
      <c r="UQU67" s="22"/>
      <c r="UQV67" s="22"/>
      <c r="UQW67" s="22"/>
      <c r="UQX67" s="22"/>
      <c r="UQY67" s="22"/>
      <c r="UQZ67" s="22"/>
      <c r="URA67" s="22"/>
      <c r="URB67" s="22"/>
      <c r="URC67" s="22"/>
      <c r="URD67" s="22"/>
      <c r="URE67" s="22"/>
      <c r="URF67" s="22"/>
      <c r="URG67" s="22"/>
      <c r="URH67" s="22"/>
      <c r="URI67" s="22"/>
      <c r="URJ67" s="22"/>
      <c r="URK67" s="22"/>
      <c r="URL67" s="22"/>
      <c r="URM67" s="22"/>
      <c r="URN67" s="22"/>
      <c r="URO67" s="22"/>
      <c r="URP67" s="22"/>
      <c r="URQ67" s="22"/>
      <c r="URR67" s="22"/>
      <c r="URS67" s="22"/>
      <c r="URT67" s="22"/>
      <c r="URU67" s="22"/>
      <c r="URV67" s="22"/>
      <c r="URW67" s="22"/>
      <c r="URX67" s="22"/>
      <c r="URY67" s="22"/>
      <c r="URZ67" s="22"/>
      <c r="USA67" s="22"/>
      <c r="USB67" s="22"/>
      <c r="USC67" s="22"/>
      <c r="USD67" s="22"/>
      <c r="USE67" s="22"/>
      <c r="USF67" s="22"/>
      <c r="USG67" s="22"/>
      <c r="USH67" s="22"/>
      <c r="USI67" s="22"/>
      <c r="USJ67" s="22"/>
      <c r="USK67" s="22"/>
      <c r="USL67" s="22"/>
      <c r="USM67" s="22"/>
      <c r="USN67" s="22"/>
      <c r="USO67" s="22"/>
      <c r="USP67" s="22"/>
      <c r="USQ67" s="22"/>
      <c r="USR67" s="22"/>
      <c r="USS67" s="22"/>
      <c r="UST67" s="22"/>
      <c r="USU67" s="22"/>
      <c r="USV67" s="22"/>
      <c r="USW67" s="22"/>
      <c r="USX67" s="22"/>
      <c r="USY67" s="22"/>
      <c r="USZ67" s="22"/>
      <c r="UTA67" s="22"/>
      <c r="UTB67" s="22"/>
      <c r="UTC67" s="22"/>
      <c r="UTD67" s="22"/>
      <c r="UTE67" s="22"/>
      <c r="UTF67" s="22"/>
      <c r="UTG67" s="22"/>
      <c r="UTH67" s="22"/>
      <c r="UTI67" s="22"/>
      <c r="UTJ67" s="22"/>
      <c r="UTK67" s="22"/>
      <c r="UTL67" s="22"/>
      <c r="UTM67" s="22"/>
      <c r="UTN67" s="22"/>
      <c r="UTO67" s="22"/>
      <c r="UTP67" s="22"/>
      <c r="UTQ67" s="22"/>
      <c r="UTR67" s="22"/>
      <c r="UTS67" s="22"/>
      <c r="UTT67" s="22"/>
      <c r="UTU67" s="22"/>
      <c r="UTV67" s="22"/>
      <c r="UTW67" s="22"/>
      <c r="UTX67" s="22"/>
      <c r="UTY67" s="22"/>
      <c r="UTZ67" s="22"/>
      <c r="UUA67" s="22"/>
      <c r="UUB67" s="22"/>
      <c r="UUC67" s="22"/>
      <c r="UUD67" s="22"/>
      <c r="UUE67" s="22"/>
      <c r="UUF67" s="22"/>
      <c r="UUG67" s="22"/>
      <c r="UUH67" s="22"/>
      <c r="UUI67" s="22"/>
      <c r="UUJ67" s="22"/>
      <c r="UUK67" s="22"/>
      <c r="UUL67" s="22"/>
      <c r="UUM67" s="22"/>
      <c r="UUN67" s="22"/>
      <c r="UUO67" s="22"/>
      <c r="UUP67" s="22"/>
      <c r="UUQ67" s="22"/>
      <c r="UUR67" s="22"/>
      <c r="UUS67" s="22"/>
      <c r="UUT67" s="22"/>
      <c r="UUU67" s="22"/>
      <c r="UUV67" s="22"/>
      <c r="UUW67" s="22"/>
      <c r="UUX67" s="22"/>
      <c r="UUY67" s="22"/>
      <c r="UUZ67" s="22"/>
      <c r="UVA67" s="22"/>
      <c r="UVB67" s="22"/>
      <c r="UVC67" s="22"/>
      <c r="UVD67" s="22"/>
      <c r="UVE67" s="22"/>
      <c r="UVF67" s="22"/>
      <c r="UVG67" s="22"/>
      <c r="UVH67" s="22"/>
      <c r="UVI67" s="22"/>
      <c r="UVJ67" s="22"/>
      <c r="UVK67" s="22"/>
      <c r="UVL67" s="22"/>
      <c r="UVM67" s="22"/>
      <c r="UVN67" s="22"/>
      <c r="UVO67" s="22"/>
      <c r="UVP67" s="22"/>
      <c r="UVQ67" s="22"/>
      <c r="UVR67" s="22"/>
      <c r="UVS67" s="22"/>
      <c r="UVT67" s="22"/>
      <c r="UVU67" s="22"/>
      <c r="UVV67" s="22"/>
      <c r="UVW67" s="22"/>
      <c r="UVX67" s="22"/>
      <c r="UVY67" s="22"/>
      <c r="UVZ67" s="22"/>
      <c r="UWA67" s="22"/>
      <c r="UWB67" s="22"/>
      <c r="UWC67" s="22"/>
      <c r="UWD67" s="22"/>
      <c r="UWE67" s="22"/>
      <c r="UWF67" s="22"/>
      <c r="UWG67" s="22"/>
      <c r="UWH67" s="22"/>
      <c r="UWI67" s="22"/>
      <c r="UWJ67" s="22"/>
      <c r="UWK67" s="22"/>
      <c r="UWL67" s="22"/>
      <c r="UWM67" s="22"/>
      <c r="UWN67" s="22"/>
      <c r="UWO67" s="22"/>
      <c r="UWP67" s="22"/>
      <c r="UWQ67" s="22"/>
      <c r="UWR67" s="22"/>
      <c r="UWS67" s="22"/>
      <c r="UWT67" s="22"/>
      <c r="UWU67" s="22"/>
      <c r="UWV67" s="22"/>
      <c r="UWW67" s="22"/>
      <c r="UWX67" s="22"/>
      <c r="UWY67" s="22"/>
      <c r="UWZ67" s="22"/>
      <c r="UXA67" s="22"/>
      <c r="UXB67" s="22"/>
      <c r="UXC67" s="22"/>
      <c r="UXD67" s="22"/>
      <c r="UXE67" s="22"/>
      <c r="UXF67" s="22"/>
      <c r="UXG67" s="22"/>
      <c r="UXH67" s="22"/>
      <c r="UXI67" s="22"/>
      <c r="UXJ67" s="22"/>
      <c r="UXK67" s="22"/>
      <c r="UXL67" s="22"/>
      <c r="UXM67" s="22"/>
      <c r="UXN67" s="22"/>
      <c r="UXO67" s="22"/>
      <c r="UXP67" s="22"/>
      <c r="UXQ67" s="22"/>
      <c r="UXR67" s="22"/>
      <c r="UXS67" s="22"/>
      <c r="UXT67" s="22"/>
      <c r="UXU67" s="22"/>
      <c r="UXV67" s="22"/>
      <c r="UXW67" s="22"/>
      <c r="UXX67" s="22"/>
      <c r="UXY67" s="22"/>
      <c r="UXZ67" s="22"/>
      <c r="UYA67" s="22"/>
      <c r="UYB67" s="22"/>
      <c r="UYC67" s="22"/>
      <c r="UYD67" s="22"/>
      <c r="UYE67" s="22"/>
      <c r="UYF67" s="22"/>
      <c r="UYG67" s="22"/>
      <c r="UYH67" s="22"/>
      <c r="UYI67" s="22"/>
      <c r="UYJ67" s="22"/>
      <c r="UYK67" s="22"/>
      <c r="UYL67" s="22"/>
      <c r="UYM67" s="22"/>
      <c r="UYN67" s="22"/>
      <c r="UYO67" s="22"/>
      <c r="UYP67" s="22"/>
      <c r="UYQ67" s="22"/>
      <c r="UYR67" s="22"/>
      <c r="UYS67" s="22"/>
      <c r="UYT67" s="22"/>
      <c r="UYU67" s="22"/>
      <c r="UYV67" s="22"/>
      <c r="UYW67" s="22"/>
      <c r="UYX67" s="22"/>
      <c r="UYY67" s="22"/>
      <c r="UYZ67" s="22"/>
      <c r="UZA67" s="22"/>
      <c r="UZB67" s="22"/>
      <c r="UZC67" s="22"/>
      <c r="UZD67" s="22"/>
      <c r="UZE67" s="22"/>
      <c r="UZF67" s="22"/>
      <c r="UZG67" s="22"/>
      <c r="UZH67" s="22"/>
      <c r="UZI67" s="22"/>
      <c r="UZJ67" s="22"/>
      <c r="UZK67" s="22"/>
      <c r="UZL67" s="22"/>
      <c r="UZM67" s="22"/>
      <c r="UZN67" s="22"/>
      <c r="UZO67" s="22"/>
      <c r="UZP67" s="22"/>
      <c r="UZQ67" s="22"/>
      <c r="UZR67" s="22"/>
      <c r="UZS67" s="22"/>
      <c r="UZT67" s="22"/>
      <c r="UZU67" s="22"/>
      <c r="UZV67" s="22"/>
      <c r="UZW67" s="22"/>
      <c r="UZX67" s="22"/>
      <c r="UZY67" s="22"/>
      <c r="UZZ67" s="22"/>
      <c r="VAA67" s="22"/>
      <c r="VAB67" s="22"/>
      <c r="VAC67" s="22"/>
      <c r="VAD67" s="22"/>
      <c r="VAE67" s="22"/>
      <c r="VAF67" s="22"/>
      <c r="VAG67" s="22"/>
      <c r="VAH67" s="22"/>
      <c r="VAI67" s="22"/>
      <c r="VAJ67" s="22"/>
      <c r="VAK67" s="22"/>
      <c r="VAL67" s="22"/>
      <c r="VAM67" s="22"/>
      <c r="VAN67" s="22"/>
      <c r="VAO67" s="22"/>
      <c r="VAP67" s="22"/>
      <c r="VAQ67" s="22"/>
      <c r="VAR67" s="22"/>
      <c r="VAS67" s="22"/>
      <c r="VAT67" s="22"/>
      <c r="VAU67" s="22"/>
      <c r="VAV67" s="22"/>
      <c r="VAW67" s="22"/>
      <c r="VAX67" s="22"/>
      <c r="VAY67" s="22"/>
      <c r="VAZ67" s="22"/>
      <c r="VBA67" s="22"/>
      <c r="VBB67" s="22"/>
      <c r="VBC67" s="22"/>
      <c r="VBD67" s="22"/>
      <c r="VBE67" s="22"/>
      <c r="VBF67" s="22"/>
      <c r="VBG67" s="22"/>
      <c r="VBH67" s="22"/>
      <c r="VBI67" s="22"/>
      <c r="VBJ67" s="22"/>
      <c r="VBK67" s="22"/>
      <c r="VBL67" s="22"/>
      <c r="VBM67" s="22"/>
      <c r="VBN67" s="22"/>
      <c r="VBO67" s="22"/>
      <c r="VBP67" s="22"/>
      <c r="VBQ67" s="22"/>
      <c r="VBR67" s="22"/>
      <c r="VBS67" s="22"/>
      <c r="VBT67" s="22"/>
      <c r="VBU67" s="22"/>
      <c r="VBV67" s="22"/>
      <c r="VBW67" s="22"/>
      <c r="VBX67" s="22"/>
      <c r="VBY67" s="22"/>
      <c r="VBZ67" s="22"/>
      <c r="VCA67" s="22"/>
      <c r="VCB67" s="22"/>
      <c r="VCC67" s="22"/>
      <c r="VCD67" s="22"/>
      <c r="VCE67" s="22"/>
      <c r="VCF67" s="22"/>
      <c r="VCG67" s="22"/>
      <c r="VCH67" s="22"/>
      <c r="VCI67" s="22"/>
      <c r="VCJ67" s="22"/>
      <c r="VCK67" s="22"/>
      <c r="VCL67" s="22"/>
      <c r="VCM67" s="22"/>
      <c r="VCN67" s="22"/>
      <c r="VCO67" s="22"/>
      <c r="VCP67" s="22"/>
      <c r="VCQ67" s="22"/>
      <c r="VCR67" s="22"/>
      <c r="VCS67" s="22"/>
      <c r="VCT67" s="22"/>
      <c r="VCU67" s="22"/>
      <c r="VCV67" s="22"/>
      <c r="VCW67" s="22"/>
      <c r="VCX67" s="22"/>
      <c r="VCY67" s="22"/>
      <c r="VCZ67" s="22"/>
      <c r="VDA67" s="22"/>
      <c r="VDB67" s="22"/>
      <c r="VDC67" s="22"/>
      <c r="VDD67" s="22"/>
      <c r="VDE67" s="22"/>
      <c r="VDF67" s="22"/>
      <c r="VDG67" s="22"/>
      <c r="VDH67" s="22"/>
      <c r="VDI67" s="22"/>
      <c r="VDJ67" s="22"/>
      <c r="VDK67" s="22"/>
      <c r="VDL67" s="22"/>
      <c r="VDM67" s="22"/>
      <c r="VDN67" s="22"/>
      <c r="VDO67" s="22"/>
      <c r="VDP67" s="22"/>
      <c r="VDQ67" s="22"/>
      <c r="VDR67" s="22"/>
      <c r="VDS67" s="22"/>
      <c r="VDT67" s="22"/>
      <c r="VDU67" s="22"/>
      <c r="VDV67" s="22"/>
      <c r="VDW67" s="22"/>
      <c r="VDX67" s="22"/>
      <c r="VDY67" s="22"/>
      <c r="VDZ67" s="22"/>
      <c r="VEA67" s="22"/>
      <c r="VEB67" s="22"/>
      <c r="VEC67" s="22"/>
      <c r="VED67" s="22"/>
      <c r="VEE67" s="22"/>
      <c r="VEF67" s="22"/>
      <c r="VEG67" s="22"/>
      <c r="VEH67" s="22"/>
      <c r="VEI67" s="22"/>
      <c r="VEJ67" s="22"/>
      <c r="VEK67" s="22"/>
      <c r="VEL67" s="22"/>
      <c r="VEM67" s="22"/>
      <c r="VEN67" s="22"/>
      <c r="VEO67" s="22"/>
      <c r="VEP67" s="22"/>
      <c r="VEQ67" s="22"/>
      <c r="VER67" s="22"/>
      <c r="VES67" s="22"/>
      <c r="VET67" s="22"/>
      <c r="VEU67" s="22"/>
      <c r="VEV67" s="22"/>
      <c r="VEW67" s="22"/>
      <c r="VEX67" s="22"/>
      <c r="VEY67" s="22"/>
      <c r="VEZ67" s="22"/>
      <c r="VFA67" s="22"/>
      <c r="VFB67" s="22"/>
      <c r="VFC67" s="22"/>
      <c r="VFD67" s="22"/>
      <c r="VFE67" s="22"/>
      <c r="VFF67" s="22"/>
      <c r="VFG67" s="22"/>
      <c r="VFH67" s="22"/>
      <c r="VFI67" s="22"/>
      <c r="VFJ67" s="22"/>
      <c r="VFK67" s="22"/>
      <c r="VFL67" s="22"/>
      <c r="VFM67" s="22"/>
      <c r="VFN67" s="22"/>
      <c r="VFO67" s="22"/>
      <c r="VFP67" s="22"/>
      <c r="VFQ67" s="22"/>
      <c r="VFR67" s="22"/>
      <c r="VFS67" s="22"/>
      <c r="VFT67" s="22"/>
      <c r="VFU67" s="22"/>
      <c r="VFV67" s="22"/>
      <c r="VFW67" s="22"/>
      <c r="VFX67" s="22"/>
      <c r="VFY67" s="22"/>
      <c r="VFZ67" s="22"/>
      <c r="VGA67" s="22"/>
      <c r="VGB67" s="22"/>
      <c r="VGC67" s="22"/>
      <c r="VGD67" s="22"/>
      <c r="VGE67" s="22"/>
      <c r="VGF67" s="22"/>
      <c r="VGG67" s="22"/>
      <c r="VGH67" s="22"/>
      <c r="VGI67" s="22"/>
      <c r="VGJ67" s="22"/>
      <c r="VGK67" s="22"/>
      <c r="VGL67" s="22"/>
      <c r="VGM67" s="22"/>
      <c r="VGN67" s="22"/>
      <c r="VGO67" s="22"/>
      <c r="VGP67" s="22"/>
      <c r="VGQ67" s="22"/>
      <c r="VGR67" s="22"/>
      <c r="VGS67" s="22"/>
      <c r="VGT67" s="22"/>
      <c r="VGU67" s="22"/>
      <c r="VGV67" s="22"/>
      <c r="VGW67" s="22"/>
      <c r="VGX67" s="22"/>
      <c r="VGY67" s="22"/>
      <c r="VGZ67" s="22"/>
      <c r="VHA67" s="22"/>
      <c r="VHB67" s="22"/>
      <c r="VHC67" s="22"/>
      <c r="VHD67" s="22"/>
      <c r="VHE67" s="22"/>
      <c r="VHF67" s="22"/>
      <c r="VHG67" s="22"/>
      <c r="VHH67" s="22"/>
      <c r="VHI67" s="22"/>
      <c r="VHJ67" s="22"/>
      <c r="VHK67" s="22"/>
      <c r="VHL67" s="22"/>
      <c r="VHM67" s="22"/>
      <c r="VHN67" s="22"/>
      <c r="VHO67" s="22"/>
      <c r="VHP67" s="22"/>
      <c r="VHQ67" s="22"/>
      <c r="VHR67" s="22"/>
      <c r="VHS67" s="22"/>
      <c r="VHT67" s="22"/>
      <c r="VHU67" s="22"/>
      <c r="VHV67" s="22"/>
      <c r="VHW67" s="22"/>
      <c r="VHX67" s="22"/>
      <c r="VHY67" s="22"/>
      <c r="VHZ67" s="22"/>
      <c r="VIA67" s="22"/>
      <c r="VIB67" s="22"/>
      <c r="VIC67" s="22"/>
      <c r="VID67" s="22"/>
      <c r="VIE67" s="22"/>
      <c r="VIF67" s="22"/>
      <c r="VIG67" s="22"/>
      <c r="VIH67" s="22"/>
      <c r="VII67" s="22"/>
      <c r="VIJ67" s="22"/>
      <c r="VIK67" s="22"/>
      <c r="VIL67" s="22"/>
      <c r="VIM67" s="22"/>
      <c r="VIN67" s="22"/>
      <c r="VIO67" s="22"/>
      <c r="VIP67" s="22"/>
      <c r="VIQ67" s="22"/>
      <c r="VIR67" s="22"/>
      <c r="VIS67" s="22"/>
      <c r="VIT67" s="22"/>
      <c r="VIU67" s="22"/>
      <c r="VIV67" s="22"/>
      <c r="VIW67" s="22"/>
      <c r="VIX67" s="22"/>
      <c r="VIY67" s="22"/>
      <c r="VIZ67" s="22"/>
      <c r="VJA67" s="22"/>
      <c r="VJB67" s="22"/>
      <c r="VJC67" s="22"/>
      <c r="VJD67" s="22"/>
      <c r="VJE67" s="22"/>
      <c r="VJF67" s="22"/>
      <c r="VJG67" s="22"/>
      <c r="VJH67" s="22"/>
      <c r="VJI67" s="22"/>
      <c r="VJJ67" s="22"/>
      <c r="VJK67" s="22"/>
      <c r="VJL67" s="22"/>
      <c r="VJM67" s="22"/>
      <c r="VJN67" s="22"/>
      <c r="VJO67" s="22"/>
      <c r="VJP67" s="22"/>
      <c r="VJQ67" s="22"/>
      <c r="VJR67" s="22"/>
      <c r="VJS67" s="22"/>
      <c r="VJT67" s="22"/>
      <c r="VJU67" s="22"/>
      <c r="VJV67" s="22"/>
      <c r="VJW67" s="22"/>
      <c r="VJX67" s="22"/>
      <c r="VJY67" s="22"/>
      <c r="VJZ67" s="22"/>
      <c r="VKA67" s="22"/>
      <c r="VKB67" s="22"/>
      <c r="VKC67" s="22"/>
      <c r="VKD67" s="22"/>
      <c r="VKE67" s="22"/>
      <c r="VKF67" s="22"/>
      <c r="VKG67" s="22"/>
      <c r="VKH67" s="22"/>
      <c r="VKI67" s="22"/>
      <c r="VKJ67" s="22"/>
      <c r="VKK67" s="22"/>
      <c r="VKL67" s="22"/>
      <c r="VKM67" s="22"/>
      <c r="VKN67" s="22"/>
      <c r="VKO67" s="22"/>
      <c r="VKP67" s="22"/>
      <c r="VKQ67" s="22"/>
      <c r="VKR67" s="22"/>
      <c r="VKS67" s="22"/>
      <c r="VKT67" s="22"/>
      <c r="VKU67" s="22"/>
      <c r="VKV67" s="22"/>
      <c r="VKW67" s="22"/>
      <c r="VKX67" s="22"/>
      <c r="VKY67" s="22"/>
      <c r="VKZ67" s="22"/>
      <c r="VLA67" s="22"/>
      <c r="VLB67" s="22"/>
      <c r="VLC67" s="22"/>
      <c r="VLD67" s="22"/>
      <c r="VLE67" s="22"/>
      <c r="VLF67" s="22"/>
      <c r="VLG67" s="22"/>
      <c r="VLH67" s="22"/>
      <c r="VLI67" s="22"/>
      <c r="VLJ67" s="22"/>
      <c r="VLK67" s="22"/>
      <c r="VLL67" s="22"/>
      <c r="VLM67" s="22"/>
      <c r="VLN67" s="22"/>
      <c r="VLO67" s="22"/>
      <c r="VLP67" s="22"/>
      <c r="VLQ67" s="22"/>
      <c r="VLR67" s="22"/>
      <c r="VLS67" s="22"/>
      <c r="VLT67" s="22"/>
      <c r="VLU67" s="22"/>
      <c r="VLV67" s="22"/>
      <c r="VLW67" s="22"/>
      <c r="VLX67" s="22"/>
      <c r="VLY67" s="22"/>
      <c r="VLZ67" s="22"/>
      <c r="VMA67" s="22"/>
      <c r="VMB67" s="22"/>
      <c r="VMC67" s="22"/>
      <c r="VMD67" s="22"/>
      <c r="VME67" s="22"/>
      <c r="VMF67" s="22"/>
      <c r="VMG67" s="22"/>
      <c r="VMH67" s="22"/>
      <c r="VMI67" s="22"/>
      <c r="VMJ67" s="22"/>
      <c r="VMK67" s="22"/>
      <c r="VML67" s="22"/>
      <c r="VMM67" s="22"/>
      <c r="VMN67" s="22"/>
      <c r="VMO67" s="22"/>
      <c r="VMP67" s="22"/>
      <c r="VMQ67" s="22"/>
      <c r="VMR67" s="22"/>
      <c r="VMS67" s="22"/>
      <c r="VMT67" s="22"/>
      <c r="VMU67" s="22"/>
      <c r="VMV67" s="22"/>
      <c r="VMW67" s="22"/>
      <c r="VMX67" s="22"/>
      <c r="VMY67" s="22"/>
      <c r="VMZ67" s="22"/>
      <c r="VNA67" s="22"/>
      <c r="VNB67" s="22"/>
      <c r="VNC67" s="22"/>
      <c r="VND67" s="22"/>
      <c r="VNE67" s="22"/>
      <c r="VNF67" s="22"/>
      <c r="VNG67" s="22"/>
      <c r="VNH67" s="22"/>
      <c r="VNI67" s="22"/>
      <c r="VNJ67" s="22"/>
      <c r="VNK67" s="22"/>
      <c r="VNL67" s="22"/>
      <c r="VNM67" s="22"/>
      <c r="VNN67" s="22"/>
      <c r="VNO67" s="22"/>
      <c r="VNP67" s="22"/>
      <c r="VNQ67" s="22"/>
      <c r="VNR67" s="22"/>
      <c r="VNS67" s="22"/>
      <c r="VNT67" s="22"/>
      <c r="VNU67" s="22"/>
      <c r="VNV67" s="22"/>
      <c r="VNW67" s="22"/>
      <c r="VNX67" s="22"/>
      <c r="VNY67" s="22"/>
      <c r="VNZ67" s="22"/>
      <c r="VOA67" s="22"/>
      <c r="VOB67" s="22"/>
      <c r="VOC67" s="22"/>
      <c r="VOD67" s="22"/>
      <c r="VOE67" s="22"/>
      <c r="VOF67" s="22"/>
      <c r="VOG67" s="22"/>
      <c r="VOH67" s="22"/>
      <c r="VOI67" s="22"/>
      <c r="VOJ67" s="22"/>
      <c r="VOK67" s="22"/>
      <c r="VOL67" s="22"/>
      <c r="VOM67" s="22"/>
      <c r="VON67" s="22"/>
      <c r="VOO67" s="22"/>
      <c r="VOP67" s="22"/>
      <c r="VOQ67" s="22"/>
      <c r="VOR67" s="22"/>
      <c r="VOS67" s="22"/>
      <c r="VOT67" s="22"/>
      <c r="VOU67" s="22"/>
      <c r="VOV67" s="22"/>
      <c r="VOW67" s="22"/>
      <c r="VOX67" s="22"/>
      <c r="VOY67" s="22"/>
      <c r="VOZ67" s="22"/>
      <c r="VPA67" s="22"/>
      <c r="VPB67" s="22"/>
      <c r="VPC67" s="22"/>
      <c r="VPD67" s="22"/>
      <c r="VPE67" s="22"/>
      <c r="VPF67" s="22"/>
      <c r="VPG67" s="22"/>
      <c r="VPH67" s="22"/>
      <c r="VPI67" s="22"/>
      <c r="VPJ67" s="22"/>
      <c r="VPK67" s="22"/>
      <c r="VPL67" s="22"/>
      <c r="VPM67" s="22"/>
      <c r="VPN67" s="22"/>
      <c r="VPO67" s="22"/>
      <c r="VPP67" s="22"/>
      <c r="VPQ67" s="22"/>
      <c r="VPR67" s="22"/>
      <c r="VPS67" s="22"/>
      <c r="VPT67" s="22"/>
      <c r="VPU67" s="22"/>
      <c r="VPV67" s="22"/>
      <c r="VPW67" s="22"/>
      <c r="VPX67" s="22"/>
      <c r="VPY67" s="22"/>
      <c r="VPZ67" s="22"/>
      <c r="VQA67" s="22"/>
      <c r="VQB67" s="22"/>
      <c r="VQC67" s="22"/>
      <c r="VQD67" s="22"/>
      <c r="VQE67" s="22"/>
      <c r="VQF67" s="22"/>
      <c r="VQG67" s="22"/>
      <c r="VQH67" s="22"/>
      <c r="VQI67" s="22"/>
      <c r="VQJ67" s="22"/>
      <c r="VQK67" s="22"/>
      <c r="VQL67" s="22"/>
      <c r="VQM67" s="22"/>
      <c r="VQN67" s="22"/>
      <c r="VQO67" s="22"/>
      <c r="VQP67" s="22"/>
      <c r="VQQ67" s="22"/>
      <c r="VQR67" s="22"/>
      <c r="VQS67" s="22"/>
      <c r="VQT67" s="22"/>
      <c r="VQU67" s="22"/>
      <c r="VQV67" s="22"/>
      <c r="VQW67" s="22"/>
      <c r="VQX67" s="22"/>
      <c r="VQY67" s="22"/>
      <c r="VQZ67" s="22"/>
      <c r="VRA67" s="22"/>
      <c r="VRB67" s="22"/>
      <c r="VRC67" s="22"/>
      <c r="VRD67" s="22"/>
      <c r="VRE67" s="22"/>
      <c r="VRF67" s="22"/>
      <c r="VRG67" s="22"/>
      <c r="VRH67" s="22"/>
      <c r="VRI67" s="22"/>
      <c r="VRJ67" s="22"/>
      <c r="VRK67" s="22"/>
      <c r="VRL67" s="22"/>
      <c r="VRM67" s="22"/>
      <c r="VRN67" s="22"/>
      <c r="VRO67" s="22"/>
      <c r="VRP67" s="22"/>
      <c r="VRQ67" s="22"/>
      <c r="VRR67" s="22"/>
      <c r="VRS67" s="22"/>
      <c r="VRT67" s="22"/>
      <c r="VRU67" s="22"/>
      <c r="VRV67" s="22"/>
      <c r="VRW67" s="22"/>
      <c r="VRX67" s="22"/>
      <c r="VRY67" s="22"/>
      <c r="VRZ67" s="22"/>
      <c r="VSA67" s="22"/>
      <c r="VSB67" s="22"/>
      <c r="VSC67" s="22"/>
      <c r="VSD67" s="22"/>
      <c r="VSE67" s="22"/>
      <c r="VSF67" s="22"/>
      <c r="VSG67" s="22"/>
      <c r="VSH67" s="22"/>
      <c r="VSI67" s="22"/>
      <c r="VSJ67" s="22"/>
      <c r="VSK67" s="22"/>
      <c r="VSL67" s="22"/>
      <c r="VSM67" s="22"/>
      <c r="VSN67" s="22"/>
      <c r="VSO67" s="22"/>
      <c r="VSP67" s="22"/>
      <c r="VSQ67" s="22"/>
      <c r="VSR67" s="22"/>
      <c r="VSS67" s="22"/>
      <c r="VST67" s="22"/>
      <c r="VSU67" s="22"/>
      <c r="VSV67" s="22"/>
      <c r="VSW67" s="22"/>
      <c r="VSX67" s="22"/>
      <c r="VSY67" s="22"/>
      <c r="VSZ67" s="22"/>
      <c r="VTA67" s="22"/>
      <c r="VTB67" s="22"/>
      <c r="VTC67" s="22"/>
      <c r="VTD67" s="22"/>
      <c r="VTE67" s="22"/>
      <c r="VTF67" s="22"/>
      <c r="VTG67" s="22"/>
      <c r="VTH67" s="22"/>
      <c r="VTI67" s="22"/>
      <c r="VTJ67" s="22"/>
      <c r="VTK67" s="22"/>
      <c r="VTL67" s="22"/>
      <c r="VTM67" s="22"/>
      <c r="VTN67" s="22"/>
      <c r="VTO67" s="22"/>
      <c r="VTP67" s="22"/>
      <c r="VTQ67" s="22"/>
      <c r="VTR67" s="22"/>
      <c r="VTS67" s="22"/>
      <c r="VTT67" s="22"/>
      <c r="VTU67" s="22"/>
      <c r="VTV67" s="22"/>
      <c r="VTW67" s="22"/>
      <c r="VTX67" s="22"/>
      <c r="VTY67" s="22"/>
      <c r="VTZ67" s="22"/>
      <c r="VUA67" s="22"/>
      <c r="VUB67" s="22"/>
      <c r="VUC67" s="22"/>
      <c r="VUD67" s="22"/>
      <c r="VUE67" s="22"/>
      <c r="VUF67" s="22"/>
      <c r="VUG67" s="22"/>
      <c r="VUH67" s="22"/>
      <c r="VUI67" s="22"/>
      <c r="VUJ67" s="22"/>
      <c r="VUK67" s="22"/>
      <c r="VUL67" s="22"/>
      <c r="VUM67" s="22"/>
      <c r="VUN67" s="22"/>
      <c r="VUO67" s="22"/>
      <c r="VUP67" s="22"/>
      <c r="VUQ67" s="22"/>
      <c r="VUR67" s="22"/>
      <c r="VUS67" s="22"/>
      <c r="VUT67" s="22"/>
      <c r="VUU67" s="22"/>
      <c r="VUV67" s="22"/>
      <c r="VUW67" s="22"/>
      <c r="VUX67" s="22"/>
      <c r="VUY67" s="22"/>
      <c r="VUZ67" s="22"/>
      <c r="VVA67" s="22"/>
      <c r="VVB67" s="22"/>
      <c r="VVC67" s="22"/>
      <c r="VVD67" s="22"/>
      <c r="VVE67" s="22"/>
      <c r="VVF67" s="22"/>
      <c r="VVG67" s="22"/>
      <c r="VVH67" s="22"/>
      <c r="VVI67" s="22"/>
      <c r="VVJ67" s="22"/>
      <c r="VVK67" s="22"/>
      <c r="VVL67" s="22"/>
      <c r="VVM67" s="22"/>
      <c r="VVN67" s="22"/>
      <c r="VVO67" s="22"/>
      <c r="VVP67" s="22"/>
      <c r="VVQ67" s="22"/>
      <c r="VVR67" s="22"/>
      <c r="VVS67" s="22"/>
      <c r="VVT67" s="22"/>
      <c r="VVU67" s="22"/>
      <c r="VVV67" s="22"/>
      <c r="VVW67" s="22"/>
      <c r="VVX67" s="22"/>
      <c r="VVY67" s="22"/>
      <c r="VVZ67" s="22"/>
      <c r="VWA67" s="22"/>
      <c r="VWB67" s="22"/>
      <c r="VWC67" s="22"/>
      <c r="VWD67" s="22"/>
      <c r="VWE67" s="22"/>
      <c r="VWF67" s="22"/>
      <c r="VWG67" s="22"/>
      <c r="VWH67" s="22"/>
      <c r="VWI67" s="22"/>
      <c r="VWJ67" s="22"/>
      <c r="VWK67" s="22"/>
      <c r="VWL67" s="22"/>
      <c r="VWM67" s="22"/>
      <c r="VWN67" s="22"/>
      <c r="VWO67" s="22"/>
      <c r="VWP67" s="22"/>
      <c r="VWQ67" s="22"/>
      <c r="VWR67" s="22"/>
      <c r="VWS67" s="22"/>
      <c r="VWT67" s="22"/>
      <c r="VWU67" s="22"/>
      <c r="VWV67" s="22"/>
      <c r="VWW67" s="22"/>
      <c r="VWX67" s="22"/>
      <c r="VWY67" s="22"/>
      <c r="VWZ67" s="22"/>
      <c r="VXA67" s="22"/>
      <c r="VXB67" s="22"/>
      <c r="VXC67" s="22"/>
      <c r="VXD67" s="22"/>
      <c r="VXE67" s="22"/>
      <c r="VXF67" s="22"/>
      <c r="VXG67" s="22"/>
      <c r="VXH67" s="22"/>
      <c r="VXI67" s="22"/>
      <c r="VXJ67" s="22"/>
      <c r="VXK67" s="22"/>
      <c r="VXL67" s="22"/>
      <c r="VXM67" s="22"/>
      <c r="VXN67" s="22"/>
      <c r="VXO67" s="22"/>
      <c r="VXP67" s="22"/>
      <c r="VXQ67" s="22"/>
      <c r="VXR67" s="22"/>
      <c r="VXS67" s="22"/>
      <c r="VXT67" s="22"/>
      <c r="VXU67" s="22"/>
      <c r="VXV67" s="22"/>
      <c r="VXW67" s="22"/>
      <c r="VXX67" s="22"/>
      <c r="VXY67" s="22"/>
      <c r="VXZ67" s="22"/>
      <c r="VYA67" s="22"/>
      <c r="VYB67" s="22"/>
      <c r="VYC67" s="22"/>
      <c r="VYD67" s="22"/>
      <c r="VYE67" s="22"/>
      <c r="VYF67" s="22"/>
      <c r="VYG67" s="22"/>
      <c r="VYH67" s="22"/>
      <c r="VYI67" s="22"/>
      <c r="VYJ67" s="22"/>
      <c r="VYK67" s="22"/>
      <c r="VYL67" s="22"/>
      <c r="VYM67" s="22"/>
      <c r="VYN67" s="22"/>
      <c r="VYO67" s="22"/>
      <c r="VYP67" s="22"/>
      <c r="VYQ67" s="22"/>
      <c r="VYR67" s="22"/>
      <c r="VYS67" s="22"/>
      <c r="VYT67" s="22"/>
      <c r="VYU67" s="22"/>
      <c r="VYV67" s="22"/>
      <c r="VYW67" s="22"/>
      <c r="VYX67" s="22"/>
      <c r="VYY67" s="22"/>
      <c r="VYZ67" s="22"/>
      <c r="VZA67" s="22"/>
      <c r="VZB67" s="22"/>
      <c r="VZC67" s="22"/>
      <c r="VZD67" s="22"/>
      <c r="VZE67" s="22"/>
      <c r="VZF67" s="22"/>
      <c r="VZG67" s="22"/>
      <c r="VZH67" s="22"/>
      <c r="VZI67" s="22"/>
      <c r="VZJ67" s="22"/>
      <c r="VZK67" s="22"/>
      <c r="VZL67" s="22"/>
      <c r="VZM67" s="22"/>
      <c r="VZN67" s="22"/>
      <c r="VZO67" s="22"/>
      <c r="VZP67" s="22"/>
      <c r="VZQ67" s="22"/>
      <c r="VZR67" s="22"/>
      <c r="VZS67" s="22"/>
      <c r="VZT67" s="22"/>
      <c r="VZU67" s="22"/>
      <c r="VZV67" s="22"/>
      <c r="VZW67" s="22"/>
      <c r="VZX67" s="22"/>
      <c r="VZY67" s="22"/>
      <c r="VZZ67" s="22"/>
      <c r="WAA67" s="22"/>
      <c r="WAB67" s="22"/>
      <c r="WAC67" s="22"/>
      <c r="WAD67" s="22"/>
      <c r="WAE67" s="22"/>
      <c r="WAF67" s="22"/>
      <c r="WAG67" s="22"/>
      <c r="WAH67" s="22"/>
      <c r="WAI67" s="22"/>
      <c r="WAJ67" s="22"/>
      <c r="WAK67" s="22"/>
      <c r="WAL67" s="22"/>
      <c r="WAM67" s="22"/>
      <c r="WAN67" s="22"/>
      <c r="WAO67" s="22"/>
      <c r="WAP67" s="22"/>
      <c r="WAQ67" s="22"/>
      <c r="WAR67" s="22"/>
      <c r="WAS67" s="22"/>
      <c r="WAT67" s="22"/>
      <c r="WAU67" s="22"/>
      <c r="WAV67" s="22"/>
      <c r="WAW67" s="22"/>
      <c r="WAX67" s="22"/>
      <c r="WAY67" s="22"/>
      <c r="WAZ67" s="22"/>
      <c r="WBA67" s="22"/>
      <c r="WBB67" s="22"/>
      <c r="WBC67" s="22"/>
      <c r="WBD67" s="22"/>
      <c r="WBE67" s="22"/>
      <c r="WBF67" s="22"/>
      <c r="WBG67" s="22"/>
      <c r="WBH67" s="22"/>
      <c r="WBI67" s="22"/>
      <c r="WBJ67" s="22"/>
      <c r="WBK67" s="22"/>
      <c r="WBL67" s="22"/>
      <c r="WBM67" s="22"/>
      <c r="WBN67" s="22"/>
      <c r="WBO67" s="22"/>
      <c r="WBP67" s="22"/>
      <c r="WBQ67" s="22"/>
      <c r="WBR67" s="22"/>
      <c r="WBS67" s="22"/>
      <c r="WBT67" s="22"/>
      <c r="WBU67" s="22"/>
      <c r="WBV67" s="22"/>
      <c r="WBW67" s="22"/>
      <c r="WBX67" s="22"/>
      <c r="WBY67" s="22"/>
      <c r="WBZ67" s="22"/>
      <c r="WCA67" s="22"/>
      <c r="WCB67" s="22"/>
      <c r="WCC67" s="22"/>
      <c r="WCD67" s="22"/>
      <c r="WCE67" s="22"/>
      <c r="WCF67" s="22"/>
      <c r="WCG67" s="22"/>
      <c r="WCH67" s="22"/>
      <c r="WCI67" s="22"/>
      <c r="WCJ67" s="22"/>
      <c r="WCK67" s="22"/>
      <c r="WCL67" s="22"/>
      <c r="WCM67" s="22"/>
      <c r="WCN67" s="22"/>
      <c r="WCO67" s="22"/>
      <c r="WCP67" s="22"/>
      <c r="WCQ67" s="22"/>
      <c r="WCR67" s="22"/>
      <c r="WCS67" s="22"/>
      <c r="WCT67" s="22"/>
      <c r="WCU67" s="22"/>
      <c r="WCV67" s="22"/>
      <c r="WCW67" s="22"/>
      <c r="WCX67" s="22"/>
      <c r="WCY67" s="22"/>
      <c r="WCZ67" s="22"/>
      <c r="WDA67" s="22"/>
      <c r="WDB67" s="22"/>
      <c r="WDC67" s="22"/>
      <c r="WDD67" s="22"/>
      <c r="WDE67" s="22"/>
      <c r="WDF67" s="22"/>
      <c r="WDG67" s="22"/>
      <c r="WDH67" s="22"/>
      <c r="WDI67" s="22"/>
      <c r="WDJ67" s="22"/>
      <c r="WDK67" s="22"/>
      <c r="WDL67" s="22"/>
      <c r="WDM67" s="22"/>
      <c r="WDN67" s="22"/>
      <c r="WDO67" s="22"/>
      <c r="WDP67" s="22"/>
      <c r="WDQ67" s="22"/>
      <c r="WDR67" s="22"/>
      <c r="WDS67" s="22"/>
      <c r="WDT67" s="22"/>
      <c r="WDU67" s="22"/>
      <c r="WDV67" s="22"/>
      <c r="WDW67" s="22"/>
      <c r="WDX67" s="22"/>
      <c r="WDY67" s="22"/>
      <c r="WDZ67" s="22"/>
      <c r="WEA67" s="22"/>
      <c r="WEB67" s="22"/>
      <c r="WEC67" s="22"/>
      <c r="WED67" s="22"/>
      <c r="WEE67" s="22"/>
      <c r="WEF67" s="22"/>
      <c r="WEG67" s="22"/>
      <c r="WEH67" s="22"/>
      <c r="WEI67" s="22"/>
      <c r="WEJ67" s="22"/>
      <c r="WEK67" s="22"/>
      <c r="WEL67" s="22"/>
      <c r="WEM67" s="22"/>
      <c r="WEN67" s="22"/>
      <c r="WEO67" s="22"/>
      <c r="WEP67" s="22"/>
      <c r="WEQ67" s="22"/>
      <c r="WER67" s="22"/>
      <c r="WES67" s="22"/>
      <c r="WET67" s="22"/>
      <c r="WEU67" s="22"/>
      <c r="WEV67" s="22"/>
      <c r="WEW67" s="22"/>
      <c r="WEX67" s="22"/>
      <c r="WEY67" s="22"/>
      <c r="WEZ67" s="22"/>
      <c r="WFA67" s="22"/>
      <c r="WFB67" s="22"/>
      <c r="WFC67" s="22"/>
      <c r="WFD67" s="22"/>
      <c r="WFE67" s="22"/>
      <c r="WFF67" s="22"/>
      <c r="WFG67" s="22"/>
      <c r="WFH67" s="22"/>
      <c r="WFI67" s="22"/>
      <c r="WFJ67" s="22"/>
      <c r="WFK67" s="22"/>
      <c r="WFL67" s="22"/>
      <c r="WFM67" s="22"/>
      <c r="WFN67" s="22"/>
      <c r="WFO67" s="22"/>
      <c r="WFP67" s="22"/>
      <c r="WFQ67" s="22"/>
      <c r="WFR67" s="22"/>
      <c r="WFS67" s="22"/>
      <c r="WFT67" s="22"/>
      <c r="WFU67" s="22"/>
      <c r="WFV67" s="22"/>
      <c r="WFW67" s="22"/>
      <c r="WFX67" s="22"/>
      <c r="WFY67" s="22"/>
      <c r="WFZ67" s="22"/>
      <c r="WGA67" s="22"/>
      <c r="WGB67" s="22"/>
      <c r="WGC67" s="22"/>
      <c r="WGD67" s="22"/>
      <c r="WGE67" s="22"/>
      <c r="WGF67" s="22"/>
      <c r="WGG67" s="22"/>
      <c r="WGH67" s="22"/>
      <c r="WGI67" s="22"/>
      <c r="WGJ67" s="22"/>
      <c r="WGK67" s="22"/>
      <c r="WGL67" s="22"/>
      <c r="WGM67" s="22"/>
      <c r="WGN67" s="22"/>
      <c r="WGO67" s="22"/>
      <c r="WGP67" s="22"/>
      <c r="WGQ67" s="22"/>
      <c r="WGR67" s="22"/>
      <c r="WGS67" s="22"/>
      <c r="WGT67" s="22"/>
      <c r="WGU67" s="22"/>
      <c r="WGV67" s="22"/>
      <c r="WGW67" s="22"/>
      <c r="WGX67" s="22"/>
      <c r="WGY67" s="22"/>
      <c r="WGZ67" s="22"/>
      <c r="WHA67" s="22"/>
      <c r="WHB67" s="22"/>
      <c r="WHC67" s="22"/>
      <c r="WHD67" s="22"/>
      <c r="WHE67" s="22"/>
      <c r="WHF67" s="22"/>
      <c r="WHG67" s="22"/>
      <c r="WHH67" s="22"/>
      <c r="WHI67" s="22"/>
      <c r="WHJ67" s="22"/>
      <c r="WHK67" s="22"/>
      <c r="WHL67" s="22"/>
      <c r="WHM67" s="22"/>
      <c r="WHN67" s="22"/>
      <c r="WHO67" s="22"/>
      <c r="WHP67" s="22"/>
      <c r="WHQ67" s="22"/>
      <c r="WHR67" s="22"/>
      <c r="WHS67" s="22"/>
      <c r="WHT67" s="22"/>
      <c r="WHU67" s="22"/>
      <c r="WHV67" s="22"/>
      <c r="WHW67" s="22"/>
      <c r="WHX67" s="22"/>
      <c r="WHY67" s="22"/>
      <c r="WHZ67" s="22"/>
      <c r="WIA67" s="22"/>
      <c r="WIB67" s="22"/>
      <c r="WIC67" s="22"/>
      <c r="WID67" s="22"/>
      <c r="WIE67" s="22"/>
      <c r="WIF67" s="22"/>
      <c r="WIG67" s="22"/>
      <c r="WIH67" s="22"/>
      <c r="WII67" s="22"/>
      <c r="WIJ67" s="22"/>
      <c r="WIK67" s="22"/>
      <c r="WIL67" s="22"/>
      <c r="WIM67" s="22"/>
      <c r="WIN67" s="22"/>
      <c r="WIO67" s="22"/>
      <c r="WIP67" s="22"/>
      <c r="WIQ67" s="22"/>
      <c r="WIR67" s="22"/>
      <c r="WIS67" s="22"/>
      <c r="WIT67" s="22"/>
      <c r="WIU67" s="22"/>
      <c r="WIV67" s="22"/>
      <c r="WIW67" s="22"/>
      <c r="WIX67" s="22"/>
      <c r="WIY67" s="22"/>
      <c r="WIZ67" s="22"/>
      <c r="WJA67" s="22"/>
      <c r="WJB67" s="22"/>
      <c r="WJC67" s="22"/>
      <c r="WJD67" s="22"/>
      <c r="WJE67" s="22"/>
      <c r="WJF67" s="22"/>
      <c r="WJG67" s="22"/>
      <c r="WJH67" s="22"/>
      <c r="WJI67" s="22"/>
      <c r="WJJ67" s="22"/>
      <c r="WJK67" s="22"/>
      <c r="WJL67" s="22"/>
      <c r="WJM67" s="22"/>
      <c r="WJN67" s="22"/>
      <c r="WJO67" s="22"/>
      <c r="WJP67" s="22"/>
      <c r="WJQ67" s="22"/>
      <c r="WJR67" s="22"/>
      <c r="WJS67" s="22"/>
      <c r="WJT67" s="22"/>
      <c r="WJU67" s="22"/>
      <c r="WJV67" s="22"/>
      <c r="WJW67" s="22"/>
      <c r="WJX67" s="22"/>
      <c r="WJY67" s="22"/>
      <c r="WJZ67" s="22"/>
      <c r="WKA67" s="22"/>
      <c r="WKB67" s="22"/>
      <c r="WKC67" s="22"/>
      <c r="WKD67" s="22"/>
      <c r="WKE67" s="22"/>
      <c r="WKF67" s="22"/>
      <c r="WKG67" s="22"/>
      <c r="WKH67" s="22"/>
      <c r="WKI67" s="22"/>
      <c r="WKJ67" s="22"/>
      <c r="WKK67" s="22"/>
      <c r="WKL67" s="22"/>
      <c r="WKM67" s="22"/>
      <c r="WKN67" s="22"/>
      <c r="WKO67" s="22"/>
      <c r="WKP67" s="22"/>
      <c r="WKQ67" s="22"/>
      <c r="WKR67" s="22"/>
      <c r="WKS67" s="22"/>
      <c r="WKT67" s="22"/>
      <c r="WKU67" s="22"/>
      <c r="WKV67" s="22"/>
      <c r="WKW67" s="22"/>
      <c r="WKX67" s="22"/>
      <c r="WKY67" s="22"/>
      <c r="WKZ67" s="22"/>
      <c r="WLA67" s="22"/>
      <c r="WLB67" s="22"/>
      <c r="WLC67" s="22"/>
      <c r="WLD67" s="22"/>
      <c r="WLE67" s="22"/>
      <c r="WLF67" s="22"/>
      <c r="WLG67" s="22"/>
      <c r="WLH67" s="22"/>
      <c r="WLI67" s="22"/>
      <c r="WLJ67" s="22"/>
      <c r="WLK67" s="22"/>
      <c r="WLL67" s="22"/>
      <c r="WLM67" s="22"/>
      <c r="WLN67" s="22"/>
      <c r="WLO67" s="22"/>
      <c r="WLP67" s="22"/>
      <c r="WLQ67" s="22"/>
      <c r="WLR67" s="22"/>
      <c r="WLS67" s="22"/>
      <c r="WLT67" s="22"/>
      <c r="WLU67" s="22"/>
      <c r="WLV67" s="22"/>
      <c r="WLW67" s="22"/>
      <c r="WLX67" s="22"/>
      <c r="WLY67" s="22"/>
      <c r="WLZ67" s="22"/>
      <c r="WMA67" s="22"/>
      <c r="WMB67" s="22"/>
      <c r="WMC67" s="22"/>
      <c r="WMD67" s="22"/>
      <c r="WME67" s="22"/>
      <c r="WMF67" s="22"/>
      <c r="WMG67" s="22"/>
      <c r="WMH67" s="22"/>
      <c r="WMI67" s="22"/>
      <c r="WMJ67" s="22"/>
      <c r="WMK67" s="22"/>
      <c r="WML67" s="22"/>
      <c r="WMM67" s="22"/>
      <c r="WMN67" s="22"/>
      <c r="WMO67" s="22"/>
      <c r="WMP67" s="22"/>
      <c r="WMQ67" s="22"/>
      <c r="WMR67" s="22"/>
      <c r="WMS67" s="22"/>
      <c r="WMT67" s="22"/>
      <c r="WMU67" s="22"/>
      <c r="WMV67" s="22"/>
      <c r="WMW67" s="22"/>
      <c r="WMX67" s="22"/>
      <c r="WMY67" s="22"/>
      <c r="WMZ67" s="22"/>
      <c r="WNA67" s="22"/>
      <c r="WNB67" s="22"/>
      <c r="WNC67" s="22"/>
      <c r="WND67" s="22"/>
      <c r="WNE67" s="22"/>
      <c r="WNF67" s="22"/>
      <c r="WNG67" s="22"/>
      <c r="WNH67" s="22"/>
      <c r="WNI67" s="22"/>
      <c r="WNJ67" s="22"/>
      <c r="WNK67" s="22"/>
      <c r="WNL67" s="22"/>
      <c r="WNM67" s="22"/>
      <c r="WNN67" s="22"/>
      <c r="WNO67" s="22"/>
      <c r="WNP67" s="22"/>
      <c r="WNQ67" s="22"/>
      <c r="WNR67" s="22"/>
      <c r="WNS67" s="22"/>
      <c r="WNT67" s="22"/>
      <c r="WNU67" s="22"/>
      <c r="WNV67" s="22"/>
      <c r="WNW67" s="22"/>
      <c r="WNX67" s="22"/>
      <c r="WNY67" s="22"/>
      <c r="WNZ67" s="22"/>
      <c r="WOA67" s="22"/>
      <c r="WOB67" s="22"/>
      <c r="WOC67" s="22"/>
      <c r="WOD67" s="22"/>
      <c r="WOE67" s="22"/>
      <c r="WOF67" s="22"/>
      <c r="WOG67" s="22"/>
      <c r="WOH67" s="22"/>
      <c r="WOI67" s="22"/>
      <c r="WOJ67" s="22"/>
      <c r="WOK67" s="22"/>
      <c r="WOL67" s="22"/>
      <c r="WOM67" s="22"/>
      <c r="WON67" s="22"/>
      <c r="WOO67" s="22"/>
      <c r="WOP67" s="22"/>
      <c r="WOQ67" s="22"/>
      <c r="WOR67" s="22"/>
      <c r="WOS67" s="22"/>
      <c r="WOT67" s="22"/>
      <c r="WOU67" s="22"/>
      <c r="WOV67" s="22"/>
      <c r="WOW67" s="22"/>
      <c r="WOX67" s="22"/>
      <c r="WOY67" s="22"/>
      <c r="WOZ67" s="22"/>
      <c r="WPA67" s="22"/>
      <c r="WPB67" s="22"/>
      <c r="WPC67" s="22"/>
      <c r="WPD67" s="22"/>
      <c r="WPE67" s="22"/>
      <c r="WPF67" s="22"/>
      <c r="WPG67" s="22"/>
      <c r="WPH67" s="22"/>
      <c r="WPI67" s="22"/>
      <c r="WPJ67" s="22"/>
      <c r="WPK67" s="22"/>
      <c r="WPL67" s="22"/>
      <c r="WPM67" s="22"/>
      <c r="WPN67" s="22"/>
      <c r="WPO67" s="22"/>
      <c r="WPP67" s="22"/>
      <c r="WPQ67" s="22"/>
      <c r="WPR67" s="22"/>
      <c r="WPS67" s="22"/>
      <c r="WPT67" s="22"/>
      <c r="WPU67" s="22"/>
      <c r="WPV67" s="22"/>
      <c r="WPW67" s="22"/>
      <c r="WPX67" s="22"/>
      <c r="WPY67" s="22"/>
      <c r="WPZ67" s="22"/>
      <c r="WQA67" s="22"/>
      <c r="WQB67" s="22"/>
      <c r="WQC67" s="22"/>
      <c r="WQD67" s="22"/>
      <c r="WQE67" s="22"/>
      <c r="WQF67" s="22"/>
      <c r="WQG67" s="22"/>
      <c r="WQH67" s="22"/>
      <c r="WQI67" s="22"/>
      <c r="WQJ67" s="22"/>
      <c r="WQK67" s="22"/>
      <c r="WQL67" s="22"/>
      <c r="WQM67" s="22"/>
      <c r="WQN67" s="22"/>
      <c r="WQO67" s="22"/>
      <c r="WQP67" s="22"/>
      <c r="WQQ67" s="22"/>
      <c r="WQR67" s="22"/>
      <c r="WQS67" s="22"/>
      <c r="WQT67" s="22"/>
      <c r="WQU67" s="22"/>
      <c r="WQV67" s="22"/>
      <c r="WQW67" s="22"/>
      <c r="WQX67" s="22"/>
      <c r="WQY67" s="22"/>
      <c r="WQZ67" s="22"/>
      <c r="WRA67" s="22"/>
      <c r="WRB67" s="22"/>
      <c r="WRC67" s="22"/>
      <c r="WRD67" s="22"/>
      <c r="WRE67" s="22"/>
      <c r="WRF67" s="22"/>
      <c r="WRG67" s="22"/>
      <c r="WRH67" s="22"/>
      <c r="WRI67" s="22"/>
      <c r="WRJ67" s="22"/>
      <c r="WRK67" s="22"/>
      <c r="WRL67" s="22"/>
      <c r="WRM67" s="22"/>
      <c r="WRN67" s="22"/>
      <c r="WRO67" s="22"/>
      <c r="WRP67" s="22"/>
      <c r="WRQ67" s="22"/>
      <c r="WRR67" s="22"/>
      <c r="WRS67" s="22"/>
      <c r="WRT67" s="22"/>
      <c r="WRU67" s="22"/>
      <c r="WRV67" s="22"/>
      <c r="WRW67" s="22"/>
      <c r="WRX67" s="22"/>
      <c r="WRY67" s="22"/>
      <c r="WRZ67" s="22"/>
      <c r="WSA67" s="22"/>
      <c r="WSB67" s="22"/>
      <c r="WSC67" s="22"/>
      <c r="WSD67" s="22"/>
      <c r="WSE67" s="22"/>
      <c r="WSF67" s="22"/>
      <c r="WSG67" s="22"/>
      <c r="WSH67" s="22"/>
      <c r="WSI67" s="22"/>
      <c r="WSJ67" s="22"/>
      <c r="WSK67" s="22"/>
      <c r="WSL67" s="22"/>
      <c r="WSM67" s="22"/>
      <c r="WSN67" s="22"/>
      <c r="WSO67" s="22"/>
      <c r="WSP67" s="22"/>
      <c r="WSQ67" s="22"/>
      <c r="WSR67" s="22"/>
      <c r="WSS67" s="22"/>
      <c r="WST67" s="22"/>
      <c r="WSU67" s="22"/>
      <c r="WSV67" s="22"/>
      <c r="WSW67" s="22"/>
      <c r="WSX67" s="22"/>
      <c r="WSY67" s="22"/>
      <c r="WSZ67" s="22"/>
      <c r="WTA67" s="22"/>
      <c r="WTB67" s="22"/>
      <c r="WTC67" s="22"/>
      <c r="WTD67" s="22"/>
      <c r="WTE67" s="22"/>
      <c r="WTF67" s="22"/>
      <c r="WTG67" s="22"/>
      <c r="WTH67" s="22"/>
      <c r="WTI67" s="22"/>
      <c r="WTJ67" s="22"/>
      <c r="WTK67" s="22"/>
      <c r="WTL67" s="22"/>
      <c r="WTM67" s="22"/>
      <c r="WTN67" s="22"/>
      <c r="WTO67" s="22"/>
      <c r="WTP67" s="22"/>
      <c r="WTQ67" s="22"/>
      <c r="WTR67" s="22"/>
      <c r="WTS67" s="22"/>
      <c r="WTT67" s="22"/>
      <c r="WTU67" s="22"/>
      <c r="WTV67" s="22"/>
      <c r="WTW67" s="22"/>
      <c r="WTX67" s="22"/>
      <c r="WTY67" s="22"/>
      <c r="WTZ67" s="22"/>
      <c r="WUA67" s="22"/>
      <c r="WUB67" s="22"/>
      <c r="WUC67" s="22"/>
      <c r="WUD67" s="22"/>
      <c r="WUE67" s="22"/>
      <c r="WUF67" s="22"/>
      <c r="WUG67" s="22"/>
      <c r="WUH67" s="22"/>
      <c r="WUI67" s="22"/>
      <c r="WUJ67" s="22"/>
      <c r="WUK67" s="22"/>
      <c r="WUL67" s="22"/>
      <c r="WUM67" s="22"/>
      <c r="WUN67" s="22"/>
      <c r="WUO67" s="22"/>
      <c r="WUP67" s="22"/>
      <c r="WUQ67" s="22"/>
      <c r="WUR67" s="22"/>
      <c r="WUS67" s="22"/>
      <c r="WUT67" s="22"/>
      <c r="WUU67" s="22"/>
      <c r="WUV67" s="22"/>
      <c r="WUW67" s="22"/>
      <c r="WUX67" s="22"/>
      <c r="WUY67" s="22"/>
      <c r="WUZ67" s="22"/>
      <c r="WVA67" s="22"/>
      <c r="WVB67" s="22"/>
      <c r="WVC67" s="22"/>
      <c r="WVD67" s="22"/>
      <c r="WVE67" s="22"/>
      <c r="WVF67" s="22"/>
      <c r="WVG67" s="22"/>
      <c r="WVH67" s="22"/>
      <c r="WVI67" s="22"/>
      <c r="WVJ67" s="22"/>
      <c r="WVK67" s="22"/>
      <c r="WVL67" s="22"/>
      <c r="WVM67" s="22"/>
      <c r="WVN67" s="22"/>
      <c r="WVO67" s="22"/>
      <c r="WVP67" s="22"/>
      <c r="WVQ67" s="22"/>
      <c r="WVR67" s="22"/>
      <c r="WVS67" s="22"/>
      <c r="WVT67" s="22"/>
      <c r="WVU67" s="22"/>
      <c r="WVV67" s="22"/>
      <c r="WVW67" s="22"/>
      <c r="WVX67" s="22"/>
      <c r="WVY67" s="22"/>
      <c r="WVZ67" s="22"/>
      <c r="WWA67" s="22"/>
      <c r="WWB67" s="22"/>
      <c r="WWC67" s="22"/>
      <c r="WWD67" s="22"/>
      <c r="WWE67" s="22"/>
      <c r="WWF67" s="22"/>
      <c r="WWG67" s="22"/>
      <c r="WWH67" s="22"/>
      <c r="WWI67" s="22"/>
      <c r="WWJ67" s="22"/>
      <c r="WWK67" s="22"/>
      <c r="WWL67" s="22"/>
      <c r="WWM67" s="22"/>
      <c r="WWN67" s="22"/>
      <c r="WWO67" s="22"/>
      <c r="WWP67" s="22"/>
      <c r="WWQ67" s="22"/>
      <c r="WWR67" s="22"/>
      <c r="WWS67" s="22"/>
      <c r="WWT67" s="22"/>
      <c r="WWU67" s="22"/>
      <c r="WWV67" s="22"/>
      <c r="WWW67" s="22"/>
      <c r="WWX67" s="22"/>
      <c r="WWY67" s="22"/>
      <c r="WWZ67" s="22"/>
      <c r="WXA67" s="22"/>
      <c r="WXB67" s="22"/>
      <c r="WXC67" s="22"/>
      <c r="WXD67" s="22"/>
      <c r="WXE67" s="22"/>
      <c r="WXF67" s="22"/>
      <c r="WXG67" s="22"/>
      <c r="WXH67" s="22"/>
    </row>
    <row r="68" spans="4:16180" s="21" customFormat="1">
      <c r="D68" s="20"/>
      <c r="E68" s="20"/>
      <c r="F68" s="20"/>
      <c r="G68" s="38" t="s">
        <v>412</v>
      </c>
      <c r="I68" s="20"/>
      <c r="J68" s="22"/>
      <c r="K68" s="333" t="e">
        <f>J53/(ABS(AO63)-MIN(AO57,ABS(AO63)*75%))</f>
        <v>#DIV/0!</v>
      </c>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291"/>
      <c r="AQ68" s="291"/>
      <c r="AR68" s="291"/>
      <c r="AS68" s="291"/>
      <c r="AT68" s="292"/>
      <c r="AU68" s="292"/>
      <c r="AV68" s="292"/>
      <c r="AW68" s="292"/>
      <c r="AX68" s="292"/>
      <c r="AY68" s="292"/>
      <c r="AZ68" s="29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2"/>
      <c r="NH68" s="22"/>
      <c r="NI68" s="22"/>
      <c r="NJ68" s="22"/>
      <c r="NK68" s="22"/>
      <c r="NL68" s="22"/>
      <c r="NM68" s="22"/>
      <c r="NN68" s="22"/>
      <c r="NO68" s="22"/>
      <c r="NP68" s="22"/>
      <c r="NQ68" s="22"/>
      <c r="NR68" s="22"/>
      <c r="NS68" s="22"/>
      <c r="NT68" s="22"/>
      <c r="NU68" s="22"/>
      <c r="NV68" s="22"/>
      <c r="NW68" s="22"/>
      <c r="NX68" s="22"/>
      <c r="NY68" s="22"/>
      <c r="NZ68" s="22"/>
      <c r="OA68" s="22"/>
      <c r="OB68" s="22"/>
      <c r="OC68" s="22"/>
      <c r="OD68" s="22"/>
      <c r="OE68" s="22"/>
      <c r="OF68" s="22"/>
      <c r="OG68" s="22"/>
      <c r="OH68" s="22"/>
      <c r="OI68" s="22"/>
      <c r="OJ68" s="22"/>
      <c r="OK68" s="22"/>
      <c r="OL68" s="22"/>
      <c r="OM68" s="22"/>
      <c r="ON68" s="22"/>
      <c r="OO68" s="22"/>
      <c r="OP68" s="22"/>
      <c r="OQ68" s="22"/>
      <c r="OR68" s="22"/>
      <c r="OS68" s="22"/>
      <c r="OT68" s="22"/>
      <c r="OU68" s="22"/>
      <c r="OV68" s="22"/>
      <c r="OW68" s="22"/>
      <c r="OX68" s="22"/>
      <c r="OY68" s="22"/>
      <c r="OZ68" s="22"/>
      <c r="PA68" s="22"/>
      <c r="PB68" s="22"/>
      <c r="PC68" s="22"/>
      <c r="PD68" s="22"/>
      <c r="PE68" s="22"/>
      <c r="PF68" s="22"/>
      <c r="PG68" s="22"/>
      <c r="PH68" s="22"/>
      <c r="PI68" s="22"/>
      <c r="PJ68" s="22"/>
      <c r="PK68" s="22"/>
      <c r="PL68" s="22"/>
      <c r="PM68" s="22"/>
      <c r="PN68" s="22"/>
      <c r="PO68" s="22"/>
      <c r="PP68" s="22"/>
      <c r="PQ68" s="22"/>
      <c r="PR68" s="22"/>
      <c r="PS68" s="22"/>
      <c r="PT68" s="22"/>
      <c r="PU68" s="22"/>
      <c r="PV68" s="22"/>
      <c r="PW68" s="22"/>
      <c r="PX68" s="22"/>
      <c r="PY68" s="22"/>
      <c r="PZ68" s="22"/>
      <c r="QA68" s="22"/>
      <c r="QB68" s="22"/>
      <c r="QC68" s="22"/>
      <c r="QD68" s="22"/>
      <c r="QE68" s="22"/>
      <c r="QF68" s="22"/>
      <c r="QG68" s="22"/>
      <c r="QH68" s="22"/>
      <c r="QI68" s="22"/>
      <c r="QJ68" s="22"/>
      <c r="QK68" s="22"/>
      <c r="QL68" s="22"/>
      <c r="QM68" s="22"/>
      <c r="QN68" s="22"/>
      <c r="QO68" s="22"/>
      <c r="QP68" s="22"/>
      <c r="QQ68" s="22"/>
      <c r="QR68" s="22"/>
      <c r="QS68" s="22"/>
      <c r="QT68" s="22"/>
      <c r="QU68" s="22"/>
      <c r="QV68" s="22"/>
      <c r="QW68" s="22"/>
      <c r="QX68" s="22"/>
      <c r="QY68" s="22"/>
      <c r="QZ68" s="22"/>
      <c r="RA68" s="22"/>
      <c r="RB68" s="22"/>
      <c r="RC68" s="22"/>
      <c r="RD68" s="22"/>
      <c r="RE68" s="22"/>
      <c r="RF68" s="22"/>
      <c r="RG68" s="22"/>
      <c r="RH68" s="22"/>
      <c r="RI68" s="22"/>
      <c r="RJ68" s="22"/>
      <c r="RK68" s="22"/>
      <c r="RL68" s="22"/>
      <c r="RM68" s="22"/>
      <c r="RN68" s="22"/>
      <c r="RO68" s="22"/>
      <c r="RP68" s="22"/>
      <c r="RQ68" s="22"/>
      <c r="RR68" s="22"/>
      <c r="RS68" s="22"/>
      <c r="RT68" s="22"/>
      <c r="RU68" s="22"/>
      <c r="RV68" s="22"/>
      <c r="RW68" s="22"/>
      <c r="RX68" s="22"/>
      <c r="RY68" s="22"/>
      <c r="RZ68" s="22"/>
      <c r="SA68" s="22"/>
      <c r="SB68" s="22"/>
      <c r="SC68" s="22"/>
      <c r="SD68" s="22"/>
      <c r="SE68" s="22"/>
      <c r="SF68" s="22"/>
      <c r="SG68" s="22"/>
      <c r="SH68" s="22"/>
      <c r="SI68" s="22"/>
      <c r="SJ68" s="22"/>
      <c r="SK68" s="22"/>
      <c r="SL68" s="22"/>
      <c r="SM68" s="22"/>
      <c r="SN68" s="22"/>
      <c r="SO68" s="22"/>
      <c r="SP68" s="22"/>
      <c r="SQ68" s="22"/>
      <c r="SR68" s="22"/>
      <c r="SS68" s="22"/>
      <c r="ST68" s="22"/>
      <c r="SU68" s="22"/>
      <c r="SV68" s="22"/>
      <c r="SW68" s="22"/>
      <c r="SX68" s="22"/>
      <c r="SY68" s="22"/>
      <c r="SZ68" s="22"/>
      <c r="TA68" s="22"/>
      <c r="TB68" s="22"/>
      <c r="TC68" s="22"/>
      <c r="TD68" s="22"/>
      <c r="TE68" s="22"/>
      <c r="TF68" s="22"/>
      <c r="TG68" s="22"/>
      <c r="TH68" s="22"/>
      <c r="TI68" s="22"/>
      <c r="TJ68" s="22"/>
      <c r="TK68" s="22"/>
      <c r="TL68" s="22"/>
      <c r="TM68" s="22"/>
      <c r="TN68" s="22"/>
      <c r="TO68" s="22"/>
      <c r="TP68" s="22"/>
      <c r="TQ68" s="22"/>
      <c r="TR68" s="22"/>
      <c r="TS68" s="22"/>
      <c r="TT68" s="22"/>
      <c r="TU68" s="22"/>
      <c r="TV68" s="22"/>
      <c r="TW68" s="22"/>
      <c r="TX68" s="22"/>
      <c r="TY68" s="22"/>
      <c r="TZ68" s="22"/>
      <c r="UA68" s="22"/>
      <c r="UB68" s="22"/>
      <c r="UC68" s="22"/>
      <c r="UD68" s="22"/>
      <c r="UE68" s="22"/>
      <c r="UF68" s="22"/>
      <c r="UG68" s="22"/>
      <c r="UH68" s="22"/>
      <c r="UI68" s="22"/>
      <c r="UJ68" s="22"/>
      <c r="UK68" s="22"/>
      <c r="UL68" s="22"/>
      <c r="UM68" s="22"/>
      <c r="UN68" s="22"/>
      <c r="UO68" s="22"/>
      <c r="UP68" s="22"/>
      <c r="UQ68" s="22"/>
      <c r="UR68" s="22"/>
      <c r="US68" s="22"/>
      <c r="UT68" s="22"/>
      <c r="UU68" s="22"/>
      <c r="UV68" s="22"/>
      <c r="UW68" s="22"/>
      <c r="UX68" s="22"/>
      <c r="UY68" s="22"/>
      <c r="UZ68" s="22"/>
      <c r="VA68" s="22"/>
      <c r="VB68" s="22"/>
      <c r="VC68" s="22"/>
      <c r="VD68" s="22"/>
      <c r="VE68" s="22"/>
      <c r="VF68" s="22"/>
      <c r="VG68" s="22"/>
      <c r="VH68" s="22"/>
      <c r="VI68" s="22"/>
      <c r="VJ68" s="22"/>
      <c r="VK68" s="22"/>
      <c r="VL68" s="22"/>
      <c r="VM68" s="22"/>
      <c r="VN68" s="22"/>
      <c r="VO68" s="22"/>
      <c r="VP68" s="22"/>
      <c r="VQ68" s="22"/>
      <c r="VR68" s="22"/>
      <c r="VS68" s="22"/>
      <c r="VT68" s="22"/>
      <c r="VU68" s="22"/>
      <c r="VV68" s="22"/>
      <c r="VW68" s="22"/>
      <c r="VX68" s="22"/>
      <c r="VY68" s="22"/>
      <c r="VZ68" s="22"/>
      <c r="WA68" s="22"/>
      <c r="WB68" s="22"/>
      <c r="WC68" s="22"/>
      <c r="WD68" s="22"/>
      <c r="WE68" s="22"/>
      <c r="WF68" s="22"/>
      <c r="WG68" s="22"/>
      <c r="WH68" s="22"/>
      <c r="WI68" s="22"/>
      <c r="WJ68" s="22"/>
      <c r="WK68" s="22"/>
      <c r="WL68" s="22"/>
      <c r="WM68" s="22"/>
      <c r="WN68" s="22"/>
      <c r="WO68" s="22"/>
      <c r="WP68" s="22"/>
      <c r="WQ68" s="22"/>
      <c r="WR68" s="22"/>
      <c r="WS68" s="22"/>
      <c r="WT68" s="22"/>
      <c r="WU68" s="22"/>
      <c r="WV68" s="22"/>
      <c r="WW68" s="22"/>
      <c r="WX68" s="22"/>
      <c r="WY68" s="22"/>
      <c r="WZ68" s="22"/>
      <c r="XA68" s="22"/>
      <c r="XB68" s="22"/>
      <c r="XC68" s="22"/>
      <c r="XD68" s="22"/>
      <c r="XE68" s="22"/>
      <c r="XF68" s="22"/>
      <c r="XG68" s="22"/>
      <c r="XH68" s="22"/>
      <c r="XI68" s="22"/>
      <c r="XJ68" s="22"/>
      <c r="XK68" s="22"/>
      <c r="XL68" s="22"/>
      <c r="XM68" s="22"/>
      <c r="XN68" s="22"/>
      <c r="XO68" s="22"/>
      <c r="XP68" s="22"/>
      <c r="XQ68" s="22"/>
      <c r="XR68" s="22"/>
      <c r="XS68" s="22"/>
      <c r="XT68" s="22"/>
      <c r="XU68" s="22"/>
      <c r="XV68" s="22"/>
      <c r="XW68" s="22"/>
      <c r="XX68" s="22"/>
      <c r="XY68" s="22"/>
      <c r="XZ68" s="22"/>
      <c r="YA68" s="22"/>
      <c r="YB68" s="22"/>
      <c r="YC68" s="22"/>
      <c r="YD68" s="22"/>
      <c r="YE68" s="22"/>
      <c r="YF68" s="22"/>
      <c r="YG68" s="22"/>
      <c r="YH68" s="22"/>
      <c r="YI68" s="22"/>
      <c r="YJ68" s="22"/>
      <c r="YK68" s="22"/>
      <c r="YL68" s="22"/>
      <c r="YM68" s="22"/>
      <c r="YN68" s="22"/>
      <c r="YO68" s="22"/>
      <c r="YP68" s="22"/>
      <c r="YQ68" s="22"/>
      <c r="YR68" s="22"/>
      <c r="YS68" s="22"/>
      <c r="YT68" s="22"/>
      <c r="YU68" s="22"/>
      <c r="YV68" s="22"/>
      <c r="YW68" s="22"/>
      <c r="YX68" s="22"/>
      <c r="YY68" s="22"/>
      <c r="YZ68" s="22"/>
      <c r="ZA68" s="22"/>
      <c r="ZB68" s="22"/>
      <c r="ZC68" s="22"/>
      <c r="ZD68" s="22"/>
      <c r="ZE68" s="22"/>
      <c r="ZF68" s="22"/>
      <c r="ZG68" s="22"/>
      <c r="ZH68" s="22"/>
      <c r="ZI68" s="22"/>
      <c r="ZJ68" s="22"/>
      <c r="ZK68" s="22"/>
      <c r="ZL68" s="22"/>
      <c r="ZM68" s="22"/>
      <c r="ZN68" s="22"/>
      <c r="ZO68" s="22"/>
      <c r="ZP68" s="22"/>
      <c r="ZQ68" s="22"/>
      <c r="ZR68" s="22"/>
      <c r="ZS68" s="22"/>
      <c r="ZT68" s="22"/>
      <c r="ZU68" s="22"/>
      <c r="ZV68" s="22"/>
      <c r="ZW68" s="22"/>
      <c r="ZX68" s="22"/>
      <c r="ZY68" s="22"/>
      <c r="ZZ68" s="22"/>
      <c r="AAA68" s="22"/>
      <c r="AAB68" s="22"/>
      <c r="AAC68" s="22"/>
      <c r="AAD68" s="22"/>
      <c r="AAE68" s="22"/>
      <c r="AAF68" s="22"/>
      <c r="AAG68" s="22"/>
      <c r="AAH68" s="22"/>
      <c r="AAI68" s="22"/>
      <c r="AAJ68" s="22"/>
      <c r="AAK68" s="22"/>
      <c r="AAL68" s="22"/>
      <c r="AAM68" s="22"/>
      <c r="AAN68" s="22"/>
      <c r="AAO68" s="22"/>
      <c r="AAP68" s="22"/>
      <c r="AAQ68" s="22"/>
      <c r="AAR68" s="22"/>
      <c r="AAS68" s="22"/>
      <c r="AAT68" s="22"/>
      <c r="AAU68" s="22"/>
      <c r="AAV68" s="22"/>
      <c r="AAW68" s="22"/>
      <c r="AAX68" s="22"/>
      <c r="AAY68" s="22"/>
      <c r="AAZ68" s="22"/>
      <c r="ABA68" s="22"/>
      <c r="ABB68" s="22"/>
      <c r="ABC68" s="22"/>
      <c r="ABD68" s="22"/>
      <c r="ABE68" s="22"/>
      <c r="ABF68" s="22"/>
      <c r="ABG68" s="22"/>
      <c r="ABH68" s="22"/>
      <c r="ABI68" s="22"/>
      <c r="ABJ68" s="22"/>
      <c r="ABK68" s="22"/>
      <c r="ABL68" s="22"/>
      <c r="ABM68" s="22"/>
      <c r="ABN68" s="22"/>
      <c r="ABO68" s="22"/>
      <c r="ABP68" s="22"/>
      <c r="ABQ68" s="22"/>
      <c r="ABR68" s="22"/>
      <c r="ABS68" s="22"/>
      <c r="ABT68" s="22"/>
      <c r="ABU68" s="22"/>
      <c r="ABV68" s="22"/>
      <c r="ABW68" s="22"/>
      <c r="ABX68" s="22"/>
      <c r="ABY68" s="22"/>
      <c r="ABZ68" s="22"/>
      <c r="ACA68" s="22"/>
      <c r="ACB68" s="22"/>
      <c r="ACC68" s="22"/>
      <c r="ACD68" s="22"/>
      <c r="ACE68" s="22"/>
      <c r="ACF68" s="22"/>
      <c r="ACG68" s="22"/>
      <c r="ACH68" s="22"/>
      <c r="ACI68" s="22"/>
      <c r="ACJ68" s="22"/>
      <c r="ACK68" s="22"/>
      <c r="ACL68" s="22"/>
      <c r="ACM68" s="22"/>
      <c r="ACN68" s="22"/>
      <c r="ACO68" s="22"/>
      <c r="ACP68" s="22"/>
      <c r="ACQ68" s="22"/>
      <c r="ACR68" s="22"/>
      <c r="ACS68" s="22"/>
      <c r="ACT68" s="22"/>
      <c r="ACU68" s="22"/>
      <c r="ACV68" s="22"/>
      <c r="ACW68" s="22"/>
      <c r="ACX68" s="22"/>
      <c r="ACY68" s="22"/>
      <c r="ACZ68" s="22"/>
      <c r="ADA68" s="22"/>
      <c r="ADB68" s="22"/>
      <c r="ADC68" s="22"/>
      <c r="ADD68" s="22"/>
      <c r="ADE68" s="22"/>
      <c r="ADF68" s="22"/>
      <c r="ADG68" s="22"/>
      <c r="ADH68" s="22"/>
      <c r="ADI68" s="22"/>
      <c r="ADJ68" s="22"/>
      <c r="ADK68" s="22"/>
      <c r="ADL68" s="22"/>
      <c r="ADM68" s="22"/>
      <c r="ADN68" s="22"/>
      <c r="ADO68" s="22"/>
      <c r="ADP68" s="22"/>
      <c r="ADQ68" s="22"/>
      <c r="ADR68" s="22"/>
      <c r="ADS68" s="22"/>
      <c r="ADT68" s="22"/>
      <c r="ADU68" s="22"/>
      <c r="ADV68" s="22"/>
      <c r="ADW68" s="22"/>
      <c r="ADX68" s="22"/>
      <c r="ADY68" s="22"/>
      <c r="ADZ68" s="22"/>
      <c r="AEA68" s="22"/>
      <c r="AEB68" s="22"/>
      <c r="AEC68" s="22"/>
      <c r="AED68" s="22"/>
      <c r="AEE68" s="22"/>
      <c r="AEF68" s="22"/>
      <c r="AEG68" s="22"/>
      <c r="AEH68" s="22"/>
      <c r="AEI68" s="22"/>
      <c r="AEJ68" s="22"/>
      <c r="AEK68" s="22"/>
      <c r="AEL68" s="22"/>
      <c r="AEM68" s="22"/>
      <c r="AEN68" s="22"/>
      <c r="AEO68" s="22"/>
      <c r="AEP68" s="22"/>
      <c r="AEQ68" s="22"/>
      <c r="AER68" s="22"/>
      <c r="AES68" s="22"/>
      <c r="AET68" s="22"/>
      <c r="AEU68" s="22"/>
      <c r="AEV68" s="22"/>
      <c r="AEW68" s="22"/>
      <c r="AEX68" s="22"/>
      <c r="AEY68" s="22"/>
      <c r="AEZ68" s="22"/>
      <c r="AFA68" s="22"/>
      <c r="AFB68" s="22"/>
      <c r="AFC68" s="22"/>
      <c r="AFD68" s="22"/>
      <c r="AFE68" s="22"/>
      <c r="AFF68" s="22"/>
      <c r="AFG68" s="22"/>
      <c r="AFH68" s="22"/>
      <c r="AFI68" s="22"/>
      <c r="AFJ68" s="22"/>
      <c r="AFK68" s="22"/>
      <c r="AFL68" s="22"/>
      <c r="AFM68" s="22"/>
      <c r="AFN68" s="22"/>
      <c r="AFO68" s="22"/>
      <c r="AFP68" s="22"/>
      <c r="AFQ68" s="22"/>
      <c r="AFR68" s="22"/>
      <c r="AFS68" s="22"/>
      <c r="AFT68" s="22"/>
      <c r="AFU68" s="22"/>
      <c r="AFV68" s="22"/>
      <c r="AFW68" s="22"/>
      <c r="AFX68" s="22"/>
      <c r="AFY68" s="22"/>
      <c r="AFZ68" s="22"/>
      <c r="AGA68" s="22"/>
      <c r="AGB68" s="22"/>
      <c r="AGC68" s="22"/>
      <c r="AGD68" s="22"/>
      <c r="AGE68" s="22"/>
      <c r="AGF68" s="22"/>
      <c r="AGG68" s="22"/>
      <c r="AGH68" s="22"/>
      <c r="AGI68" s="22"/>
      <c r="AGJ68" s="22"/>
      <c r="AGK68" s="22"/>
      <c r="AGL68" s="22"/>
      <c r="AGM68" s="22"/>
      <c r="AGN68" s="22"/>
      <c r="AGO68" s="22"/>
      <c r="AGP68" s="22"/>
      <c r="AGQ68" s="22"/>
      <c r="AGR68" s="22"/>
      <c r="AGS68" s="22"/>
      <c r="AGT68" s="22"/>
      <c r="AGU68" s="22"/>
      <c r="AGV68" s="22"/>
      <c r="AGW68" s="22"/>
      <c r="AGX68" s="22"/>
      <c r="AGY68" s="22"/>
      <c r="AGZ68" s="22"/>
      <c r="AHA68" s="22"/>
      <c r="AHB68" s="22"/>
      <c r="AHC68" s="22"/>
      <c r="AHD68" s="22"/>
      <c r="AHE68" s="22"/>
      <c r="AHF68" s="22"/>
      <c r="AHG68" s="22"/>
      <c r="AHH68" s="22"/>
      <c r="AHI68" s="22"/>
      <c r="AHJ68" s="22"/>
      <c r="AHK68" s="22"/>
      <c r="AHL68" s="22"/>
      <c r="AHM68" s="22"/>
      <c r="AHN68" s="22"/>
      <c r="AHO68" s="22"/>
      <c r="AHP68" s="22"/>
      <c r="AHQ68" s="22"/>
      <c r="AHR68" s="22"/>
      <c r="AHS68" s="22"/>
      <c r="AHT68" s="22"/>
      <c r="AHU68" s="22"/>
      <c r="AHV68" s="22"/>
      <c r="AHW68" s="22"/>
      <c r="AHX68" s="22"/>
      <c r="AHY68" s="22"/>
      <c r="AHZ68" s="22"/>
      <c r="AIA68" s="22"/>
      <c r="AIB68" s="22"/>
      <c r="AIC68" s="22"/>
      <c r="AID68" s="22"/>
      <c r="AIE68" s="22"/>
      <c r="AIF68" s="22"/>
      <c r="AIG68" s="22"/>
      <c r="AIH68" s="22"/>
      <c r="AII68" s="22"/>
      <c r="AIJ68" s="22"/>
      <c r="AIK68" s="22"/>
      <c r="AIL68" s="22"/>
      <c r="AIM68" s="22"/>
      <c r="AIN68" s="22"/>
      <c r="AIO68" s="22"/>
      <c r="AIP68" s="22"/>
      <c r="AIQ68" s="22"/>
      <c r="AIR68" s="22"/>
      <c r="AIS68" s="22"/>
      <c r="AIT68" s="22"/>
      <c r="AIU68" s="22"/>
      <c r="AIV68" s="22"/>
      <c r="AIW68" s="22"/>
      <c r="AIX68" s="22"/>
      <c r="AIY68" s="22"/>
      <c r="AIZ68" s="22"/>
      <c r="AJA68" s="22"/>
      <c r="AJB68" s="22"/>
      <c r="AJC68" s="22"/>
      <c r="AJD68" s="22"/>
      <c r="AJE68" s="22"/>
      <c r="AJF68" s="22"/>
      <c r="AJG68" s="22"/>
      <c r="AJH68" s="22"/>
      <c r="AJI68" s="22"/>
      <c r="AJJ68" s="22"/>
      <c r="AJK68" s="22"/>
      <c r="AJL68" s="22"/>
      <c r="AJM68" s="22"/>
      <c r="AJN68" s="22"/>
      <c r="AJO68" s="22"/>
      <c r="AJP68" s="22"/>
      <c r="AJQ68" s="22"/>
      <c r="AJR68" s="22"/>
      <c r="AJS68" s="22"/>
      <c r="AJT68" s="22"/>
      <c r="AJU68" s="22"/>
      <c r="AJV68" s="22"/>
      <c r="AJW68" s="22"/>
      <c r="AJX68" s="22"/>
      <c r="AJY68" s="22"/>
      <c r="AJZ68" s="22"/>
      <c r="AKA68" s="22"/>
      <c r="AKB68" s="22"/>
      <c r="AKC68" s="22"/>
      <c r="AKD68" s="22"/>
      <c r="AKE68" s="22"/>
      <c r="AKF68" s="22"/>
      <c r="AKG68" s="22"/>
      <c r="AKH68" s="22"/>
      <c r="AKI68" s="22"/>
      <c r="AKJ68" s="22"/>
      <c r="AKK68" s="22"/>
      <c r="AKL68" s="22"/>
      <c r="AKM68" s="22"/>
      <c r="AKN68" s="22"/>
      <c r="AKO68" s="22"/>
      <c r="AKP68" s="22"/>
      <c r="AKQ68" s="22"/>
      <c r="AKR68" s="22"/>
      <c r="AKS68" s="22"/>
      <c r="AKT68" s="22"/>
      <c r="AKU68" s="22"/>
      <c r="AKV68" s="22"/>
      <c r="AKW68" s="22"/>
      <c r="AKX68" s="22"/>
      <c r="AKY68" s="22"/>
      <c r="AKZ68" s="22"/>
      <c r="ALA68" s="22"/>
      <c r="ALB68" s="22"/>
      <c r="ALC68" s="22"/>
      <c r="ALD68" s="22"/>
      <c r="ALE68" s="22"/>
      <c r="ALF68" s="22"/>
      <c r="ALG68" s="22"/>
      <c r="ALH68" s="22"/>
      <c r="ALI68" s="22"/>
      <c r="ALJ68" s="22"/>
      <c r="ALK68" s="22"/>
      <c r="ALL68" s="22"/>
      <c r="ALM68" s="22"/>
      <c r="ALN68" s="22"/>
      <c r="ALO68" s="22"/>
      <c r="ALP68" s="22"/>
      <c r="ALQ68" s="22"/>
      <c r="ALR68" s="22"/>
      <c r="ALS68" s="22"/>
      <c r="ALT68" s="22"/>
      <c r="ALU68" s="22"/>
      <c r="ALV68" s="22"/>
      <c r="ALW68" s="22"/>
      <c r="ALX68" s="22"/>
      <c r="ALY68" s="22"/>
      <c r="ALZ68" s="22"/>
      <c r="AMA68" s="22"/>
      <c r="AMB68" s="22"/>
      <c r="AMC68" s="22"/>
      <c r="AMD68" s="22"/>
      <c r="AME68" s="22"/>
      <c r="AMF68" s="22"/>
      <c r="AMG68" s="22"/>
      <c r="AMH68" s="22"/>
      <c r="AMI68" s="22"/>
      <c r="AMJ68" s="22"/>
      <c r="AMK68" s="22"/>
      <c r="AML68" s="22"/>
      <c r="AMM68" s="22"/>
      <c r="AMN68" s="22"/>
      <c r="AMO68" s="22"/>
      <c r="AMP68" s="22"/>
      <c r="AMQ68" s="22"/>
      <c r="AMR68" s="22"/>
      <c r="AMS68" s="22"/>
      <c r="AMT68" s="22"/>
      <c r="AMU68" s="22"/>
      <c r="AMV68" s="22"/>
      <c r="AMW68" s="22"/>
      <c r="AMX68" s="22"/>
      <c r="AMY68" s="22"/>
      <c r="AMZ68" s="22"/>
      <c r="ANA68" s="22"/>
      <c r="ANB68" s="22"/>
      <c r="ANC68" s="22"/>
      <c r="AND68" s="22"/>
      <c r="ANE68" s="22"/>
      <c r="ANF68" s="22"/>
      <c r="ANG68" s="22"/>
      <c r="ANH68" s="22"/>
      <c r="ANI68" s="22"/>
      <c r="ANJ68" s="22"/>
      <c r="ANK68" s="22"/>
      <c r="ANL68" s="22"/>
      <c r="ANM68" s="22"/>
      <c r="ANN68" s="22"/>
      <c r="ANO68" s="22"/>
      <c r="ANP68" s="22"/>
      <c r="ANQ68" s="22"/>
      <c r="ANR68" s="22"/>
      <c r="ANS68" s="22"/>
      <c r="ANT68" s="22"/>
      <c r="ANU68" s="22"/>
      <c r="ANV68" s="22"/>
      <c r="ANW68" s="22"/>
      <c r="ANX68" s="22"/>
      <c r="ANY68" s="22"/>
      <c r="ANZ68" s="22"/>
      <c r="AOA68" s="22"/>
      <c r="AOB68" s="22"/>
      <c r="AOC68" s="22"/>
      <c r="AOD68" s="22"/>
      <c r="AOE68" s="22"/>
      <c r="AOF68" s="22"/>
      <c r="AOG68" s="22"/>
      <c r="AOH68" s="22"/>
      <c r="AOI68" s="22"/>
      <c r="AOJ68" s="22"/>
      <c r="AOK68" s="22"/>
      <c r="AOL68" s="22"/>
      <c r="AOM68" s="22"/>
      <c r="AON68" s="22"/>
      <c r="AOO68" s="22"/>
      <c r="AOP68" s="22"/>
      <c r="AOQ68" s="22"/>
      <c r="AOR68" s="22"/>
      <c r="AOS68" s="22"/>
      <c r="AOT68" s="22"/>
      <c r="AOU68" s="22"/>
      <c r="AOV68" s="22"/>
      <c r="AOW68" s="22"/>
      <c r="AOX68" s="22"/>
      <c r="AOY68" s="22"/>
      <c r="AOZ68" s="22"/>
      <c r="APA68" s="22"/>
      <c r="APB68" s="22"/>
      <c r="APC68" s="22"/>
      <c r="APD68" s="22"/>
      <c r="APE68" s="22"/>
      <c r="APF68" s="22"/>
      <c r="APG68" s="22"/>
      <c r="APH68" s="22"/>
      <c r="API68" s="22"/>
      <c r="APJ68" s="22"/>
      <c r="APK68" s="22"/>
      <c r="APL68" s="22"/>
      <c r="APM68" s="22"/>
      <c r="APN68" s="22"/>
      <c r="APO68" s="22"/>
      <c r="APP68" s="22"/>
      <c r="APQ68" s="22"/>
      <c r="APR68" s="22"/>
      <c r="APS68" s="22"/>
      <c r="APT68" s="22"/>
      <c r="APU68" s="22"/>
      <c r="APV68" s="22"/>
      <c r="APW68" s="22"/>
      <c r="APX68" s="22"/>
      <c r="APY68" s="22"/>
      <c r="APZ68" s="22"/>
      <c r="AQA68" s="22"/>
      <c r="AQB68" s="22"/>
      <c r="AQC68" s="22"/>
      <c r="AQD68" s="22"/>
      <c r="AQE68" s="22"/>
      <c r="AQF68" s="22"/>
      <c r="AQG68" s="22"/>
      <c r="AQH68" s="22"/>
      <c r="AQI68" s="22"/>
      <c r="AQJ68" s="22"/>
      <c r="AQK68" s="22"/>
      <c r="AQL68" s="22"/>
      <c r="AQM68" s="22"/>
      <c r="AQN68" s="22"/>
      <c r="AQO68" s="22"/>
      <c r="AQP68" s="22"/>
      <c r="AQQ68" s="22"/>
      <c r="AQR68" s="22"/>
      <c r="AQS68" s="22"/>
      <c r="AQT68" s="22"/>
      <c r="AQU68" s="22"/>
      <c r="AQV68" s="22"/>
      <c r="AQW68" s="22"/>
      <c r="AQX68" s="22"/>
      <c r="AQY68" s="22"/>
      <c r="AQZ68" s="22"/>
      <c r="ARA68" s="22"/>
      <c r="ARB68" s="22"/>
      <c r="ARC68" s="22"/>
      <c r="ARD68" s="22"/>
      <c r="ARE68" s="22"/>
      <c r="ARF68" s="22"/>
      <c r="ARG68" s="22"/>
      <c r="ARH68" s="22"/>
      <c r="ARI68" s="22"/>
      <c r="ARJ68" s="22"/>
      <c r="ARK68" s="22"/>
      <c r="ARL68" s="22"/>
      <c r="ARM68" s="22"/>
      <c r="ARN68" s="22"/>
      <c r="ARO68" s="22"/>
      <c r="ARP68" s="22"/>
      <c r="ARQ68" s="22"/>
      <c r="ARR68" s="22"/>
      <c r="ARS68" s="22"/>
      <c r="ART68" s="22"/>
      <c r="ARU68" s="22"/>
      <c r="ARV68" s="22"/>
      <c r="ARW68" s="22"/>
      <c r="ARX68" s="22"/>
      <c r="ARY68" s="22"/>
      <c r="ARZ68" s="22"/>
      <c r="ASA68" s="22"/>
      <c r="ASB68" s="22"/>
      <c r="ASC68" s="22"/>
      <c r="ASD68" s="22"/>
      <c r="ASE68" s="22"/>
      <c r="ASF68" s="22"/>
      <c r="ASG68" s="22"/>
      <c r="ASH68" s="22"/>
      <c r="ASI68" s="22"/>
      <c r="ASJ68" s="22"/>
      <c r="ASK68" s="22"/>
      <c r="ASL68" s="22"/>
      <c r="ASM68" s="22"/>
      <c r="ASN68" s="22"/>
      <c r="ASO68" s="22"/>
      <c r="ASP68" s="22"/>
      <c r="ASQ68" s="22"/>
      <c r="ASR68" s="22"/>
      <c r="ASS68" s="22"/>
      <c r="AST68" s="22"/>
      <c r="ASU68" s="22"/>
      <c r="ASV68" s="22"/>
      <c r="ASW68" s="22"/>
      <c r="ASX68" s="22"/>
      <c r="ASY68" s="22"/>
      <c r="ASZ68" s="22"/>
      <c r="ATA68" s="22"/>
      <c r="ATB68" s="22"/>
      <c r="ATC68" s="22"/>
      <c r="ATD68" s="22"/>
      <c r="ATE68" s="22"/>
      <c r="ATF68" s="22"/>
      <c r="ATG68" s="22"/>
      <c r="ATH68" s="22"/>
      <c r="ATI68" s="22"/>
      <c r="ATJ68" s="22"/>
      <c r="ATK68" s="22"/>
      <c r="ATL68" s="22"/>
      <c r="ATM68" s="22"/>
      <c r="ATN68" s="22"/>
      <c r="ATO68" s="22"/>
      <c r="ATP68" s="22"/>
      <c r="ATQ68" s="22"/>
      <c r="ATR68" s="22"/>
      <c r="ATS68" s="22"/>
      <c r="ATT68" s="22"/>
      <c r="ATU68" s="22"/>
      <c r="ATV68" s="22"/>
      <c r="ATW68" s="22"/>
      <c r="ATX68" s="22"/>
      <c r="ATY68" s="22"/>
      <c r="ATZ68" s="22"/>
      <c r="AUA68" s="22"/>
      <c r="AUB68" s="22"/>
      <c r="AUC68" s="22"/>
      <c r="AUD68" s="22"/>
      <c r="AUE68" s="22"/>
      <c r="AUF68" s="22"/>
      <c r="AUG68" s="22"/>
      <c r="AUH68" s="22"/>
      <c r="AUI68" s="22"/>
      <c r="AUJ68" s="22"/>
      <c r="AUK68" s="22"/>
      <c r="AUL68" s="22"/>
      <c r="AUM68" s="22"/>
      <c r="AUN68" s="22"/>
      <c r="AUO68" s="22"/>
      <c r="AUP68" s="22"/>
      <c r="AUQ68" s="22"/>
      <c r="AUR68" s="22"/>
      <c r="AUS68" s="22"/>
      <c r="AUT68" s="22"/>
      <c r="AUU68" s="22"/>
      <c r="AUV68" s="22"/>
      <c r="AUW68" s="22"/>
      <c r="AUX68" s="22"/>
      <c r="AUY68" s="22"/>
      <c r="AUZ68" s="22"/>
      <c r="AVA68" s="22"/>
      <c r="AVB68" s="22"/>
      <c r="AVC68" s="22"/>
      <c r="AVD68" s="22"/>
      <c r="AVE68" s="22"/>
      <c r="AVF68" s="22"/>
      <c r="AVG68" s="22"/>
      <c r="AVH68" s="22"/>
      <c r="AVI68" s="22"/>
      <c r="AVJ68" s="22"/>
      <c r="AVK68" s="22"/>
      <c r="AVL68" s="22"/>
      <c r="AVM68" s="22"/>
      <c r="AVN68" s="22"/>
      <c r="AVO68" s="22"/>
      <c r="AVP68" s="22"/>
      <c r="AVQ68" s="22"/>
      <c r="AVR68" s="22"/>
      <c r="AVS68" s="22"/>
      <c r="AVT68" s="22"/>
      <c r="AVU68" s="22"/>
      <c r="AVV68" s="22"/>
      <c r="AVW68" s="22"/>
      <c r="AVX68" s="22"/>
      <c r="AVY68" s="22"/>
      <c r="AVZ68" s="22"/>
      <c r="AWA68" s="22"/>
      <c r="AWB68" s="22"/>
      <c r="AWC68" s="22"/>
      <c r="AWD68" s="22"/>
      <c r="AWE68" s="22"/>
      <c r="AWF68" s="22"/>
      <c r="AWG68" s="22"/>
      <c r="AWH68" s="22"/>
      <c r="AWI68" s="22"/>
      <c r="AWJ68" s="22"/>
      <c r="AWK68" s="22"/>
      <c r="AWL68" s="22"/>
      <c r="AWM68" s="22"/>
      <c r="AWN68" s="22"/>
      <c r="AWO68" s="22"/>
      <c r="AWP68" s="22"/>
      <c r="AWQ68" s="22"/>
      <c r="AWR68" s="22"/>
      <c r="AWS68" s="22"/>
      <c r="AWT68" s="22"/>
      <c r="AWU68" s="22"/>
      <c r="AWV68" s="22"/>
      <c r="AWW68" s="22"/>
      <c r="AWX68" s="22"/>
      <c r="AWY68" s="22"/>
      <c r="AWZ68" s="22"/>
      <c r="AXA68" s="22"/>
      <c r="AXB68" s="22"/>
      <c r="AXC68" s="22"/>
      <c r="AXD68" s="22"/>
      <c r="AXE68" s="22"/>
      <c r="AXF68" s="22"/>
      <c r="AXG68" s="22"/>
      <c r="AXH68" s="22"/>
      <c r="AXI68" s="22"/>
      <c r="AXJ68" s="22"/>
      <c r="AXK68" s="22"/>
      <c r="AXL68" s="22"/>
      <c r="AXM68" s="22"/>
      <c r="AXN68" s="22"/>
      <c r="AXO68" s="22"/>
      <c r="AXP68" s="22"/>
      <c r="AXQ68" s="22"/>
      <c r="AXR68" s="22"/>
      <c r="AXS68" s="22"/>
      <c r="AXT68" s="22"/>
      <c r="AXU68" s="22"/>
      <c r="AXV68" s="22"/>
      <c r="AXW68" s="22"/>
      <c r="AXX68" s="22"/>
      <c r="AXY68" s="22"/>
      <c r="AXZ68" s="22"/>
      <c r="AYA68" s="22"/>
      <c r="AYB68" s="22"/>
      <c r="AYC68" s="22"/>
      <c r="AYD68" s="22"/>
      <c r="AYE68" s="22"/>
      <c r="AYF68" s="22"/>
      <c r="AYG68" s="22"/>
      <c r="AYH68" s="22"/>
      <c r="AYI68" s="22"/>
      <c r="AYJ68" s="22"/>
      <c r="AYK68" s="22"/>
      <c r="AYL68" s="22"/>
      <c r="AYM68" s="22"/>
      <c r="AYN68" s="22"/>
      <c r="AYO68" s="22"/>
      <c r="AYP68" s="22"/>
      <c r="AYQ68" s="22"/>
      <c r="AYR68" s="22"/>
      <c r="AYS68" s="22"/>
      <c r="AYT68" s="22"/>
      <c r="AYU68" s="22"/>
      <c r="AYV68" s="22"/>
      <c r="AYW68" s="22"/>
      <c r="AYX68" s="22"/>
      <c r="AYY68" s="22"/>
      <c r="AYZ68" s="22"/>
      <c r="AZA68" s="22"/>
      <c r="AZB68" s="22"/>
      <c r="AZC68" s="22"/>
      <c r="AZD68" s="22"/>
      <c r="AZE68" s="22"/>
      <c r="AZF68" s="22"/>
      <c r="AZG68" s="22"/>
      <c r="AZH68" s="22"/>
      <c r="AZI68" s="22"/>
      <c r="AZJ68" s="22"/>
      <c r="AZK68" s="22"/>
      <c r="AZL68" s="22"/>
      <c r="AZM68" s="22"/>
      <c r="AZN68" s="22"/>
      <c r="AZO68" s="22"/>
      <c r="AZP68" s="22"/>
      <c r="AZQ68" s="22"/>
      <c r="AZR68" s="22"/>
      <c r="AZS68" s="22"/>
      <c r="AZT68" s="22"/>
      <c r="AZU68" s="22"/>
      <c r="AZV68" s="22"/>
      <c r="AZW68" s="22"/>
      <c r="AZX68" s="22"/>
      <c r="AZY68" s="22"/>
      <c r="AZZ68" s="22"/>
      <c r="BAA68" s="22"/>
      <c r="BAB68" s="22"/>
      <c r="BAC68" s="22"/>
      <c r="BAD68" s="22"/>
      <c r="BAE68" s="22"/>
      <c r="BAF68" s="22"/>
      <c r="BAG68" s="22"/>
      <c r="BAH68" s="22"/>
      <c r="BAI68" s="22"/>
      <c r="BAJ68" s="22"/>
      <c r="BAK68" s="22"/>
      <c r="BAL68" s="22"/>
      <c r="BAM68" s="22"/>
      <c r="BAN68" s="22"/>
      <c r="BAO68" s="22"/>
      <c r="BAP68" s="22"/>
      <c r="BAQ68" s="22"/>
      <c r="BAR68" s="22"/>
      <c r="BAS68" s="22"/>
      <c r="BAT68" s="22"/>
      <c r="BAU68" s="22"/>
      <c r="BAV68" s="22"/>
      <c r="BAW68" s="22"/>
      <c r="BAX68" s="22"/>
      <c r="BAY68" s="22"/>
      <c r="BAZ68" s="22"/>
      <c r="BBA68" s="22"/>
      <c r="BBB68" s="22"/>
      <c r="BBC68" s="22"/>
      <c r="BBD68" s="22"/>
      <c r="BBE68" s="22"/>
      <c r="BBF68" s="22"/>
      <c r="BBG68" s="22"/>
      <c r="BBH68" s="22"/>
      <c r="BBI68" s="22"/>
      <c r="BBJ68" s="22"/>
      <c r="BBK68" s="22"/>
      <c r="BBL68" s="22"/>
      <c r="BBM68" s="22"/>
      <c r="BBN68" s="22"/>
      <c r="BBO68" s="22"/>
      <c r="BBP68" s="22"/>
      <c r="BBQ68" s="22"/>
      <c r="BBR68" s="22"/>
      <c r="BBS68" s="22"/>
      <c r="BBT68" s="22"/>
      <c r="BBU68" s="22"/>
      <c r="BBV68" s="22"/>
      <c r="BBW68" s="22"/>
      <c r="BBX68" s="22"/>
      <c r="BBY68" s="22"/>
      <c r="BBZ68" s="22"/>
      <c r="BCA68" s="22"/>
      <c r="BCB68" s="22"/>
      <c r="BCC68" s="22"/>
      <c r="BCD68" s="22"/>
      <c r="BCE68" s="22"/>
      <c r="BCF68" s="22"/>
      <c r="BCG68" s="22"/>
      <c r="BCH68" s="22"/>
      <c r="BCI68" s="22"/>
      <c r="BCJ68" s="22"/>
      <c r="BCK68" s="22"/>
      <c r="BCL68" s="22"/>
      <c r="BCM68" s="22"/>
      <c r="BCN68" s="22"/>
      <c r="BCO68" s="22"/>
      <c r="BCP68" s="22"/>
      <c r="BCQ68" s="22"/>
      <c r="BCR68" s="22"/>
      <c r="BCS68" s="22"/>
      <c r="BCT68" s="22"/>
      <c r="BCU68" s="22"/>
      <c r="BCV68" s="22"/>
      <c r="BCW68" s="22"/>
      <c r="BCX68" s="22"/>
      <c r="BCY68" s="22"/>
      <c r="BCZ68" s="22"/>
      <c r="BDA68" s="22"/>
      <c r="BDB68" s="22"/>
      <c r="BDC68" s="22"/>
      <c r="BDD68" s="22"/>
      <c r="BDE68" s="22"/>
      <c r="BDF68" s="22"/>
      <c r="BDG68" s="22"/>
      <c r="BDH68" s="22"/>
      <c r="BDI68" s="22"/>
      <c r="BDJ68" s="22"/>
      <c r="BDK68" s="22"/>
      <c r="BDL68" s="22"/>
      <c r="BDM68" s="22"/>
      <c r="BDN68" s="22"/>
      <c r="BDO68" s="22"/>
      <c r="BDP68" s="22"/>
      <c r="BDQ68" s="22"/>
      <c r="BDR68" s="22"/>
      <c r="BDS68" s="22"/>
      <c r="BDT68" s="22"/>
      <c r="BDU68" s="22"/>
      <c r="BDV68" s="22"/>
      <c r="BDW68" s="22"/>
      <c r="BDX68" s="22"/>
      <c r="BDY68" s="22"/>
      <c r="BDZ68" s="22"/>
      <c r="BEA68" s="22"/>
      <c r="BEB68" s="22"/>
      <c r="BEC68" s="22"/>
      <c r="BED68" s="22"/>
      <c r="BEE68" s="22"/>
      <c r="BEF68" s="22"/>
      <c r="BEG68" s="22"/>
      <c r="BEH68" s="22"/>
      <c r="BEI68" s="22"/>
      <c r="BEJ68" s="22"/>
      <c r="BEK68" s="22"/>
      <c r="BEL68" s="22"/>
      <c r="BEM68" s="22"/>
      <c r="BEN68" s="22"/>
      <c r="BEO68" s="22"/>
      <c r="BEP68" s="22"/>
      <c r="BEQ68" s="22"/>
      <c r="BER68" s="22"/>
      <c r="BES68" s="22"/>
      <c r="BET68" s="22"/>
      <c r="BEU68" s="22"/>
      <c r="BEV68" s="22"/>
      <c r="BEW68" s="22"/>
      <c r="BEX68" s="22"/>
      <c r="BEY68" s="22"/>
      <c r="BEZ68" s="22"/>
      <c r="BFA68" s="22"/>
      <c r="BFB68" s="22"/>
      <c r="BFC68" s="22"/>
      <c r="BFD68" s="22"/>
      <c r="BFE68" s="22"/>
      <c r="BFF68" s="22"/>
      <c r="BFG68" s="22"/>
      <c r="BFH68" s="22"/>
      <c r="BFI68" s="22"/>
      <c r="BFJ68" s="22"/>
      <c r="BFK68" s="22"/>
      <c r="BFL68" s="22"/>
      <c r="BFM68" s="22"/>
      <c r="BFN68" s="22"/>
      <c r="BFO68" s="22"/>
      <c r="BFP68" s="22"/>
      <c r="BFQ68" s="22"/>
      <c r="BFR68" s="22"/>
      <c r="BFS68" s="22"/>
      <c r="BFT68" s="22"/>
      <c r="BFU68" s="22"/>
      <c r="BFV68" s="22"/>
      <c r="BFW68" s="22"/>
      <c r="BFX68" s="22"/>
      <c r="BFY68" s="22"/>
      <c r="BFZ68" s="22"/>
      <c r="BGA68" s="22"/>
      <c r="BGB68" s="22"/>
      <c r="BGC68" s="22"/>
      <c r="BGD68" s="22"/>
      <c r="BGE68" s="22"/>
      <c r="BGF68" s="22"/>
      <c r="BGG68" s="22"/>
      <c r="BGH68" s="22"/>
      <c r="BGI68" s="22"/>
      <c r="BGJ68" s="22"/>
      <c r="BGK68" s="22"/>
      <c r="BGL68" s="22"/>
      <c r="BGM68" s="22"/>
      <c r="BGN68" s="22"/>
      <c r="BGO68" s="22"/>
      <c r="BGP68" s="22"/>
      <c r="BGQ68" s="22"/>
      <c r="BGR68" s="22"/>
      <c r="BGS68" s="22"/>
      <c r="BGT68" s="22"/>
      <c r="BGU68" s="22"/>
      <c r="BGV68" s="22"/>
      <c r="BGW68" s="22"/>
      <c r="BGX68" s="22"/>
      <c r="BGY68" s="22"/>
      <c r="BGZ68" s="22"/>
      <c r="BHA68" s="22"/>
      <c r="BHB68" s="22"/>
      <c r="BHC68" s="22"/>
      <c r="BHD68" s="22"/>
      <c r="BHE68" s="22"/>
      <c r="BHF68" s="22"/>
      <c r="BHG68" s="22"/>
      <c r="BHH68" s="22"/>
      <c r="BHI68" s="22"/>
      <c r="BHJ68" s="22"/>
      <c r="BHK68" s="22"/>
      <c r="BHL68" s="22"/>
      <c r="BHM68" s="22"/>
      <c r="BHN68" s="22"/>
      <c r="BHO68" s="22"/>
      <c r="BHP68" s="22"/>
      <c r="BHQ68" s="22"/>
      <c r="BHR68" s="22"/>
      <c r="BHS68" s="22"/>
      <c r="BHT68" s="22"/>
      <c r="BHU68" s="22"/>
      <c r="BHV68" s="22"/>
      <c r="BHW68" s="22"/>
      <c r="BHX68" s="22"/>
      <c r="BHY68" s="22"/>
      <c r="BHZ68" s="22"/>
      <c r="BIA68" s="22"/>
      <c r="BIB68" s="22"/>
      <c r="BIC68" s="22"/>
      <c r="BID68" s="22"/>
      <c r="BIE68" s="22"/>
      <c r="BIF68" s="22"/>
      <c r="BIG68" s="22"/>
      <c r="BIH68" s="22"/>
      <c r="BII68" s="22"/>
      <c r="BIJ68" s="22"/>
      <c r="BIK68" s="22"/>
      <c r="BIL68" s="22"/>
      <c r="BIM68" s="22"/>
      <c r="BIN68" s="22"/>
      <c r="BIO68" s="22"/>
      <c r="BIP68" s="22"/>
      <c r="BIQ68" s="22"/>
      <c r="BIR68" s="22"/>
      <c r="BIS68" s="22"/>
      <c r="BIT68" s="22"/>
      <c r="BIU68" s="22"/>
      <c r="BIV68" s="22"/>
      <c r="BIW68" s="22"/>
      <c r="BIX68" s="22"/>
      <c r="BIY68" s="22"/>
      <c r="BIZ68" s="22"/>
      <c r="BJA68" s="22"/>
      <c r="BJB68" s="22"/>
      <c r="BJC68" s="22"/>
      <c r="BJD68" s="22"/>
      <c r="BJE68" s="22"/>
      <c r="BJF68" s="22"/>
      <c r="BJG68" s="22"/>
      <c r="BJH68" s="22"/>
      <c r="BJI68" s="22"/>
      <c r="BJJ68" s="22"/>
      <c r="BJK68" s="22"/>
      <c r="BJL68" s="22"/>
      <c r="BJM68" s="22"/>
      <c r="BJN68" s="22"/>
      <c r="BJO68" s="22"/>
      <c r="BJP68" s="22"/>
      <c r="BJQ68" s="22"/>
      <c r="BJR68" s="22"/>
      <c r="BJS68" s="22"/>
      <c r="BJT68" s="22"/>
      <c r="BJU68" s="22"/>
      <c r="BJV68" s="22"/>
      <c r="BJW68" s="22"/>
      <c r="BJX68" s="22"/>
      <c r="BJY68" s="22"/>
      <c r="BJZ68" s="22"/>
      <c r="BKA68" s="22"/>
      <c r="BKB68" s="22"/>
      <c r="BKC68" s="22"/>
      <c r="BKD68" s="22"/>
      <c r="BKE68" s="22"/>
      <c r="BKF68" s="22"/>
      <c r="BKG68" s="22"/>
      <c r="BKH68" s="22"/>
      <c r="BKI68" s="22"/>
      <c r="BKJ68" s="22"/>
      <c r="BKK68" s="22"/>
      <c r="BKL68" s="22"/>
      <c r="BKM68" s="22"/>
      <c r="BKN68" s="22"/>
      <c r="BKO68" s="22"/>
      <c r="BKP68" s="22"/>
      <c r="BKQ68" s="22"/>
      <c r="BKR68" s="22"/>
      <c r="BKS68" s="22"/>
      <c r="BKT68" s="22"/>
      <c r="BKU68" s="22"/>
      <c r="BKV68" s="22"/>
      <c r="BKW68" s="22"/>
      <c r="BKX68" s="22"/>
      <c r="BKY68" s="22"/>
      <c r="BKZ68" s="22"/>
      <c r="BLA68" s="22"/>
      <c r="BLB68" s="22"/>
      <c r="BLC68" s="22"/>
      <c r="BLD68" s="22"/>
      <c r="BLE68" s="22"/>
      <c r="BLF68" s="22"/>
      <c r="BLG68" s="22"/>
      <c r="BLH68" s="22"/>
      <c r="BLI68" s="22"/>
      <c r="BLJ68" s="22"/>
      <c r="BLK68" s="22"/>
      <c r="BLL68" s="22"/>
      <c r="BLM68" s="22"/>
      <c r="BLN68" s="22"/>
      <c r="BLO68" s="22"/>
      <c r="BLP68" s="22"/>
      <c r="BLQ68" s="22"/>
      <c r="BLR68" s="22"/>
      <c r="BLS68" s="22"/>
      <c r="BLT68" s="22"/>
      <c r="BLU68" s="22"/>
      <c r="BLV68" s="22"/>
      <c r="BLW68" s="22"/>
      <c r="BLX68" s="22"/>
      <c r="BLY68" s="22"/>
      <c r="BLZ68" s="22"/>
      <c r="BMA68" s="22"/>
      <c r="BMB68" s="22"/>
      <c r="BMC68" s="22"/>
      <c r="BMD68" s="22"/>
      <c r="BME68" s="22"/>
      <c r="BMF68" s="22"/>
      <c r="BMG68" s="22"/>
      <c r="BMH68" s="22"/>
      <c r="BMI68" s="22"/>
      <c r="BMJ68" s="22"/>
      <c r="BMK68" s="22"/>
      <c r="BML68" s="22"/>
      <c r="BMM68" s="22"/>
      <c r="BMN68" s="22"/>
      <c r="BMO68" s="22"/>
      <c r="BMP68" s="22"/>
      <c r="BMQ68" s="22"/>
      <c r="BMR68" s="22"/>
      <c r="BMS68" s="22"/>
      <c r="BMT68" s="22"/>
      <c r="BMU68" s="22"/>
      <c r="BMV68" s="22"/>
      <c r="BMW68" s="22"/>
      <c r="BMX68" s="22"/>
      <c r="BMY68" s="22"/>
      <c r="BMZ68" s="22"/>
      <c r="BNA68" s="22"/>
      <c r="BNB68" s="22"/>
      <c r="BNC68" s="22"/>
      <c r="BND68" s="22"/>
      <c r="BNE68" s="22"/>
      <c r="BNF68" s="22"/>
      <c r="BNG68" s="22"/>
      <c r="BNH68" s="22"/>
      <c r="BNI68" s="22"/>
      <c r="BNJ68" s="22"/>
      <c r="BNK68" s="22"/>
      <c r="BNL68" s="22"/>
      <c r="BNM68" s="22"/>
      <c r="BNN68" s="22"/>
      <c r="BNO68" s="22"/>
      <c r="BNP68" s="22"/>
      <c r="BNQ68" s="22"/>
      <c r="BNR68" s="22"/>
      <c r="BNS68" s="22"/>
      <c r="BNT68" s="22"/>
      <c r="BNU68" s="22"/>
      <c r="BNV68" s="22"/>
      <c r="BNW68" s="22"/>
      <c r="BNX68" s="22"/>
      <c r="BNY68" s="22"/>
      <c r="BNZ68" s="22"/>
      <c r="BOA68" s="22"/>
      <c r="BOB68" s="22"/>
      <c r="BOC68" s="22"/>
      <c r="BOD68" s="22"/>
      <c r="BOE68" s="22"/>
      <c r="BOF68" s="22"/>
      <c r="BOG68" s="22"/>
      <c r="BOH68" s="22"/>
      <c r="BOI68" s="22"/>
      <c r="BOJ68" s="22"/>
      <c r="BOK68" s="22"/>
      <c r="BOL68" s="22"/>
      <c r="BOM68" s="22"/>
      <c r="BON68" s="22"/>
      <c r="BOO68" s="22"/>
      <c r="BOP68" s="22"/>
      <c r="BOQ68" s="22"/>
      <c r="BOR68" s="22"/>
      <c r="BOS68" s="22"/>
      <c r="BOT68" s="22"/>
      <c r="BOU68" s="22"/>
      <c r="BOV68" s="22"/>
      <c r="BOW68" s="22"/>
      <c r="BOX68" s="22"/>
      <c r="BOY68" s="22"/>
      <c r="BOZ68" s="22"/>
      <c r="BPA68" s="22"/>
      <c r="BPB68" s="22"/>
      <c r="BPC68" s="22"/>
      <c r="BPD68" s="22"/>
      <c r="BPE68" s="22"/>
      <c r="BPF68" s="22"/>
      <c r="BPG68" s="22"/>
      <c r="BPH68" s="22"/>
      <c r="BPI68" s="22"/>
      <c r="BPJ68" s="22"/>
      <c r="BPK68" s="22"/>
      <c r="BPL68" s="22"/>
      <c r="BPM68" s="22"/>
      <c r="BPN68" s="22"/>
      <c r="BPO68" s="22"/>
      <c r="BPP68" s="22"/>
      <c r="BPQ68" s="22"/>
      <c r="BPR68" s="22"/>
      <c r="BPS68" s="22"/>
      <c r="BPT68" s="22"/>
      <c r="BPU68" s="22"/>
      <c r="BPV68" s="22"/>
      <c r="BPW68" s="22"/>
      <c r="BPX68" s="22"/>
      <c r="BPY68" s="22"/>
      <c r="BPZ68" s="22"/>
      <c r="BQA68" s="22"/>
      <c r="BQB68" s="22"/>
      <c r="BQC68" s="22"/>
      <c r="BQD68" s="22"/>
      <c r="BQE68" s="22"/>
      <c r="BQF68" s="22"/>
      <c r="BQG68" s="22"/>
      <c r="BQH68" s="22"/>
      <c r="BQI68" s="22"/>
      <c r="BQJ68" s="22"/>
      <c r="BQK68" s="22"/>
      <c r="BQL68" s="22"/>
      <c r="BQM68" s="22"/>
      <c r="BQN68" s="22"/>
      <c r="BQO68" s="22"/>
      <c r="BQP68" s="22"/>
      <c r="BQQ68" s="22"/>
      <c r="BQR68" s="22"/>
      <c r="BQS68" s="22"/>
      <c r="BQT68" s="22"/>
      <c r="BQU68" s="22"/>
      <c r="BQV68" s="22"/>
      <c r="BQW68" s="22"/>
      <c r="BQX68" s="22"/>
      <c r="BQY68" s="22"/>
      <c r="BQZ68" s="22"/>
      <c r="BRA68" s="22"/>
      <c r="BRB68" s="22"/>
      <c r="BRC68" s="22"/>
      <c r="BRD68" s="22"/>
      <c r="BRE68" s="22"/>
      <c r="BRF68" s="22"/>
      <c r="BRG68" s="22"/>
      <c r="BRH68" s="22"/>
      <c r="BRI68" s="22"/>
      <c r="BRJ68" s="22"/>
      <c r="BRK68" s="22"/>
      <c r="BRL68" s="22"/>
      <c r="BRM68" s="22"/>
      <c r="BRN68" s="22"/>
      <c r="BRO68" s="22"/>
      <c r="BRP68" s="22"/>
      <c r="BRQ68" s="22"/>
      <c r="BRR68" s="22"/>
      <c r="BRS68" s="22"/>
      <c r="BRT68" s="22"/>
      <c r="BRU68" s="22"/>
      <c r="BRV68" s="22"/>
      <c r="BRW68" s="22"/>
      <c r="BRX68" s="22"/>
      <c r="BRY68" s="22"/>
      <c r="BRZ68" s="22"/>
      <c r="BSA68" s="22"/>
      <c r="BSB68" s="22"/>
      <c r="BSC68" s="22"/>
      <c r="BSD68" s="22"/>
      <c r="BSE68" s="22"/>
      <c r="BSF68" s="22"/>
      <c r="BSG68" s="22"/>
      <c r="BSH68" s="22"/>
      <c r="BSI68" s="22"/>
      <c r="BSJ68" s="22"/>
      <c r="BSK68" s="22"/>
      <c r="BSL68" s="22"/>
      <c r="BSM68" s="22"/>
      <c r="BSN68" s="22"/>
      <c r="BSO68" s="22"/>
      <c r="BSP68" s="22"/>
      <c r="BSQ68" s="22"/>
      <c r="BSR68" s="22"/>
      <c r="BSS68" s="22"/>
      <c r="BST68" s="22"/>
      <c r="BSU68" s="22"/>
      <c r="BSV68" s="22"/>
      <c r="BSW68" s="22"/>
      <c r="BSX68" s="22"/>
      <c r="BSY68" s="22"/>
      <c r="BSZ68" s="22"/>
      <c r="BTA68" s="22"/>
      <c r="BTB68" s="22"/>
      <c r="BTC68" s="22"/>
      <c r="BTD68" s="22"/>
      <c r="BTE68" s="22"/>
      <c r="BTF68" s="22"/>
      <c r="BTG68" s="22"/>
      <c r="BTH68" s="22"/>
      <c r="BTI68" s="22"/>
      <c r="BTJ68" s="22"/>
      <c r="BTK68" s="22"/>
      <c r="BTL68" s="22"/>
      <c r="BTM68" s="22"/>
      <c r="BTN68" s="22"/>
      <c r="BTO68" s="22"/>
      <c r="BTP68" s="22"/>
      <c r="BTQ68" s="22"/>
      <c r="BTR68" s="22"/>
      <c r="BTS68" s="22"/>
      <c r="BTT68" s="22"/>
      <c r="BTU68" s="22"/>
      <c r="BTV68" s="22"/>
      <c r="BTW68" s="22"/>
      <c r="BTX68" s="22"/>
      <c r="BTY68" s="22"/>
      <c r="BTZ68" s="22"/>
      <c r="BUA68" s="22"/>
      <c r="BUB68" s="22"/>
      <c r="BUC68" s="22"/>
      <c r="BUD68" s="22"/>
      <c r="BUE68" s="22"/>
      <c r="BUF68" s="22"/>
      <c r="BUG68" s="22"/>
      <c r="BUH68" s="22"/>
      <c r="BUI68" s="22"/>
      <c r="BUJ68" s="22"/>
      <c r="BUK68" s="22"/>
      <c r="BUL68" s="22"/>
      <c r="BUM68" s="22"/>
      <c r="BUN68" s="22"/>
      <c r="BUO68" s="22"/>
      <c r="BUP68" s="22"/>
      <c r="BUQ68" s="22"/>
      <c r="BUR68" s="22"/>
      <c r="BUS68" s="22"/>
      <c r="BUT68" s="22"/>
      <c r="BUU68" s="22"/>
      <c r="BUV68" s="22"/>
      <c r="BUW68" s="22"/>
      <c r="BUX68" s="22"/>
      <c r="BUY68" s="22"/>
      <c r="BUZ68" s="22"/>
      <c r="BVA68" s="22"/>
      <c r="BVB68" s="22"/>
      <c r="BVC68" s="22"/>
      <c r="BVD68" s="22"/>
      <c r="BVE68" s="22"/>
      <c r="BVF68" s="22"/>
      <c r="BVG68" s="22"/>
      <c r="BVH68" s="22"/>
      <c r="BVI68" s="22"/>
      <c r="BVJ68" s="22"/>
      <c r="BVK68" s="22"/>
      <c r="BVL68" s="22"/>
      <c r="BVM68" s="22"/>
      <c r="BVN68" s="22"/>
      <c r="BVO68" s="22"/>
      <c r="BVP68" s="22"/>
      <c r="BVQ68" s="22"/>
      <c r="BVR68" s="22"/>
      <c r="BVS68" s="22"/>
      <c r="BVT68" s="22"/>
      <c r="BVU68" s="22"/>
      <c r="BVV68" s="22"/>
      <c r="BVW68" s="22"/>
      <c r="BVX68" s="22"/>
      <c r="BVY68" s="22"/>
      <c r="BVZ68" s="22"/>
      <c r="BWA68" s="22"/>
      <c r="BWB68" s="22"/>
      <c r="BWC68" s="22"/>
      <c r="BWD68" s="22"/>
      <c r="BWE68" s="22"/>
      <c r="BWF68" s="22"/>
      <c r="BWG68" s="22"/>
      <c r="BWH68" s="22"/>
      <c r="BWI68" s="22"/>
      <c r="BWJ68" s="22"/>
      <c r="BWK68" s="22"/>
      <c r="BWL68" s="22"/>
      <c r="BWM68" s="22"/>
      <c r="BWN68" s="22"/>
      <c r="BWO68" s="22"/>
      <c r="BWP68" s="22"/>
      <c r="BWQ68" s="22"/>
      <c r="BWR68" s="22"/>
      <c r="BWS68" s="22"/>
      <c r="BWT68" s="22"/>
      <c r="BWU68" s="22"/>
      <c r="BWV68" s="22"/>
      <c r="BWW68" s="22"/>
      <c r="BWX68" s="22"/>
      <c r="BWY68" s="22"/>
      <c r="BWZ68" s="22"/>
      <c r="BXA68" s="22"/>
      <c r="BXB68" s="22"/>
      <c r="BXC68" s="22"/>
      <c r="BXD68" s="22"/>
      <c r="BXE68" s="22"/>
      <c r="BXF68" s="22"/>
      <c r="BXG68" s="22"/>
      <c r="BXH68" s="22"/>
      <c r="BXI68" s="22"/>
      <c r="BXJ68" s="22"/>
      <c r="BXK68" s="22"/>
      <c r="BXL68" s="22"/>
      <c r="BXM68" s="22"/>
      <c r="BXN68" s="22"/>
      <c r="BXO68" s="22"/>
      <c r="BXP68" s="22"/>
      <c r="BXQ68" s="22"/>
      <c r="BXR68" s="22"/>
      <c r="BXS68" s="22"/>
      <c r="BXT68" s="22"/>
      <c r="BXU68" s="22"/>
      <c r="BXV68" s="22"/>
      <c r="BXW68" s="22"/>
      <c r="BXX68" s="22"/>
      <c r="BXY68" s="22"/>
      <c r="BXZ68" s="22"/>
      <c r="BYA68" s="22"/>
      <c r="BYB68" s="22"/>
      <c r="BYC68" s="22"/>
      <c r="BYD68" s="22"/>
      <c r="BYE68" s="22"/>
      <c r="BYF68" s="22"/>
      <c r="BYG68" s="22"/>
      <c r="BYH68" s="22"/>
      <c r="BYI68" s="22"/>
      <c r="BYJ68" s="22"/>
      <c r="BYK68" s="22"/>
      <c r="BYL68" s="22"/>
      <c r="BYM68" s="22"/>
      <c r="BYN68" s="22"/>
      <c r="BYO68" s="22"/>
      <c r="BYP68" s="22"/>
      <c r="BYQ68" s="22"/>
      <c r="BYR68" s="22"/>
      <c r="BYS68" s="22"/>
      <c r="BYT68" s="22"/>
      <c r="BYU68" s="22"/>
      <c r="BYV68" s="22"/>
      <c r="BYW68" s="22"/>
      <c r="BYX68" s="22"/>
      <c r="BYY68" s="22"/>
      <c r="BYZ68" s="22"/>
      <c r="BZA68" s="22"/>
      <c r="BZB68" s="22"/>
      <c r="BZC68" s="22"/>
      <c r="BZD68" s="22"/>
      <c r="BZE68" s="22"/>
      <c r="BZF68" s="22"/>
      <c r="BZG68" s="22"/>
      <c r="BZH68" s="22"/>
      <c r="BZI68" s="22"/>
      <c r="BZJ68" s="22"/>
      <c r="BZK68" s="22"/>
      <c r="BZL68" s="22"/>
      <c r="BZM68" s="22"/>
      <c r="BZN68" s="22"/>
      <c r="BZO68" s="22"/>
      <c r="BZP68" s="22"/>
      <c r="BZQ68" s="22"/>
      <c r="BZR68" s="22"/>
      <c r="BZS68" s="22"/>
      <c r="BZT68" s="22"/>
      <c r="BZU68" s="22"/>
      <c r="BZV68" s="22"/>
      <c r="BZW68" s="22"/>
      <c r="BZX68" s="22"/>
      <c r="BZY68" s="22"/>
      <c r="BZZ68" s="22"/>
      <c r="CAA68" s="22"/>
      <c r="CAB68" s="22"/>
      <c r="CAC68" s="22"/>
      <c r="CAD68" s="22"/>
      <c r="CAE68" s="22"/>
      <c r="CAF68" s="22"/>
      <c r="CAG68" s="22"/>
      <c r="CAH68" s="22"/>
      <c r="CAI68" s="22"/>
      <c r="CAJ68" s="22"/>
      <c r="CAK68" s="22"/>
      <c r="CAL68" s="22"/>
      <c r="CAM68" s="22"/>
      <c r="CAN68" s="22"/>
      <c r="CAO68" s="22"/>
      <c r="CAP68" s="22"/>
      <c r="CAQ68" s="22"/>
      <c r="CAR68" s="22"/>
      <c r="CAS68" s="22"/>
      <c r="CAT68" s="22"/>
      <c r="CAU68" s="22"/>
      <c r="CAV68" s="22"/>
      <c r="CAW68" s="22"/>
      <c r="CAX68" s="22"/>
      <c r="CAY68" s="22"/>
      <c r="CAZ68" s="22"/>
      <c r="CBA68" s="22"/>
      <c r="CBB68" s="22"/>
      <c r="CBC68" s="22"/>
      <c r="CBD68" s="22"/>
      <c r="CBE68" s="22"/>
      <c r="CBF68" s="22"/>
      <c r="CBG68" s="22"/>
      <c r="CBH68" s="22"/>
      <c r="CBI68" s="22"/>
      <c r="CBJ68" s="22"/>
      <c r="CBK68" s="22"/>
      <c r="CBL68" s="22"/>
      <c r="CBM68" s="22"/>
      <c r="CBN68" s="22"/>
      <c r="CBO68" s="22"/>
      <c r="CBP68" s="22"/>
      <c r="CBQ68" s="22"/>
      <c r="CBR68" s="22"/>
      <c r="CBS68" s="22"/>
      <c r="CBT68" s="22"/>
      <c r="CBU68" s="22"/>
      <c r="CBV68" s="22"/>
      <c r="CBW68" s="22"/>
      <c r="CBX68" s="22"/>
      <c r="CBY68" s="22"/>
      <c r="CBZ68" s="22"/>
      <c r="CCA68" s="22"/>
      <c r="CCB68" s="22"/>
      <c r="CCC68" s="22"/>
      <c r="CCD68" s="22"/>
      <c r="CCE68" s="22"/>
      <c r="CCF68" s="22"/>
      <c r="CCG68" s="22"/>
      <c r="CCH68" s="22"/>
      <c r="CCI68" s="22"/>
      <c r="CCJ68" s="22"/>
      <c r="CCK68" s="22"/>
      <c r="CCL68" s="22"/>
      <c r="CCM68" s="22"/>
      <c r="CCN68" s="22"/>
      <c r="CCO68" s="22"/>
      <c r="CCP68" s="22"/>
      <c r="CCQ68" s="22"/>
      <c r="CCR68" s="22"/>
      <c r="CCS68" s="22"/>
      <c r="CCT68" s="22"/>
      <c r="CCU68" s="22"/>
      <c r="CCV68" s="22"/>
      <c r="CCW68" s="22"/>
      <c r="CCX68" s="22"/>
      <c r="CCY68" s="22"/>
      <c r="CCZ68" s="22"/>
      <c r="CDA68" s="22"/>
      <c r="CDB68" s="22"/>
      <c r="CDC68" s="22"/>
      <c r="CDD68" s="22"/>
      <c r="CDE68" s="22"/>
      <c r="CDF68" s="22"/>
      <c r="CDG68" s="22"/>
      <c r="CDH68" s="22"/>
      <c r="CDI68" s="22"/>
      <c r="CDJ68" s="22"/>
      <c r="CDK68" s="22"/>
      <c r="CDL68" s="22"/>
      <c r="CDM68" s="22"/>
      <c r="CDN68" s="22"/>
      <c r="CDO68" s="22"/>
      <c r="CDP68" s="22"/>
      <c r="CDQ68" s="22"/>
      <c r="CDR68" s="22"/>
      <c r="CDS68" s="22"/>
      <c r="CDT68" s="22"/>
      <c r="CDU68" s="22"/>
      <c r="CDV68" s="22"/>
      <c r="CDW68" s="22"/>
      <c r="CDX68" s="22"/>
      <c r="CDY68" s="22"/>
      <c r="CDZ68" s="22"/>
      <c r="CEA68" s="22"/>
      <c r="CEB68" s="22"/>
      <c r="CEC68" s="22"/>
      <c r="CED68" s="22"/>
      <c r="CEE68" s="22"/>
      <c r="CEF68" s="22"/>
      <c r="CEG68" s="22"/>
      <c r="CEH68" s="22"/>
      <c r="CEI68" s="22"/>
      <c r="CEJ68" s="22"/>
      <c r="CEK68" s="22"/>
      <c r="CEL68" s="22"/>
      <c r="CEM68" s="22"/>
      <c r="CEN68" s="22"/>
      <c r="CEO68" s="22"/>
      <c r="CEP68" s="22"/>
      <c r="CEQ68" s="22"/>
      <c r="CER68" s="22"/>
      <c r="CES68" s="22"/>
      <c r="CET68" s="22"/>
      <c r="CEU68" s="22"/>
      <c r="CEV68" s="22"/>
      <c r="CEW68" s="22"/>
      <c r="CEX68" s="22"/>
      <c r="CEY68" s="22"/>
      <c r="CEZ68" s="22"/>
      <c r="CFA68" s="22"/>
      <c r="CFB68" s="22"/>
      <c r="CFC68" s="22"/>
      <c r="CFD68" s="22"/>
      <c r="CFE68" s="22"/>
      <c r="CFF68" s="22"/>
      <c r="CFG68" s="22"/>
      <c r="CFH68" s="22"/>
      <c r="CFI68" s="22"/>
      <c r="CFJ68" s="22"/>
      <c r="CFK68" s="22"/>
      <c r="CFL68" s="22"/>
      <c r="CFM68" s="22"/>
      <c r="CFN68" s="22"/>
      <c r="CFO68" s="22"/>
      <c r="CFP68" s="22"/>
      <c r="CFQ68" s="22"/>
      <c r="CFR68" s="22"/>
      <c r="CFS68" s="22"/>
      <c r="CFT68" s="22"/>
      <c r="CFU68" s="22"/>
      <c r="CFV68" s="22"/>
      <c r="CFW68" s="22"/>
      <c r="CFX68" s="22"/>
      <c r="CFY68" s="22"/>
      <c r="CFZ68" s="22"/>
      <c r="CGA68" s="22"/>
      <c r="CGB68" s="22"/>
      <c r="CGC68" s="22"/>
      <c r="CGD68" s="22"/>
      <c r="CGE68" s="22"/>
      <c r="CGF68" s="22"/>
      <c r="CGG68" s="22"/>
      <c r="CGH68" s="22"/>
      <c r="CGI68" s="22"/>
      <c r="CGJ68" s="22"/>
      <c r="CGK68" s="22"/>
      <c r="CGL68" s="22"/>
      <c r="CGM68" s="22"/>
      <c r="CGN68" s="22"/>
      <c r="CGO68" s="22"/>
      <c r="CGP68" s="22"/>
      <c r="CGQ68" s="22"/>
      <c r="CGR68" s="22"/>
      <c r="CGS68" s="22"/>
      <c r="CGT68" s="22"/>
      <c r="CGU68" s="22"/>
      <c r="CGV68" s="22"/>
      <c r="CGW68" s="22"/>
      <c r="CGX68" s="22"/>
      <c r="CGY68" s="22"/>
      <c r="CGZ68" s="22"/>
      <c r="CHA68" s="22"/>
      <c r="CHB68" s="22"/>
      <c r="CHC68" s="22"/>
      <c r="CHD68" s="22"/>
      <c r="CHE68" s="22"/>
      <c r="CHF68" s="22"/>
      <c r="CHG68" s="22"/>
      <c r="CHH68" s="22"/>
      <c r="CHI68" s="22"/>
      <c r="CHJ68" s="22"/>
      <c r="CHK68" s="22"/>
      <c r="CHL68" s="22"/>
      <c r="CHM68" s="22"/>
      <c r="CHN68" s="22"/>
      <c r="CHO68" s="22"/>
      <c r="CHP68" s="22"/>
      <c r="CHQ68" s="22"/>
      <c r="CHR68" s="22"/>
      <c r="CHS68" s="22"/>
      <c r="CHT68" s="22"/>
      <c r="CHU68" s="22"/>
      <c r="CHV68" s="22"/>
      <c r="CHW68" s="22"/>
      <c r="CHX68" s="22"/>
      <c r="CHY68" s="22"/>
      <c r="CHZ68" s="22"/>
      <c r="CIA68" s="22"/>
      <c r="CIB68" s="22"/>
      <c r="CIC68" s="22"/>
      <c r="CID68" s="22"/>
      <c r="CIE68" s="22"/>
      <c r="CIF68" s="22"/>
      <c r="CIG68" s="22"/>
      <c r="CIH68" s="22"/>
      <c r="CII68" s="22"/>
      <c r="CIJ68" s="22"/>
      <c r="CIK68" s="22"/>
      <c r="CIL68" s="22"/>
      <c r="CIM68" s="22"/>
      <c r="CIN68" s="22"/>
      <c r="CIO68" s="22"/>
      <c r="CIP68" s="22"/>
      <c r="CIQ68" s="22"/>
      <c r="CIR68" s="22"/>
      <c r="CIS68" s="22"/>
      <c r="CIT68" s="22"/>
      <c r="CIU68" s="22"/>
      <c r="CIV68" s="22"/>
      <c r="CIW68" s="22"/>
      <c r="CIX68" s="22"/>
      <c r="CIY68" s="22"/>
      <c r="CIZ68" s="22"/>
      <c r="CJA68" s="22"/>
      <c r="CJB68" s="22"/>
      <c r="CJC68" s="22"/>
      <c r="CJD68" s="22"/>
      <c r="CJE68" s="22"/>
      <c r="CJF68" s="22"/>
      <c r="CJG68" s="22"/>
      <c r="CJH68" s="22"/>
      <c r="CJI68" s="22"/>
      <c r="CJJ68" s="22"/>
      <c r="CJK68" s="22"/>
      <c r="CJL68" s="22"/>
      <c r="CJM68" s="22"/>
      <c r="CJN68" s="22"/>
      <c r="CJO68" s="22"/>
      <c r="CJP68" s="22"/>
      <c r="CJQ68" s="22"/>
      <c r="CJR68" s="22"/>
      <c r="CJS68" s="22"/>
      <c r="CJT68" s="22"/>
      <c r="CJU68" s="22"/>
      <c r="CJV68" s="22"/>
      <c r="CJW68" s="22"/>
      <c r="CJX68" s="22"/>
      <c r="CJY68" s="22"/>
      <c r="CJZ68" s="22"/>
      <c r="CKA68" s="22"/>
      <c r="CKB68" s="22"/>
      <c r="CKC68" s="22"/>
      <c r="CKD68" s="22"/>
      <c r="CKE68" s="22"/>
      <c r="CKF68" s="22"/>
      <c r="CKG68" s="22"/>
      <c r="CKH68" s="22"/>
      <c r="CKI68" s="22"/>
      <c r="CKJ68" s="22"/>
      <c r="CKK68" s="22"/>
      <c r="CKL68" s="22"/>
      <c r="CKM68" s="22"/>
      <c r="CKN68" s="22"/>
      <c r="CKO68" s="22"/>
      <c r="CKP68" s="22"/>
      <c r="CKQ68" s="22"/>
      <c r="CKR68" s="22"/>
      <c r="CKS68" s="22"/>
      <c r="CKT68" s="22"/>
      <c r="CKU68" s="22"/>
      <c r="CKV68" s="22"/>
      <c r="CKW68" s="22"/>
      <c r="CKX68" s="22"/>
      <c r="CKY68" s="22"/>
      <c r="CKZ68" s="22"/>
      <c r="CLA68" s="22"/>
      <c r="CLB68" s="22"/>
      <c r="CLC68" s="22"/>
      <c r="CLD68" s="22"/>
      <c r="CLE68" s="22"/>
      <c r="CLF68" s="22"/>
      <c r="CLG68" s="22"/>
      <c r="CLH68" s="22"/>
      <c r="CLI68" s="22"/>
      <c r="CLJ68" s="22"/>
      <c r="CLK68" s="22"/>
      <c r="CLL68" s="22"/>
      <c r="CLM68" s="22"/>
      <c r="CLN68" s="22"/>
      <c r="CLO68" s="22"/>
      <c r="CLP68" s="22"/>
      <c r="CLQ68" s="22"/>
      <c r="CLR68" s="22"/>
      <c r="CLS68" s="22"/>
      <c r="CLT68" s="22"/>
      <c r="CLU68" s="22"/>
      <c r="CLV68" s="22"/>
      <c r="CLW68" s="22"/>
      <c r="CLX68" s="22"/>
      <c r="CLY68" s="22"/>
      <c r="CLZ68" s="22"/>
      <c r="CMA68" s="22"/>
      <c r="CMB68" s="22"/>
      <c r="CMC68" s="22"/>
      <c r="CMD68" s="22"/>
      <c r="CME68" s="22"/>
      <c r="CMF68" s="22"/>
      <c r="CMG68" s="22"/>
      <c r="CMH68" s="22"/>
      <c r="CMI68" s="22"/>
      <c r="CMJ68" s="22"/>
      <c r="CMK68" s="22"/>
      <c r="CML68" s="22"/>
      <c r="CMM68" s="22"/>
      <c r="CMN68" s="22"/>
      <c r="CMO68" s="22"/>
      <c r="CMP68" s="22"/>
      <c r="CMQ68" s="22"/>
      <c r="CMR68" s="22"/>
      <c r="CMS68" s="22"/>
      <c r="CMT68" s="22"/>
      <c r="CMU68" s="22"/>
      <c r="CMV68" s="22"/>
      <c r="CMW68" s="22"/>
      <c r="CMX68" s="22"/>
      <c r="CMY68" s="22"/>
      <c r="CMZ68" s="22"/>
      <c r="CNA68" s="22"/>
      <c r="CNB68" s="22"/>
      <c r="CNC68" s="22"/>
      <c r="CND68" s="22"/>
      <c r="CNE68" s="22"/>
      <c r="CNF68" s="22"/>
      <c r="CNG68" s="22"/>
      <c r="CNH68" s="22"/>
      <c r="CNI68" s="22"/>
      <c r="CNJ68" s="22"/>
      <c r="CNK68" s="22"/>
      <c r="CNL68" s="22"/>
      <c r="CNM68" s="22"/>
      <c r="CNN68" s="22"/>
      <c r="CNO68" s="22"/>
      <c r="CNP68" s="22"/>
      <c r="CNQ68" s="22"/>
      <c r="CNR68" s="22"/>
      <c r="CNS68" s="22"/>
      <c r="CNT68" s="22"/>
      <c r="CNU68" s="22"/>
      <c r="CNV68" s="22"/>
      <c r="CNW68" s="22"/>
      <c r="CNX68" s="22"/>
      <c r="CNY68" s="22"/>
      <c r="CNZ68" s="22"/>
      <c r="COA68" s="22"/>
      <c r="COB68" s="22"/>
      <c r="COC68" s="22"/>
      <c r="COD68" s="22"/>
      <c r="COE68" s="22"/>
      <c r="COF68" s="22"/>
      <c r="COG68" s="22"/>
      <c r="COH68" s="22"/>
      <c r="COI68" s="22"/>
      <c r="COJ68" s="22"/>
      <c r="COK68" s="22"/>
      <c r="COL68" s="22"/>
      <c r="COM68" s="22"/>
      <c r="CON68" s="22"/>
      <c r="COO68" s="22"/>
      <c r="COP68" s="22"/>
      <c r="COQ68" s="22"/>
      <c r="COR68" s="22"/>
      <c r="COS68" s="22"/>
      <c r="COT68" s="22"/>
      <c r="COU68" s="22"/>
      <c r="COV68" s="22"/>
      <c r="COW68" s="22"/>
      <c r="COX68" s="22"/>
      <c r="COY68" s="22"/>
      <c r="COZ68" s="22"/>
      <c r="CPA68" s="22"/>
      <c r="CPB68" s="22"/>
      <c r="CPC68" s="22"/>
      <c r="CPD68" s="22"/>
      <c r="CPE68" s="22"/>
      <c r="CPF68" s="22"/>
      <c r="CPG68" s="22"/>
      <c r="CPH68" s="22"/>
      <c r="CPI68" s="22"/>
      <c r="CPJ68" s="22"/>
      <c r="CPK68" s="22"/>
      <c r="CPL68" s="22"/>
      <c r="CPM68" s="22"/>
      <c r="CPN68" s="22"/>
      <c r="CPO68" s="22"/>
      <c r="CPP68" s="22"/>
      <c r="CPQ68" s="22"/>
      <c r="CPR68" s="22"/>
      <c r="CPS68" s="22"/>
      <c r="CPT68" s="22"/>
      <c r="CPU68" s="22"/>
      <c r="CPV68" s="22"/>
      <c r="CPW68" s="22"/>
      <c r="CPX68" s="22"/>
      <c r="CPY68" s="22"/>
      <c r="CPZ68" s="22"/>
      <c r="CQA68" s="22"/>
      <c r="CQB68" s="22"/>
      <c r="CQC68" s="22"/>
      <c r="CQD68" s="22"/>
      <c r="CQE68" s="22"/>
      <c r="CQF68" s="22"/>
      <c r="CQG68" s="22"/>
      <c r="CQH68" s="22"/>
      <c r="CQI68" s="22"/>
      <c r="CQJ68" s="22"/>
      <c r="CQK68" s="22"/>
      <c r="CQL68" s="22"/>
      <c r="CQM68" s="22"/>
      <c r="CQN68" s="22"/>
      <c r="CQO68" s="22"/>
      <c r="CQP68" s="22"/>
      <c r="CQQ68" s="22"/>
      <c r="CQR68" s="22"/>
      <c r="CQS68" s="22"/>
      <c r="CQT68" s="22"/>
      <c r="CQU68" s="22"/>
      <c r="CQV68" s="22"/>
      <c r="CQW68" s="22"/>
      <c r="CQX68" s="22"/>
      <c r="CQY68" s="22"/>
      <c r="CQZ68" s="22"/>
      <c r="CRA68" s="22"/>
      <c r="CRB68" s="22"/>
      <c r="CRC68" s="22"/>
      <c r="CRD68" s="22"/>
      <c r="CRE68" s="22"/>
      <c r="CRF68" s="22"/>
      <c r="CRG68" s="22"/>
      <c r="CRH68" s="22"/>
      <c r="CRI68" s="22"/>
      <c r="CRJ68" s="22"/>
      <c r="CRK68" s="22"/>
      <c r="CRL68" s="22"/>
      <c r="CRM68" s="22"/>
      <c r="CRN68" s="22"/>
      <c r="CRO68" s="22"/>
      <c r="CRP68" s="22"/>
      <c r="CRQ68" s="22"/>
      <c r="CRR68" s="22"/>
      <c r="CRS68" s="22"/>
      <c r="CRT68" s="22"/>
      <c r="CRU68" s="22"/>
      <c r="CRV68" s="22"/>
      <c r="CRW68" s="22"/>
      <c r="CRX68" s="22"/>
      <c r="CRY68" s="22"/>
      <c r="CRZ68" s="22"/>
      <c r="CSA68" s="22"/>
      <c r="CSB68" s="22"/>
      <c r="CSC68" s="22"/>
      <c r="CSD68" s="22"/>
      <c r="CSE68" s="22"/>
      <c r="CSF68" s="22"/>
      <c r="CSG68" s="22"/>
      <c r="CSH68" s="22"/>
      <c r="CSI68" s="22"/>
      <c r="CSJ68" s="22"/>
      <c r="CSK68" s="22"/>
      <c r="CSL68" s="22"/>
      <c r="CSM68" s="22"/>
      <c r="CSN68" s="22"/>
      <c r="CSO68" s="22"/>
      <c r="CSP68" s="22"/>
      <c r="CSQ68" s="22"/>
      <c r="CSR68" s="22"/>
      <c r="CSS68" s="22"/>
      <c r="CST68" s="22"/>
      <c r="CSU68" s="22"/>
      <c r="CSV68" s="22"/>
      <c r="CSW68" s="22"/>
      <c r="CSX68" s="22"/>
      <c r="CSY68" s="22"/>
      <c r="CSZ68" s="22"/>
      <c r="CTA68" s="22"/>
      <c r="CTB68" s="22"/>
      <c r="CTC68" s="22"/>
      <c r="CTD68" s="22"/>
      <c r="CTE68" s="22"/>
      <c r="CTF68" s="22"/>
      <c r="CTG68" s="22"/>
      <c r="CTH68" s="22"/>
      <c r="CTI68" s="22"/>
      <c r="CTJ68" s="22"/>
      <c r="CTK68" s="22"/>
      <c r="CTL68" s="22"/>
      <c r="CTM68" s="22"/>
      <c r="CTN68" s="22"/>
      <c r="CTO68" s="22"/>
      <c r="CTP68" s="22"/>
      <c r="CTQ68" s="22"/>
      <c r="CTR68" s="22"/>
      <c r="CTS68" s="22"/>
      <c r="CTT68" s="22"/>
      <c r="CTU68" s="22"/>
      <c r="CTV68" s="22"/>
      <c r="CTW68" s="22"/>
      <c r="CTX68" s="22"/>
      <c r="CTY68" s="22"/>
      <c r="CTZ68" s="22"/>
      <c r="CUA68" s="22"/>
      <c r="CUB68" s="22"/>
      <c r="CUC68" s="22"/>
      <c r="CUD68" s="22"/>
      <c r="CUE68" s="22"/>
      <c r="CUF68" s="22"/>
      <c r="CUG68" s="22"/>
      <c r="CUH68" s="22"/>
      <c r="CUI68" s="22"/>
      <c r="CUJ68" s="22"/>
      <c r="CUK68" s="22"/>
      <c r="CUL68" s="22"/>
      <c r="CUM68" s="22"/>
      <c r="CUN68" s="22"/>
      <c r="CUO68" s="22"/>
      <c r="CUP68" s="22"/>
      <c r="CUQ68" s="22"/>
      <c r="CUR68" s="22"/>
      <c r="CUS68" s="22"/>
      <c r="CUT68" s="22"/>
      <c r="CUU68" s="22"/>
      <c r="CUV68" s="22"/>
      <c r="CUW68" s="22"/>
      <c r="CUX68" s="22"/>
      <c r="CUY68" s="22"/>
      <c r="CUZ68" s="22"/>
      <c r="CVA68" s="22"/>
      <c r="CVB68" s="22"/>
      <c r="CVC68" s="22"/>
      <c r="CVD68" s="22"/>
      <c r="CVE68" s="22"/>
      <c r="CVF68" s="22"/>
      <c r="CVG68" s="22"/>
      <c r="CVH68" s="22"/>
      <c r="CVI68" s="22"/>
      <c r="CVJ68" s="22"/>
      <c r="CVK68" s="22"/>
      <c r="CVL68" s="22"/>
      <c r="CVM68" s="22"/>
      <c r="CVN68" s="22"/>
      <c r="CVO68" s="22"/>
      <c r="CVP68" s="22"/>
      <c r="CVQ68" s="22"/>
      <c r="CVR68" s="22"/>
      <c r="CVS68" s="22"/>
      <c r="CVT68" s="22"/>
      <c r="CVU68" s="22"/>
      <c r="CVV68" s="22"/>
      <c r="CVW68" s="22"/>
      <c r="CVX68" s="22"/>
      <c r="CVY68" s="22"/>
      <c r="CVZ68" s="22"/>
      <c r="CWA68" s="22"/>
      <c r="CWB68" s="22"/>
      <c r="CWC68" s="22"/>
      <c r="CWD68" s="22"/>
      <c r="CWE68" s="22"/>
      <c r="CWF68" s="22"/>
      <c r="CWG68" s="22"/>
      <c r="CWH68" s="22"/>
      <c r="CWI68" s="22"/>
      <c r="CWJ68" s="22"/>
      <c r="CWK68" s="22"/>
      <c r="CWL68" s="22"/>
      <c r="CWM68" s="22"/>
      <c r="CWN68" s="22"/>
      <c r="CWO68" s="22"/>
      <c r="CWP68" s="22"/>
      <c r="CWQ68" s="22"/>
      <c r="CWR68" s="22"/>
      <c r="CWS68" s="22"/>
      <c r="CWT68" s="22"/>
      <c r="CWU68" s="22"/>
      <c r="CWV68" s="22"/>
      <c r="CWW68" s="22"/>
      <c r="CWX68" s="22"/>
      <c r="CWY68" s="22"/>
      <c r="CWZ68" s="22"/>
      <c r="CXA68" s="22"/>
      <c r="CXB68" s="22"/>
      <c r="CXC68" s="22"/>
      <c r="CXD68" s="22"/>
      <c r="CXE68" s="22"/>
      <c r="CXF68" s="22"/>
      <c r="CXG68" s="22"/>
      <c r="CXH68" s="22"/>
      <c r="CXI68" s="22"/>
      <c r="CXJ68" s="22"/>
      <c r="CXK68" s="22"/>
      <c r="CXL68" s="22"/>
      <c r="CXM68" s="22"/>
      <c r="CXN68" s="22"/>
      <c r="CXO68" s="22"/>
      <c r="CXP68" s="22"/>
      <c r="CXQ68" s="22"/>
      <c r="CXR68" s="22"/>
      <c r="CXS68" s="22"/>
      <c r="CXT68" s="22"/>
      <c r="CXU68" s="22"/>
      <c r="CXV68" s="22"/>
      <c r="CXW68" s="22"/>
      <c r="CXX68" s="22"/>
      <c r="CXY68" s="22"/>
      <c r="CXZ68" s="22"/>
      <c r="CYA68" s="22"/>
      <c r="CYB68" s="22"/>
      <c r="CYC68" s="22"/>
      <c r="CYD68" s="22"/>
      <c r="CYE68" s="22"/>
      <c r="CYF68" s="22"/>
      <c r="CYG68" s="22"/>
      <c r="CYH68" s="22"/>
      <c r="CYI68" s="22"/>
      <c r="CYJ68" s="22"/>
      <c r="CYK68" s="22"/>
      <c r="CYL68" s="22"/>
      <c r="CYM68" s="22"/>
      <c r="CYN68" s="22"/>
      <c r="CYO68" s="22"/>
      <c r="CYP68" s="22"/>
      <c r="CYQ68" s="22"/>
      <c r="CYR68" s="22"/>
      <c r="CYS68" s="22"/>
      <c r="CYT68" s="22"/>
      <c r="CYU68" s="22"/>
      <c r="CYV68" s="22"/>
      <c r="CYW68" s="22"/>
      <c r="CYX68" s="22"/>
      <c r="CYY68" s="22"/>
      <c r="CYZ68" s="22"/>
      <c r="CZA68" s="22"/>
      <c r="CZB68" s="22"/>
      <c r="CZC68" s="22"/>
      <c r="CZD68" s="22"/>
      <c r="CZE68" s="22"/>
      <c r="CZF68" s="22"/>
      <c r="CZG68" s="22"/>
      <c r="CZH68" s="22"/>
      <c r="CZI68" s="22"/>
      <c r="CZJ68" s="22"/>
      <c r="CZK68" s="22"/>
      <c r="CZL68" s="22"/>
      <c r="CZM68" s="22"/>
      <c r="CZN68" s="22"/>
      <c r="CZO68" s="22"/>
      <c r="CZP68" s="22"/>
      <c r="CZQ68" s="22"/>
      <c r="CZR68" s="22"/>
      <c r="CZS68" s="22"/>
      <c r="CZT68" s="22"/>
      <c r="CZU68" s="22"/>
      <c r="CZV68" s="22"/>
      <c r="CZW68" s="22"/>
      <c r="CZX68" s="22"/>
      <c r="CZY68" s="22"/>
      <c r="CZZ68" s="22"/>
      <c r="DAA68" s="22"/>
      <c r="DAB68" s="22"/>
      <c r="DAC68" s="22"/>
      <c r="DAD68" s="22"/>
      <c r="DAE68" s="22"/>
      <c r="DAF68" s="22"/>
      <c r="DAG68" s="22"/>
      <c r="DAH68" s="22"/>
      <c r="DAI68" s="22"/>
      <c r="DAJ68" s="22"/>
      <c r="DAK68" s="22"/>
      <c r="DAL68" s="22"/>
      <c r="DAM68" s="22"/>
      <c r="DAN68" s="22"/>
      <c r="DAO68" s="22"/>
      <c r="DAP68" s="22"/>
      <c r="DAQ68" s="22"/>
      <c r="DAR68" s="22"/>
      <c r="DAS68" s="22"/>
      <c r="DAT68" s="22"/>
      <c r="DAU68" s="22"/>
      <c r="DAV68" s="22"/>
      <c r="DAW68" s="22"/>
      <c r="DAX68" s="22"/>
      <c r="DAY68" s="22"/>
      <c r="DAZ68" s="22"/>
      <c r="DBA68" s="22"/>
      <c r="DBB68" s="22"/>
      <c r="DBC68" s="22"/>
      <c r="DBD68" s="22"/>
      <c r="DBE68" s="22"/>
      <c r="DBF68" s="22"/>
      <c r="DBG68" s="22"/>
      <c r="DBH68" s="22"/>
      <c r="DBI68" s="22"/>
      <c r="DBJ68" s="22"/>
      <c r="DBK68" s="22"/>
      <c r="DBL68" s="22"/>
      <c r="DBM68" s="22"/>
      <c r="DBN68" s="22"/>
      <c r="DBO68" s="22"/>
      <c r="DBP68" s="22"/>
      <c r="DBQ68" s="22"/>
      <c r="DBR68" s="22"/>
      <c r="DBS68" s="22"/>
      <c r="DBT68" s="22"/>
      <c r="DBU68" s="22"/>
      <c r="DBV68" s="22"/>
      <c r="DBW68" s="22"/>
      <c r="DBX68" s="22"/>
      <c r="DBY68" s="22"/>
      <c r="DBZ68" s="22"/>
      <c r="DCA68" s="22"/>
      <c r="DCB68" s="22"/>
      <c r="DCC68" s="22"/>
      <c r="DCD68" s="22"/>
      <c r="DCE68" s="22"/>
      <c r="DCF68" s="22"/>
      <c r="DCG68" s="22"/>
      <c r="DCH68" s="22"/>
      <c r="DCI68" s="22"/>
      <c r="DCJ68" s="22"/>
      <c r="DCK68" s="22"/>
      <c r="DCL68" s="22"/>
      <c r="DCM68" s="22"/>
      <c r="DCN68" s="22"/>
      <c r="DCO68" s="22"/>
      <c r="DCP68" s="22"/>
      <c r="DCQ68" s="22"/>
      <c r="DCR68" s="22"/>
      <c r="DCS68" s="22"/>
      <c r="DCT68" s="22"/>
      <c r="DCU68" s="22"/>
      <c r="DCV68" s="22"/>
      <c r="DCW68" s="22"/>
      <c r="DCX68" s="22"/>
      <c r="DCY68" s="22"/>
      <c r="DCZ68" s="22"/>
      <c r="DDA68" s="22"/>
      <c r="DDB68" s="22"/>
      <c r="DDC68" s="22"/>
      <c r="DDD68" s="22"/>
      <c r="DDE68" s="22"/>
      <c r="DDF68" s="22"/>
      <c r="DDG68" s="22"/>
      <c r="DDH68" s="22"/>
      <c r="DDI68" s="22"/>
      <c r="DDJ68" s="22"/>
      <c r="DDK68" s="22"/>
      <c r="DDL68" s="22"/>
      <c r="DDM68" s="22"/>
      <c r="DDN68" s="22"/>
      <c r="DDO68" s="22"/>
      <c r="DDP68" s="22"/>
      <c r="DDQ68" s="22"/>
      <c r="DDR68" s="22"/>
      <c r="DDS68" s="22"/>
      <c r="DDT68" s="22"/>
      <c r="DDU68" s="22"/>
      <c r="DDV68" s="22"/>
      <c r="DDW68" s="22"/>
      <c r="DDX68" s="22"/>
      <c r="DDY68" s="22"/>
      <c r="DDZ68" s="22"/>
      <c r="DEA68" s="22"/>
      <c r="DEB68" s="22"/>
      <c r="DEC68" s="22"/>
      <c r="DED68" s="22"/>
      <c r="DEE68" s="22"/>
      <c r="DEF68" s="22"/>
      <c r="DEG68" s="22"/>
      <c r="DEH68" s="22"/>
      <c r="DEI68" s="22"/>
      <c r="DEJ68" s="22"/>
      <c r="DEK68" s="22"/>
      <c r="DEL68" s="22"/>
      <c r="DEM68" s="22"/>
      <c r="DEN68" s="22"/>
      <c r="DEO68" s="22"/>
      <c r="DEP68" s="22"/>
      <c r="DEQ68" s="22"/>
      <c r="DER68" s="22"/>
      <c r="DES68" s="22"/>
      <c r="DET68" s="22"/>
      <c r="DEU68" s="22"/>
      <c r="DEV68" s="22"/>
      <c r="DEW68" s="22"/>
      <c r="DEX68" s="22"/>
      <c r="DEY68" s="22"/>
      <c r="DEZ68" s="22"/>
      <c r="DFA68" s="22"/>
      <c r="DFB68" s="22"/>
      <c r="DFC68" s="22"/>
      <c r="DFD68" s="22"/>
      <c r="DFE68" s="22"/>
      <c r="DFF68" s="22"/>
      <c r="DFG68" s="22"/>
      <c r="DFH68" s="22"/>
      <c r="DFI68" s="22"/>
      <c r="DFJ68" s="22"/>
      <c r="DFK68" s="22"/>
      <c r="DFL68" s="22"/>
      <c r="DFM68" s="22"/>
      <c r="DFN68" s="22"/>
      <c r="DFO68" s="22"/>
      <c r="DFP68" s="22"/>
      <c r="DFQ68" s="22"/>
      <c r="DFR68" s="22"/>
      <c r="DFS68" s="22"/>
      <c r="DFT68" s="22"/>
      <c r="DFU68" s="22"/>
      <c r="DFV68" s="22"/>
      <c r="DFW68" s="22"/>
      <c r="DFX68" s="22"/>
      <c r="DFY68" s="22"/>
      <c r="DFZ68" s="22"/>
      <c r="DGA68" s="22"/>
      <c r="DGB68" s="22"/>
      <c r="DGC68" s="22"/>
      <c r="DGD68" s="22"/>
      <c r="DGE68" s="22"/>
      <c r="DGF68" s="22"/>
      <c r="DGG68" s="22"/>
      <c r="DGH68" s="22"/>
      <c r="DGI68" s="22"/>
      <c r="DGJ68" s="22"/>
      <c r="DGK68" s="22"/>
      <c r="DGL68" s="22"/>
      <c r="DGM68" s="22"/>
      <c r="DGN68" s="22"/>
      <c r="DGO68" s="22"/>
      <c r="DGP68" s="22"/>
      <c r="DGQ68" s="22"/>
      <c r="DGR68" s="22"/>
      <c r="DGS68" s="22"/>
      <c r="DGT68" s="22"/>
      <c r="DGU68" s="22"/>
      <c r="DGV68" s="22"/>
      <c r="DGW68" s="22"/>
      <c r="DGX68" s="22"/>
      <c r="DGY68" s="22"/>
      <c r="DGZ68" s="22"/>
      <c r="DHA68" s="22"/>
      <c r="DHB68" s="22"/>
      <c r="DHC68" s="22"/>
      <c r="DHD68" s="22"/>
      <c r="DHE68" s="22"/>
      <c r="DHF68" s="22"/>
      <c r="DHG68" s="22"/>
      <c r="DHH68" s="22"/>
      <c r="DHI68" s="22"/>
      <c r="DHJ68" s="22"/>
      <c r="DHK68" s="22"/>
      <c r="DHL68" s="22"/>
      <c r="DHM68" s="22"/>
      <c r="DHN68" s="22"/>
      <c r="DHO68" s="22"/>
      <c r="DHP68" s="22"/>
      <c r="DHQ68" s="22"/>
      <c r="DHR68" s="22"/>
      <c r="DHS68" s="22"/>
      <c r="DHT68" s="22"/>
      <c r="DHU68" s="22"/>
      <c r="DHV68" s="22"/>
      <c r="DHW68" s="22"/>
      <c r="DHX68" s="22"/>
      <c r="DHY68" s="22"/>
      <c r="DHZ68" s="22"/>
      <c r="DIA68" s="22"/>
      <c r="DIB68" s="22"/>
      <c r="DIC68" s="22"/>
      <c r="DID68" s="22"/>
      <c r="DIE68" s="22"/>
      <c r="DIF68" s="22"/>
      <c r="DIG68" s="22"/>
      <c r="DIH68" s="22"/>
      <c r="DII68" s="22"/>
      <c r="DIJ68" s="22"/>
      <c r="DIK68" s="22"/>
      <c r="DIL68" s="22"/>
      <c r="DIM68" s="22"/>
      <c r="DIN68" s="22"/>
      <c r="DIO68" s="22"/>
      <c r="DIP68" s="22"/>
      <c r="DIQ68" s="22"/>
      <c r="DIR68" s="22"/>
      <c r="DIS68" s="22"/>
      <c r="DIT68" s="22"/>
      <c r="DIU68" s="22"/>
      <c r="DIV68" s="22"/>
      <c r="DIW68" s="22"/>
      <c r="DIX68" s="22"/>
      <c r="DIY68" s="22"/>
      <c r="DIZ68" s="22"/>
      <c r="DJA68" s="22"/>
      <c r="DJB68" s="22"/>
      <c r="DJC68" s="22"/>
      <c r="DJD68" s="22"/>
      <c r="DJE68" s="22"/>
      <c r="DJF68" s="22"/>
      <c r="DJG68" s="22"/>
      <c r="DJH68" s="22"/>
      <c r="DJI68" s="22"/>
      <c r="DJJ68" s="22"/>
      <c r="DJK68" s="22"/>
      <c r="DJL68" s="22"/>
      <c r="DJM68" s="22"/>
      <c r="DJN68" s="22"/>
      <c r="DJO68" s="22"/>
      <c r="DJP68" s="22"/>
      <c r="DJQ68" s="22"/>
      <c r="DJR68" s="22"/>
      <c r="DJS68" s="22"/>
      <c r="DJT68" s="22"/>
      <c r="DJU68" s="22"/>
      <c r="DJV68" s="22"/>
      <c r="DJW68" s="22"/>
      <c r="DJX68" s="22"/>
      <c r="DJY68" s="22"/>
      <c r="DJZ68" s="22"/>
      <c r="DKA68" s="22"/>
      <c r="DKB68" s="22"/>
      <c r="DKC68" s="22"/>
      <c r="DKD68" s="22"/>
      <c r="DKE68" s="22"/>
      <c r="DKF68" s="22"/>
      <c r="DKG68" s="22"/>
      <c r="DKH68" s="22"/>
      <c r="DKI68" s="22"/>
      <c r="DKJ68" s="22"/>
      <c r="DKK68" s="22"/>
      <c r="DKL68" s="22"/>
      <c r="DKM68" s="22"/>
      <c r="DKN68" s="22"/>
      <c r="DKO68" s="22"/>
      <c r="DKP68" s="22"/>
      <c r="DKQ68" s="22"/>
      <c r="DKR68" s="22"/>
      <c r="DKS68" s="22"/>
      <c r="DKT68" s="22"/>
      <c r="DKU68" s="22"/>
      <c r="DKV68" s="22"/>
      <c r="DKW68" s="22"/>
      <c r="DKX68" s="22"/>
      <c r="DKY68" s="22"/>
      <c r="DKZ68" s="22"/>
      <c r="DLA68" s="22"/>
      <c r="DLB68" s="22"/>
      <c r="DLC68" s="22"/>
      <c r="DLD68" s="22"/>
      <c r="DLE68" s="22"/>
      <c r="DLF68" s="22"/>
      <c r="DLG68" s="22"/>
      <c r="DLH68" s="22"/>
      <c r="DLI68" s="22"/>
      <c r="DLJ68" s="22"/>
      <c r="DLK68" s="22"/>
      <c r="DLL68" s="22"/>
      <c r="DLM68" s="22"/>
      <c r="DLN68" s="22"/>
      <c r="DLO68" s="22"/>
      <c r="DLP68" s="22"/>
      <c r="DLQ68" s="22"/>
      <c r="DLR68" s="22"/>
      <c r="DLS68" s="22"/>
      <c r="DLT68" s="22"/>
      <c r="DLU68" s="22"/>
      <c r="DLV68" s="22"/>
      <c r="DLW68" s="22"/>
      <c r="DLX68" s="22"/>
      <c r="DLY68" s="22"/>
      <c r="DLZ68" s="22"/>
      <c r="DMA68" s="22"/>
      <c r="DMB68" s="22"/>
      <c r="DMC68" s="22"/>
      <c r="DMD68" s="22"/>
      <c r="DME68" s="22"/>
      <c r="DMF68" s="22"/>
      <c r="DMG68" s="22"/>
      <c r="DMH68" s="22"/>
      <c r="DMI68" s="22"/>
      <c r="DMJ68" s="22"/>
      <c r="DMK68" s="22"/>
      <c r="DML68" s="22"/>
      <c r="DMM68" s="22"/>
      <c r="DMN68" s="22"/>
      <c r="DMO68" s="22"/>
      <c r="DMP68" s="22"/>
      <c r="DMQ68" s="22"/>
      <c r="DMR68" s="22"/>
      <c r="DMS68" s="22"/>
      <c r="DMT68" s="22"/>
      <c r="DMU68" s="22"/>
      <c r="DMV68" s="22"/>
      <c r="DMW68" s="22"/>
      <c r="DMX68" s="22"/>
      <c r="DMY68" s="22"/>
      <c r="DMZ68" s="22"/>
      <c r="DNA68" s="22"/>
      <c r="DNB68" s="22"/>
      <c r="DNC68" s="22"/>
      <c r="DND68" s="22"/>
      <c r="DNE68" s="22"/>
      <c r="DNF68" s="22"/>
      <c r="DNG68" s="22"/>
      <c r="DNH68" s="22"/>
      <c r="DNI68" s="22"/>
      <c r="DNJ68" s="22"/>
      <c r="DNK68" s="22"/>
      <c r="DNL68" s="22"/>
      <c r="DNM68" s="22"/>
      <c r="DNN68" s="22"/>
      <c r="DNO68" s="22"/>
      <c r="DNP68" s="22"/>
      <c r="DNQ68" s="22"/>
      <c r="DNR68" s="22"/>
      <c r="DNS68" s="22"/>
      <c r="DNT68" s="22"/>
      <c r="DNU68" s="22"/>
      <c r="DNV68" s="22"/>
      <c r="DNW68" s="22"/>
      <c r="DNX68" s="22"/>
      <c r="DNY68" s="22"/>
      <c r="DNZ68" s="22"/>
      <c r="DOA68" s="22"/>
      <c r="DOB68" s="22"/>
      <c r="DOC68" s="22"/>
      <c r="DOD68" s="22"/>
      <c r="DOE68" s="22"/>
      <c r="DOF68" s="22"/>
      <c r="DOG68" s="22"/>
      <c r="DOH68" s="22"/>
      <c r="DOI68" s="22"/>
      <c r="DOJ68" s="22"/>
      <c r="DOK68" s="22"/>
      <c r="DOL68" s="22"/>
      <c r="DOM68" s="22"/>
      <c r="DON68" s="22"/>
      <c r="DOO68" s="22"/>
      <c r="DOP68" s="22"/>
      <c r="DOQ68" s="22"/>
      <c r="DOR68" s="22"/>
      <c r="DOS68" s="22"/>
      <c r="DOT68" s="22"/>
      <c r="DOU68" s="22"/>
      <c r="DOV68" s="22"/>
      <c r="DOW68" s="22"/>
      <c r="DOX68" s="22"/>
      <c r="DOY68" s="22"/>
      <c r="DOZ68" s="22"/>
      <c r="DPA68" s="22"/>
      <c r="DPB68" s="22"/>
      <c r="DPC68" s="22"/>
      <c r="DPD68" s="22"/>
      <c r="DPE68" s="22"/>
      <c r="DPF68" s="22"/>
      <c r="DPG68" s="22"/>
      <c r="DPH68" s="22"/>
      <c r="DPI68" s="22"/>
      <c r="DPJ68" s="22"/>
      <c r="DPK68" s="22"/>
      <c r="DPL68" s="22"/>
      <c r="DPM68" s="22"/>
      <c r="DPN68" s="22"/>
      <c r="DPO68" s="22"/>
      <c r="DPP68" s="22"/>
      <c r="DPQ68" s="22"/>
      <c r="DPR68" s="22"/>
      <c r="DPS68" s="22"/>
      <c r="DPT68" s="22"/>
      <c r="DPU68" s="22"/>
      <c r="DPV68" s="22"/>
      <c r="DPW68" s="22"/>
      <c r="DPX68" s="22"/>
      <c r="DPY68" s="22"/>
      <c r="DPZ68" s="22"/>
      <c r="DQA68" s="22"/>
      <c r="DQB68" s="22"/>
      <c r="DQC68" s="22"/>
      <c r="DQD68" s="22"/>
      <c r="DQE68" s="22"/>
      <c r="DQF68" s="22"/>
      <c r="DQG68" s="22"/>
      <c r="DQH68" s="22"/>
      <c r="DQI68" s="22"/>
      <c r="DQJ68" s="22"/>
      <c r="DQK68" s="22"/>
      <c r="DQL68" s="22"/>
      <c r="DQM68" s="22"/>
      <c r="DQN68" s="22"/>
      <c r="DQO68" s="22"/>
      <c r="DQP68" s="22"/>
      <c r="DQQ68" s="22"/>
      <c r="DQR68" s="22"/>
      <c r="DQS68" s="22"/>
      <c r="DQT68" s="22"/>
      <c r="DQU68" s="22"/>
      <c r="DQV68" s="22"/>
      <c r="DQW68" s="22"/>
      <c r="DQX68" s="22"/>
      <c r="DQY68" s="22"/>
      <c r="DQZ68" s="22"/>
      <c r="DRA68" s="22"/>
      <c r="DRB68" s="22"/>
      <c r="DRC68" s="22"/>
      <c r="DRD68" s="22"/>
      <c r="DRE68" s="22"/>
      <c r="DRF68" s="22"/>
      <c r="DRG68" s="22"/>
      <c r="DRH68" s="22"/>
      <c r="DRI68" s="22"/>
      <c r="DRJ68" s="22"/>
      <c r="DRK68" s="22"/>
      <c r="DRL68" s="22"/>
      <c r="DRM68" s="22"/>
      <c r="DRN68" s="22"/>
      <c r="DRO68" s="22"/>
      <c r="DRP68" s="22"/>
      <c r="DRQ68" s="22"/>
      <c r="DRR68" s="22"/>
      <c r="DRS68" s="22"/>
      <c r="DRT68" s="22"/>
      <c r="DRU68" s="22"/>
      <c r="DRV68" s="22"/>
      <c r="DRW68" s="22"/>
      <c r="DRX68" s="22"/>
      <c r="DRY68" s="22"/>
      <c r="DRZ68" s="22"/>
      <c r="DSA68" s="22"/>
      <c r="DSB68" s="22"/>
      <c r="DSC68" s="22"/>
      <c r="DSD68" s="22"/>
      <c r="DSE68" s="22"/>
      <c r="DSF68" s="22"/>
      <c r="DSG68" s="22"/>
      <c r="DSH68" s="22"/>
      <c r="DSI68" s="22"/>
      <c r="DSJ68" s="22"/>
      <c r="DSK68" s="22"/>
      <c r="DSL68" s="22"/>
      <c r="DSM68" s="22"/>
      <c r="DSN68" s="22"/>
      <c r="DSO68" s="22"/>
      <c r="DSP68" s="22"/>
      <c r="DSQ68" s="22"/>
      <c r="DSR68" s="22"/>
      <c r="DSS68" s="22"/>
      <c r="DST68" s="22"/>
      <c r="DSU68" s="22"/>
      <c r="DSV68" s="22"/>
      <c r="DSW68" s="22"/>
      <c r="DSX68" s="22"/>
      <c r="DSY68" s="22"/>
      <c r="DSZ68" s="22"/>
      <c r="DTA68" s="22"/>
      <c r="DTB68" s="22"/>
      <c r="DTC68" s="22"/>
      <c r="DTD68" s="22"/>
      <c r="DTE68" s="22"/>
      <c r="DTF68" s="22"/>
      <c r="DTG68" s="22"/>
      <c r="DTH68" s="22"/>
      <c r="DTI68" s="22"/>
      <c r="DTJ68" s="22"/>
      <c r="DTK68" s="22"/>
      <c r="DTL68" s="22"/>
      <c r="DTM68" s="22"/>
      <c r="DTN68" s="22"/>
      <c r="DTO68" s="22"/>
      <c r="DTP68" s="22"/>
      <c r="DTQ68" s="22"/>
      <c r="DTR68" s="22"/>
      <c r="DTS68" s="22"/>
      <c r="DTT68" s="22"/>
      <c r="DTU68" s="22"/>
      <c r="DTV68" s="22"/>
      <c r="DTW68" s="22"/>
      <c r="DTX68" s="22"/>
      <c r="DTY68" s="22"/>
      <c r="DTZ68" s="22"/>
      <c r="DUA68" s="22"/>
      <c r="DUB68" s="22"/>
      <c r="DUC68" s="22"/>
      <c r="DUD68" s="22"/>
      <c r="DUE68" s="22"/>
      <c r="DUF68" s="22"/>
      <c r="DUG68" s="22"/>
      <c r="DUH68" s="22"/>
      <c r="DUI68" s="22"/>
      <c r="DUJ68" s="22"/>
      <c r="DUK68" s="22"/>
      <c r="DUL68" s="22"/>
      <c r="DUM68" s="22"/>
      <c r="DUN68" s="22"/>
      <c r="DUO68" s="22"/>
      <c r="DUP68" s="22"/>
      <c r="DUQ68" s="22"/>
      <c r="DUR68" s="22"/>
      <c r="DUS68" s="22"/>
      <c r="DUT68" s="22"/>
      <c r="DUU68" s="22"/>
      <c r="DUV68" s="22"/>
      <c r="DUW68" s="22"/>
      <c r="DUX68" s="22"/>
      <c r="DUY68" s="22"/>
      <c r="DUZ68" s="22"/>
      <c r="DVA68" s="22"/>
      <c r="DVB68" s="22"/>
      <c r="DVC68" s="22"/>
      <c r="DVD68" s="22"/>
      <c r="DVE68" s="22"/>
      <c r="DVF68" s="22"/>
      <c r="DVG68" s="22"/>
      <c r="DVH68" s="22"/>
      <c r="DVI68" s="22"/>
      <c r="DVJ68" s="22"/>
      <c r="DVK68" s="22"/>
      <c r="DVL68" s="22"/>
      <c r="DVM68" s="22"/>
      <c r="DVN68" s="22"/>
      <c r="DVO68" s="22"/>
      <c r="DVP68" s="22"/>
      <c r="DVQ68" s="22"/>
      <c r="DVR68" s="22"/>
      <c r="DVS68" s="22"/>
      <c r="DVT68" s="22"/>
      <c r="DVU68" s="22"/>
      <c r="DVV68" s="22"/>
      <c r="DVW68" s="22"/>
      <c r="DVX68" s="22"/>
      <c r="DVY68" s="22"/>
      <c r="DVZ68" s="22"/>
      <c r="DWA68" s="22"/>
      <c r="DWB68" s="22"/>
      <c r="DWC68" s="22"/>
      <c r="DWD68" s="22"/>
      <c r="DWE68" s="22"/>
      <c r="DWF68" s="22"/>
      <c r="DWG68" s="22"/>
      <c r="DWH68" s="22"/>
      <c r="DWI68" s="22"/>
      <c r="DWJ68" s="22"/>
      <c r="DWK68" s="22"/>
      <c r="DWL68" s="22"/>
      <c r="DWM68" s="22"/>
      <c r="DWN68" s="22"/>
      <c r="DWO68" s="22"/>
      <c r="DWP68" s="22"/>
      <c r="DWQ68" s="22"/>
      <c r="DWR68" s="22"/>
      <c r="DWS68" s="22"/>
      <c r="DWT68" s="22"/>
      <c r="DWU68" s="22"/>
      <c r="DWV68" s="22"/>
      <c r="DWW68" s="22"/>
      <c r="DWX68" s="22"/>
      <c r="DWY68" s="22"/>
      <c r="DWZ68" s="22"/>
      <c r="DXA68" s="22"/>
      <c r="DXB68" s="22"/>
      <c r="DXC68" s="22"/>
      <c r="DXD68" s="22"/>
      <c r="DXE68" s="22"/>
      <c r="DXF68" s="22"/>
      <c r="DXG68" s="22"/>
      <c r="DXH68" s="22"/>
      <c r="DXI68" s="22"/>
      <c r="DXJ68" s="22"/>
      <c r="DXK68" s="22"/>
      <c r="DXL68" s="22"/>
      <c r="DXM68" s="22"/>
      <c r="DXN68" s="22"/>
      <c r="DXO68" s="22"/>
      <c r="DXP68" s="22"/>
      <c r="DXQ68" s="22"/>
      <c r="DXR68" s="22"/>
      <c r="DXS68" s="22"/>
      <c r="DXT68" s="22"/>
      <c r="DXU68" s="22"/>
      <c r="DXV68" s="22"/>
      <c r="DXW68" s="22"/>
      <c r="DXX68" s="22"/>
      <c r="DXY68" s="22"/>
      <c r="DXZ68" s="22"/>
      <c r="DYA68" s="22"/>
      <c r="DYB68" s="22"/>
      <c r="DYC68" s="22"/>
      <c r="DYD68" s="22"/>
      <c r="DYE68" s="22"/>
      <c r="DYF68" s="22"/>
      <c r="DYG68" s="22"/>
      <c r="DYH68" s="22"/>
      <c r="DYI68" s="22"/>
      <c r="DYJ68" s="22"/>
      <c r="DYK68" s="22"/>
      <c r="DYL68" s="22"/>
      <c r="DYM68" s="22"/>
      <c r="DYN68" s="22"/>
      <c r="DYO68" s="22"/>
      <c r="DYP68" s="22"/>
      <c r="DYQ68" s="22"/>
      <c r="DYR68" s="22"/>
      <c r="DYS68" s="22"/>
      <c r="DYT68" s="22"/>
      <c r="DYU68" s="22"/>
      <c r="DYV68" s="22"/>
      <c r="DYW68" s="22"/>
      <c r="DYX68" s="22"/>
      <c r="DYY68" s="22"/>
      <c r="DYZ68" s="22"/>
      <c r="DZA68" s="22"/>
      <c r="DZB68" s="22"/>
      <c r="DZC68" s="22"/>
      <c r="DZD68" s="22"/>
      <c r="DZE68" s="22"/>
      <c r="DZF68" s="22"/>
      <c r="DZG68" s="22"/>
      <c r="DZH68" s="22"/>
      <c r="DZI68" s="22"/>
      <c r="DZJ68" s="22"/>
      <c r="DZK68" s="22"/>
      <c r="DZL68" s="22"/>
      <c r="DZM68" s="22"/>
      <c r="DZN68" s="22"/>
      <c r="DZO68" s="22"/>
      <c r="DZP68" s="22"/>
      <c r="DZQ68" s="22"/>
      <c r="DZR68" s="22"/>
      <c r="DZS68" s="22"/>
      <c r="DZT68" s="22"/>
      <c r="DZU68" s="22"/>
      <c r="DZV68" s="22"/>
      <c r="DZW68" s="22"/>
      <c r="DZX68" s="22"/>
      <c r="DZY68" s="22"/>
      <c r="DZZ68" s="22"/>
      <c r="EAA68" s="22"/>
      <c r="EAB68" s="22"/>
      <c r="EAC68" s="22"/>
      <c r="EAD68" s="22"/>
      <c r="EAE68" s="22"/>
      <c r="EAF68" s="22"/>
      <c r="EAG68" s="22"/>
      <c r="EAH68" s="22"/>
      <c r="EAI68" s="22"/>
      <c r="EAJ68" s="22"/>
      <c r="EAK68" s="22"/>
      <c r="EAL68" s="22"/>
      <c r="EAM68" s="22"/>
      <c r="EAN68" s="22"/>
      <c r="EAO68" s="22"/>
      <c r="EAP68" s="22"/>
      <c r="EAQ68" s="22"/>
      <c r="EAR68" s="22"/>
      <c r="EAS68" s="22"/>
      <c r="EAT68" s="22"/>
      <c r="EAU68" s="22"/>
      <c r="EAV68" s="22"/>
      <c r="EAW68" s="22"/>
      <c r="EAX68" s="22"/>
      <c r="EAY68" s="22"/>
      <c r="EAZ68" s="22"/>
      <c r="EBA68" s="22"/>
      <c r="EBB68" s="22"/>
      <c r="EBC68" s="22"/>
      <c r="EBD68" s="22"/>
      <c r="EBE68" s="22"/>
      <c r="EBF68" s="22"/>
      <c r="EBG68" s="22"/>
      <c r="EBH68" s="22"/>
      <c r="EBI68" s="22"/>
      <c r="EBJ68" s="22"/>
      <c r="EBK68" s="22"/>
      <c r="EBL68" s="22"/>
      <c r="EBM68" s="22"/>
      <c r="EBN68" s="22"/>
      <c r="EBO68" s="22"/>
      <c r="EBP68" s="22"/>
      <c r="EBQ68" s="22"/>
      <c r="EBR68" s="22"/>
      <c r="EBS68" s="22"/>
      <c r="EBT68" s="22"/>
      <c r="EBU68" s="22"/>
      <c r="EBV68" s="22"/>
      <c r="EBW68" s="22"/>
      <c r="EBX68" s="22"/>
      <c r="EBY68" s="22"/>
      <c r="EBZ68" s="22"/>
      <c r="ECA68" s="22"/>
      <c r="ECB68" s="22"/>
      <c r="ECC68" s="22"/>
      <c r="ECD68" s="22"/>
      <c r="ECE68" s="22"/>
      <c r="ECF68" s="22"/>
      <c r="ECG68" s="22"/>
      <c r="ECH68" s="22"/>
      <c r="ECI68" s="22"/>
      <c r="ECJ68" s="22"/>
      <c r="ECK68" s="22"/>
      <c r="ECL68" s="22"/>
      <c r="ECM68" s="22"/>
      <c r="ECN68" s="22"/>
      <c r="ECO68" s="22"/>
      <c r="ECP68" s="22"/>
      <c r="ECQ68" s="22"/>
      <c r="ECR68" s="22"/>
      <c r="ECS68" s="22"/>
      <c r="ECT68" s="22"/>
      <c r="ECU68" s="22"/>
      <c r="ECV68" s="22"/>
      <c r="ECW68" s="22"/>
      <c r="ECX68" s="22"/>
      <c r="ECY68" s="22"/>
      <c r="ECZ68" s="22"/>
      <c r="EDA68" s="22"/>
      <c r="EDB68" s="22"/>
      <c r="EDC68" s="22"/>
      <c r="EDD68" s="22"/>
      <c r="EDE68" s="22"/>
      <c r="EDF68" s="22"/>
      <c r="EDG68" s="22"/>
      <c r="EDH68" s="22"/>
      <c r="EDI68" s="22"/>
      <c r="EDJ68" s="22"/>
      <c r="EDK68" s="22"/>
      <c r="EDL68" s="22"/>
      <c r="EDM68" s="22"/>
      <c r="EDN68" s="22"/>
      <c r="EDO68" s="22"/>
      <c r="EDP68" s="22"/>
      <c r="EDQ68" s="22"/>
      <c r="EDR68" s="22"/>
      <c r="EDS68" s="22"/>
      <c r="EDT68" s="22"/>
      <c r="EDU68" s="22"/>
      <c r="EDV68" s="22"/>
      <c r="EDW68" s="22"/>
      <c r="EDX68" s="22"/>
      <c r="EDY68" s="22"/>
      <c r="EDZ68" s="22"/>
      <c r="EEA68" s="22"/>
      <c r="EEB68" s="22"/>
      <c r="EEC68" s="22"/>
      <c r="EED68" s="22"/>
      <c r="EEE68" s="22"/>
      <c r="EEF68" s="22"/>
      <c r="EEG68" s="22"/>
      <c r="EEH68" s="22"/>
      <c r="EEI68" s="22"/>
      <c r="EEJ68" s="22"/>
      <c r="EEK68" s="22"/>
      <c r="EEL68" s="22"/>
      <c r="EEM68" s="22"/>
      <c r="EEN68" s="22"/>
      <c r="EEO68" s="22"/>
      <c r="EEP68" s="22"/>
      <c r="EEQ68" s="22"/>
      <c r="EER68" s="22"/>
      <c r="EES68" s="22"/>
      <c r="EET68" s="22"/>
      <c r="EEU68" s="22"/>
      <c r="EEV68" s="22"/>
      <c r="EEW68" s="22"/>
      <c r="EEX68" s="22"/>
      <c r="EEY68" s="22"/>
      <c r="EEZ68" s="22"/>
      <c r="EFA68" s="22"/>
      <c r="EFB68" s="22"/>
      <c r="EFC68" s="22"/>
      <c r="EFD68" s="22"/>
      <c r="EFE68" s="22"/>
      <c r="EFF68" s="22"/>
      <c r="EFG68" s="22"/>
      <c r="EFH68" s="22"/>
      <c r="EFI68" s="22"/>
      <c r="EFJ68" s="22"/>
      <c r="EFK68" s="22"/>
      <c r="EFL68" s="22"/>
      <c r="EFM68" s="22"/>
      <c r="EFN68" s="22"/>
      <c r="EFO68" s="22"/>
      <c r="EFP68" s="22"/>
      <c r="EFQ68" s="22"/>
      <c r="EFR68" s="22"/>
      <c r="EFS68" s="22"/>
      <c r="EFT68" s="22"/>
      <c r="EFU68" s="22"/>
      <c r="EFV68" s="22"/>
      <c r="EFW68" s="22"/>
      <c r="EFX68" s="22"/>
      <c r="EFY68" s="22"/>
      <c r="EFZ68" s="22"/>
      <c r="EGA68" s="22"/>
      <c r="EGB68" s="22"/>
      <c r="EGC68" s="22"/>
      <c r="EGD68" s="22"/>
      <c r="EGE68" s="22"/>
      <c r="EGF68" s="22"/>
      <c r="EGG68" s="22"/>
      <c r="EGH68" s="22"/>
      <c r="EGI68" s="22"/>
      <c r="EGJ68" s="22"/>
      <c r="EGK68" s="22"/>
      <c r="EGL68" s="22"/>
      <c r="EGM68" s="22"/>
      <c r="EGN68" s="22"/>
      <c r="EGO68" s="22"/>
      <c r="EGP68" s="22"/>
      <c r="EGQ68" s="22"/>
      <c r="EGR68" s="22"/>
      <c r="EGS68" s="22"/>
      <c r="EGT68" s="22"/>
      <c r="EGU68" s="22"/>
      <c r="EGV68" s="22"/>
      <c r="EGW68" s="22"/>
      <c r="EGX68" s="22"/>
      <c r="EGY68" s="22"/>
      <c r="EGZ68" s="22"/>
      <c r="EHA68" s="22"/>
      <c r="EHB68" s="22"/>
      <c r="EHC68" s="22"/>
      <c r="EHD68" s="22"/>
      <c r="EHE68" s="22"/>
      <c r="EHF68" s="22"/>
      <c r="EHG68" s="22"/>
      <c r="EHH68" s="22"/>
      <c r="EHI68" s="22"/>
      <c r="EHJ68" s="22"/>
      <c r="EHK68" s="22"/>
      <c r="EHL68" s="22"/>
      <c r="EHM68" s="22"/>
      <c r="EHN68" s="22"/>
      <c r="EHO68" s="22"/>
      <c r="EHP68" s="22"/>
      <c r="EHQ68" s="22"/>
      <c r="EHR68" s="22"/>
      <c r="EHS68" s="22"/>
      <c r="EHT68" s="22"/>
      <c r="EHU68" s="22"/>
      <c r="EHV68" s="22"/>
      <c r="EHW68" s="22"/>
      <c r="EHX68" s="22"/>
      <c r="EHY68" s="22"/>
      <c r="EHZ68" s="22"/>
      <c r="EIA68" s="22"/>
      <c r="EIB68" s="22"/>
      <c r="EIC68" s="22"/>
      <c r="EID68" s="22"/>
      <c r="EIE68" s="22"/>
      <c r="EIF68" s="22"/>
      <c r="EIG68" s="22"/>
      <c r="EIH68" s="22"/>
      <c r="EII68" s="22"/>
      <c r="EIJ68" s="22"/>
      <c r="EIK68" s="22"/>
      <c r="EIL68" s="22"/>
      <c r="EIM68" s="22"/>
      <c r="EIN68" s="22"/>
      <c r="EIO68" s="22"/>
      <c r="EIP68" s="22"/>
      <c r="EIQ68" s="22"/>
      <c r="EIR68" s="22"/>
      <c r="EIS68" s="22"/>
      <c r="EIT68" s="22"/>
      <c r="EIU68" s="22"/>
      <c r="EIV68" s="22"/>
      <c r="EIW68" s="22"/>
      <c r="EIX68" s="22"/>
      <c r="EIY68" s="22"/>
      <c r="EIZ68" s="22"/>
      <c r="EJA68" s="22"/>
      <c r="EJB68" s="22"/>
      <c r="EJC68" s="22"/>
      <c r="EJD68" s="22"/>
      <c r="EJE68" s="22"/>
      <c r="EJF68" s="22"/>
      <c r="EJG68" s="22"/>
      <c r="EJH68" s="22"/>
      <c r="EJI68" s="22"/>
      <c r="EJJ68" s="22"/>
      <c r="EJK68" s="22"/>
      <c r="EJL68" s="22"/>
      <c r="EJM68" s="22"/>
      <c r="EJN68" s="22"/>
      <c r="EJO68" s="22"/>
      <c r="EJP68" s="22"/>
      <c r="EJQ68" s="22"/>
      <c r="EJR68" s="22"/>
      <c r="EJS68" s="22"/>
      <c r="EJT68" s="22"/>
      <c r="EJU68" s="22"/>
      <c r="EJV68" s="22"/>
      <c r="EJW68" s="22"/>
      <c r="EJX68" s="22"/>
      <c r="EJY68" s="22"/>
      <c r="EJZ68" s="22"/>
      <c r="EKA68" s="22"/>
      <c r="EKB68" s="22"/>
      <c r="EKC68" s="22"/>
      <c r="EKD68" s="22"/>
      <c r="EKE68" s="22"/>
      <c r="EKF68" s="22"/>
      <c r="EKG68" s="22"/>
      <c r="EKH68" s="22"/>
      <c r="EKI68" s="22"/>
      <c r="EKJ68" s="22"/>
      <c r="EKK68" s="22"/>
      <c r="EKL68" s="22"/>
      <c r="EKM68" s="22"/>
      <c r="EKN68" s="22"/>
      <c r="EKO68" s="22"/>
      <c r="EKP68" s="22"/>
      <c r="EKQ68" s="22"/>
      <c r="EKR68" s="22"/>
      <c r="EKS68" s="22"/>
      <c r="EKT68" s="22"/>
      <c r="EKU68" s="22"/>
      <c r="EKV68" s="22"/>
      <c r="EKW68" s="22"/>
      <c r="EKX68" s="22"/>
      <c r="EKY68" s="22"/>
      <c r="EKZ68" s="22"/>
      <c r="ELA68" s="22"/>
      <c r="ELB68" s="22"/>
      <c r="ELC68" s="22"/>
      <c r="ELD68" s="22"/>
      <c r="ELE68" s="22"/>
      <c r="ELF68" s="22"/>
      <c r="ELG68" s="22"/>
      <c r="ELH68" s="22"/>
      <c r="ELI68" s="22"/>
      <c r="ELJ68" s="22"/>
      <c r="ELK68" s="22"/>
      <c r="ELL68" s="22"/>
      <c r="ELM68" s="22"/>
      <c r="ELN68" s="22"/>
      <c r="ELO68" s="22"/>
      <c r="ELP68" s="22"/>
      <c r="ELQ68" s="22"/>
      <c r="ELR68" s="22"/>
      <c r="ELS68" s="22"/>
      <c r="ELT68" s="22"/>
      <c r="ELU68" s="22"/>
      <c r="ELV68" s="22"/>
      <c r="ELW68" s="22"/>
      <c r="ELX68" s="22"/>
      <c r="ELY68" s="22"/>
      <c r="ELZ68" s="22"/>
      <c r="EMA68" s="22"/>
      <c r="EMB68" s="22"/>
      <c r="EMC68" s="22"/>
      <c r="EMD68" s="22"/>
      <c r="EME68" s="22"/>
      <c r="EMF68" s="22"/>
      <c r="EMG68" s="22"/>
      <c r="EMH68" s="22"/>
      <c r="EMI68" s="22"/>
      <c r="EMJ68" s="22"/>
      <c r="EMK68" s="22"/>
      <c r="EML68" s="22"/>
      <c r="EMM68" s="22"/>
      <c r="EMN68" s="22"/>
      <c r="EMO68" s="22"/>
      <c r="EMP68" s="22"/>
      <c r="EMQ68" s="22"/>
      <c r="EMR68" s="22"/>
      <c r="EMS68" s="22"/>
      <c r="EMT68" s="22"/>
      <c r="EMU68" s="22"/>
      <c r="EMV68" s="22"/>
      <c r="EMW68" s="22"/>
      <c r="EMX68" s="22"/>
      <c r="EMY68" s="22"/>
      <c r="EMZ68" s="22"/>
      <c r="ENA68" s="22"/>
      <c r="ENB68" s="22"/>
      <c r="ENC68" s="22"/>
      <c r="END68" s="22"/>
      <c r="ENE68" s="22"/>
      <c r="ENF68" s="22"/>
      <c r="ENG68" s="22"/>
      <c r="ENH68" s="22"/>
      <c r="ENI68" s="22"/>
      <c r="ENJ68" s="22"/>
      <c r="ENK68" s="22"/>
      <c r="ENL68" s="22"/>
      <c r="ENM68" s="22"/>
      <c r="ENN68" s="22"/>
      <c r="ENO68" s="22"/>
      <c r="ENP68" s="22"/>
      <c r="ENQ68" s="22"/>
      <c r="ENR68" s="22"/>
      <c r="ENS68" s="22"/>
      <c r="ENT68" s="22"/>
      <c r="ENU68" s="22"/>
      <c r="ENV68" s="22"/>
      <c r="ENW68" s="22"/>
      <c r="ENX68" s="22"/>
      <c r="ENY68" s="22"/>
      <c r="ENZ68" s="22"/>
      <c r="EOA68" s="22"/>
      <c r="EOB68" s="22"/>
      <c r="EOC68" s="22"/>
      <c r="EOD68" s="22"/>
      <c r="EOE68" s="22"/>
      <c r="EOF68" s="22"/>
      <c r="EOG68" s="22"/>
      <c r="EOH68" s="22"/>
      <c r="EOI68" s="22"/>
      <c r="EOJ68" s="22"/>
      <c r="EOK68" s="22"/>
      <c r="EOL68" s="22"/>
      <c r="EOM68" s="22"/>
      <c r="EON68" s="22"/>
      <c r="EOO68" s="22"/>
      <c r="EOP68" s="22"/>
      <c r="EOQ68" s="22"/>
      <c r="EOR68" s="22"/>
      <c r="EOS68" s="22"/>
      <c r="EOT68" s="22"/>
      <c r="EOU68" s="22"/>
      <c r="EOV68" s="22"/>
      <c r="EOW68" s="22"/>
      <c r="EOX68" s="22"/>
      <c r="EOY68" s="22"/>
      <c r="EOZ68" s="22"/>
      <c r="EPA68" s="22"/>
      <c r="EPB68" s="22"/>
      <c r="EPC68" s="22"/>
      <c r="EPD68" s="22"/>
      <c r="EPE68" s="22"/>
      <c r="EPF68" s="22"/>
      <c r="EPG68" s="22"/>
      <c r="EPH68" s="22"/>
      <c r="EPI68" s="22"/>
      <c r="EPJ68" s="22"/>
      <c r="EPK68" s="22"/>
      <c r="EPL68" s="22"/>
      <c r="EPM68" s="22"/>
      <c r="EPN68" s="22"/>
      <c r="EPO68" s="22"/>
      <c r="EPP68" s="22"/>
      <c r="EPQ68" s="22"/>
      <c r="EPR68" s="22"/>
      <c r="EPS68" s="22"/>
      <c r="EPT68" s="22"/>
      <c r="EPU68" s="22"/>
      <c r="EPV68" s="22"/>
      <c r="EPW68" s="22"/>
      <c r="EPX68" s="22"/>
      <c r="EPY68" s="22"/>
      <c r="EPZ68" s="22"/>
      <c r="EQA68" s="22"/>
      <c r="EQB68" s="22"/>
      <c r="EQC68" s="22"/>
      <c r="EQD68" s="22"/>
      <c r="EQE68" s="22"/>
      <c r="EQF68" s="22"/>
      <c r="EQG68" s="22"/>
      <c r="EQH68" s="22"/>
      <c r="EQI68" s="22"/>
      <c r="EQJ68" s="22"/>
      <c r="EQK68" s="22"/>
      <c r="EQL68" s="22"/>
      <c r="EQM68" s="22"/>
      <c r="EQN68" s="22"/>
      <c r="EQO68" s="22"/>
      <c r="EQP68" s="22"/>
      <c r="EQQ68" s="22"/>
      <c r="EQR68" s="22"/>
      <c r="EQS68" s="22"/>
      <c r="EQT68" s="22"/>
      <c r="EQU68" s="22"/>
      <c r="EQV68" s="22"/>
      <c r="EQW68" s="22"/>
      <c r="EQX68" s="22"/>
      <c r="EQY68" s="22"/>
      <c r="EQZ68" s="22"/>
      <c r="ERA68" s="22"/>
      <c r="ERB68" s="22"/>
      <c r="ERC68" s="22"/>
      <c r="ERD68" s="22"/>
      <c r="ERE68" s="22"/>
      <c r="ERF68" s="22"/>
      <c r="ERG68" s="22"/>
      <c r="ERH68" s="22"/>
      <c r="ERI68" s="22"/>
      <c r="ERJ68" s="22"/>
      <c r="ERK68" s="22"/>
      <c r="ERL68" s="22"/>
      <c r="ERM68" s="22"/>
      <c r="ERN68" s="22"/>
      <c r="ERO68" s="22"/>
      <c r="ERP68" s="22"/>
      <c r="ERQ68" s="22"/>
      <c r="ERR68" s="22"/>
      <c r="ERS68" s="22"/>
      <c r="ERT68" s="22"/>
      <c r="ERU68" s="22"/>
      <c r="ERV68" s="22"/>
      <c r="ERW68" s="22"/>
      <c r="ERX68" s="22"/>
      <c r="ERY68" s="22"/>
      <c r="ERZ68" s="22"/>
      <c r="ESA68" s="22"/>
      <c r="ESB68" s="22"/>
      <c r="ESC68" s="22"/>
      <c r="ESD68" s="22"/>
      <c r="ESE68" s="22"/>
      <c r="ESF68" s="22"/>
      <c r="ESG68" s="22"/>
      <c r="ESH68" s="22"/>
      <c r="ESI68" s="22"/>
      <c r="ESJ68" s="22"/>
      <c r="ESK68" s="22"/>
      <c r="ESL68" s="22"/>
      <c r="ESM68" s="22"/>
      <c r="ESN68" s="22"/>
      <c r="ESO68" s="22"/>
      <c r="ESP68" s="22"/>
      <c r="ESQ68" s="22"/>
      <c r="ESR68" s="22"/>
      <c r="ESS68" s="22"/>
      <c r="EST68" s="22"/>
      <c r="ESU68" s="22"/>
      <c r="ESV68" s="22"/>
      <c r="ESW68" s="22"/>
      <c r="ESX68" s="22"/>
      <c r="ESY68" s="22"/>
      <c r="ESZ68" s="22"/>
      <c r="ETA68" s="22"/>
      <c r="ETB68" s="22"/>
      <c r="ETC68" s="22"/>
      <c r="ETD68" s="22"/>
      <c r="ETE68" s="22"/>
      <c r="ETF68" s="22"/>
      <c r="ETG68" s="22"/>
      <c r="ETH68" s="22"/>
      <c r="ETI68" s="22"/>
      <c r="ETJ68" s="22"/>
      <c r="ETK68" s="22"/>
      <c r="ETL68" s="22"/>
      <c r="ETM68" s="22"/>
      <c r="ETN68" s="22"/>
      <c r="ETO68" s="22"/>
      <c r="ETP68" s="22"/>
      <c r="ETQ68" s="22"/>
      <c r="ETR68" s="22"/>
      <c r="ETS68" s="22"/>
      <c r="ETT68" s="22"/>
      <c r="ETU68" s="22"/>
      <c r="ETV68" s="22"/>
      <c r="ETW68" s="22"/>
      <c r="ETX68" s="22"/>
      <c r="ETY68" s="22"/>
      <c r="ETZ68" s="22"/>
      <c r="EUA68" s="22"/>
      <c r="EUB68" s="22"/>
      <c r="EUC68" s="22"/>
      <c r="EUD68" s="22"/>
      <c r="EUE68" s="22"/>
      <c r="EUF68" s="22"/>
      <c r="EUG68" s="22"/>
      <c r="EUH68" s="22"/>
      <c r="EUI68" s="22"/>
      <c r="EUJ68" s="22"/>
      <c r="EUK68" s="22"/>
      <c r="EUL68" s="22"/>
      <c r="EUM68" s="22"/>
      <c r="EUN68" s="22"/>
      <c r="EUO68" s="22"/>
      <c r="EUP68" s="22"/>
      <c r="EUQ68" s="22"/>
      <c r="EUR68" s="22"/>
      <c r="EUS68" s="22"/>
      <c r="EUT68" s="22"/>
      <c r="EUU68" s="22"/>
      <c r="EUV68" s="22"/>
      <c r="EUW68" s="22"/>
      <c r="EUX68" s="22"/>
      <c r="EUY68" s="22"/>
      <c r="EUZ68" s="22"/>
      <c r="EVA68" s="22"/>
      <c r="EVB68" s="22"/>
      <c r="EVC68" s="22"/>
      <c r="EVD68" s="22"/>
      <c r="EVE68" s="22"/>
      <c r="EVF68" s="22"/>
      <c r="EVG68" s="22"/>
      <c r="EVH68" s="22"/>
      <c r="EVI68" s="22"/>
      <c r="EVJ68" s="22"/>
      <c r="EVK68" s="22"/>
      <c r="EVL68" s="22"/>
      <c r="EVM68" s="22"/>
      <c r="EVN68" s="22"/>
      <c r="EVO68" s="22"/>
      <c r="EVP68" s="22"/>
      <c r="EVQ68" s="22"/>
      <c r="EVR68" s="22"/>
      <c r="EVS68" s="22"/>
      <c r="EVT68" s="22"/>
      <c r="EVU68" s="22"/>
      <c r="EVV68" s="22"/>
      <c r="EVW68" s="22"/>
      <c r="EVX68" s="22"/>
      <c r="EVY68" s="22"/>
      <c r="EVZ68" s="22"/>
      <c r="EWA68" s="22"/>
      <c r="EWB68" s="22"/>
      <c r="EWC68" s="22"/>
      <c r="EWD68" s="22"/>
      <c r="EWE68" s="22"/>
      <c r="EWF68" s="22"/>
      <c r="EWG68" s="22"/>
      <c r="EWH68" s="22"/>
      <c r="EWI68" s="22"/>
      <c r="EWJ68" s="22"/>
      <c r="EWK68" s="22"/>
      <c r="EWL68" s="22"/>
      <c r="EWM68" s="22"/>
      <c r="EWN68" s="22"/>
      <c r="EWO68" s="22"/>
      <c r="EWP68" s="22"/>
      <c r="EWQ68" s="22"/>
      <c r="EWR68" s="22"/>
      <c r="EWS68" s="22"/>
      <c r="EWT68" s="22"/>
      <c r="EWU68" s="22"/>
      <c r="EWV68" s="22"/>
      <c r="EWW68" s="22"/>
      <c r="EWX68" s="22"/>
      <c r="EWY68" s="22"/>
      <c r="EWZ68" s="22"/>
      <c r="EXA68" s="22"/>
      <c r="EXB68" s="22"/>
      <c r="EXC68" s="22"/>
      <c r="EXD68" s="22"/>
      <c r="EXE68" s="22"/>
      <c r="EXF68" s="22"/>
      <c r="EXG68" s="22"/>
      <c r="EXH68" s="22"/>
      <c r="EXI68" s="22"/>
      <c r="EXJ68" s="22"/>
      <c r="EXK68" s="22"/>
      <c r="EXL68" s="22"/>
      <c r="EXM68" s="22"/>
      <c r="EXN68" s="22"/>
      <c r="EXO68" s="22"/>
      <c r="EXP68" s="22"/>
      <c r="EXQ68" s="22"/>
      <c r="EXR68" s="22"/>
      <c r="EXS68" s="22"/>
      <c r="EXT68" s="22"/>
      <c r="EXU68" s="22"/>
      <c r="EXV68" s="22"/>
      <c r="EXW68" s="22"/>
      <c r="EXX68" s="22"/>
      <c r="EXY68" s="22"/>
      <c r="EXZ68" s="22"/>
      <c r="EYA68" s="22"/>
      <c r="EYB68" s="22"/>
      <c r="EYC68" s="22"/>
      <c r="EYD68" s="22"/>
      <c r="EYE68" s="22"/>
      <c r="EYF68" s="22"/>
      <c r="EYG68" s="22"/>
      <c r="EYH68" s="22"/>
      <c r="EYI68" s="22"/>
      <c r="EYJ68" s="22"/>
      <c r="EYK68" s="22"/>
      <c r="EYL68" s="22"/>
      <c r="EYM68" s="22"/>
      <c r="EYN68" s="22"/>
      <c r="EYO68" s="22"/>
      <c r="EYP68" s="22"/>
      <c r="EYQ68" s="22"/>
      <c r="EYR68" s="22"/>
      <c r="EYS68" s="22"/>
      <c r="EYT68" s="22"/>
      <c r="EYU68" s="22"/>
      <c r="EYV68" s="22"/>
      <c r="EYW68" s="22"/>
      <c r="EYX68" s="22"/>
      <c r="EYY68" s="22"/>
      <c r="EYZ68" s="22"/>
      <c r="EZA68" s="22"/>
      <c r="EZB68" s="22"/>
      <c r="EZC68" s="22"/>
      <c r="EZD68" s="22"/>
      <c r="EZE68" s="22"/>
      <c r="EZF68" s="22"/>
      <c r="EZG68" s="22"/>
      <c r="EZH68" s="22"/>
      <c r="EZI68" s="22"/>
      <c r="EZJ68" s="22"/>
      <c r="EZK68" s="22"/>
      <c r="EZL68" s="22"/>
      <c r="EZM68" s="22"/>
      <c r="EZN68" s="22"/>
      <c r="EZO68" s="22"/>
      <c r="EZP68" s="22"/>
      <c r="EZQ68" s="22"/>
      <c r="EZR68" s="22"/>
      <c r="EZS68" s="22"/>
      <c r="EZT68" s="22"/>
      <c r="EZU68" s="22"/>
      <c r="EZV68" s="22"/>
      <c r="EZW68" s="22"/>
      <c r="EZX68" s="22"/>
      <c r="EZY68" s="22"/>
      <c r="EZZ68" s="22"/>
      <c r="FAA68" s="22"/>
      <c r="FAB68" s="22"/>
      <c r="FAC68" s="22"/>
      <c r="FAD68" s="22"/>
      <c r="FAE68" s="22"/>
      <c r="FAF68" s="22"/>
      <c r="FAG68" s="22"/>
      <c r="FAH68" s="22"/>
      <c r="FAI68" s="22"/>
      <c r="FAJ68" s="22"/>
      <c r="FAK68" s="22"/>
      <c r="FAL68" s="22"/>
      <c r="FAM68" s="22"/>
      <c r="FAN68" s="22"/>
      <c r="FAO68" s="22"/>
      <c r="FAP68" s="22"/>
      <c r="FAQ68" s="22"/>
      <c r="FAR68" s="22"/>
      <c r="FAS68" s="22"/>
      <c r="FAT68" s="22"/>
      <c r="FAU68" s="22"/>
      <c r="FAV68" s="22"/>
      <c r="FAW68" s="22"/>
      <c r="FAX68" s="22"/>
      <c r="FAY68" s="22"/>
      <c r="FAZ68" s="22"/>
      <c r="FBA68" s="22"/>
      <c r="FBB68" s="22"/>
      <c r="FBC68" s="22"/>
      <c r="FBD68" s="22"/>
      <c r="FBE68" s="22"/>
      <c r="FBF68" s="22"/>
      <c r="FBG68" s="22"/>
      <c r="FBH68" s="22"/>
      <c r="FBI68" s="22"/>
      <c r="FBJ68" s="22"/>
      <c r="FBK68" s="22"/>
      <c r="FBL68" s="22"/>
      <c r="FBM68" s="22"/>
      <c r="FBN68" s="22"/>
      <c r="FBO68" s="22"/>
      <c r="FBP68" s="22"/>
      <c r="FBQ68" s="22"/>
      <c r="FBR68" s="22"/>
      <c r="FBS68" s="22"/>
      <c r="FBT68" s="22"/>
      <c r="FBU68" s="22"/>
      <c r="FBV68" s="22"/>
      <c r="FBW68" s="22"/>
      <c r="FBX68" s="22"/>
      <c r="FBY68" s="22"/>
      <c r="FBZ68" s="22"/>
      <c r="FCA68" s="22"/>
      <c r="FCB68" s="22"/>
      <c r="FCC68" s="22"/>
      <c r="FCD68" s="22"/>
      <c r="FCE68" s="22"/>
      <c r="FCF68" s="22"/>
      <c r="FCG68" s="22"/>
      <c r="FCH68" s="22"/>
      <c r="FCI68" s="22"/>
      <c r="FCJ68" s="22"/>
      <c r="FCK68" s="22"/>
      <c r="FCL68" s="22"/>
      <c r="FCM68" s="22"/>
      <c r="FCN68" s="22"/>
      <c r="FCO68" s="22"/>
      <c r="FCP68" s="22"/>
      <c r="FCQ68" s="22"/>
      <c r="FCR68" s="22"/>
      <c r="FCS68" s="22"/>
      <c r="FCT68" s="22"/>
      <c r="FCU68" s="22"/>
      <c r="FCV68" s="22"/>
      <c r="FCW68" s="22"/>
      <c r="FCX68" s="22"/>
      <c r="FCY68" s="22"/>
      <c r="FCZ68" s="22"/>
      <c r="FDA68" s="22"/>
      <c r="FDB68" s="22"/>
      <c r="FDC68" s="22"/>
      <c r="FDD68" s="22"/>
      <c r="FDE68" s="22"/>
      <c r="FDF68" s="22"/>
      <c r="FDG68" s="22"/>
      <c r="FDH68" s="22"/>
      <c r="FDI68" s="22"/>
      <c r="FDJ68" s="22"/>
      <c r="FDK68" s="22"/>
      <c r="FDL68" s="22"/>
      <c r="FDM68" s="22"/>
      <c r="FDN68" s="22"/>
      <c r="FDO68" s="22"/>
      <c r="FDP68" s="22"/>
      <c r="FDQ68" s="22"/>
      <c r="FDR68" s="22"/>
      <c r="FDS68" s="22"/>
      <c r="FDT68" s="22"/>
      <c r="FDU68" s="22"/>
      <c r="FDV68" s="22"/>
      <c r="FDW68" s="22"/>
      <c r="FDX68" s="22"/>
      <c r="FDY68" s="22"/>
      <c r="FDZ68" s="22"/>
      <c r="FEA68" s="22"/>
      <c r="FEB68" s="22"/>
      <c r="FEC68" s="22"/>
      <c r="FED68" s="22"/>
      <c r="FEE68" s="22"/>
      <c r="FEF68" s="22"/>
      <c r="FEG68" s="22"/>
      <c r="FEH68" s="22"/>
      <c r="FEI68" s="22"/>
      <c r="FEJ68" s="22"/>
      <c r="FEK68" s="22"/>
      <c r="FEL68" s="22"/>
      <c r="FEM68" s="22"/>
      <c r="FEN68" s="22"/>
      <c r="FEO68" s="22"/>
      <c r="FEP68" s="22"/>
      <c r="FEQ68" s="22"/>
      <c r="FER68" s="22"/>
      <c r="FES68" s="22"/>
      <c r="FET68" s="22"/>
      <c r="FEU68" s="22"/>
      <c r="FEV68" s="22"/>
      <c r="FEW68" s="22"/>
      <c r="FEX68" s="22"/>
      <c r="FEY68" s="22"/>
      <c r="FEZ68" s="22"/>
      <c r="FFA68" s="22"/>
      <c r="FFB68" s="22"/>
      <c r="FFC68" s="22"/>
      <c r="FFD68" s="22"/>
      <c r="FFE68" s="22"/>
      <c r="FFF68" s="22"/>
      <c r="FFG68" s="22"/>
      <c r="FFH68" s="22"/>
      <c r="FFI68" s="22"/>
      <c r="FFJ68" s="22"/>
      <c r="FFK68" s="22"/>
      <c r="FFL68" s="22"/>
      <c r="FFM68" s="22"/>
      <c r="FFN68" s="22"/>
      <c r="FFO68" s="22"/>
      <c r="FFP68" s="22"/>
      <c r="FFQ68" s="22"/>
      <c r="FFR68" s="22"/>
      <c r="FFS68" s="22"/>
      <c r="FFT68" s="22"/>
      <c r="FFU68" s="22"/>
      <c r="FFV68" s="22"/>
      <c r="FFW68" s="22"/>
      <c r="FFX68" s="22"/>
      <c r="FFY68" s="22"/>
      <c r="FFZ68" s="22"/>
      <c r="FGA68" s="22"/>
      <c r="FGB68" s="22"/>
      <c r="FGC68" s="22"/>
      <c r="FGD68" s="22"/>
      <c r="FGE68" s="22"/>
      <c r="FGF68" s="22"/>
      <c r="FGG68" s="22"/>
      <c r="FGH68" s="22"/>
      <c r="FGI68" s="22"/>
      <c r="FGJ68" s="22"/>
      <c r="FGK68" s="22"/>
      <c r="FGL68" s="22"/>
      <c r="FGM68" s="22"/>
      <c r="FGN68" s="22"/>
      <c r="FGO68" s="22"/>
      <c r="FGP68" s="22"/>
      <c r="FGQ68" s="22"/>
      <c r="FGR68" s="22"/>
      <c r="FGS68" s="22"/>
      <c r="FGT68" s="22"/>
      <c r="FGU68" s="22"/>
      <c r="FGV68" s="22"/>
      <c r="FGW68" s="22"/>
      <c r="FGX68" s="22"/>
      <c r="FGY68" s="22"/>
      <c r="FGZ68" s="22"/>
      <c r="FHA68" s="22"/>
      <c r="FHB68" s="22"/>
      <c r="FHC68" s="22"/>
      <c r="FHD68" s="22"/>
      <c r="FHE68" s="22"/>
      <c r="FHF68" s="22"/>
      <c r="FHG68" s="22"/>
      <c r="FHH68" s="22"/>
      <c r="FHI68" s="22"/>
      <c r="FHJ68" s="22"/>
      <c r="FHK68" s="22"/>
      <c r="FHL68" s="22"/>
      <c r="FHM68" s="22"/>
      <c r="FHN68" s="22"/>
      <c r="FHO68" s="22"/>
      <c r="FHP68" s="22"/>
      <c r="FHQ68" s="22"/>
      <c r="FHR68" s="22"/>
      <c r="FHS68" s="22"/>
      <c r="FHT68" s="22"/>
      <c r="FHU68" s="22"/>
      <c r="FHV68" s="22"/>
      <c r="FHW68" s="22"/>
      <c r="FHX68" s="22"/>
      <c r="FHY68" s="22"/>
      <c r="FHZ68" s="22"/>
      <c r="FIA68" s="22"/>
      <c r="FIB68" s="22"/>
      <c r="FIC68" s="22"/>
      <c r="FID68" s="22"/>
      <c r="FIE68" s="22"/>
      <c r="FIF68" s="22"/>
      <c r="FIG68" s="22"/>
      <c r="FIH68" s="22"/>
      <c r="FII68" s="22"/>
      <c r="FIJ68" s="22"/>
      <c r="FIK68" s="22"/>
      <c r="FIL68" s="22"/>
      <c r="FIM68" s="22"/>
      <c r="FIN68" s="22"/>
      <c r="FIO68" s="22"/>
      <c r="FIP68" s="22"/>
      <c r="FIQ68" s="22"/>
      <c r="FIR68" s="22"/>
      <c r="FIS68" s="22"/>
      <c r="FIT68" s="22"/>
      <c r="FIU68" s="22"/>
      <c r="FIV68" s="22"/>
      <c r="FIW68" s="22"/>
      <c r="FIX68" s="22"/>
      <c r="FIY68" s="22"/>
      <c r="FIZ68" s="22"/>
      <c r="FJA68" s="22"/>
      <c r="FJB68" s="22"/>
      <c r="FJC68" s="22"/>
      <c r="FJD68" s="22"/>
      <c r="FJE68" s="22"/>
      <c r="FJF68" s="22"/>
      <c r="FJG68" s="22"/>
      <c r="FJH68" s="22"/>
      <c r="FJI68" s="22"/>
      <c r="FJJ68" s="22"/>
      <c r="FJK68" s="22"/>
      <c r="FJL68" s="22"/>
      <c r="FJM68" s="22"/>
      <c r="FJN68" s="22"/>
      <c r="FJO68" s="22"/>
      <c r="FJP68" s="22"/>
      <c r="FJQ68" s="22"/>
      <c r="FJR68" s="22"/>
      <c r="FJS68" s="22"/>
      <c r="FJT68" s="22"/>
      <c r="FJU68" s="22"/>
      <c r="FJV68" s="22"/>
      <c r="FJW68" s="22"/>
      <c r="FJX68" s="22"/>
      <c r="FJY68" s="22"/>
      <c r="FJZ68" s="22"/>
      <c r="FKA68" s="22"/>
      <c r="FKB68" s="22"/>
      <c r="FKC68" s="22"/>
      <c r="FKD68" s="22"/>
      <c r="FKE68" s="22"/>
      <c r="FKF68" s="22"/>
      <c r="FKG68" s="22"/>
      <c r="FKH68" s="22"/>
      <c r="FKI68" s="22"/>
      <c r="FKJ68" s="22"/>
      <c r="FKK68" s="22"/>
      <c r="FKL68" s="22"/>
      <c r="FKM68" s="22"/>
      <c r="FKN68" s="22"/>
      <c r="FKO68" s="22"/>
      <c r="FKP68" s="22"/>
      <c r="FKQ68" s="22"/>
      <c r="FKR68" s="22"/>
      <c r="FKS68" s="22"/>
      <c r="FKT68" s="22"/>
      <c r="FKU68" s="22"/>
      <c r="FKV68" s="22"/>
      <c r="FKW68" s="22"/>
      <c r="FKX68" s="22"/>
      <c r="FKY68" s="22"/>
      <c r="FKZ68" s="22"/>
      <c r="FLA68" s="22"/>
      <c r="FLB68" s="22"/>
      <c r="FLC68" s="22"/>
      <c r="FLD68" s="22"/>
      <c r="FLE68" s="22"/>
      <c r="FLF68" s="22"/>
      <c r="FLG68" s="22"/>
      <c r="FLH68" s="22"/>
      <c r="FLI68" s="22"/>
      <c r="FLJ68" s="22"/>
      <c r="FLK68" s="22"/>
      <c r="FLL68" s="22"/>
      <c r="FLM68" s="22"/>
      <c r="FLN68" s="22"/>
      <c r="FLO68" s="22"/>
      <c r="FLP68" s="22"/>
      <c r="FLQ68" s="22"/>
      <c r="FLR68" s="22"/>
      <c r="FLS68" s="22"/>
      <c r="FLT68" s="22"/>
      <c r="FLU68" s="22"/>
      <c r="FLV68" s="22"/>
      <c r="FLW68" s="22"/>
      <c r="FLX68" s="22"/>
      <c r="FLY68" s="22"/>
      <c r="FLZ68" s="22"/>
      <c r="FMA68" s="22"/>
      <c r="FMB68" s="22"/>
      <c r="FMC68" s="22"/>
      <c r="FMD68" s="22"/>
      <c r="FME68" s="22"/>
      <c r="FMF68" s="22"/>
      <c r="FMG68" s="22"/>
      <c r="FMH68" s="22"/>
      <c r="FMI68" s="22"/>
      <c r="FMJ68" s="22"/>
      <c r="FMK68" s="22"/>
      <c r="FML68" s="22"/>
      <c r="FMM68" s="22"/>
      <c r="FMN68" s="22"/>
      <c r="FMO68" s="22"/>
      <c r="FMP68" s="22"/>
      <c r="FMQ68" s="22"/>
      <c r="FMR68" s="22"/>
      <c r="FMS68" s="22"/>
      <c r="FMT68" s="22"/>
      <c r="FMU68" s="22"/>
      <c r="FMV68" s="22"/>
      <c r="FMW68" s="22"/>
      <c r="FMX68" s="22"/>
      <c r="FMY68" s="22"/>
      <c r="FMZ68" s="22"/>
      <c r="FNA68" s="22"/>
      <c r="FNB68" s="22"/>
      <c r="FNC68" s="22"/>
      <c r="FND68" s="22"/>
      <c r="FNE68" s="22"/>
      <c r="FNF68" s="22"/>
      <c r="FNG68" s="22"/>
      <c r="FNH68" s="22"/>
      <c r="FNI68" s="22"/>
      <c r="FNJ68" s="22"/>
      <c r="FNK68" s="22"/>
      <c r="FNL68" s="22"/>
      <c r="FNM68" s="22"/>
      <c r="FNN68" s="22"/>
      <c r="FNO68" s="22"/>
      <c r="FNP68" s="22"/>
      <c r="FNQ68" s="22"/>
      <c r="FNR68" s="22"/>
      <c r="FNS68" s="22"/>
      <c r="FNT68" s="22"/>
      <c r="FNU68" s="22"/>
      <c r="FNV68" s="22"/>
      <c r="FNW68" s="22"/>
      <c r="FNX68" s="22"/>
      <c r="FNY68" s="22"/>
      <c r="FNZ68" s="22"/>
      <c r="FOA68" s="22"/>
      <c r="FOB68" s="22"/>
      <c r="FOC68" s="22"/>
      <c r="FOD68" s="22"/>
      <c r="FOE68" s="22"/>
      <c r="FOF68" s="22"/>
      <c r="FOG68" s="22"/>
      <c r="FOH68" s="22"/>
      <c r="FOI68" s="22"/>
      <c r="FOJ68" s="22"/>
      <c r="FOK68" s="22"/>
      <c r="FOL68" s="22"/>
      <c r="FOM68" s="22"/>
      <c r="FON68" s="22"/>
      <c r="FOO68" s="22"/>
      <c r="FOP68" s="22"/>
      <c r="FOQ68" s="22"/>
      <c r="FOR68" s="22"/>
      <c r="FOS68" s="22"/>
      <c r="FOT68" s="22"/>
      <c r="FOU68" s="22"/>
      <c r="FOV68" s="22"/>
      <c r="FOW68" s="22"/>
      <c r="FOX68" s="22"/>
      <c r="FOY68" s="22"/>
      <c r="FOZ68" s="22"/>
      <c r="FPA68" s="22"/>
      <c r="FPB68" s="22"/>
      <c r="FPC68" s="22"/>
      <c r="FPD68" s="22"/>
      <c r="FPE68" s="22"/>
      <c r="FPF68" s="22"/>
      <c r="FPG68" s="22"/>
      <c r="FPH68" s="22"/>
      <c r="FPI68" s="22"/>
      <c r="FPJ68" s="22"/>
      <c r="FPK68" s="22"/>
      <c r="FPL68" s="22"/>
      <c r="FPM68" s="22"/>
      <c r="FPN68" s="22"/>
      <c r="FPO68" s="22"/>
      <c r="FPP68" s="22"/>
      <c r="FPQ68" s="22"/>
      <c r="FPR68" s="22"/>
      <c r="FPS68" s="22"/>
      <c r="FPT68" s="22"/>
      <c r="FPU68" s="22"/>
      <c r="FPV68" s="22"/>
      <c r="FPW68" s="22"/>
      <c r="FPX68" s="22"/>
      <c r="FPY68" s="22"/>
      <c r="FPZ68" s="22"/>
      <c r="FQA68" s="22"/>
      <c r="FQB68" s="22"/>
      <c r="FQC68" s="22"/>
      <c r="FQD68" s="22"/>
      <c r="FQE68" s="22"/>
      <c r="FQF68" s="22"/>
      <c r="FQG68" s="22"/>
      <c r="FQH68" s="22"/>
      <c r="FQI68" s="22"/>
      <c r="FQJ68" s="22"/>
      <c r="FQK68" s="22"/>
      <c r="FQL68" s="22"/>
      <c r="FQM68" s="22"/>
      <c r="FQN68" s="22"/>
      <c r="FQO68" s="22"/>
      <c r="FQP68" s="22"/>
      <c r="FQQ68" s="22"/>
      <c r="FQR68" s="22"/>
      <c r="FQS68" s="22"/>
      <c r="FQT68" s="22"/>
      <c r="FQU68" s="22"/>
      <c r="FQV68" s="22"/>
      <c r="FQW68" s="22"/>
      <c r="FQX68" s="22"/>
      <c r="FQY68" s="22"/>
      <c r="FQZ68" s="22"/>
      <c r="FRA68" s="22"/>
      <c r="FRB68" s="22"/>
      <c r="FRC68" s="22"/>
      <c r="FRD68" s="22"/>
      <c r="FRE68" s="22"/>
      <c r="FRF68" s="22"/>
      <c r="FRG68" s="22"/>
      <c r="FRH68" s="22"/>
      <c r="FRI68" s="22"/>
      <c r="FRJ68" s="22"/>
      <c r="FRK68" s="22"/>
      <c r="FRL68" s="22"/>
      <c r="FRM68" s="22"/>
      <c r="FRN68" s="22"/>
      <c r="FRO68" s="22"/>
      <c r="FRP68" s="22"/>
      <c r="FRQ68" s="22"/>
      <c r="FRR68" s="22"/>
      <c r="FRS68" s="22"/>
      <c r="FRT68" s="22"/>
      <c r="FRU68" s="22"/>
      <c r="FRV68" s="22"/>
      <c r="FRW68" s="22"/>
      <c r="FRX68" s="22"/>
      <c r="FRY68" s="22"/>
      <c r="FRZ68" s="22"/>
      <c r="FSA68" s="22"/>
      <c r="FSB68" s="22"/>
      <c r="FSC68" s="22"/>
      <c r="FSD68" s="22"/>
      <c r="FSE68" s="22"/>
      <c r="FSF68" s="22"/>
      <c r="FSG68" s="22"/>
      <c r="FSH68" s="22"/>
      <c r="FSI68" s="22"/>
      <c r="FSJ68" s="22"/>
      <c r="FSK68" s="22"/>
      <c r="FSL68" s="22"/>
      <c r="FSM68" s="22"/>
      <c r="FSN68" s="22"/>
      <c r="FSO68" s="22"/>
      <c r="FSP68" s="22"/>
      <c r="FSQ68" s="22"/>
      <c r="FSR68" s="22"/>
      <c r="FSS68" s="22"/>
      <c r="FST68" s="22"/>
      <c r="FSU68" s="22"/>
      <c r="FSV68" s="22"/>
      <c r="FSW68" s="22"/>
      <c r="FSX68" s="22"/>
      <c r="FSY68" s="22"/>
      <c r="FSZ68" s="22"/>
      <c r="FTA68" s="22"/>
      <c r="FTB68" s="22"/>
      <c r="FTC68" s="22"/>
      <c r="FTD68" s="22"/>
      <c r="FTE68" s="22"/>
      <c r="FTF68" s="22"/>
      <c r="FTG68" s="22"/>
      <c r="FTH68" s="22"/>
      <c r="FTI68" s="22"/>
      <c r="FTJ68" s="22"/>
      <c r="FTK68" s="22"/>
      <c r="FTL68" s="22"/>
      <c r="FTM68" s="22"/>
      <c r="FTN68" s="22"/>
      <c r="FTO68" s="22"/>
      <c r="FTP68" s="22"/>
      <c r="FTQ68" s="22"/>
      <c r="FTR68" s="22"/>
      <c r="FTS68" s="22"/>
      <c r="FTT68" s="22"/>
      <c r="FTU68" s="22"/>
      <c r="FTV68" s="22"/>
      <c r="FTW68" s="22"/>
      <c r="FTX68" s="22"/>
      <c r="FTY68" s="22"/>
      <c r="FTZ68" s="22"/>
      <c r="FUA68" s="22"/>
      <c r="FUB68" s="22"/>
      <c r="FUC68" s="22"/>
      <c r="FUD68" s="22"/>
      <c r="FUE68" s="22"/>
      <c r="FUF68" s="22"/>
      <c r="FUG68" s="22"/>
      <c r="FUH68" s="22"/>
      <c r="FUI68" s="22"/>
      <c r="FUJ68" s="22"/>
      <c r="FUK68" s="22"/>
      <c r="FUL68" s="22"/>
      <c r="FUM68" s="22"/>
      <c r="FUN68" s="22"/>
      <c r="FUO68" s="22"/>
      <c r="FUP68" s="22"/>
      <c r="FUQ68" s="22"/>
      <c r="FUR68" s="22"/>
      <c r="FUS68" s="22"/>
      <c r="FUT68" s="22"/>
      <c r="FUU68" s="22"/>
      <c r="FUV68" s="22"/>
      <c r="FUW68" s="22"/>
      <c r="FUX68" s="22"/>
      <c r="FUY68" s="22"/>
      <c r="FUZ68" s="22"/>
      <c r="FVA68" s="22"/>
      <c r="FVB68" s="22"/>
      <c r="FVC68" s="22"/>
      <c r="FVD68" s="22"/>
      <c r="FVE68" s="22"/>
      <c r="FVF68" s="22"/>
      <c r="FVG68" s="22"/>
      <c r="FVH68" s="22"/>
      <c r="FVI68" s="22"/>
      <c r="FVJ68" s="22"/>
      <c r="FVK68" s="22"/>
      <c r="FVL68" s="22"/>
      <c r="FVM68" s="22"/>
      <c r="FVN68" s="22"/>
      <c r="FVO68" s="22"/>
      <c r="FVP68" s="22"/>
      <c r="FVQ68" s="22"/>
      <c r="FVR68" s="22"/>
      <c r="FVS68" s="22"/>
      <c r="FVT68" s="22"/>
      <c r="FVU68" s="22"/>
      <c r="FVV68" s="22"/>
      <c r="FVW68" s="22"/>
      <c r="FVX68" s="22"/>
      <c r="FVY68" s="22"/>
      <c r="FVZ68" s="22"/>
      <c r="FWA68" s="22"/>
      <c r="FWB68" s="22"/>
      <c r="FWC68" s="22"/>
      <c r="FWD68" s="22"/>
      <c r="FWE68" s="22"/>
      <c r="FWF68" s="22"/>
      <c r="FWG68" s="22"/>
      <c r="FWH68" s="22"/>
      <c r="FWI68" s="22"/>
      <c r="FWJ68" s="22"/>
      <c r="FWK68" s="22"/>
      <c r="FWL68" s="22"/>
      <c r="FWM68" s="22"/>
      <c r="FWN68" s="22"/>
      <c r="FWO68" s="22"/>
      <c r="FWP68" s="22"/>
      <c r="FWQ68" s="22"/>
      <c r="FWR68" s="22"/>
      <c r="FWS68" s="22"/>
      <c r="FWT68" s="22"/>
      <c r="FWU68" s="22"/>
      <c r="FWV68" s="22"/>
      <c r="FWW68" s="22"/>
      <c r="FWX68" s="22"/>
      <c r="FWY68" s="22"/>
      <c r="FWZ68" s="22"/>
      <c r="FXA68" s="22"/>
      <c r="FXB68" s="22"/>
      <c r="FXC68" s="22"/>
      <c r="FXD68" s="22"/>
      <c r="FXE68" s="22"/>
      <c r="FXF68" s="22"/>
      <c r="FXG68" s="22"/>
      <c r="FXH68" s="22"/>
      <c r="FXI68" s="22"/>
      <c r="FXJ68" s="22"/>
      <c r="FXK68" s="22"/>
      <c r="FXL68" s="22"/>
      <c r="FXM68" s="22"/>
      <c r="FXN68" s="22"/>
      <c r="FXO68" s="22"/>
      <c r="FXP68" s="22"/>
      <c r="FXQ68" s="22"/>
      <c r="FXR68" s="22"/>
      <c r="FXS68" s="22"/>
      <c r="FXT68" s="22"/>
      <c r="FXU68" s="22"/>
      <c r="FXV68" s="22"/>
      <c r="FXW68" s="22"/>
      <c r="FXX68" s="22"/>
      <c r="FXY68" s="22"/>
      <c r="FXZ68" s="22"/>
      <c r="FYA68" s="22"/>
      <c r="FYB68" s="22"/>
      <c r="FYC68" s="22"/>
      <c r="FYD68" s="22"/>
      <c r="FYE68" s="22"/>
      <c r="FYF68" s="22"/>
      <c r="FYG68" s="22"/>
      <c r="FYH68" s="22"/>
      <c r="FYI68" s="22"/>
      <c r="FYJ68" s="22"/>
      <c r="FYK68" s="22"/>
      <c r="FYL68" s="22"/>
      <c r="FYM68" s="22"/>
      <c r="FYN68" s="22"/>
      <c r="FYO68" s="22"/>
      <c r="FYP68" s="22"/>
      <c r="FYQ68" s="22"/>
      <c r="FYR68" s="22"/>
      <c r="FYS68" s="22"/>
      <c r="FYT68" s="22"/>
      <c r="FYU68" s="22"/>
      <c r="FYV68" s="22"/>
      <c r="FYW68" s="22"/>
      <c r="FYX68" s="22"/>
      <c r="FYY68" s="22"/>
      <c r="FYZ68" s="22"/>
      <c r="FZA68" s="22"/>
      <c r="FZB68" s="22"/>
      <c r="FZC68" s="22"/>
      <c r="FZD68" s="22"/>
      <c r="FZE68" s="22"/>
      <c r="FZF68" s="22"/>
      <c r="FZG68" s="22"/>
      <c r="FZH68" s="22"/>
      <c r="FZI68" s="22"/>
      <c r="FZJ68" s="22"/>
      <c r="FZK68" s="22"/>
      <c r="FZL68" s="22"/>
      <c r="FZM68" s="22"/>
      <c r="FZN68" s="22"/>
      <c r="FZO68" s="22"/>
      <c r="FZP68" s="22"/>
      <c r="FZQ68" s="22"/>
      <c r="FZR68" s="22"/>
      <c r="FZS68" s="22"/>
      <c r="FZT68" s="22"/>
      <c r="FZU68" s="22"/>
      <c r="FZV68" s="22"/>
      <c r="FZW68" s="22"/>
      <c r="FZX68" s="22"/>
      <c r="FZY68" s="22"/>
      <c r="FZZ68" s="22"/>
      <c r="GAA68" s="22"/>
      <c r="GAB68" s="22"/>
      <c r="GAC68" s="22"/>
      <c r="GAD68" s="22"/>
      <c r="GAE68" s="22"/>
      <c r="GAF68" s="22"/>
      <c r="GAG68" s="22"/>
      <c r="GAH68" s="22"/>
      <c r="GAI68" s="22"/>
      <c r="GAJ68" s="22"/>
      <c r="GAK68" s="22"/>
      <c r="GAL68" s="22"/>
      <c r="GAM68" s="22"/>
      <c r="GAN68" s="22"/>
      <c r="GAO68" s="22"/>
      <c r="GAP68" s="22"/>
      <c r="GAQ68" s="22"/>
      <c r="GAR68" s="22"/>
      <c r="GAS68" s="22"/>
      <c r="GAT68" s="22"/>
      <c r="GAU68" s="22"/>
      <c r="GAV68" s="22"/>
      <c r="GAW68" s="22"/>
      <c r="GAX68" s="22"/>
      <c r="GAY68" s="22"/>
      <c r="GAZ68" s="22"/>
      <c r="GBA68" s="22"/>
      <c r="GBB68" s="22"/>
      <c r="GBC68" s="22"/>
      <c r="GBD68" s="22"/>
      <c r="GBE68" s="22"/>
      <c r="GBF68" s="22"/>
      <c r="GBG68" s="22"/>
      <c r="GBH68" s="22"/>
      <c r="GBI68" s="22"/>
      <c r="GBJ68" s="22"/>
      <c r="GBK68" s="22"/>
      <c r="GBL68" s="22"/>
      <c r="GBM68" s="22"/>
      <c r="GBN68" s="22"/>
      <c r="GBO68" s="22"/>
      <c r="GBP68" s="22"/>
      <c r="GBQ68" s="22"/>
      <c r="GBR68" s="22"/>
      <c r="GBS68" s="22"/>
      <c r="GBT68" s="22"/>
      <c r="GBU68" s="22"/>
      <c r="GBV68" s="22"/>
      <c r="GBW68" s="22"/>
      <c r="GBX68" s="22"/>
      <c r="GBY68" s="22"/>
      <c r="GBZ68" s="22"/>
      <c r="GCA68" s="22"/>
      <c r="GCB68" s="22"/>
      <c r="GCC68" s="22"/>
      <c r="GCD68" s="22"/>
      <c r="GCE68" s="22"/>
      <c r="GCF68" s="22"/>
      <c r="GCG68" s="22"/>
      <c r="GCH68" s="22"/>
      <c r="GCI68" s="22"/>
      <c r="GCJ68" s="22"/>
      <c r="GCK68" s="22"/>
      <c r="GCL68" s="22"/>
      <c r="GCM68" s="22"/>
      <c r="GCN68" s="22"/>
      <c r="GCO68" s="22"/>
      <c r="GCP68" s="22"/>
      <c r="GCQ68" s="22"/>
      <c r="GCR68" s="22"/>
      <c r="GCS68" s="22"/>
      <c r="GCT68" s="22"/>
      <c r="GCU68" s="22"/>
      <c r="GCV68" s="22"/>
      <c r="GCW68" s="22"/>
      <c r="GCX68" s="22"/>
      <c r="GCY68" s="22"/>
      <c r="GCZ68" s="22"/>
      <c r="GDA68" s="22"/>
      <c r="GDB68" s="22"/>
      <c r="GDC68" s="22"/>
      <c r="GDD68" s="22"/>
      <c r="GDE68" s="22"/>
      <c r="GDF68" s="22"/>
      <c r="GDG68" s="22"/>
      <c r="GDH68" s="22"/>
      <c r="GDI68" s="22"/>
      <c r="GDJ68" s="22"/>
      <c r="GDK68" s="22"/>
      <c r="GDL68" s="22"/>
      <c r="GDM68" s="22"/>
      <c r="GDN68" s="22"/>
      <c r="GDO68" s="22"/>
      <c r="GDP68" s="22"/>
      <c r="GDQ68" s="22"/>
      <c r="GDR68" s="22"/>
      <c r="GDS68" s="22"/>
      <c r="GDT68" s="22"/>
      <c r="GDU68" s="22"/>
      <c r="GDV68" s="22"/>
      <c r="GDW68" s="22"/>
      <c r="GDX68" s="22"/>
      <c r="GDY68" s="22"/>
      <c r="GDZ68" s="22"/>
      <c r="GEA68" s="22"/>
      <c r="GEB68" s="22"/>
      <c r="GEC68" s="22"/>
      <c r="GED68" s="22"/>
      <c r="GEE68" s="22"/>
      <c r="GEF68" s="22"/>
      <c r="GEG68" s="22"/>
      <c r="GEH68" s="22"/>
      <c r="GEI68" s="22"/>
      <c r="GEJ68" s="22"/>
      <c r="GEK68" s="22"/>
      <c r="GEL68" s="22"/>
      <c r="GEM68" s="22"/>
      <c r="GEN68" s="22"/>
      <c r="GEO68" s="22"/>
      <c r="GEP68" s="22"/>
      <c r="GEQ68" s="22"/>
      <c r="GER68" s="22"/>
      <c r="GES68" s="22"/>
      <c r="GET68" s="22"/>
      <c r="GEU68" s="22"/>
      <c r="GEV68" s="22"/>
      <c r="GEW68" s="22"/>
      <c r="GEX68" s="22"/>
      <c r="GEY68" s="22"/>
      <c r="GEZ68" s="22"/>
      <c r="GFA68" s="22"/>
      <c r="GFB68" s="22"/>
      <c r="GFC68" s="22"/>
      <c r="GFD68" s="22"/>
      <c r="GFE68" s="22"/>
      <c r="GFF68" s="22"/>
      <c r="GFG68" s="22"/>
      <c r="GFH68" s="22"/>
      <c r="GFI68" s="22"/>
      <c r="GFJ68" s="22"/>
      <c r="GFK68" s="22"/>
      <c r="GFL68" s="22"/>
      <c r="GFM68" s="22"/>
      <c r="GFN68" s="22"/>
      <c r="GFO68" s="22"/>
      <c r="GFP68" s="22"/>
      <c r="GFQ68" s="22"/>
      <c r="GFR68" s="22"/>
      <c r="GFS68" s="22"/>
      <c r="GFT68" s="22"/>
      <c r="GFU68" s="22"/>
      <c r="GFV68" s="22"/>
      <c r="GFW68" s="22"/>
      <c r="GFX68" s="22"/>
      <c r="GFY68" s="22"/>
      <c r="GFZ68" s="22"/>
      <c r="GGA68" s="22"/>
      <c r="GGB68" s="22"/>
      <c r="GGC68" s="22"/>
      <c r="GGD68" s="22"/>
      <c r="GGE68" s="22"/>
      <c r="GGF68" s="22"/>
      <c r="GGG68" s="22"/>
      <c r="GGH68" s="22"/>
      <c r="GGI68" s="22"/>
      <c r="GGJ68" s="22"/>
      <c r="GGK68" s="22"/>
      <c r="GGL68" s="22"/>
      <c r="GGM68" s="22"/>
      <c r="GGN68" s="22"/>
      <c r="GGO68" s="22"/>
      <c r="GGP68" s="22"/>
      <c r="GGQ68" s="22"/>
      <c r="GGR68" s="22"/>
      <c r="GGS68" s="22"/>
      <c r="GGT68" s="22"/>
      <c r="GGU68" s="22"/>
      <c r="GGV68" s="22"/>
      <c r="GGW68" s="22"/>
      <c r="GGX68" s="22"/>
      <c r="GGY68" s="22"/>
      <c r="GGZ68" s="22"/>
      <c r="GHA68" s="22"/>
      <c r="GHB68" s="22"/>
      <c r="GHC68" s="22"/>
      <c r="GHD68" s="22"/>
      <c r="GHE68" s="22"/>
      <c r="GHF68" s="22"/>
      <c r="GHG68" s="22"/>
      <c r="GHH68" s="22"/>
      <c r="GHI68" s="22"/>
      <c r="GHJ68" s="22"/>
      <c r="GHK68" s="22"/>
      <c r="GHL68" s="22"/>
      <c r="GHM68" s="22"/>
      <c r="GHN68" s="22"/>
      <c r="GHO68" s="22"/>
      <c r="GHP68" s="22"/>
      <c r="GHQ68" s="22"/>
      <c r="GHR68" s="22"/>
      <c r="GHS68" s="22"/>
      <c r="GHT68" s="22"/>
      <c r="GHU68" s="22"/>
      <c r="GHV68" s="22"/>
      <c r="GHW68" s="22"/>
      <c r="GHX68" s="22"/>
      <c r="GHY68" s="22"/>
      <c r="GHZ68" s="22"/>
      <c r="GIA68" s="22"/>
      <c r="GIB68" s="22"/>
      <c r="GIC68" s="22"/>
      <c r="GID68" s="22"/>
      <c r="GIE68" s="22"/>
      <c r="GIF68" s="22"/>
      <c r="GIG68" s="22"/>
      <c r="GIH68" s="22"/>
      <c r="GII68" s="22"/>
      <c r="GIJ68" s="22"/>
      <c r="GIK68" s="22"/>
      <c r="GIL68" s="22"/>
      <c r="GIM68" s="22"/>
      <c r="GIN68" s="22"/>
      <c r="GIO68" s="22"/>
      <c r="GIP68" s="22"/>
      <c r="GIQ68" s="22"/>
      <c r="GIR68" s="22"/>
      <c r="GIS68" s="22"/>
      <c r="GIT68" s="22"/>
      <c r="GIU68" s="22"/>
      <c r="GIV68" s="22"/>
      <c r="GIW68" s="22"/>
      <c r="GIX68" s="22"/>
      <c r="GIY68" s="22"/>
      <c r="GIZ68" s="22"/>
      <c r="GJA68" s="22"/>
      <c r="GJB68" s="22"/>
      <c r="GJC68" s="22"/>
      <c r="GJD68" s="22"/>
      <c r="GJE68" s="22"/>
      <c r="GJF68" s="22"/>
      <c r="GJG68" s="22"/>
      <c r="GJH68" s="22"/>
      <c r="GJI68" s="22"/>
      <c r="GJJ68" s="22"/>
      <c r="GJK68" s="22"/>
      <c r="GJL68" s="22"/>
      <c r="GJM68" s="22"/>
      <c r="GJN68" s="22"/>
      <c r="GJO68" s="22"/>
      <c r="GJP68" s="22"/>
      <c r="GJQ68" s="22"/>
      <c r="GJR68" s="22"/>
      <c r="GJS68" s="22"/>
      <c r="GJT68" s="22"/>
      <c r="GJU68" s="22"/>
      <c r="GJV68" s="22"/>
      <c r="GJW68" s="22"/>
      <c r="GJX68" s="22"/>
      <c r="GJY68" s="22"/>
      <c r="GJZ68" s="22"/>
      <c r="GKA68" s="22"/>
      <c r="GKB68" s="22"/>
      <c r="GKC68" s="22"/>
      <c r="GKD68" s="22"/>
      <c r="GKE68" s="22"/>
      <c r="GKF68" s="22"/>
      <c r="GKG68" s="22"/>
      <c r="GKH68" s="22"/>
      <c r="GKI68" s="22"/>
      <c r="GKJ68" s="22"/>
      <c r="GKK68" s="22"/>
      <c r="GKL68" s="22"/>
      <c r="GKM68" s="22"/>
      <c r="GKN68" s="22"/>
      <c r="GKO68" s="22"/>
      <c r="GKP68" s="22"/>
      <c r="GKQ68" s="22"/>
      <c r="GKR68" s="22"/>
      <c r="GKS68" s="22"/>
      <c r="GKT68" s="22"/>
      <c r="GKU68" s="22"/>
      <c r="GKV68" s="22"/>
      <c r="GKW68" s="22"/>
      <c r="GKX68" s="22"/>
      <c r="GKY68" s="22"/>
      <c r="GKZ68" s="22"/>
      <c r="GLA68" s="22"/>
      <c r="GLB68" s="22"/>
      <c r="GLC68" s="22"/>
      <c r="GLD68" s="22"/>
      <c r="GLE68" s="22"/>
      <c r="GLF68" s="22"/>
      <c r="GLG68" s="22"/>
      <c r="GLH68" s="22"/>
      <c r="GLI68" s="22"/>
      <c r="GLJ68" s="22"/>
      <c r="GLK68" s="22"/>
      <c r="GLL68" s="22"/>
      <c r="GLM68" s="22"/>
      <c r="GLN68" s="22"/>
      <c r="GLO68" s="22"/>
      <c r="GLP68" s="22"/>
      <c r="GLQ68" s="22"/>
      <c r="GLR68" s="22"/>
      <c r="GLS68" s="22"/>
      <c r="GLT68" s="22"/>
      <c r="GLU68" s="22"/>
      <c r="GLV68" s="22"/>
      <c r="GLW68" s="22"/>
      <c r="GLX68" s="22"/>
      <c r="GLY68" s="22"/>
      <c r="GLZ68" s="22"/>
      <c r="GMA68" s="22"/>
      <c r="GMB68" s="22"/>
      <c r="GMC68" s="22"/>
      <c r="GMD68" s="22"/>
      <c r="GME68" s="22"/>
      <c r="GMF68" s="22"/>
      <c r="GMG68" s="22"/>
      <c r="GMH68" s="22"/>
      <c r="GMI68" s="22"/>
      <c r="GMJ68" s="22"/>
      <c r="GMK68" s="22"/>
      <c r="GML68" s="22"/>
      <c r="GMM68" s="22"/>
      <c r="GMN68" s="22"/>
      <c r="GMO68" s="22"/>
      <c r="GMP68" s="22"/>
      <c r="GMQ68" s="22"/>
      <c r="GMR68" s="22"/>
      <c r="GMS68" s="22"/>
      <c r="GMT68" s="22"/>
      <c r="GMU68" s="22"/>
      <c r="GMV68" s="22"/>
      <c r="GMW68" s="22"/>
      <c r="GMX68" s="22"/>
      <c r="GMY68" s="22"/>
      <c r="GMZ68" s="22"/>
      <c r="GNA68" s="22"/>
      <c r="GNB68" s="22"/>
      <c r="GNC68" s="22"/>
      <c r="GND68" s="22"/>
      <c r="GNE68" s="22"/>
      <c r="GNF68" s="22"/>
      <c r="GNG68" s="22"/>
      <c r="GNH68" s="22"/>
      <c r="GNI68" s="22"/>
      <c r="GNJ68" s="22"/>
      <c r="GNK68" s="22"/>
      <c r="GNL68" s="22"/>
      <c r="GNM68" s="22"/>
      <c r="GNN68" s="22"/>
      <c r="GNO68" s="22"/>
      <c r="GNP68" s="22"/>
      <c r="GNQ68" s="22"/>
      <c r="GNR68" s="22"/>
      <c r="GNS68" s="22"/>
      <c r="GNT68" s="22"/>
      <c r="GNU68" s="22"/>
      <c r="GNV68" s="22"/>
      <c r="GNW68" s="22"/>
      <c r="GNX68" s="22"/>
      <c r="GNY68" s="22"/>
      <c r="GNZ68" s="22"/>
      <c r="GOA68" s="22"/>
      <c r="GOB68" s="22"/>
      <c r="GOC68" s="22"/>
      <c r="GOD68" s="22"/>
      <c r="GOE68" s="22"/>
      <c r="GOF68" s="22"/>
      <c r="GOG68" s="22"/>
      <c r="GOH68" s="22"/>
      <c r="GOI68" s="22"/>
      <c r="GOJ68" s="22"/>
      <c r="GOK68" s="22"/>
      <c r="GOL68" s="22"/>
      <c r="GOM68" s="22"/>
      <c r="GON68" s="22"/>
      <c r="GOO68" s="22"/>
      <c r="GOP68" s="22"/>
      <c r="GOQ68" s="22"/>
      <c r="GOR68" s="22"/>
      <c r="GOS68" s="22"/>
      <c r="GOT68" s="22"/>
      <c r="GOU68" s="22"/>
      <c r="GOV68" s="22"/>
      <c r="GOW68" s="22"/>
      <c r="GOX68" s="22"/>
      <c r="GOY68" s="22"/>
      <c r="GOZ68" s="22"/>
      <c r="GPA68" s="22"/>
      <c r="GPB68" s="22"/>
      <c r="GPC68" s="22"/>
      <c r="GPD68" s="22"/>
      <c r="GPE68" s="22"/>
      <c r="GPF68" s="22"/>
      <c r="GPG68" s="22"/>
      <c r="GPH68" s="22"/>
      <c r="GPI68" s="22"/>
      <c r="GPJ68" s="22"/>
      <c r="GPK68" s="22"/>
      <c r="GPL68" s="22"/>
      <c r="GPM68" s="22"/>
      <c r="GPN68" s="22"/>
      <c r="GPO68" s="22"/>
      <c r="GPP68" s="22"/>
      <c r="GPQ68" s="22"/>
      <c r="GPR68" s="22"/>
      <c r="GPS68" s="22"/>
      <c r="GPT68" s="22"/>
      <c r="GPU68" s="22"/>
      <c r="GPV68" s="22"/>
      <c r="GPW68" s="22"/>
      <c r="GPX68" s="22"/>
      <c r="GPY68" s="22"/>
      <c r="GPZ68" s="22"/>
      <c r="GQA68" s="22"/>
      <c r="GQB68" s="22"/>
      <c r="GQC68" s="22"/>
      <c r="GQD68" s="22"/>
      <c r="GQE68" s="22"/>
      <c r="GQF68" s="22"/>
      <c r="GQG68" s="22"/>
      <c r="GQH68" s="22"/>
      <c r="GQI68" s="22"/>
      <c r="GQJ68" s="22"/>
      <c r="GQK68" s="22"/>
      <c r="GQL68" s="22"/>
      <c r="GQM68" s="22"/>
      <c r="GQN68" s="22"/>
      <c r="GQO68" s="22"/>
      <c r="GQP68" s="22"/>
      <c r="GQQ68" s="22"/>
      <c r="GQR68" s="22"/>
      <c r="GQS68" s="22"/>
      <c r="GQT68" s="22"/>
      <c r="GQU68" s="22"/>
      <c r="GQV68" s="22"/>
      <c r="GQW68" s="22"/>
      <c r="GQX68" s="22"/>
      <c r="GQY68" s="22"/>
      <c r="GQZ68" s="22"/>
      <c r="GRA68" s="22"/>
      <c r="GRB68" s="22"/>
      <c r="GRC68" s="22"/>
      <c r="GRD68" s="22"/>
      <c r="GRE68" s="22"/>
      <c r="GRF68" s="22"/>
      <c r="GRG68" s="22"/>
      <c r="GRH68" s="22"/>
      <c r="GRI68" s="22"/>
      <c r="GRJ68" s="22"/>
      <c r="GRK68" s="22"/>
      <c r="GRL68" s="22"/>
      <c r="GRM68" s="22"/>
      <c r="GRN68" s="22"/>
      <c r="GRO68" s="22"/>
      <c r="GRP68" s="22"/>
      <c r="GRQ68" s="22"/>
      <c r="GRR68" s="22"/>
      <c r="GRS68" s="22"/>
      <c r="GRT68" s="22"/>
      <c r="GRU68" s="22"/>
      <c r="GRV68" s="22"/>
      <c r="GRW68" s="22"/>
      <c r="GRX68" s="22"/>
      <c r="GRY68" s="22"/>
      <c r="GRZ68" s="22"/>
      <c r="GSA68" s="22"/>
      <c r="GSB68" s="22"/>
      <c r="GSC68" s="22"/>
      <c r="GSD68" s="22"/>
      <c r="GSE68" s="22"/>
      <c r="GSF68" s="22"/>
      <c r="GSG68" s="22"/>
      <c r="GSH68" s="22"/>
      <c r="GSI68" s="22"/>
      <c r="GSJ68" s="22"/>
      <c r="GSK68" s="22"/>
      <c r="GSL68" s="22"/>
      <c r="GSM68" s="22"/>
      <c r="GSN68" s="22"/>
      <c r="GSO68" s="22"/>
      <c r="GSP68" s="22"/>
      <c r="GSQ68" s="22"/>
      <c r="GSR68" s="22"/>
      <c r="GSS68" s="22"/>
      <c r="GST68" s="22"/>
      <c r="GSU68" s="22"/>
      <c r="GSV68" s="22"/>
      <c r="GSW68" s="22"/>
      <c r="GSX68" s="22"/>
      <c r="GSY68" s="22"/>
      <c r="GSZ68" s="22"/>
      <c r="GTA68" s="22"/>
      <c r="GTB68" s="22"/>
      <c r="GTC68" s="22"/>
      <c r="GTD68" s="22"/>
      <c r="GTE68" s="22"/>
      <c r="GTF68" s="22"/>
      <c r="GTG68" s="22"/>
      <c r="GTH68" s="22"/>
      <c r="GTI68" s="22"/>
      <c r="GTJ68" s="22"/>
      <c r="GTK68" s="22"/>
      <c r="GTL68" s="22"/>
      <c r="GTM68" s="22"/>
      <c r="GTN68" s="22"/>
      <c r="GTO68" s="22"/>
      <c r="GTP68" s="22"/>
      <c r="GTQ68" s="22"/>
      <c r="GTR68" s="22"/>
      <c r="GTS68" s="22"/>
      <c r="GTT68" s="22"/>
      <c r="GTU68" s="22"/>
      <c r="GTV68" s="22"/>
      <c r="GTW68" s="22"/>
      <c r="GTX68" s="22"/>
      <c r="GTY68" s="22"/>
      <c r="GTZ68" s="22"/>
      <c r="GUA68" s="22"/>
      <c r="GUB68" s="22"/>
      <c r="GUC68" s="22"/>
      <c r="GUD68" s="22"/>
      <c r="GUE68" s="22"/>
      <c r="GUF68" s="22"/>
      <c r="GUG68" s="22"/>
      <c r="GUH68" s="22"/>
      <c r="GUI68" s="22"/>
      <c r="GUJ68" s="22"/>
      <c r="GUK68" s="22"/>
      <c r="GUL68" s="22"/>
      <c r="GUM68" s="22"/>
      <c r="GUN68" s="22"/>
      <c r="GUO68" s="22"/>
      <c r="GUP68" s="22"/>
      <c r="GUQ68" s="22"/>
      <c r="GUR68" s="22"/>
      <c r="GUS68" s="22"/>
      <c r="GUT68" s="22"/>
      <c r="GUU68" s="22"/>
      <c r="GUV68" s="22"/>
      <c r="GUW68" s="22"/>
      <c r="GUX68" s="22"/>
      <c r="GUY68" s="22"/>
      <c r="GUZ68" s="22"/>
      <c r="GVA68" s="22"/>
      <c r="GVB68" s="22"/>
      <c r="GVC68" s="22"/>
      <c r="GVD68" s="22"/>
      <c r="GVE68" s="22"/>
      <c r="GVF68" s="22"/>
      <c r="GVG68" s="22"/>
      <c r="GVH68" s="22"/>
      <c r="GVI68" s="22"/>
      <c r="GVJ68" s="22"/>
      <c r="GVK68" s="22"/>
      <c r="GVL68" s="22"/>
      <c r="GVM68" s="22"/>
      <c r="GVN68" s="22"/>
      <c r="GVO68" s="22"/>
      <c r="GVP68" s="22"/>
      <c r="GVQ68" s="22"/>
      <c r="GVR68" s="22"/>
      <c r="GVS68" s="22"/>
      <c r="GVT68" s="22"/>
      <c r="GVU68" s="22"/>
      <c r="GVV68" s="22"/>
      <c r="GVW68" s="22"/>
      <c r="GVX68" s="22"/>
      <c r="GVY68" s="22"/>
      <c r="GVZ68" s="22"/>
      <c r="GWA68" s="22"/>
      <c r="GWB68" s="22"/>
      <c r="GWC68" s="22"/>
      <c r="GWD68" s="22"/>
      <c r="GWE68" s="22"/>
      <c r="GWF68" s="22"/>
      <c r="GWG68" s="22"/>
      <c r="GWH68" s="22"/>
      <c r="GWI68" s="22"/>
      <c r="GWJ68" s="22"/>
      <c r="GWK68" s="22"/>
      <c r="GWL68" s="22"/>
      <c r="GWM68" s="22"/>
      <c r="GWN68" s="22"/>
      <c r="GWO68" s="22"/>
      <c r="GWP68" s="22"/>
      <c r="GWQ68" s="22"/>
      <c r="GWR68" s="22"/>
      <c r="GWS68" s="22"/>
      <c r="GWT68" s="22"/>
      <c r="GWU68" s="22"/>
      <c r="GWV68" s="22"/>
      <c r="GWW68" s="22"/>
      <c r="GWX68" s="22"/>
      <c r="GWY68" s="22"/>
      <c r="GWZ68" s="22"/>
      <c r="GXA68" s="22"/>
      <c r="GXB68" s="22"/>
      <c r="GXC68" s="22"/>
      <c r="GXD68" s="22"/>
      <c r="GXE68" s="22"/>
      <c r="GXF68" s="22"/>
      <c r="GXG68" s="22"/>
      <c r="GXH68" s="22"/>
      <c r="GXI68" s="22"/>
      <c r="GXJ68" s="22"/>
      <c r="GXK68" s="22"/>
      <c r="GXL68" s="22"/>
      <c r="GXM68" s="22"/>
      <c r="GXN68" s="22"/>
      <c r="GXO68" s="22"/>
      <c r="GXP68" s="22"/>
      <c r="GXQ68" s="22"/>
      <c r="GXR68" s="22"/>
      <c r="GXS68" s="22"/>
      <c r="GXT68" s="22"/>
      <c r="GXU68" s="22"/>
      <c r="GXV68" s="22"/>
      <c r="GXW68" s="22"/>
      <c r="GXX68" s="22"/>
      <c r="GXY68" s="22"/>
      <c r="GXZ68" s="22"/>
      <c r="GYA68" s="22"/>
      <c r="GYB68" s="22"/>
      <c r="GYC68" s="22"/>
      <c r="GYD68" s="22"/>
      <c r="GYE68" s="22"/>
      <c r="GYF68" s="22"/>
      <c r="GYG68" s="22"/>
      <c r="GYH68" s="22"/>
      <c r="GYI68" s="22"/>
      <c r="GYJ68" s="22"/>
      <c r="GYK68" s="22"/>
      <c r="GYL68" s="22"/>
      <c r="GYM68" s="22"/>
      <c r="GYN68" s="22"/>
      <c r="GYO68" s="22"/>
      <c r="GYP68" s="22"/>
      <c r="GYQ68" s="22"/>
      <c r="GYR68" s="22"/>
      <c r="GYS68" s="22"/>
      <c r="GYT68" s="22"/>
      <c r="GYU68" s="22"/>
      <c r="GYV68" s="22"/>
      <c r="GYW68" s="22"/>
      <c r="GYX68" s="22"/>
      <c r="GYY68" s="22"/>
      <c r="GYZ68" s="22"/>
      <c r="GZA68" s="22"/>
      <c r="GZB68" s="22"/>
      <c r="GZC68" s="22"/>
      <c r="GZD68" s="22"/>
      <c r="GZE68" s="22"/>
      <c r="GZF68" s="22"/>
      <c r="GZG68" s="22"/>
      <c r="GZH68" s="22"/>
      <c r="GZI68" s="22"/>
      <c r="GZJ68" s="22"/>
      <c r="GZK68" s="22"/>
      <c r="GZL68" s="22"/>
      <c r="GZM68" s="22"/>
      <c r="GZN68" s="22"/>
      <c r="GZO68" s="22"/>
      <c r="GZP68" s="22"/>
      <c r="GZQ68" s="22"/>
      <c r="GZR68" s="22"/>
      <c r="GZS68" s="22"/>
      <c r="GZT68" s="22"/>
      <c r="GZU68" s="22"/>
      <c r="GZV68" s="22"/>
      <c r="GZW68" s="22"/>
      <c r="GZX68" s="22"/>
      <c r="GZY68" s="22"/>
      <c r="GZZ68" s="22"/>
      <c r="HAA68" s="22"/>
      <c r="HAB68" s="22"/>
      <c r="HAC68" s="22"/>
      <c r="HAD68" s="22"/>
      <c r="HAE68" s="22"/>
      <c r="HAF68" s="22"/>
      <c r="HAG68" s="22"/>
      <c r="HAH68" s="22"/>
      <c r="HAI68" s="22"/>
      <c r="HAJ68" s="22"/>
      <c r="HAK68" s="22"/>
      <c r="HAL68" s="22"/>
      <c r="HAM68" s="22"/>
      <c r="HAN68" s="22"/>
      <c r="HAO68" s="22"/>
      <c r="HAP68" s="22"/>
      <c r="HAQ68" s="22"/>
      <c r="HAR68" s="22"/>
      <c r="HAS68" s="22"/>
      <c r="HAT68" s="22"/>
      <c r="HAU68" s="22"/>
      <c r="HAV68" s="22"/>
      <c r="HAW68" s="22"/>
      <c r="HAX68" s="22"/>
      <c r="HAY68" s="22"/>
      <c r="HAZ68" s="22"/>
      <c r="HBA68" s="22"/>
      <c r="HBB68" s="22"/>
      <c r="HBC68" s="22"/>
      <c r="HBD68" s="22"/>
      <c r="HBE68" s="22"/>
      <c r="HBF68" s="22"/>
      <c r="HBG68" s="22"/>
      <c r="HBH68" s="22"/>
      <c r="HBI68" s="22"/>
      <c r="HBJ68" s="22"/>
      <c r="HBK68" s="22"/>
      <c r="HBL68" s="22"/>
      <c r="HBM68" s="22"/>
      <c r="HBN68" s="22"/>
      <c r="HBO68" s="22"/>
      <c r="HBP68" s="22"/>
      <c r="HBQ68" s="22"/>
      <c r="HBR68" s="22"/>
      <c r="HBS68" s="22"/>
      <c r="HBT68" s="22"/>
      <c r="HBU68" s="22"/>
      <c r="HBV68" s="22"/>
      <c r="HBW68" s="22"/>
      <c r="HBX68" s="22"/>
      <c r="HBY68" s="22"/>
      <c r="HBZ68" s="22"/>
      <c r="HCA68" s="22"/>
      <c r="HCB68" s="22"/>
      <c r="HCC68" s="22"/>
      <c r="HCD68" s="22"/>
      <c r="HCE68" s="22"/>
      <c r="HCF68" s="22"/>
      <c r="HCG68" s="22"/>
      <c r="HCH68" s="22"/>
      <c r="HCI68" s="22"/>
      <c r="HCJ68" s="22"/>
      <c r="HCK68" s="22"/>
      <c r="HCL68" s="22"/>
      <c r="HCM68" s="22"/>
      <c r="HCN68" s="22"/>
      <c r="HCO68" s="22"/>
      <c r="HCP68" s="22"/>
      <c r="HCQ68" s="22"/>
      <c r="HCR68" s="22"/>
      <c r="HCS68" s="22"/>
      <c r="HCT68" s="22"/>
      <c r="HCU68" s="22"/>
      <c r="HCV68" s="22"/>
      <c r="HCW68" s="22"/>
      <c r="HCX68" s="22"/>
      <c r="HCY68" s="22"/>
      <c r="HCZ68" s="22"/>
      <c r="HDA68" s="22"/>
      <c r="HDB68" s="22"/>
      <c r="HDC68" s="22"/>
      <c r="HDD68" s="22"/>
      <c r="HDE68" s="22"/>
      <c r="HDF68" s="22"/>
      <c r="HDG68" s="22"/>
      <c r="HDH68" s="22"/>
      <c r="HDI68" s="22"/>
      <c r="HDJ68" s="22"/>
      <c r="HDK68" s="22"/>
      <c r="HDL68" s="22"/>
      <c r="HDM68" s="22"/>
      <c r="HDN68" s="22"/>
      <c r="HDO68" s="22"/>
      <c r="HDP68" s="22"/>
      <c r="HDQ68" s="22"/>
      <c r="HDR68" s="22"/>
      <c r="HDS68" s="22"/>
      <c r="HDT68" s="22"/>
      <c r="HDU68" s="22"/>
      <c r="HDV68" s="22"/>
      <c r="HDW68" s="22"/>
      <c r="HDX68" s="22"/>
      <c r="HDY68" s="22"/>
      <c r="HDZ68" s="22"/>
      <c r="HEA68" s="22"/>
      <c r="HEB68" s="22"/>
      <c r="HEC68" s="22"/>
      <c r="HED68" s="22"/>
      <c r="HEE68" s="22"/>
      <c r="HEF68" s="22"/>
      <c r="HEG68" s="22"/>
      <c r="HEH68" s="22"/>
      <c r="HEI68" s="22"/>
      <c r="HEJ68" s="22"/>
      <c r="HEK68" s="22"/>
      <c r="HEL68" s="22"/>
      <c r="HEM68" s="22"/>
      <c r="HEN68" s="22"/>
      <c r="HEO68" s="22"/>
      <c r="HEP68" s="22"/>
      <c r="HEQ68" s="22"/>
      <c r="HER68" s="22"/>
      <c r="HES68" s="22"/>
      <c r="HET68" s="22"/>
      <c r="HEU68" s="22"/>
      <c r="HEV68" s="22"/>
      <c r="HEW68" s="22"/>
      <c r="HEX68" s="22"/>
      <c r="HEY68" s="22"/>
      <c r="HEZ68" s="22"/>
      <c r="HFA68" s="22"/>
      <c r="HFB68" s="22"/>
      <c r="HFC68" s="22"/>
      <c r="HFD68" s="22"/>
      <c r="HFE68" s="22"/>
      <c r="HFF68" s="22"/>
      <c r="HFG68" s="22"/>
      <c r="HFH68" s="22"/>
      <c r="HFI68" s="22"/>
      <c r="HFJ68" s="22"/>
      <c r="HFK68" s="22"/>
      <c r="HFL68" s="22"/>
      <c r="HFM68" s="22"/>
      <c r="HFN68" s="22"/>
      <c r="HFO68" s="22"/>
      <c r="HFP68" s="22"/>
      <c r="HFQ68" s="22"/>
      <c r="HFR68" s="22"/>
      <c r="HFS68" s="22"/>
      <c r="HFT68" s="22"/>
      <c r="HFU68" s="22"/>
      <c r="HFV68" s="22"/>
      <c r="HFW68" s="22"/>
      <c r="HFX68" s="22"/>
      <c r="HFY68" s="22"/>
      <c r="HFZ68" s="22"/>
      <c r="HGA68" s="22"/>
      <c r="HGB68" s="22"/>
      <c r="HGC68" s="22"/>
      <c r="HGD68" s="22"/>
      <c r="HGE68" s="22"/>
      <c r="HGF68" s="22"/>
      <c r="HGG68" s="22"/>
      <c r="HGH68" s="22"/>
      <c r="HGI68" s="22"/>
      <c r="HGJ68" s="22"/>
      <c r="HGK68" s="22"/>
      <c r="HGL68" s="22"/>
      <c r="HGM68" s="22"/>
      <c r="HGN68" s="22"/>
      <c r="HGO68" s="22"/>
      <c r="HGP68" s="22"/>
      <c r="HGQ68" s="22"/>
      <c r="HGR68" s="22"/>
      <c r="HGS68" s="22"/>
      <c r="HGT68" s="22"/>
      <c r="HGU68" s="22"/>
      <c r="HGV68" s="22"/>
      <c r="HGW68" s="22"/>
      <c r="HGX68" s="22"/>
      <c r="HGY68" s="22"/>
      <c r="HGZ68" s="22"/>
      <c r="HHA68" s="22"/>
      <c r="HHB68" s="22"/>
      <c r="HHC68" s="22"/>
      <c r="HHD68" s="22"/>
      <c r="HHE68" s="22"/>
      <c r="HHF68" s="22"/>
      <c r="HHG68" s="22"/>
      <c r="HHH68" s="22"/>
      <c r="HHI68" s="22"/>
      <c r="HHJ68" s="22"/>
      <c r="HHK68" s="22"/>
      <c r="HHL68" s="22"/>
      <c r="HHM68" s="22"/>
      <c r="HHN68" s="22"/>
      <c r="HHO68" s="22"/>
      <c r="HHP68" s="22"/>
      <c r="HHQ68" s="22"/>
      <c r="HHR68" s="22"/>
      <c r="HHS68" s="22"/>
      <c r="HHT68" s="22"/>
      <c r="HHU68" s="22"/>
      <c r="HHV68" s="22"/>
      <c r="HHW68" s="22"/>
      <c r="HHX68" s="22"/>
      <c r="HHY68" s="22"/>
      <c r="HHZ68" s="22"/>
      <c r="HIA68" s="22"/>
      <c r="HIB68" s="22"/>
      <c r="HIC68" s="22"/>
      <c r="HID68" s="22"/>
      <c r="HIE68" s="22"/>
      <c r="HIF68" s="22"/>
      <c r="HIG68" s="22"/>
      <c r="HIH68" s="22"/>
      <c r="HII68" s="22"/>
      <c r="HIJ68" s="22"/>
      <c r="HIK68" s="22"/>
      <c r="HIL68" s="22"/>
      <c r="HIM68" s="22"/>
      <c r="HIN68" s="22"/>
      <c r="HIO68" s="22"/>
      <c r="HIP68" s="22"/>
      <c r="HIQ68" s="22"/>
      <c r="HIR68" s="22"/>
      <c r="HIS68" s="22"/>
      <c r="HIT68" s="22"/>
      <c r="HIU68" s="22"/>
      <c r="HIV68" s="22"/>
      <c r="HIW68" s="22"/>
      <c r="HIX68" s="22"/>
      <c r="HIY68" s="22"/>
      <c r="HIZ68" s="22"/>
      <c r="HJA68" s="22"/>
      <c r="HJB68" s="22"/>
      <c r="HJC68" s="22"/>
      <c r="HJD68" s="22"/>
      <c r="HJE68" s="22"/>
      <c r="HJF68" s="22"/>
      <c r="HJG68" s="22"/>
      <c r="HJH68" s="22"/>
      <c r="HJI68" s="22"/>
      <c r="HJJ68" s="22"/>
      <c r="HJK68" s="22"/>
      <c r="HJL68" s="22"/>
      <c r="HJM68" s="22"/>
      <c r="HJN68" s="22"/>
      <c r="HJO68" s="22"/>
      <c r="HJP68" s="22"/>
      <c r="HJQ68" s="22"/>
      <c r="HJR68" s="22"/>
      <c r="HJS68" s="22"/>
      <c r="HJT68" s="22"/>
      <c r="HJU68" s="22"/>
      <c r="HJV68" s="22"/>
      <c r="HJW68" s="22"/>
      <c r="HJX68" s="22"/>
      <c r="HJY68" s="22"/>
      <c r="HJZ68" s="22"/>
      <c r="HKA68" s="22"/>
      <c r="HKB68" s="22"/>
      <c r="HKC68" s="22"/>
      <c r="HKD68" s="22"/>
      <c r="HKE68" s="22"/>
      <c r="HKF68" s="22"/>
      <c r="HKG68" s="22"/>
      <c r="HKH68" s="22"/>
      <c r="HKI68" s="22"/>
      <c r="HKJ68" s="22"/>
      <c r="HKK68" s="22"/>
      <c r="HKL68" s="22"/>
      <c r="HKM68" s="22"/>
      <c r="HKN68" s="22"/>
      <c r="HKO68" s="22"/>
      <c r="HKP68" s="22"/>
      <c r="HKQ68" s="22"/>
      <c r="HKR68" s="22"/>
      <c r="HKS68" s="22"/>
      <c r="HKT68" s="22"/>
      <c r="HKU68" s="22"/>
      <c r="HKV68" s="22"/>
      <c r="HKW68" s="22"/>
      <c r="HKX68" s="22"/>
      <c r="HKY68" s="22"/>
      <c r="HKZ68" s="22"/>
      <c r="HLA68" s="22"/>
      <c r="HLB68" s="22"/>
      <c r="HLC68" s="22"/>
      <c r="HLD68" s="22"/>
      <c r="HLE68" s="22"/>
      <c r="HLF68" s="22"/>
      <c r="HLG68" s="22"/>
      <c r="HLH68" s="22"/>
      <c r="HLI68" s="22"/>
      <c r="HLJ68" s="22"/>
      <c r="HLK68" s="22"/>
      <c r="HLL68" s="22"/>
      <c r="HLM68" s="22"/>
      <c r="HLN68" s="22"/>
      <c r="HLO68" s="22"/>
      <c r="HLP68" s="22"/>
      <c r="HLQ68" s="22"/>
      <c r="HLR68" s="22"/>
      <c r="HLS68" s="22"/>
      <c r="HLT68" s="22"/>
      <c r="HLU68" s="22"/>
      <c r="HLV68" s="22"/>
      <c r="HLW68" s="22"/>
      <c r="HLX68" s="22"/>
      <c r="HLY68" s="22"/>
      <c r="HLZ68" s="22"/>
      <c r="HMA68" s="22"/>
      <c r="HMB68" s="22"/>
      <c r="HMC68" s="22"/>
      <c r="HMD68" s="22"/>
      <c r="HME68" s="22"/>
      <c r="HMF68" s="22"/>
      <c r="HMG68" s="22"/>
      <c r="HMH68" s="22"/>
      <c r="HMI68" s="22"/>
      <c r="HMJ68" s="22"/>
      <c r="HMK68" s="22"/>
      <c r="HML68" s="22"/>
      <c r="HMM68" s="22"/>
      <c r="HMN68" s="22"/>
      <c r="HMO68" s="22"/>
      <c r="HMP68" s="22"/>
      <c r="HMQ68" s="22"/>
      <c r="HMR68" s="22"/>
      <c r="HMS68" s="22"/>
      <c r="HMT68" s="22"/>
      <c r="HMU68" s="22"/>
      <c r="HMV68" s="22"/>
      <c r="HMW68" s="22"/>
      <c r="HMX68" s="22"/>
      <c r="HMY68" s="22"/>
      <c r="HMZ68" s="22"/>
      <c r="HNA68" s="22"/>
      <c r="HNB68" s="22"/>
      <c r="HNC68" s="22"/>
      <c r="HND68" s="22"/>
      <c r="HNE68" s="22"/>
      <c r="HNF68" s="22"/>
      <c r="HNG68" s="22"/>
      <c r="HNH68" s="22"/>
      <c r="HNI68" s="22"/>
      <c r="HNJ68" s="22"/>
      <c r="HNK68" s="22"/>
      <c r="HNL68" s="22"/>
      <c r="HNM68" s="22"/>
      <c r="HNN68" s="22"/>
      <c r="HNO68" s="22"/>
      <c r="HNP68" s="22"/>
      <c r="HNQ68" s="22"/>
      <c r="HNR68" s="22"/>
      <c r="HNS68" s="22"/>
      <c r="HNT68" s="22"/>
      <c r="HNU68" s="22"/>
      <c r="HNV68" s="22"/>
      <c r="HNW68" s="22"/>
      <c r="HNX68" s="22"/>
      <c r="HNY68" s="22"/>
      <c r="HNZ68" s="22"/>
      <c r="HOA68" s="22"/>
      <c r="HOB68" s="22"/>
      <c r="HOC68" s="22"/>
      <c r="HOD68" s="22"/>
      <c r="HOE68" s="22"/>
      <c r="HOF68" s="22"/>
      <c r="HOG68" s="22"/>
      <c r="HOH68" s="22"/>
      <c r="HOI68" s="22"/>
      <c r="HOJ68" s="22"/>
      <c r="HOK68" s="22"/>
      <c r="HOL68" s="22"/>
      <c r="HOM68" s="22"/>
      <c r="HON68" s="22"/>
      <c r="HOO68" s="22"/>
      <c r="HOP68" s="22"/>
      <c r="HOQ68" s="22"/>
      <c r="HOR68" s="22"/>
      <c r="HOS68" s="22"/>
      <c r="HOT68" s="22"/>
      <c r="HOU68" s="22"/>
      <c r="HOV68" s="22"/>
      <c r="HOW68" s="22"/>
      <c r="HOX68" s="22"/>
      <c r="HOY68" s="22"/>
      <c r="HOZ68" s="22"/>
      <c r="HPA68" s="22"/>
      <c r="HPB68" s="22"/>
      <c r="HPC68" s="22"/>
      <c r="HPD68" s="22"/>
      <c r="HPE68" s="22"/>
      <c r="HPF68" s="22"/>
      <c r="HPG68" s="22"/>
      <c r="HPH68" s="22"/>
      <c r="HPI68" s="22"/>
      <c r="HPJ68" s="22"/>
      <c r="HPK68" s="22"/>
      <c r="HPL68" s="22"/>
      <c r="HPM68" s="22"/>
      <c r="HPN68" s="22"/>
      <c r="HPO68" s="22"/>
      <c r="HPP68" s="22"/>
      <c r="HPQ68" s="22"/>
      <c r="HPR68" s="22"/>
      <c r="HPS68" s="22"/>
      <c r="HPT68" s="22"/>
      <c r="HPU68" s="22"/>
      <c r="HPV68" s="22"/>
      <c r="HPW68" s="22"/>
      <c r="HPX68" s="22"/>
      <c r="HPY68" s="22"/>
      <c r="HPZ68" s="22"/>
      <c r="HQA68" s="22"/>
      <c r="HQB68" s="22"/>
      <c r="HQC68" s="22"/>
      <c r="HQD68" s="22"/>
      <c r="HQE68" s="22"/>
      <c r="HQF68" s="22"/>
      <c r="HQG68" s="22"/>
      <c r="HQH68" s="22"/>
      <c r="HQI68" s="22"/>
      <c r="HQJ68" s="22"/>
      <c r="HQK68" s="22"/>
      <c r="HQL68" s="22"/>
      <c r="HQM68" s="22"/>
      <c r="HQN68" s="22"/>
      <c r="HQO68" s="22"/>
      <c r="HQP68" s="22"/>
      <c r="HQQ68" s="22"/>
      <c r="HQR68" s="22"/>
      <c r="HQS68" s="22"/>
      <c r="HQT68" s="22"/>
      <c r="HQU68" s="22"/>
      <c r="HQV68" s="22"/>
      <c r="HQW68" s="22"/>
      <c r="HQX68" s="22"/>
      <c r="HQY68" s="22"/>
      <c r="HQZ68" s="22"/>
      <c r="HRA68" s="22"/>
      <c r="HRB68" s="22"/>
      <c r="HRC68" s="22"/>
      <c r="HRD68" s="22"/>
      <c r="HRE68" s="22"/>
      <c r="HRF68" s="22"/>
      <c r="HRG68" s="22"/>
      <c r="HRH68" s="22"/>
      <c r="HRI68" s="22"/>
      <c r="HRJ68" s="22"/>
      <c r="HRK68" s="22"/>
      <c r="HRL68" s="22"/>
      <c r="HRM68" s="22"/>
      <c r="HRN68" s="22"/>
      <c r="HRO68" s="22"/>
      <c r="HRP68" s="22"/>
      <c r="HRQ68" s="22"/>
      <c r="HRR68" s="22"/>
      <c r="HRS68" s="22"/>
      <c r="HRT68" s="22"/>
      <c r="HRU68" s="22"/>
      <c r="HRV68" s="22"/>
      <c r="HRW68" s="22"/>
      <c r="HRX68" s="22"/>
      <c r="HRY68" s="22"/>
      <c r="HRZ68" s="22"/>
      <c r="HSA68" s="22"/>
      <c r="HSB68" s="22"/>
      <c r="HSC68" s="22"/>
      <c r="HSD68" s="22"/>
      <c r="HSE68" s="22"/>
      <c r="HSF68" s="22"/>
      <c r="HSG68" s="22"/>
      <c r="HSH68" s="22"/>
      <c r="HSI68" s="22"/>
      <c r="HSJ68" s="22"/>
      <c r="HSK68" s="22"/>
      <c r="HSL68" s="22"/>
      <c r="HSM68" s="22"/>
      <c r="HSN68" s="22"/>
      <c r="HSO68" s="22"/>
      <c r="HSP68" s="22"/>
      <c r="HSQ68" s="22"/>
      <c r="HSR68" s="22"/>
      <c r="HSS68" s="22"/>
      <c r="HST68" s="22"/>
      <c r="HSU68" s="22"/>
      <c r="HSV68" s="22"/>
      <c r="HSW68" s="22"/>
      <c r="HSX68" s="22"/>
      <c r="HSY68" s="22"/>
      <c r="HSZ68" s="22"/>
      <c r="HTA68" s="22"/>
      <c r="HTB68" s="22"/>
      <c r="HTC68" s="22"/>
      <c r="HTD68" s="22"/>
      <c r="HTE68" s="22"/>
      <c r="HTF68" s="22"/>
      <c r="HTG68" s="22"/>
      <c r="HTH68" s="22"/>
      <c r="HTI68" s="22"/>
      <c r="HTJ68" s="22"/>
      <c r="HTK68" s="22"/>
      <c r="HTL68" s="22"/>
      <c r="HTM68" s="22"/>
      <c r="HTN68" s="22"/>
      <c r="HTO68" s="22"/>
      <c r="HTP68" s="22"/>
      <c r="HTQ68" s="22"/>
      <c r="HTR68" s="22"/>
      <c r="HTS68" s="22"/>
      <c r="HTT68" s="22"/>
      <c r="HTU68" s="22"/>
      <c r="HTV68" s="22"/>
      <c r="HTW68" s="22"/>
      <c r="HTX68" s="22"/>
      <c r="HTY68" s="22"/>
      <c r="HTZ68" s="22"/>
      <c r="HUA68" s="22"/>
      <c r="HUB68" s="22"/>
      <c r="HUC68" s="22"/>
      <c r="HUD68" s="22"/>
      <c r="HUE68" s="22"/>
      <c r="HUF68" s="22"/>
      <c r="HUG68" s="22"/>
      <c r="HUH68" s="22"/>
      <c r="HUI68" s="22"/>
      <c r="HUJ68" s="22"/>
      <c r="HUK68" s="22"/>
      <c r="HUL68" s="22"/>
      <c r="HUM68" s="22"/>
      <c r="HUN68" s="22"/>
      <c r="HUO68" s="22"/>
      <c r="HUP68" s="22"/>
      <c r="HUQ68" s="22"/>
      <c r="HUR68" s="22"/>
      <c r="HUS68" s="22"/>
      <c r="HUT68" s="22"/>
      <c r="HUU68" s="22"/>
      <c r="HUV68" s="22"/>
      <c r="HUW68" s="22"/>
      <c r="HUX68" s="22"/>
      <c r="HUY68" s="22"/>
      <c r="HUZ68" s="22"/>
      <c r="HVA68" s="22"/>
      <c r="HVB68" s="22"/>
      <c r="HVC68" s="22"/>
      <c r="HVD68" s="22"/>
      <c r="HVE68" s="22"/>
      <c r="HVF68" s="22"/>
      <c r="HVG68" s="22"/>
      <c r="HVH68" s="22"/>
      <c r="HVI68" s="22"/>
      <c r="HVJ68" s="22"/>
      <c r="HVK68" s="22"/>
      <c r="HVL68" s="22"/>
      <c r="HVM68" s="22"/>
      <c r="HVN68" s="22"/>
      <c r="HVO68" s="22"/>
      <c r="HVP68" s="22"/>
      <c r="HVQ68" s="22"/>
      <c r="HVR68" s="22"/>
      <c r="HVS68" s="22"/>
      <c r="HVT68" s="22"/>
      <c r="HVU68" s="22"/>
      <c r="HVV68" s="22"/>
      <c r="HVW68" s="22"/>
      <c r="HVX68" s="22"/>
      <c r="HVY68" s="22"/>
      <c r="HVZ68" s="22"/>
      <c r="HWA68" s="22"/>
      <c r="HWB68" s="22"/>
      <c r="HWC68" s="22"/>
      <c r="HWD68" s="22"/>
      <c r="HWE68" s="22"/>
      <c r="HWF68" s="22"/>
      <c r="HWG68" s="22"/>
      <c r="HWH68" s="22"/>
      <c r="HWI68" s="22"/>
      <c r="HWJ68" s="22"/>
      <c r="HWK68" s="22"/>
      <c r="HWL68" s="22"/>
      <c r="HWM68" s="22"/>
      <c r="HWN68" s="22"/>
      <c r="HWO68" s="22"/>
      <c r="HWP68" s="22"/>
      <c r="HWQ68" s="22"/>
      <c r="HWR68" s="22"/>
      <c r="HWS68" s="22"/>
      <c r="HWT68" s="22"/>
      <c r="HWU68" s="22"/>
      <c r="HWV68" s="22"/>
      <c r="HWW68" s="22"/>
      <c r="HWX68" s="22"/>
      <c r="HWY68" s="22"/>
      <c r="HWZ68" s="22"/>
      <c r="HXA68" s="22"/>
      <c r="HXB68" s="22"/>
      <c r="HXC68" s="22"/>
      <c r="HXD68" s="22"/>
      <c r="HXE68" s="22"/>
      <c r="HXF68" s="22"/>
      <c r="HXG68" s="22"/>
      <c r="HXH68" s="22"/>
      <c r="HXI68" s="22"/>
      <c r="HXJ68" s="22"/>
      <c r="HXK68" s="22"/>
      <c r="HXL68" s="22"/>
      <c r="HXM68" s="22"/>
      <c r="HXN68" s="22"/>
      <c r="HXO68" s="22"/>
      <c r="HXP68" s="22"/>
      <c r="HXQ68" s="22"/>
      <c r="HXR68" s="22"/>
      <c r="HXS68" s="22"/>
      <c r="HXT68" s="22"/>
      <c r="HXU68" s="22"/>
      <c r="HXV68" s="22"/>
      <c r="HXW68" s="22"/>
      <c r="HXX68" s="22"/>
      <c r="HXY68" s="22"/>
      <c r="HXZ68" s="22"/>
      <c r="HYA68" s="22"/>
      <c r="HYB68" s="22"/>
      <c r="HYC68" s="22"/>
      <c r="HYD68" s="22"/>
      <c r="HYE68" s="22"/>
      <c r="HYF68" s="22"/>
      <c r="HYG68" s="22"/>
      <c r="HYH68" s="22"/>
      <c r="HYI68" s="22"/>
      <c r="HYJ68" s="22"/>
      <c r="HYK68" s="22"/>
      <c r="HYL68" s="22"/>
      <c r="HYM68" s="22"/>
      <c r="HYN68" s="22"/>
      <c r="HYO68" s="22"/>
      <c r="HYP68" s="22"/>
      <c r="HYQ68" s="22"/>
      <c r="HYR68" s="22"/>
      <c r="HYS68" s="22"/>
      <c r="HYT68" s="22"/>
      <c r="HYU68" s="22"/>
      <c r="HYV68" s="22"/>
      <c r="HYW68" s="22"/>
      <c r="HYX68" s="22"/>
      <c r="HYY68" s="22"/>
      <c r="HYZ68" s="22"/>
      <c r="HZA68" s="22"/>
      <c r="HZB68" s="22"/>
      <c r="HZC68" s="22"/>
      <c r="HZD68" s="22"/>
      <c r="HZE68" s="22"/>
      <c r="HZF68" s="22"/>
      <c r="HZG68" s="22"/>
      <c r="HZH68" s="22"/>
      <c r="HZI68" s="22"/>
      <c r="HZJ68" s="22"/>
      <c r="HZK68" s="22"/>
      <c r="HZL68" s="22"/>
      <c r="HZM68" s="22"/>
      <c r="HZN68" s="22"/>
      <c r="HZO68" s="22"/>
      <c r="HZP68" s="22"/>
      <c r="HZQ68" s="22"/>
      <c r="HZR68" s="22"/>
      <c r="HZS68" s="22"/>
      <c r="HZT68" s="22"/>
      <c r="HZU68" s="22"/>
      <c r="HZV68" s="22"/>
      <c r="HZW68" s="22"/>
      <c r="HZX68" s="22"/>
      <c r="HZY68" s="22"/>
      <c r="HZZ68" s="22"/>
      <c r="IAA68" s="22"/>
      <c r="IAB68" s="22"/>
      <c r="IAC68" s="22"/>
      <c r="IAD68" s="22"/>
      <c r="IAE68" s="22"/>
      <c r="IAF68" s="22"/>
      <c r="IAG68" s="22"/>
      <c r="IAH68" s="22"/>
      <c r="IAI68" s="22"/>
      <c r="IAJ68" s="22"/>
      <c r="IAK68" s="22"/>
      <c r="IAL68" s="22"/>
      <c r="IAM68" s="22"/>
      <c r="IAN68" s="22"/>
      <c r="IAO68" s="22"/>
      <c r="IAP68" s="22"/>
      <c r="IAQ68" s="22"/>
      <c r="IAR68" s="22"/>
      <c r="IAS68" s="22"/>
      <c r="IAT68" s="22"/>
      <c r="IAU68" s="22"/>
      <c r="IAV68" s="22"/>
      <c r="IAW68" s="22"/>
      <c r="IAX68" s="22"/>
      <c r="IAY68" s="22"/>
      <c r="IAZ68" s="22"/>
      <c r="IBA68" s="22"/>
      <c r="IBB68" s="22"/>
      <c r="IBC68" s="22"/>
      <c r="IBD68" s="22"/>
      <c r="IBE68" s="22"/>
      <c r="IBF68" s="22"/>
      <c r="IBG68" s="22"/>
      <c r="IBH68" s="22"/>
      <c r="IBI68" s="22"/>
      <c r="IBJ68" s="22"/>
      <c r="IBK68" s="22"/>
      <c r="IBL68" s="22"/>
      <c r="IBM68" s="22"/>
      <c r="IBN68" s="22"/>
      <c r="IBO68" s="22"/>
      <c r="IBP68" s="22"/>
      <c r="IBQ68" s="22"/>
      <c r="IBR68" s="22"/>
      <c r="IBS68" s="22"/>
      <c r="IBT68" s="22"/>
      <c r="IBU68" s="22"/>
      <c r="IBV68" s="22"/>
      <c r="IBW68" s="22"/>
      <c r="IBX68" s="22"/>
      <c r="IBY68" s="22"/>
      <c r="IBZ68" s="22"/>
      <c r="ICA68" s="22"/>
      <c r="ICB68" s="22"/>
      <c r="ICC68" s="22"/>
      <c r="ICD68" s="22"/>
      <c r="ICE68" s="22"/>
      <c r="ICF68" s="22"/>
      <c r="ICG68" s="22"/>
      <c r="ICH68" s="22"/>
      <c r="ICI68" s="22"/>
      <c r="ICJ68" s="22"/>
      <c r="ICK68" s="22"/>
      <c r="ICL68" s="22"/>
      <c r="ICM68" s="22"/>
      <c r="ICN68" s="22"/>
      <c r="ICO68" s="22"/>
      <c r="ICP68" s="22"/>
      <c r="ICQ68" s="22"/>
      <c r="ICR68" s="22"/>
      <c r="ICS68" s="22"/>
      <c r="ICT68" s="22"/>
      <c r="ICU68" s="22"/>
      <c r="ICV68" s="22"/>
      <c r="ICW68" s="22"/>
      <c r="ICX68" s="22"/>
      <c r="ICY68" s="22"/>
      <c r="ICZ68" s="22"/>
      <c r="IDA68" s="22"/>
      <c r="IDB68" s="22"/>
      <c r="IDC68" s="22"/>
      <c r="IDD68" s="22"/>
      <c r="IDE68" s="22"/>
      <c r="IDF68" s="22"/>
      <c r="IDG68" s="22"/>
      <c r="IDH68" s="22"/>
      <c r="IDI68" s="22"/>
      <c r="IDJ68" s="22"/>
      <c r="IDK68" s="22"/>
      <c r="IDL68" s="22"/>
      <c r="IDM68" s="22"/>
      <c r="IDN68" s="22"/>
      <c r="IDO68" s="22"/>
      <c r="IDP68" s="22"/>
      <c r="IDQ68" s="22"/>
      <c r="IDR68" s="22"/>
      <c r="IDS68" s="22"/>
      <c r="IDT68" s="22"/>
      <c r="IDU68" s="22"/>
      <c r="IDV68" s="22"/>
      <c r="IDW68" s="22"/>
      <c r="IDX68" s="22"/>
      <c r="IDY68" s="22"/>
      <c r="IDZ68" s="22"/>
      <c r="IEA68" s="22"/>
      <c r="IEB68" s="22"/>
      <c r="IEC68" s="22"/>
      <c r="IED68" s="22"/>
      <c r="IEE68" s="22"/>
      <c r="IEF68" s="22"/>
      <c r="IEG68" s="22"/>
      <c r="IEH68" s="22"/>
      <c r="IEI68" s="22"/>
      <c r="IEJ68" s="22"/>
      <c r="IEK68" s="22"/>
      <c r="IEL68" s="22"/>
      <c r="IEM68" s="22"/>
      <c r="IEN68" s="22"/>
      <c r="IEO68" s="22"/>
      <c r="IEP68" s="22"/>
      <c r="IEQ68" s="22"/>
      <c r="IER68" s="22"/>
      <c r="IES68" s="22"/>
      <c r="IET68" s="22"/>
      <c r="IEU68" s="22"/>
      <c r="IEV68" s="22"/>
      <c r="IEW68" s="22"/>
      <c r="IEX68" s="22"/>
      <c r="IEY68" s="22"/>
      <c r="IEZ68" s="22"/>
      <c r="IFA68" s="22"/>
      <c r="IFB68" s="22"/>
      <c r="IFC68" s="22"/>
      <c r="IFD68" s="22"/>
      <c r="IFE68" s="22"/>
      <c r="IFF68" s="22"/>
      <c r="IFG68" s="22"/>
      <c r="IFH68" s="22"/>
      <c r="IFI68" s="22"/>
      <c r="IFJ68" s="22"/>
      <c r="IFK68" s="22"/>
      <c r="IFL68" s="22"/>
      <c r="IFM68" s="22"/>
      <c r="IFN68" s="22"/>
      <c r="IFO68" s="22"/>
      <c r="IFP68" s="22"/>
      <c r="IFQ68" s="22"/>
      <c r="IFR68" s="22"/>
      <c r="IFS68" s="22"/>
      <c r="IFT68" s="22"/>
      <c r="IFU68" s="22"/>
      <c r="IFV68" s="22"/>
      <c r="IFW68" s="22"/>
      <c r="IFX68" s="22"/>
      <c r="IFY68" s="22"/>
      <c r="IFZ68" s="22"/>
      <c r="IGA68" s="22"/>
      <c r="IGB68" s="22"/>
      <c r="IGC68" s="22"/>
      <c r="IGD68" s="22"/>
      <c r="IGE68" s="22"/>
      <c r="IGF68" s="22"/>
      <c r="IGG68" s="22"/>
      <c r="IGH68" s="22"/>
      <c r="IGI68" s="22"/>
      <c r="IGJ68" s="22"/>
      <c r="IGK68" s="22"/>
      <c r="IGL68" s="22"/>
      <c r="IGM68" s="22"/>
      <c r="IGN68" s="22"/>
      <c r="IGO68" s="22"/>
      <c r="IGP68" s="22"/>
      <c r="IGQ68" s="22"/>
      <c r="IGR68" s="22"/>
      <c r="IGS68" s="22"/>
      <c r="IGT68" s="22"/>
      <c r="IGU68" s="22"/>
      <c r="IGV68" s="22"/>
      <c r="IGW68" s="22"/>
      <c r="IGX68" s="22"/>
      <c r="IGY68" s="22"/>
      <c r="IGZ68" s="22"/>
      <c r="IHA68" s="22"/>
      <c r="IHB68" s="22"/>
      <c r="IHC68" s="22"/>
      <c r="IHD68" s="22"/>
      <c r="IHE68" s="22"/>
      <c r="IHF68" s="22"/>
      <c r="IHG68" s="22"/>
      <c r="IHH68" s="22"/>
      <c r="IHI68" s="22"/>
      <c r="IHJ68" s="22"/>
      <c r="IHK68" s="22"/>
      <c r="IHL68" s="22"/>
      <c r="IHM68" s="22"/>
      <c r="IHN68" s="22"/>
      <c r="IHO68" s="22"/>
      <c r="IHP68" s="22"/>
      <c r="IHQ68" s="22"/>
      <c r="IHR68" s="22"/>
      <c r="IHS68" s="22"/>
      <c r="IHT68" s="22"/>
      <c r="IHU68" s="22"/>
      <c r="IHV68" s="22"/>
      <c r="IHW68" s="22"/>
      <c r="IHX68" s="22"/>
      <c r="IHY68" s="22"/>
      <c r="IHZ68" s="22"/>
      <c r="IIA68" s="22"/>
      <c r="IIB68" s="22"/>
      <c r="IIC68" s="22"/>
      <c r="IID68" s="22"/>
      <c r="IIE68" s="22"/>
      <c r="IIF68" s="22"/>
      <c r="IIG68" s="22"/>
      <c r="IIH68" s="22"/>
      <c r="III68" s="22"/>
      <c r="IIJ68" s="22"/>
      <c r="IIK68" s="22"/>
      <c r="IIL68" s="22"/>
      <c r="IIM68" s="22"/>
      <c r="IIN68" s="22"/>
      <c r="IIO68" s="22"/>
      <c r="IIP68" s="22"/>
      <c r="IIQ68" s="22"/>
      <c r="IIR68" s="22"/>
      <c r="IIS68" s="22"/>
      <c r="IIT68" s="22"/>
      <c r="IIU68" s="22"/>
      <c r="IIV68" s="22"/>
      <c r="IIW68" s="22"/>
      <c r="IIX68" s="22"/>
      <c r="IIY68" s="22"/>
      <c r="IIZ68" s="22"/>
      <c r="IJA68" s="22"/>
      <c r="IJB68" s="22"/>
      <c r="IJC68" s="22"/>
      <c r="IJD68" s="22"/>
      <c r="IJE68" s="22"/>
      <c r="IJF68" s="22"/>
      <c r="IJG68" s="22"/>
      <c r="IJH68" s="22"/>
      <c r="IJI68" s="22"/>
      <c r="IJJ68" s="22"/>
      <c r="IJK68" s="22"/>
      <c r="IJL68" s="22"/>
      <c r="IJM68" s="22"/>
      <c r="IJN68" s="22"/>
      <c r="IJO68" s="22"/>
      <c r="IJP68" s="22"/>
      <c r="IJQ68" s="22"/>
      <c r="IJR68" s="22"/>
      <c r="IJS68" s="22"/>
      <c r="IJT68" s="22"/>
      <c r="IJU68" s="22"/>
      <c r="IJV68" s="22"/>
      <c r="IJW68" s="22"/>
      <c r="IJX68" s="22"/>
      <c r="IJY68" s="22"/>
      <c r="IJZ68" s="22"/>
      <c r="IKA68" s="22"/>
      <c r="IKB68" s="22"/>
      <c r="IKC68" s="22"/>
      <c r="IKD68" s="22"/>
      <c r="IKE68" s="22"/>
      <c r="IKF68" s="22"/>
      <c r="IKG68" s="22"/>
      <c r="IKH68" s="22"/>
      <c r="IKI68" s="22"/>
      <c r="IKJ68" s="22"/>
      <c r="IKK68" s="22"/>
      <c r="IKL68" s="22"/>
      <c r="IKM68" s="22"/>
      <c r="IKN68" s="22"/>
      <c r="IKO68" s="22"/>
      <c r="IKP68" s="22"/>
      <c r="IKQ68" s="22"/>
      <c r="IKR68" s="22"/>
      <c r="IKS68" s="22"/>
      <c r="IKT68" s="22"/>
      <c r="IKU68" s="22"/>
      <c r="IKV68" s="22"/>
      <c r="IKW68" s="22"/>
      <c r="IKX68" s="22"/>
      <c r="IKY68" s="22"/>
      <c r="IKZ68" s="22"/>
      <c r="ILA68" s="22"/>
      <c r="ILB68" s="22"/>
      <c r="ILC68" s="22"/>
      <c r="ILD68" s="22"/>
      <c r="ILE68" s="22"/>
      <c r="ILF68" s="22"/>
      <c r="ILG68" s="22"/>
      <c r="ILH68" s="22"/>
      <c r="ILI68" s="22"/>
      <c r="ILJ68" s="22"/>
      <c r="ILK68" s="22"/>
      <c r="ILL68" s="22"/>
      <c r="ILM68" s="22"/>
      <c r="ILN68" s="22"/>
      <c r="ILO68" s="22"/>
      <c r="ILP68" s="22"/>
      <c r="ILQ68" s="22"/>
      <c r="ILR68" s="22"/>
      <c r="ILS68" s="22"/>
      <c r="ILT68" s="22"/>
      <c r="ILU68" s="22"/>
      <c r="ILV68" s="22"/>
      <c r="ILW68" s="22"/>
      <c r="ILX68" s="22"/>
      <c r="ILY68" s="22"/>
      <c r="ILZ68" s="22"/>
      <c r="IMA68" s="22"/>
      <c r="IMB68" s="22"/>
      <c r="IMC68" s="22"/>
      <c r="IMD68" s="22"/>
      <c r="IME68" s="22"/>
      <c r="IMF68" s="22"/>
      <c r="IMG68" s="22"/>
      <c r="IMH68" s="22"/>
      <c r="IMI68" s="22"/>
      <c r="IMJ68" s="22"/>
      <c r="IMK68" s="22"/>
      <c r="IML68" s="22"/>
      <c r="IMM68" s="22"/>
      <c r="IMN68" s="22"/>
      <c r="IMO68" s="22"/>
      <c r="IMP68" s="22"/>
      <c r="IMQ68" s="22"/>
      <c r="IMR68" s="22"/>
      <c r="IMS68" s="22"/>
      <c r="IMT68" s="22"/>
      <c r="IMU68" s="22"/>
      <c r="IMV68" s="22"/>
      <c r="IMW68" s="22"/>
      <c r="IMX68" s="22"/>
      <c r="IMY68" s="22"/>
      <c r="IMZ68" s="22"/>
      <c r="INA68" s="22"/>
      <c r="INB68" s="22"/>
      <c r="INC68" s="22"/>
      <c r="IND68" s="22"/>
      <c r="INE68" s="22"/>
      <c r="INF68" s="22"/>
      <c r="ING68" s="22"/>
      <c r="INH68" s="22"/>
      <c r="INI68" s="22"/>
      <c r="INJ68" s="22"/>
      <c r="INK68" s="22"/>
      <c r="INL68" s="22"/>
      <c r="INM68" s="22"/>
      <c r="INN68" s="22"/>
      <c r="INO68" s="22"/>
      <c r="INP68" s="22"/>
      <c r="INQ68" s="22"/>
      <c r="INR68" s="22"/>
      <c r="INS68" s="22"/>
      <c r="INT68" s="22"/>
      <c r="INU68" s="22"/>
      <c r="INV68" s="22"/>
      <c r="INW68" s="22"/>
      <c r="INX68" s="22"/>
      <c r="INY68" s="22"/>
      <c r="INZ68" s="22"/>
      <c r="IOA68" s="22"/>
      <c r="IOB68" s="22"/>
      <c r="IOC68" s="22"/>
      <c r="IOD68" s="22"/>
      <c r="IOE68" s="22"/>
      <c r="IOF68" s="22"/>
      <c r="IOG68" s="22"/>
      <c r="IOH68" s="22"/>
      <c r="IOI68" s="22"/>
      <c r="IOJ68" s="22"/>
      <c r="IOK68" s="22"/>
      <c r="IOL68" s="22"/>
      <c r="IOM68" s="22"/>
      <c r="ION68" s="22"/>
      <c r="IOO68" s="22"/>
      <c r="IOP68" s="22"/>
      <c r="IOQ68" s="22"/>
      <c r="IOR68" s="22"/>
      <c r="IOS68" s="22"/>
      <c r="IOT68" s="22"/>
      <c r="IOU68" s="22"/>
      <c r="IOV68" s="22"/>
      <c r="IOW68" s="22"/>
      <c r="IOX68" s="22"/>
      <c r="IOY68" s="22"/>
      <c r="IOZ68" s="22"/>
      <c r="IPA68" s="22"/>
      <c r="IPB68" s="22"/>
      <c r="IPC68" s="22"/>
      <c r="IPD68" s="22"/>
      <c r="IPE68" s="22"/>
      <c r="IPF68" s="22"/>
      <c r="IPG68" s="22"/>
      <c r="IPH68" s="22"/>
      <c r="IPI68" s="22"/>
      <c r="IPJ68" s="22"/>
      <c r="IPK68" s="22"/>
      <c r="IPL68" s="22"/>
      <c r="IPM68" s="22"/>
      <c r="IPN68" s="22"/>
      <c r="IPO68" s="22"/>
      <c r="IPP68" s="22"/>
      <c r="IPQ68" s="22"/>
      <c r="IPR68" s="22"/>
      <c r="IPS68" s="22"/>
      <c r="IPT68" s="22"/>
      <c r="IPU68" s="22"/>
      <c r="IPV68" s="22"/>
      <c r="IPW68" s="22"/>
      <c r="IPX68" s="22"/>
      <c r="IPY68" s="22"/>
      <c r="IPZ68" s="22"/>
      <c r="IQA68" s="22"/>
      <c r="IQB68" s="22"/>
      <c r="IQC68" s="22"/>
      <c r="IQD68" s="22"/>
      <c r="IQE68" s="22"/>
      <c r="IQF68" s="22"/>
      <c r="IQG68" s="22"/>
      <c r="IQH68" s="22"/>
      <c r="IQI68" s="22"/>
      <c r="IQJ68" s="22"/>
      <c r="IQK68" s="22"/>
      <c r="IQL68" s="22"/>
      <c r="IQM68" s="22"/>
      <c r="IQN68" s="22"/>
      <c r="IQO68" s="22"/>
      <c r="IQP68" s="22"/>
      <c r="IQQ68" s="22"/>
      <c r="IQR68" s="22"/>
      <c r="IQS68" s="22"/>
      <c r="IQT68" s="22"/>
      <c r="IQU68" s="22"/>
      <c r="IQV68" s="22"/>
      <c r="IQW68" s="22"/>
      <c r="IQX68" s="22"/>
      <c r="IQY68" s="22"/>
      <c r="IQZ68" s="22"/>
      <c r="IRA68" s="22"/>
      <c r="IRB68" s="22"/>
      <c r="IRC68" s="22"/>
      <c r="IRD68" s="22"/>
      <c r="IRE68" s="22"/>
      <c r="IRF68" s="22"/>
      <c r="IRG68" s="22"/>
      <c r="IRH68" s="22"/>
      <c r="IRI68" s="22"/>
      <c r="IRJ68" s="22"/>
      <c r="IRK68" s="22"/>
      <c r="IRL68" s="22"/>
      <c r="IRM68" s="22"/>
      <c r="IRN68" s="22"/>
      <c r="IRO68" s="22"/>
      <c r="IRP68" s="22"/>
      <c r="IRQ68" s="22"/>
      <c r="IRR68" s="22"/>
      <c r="IRS68" s="22"/>
      <c r="IRT68" s="22"/>
      <c r="IRU68" s="22"/>
      <c r="IRV68" s="22"/>
      <c r="IRW68" s="22"/>
      <c r="IRX68" s="22"/>
      <c r="IRY68" s="22"/>
      <c r="IRZ68" s="22"/>
      <c r="ISA68" s="22"/>
      <c r="ISB68" s="22"/>
      <c r="ISC68" s="22"/>
      <c r="ISD68" s="22"/>
      <c r="ISE68" s="22"/>
      <c r="ISF68" s="22"/>
      <c r="ISG68" s="22"/>
      <c r="ISH68" s="22"/>
      <c r="ISI68" s="22"/>
      <c r="ISJ68" s="22"/>
      <c r="ISK68" s="22"/>
      <c r="ISL68" s="22"/>
      <c r="ISM68" s="22"/>
      <c r="ISN68" s="22"/>
      <c r="ISO68" s="22"/>
      <c r="ISP68" s="22"/>
      <c r="ISQ68" s="22"/>
      <c r="ISR68" s="22"/>
      <c r="ISS68" s="22"/>
      <c r="IST68" s="22"/>
      <c r="ISU68" s="22"/>
      <c r="ISV68" s="22"/>
      <c r="ISW68" s="22"/>
      <c r="ISX68" s="22"/>
      <c r="ISY68" s="22"/>
      <c r="ISZ68" s="22"/>
      <c r="ITA68" s="22"/>
      <c r="ITB68" s="22"/>
      <c r="ITC68" s="22"/>
      <c r="ITD68" s="22"/>
      <c r="ITE68" s="22"/>
      <c r="ITF68" s="22"/>
      <c r="ITG68" s="22"/>
      <c r="ITH68" s="22"/>
      <c r="ITI68" s="22"/>
      <c r="ITJ68" s="22"/>
      <c r="ITK68" s="22"/>
      <c r="ITL68" s="22"/>
      <c r="ITM68" s="22"/>
      <c r="ITN68" s="22"/>
      <c r="ITO68" s="22"/>
      <c r="ITP68" s="22"/>
      <c r="ITQ68" s="22"/>
      <c r="ITR68" s="22"/>
      <c r="ITS68" s="22"/>
      <c r="ITT68" s="22"/>
      <c r="ITU68" s="22"/>
      <c r="ITV68" s="22"/>
      <c r="ITW68" s="22"/>
      <c r="ITX68" s="22"/>
      <c r="ITY68" s="22"/>
      <c r="ITZ68" s="22"/>
      <c r="IUA68" s="22"/>
      <c r="IUB68" s="22"/>
      <c r="IUC68" s="22"/>
      <c r="IUD68" s="22"/>
      <c r="IUE68" s="22"/>
      <c r="IUF68" s="22"/>
      <c r="IUG68" s="22"/>
      <c r="IUH68" s="22"/>
      <c r="IUI68" s="22"/>
      <c r="IUJ68" s="22"/>
      <c r="IUK68" s="22"/>
      <c r="IUL68" s="22"/>
      <c r="IUM68" s="22"/>
      <c r="IUN68" s="22"/>
      <c r="IUO68" s="22"/>
      <c r="IUP68" s="22"/>
      <c r="IUQ68" s="22"/>
      <c r="IUR68" s="22"/>
      <c r="IUS68" s="22"/>
      <c r="IUT68" s="22"/>
      <c r="IUU68" s="22"/>
      <c r="IUV68" s="22"/>
      <c r="IUW68" s="22"/>
      <c r="IUX68" s="22"/>
      <c r="IUY68" s="22"/>
      <c r="IUZ68" s="22"/>
      <c r="IVA68" s="22"/>
      <c r="IVB68" s="22"/>
      <c r="IVC68" s="22"/>
      <c r="IVD68" s="22"/>
      <c r="IVE68" s="22"/>
      <c r="IVF68" s="22"/>
      <c r="IVG68" s="22"/>
      <c r="IVH68" s="22"/>
      <c r="IVI68" s="22"/>
      <c r="IVJ68" s="22"/>
      <c r="IVK68" s="22"/>
      <c r="IVL68" s="22"/>
      <c r="IVM68" s="22"/>
      <c r="IVN68" s="22"/>
      <c r="IVO68" s="22"/>
      <c r="IVP68" s="22"/>
      <c r="IVQ68" s="22"/>
      <c r="IVR68" s="22"/>
      <c r="IVS68" s="22"/>
      <c r="IVT68" s="22"/>
      <c r="IVU68" s="22"/>
      <c r="IVV68" s="22"/>
      <c r="IVW68" s="22"/>
      <c r="IVX68" s="22"/>
      <c r="IVY68" s="22"/>
      <c r="IVZ68" s="22"/>
      <c r="IWA68" s="22"/>
      <c r="IWB68" s="22"/>
      <c r="IWC68" s="22"/>
      <c r="IWD68" s="22"/>
      <c r="IWE68" s="22"/>
      <c r="IWF68" s="22"/>
      <c r="IWG68" s="22"/>
      <c r="IWH68" s="22"/>
      <c r="IWI68" s="22"/>
      <c r="IWJ68" s="22"/>
      <c r="IWK68" s="22"/>
      <c r="IWL68" s="22"/>
      <c r="IWM68" s="22"/>
      <c r="IWN68" s="22"/>
      <c r="IWO68" s="22"/>
      <c r="IWP68" s="22"/>
      <c r="IWQ68" s="22"/>
      <c r="IWR68" s="22"/>
      <c r="IWS68" s="22"/>
      <c r="IWT68" s="22"/>
      <c r="IWU68" s="22"/>
      <c r="IWV68" s="22"/>
      <c r="IWW68" s="22"/>
      <c r="IWX68" s="22"/>
      <c r="IWY68" s="22"/>
      <c r="IWZ68" s="22"/>
      <c r="IXA68" s="22"/>
      <c r="IXB68" s="22"/>
      <c r="IXC68" s="22"/>
      <c r="IXD68" s="22"/>
      <c r="IXE68" s="22"/>
      <c r="IXF68" s="22"/>
      <c r="IXG68" s="22"/>
      <c r="IXH68" s="22"/>
      <c r="IXI68" s="22"/>
      <c r="IXJ68" s="22"/>
      <c r="IXK68" s="22"/>
      <c r="IXL68" s="22"/>
      <c r="IXM68" s="22"/>
      <c r="IXN68" s="22"/>
      <c r="IXO68" s="22"/>
      <c r="IXP68" s="22"/>
      <c r="IXQ68" s="22"/>
      <c r="IXR68" s="22"/>
      <c r="IXS68" s="22"/>
      <c r="IXT68" s="22"/>
      <c r="IXU68" s="22"/>
      <c r="IXV68" s="22"/>
      <c r="IXW68" s="22"/>
      <c r="IXX68" s="22"/>
      <c r="IXY68" s="22"/>
      <c r="IXZ68" s="22"/>
      <c r="IYA68" s="22"/>
      <c r="IYB68" s="22"/>
      <c r="IYC68" s="22"/>
      <c r="IYD68" s="22"/>
      <c r="IYE68" s="22"/>
      <c r="IYF68" s="22"/>
      <c r="IYG68" s="22"/>
      <c r="IYH68" s="22"/>
      <c r="IYI68" s="22"/>
      <c r="IYJ68" s="22"/>
      <c r="IYK68" s="22"/>
      <c r="IYL68" s="22"/>
      <c r="IYM68" s="22"/>
      <c r="IYN68" s="22"/>
      <c r="IYO68" s="22"/>
      <c r="IYP68" s="22"/>
      <c r="IYQ68" s="22"/>
      <c r="IYR68" s="22"/>
      <c r="IYS68" s="22"/>
      <c r="IYT68" s="22"/>
      <c r="IYU68" s="22"/>
      <c r="IYV68" s="22"/>
      <c r="IYW68" s="22"/>
      <c r="IYX68" s="22"/>
      <c r="IYY68" s="22"/>
      <c r="IYZ68" s="22"/>
      <c r="IZA68" s="22"/>
      <c r="IZB68" s="22"/>
      <c r="IZC68" s="22"/>
      <c r="IZD68" s="22"/>
      <c r="IZE68" s="22"/>
      <c r="IZF68" s="22"/>
      <c r="IZG68" s="22"/>
      <c r="IZH68" s="22"/>
      <c r="IZI68" s="22"/>
      <c r="IZJ68" s="22"/>
      <c r="IZK68" s="22"/>
      <c r="IZL68" s="22"/>
      <c r="IZM68" s="22"/>
      <c r="IZN68" s="22"/>
      <c r="IZO68" s="22"/>
      <c r="IZP68" s="22"/>
      <c r="IZQ68" s="22"/>
      <c r="IZR68" s="22"/>
      <c r="IZS68" s="22"/>
      <c r="IZT68" s="22"/>
      <c r="IZU68" s="22"/>
      <c r="IZV68" s="22"/>
      <c r="IZW68" s="22"/>
      <c r="IZX68" s="22"/>
      <c r="IZY68" s="22"/>
      <c r="IZZ68" s="22"/>
      <c r="JAA68" s="22"/>
      <c r="JAB68" s="22"/>
      <c r="JAC68" s="22"/>
      <c r="JAD68" s="22"/>
      <c r="JAE68" s="22"/>
      <c r="JAF68" s="22"/>
      <c r="JAG68" s="22"/>
      <c r="JAH68" s="22"/>
      <c r="JAI68" s="22"/>
      <c r="JAJ68" s="22"/>
      <c r="JAK68" s="22"/>
      <c r="JAL68" s="22"/>
      <c r="JAM68" s="22"/>
      <c r="JAN68" s="22"/>
      <c r="JAO68" s="22"/>
      <c r="JAP68" s="22"/>
      <c r="JAQ68" s="22"/>
      <c r="JAR68" s="22"/>
      <c r="JAS68" s="22"/>
      <c r="JAT68" s="22"/>
      <c r="JAU68" s="22"/>
      <c r="JAV68" s="22"/>
      <c r="JAW68" s="22"/>
      <c r="JAX68" s="22"/>
      <c r="JAY68" s="22"/>
      <c r="JAZ68" s="22"/>
      <c r="JBA68" s="22"/>
      <c r="JBB68" s="22"/>
      <c r="JBC68" s="22"/>
      <c r="JBD68" s="22"/>
      <c r="JBE68" s="22"/>
      <c r="JBF68" s="22"/>
      <c r="JBG68" s="22"/>
      <c r="JBH68" s="22"/>
      <c r="JBI68" s="22"/>
      <c r="JBJ68" s="22"/>
      <c r="JBK68" s="22"/>
      <c r="JBL68" s="22"/>
      <c r="JBM68" s="22"/>
      <c r="JBN68" s="22"/>
      <c r="JBO68" s="22"/>
      <c r="JBP68" s="22"/>
      <c r="JBQ68" s="22"/>
      <c r="JBR68" s="22"/>
      <c r="JBS68" s="22"/>
      <c r="JBT68" s="22"/>
      <c r="JBU68" s="22"/>
      <c r="JBV68" s="22"/>
      <c r="JBW68" s="22"/>
      <c r="JBX68" s="22"/>
      <c r="JBY68" s="22"/>
      <c r="JBZ68" s="22"/>
      <c r="JCA68" s="22"/>
      <c r="JCB68" s="22"/>
      <c r="JCC68" s="22"/>
      <c r="JCD68" s="22"/>
      <c r="JCE68" s="22"/>
      <c r="JCF68" s="22"/>
      <c r="JCG68" s="22"/>
      <c r="JCH68" s="22"/>
      <c r="JCI68" s="22"/>
      <c r="JCJ68" s="22"/>
      <c r="JCK68" s="22"/>
      <c r="JCL68" s="22"/>
      <c r="JCM68" s="22"/>
      <c r="JCN68" s="22"/>
      <c r="JCO68" s="22"/>
      <c r="JCP68" s="22"/>
      <c r="JCQ68" s="22"/>
      <c r="JCR68" s="22"/>
      <c r="JCS68" s="22"/>
      <c r="JCT68" s="22"/>
      <c r="JCU68" s="22"/>
      <c r="JCV68" s="22"/>
      <c r="JCW68" s="22"/>
      <c r="JCX68" s="22"/>
      <c r="JCY68" s="22"/>
      <c r="JCZ68" s="22"/>
      <c r="JDA68" s="22"/>
      <c r="JDB68" s="22"/>
      <c r="JDC68" s="22"/>
      <c r="JDD68" s="22"/>
      <c r="JDE68" s="22"/>
      <c r="JDF68" s="22"/>
      <c r="JDG68" s="22"/>
      <c r="JDH68" s="22"/>
      <c r="JDI68" s="22"/>
      <c r="JDJ68" s="22"/>
      <c r="JDK68" s="22"/>
      <c r="JDL68" s="22"/>
      <c r="JDM68" s="22"/>
      <c r="JDN68" s="22"/>
      <c r="JDO68" s="22"/>
      <c r="JDP68" s="22"/>
      <c r="JDQ68" s="22"/>
      <c r="JDR68" s="22"/>
      <c r="JDS68" s="22"/>
      <c r="JDT68" s="22"/>
      <c r="JDU68" s="22"/>
      <c r="JDV68" s="22"/>
      <c r="JDW68" s="22"/>
      <c r="JDX68" s="22"/>
      <c r="JDY68" s="22"/>
      <c r="JDZ68" s="22"/>
      <c r="JEA68" s="22"/>
      <c r="JEB68" s="22"/>
      <c r="JEC68" s="22"/>
      <c r="JED68" s="22"/>
      <c r="JEE68" s="22"/>
      <c r="JEF68" s="22"/>
      <c r="JEG68" s="22"/>
      <c r="JEH68" s="22"/>
      <c r="JEI68" s="22"/>
      <c r="JEJ68" s="22"/>
      <c r="JEK68" s="22"/>
      <c r="JEL68" s="22"/>
      <c r="JEM68" s="22"/>
      <c r="JEN68" s="22"/>
      <c r="JEO68" s="22"/>
      <c r="JEP68" s="22"/>
      <c r="JEQ68" s="22"/>
      <c r="JER68" s="22"/>
      <c r="JES68" s="22"/>
      <c r="JET68" s="22"/>
      <c r="JEU68" s="22"/>
      <c r="JEV68" s="22"/>
      <c r="JEW68" s="22"/>
      <c r="JEX68" s="22"/>
      <c r="JEY68" s="22"/>
      <c r="JEZ68" s="22"/>
      <c r="JFA68" s="22"/>
      <c r="JFB68" s="22"/>
      <c r="JFC68" s="22"/>
      <c r="JFD68" s="22"/>
      <c r="JFE68" s="22"/>
      <c r="JFF68" s="22"/>
      <c r="JFG68" s="22"/>
      <c r="JFH68" s="22"/>
      <c r="JFI68" s="22"/>
      <c r="JFJ68" s="22"/>
      <c r="JFK68" s="22"/>
      <c r="JFL68" s="22"/>
      <c r="JFM68" s="22"/>
      <c r="JFN68" s="22"/>
      <c r="JFO68" s="22"/>
      <c r="JFP68" s="22"/>
      <c r="JFQ68" s="22"/>
      <c r="JFR68" s="22"/>
      <c r="JFS68" s="22"/>
      <c r="JFT68" s="22"/>
      <c r="JFU68" s="22"/>
      <c r="JFV68" s="22"/>
      <c r="JFW68" s="22"/>
      <c r="JFX68" s="22"/>
      <c r="JFY68" s="22"/>
      <c r="JFZ68" s="22"/>
      <c r="JGA68" s="22"/>
      <c r="JGB68" s="22"/>
      <c r="JGC68" s="22"/>
      <c r="JGD68" s="22"/>
      <c r="JGE68" s="22"/>
      <c r="JGF68" s="22"/>
      <c r="JGG68" s="22"/>
      <c r="JGH68" s="22"/>
      <c r="JGI68" s="22"/>
      <c r="JGJ68" s="22"/>
      <c r="JGK68" s="22"/>
      <c r="JGL68" s="22"/>
      <c r="JGM68" s="22"/>
      <c r="JGN68" s="22"/>
      <c r="JGO68" s="22"/>
      <c r="JGP68" s="22"/>
      <c r="JGQ68" s="22"/>
      <c r="JGR68" s="22"/>
      <c r="JGS68" s="22"/>
      <c r="JGT68" s="22"/>
      <c r="JGU68" s="22"/>
      <c r="JGV68" s="22"/>
      <c r="JGW68" s="22"/>
      <c r="JGX68" s="22"/>
      <c r="JGY68" s="22"/>
      <c r="JGZ68" s="22"/>
      <c r="JHA68" s="22"/>
      <c r="JHB68" s="22"/>
      <c r="JHC68" s="22"/>
      <c r="JHD68" s="22"/>
      <c r="JHE68" s="22"/>
      <c r="JHF68" s="22"/>
      <c r="JHG68" s="22"/>
      <c r="JHH68" s="22"/>
      <c r="JHI68" s="22"/>
      <c r="JHJ68" s="22"/>
      <c r="JHK68" s="22"/>
      <c r="JHL68" s="22"/>
      <c r="JHM68" s="22"/>
      <c r="JHN68" s="22"/>
      <c r="JHO68" s="22"/>
      <c r="JHP68" s="22"/>
      <c r="JHQ68" s="22"/>
      <c r="JHR68" s="22"/>
      <c r="JHS68" s="22"/>
      <c r="JHT68" s="22"/>
      <c r="JHU68" s="22"/>
      <c r="JHV68" s="22"/>
      <c r="JHW68" s="22"/>
      <c r="JHX68" s="22"/>
      <c r="JHY68" s="22"/>
      <c r="JHZ68" s="22"/>
      <c r="JIA68" s="22"/>
      <c r="JIB68" s="22"/>
      <c r="JIC68" s="22"/>
      <c r="JID68" s="22"/>
      <c r="JIE68" s="22"/>
      <c r="JIF68" s="22"/>
      <c r="JIG68" s="22"/>
      <c r="JIH68" s="22"/>
      <c r="JII68" s="22"/>
      <c r="JIJ68" s="22"/>
      <c r="JIK68" s="22"/>
      <c r="JIL68" s="22"/>
      <c r="JIM68" s="22"/>
      <c r="JIN68" s="22"/>
      <c r="JIO68" s="22"/>
      <c r="JIP68" s="22"/>
      <c r="JIQ68" s="22"/>
      <c r="JIR68" s="22"/>
      <c r="JIS68" s="22"/>
      <c r="JIT68" s="22"/>
      <c r="JIU68" s="22"/>
      <c r="JIV68" s="22"/>
      <c r="JIW68" s="22"/>
      <c r="JIX68" s="22"/>
      <c r="JIY68" s="22"/>
      <c r="JIZ68" s="22"/>
      <c r="JJA68" s="22"/>
      <c r="JJB68" s="22"/>
      <c r="JJC68" s="22"/>
      <c r="JJD68" s="22"/>
      <c r="JJE68" s="22"/>
      <c r="JJF68" s="22"/>
      <c r="JJG68" s="22"/>
      <c r="JJH68" s="22"/>
      <c r="JJI68" s="22"/>
      <c r="JJJ68" s="22"/>
      <c r="JJK68" s="22"/>
      <c r="JJL68" s="22"/>
      <c r="JJM68" s="22"/>
      <c r="JJN68" s="22"/>
      <c r="JJO68" s="22"/>
      <c r="JJP68" s="22"/>
      <c r="JJQ68" s="22"/>
      <c r="JJR68" s="22"/>
      <c r="JJS68" s="22"/>
      <c r="JJT68" s="22"/>
      <c r="JJU68" s="22"/>
      <c r="JJV68" s="22"/>
      <c r="JJW68" s="22"/>
      <c r="JJX68" s="22"/>
      <c r="JJY68" s="22"/>
      <c r="JJZ68" s="22"/>
      <c r="JKA68" s="22"/>
      <c r="JKB68" s="22"/>
      <c r="JKC68" s="22"/>
      <c r="JKD68" s="22"/>
      <c r="JKE68" s="22"/>
      <c r="JKF68" s="22"/>
      <c r="JKG68" s="22"/>
      <c r="JKH68" s="22"/>
      <c r="JKI68" s="22"/>
      <c r="JKJ68" s="22"/>
      <c r="JKK68" s="22"/>
      <c r="JKL68" s="22"/>
      <c r="JKM68" s="22"/>
      <c r="JKN68" s="22"/>
      <c r="JKO68" s="22"/>
      <c r="JKP68" s="22"/>
      <c r="JKQ68" s="22"/>
      <c r="JKR68" s="22"/>
      <c r="JKS68" s="22"/>
      <c r="JKT68" s="22"/>
      <c r="JKU68" s="22"/>
      <c r="JKV68" s="22"/>
      <c r="JKW68" s="22"/>
      <c r="JKX68" s="22"/>
      <c r="JKY68" s="22"/>
      <c r="JKZ68" s="22"/>
      <c r="JLA68" s="22"/>
      <c r="JLB68" s="22"/>
      <c r="JLC68" s="22"/>
      <c r="JLD68" s="22"/>
      <c r="JLE68" s="22"/>
      <c r="JLF68" s="22"/>
      <c r="JLG68" s="22"/>
      <c r="JLH68" s="22"/>
      <c r="JLI68" s="22"/>
      <c r="JLJ68" s="22"/>
      <c r="JLK68" s="22"/>
      <c r="JLL68" s="22"/>
      <c r="JLM68" s="22"/>
      <c r="JLN68" s="22"/>
      <c r="JLO68" s="22"/>
      <c r="JLP68" s="22"/>
      <c r="JLQ68" s="22"/>
      <c r="JLR68" s="22"/>
      <c r="JLS68" s="22"/>
      <c r="JLT68" s="22"/>
      <c r="JLU68" s="22"/>
      <c r="JLV68" s="22"/>
      <c r="JLW68" s="22"/>
      <c r="JLX68" s="22"/>
      <c r="JLY68" s="22"/>
      <c r="JLZ68" s="22"/>
      <c r="JMA68" s="22"/>
      <c r="JMB68" s="22"/>
      <c r="JMC68" s="22"/>
      <c r="JMD68" s="22"/>
      <c r="JME68" s="22"/>
      <c r="JMF68" s="22"/>
      <c r="JMG68" s="22"/>
      <c r="JMH68" s="22"/>
      <c r="JMI68" s="22"/>
      <c r="JMJ68" s="22"/>
      <c r="JMK68" s="22"/>
      <c r="JML68" s="22"/>
      <c r="JMM68" s="22"/>
      <c r="JMN68" s="22"/>
      <c r="JMO68" s="22"/>
      <c r="JMP68" s="22"/>
      <c r="JMQ68" s="22"/>
      <c r="JMR68" s="22"/>
      <c r="JMS68" s="22"/>
      <c r="JMT68" s="22"/>
      <c r="JMU68" s="22"/>
      <c r="JMV68" s="22"/>
      <c r="JMW68" s="22"/>
      <c r="JMX68" s="22"/>
      <c r="JMY68" s="22"/>
      <c r="JMZ68" s="22"/>
      <c r="JNA68" s="22"/>
      <c r="JNB68" s="22"/>
      <c r="JNC68" s="22"/>
      <c r="JND68" s="22"/>
      <c r="JNE68" s="22"/>
      <c r="JNF68" s="22"/>
      <c r="JNG68" s="22"/>
      <c r="JNH68" s="22"/>
      <c r="JNI68" s="22"/>
      <c r="JNJ68" s="22"/>
      <c r="JNK68" s="22"/>
      <c r="JNL68" s="22"/>
      <c r="JNM68" s="22"/>
      <c r="JNN68" s="22"/>
      <c r="JNO68" s="22"/>
      <c r="JNP68" s="22"/>
      <c r="JNQ68" s="22"/>
      <c r="JNR68" s="22"/>
      <c r="JNS68" s="22"/>
      <c r="JNT68" s="22"/>
      <c r="JNU68" s="22"/>
      <c r="JNV68" s="22"/>
      <c r="JNW68" s="22"/>
      <c r="JNX68" s="22"/>
      <c r="JNY68" s="22"/>
      <c r="JNZ68" s="22"/>
      <c r="JOA68" s="22"/>
      <c r="JOB68" s="22"/>
      <c r="JOC68" s="22"/>
      <c r="JOD68" s="22"/>
      <c r="JOE68" s="22"/>
      <c r="JOF68" s="22"/>
      <c r="JOG68" s="22"/>
      <c r="JOH68" s="22"/>
      <c r="JOI68" s="22"/>
      <c r="JOJ68" s="22"/>
      <c r="JOK68" s="22"/>
      <c r="JOL68" s="22"/>
      <c r="JOM68" s="22"/>
      <c r="JON68" s="22"/>
      <c r="JOO68" s="22"/>
      <c r="JOP68" s="22"/>
      <c r="JOQ68" s="22"/>
      <c r="JOR68" s="22"/>
      <c r="JOS68" s="22"/>
      <c r="JOT68" s="22"/>
      <c r="JOU68" s="22"/>
      <c r="JOV68" s="22"/>
      <c r="JOW68" s="22"/>
      <c r="JOX68" s="22"/>
      <c r="JOY68" s="22"/>
      <c r="JOZ68" s="22"/>
      <c r="JPA68" s="22"/>
      <c r="JPB68" s="22"/>
      <c r="JPC68" s="22"/>
      <c r="JPD68" s="22"/>
      <c r="JPE68" s="22"/>
      <c r="JPF68" s="22"/>
      <c r="JPG68" s="22"/>
      <c r="JPH68" s="22"/>
      <c r="JPI68" s="22"/>
      <c r="JPJ68" s="22"/>
      <c r="JPK68" s="22"/>
      <c r="JPL68" s="22"/>
      <c r="JPM68" s="22"/>
      <c r="JPN68" s="22"/>
      <c r="JPO68" s="22"/>
      <c r="JPP68" s="22"/>
      <c r="JPQ68" s="22"/>
      <c r="JPR68" s="22"/>
      <c r="JPS68" s="22"/>
      <c r="JPT68" s="22"/>
      <c r="JPU68" s="22"/>
      <c r="JPV68" s="22"/>
      <c r="JPW68" s="22"/>
      <c r="JPX68" s="22"/>
      <c r="JPY68" s="22"/>
      <c r="JPZ68" s="22"/>
      <c r="JQA68" s="22"/>
      <c r="JQB68" s="22"/>
      <c r="JQC68" s="22"/>
      <c r="JQD68" s="22"/>
      <c r="JQE68" s="22"/>
      <c r="JQF68" s="22"/>
      <c r="JQG68" s="22"/>
      <c r="JQH68" s="22"/>
      <c r="JQI68" s="22"/>
      <c r="JQJ68" s="22"/>
      <c r="JQK68" s="22"/>
      <c r="JQL68" s="22"/>
      <c r="JQM68" s="22"/>
      <c r="JQN68" s="22"/>
      <c r="JQO68" s="22"/>
      <c r="JQP68" s="22"/>
      <c r="JQQ68" s="22"/>
      <c r="JQR68" s="22"/>
      <c r="JQS68" s="22"/>
      <c r="JQT68" s="22"/>
      <c r="JQU68" s="22"/>
      <c r="JQV68" s="22"/>
      <c r="JQW68" s="22"/>
      <c r="JQX68" s="22"/>
      <c r="JQY68" s="22"/>
      <c r="JQZ68" s="22"/>
      <c r="JRA68" s="22"/>
      <c r="JRB68" s="22"/>
      <c r="JRC68" s="22"/>
      <c r="JRD68" s="22"/>
      <c r="JRE68" s="22"/>
      <c r="JRF68" s="22"/>
      <c r="JRG68" s="22"/>
      <c r="JRH68" s="22"/>
      <c r="JRI68" s="22"/>
      <c r="JRJ68" s="22"/>
      <c r="JRK68" s="22"/>
      <c r="JRL68" s="22"/>
      <c r="JRM68" s="22"/>
      <c r="JRN68" s="22"/>
      <c r="JRO68" s="22"/>
      <c r="JRP68" s="22"/>
      <c r="JRQ68" s="22"/>
      <c r="JRR68" s="22"/>
      <c r="JRS68" s="22"/>
      <c r="JRT68" s="22"/>
      <c r="JRU68" s="22"/>
      <c r="JRV68" s="22"/>
      <c r="JRW68" s="22"/>
      <c r="JRX68" s="22"/>
      <c r="JRY68" s="22"/>
      <c r="JRZ68" s="22"/>
      <c r="JSA68" s="22"/>
      <c r="JSB68" s="22"/>
      <c r="JSC68" s="22"/>
      <c r="JSD68" s="22"/>
      <c r="JSE68" s="22"/>
      <c r="JSF68" s="22"/>
      <c r="JSG68" s="22"/>
      <c r="JSH68" s="22"/>
      <c r="JSI68" s="22"/>
      <c r="JSJ68" s="22"/>
      <c r="JSK68" s="22"/>
      <c r="JSL68" s="22"/>
      <c r="JSM68" s="22"/>
      <c r="JSN68" s="22"/>
      <c r="JSO68" s="22"/>
      <c r="JSP68" s="22"/>
      <c r="JSQ68" s="22"/>
      <c r="JSR68" s="22"/>
      <c r="JSS68" s="22"/>
      <c r="JST68" s="22"/>
      <c r="JSU68" s="22"/>
      <c r="JSV68" s="22"/>
      <c r="JSW68" s="22"/>
      <c r="JSX68" s="22"/>
      <c r="JSY68" s="22"/>
      <c r="JSZ68" s="22"/>
      <c r="JTA68" s="22"/>
      <c r="JTB68" s="22"/>
      <c r="JTC68" s="22"/>
      <c r="JTD68" s="22"/>
      <c r="JTE68" s="22"/>
      <c r="JTF68" s="22"/>
      <c r="JTG68" s="22"/>
      <c r="JTH68" s="22"/>
      <c r="JTI68" s="22"/>
      <c r="JTJ68" s="22"/>
      <c r="JTK68" s="22"/>
      <c r="JTL68" s="22"/>
      <c r="JTM68" s="22"/>
      <c r="JTN68" s="22"/>
      <c r="JTO68" s="22"/>
      <c r="JTP68" s="22"/>
      <c r="JTQ68" s="22"/>
      <c r="JTR68" s="22"/>
      <c r="JTS68" s="22"/>
      <c r="JTT68" s="22"/>
      <c r="JTU68" s="22"/>
      <c r="JTV68" s="22"/>
      <c r="JTW68" s="22"/>
      <c r="JTX68" s="22"/>
      <c r="JTY68" s="22"/>
      <c r="JTZ68" s="22"/>
      <c r="JUA68" s="22"/>
      <c r="JUB68" s="22"/>
      <c r="JUC68" s="22"/>
      <c r="JUD68" s="22"/>
      <c r="JUE68" s="22"/>
      <c r="JUF68" s="22"/>
      <c r="JUG68" s="22"/>
      <c r="JUH68" s="22"/>
      <c r="JUI68" s="22"/>
      <c r="JUJ68" s="22"/>
      <c r="JUK68" s="22"/>
      <c r="JUL68" s="22"/>
      <c r="JUM68" s="22"/>
      <c r="JUN68" s="22"/>
      <c r="JUO68" s="22"/>
      <c r="JUP68" s="22"/>
      <c r="JUQ68" s="22"/>
      <c r="JUR68" s="22"/>
      <c r="JUS68" s="22"/>
      <c r="JUT68" s="22"/>
      <c r="JUU68" s="22"/>
      <c r="JUV68" s="22"/>
      <c r="JUW68" s="22"/>
      <c r="JUX68" s="22"/>
      <c r="JUY68" s="22"/>
      <c r="JUZ68" s="22"/>
      <c r="JVA68" s="22"/>
      <c r="JVB68" s="22"/>
      <c r="JVC68" s="22"/>
      <c r="JVD68" s="22"/>
      <c r="JVE68" s="22"/>
      <c r="JVF68" s="22"/>
      <c r="JVG68" s="22"/>
      <c r="JVH68" s="22"/>
      <c r="JVI68" s="22"/>
      <c r="JVJ68" s="22"/>
      <c r="JVK68" s="22"/>
      <c r="JVL68" s="22"/>
      <c r="JVM68" s="22"/>
      <c r="JVN68" s="22"/>
      <c r="JVO68" s="22"/>
      <c r="JVP68" s="22"/>
      <c r="JVQ68" s="22"/>
      <c r="JVR68" s="22"/>
      <c r="JVS68" s="22"/>
      <c r="JVT68" s="22"/>
      <c r="JVU68" s="22"/>
      <c r="JVV68" s="22"/>
      <c r="JVW68" s="22"/>
      <c r="JVX68" s="22"/>
      <c r="JVY68" s="22"/>
      <c r="JVZ68" s="22"/>
      <c r="JWA68" s="22"/>
      <c r="JWB68" s="22"/>
      <c r="JWC68" s="22"/>
      <c r="JWD68" s="22"/>
      <c r="JWE68" s="22"/>
      <c r="JWF68" s="22"/>
      <c r="JWG68" s="22"/>
      <c r="JWH68" s="22"/>
      <c r="JWI68" s="22"/>
      <c r="JWJ68" s="22"/>
      <c r="JWK68" s="22"/>
      <c r="JWL68" s="22"/>
      <c r="JWM68" s="22"/>
      <c r="JWN68" s="22"/>
      <c r="JWO68" s="22"/>
      <c r="JWP68" s="22"/>
      <c r="JWQ68" s="22"/>
      <c r="JWR68" s="22"/>
      <c r="JWS68" s="22"/>
      <c r="JWT68" s="22"/>
      <c r="JWU68" s="22"/>
      <c r="JWV68" s="22"/>
      <c r="JWW68" s="22"/>
      <c r="JWX68" s="22"/>
      <c r="JWY68" s="22"/>
      <c r="JWZ68" s="22"/>
      <c r="JXA68" s="22"/>
      <c r="JXB68" s="22"/>
      <c r="JXC68" s="22"/>
      <c r="JXD68" s="22"/>
      <c r="JXE68" s="22"/>
      <c r="JXF68" s="22"/>
      <c r="JXG68" s="22"/>
      <c r="JXH68" s="22"/>
      <c r="JXI68" s="22"/>
      <c r="JXJ68" s="22"/>
      <c r="JXK68" s="22"/>
      <c r="JXL68" s="22"/>
      <c r="JXM68" s="22"/>
      <c r="JXN68" s="22"/>
      <c r="JXO68" s="22"/>
      <c r="JXP68" s="22"/>
      <c r="JXQ68" s="22"/>
      <c r="JXR68" s="22"/>
      <c r="JXS68" s="22"/>
      <c r="JXT68" s="22"/>
      <c r="JXU68" s="22"/>
      <c r="JXV68" s="22"/>
      <c r="JXW68" s="22"/>
      <c r="JXX68" s="22"/>
      <c r="JXY68" s="22"/>
      <c r="JXZ68" s="22"/>
      <c r="JYA68" s="22"/>
      <c r="JYB68" s="22"/>
      <c r="JYC68" s="22"/>
      <c r="JYD68" s="22"/>
      <c r="JYE68" s="22"/>
      <c r="JYF68" s="22"/>
      <c r="JYG68" s="22"/>
      <c r="JYH68" s="22"/>
      <c r="JYI68" s="22"/>
      <c r="JYJ68" s="22"/>
      <c r="JYK68" s="22"/>
      <c r="JYL68" s="22"/>
      <c r="JYM68" s="22"/>
      <c r="JYN68" s="22"/>
      <c r="JYO68" s="22"/>
      <c r="JYP68" s="22"/>
      <c r="JYQ68" s="22"/>
      <c r="JYR68" s="22"/>
      <c r="JYS68" s="22"/>
      <c r="JYT68" s="22"/>
      <c r="JYU68" s="22"/>
      <c r="JYV68" s="22"/>
      <c r="JYW68" s="22"/>
      <c r="JYX68" s="22"/>
      <c r="JYY68" s="22"/>
      <c r="JYZ68" s="22"/>
      <c r="JZA68" s="22"/>
      <c r="JZB68" s="22"/>
      <c r="JZC68" s="22"/>
      <c r="JZD68" s="22"/>
      <c r="JZE68" s="22"/>
      <c r="JZF68" s="22"/>
      <c r="JZG68" s="22"/>
      <c r="JZH68" s="22"/>
      <c r="JZI68" s="22"/>
      <c r="JZJ68" s="22"/>
      <c r="JZK68" s="22"/>
      <c r="JZL68" s="22"/>
      <c r="JZM68" s="22"/>
      <c r="JZN68" s="22"/>
      <c r="JZO68" s="22"/>
      <c r="JZP68" s="22"/>
      <c r="JZQ68" s="22"/>
      <c r="JZR68" s="22"/>
      <c r="JZS68" s="22"/>
      <c r="JZT68" s="22"/>
      <c r="JZU68" s="22"/>
      <c r="JZV68" s="22"/>
      <c r="JZW68" s="22"/>
      <c r="JZX68" s="22"/>
      <c r="JZY68" s="22"/>
      <c r="JZZ68" s="22"/>
      <c r="KAA68" s="22"/>
      <c r="KAB68" s="22"/>
      <c r="KAC68" s="22"/>
      <c r="KAD68" s="22"/>
      <c r="KAE68" s="22"/>
      <c r="KAF68" s="22"/>
      <c r="KAG68" s="22"/>
      <c r="KAH68" s="22"/>
      <c r="KAI68" s="22"/>
      <c r="KAJ68" s="22"/>
      <c r="KAK68" s="22"/>
      <c r="KAL68" s="22"/>
      <c r="KAM68" s="22"/>
      <c r="KAN68" s="22"/>
      <c r="KAO68" s="22"/>
      <c r="KAP68" s="22"/>
      <c r="KAQ68" s="22"/>
      <c r="KAR68" s="22"/>
      <c r="KAS68" s="22"/>
      <c r="KAT68" s="22"/>
      <c r="KAU68" s="22"/>
      <c r="KAV68" s="22"/>
      <c r="KAW68" s="22"/>
      <c r="KAX68" s="22"/>
      <c r="KAY68" s="22"/>
      <c r="KAZ68" s="22"/>
      <c r="KBA68" s="22"/>
      <c r="KBB68" s="22"/>
      <c r="KBC68" s="22"/>
      <c r="KBD68" s="22"/>
      <c r="KBE68" s="22"/>
      <c r="KBF68" s="22"/>
      <c r="KBG68" s="22"/>
      <c r="KBH68" s="22"/>
      <c r="KBI68" s="22"/>
      <c r="KBJ68" s="22"/>
      <c r="KBK68" s="22"/>
      <c r="KBL68" s="22"/>
      <c r="KBM68" s="22"/>
      <c r="KBN68" s="22"/>
      <c r="KBO68" s="22"/>
      <c r="KBP68" s="22"/>
      <c r="KBQ68" s="22"/>
      <c r="KBR68" s="22"/>
      <c r="KBS68" s="22"/>
      <c r="KBT68" s="22"/>
      <c r="KBU68" s="22"/>
      <c r="KBV68" s="22"/>
      <c r="KBW68" s="22"/>
      <c r="KBX68" s="22"/>
      <c r="KBY68" s="22"/>
      <c r="KBZ68" s="22"/>
      <c r="KCA68" s="22"/>
      <c r="KCB68" s="22"/>
      <c r="KCC68" s="22"/>
      <c r="KCD68" s="22"/>
      <c r="KCE68" s="22"/>
      <c r="KCF68" s="22"/>
      <c r="KCG68" s="22"/>
      <c r="KCH68" s="22"/>
      <c r="KCI68" s="22"/>
      <c r="KCJ68" s="22"/>
      <c r="KCK68" s="22"/>
      <c r="KCL68" s="22"/>
      <c r="KCM68" s="22"/>
      <c r="KCN68" s="22"/>
      <c r="KCO68" s="22"/>
      <c r="KCP68" s="22"/>
      <c r="KCQ68" s="22"/>
      <c r="KCR68" s="22"/>
      <c r="KCS68" s="22"/>
      <c r="KCT68" s="22"/>
      <c r="KCU68" s="22"/>
      <c r="KCV68" s="22"/>
      <c r="KCW68" s="22"/>
      <c r="KCX68" s="22"/>
      <c r="KCY68" s="22"/>
      <c r="KCZ68" s="22"/>
      <c r="KDA68" s="22"/>
      <c r="KDB68" s="22"/>
      <c r="KDC68" s="22"/>
      <c r="KDD68" s="22"/>
      <c r="KDE68" s="22"/>
      <c r="KDF68" s="22"/>
      <c r="KDG68" s="22"/>
      <c r="KDH68" s="22"/>
      <c r="KDI68" s="22"/>
      <c r="KDJ68" s="22"/>
      <c r="KDK68" s="22"/>
      <c r="KDL68" s="22"/>
      <c r="KDM68" s="22"/>
      <c r="KDN68" s="22"/>
      <c r="KDO68" s="22"/>
      <c r="KDP68" s="22"/>
      <c r="KDQ68" s="22"/>
      <c r="KDR68" s="22"/>
      <c r="KDS68" s="22"/>
      <c r="KDT68" s="22"/>
      <c r="KDU68" s="22"/>
      <c r="KDV68" s="22"/>
      <c r="KDW68" s="22"/>
      <c r="KDX68" s="22"/>
      <c r="KDY68" s="22"/>
      <c r="KDZ68" s="22"/>
      <c r="KEA68" s="22"/>
      <c r="KEB68" s="22"/>
      <c r="KEC68" s="22"/>
      <c r="KED68" s="22"/>
      <c r="KEE68" s="22"/>
      <c r="KEF68" s="22"/>
      <c r="KEG68" s="22"/>
      <c r="KEH68" s="22"/>
      <c r="KEI68" s="22"/>
      <c r="KEJ68" s="22"/>
      <c r="KEK68" s="22"/>
      <c r="KEL68" s="22"/>
      <c r="KEM68" s="22"/>
      <c r="KEN68" s="22"/>
      <c r="KEO68" s="22"/>
      <c r="KEP68" s="22"/>
      <c r="KEQ68" s="22"/>
      <c r="KER68" s="22"/>
      <c r="KES68" s="22"/>
      <c r="KET68" s="22"/>
      <c r="KEU68" s="22"/>
      <c r="KEV68" s="22"/>
      <c r="KEW68" s="22"/>
      <c r="KEX68" s="22"/>
      <c r="KEY68" s="22"/>
      <c r="KEZ68" s="22"/>
      <c r="KFA68" s="22"/>
      <c r="KFB68" s="22"/>
      <c r="KFC68" s="22"/>
      <c r="KFD68" s="22"/>
      <c r="KFE68" s="22"/>
      <c r="KFF68" s="22"/>
      <c r="KFG68" s="22"/>
      <c r="KFH68" s="22"/>
      <c r="KFI68" s="22"/>
      <c r="KFJ68" s="22"/>
      <c r="KFK68" s="22"/>
      <c r="KFL68" s="22"/>
      <c r="KFM68" s="22"/>
      <c r="KFN68" s="22"/>
      <c r="KFO68" s="22"/>
      <c r="KFP68" s="22"/>
      <c r="KFQ68" s="22"/>
      <c r="KFR68" s="22"/>
      <c r="KFS68" s="22"/>
      <c r="KFT68" s="22"/>
      <c r="KFU68" s="22"/>
      <c r="KFV68" s="22"/>
      <c r="KFW68" s="22"/>
      <c r="KFX68" s="22"/>
      <c r="KFY68" s="22"/>
      <c r="KFZ68" s="22"/>
      <c r="KGA68" s="22"/>
      <c r="KGB68" s="22"/>
      <c r="KGC68" s="22"/>
      <c r="KGD68" s="22"/>
      <c r="KGE68" s="22"/>
      <c r="KGF68" s="22"/>
      <c r="KGG68" s="22"/>
      <c r="KGH68" s="22"/>
      <c r="KGI68" s="22"/>
      <c r="KGJ68" s="22"/>
      <c r="KGK68" s="22"/>
      <c r="KGL68" s="22"/>
      <c r="KGM68" s="22"/>
      <c r="KGN68" s="22"/>
      <c r="KGO68" s="22"/>
      <c r="KGP68" s="22"/>
      <c r="KGQ68" s="22"/>
      <c r="KGR68" s="22"/>
      <c r="KGS68" s="22"/>
      <c r="KGT68" s="22"/>
      <c r="KGU68" s="22"/>
      <c r="KGV68" s="22"/>
      <c r="KGW68" s="22"/>
      <c r="KGX68" s="22"/>
      <c r="KGY68" s="22"/>
      <c r="KGZ68" s="22"/>
      <c r="KHA68" s="22"/>
      <c r="KHB68" s="22"/>
      <c r="KHC68" s="22"/>
      <c r="KHD68" s="22"/>
      <c r="KHE68" s="22"/>
      <c r="KHF68" s="22"/>
      <c r="KHG68" s="22"/>
      <c r="KHH68" s="22"/>
      <c r="KHI68" s="22"/>
      <c r="KHJ68" s="22"/>
      <c r="KHK68" s="22"/>
      <c r="KHL68" s="22"/>
      <c r="KHM68" s="22"/>
      <c r="KHN68" s="22"/>
      <c r="KHO68" s="22"/>
      <c r="KHP68" s="22"/>
      <c r="KHQ68" s="22"/>
      <c r="KHR68" s="22"/>
      <c r="KHS68" s="22"/>
      <c r="KHT68" s="22"/>
      <c r="KHU68" s="22"/>
      <c r="KHV68" s="22"/>
      <c r="KHW68" s="22"/>
      <c r="KHX68" s="22"/>
      <c r="KHY68" s="22"/>
      <c r="KHZ68" s="22"/>
      <c r="KIA68" s="22"/>
      <c r="KIB68" s="22"/>
      <c r="KIC68" s="22"/>
      <c r="KID68" s="22"/>
      <c r="KIE68" s="22"/>
      <c r="KIF68" s="22"/>
      <c r="KIG68" s="22"/>
      <c r="KIH68" s="22"/>
      <c r="KII68" s="22"/>
      <c r="KIJ68" s="22"/>
      <c r="KIK68" s="22"/>
      <c r="KIL68" s="22"/>
      <c r="KIM68" s="22"/>
      <c r="KIN68" s="22"/>
      <c r="KIO68" s="22"/>
      <c r="KIP68" s="22"/>
      <c r="KIQ68" s="22"/>
      <c r="KIR68" s="22"/>
      <c r="KIS68" s="22"/>
      <c r="KIT68" s="22"/>
      <c r="KIU68" s="22"/>
      <c r="KIV68" s="22"/>
      <c r="KIW68" s="22"/>
      <c r="KIX68" s="22"/>
      <c r="KIY68" s="22"/>
      <c r="KIZ68" s="22"/>
      <c r="KJA68" s="22"/>
      <c r="KJB68" s="22"/>
      <c r="KJC68" s="22"/>
      <c r="KJD68" s="22"/>
      <c r="KJE68" s="22"/>
      <c r="KJF68" s="22"/>
      <c r="KJG68" s="22"/>
      <c r="KJH68" s="22"/>
      <c r="KJI68" s="22"/>
      <c r="KJJ68" s="22"/>
      <c r="KJK68" s="22"/>
      <c r="KJL68" s="22"/>
      <c r="KJM68" s="22"/>
      <c r="KJN68" s="22"/>
      <c r="KJO68" s="22"/>
      <c r="KJP68" s="22"/>
      <c r="KJQ68" s="22"/>
      <c r="KJR68" s="22"/>
      <c r="KJS68" s="22"/>
      <c r="KJT68" s="22"/>
      <c r="KJU68" s="22"/>
      <c r="KJV68" s="22"/>
      <c r="KJW68" s="22"/>
      <c r="KJX68" s="22"/>
      <c r="KJY68" s="22"/>
      <c r="KJZ68" s="22"/>
      <c r="KKA68" s="22"/>
      <c r="KKB68" s="22"/>
      <c r="KKC68" s="22"/>
      <c r="KKD68" s="22"/>
      <c r="KKE68" s="22"/>
      <c r="KKF68" s="22"/>
      <c r="KKG68" s="22"/>
      <c r="KKH68" s="22"/>
      <c r="KKI68" s="22"/>
      <c r="KKJ68" s="22"/>
      <c r="KKK68" s="22"/>
      <c r="KKL68" s="22"/>
      <c r="KKM68" s="22"/>
      <c r="KKN68" s="22"/>
      <c r="KKO68" s="22"/>
      <c r="KKP68" s="22"/>
      <c r="KKQ68" s="22"/>
      <c r="KKR68" s="22"/>
      <c r="KKS68" s="22"/>
      <c r="KKT68" s="22"/>
      <c r="KKU68" s="22"/>
      <c r="KKV68" s="22"/>
      <c r="KKW68" s="22"/>
      <c r="KKX68" s="22"/>
      <c r="KKY68" s="22"/>
      <c r="KKZ68" s="22"/>
      <c r="KLA68" s="22"/>
      <c r="KLB68" s="22"/>
      <c r="KLC68" s="22"/>
      <c r="KLD68" s="22"/>
      <c r="KLE68" s="22"/>
      <c r="KLF68" s="22"/>
      <c r="KLG68" s="22"/>
      <c r="KLH68" s="22"/>
      <c r="KLI68" s="22"/>
      <c r="KLJ68" s="22"/>
      <c r="KLK68" s="22"/>
      <c r="KLL68" s="22"/>
      <c r="KLM68" s="22"/>
      <c r="KLN68" s="22"/>
      <c r="KLO68" s="22"/>
      <c r="KLP68" s="22"/>
      <c r="KLQ68" s="22"/>
      <c r="KLR68" s="22"/>
      <c r="KLS68" s="22"/>
      <c r="KLT68" s="22"/>
      <c r="KLU68" s="22"/>
      <c r="KLV68" s="22"/>
      <c r="KLW68" s="22"/>
      <c r="KLX68" s="22"/>
      <c r="KLY68" s="22"/>
      <c r="KLZ68" s="22"/>
      <c r="KMA68" s="22"/>
      <c r="KMB68" s="22"/>
      <c r="KMC68" s="22"/>
      <c r="KMD68" s="22"/>
      <c r="KME68" s="22"/>
      <c r="KMF68" s="22"/>
      <c r="KMG68" s="22"/>
      <c r="KMH68" s="22"/>
      <c r="KMI68" s="22"/>
      <c r="KMJ68" s="22"/>
      <c r="KMK68" s="22"/>
      <c r="KML68" s="22"/>
      <c r="KMM68" s="22"/>
      <c r="KMN68" s="22"/>
      <c r="KMO68" s="22"/>
      <c r="KMP68" s="22"/>
      <c r="KMQ68" s="22"/>
      <c r="KMR68" s="22"/>
      <c r="KMS68" s="22"/>
      <c r="KMT68" s="22"/>
      <c r="KMU68" s="22"/>
      <c r="KMV68" s="22"/>
      <c r="KMW68" s="22"/>
      <c r="KMX68" s="22"/>
      <c r="KMY68" s="22"/>
      <c r="KMZ68" s="22"/>
      <c r="KNA68" s="22"/>
      <c r="KNB68" s="22"/>
      <c r="KNC68" s="22"/>
      <c r="KND68" s="22"/>
      <c r="KNE68" s="22"/>
      <c r="KNF68" s="22"/>
      <c r="KNG68" s="22"/>
      <c r="KNH68" s="22"/>
      <c r="KNI68" s="22"/>
      <c r="KNJ68" s="22"/>
      <c r="KNK68" s="22"/>
      <c r="KNL68" s="22"/>
      <c r="KNM68" s="22"/>
      <c r="KNN68" s="22"/>
      <c r="KNO68" s="22"/>
      <c r="KNP68" s="22"/>
      <c r="KNQ68" s="22"/>
      <c r="KNR68" s="22"/>
      <c r="KNS68" s="22"/>
      <c r="KNT68" s="22"/>
      <c r="KNU68" s="22"/>
      <c r="KNV68" s="22"/>
      <c r="KNW68" s="22"/>
      <c r="KNX68" s="22"/>
      <c r="KNY68" s="22"/>
      <c r="KNZ68" s="22"/>
      <c r="KOA68" s="22"/>
      <c r="KOB68" s="22"/>
      <c r="KOC68" s="22"/>
      <c r="KOD68" s="22"/>
      <c r="KOE68" s="22"/>
      <c r="KOF68" s="22"/>
      <c r="KOG68" s="22"/>
      <c r="KOH68" s="22"/>
      <c r="KOI68" s="22"/>
      <c r="KOJ68" s="22"/>
      <c r="KOK68" s="22"/>
      <c r="KOL68" s="22"/>
      <c r="KOM68" s="22"/>
      <c r="KON68" s="22"/>
      <c r="KOO68" s="22"/>
      <c r="KOP68" s="22"/>
      <c r="KOQ68" s="22"/>
      <c r="KOR68" s="22"/>
      <c r="KOS68" s="22"/>
      <c r="KOT68" s="22"/>
      <c r="KOU68" s="22"/>
      <c r="KOV68" s="22"/>
      <c r="KOW68" s="22"/>
      <c r="KOX68" s="22"/>
      <c r="KOY68" s="22"/>
      <c r="KOZ68" s="22"/>
      <c r="KPA68" s="22"/>
      <c r="KPB68" s="22"/>
      <c r="KPC68" s="22"/>
      <c r="KPD68" s="22"/>
      <c r="KPE68" s="22"/>
      <c r="KPF68" s="22"/>
      <c r="KPG68" s="22"/>
      <c r="KPH68" s="22"/>
      <c r="KPI68" s="22"/>
      <c r="KPJ68" s="22"/>
      <c r="KPK68" s="22"/>
      <c r="KPL68" s="22"/>
      <c r="KPM68" s="22"/>
      <c r="KPN68" s="22"/>
      <c r="KPO68" s="22"/>
      <c r="KPP68" s="22"/>
      <c r="KPQ68" s="22"/>
      <c r="KPR68" s="22"/>
      <c r="KPS68" s="22"/>
      <c r="KPT68" s="22"/>
      <c r="KPU68" s="22"/>
      <c r="KPV68" s="22"/>
      <c r="KPW68" s="22"/>
      <c r="KPX68" s="22"/>
      <c r="KPY68" s="22"/>
      <c r="KPZ68" s="22"/>
      <c r="KQA68" s="22"/>
      <c r="KQB68" s="22"/>
      <c r="KQC68" s="22"/>
      <c r="KQD68" s="22"/>
      <c r="KQE68" s="22"/>
      <c r="KQF68" s="22"/>
      <c r="KQG68" s="22"/>
      <c r="KQH68" s="22"/>
      <c r="KQI68" s="22"/>
      <c r="KQJ68" s="22"/>
      <c r="KQK68" s="22"/>
      <c r="KQL68" s="22"/>
      <c r="KQM68" s="22"/>
      <c r="KQN68" s="22"/>
      <c r="KQO68" s="22"/>
      <c r="KQP68" s="22"/>
      <c r="KQQ68" s="22"/>
      <c r="KQR68" s="22"/>
      <c r="KQS68" s="22"/>
      <c r="KQT68" s="22"/>
      <c r="KQU68" s="22"/>
      <c r="KQV68" s="22"/>
      <c r="KQW68" s="22"/>
      <c r="KQX68" s="22"/>
      <c r="KQY68" s="22"/>
      <c r="KQZ68" s="22"/>
      <c r="KRA68" s="22"/>
      <c r="KRB68" s="22"/>
      <c r="KRC68" s="22"/>
      <c r="KRD68" s="22"/>
      <c r="KRE68" s="22"/>
      <c r="KRF68" s="22"/>
      <c r="KRG68" s="22"/>
      <c r="KRH68" s="22"/>
      <c r="KRI68" s="22"/>
      <c r="KRJ68" s="22"/>
      <c r="KRK68" s="22"/>
      <c r="KRL68" s="22"/>
      <c r="KRM68" s="22"/>
      <c r="KRN68" s="22"/>
      <c r="KRO68" s="22"/>
      <c r="KRP68" s="22"/>
      <c r="KRQ68" s="22"/>
      <c r="KRR68" s="22"/>
      <c r="KRS68" s="22"/>
      <c r="KRT68" s="22"/>
      <c r="KRU68" s="22"/>
      <c r="KRV68" s="22"/>
      <c r="KRW68" s="22"/>
      <c r="KRX68" s="22"/>
      <c r="KRY68" s="22"/>
      <c r="KRZ68" s="22"/>
      <c r="KSA68" s="22"/>
      <c r="KSB68" s="22"/>
      <c r="KSC68" s="22"/>
      <c r="KSD68" s="22"/>
      <c r="KSE68" s="22"/>
      <c r="KSF68" s="22"/>
      <c r="KSG68" s="22"/>
      <c r="KSH68" s="22"/>
      <c r="KSI68" s="22"/>
      <c r="KSJ68" s="22"/>
      <c r="KSK68" s="22"/>
      <c r="KSL68" s="22"/>
      <c r="KSM68" s="22"/>
      <c r="KSN68" s="22"/>
      <c r="KSO68" s="22"/>
      <c r="KSP68" s="22"/>
      <c r="KSQ68" s="22"/>
      <c r="KSR68" s="22"/>
      <c r="KSS68" s="22"/>
      <c r="KST68" s="22"/>
      <c r="KSU68" s="22"/>
      <c r="KSV68" s="22"/>
      <c r="KSW68" s="22"/>
      <c r="KSX68" s="22"/>
      <c r="KSY68" s="22"/>
      <c r="KSZ68" s="22"/>
      <c r="KTA68" s="22"/>
      <c r="KTB68" s="22"/>
      <c r="KTC68" s="22"/>
      <c r="KTD68" s="22"/>
      <c r="KTE68" s="22"/>
      <c r="KTF68" s="22"/>
      <c r="KTG68" s="22"/>
      <c r="KTH68" s="22"/>
      <c r="KTI68" s="22"/>
      <c r="KTJ68" s="22"/>
      <c r="KTK68" s="22"/>
      <c r="KTL68" s="22"/>
      <c r="KTM68" s="22"/>
      <c r="KTN68" s="22"/>
      <c r="KTO68" s="22"/>
      <c r="KTP68" s="22"/>
      <c r="KTQ68" s="22"/>
      <c r="KTR68" s="22"/>
      <c r="KTS68" s="22"/>
      <c r="KTT68" s="22"/>
      <c r="KTU68" s="22"/>
      <c r="KTV68" s="22"/>
      <c r="KTW68" s="22"/>
      <c r="KTX68" s="22"/>
      <c r="KTY68" s="22"/>
      <c r="KTZ68" s="22"/>
      <c r="KUA68" s="22"/>
      <c r="KUB68" s="22"/>
      <c r="KUC68" s="22"/>
      <c r="KUD68" s="22"/>
      <c r="KUE68" s="22"/>
      <c r="KUF68" s="22"/>
      <c r="KUG68" s="22"/>
      <c r="KUH68" s="22"/>
      <c r="KUI68" s="22"/>
      <c r="KUJ68" s="22"/>
      <c r="KUK68" s="22"/>
      <c r="KUL68" s="22"/>
      <c r="KUM68" s="22"/>
      <c r="KUN68" s="22"/>
      <c r="KUO68" s="22"/>
      <c r="KUP68" s="22"/>
      <c r="KUQ68" s="22"/>
      <c r="KUR68" s="22"/>
      <c r="KUS68" s="22"/>
      <c r="KUT68" s="22"/>
      <c r="KUU68" s="22"/>
      <c r="KUV68" s="22"/>
      <c r="KUW68" s="22"/>
      <c r="KUX68" s="22"/>
      <c r="KUY68" s="22"/>
      <c r="KUZ68" s="22"/>
      <c r="KVA68" s="22"/>
      <c r="KVB68" s="22"/>
      <c r="KVC68" s="22"/>
      <c r="KVD68" s="22"/>
      <c r="KVE68" s="22"/>
      <c r="KVF68" s="22"/>
      <c r="KVG68" s="22"/>
      <c r="KVH68" s="22"/>
      <c r="KVI68" s="22"/>
      <c r="KVJ68" s="22"/>
      <c r="KVK68" s="22"/>
      <c r="KVL68" s="22"/>
      <c r="KVM68" s="22"/>
      <c r="KVN68" s="22"/>
      <c r="KVO68" s="22"/>
      <c r="KVP68" s="22"/>
      <c r="KVQ68" s="22"/>
      <c r="KVR68" s="22"/>
      <c r="KVS68" s="22"/>
      <c r="KVT68" s="22"/>
      <c r="KVU68" s="22"/>
      <c r="KVV68" s="22"/>
      <c r="KVW68" s="22"/>
      <c r="KVX68" s="22"/>
      <c r="KVY68" s="22"/>
      <c r="KVZ68" s="22"/>
      <c r="KWA68" s="22"/>
      <c r="KWB68" s="22"/>
      <c r="KWC68" s="22"/>
      <c r="KWD68" s="22"/>
      <c r="KWE68" s="22"/>
      <c r="KWF68" s="22"/>
      <c r="KWG68" s="22"/>
      <c r="KWH68" s="22"/>
      <c r="KWI68" s="22"/>
      <c r="KWJ68" s="22"/>
      <c r="KWK68" s="22"/>
      <c r="KWL68" s="22"/>
      <c r="KWM68" s="22"/>
      <c r="KWN68" s="22"/>
      <c r="KWO68" s="22"/>
      <c r="KWP68" s="22"/>
      <c r="KWQ68" s="22"/>
      <c r="KWR68" s="22"/>
      <c r="KWS68" s="22"/>
      <c r="KWT68" s="22"/>
      <c r="KWU68" s="22"/>
      <c r="KWV68" s="22"/>
      <c r="KWW68" s="22"/>
      <c r="KWX68" s="22"/>
      <c r="KWY68" s="22"/>
      <c r="KWZ68" s="22"/>
      <c r="KXA68" s="22"/>
      <c r="KXB68" s="22"/>
      <c r="KXC68" s="22"/>
      <c r="KXD68" s="22"/>
      <c r="KXE68" s="22"/>
      <c r="KXF68" s="22"/>
      <c r="KXG68" s="22"/>
      <c r="KXH68" s="22"/>
      <c r="KXI68" s="22"/>
      <c r="KXJ68" s="22"/>
      <c r="KXK68" s="22"/>
      <c r="KXL68" s="22"/>
      <c r="KXM68" s="22"/>
      <c r="KXN68" s="22"/>
      <c r="KXO68" s="22"/>
      <c r="KXP68" s="22"/>
      <c r="KXQ68" s="22"/>
      <c r="KXR68" s="22"/>
      <c r="KXS68" s="22"/>
      <c r="KXT68" s="22"/>
      <c r="KXU68" s="22"/>
      <c r="KXV68" s="22"/>
      <c r="KXW68" s="22"/>
      <c r="KXX68" s="22"/>
      <c r="KXY68" s="22"/>
      <c r="KXZ68" s="22"/>
      <c r="KYA68" s="22"/>
      <c r="KYB68" s="22"/>
      <c r="KYC68" s="22"/>
      <c r="KYD68" s="22"/>
      <c r="KYE68" s="22"/>
      <c r="KYF68" s="22"/>
      <c r="KYG68" s="22"/>
      <c r="KYH68" s="22"/>
      <c r="KYI68" s="22"/>
      <c r="KYJ68" s="22"/>
      <c r="KYK68" s="22"/>
      <c r="KYL68" s="22"/>
      <c r="KYM68" s="22"/>
      <c r="KYN68" s="22"/>
      <c r="KYO68" s="22"/>
      <c r="KYP68" s="22"/>
      <c r="KYQ68" s="22"/>
      <c r="KYR68" s="22"/>
      <c r="KYS68" s="22"/>
      <c r="KYT68" s="22"/>
      <c r="KYU68" s="22"/>
      <c r="KYV68" s="22"/>
      <c r="KYW68" s="22"/>
      <c r="KYX68" s="22"/>
      <c r="KYY68" s="22"/>
      <c r="KYZ68" s="22"/>
      <c r="KZA68" s="22"/>
      <c r="KZB68" s="22"/>
      <c r="KZC68" s="22"/>
      <c r="KZD68" s="22"/>
      <c r="KZE68" s="22"/>
      <c r="KZF68" s="22"/>
      <c r="KZG68" s="22"/>
      <c r="KZH68" s="22"/>
      <c r="KZI68" s="22"/>
      <c r="KZJ68" s="22"/>
      <c r="KZK68" s="22"/>
      <c r="KZL68" s="22"/>
      <c r="KZM68" s="22"/>
      <c r="KZN68" s="22"/>
      <c r="KZO68" s="22"/>
      <c r="KZP68" s="22"/>
      <c r="KZQ68" s="22"/>
      <c r="KZR68" s="22"/>
      <c r="KZS68" s="22"/>
      <c r="KZT68" s="22"/>
      <c r="KZU68" s="22"/>
      <c r="KZV68" s="22"/>
      <c r="KZW68" s="22"/>
      <c r="KZX68" s="22"/>
      <c r="KZY68" s="22"/>
      <c r="KZZ68" s="22"/>
      <c r="LAA68" s="22"/>
      <c r="LAB68" s="22"/>
      <c r="LAC68" s="22"/>
      <c r="LAD68" s="22"/>
      <c r="LAE68" s="22"/>
      <c r="LAF68" s="22"/>
      <c r="LAG68" s="22"/>
      <c r="LAH68" s="22"/>
      <c r="LAI68" s="22"/>
      <c r="LAJ68" s="22"/>
      <c r="LAK68" s="22"/>
      <c r="LAL68" s="22"/>
      <c r="LAM68" s="22"/>
      <c r="LAN68" s="22"/>
      <c r="LAO68" s="22"/>
      <c r="LAP68" s="22"/>
      <c r="LAQ68" s="22"/>
      <c r="LAR68" s="22"/>
      <c r="LAS68" s="22"/>
      <c r="LAT68" s="22"/>
      <c r="LAU68" s="22"/>
      <c r="LAV68" s="22"/>
      <c r="LAW68" s="22"/>
      <c r="LAX68" s="22"/>
      <c r="LAY68" s="22"/>
      <c r="LAZ68" s="22"/>
      <c r="LBA68" s="22"/>
      <c r="LBB68" s="22"/>
      <c r="LBC68" s="22"/>
      <c r="LBD68" s="22"/>
      <c r="LBE68" s="22"/>
      <c r="LBF68" s="22"/>
      <c r="LBG68" s="22"/>
      <c r="LBH68" s="22"/>
      <c r="LBI68" s="22"/>
      <c r="LBJ68" s="22"/>
      <c r="LBK68" s="22"/>
      <c r="LBL68" s="22"/>
      <c r="LBM68" s="22"/>
      <c r="LBN68" s="22"/>
      <c r="LBO68" s="22"/>
      <c r="LBP68" s="22"/>
      <c r="LBQ68" s="22"/>
      <c r="LBR68" s="22"/>
      <c r="LBS68" s="22"/>
      <c r="LBT68" s="22"/>
      <c r="LBU68" s="22"/>
      <c r="LBV68" s="22"/>
      <c r="LBW68" s="22"/>
      <c r="LBX68" s="22"/>
      <c r="LBY68" s="22"/>
      <c r="LBZ68" s="22"/>
      <c r="LCA68" s="22"/>
      <c r="LCB68" s="22"/>
      <c r="LCC68" s="22"/>
      <c r="LCD68" s="22"/>
      <c r="LCE68" s="22"/>
      <c r="LCF68" s="22"/>
      <c r="LCG68" s="22"/>
      <c r="LCH68" s="22"/>
      <c r="LCI68" s="22"/>
      <c r="LCJ68" s="22"/>
      <c r="LCK68" s="22"/>
      <c r="LCL68" s="22"/>
      <c r="LCM68" s="22"/>
      <c r="LCN68" s="22"/>
      <c r="LCO68" s="22"/>
      <c r="LCP68" s="22"/>
      <c r="LCQ68" s="22"/>
      <c r="LCR68" s="22"/>
      <c r="LCS68" s="22"/>
      <c r="LCT68" s="22"/>
      <c r="LCU68" s="22"/>
      <c r="LCV68" s="22"/>
      <c r="LCW68" s="22"/>
      <c r="LCX68" s="22"/>
      <c r="LCY68" s="22"/>
      <c r="LCZ68" s="22"/>
      <c r="LDA68" s="22"/>
      <c r="LDB68" s="22"/>
      <c r="LDC68" s="22"/>
      <c r="LDD68" s="22"/>
      <c r="LDE68" s="22"/>
      <c r="LDF68" s="22"/>
      <c r="LDG68" s="22"/>
      <c r="LDH68" s="22"/>
      <c r="LDI68" s="22"/>
      <c r="LDJ68" s="22"/>
      <c r="LDK68" s="22"/>
      <c r="LDL68" s="22"/>
      <c r="LDM68" s="22"/>
      <c r="LDN68" s="22"/>
      <c r="LDO68" s="22"/>
      <c r="LDP68" s="22"/>
      <c r="LDQ68" s="22"/>
      <c r="LDR68" s="22"/>
      <c r="LDS68" s="22"/>
      <c r="LDT68" s="22"/>
      <c r="LDU68" s="22"/>
      <c r="LDV68" s="22"/>
      <c r="LDW68" s="22"/>
      <c r="LDX68" s="22"/>
      <c r="LDY68" s="22"/>
      <c r="LDZ68" s="22"/>
      <c r="LEA68" s="22"/>
      <c r="LEB68" s="22"/>
      <c r="LEC68" s="22"/>
      <c r="LED68" s="22"/>
      <c r="LEE68" s="22"/>
      <c r="LEF68" s="22"/>
      <c r="LEG68" s="22"/>
      <c r="LEH68" s="22"/>
      <c r="LEI68" s="22"/>
      <c r="LEJ68" s="22"/>
      <c r="LEK68" s="22"/>
      <c r="LEL68" s="22"/>
      <c r="LEM68" s="22"/>
      <c r="LEN68" s="22"/>
      <c r="LEO68" s="22"/>
      <c r="LEP68" s="22"/>
      <c r="LEQ68" s="22"/>
      <c r="LER68" s="22"/>
      <c r="LES68" s="22"/>
      <c r="LET68" s="22"/>
      <c r="LEU68" s="22"/>
      <c r="LEV68" s="22"/>
      <c r="LEW68" s="22"/>
      <c r="LEX68" s="22"/>
      <c r="LEY68" s="22"/>
      <c r="LEZ68" s="22"/>
      <c r="LFA68" s="22"/>
      <c r="LFB68" s="22"/>
      <c r="LFC68" s="22"/>
      <c r="LFD68" s="22"/>
      <c r="LFE68" s="22"/>
      <c r="LFF68" s="22"/>
      <c r="LFG68" s="22"/>
      <c r="LFH68" s="22"/>
      <c r="LFI68" s="22"/>
      <c r="LFJ68" s="22"/>
      <c r="LFK68" s="22"/>
      <c r="LFL68" s="22"/>
      <c r="LFM68" s="22"/>
      <c r="LFN68" s="22"/>
      <c r="LFO68" s="22"/>
      <c r="LFP68" s="22"/>
      <c r="LFQ68" s="22"/>
      <c r="LFR68" s="22"/>
      <c r="LFS68" s="22"/>
      <c r="LFT68" s="22"/>
      <c r="LFU68" s="22"/>
      <c r="LFV68" s="22"/>
      <c r="LFW68" s="22"/>
      <c r="LFX68" s="22"/>
      <c r="LFY68" s="22"/>
      <c r="LFZ68" s="22"/>
      <c r="LGA68" s="22"/>
      <c r="LGB68" s="22"/>
      <c r="LGC68" s="22"/>
      <c r="LGD68" s="22"/>
      <c r="LGE68" s="22"/>
      <c r="LGF68" s="22"/>
      <c r="LGG68" s="22"/>
      <c r="LGH68" s="22"/>
      <c r="LGI68" s="22"/>
      <c r="LGJ68" s="22"/>
      <c r="LGK68" s="22"/>
      <c r="LGL68" s="22"/>
      <c r="LGM68" s="22"/>
      <c r="LGN68" s="22"/>
      <c r="LGO68" s="22"/>
      <c r="LGP68" s="22"/>
      <c r="LGQ68" s="22"/>
      <c r="LGR68" s="22"/>
      <c r="LGS68" s="22"/>
      <c r="LGT68" s="22"/>
      <c r="LGU68" s="22"/>
      <c r="LGV68" s="22"/>
      <c r="LGW68" s="22"/>
      <c r="LGX68" s="22"/>
      <c r="LGY68" s="22"/>
      <c r="LGZ68" s="22"/>
      <c r="LHA68" s="22"/>
      <c r="LHB68" s="22"/>
      <c r="LHC68" s="22"/>
      <c r="LHD68" s="22"/>
      <c r="LHE68" s="22"/>
      <c r="LHF68" s="22"/>
      <c r="LHG68" s="22"/>
      <c r="LHH68" s="22"/>
      <c r="LHI68" s="22"/>
      <c r="LHJ68" s="22"/>
      <c r="LHK68" s="22"/>
      <c r="LHL68" s="22"/>
      <c r="LHM68" s="22"/>
      <c r="LHN68" s="22"/>
      <c r="LHO68" s="22"/>
      <c r="LHP68" s="22"/>
      <c r="LHQ68" s="22"/>
      <c r="LHR68" s="22"/>
      <c r="LHS68" s="22"/>
      <c r="LHT68" s="22"/>
      <c r="LHU68" s="22"/>
      <c r="LHV68" s="22"/>
      <c r="LHW68" s="22"/>
      <c r="LHX68" s="22"/>
      <c r="LHY68" s="22"/>
      <c r="LHZ68" s="22"/>
      <c r="LIA68" s="22"/>
      <c r="LIB68" s="22"/>
      <c r="LIC68" s="22"/>
      <c r="LID68" s="22"/>
      <c r="LIE68" s="22"/>
      <c r="LIF68" s="22"/>
      <c r="LIG68" s="22"/>
      <c r="LIH68" s="22"/>
      <c r="LII68" s="22"/>
      <c r="LIJ68" s="22"/>
      <c r="LIK68" s="22"/>
      <c r="LIL68" s="22"/>
      <c r="LIM68" s="22"/>
      <c r="LIN68" s="22"/>
      <c r="LIO68" s="22"/>
      <c r="LIP68" s="22"/>
      <c r="LIQ68" s="22"/>
      <c r="LIR68" s="22"/>
      <c r="LIS68" s="22"/>
      <c r="LIT68" s="22"/>
      <c r="LIU68" s="22"/>
      <c r="LIV68" s="22"/>
      <c r="LIW68" s="22"/>
      <c r="LIX68" s="22"/>
      <c r="LIY68" s="22"/>
      <c r="LIZ68" s="22"/>
      <c r="LJA68" s="22"/>
      <c r="LJB68" s="22"/>
      <c r="LJC68" s="22"/>
      <c r="LJD68" s="22"/>
      <c r="LJE68" s="22"/>
      <c r="LJF68" s="22"/>
      <c r="LJG68" s="22"/>
      <c r="LJH68" s="22"/>
      <c r="LJI68" s="22"/>
      <c r="LJJ68" s="22"/>
      <c r="LJK68" s="22"/>
      <c r="LJL68" s="22"/>
      <c r="LJM68" s="22"/>
      <c r="LJN68" s="22"/>
      <c r="LJO68" s="22"/>
      <c r="LJP68" s="22"/>
      <c r="LJQ68" s="22"/>
      <c r="LJR68" s="22"/>
      <c r="LJS68" s="22"/>
      <c r="LJT68" s="22"/>
      <c r="LJU68" s="22"/>
      <c r="LJV68" s="22"/>
      <c r="LJW68" s="22"/>
      <c r="LJX68" s="22"/>
      <c r="LJY68" s="22"/>
      <c r="LJZ68" s="22"/>
      <c r="LKA68" s="22"/>
      <c r="LKB68" s="22"/>
      <c r="LKC68" s="22"/>
      <c r="LKD68" s="22"/>
      <c r="LKE68" s="22"/>
      <c r="LKF68" s="22"/>
      <c r="LKG68" s="22"/>
      <c r="LKH68" s="22"/>
      <c r="LKI68" s="22"/>
      <c r="LKJ68" s="22"/>
      <c r="LKK68" s="22"/>
      <c r="LKL68" s="22"/>
      <c r="LKM68" s="22"/>
      <c r="LKN68" s="22"/>
      <c r="LKO68" s="22"/>
      <c r="LKP68" s="22"/>
      <c r="LKQ68" s="22"/>
      <c r="LKR68" s="22"/>
      <c r="LKS68" s="22"/>
      <c r="LKT68" s="22"/>
      <c r="LKU68" s="22"/>
      <c r="LKV68" s="22"/>
      <c r="LKW68" s="22"/>
      <c r="LKX68" s="22"/>
      <c r="LKY68" s="22"/>
      <c r="LKZ68" s="22"/>
      <c r="LLA68" s="22"/>
      <c r="LLB68" s="22"/>
      <c r="LLC68" s="22"/>
      <c r="LLD68" s="22"/>
      <c r="LLE68" s="22"/>
      <c r="LLF68" s="22"/>
      <c r="LLG68" s="22"/>
      <c r="LLH68" s="22"/>
      <c r="LLI68" s="22"/>
      <c r="LLJ68" s="22"/>
      <c r="LLK68" s="22"/>
      <c r="LLL68" s="22"/>
      <c r="LLM68" s="22"/>
      <c r="LLN68" s="22"/>
      <c r="LLO68" s="22"/>
      <c r="LLP68" s="22"/>
      <c r="LLQ68" s="22"/>
      <c r="LLR68" s="22"/>
      <c r="LLS68" s="22"/>
      <c r="LLT68" s="22"/>
      <c r="LLU68" s="22"/>
      <c r="LLV68" s="22"/>
      <c r="LLW68" s="22"/>
      <c r="LLX68" s="22"/>
      <c r="LLY68" s="22"/>
      <c r="LLZ68" s="22"/>
      <c r="LMA68" s="22"/>
      <c r="LMB68" s="22"/>
      <c r="LMC68" s="22"/>
      <c r="LMD68" s="22"/>
      <c r="LME68" s="22"/>
      <c r="LMF68" s="22"/>
      <c r="LMG68" s="22"/>
      <c r="LMH68" s="22"/>
      <c r="LMI68" s="22"/>
      <c r="LMJ68" s="22"/>
      <c r="LMK68" s="22"/>
      <c r="LML68" s="22"/>
      <c r="LMM68" s="22"/>
      <c r="LMN68" s="22"/>
      <c r="LMO68" s="22"/>
      <c r="LMP68" s="22"/>
      <c r="LMQ68" s="22"/>
      <c r="LMR68" s="22"/>
      <c r="LMS68" s="22"/>
      <c r="LMT68" s="22"/>
      <c r="LMU68" s="22"/>
      <c r="LMV68" s="22"/>
      <c r="LMW68" s="22"/>
      <c r="LMX68" s="22"/>
      <c r="LMY68" s="22"/>
      <c r="LMZ68" s="22"/>
      <c r="LNA68" s="22"/>
      <c r="LNB68" s="22"/>
      <c r="LNC68" s="22"/>
      <c r="LND68" s="22"/>
      <c r="LNE68" s="22"/>
      <c r="LNF68" s="22"/>
      <c r="LNG68" s="22"/>
      <c r="LNH68" s="22"/>
      <c r="LNI68" s="22"/>
      <c r="LNJ68" s="22"/>
      <c r="LNK68" s="22"/>
      <c r="LNL68" s="22"/>
      <c r="LNM68" s="22"/>
      <c r="LNN68" s="22"/>
      <c r="LNO68" s="22"/>
      <c r="LNP68" s="22"/>
      <c r="LNQ68" s="22"/>
      <c r="LNR68" s="22"/>
      <c r="LNS68" s="22"/>
      <c r="LNT68" s="22"/>
      <c r="LNU68" s="22"/>
      <c r="LNV68" s="22"/>
      <c r="LNW68" s="22"/>
      <c r="LNX68" s="22"/>
      <c r="LNY68" s="22"/>
      <c r="LNZ68" s="22"/>
      <c r="LOA68" s="22"/>
      <c r="LOB68" s="22"/>
      <c r="LOC68" s="22"/>
      <c r="LOD68" s="22"/>
      <c r="LOE68" s="22"/>
      <c r="LOF68" s="22"/>
      <c r="LOG68" s="22"/>
      <c r="LOH68" s="22"/>
      <c r="LOI68" s="22"/>
      <c r="LOJ68" s="22"/>
      <c r="LOK68" s="22"/>
      <c r="LOL68" s="22"/>
      <c r="LOM68" s="22"/>
      <c r="LON68" s="22"/>
      <c r="LOO68" s="22"/>
      <c r="LOP68" s="22"/>
      <c r="LOQ68" s="22"/>
      <c r="LOR68" s="22"/>
      <c r="LOS68" s="22"/>
      <c r="LOT68" s="22"/>
      <c r="LOU68" s="22"/>
      <c r="LOV68" s="22"/>
      <c r="LOW68" s="22"/>
      <c r="LOX68" s="22"/>
      <c r="LOY68" s="22"/>
      <c r="LOZ68" s="22"/>
      <c r="LPA68" s="22"/>
      <c r="LPB68" s="22"/>
      <c r="LPC68" s="22"/>
      <c r="LPD68" s="22"/>
      <c r="LPE68" s="22"/>
      <c r="LPF68" s="22"/>
      <c r="LPG68" s="22"/>
      <c r="LPH68" s="22"/>
      <c r="LPI68" s="22"/>
      <c r="LPJ68" s="22"/>
      <c r="LPK68" s="22"/>
      <c r="LPL68" s="22"/>
      <c r="LPM68" s="22"/>
      <c r="LPN68" s="22"/>
      <c r="LPO68" s="22"/>
      <c r="LPP68" s="22"/>
      <c r="LPQ68" s="22"/>
      <c r="LPR68" s="22"/>
      <c r="LPS68" s="22"/>
      <c r="LPT68" s="22"/>
      <c r="LPU68" s="22"/>
      <c r="LPV68" s="22"/>
      <c r="LPW68" s="22"/>
      <c r="LPX68" s="22"/>
      <c r="LPY68" s="22"/>
      <c r="LPZ68" s="22"/>
      <c r="LQA68" s="22"/>
      <c r="LQB68" s="22"/>
      <c r="LQC68" s="22"/>
      <c r="LQD68" s="22"/>
      <c r="LQE68" s="22"/>
      <c r="LQF68" s="22"/>
      <c r="LQG68" s="22"/>
      <c r="LQH68" s="22"/>
      <c r="LQI68" s="22"/>
      <c r="LQJ68" s="22"/>
      <c r="LQK68" s="22"/>
      <c r="LQL68" s="22"/>
      <c r="LQM68" s="22"/>
      <c r="LQN68" s="22"/>
      <c r="LQO68" s="22"/>
      <c r="LQP68" s="22"/>
      <c r="LQQ68" s="22"/>
      <c r="LQR68" s="22"/>
      <c r="LQS68" s="22"/>
      <c r="LQT68" s="22"/>
      <c r="LQU68" s="22"/>
      <c r="LQV68" s="22"/>
      <c r="LQW68" s="22"/>
      <c r="LQX68" s="22"/>
      <c r="LQY68" s="22"/>
      <c r="LQZ68" s="22"/>
      <c r="LRA68" s="22"/>
      <c r="LRB68" s="22"/>
      <c r="LRC68" s="22"/>
      <c r="LRD68" s="22"/>
      <c r="LRE68" s="22"/>
      <c r="LRF68" s="22"/>
      <c r="LRG68" s="22"/>
      <c r="LRH68" s="22"/>
      <c r="LRI68" s="22"/>
      <c r="LRJ68" s="22"/>
      <c r="LRK68" s="22"/>
      <c r="LRL68" s="22"/>
      <c r="LRM68" s="22"/>
      <c r="LRN68" s="22"/>
      <c r="LRO68" s="22"/>
      <c r="LRP68" s="22"/>
      <c r="LRQ68" s="22"/>
      <c r="LRR68" s="22"/>
      <c r="LRS68" s="22"/>
      <c r="LRT68" s="22"/>
      <c r="LRU68" s="22"/>
      <c r="LRV68" s="22"/>
      <c r="LRW68" s="22"/>
      <c r="LRX68" s="22"/>
      <c r="LRY68" s="22"/>
      <c r="LRZ68" s="22"/>
      <c r="LSA68" s="22"/>
      <c r="LSB68" s="22"/>
      <c r="LSC68" s="22"/>
      <c r="LSD68" s="22"/>
      <c r="LSE68" s="22"/>
      <c r="LSF68" s="22"/>
      <c r="LSG68" s="22"/>
      <c r="LSH68" s="22"/>
      <c r="LSI68" s="22"/>
      <c r="LSJ68" s="22"/>
      <c r="LSK68" s="22"/>
      <c r="LSL68" s="22"/>
      <c r="LSM68" s="22"/>
      <c r="LSN68" s="22"/>
      <c r="LSO68" s="22"/>
      <c r="LSP68" s="22"/>
      <c r="LSQ68" s="22"/>
      <c r="LSR68" s="22"/>
      <c r="LSS68" s="22"/>
      <c r="LST68" s="22"/>
      <c r="LSU68" s="22"/>
      <c r="LSV68" s="22"/>
      <c r="LSW68" s="22"/>
      <c r="LSX68" s="22"/>
      <c r="LSY68" s="22"/>
      <c r="LSZ68" s="22"/>
      <c r="LTA68" s="22"/>
      <c r="LTB68" s="22"/>
      <c r="LTC68" s="22"/>
      <c r="LTD68" s="22"/>
      <c r="LTE68" s="22"/>
      <c r="LTF68" s="22"/>
      <c r="LTG68" s="22"/>
      <c r="LTH68" s="22"/>
      <c r="LTI68" s="22"/>
      <c r="LTJ68" s="22"/>
      <c r="LTK68" s="22"/>
      <c r="LTL68" s="22"/>
      <c r="LTM68" s="22"/>
      <c r="LTN68" s="22"/>
      <c r="LTO68" s="22"/>
      <c r="LTP68" s="22"/>
      <c r="LTQ68" s="22"/>
      <c r="LTR68" s="22"/>
      <c r="LTS68" s="22"/>
      <c r="LTT68" s="22"/>
      <c r="LTU68" s="22"/>
      <c r="LTV68" s="22"/>
      <c r="LTW68" s="22"/>
      <c r="LTX68" s="22"/>
      <c r="LTY68" s="22"/>
      <c r="LTZ68" s="22"/>
      <c r="LUA68" s="22"/>
      <c r="LUB68" s="22"/>
      <c r="LUC68" s="22"/>
      <c r="LUD68" s="22"/>
      <c r="LUE68" s="22"/>
      <c r="LUF68" s="22"/>
      <c r="LUG68" s="22"/>
      <c r="LUH68" s="22"/>
      <c r="LUI68" s="22"/>
      <c r="LUJ68" s="22"/>
      <c r="LUK68" s="22"/>
      <c r="LUL68" s="22"/>
      <c r="LUM68" s="22"/>
      <c r="LUN68" s="22"/>
      <c r="LUO68" s="22"/>
      <c r="LUP68" s="22"/>
      <c r="LUQ68" s="22"/>
      <c r="LUR68" s="22"/>
      <c r="LUS68" s="22"/>
      <c r="LUT68" s="22"/>
      <c r="LUU68" s="22"/>
      <c r="LUV68" s="22"/>
      <c r="LUW68" s="22"/>
      <c r="LUX68" s="22"/>
      <c r="LUY68" s="22"/>
      <c r="LUZ68" s="22"/>
      <c r="LVA68" s="22"/>
      <c r="LVB68" s="22"/>
      <c r="LVC68" s="22"/>
      <c r="LVD68" s="22"/>
      <c r="LVE68" s="22"/>
      <c r="LVF68" s="22"/>
      <c r="LVG68" s="22"/>
      <c r="LVH68" s="22"/>
      <c r="LVI68" s="22"/>
      <c r="LVJ68" s="22"/>
      <c r="LVK68" s="22"/>
      <c r="LVL68" s="22"/>
      <c r="LVM68" s="22"/>
      <c r="LVN68" s="22"/>
      <c r="LVO68" s="22"/>
      <c r="LVP68" s="22"/>
      <c r="LVQ68" s="22"/>
      <c r="LVR68" s="22"/>
      <c r="LVS68" s="22"/>
      <c r="LVT68" s="22"/>
      <c r="LVU68" s="22"/>
      <c r="LVV68" s="22"/>
      <c r="LVW68" s="22"/>
      <c r="LVX68" s="22"/>
      <c r="LVY68" s="22"/>
      <c r="LVZ68" s="22"/>
      <c r="LWA68" s="22"/>
      <c r="LWB68" s="22"/>
      <c r="LWC68" s="22"/>
      <c r="LWD68" s="22"/>
      <c r="LWE68" s="22"/>
      <c r="LWF68" s="22"/>
      <c r="LWG68" s="22"/>
      <c r="LWH68" s="22"/>
      <c r="LWI68" s="22"/>
      <c r="LWJ68" s="22"/>
      <c r="LWK68" s="22"/>
      <c r="LWL68" s="22"/>
      <c r="LWM68" s="22"/>
      <c r="LWN68" s="22"/>
      <c r="LWO68" s="22"/>
      <c r="LWP68" s="22"/>
      <c r="LWQ68" s="22"/>
      <c r="LWR68" s="22"/>
      <c r="LWS68" s="22"/>
      <c r="LWT68" s="22"/>
      <c r="LWU68" s="22"/>
      <c r="LWV68" s="22"/>
      <c r="LWW68" s="22"/>
      <c r="LWX68" s="22"/>
      <c r="LWY68" s="22"/>
      <c r="LWZ68" s="22"/>
      <c r="LXA68" s="22"/>
      <c r="LXB68" s="22"/>
      <c r="LXC68" s="22"/>
      <c r="LXD68" s="22"/>
      <c r="LXE68" s="22"/>
      <c r="LXF68" s="22"/>
      <c r="LXG68" s="22"/>
      <c r="LXH68" s="22"/>
      <c r="LXI68" s="22"/>
      <c r="LXJ68" s="22"/>
      <c r="LXK68" s="22"/>
      <c r="LXL68" s="22"/>
      <c r="LXM68" s="22"/>
      <c r="LXN68" s="22"/>
      <c r="LXO68" s="22"/>
      <c r="LXP68" s="22"/>
      <c r="LXQ68" s="22"/>
      <c r="LXR68" s="22"/>
      <c r="LXS68" s="22"/>
      <c r="LXT68" s="22"/>
      <c r="LXU68" s="22"/>
      <c r="LXV68" s="22"/>
      <c r="LXW68" s="22"/>
      <c r="LXX68" s="22"/>
      <c r="LXY68" s="22"/>
      <c r="LXZ68" s="22"/>
      <c r="LYA68" s="22"/>
      <c r="LYB68" s="22"/>
      <c r="LYC68" s="22"/>
      <c r="LYD68" s="22"/>
      <c r="LYE68" s="22"/>
      <c r="LYF68" s="22"/>
      <c r="LYG68" s="22"/>
      <c r="LYH68" s="22"/>
      <c r="LYI68" s="22"/>
      <c r="LYJ68" s="22"/>
      <c r="LYK68" s="22"/>
      <c r="LYL68" s="22"/>
      <c r="LYM68" s="22"/>
      <c r="LYN68" s="22"/>
      <c r="LYO68" s="22"/>
      <c r="LYP68" s="22"/>
      <c r="LYQ68" s="22"/>
      <c r="LYR68" s="22"/>
      <c r="LYS68" s="22"/>
      <c r="LYT68" s="22"/>
      <c r="LYU68" s="22"/>
      <c r="LYV68" s="22"/>
      <c r="LYW68" s="22"/>
      <c r="LYX68" s="22"/>
      <c r="LYY68" s="22"/>
      <c r="LYZ68" s="22"/>
      <c r="LZA68" s="22"/>
      <c r="LZB68" s="22"/>
      <c r="LZC68" s="22"/>
      <c r="LZD68" s="22"/>
      <c r="LZE68" s="22"/>
      <c r="LZF68" s="22"/>
      <c r="LZG68" s="22"/>
      <c r="LZH68" s="22"/>
      <c r="LZI68" s="22"/>
      <c r="LZJ68" s="22"/>
      <c r="LZK68" s="22"/>
      <c r="LZL68" s="22"/>
      <c r="LZM68" s="22"/>
      <c r="LZN68" s="22"/>
      <c r="LZO68" s="22"/>
      <c r="LZP68" s="22"/>
      <c r="LZQ68" s="22"/>
      <c r="LZR68" s="22"/>
      <c r="LZS68" s="22"/>
      <c r="LZT68" s="22"/>
      <c r="LZU68" s="22"/>
      <c r="LZV68" s="22"/>
      <c r="LZW68" s="22"/>
      <c r="LZX68" s="22"/>
      <c r="LZY68" s="22"/>
      <c r="LZZ68" s="22"/>
      <c r="MAA68" s="22"/>
      <c r="MAB68" s="22"/>
      <c r="MAC68" s="22"/>
      <c r="MAD68" s="22"/>
      <c r="MAE68" s="22"/>
      <c r="MAF68" s="22"/>
      <c r="MAG68" s="22"/>
      <c r="MAH68" s="22"/>
      <c r="MAI68" s="22"/>
      <c r="MAJ68" s="22"/>
      <c r="MAK68" s="22"/>
      <c r="MAL68" s="22"/>
      <c r="MAM68" s="22"/>
      <c r="MAN68" s="22"/>
      <c r="MAO68" s="22"/>
      <c r="MAP68" s="22"/>
      <c r="MAQ68" s="22"/>
      <c r="MAR68" s="22"/>
      <c r="MAS68" s="22"/>
      <c r="MAT68" s="22"/>
      <c r="MAU68" s="22"/>
      <c r="MAV68" s="22"/>
      <c r="MAW68" s="22"/>
      <c r="MAX68" s="22"/>
      <c r="MAY68" s="22"/>
      <c r="MAZ68" s="22"/>
      <c r="MBA68" s="22"/>
      <c r="MBB68" s="22"/>
      <c r="MBC68" s="22"/>
      <c r="MBD68" s="22"/>
      <c r="MBE68" s="22"/>
      <c r="MBF68" s="22"/>
      <c r="MBG68" s="22"/>
      <c r="MBH68" s="22"/>
      <c r="MBI68" s="22"/>
      <c r="MBJ68" s="22"/>
      <c r="MBK68" s="22"/>
      <c r="MBL68" s="22"/>
      <c r="MBM68" s="22"/>
      <c r="MBN68" s="22"/>
      <c r="MBO68" s="22"/>
      <c r="MBP68" s="22"/>
      <c r="MBQ68" s="22"/>
      <c r="MBR68" s="22"/>
      <c r="MBS68" s="22"/>
      <c r="MBT68" s="22"/>
      <c r="MBU68" s="22"/>
      <c r="MBV68" s="22"/>
      <c r="MBW68" s="22"/>
      <c r="MBX68" s="22"/>
      <c r="MBY68" s="22"/>
      <c r="MBZ68" s="22"/>
      <c r="MCA68" s="22"/>
      <c r="MCB68" s="22"/>
      <c r="MCC68" s="22"/>
      <c r="MCD68" s="22"/>
      <c r="MCE68" s="22"/>
      <c r="MCF68" s="22"/>
      <c r="MCG68" s="22"/>
      <c r="MCH68" s="22"/>
      <c r="MCI68" s="22"/>
      <c r="MCJ68" s="22"/>
      <c r="MCK68" s="22"/>
      <c r="MCL68" s="22"/>
      <c r="MCM68" s="22"/>
      <c r="MCN68" s="22"/>
      <c r="MCO68" s="22"/>
      <c r="MCP68" s="22"/>
      <c r="MCQ68" s="22"/>
      <c r="MCR68" s="22"/>
      <c r="MCS68" s="22"/>
      <c r="MCT68" s="22"/>
      <c r="MCU68" s="22"/>
      <c r="MCV68" s="22"/>
      <c r="MCW68" s="22"/>
      <c r="MCX68" s="22"/>
      <c r="MCY68" s="22"/>
      <c r="MCZ68" s="22"/>
      <c r="MDA68" s="22"/>
      <c r="MDB68" s="22"/>
      <c r="MDC68" s="22"/>
      <c r="MDD68" s="22"/>
      <c r="MDE68" s="22"/>
      <c r="MDF68" s="22"/>
      <c r="MDG68" s="22"/>
      <c r="MDH68" s="22"/>
      <c r="MDI68" s="22"/>
      <c r="MDJ68" s="22"/>
      <c r="MDK68" s="22"/>
      <c r="MDL68" s="22"/>
      <c r="MDM68" s="22"/>
      <c r="MDN68" s="22"/>
      <c r="MDO68" s="22"/>
      <c r="MDP68" s="22"/>
      <c r="MDQ68" s="22"/>
      <c r="MDR68" s="22"/>
      <c r="MDS68" s="22"/>
      <c r="MDT68" s="22"/>
      <c r="MDU68" s="22"/>
      <c r="MDV68" s="22"/>
      <c r="MDW68" s="22"/>
      <c r="MDX68" s="22"/>
      <c r="MDY68" s="22"/>
      <c r="MDZ68" s="22"/>
      <c r="MEA68" s="22"/>
      <c r="MEB68" s="22"/>
      <c r="MEC68" s="22"/>
      <c r="MED68" s="22"/>
      <c r="MEE68" s="22"/>
      <c r="MEF68" s="22"/>
      <c r="MEG68" s="22"/>
      <c r="MEH68" s="22"/>
      <c r="MEI68" s="22"/>
      <c r="MEJ68" s="22"/>
      <c r="MEK68" s="22"/>
      <c r="MEL68" s="22"/>
      <c r="MEM68" s="22"/>
      <c r="MEN68" s="22"/>
      <c r="MEO68" s="22"/>
      <c r="MEP68" s="22"/>
      <c r="MEQ68" s="22"/>
      <c r="MER68" s="22"/>
      <c r="MES68" s="22"/>
      <c r="MET68" s="22"/>
      <c r="MEU68" s="22"/>
      <c r="MEV68" s="22"/>
      <c r="MEW68" s="22"/>
      <c r="MEX68" s="22"/>
      <c r="MEY68" s="22"/>
      <c r="MEZ68" s="22"/>
      <c r="MFA68" s="22"/>
      <c r="MFB68" s="22"/>
      <c r="MFC68" s="22"/>
      <c r="MFD68" s="22"/>
      <c r="MFE68" s="22"/>
      <c r="MFF68" s="22"/>
      <c r="MFG68" s="22"/>
      <c r="MFH68" s="22"/>
      <c r="MFI68" s="22"/>
      <c r="MFJ68" s="22"/>
      <c r="MFK68" s="22"/>
      <c r="MFL68" s="22"/>
      <c r="MFM68" s="22"/>
      <c r="MFN68" s="22"/>
      <c r="MFO68" s="22"/>
      <c r="MFP68" s="22"/>
      <c r="MFQ68" s="22"/>
      <c r="MFR68" s="22"/>
      <c r="MFS68" s="22"/>
      <c r="MFT68" s="22"/>
      <c r="MFU68" s="22"/>
      <c r="MFV68" s="22"/>
      <c r="MFW68" s="22"/>
      <c r="MFX68" s="22"/>
      <c r="MFY68" s="22"/>
      <c r="MFZ68" s="22"/>
      <c r="MGA68" s="22"/>
      <c r="MGB68" s="22"/>
      <c r="MGC68" s="22"/>
      <c r="MGD68" s="22"/>
      <c r="MGE68" s="22"/>
      <c r="MGF68" s="22"/>
      <c r="MGG68" s="22"/>
      <c r="MGH68" s="22"/>
      <c r="MGI68" s="22"/>
      <c r="MGJ68" s="22"/>
      <c r="MGK68" s="22"/>
      <c r="MGL68" s="22"/>
      <c r="MGM68" s="22"/>
      <c r="MGN68" s="22"/>
      <c r="MGO68" s="22"/>
      <c r="MGP68" s="22"/>
      <c r="MGQ68" s="22"/>
      <c r="MGR68" s="22"/>
      <c r="MGS68" s="22"/>
      <c r="MGT68" s="22"/>
      <c r="MGU68" s="22"/>
      <c r="MGV68" s="22"/>
      <c r="MGW68" s="22"/>
      <c r="MGX68" s="22"/>
      <c r="MGY68" s="22"/>
      <c r="MGZ68" s="22"/>
      <c r="MHA68" s="22"/>
      <c r="MHB68" s="22"/>
      <c r="MHC68" s="22"/>
      <c r="MHD68" s="22"/>
      <c r="MHE68" s="22"/>
      <c r="MHF68" s="22"/>
      <c r="MHG68" s="22"/>
      <c r="MHH68" s="22"/>
      <c r="MHI68" s="22"/>
      <c r="MHJ68" s="22"/>
      <c r="MHK68" s="22"/>
      <c r="MHL68" s="22"/>
      <c r="MHM68" s="22"/>
      <c r="MHN68" s="22"/>
      <c r="MHO68" s="22"/>
      <c r="MHP68" s="22"/>
      <c r="MHQ68" s="22"/>
      <c r="MHR68" s="22"/>
      <c r="MHS68" s="22"/>
      <c r="MHT68" s="22"/>
      <c r="MHU68" s="22"/>
      <c r="MHV68" s="22"/>
      <c r="MHW68" s="22"/>
      <c r="MHX68" s="22"/>
      <c r="MHY68" s="22"/>
      <c r="MHZ68" s="22"/>
      <c r="MIA68" s="22"/>
      <c r="MIB68" s="22"/>
      <c r="MIC68" s="22"/>
      <c r="MID68" s="22"/>
      <c r="MIE68" s="22"/>
      <c r="MIF68" s="22"/>
      <c r="MIG68" s="22"/>
      <c r="MIH68" s="22"/>
      <c r="MII68" s="22"/>
      <c r="MIJ68" s="22"/>
      <c r="MIK68" s="22"/>
      <c r="MIL68" s="22"/>
      <c r="MIM68" s="22"/>
      <c r="MIN68" s="22"/>
      <c r="MIO68" s="22"/>
      <c r="MIP68" s="22"/>
      <c r="MIQ68" s="22"/>
      <c r="MIR68" s="22"/>
      <c r="MIS68" s="22"/>
      <c r="MIT68" s="22"/>
      <c r="MIU68" s="22"/>
      <c r="MIV68" s="22"/>
      <c r="MIW68" s="22"/>
      <c r="MIX68" s="22"/>
      <c r="MIY68" s="22"/>
      <c r="MIZ68" s="22"/>
      <c r="MJA68" s="22"/>
      <c r="MJB68" s="22"/>
      <c r="MJC68" s="22"/>
      <c r="MJD68" s="22"/>
      <c r="MJE68" s="22"/>
      <c r="MJF68" s="22"/>
      <c r="MJG68" s="22"/>
      <c r="MJH68" s="22"/>
      <c r="MJI68" s="22"/>
      <c r="MJJ68" s="22"/>
      <c r="MJK68" s="22"/>
      <c r="MJL68" s="22"/>
      <c r="MJM68" s="22"/>
      <c r="MJN68" s="22"/>
      <c r="MJO68" s="22"/>
      <c r="MJP68" s="22"/>
      <c r="MJQ68" s="22"/>
      <c r="MJR68" s="22"/>
      <c r="MJS68" s="22"/>
      <c r="MJT68" s="22"/>
      <c r="MJU68" s="22"/>
      <c r="MJV68" s="22"/>
      <c r="MJW68" s="22"/>
      <c r="MJX68" s="22"/>
      <c r="MJY68" s="22"/>
      <c r="MJZ68" s="22"/>
      <c r="MKA68" s="22"/>
      <c r="MKB68" s="22"/>
      <c r="MKC68" s="22"/>
      <c r="MKD68" s="22"/>
      <c r="MKE68" s="22"/>
      <c r="MKF68" s="22"/>
      <c r="MKG68" s="22"/>
      <c r="MKH68" s="22"/>
      <c r="MKI68" s="22"/>
      <c r="MKJ68" s="22"/>
      <c r="MKK68" s="22"/>
      <c r="MKL68" s="22"/>
      <c r="MKM68" s="22"/>
      <c r="MKN68" s="22"/>
      <c r="MKO68" s="22"/>
      <c r="MKP68" s="22"/>
      <c r="MKQ68" s="22"/>
      <c r="MKR68" s="22"/>
      <c r="MKS68" s="22"/>
      <c r="MKT68" s="22"/>
      <c r="MKU68" s="22"/>
      <c r="MKV68" s="22"/>
      <c r="MKW68" s="22"/>
      <c r="MKX68" s="22"/>
      <c r="MKY68" s="22"/>
      <c r="MKZ68" s="22"/>
      <c r="MLA68" s="22"/>
      <c r="MLB68" s="22"/>
      <c r="MLC68" s="22"/>
      <c r="MLD68" s="22"/>
      <c r="MLE68" s="22"/>
      <c r="MLF68" s="22"/>
      <c r="MLG68" s="22"/>
      <c r="MLH68" s="22"/>
      <c r="MLI68" s="22"/>
      <c r="MLJ68" s="22"/>
      <c r="MLK68" s="22"/>
      <c r="MLL68" s="22"/>
      <c r="MLM68" s="22"/>
      <c r="MLN68" s="22"/>
      <c r="MLO68" s="22"/>
      <c r="MLP68" s="22"/>
      <c r="MLQ68" s="22"/>
      <c r="MLR68" s="22"/>
      <c r="MLS68" s="22"/>
      <c r="MLT68" s="22"/>
      <c r="MLU68" s="22"/>
      <c r="MLV68" s="22"/>
      <c r="MLW68" s="22"/>
      <c r="MLX68" s="22"/>
      <c r="MLY68" s="22"/>
      <c r="MLZ68" s="22"/>
      <c r="MMA68" s="22"/>
      <c r="MMB68" s="22"/>
      <c r="MMC68" s="22"/>
      <c r="MMD68" s="22"/>
      <c r="MME68" s="22"/>
      <c r="MMF68" s="22"/>
      <c r="MMG68" s="22"/>
      <c r="MMH68" s="22"/>
      <c r="MMI68" s="22"/>
      <c r="MMJ68" s="22"/>
      <c r="MMK68" s="22"/>
      <c r="MML68" s="22"/>
      <c r="MMM68" s="22"/>
      <c r="MMN68" s="22"/>
      <c r="MMO68" s="22"/>
      <c r="MMP68" s="22"/>
      <c r="MMQ68" s="22"/>
      <c r="MMR68" s="22"/>
      <c r="MMS68" s="22"/>
      <c r="MMT68" s="22"/>
      <c r="MMU68" s="22"/>
      <c r="MMV68" s="22"/>
      <c r="MMW68" s="22"/>
      <c r="MMX68" s="22"/>
      <c r="MMY68" s="22"/>
      <c r="MMZ68" s="22"/>
      <c r="MNA68" s="22"/>
      <c r="MNB68" s="22"/>
      <c r="MNC68" s="22"/>
      <c r="MND68" s="22"/>
      <c r="MNE68" s="22"/>
      <c r="MNF68" s="22"/>
      <c r="MNG68" s="22"/>
      <c r="MNH68" s="22"/>
      <c r="MNI68" s="22"/>
      <c r="MNJ68" s="22"/>
      <c r="MNK68" s="22"/>
      <c r="MNL68" s="22"/>
      <c r="MNM68" s="22"/>
      <c r="MNN68" s="22"/>
      <c r="MNO68" s="22"/>
      <c r="MNP68" s="22"/>
      <c r="MNQ68" s="22"/>
      <c r="MNR68" s="22"/>
      <c r="MNS68" s="22"/>
      <c r="MNT68" s="22"/>
      <c r="MNU68" s="22"/>
      <c r="MNV68" s="22"/>
      <c r="MNW68" s="22"/>
      <c r="MNX68" s="22"/>
      <c r="MNY68" s="22"/>
      <c r="MNZ68" s="22"/>
      <c r="MOA68" s="22"/>
      <c r="MOB68" s="22"/>
      <c r="MOC68" s="22"/>
      <c r="MOD68" s="22"/>
      <c r="MOE68" s="22"/>
      <c r="MOF68" s="22"/>
      <c r="MOG68" s="22"/>
      <c r="MOH68" s="22"/>
      <c r="MOI68" s="22"/>
      <c r="MOJ68" s="22"/>
      <c r="MOK68" s="22"/>
      <c r="MOL68" s="22"/>
      <c r="MOM68" s="22"/>
      <c r="MON68" s="22"/>
      <c r="MOO68" s="22"/>
      <c r="MOP68" s="22"/>
      <c r="MOQ68" s="22"/>
      <c r="MOR68" s="22"/>
      <c r="MOS68" s="22"/>
      <c r="MOT68" s="22"/>
      <c r="MOU68" s="22"/>
      <c r="MOV68" s="22"/>
      <c r="MOW68" s="22"/>
      <c r="MOX68" s="22"/>
      <c r="MOY68" s="22"/>
      <c r="MOZ68" s="22"/>
      <c r="MPA68" s="22"/>
      <c r="MPB68" s="22"/>
      <c r="MPC68" s="22"/>
      <c r="MPD68" s="22"/>
      <c r="MPE68" s="22"/>
      <c r="MPF68" s="22"/>
      <c r="MPG68" s="22"/>
      <c r="MPH68" s="22"/>
      <c r="MPI68" s="22"/>
      <c r="MPJ68" s="22"/>
      <c r="MPK68" s="22"/>
      <c r="MPL68" s="22"/>
      <c r="MPM68" s="22"/>
      <c r="MPN68" s="22"/>
      <c r="MPO68" s="22"/>
      <c r="MPP68" s="22"/>
      <c r="MPQ68" s="22"/>
      <c r="MPR68" s="22"/>
      <c r="MPS68" s="22"/>
      <c r="MPT68" s="22"/>
      <c r="MPU68" s="22"/>
      <c r="MPV68" s="22"/>
      <c r="MPW68" s="22"/>
      <c r="MPX68" s="22"/>
      <c r="MPY68" s="22"/>
      <c r="MPZ68" s="22"/>
      <c r="MQA68" s="22"/>
      <c r="MQB68" s="22"/>
      <c r="MQC68" s="22"/>
      <c r="MQD68" s="22"/>
      <c r="MQE68" s="22"/>
      <c r="MQF68" s="22"/>
      <c r="MQG68" s="22"/>
      <c r="MQH68" s="22"/>
      <c r="MQI68" s="22"/>
      <c r="MQJ68" s="22"/>
      <c r="MQK68" s="22"/>
      <c r="MQL68" s="22"/>
      <c r="MQM68" s="22"/>
      <c r="MQN68" s="22"/>
      <c r="MQO68" s="22"/>
      <c r="MQP68" s="22"/>
      <c r="MQQ68" s="22"/>
      <c r="MQR68" s="22"/>
      <c r="MQS68" s="22"/>
      <c r="MQT68" s="22"/>
      <c r="MQU68" s="22"/>
      <c r="MQV68" s="22"/>
      <c r="MQW68" s="22"/>
      <c r="MQX68" s="22"/>
      <c r="MQY68" s="22"/>
      <c r="MQZ68" s="22"/>
      <c r="MRA68" s="22"/>
      <c r="MRB68" s="22"/>
      <c r="MRC68" s="22"/>
      <c r="MRD68" s="22"/>
      <c r="MRE68" s="22"/>
      <c r="MRF68" s="22"/>
      <c r="MRG68" s="22"/>
      <c r="MRH68" s="22"/>
      <c r="MRI68" s="22"/>
      <c r="MRJ68" s="22"/>
      <c r="MRK68" s="22"/>
      <c r="MRL68" s="22"/>
      <c r="MRM68" s="22"/>
      <c r="MRN68" s="22"/>
      <c r="MRO68" s="22"/>
      <c r="MRP68" s="22"/>
      <c r="MRQ68" s="22"/>
      <c r="MRR68" s="22"/>
      <c r="MRS68" s="22"/>
      <c r="MRT68" s="22"/>
      <c r="MRU68" s="22"/>
      <c r="MRV68" s="22"/>
      <c r="MRW68" s="22"/>
      <c r="MRX68" s="22"/>
      <c r="MRY68" s="22"/>
      <c r="MRZ68" s="22"/>
      <c r="MSA68" s="22"/>
      <c r="MSB68" s="22"/>
      <c r="MSC68" s="22"/>
      <c r="MSD68" s="22"/>
      <c r="MSE68" s="22"/>
      <c r="MSF68" s="22"/>
      <c r="MSG68" s="22"/>
      <c r="MSH68" s="22"/>
      <c r="MSI68" s="22"/>
      <c r="MSJ68" s="22"/>
      <c r="MSK68" s="22"/>
      <c r="MSL68" s="22"/>
      <c r="MSM68" s="22"/>
      <c r="MSN68" s="22"/>
      <c r="MSO68" s="22"/>
      <c r="MSP68" s="22"/>
      <c r="MSQ68" s="22"/>
      <c r="MSR68" s="22"/>
      <c r="MSS68" s="22"/>
      <c r="MST68" s="22"/>
      <c r="MSU68" s="22"/>
      <c r="MSV68" s="22"/>
      <c r="MSW68" s="22"/>
      <c r="MSX68" s="22"/>
      <c r="MSY68" s="22"/>
      <c r="MSZ68" s="22"/>
      <c r="MTA68" s="22"/>
      <c r="MTB68" s="22"/>
      <c r="MTC68" s="22"/>
      <c r="MTD68" s="22"/>
      <c r="MTE68" s="22"/>
      <c r="MTF68" s="22"/>
      <c r="MTG68" s="22"/>
      <c r="MTH68" s="22"/>
      <c r="MTI68" s="22"/>
      <c r="MTJ68" s="22"/>
      <c r="MTK68" s="22"/>
      <c r="MTL68" s="22"/>
      <c r="MTM68" s="22"/>
      <c r="MTN68" s="22"/>
      <c r="MTO68" s="22"/>
      <c r="MTP68" s="22"/>
      <c r="MTQ68" s="22"/>
      <c r="MTR68" s="22"/>
      <c r="MTS68" s="22"/>
      <c r="MTT68" s="22"/>
      <c r="MTU68" s="22"/>
      <c r="MTV68" s="22"/>
      <c r="MTW68" s="22"/>
      <c r="MTX68" s="22"/>
      <c r="MTY68" s="22"/>
      <c r="MTZ68" s="22"/>
      <c r="MUA68" s="22"/>
      <c r="MUB68" s="22"/>
      <c r="MUC68" s="22"/>
      <c r="MUD68" s="22"/>
      <c r="MUE68" s="22"/>
      <c r="MUF68" s="22"/>
      <c r="MUG68" s="22"/>
      <c r="MUH68" s="22"/>
      <c r="MUI68" s="22"/>
      <c r="MUJ68" s="22"/>
      <c r="MUK68" s="22"/>
      <c r="MUL68" s="22"/>
      <c r="MUM68" s="22"/>
      <c r="MUN68" s="22"/>
      <c r="MUO68" s="22"/>
      <c r="MUP68" s="22"/>
      <c r="MUQ68" s="22"/>
      <c r="MUR68" s="22"/>
      <c r="MUS68" s="22"/>
      <c r="MUT68" s="22"/>
      <c r="MUU68" s="22"/>
      <c r="MUV68" s="22"/>
      <c r="MUW68" s="22"/>
      <c r="MUX68" s="22"/>
      <c r="MUY68" s="22"/>
      <c r="MUZ68" s="22"/>
      <c r="MVA68" s="22"/>
      <c r="MVB68" s="22"/>
      <c r="MVC68" s="22"/>
      <c r="MVD68" s="22"/>
      <c r="MVE68" s="22"/>
      <c r="MVF68" s="22"/>
      <c r="MVG68" s="22"/>
      <c r="MVH68" s="22"/>
      <c r="MVI68" s="22"/>
      <c r="MVJ68" s="22"/>
      <c r="MVK68" s="22"/>
      <c r="MVL68" s="22"/>
      <c r="MVM68" s="22"/>
      <c r="MVN68" s="22"/>
      <c r="MVO68" s="22"/>
      <c r="MVP68" s="22"/>
      <c r="MVQ68" s="22"/>
      <c r="MVR68" s="22"/>
      <c r="MVS68" s="22"/>
      <c r="MVT68" s="22"/>
      <c r="MVU68" s="22"/>
      <c r="MVV68" s="22"/>
      <c r="MVW68" s="22"/>
      <c r="MVX68" s="22"/>
      <c r="MVY68" s="22"/>
      <c r="MVZ68" s="22"/>
      <c r="MWA68" s="22"/>
      <c r="MWB68" s="22"/>
      <c r="MWC68" s="22"/>
      <c r="MWD68" s="22"/>
      <c r="MWE68" s="22"/>
      <c r="MWF68" s="22"/>
      <c r="MWG68" s="22"/>
      <c r="MWH68" s="22"/>
      <c r="MWI68" s="22"/>
      <c r="MWJ68" s="22"/>
      <c r="MWK68" s="22"/>
      <c r="MWL68" s="22"/>
      <c r="MWM68" s="22"/>
      <c r="MWN68" s="22"/>
      <c r="MWO68" s="22"/>
      <c r="MWP68" s="22"/>
      <c r="MWQ68" s="22"/>
      <c r="MWR68" s="22"/>
      <c r="MWS68" s="22"/>
      <c r="MWT68" s="22"/>
      <c r="MWU68" s="22"/>
      <c r="MWV68" s="22"/>
      <c r="MWW68" s="22"/>
      <c r="MWX68" s="22"/>
      <c r="MWY68" s="22"/>
      <c r="MWZ68" s="22"/>
      <c r="MXA68" s="22"/>
      <c r="MXB68" s="22"/>
      <c r="MXC68" s="22"/>
      <c r="MXD68" s="22"/>
      <c r="MXE68" s="22"/>
      <c r="MXF68" s="22"/>
      <c r="MXG68" s="22"/>
      <c r="MXH68" s="22"/>
      <c r="MXI68" s="22"/>
      <c r="MXJ68" s="22"/>
      <c r="MXK68" s="22"/>
      <c r="MXL68" s="22"/>
      <c r="MXM68" s="22"/>
      <c r="MXN68" s="22"/>
      <c r="MXO68" s="22"/>
      <c r="MXP68" s="22"/>
      <c r="MXQ68" s="22"/>
      <c r="MXR68" s="22"/>
      <c r="MXS68" s="22"/>
      <c r="MXT68" s="22"/>
      <c r="MXU68" s="22"/>
      <c r="MXV68" s="22"/>
      <c r="MXW68" s="22"/>
      <c r="MXX68" s="22"/>
      <c r="MXY68" s="22"/>
      <c r="MXZ68" s="22"/>
      <c r="MYA68" s="22"/>
      <c r="MYB68" s="22"/>
      <c r="MYC68" s="22"/>
      <c r="MYD68" s="22"/>
      <c r="MYE68" s="22"/>
      <c r="MYF68" s="22"/>
      <c r="MYG68" s="22"/>
      <c r="MYH68" s="22"/>
      <c r="MYI68" s="22"/>
      <c r="MYJ68" s="22"/>
      <c r="MYK68" s="22"/>
      <c r="MYL68" s="22"/>
      <c r="MYM68" s="22"/>
      <c r="MYN68" s="22"/>
      <c r="MYO68" s="22"/>
      <c r="MYP68" s="22"/>
      <c r="MYQ68" s="22"/>
      <c r="MYR68" s="22"/>
      <c r="MYS68" s="22"/>
      <c r="MYT68" s="22"/>
      <c r="MYU68" s="22"/>
      <c r="MYV68" s="22"/>
      <c r="MYW68" s="22"/>
      <c r="MYX68" s="22"/>
      <c r="MYY68" s="22"/>
      <c r="MYZ68" s="22"/>
      <c r="MZA68" s="22"/>
      <c r="MZB68" s="22"/>
      <c r="MZC68" s="22"/>
      <c r="MZD68" s="22"/>
      <c r="MZE68" s="22"/>
      <c r="MZF68" s="22"/>
      <c r="MZG68" s="22"/>
      <c r="MZH68" s="22"/>
      <c r="MZI68" s="22"/>
      <c r="MZJ68" s="22"/>
      <c r="MZK68" s="22"/>
      <c r="MZL68" s="22"/>
      <c r="MZM68" s="22"/>
      <c r="MZN68" s="22"/>
      <c r="MZO68" s="22"/>
      <c r="MZP68" s="22"/>
      <c r="MZQ68" s="22"/>
      <c r="MZR68" s="22"/>
      <c r="MZS68" s="22"/>
      <c r="MZT68" s="22"/>
      <c r="MZU68" s="22"/>
      <c r="MZV68" s="22"/>
      <c r="MZW68" s="22"/>
      <c r="MZX68" s="22"/>
      <c r="MZY68" s="22"/>
      <c r="MZZ68" s="22"/>
      <c r="NAA68" s="22"/>
      <c r="NAB68" s="22"/>
      <c r="NAC68" s="22"/>
      <c r="NAD68" s="22"/>
      <c r="NAE68" s="22"/>
      <c r="NAF68" s="22"/>
      <c r="NAG68" s="22"/>
      <c r="NAH68" s="22"/>
      <c r="NAI68" s="22"/>
      <c r="NAJ68" s="22"/>
      <c r="NAK68" s="22"/>
      <c r="NAL68" s="22"/>
      <c r="NAM68" s="22"/>
      <c r="NAN68" s="22"/>
      <c r="NAO68" s="22"/>
      <c r="NAP68" s="22"/>
      <c r="NAQ68" s="22"/>
      <c r="NAR68" s="22"/>
      <c r="NAS68" s="22"/>
      <c r="NAT68" s="22"/>
      <c r="NAU68" s="22"/>
      <c r="NAV68" s="22"/>
      <c r="NAW68" s="22"/>
      <c r="NAX68" s="22"/>
      <c r="NAY68" s="22"/>
      <c r="NAZ68" s="22"/>
      <c r="NBA68" s="22"/>
      <c r="NBB68" s="22"/>
      <c r="NBC68" s="22"/>
      <c r="NBD68" s="22"/>
      <c r="NBE68" s="22"/>
      <c r="NBF68" s="22"/>
      <c r="NBG68" s="22"/>
      <c r="NBH68" s="22"/>
      <c r="NBI68" s="22"/>
      <c r="NBJ68" s="22"/>
      <c r="NBK68" s="22"/>
      <c r="NBL68" s="22"/>
      <c r="NBM68" s="22"/>
      <c r="NBN68" s="22"/>
      <c r="NBO68" s="22"/>
      <c r="NBP68" s="22"/>
      <c r="NBQ68" s="22"/>
      <c r="NBR68" s="22"/>
      <c r="NBS68" s="22"/>
      <c r="NBT68" s="22"/>
      <c r="NBU68" s="22"/>
      <c r="NBV68" s="22"/>
      <c r="NBW68" s="22"/>
      <c r="NBX68" s="22"/>
      <c r="NBY68" s="22"/>
      <c r="NBZ68" s="22"/>
      <c r="NCA68" s="22"/>
      <c r="NCB68" s="22"/>
      <c r="NCC68" s="22"/>
      <c r="NCD68" s="22"/>
      <c r="NCE68" s="22"/>
      <c r="NCF68" s="22"/>
      <c r="NCG68" s="22"/>
      <c r="NCH68" s="22"/>
      <c r="NCI68" s="22"/>
      <c r="NCJ68" s="22"/>
      <c r="NCK68" s="22"/>
      <c r="NCL68" s="22"/>
      <c r="NCM68" s="22"/>
      <c r="NCN68" s="22"/>
      <c r="NCO68" s="22"/>
      <c r="NCP68" s="22"/>
      <c r="NCQ68" s="22"/>
      <c r="NCR68" s="22"/>
      <c r="NCS68" s="22"/>
      <c r="NCT68" s="22"/>
      <c r="NCU68" s="22"/>
      <c r="NCV68" s="22"/>
      <c r="NCW68" s="22"/>
      <c r="NCX68" s="22"/>
      <c r="NCY68" s="22"/>
      <c r="NCZ68" s="22"/>
      <c r="NDA68" s="22"/>
      <c r="NDB68" s="22"/>
      <c r="NDC68" s="22"/>
      <c r="NDD68" s="22"/>
      <c r="NDE68" s="22"/>
      <c r="NDF68" s="22"/>
      <c r="NDG68" s="22"/>
      <c r="NDH68" s="22"/>
      <c r="NDI68" s="22"/>
      <c r="NDJ68" s="22"/>
      <c r="NDK68" s="22"/>
      <c r="NDL68" s="22"/>
      <c r="NDM68" s="22"/>
      <c r="NDN68" s="22"/>
      <c r="NDO68" s="22"/>
      <c r="NDP68" s="22"/>
      <c r="NDQ68" s="22"/>
      <c r="NDR68" s="22"/>
      <c r="NDS68" s="22"/>
      <c r="NDT68" s="22"/>
      <c r="NDU68" s="22"/>
      <c r="NDV68" s="22"/>
      <c r="NDW68" s="22"/>
      <c r="NDX68" s="22"/>
      <c r="NDY68" s="22"/>
      <c r="NDZ68" s="22"/>
      <c r="NEA68" s="22"/>
      <c r="NEB68" s="22"/>
      <c r="NEC68" s="22"/>
      <c r="NED68" s="22"/>
      <c r="NEE68" s="22"/>
      <c r="NEF68" s="22"/>
      <c r="NEG68" s="22"/>
      <c r="NEH68" s="22"/>
      <c r="NEI68" s="22"/>
      <c r="NEJ68" s="22"/>
      <c r="NEK68" s="22"/>
      <c r="NEL68" s="22"/>
      <c r="NEM68" s="22"/>
      <c r="NEN68" s="22"/>
      <c r="NEO68" s="22"/>
      <c r="NEP68" s="22"/>
      <c r="NEQ68" s="22"/>
      <c r="NER68" s="22"/>
      <c r="NES68" s="22"/>
      <c r="NET68" s="22"/>
      <c r="NEU68" s="22"/>
      <c r="NEV68" s="22"/>
      <c r="NEW68" s="22"/>
      <c r="NEX68" s="22"/>
      <c r="NEY68" s="22"/>
      <c r="NEZ68" s="22"/>
      <c r="NFA68" s="22"/>
      <c r="NFB68" s="22"/>
      <c r="NFC68" s="22"/>
      <c r="NFD68" s="22"/>
      <c r="NFE68" s="22"/>
      <c r="NFF68" s="22"/>
      <c r="NFG68" s="22"/>
      <c r="NFH68" s="22"/>
      <c r="NFI68" s="22"/>
      <c r="NFJ68" s="22"/>
      <c r="NFK68" s="22"/>
      <c r="NFL68" s="22"/>
      <c r="NFM68" s="22"/>
      <c r="NFN68" s="22"/>
      <c r="NFO68" s="22"/>
      <c r="NFP68" s="22"/>
      <c r="NFQ68" s="22"/>
      <c r="NFR68" s="22"/>
      <c r="NFS68" s="22"/>
      <c r="NFT68" s="22"/>
      <c r="NFU68" s="22"/>
      <c r="NFV68" s="22"/>
      <c r="NFW68" s="22"/>
      <c r="NFX68" s="22"/>
      <c r="NFY68" s="22"/>
      <c r="NFZ68" s="22"/>
      <c r="NGA68" s="22"/>
      <c r="NGB68" s="22"/>
      <c r="NGC68" s="22"/>
      <c r="NGD68" s="22"/>
      <c r="NGE68" s="22"/>
      <c r="NGF68" s="22"/>
      <c r="NGG68" s="22"/>
      <c r="NGH68" s="22"/>
      <c r="NGI68" s="22"/>
      <c r="NGJ68" s="22"/>
      <c r="NGK68" s="22"/>
      <c r="NGL68" s="22"/>
      <c r="NGM68" s="22"/>
      <c r="NGN68" s="22"/>
      <c r="NGO68" s="22"/>
      <c r="NGP68" s="22"/>
      <c r="NGQ68" s="22"/>
      <c r="NGR68" s="22"/>
      <c r="NGS68" s="22"/>
      <c r="NGT68" s="22"/>
      <c r="NGU68" s="22"/>
      <c r="NGV68" s="22"/>
      <c r="NGW68" s="22"/>
      <c r="NGX68" s="22"/>
      <c r="NGY68" s="22"/>
      <c r="NGZ68" s="22"/>
      <c r="NHA68" s="22"/>
      <c r="NHB68" s="22"/>
      <c r="NHC68" s="22"/>
      <c r="NHD68" s="22"/>
      <c r="NHE68" s="22"/>
      <c r="NHF68" s="22"/>
      <c r="NHG68" s="22"/>
      <c r="NHH68" s="22"/>
      <c r="NHI68" s="22"/>
      <c r="NHJ68" s="22"/>
      <c r="NHK68" s="22"/>
      <c r="NHL68" s="22"/>
      <c r="NHM68" s="22"/>
      <c r="NHN68" s="22"/>
      <c r="NHO68" s="22"/>
      <c r="NHP68" s="22"/>
      <c r="NHQ68" s="22"/>
      <c r="NHR68" s="22"/>
      <c r="NHS68" s="22"/>
      <c r="NHT68" s="22"/>
      <c r="NHU68" s="22"/>
      <c r="NHV68" s="22"/>
      <c r="NHW68" s="22"/>
      <c r="NHX68" s="22"/>
      <c r="NHY68" s="22"/>
      <c r="NHZ68" s="22"/>
      <c r="NIA68" s="22"/>
      <c r="NIB68" s="22"/>
      <c r="NIC68" s="22"/>
      <c r="NID68" s="22"/>
      <c r="NIE68" s="22"/>
      <c r="NIF68" s="22"/>
      <c r="NIG68" s="22"/>
      <c r="NIH68" s="22"/>
      <c r="NII68" s="22"/>
      <c r="NIJ68" s="22"/>
      <c r="NIK68" s="22"/>
      <c r="NIL68" s="22"/>
      <c r="NIM68" s="22"/>
      <c r="NIN68" s="22"/>
      <c r="NIO68" s="22"/>
      <c r="NIP68" s="22"/>
      <c r="NIQ68" s="22"/>
      <c r="NIR68" s="22"/>
      <c r="NIS68" s="22"/>
      <c r="NIT68" s="22"/>
      <c r="NIU68" s="22"/>
      <c r="NIV68" s="22"/>
      <c r="NIW68" s="22"/>
      <c r="NIX68" s="22"/>
      <c r="NIY68" s="22"/>
      <c r="NIZ68" s="22"/>
      <c r="NJA68" s="22"/>
      <c r="NJB68" s="22"/>
      <c r="NJC68" s="22"/>
      <c r="NJD68" s="22"/>
      <c r="NJE68" s="22"/>
      <c r="NJF68" s="22"/>
      <c r="NJG68" s="22"/>
      <c r="NJH68" s="22"/>
      <c r="NJI68" s="22"/>
      <c r="NJJ68" s="22"/>
      <c r="NJK68" s="22"/>
      <c r="NJL68" s="22"/>
      <c r="NJM68" s="22"/>
      <c r="NJN68" s="22"/>
      <c r="NJO68" s="22"/>
      <c r="NJP68" s="22"/>
      <c r="NJQ68" s="22"/>
      <c r="NJR68" s="22"/>
      <c r="NJS68" s="22"/>
      <c r="NJT68" s="22"/>
      <c r="NJU68" s="22"/>
      <c r="NJV68" s="22"/>
      <c r="NJW68" s="22"/>
      <c r="NJX68" s="22"/>
      <c r="NJY68" s="22"/>
      <c r="NJZ68" s="22"/>
      <c r="NKA68" s="22"/>
      <c r="NKB68" s="22"/>
      <c r="NKC68" s="22"/>
      <c r="NKD68" s="22"/>
      <c r="NKE68" s="22"/>
      <c r="NKF68" s="22"/>
      <c r="NKG68" s="22"/>
      <c r="NKH68" s="22"/>
      <c r="NKI68" s="22"/>
      <c r="NKJ68" s="22"/>
      <c r="NKK68" s="22"/>
      <c r="NKL68" s="22"/>
      <c r="NKM68" s="22"/>
      <c r="NKN68" s="22"/>
      <c r="NKO68" s="22"/>
      <c r="NKP68" s="22"/>
      <c r="NKQ68" s="22"/>
      <c r="NKR68" s="22"/>
      <c r="NKS68" s="22"/>
      <c r="NKT68" s="22"/>
      <c r="NKU68" s="22"/>
      <c r="NKV68" s="22"/>
      <c r="NKW68" s="22"/>
      <c r="NKX68" s="22"/>
      <c r="NKY68" s="22"/>
      <c r="NKZ68" s="22"/>
      <c r="NLA68" s="22"/>
      <c r="NLB68" s="22"/>
      <c r="NLC68" s="22"/>
      <c r="NLD68" s="22"/>
      <c r="NLE68" s="22"/>
      <c r="NLF68" s="22"/>
      <c r="NLG68" s="22"/>
      <c r="NLH68" s="22"/>
      <c r="NLI68" s="22"/>
      <c r="NLJ68" s="22"/>
      <c r="NLK68" s="22"/>
      <c r="NLL68" s="22"/>
      <c r="NLM68" s="22"/>
      <c r="NLN68" s="22"/>
      <c r="NLO68" s="22"/>
      <c r="NLP68" s="22"/>
      <c r="NLQ68" s="22"/>
      <c r="NLR68" s="22"/>
      <c r="NLS68" s="22"/>
      <c r="NLT68" s="22"/>
      <c r="NLU68" s="22"/>
      <c r="NLV68" s="22"/>
      <c r="NLW68" s="22"/>
      <c r="NLX68" s="22"/>
      <c r="NLY68" s="22"/>
      <c r="NLZ68" s="22"/>
      <c r="NMA68" s="22"/>
      <c r="NMB68" s="22"/>
      <c r="NMC68" s="22"/>
      <c r="NMD68" s="22"/>
      <c r="NME68" s="22"/>
      <c r="NMF68" s="22"/>
      <c r="NMG68" s="22"/>
      <c r="NMH68" s="22"/>
      <c r="NMI68" s="22"/>
      <c r="NMJ68" s="22"/>
      <c r="NMK68" s="22"/>
      <c r="NML68" s="22"/>
      <c r="NMM68" s="22"/>
      <c r="NMN68" s="22"/>
      <c r="NMO68" s="22"/>
      <c r="NMP68" s="22"/>
      <c r="NMQ68" s="22"/>
      <c r="NMR68" s="22"/>
      <c r="NMS68" s="22"/>
      <c r="NMT68" s="22"/>
      <c r="NMU68" s="22"/>
      <c r="NMV68" s="22"/>
      <c r="NMW68" s="22"/>
      <c r="NMX68" s="22"/>
      <c r="NMY68" s="22"/>
      <c r="NMZ68" s="22"/>
      <c r="NNA68" s="22"/>
      <c r="NNB68" s="22"/>
      <c r="NNC68" s="22"/>
      <c r="NND68" s="22"/>
      <c r="NNE68" s="22"/>
      <c r="NNF68" s="22"/>
      <c r="NNG68" s="22"/>
      <c r="NNH68" s="22"/>
      <c r="NNI68" s="22"/>
      <c r="NNJ68" s="22"/>
      <c r="NNK68" s="22"/>
      <c r="NNL68" s="22"/>
      <c r="NNM68" s="22"/>
      <c r="NNN68" s="22"/>
      <c r="NNO68" s="22"/>
      <c r="NNP68" s="22"/>
      <c r="NNQ68" s="22"/>
      <c r="NNR68" s="22"/>
      <c r="NNS68" s="22"/>
      <c r="NNT68" s="22"/>
      <c r="NNU68" s="22"/>
      <c r="NNV68" s="22"/>
      <c r="NNW68" s="22"/>
      <c r="NNX68" s="22"/>
      <c r="NNY68" s="22"/>
      <c r="NNZ68" s="22"/>
      <c r="NOA68" s="22"/>
      <c r="NOB68" s="22"/>
      <c r="NOC68" s="22"/>
      <c r="NOD68" s="22"/>
      <c r="NOE68" s="22"/>
      <c r="NOF68" s="22"/>
      <c r="NOG68" s="22"/>
      <c r="NOH68" s="22"/>
      <c r="NOI68" s="22"/>
      <c r="NOJ68" s="22"/>
      <c r="NOK68" s="22"/>
      <c r="NOL68" s="22"/>
      <c r="NOM68" s="22"/>
      <c r="NON68" s="22"/>
      <c r="NOO68" s="22"/>
      <c r="NOP68" s="22"/>
      <c r="NOQ68" s="22"/>
      <c r="NOR68" s="22"/>
      <c r="NOS68" s="22"/>
      <c r="NOT68" s="22"/>
      <c r="NOU68" s="22"/>
      <c r="NOV68" s="22"/>
      <c r="NOW68" s="22"/>
      <c r="NOX68" s="22"/>
      <c r="NOY68" s="22"/>
      <c r="NOZ68" s="22"/>
      <c r="NPA68" s="22"/>
      <c r="NPB68" s="22"/>
      <c r="NPC68" s="22"/>
      <c r="NPD68" s="22"/>
      <c r="NPE68" s="22"/>
      <c r="NPF68" s="22"/>
      <c r="NPG68" s="22"/>
      <c r="NPH68" s="22"/>
      <c r="NPI68" s="22"/>
      <c r="NPJ68" s="22"/>
      <c r="NPK68" s="22"/>
      <c r="NPL68" s="22"/>
      <c r="NPM68" s="22"/>
      <c r="NPN68" s="22"/>
      <c r="NPO68" s="22"/>
      <c r="NPP68" s="22"/>
      <c r="NPQ68" s="22"/>
      <c r="NPR68" s="22"/>
      <c r="NPS68" s="22"/>
      <c r="NPT68" s="22"/>
      <c r="NPU68" s="22"/>
      <c r="NPV68" s="22"/>
      <c r="NPW68" s="22"/>
      <c r="NPX68" s="22"/>
      <c r="NPY68" s="22"/>
      <c r="NPZ68" s="22"/>
      <c r="NQA68" s="22"/>
      <c r="NQB68" s="22"/>
      <c r="NQC68" s="22"/>
      <c r="NQD68" s="22"/>
      <c r="NQE68" s="22"/>
      <c r="NQF68" s="22"/>
      <c r="NQG68" s="22"/>
      <c r="NQH68" s="22"/>
      <c r="NQI68" s="22"/>
      <c r="NQJ68" s="22"/>
      <c r="NQK68" s="22"/>
      <c r="NQL68" s="22"/>
      <c r="NQM68" s="22"/>
      <c r="NQN68" s="22"/>
      <c r="NQO68" s="22"/>
      <c r="NQP68" s="22"/>
      <c r="NQQ68" s="22"/>
      <c r="NQR68" s="22"/>
      <c r="NQS68" s="22"/>
      <c r="NQT68" s="22"/>
      <c r="NQU68" s="22"/>
      <c r="NQV68" s="22"/>
      <c r="NQW68" s="22"/>
      <c r="NQX68" s="22"/>
      <c r="NQY68" s="22"/>
      <c r="NQZ68" s="22"/>
      <c r="NRA68" s="22"/>
      <c r="NRB68" s="22"/>
      <c r="NRC68" s="22"/>
      <c r="NRD68" s="22"/>
      <c r="NRE68" s="22"/>
      <c r="NRF68" s="22"/>
      <c r="NRG68" s="22"/>
      <c r="NRH68" s="22"/>
      <c r="NRI68" s="22"/>
      <c r="NRJ68" s="22"/>
      <c r="NRK68" s="22"/>
      <c r="NRL68" s="22"/>
      <c r="NRM68" s="22"/>
      <c r="NRN68" s="22"/>
      <c r="NRO68" s="22"/>
      <c r="NRP68" s="22"/>
      <c r="NRQ68" s="22"/>
      <c r="NRR68" s="22"/>
      <c r="NRS68" s="22"/>
      <c r="NRT68" s="22"/>
      <c r="NRU68" s="22"/>
      <c r="NRV68" s="22"/>
      <c r="NRW68" s="22"/>
      <c r="NRX68" s="22"/>
      <c r="NRY68" s="22"/>
      <c r="NRZ68" s="22"/>
      <c r="NSA68" s="22"/>
      <c r="NSB68" s="22"/>
      <c r="NSC68" s="22"/>
      <c r="NSD68" s="22"/>
      <c r="NSE68" s="22"/>
      <c r="NSF68" s="22"/>
      <c r="NSG68" s="22"/>
      <c r="NSH68" s="22"/>
      <c r="NSI68" s="22"/>
      <c r="NSJ68" s="22"/>
      <c r="NSK68" s="22"/>
      <c r="NSL68" s="22"/>
      <c r="NSM68" s="22"/>
      <c r="NSN68" s="22"/>
      <c r="NSO68" s="22"/>
      <c r="NSP68" s="22"/>
      <c r="NSQ68" s="22"/>
      <c r="NSR68" s="22"/>
      <c r="NSS68" s="22"/>
      <c r="NST68" s="22"/>
      <c r="NSU68" s="22"/>
      <c r="NSV68" s="22"/>
      <c r="NSW68" s="22"/>
      <c r="NSX68" s="22"/>
      <c r="NSY68" s="22"/>
      <c r="NSZ68" s="22"/>
      <c r="NTA68" s="22"/>
      <c r="NTB68" s="22"/>
      <c r="NTC68" s="22"/>
      <c r="NTD68" s="22"/>
      <c r="NTE68" s="22"/>
      <c r="NTF68" s="22"/>
      <c r="NTG68" s="22"/>
      <c r="NTH68" s="22"/>
      <c r="NTI68" s="22"/>
      <c r="NTJ68" s="22"/>
      <c r="NTK68" s="22"/>
      <c r="NTL68" s="22"/>
      <c r="NTM68" s="22"/>
      <c r="NTN68" s="22"/>
      <c r="NTO68" s="22"/>
      <c r="NTP68" s="22"/>
      <c r="NTQ68" s="22"/>
      <c r="NTR68" s="22"/>
      <c r="NTS68" s="22"/>
      <c r="NTT68" s="22"/>
      <c r="NTU68" s="22"/>
      <c r="NTV68" s="22"/>
      <c r="NTW68" s="22"/>
      <c r="NTX68" s="22"/>
      <c r="NTY68" s="22"/>
      <c r="NTZ68" s="22"/>
      <c r="NUA68" s="22"/>
      <c r="NUB68" s="22"/>
      <c r="NUC68" s="22"/>
      <c r="NUD68" s="22"/>
      <c r="NUE68" s="22"/>
      <c r="NUF68" s="22"/>
      <c r="NUG68" s="22"/>
      <c r="NUH68" s="22"/>
      <c r="NUI68" s="22"/>
      <c r="NUJ68" s="22"/>
      <c r="NUK68" s="22"/>
      <c r="NUL68" s="22"/>
      <c r="NUM68" s="22"/>
      <c r="NUN68" s="22"/>
      <c r="NUO68" s="22"/>
      <c r="NUP68" s="22"/>
      <c r="NUQ68" s="22"/>
      <c r="NUR68" s="22"/>
      <c r="NUS68" s="22"/>
      <c r="NUT68" s="22"/>
      <c r="NUU68" s="22"/>
      <c r="NUV68" s="22"/>
      <c r="NUW68" s="22"/>
      <c r="NUX68" s="22"/>
      <c r="NUY68" s="22"/>
      <c r="NUZ68" s="22"/>
      <c r="NVA68" s="22"/>
      <c r="NVB68" s="22"/>
      <c r="NVC68" s="22"/>
      <c r="NVD68" s="22"/>
      <c r="NVE68" s="22"/>
      <c r="NVF68" s="22"/>
      <c r="NVG68" s="22"/>
      <c r="NVH68" s="22"/>
      <c r="NVI68" s="22"/>
      <c r="NVJ68" s="22"/>
      <c r="NVK68" s="22"/>
      <c r="NVL68" s="22"/>
      <c r="NVM68" s="22"/>
      <c r="NVN68" s="22"/>
      <c r="NVO68" s="22"/>
      <c r="NVP68" s="22"/>
      <c r="NVQ68" s="22"/>
      <c r="NVR68" s="22"/>
      <c r="NVS68" s="22"/>
      <c r="NVT68" s="22"/>
      <c r="NVU68" s="22"/>
      <c r="NVV68" s="22"/>
      <c r="NVW68" s="22"/>
      <c r="NVX68" s="22"/>
      <c r="NVY68" s="22"/>
      <c r="NVZ68" s="22"/>
      <c r="NWA68" s="22"/>
      <c r="NWB68" s="22"/>
      <c r="NWC68" s="22"/>
      <c r="NWD68" s="22"/>
      <c r="NWE68" s="22"/>
      <c r="NWF68" s="22"/>
      <c r="NWG68" s="22"/>
      <c r="NWH68" s="22"/>
      <c r="NWI68" s="22"/>
      <c r="NWJ68" s="22"/>
      <c r="NWK68" s="22"/>
      <c r="NWL68" s="22"/>
      <c r="NWM68" s="22"/>
      <c r="NWN68" s="22"/>
      <c r="NWO68" s="22"/>
      <c r="NWP68" s="22"/>
      <c r="NWQ68" s="22"/>
      <c r="NWR68" s="22"/>
      <c r="NWS68" s="22"/>
      <c r="NWT68" s="22"/>
      <c r="NWU68" s="22"/>
      <c r="NWV68" s="22"/>
      <c r="NWW68" s="22"/>
      <c r="NWX68" s="22"/>
      <c r="NWY68" s="22"/>
      <c r="NWZ68" s="22"/>
      <c r="NXA68" s="22"/>
      <c r="NXB68" s="22"/>
      <c r="NXC68" s="22"/>
      <c r="NXD68" s="22"/>
      <c r="NXE68" s="22"/>
      <c r="NXF68" s="22"/>
      <c r="NXG68" s="22"/>
      <c r="NXH68" s="22"/>
      <c r="NXI68" s="22"/>
      <c r="NXJ68" s="22"/>
      <c r="NXK68" s="22"/>
      <c r="NXL68" s="22"/>
      <c r="NXM68" s="22"/>
      <c r="NXN68" s="22"/>
      <c r="NXO68" s="22"/>
      <c r="NXP68" s="22"/>
      <c r="NXQ68" s="22"/>
      <c r="NXR68" s="22"/>
      <c r="NXS68" s="22"/>
      <c r="NXT68" s="22"/>
      <c r="NXU68" s="22"/>
      <c r="NXV68" s="22"/>
      <c r="NXW68" s="22"/>
      <c r="NXX68" s="22"/>
      <c r="NXY68" s="22"/>
      <c r="NXZ68" s="22"/>
      <c r="NYA68" s="22"/>
      <c r="NYB68" s="22"/>
      <c r="NYC68" s="22"/>
      <c r="NYD68" s="22"/>
      <c r="NYE68" s="22"/>
      <c r="NYF68" s="22"/>
      <c r="NYG68" s="22"/>
      <c r="NYH68" s="22"/>
      <c r="NYI68" s="22"/>
      <c r="NYJ68" s="22"/>
      <c r="NYK68" s="22"/>
      <c r="NYL68" s="22"/>
      <c r="NYM68" s="22"/>
      <c r="NYN68" s="22"/>
      <c r="NYO68" s="22"/>
      <c r="NYP68" s="22"/>
      <c r="NYQ68" s="22"/>
      <c r="NYR68" s="22"/>
      <c r="NYS68" s="22"/>
      <c r="NYT68" s="22"/>
      <c r="NYU68" s="22"/>
      <c r="NYV68" s="22"/>
      <c r="NYW68" s="22"/>
      <c r="NYX68" s="22"/>
      <c r="NYY68" s="22"/>
      <c r="NYZ68" s="22"/>
      <c r="NZA68" s="22"/>
      <c r="NZB68" s="22"/>
      <c r="NZC68" s="22"/>
      <c r="NZD68" s="22"/>
      <c r="NZE68" s="22"/>
      <c r="NZF68" s="22"/>
      <c r="NZG68" s="22"/>
      <c r="NZH68" s="22"/>
      <c r="NZI68" s="22"/>
      <c r="NZJ68" s="22"/>
      <c r="NZK68" s="22"/>
      <c r="NZL68" s="22"/>
      <c r="NZM68" s="22"/>
      <c r="NZN68" s="22"/>
      <c r="NZO68" s="22"/>
      <c r="NZP68" s="22"/>
      <c r="NZQ68" s="22"/>
      <c r="NZR68" s="22"/>
      <c r="NZS68" s="22"/>
      <c r="NZT68" s="22"/>
      <c r="NZU68" s="22"/>
      <c r="NZV68" s="22"/>
      <c r="NZW68" s="22"/>
      <c r="NZX68" s="22"/>
      <c r="NZY68" s="22"/>
      <c r="NZZ68" s="22"/>
      <c r="OAA68" s="22"/>
      <c r="OAB68" s="22"/>
      <c r="OAC68" s="22"/>
      <c r="OAD68" s="22"/>
      <c r="OAE68" s="22"/>
      <c r="OAF68" s="22"/>
      <c r="OAG68" s="22"/>
      <c r="OAH68" s="22"/>
      <c r="OAI68" s="22"/>
      <c r="OAJ68" s="22"/>
      <c r="OAK68" s="22"/>
      <c r="OAL68" s="22"/>
      <c r="OAM68" s="22"/>
      <c r="OAN68" s="22"/>
      <c r="OAO68" s="22"/>
      <c r="OAP68" s="22"/>
      <c r="OAQ68" s="22"/>
      <c r="OAR68" s="22"/>
      <c r="OAS68" s="22"/>
      <c r="OAT68" s="22"/>
      <c r="OAU68" s="22"/>
      <c r="OAV68" s="22"/>
      <c r="OAW68" s="22"/>
      <c r="OAX68" s="22"/>
      <c r="OAY68" s="22"/>
      <c r="OAZ68" s="22"/>
      <c r="OBA68" s="22"/>
      <c r="OBB68" s="22"/>
      <c r="OBC68" s="22"/>
      <c r="OBD68" s="22"/>
      <c r="OBE68" s="22"/>
      <c r="OBF68" s="22"/>
      <c r="OBG68" s="22"/>
      <c r="OBH68" s="22"/>
      <c r="OBI68" s="22"/>
      <c r="OBJ68" s="22"/>
      <c r="OBK68" s="22"/>
      <c r="OBL68" s="22"/>
      <c r="OBM68" s="22"/>
      <c r="OBN68" s="22"/>
      <c r="OBO68" s="22"/>
      <c r="OBP68" s="22"/>
      <c r="OBQ68" s="22"/>
      <c r="OBR68" s="22"/>
      <c r="OBS68" s="22"/>
      <c r="OBT68" s="22"/>
      <c r="OBU68" s="22"/>
      <c r="OBV68" s="22"/>
      <c r="OBW68" s="22"/>
      <c r="OBX68" s="22"/>
      <c r="OBY68" s="22"/>
      <c r="OBZ68" s="22"/>
      <c r="OCA68" s="22"/>
      <c r="OCB68" s="22"/>
      <c r="OCC68" s="22"/>
      <c r="OCD68" s="22"/>
      <c r="OCE68" s="22"/>
      <c r="OCF68" s="22"/>
      <c r="OCG68" s="22"/>
      <c r="OCH68" s="22"/>
      <c r="OCI68" s="22"/>
      <c r="OCJ68" s="22"/>
      <c r="OCK68" s="22"/>
      <c r="OCL68" s="22"/>
      <c r="OCM68" s="22"/>
      <c r="OCN68" s="22"/>
      <c r="OCO68" s="22"/>
      <c r="OCP68" s="22"/>
      <c r="OCQ68" s="22"/>
      <c r="OCR68" s="22"/>
      <c r="OCS68" s="22"/>
      <c r="OCT68" s="22"/>
      <c r="OCU68" s="22"/>
      <c r="OCV68" s="22"/>
      <c r="OCW68" s="22"/>
      <c r="OCX68" s="22"/>
      <c r="OCY68" s="22"/>
      <c r="OCZ68" s="22"/>
      <c r="ODA68" s="22"/>
      <c r="ODB68" s="22"/>
      <c r="ODC68" s="22"/>
      <c r="ODD68" s="22"/>
      <c r="ODE68" s="22"/>
      <c r="ODF68" s="22"/>
      <c r="ODG68" s="22"/>
      <c r="ODH68" s="22"/>
      <c r="ODI68" s="22"/>
      <c r="ODJ68" s="22"/>
      <c r="ODK68" s="22"/>
      <c r="ODL68" s="22"/>
      <c r="ODM68" s="22"/>
      <c r="ODN68" s="22"/>
      <c r="ODO68" s="22"/>
      <c r="ODP68" s="22"/>
      <c r="ODQ68" s="22"/>
      <c r="ODR68" s="22"/>
      <c r="ODS68" s="22"/>
      <c r="ODT68" s="22"/>
      <c r="ODU68" s="22"/>
      <c r="ODV68" s="22"/>
      <c r="ODW68" s="22"/>
      <c r="ODX68" s="22"/>
      <c r="ODY68" s="22"/>
      <c r="ODZ68" s="22"/>
      <c r="OEA68" s="22"/>
      <c r="OEB68" s="22"/>
      <c r="OEC68" s="22"/>
      <c r="OED68" s="22"/>
      <c r="OEE68" s="22"/>
      <c r="OEF68" s="22"/>
      <c r="OEG68" s="22"/>
      <c r="OEH68" s="22"/>
      <c r="OEI68" s="22"/>
      <c r="OEJ68" s="22"/>
      <c r="OEK68" s="22"/>
      <c r="OEL68" s="22"/>
      <c r="OEM68" s="22"/>
      <c r="OEN68" s="22"/>
      <c r="OEO68" s="22"/>
      <c r="OEP68" s="22"/>
      <c r="OEQ68" s="22"/>
      <c r="OER68" s="22"/>
      <c r="OES68" s="22"/>
      <c r="OET68" s="22"/>
      <c r="OEU68" s="22"/>
      <c r="OEV68" s="22"/>
      <c r="OEW68" s="22"/>
      <c r="OEX68" s="22"/>
      <c r="OEY68" s="22"/>
      <c r="OEZ68" s="22"/>
      <c r="OFA68" s="22"/>
      <c r="OFB68" s="22"/>
      <c r="OFC68" s="22"/>
      <c r="OFD68" s="22"/>
      <c r="OFE68" s="22"/>
      <c r="OFF68" s="22"/>
      <c r="OFG68" s="22"/>
      <c r="OFH68" s="22"/>
      <c r="OFI68" s="22"/>
      <c r="OFJ68" s="22"/>
      <c r="OFK68" s="22"/>
      <c r="OFL68" s="22"/>
      <c r="OFM68" s="22"/>
      <c r="OFN68" s="22"/>
      <c r="OFO68" s="22"/>
      <c r="OFP68" s="22"/>
      <c r="OFQ68" s="22"/>
      <c r="OFR68" s="22"/>
      <c r="OFS68" s="22"/>
      <c r="OFT68" s="22"/>
      <c r="OFU68" s="22"/>
      <c r="OFV68" s="22"/>
      <c r="OFW68" s="22"/>
      <c r="OFX68" s="22"/>
      <c r="OFY68" s="22"/>
      <c r="OFZ68" s="22"/>
      <c r="OGA68" s="22"/>
      <c r="OGB68" s="22"/>
      <c r="OGC68" s="22"/>
      <c r="OGD68" s="22"/>
      <c r="OGE68" s="22"/>
      <c r="OGF68" s="22"/>
      <c r="OGG68" s="22"/>
      <c r="OGH68" s="22"/>
      <c r="OGI68" s="22"/>
      <c r="OGJ68" s="22"/>
      <c r="OGK68" s="22"/>
      <c r="OGL68" s="22"/>
      <c r="OGM68" s="22"/>
      <c r="OGN68" s="22"/>
      <c r="OGO68" s="22"/>
      <c r="OGP68" s="22"/>
      <c r="OGQ68" s="22"/>
      <c r="OGR68" s="22"/>
      <c r="OGS68" s="22"/>
      <c r="OGT68" s="22"/>
      <c r="OGU68" s="22"/>
      <c r="OGV68" s="22"/>
      <c r="OGW68" s="22"/>
      <c r="OGX68" s="22"/>
      <c r="OGY68" s="22"/>
      <c r="OGZ68" s="22"/>
      <c r="OHA68" s="22"/>
      <c r="OHB68" s="22"/>
      <c r="OHC68" s="22"/>
      <c r="OHD68" s="22"/>
      <c r="OHE68" s="22"/>
      <c r="OHF68" s="22"/>
      <c r="OHG68" s="22"/>
      <c r="OHH68" s="22"/>
      <c r="OHI68" s="22"/>
      <c r="OHJ68" s="22"/>
      <c r="OHK68" s="22"/>
      <c r="OHL68" s="22"/>
      <c r="OHM68" s="22"/>
      <c r="OHN68" s="22"/>
      <c r="OHO68" s="22"/>
      <c r="OHP68" s="22"/>
      <c r="OHQ68" s="22"/>
      <c r="OHR68" s="22"/>
      <c r="OHS68" s="22"/>
      <c r="OHT68" s="22"/>
      <c r="OHU68" s="22"/>
      <c r="OHV68" s="22"/>
      <c r="OHW68" s="22"/>
      <c r="OHX68" s="22"/>
      <c r="OHY68" s="22"/>
      <c r="OHZ68" s="22"/>
      <c r="OIA68" s="22"/>
      <c r="OIB68" s="22"/>
      <c r="OIC68" s="22"/>
      <c r="OID68" s="22"/>
      <c r="OIE68" s="22"/>
      <c r="OIF68" s="22"/>
      <c r="OIG68" s="22"/>
      <c r="OIH68" s="22"/>
      <c r="OII68" s="22"/>
      <c r="OIJ68" s="22"/>
      <c r="OIK68" s="22"/>
      <c r="OIL68" s="22"/>
      <c r="OIM68" s="22"/>
      <c r="OIN68" s="22"/>
      <c r="OIO68" s="22"/>
      <c r="OIP68" s="22"/>
      <c r="OIQ68" s="22"/>
      <c r="OIR68" s="22"/>
      <c r="OIS68" s="22"/>
      <c r="OIT68" s="22"/>
      <c r="OIU68" s="22"/>
      <c r="OIV68" s="22"/>
      <c r="OIW68" s="22"/>
      <c r="OIX68" s="22"/>
      <c r="OIY68" s="22"/>
      <c r="OIZ68" s="22"/>
      <c r="OJA68" s="22"/>
      <c r="OJB68" s="22"/>
      <c r="OJC68" s="22"/>
      <c r="OJD68" s="22"/>
      <c r="OJE68" s="22"/>
      <c r="OJF68" s="22"/>
      <c r="OJG68" s="22"/>
      <c r="OJH68" s="22"/>
      <c r="OJI68" s="22"/>
      <c r="OJJ68" s="22"/>
      <c r="OJK68" s="22"/>
      <c r="OJL68" s="22"/>
      <c r="OJM68" s="22"/>
      <c r="OJN68" s="22"/>
      <c r="OJO68" s="22"/>
      <c r="OJP68" s="22"/>
      <c r="OJQ68" s="22"/>
      <c r="OJR68" s="22"/>
      <c r="OJS68" s="22"/>
      <c r="OJT68" s="22"/>
      <c r="OJU68" s="22"/>
      <c r="OJV68" s="22"/>
      <c r="OJW68" s="22"/>
      <c r="OJX68" s="22"/>
      <c r="OJY68" s="22"/>
      <c r="OJZ68" s="22"/>
      <c r="OKA68" s="22"/>
      <c r="OKB68" s="22"/>
      <c r="OKC68" s="22"/>
      <c r="OKD68" s="22"/>
      <c r="OKE68" s="22"/>
      <c r="OKF68" s="22"/>
      <c r="OKG68" s="22"/>
      <c r="OKH68" s="22"/>
      <c r="OKI68" s="22"/>
      <c r="OKJ68" s="22"/>
      <c r="OKK68" s="22"/>
      <c r="OKL68" s="22"/>
      <c r="OKM68" s="22"/>
      <c r="OKN68" s="22"/>
      <c r="OKO68" s="22"/>
      <c r="OKP68" s="22"/>
      <c r="OKQ68" s="22"/>
      <c r="OKR68" s="22"/>
      <c r="OKS68" s="22"/>
      <c r="OKT68" s="22"/>
      <c r="OKU68" s="22"/>
      <c r="OKV68" s="22"/>
      <c r="OKW68" s="22"/>
      <c r="OKX68" s="22"/>
      <c r="OKY68" s="22"/>
      <c r="OKZ68" s="22"/>
      <c r="OLA68" s="22"/>
      <c r="OLB68" s="22"/>
      <c r="OLC68" s="22"/>
      <c r="OLD68" s="22"/>
      <c r="OLE68" s="22"/>
      <c r="OLF68" s="22"/>
      <c r="OLG68" s="22"/>
      <c r="OLH68" s="22"/>
      <c r="OLI68" s="22"/>
      <c r="OLJ68" s="22"/>
      <c r="OLK68" s="22"/>
      <c r="OLL68" s="22"/>
      <c r="OLM68" s="22"/>
      <c r="OLN68" s="22"/>
      <c r="OLO68" s="22"/>
      <c r="OLP68" s="22"/>
      <c r="OLQ68" s="22"/>
      <c r="OLR68" s="22"/>
      <c r="OLS68" s="22"/>
      <c r="OLT68" s="22"/>
      <c r="OLU68" s="22"/>
      <c r="OLV68" s="22"/>
      <c r="OLW68" s="22"/>
      <c r="OLX68" s="22"/>
      <c r="OLY68" s="22"/>
      <c r="OLZ68" s="22"/>
      <c r="OMA68" s="22"/>
      <c r="OMB68" s="22"/>
      <c r="OMC68" s="22"/>
      <c r="OMD68" s="22"/>
      <c r="OME68" s="22"/>
      <c r="OMF68" s="22"/>
      <c r="OMG68" s="22"/>
      <c r="OMH68" s="22"/>
      <c r="OMI68" s="22"/>
      <c r="OMJ68" s="22"/>
      <c r="OMK68" s="22"/>
      <c r="OML68" s="22"/>
      <c r="OMM68" s="22"/>
      <c r="OMN68" s="22"/>
      <c r="OMO68" s="22"/>
      <c r="OMP68" s="22"/>
      <c r="OMQ68" s="22"/>
      <c r="OMR68" s="22"/>
      <c r="OMS68" s="22"/>
      <c r="OMT68" s="22"/>
      <c r="OMU68" s="22"/>
      <c r="OMV68" s="22"/>
      <c r="OMW68" s="22"/>
      <c r="OMX68" s="22"/>
      <c r="OMY68" s="22"/>
      <c r="OMZ68" s="22"/>
      <c r="ONA68" s="22"/>
      <c r="ONB68" s="22"/>
      <c r="ONC68" s="22"/>
      <c r="OND68" s="22"/>
      <c r="ONE68" s="22"/>
      <c r="ONF68" s="22"/>
      <c r="ONG68" s="22"/>
      <c r="ONH68" s="22"/>
      <c r="ONI68" s="22"/>
      <c r="ONJ68" s="22"/>
      <c r="ONK68" s="22"/>
      <c r="ONL68" s="22"/>
      <c r="ONM68" s="22"/>
      <c r="ONN68" s="22"/>
      <c r="ONO68" s="22"/>
      <c r="ONP68" s="22"/>
      <c r="ONQ68" s="22"/>
      <c r="ONR68" s="22"/>
      <c r="ONS68" s="22"/>
      <c r="ONT68" s="22"/>
      <c r="ONU68" s="22"/>
      <c r="ONV68" s="22"/>
      <c r="ONW68" s="22"/>
      <c r="ONX68" s="22"/>
      <c r="ONY68" s="22"/>
      <c r="ONZ68" s="22"/>
      <c r="OOA68" s="22"/>
      <c r="OOB68" s="22"/>
      <c r="OOC68" s="22"/>
      <c r="OOD68" s="22"/>
      <c r="OOE68" s="22"/>
      <c r="OOF68" s="22"/>
      <c r="OOG68" s="22"/>
      <c r="OOH68" s="22"/>
      <c r="OOI68" s="22"/>
      <c r="OOJ68" s="22"/>
      <c r="OOK68" s="22"/>
      <c r="OOL68" s="22"/>
      <c r="OOM68" s="22"/>
      <c r="OON68" s="22"/>
      <c r="OOO68" s="22"/>
      <c r="OOP68" s="22"/>
      <c r="OOQ68" s="22"/>
      <c r="OOR68" s="22"/>
      <c r="OOS68" s="22"/>
      <c r="OOT68" s="22"/>
      <c r="OOU68" s="22"/>
      <c r="OOV68" s="22"/>
      <c r="OOW68" s="22"/>
      <c r="OOX68" s="22"/>
      <c r="OOY68" s="22"/>
      <c r="OOZ68" s="22"/>
      <c r="OPA68" s="22"/>
      <c r="OPB68" s="22"/>
      <c r="OPC68" s="22"/>
      <c r="OPD68" s="22"/>
      <c r="OPE68" s="22"/>
      <c r="OPF68" s="22"/>
      <c r="OPG68" s="22"/>
      <c r="OPH68" s="22"/>
      <c r="OPI68" s="22"/>
      <c r="OPJ68" s="22"/>
      <c r="OPK68" s="22"/>
      <c r="OPL68" s="22"/>
      <c r="OPM68" s="22"/>
      <c r="OPN68" s="22"/>
      <c r="OPO68" s="22"/>
      <c r="OPP68" s="22"/>
      <c r="OPQ68" s="22"/>
      <c r="OPR68" s="22"/>
      <c r="OPS68" s="22"/>
      <c r="OPT68" s="22"/>
      <c r="OPU68" s="22"/>
      <c r="OPV68" s="22"/>
      <c r="OPW68" s="22"/>
      <c r="OPX68" s="22"/>
      <c r="OPY68" s="22"/>
      <c r="OPZ68" s="22"/>
      <c r="OQA68" s="22"/>
      <c r="OQB68" s="22"/>
      <c r="OQC68" s="22"/>
      <c r="OQD68" s="22"/>
      <c r="OQE68" s="22"/>
      <c r="OQF68" s="22"/>
      <c r="OQG68" s="22"/>
      <c r="OQH68" s="22"/>
      <c r="OQI68" s="22"/>
      <c r="OQJ68" s="22"/>
      <c r="OQK68" s="22"/>
      <c r="OQL68" s="22"/>
      <c r="OQM68" s="22"/>
      <c r="OQN68" s="22"/>
      <c r="OQO68" s="22"/>
      <c r="OQP68" s="22"/>
      <c r="OQQ68" s="22"/>
      <c r="OQR68" s="22"/>
      <c r="OQS68" s="22"/>
      <c r="OQT68" s="22"/>
      <c r="OQU68" s="22"/>
      <c r="OQV68" s="22"/>
      <c r="OQW68" s="22"/>
      <c r="OQX68" s="22"/>
      <c r="OQY68" s="22"/>
      <c r="OQZ68" s="22"/>
      <c r="ORA68" s="22"/>
      <c r="ORB68" s="22"/>
      <c r="ORC68" s="22"/>
      <c r="ORD68" s="22"/>
      <c r="ORE68" s="22"/>
      <c r="ORF68" s="22"/>
      <c r="ORG68" s="22"/>
      <c r="ORH68" s="22"/>
      <c r="ORI68" s="22"/>
      <c r="ORJ68" s="22"/>
      <c r="ORK68" s="22"/>
      <c r="ORL68" s="22"/>
      <c r="ORM68" s="22"/>
      <c r="ORN68" s="22"/>
      <c r="ORO68" s="22"/>
      <c r="ORP68" s="22"/>
      <c r="ORQ68" s="22"/>
      <c r="ORR68" s="22"/>
      <c r="ORS68" s="22"/>
      <c r="ORT68" s="22"/>
      <c r="ORU68" s="22"/>
      <c r="ORV68" s="22"/>
      <c r="ORW68" s="22"/>
      <c r="ORX68" s="22"/>
      <c r="ORY68" s="22"/>
      <c r="ORZ68" s="22"/>
      <c r="OSA68" s="22"/>
      <c r="OSB68" s="22"/>
      <c r="OSC68" s="22"/>
      <c r="OSD68" s="22"/>
      <c r="OSE68" s="22"/>
      <c r="OSF68" s="22"/>
      <c r="OSG68" s="22"/>
      <c r="OSH68" s="22"/>
      <c r="OSI68" s="22"/>
      <c r="OSJ68" s="22"/>
      <c r="OSK68" s="22"/>
      <c r="OSL68" s="22"/>
      <c r="OSM68" s="22"/>
      <c r="OSN68" s="22"/>
      <c r="OSO68" s="22"/>
      <c r="OSP68" s="22"/>
      <c r="OSQ68" s="22"/>
      <c r="OSR68" s="22"/>
      <c r="OSS68" s="22"/>
      <c r="OST68" s="22"/>
      <c r="OSU68" s="22"/>
      <c r="OSV68" s="22"/>
      <c r="OSW68" s="22"/>
      <c r="OSX68" s="22"/>
      <c r="OSY68" s="22"/>
      <c r="OSZ68" s="22"/>
      <c r="OTA68" s="22"/>
      <c r="OTB68" s="22"/>
      <c r="OTC68" s="22"/>
      <c r="OTD68" s="22"/>
      <c r="OTE68" s="22"/>
      <c r="OTF68" s="22"/>
      <c r="OTG68" s="22"/>
      <c r="OTH68" s="22"/>
      <c r="OTI68" s="22"/>
      <c r="OTJ68" s="22"/>
      <c r="OTK68" s="22"/>
      <c r="OTL68" s="22"/>
      <c r="OTM68" s="22"/>
      <c r="OTN68" s="22"/>
      <c r="OTO68" s="22"/>
      <c r="OTP68" s="22"/>
      <c r="OTQ68" s="22"/>
      <c r="OTR68" s="22"/>
      <c r="OTS68" s="22"/>
      <c r="OTT68" s="22"/>
      <c r="OTU68" s="22"/>
      <c r="OTV68" s="22"/>
      <c r="OTW68" s="22"/>
      <c r="OTX68" s="22"/>
      <c r="OTY68" s="22"/>
      <c r="OTZ68" s="22"/>
      <c r="OUA68" s="22"/>
      <c r="OUB68" s="22"/>
      <c r="OUC68" s="22"/>
      <c r="OUD68" s="22"/>
      <c r="OUE68" s="22"/>
      <c r="OUF68" s="22"/>
      <c r="OUG68" s="22"/>
      <c r="OUH68" s="22"/>
      <c r="OUI68" s="22"/>
      <c r="OUJ68" s="22"/>
      <c r="OUK68" s="22"/>
      <c r="OUL68" s="22"/>
      <c r="OUM68" s="22"/>
      <c r="OUN68" s="22"/>
      <c r="OUO68" s="22"/>
      <c r="OUP68" s="22"/>
      <c r="OUQ68" s="22"/>
      <c r="OUR68" s="22"/>
      <c r="OUS68" s="22"/>
      <c r="OUT68" s="22"/>
      <c r="OUU68" s="22"/>
      <c r="OUV68" s="22"/>
      <c r="OUW68" s="22"/>
      <c r="OUX68" s="22"/>
      <c r="OUY68" s="22"/>
      <c r="OUZ68" s="22"/>
      <c r="OVA68" s="22"/>
      <c r="OVB68" s="22"/>
      <c r="OVC68" s="22"/>
      <c r="OVD68" s="22"/>
      <c r="OVE68" s="22"/>
      <c r="OVF68" s="22"/>
      <c r="OVG68" s="22"/>
      <c r="OVH68" s="22"/>
      <c r="OVI68" s="22"/>
      <c r="OVJ68" s="22"/>
      <c r="OVK68" s="22"/>
      <c r="OVL68" s="22"/>
      <c r="OVM68" s="22"/>
      <c r="OVN68" s="22"/>
      <c r="OVO68" s="22"/>
      <c r="OVP68" s="22"/>
      <c r="OVQ68" s="22"/>
      <c r="OVR68" s="22"/>
      <c r="OVS68" s="22"/>
      <c r="OVT68" s="22"/>
      <c r="OVU68" s="22"/>
      <c r="OVV68" s="22"/>
      <c r="OVW68" s="22"/>
      <c r="OVX68" s="22"/>
      <c r="OVY68" s="22"/>
      <c r="OVZ68" s="22"/>
      <c r="OWA68" s="22"/>
      <c r="OWB68" s="22"/>
      <c r="OWC68" s="22"/>
      <c r="OWD68" s="22"/>
      <c r="OWE68" s="22"/>
      <c r="OWF68" s="22"/>
      <c r="OWG68" s="22"/>
      <c r="OWH68" s="22"/>
      <c r="OWI68" s="22"/>
      <c r="OWJ68" s="22"/>
      <c r="OWK68" s="22"/>
      <c r="OWL68" s="22"/>
      <c r="OWM68" s="22"/>
      <c r="OWN68" s="22"/>
      <c r="OWO68" s="22"/>
      <c r="OWP68" s="22"/>
      <c r="OWQ68" s="22"/>
      <c r="OWR68" s="22"/>
      <c r="OWS68" s="22"/>
      <c r="OWT68" s="22"/>
      <c r="OWU68" s="22"/>
      <c r="OWV68" s="22"/>
      <c r="OWW68" s="22"/>
      <c r="OWX68" s="22"/>
      <c r="OWY68" s="22"/>
      <c r="OWZ68" s="22"/>
      <c r="OXA68" s="22"/>
      <c r="OXB68" s="22"/>
      <c r="OXC68" s="22"/>
      <c r="OXD68" s="22"/>
      <c r="OXE68" s="22"/>
      <c r="OXF68" s="22"/>
      <c r="OXG68" s="22"/>
      <c r="OXH68" s="22"/>
      <c r="OXI68" s="22"/>
      <c r="OXJ68" s="22"/>
      <c r="OXK68" s="22"/>
      <c r="OXL68" s="22"/>
      <c r="OXM68" s="22"/>
      <c r="OXN68" s="22"/>
      <c r="OXO68" s="22"/>
      <c r="OXP68" s="22"/>
      <c r="OXQ68" s="22"/>
      <c r="OXR68" s="22"/>
      <c r="OXS68" s="22"/>
      <c r="OXT68" s="22"/>
      <c r="OXU68" s="22"/>
      <c r="OXV68" s="22"/>
      <c r="OXW68" s="22"/>
      <c r="OXX68" s="22"/>
      <c r="OXY68" s="22"/>
      <c r="OXZ68" s="22"/>
      <c r="OYA68" s="22"/>
      <c r="OYB68" s="22"/>
      <c r="OYC68" s="22"/>
      <c r="OYD68" s="22"/>
      <c r="OYE68" s="22"/>
      <c r="OYF68" s="22"/>
      <c r="OYG68" s="22"/>
      <c r="OYH68" s="22"/>
      <c r="OYI68" s="22"/>
      <c r="OYJ68" s="22"/>
      <c r="OYK68" s="22"/>
      <c r="OYL68" s="22"/>
      <c r="OYM68" s="22"/>
      <c r="OYN68" s="22"/>
      <c r="OYO68" s="22"/>
      <c r="OYP68" s="22"/>
      <c r="OYQ68" s="22"/>
      <c r="OYR68" s="22"/>
      <c r="OYS68" s="22"/>
      <c r="OYT68" s="22"/>
      <c r="OYU68" s="22"/>
      <c r="OYV68" s="22"/>
      <c r="OYW68" s="22"/>
      <c r="OYX68" s="22"/>
      <c r="OYY68" s="22"/>
      <c r="OYZ68" s="22"/>
      <c r="OZA68" s="22"/>
      <c r="OZB68" s="22"/>
      <c r="OZC68" s="22"/>
      <c r="OZD68" s="22"/>
      <c r="OZE68" s="22"/>
      <c r="OZF68" s="22"/>
      <c r="OZG68" s="22"/>
      <c r="OZH68" s="22"/>
      <c r="OZI68" s="22"/>
      <c r="OZJ68" s="22"/>
      <c r="OZK68" s="22"/>
      <c r="OZL68" s="22"/>
      <c r="OZM68" s="22"/>
      <c r="OZN68" s="22"/>
      <c r="OZO68" s="22"/>
      <c r="OZP68" s="22"/>
      <c r="OZQ68" s="22"/>
      <c r="OZR68" s="22"/>
      <c r="OZS68" s="22"/>
      <c r="OZT68" s="22"/>
      <c r="OZU68" s="22"/>
      <c r="OZV68" s="22"/>
      <c r="OZW68" s="22"/>
      <c r="OZX68" s="22"/>
      <c r="OZY68" s="22"/>
      <c r="OZZ68" s="22"/>
      <c r="PAA68" s="22"/>
      <c r="PAB68" s="22"/>
      <c r="PAC68" s="22"/>
      <c r="PAD68" s="22"/>
      <c r="PAE68" s="22"/>
      <c r="PAF68" s="22"/>
      <c r="PAG68" s="22"/>
      <c r="PAH68" s="22"/>
      <c r="PAI68" s="22"/>
      <c r="PAJ68" s="22"/>
      <c r="PAK68" s="22"/>
      <c r="PAL68" s="22"/>
      <c r="PAM68" s="22"/>
      <c r="PAN68" s="22"/>
      <c r="PAO68" s="22"/>
      <c r="PAP68" s="22"/>
      <c r="PAQ68" s="22"/>
      <c r="PAR68" s="22"/>
      <c r="PAS68" s="22"/>
      <c r="PAT68" s="22"/>
      <c r="PAU68" s="22"/>
      <c r="PAV68" s="22"/>
      <c r="PAW68" s="22"/>
      <c r="PAX68" s="22"/>
      <c r="PAY68" s="22"/>
      <c r="PAZ68" s="22"/>
      <c r="PBA68" s="22"/>
      <c r="PBB68" s="22"/>
      <c r="PBC68" s="22"/>
      <c r="PBD68" s="22"/>
      <c r="PBE68" s="22"/>
      <c r="PBF68" s="22"/>
      <c r="PBG68" s="22"/>
      <c r="PBH68" s="22"/>
      <c r="PBI68" s="22"/>
      <c r="PBJ68" s="22"/>
      <c r="PBK68" s="22"/>
      <c r="PBL68" s="22"/>
      <c r="PBM68" s="22"/>
      <c r="PBN68" s="22"/>
      <c r="PBO68" s="22"/>
      <c r="PBP68" s="22"/>
      <c r="PBQ68" s="22"/>
      <c r="PBR68" s="22"/>
      <c r="PBS68" s="22"/>
      <c r="PBT68" s="22"/>
      <c r="PBU68" s="22"/>
      <c r="PBV68" s="22"/>
      <c r="PBW68" s="22"/>
      <c r="PBX68" s="22"/>
      <c r="PBY68" s="22"/>
      <c r="PBZ68" s="22"/>
      <c r="PCA68" s="22"/>
      <c r="PCB68" s="22"/>
      <c r="PCC68" s="22"/>
      <c r="PCD68" s="22"/>
      <c r="PCE68" s="22"/>
      <c r="PCF68" s="22"/>
      <c r="PCG68" s="22"/>
      <c r="PCH68" s="22"/>
      <c r="PCI68" s="22"/>
      <c r="PCJ68" s="22"/>
      <c r="PCK68" s="22"/>
      <c r="PCL68" s="22"/>
      <c r="PCM68" s="22"/>
      <c r="PCN68" s="22"/>
      <c r="PCO68" s="22"/>
      <c r="PCP68" s="22"/>
      <c r="PCQ68" s="22"/>
      <c r="PCR68" s="22"/>
      <c r="PCS68" s="22"/>
      <c r="PCT68" s="22"/>
      <c r="PCU68" s="22"/>
      <c r="PCV68" s="22"/>
      <c r="PCW68" s="22"/>
      <c r="PCX68" s="22"/>
      <c r="PCY68" s="22"/>
      <c r="PCZ68" s="22"/>
      <c r="PDA68" s="22"/>
      <c r="PDB68" s="22"/>
      <c r="PDC68" s="22"/>
      <c r="PDD68" s="22"/>
      <c r="PDE68" s="22"/>
      <c r="PDF68" s="22"/>
      <c r="PDG68" s="22"/>
      <c r="PDH68" s="22"/>
      <c r="PDI68" s="22"/>
      <c r="PDJ68" s="22"/>
      <c r="PDK68" s="22"/>
      <c r="PDL68" s="22"/>
      <c r="PDM68" s="22"/>
      <c r="PDN68" s="22"/>
      <c r="PDO68" s="22"/>
      <c r="PDP68" s="22"/>
      <c r="PDQ68" s="22"/>
      <c r="PDR68" s="22"/>
      <c r="PDS68" s="22"/>
      <c r="PDT68" s="22"/>
      <c r="PDU68" s="22"/>
      <c r="PDV68" s="22"/>
      <c r="PDW68" s="22"/>
      <c r="PDX68" s="22"/>
      <c r="PDY68" s="22"/>
      <c r="PDZ68" s="22"/>
      <c r="PEA68" s="22"/>
      <c r="PEB68" s="22"/>
      <c r="PEC68" s="22"/>
      <c r="PED68" s="22"/>
      <c r="PEE68" s="22"/>
      <c r="PEF68" s="22"/>
      <c r="PEG68" s="22"/>
      <c r="PEH68" s="22"/>
      <c r="PEI68" s="22"/>
      <c r="PEJ68" s="22"/>
      <c r="PEK68" s="22"/>
      <c r="PEL68" s="22"/>
      <c r="PEM68" s="22"/>
      <c r="PEN68" s="22"/>
      <c r="PEO68" s="22"/>
      <c r="PEP68" s="22"/>
      <c r="PEQ68" s="22"/>
      <c r="PER68" s="22"/>
      <c r="PES68" s="22"/>
      <c r="PET68" s="22"/>
      <c r="PEU68" s="22"/>
      <c r="PEV68" s="22"/>
      <c r="PEW68" s="22"/>
      <c r="PEX68" s="22"/>
      <c r="PEY68" s="22"/>
      <c r="PEZ68" s="22"/>
      <c r="PFA68" s="22"/>
      <c r="PFB68" s="22"/>
      <c r="PFC68" s="22"/>
      <c r="PFD68" s="22"/>
      <c r="PFE68" s="22"/>
      <c r="PFF68" s="22"/>
      <c r="PFG68" s="22"/>
      <c r="PFH68" s="22"/>
      <c r="PFI68" s="22"/>
      <c r="PFJ68" s="22"/>
      <c r="PFK68" s="22"/>
      <c r="PFL68" s="22"/>
      <c r="PFM68" s="22"/>
      <c r="PFN68" s="22"/>
      <c r="PFO68" s="22"/>
      <c r="PFP68" s="22"/>
      <c r="PFQ68" s="22"/>
      <c r="PFR68" s="22"/>
      <c r="PFS68" s="22"/>
      <c r="PFT68" s="22"/>
      <c r="PFU68" s="22"/>
      <c r="PFV68" s="22"/>
      <c r="PFW68" s="22"/>
      <c r="PFX68" s="22"/>
      <c r="PFY68" s="22"/>
      <c r="PFZ68" s="22"/>
      <c r="PGA68" s="22"/>
      <c r="PGB68" s="22"/>
      <c r="PGC68" s="22"/>
      <c r="PGD68" s="22"/>
      <c r="PGE68" s="22"/>
      <c r="PGF68" s="22"/>
      <c r="PGG68" s="22"/>
      <c r="PGH68" s="22"/>
      <c r="PGI68" s="22"/>
      <c r="PGJ68" s="22"/>
      <c r="PGK68" s="22"/>
      <c r="PGL68" s="22"/>
      <c r="PGM68" s="22"/>
      <c r="PGN68" s="22"/>
      <c r="PGO68" s="22"/>
      <c r="PGP68" s="22"/>
      <c r="PGQ68" s="22"/>
      <c r="PGR68" s="22"/>
      <c r="PGS68" s="22"/>
      <c r="PGT68" s="22"/>
      <c r="PGU68" s="22"/>
      <c r="PGV68" s="22"/>
      <c r="PGW68" s="22"/>
      <c r="PGX68" s="22"/>
      <c r="PGY68" s="22"/>
      <c r="PGZ68" s="22"/>
      <c r="PHA68" s="22"/>
      <c r="PHB68" s="22"/>
      <c r="PHC68" s="22"/>
      <c r="PHD68" s="22"/>
      <c r="PHE68" s="22"/>
      <c r="PHF68" s="22"/>
      <c r="PHG68" s="22"/>
      <c r="PHH68" s="22"/>
      <c r="PHI68" s="22"/>
      <c r="PHJ68" s="22"/>
      <c r="PHK68" s="22"/>
      <c r="PHL68" s="22"/>
      <c r="PHM68" s="22"/>
      <c r="PHN68" s="22"/>
      <c r="PHO68" s="22"/>
      <c r="PHP68" s="22"/>
      <c r="PHQ68" s="22"/>
      <c r="PHR68" s="22"/>
      <c r="PHS68" s="22"/>
      <c r="PHT68" s="22"/>
      <c r="PHU68" s="22"/>
      <c r="PHV68" s="22"/>
      <c r="PHW68" s="22"/>
      <c r="PHX68" s="22"/>
      <c r="PHY68" s="22"/>
      <c r="PHZ68" s="22"/>
      <c r="PIA68" s="22"/>
      <c r="PIB68" s="22"/>
      <c r="PIC68" s="22"/>
      <c r="PID68" s="22"/>
      <c r="PIE68" s="22"/>
      <c r="PIF68" s="22"/>
      <c r="PIG68" s="22"/>
      <c r="PIH68" s="22"/>
      <c r="PII68" s="22"/>
      <c r="PIJ68" s="22"/>
      <c r="PIK68" s="22"/>
      <c r="PIL68" s="22"/>
      <c r="PIM68" s="22"/>
      <c r="PIN68" s="22"/>
      <c r="PIO68" s="22"/>
      <c r="PIP68" s="22"/>
      <c r="PIQ68" s="22"/>
      <c r="PIR68" s="22"/>
      <c r="PIS68" s="22"/>
      <c r="PIT68" s="22"/>
      <c r="PIU68" s="22"/>
      <c r="PIV68" s="22"/>
      <c r="PIW68" s="22"/>
      <c r="PIX68" s="22"/>
      <c r="PIY68" s="22"/>
      <c r="PIZ68" s="22"/>
      <c r="PJA68" s="22"/>
      <c r="PJB68" s="22"/>
      <c r="PJC68" s="22"/>
      <c r="PJD68" s="22"/>
      <c r="PJE68" s="22"/>
      <c r="PJF68" s="22"/>
      <c r="PJG68" s="22"/>
      <c r="PJH68" s="22"/>
      <c r="PJI68" s="22"/>
      <c r="PJJ68" s="22"/>
      <c r="PJK68" s="22"/>
      <c r="PJL68" s="22"/>
      <c r="PJM68" s="22"/>
      <c r="PJN68" s="22"/>
      <c r="PJO68" s="22"/>
      <c r="PJP68" s="22"/>
      <c r="PJQ68" s="22"/>
      <c r="PJR68" s="22"/>
      <c r="PJS68" s="22"/>
      <c r="PJT68" s="22"/>
      <c r="PJU68" s="22"/>
      <c r="PJV68" s="22"/>
      <c r="PJW68" s="22"/>
      <c r="PJX68" s="22"/>
      <c r="PJY68" s="22"/>
      <c r="PJZ68" s="22"/>
      <c r="PKA68" s="22"/>
      <c r="PKB68" s="22"/>
      <c r="PKC68" s="22"/>
      <c r="PKD68" s="22"/>
      <c r="PKE68" s="22"/>
      <c r="PKF68" s="22"/>
      <c r="PKG68" s="22"/>
      <c r="PKH68" s="22"/>
      <c r="PKI68" s="22"/>
      <c r="PKJ68" s="22"/>
      <c r="PKK68" s="22"/>
      <c r="PKL68" s="22"/>
      <c r="PKM68" s="22"/>
      <c r="PKN68" s="22"/>
      <c r="PKO68" s="22"/>
      <c r="PKP68" s="22"/>
      <c r="PKQ68" s="22"/>
      <c r="PKR68" s="22"/>
      <c r="PKS68" s="22"/>
      <c r="PKT68" s="22"/>
      <c r="PKU68" s="22"/>
      <c r="PKV68" s="22"/>
      <c r="PKW68" s="22"/>
      <c r="PKX68" s="22"/>
      <c r="PKY68" s="22"/>
      <c r="PKZ68" s="22"/>
      <c r="PLA68" s="22"/>
      <c r="PLB68" s="22"/>
      <c r="PLC68" s="22"/>
      <c r="PLD68" s="22"/>
      <c r="PLE68" s="22"/>
      <c r="PLF68" s="22"/>
      <c r="PLG68" s="22"/>
      <c r="PLH68" s="22"/>
      <c r="PLI68" s="22"/>
      <c r="PLJ68" s="22"/>
      <c r="PLK68" s="22"/>
      <c r="PLL68" s="22"/>
      <c r="PLM68" s="22"/>
      <c r="PLN68" s="22"/>
      <c r="PLO68" s="22"/>
      <c r="PLP68" s="22"/>
      <c r="PLQ68" s="22"/>
      <c r="PLR68" s="22"/>
      <c r="PLS68" s="22"/>
      <c r="PLT68" s="22"/>
      <c r="PLU68" s="22"/>
      <c r="PLV68" s="22"/>
      <c r="PLW68" s="22"/>
      <c r="PLX68" s="22"/>
      <c r="PLY68" s="22"/>
      <c r="PLZ68" s="22"/>
      <c r="PMA68" s="22"/>
      <c r="PMB68" s="22"/>
      <c r="PMC68" s="22"/>
      <c r="PMD68" s="22"/>
      <c r="PME68" s="22"/>
      <c r="PMF68" s="22"/>
      <c r="PMG68" s="22"/>
      <c r="PMH68" s="22"/>
      <c r="PMI68" s="22"/>
      <c r="PMJ68" s="22"/>
      <c r="PMK68" s="22"/>
      <c r="PML68" s="22"/>
      <c r="PMM68" s="22"/>
      <c r="PMN68" s="22"/>
      <c r="PMO68" s="22"/>
      <c r="PMP68" s="22"/>
      <c r="PMQ68" s="22"/>
      <c r="PMR68" s="22"/>
      <c r="PMS68" s="22"/>
      <c r="PMT68" s="22"/>
      <c r="PMU68" s="22"/>
      <c r="PMV68" s="22"/>
      <c r="PMW68" s="22"/>
      <c r="PMX68" s="22"/>
      <c r="PMY68" s="22"/>
      <c r="PMZ68" s="22"/>
      <c r="PNA68" s="22"/>
      <c r="PNB68" s="22"/>
      <c r="PNC68" s="22"/>
      <c r="PND68" s="22"/>
      <c r="PNE68" s="22"/>
      <c r="PNF68" s="22"/>
      <c r="PNG68" s="22"/>
      <c r="PNH68" s="22"/>
      <c r="PNI68" s="22"/>
      <c r="PNJ68" s="22"/>
      <c r="PNK68" s="22"/>
      <c r="PNL68" s="22"/>
      <c r="PNM68" s="22"/>
      <c r="PNN68" s="22"/>
      <c r="PNO68" s="22"/>
      <c r="PNP68" s="22"/>
      <c r="PNQ68" s="22"/>
      <c r="PNR68" s="22"/>
      <c r="PNS68" s="22"/>
      <c r="PNT68" s="22"/>
      <c r="PNU68" s="22"/>
      <c r="PNV68" s="22"/>
      <c r="PNW68" s="22"/>
      <c r="PNX68" s="22"/>
      <c r="PNY68" s="22"/>
      <c r="PNZ68" s="22"/>
      <c r="POA68" s="22"/>
      <c r="POB68" s="22"/>
      <c r="POC68" s="22"/>
      <c r="POD68" s="22"/>
      <c r="POE68" s="22"/>
      <c r="POF68" s="22"/>
      <c r="POG68" s="22"/>
      <c r="POH68" s="22"/>
      <c r="POI68" s="22"/>
      <c r="POJ68" s="22"/>
      <c r="POK68" s="22"/>
      <c r="POL68" s="22"/>
      <c r="POM68" s="22"/>
      <c r="PON68" s="22"/>
      <c r="POO68" s="22"/>
      <c r="POP68" s="22"/>
      <c r="POQ68" s="22"/>
      <c r="POR68" s="22"/>
      <c r="POS68" s="22"/>
      <c r="POT68" s="22"/>
      <c r="POU68" s="22"/>
      <c r="POV68" s="22"/>
      <c r="POW68" s="22"/>
      <c r="POX68" s="22"/>
      <c r="POY68" s="22"/>
      <c r="POZ68" s="22"/>
      <c r="PPA68" s="22"/>
      <c r="PPB68" s="22"/>
      <c r="PPC68" s="22"/>
      <c r="PPD68" s="22"/>
      <c r="PPE68" s="22"/>
      <c r="PPF68" s="22"/>
      <c r="PPG68" s="22"/>
      <c r="PPH68" s="22"/>
      <c r="PPI68" s="22"/>
      <c r="PPJ68" s="22"/>
      <c r="PPK68" s="22"/>
      <c r="PPL68" s="22"/>
      <c r="PPM68" s="22"/>
      <c r="PPN68" s="22"/>
      <c r="PPO68" s="22"/>
      <c r="PPP68" s="22"/>
      <c r="PPQ68" s="22"/>
      <c r="PPR68" s="22"/>
      <c r="PPS68" s="22"/>
      <c r="PPT68" s="22"/>
      <c r="PPU68" s="22"/>
      <c r="PPV68" s="22"/>
      <c r="PPW68" s="22"/>
      <c r="PPX68" s="22"/>
      <c r="PPY68" s="22"/>
      <c r="PPZ68" s="22"/>
      <c r="PQA68" s="22"/>
      <c r="PQB68" s="22"/>
      <c r="PQC68" s="22"/>
      <c r="PQD68" s="22"/>
      <c r="PQE68" s="22"/>
      <c r="PQF68" s="22"/>
      <c r="PQG68" s="22"/>
      <c r="PQH68" s="22"/>
      <c r="PQI68" s="22"/>
      <c r="PQJ68" s="22"/>
      <c r="PQK68" s="22"/>
      <c r="PQL68" s="22"/>
      <c r="PQM68" s="22"/>
      <c r="PQN68" s="22"/>
      <c r="PQO68" s="22"/>
      <c r="PQP68" s="22"/>
      <c r="PQQ68" s="22"/>
      <c r="PQR68" s="22"/>
      <c r="PQS68" s="22"/>
      <c r="PQT68" s="22"/>
      <c r="PQU68" s="22"/>
      <c r="PQV68" s="22"/>
      <c r="PQW68" s="22"/>
      <c r="PQX68" s="22"/>
      <c r="PQY68" s="22"/>
      <c r="PQZ68" s="22"/>
      <c r="PRA68" s="22"/>
      <c r="PRB68" s="22"/>
      <c r="PRC68" s="22"/>
      <c r="PRD68" s="22"/>
      <c r="PRE68" s="22"/>
      <c r="PRF68" s="22"/>
      <c r="PRG68" s="22"/>
      <c r="PRH68" s="22"/>
      <c r="PRI68" s="22"/>
      <c r="PRJ68" s="22"/>
      <c r="PRK68" s="22"/>
      <c r="PRL68" s="22"/>
      <c r="PRM68" s="22"/>
      <c r="PRN68" s="22"/>
      <c r="PRO68" s="22"/>
      <c r="PRP68" s="22"/>
      <c r="PRQ68" s="22"/>
      <c r="PRR68" s="22"/>
      <c r="PRS68" s="22"/>
      <c r="PRT68" s="22"/>
      <c r="PRU68" s="22"/>
      <c r="PRV68" s="22"/>
      <c r="PRW68" s="22"/>
      <c r="PRX68" s="22"/>
      <c r="PRY68" s="22"/>
      <c r="PRZ68" s="22"/>
      <c r="PSA68" s="22"/>
      <c r="PSB68" s="22"/>
      <c r="PSC68" s="22"/>
      <c r="PSD68" s="22"/>
      <c r="PSE68" s="22"/>
      <c r="PSF68" s="22"/>
      <c r="PSG68" s="22"/>
      <c r="PSH68" s="22"/>
      <c r="PSI68" s="22"/>
      <c r="PSJ68" s="22"/>
      <c r="PSK68" s="22"/>
      <c r="PSL68" s="22"/>
      <c r="PSM68" s="22"/>
      <c r="PSN68" s="22"/>
      <c r="PSO68" s="22"/>
      <c r="PSP68" s="22"/>
      <c r="PSQ68" s="22"/>
      <c r="PSR68" s="22"/>
      <c r="PSS68" s="22"/>
      <c r="PST68" s="22"/>
      <c r="PSU68" s="22"/>
      <c r="PSV68" s="22"/>
      <c r="PSW68" s="22"/>
      <c r="PSX68" s="22"/>
      <c r="PSY68" s="22"/>
      <c r="PSZ68" s="22"/>
      <c r="PTA68" s="22"/>
      <c r="PTB68" s="22"/>
      <c r="PTC68" s="22"/>
      <c r="PTD68" s="22"/>
      <c r="PTE68" s="22"/>
      <c r="PTF68" s="22"/>
      <c r="PTG68" s="22"/>
      <c r="PTH68" s="22"/>
      <c r="PTI68" s="22"/>
      <c r="PTJ68" s="22"/>
      <c r="PTK68" s="22"/>
      <c r="PTL68" s="22"/>
      <c r="PTM68" s="22"/>
      <c r="PTN68" s="22"/>
      <c r="PTO68" s="22"/>
      <c r="PTP68" s="22"/>
      <c r="PTQ68" s="22"/>
      <c r="PTR68" s="22"/>
      <c r="PTS68" s="22"/>
      <c r="PTT68" s="22"/>
      <c r="PTU68" s="22"/>
      <c r="PTV68" s="22"/>
      <c r="PTW68" s="22"/>
      <c r="PTX68" s="22"/>
      <c r="PTY68" s="22"/>
      <c r="PTZ68" s="22"/>
      <c r="PUA68" s="22"/>
      <c r="PUB68" s="22"/>
      <c r="PUC68" s="22"/>
      <c r="PUD68" s="22"/>
      <c r="PUE68" s="22"/>
      <c r="PUF68" s="22"/>
      <c r="PUG68" s="22"/>
      <c r="PUH68" s="22"/>
      <c r="PUI68" s="22"/>
      <c r="PUJ68" s="22"/>
      <c r="PUK68" s="22"/>
      <c r="PUL68" s="22"/>
      <c r="PUM68" s="22"/>
      <c r="PUN68" s="22"/>
      <c r="PUO68" s="22"/>
      <c r="PUP68" s="22"/>
      <c r="PUQ68" s="22"/>
      <c r="PUR68" s="22"/>
      <c r="PUS68" s="22"/>
      <c r="PUT68" s="22"/>
      <c r="PUU68" s="22"/>
      <c r="PUV68" s="22"/>
      <c r="PUW68" s="22"/>
      <c r="PUX68" s="22"/>
      <c r="PUY68" s="22"/>
      <c r="PUZ68" s="22"/>
      <c r="PVA68" s="22"/>
      <c r="PVB68" s="22"/>
      <c r="PVC68" s="22"/>
      <c r="PVD68" s="22"/>
      <c r="PVE68" s="22"/>
      <c r="PVF68" s="22"/>
      <c r="PVG68" s="22"/>
      <c r="PVH68" s="22"/>
      <c r="PVI68" s="22"/>
      <c r="PVJ68" s="22"/>
      <c r="PVK68" s="22"/>
      <c r="PVL68" s="22"/>
      <c r="PVM68" s="22"/>
      <c r="PVN68" s="22"/>
      <c r="PVO68" s="22"/>
      <c r="PVP68" s="22"/>
      <c r="PVQ68" s="22"/>
      <c r="PVR68" s="22"/>
      <c r="PVS68" s="22"/>
      <c r="PVT68" s="22"/>
      <c r="PVU68" s="22"/>
      <c r="PVV68" s="22"/>
      <c r="PVW68" s="22"/>
      <c r="PVX68" s="22"/>
      <c r="PVY68" s="22"/>
      <c r="PVZ68" s="22"/>
      <c r="PWA68" s="22"/>
      <c r="PWB68" s="22"/>
      <c r="PWC68" s="22"/>
      <c r="PWD68" s="22"/>
      <c r="PWE68" s="22"/>
      <c r="PWF68" s="22"/>
      <c r="PWG68" s="22"/>
      <c r="PWH68" s="22"/>
      <c r="PWI68" s="22"/>
      <c r="PWJ68" s="22"/>
      <c r="PWK68" s="22"/>
      <c r="PWL68" s="22"/>
      <c r="PWM68" s="22"/>
      <c r="PWN68" s="22"/>
      <c r="PWO68" s="22"/>
      <c r="PWP68" s="22"/>
      <c r="PWQ68" s="22"/>
      <c r="PWR68" s="22"/>
      <c r="PWS68" s="22"/>
      <c r="PWT68" s="22"/>
      <c r="PWU68" s="22"/>
      <c r="PWV68" s="22"/>
      <c r="PWW68" s="22"/>
      <c r="PWX68" s="22"/>
      <c r="PWY68" s="22"/>
      <c r="PWZ68" s="22"/>
      <c r="PXA68" s="22"/>
      <c r="PXB68" s="22"/>
      <c r="PXC68" s="22"/>
      <c r="PXD68" s="22"/>
      <c r="PXE68" s="22"/>
      <c r="PXF68" s="22"/>
      <c r="PXG68" s="22"/>
      <c r="PXH68" s="22"/>
      <c r="PXI68" s="22"/>
      <c r="PXJ68" s="22"/>
      <c r="PXK68" s="22"/>
      <c r="PXL68" s="22"/>
      <c r="PXM68" s="22"/>
      <c r="PXN68" s="22"/>
      <c r="PXO68" s="22"/>
      <c r="PXP68" s="22"/>
      <c r="PXQ68" s="22"/>
      <c r="PXR68" s="22"/>
      <c r="PXS68" s="22"/>
      <c r="PXT68" s="22"/>
      <c r="PXU68" s="22"/>
      <c r="PXV68" s="22"/>
      <c r="PXW68" s="22"/>
      <c r="PXX68" s="22"/>
      <c r="PXY68" s="22"/>
      <c r="PXZ68" s="22"/>
      <c r="PYA68" s="22"/>
      <c r="PYB68" s="22"/>
      <c r="PYC68" s="22"/>
      <c r="PYD68" s="22"/>
      <c r="PYE68" s="22"/>
      <c r="PYF68" s="22"/>
      <c r="PYG68" s="22"/>
      <c r="PYH68" s="22"/>
      <c r="PYI68" s="22"/>
      <c r="PYJ68" s="22"/>
      <c r="PYK68" s="22"/>
      <c r="PYL68" s="22"/>
      <c r="PYM68" s="22"/>
      <c r="PYN68" s="22"/>
      <c r="PYO68" s="22"/>
      <c r="PYP68" s="22"/>
      <c r="PYQ68" s="22"/>
      <c r="PYR68" s="22"/>
      <c r="PYS68" s="22"/>
      <c r="PYT68" s="22"/>
      <c r="PYU68" s="22"/>
      <c r="PYV68" s="22"/>
      <c r="PYW68" s="22"/>
      <c r="PYX68" s="22"/>
      <c r="PYY68" s="22"/>
      <c r="PYZ68" s="22"/>
      <c r="PZA68" s="22"/>
      <c r="PZB68" s="22"/>
      <c r="PZC68" s="22"/>
      <c r="PZD68" s="22"/>
      <c r="PZE68" s="22"/>
      <c r="PZF68" s="22"/>
      <c r="PZG68" s="22"/>
      <c r="PZH68" s="22"/>
      <c r="PZI68" s="22"/>
      <c r="PZJ68" s="22"/>
      <c r="PZK68" s="22"/>
      <c r="PZL68" s="22"/>
      <c r="PZM68" s="22"/>
      <c r="PZN68" s="22"/>
      <c r="PZO68" s="22"/>
      <c r="PZP68" s="22"/>
      <c r="PZQ68" s="22"/>
      <c r="PZR68" s="22"/>
      <c r="PZS68" s="22"/>
      <c r="PZT68" s="22"/>
      <c r="PZU68" s="22"/>
      <c r="PZV68" s="22"/>
      <c r="PZW68" s="22"/>
      <c r="PZX68" s="22"/>
      <c r="PZY68" s="22"/>
      <c r="PZZ68" s="22"/>
      <c r="QAA68" s="22"/>
      <c r="QAB68" s="22"/>
      <c r="QAC68" s="22"/>
      <c r="QAD68" s="22"/>
      <c r="QAE68" s="22"/>
      <c r="QAF68" s="22"/>
      <c r="QAG68" s="22"/>
      <c r="QAH68" s="22"/>
      <c r="QAI68" s="22"/>
      <c r="QAJ68" s="22"/>
      <c r="QAK68" s="22"/>
      <c r="QAL68" s="22"/>
      <c r="QAM68" s="22"/>
      <c r="QAN68" s="22"/>
      <c r="QAO68" s="22"/>
      <c r="QAP68" s="22"/>
      <c r="QAQ68" s="22"/>
      <c r="QAR68" s="22"/>
      <c r="QAS68" s="22"/>
      <c r="QAT68" s="22"/>
      <c r="QAU68" s="22"/>
      <c r="QAV68" s="22"/>
      <c r="QAW68" s="22"/>
      <c r="QAX68" s="22"/>
      <c r="QAY68" s="22"/>
      <c r="QAZ68" s="22"/>
      <c r="QBA68" s="22"/>
      <c r="QBB68" s="22"/>
      <c r="QBC68" s="22"/>
      <c r="QBD68" s="22"/>
      <c r="QBE68" s="22"/>
      <c r="QBF68" s="22"/>
      <c r="QBG68" s="22"/>
      <c r="QBH68" s="22"/>
      <c r="QBI68" s="22"/>
      <c r="QBJ68" s="22"/>
      <c r="QBK68" s="22"/>
      <c r="QBL68" s="22"/>
      <c r="QBM68" s="22"/>
      <c r="QBN68" s="22"/>
      <c r="QBO68" s="22"/>
      <c r="QBP68" s="22"/>
      <c r="QBQ68" s="22"/>
      <c r="QBR68" s="22"/>
      <c r="QBS68" s="22"/>
      <c r="QBT68" s="22"/>
      <c r="QBU68" s="22"/>
      <c r="QBV68" s="22"/>
      <c r="QBW68" s="22"/>
      <c r="QBX68" s="22"/>
      <c r="QBY68" s="22"/>
      <c r="QBZ68" s="22"/>
      <c r="QCA68" s="22"/>
      <c r="QCB68" s="22"/>
      <c r="QCC68" s="22"/>
      <c r="QCD68" s="22"/>
      <c r="QCE68" s="22"/>
      <c r="QCF68" s="22"/>
      <c r="QCG68" s="22"/>
      <c r="QCH68" s="22"/>
      <c r="QCI68" s="22"/>
      <c r="QCJ68" s="22"/>
      <c r="QCK68" s="22"/>
      <c r="QCL68" s="22"/>
      <c r="QCM68" s="22"/>
      <c r="QCN68" s="22"/>
      <c r="QCO68" s="22"/>
      <c r="QCP68" s="22"/>
      <c r="QCQ68" s="22"/>
      <c r="QCR68" s="22"/>
      <c r="QCS68" s="22"/>
      <c r="QCT68" s="22"/>
      <c r="QCU68" s="22"/>
      <c r="QCV68" s="22"/>
      <c r="QCW68" s="22"/>
      <c r="QCX68" s="22"/>
      <c r="QCY68" s="22"/>
      <c r="QCZ68" s="22"/>
      <c r="QDA68" s="22"/>
      <c r="QDB68" s="22"/>
      <c r="QDC68" s="22"/>
      <c r="QDD68" s="22"/>
      <c r="QDE68" s="22"/>
      <c r="QDF68" s="22"/>
      <c r="QDG68" s="22"/>
      <c r="QDH68" s="22"/>
      <c r="QDI68" s="22"/>
      <c r="QDJ68" s="22"/>
      <c r="QDK68" s="22"/>
      <c r="QDL68" s="22"/>
      <c r="QDM68" s="22"/>
      <c r="QDN68" s="22"/>
      <c r="QDO68" s="22"/>
      <c r="QDP68" s="22"/>
      <c r="QDQ68" s="22"/>
      <c r="QDR68" s="22"/>
      <c r="QDS68" s="22"/>
      <c r="QDT68" s="22"/>
      <c r="QDU68" s="22"/>
      <c r="QDV68" s="22"/>
      <c r="QDW68" s="22"/>
      <c r="QDX68" s="22"/>
      <c r="QDY68" s="22"/>
      <c r="QDZ68" s="22"/>
      <c r="QEA68" s="22"/>
      <c r="QEB68" s="22"/>
      <c r="QEC68" s="22"/>
      <c r="QED68" s="22"/>
      <c r="QEE68" s="22"/>
      <c r="QEF68" s="22"/>
      <c r="QEG68" s="22"/>
      <c r="QEH68" s="22"/>
      <c r="QEI68" s="22"/>
      <c r="QEJ68" s="22"/>
      <c r="QEK68" s="22"/>
      <c r="QEL68" s="22"/>
      <c r="QEM68" s="22"/>
      <c r="QEN68" s="22"/>
      <c r="QEO68" s="22"/>
      <c r="QEP68" s="22"/>
      <c r="QEQ68" s="22"/>
      <c r="QER68" s="22"/>
      <c r="QES68" s="22"/>
      <c r="QET68" s="22"/>
      <c r="QEU68" s="22"/>
      <c r="QEV68" s="22"/>
      <c r="QEW68" s="22"/>
      <c r="QEX68" s="22"/>
      <c r="QEY68" s="22"/>
      <c r="QEZ68" s="22"/>
      <c r="QFA68" s="22"/>
      <c r="QFB68" s="22"/>
      <c r="QFC68" s="22"/>
      <c r="QFD68" s="22"/>
      <c r="QFE68" s="22"/>
      <c r="QFF68" s="22"/>
      <c r="QFG68" s="22"/>
      <c r="QFH68" s="22"/>
      <c r="QFI68" s="22"/>
      <c r="QFJ68" s="22"/>
      <c r="QFK68" s="22"/>
      <c r="QFL68" s="22"/>
      <c r="QFM68" s="22"/>
      <c r="QFN68" s="22"/>
      <c r="QFO68" s="22"/>
      <c r="QFP68" s="22"/>
      <c r="QFQ68" s="22"/>
      <c r="QFR68" s="22"/>
      <c r="QFS68" s="22"/>
      <c r="QFT68" s="22"/>
      <c r="QFU68" s="22"/>
      <c r="QFV68" s="22"/>
      <c r="QFW68" s="22"/>
      <c r="QFX68" s="22"/>
      <c r="QFY68" s="22"/>
      <c r="QFZ68" s="22"/>
      <c r="QGA68" s="22"/>
      <c r="QGB68" s="22"/>
      <c r="QGC68" s="22"/>
      <c r="QGD68" s="22"/>
      <c r="QGE68" s="22"/>
      <c r="QGF68" s="22"/>
      <c r="QGG68" s="22"/>
      <c r="QGH68" s="22"/>
      <c r="QGI68" s="22"/>
      <c r="QGJ68" s="22"/>
      <c r="QGK68" s="22"/>
      <c r="QGL68" s="22"/>
      <c r="QGM68" s="22"/>
      <c r="QGN68" s="22"/>
      <c r="QGO68" s="22"/>
      <c r="QGP68" s="22"/>
      <c r="QGQ68" s="22"/>
      <c r="QGR68" s="22"/>
      <c r="QGS68" s="22"/>
      <c r="QGT68" s="22"/>
      <c r="QGU68" s="22"/>
      <c r="QGV68" s="22"/>
      <c r="QGW68" s="22"/>
      <c r="QGX68" s="22"/>
      <c r="QGY68" s="22"/>
      <c r="QGZ68" s="22"/>
      <c r="QHA68" s="22"/>
      <c r="QHB68" s="22"/>
      <c r="QHC68" s="22"/>
      <c r="QHD68" s="22"/>
      <c r="QHE68" s="22"/>
      <c r="QHF68" s="22"/>
      <c r="QHG68" s="22"/>
      <c r="QHH68" s="22"/>
      <c r="QHI68" s="22"/>
      <c r="QHJ68" s="22"/>
      <c r="QHK68" s="22"/>
      <c r="QHL68" s="22"/>
      <c r="QHM68" s="22"/>
      <c r="QHN68" s="22"/>
      <c r="QHO68" s="22"/>
      <c r="QHP68" s="22"/>
      <c r="QHQ68" s="22"/>
      <c r="QHR68" s="22"/>
      <c r="QHS68" s="22"/>
      <c r="QHT68" s="22"/>
      <c r="QHU68" s="22"/>
      <c r="QHV68" s="22"/>
      <c r="QHW68" s="22"/>
      <c r="QHX68" s="22"/>
      <c r="QHY68" s="22"/>
      <c r="QHZ68" s="22"/>
      <c r="QIA68" s="22"/>
      <c r="QIB68" s="22"/>
      <c r="QIC68" s="22"/>
      <c r="QID68" s="22"/>
      <c r="QIE68" s="22"/>
      <c r="QIF68" s="22"/>
      <c r="QIG68" s="22"/>
      <c r="QIH68" s="22"/>
      <c r="QII68" s="22"/>
      <c r="QIJ68" s="22"/>
      <c r="QIK68" s="22"/>
      <c r="QIL68" s="22"/>
      <c r="QIM68" s="22"/>
      <c r="QIN68" s="22"/>
      <c r="QIO68" s="22"/>
      <c r="QIP68" s="22"/>
      <c r="QIQ68" s="22"/>
      <c r="QIR68" s="22"/>
      <c r="QIS68" s="22"/>
      <c r="QIT68" s="22"/>
      <c r="QIU68" s="22"/>
      <c r="QIV68" s="22"/>
      <c r="QIW68" s="22"/>
      <c r="QIX68" s="22"/>
      <c r="QIY68" s="22"/>
      <c r="QIZ68" s="22"/>
      <c r="QJA68" s="22"/>
      <c r="QJB68" s="22"/>
      <c r="QJC68" s="22"/>
      <c r="QJD68" s="22"/>
      <c r="QJE68" s="22"/>
      <c r="QJF68" s="22"/>
      <c r="QJG68" s="22"/>
      <c r="QJH68" s="22"/>
      <c r="QJI68" s="22"/>
      <c r="QJJ68" s="22"/>
      <c r="QJK68" s="22"/>
      <c r="QJL68" s="22"/>
      <c r="QJM68" s="22"/>
      <c r="QJN68" s="22"/>
      <c r="QJO68" s="22"/>
      <c r="QJP68" s="22"/>
      <c r="QJQ68" s="22"/>
      <c r="QJR68" s="22"/>
      <c r="QJS68" s="22"/>
      <c r="QJT68" s="22"/>
      <c r="QJU68" s="22"/>
      <c r="QJV68" s="22"/>
      <c r="QJW68" s="22"/>
      <c r="QJX68" s="22"/>
      <c r="QJY68" s="22"/>
      <c r="QJZ68" s="22"/>
      <c r="QKA68" s="22"/>
      <c r="QKB68" s="22"/>
      <c r="QKC68" s="22"/>
      <c r="QKD68" s="22"/>
      <c r="QKE68" s="22"/>
      <c r="QKF68" s="22"/>
      <c r="QKG68" s="22"/>
      <c r="QKH68" s="22"/>
      <c r="QKI68" s="22"/>
      <c r="QKJ68" s="22"/>
      <c r="QKK68" s="22"/>
      <c r="QKL68" s="22"/>
      <c r="QKM68" s="22"/>
      <c r="QKN68" s="22"/>
      <c r="QKO68" s="22"/>
      <c r="QKP68" s="22"/>
      <c r="QKQ68" s="22"/>
      <c r="QKR68" s="22"/>
      <c r="QKS68" s="22"/>
      <c r="QKT68" s="22"/>
      <c r="QKU68" s="22"/>
      <c r="QKV68" s="22"/>
      <c r="QKW68" s="22"/>
      <c r="QKX68" s="22"/>
      <c r="QKY68" s="22"/>
      <c r="QKZ68" s="22"/>
      <c r="QLA68" s="22"/>
      <c r="QLB68" s="22"/>
      <c r="QLC68" s="22"/>
      <c r="QLD68" s="22"/>
      <c r="QLE68" s="22"/>
      <c r="QLF68" s="22"/>
      <c r="QLG68" s="22"/>
      <c r="QLH68" s="22"/>
      <c r="QLI68" s="22"/>
      <c r="QLJ68" s="22"/>
      <c r="QLK68" s="22"/>
      <c r="QLL68" s="22"/>
      <c r="QLM68" s="22"/>
      <c r="QLN68" s="22"/>
      <c r="QLO68" s="22"/>
      <c r="QLP68" s="22"/>
      <c r="QLQ68" s="22"/>
      <c r="QLR68" s="22"/>
      <c r="QLS68" s="22"/>
      <c r="QLT68" s="22"/>
      <c r="QLU68" s="22"/>
      <c r="QLV68" s="22"/>
      <c r="QLW68" s="22"/>
      <c r="QLX68" s="22"/>
      <c r="QLY68" s="22"/>
      <c r="QLZ68" s="22"/>
      <c r="QMA68" s="22"/>
      <c r="QMB68" s="22"/>
      <c r="QMC68" s="22"/>
      <c r="QMD68" s="22"/>
      <c r="QME68" s="22"/>
      <c r="QMF68" s="22"/>
      <c r="QMG68" s="22"/>
      <c r="QMH68" s="22"/>
      <c r="QMI68" s="22"/>
      <c r="QMJ68" s="22"/>
      <c r="QMK68" s="22"/>
      <c r="QML68" s="22"/>
      <c r="QMM68" s="22"/>
      <c r="QMN68" s="22"/>
      <c r="QMO68" s="22"/>
      <c r="QMP68" s="22"/>
      <c r="QMQ68" s="22"/>
      <c r="QMR68" s="22"/>
      <c r="QMS68" s="22"/>
      <c r="QMT68" s="22"/>
      <c r="QMU68" s="22"/>
      <c r="QMV68" s="22"/>
      <c r="QMW68" s="22"/>
      <c r="QMX68" s="22"/>
      <c r="QMY68" s="22"/>
      <c r="QMZ68" s="22"/>
      <c r="QNA68" s="22"/>
      <c r="QNB68" s="22"/>
      <c r="QNC68" s="22"/>
      <c r="QND68" s="22"/>
      <c r="QNE68" s="22"/>
      <c r="QNF68" s="22"/>
      <c r="QNG68" s="22"/>
      <c r="QNH68" s="22"/>
      <c r="QNI68" s="22"/>
      <c r="QNJ68" s="22"/>
      <c r="QNK68" s="22"/>
      <c r="QNL68" s="22"/>
      <c r="QNM68" s="22"/>
      <c r="QNN68" s="22"/>
      <c r="QNO68" s="22"/>
      <c r="QNP68" s="22"/>
      <c r="QNQ68" s="22"/>
      <c r="QNR68" s="22"/>
      <c r="QNS68" s="22"/>
      <c r="QNT68" s="22"/>
      <c r="QNU68" s="22"/>
      <c r="QNV68" s="22"/>
      <c r="QNW68" s="22"/>
      <c r="QNX68" s="22"/>
      <c r="QNY68" s="22"/>
      <c r="QNZ68" s="22"/>
      <c r="QOA68" s="22"/>
      <c r="QOB68" s="22"/>
      <c r="QOC68" s="22"/>
      <c r="QOD68" s="22"/>
      <c r="QOE68" s="22"/>
      <c r="QOF68" s="22"/>
      <c r="QOG68" s="22"/>
      <c r="QOH68" s="22"/>
      <c r="QOI68" s="22"/>
      <c r="QOJ68" s="22"/>
      <c r="QOK68" s="22"/>
      <c r="QOL68" s="22"/>
      <c r="QOM68" s="22"/>
      <c r="QON68" s="22"/>
      <c r="QOO68" s="22"/>
      <c r="QOP68" s="22"/>
      <c r="QOQ68" s="22"/>
      <c r="QOR68" s="22"/>
      <c r="QOS68" s="22"/>
      <c r="QOT68" s="22"/>
      <c r="QOU68" s="22"/>
      <c r="QOV68" s="22"/>
      <c r="QOW68" s="22"/>
      <c r="QOX68" s="22"/>
      <c r="QOY68" s="22"/>
      <c r="QOZ68" s="22"/>
      <c r="QPA68" s="22"/>
      <c r="QPB68" s="22"/>
      <c r="QPC68" s="22"/>
      <c r="QPD68" s="22"/>
      <c r="QPE68" s="22"/>
      <c r="QPF68" s="22"/>
      <c r="QPG68" s="22"/>
      <c r="QPH68" s="22"/>
      <c r="QPI68" s="22"/>
      <c r="QPJ68" s="22"/>
      <c r="QPK68" s="22"/>
      <c r="QPL68" s="22"/>
      <c r="QPM68" s="22"/>
      <c r="QPN68" s="22"/>
      <c r="QPO68" s="22"/>
      <c r="QPP68" s="22"/>
      <c r="QPQ68" s="22"/>
      <c r="QPR68" s="22"/>
      <c r="QPS68" s="22"/>
      <c r="QPT68" s="22"/>
      <c r="QPU68" s="22"/>
      <c r="QPV68" s="22"/>
      <c r="QPW68" s="22"/>
      <c r="QPX68" s="22"/>
      <c r="QPY68" s="22"/>
      <c r="QPZ68" s="22"/>
      <c r="QQA68" s="22"/>
      <c r="QQB68" s="22"/>
      <c r="QQC68" s="22"/>
      <c r="QQD68" s="22"/>
      <c r="QQE68" s="22"/>
      <c r="QQF68" s="22"/>
      <c r="QQG68" s="22"/>
      <c r="QQH68" s="22"/>
      <c r="QQI68" s="22"/>
      <c r="QQJ68" s="22"/>
      <c r="QQK68" s="22"/>
      <c r="QQL68" s="22"/>
      <c r="QQM68" s="22"/>
      <c r="QQN68" s="22"/>
      <c r="QQO68" s="22"/>
      <c r="QQP68" s="22"/>
      <c r="QQQ68" s="22"/>
      <c r="QQR68" s="22"/>
      <c r="QQS68" s="22"/>
      <c r="QQT68" s="22"/>
      <c r="QQU68" s="22"/>
      <c r="QQV68" s="22"/>
      <c r="QQW68" s="22"/>
      <c r="QQX68" s="22"/>
      <c r="QQY68" s="22"/>
      <c r="QQZ68" s="22"/>
      <c r="QRA68" s="22"/>
      <c r="QRB68" s="22"/>
      <c r="QRC68" s="22"/>
      <c r="QRD68" s="22"/>
      <c r="QRE68" s="22"/>
      <c r="QRF68" s="22"/>
      <c r="QRG68" s="22"/>
      <c r="QRH68" s="22"/>
      <c r="QRI68" s="22"/>
      <c r="QRJ68" s="22"/>
      <c r="QRK68" s="22"/>
      <c r="QRL68" s="22"/>
      <c r="QRM68" s="22"/>
      <c r="QRN68" s="22"/>
      <c r="QRO68" s="22"/>
      <c r="QRP68" s="22"/>
      <c r="QRQ68" s="22"/>
      <c r="QRR68" s="22"/>
      <c r="QRS68" s="22"/>
      <c r="QRT68" s="22"/>
      <c r="QRU68" s="22"/>
      <c r="QRV68" s="22"/>
      <c r="QRW68" s="22"/>
      <c r="QRX68" s="22"/>
      <c r="QRY68" s="22"/>
      <c r="QRZ68" s="22"/>
      <c r="QSA68" s="22"/>
      <c r="QSB68" s="22"/>
      <c r="QSC68" s="22"/>
      <c r="QSD68" s="22"/>
      <c r="QSE68" s="22"/>
      <c r="QSF68" s="22"/>
      <c r="QSG68" s="22"/>
      <c r="QSH68" s="22"/>
      <c r="QSI68" s="22"/>
      <c r="QSJ68" s="22"/>
      <c r="QSK68" s="22"/>
      <c r="QSL68" s="22"/>
      <c r="QSM68" s="22"/>
      <c r="QSN68" s="22"/>
      <c r="QSO68" s="22"/>
      <c r="QSP68" s="22"/>
      <c r="QSQ68" s="22"/>
      <c r="QSR68" s="22"/>
      <c r="QSS68" s="22"/>
      <c r="QST68" s="22"/>
      <c r="QSU68" s="22"/>
      <c r="QSV68" s="22"/>
      <c r="QSW68" s="22"/>
      <c r="QSX68" s="22"/>
      <c r="QSY68" s="22"/>
      <c r="QSZ68" s="22"/>
      <c r="QTA68" s="22"/>
      <c r="QTB68" s="22"/>
      <c r="QTC68" s="22"/>
      <c r="QTD68" s="22"/>
      <c r="QTE68" s="22"/>
      <c r="QTF68" s="22"/>
      <c r="QTG68" s="22"/>
      <c r="QTH68" s="22"/>
      <c r="QTI68" s="22"/>
      <c r="QTJ68" s="22"/>
      <c r="QTK68" s="22"/>
      <c r="QTL68" s="22"/>
      <c r="QTM68" s="22"/>
      <c r="QTN68" s="22"/>
      <c r="QTO68" s="22"/>
      <c r="QTP68" s="22"/>
      <c r="QTQ68" s="22"/>
      <c r="QTR68" s="22"/>
      <c r="QTS68" s="22"/>
      <c r="QTT68" s="22"/>
      <c r="QTU68" s="22"/>
      <c r="QTV68" s="22"/>
      <c r="QTW68" s="22"/>
      <c r="QTX68" s="22"/>
      <c r="QTY68" s="22"/>
      <c r="QTZ68" s="22"/>
      <c r="QUA68" s="22"/>
      <c r="QUB68" s="22"/>
      <c r="QUC68" s="22"/>
      <c r="QUD68" s="22"/>
      <c r="QUE68" s="22"/>
      <c r="QUF68" s="22"/>
      <c r="QUG68" s="22"/>
      <c r="QUH68" s="22"/>
      <c r="QUI68" s="22"/>
      <c r="QUJ68" s="22"/>
      <c r="QUK68" s="22"/>
      <c r="QUL68" s="22"/>
      <c r="QUM68" s="22"/>
      <c r="QUN68" s="22"/>
      <c r="QUO68" s="22"/>
      <c r="QUP68" s="22"/>
      <c r="QUQ68" s="22"/>
      <c r="QUR68" s="22"/>
      <c r="QUS68" s="22"/>
      <c r="QUT68" s="22"/>
      <c r="QUU68" s="22"/>
      <c r="QUV68" s="22"/>
      <c r="QUW68" s="22"/>
      <c r="QUX68" s="22"/>
      <c r="QUY68" s="22"/>
      <c r="QUZ68" s="22"/>
      <c r="QVA68" s="22"/>
      <c r="QVB68" s="22"/>
      <c r="QVC68" s="22"/>
      <c r="QVD68" s="22"/>
      <c r="QVE68" s="22"/>
      <c r="QVF68" s="22"/>
      <c r="QVG68" s="22"/>
      <c r="QVH68" s="22"/>
      <c r="QVI68" s="22"/>
      <c r="QVJ68" s="22"/>
      <c r="QVK68" s="22"/>
      <c r="QVL68" s="22"/>
      <c r="QVM68" s="22"/>
      <c r="QVN68" s="22"/>
      <c r="QVO68" s="22"/>
      <c r="QVP68" s="22"/>
      <c r="QVQ68" s="22"/>
      <c r="QVR68" s="22"/>
      <c r="QVS68" s="22"/>
      <c r="QVT68" s="22"/>
      <c r="QVU68" s="22"/>
      <c r="QVV68" s="22"/>
      <c r="QVW68" s="22"/>
      <c r="QVX68" s="22"/>
      <c r="QVY68" s="22"/>
      <c r="QVZ68" s="22"/>
      <c r="QWA68" s="22"/>
      <c r="QWB68" s="22"/>
      <c r="QWC68" s="22"/>
      <c r="QWD68" s="22"/>
      <c r="QWE68" s="22"/>
      <c r="QWF68" s="22"/>
      <c r="QWG68" s="22"/>
      <c r="QWH68" s="22"/>
      <c r="QWI68" s="22"/>
      <c r="QWJ68" s="22"/>
      <c r="QWK68" s="22"/>
      <c r="QWL68" s="22"/>
      <c r="QWM68" s="22"/>
      <c r="QWN68" s="22"/>
      <c r="QWO68" s="22"/>
      <c r="QWP68" s="22"/>
      <c r="QWQ68" s="22"/>
      <c r="QWR68" s="22"/>
      <c r="QWS68" s="22"/>
      <c r="QWT68" s="22"/>
      <c r="QWU68" s="22"/>
      <c r="QWV68" s="22"/>
      <c r="QWW68" s="22"/>
      <c r="QWX68" s="22"/>
      <c r="QWY68" s="22"/>
      <c r="QWZ68" s="22"/>
      <c r="QXA68" s="22"/>
      <c r="QXB68" s="22"/>
      <c r="QXC68" s="22"/>
      <c r="QXD68" s="22"/>
      <c r="QXE68" s="22"/>
      <c r="QXF68" s="22"/>
      <c r="QXG68" s="22"/>
      <c r="QXH68" s="22"/>
      <c r="QXI68" s="22"/>
      <c r="QXJ68" s="22"/>
      <c r="QXK68" s="22"/>
      <c r="QXL68" s="22"/>
      <c r="QXM68" s="22"/>
      <c r="QXN68" s="22"/>
      <c r="QXO68" s="22"/>
      <c r="QXP68" s="22"/>
      <c r="QXQ68" s="22"/>
      <c r="QXR68" s="22"/>
      <c r="QXS68" s="22"/>
      <c r="QXT68" s="22"/>
      <c r="QXU68" s="22"/>
      <c r="QXV68" s="22"/>
      <c r="QXW68" s="22"/>
      <c r="QXX68" s="22"/>
      <c r="QXY68" s="22"/>
      <c r="QXZ68" s="22"/>
      <c r="QYA68" s="22"/>
      <c r="QYB68" s="22"/>
      <c r="QYC68" s="22"/>
      <c r="QYD68" s="22"/>
      <c r="QYE68" s="22"/>
      <c r="QYF68" s="22"/>
      <c r="QYG68" s="22"/>
      <c r="QYH68" s="22"/>
      <c r="QYI68" s="22"/>
      <c r="QYJ68" s="22"/>
      <c r="QYK68" s="22"/>
      <c r="QYL68" s="22"/>
      <c r="QYM68" s="22"/>
      <c r="QYN68" s="22"/>
      <c r="QYO68" s="22"/>
      <c r="QYP68" s="22"/>
      <c r="QYQ68" s="22"/>
      <c r="QYR68" s="22"/>
      <c r="QYS68" s="22"/>
      <c r="QYT68" s="22"/>
      <c r="QYU68" s="22"/>
      <c r="QYV68" s="22"/>
      <c r="QYW68" s="22"/>
      <c r="QYX68" s="22"/>
      <c r="QYY68" s="22"/>
      <c r="QYZ68" s="22"/>
      <c r="QZA68" s="22"/>
      <c r="QZB68" s="22"/>
      <c r="QZC68" s="22"/>
      <c r="QZD68" s="22"/>
      <c r="QZE68" s="22"/>
      <c r="QZF68" s="22"/>
      <c r="QZG68" s="22"/>
      <c r="QZH68" s="22"/>
      <c r="QZI68" s="22"/>
      <c r="QZJ68" s="22"/>
      <c r="QZK68" s="22"/>
      <c r="QZL68" s="22"/>
      <c r="QZM68" s="22"/>
      <c r="QZN68" s="22"/>
      <c r="QZO68" s="22"/>
      <c r="QZP68" s="22"/>
      <c r="QZQ68" s="22"/>
      <c r="QZR68" s="22"/>
      <c r="QZS68" s="22"/>
      <c r="QZT68" s="22"/>
      <c r="QZU68" s="22"/>
      <c r="QZV68" s="22"/>
      <c r="QZW68" s="22"/>
      <c r="QZX68" s="22"/>
      <c r="QZY68" s="22"/>
      <c r="QZZ68" s="22"/>
      <c r="RAA68" s="22"/>
      <c r="RAB68" s="22"/>
      <c r="RAC68" s="22"/>
      <c r="RAD68" s="22"/>
      <c r="RAE68" s="22"/>
      <c r="RAF68" s="22"/>
      <c r="RAG68" s="22"/>
      <c r="RAH68" s="22"/>
      <c r="RAI68" s="22"/>
      <c r="RAJ68" s="22"/>
      <c r="RAK68" s="22"/>
      <c r="RAL68" s="22"/>
      <c r="RAM68" s="22"/>
      <c r="RAN68" s="22"/>
      <c r="RAO68" s="22"/>
      <c r="RAP68" s="22"/>
      <c r="RAQ68" s="22"/>
      <c r="RAR68" s="22"/>
      <c r="RAS68" s="22"/>
      <c r="RAT68" s="22"/>
      <c r="RAU68" s="22"/>
      <c r="RAV68" s="22"/>
      <c r="RAW68" s="22"/>
      <c r="RAX68" s="22"/>
      <c r="RAY68" s="22"/>
      <c r="RAZ68" s="22"/>
      <c r="RBA68" s="22"/>
      <c r="RBB68" s="22"/>
      <c r="RBC68" s="22"/>
      <c r="RBD68" s="22"/>
      <c r="RBE68" s="22"/>
      <c r="RBF68" s="22"/>
      <c r="RBG68" s="22"/>
      <c r="RBH68" s="22"/>
      <c r="RBI68" s="22"/>
      <c r="RBJ68" s="22"/>
      <c r="RBK68" s="22"/>
      <c r="RBL68" s="22"/>
      <c r="RBM68" s="22"/>
      <c r="RBN68" s="22"/>
      <c r="RBO68" s="22"/>
      <c r="RBP68" s="22"/>
      <c r="RBQ68" s="22"/>
      <c r="RBR68" s="22"/>
      <c r="RBS68" s="22"/>
      <c r="RBT68" s="22"/>
      <c r="RBU68" s="22"/>
      <c r="RBV68" s="22"/>
      <c r="RBW68" s="22"/>
      <c r="RBX68" s="22"/>
      <c r="RBY68" s="22"/>
      <c r="RBZ68" s="22"/>
      <c r="RCA68" s="22"/>
      <c r="RCB68" s="22"/>
      <c r="RCC68" s="22"/>
      <c r="RCD68" s="22"/>
      <c r="RCE68" s="22"/>
      <c r="RCF68" s="22"/>
      <c r="RCG68" s="22"/>
      <c r="RCH68" s="22"/>
      <c r="RCI68" s="22"/>
      <c r="RCJ68" s="22"/>
      <c r="RCK68" s="22"/>
      <c r="RCL68" s="22"/>
      <c r="RCM68" s="22"/>
      <c r="RCN68" s="22"/>
      <c r="RCO68" s="22"/>
      <c r="RCP68" s="22"/>
      <c r="RCQ68" s="22"/>
      <c r="RCR68" s="22"/>
      <c r="RCS68" s="22"/>
      <c r="RCT68" s="22"/>
      <c r="RCU68" s="22"/>
      <c r="RCV68" s="22"/>
      <c r="RCW68" s="22"/>
      <c r="RCX68" s="22"/>
      <c r="RCY68" s="22"/>
      <c r="RCZ68" s="22"/>
      <c r="RDA68" s="22"/>
      <c r="RDB68" s="22"/>
      <c r="RDC68" s="22"/>
      <c r="RDD68" s="22"/>
      <c r="RDE68" s="22"/>
      <c r="RDF68" s="22"/>
      <c r="RDG68" s="22"/>
      <c r="RDH68" s="22"/>
      <c r="RDI68" s="22"/>
      <c r="RDJ68" s="22"/>
      <c r="RDK68" s="22"/>
      <c r="RDL68" s="22"/>
      <c r="RDM68" s="22"/>
      <c r="RDN68" s="22"/>
      <c r="RDO68" s="22"/>
      <c r="RDP68" s="22"/>
      <c r="RDQ68" s="22"/>
      <c r="RDR68" s="22"/>
      <c r="RDS68" s="22"/>
      <c r="RDT68" s="22"/>
      <c r="RDU68" s="22"/>
      <c r="RDV68" s="22"/>
      <c r="RDW68" s="22"/>
      <c r="RDX68" s="22"/>
      <c r="RDY68" s="22"/>
      <c r="RDZ68" s="22"/>
      <c r="REA68" s="22"/>
      <c r="REB68" s="22"/>
      <c r="REC68" s="22"/>
      <c r="RED68" s="22"/>
      <c r="REE68" s="22"/>
      <c r="REF68" s="22"/>
      <c r="REG68" s="22"/>
      <c r="REH68" s="22"/>
      <c r="REI68" s="22"/>
      <c r="REJ68" s="22"/>
      <c r="REK68" s="22"/>
      <c r="REL68" s="22"/>
      <c r="REM68" s="22"/>
      <c r="REN68" s="22"/>
      <c r="REO68" s="22"/>
      <c r="REP68" s="22"/>
      <c r="REQ68" s="22"/>
      <c r="RER68" s="22"/>
      <c r="RES68" s="22"/>
      <c r="RET68" s="22"/>
      <c r="REU68" s="22"/>
      <c r="REV68" s="22"/>
      <c r="REW68" s="22"/>
      <c r="REX68" s="22"/>
      <c r="REY68" s="22"/>
      <c r="REZ68" s="22"/>
      <c r="RFA68" s="22"/>
      <c r="RFB68" s="22"/>
      <c r="RFC68" s="22"/>
      <c r="RFD68" s="22"/>
      <c r="RFE68" s="22"/>
      <c r="RFF68" s="22"/>
      <c r="RFG68" s="22"/>
      <c r="RFH68" s="22"/>
      <c r="RFI68" s="22"/>
      <c r="RFJ68" s="22"/>
      <c r="RFK68" s="22"/>
      <c r="RFL68" s="22"/>
      <c r="RFM68" s="22"/>
      <c r="RFN68" s="22"/>
      <c r="RFO68" s="22"/>
      <c r="RFP68" s="22"/>
      <c r="RFQ68" s="22"/>
      <c r="RFR68" s="22"/>
      <c r="RFS68" s="22"/>
      <c r="RFT68" s="22"/>
      <c r="RFU68" s="22"/>
      <c r="RFV68" s="22"/>
      <c r="RFW68" s="22"/>
      <c r="RFX68" s="22"/>
      <c r="RFY68" s="22"/>
      <c r="RFZ68" s="22"/>
      <c r="RGA68" s="22"/>
      <c r="RGB68" s="22"/>
      <c r="RGC68" s="22"/>
      <c r="RGD68" s="22"/>
      <c r="RGE68" s="22"/>
      <c r="RGF68" s="22"/>
      <c r="RGG68" s="22"/>
      <c r="RGH68" s="22"/>
      <c r="RGI68" s="22"/>
      <c r="RGJ68" s="22"/>
      <c r="RGK68" s="22"/>
      <c r="RGL68" s="22"/>
      <c r="RGM68" s="22"/>
      <c r="RGN68" s="22"/>
      <c r="RGO68" s="22"/>
      <c r="RGP68" s="22"/>
      <c r="RGQ68" s="22"/>
      <c r="RGR68" s="22"/>
      <c r="RGS68" s="22"/>
      <c r="RGT68" s="22"/>
      <c r="RGU68" s="22"/>
      <c r="RGV68" s="22"/>
      <c r="RGW68" s="22"/>
      <c r="RGX68" s="22"/>
      <c r="RGY68" s="22"/>
      <c r="RGZ68" s="22"/>
      <c r="RHA68" s="22"/>
      <c r="RHB68" s="22"/>
      <c r="RHC68" s="22"/>
      <c r="RHD68" s="22"/>
      <c r="RHE68" s="22"/>
      <c r="RHF68" s="22"/>
      <c r="RHG68" s="22"/>
      <c r="RHH68" s="22"/>
      <c r="RHI68" s="22"/>
      <c r="RHJ68" s="22"/>
      <c r="RHK68" s="22"/>
      <c r="RHL68" s="22"/>
      <c r="RHM68" s="22"/>
      <c r="RHN68" s="22"/>
      <c r="RHO68" s="22"/>
      <c r="RHP68" s="22"/>
      <c r="RHQ68" s="22"/>
      <c r="RHR68" s="22"/>
      <c r="RHS68" s="22"/>
      <c r="RHT68" s="22"/>
      <c r="RHU68" s="22"/>
      <c r="RHV68" s="22"/>
      <c r="RHW68" s="22"/>
      <c r="RHX68" s="22"/>
      <c r="RHY68" s="22"/>
      <c r="RHZ68" s="22"/>
      <c r="RIA68" s="22"/>
      <c r="RIB68" s="22"/>
      <c r="RIC68" s="22"/>
      <c r="RID68" s="22"/>
      <c r="RIE68" s="22"/>
      <c r="RIF68" s="22"/>
      <c r="RIG68" s="22"/>
      <c r="RIH68" s="22"/>
      <c r="RII68" s="22"/>
      <c r="RIJ68" s="22"/>
      <c r="RIK68" s="22"/>
      <c r="RIL68" s="22"/>
      <c r="RIM68" s="22"/>
      <c r="RIN68" s="22"/>
      <c r="RIO68" s="22"/>
      <c r="RIP68" s="22"/>
      <c r="RIQ68" s="22"/>
      <c r="RIR68" s="22"/>
      <c r="RIS68" s="22"/>
      <c r="RIT68" s="22"/>
      <c r="RIU68" s="22"/>
      <c r="RIV68" s="22"/>
      <c r="RIW68" s="22"/>
      <c r="RIX68" s="22"/>
      <c r="RIY68" s="22"/>
      <c r="RIZ68" s="22"/>
      <c r="RJA68" s="22"/>
      <c r="RJB68" s="22"/>
      <c r="RJC68" s="22"/>
      <c r="RJD68" s="22"/>
      <c r="RJE68" s="22"/>
      <c r="RJF68" s="22"/>
      <c r="RJG68" s="22"/>
      <c r="RJH68" s="22"/>
      <c r="RJI68" s="22"/>
      <c r="RJJ68" s="22"/>
      <c r="RJK68" s="22"/>
      <c r="RJL68" s="22"/>
      <c r="RJM68" s="22"/>
      <c r="RJN68" s="22"/>
      <c r="RJO68" s="22"/>
      <c r="RJP68" s="22"/>
      <c r="RJQ68" s="22"/>
      <c r="RJR68" s="22"/>
      <c r="RJS68" s="22"/>
      <c r="RJT68" s="22"/>
      <c r="RJU68" s="22"/>
      <c r="RJV68" s="22"/>
      <c r="RJW68" s="22"/>
      <c r="RJX68" s="22"/>
      <c r="RJY68" s="22"/>
      <c r="RJZ68" s="22"/>
      <c r="RKA68" s="22"/>
      <c r="RKB68" s="22"/>
      <c r="RKC68" s="22"/>
      <c r="RKD68" s="22"/>
      <c r="RKE68" s="22"/>
      <c r="RKF68" s="22"/>
      <c r="RKG68" s="22"/>
      <c r="RKH68" s="22"/>
      <c r="RKI68" s="22"/>
      <c r="RKJ68" s="22"/>
      <c r="RKK68" s="22"/>
      <c r="RKL68" s="22"/>
      <c r="RKM68" s="22"/>
      <c r="RKN68" s="22"/>
      <c r="RKO68" s="22"/>
      <c r="RKP68" s="22"/>
      <c r="RKQ68" s="22"/>
      <c r="RKR68" s="22"/>
      <c r="RKS68" s="22"/>
      <c r="RKT68" s="22"/>
      <c r="RKU68" s="22"/>
      <c r="RKV68" s="22"/>
      <c r="RKW68" s="22"/>
      <c r="RKX68" s="22"/>
      <c r="RKY68" s="22"/>
      <c r="RKZ68" s="22"/>
      <c r="RLA68" s="22"/>
      <c r="RLB68" s="22"/>
      <c r="RLC68" s="22"/>
      <c r="RLD68" s="22"/>
      <c r="RLE68" s="22"/>
      <c r="RLF68" s="22"/>
      <c r="RLG68" s="22"/>
      <c r="RLH68" s="22"/>
      <c r="RLI68" s="22"/>
      <c r="RLJ68" s="22"/>
      <c r="RLK68" s="22"/>
      <c r="RLL68" s="22"/>
      <c r="RLM68" s="22"/>
      <c r="RLN68" s="22"/>
      <c r="RLO68" s="22"/>
      <c r="RLP68" s="22"/>
      <c r="RLQ68" s="22"/>
      <c r="RLR68" s="22"/>
      <c r="RLS68" s="22"/>
      <c r="RLT68" s="22"/>
      <c r="RLU68" s="22"/>
      <c r="RLV68" s="22"/>
      <c r="RLW68" s="22"/>
      <c r="RLX68" s="22"/>
      <c r="RLY68" s="22"/>
      <c r="RLZ68" s="22"/>
      <c r="RMA68" s="22"/>
      <c r="RMB68" s="22"/>
      <c r="RMC68" s="22"/>
      <c r="RMD68" s="22"/>
      <c r="RME68" s="22"/>
      <c r="RMF68" s="22"/>
      <c r="RMG68" s="22"/>
      <c r="RMH68" s="22"/>
      <c r="RMI68" s="22"/>
      <c r="RMJ68" s="22"/>
      <c r="RMK68" s="22"/>
      <c r="RML68" s="22"/>
      <c r="RMM68" s="22"/>
      <c r="RMN68" s="22"/>
      <c r="RMO68" s="22"/>
      <c r="RMP68" s="22"/>
      <c r="RMQ68" s="22"/>
      <c r="RMR68" s="22"/>
      <c r="RMS68" s="22"/>
      <c r="RMT68" s="22"/>
      <c r="RMU68" s="22"/>
      <c r="RMV68" s="22"/>
      <c r="RMW68" s="22"/>
      <c r="RMX68" s="22"/>
      <c r="RMY68" s="22"/>
      <c r="RMZ68" s="22"/>
      <c r="RNA68" s="22"/>
      <c r="RNB68" s="22"/>
      <c r="RNC68" s="22"/>
      <c r="RND68" s="22"/>
      <c r="RNE68" s="22"/>
      <c r="RNF68" s="22"/>
      <c r="RNG68" s="22"/>
      <c r="RNH68" s="22"/>
      <c r="RNI68" s="22"/>
      <c r="RNJ68" s="22"/>
      <c r="RNK68" s="22"/>
      <c r="RNL68" s="22"/>
      <c r="RNM68" s="22"/>
      <c r="RNN68" s="22"/>
      <c r="RNO68" s="22"/>
      <c r="RNP68" s="22"/>
      <c r="RNQ68" s="22"/>
      <c r="RNR68" s="22"/>
      <c r="RNS68" s="22"/>
      <c r="RNT68" s="22"/>
      <c r="RNU68" s="22"/>
      <c r="RNV68" s="22"/>
      <c r="RNW68" s="22"/>
      <c r="RNX68" s="22"/>
      <c r="RNY68" s="22"/>
      <c r="RNZ68" s="22"/>
      <c r="ROA68" s="22"/>
      <c r="ROB68" s="22"/>
      <c r="ROC68" s="22"/>
      <c r="ROD68" s="22"/>
      <c r="ROE68" s="22"/>
      <c r="ROF68" s="22"/>
      <c r="ROG68" s="22"/>
      <c r="ROH68" s="22"/>
      <c r="ROI68" s="22"/>
      <c r="ROJ68" s="22"/>
      <c r="ROK68" s="22"/>
      <c r="ROL68" s="22"/>
      <c r="ROM68" s="22"/>
      <c r="RON68" s="22"/>
      <c r="ROO68" s="22"/>
      <c r="ROP68" s="22"/>
      <c r="ROQ68" s="22"/>
      <c r="ROR68" s="22"/>
      <c r="ROS68" s="22"/>
      <c r="ROT68" s="22"/>
      <c r="ROU68" s="22"/>
      <c r="ROV68" s="22"/>
      <c r="ROW68" s="22"/>
      <c r="ROX68" s="22"/>
      <c r="ROY68" s="22"/>
      <c r="ROZ68" s="22"/>
      <c r="RPA68" s="22"/>
      <c r="RPB68" s="22"/>
      <c r="RPC68" s="22"/>
      <c r="RPD68" s="22"/>
      <c r="RPE68" s="22"/>
      <c r="RPF68" s="22"/>
      <c r="RPG68" s="22"/>
      <c r="RPH68" s="22"/>
      <c r="RPI68" s="22"/>
      <c r="RPJ68" s="22"/>
      <c r="RPK68" s="22"/>
      <c r="RPL68" s="22"/>
      <c r="RPM68" s="22"/>
      <c r="RPN68" s="22"/>
      <c r="RPO68" s="22"/>
      <c r="RPP68" s="22"/>
      <c r="RPQ68" s="22"/>
      <c r="RPR68" s="22"/>
      <c r="RPS68" s="22"/>
      <c r="RPT68" s="22"/>
      <c r="RPU68" s="22"/>
      <c r="RPV68" s="22"/>
      <c r="RPW68" s="22"/>
      <c r="RPX68" s="22"/>
      <c r="RPY68" s="22"/>
      <c r="RPZ68" s="22"/>
      <c r="RQA68" s="22"/>
      <c r="RQB68" s="22"/>
      <c r="RQC68" s="22"/>
      <c r="RQD68" s="22"/>
      <c r="RQE68" s="22"/>
      <c r="RQF68" s="22"/>
      <c r="RQG68" s="22"/>
      <c r="RQH68" s="22"/>
      <c r="RQI68" s="22"/>
      <c r="RQJ68" s="22"/>
      <c r="RQK68" s="22"/>
      <c r="RQL68" s="22"/>
      <c r="RQM68" s="22"/>
      <c r="RQN68" s="22"/>
      <c r="RQO68" s="22"/>
      <c r="RQP68" s="22"/>
      <c r="RQQ68" s="22"/>
      <c r="RQR68" s="22"/>
      <c r="RQS68" s="22"/>
      <c r="RQT68" s="22"/>
      <c r="RQU68" s="22"/>
      <c r="RQV68" s="22"/>
      <c r="RQW68" s="22"/>
      <c r="RQX68" s="22"/>
      <c r="RQY68" s="22"/>
      <c r="RQZ68" s="22"/>
      <c r="RRA68" s="22"/>
      <c r="RRB68" s="22"/>
      <c r="RRC68" s="22"/>
      <c r="RRD68" s="22"/>
      <c r="RRE68" s="22"/>
      <c r="RRF68" s="22"/>
      <c r="RRG68" s="22"/>
      <c r="RRH68" s="22"/>
      <c r="RRI68" s="22"/>
      <c r="RRJ68" s="22"/>
      <c r="RRK68" s="22"/>
      <c r="RRL68" s="22"/>
      <c r="RRM68" s="22"/>
      <c r="RRN68" s="22"/>
      <c r="RRO68" s="22"/>
      <c r="RRP68" s="22"/>
      <c r="RRQ68" s="22"/>
      <c r="RRR68" s="22"/>
      <c r="RRS68" s="22"/>
      <c r="RRT68" s="22"/>
      <c r="RRU68" s="22"/>
      <c r="RRV68" s="22"/>
      <c r="RRW68" s="22"/>
      <c r="RRX68" s="22"/>
      <c r="RRY68" s="22"/>
      <c r="RRZ68" s="22"/>
      <c r="RSA68" s="22"/>
      <c r="RSB68" s="22"/>
      <c r="RSC68" s="22"/>
      <c r="RSD68" s="22"/>
      <c r="RSE68" s="22"/>
      <c r="RSF68" s="22"/>
      <c r="RSG68" s="22"/>
      <c r="RSH68" s="22"/>
      <c r="RSI68" s="22"/>
      <c r="RSJ68" s="22"/>
      <c r="RSK68" s="22"/>
      <c r="RSL68" s="22"/>
      <c r="RSM68" s="22"/>
      <c r="RSN68" s="22"/>
      <c r="RSO68" s="22"/>
      <c r="RSP68" s="22"/>
      <c r="RSQ68" s="22"/>
      <c r="RSR68" s="22"/>
      <c r="RSS68" s="22"/>
      <c r="RST68" s="22"/>
      <c r="RSU68" s="22"/>
      <c r="RSV68" s="22"/>
      <c r="RSW68" s="22"/>
      <c r="RSX68" s="22"/>
      <c r="RSY68" s="22"/>
      <c r="RSZ68" s="22"/>
      <c r="RTA68" s="22"/>
      <c r="RTB68" s="22"/>
      <c r="RTC68" s="22"/>
      <c r="RTD68" s="22"/>
      <c r="RTE68" s="22"/>
      <c r="RTF68" s="22"/>
      <c r="RTG68" s="22"/>
      <c r="RTH68" s="22"/>
      <c r="RTI68" s="22"/>
      <c r="RTJ68" s="22"/>
      <c r="RTK68" s="22"/>
      <c r="RTL68" s="22"/>
      <c r="RTM68" s="22"/>
      <c r="RTN68" s="22"/>
      <c r="RTO68" s="22"/>
      <c r="RTP68" s="22"/>
      <c r="RTQ68" s="22"/>
      <c r="RTR68" s="22"/>
      <c r="RTS68" s="22"/>
      <c r="RTT68" s="22"/>
      <c r="RTU68" s="22"/>
      <c r="RTV68" s="22"/>
      <c r="RTW68" s="22"/>
      <c r="RTX68" s="22"/>
      <c r="RTY68" s="22"/>
      <c r="RTZ68" s="22"/>
      <c r="RUA68" s="22"/>
      <c r="RUB68" s="22"/>
      <c r="RUC68" s="22"/>
      <c r="RUD68" s="22"/>
      <c r="RUE68" s="22"/>
      <c r="RUF68" s="22"/>
      <c r="RUG68" s="22"/>
      <c r="RUH68" s="22"/>
      <c r="RUI68" s="22"/>
      <c r="RUJ68" s="22"/>
      <c r="RUK68" s="22"/>
      <c r="RUL68" s="22"/>
      <c r="RUM68" s="22"/>
      <c r="RUN68" s="22"/>
      <c r="RUO68" s="22"/>
      <c r="RUP68" s="22"/>
      <c r="RUQ68" s="22"/>
      <c r="RUR68" s="22"/>
      <c r="RUS68" s="22"/>
      <c r="RUT68" s="22"/>
      <c r="RUU68" s="22"/>
      <c r="RUV68" s="22"/>
      <c r="RUW68" s="22"/>
      <c r="RUX68" s="22"/>
      <c r="RUY68" s="22"/>
      <c r="RUZ68" s="22"/>
      <c r="RVA68" s="22"/>
      <c r="RVB68" s="22"/>
      <c r="RVC68" s="22"/>
      <c r="RVD68" s="22"/>
      <c r="RVE68" s="22"/>
      <c r="RVF68" s="22"/>
      <c r="RVG68" s="22"/>
      <c r="RVH68" s="22"/>
      <c r="RVI68" s="22"/>
      <c r="RVJ68" s="22"/>
      <c r="RVK68" s="22"/>
      <c r="RVL68" s="22"/>
      <c r="RVM68" s="22"/>
      <c r="RVN68" s="22"/>
      <c r="RVO68" s="22"/>
      <c r="RVP68" s="22"/>
      <c r="RVQ68" s="22"/>
      <c r="RVR68" s="22"/>
      <c r="RVS68" s="22"/>
      <c r="RVT68" s="22"/>
      <c r="RVU68" s="22"/>
      <c r="RVV68" s="22"/>
      <c r="RVW68" s="22"/>
      <c r="RVX68" s="22"/>
      <c r="RVY68" s="22"/>
      <c r="RVZ68" s="22"/>
      <c r="RWA68" s="22"/>
      <c r="RWB68" s="22"/>
      <c r="RWC68" s="22"/>
      <c r="RWD68" s="22"/>
      <c r="RWE68" s="22"/>
      <c r="RWF68" s="22"/>
      <c r="RWG68" s="22"/>
      <c r="RWH68" s="22"/>
      <c r="RWI68" s="22"/>
      <c r="RWJ68" s="22"/>
      <c r="RWK68" s="22"/>
      <c r="RWL68" s="22"/>
      <c r="RWM68" s="22"/>
      <c r="RWN68" s="22"/>
      <c r="RWO68" s="22"/>
      <c r="RWP68" s="22"/>
      <c r="RWQ68" s="22"/>
      <c r="RWR68" s="22"/>
      <c r="RWS68" s="22"/>
      <c r="RWT68" s="22"/>
      <c r="RWU68" s="22"/>
      <c r="RWV68" s="22"/>
      <c r="RWW68" s="22"/>
      <c r="RWX68" s="22"/>
      <c r="RWY68" s="22"/>
      <c r="RWZ68" s="22"/>
      <c r="RXA68" s="22"/>
      <c r="RXB68" s="22"/>
      <c r="RXC68" s="22"/>
      <c r="RXD68" s="22"/>
      <c r="RXE68" s="22"/>
      <c r="RXF68" s="22"/>
      <c r="RXG68" s="22"/>
      <c r="RXH68" s="22"/>
      <c r="RXI68" s="22"/>
      <c r="RXJ68" s="22"/>
      <c r="RXK68" s="22"/>
      <c r="RXL68" s="22"/>
      <c r="RXM68" s="22"/>
      <c r="RXN68" s="22"/>
      <c r="RXO68" s="22"/>
      <c r="RXP68" s="22"/>
      <c r="RXQ68" s="22"/>
      <c r="RXR68" s="22"/>
      <c r="RXS68" s="22"/>
      <c r="RXT68" s="22"/>
      <c r="RXU68" s="22"/>
      <c r="RXV68" s="22"/>
      <c r="RXW68" s="22"/>
      <c r="RXX68" s="22"/>
      <c r="RXY68" s="22"/>
      <c r="RXZ68" s="22"/>
      <c r="RYA68" s="22"/>
      <c r="RYB68" s="22"/>
      <c r="RYC68" s="22"/>
      <c r="RYD68" s="22"/>
      <c r="RYE68" s="22"/>
      <c r="RYF68" s="22"/>
      <c r="RYG68" s="22"/>
      <c r="RYH68" s="22"/>
      <c r="RYI68" s="22"/>
      <c r="RYJ68" s="22"/>
      <c r="RYK68" s="22"/>
      <c r="RYL68" s="22"/>
      <c r="RYM68" s="22"/>
      <c r="RYN68" s="22"/>
      <c r="RYO68" s="22"/>
      <c r="RYP68" s="22"/>
      <c r="RYQ68" s="22"/>
      <c r="RYR68" s="22"/>
      <c r="RYS68" s="22"/>
      <c r="RYT68" s="22"/>
      <c r="RYU68" s="22"/>
      <c r="RYV68" s="22"/>
      <c r="RYW68" s="22"/>
      <c r="RYX68" s="22"/>
      <c r="RYY68" s="22"/>
      <c r="RYZ68" s="22"/>
      <c r="RZA68" s="22"/>
      <c r="RZB68" s="22"/>
      <c r="RZC68" s="22"/>
      <c r="RZD68" s="22"/>
      <c r="RZE68" s="22"/>
      <c r="RZF68" s="22"/>
      <c r="RZG68" s="22"/>
      <c r="RZH68" s="22"/>
      <c r="RZI68" s="22"/>
      <c r="RZJ68" s="22"/>
      <c r="RZK68" s="22"/>
      <c r="RZL68" s="22"/>
      <c r="RZM68" s="22"/>
      <c r="RZN68" s="22"/>
      <c r="RZO68" s="22"/>
      <c r="RZP68" s="22"/>
      <c r="RZQ68" s="22"/>
      <c r="RZR68" s="22"/>
      <c r="RZS68" s="22"/>
      <c r="RZT68" s="22"/>
      <c r="RZU68" s="22"/>
      <c r="RZV68" s="22"/>
      <c r="RZW68" s="22"/>
      <c r="RZX68" s="22"/>
      <c r="RZY68" s="22"/>
      <c r="RZZ68" s="22"/>
      <c r="SAA68" s="22"/>
      <c r="SAB68" s="22"/>
      <c r="SAC68" s="22"/>
      <c r="SAD68" s="22"/>
      <c r="SAE68" s="22"/>
      <c r="SAF68" s="22"/>
      <c r="SAG68" s="22"/>
      <c r="SAH68" s="22"/>
      <c r="SAI68" s="22"/>
      <c r="SAJ68" s="22"/>
      <c r="SAK68" s="22"/>
      <c r="SAL68" s="22"/>
      <c r="SAM68" s="22"/>
      <c r="SAN68" s="22"/>
      <c r="SAO68" s="22"/>
      <c r="SAP68" s="22"/>
      <c r="SAQ68" s="22"/>
      <c r="SAR68" s="22"/>
      <c r="SAS68" s="22"/>
      <c r="SAT68" s="22"/>
      <c r="SAU68" s="22"/>
      <c r="SAV68" s="22"/>
      <c r="SAW68" s="22"/>
      <c r="SAX68" s="22"/>
      <c r="SAY68" s="22"/>
      <c r="SAZ68" s="22"/>
      <c r="SBA68" s="22"/>
      <c r="SBB68" s="22"/>
      <c r="SBC68" s="22"/>
      <c r="SBD68" s="22"/>
      <c r="SBE68" s="22"/>
      <c r="SBF68" s="22"/>
      <c r="SBG68" s="22"/>
      <c r="SBH68" s="22"/>
      <c r="SBI68" s="22"/>
      <c r="SBJ68" s="22"/>
      <c r="SBK68" s="22"/>
      <c r="SBL68" s="22"/>
      <c r="SBM68" s="22"/>
      <c r="SBN68" s="22"/>
      <c r="SBO68" s="22"/>
      <c r="SBP68" s="22"/>
      <c r="SBQ68" s="22"/>
      <c r="SBR68" s="22"/>
      <c r="SBS68" s="22"/>
      <c r="SBT68" s="22"/>
      <c r="SBU68" s="22"/>
      <c r="SBV68" s="22"/>
      <c r="SBW68" s="22"/>
      <c r="SBX68" s="22"/>
      <c r="SBY68" s="22"/>
      <c r="SBZ68" s="22"/>
      <c r="SCA68" s="22"/>
      <c r="SCB68" s="22"/>
      <c r="SCC68" s="22"/>
      <c r="SCD68" s="22"/>
      <c r="SCE68" s="22"/>
      <c r="SCF68" s="22"/>
      <c r="SCG68" s="22"/>
      <c r="SCH68" s="22"/>
      <c r="SCI68" s="22"/>
      <c r="SCJ68" s="22"/>
      <c r="SCK68" s="22"/>
      <c r="SCL68" s="22"/>
      <c r="SCM68" s="22"/>
      <c r="SCN68" s="22"/>
      <c r="SCO68" s="22"/>
      <c r="SCP68" s="22"/>
      <c r="SCQ68" s="22"/>
      <c r="SCR68" s="22"/>
      <c r="SCS68" s="22"/>
      <c r="SCT68" s="22"/>
      <c r="SCU68" s="22"/>
      <c r="SCV68" s="22"/>
      <c r="SCW68" s="22"/>
      <c r="SCX68" s="22"/>
      <c r="SCY68" s="22"/>
      <c r="SCZ68" s="22"/>
      <c r="SDA68" s="22"/>
      <c r="SDB68" s="22"/>
      <c r="SDC68" s="22"/>
      <c r="SDD68" s="22"/>
      <c r="SDE68" s="22"/>
      <c r="SDF68" s="22"/>
      <c r="SDG68" s="22"/>
      <c r="SDH68" s="22"/>
      <c r="SDI68" s="22"/>
      <c r="SDJ68" s="22"/>
      <c r="SDK68" s="22"/>
      <c r="SDL68" s="22"/>
      <c r="SDM68" s="22"/>
      <c r="SDN68" s="22"/>
      <c r="SDO68" s="22"/>
      <c r="SDP68" s="22"/>
      <c r="SDQ68" s="22"/>
      <c r="SDR68" s="22"/>
      <c r="SDS68" s="22"/>
      <c r="SDT68" s="22"/>
      <c r="SDU68" s="22"/>
      <c r="SDV68" s="22"/>
      <c r="SDW68" s="22"/>
      <c r="SDX68" s="22"/>
      <c r="SDY68" s="22"/>
      <c r="SDZ68" s="22"/>
      <c r="SEA68" s="22"/>
      <c r="SEB68" s="22"/>
      <c r="SEC68" s="22"/>
      <c r="SED68" s="22"/>
      <c r="SEE68" s="22"/>
      <c r="SEF68" s="22"/>
      <c r="SEG68" s="22"/>
      <c r="SEH68" s="22"/>
      <c r="SEI68" s="22"/>
      <c r="SEJ68" s="22"/>
      <c r="SEK68" s="22"/>
      <c r="SEL68" s="22"/>
      <c r="SEM68" s="22"/>
      <c r="SEN68" s="22"/>
      <c r="SEO68" s="22"/>
      <c r="SEP68" s="22"/>
      <c r="SEQ68" s="22"/>
      <c r="SER68" s="22"/>
      <c r="SES68" s="22"/>
      <c r="SET68" s="22"/>
      <c r="SEU68" s="22"/>
      <c r="SEV68" s="22"/>
      <c r="SEW68" s="22"/>
      <c r="SEX68" s="22"/>
      <c r="SEY68" s="22"/>
      <c r="SEZ68" s="22"/>
      <c r="SFA68" s="22"/>
      <c r="SFB68" s="22"/>
      <c r="SFC68" s="22"/>
      <c r="SFD68" s="22"/>
      <c r="SFE68" s="22"/>
      <c r="SFF68" s="22"/>
      <c r="SFG68" s="22"/>
      <c r="SFH68" s="22"/>
      <c r="SFI68" s="22"/>
      <c r="SFJ68" s="22"/>
      <c r="SFK68" s="22"/>
      <c r="SFL68" s="22"/>
      <c r="SFM68" s="22"/>
      <c r="SFN68" s="22"/>
      <c r="SFO68" s="22"/>
      <c r="SFP68" s="22"/>
      <c r="SFQ68" s="22"/>
      <c r="SFR68" s="22"/>
      <c r="SFS68" s="22"/>
      <c r="SFT68" s="22"/>
      <c r="SFU68" s="22"/>
      <c r="SFV68" s="22"/>
      <c r="SFW68" s="22"/>
      <c r="SFX68" s="22"/>
      <c r="SFY68" s="22"/>
      <c r="SFZ68" s="22"/>
      <c r="SGA68" s="22"/>
      <c r="SGB68" s="22"/>
      <c r="SGC68" s="22"/>
      <c r="SGD68" s="22"/>
      <c r="SGE68" s="22"/>
      <c r="SGF68" s="22"/>
      <c r="SGG68" s="22"/>
      <c r="SGH68" s="22"/>
      <c r="SGI68" s="22"/>
      <c r="SGJ68" s="22"/>
      <c r="SGK68" s="22"/>
      <c r="SGL68" s="22"/>
      <c r="SGM68" s="22"/>
      <c r="SGN68" s="22"/>
      <c r="SGO68" s="22"/>
      <c r="SGP68" s="22"/>
      <c r="SGQ68" s="22"/>
      <c r="SGR68" s="22"/>
      <c r="SGS68" s="22"/>
      <c r="SGT68" s="22"/>
      <c r="SGU68" s="22"/>
      <c r="SGV68" s="22"/>
      <c r="SGW68" s="22"/>
      <c r="SGX68" s="22"/>
      <c r="SGY68" s="22"/>
      <c r="SGZ68" s="22"/>
      <c r="SHA68" s="22"/>
      <c r="SHB68" s="22"/>
      <c r="SHC68" s="22"/>
      <c r="SHD68" s="22"/>
      <c r="SHE68" s="22"/>
      <c r="SHF68" s="22"/>
      <c r="SHG68" s="22"/>
      <c r="SHH68" s="22"/>
      <c r="SHI68" s="22"/>
      <c r="SHJ68" s="22"/>
      <c r="SHK68" s="22"/>
      <c r="SHL68" s="22"/>
      <c r="SHM68" s="22"/>
      <c r="SHN68" s="22"/>
      <c r="SHO68" s="22"/>
      <c r="SHP68" s="22"/>
      <c r="SHQ68" s="22"/>
      <c r="SHR68" s="22"/>
      <c r="SHS68" s="22"/>
      <c r="SHT68" s="22"/>
      <c r="SHU68" s="22"/>
      <c r="SHV68" s="22"/>
      <c r="SHW68" s="22"/>
      <c r="SHX68" s="22"/>
      <c r="SHY68" s="22"/>
      <c r="SHZ68" s="22"/>
      <c r="SIA68" s="22"/>
      <c r="SIB68" s="22"/>
      <c r="SIC68" s="22"/>
      <c r="SID68" s="22"/>
      <c r="SIE68" s="22"/>
      <c r="SIF68" s="22"/>
      <c r="SIG68" s="22"/>
      <c r="SIH68" s="22"/>
      <c r="SII68" s="22"/>
      <c r="SIJ68" s="22"/>
      <c r="SIK68" s="22"/>
      <c r="SIL68" s="22"/>
      <c r="SIM68" s="22"/>
      <c r="SIN68" s="22"/>
      <c r="SIO68" s="22"/>
      <c r="SIP68" s="22"/>
      <c r="SIQ68" s="22"/>
      <c r="SIR68" s="22"/>
      <c r="SIS68" s="22"/>
      <c r="SIT68" s="22"/>
      <c r="SIU68" s="22"/>
      <c r="SIV68" s="22"/>
      <c r="SIW68" s="22"/>
      <c r="SIX68" s="22"/>
      <c r="SIY68" s="22"/>
      <c r="SIZ68" s="22"/>
      <c r="SJA68" s="22"/>
      <c r="SJB68" s="22"/>
      <c r="SJC68" s="22"/>
      <c r="SJD68" s="22"/>
      <c r="SJE68" s="22"/>
      <c r="SJF68" s="22"/>
      <c r="SJG68" s="22"/>
      <c r="SJH68" s="22"/>
      <c r="SJI68" s="22"/>
      <c r="SJJ68" s="22"/>
      <c r="SJK68" s="22"/>
      <c r="SJL68" s="22"/>
      <c r="SJM68" s="22"/>
      <c r="SJN68" s="22"/>
      <c r="SJO68" s="22"/>
      <c r="SJP68" s="22"/>
      <c r="SJQ68" s="22"/>
      <c r="SJR68" s="22"/>
      <c r="SJS68" s="22"/>
      <c r="SJT68" s="22"/>
      <c r="SJU68" s="22"/>
      <c r="SJV68" s="22"/>
      <c r="SJW68" s="22"/>
      <c r="SJX68" s="22"/>
      <c r="SJY68" s="22"/>
      <c r="SJZ68" s="22"/>
      <c r="SKA68" s="22"/>
      <c r="SKB68" s="22"/>
      <c r="SKC68" s="22"/>
      <c r="SKD68" s="22"/>
      <c r="SKE68" s="22"/>
      <c r="SKF68" s="22"/>
      <c r="SKG68" s="22"/>
      <c r="SKH68" s="22"/>
      <c r="SKI68" s="22"/>
      <c r="SKJ68" s="22"/>
      <c r="SKK68" s="22"/>
      <c r="SKL68" s="22"/>
      <c r="SKM68" s="22"/>
      <c r="SKN68" s="22"/>
      <c r="SKO68" s="22"/>
      <c r="SKP68" s="22"/>
      <c r="SKQ68" s="22"/>
      <c r="SKR68" s="22"/>
      <c r="SKS68" s="22"/>
      <c r="SKT68" s="22"/>
      <c r="SKU68" s="22"/>
      <c r="SKV68" s="22"/>
      <c r="SKW68" s="22"/>
      <c r="SKX68" s="22"/>
      <c r="SKY68" s="22"/>
      <c r="SKZ68" s="22"/>
      <c r="SLA68" s="22"/>
      <c r="SLB68" s="22"/>
      <c r="SLC68" s="22"/>
      <c r="SLD68" s="22"/>
      <c r="SLE68" s="22"/>
      <c r="SLF68" s="22"/>
      <c r="SLG68" s="22"/>
      <c r="SLH68" s="22"/>
      <c r="SLI68" s="22"/>
      <c r="SLJ68" s="22"/>
      <c r="SLK68" s="22"/>
      <c r="SLL68" s="22"/>
      <c r="SLM68" s="22"/>
      <c r="SLN68" s="22"/>
      <c r="SLO68" s="22"/>
      <c r="SLP68" s="22"/>
      <c r="SLQ68" s="22"/>
      <c r="SLR68" s="22"/>
      <c r="SLS68" s="22"/>
      <c r="SLT68" s="22"/>
      <c r="SLU68" s="22"/>
      <c r="SLV68" s="22"/>
      <c r="SLW68" s="22"/>
      <c r="SLX68" s="22"/>
      <c r="SLY68" s="22"/>
      <c r="SLZ68" s="22"/>
      <c r="SMA68" s="22"/>
      <c r="SMB68" s="22"/>
      <c r="SMC68" s="22"/>
      <c r="SMD68" s="22"/>
      <c r="SME68" s="22"/>
      <c r="SMF68" s="22"/>
      <c r="SMG68" s="22"/>
      <c r="SMH68" s="22"/>
      <c r="SMI68" s="22"/>
      <c r="SMJ68" s="22"/>
      <c r="SMK68" s="22"/>
      <c r="SML68" s="22"/>
      <c r="SMM68" s="22"/>
      <c r="SMN68" s="22"/>
      <c r="SMO68" s="22"/>
      <c r="SMP68" s="22"/>
      <c r="SMQ68" s="22"/>
      <c r="SMR68" s="22"/>
      <c r="SMS68" s="22"/>
      <c r="SMT68" s="22"/>
      <c r="SMU68" s="22"/>
      <c r="SMV68" s="22"/>
      <c r="SMW68" s="22"/>
      <c r="SMX68" s="22"/>
      <c r="SMY68" s="22"/>
      <c r="SMZ68" s="22"/>
      <c r="SNA68" s="22"/>
      <c r="SNB68" s="22"/>
      <c r="SNC68" s="22"/>
      <c r="SND68" s="22"/>
      <c r="SNE68" s="22"/>
      <c r="SNF68" s="22"/>
      <c r="SNG68" s="22"/>
      <c r="SNH68" s="22"/>
      <c r="SNI68" s="22"/>
      <c r="SNJ68" s="22"/>
      <c r="SNK68" s="22"/>
      <c r="SNL68" s="22"/>
      <c r="SNM68" s="22"/>
      <c r="SNN68" s="22"/>
      <c r="SNO68" s="22"/>
      <c r="SNP68" s="22"/>
      <c r="SNQ68" s="22"/>
      <c r="SNR68" s="22"/>
      <c r="SNS68" s="22"/>
      <c r="SNT68" s="22"/>
      <c r="SNU68" s="22"/>
      <c r="SNV68" s="22"/>
      <c r="SNW68" s="22"/>
      <c r="SNX68" s="22"/>
      <c r="SNY68" s="22"/>
      <c r="SNZ68" s="22"/>
      <c r="SOA68" s="22"/>
      <c r="SOB68" s="22"/>
      <c r="SOC68" s="22"/>
      <c r="SOD68" s="22"/>
      <c r="SOE68" s="22"/>
      <c r="SOF68" s="22"/>
      <c r="SOG68" s="22"/>
      <c r="SOH68" s="22"/>
      <c r="SOI68" s="22"/>
      <c r="SOJ68" s="22"/>
      <c r="SOK68" s="22"/>
      <c r="SOL68" s="22"/>
      <c r="SOM68" s="22"/>
      <c r="SON68" s="22"/>
      <c r="SOO68" s="22"/>
      <c r="SOP68" s="22"/>
      <c r="SOQ68" s="22"/>
      <c r="SOR68" s="22"/>
      <c r="SOS68" s="22"/>
      <c r="SOT68" s="22"/>
      <c r="SOU68" s="22"/>
      <c r="SOV68" s="22"/>
      <c r="SOW68" s="22"/>
      <c r="SOX68" s="22"/>
      <c r="SOY68" s="22"/>
      <c r="SOZ68" s="22"/>
      <c r="SPA68" s="22"/>
      <c r="SPB68" s="22"/>
      <c r="SPC68" s="22"/>
      <c r="SPD68" s="22"/>
      <c r="SPE68" s="22"/>
      <c r="SPF68" s="22"/>
      <c r="SPG68" s="22"/>
      <c r="SPH68" s="22"/>
      <c r="SPI68" s="22"/>
      <c r="SPJ68" s="22"/>
      <c r="SPK68" s="22"/>
      <c r="SPL68" s="22"/>
      <c r="SPM68" s="22"/>
      <c r="SPN68" s="22"/>
      <c r="SPO68" s="22"/>
      <c r="SPP68" s="22"/>
      <c r="SPQ68" s="22"/>
      <c r="SPR68" s="22"/>
      <c r="SPS68" s="22"/>
      <c r="SPT68" s="22"/>
      <c r="SPU68" s="22"/>
      <c r="SPV68" s="22"/>
      <c r="SPW68" s="22"/>
      <c r="SPX68" s="22"/>
      <c r="SPY68" s="22"/>
      <c r="SPZ68" s="22"/>
      <c r="SQA68" s="22"/>
      <c r="SQB68" s="22"/>
      <c r="SQC68" s="22"/>
      <c r="SQD68" s="22"/>
      <c r="SQE68" s="22"/>
      <c r="SQF68" s="22"/>
      <c r="SQG68" s="22"/>
      <c r="SQH68" s="22"/>
      <c r="SQI68" s="22"/>
      <c r="SQJ68" s="22"/>
      <c r="SQK68" s="22"/>
      <c r="SQL68" s="22"/>
      <c r="SQM68" s="22"/>
      <c r="SQN68" s="22"/>
      <c r="SQO68" s="22"/>
      <c r="SQP68" s="22"/>
      <c r="SQQ68" s="22"/>
      <c r="SQR68" s="22"/>
      <c r="SQS68" s="22"/>
      <c r="SQT68" s="22"/>
      <c r="SQU68" s="22"/>
      <c r="SQV68" s="22"/>
      <c r="SQW68" s="22"/>
      <c r="SQX68" s="22"/>
      <c r="SQY68" s="22"/>
      <c r="SQZ68" s="22"/>
      <c r="SRA68" s="22"/>
      <c r="SRB68" s="22"/>
      <c r="SRC68" s="22"/>
      <c r="SRD68" s="22"/>
      <c r="SRE68" s="22"/>
      <c r="SRF68" s="22"/>
      <c r="SRG68" s="22"/>
      <c r="SRH68" s="22"/>
      <c r="SRI68" s="22"/>
      <c r="SRJ68" s="22"/>
      <c r="SRK68" s="22"/>
      <c r="SRL68" s="22"/>
      <c r="SRM68" s="22"/>
      <c r="SRN68" s="22"/>
      <c r="SRO68" s="22"/>
      <c r="SRP68" s="22"/>
      <c r="SRQ68" s="22"/>
      <c r="SRR68" s="22"/>
      <c r="SRS68" s="22"/>
      <c r="SRT68" s="22"/>
      <c r="SRU68" s="22"/>
      <c r="SRV68" s="22"/>
      <c r="SRW68" s="22"/>
      <c r="SRX68" s="22"/>
      <c r="SRY68" s="22"/>
      <c r="SRZ68" s="22"/>
      <c r="SSA68" s="22"/>
      <c r="SSB68" s="22"/>
      <c r="SSC68" s="22"/>
      <c r="SSD68" s="22"/>
      <c r="SSE68" s="22"/>
      <c r="SSF68" s="22"/>
      <c r="SSG68" s="22"/>
      <c r="SSH68" s="22"/>
      <c r="SSI68" s="22"/>
      <c r="SSJ68" s="22"/>
      <c r="SSK68" s="22"/>
      <c r="SSL68" s="22"/>
      <c r="SSM68" s="22"/>
      <c r="SSN68" s="22"/>
      <c r="SSO68" s="22"/>
      <c r="SSP68" s="22"/>
      <c r="SSQ68" s="22"/>
      <c r="SSR68" s="22"/>
      <c r="SSS68" s="22"/>
      <c r="SST68" s="22"/>
      <c r="SSU68" s="22"/>
      <c r="SSV68" s="22"/>
      <c r="SSW68" s="22"/>
      <c r="SSX68" s="22"/>
      <c r="SSY68" s="22"/>
      <c r="SSZ68" s="22"/>
      <c r="STA68" s="22"/>
      <c r="STB68" s="22"/>
      <c r="STC68" s="22"/>
      <c r="STD68" s="22"/>
      <c r="STE68" s="22"/>
      <c r="STF68" s="22"/>
      <c r="STG68" s="22"/>
      <c r="STH68" s="22"/>
      <c r="STI68" s="22"/>
      <c r="STJ68" s="22"/>
      <c r="STK68" s="22"/>
      <c r="STL68" s="22"/>
      <c r="STM68" s="22"/>
      <c r="STN68" s="22"/>
      <c r="STO68" s="22"/>
      <c r="STP68" s="22"/>
      <c r="STQ68" s="22"/>
      <c r="STR68" s="22"/>
      <c r="STS68" s="22"/>
      <c r="STT68" s="22"/>
      <c r="STU68" s="22"/>
      <c r="STV68" s="22"/>
      <c r="STW68" s="22"/>
      <c r="STX68" s="22"/>
      <c r="STY68" s="22"/>
      <c r="STZ68" s="22"/>
      <c r="SUA68" s="22"/>
      <c r="SUB68" s="22"/>
      <c r="SUC68" s="22"/>
      <c r="SUD68" s="22"/>
      <c r="SUE68" s="22"/>
      <c r="SUF68" s="22"/>
      <c r="SUG68" s="22"/>
      <c r="SUH68" s="22"/>
      <c r="SUI68" s="22"/>
      <c r="SUJ68" s="22"/>
      <c r="SUK68" s="22"/>
      <c r="SUL68" s="22"/>
      <c r="SUM68" s="22"/>
      <c r="SUN68" s="22"/>
      <c r="SUO68" s="22"/>
      <c r="SUP68" s="22"/>
      <c r="SUQ68" s="22"/>
      <c r="SUR68" s="22"/>
      <c r="SUS68" s="22"/>
      <c r="SUT68" s="22"/>
      <c r="SUU68" s="22"/>
      <c r="SUV68" s="22"/>
      <c r="SUW68" s="22"/>
      <c r="SUX68" s="22"/>
      <c r="SUY68" s="22"/>
      <c r="SUZ68" s="22"/>
      <c r="SVA68" s="22"/>
      <c r="SVB68" s="22"/>
      <c r="SVC68" s="22"/>
      <c r="SVD68" s="22"/>
      <c r="SVE68" s="22"/>
      <c r="SVF68" s="22"/>
      <c r="SVG68" s="22"/>
      <c r="SVH68" s="22"/>
      <c r="SVI68" s="22"/>
      <c r="SVJ68" s="22"/>
      <c r="SVK68" s="22"/>
      <c r="SVL68" s="22"/>
      <c r="SVM68" s="22"/>
      <c r="SVN68" s="22"/>
      <c r="SVO68" s="22"/>
      <c r="SVP68" s="22"/>
      <c r="SVQ68" s="22"/>
      <c r="SVR68" s="22"/>
      <c r="SVS68" s="22"/>
      <c r="SVT68" s="22"/>
      <c r="SVU68" s="22"/>
      <c r="SVV68" s="22"/>
      <c r="SVW68" s="22"/>
      <c r="SVX68" s="22"/>
      <c r="SVY68" s="22"/>
      <c r="SVZ68" s="22"/>
      <c r="SWA68" s="22"/>
      <c r="SWB68" s="22"/>
      <c r="SWC68" s="22"/>
      <c r="SWD68" s="22"/>
      <c r="SWE68" s="22"/>
      <c r="SWF68" s="22"/>
      <c r="SWG68" s="22"/>
      <c r="SWH68" s="22"/>
      <c r="SWI68" s="22"/>
      <c r="SWJ68" s="22"/>
      <c r="SWK68" s="22"/>
      <c r="SWL68" s="22"/>
      <c r="SWM68" s="22"/>
      <c r="SWN68" s="22"/>
      <c r="SWO68" s="22"/>
      <c r="SWP68" s="22"/>
      <c r="SWQ68" s="22"/>
      <c r="SWR68" s="22"/>
      <c r="SWS68" s="22"/>
      <c r="SWT68" s="22"/>
      <c r="SWU68" s="22"/>
      <c r="SWV68" s="22"/>
      <c r="SWW68" s="22"/>
      <c r="SWX68" s="22"/>
      <c r="SWY68" s="22"/>
      <c r="SWZ68" s="22"/>
      <c r="SXA68" s="22"/>
      <c r="SXB68" s="22"/>
      <c r="SXC68" s="22"/>
      <c r="SXD68" s="22"/>
      <c r="SXE68" s="22"/>
      <c r="SXF68" s="22"/>
      <c r="SXG68" s="22"/>
      <c r="SXH68" s="22"/>
      <c r="SXI68" s="22"/>
      <c r="SXJ68" s="22"/>
      <c r="SXK68" s="22"/>
      <c r="SXL68" s="22"/>
      <c r="SXM68" s="22"/>
      <c r="SXN68" s="22"/>
      <c r="SXO68" s="22"/>
      <c r="SXP68" s="22"/>
      <c r="SXQ68" s="22"/>
      <c r="SXR68" s="22"/>
      <c r="SXS68" s="22"/>
      <c r="SXT68" s="22"/>
      <c r="SXU68" s="22"/>
      <c r="SXV68" s="22"/>
      <c r="SXW68" s="22"/>
      <c r="SXX68" s="22"/>
      <c r="SXY68" s="22"/>
      <c r="SXZ68" s="22"/>
      <c r="SYA68" s="22"/>
      <c r="SYB68" s="22"/>
      <c r="SYC68" s="22"/>
      <c r="SYD68" s="22"/>
      <c r="SYE68" s="22"/>
      <c r="SYF68" s="22"/>
      <c r="SYG68" s="22"/>
      <c r="SYH68" s="22"/>
      <c r="SYI68" s="22"/>
      <c r="SYJ68" s="22"/>
      <c r="SYK68" s="22"/>
      <c r="SYL68" s="22"/>
      <c r="SYM68" s="22"/>
      <c r="SYN68" s="22"/>
      <c r="SYO68" s="22"/>
      <c r="SYP68" s="22"/>
      <c r="SYQ68" s="22"/>
      <c r="SYR68" s="22"/>
      <c r="SYS68" s="22"/>
      <c r="SYT68" s="22"/>
      <c r="SYU68" s="22"/>
      <c r="SYV68" s="22"/>
      <c r="SYW68" s="22"/>
      <c r="SYX68" s="22"/>
      <c r="SYY68" s="22"/>
      <c r="SYZ68" s="22"/>
      <c r="SZA68" s="22"/>
      <c r="SZB68" s="22"/>
      <c r="SZC68" s="22"/>
      <c r="SZD68" s="22"/>
      <c r="SZE68" s="22"/>
      <c r="SZF68" s="22"/>
      <c r="SZG68" s="22"/>
      <c r="SZH68" s="22"/>
      <c r="SZI68" s="22"/>
      <c r="SZJ68" s="22"/>
      <c r="SZK68" s="22"/>
      <c r="SZL68" s="22"/>
      <c r="SZM68" s="22"/>
      <c r="SZN68" s="22"/>
      <c r="SZO68" s="22"/>
      <c r="SZP68" s="22"/>
      <c r="SZQ68" s="22"/>
      <c r="SZR68" s="22"/>
      <c r="SZS68" s="22"/>
      <c r="SZT68" s="22"/>
      <c r="SZU68" s="22"/>
      <c r="SZV68" s="22"/>
      <c r="SZW68" s="22"/>
      <c r="SZX68" s="22"/>
      <c r="SZY68" s="22"/>
      <c r="SZZ68" s="22"/>
      <c r="TAA68" s="22"/>
      <c r="TAB68" s="22"/>
      <c r="TAC68" s="22"/>
      <c r="TAD68" s="22"/>
      <c r="TAE68" s="22"/>
      <c r="TAF68" s="22"/>
      <c r="TAG68" s="22"/>
      <c r="TAH68" s="22"/>
      <c r="TAI68" s="22"/>
      <c r="TAJ68" s="22"/>
      <c r="TAK68" s="22"/>
      <c r="TAL68" s="22"/>
      <c r="TAM68" s="22"/>
      <c r="TAN68" s="22"/>
      <c r="TAO68" s="22"/>
      <c r="TAP68" s="22"/>
      <c r="TAQ68" s="22"/>
      <c r="TAR68" s="22"/>
      <c r="TAS68" s="22"/>
      <c r="TAT68" s="22"/>
      <c r="TAU68" s="22"/>
      <c r="TAV68" s="22"/>
      <c r="TAW68" s="22"/>
      <c r="TAX68" s="22"/>
      <c r="TAY68" s="22"/>
      <c r="TAZ68" s="22"/>
      <c r="TBA68" s="22"/>
      <c r="TBB68" s="22"/>
      <c r="TBC68" s="22"/>
      <c r="TBD68" s="22"/>
      <c r="TBE68" s="22"/>
      <c r="TBF68" s="22"/>
      <c r="TBG68" s="22"/>
      <c r="TBH68" s="22"/>
      <c r="TBI68" s="22"/>
      <c r="TBJ68" s="22"/>
      <c r="TBK68" s="22"/>
      <c r="TBL68" s="22"/>
      <c r="TBM68" s="22"/>
      <c r="TBN68" s="22"/>
      <c r="TBO68" s="22"/>
      <c r="TBP68" s="22"/>
      <c r="TBQ68" s="22"/>
      <c r="TBR68" s="22"/>
      <c r="TBS68" s="22"/>
      <c r="TBT68" s="22"/>
      <c r="TBU68" s="22"/>
      <c r="TBV68" s="22"/>
      <c r="TBW68" s="22"/>
      <c r="TBX68" s="22"/>
      <c r="TBY68" s="22"/>
      <c r="TBZ68" s="22"/>
      <c r="TCA68" s="22"/>
      <c r="TCB68" s="22"/>
      <c r="TCC68" s="22"/>
      <c r="TCD68" s="22"/>
      <c r="TCE68" s="22"/>
      <c r="TCF68" s="22"/>
      <c r="TCG68" s="22"/>
      <c r="TCH68" s="22"/>
      <c r="TCI68" s="22"/>
      <c r="TCJ68" s="22"/>
      <c r="TCK68" s="22"/>
      <c r="TCL68" s="22"/>
      <c r="TCM68" s="22"/>
      <c r="TCN68" s="22"/>
      <c r="TCO68" s="22"/>
      <c r="TCP68" s="22"/>
      <c r="TCQ68" s="22"/>
      <c r="TCR68" s="22"/>
      <c r="TCS68" s="22"/>
      <c r="TCT68" s="22"/>
      <c r="TCU68" s="22"/>
      <c r="TCV68" s="22"/>
      <c r="TCW68" s="22"/>
      <c r="TCX68" s="22"/>
      <c r="TCY68" s="22"/>
      <c r="TCZ68" s="22"/>
      <c r="TDA68" s="22"/>
      <c r="TDB68" s="22"/>
      <c r="TDC68" s="22"/>
      <c r="TDD68" s="22"/>
      <c r="TDE68" s="22"/>
      <c r="TDF68" s="22"/>
      <c r="TDG68" s="22"/>
      <c r="TDH68" s="22"/>
      <c r="TDI68" s="22"/>
      <c r="TDJ68" s="22"/>
      <c r="TDK68" s="22"/>
      <c r="TDL68" s="22"/>
      <c r="TDM68" s="22"/>
      <c r="TDN68" s="22"/>
      <c r="TDO68" s="22"/>
      <c r="TDP68" s="22"/>
      <c r="TDQ68" s="22"/>
      <c r="TDR68" s="22"/>
      <c r="TDS68" s="22"/>
      <c r="TDT68" s="22"/>
      <c r="TDU68" s="22"/>
      <c r="TDV68" s="22"/>
      <c r="TDW68" s="22"/>
      <c r="TDX68" s="22"/>
      <c r="TDY68" s="22"/>
      <c r="TDZ68" s="22"/>
      <c r="TEA68" s="22"/>
      <c r="TEB68" s="22"/>
      <c r="TEC68" s="22"/>
      <c r="TED68" s="22"/>
      <c r="TEE68" s="22"/>
      <c r="TEF68" s="22"/>
      <c r="TEG68" s="22"/>
      <c r="TEH68" s="22"/>
      <c r="TEI68" s="22"/>
      <c r="TEJ68" s="22"/>
      <c r="TEK68" s="22"/>
      <c r="TEL68" s="22"/>
      <c r="TEM68" s="22"/>
      <c r="TEN68" s="22"/>
      <c r="TEO68" s="22"/>
      <c r="TEP68" s="22"/>
      <c r="TEQ68" s="22"/>
      <c r="TER68" s="22"/>
      <c r="TES68" s="22"/>
      <c r="TET68" s="22"/>
      <c r="TEU68" s="22"/>
      <c r="TEV68" s="22"/>
      <c r="TEW68" s="22"/>
      <c r="TEX68" s="22"/>
      <c r="TEY68" s="22"/>
      <c r="TEZ68" s="22"/>
      <c r="TFA68" s="22"/>
      <c r="TFB68" s="22"/>
      <c r="TFC68" s="22"/>
      <c r="TFD68" s="22"/>
      <c r="TFE68" s="22"/>
      <c r="TFF68" s="22"/>
      <c r="TFG68" s="22"/>
      <c r="TFH68" s="22"/>
      <c r="TFI68" s="22"/>
      <c r="TFJ68" s="22"/>
      <c r="TFK68" s="22"/>
      <c r="TFL68" s="22"/>
      <c r="TFM68" s="22"/>
      <c r="TFN68" s="22"/>
      <c r="TFO68" s="22"/>
      <c r="TFP68" s="22"/>
      <c r="TFQ68" s="22"/>
      <c r="TFR68" s="22"/>
      <c r="TFS68" s="22"/>
      <c r="TFT68" s="22"/>
      <c r="TFU68" s="22"/>
      <c r="TFV68" s="22"/>
      <c r="TFW68" s="22"/>
      <c r="TFX68" s="22"/>
      <c r="TFY68" s="22"/>
      <c r="TFZ68" s="22"/>
      <c r="TGA68" s="22"/>
      <c r="TGB68" s="22"/>
      <c r="TGC68" s="22"/>
      <c r="TGD68" s="22"/>
      <c r="TGE68" s="22"/>
      <c r="TGF68" s="22"/>
      <c r="TGG68" s="22"/>
      <c r="TGH68" s="22"/>
      <c r="TGI68" s="22"/>
      <c r="TGJ68" s="22"/>
      <c r="TGK68" s="22"/>
      <c r="TGL68" s="22"/>
      <c r="TGM68" s="22"/>
      <c r="TGN68" s="22"/>
      <c r="TGO68" s="22"/>
      <c r="TGP68" s="22"/>
      <c r="TGQ68" s="22"/>
      <c r="TGR68" s="22"/>
      <c r="TGS68" s="22"/>
      <c r="TGT68" s="22"/>
      <c r="TGU68" s="22"/>
      <c r="TGV68" s="22"/>
      <c r="TGW68" s="22"/>
      <c r="TGX68" s="22"/>
      <c r="TGY68" s="22"/>
      <c r="TGZ68" s="22"/>
      <c r="THA68" s="22"/>
      <c r="THB68" s="22"/>
      <c r="THC68" s="22"/>
      <c r="THD68" s="22"/>
      <c r="THE68" s="22"/>
      <c r="THF68" s="22"/>
      <c r="THG68" s="22"/>
      <c r="THH68" s="22"/>
      <c r="THI68" s="22"/>
      <c r="THJ68" s="22"/>
      <c r="THK68" s="22"/>
      <c r="THL68" s="22"/>
      <c r="THM68" s="22"/>
      <c r="THN68" s="22"/>
      <c r="THO68" s="22"/>
      <c r="THP68" s="22"/>
      <c r="THQ68" s="22"/>
      <c r="THR68" s="22"/>
      <c r="THS68" s="22"/>
      <c r="THT68" s="22"/>
      <c r="THU68" s="22"/>
      <c r="THV68" s="22"/>
      <c r="THW68" s="22"/>
      <c r="THX68" s="22"/>
      <c r="THY68" s="22"/>
      <c r="THZ68" s="22"/>
      <c r="TIA68" s="22"/>
      <c r="TIB68" s="22"/>
      <c r="TIC68" s="22"/>
      <c r="TID68" s="22"/>
      <c r="TIE68" s="22"/>
      <c r="TIF68" s="22"/>
      <c r="TIG68" s="22"/>
      <c r="TIH68" s="22"/>
      <c r="TII68" s="22"/>
      <c r="TIJ68" s="22"/>
      <c r="TIK68" s="22"/>
      <c r="TIL68" s="22"/>
      <c r="TIM68" s="22"/>
      <c r="TIN68" s="22"/>
      <c r="TIO68" s="22"/>
      <c r="TIP68" s="22"/>
      <c r="TIQ68" s="22"/>
      <c r="TIR68" s="22"/>
      <c r="TIS68" s="22"/>
      <c r="TIT68" s="22"/>
      <c r="TIU68" s="22"/>
      <c r="TIV68" s="22"/>
      <c r="TIW68" s="22"/>
      <c r="TIX68" s="22"/>
      <c r="TIY68" s="22"/>
      <c r="TIZ68" s="22"/>
      <c r="TJA68" s="22"/>
      <c r="TJB68" s="22"/>
      <c r="TJC68" s="22"/>
      <c r="TJD68" s="22"/>
      <c r="TJE68" s="22"/>
      <c r="TJF68" s="22"/>
      <c r="TJG68" s="22"/>
      <c r="TJH68" s="22"/>
      <c r="TJI68" s="22"/>
      <c r="TJJ68" s="22"/>
      <c r="TJK68" s="22"/>
      <c r="TJL68" s="22"/>
      <c r="TJM68" s="22"/>
      <c r="TJN68" s="22"/>
      <c r="TJO68" s="22"/>
      <c r="TJP68" s="22"/>
      <c r="TJQ68" s="22"/>
      <c r="TJR68" s="22"/>
      <c r="TJS68" s="22"/>
      <c r="TJT68" s="22"/>
      <c r="TJU68" s="22"/>
      <c r="TJV68" s="22"/>
      <c r="TJW68" s="22"/>
      <c r="TJX68" s="22"/>
      <c r="TJY68" s="22"/>
      <c r="TJZ68" s="22"/>
      <c r="TKA68" s="22"/>
      <c r="TKB68" s="22"/>
      <c r="TKC68" s="22"/>
      <c r="TKD68" s="22"/>
      <c r="TKE68" s="22"/>
      <c r="TKF68" s="22"/>
      <c r="TKG68" s="22"/>
      <c r="TKH68" s="22"/>
      <c r="TKI68" s="22"/>
      <c r="TKJ68" s="22"/>
      <c r="TKK68" s="22"/>
      <c r="TKL68" s="22"/>
      <c r="TKM68" s="22"/>
      <c r="TKN68" s="22"/>
      <c r="TKO68" s="22"/>
      <c r="TKP68" s="22"/>
      <c r="TKQ68" s="22"/>
      <c r="TKR68" s="22"/>
      <c r="TKS68" s="22"/>
      <c r="TKT68" s="22"/>
      <c r="TKU68" s="22"/>
      <c r="TKV68" s="22"/>
      <c r="TKW68" s="22"/>
      <c r="TKX68" s="22"/>
      <c r="TKY68" s="22"/>
      <c r="TKZ68" s="22"/>
      <c r="TLA68" s="22"/>
      <c r="TLB68" s="22"/>
      <c r="TLC68" s="22"/>
      <c r="TLD68" s="22"/>
      <c r="TLE68" s="22"/>
      <c r="TLF68" s="22"/>
      <c r="TLG68" s="22"/>
      <c r="TLH68" s="22"/>
      <c r="TLI68" s="22"/>
      <c r="TLJ68" s="22"/>
      <c r="TLK68" s="22"/>
      <c r="TLL68" s="22"/>
      <c r="TLM68" s="22"/>
      <c r="TLN68" s="22"/>
      <c r="TLO68" s="22"/>
      <c r="TLP68" s="22"/>
      <c r="TLQ68" s="22"/>
      <c r="TLR68" s="22"/>
      <c r="TLS68" s="22"/>
      <c r="TLT68" s="22"/>
      <c r="TLU68" s="22"/>
      <c r="TLV68" s="22"/>
      <c r="TLW68" s="22"/>
      <c r="TLX68" s="22"/>
      <c r="TLY68" s="22"/>
      <c r="TLZ68" s="22"/>
      <c r="TMA68" s="22"/>
      <c r="TMB68" s="22"/>
      <c r="TMC68" s="22"/>
      <c r="TMD68" s="22"/>
      <c r="TME68" s="22"/>
      <c r="TMF68" s="22"/>
      <c r="TMG68" s="22"/>
      <c r="TMH68" s="22"/>
      <c r="TMI68" s="22"/>
      <c r="TMJ68" s="22"/>
      <c r="TMK68" s="22"/>
      <c r="TML68" s="22"/>
      <c r="TMM68" s="22"/>
      <c r="TMN68" s="22"/>
      <c r="TMO68" s="22"/>
      <c r="TMP68" s="22"/>
      <c r="TMQ68" s="22"/>
      <c r="TMR68" s="22"/>
      <c r="TMS68" s="22"/>
      <c r="TMT68" s="22"/>
      <c r="TMU68" s="22"/>
      <c r="TMV68" s="22"/>
      <c r="TMW68" s="22"/>
      <c r="TMX68" s="22"/>
      <c r="TMY68" s="22"/>
      <c r="TMZ68" s="22"/>
      <c r="TNA68" s="22"/>
      <c r="TNB68" s="22"/>
      <c r="TNC68" s="22"/>
      <c r="TND68" s="22"/>
      <c r="TNE68" s="22"/>
      <c r="TNF68" s="22"/>
      <c r="TNG68" s="22"/>
      <c r="TNH68" s="22"/>
      <c r="TNI68" s="22"/>
      <c r="TNJ68" s="22"/>
      <c r="TNK68" s="22"/>
      <c r="TNL68" s="22"/>
      <c r="TNM68" s="22"/>
      <c r="TNN68" s="22"/>
      <c r="TNO68" s="22"/>
      <c r="TNP68" s="22"/>
      <c r="TNQ68" s="22"/>
      <c r="TNR68" s="22"/>
      <c r="TNS68" s="22"/>
      <c r="TNT68" s="22"/>
      <c r="TNU68" s="22"/>
      <c r="TNV68" s="22"/>
      <c r="TNW68" s="22"/>
      <c r="TNX68" s="22"/>
      <c r="TNY68" s="22"/>
      <c r="TNZ68" s="22"/>
      <c r="TOA68" s="22"/>
      <c r="TOB68" s="22"/>
      <c r="TOC68" s="22"/>
      <c r="TOD68" s="22"/>
      <c r="TOE68" s="22"/>
      <c r="TOF68" s="22"/>
      <c r="TOG68" s="22"/>
      <c r="TOH68" s="22"/>
      <c r="TOI68" s="22"/>
      <c r="TOJ68" s="22"/>
      <c r="TOK68" s="22"/>
      <c r="TOL68" s="22"/>
      <c r="TOM68" s="22"/>
      <c r="TON68" s="22"/>
      <c r="TOO68" s="22"/>
      <c r="TOP68" s="22"/>
      <c r="TOQ68" s="22"/>
      <c r="TOR68" s="22"/>
      <c r="TOS68" s="22"/>
      <c r="TOT68" s="22"/>
      <c r="TOU68" s="22"/>
      <c r="TOV68" s="22"/>
      <c r="TOW68" s="22"/>
      <c r="TOX68" s="22"/>
      <c r="TOY68" s="22"/>
      <c r="TOZ68" s="22"/>
      <c r="TPA68" s="22"/>
      <c r="TPB68" s="22"/>
      <c r="TPC68" s="22"/>
      <c r="TPD68" s="22"/>
      <c r="TPE68" s="22"/>
      <c r="TPF68" s="22"/>
      <c r="TPG68" s="22"/>
      <c r="TPH68" s="22"/>
      <c r="TPI68" s="22"/>
      <c r="TPJ68" s="22"/>
      <c r="TPK68" s="22"/>
      <c r="TPL68" s="22"/>
      <c r="TPM68" s="22"/>
      <c r="TPN68" s="22"/>
      <c r="TPO68" s="22"/>
      <c r="TPP68" s="22"/>
      <c r="TPQ68" s="22"/>
      <c r="TPR68" s="22"/>
      <c r="TPS68" s="22"/>
      <c r="TPT68" s="22"/>
      <c r="TPU68" s="22"/>
      <c r="TPV68" s="22"/>
      <c r="TPW68" s="22"/>
      <c r="TPX68" s="22"/>
      <c r="TPY68" s="22"/>
      <c r="TPZ68" s="22"/>
      <c r="TQA68" s="22"/>
      <c r="TQB68" s="22"/>
      <c r="TQC68" s="22"/>
      <c r="TQD68" s="22"/>
      <c r="TQE68" s="22"/>
      <c r="TQF68" s="22"/>
      <c r="TQG68" s="22"/>
      <c r="TQH68" s="22"/>
      <c r="TQI68" s="22"/>
      <c r="TQJ68" s="22"/>
      <c r="TQK68" s="22"/>
      <c r="TQL68" s="22"/>
      <c r="TQM68" s="22"/>
      <c r="TQN68" s="22"/>
      <c r="TQO68" s="22"/>
      <c r="TQP68" s="22"/>
      <c r="TQQ68" s="22"/>
      <c r="TQR68" s="22"/>
      <c r="TQS68" s="22"/>
      <c r="TQT68" s="22"/>
      <c r="TQU68" s="22"/>
      <c r="TQV68" s="22"/>
      <c r="TQW68" s="22"/>
      <c r="TQX68" s="22"/>
      <c r="TQY68" s="22"/>
      <c r="TQZ68" s="22"/>
      <c r="TRA68" s="22"/>
      <c r="TRB68" s="22"/>
      <c r="TRC68" s="22"/>
      <c r="TRD68" s="22"/>
      <c r="TRE68" s="22"/>
      <c r="TRF68" s="22"/>
      <c r="TRG68" s="22"/>
      <c r="TRH68" s="22"/>
      <c r="TRI68" s="22"/>
      <c r="TRJ68" s="22"/>
      <c r="TRK68" s="22"/>
      <c r="TRL68" s="22"/>
      <c r="TRM68" s="22"/>
      <c r="TRN68" s="22"/>
      <c r="TRO68" s="22"/>
      <c r="TRP68" s="22"/>
      <c r="TRQ68" s="22"/>
      <c r="TRR68" s="22"/>
      <c r="TRS68" s="22"/>
      <c r="TRT68" s="22"/>
      <c r="TRU68" s="22"/>
      <c r="TRV68" s="22"/>
      <c r="TRW68" s="22"/>
      <c r="TRX68" s="22"/>
      <c r="TRY68" s="22"/>
      <c r="TRZ68" s="22"/>
      <c r="TSA68" s="22"/>
      <c r="TSB68" s="22"/>
      <c r="TSC68" s="22"/>
      <c r="TSD68" s="22"/>
      <c r="TSE68" s="22"/>
      <c r="TSF68" s="22"/>
      <c r="TSG68" s="22"/>
      <c r="TSH68" s="22"/>
      <c r="TSI68" s="22"/>
      <c r="TSJ68" s="22"/>
      <c r="TSK68" s="22"/>
      <c r="TSL68" s="22"/>
      <c r="TSM68" s="22"/>
      <c r="TSN68" s="22"/>
      <c r="TSO68" s="22"/>
      <c r="TSP68" s="22"/>
      <c r="TSQ68" s="22"/>
      <c r="TSR68" s="22"/>
      <c r="TSS68" s="22"/>
      <c r="TST68" s="22"/>
      <c r="TSU68" s="22"/>
      <c r="TSV68" s="22"/>
      <c r="TSW68" s="22"/>
      <c r="TSX68" s="22"/>
      <c r="TSY68" s="22"/>
      <c r="TSZ68" s="22"/>
      <c r="TTA68" s="22"/>
      <c r="TTB68" s="22"/>
      <c r="TTC68" s="22"/>
      <c r="TTD68" s="22"/>
      <c r="TTE68" s="22"/>
      <c r="TTF68" s="22"/>
      <c r="TTG68" s="22"/>
      <c r="TTH68" s="22"/>
      <c r="TTI68" s="22"/>
      <c r="TTJ68" s="22"/>
      <c r="TTK68" s="22"/>
      <c r="TTL68" s="22"/>
      <c r="TTM68" s="22"/>
      <c r="TTN68" s="22"/>
      <c r="TTO68" s="22"/>
      <c r="TTP68" s="22"/>
      <c r="TTQ68" s="22"/>
      <c r="TTR68" s="22"/>
      <c r="TTS68" s="22"/>
      <c r="TTT68" s="22"/>
      <c r="TTU68" s="22"/>
      <c r="TTV68" s="22"/>
      <c r="TTW68" s="22"/>
      <c r="TTX68" s="22"/>
      <c r="TTY68" s="22"/>
      <c r="TTZ68" s="22"/>
      <c r="TUA68" s="22"/>
      <c r="TUB68" s="22"/>
      <c r="TUC68" s="22"/>
      <c r="TUD68" s="22"/>
      <c r="TUE68" s="22"/>
      <c r="TUF68" s="22"/>
      <c r="TUG68" s="22"/>
      <c r="TUH68" s="22"/>
      <c r="TUI68" s="22"/>
      <c r="TUJ68" s="22"/>
      <c r="TUK68" s="22"/>
      <c r="TUL68" s="22"/>
      <c r="TUM68" s="22"/>
      <c r="TUN68" s="22"/>
      <c r="TUO68" s="22"/>
      <c r="TUP68" s="22"/>
      <c r="TUQ68" s="22"/>
      <c r="TUR68" s="22"/>
      <c r="TUS68" s="22"/>
      <c r="TUT68" s="22"/>
      <c r="TUU68" s="22"/>
      <c r="TUV68" s="22"/>
      <c r="TUW68" s="22"/>
      <c r="TUX68" s="22"/>
      <c r="TUY68" s="22"/>
      <c r="TUZ68" s="22"/>
      <c r="TVA68" s="22"/>
      <c r="TVB68" s="22"/>
      <c r="TVC68" s="22"/>
      <c r="TVD68" s="22"/>
      <c r="TVE68" s="22"/>
      <c r="TVF68" s="22"/>
      <c r="TVG68" s="22"/>
      <c r="TVH68" s="22"/>
      <c r="TVI68" s="22"/>
      <c r="TVJ68" s="22"/>
      <c r="TVK68" s="22"/>
      <c r="TVL68" s="22"/>
      <c r="TVM68" s="22"/>
      <c r="TVN68" s="22"/>
      <c r="TVO68" s="22"/>
      <c r="TVP68" s="22"/>
      <c r="TVQ68" s="22"/>
      <c r="TVR68" s="22"/>
      <c r="TVS68" s="22"/>
      <c r="TVT68" s="22"/>
      <c r="TVU68" s="22"/>
      <c r="TVV68" s="22"/>
      <c r="TVW68" s="22"/>
      <c r="TVX68" s="22"/>
      <c r="TVY68" s="22"/>
      <c r="TVZ68" s="22"/>
      <c r="TWA68" s="22"/>
      <c r="TWB68" s="22"/>
      <c r="TWC68" s="22"/>
      <c r="TWD68" s="22"/>
      <c r="TWE68" s="22"/>
      <c r="TWF68" s="22"/>
      <c r="TWG68" s="22"/>
      <c r="TWH68" s="22"/>
      <c r="TWI68" s="22"/>
      <c r="TWJ68" s="22"/>
      <c r="TWK68" s="22"/>
      <c r="TWL68" s="22"/>
      <c r="TWM68" s="22"/>
      <c r="TWN68" s="22"/>
      <c r="TWO68" s="22"/>
      <c r="TWP68" s="22"/>
      <c r="TWQ68" s="22"/>
      <c r="TWR68" s="22"/>
      <c r="TWS68" s="22"/>
      <c r="TWT68" s="22"/>
      <c r="TWU68" s="22"/>
      <c r="TWV68" s="22"/>
      <c r="TWW68" s="22"/>
      <c r="TWX68" s="22"/>
      <c r="TWY68" s="22"/>
      <c r="TWZ68" s="22"/>
      <c r="TXA68" s="22"/>
      <c r="TXB68" s="22"/>
      <c r="TXC68" s="22"/>
      <c r="TXD68" s="22"/>
      <c r="TXE68" s="22"/>
      <c r="TXF68" s="22"/>
      <c r="TXG68" s="22"/>
      <c r="TXH68" s="22"/>
      <c r="TXI68" s="22"/>
      <c r="TXJ68" s="22"/>
      <c r="TXK68" s="22"/>
      <c r="TXL68" s="22"/>
      <c r="TXM68" s="22"/>
      <c r="TXN68" s="22"/>
      <c r="TXO68" s="22"/>
      <c r="TXP68" s="22"/>
      <c r="TXQ68" s="22"/>
      <c r="TXR68" s="22"/>
      <c r="TXS68" s="22"/>
      <c r="TXT68" s="22"/>
      <c r="TXU68" s="22"/>
      <c r="TXV68" s="22"/>
      <c r="TXW68" s="22"/>
      <c r="TXX68" s="22"/>
      <c r="TXY68" s="22"/>
      <c r="TXZ68" s="22"/>
      <c r="TYA68" s="22"/>
      <c r="TYB68" s="22"/>
      <c r="TYC68" s="22"/>
      <c r="TYD68" s="22"/>
      <c r="TYE68" s="22"/>
      <c r="TYF68" s="22"/>
      <c r="TYG68" s="22"/>
      <c r="TYH68" s="22"/>
      <c r="TYI68" s="22"/>
      <c r="TYJ68" s="22"/>
      <c r="TYK68" s="22"/>
      <c r="TYL68" s="22"/>
      <c r="TYM68" s="22"/>
      <c r="TYN68" s="22"/>
      <c r="TYO68" s="22"/>
      <c r="TYP68" s="22"/>
      <c r="TYQ68" s="22"/>
      <c r="TYR68" s="22"/>
      <c r="TYS68" s="22"/>
      <c r="TYT68" s="22"/>
      <c r="TYU68" s="22"/>
      <c r="TYV68" s="22"/>
      <c r="TYW68" s="22"/>
      <c r="TYX68" s="22"/>
      <c r="TYY68" s="22"/>
      <c r="TYZ68" s="22"/>
      <c r="TZA68" s="22"/>
      <c r="TZB68" s="22"/>
      <c r="TZC68" s="22"/>
      <c r="TZD68" s="22"/>
      <c r="TZE68" s="22"/>
      <c r="TZF68" s="22"/>
      <c r="TZG68" s="22"/>
      <c r="TZH68" s="22"/>
      <c r="TZI68" s="22"/>
      <c r="TZJ68" s="22"/>
      <c r="TZK68" s="22"/>
      <c r="TZL68" s="22"/>
      <c r="TZM68" s="22"/>
      <c r="TZN68" s="22"/>
      <c r="TZO68" s="22"/>
      <c r="TZP68" s="22"/>
      <c r="TZQ68" s="22"/>
      <c r="TZR68" s="22"/>
      <c r="TZS68" s="22"/>
      <c r="TZT68" s="22"/>
      <c r="TZU68" s="22"/>
      <c r="TZV68" s="22"/>
      <c r="TZW68" s="22"/>
      <c r="TZX68" s="22"/>
      <c r="TZY68" s="22"/>
      <c r="TZZ68" s="22"/>
      <c r="UAA68" s="22"/>
      <c r="UAB68" s="22"/>
      <c r="UAC68" s="22"/>
      <c r="UAD68" s="22"/>
      <c r="UAE68" s="22"/>
      <c r="UAF68" s="22"/>
      <c r="UAG68" s="22"/>
      <c r="UAH68" s="22"/>
      <c r="UAI68" s="22"/>
      <c r="UAJ68" s="22"/>
      <c r="UAK68" s="22"/>
      <c r="UAL68" s="22"/>
      <c r="UAM68" s="22"/>
      <c r="UAN68" s="22"/>
      <c r="UAO68" s="22"/>
      <c r="UAP68" s="22"/>
      <c r="UAQ68" s="22"/>
      <c r="UAR68" s="22"/>
      <c r="UAS68" s="22"/>
      <c r="UAT68" s="22"/>
      <c r="UAU68" s="22"/>
      <c r="UAV68" s="22"/>
      <c r="UAW68" s="22"/>
      <c r="UAX68" s="22"/>
      <c r="UAY68" s="22"/>
      <c r="UAZ68" s="22"/>
      <c r="UBA68" s="22"/>
      <c r="UBB68" s="22"/>
      <c r="UBC68" s="22"/>
      <c r="UBD68" s="22"/>
      <c r="UBE68" s="22"/>
      <c r="UBF68" s="22"/>
      <c r="UBG68" s="22"/>
      <c r="UBH68" s="22"/>
      <c r="UBI68" s="22"/>
      <c r="UBJ68" s="22"/>
      <c r="UBK68" s="22"/>
      <c r="UBL68" s="22"/>
      <c r="UBM68" s="22"/>
      <c r="UBN68" s="22"/>
      <c r="UBO68" s="22"/>
      <c r="UBP68" s="22"/>
      <c r="UBQ68" s="22"/>
      <c r="UBR68" s="22"/>
      <c r="UBS68" s="22"/>
      <c r="UBT68" s="22"/>
      <c r="UBU68" s="22"/>
      <c r="UBV68" s="22"/>
      <c r="UBW68" s="22"/>
      <c r="UBX68" s="22"/>
      <c r="UBY68" s="22"/>
      <c r="UBZ68" s="22"/>
      <c r="UCA68" s="22"/>
      <c r="UCB68" s="22"/>
      <c r="UCC68" s="22"/>
      <c r="UCD68" s="22"/>
      <c r="UCE68" s="22"/>
      <c r="UCF68" s="22"/>
      <c r="UCG68" s="22"/>
      <c r="UCH68" s="22"/>
      <c r="UCI68" s="22"/>
      <c r="UCJ68" s="22"/>
      <c r="UCK68" s="22"/>
      <c r="UCL68" s="22"/>
      <c r="UCM68" s="22"/>
      <c r="UCN68" s="22"/>
      <c r="UCO68" s="22"/>
      <c r="UCP68" s="22"/>
      <c r="UCQ68" s="22"/>
      <c r="UCR68" s="22"/>
      <c r="UCS68" s="22"/>
      <c r="UCT68" s="22"/>
      <c r="UCU68" s="22"/>
      <c r="UCV68" s="22"/>
      <c r="UCW68" s="22"/>
      <c r="UCX68" s="22"/>
      <c r="UCY68" s="22"/>
      <c r="UCZ68" s="22"/>
      <c r="UDA68" s="22"/>
      <c r="UDB68" s="22"/>
      <c r="UDC68" s="22"/>
      <c r="UDD68" s="22"/>
      <c r="UDE68" s="22"/>
      <c r="UDF68" s="22"/>
      <c r="UDG68" s="22"/>
      <c r="UDH68" s="22"/>
      <c r="UDI68" s="22"/>
      <c r="UDJ68" s="22"/>
      <c r="UDK68" s="22"/>
      <c r="UDL68" s="22"/>
      <c r="UDM68" s="22"/>
      <c r="UDN68" s="22"/>
      <c r="UDO68" s="22"/>
      <c r="UDP68" s="22"/>
      <c r="UDQ68" s="22"/>
      <c r="UDR68" s="22"/>
      <c r="UDS68" s="22"/>
      <c r="UDT68" s="22"/>
      <c r="UDU68" s="22"/>
      <c r="UDV68" s="22"/>
      <c r="UDW68" s="22"/>
      <c r="UDX68" s="22"/>
      <c r="UDY68" s="22"/>
      <c r="UDZ68" s="22"/>
      <c r="UEA68" s="22"/>
      <c r="UEB68" s="22"/>
      <c r="UEC68" s="22"/>
      <c r="UED68" s="22"/>
      <c r="UEE68" s="22"/>
      <c r="UEF68" s="22"/>
      <c r="UEG68" s="22"/>
      <c r="UEH68" s="22"/>
      <c r="UEI68" s="22"/>
      <c r="UEJ68" s="22"/>
      <c r="UEK68" s="22"/>
      <c r="UEL68" s="22"/>
      <c r="UEM68" s="22"/>
      <c r="UEN68" s="22"/>
      <c r="UEO68" s="22"/>
      <c r="UEP68" s="22"/>
      <c r="UEQ68" s="22"/>
      <c r="UER68" s="22"/>
      <c r="UES68" s="22"/>
      <c r="UET68" s="22"/>
      <c r="UEU68" s="22"/>
      <c r="UEV68" s="22"/>
      <c r="UEW68" s="22"/>
      <c r="UEX68" s="22"/>
      <c r="UEY68" s="22"/>
      <c r="UEZ68" s="22"/>
      <c r="UFA68" s="22"/>
      <c r="UFB68" s="22"/>
      <c r="UFC68" s="22"/>
      <c r="UFD68" s="22"/>
      <c r="UFE68" s="22"/>
      <c r="UFF68" s="22"/>
      <c r="UFG68" s="22"/>
      <c r="UFH68" s="22"/>
      <c r="UFI68" s="22"/>
      <c r="UFJ68" s="22"/>
      <c r="UFK68" s="22"/>
      <c r="UFL68" s="22"/>
      <c r="UFM68" s="22"/>
      <c r="UFN68" s="22"/>
      <c r="UFO68" s="22"/>
      <c r="UFP68" s="22"/>
      <c r="UFQ68" s="22"/>
      <c r="UFR68" s="22"/>
      <c r="UFS68" s="22"/>
      <c r="UFT68" s="22"/>
      <c r="UFU68" s="22"/>
      <c r="UFV68" s="22"/>
      <c r="UFW68" s="22"/>
      <c r="UFX68" s="22"/>
      <c r="UFY68" s="22"/>
      <c r="UFZ68" s="22"/>
      <c r="UGA68" s="22"/>
      <c r="UGB68" s="22"/>
      <c r="UGC68" s="22"/>
      <c r="UGD68" s="22"/>
      <c r="UGE68" s="22"/>
      <c r="UGF68" s="22"/>
      <c r="UGG68" s="22"/>
      <c r="UGH68" s="22"/>
      <c r="UGI68" s="22"/>
      <c r="UGJ68" s="22"/>
      <c r="UGK68" s="22"/>
      <c r="UGL68" s="22"/>
      <c r="UGM68" s="22"/>
      <c r="UGN68" s="22"/>
      <c r="UGO68" s="22"/>
      <c r="UGP68" s="22"/>
      <c r="UGQ68" s="22"/>
      <c r="UGR68" s="22"/>
      <c r="UGS68" s="22"/>
      <c r="UGT68" s="22"/>
      <c r="UGU68" s="22"/>
      <c r="UGV68" s="22"/>
      <c r="UGW68" s="22"/>
      <c r="UGX68" s="22"/>
      <c r="UGY68" s="22"/>
      <c r="UGZ68" s="22"/>
      <c r="UHA68" s="22"/>
      <c r="UHB68" s="22"/>
      <c r="UHC68" s="22"/>
      <c r="UHD68" s="22"/>
      <c r="UHE68" s="22"/>
      <c r="UHF68" s="22"/>
      <c r="UHG68" s="22"/>
      <c r="UHH68" s="22"/>
      <c r="UHI68" s="22"/>
      <c r="UHJ68" s="22"/>
      <c r="UHK68" s="22"/>
      <c r="UHL68" s="22"/>
      <c r="UHM68" s="22"/>
      <c r="UHN68" s="22"/>
      <c r="UHO68" s="22"/>
      <c r="UHP68" s="22"/>
      <c r="UHQ68" s="22"/>
      <c r="UHR68" s="22"/>
      <c r="UHS68" s="22"/>
      <c r="UHT68" s="22"/>
      <c r="UHU68" s="22"/>
      <c r="UHV68" s="22"/>
      <c r="UHW68" s="22"/>
      <c r="UHX68" s="22"/>
      <c r="UHY68" s="22"/>
      <c r="UHZ68" s="22"/>
      <c r="UIA68" s="22"/>
      <c r="UIB68" s="22"/>
      <c r="UIC68" s="22"/>
      <c r="UID68" s="22"/>
      <c r="UIE68" s="22"/>
      <c r="UIF68" s="22"/>
      <c r="UIG68" s="22"/>
      <c r="UIH68" s="22"/>
      <c r="UII68" s="22"/>
      <c r="UIJ68" s="22"/>
      <c r="UIK68" s="22"/>
      <c r="UIL68" s="22"/>
      <c r="UIM68" s="22"/>
      <c r="UIN68" s="22"/>
      <c r="UIO68" s="22"/>
      <c r="UIP68" s="22"/>
      <c r="UIQ68" s="22"/>
      <c r="UIR68" s="22"/>
      <c r="UIS68" s="22"/>
      <c r="UIT68" s="22"/>
      <c r="UIU68" s="22"/>
      <c r="UIV68" s="22"/>
      <c r="UIW68" s="22"/>
      <c r="UIX68" s="22"/>
      <c r="UIY68" s="22"/>
      <c r="UIZ68" s="22"/>
      <c r="UJA68" s="22"/>
      <c r="UJB68" s="22"/>
      <c r="UJC68" s="22"/>
      <c r="UJD68" s="22"/>
      <c r="UJE68" s="22"/>
      <c r="UJF68" s="22"/>
      <c r="UJG68" s="22"/>
      <c r="UJH68" s="22"/>
      <c r="UJI68" s="22"/>
      <c r="UJJ68" s="22"/>
      <c r="UJK68" s="22"/>
      <c r="UJL68" s="22"/>
      <c r="UJM68" s="22"/>
      <c r="UJN68" s="22"/>
      <c r="UJO68" s="22"/>
      <c r="UJP68" s="22"/>
      <c r="UJQ68" s="22"/>
      <c r="UJR68" s="22"/>
      <c r="UJS68" s="22"/>
      <c r="UJT68" s="22"/>
      <c r="UJU68" s="22"/>
      <c r="UJV68" s="22"/>
      <c r="UJW68" s="22"/>
      <c r="UJX68" s="22"/>
      <c r="UJY68" s="22"/>
      <c r="UJZ68" s="22"/>
      <c r="UKA68" s="22"/>
      <c r="UKB68" s="22"/>
      <c r="UKC68" s="22"/>
      <c r="UKD68" s="22"/>
      <c r="UKE68" s="22"/>
      <c r="UKF68" s="22"/>
      <c r="UKG68" s="22"/>
      <c r="UKH68" s="22"/>
      <c r="UKI68" s="22"/>
      <c r="UKJ68" s="22"/>
      <c r="UKK68" s="22"/>
      <c r="UKL68" s="22"/>
      <c r="UKM68" s="22"/>
      <c r="UKN68" s="22"/>
      <c r="UKO68" s="22"/>
      <c r="UKP68" s="22"/>
      <c r="UKQ68" s="22"/>
      <c r="UKR68" s="22"/>
      <c r="UKS68" s="22"/>
      <c r="UKT68" s="22"/>
      <c r="UKU68" s="22"/>
      <c r="UKV68" s="22"/>
      <c r="UKW68" s="22"/>
      <c r="UKX68" s="22"/>
      <c r="UKY68" s="22"/>
      <c r="UKZ68" s="22"/>
      <c r="ULA68" s="22"/>
      <c r="ULB68" s="22"/>
      <c r="ULC68" s="22"/>
      <c r="ULD68" s="22"/>
      <c r="ULE68" s="22"/>
      <c r="ULF68" s="22"/>
      <c r="ULG68" s="22"/>
      <c r="ULH68" s="22"/>
      <c r="ULI68" s="22"/>
      <c r="ULJ68" s="22"/>
      <c r="ULK68" s="22"/>
      <c r="ULL68" s="22"/>
      <c r="ULM68" s="22"/>
      <c r="ULN68" s="22"/>
      <c r="ULO68" s="22"/>
      <c r="ULP68" s="22"/>
      <c r="ULQ68" s="22"/>
      <c r="ULR68" s="22"/>
      <c r="ULS68" s="22"/>
      <c r="ULT68" s="22"/>
      <c r="ULU68" s="22"/>
      <c r="ULV68" s="22"/>
      <c r="ULW68" s="22"/>
      <c r="ULX68" s="22"/>
      <c r="ULY68" s="22"/>
      <c r="ULZ68" s="22"/>
      <c r="UMA68" s="22"/>
      <c r="UMB68" s="22"/>
      <c r="UMC68" s="22"/>
      <c r="UMD68" s="22"/>
      <c r="UME68" s="22"/>
      <c r="UMF68" s="22"/>
      <c r="UMG68" s="22"/>
      <c r="UMH68" s="22"/>
      <c r="UMI68" s="22"/>
      <c r="UMJ68" s="22"/>
      <c r="UMK68" s="22"/>
      <c r="UML68" s="22"/>
      <c r="UMM68" s="22"/>
      <c r="UMN68" s="22"/>
      <c r="UMO68" s="22"/>
      <c r="UMP68" s="22"/>
      <c r="UMQ68" s="22"/>
      <c r="UMR68" s="22"/>
      <c r="UMS68" s="22"/>
      <c r="UMT68" s="22"/>
      <c r="UMU68" s="22"/>
      <c r="UMV68" s="22"/>
      <c r="UMW68" s="22"/>
      <c r="UMX68" s="22"/>
      <c r="UMY68" s="22"/>
      <c r="UMZ68" s="22"/>
      <c r="UNA68" s="22"/>
      <c r="UNB68" s="22"/>
      <c r="UNC68" s="22"/>
      <c r="UND68" s="22"/>
      <c r="UNE68" s="22"/>
      <c r="UNF68" s="22"/>
      <c r="UNG68" s="22"/>
      <c r="UNH68" s="22"/>
      <c r="UNI68" s="22"/>
      <c r="UNJ68" s="22"/>
      <c r="UNK68" s="22"/>
      <c r="UNL68" s="22"/>
      <c r="UNM68" s="22"/>
      <c r="UNN68" s="22"/>
      <c r="UNO68" s="22"/>
      <c r="UNP68" s="22"/>
      <c r="UNQ68" s="22"/>
      <c r="UNR68" s="22"/>
      <c r="UNS68" s="22"/>
      <c r="UNT68" s="22"/>
      <c r="UNU68" s="22"/>
      <c r="UNV68" s="22"/>
      <c r="UNW68" s="22"/>
      <c r="UNX68" s="22"/>
      <c r="UNY68" s="22"/>
      <c r="UNZ68" s="22"/>
      <c r="UOA68" s="22"/>
      <c r="UOB68" s="22"/>
      <c r="UOC68" s="22"/>
      <c r="UOD68" s="22"/>
      <c r="UOE68" s="22"/>
      <c r="UOF68" s="22"/>
      <c r="UOG68" s="22"/>
      <c r="UOH68" s="22"/>
      <c r="UOI68" s="22"/>
      <c r="UOJ68" s="22"/>
      <c r="UOK68" s="22"/>
      <c r="UOL68" s="22"/>
      <c r="UOM68" s="22"/>
      <c r="UON68" s="22"/>
      <c r="UOO68" s="22"/>
      <c r="UOP68" s="22"/>
      <c r="UOQ68" s="22"/>
      <c r="UOR68" s="22"/>
      <c r="UOS68" s="22"/>
      <c r="UOT68" s="22"/>
      <c r="UOU68" s="22"/>
      <c r="UOV68" s="22"/>
      <c r="UOW68" s="22"/>
      <c r="UOX68" s="22"/>
      <c r="UOY68" s="22"/>
      <c r="UOZ68" s="22"/>
      <c r="UPA68" s="22"/>
      <c r="UPB68" s="22"/>
      <c r="UPC68" s="22"/>
      <c r="UPD68" s="22"/>
      <c r="UPE68" s="22"/>
      <c r="UPF68" s="22"/>
      <c r="UPG68" s="22"/>
      <c r="UPH68" s="22"/>
      <c r="UPI68" s="22"/>
      <c r="UPJ68" s="22"/>
      <c r="UPK68" s="22"/>
      <c r="UPL68" s="22"/>
      <c r="UPM68" s="22"/>
      <c r="UPN68" s="22"/>
      <c r="UPO68" s="22"/>
      <c r="UPP68" s="22"/>
      <c r="UPQ68" s="22"/>
      <c r="UPR68" s="22"/>
      <c r="UPS68" s="22"/>
      <c r="UPT68" s="22"/>
      <c r="UPU68" s="22"/>
      <c r="UPV68" s="22"/>
      <c r="UPW68" s="22"/>
      <c r="UPX68" s="22"/>
      <c r="UPY68" s="22"/>
      <c r="UPZ68" s="22"/>
      <c r="UQA68" s="22"/>
      <c r="UQB68" s="22"/>
      <c r="UQC68" s="22"/>
      <c r="UQD68" s="22"/>
      <c r="UQE68" s="22"/>
      <c r="UQF68" s="22"/>
      <c r="UQG68" s="22"/>
      <c r="UQH68" s="22"/>
      <c r="UQI68" s="22"/>
      <c r="UQJ68" s="22"/>
      <c r="UQK68" s="22"/>
      <c r="UQL68" s="22"/>
      <c r="UQM68" s="22"/>
      <c r="UQN68" s="22"/>
      <c r="UQO68" s="22"/>
      <c r="UQP68" s="22"/>
      <c r="UQQ68" s="22"/>
      <c r="UQR68" s="22"/>
      <c r="UQS68" s="22"/>
      <c r="UQT68" s="22"/>
      <c r="UQU68" s="22"/>
      <c r="UQV68" s="22"/>
      <c r="UQW68" s="22"/>
      <c r="UQX68" s="22"/>
      <c r="UQY68" s="22"/>
      <c r="UQZ68" s="22"/>
      <c r="URA68" s="22"/>
      <c r="URB68" s="22"/>
      <c r="URC68" s="22"/>
      <c r="URD68" s="22"/>
      <c r="URE68" s="22"/>
      <c r="URF68" s="22"/>
      <c r="URG68" s="22"/>
      <c r="URH68" s="22"/>
      <c r="URI68" s="22"/>
      <c r="URJ68" s="22"/>
      <c r="URK68" s="22"/>
      <c r="URL68" s="22"/>
      <c r="URM68" s="22"/>
      <c r="URN68" s="22"/>
      <c r="URO68" s="22"/>
      <c r="URP68" s="22"/>
      <c r="URQ68" s="22"/>
      <c r="URR68" s="22"/>
      <c r="URS68" s="22"/>
      <c r="URT68" s="22"/>
      <c r="URU68" s="22"/>
      <c r="URV68" s="22"/>
      <c r="URW68" s="22"/>
      <c r="URX68" s="22"/>
      <c r="URY68" s="22"/>
      <c r="URZ68" s="22"/>
      <c r="USA68" s="22"/>
      <c r="USB68" s="22"/>
      <c r="USC68" s="22"/>
      <c r="USD68" s="22"/>
      <c r="USE68" s="22"/>
      <c r="USF68" s="22"/>
      <c r="USG68" s="22"/>
      <c r="USH68" s="22"/>
      <c r="USI68" s="22"/>
      <c r="USJ68" s="22"/>
      <c r="USK68" s="22"/>
      <c r="USL68" s="22"/>
      <c r="USM68" s="22"/>
      <c r="USN68" s="22"/>
      <c r="USO68" s="22"/>
      <c r="USP68" s="22"/>
      <c r="USQ68" s="22"/>
      <c r="USR68" s="22"/>
      <c r="USS68" s="22"/>
      <c r="UST68" s="22"/>
      <c r="USU68" s="22"/>
      <c r="USV68" s="22"/>
      <c r="USW68" s="22"/>
      <c r="USX68" s="22"/>
      <c r="USY68" s="22"/>
      <c r="USZ68" s="22"/>
      <c r="UTA68" s="22"/>
      <c r="UTB68" s="22"/>
      <c r="UTC68" s="22"/>
      <c r="UTD68" s="22"/>
      <c r="UTE68" s="22"/>
      <c r="UTF68" s="22"/>
      <c r="UTG68" s="22"/>
      <c r="UTH68" s="22"/>
      <c r="UTI68" s="22"/>
      <c r="UTJ68" s="22"/>
      <c r="UTK68" s="22"/>
      <c r="UTL68" s="22"/>
      <c r="UTM68" s="22"/>
      <c r="UTN68" s="22"/>
      <c r="UTO68" s="22"/>
      <c r="UTP68" s="22"/>
      <c r="UTQ68" s="22"/>
      <c r="UTR68" s="22"/>
      <c r="UTS68" s="22"/>
      <c r="UTT68" s="22"/>
      <c r="UTU68" s="22"/>
      <c r="UTV68" s="22"/>
      <c r="UTW68" s="22"/>
      <c r="UTX68" s="22"/>
      <c r="UTY68" s="22"/>
      <c r="UTZ68" s="22"/>
      <c r="UUA68" s="22"/>
      <c r="UUB68" s="22"/>
      <c r="UUC68" s="22"/>
      <c r="UUD68" s="22"/>
      <c r="UUE68" s="22"/>
      <c r="UUF68" s="22"/>
      <c r="UUG68" s="22"/>
      <c r="UUH68" s="22"/>
      <c r="UUI68" s="22"/>
      <c r="UUJ68" s="22"/>
      <c r="UUK68" s="22"/>
      <c r="UUL68" s="22"/>
      <c r="UUM68" s="22"/>
      <c r="UUN68" s="22"/>
      <c r="UUO68" s="22"/>
      <c r="UUP68" s="22"/>
      <c r="UUQ68" s="22"/>
      <c r="UUR68" s="22"/>
      <c r="UUS68" s="22"/>
      <c r="UUT68" s="22"/>
      <c r="UUU68" s="22"/>
      <c r="UUV68" s="22"/>
      <c r="UUW68" s="22"/>
      <c r="UUX68" s="22"/>
      <c r="UUY68" s="22"/>
      <c r="UUZ68" s="22"/>
      <c r="UVA68" s="22"/>
      <c r="UVB68" s="22"/>
      <c r="UVC68" s="22"/>
      <c r="UVD68" s="22"/>
      <c r="UVE68" s="22"/>
      <c r="UVF68" s="22"/>
      <c r="UVG68" s="22"/>
      <c r="UVH68" s="22"/>
      <c r="UVI68" s="22"/>
      <c r="UVJ68" s="22"/>
      <c r="UVK68" s="22"/>
      <c r="UVL68" s="22"/>
      <c r="UVM68" s="22"/>
      <c r="UVN68" s="22"/>
      <c r="UVO68" s="22"/>
      <c r="UVP68" s="22"/>
      <c r="UVQ68" s="22"/>
      <c r="UVR68" s="22"/>
      <c r="UVS68" s="22"/>
      <c r="UVT68" s="22"/>
      <c r="UVU68" s="22"/>
      <c r="UVV68" s="22"/>
      <c r="UVW68" s="22"/>
      <c r="UVX68" s="22"/>
      <c r="UVY68" s="22"/>
      <c r="UVZ68" s="22"/>
      <c r="UWA68" s="22"/>
      <c r="UWB68" s="22"/>
      <c r="UWC68" s="22"/>
      <c r="UWD68" s="22"/>
      <c r="UWE68" s="22"/>
      <c r="UWF68" s="22"/>
      <c r="UWG68" s="22"/>
      <c r="UWH68" s="22"/>
      <c r="UWI68" s="22"/>
      <c r="UWJ68" s="22"/>
      <c r="UWK68" s="22"/>
      <c r="UWL68" s="22"/>
      <c r="UWM68" s="22"/>
      <c r="UWN68" s="22"/>
      <c r="UWO68" s="22"/>
      <c r="UWP68" s="22"/>
      <c r="UWQ68" s="22"/>
      <c r="UWR68" s="22"/>
      <c r="UWS68" s="22"/>
      <c r="UWT68" s="22"/>
      <c r="UWU68" s="22"/>
      <c r="UWV68" s="22"/>
      <c r="UWW68" s="22"/>
      <c r="UWX68" s="22"/>
      <c r="UWY68" s="22"/>
      <c r="UWZ68" s="22"/>
      <c r="UXA68" s="22"/>
      <c r="UXB68" s="22"/>
      <c r="UXC68" s="22"/>
      <c r="UXD68" s="22"/>
      <c r="UXE68" s="22"/>
      <c r="UXF68" s="22"/>
      <c r="UXG68" s="22"/>
      <c r="UXH68" s="22"/>
      <c r="UXI68" s="22"/>
      <c r="UXJ68" s="22"/>
      <c r="UXK68" s="22"/>
      <c r="UXL68" s="22"/>
      <c r="UXM68" s="22"/>
      <c r="UXN68" s="22"/>
      <c r="UXO68" s="22"/>
      <c r="UXP68" s="22"/>
      <c r="UXQ68" s="22"/>
      <c r="UXR68" s="22"/>
      <c r="UXS68" s="22"/>
      <c r="UXT68" s="22"/>
      <c r="UXU68" s="22"/>
      <c r="UXV68" s="22"/>
      <c r="UXW68" s="22"/>
      <c r="UXX68" s="22"/>
      <c r="UXY68" s="22"/>
      <c r="UXZ68" s="22"/>
      <c r="UYA68" s="22"/>
      <c r="UYB68" s="22"/>
      <c r="UYC68" s="22"/>
      <c r="UYD68" s="22"/>
      <c r="UYE68" s="22"/>
      <c r="UYF68" s="22"/>
      <c r="UYG68" s="22"/>
      <c r="UYH68" s="22"/>
      <c r="UYI68" s="22"/>
      <c r="UYJ68" s="22"/>
      <c r="UYK68" s="22"/>
      <c r="UYL68" s="22"/>
      <c r="UYM68" s="22"/>
      <c r="UYN68" s="22"/>
      <c r="UYO68" s="22"/>
      <c r="UYP68" s="22"/>
      <c r="UYQ68" s="22"/>
      <c r="UYR68" s="22"/>
      <c r="UYS68" s="22"/>
      <c r="UYT68" s="22"/>
      <c r="UYU68" s="22"/>
      <c r="UYV68" s="22"/>
      <c r="UYW68" s="22"/>
      <c r="UYX68" s="22"/>
      <c r="UYY68" s="22"/>
      <c r="UYZ68" s="22"/>
      <c r="UZA68" s="22"/>
      <c r="UZB68" s="22"/>
      <c r="UZC68" s="22"/>
      <c r="UZD68" s="22"/>
      <c r="UZE68" s="22"/>
      <c r="UZF68" s="22"/>
      <c r="UZG68" s="22"/>
      <c r="UZH68" s="22"/>
      <c r="UZI68" s="22"/>
      <c r="UZJ68" s="22"/>
      <c r="UZK68" s="22"/>
      <c r="UZL68" s="22"/>
      <c r="UZM68" s="22"/>
      <c r="UZN68" s="22"/>
      <c r="UZO68" s="22"/>
      <c r="UZP68" s="22"/>
      <c r="UZQ68" s="22"/>
      <c r="UZR68" s="22"/>
      <c r="UZS68" s="22"/>
      <c r="UZT68" s="22"/>
      <c r="UZU68" s="22"/>
      <c r="UZV68" s="22"/>
      <c r="UZW68" s="22"/>
      <c r="UZX68" s="22"/>
      <c r="UZY68" s="22"/>
      <c r="UZZ68" s="22"/>
      <c r="VAA68" s="22"/>
      <c r="VAB68" s="22"/>
      <c r="VAC68" s="22"/>
      <c r="VAD68" s="22"/>
      <c r="VAE68" s="22"/>
      <c r="VAF68" s="22"/>
      <c r="VAG68" s="22"/>
      <c r="VAH68" s="22"/>
      <c r="VAI68" s="22"/>
      <c r="VAJ68" s="22"/>
      <c r="VAK68" s="22"/>
      <c r="VAL68" s="22"/>
      <c r="VAM68" s="22"/>
      <c r="VAN68" s="22"/>
      <c r="VAO68" s="22"/>
      <c r="VAP68" s="22"/>
      <c r="VAQ68" s="22"/>
      <c r="VAR68" s="22"/>
      <c r="VAS68" s="22"/>
      <c r="VAT68" s="22"/>
      <c r="VAU68" s="22"/>
      <c r="VAV68" s="22"/>
      <c r="VAW68" s="22"/>
      <c r="VAX68" s="22"/>
      <c r="VAY68" s="22"/>
      <c r="VAZ68" s="22"/>
      <c r="VBA68" s="22"/>
      <c r="VBB68" s="22"/>
      <c r="VBC68" s="22"/>
      <c r="VBD68" s="22"/>
      <c r="VBE68" s="22"/>
      <c r="VBF68" s="22"/>
      <c r="VBG68" s="22"/>
      <c r="VBH68" s="22"/>
      <c r="VBI68" s="22"/>
      <c r="VBJ68" s="22"/>
      <c r="VBK68" s="22"/>
      <c r="VBL68" s="22"/>
      <c r="VBM68" s="22"/>
      <c r="VBN68" s="22"/>
      <c r="VBO68" s="22"/>
      <c r="VBP68" s="22"/>
      <c r="VBQ68" s="22"/>
      <c r="VBR68" s="22"/>
      <c r="VBS68" s="22"/>
      <c r="VBT68" s="22"/>
      <c r="VBU68" s="22"/>
      <c r="VBV68" s="22"/>
      <c r="VBW68" s="22"/>
      <c r="VBX68" s="22"/>
      <c r="VBY68" s="22"/>
      <c r="VBZ68" s="22"/>
      <c r="VCA68" s="22"/>
      <c r="VCB68" s="22"/>
      <c r="VCC68" s="22"/>
      <c r="VCD68" s="22"/>
      <c r="VCE68" s="22"/>
      <c r="VCF68" s="22"/>
      <c r="VCG68" s="22"/>
      <c r="VCH68" s="22"/>
      <c r="VCI68" s="22"/>
      <c r="VCJ68" s="22"/>
      <c r="VCK68" s="22"/>
      <c r="VCL68" s="22"/>
      <c r="VCM68" s="22"/>
      <c r="VCN68" s="22"/>
      <c r="VCO68" s="22"/>
      <c r="VCP68" s="22"/>
      <c r="VCQ68" s="22"/>
      <c r="VCR68" s="22"/>
      <c r="VCS68" s="22"/>
      <c r="VCT68" s="22"/>
      <c r="VCU68" s="22"/>
      <c r="VCV68" s="22"/>
      <c r="VCW68" s="22"/>
      <c r="VCX68" s="22"/>
      <c r="VCY68" s="22"/>
      <c r="VCZ68" s="22"/>
      <c r="VDA68" s="22"/>
      <c r="VDB68" s="22"/>
      <c r="VDC68" s="22"/>
      <c r="VDD68" s="22"/>
      <c r="VDE68" s="22"/>
      <c r="VDF68" s="22"/>
      <c r="VDG68" s="22"/>
      <c r="VDH68" s="22"/>
      <c r="VDI68" s="22"/>
      <c r="VDJ68" s="22"/>
      <c r="VDK68" s="22"/>
      <c r="VDL68" s="22"/>
      <c r="VDM68" s="22"/>
      <c r="VDN68" s="22"/>
      <c r="VDO68" s="22"/>
      <c r="VDP68" s="22"/>
      <c r="VDQ68" s="22"/>
      <c r="VDR68" s="22"/>
      <c r="VDS68" s="22"/>
      <c r="VDT68" s="22"/>
      <c r="VDU68" s="22"/>
      <c r="VDV68" s="22"/>
      <c r="VDW68" s="22"/>
      <c r="VDX68" s="22"/>
      <c r="VDY68" s="22"/>
      <c r="VDZ68" s="22"/>
      <c r="VEA68" s="22"/>
      <c r="VEB68" s="22"/>
      <c r="VEC68" s="22"/>
      <c r="VED68" s="22"/>
      <c r="VEE68" s="22"/>
      <c r="VEF68" s="22"/>
      <c r="VEG68" s="22"/>
      <c r="VEH68" s="22"/>
      <c r="VEI68" s="22"/>
      <c r="VEJ68" s="22"/>
      <c r="VEK68" s="22"/>
      <c r="VEL68" s="22"/>
      <c r="VEM68" s="22"/>
      <c r="VEN68" s="22"/>
      <c r="VEO68" s="22"/>
      <c r="VEP68" s="22"/>
      <c r="VEQ68" s="22"/>
      <c r="VER68" s="22"/>
      <c r="VES68" s="22"/>
      <c r="VET68" s="22"/>
      <c r="VEU68" s="22"/>
      <c r="VEV68" s="22"/>
      <c r="VEW68" s="22"/>
      <c r="VEX68" s="22"/>
      <c r="VEY68" s="22"/>
      <c r="VEZ68" s="22"/>
      <c r="VFA68" s="22"/>
      <c r="VFB68" s="22"/>
      <c r="VFC68" s="22"/>
      <c r="VFD68" s="22"/>
      <c r="VFE68" s="22"/>
      <c r="VFF68" s="22"/>
      <c r="VFG68" s="22"/>
      <c r="VFH68" s="22"/>
      <c r="VFI68" s="22"/>
      <c r="VFJ68" s="22"/>
      <c r="VFK68" s="22"/>
      <c r="VFL68" s="22"/>
      <c r="VFM68" s="22"/>
      <c r="VFN68" s="22"/>
      <c r="VFO68" s="22"/>
      <c r="VFP68" s="22"/>
      <c r="VFQ68" s="22"/>
      <c r="VFR68" s="22"/>
      <c r="VFS68" s="22"/>
      <c r="VFT68" s="22"/>
      <c r="VFU68" s="22"/>
      <c r="VFV68" s="22"/>
      <c r="VFW68" s="22"/>
      <c r="VFX68" s="22"/>
      <c r="VFY68" s="22"/>
      <c r="VFZ68" s="22"/>
      <c r="VGA68" s="22"/>
      <c r="VGB68" s="22"/>
      <c r="VGC68" s="22"/>
      <c r="VGD68" s="22"/>
      <c r="VGE68" s="22"/>
      <c r="VGF68" s="22"/>
      <c r="VGG68" s="22"/>
      <c r="VGH68" s="22"/>
      <c r="VGI68" s="22"/>
      <c r="VGJ68" s="22"/>
      <c r="VGK68" s="22"/>
      <c r="VGL68" s="22"/>
      <c r="VGM68" s="22"/>
      <c r="VGN68" s="22"/>
      <c r="VGO68" s="22"/>
      <c r="VGP68" s="22"/>
      <c r="VGQ68" s="22"/>
      <c r="VGR68" s="22"/>
      <c r="VGS68" s="22"/>
      <c r="VGT68" s="22"/>
      <c r="VGU68" s="22"/>
      <c r="VGV68" s="22"/>
      <c r="VGW68" s="22"/>
      <c r="VGX68" s="22"/>
      <c r="VGY68" s="22"/>
      <c r="VGZ68" s="22"/>
      <c r="VHA68" s="22"/>
      <c r="VHB68" s="22"/>
      <c r="VHC68" s="22"/>
      <c r="VHD68" s="22"/>
      <c r="VHE68" s="22"/>
      <c r="VHF68" s="22"/>
      <c r="VHG68" s="22"/>
      <c r="VHH68" s="22"/>
      <c r="VHI68" s="22"/>
      <c r="VHJ68" s="22"/>
      <c r="VHK68" s="22"/>
      <c r="VHL68" s="22"/>
      <c r="VHM68" s="22"/>
      <c r="VHN68" s="22"/>
      <c r="VHO68" s="22"/>
      <c r="VHP68" s="22"/>
      <c r="VHQ68" s="22"/>
      <c r="VHR68" s="22"/>
      <c r="VHS68" s="22"/>
      <c r="VHT68" s="22"/>
      <c r="VHU68" s="22"/>
      <c r="VHV68" s="22"/>
      <c r="VHW68" s="22"/>
      <c r="VHX68" s="22"/>
      <c r="VHY68" s="22"/>
      <c r="VHZ68" s="22"/>
      <c r="VIA68" s="22"/>
      <c r="VIB68" s="22"/>
      <c r="VIC68" s="22"/>
      <c r="VID68" s="22"/>
      <c r="VIE68" s="22"/>
      <c r="VIF68" s="22"/>
      <c r="VIG68" s="22"/>
      <c r="VIH68" s="22"/>
      <c r="VII68" s="22"/>
      <c r="VIJ68" s="22"/>
      <c r="VIK68" s="22"/>
      <c r="VIL68" s="22"/>
      <c r="VIM68" s="22"/>
      <c r="VIN68" s="22"/>
      <c r="VIO68" s="22"/>
      <c r="VIP68" s="22"/>
      <c r="VIQ68" s="22"/>
      <c r="VIR68" s="22"/>
      <c r="VIS68" s="22"/>
      <c r="VIT68" s="22"/>
      <c r="VIU68" s="22"/>
      <c r="VIV68" s="22"/>
      <c r="VIW68" s="22"/>
      <c r="VIX68" s="22"/>
      <c r="VIY68" s="22"/>
      <c r="VIZ68" s="22"/>
      <c r="VJA68" s="22"/>
      <c r="VJB68" s="22"/>
      <c r="VJC68" s="22"/>
      <c r="VJD68" s="22"/>
      <c r="VJE68" s="22"/>
      <c r="VJF68" s="22"/>
      <c r="VJG68" s="22"/>
      <c r="VJH68" s="22"/>
      <c r="VJI68" s="22"/>
      <c r="VJJ68" s="22"/>
      <c r="VJK68" s="22"/>
      <c r="VJL68" s="22"/>
      <c r="VJM68" s="22"/>
      <c r="VJN68" s="22"/>
      <c r="VJO68" s="22"/>
      <c r="VJP68" s="22"/>
      <c r="VJQ68" s="22"/>
      <c r="VJR68" s="22"/>
      <c r="VJS68" s="22"/>
      <c r="VJT68" s="22"/>
      <c r="VJU68" s="22"/>
      <c r="VJV68" s="22"/>
      <c r="VJW68" s="22"/>
      <c r="VJX68" s="22"/>
      <c r="VJY68" s="22"/>
      <c r="VJZ68" s="22"/>
      <c r="VKA68" s="22"/>
      <c r="VKB68" s="22"/>
      <c r="VKC68" s="22"/>
      <c r="VKD68" s="22"/>
      <c r="VKE68" s="22"/>
      <c r="VKF68" s="22"/>
      <c r="VKG68" s="22"/>
      <c r="VKH68" s="22"/>
      <c r="VKI68" s="22"/>
      <c r="VKJ68" s="22"/>
      <c r="VKK68" s="22"/>
      <c r="VKL68" s="22"/>
      <c r="VKM68" s="22"/>
      <c r="VKN68" s="22"/>
      <c r="VKO68" s="22"/>
      <c r="VKP68" s="22"/>
      <c r="VKQ68" s="22"/>
      <c r="VKR68" s="22"/>
      <c r="VKS68" s="22"/>
      <c r="VKT68" s="22"/>
      <c r="VKU68" s="22"/>
      <c r="VKV68" s="22"/>
      <c r="VKW68" s="22"/>
      <c r="VKX68" s="22"/>
      <c r="VKY68" s="22"/>
      <c r="VKZ68" s="22"/>
      <c r="VLA68" s="22"/>
      <c r="VLB68" s="22"/>
      <c r="VLC68" s="22"/>
      <c r="VLD68" s="22"/>
      <c r="VLE68" s="22"/>
      <c r="VLF68" s="22"/>
      <c r="VLG68" s="22"/>
      <c r="VLH68" s="22"/>
      <c r="VLI68" s="22"/>
      <c r="VLJ68" s="22"/>
      <c r="VLK68" s="22"/>
      <c r="VLL68" s="22"/>
      <c r="VLM68" s="22"/>
      <c r="VLN68" s="22"/>
      <c r="VLO68" s="22"/>
      <c r="VLP68" s="22"/>
      <c r="VLQ68" s="22"/>
      <c r="VLR68" s="22"/>
      <c r="VLS68" s="22"/>
      <c r="VLT68" s="22"/>
      <c r="VLU68" s="22"/>
      <c r="VLV68" s="22"/>
      <c r="VLW68" s="22"/>
      <c r="VLX68" s="22"/>
      <c r="VLY68" s="22"/>
      <c r="VLZ68" s="22"/>
      <c r="VMA68" s="22"/>
      <c r="VMB68" s="22"/>
      <c r="VMC68" s="22"/>
      <c r="VMD68" s="22"/>
      <c r="VME68" s="22"/>
      <c r="VMF68" s="22"/>
      <c r="VMG68" s="22"/>
      <c r="VMH68" s="22"/>
      <c r="VMI68" s="22"/>
      <c r="VMJ68" s="22"/>
      <c r="VMK68" s="22"/>
      <c r="VML68" s="22"/>
      <c r="VMM68" s="22"/>
      <c r="VMN68" s="22"/>
      <c r="VMO68" s="22"/>
      <c r="VMP68" s="22"/>
      <c r="VMQ68" s="22"/>
      <c r="VMR68" s="22"/>
      <c r="VMS68" s="22"/>
      <c r="VMT68" s="22"/>
      <c r="VMU68" s="22"/>
      <c r="VMV68" s="22"/>
      <c r="VMW68" s="22"/>
      <c r="VMX68" s="22"/>
      <c r="VMY68" s="22"/>
      <c r="VMZ68" s="22"/>
      <c r="VNA68" s="22"/>
      <c r="VNB68" s="22"/>
      <c r="VNC68" s="22"/>
      <c r="VND68" s="22"/>
      <c r="VNE68" s="22"/>
      <c r="VNF68" s="22"/>
      <c r="VNG68" s="22"/>
      <c r="VNH68" s="22"/>
      <c r="VNI68" s="22"/>
      <c r="VNJ68" s="22"/>
      <c r="VNK68" s="22"/>
      <c r="VNL68" s="22"/>
      <c r="VNM68" s="22"/>
      <c r="VNN68" s="22"/>
      <c r="VNO68" s="22"/>
      <c r="VNP68" s="22"/>
      <c r="VNQ68" s="22"/>
      <c r="VNR68" s="22"/>
      <c r="VNS68" s="22"/>
      <c r="VNT68" s="22"/>
      <c r="VNU68" s="22"/>
      <c r="VNV68" s="22"/>
      <c r="VNW68" s="22"/>
      <c r="VNX68" s="22"/>
      <c r="VNY68" s="22"/>
      <c r="VNZ68" s="22"/>
      <c r="VOA68" s="22"/>
      <c r="VOB68" s="22"/>
      <c r="VOC68" s="22"/>
      <c r="VOD68" s="22"/>
      <c r="VOE68" s="22"/>
      <c r="VOF68" s="22"/>
      <c r="VOG68" s="22"/>
      <c r="VOH68" s="22"/>
      <c r="VOI68" s="22"/>
      <c r="VOJ68" s="22"/>
      <c r="VOK68" s="22"/>
      <c r="VOL68" s="22"/>
      <c r="VOM68" s="22"/>
      <c r="VON68" s="22"/>
      <c r="VOO68" s="22"/>
      <c r="VOP68" s="22"/>
      <c r="VOQ68" s="22"/>
      <c r="VOR68" s="22"/>
      <c r="VOS68" s="22"/>
      <c r="VOT68" s="22"/>
      <c r="VOU68" s="22"/>
      <c r="VOV68" s="22"/>
      <c r="VOW68" s="22"/>
      <c r="VOX68" s="22"/>
      <c r="VOY68" s="22"/>
      <c r="VOZ68" s="22"/>
      <c r="VPA68" s="22"/>
      <c r="VPB68" s="22"/>
      <c r="VPC68" s="22"/>
      <c r="VPD68" s="22"/>
      <c r="VPE68" s="22"/>
      <c r="VPF68" s="22"/>
      <c r="VPG68" s="22"/>
      <c r="VPH68" s="22"/>
      <c r="VPI68" s="22"/>
      <c r="VPJ68" s="22"/>
      <c r="VPK68" s="22"/>
      <c r="VPL68" s="22"/>
      <c r="VPM68" s="22"/>
      <c r="VPN68" s="22"/>
      <c r="VPO68" s="22"/>
      <c r="VPP68" s="22"/>
      <c r="VPQ68" s="22"/>
      <c r="VPR68" s="22"/>
      <c r="VPS68" s="22"/>
      <c r="VPT68" s="22"/>
      <c r="VPU68" s="22"/>
      <c r="VPV68" s="22"/>
      <c r="VPW68" s="22"/>
      <c r="VPX68" s="22"/>
      <c r="VPY68" s="22"/>
      <c r="VPZ68" s="22"/>
      <c r="VQA68" s="22"/>
      <c r="VQB68" s="22"/>
      <c r="VQC68" s="22"/>
      <c r="VQD68" s="22"/>
      <c r="VQE68" s="22"/>
      <c r="VQF68" s="22"/>
      <c r="VQG68" s="22"/>
      <c r="VQH68" s="22"/>
      <c r="VQI68" s="22"/>
      <c r="VQJ68" s="22"/>
      <c r="VQK68" s="22"/>
      <c r="VQL68" s="22"/>
      <c r="VQM68" s="22"/>
      <c r="VQN68" s="22"/>
      <c r="VQO68" s="22"/>
      <c r="VQP68" s="22"/>
      <c r="VQQ68" s="22"/>
      <c r="VQR68" s="22"/>
      <c r="VQS68" s="22"/>
      <c r="VQT68" s="22"/>
      <c r="VQU68" s="22"/>
      <c r="VQV68" s="22"/>
      <c r="VQW68" s="22"/>
      <c r="VQX68" s="22"/>
      <c r="VQY68" s="22"/>
      <c r="VQZ68" s="22"/>
      <c r="VRA68" s="22"/>
      <c r="VRB68" s="22"/>
      <c r="VRC68" s="22"/>
      <c r="VRD68" s="22"/>
      <c r="VRE68" s="22"/>
      <c r="VRF68" s="22"/>
      <c r="VRG68" s="22"/>
      <c r="VRH68" s="22"/>
      <c r="VRI68" s="22"/>
      <c r="VRJ68" s="22"/>
      <c r="VRK68" s="22"/>
      <c r="VRL68" s="22"/>
      <c r="VRM68" s="22"/>
      <c r="VRN68" s="22"/>
      <c r="VRO68" s="22"/>
      <c r="VRP68" s="22"/>
      <c r="VRQ68" s="22"/>
      <c r="VRR68" s="22"/>
      <c r="VRS68" s="22"/>
      <c r="VRT68" s="22"/>
      <c r="VRU68" s="22"/>
      <c r="VRV68" s="22"/>
      <c r="VRW68" s="22"/>
      <c r="VRX68" s="22"/>
      <c r="VRY68" s="22"/>
      <c r="VRZ68" s="22"/>
      <c r="VSA68" s="22"/>
      <c r="VSB68" s="22"/>
      <c r="VSC68" s="22"/>
      <c r="VSD68" s="22"/>
      <c r="VSE68" s="22"/>
      <c r="VSF68" s="22"/>
      <c r="VSG68" s="22"/>
      <c r="VSH68" s="22"/>
      <c r="VSI68" s="22"/>
      <c r="VSJ68" s="22"/>
      <c r="VSK68" s="22"/>
      <c r="VSL68" s="22"/>
      <c r="VSM68" s="22"/>
      <c r="VSN68" s="22"/>
      <c r="VSO68" s="22"/>
      <c r="VSP68" s="22"/>
      <c r="VSQ68" s="22"/>
      <c r="VSR68" s="22"/>
      <c r="VSS68" s="22"/>
      <c r="VST68" s="22"/>
      <c r="VSU68" s="22"/>
      <c r="VSV68" s="22"/>
      <c r="VSW68" s="22"/>
      <c r="VSX68" s="22"/>
      <c r="VSY68" s="22"/>
      <c r="VSZ68" s="22"/>
      <c r="VTA68" s="22"/>
      <c r="VTB68" s="22"/>
      <c r="VTC68" s="22"/>
      <c r="VTD68" s="22"/>
      <c r="VTE68" s="22"/>
      <c r="VTF68" s="22"/>
      <c r="VTG68" s="22"/>
      <c r="VTH68" s="22"/>
      <c r="VTI68" s="22"/>
      <c r="VTJ68" s="22"/>
      <c r="VTK68" s="22"/>
      <c r="VTL68" s="22"/>
      <c r="VTM68" s="22"/>
      <c r="VTN68" s="22"/>
      <c r="VTO68" s="22"/>
      <c r="VTP68" s="22"/>
      <c r="VTQ68" s="22"/>
      <c r="VTR68" s="22"/>
      <c r="VTS68" s="22"/>
      <c r="VTT68" s="22"/>
      <c r="VTU68" s="22"/>
      <c r="VTV68" s="22"/>
      <c r="VTW68" s="22"/>
      <c r="VTX68" s="22"/>
      <c r="VTY68" s="22"/>
      <c r="VTZ68" s="22"/>
      <c r="VUA68" s="22"/>
      <c r="VUB68" s="22"/>
      <c r="VUC68" s="22"/>
      <c r="VUD68" s="22"/>
      <c r="VUE68" s="22"/>
      <c r="VUF68" s="22"/>
      <c r="VUG68" s="22"/>
      <c r="VUH68" s="22"/>
      <c r="VUI68" s="22"/>
      <c r="VUJ68" s="22"/>
      <c r="VUK68" s="22"/>
      <c r="VUL68" s="22"/>
      <c r="VUM68" s="22"/>
      <c r="VUN68" s="22"/>
      <c r="VUO68" s="22"/>
      <c r="VUP68" s="22"/>
      <c r="VUQ68" s="22"/>
      <c r="VUR68" s="22"/>
      <c r="VUS68" s="22"/>
      <c r="VUT68" s="22"/>
      <c r="VUU68" s="22"/>
      <c r="VUV68" s="22"/>
      <c r="VUW68" s="22"/>
      <c r="VUX68" s="22"/>
      <c r="VUY68" s="22"/>
      <c r="VUZ68" s="22"/>
      <c r="VVA68" s="22"/>
      <c r="VVB68" s="22"/>
      <c r="VVC68" s="22"/>
      <c r="VVD68" s="22"/>
      <c r="VVE68" s="22"/>
      <c r="VVF68" s="22"/>
      <c r="VVG68" s="22"/>
      <c r="VVH68" s="22"/>
      <c r="VVI68" s="22"/>
      <c r="VVJ68" s="22"/>
      <c r="VVK68" s="22"/>
      <c r="VVL68" s="22"/>
      <c r="VVM68" s="22"/>
      <c r="VVN68" s="22"/>
      <c r="VVO68" s="22"/>
      <c r="VVP68" s="22"/>
      <c r="VVQ68" s="22"/>
      <c r="VVR68" s="22"/>
      <c r="VVS68" s="22"/>
      <c r="VVT68" s="22"/>
      <c r="VVU68" s="22"/>
      <c r="VVV68" s="22"/>
      <c r="VVW68" s="22"/>
      <c r="VVX68" s="22"/>
      <c r="VVY68" s="22"/>
      <c r="VVZ68" s="22"/>
      <c r="VWA68" s="22"/>
      <c r="VWB68" s="22"/>
      <c r="VWC68" s="22"/>
      <c r="VWD68" s="22"/>
      <c r="VWE68" s="22"/>
      <c r="VWF68" s="22"/>
      <c r="VWG68" s="22"/>
      <c r="VWH68" s="22"/>
      <c r="VWI68" s="22"/>
      <c r="VWJ68" s="22"/>
      <c r="VWK68" s="22"/>
      <c r="VWL68" s="22"/>
      <c r="VWM68" s="22"/>
      <c r="VWN68" s="22"/>
      <c r="VWO68" s="22"/>
      <c r="VWP68" s="22"/>
      <c r="VWQ68" s="22"/>
      <c r="VWR68" s="22"/>
      <c r="VWS68" s="22"/>
      <c r="VWT68" s="22"/>
      <c r="VWU68" s="22"/>
      <c r="VWV68" s="22"/>
      <c r="VWW68" s="22"/>
      <c r="VWX68" s="22"/>
      <c r="VWY68" s="22"/>
      <c r="VWZ68" s="22"/>
      <c r="VXA68" s="22"/>
      <c r="VXB68" s="22"/>
      <c r="VXC68" s="22"/>
      <c r="VXD68" s="22"/>
      <c r="VXE68" s="22"/>
      <c r="VXF68" s="22"/>
      <c r="VXG68" s="22"/>
      <c r="VXH68" s="22"/>
      <c r="VXI68" s="22"/>
      <c r="VXJ68" s="22"/>
      <c r="VXK68" s="22"/>
      <c r="VXL68" s="22"/>
      <c r="VXM68" s="22"/>
      <c r="VXN68" s="22"/>
      <c r="VXO68" s="22"/>
      <c r="VXP68" s="22"/>
      <c r="VXQ68" s="22"/>
      <c r="VXR68" s="22"/>
      <c r="VXS68" s="22"/>
      <c r="VXT68" s="22"/>
      <c r="VXU68" s="22"/>
      <c r="VXV68" s="22"/>
      <c r="VXW68" s="22"/>
      <c r="VXX68" s="22"/>
      <c r="VXY68" s="22"/>
      <c r="VXZ68" s="22"/>
      <c r="VYA68" s="22"/>
      <c r="VYB68" s="22"/>
      <c r="VYC68" s="22"/>
      <c r="VYD68" s="22"/>
      <c r="VYE68" s="22"/>
      <c r="VYF68" s="22"/>
      <c r="VYG68" s="22"/>
      <c r="VYH68" s="22"/>
      <c r="VYI68" s="22"/>
      <c r="VYJ68" s="22"/>
      <c r="VYK68" s="22"/>
      <c r="VYL68" s="22"/>
      <c r="VYM68" s="22"/>
      <c r="VYN68" s="22"/>
      <c r="VYO68" s="22"/>
      <c r="VYP68" s="22"/>
      <c r="VYQ68" s="22"/>
      <c r="VYR68" s="22"/>
      <c r="VYS68" s="22"/>
      <c r="VYT68" s="22"/>
      <c r="VYU68" s="22"/>
      <c r="VYV68" s="22"/>
      <c r="VYW68" s="22"/>
      <c r="VYX68" s="22"/>
      <c r="VYY68" s="22"/>
      <c r="VYZ68" s="22"/>
      <c r="VZA68" s="22"/>
      <c r="VZB68" s="22"/>
      <c r="VZC68" s="22"/>
      <c r="VZD68" s="22"/>
      <c r="VZE68" s="22"/>
      <c r="VZF68" s="22"/>
      <c r="VZG68" s="22"/>
      <c r="VZH68" s="22"/>
      <c r="VZI68" s="22"/>
      <c r="VZJ68" s="22"/>
      <c r="VZK68" s="22"/>
      <c r="VZL68" s="22"/>
      <c r="VZM68" s="22"/>
      <c r="VZN68" s="22"/>
      <c r="VZO68" s="22"/>
      <c r="VZP68" s="22"/>
      <c r="VZQ68" s="22"/>
      <c r="VZR68" s="22"/>
      <c r="VZS68" s="22"/>
      <c r="VZT68" s="22"/>
      <c r="VZU68" s="22"/>
      <c r="VZV68" s="22"/>
      <c r="VZW68" s="22"/>
      <c r="VZX68" s="22"/>
      <c r="VZY68" s="22"/>
      <c r="VZZ68" s="22"/>
      <c r="WAA68" s="22"/>
      <c r="WAB68" s="22"/>
      <c r="WAC68" s="22"/>
      <c r="WAD68" s="22"/>
      <c r="WAE68" s="22"/>
      <c r="WAF68" s="22"/>
      <c r="WAG68" s="22"/>
      <c r="WAH68" s="22"/>
      <c r="WAI68" s="22"/>
      <c r="WAJ68" s="22"/>
      <c r="WAK68" s="22"/>
      <c r="WAL68" s="22"/>
      <c r="WAM68" s="22"/>
      <c r="WAN68" s="22"/>
      <c r="WAO68" s="22"/>
      <c r="WAP68" s="22"/>
      <c r="WAQ68" s="22"/>
      <c r="WAR68" s="22"/>
      <c r="WAS68" s="22"/>
      <c r="WAT68" s="22"/>
      <c r="WAU68" s="22"/>
      <c r="WAV68" s="22"/>
      <c r="WAW68" s="22"/>
      <c r="WAX68" s="22"/>
      <c r="WAY68" s="22"/>
      <c r="WAZ68" s="22"/>
      <c r="WBA68" s="22"/>
      <c r="WBB68" s="22"/>
      <c r="WBC68" s="22"/>
      <c r="WBD68" s="22"/>
      <c r="WBE68" s="22"/>
      <c r="WBF68" s="22"/>
      <c r="WBG68" s="22"/>
      <c r="WBH68" s="22"/>
      <c r="WBI68" s="22"/>
      <c r="WBJ68" s="22"/>
      <c r="WBK68" s="22"/>
      <c r="WBL68" s="22"/>
      <c r="WBM68" s="22"/>
      <c r="WBN68" s="22"/>
      <c r="WBO68" s="22"/>
      <c r="WBP68" s="22"/>
      <c r="WBQ68" s="22"/>
      <c r="WBR68" s="22"/>
      <c r="WBS68" s="22"/>
      <c r="WBT68" s="22"/>
      <c r="WBU68" s="22"/>
      <c r="WBV68" s="22"/>
      <c r="WBW68" s="22"/>
      <c r="WBX68" s="22"/>
      <c r="WBY68" s="22"/>
      <c r="WBZ68" s="22"/>
      <c r="WCA68" s="22"/>
      <c r="WCB68" s="22"/>
      <c r="WCC68" s="22"/>
      <c r="WCD68" s="22"/>
      <c r="WCE68" s="22"/>
      <c r="WCF68" s="22"/>
      <c r="WCG68" s="22"/>
      <c r="WCH68" s="22"/>
      <c r="WCI68" s="22"/>
      <c r="WCJ68" s="22"/>
      <c r="WCK68" s="22"/>
      <c r="WCL68" s="22"/>
      <c r="WCM68" s="22"/>
      <c r="WCN68" s="22"/>
      <c r="WCO68" s="22"/>
      <c r="WCP68" s="22"/>
      <c r="WCQ68" s="22"/>
      <c r="WCR68" s="22"/>
      <c r="WCS68" s="22"/>
      <c r="WCT68" s="22"/>
      <c r="WCU68" s="22"/>
      <c r="WCV68" s="22"/>
      <c r="WCW68" s="22"/>
      <c r="WCX68" s="22"/>
      <c r="WCY68" s="22"/>
      <c r="WCZ68" s="22"/>
      <c r="WDA68" s="22"/>
      <c r="WDB68" s="22"/>
      <c r="WDC68" s="22"/>
      <c r="WDD68" s="22"/>
      <c r="WDE68" s="22"/>
      <c r="WDF68" s="22"/>
      <c r="WDG68" s="22"/>
      <c r="WDH68" s="22"/>
      <c r="WDI68" s="22"/>
      <c r="WDJ68" s="22"/>
      <c r="WDK68" s="22"/>
      <c r="WDL68" s="22"/>
      <c r="WDM68" s="22"/>
      <c r="WDN68" s="22"/>
      <c r="WDO68" s="22"/>
      <c r="WDP68" s="22"/>
      <c r="WDQ68" s="22"/>
      <c r="WDR68" s="22"/>
      <c r="WDS68" s="22"/>
      <c r="WDT68" s="22"/>
      <c r="WDU68" s="22"/>
      <c r="WDV68" s="22"/>
      <c r="WDW68" s="22"/>
      <c r="WDX68" s="22"/>
      <c r="WDY68" s="22"/>
      <c r="WDZ68" s="22"/>
      <c r="WEA68" s="22"/>
      <c r="WEB68" s="22"/>
      <c r="WEC68" s="22"/>
      <c r="WED68" s="22"/>
      <c r="WEE68" s="22"/>
      <c r="WEF68" s="22"/>
      <c r="WEG68" s="22"/>
      <c r="WEH68" s="22"/>
      <c r="WEI68" s="22"/>
      <c r="WEJ68" s="22"/>
      <c r="WEK68" s="22"/>
      <c r="WEL68" s="22"/>
      <c r="WEM68" s="22"/>
      <c r="WEN68" s="22"/>
      <c r="WEO68" s="22"/>
      <c r="WEP68" s="22"/>
      <c r="WEQ68" s="22"/>
      <c r="WER68" s="22"/>
      <c r="WES68" s="22"/>
      <c r="WET68" s="22"/>
      <c r="WEU68" s="22"/>
      <c r="WEV68" s="22"/>
      <c r="WEW68" s="22"/>
      <c r="WEX68" s="22"/>
      <c r="WEY68" s="22"/>
      <c r="WEZ68" s="22"/>
      <c r="WFA68" s="22"/>
      <c r="WFB68" s="22"/>
      <c r="WFC68" s="22"/>
      <c r="WFD68" s="22"/>
      <c r="WFE68" s="22"/>
      <c r="WFF68" s="22"/>
      <c r="WFG68" s="22"/>
      <c r="WFH68" s="22"/>
      <c r="WFI68" s="22"/>
      <c r="WFJ68" s="22"/>
      <c r="WFK68" s="22"/>
      <c r="WFL68" s="22"/>
      <c r="WFM68" s="22"/>
      <c r="WFN68" s="22"/>
      <c r="WFO68" s="22"/>
      <c r="WFP68" s="22"/>
      <c r="WFQ68" s="22"/>
      <c r="WFR68" s="22"/>
      <c r="WFS68" s="22"/>
      <c r="WFT68" s="22"/>
      <c r="WFU68" s="22"/>
      <c r="WFV68" s="22"/>
      <c r="WFW68" s="22"/>
      <c r="WFX68" s="22"/>
      <c r="WFY68" s="22"/>
      <c r="WFZ68" s="22"/>
      <c r="WGA68" s="22"/>
      <c r="WGB68" s="22"/>
      <c r="WGC68" s="22"/>
      <c r="WGD68" s="22"/>
      <c r="WGE68" s="22"/>
      <c r="WGF68" s="22"/>
      <c r="WGG68" s="22"/>
      <c r="WGH68" s="22"/>
      <c r="WGI68" s="22"/>
      <c r="WGJ68" s="22"/>
      <c r="WGK68" s="22"/>
      <c r="WGL68" s="22"/>
      <c r="WGM68" s="22"/>
      <c r="WGN68" s="22"/>
      <c r="WGO68" s="22"/>
      <c r="WGP68" s="22"/>
      <c r="WGQ68" s="22"/>
      <c r="WGR68" s="22"/>
      <c r="WGS68" s="22"/>
      <c r="WGT68" s="22"/>
      <c r="WGU68" s="22"/>
      <c r="WGV68" s="22"/>
      <c r="WGW68" s="22"/>
      <c r="WGX68" s="22"/>
      <c r="WGY68" s="22"/>
      <c r="WGZ68" s="22"/>
      <c r="WHA68" s="22"/>
      <c r="WHB68" s="22"/>
      <c r="WHC68" s="22"/>
      <c r="WHD68" s="22"/>
      <c r="WHE68" s="22"/>
      <c r="WHF68" s="22"/>
      <c r="WHG68" s="22"/>
      <c r="WHH68" s="22"/>
      <c r="WHI68" s="22"/>
      <c r="WHJ68" s="22"/>
      <c r="WHK68" s="22"/>
      <c r="WHL68" s="22"/>
      <c r="WHM68" s="22"/>
      <c r="WHN68" s="22"/>
      <c r="WHO68" s="22"/>
      <c r="WHP68" s="22"/>
      <c r="WHQ68" s="22"/>
      <c r="WHR68" s="22"/>
      <c r="WHS68" s="22"/>
      <c r="WHT68" s="22"/>
      <c r="WHU68" s="22"/>
      <c r="WHV68" s="22"/>
      <c r="WHW68" s="22"/>
      <c r="WHX68" s="22"/>
      <c r="WHY68" s="22"/>
      <c r="WHZ68" s="22"/>
      <c r="WIA68" s="22"/>
      <c r="WIB68" s="22"/>
      <c r="WIC68" s="22"/>
      <c r="WID68" s="22"/>
      <c r="WIE68" s="22"/>
      <c r="WIF68" s="22"/>
      <c r="WIG68" s="22"/>
      <c r="WIH68" s="22"/>
      <c r="WII68" s="22"/>
      <c r="WIJ68" s="22"/>
      <c r="WIK68" s="22"/>
      <c r="WIL68" s="22"/>
      <c r="WIM68" s="22"/>
      <c r="WIN68" s="22"/>
      <c r="WIO68" s="22"/>
      <c r="WIP68" s="22"/>
      <c r="WIQ68" s="22"/>
      <c r="WIR68" s="22"/>
      <c r="WIS68" s="22"/>
      <c r="WIT68" s="22"/>
      <c r="WIU68" s="22"/>
      <c r="WIV68" s="22"/>
      <c r="WIW68" s="22"/>
      <c r="WIX68" s="22"/>
      <c r="WIY68" s="22"/>
      <c r="WIZ68" s="22"/>
      <c r="WJA68" s="22"/>
      <c r="WJB68" s="22"/>
      <c r="WJC68" s="22"/>
      <c r="WJD68" s="22"/>
      <c r="WJE68" s="22"/>
      <c r="WJF68" s="22"/>
      <c r="WJG68" s="22"/>
      <c r="WJH68" s="22"/>
      <c r="WJI68" s="22"/>
      <c r="WJJ68" s="22"/>
      <c r="WJK68" s="22"/>
      <c r="WJL68" s="22"/>
      <c r="WJM68" s="22"/>
      <c r="WJN68" s="22"/>
      <c r="WJO68" s="22"/>
      <c r="WJP68" s="22"/>
      <c r="WJQ68" s="22"/>
      <c r="WJR68" s="22"/>
      <c r="WJS68" s="22"/>
      <c r="WJT68" s="22"/>
      <c r="WJU68" s="22"/>
      <c r="WJV68" s="22"/>
      <c r="WJW68" s="22"/>
      <c r="WJX68" s="22"/>
      <c r="WJY68" s="22"/>
      <c r="WJZ68" s="22"/>
      <c r="WKA68" s="22"/>
      <c r="WKB68" s="22"/>
      <c r="WKC68" s="22"/>
      <c r="WKD68" s="22"/>
      <c r="WKE68" s="22"/>
      <c r="WKF68" s="22"/>
      <c r="WKG68" s="22"/>
      <c r="WKH68" s="22"/>
      <c r="WKI68" s="22"/>
      <c r="WKJ68" s="22"/>
      <c r="WKK68" s="22"/>
      <c r="WKL68" s="22"/>
      <c r="WKM68" s="22"/>
      <c r="WKN68" s="22"/>
      <c r="WKO68" s="22"/>
      <c r="WKP68" s="22"/>
      <c r="WKQ68" s="22"/>
      <c r="WKR68" s="22"/>
      <c r="WKS68" s="22"/>
      <c r="WKT68" s="22"/>
      <c r="WKU68" s="22"/>
      <c r="WKV68" s="22"/>
      <c r="WKW68" s="22"/>
      <c r="WKX68" s="22"/>
      <c r="WKY68" s="22"/>
      <c r="WKZ68" s="22"/>
      <c r="WLA68" s="22"/>
      <c r="WLB68" s="22"/>
      <c r="WLC68" s="22"/>
      <c r="WLD68" s="22"/>
      <c r="WLE68" s="22"/>
      <c r="WLF68" s="22"/>
      <c r="WLG68" s="22"/>
      <c r="WLH68" s="22"/>
      <c r="WLI68" s="22"/>
      <c r="WLJ68" s="22"/>
      <c r="WLK68" s="22"/>
      <c r="WLL68" s="22"/>
      <c r="WLM68" s="22"/>
      <c r="WLN68" s="22"/>
      <c r="WLO68" s="22"/>
      <c r="WLP68" s="22"/>
      <c r="WLQ68" s="22"/>
      <c r="WLR68" s="22"/>
      <c r="WLS68" s="22"/>
      <c r="WLT68" s="22"/>
      <c r="WLU68" s="22"/>
      <c r="WLV68" s="22"/>
      <c r="WLW68" s="22"/>
      <c r="WLX68" s="22"/>
      <c r="WLY68" s="22"/>
      <c r="WLZ68" s="22"/>
      <c r="WMA68" s="22"/>
      <c r="WMB68" s="22"/>
      <c r="WMC68" s="22"/>
      <c r="WMD68" s="22"/>
      <c r="WME68" s="22"/>
      <c r="WMF68" s="22"/>
      <c r="WMG68" s="22"/>
      <c r="WMH68" s="22"/>
      <c r="WMI68" s="22"/>
      <c r="WMJ68" s="22"/>
      <c r="WMK68" s="22"/>
      <c r="WML68" s="22"/>
      <c r="WMM68" s="22"/>
      <c r="WMN68" s="22"/>
      <c r="WMO68" s="22"/>
      <c r="WMP68" s="22"/>
      <c r="WMQ68" s="22"/>
      <c r="WMR68" s="22"/>
      <c r="WMS68" s="22"/>
      <c r="WMT68" s="22"/>
      <c r="WMU68" s="22"/>
      <c r="WMV68" s="22"/>
      <c r="WMW68" s="22"/>
      <c r="WMX68" s="22"/>
      <c r="WMY68" s="22"/>
      <c r="WMZ68" s="22"/>
      <c r="WNA68" s="22"/>
      <c r="WNB68" s="22"/>
      <c r="WNC68" s="22"/>
      <c r="WND68" s="22"/>
      <c r="WNE68" s="22"/>
      <c r="WNF68" s="22"/>
      <c r="WNG68" s="22"/>
      <c r="WNH68" s="22"/>
      <c r="WNI68" s="22"/>
      <c r="WNJ68" s="22"/>
      <c r="WNK68" s="22"/>
      <c r="WNL68" s="22"/>
      <c r="WNM68" s="22"/>
      <c r="WNN68" s="22"/>
      <c r="WNO68" s="22"/>
      <c r="WNP68" s="22"/>
      <c r="WNQ68" s="22"/>
      <c r="WNR68" s="22"/>
      <c r="WNS68" s="22"/>
      <c r="WNT68" s="22"/>
      <c r="WNU68" s="22"/>
      <c r="WNV68" s="22"/>
      <c r="WNW68" s="22"/>
      <c r="WNX68" s="22"/>
      <c r="WNY68" s="22"/>
      <c r="WNZ68" s="22"/>
      <c r="WOA68" s="22"/>
      <c r="WOB68" s="22"/>
      <c r="WOC68" s="22"/>
      <c r="WOD68" s="22"/>
      <c r="WOE68" s="22"/>
      <c r="WOF68" s="22"/>
      <c r="WOG68" s="22"/>
      <c r="WOH68" s="22"/>
      <c r="WOI68" s="22"/>
      <c r="WOJ68" s="22"/>
      <c r="WOK68" s="22"/>
      <c r="WOL68" s="22"/>
      <c r="WOM68" s="22"/>
      <c r="WON68" s="22"/>
      <c r="WOO68" s="22"/>
      <c r="WOP68" s="22"/>
      <c r="WOQ68" s="22"/>
      <c r="WOR68" s="22"/>
      <c r="WOS68" s="22"/>
      <c r="WOT68" s="22"/>
      <c r="WOU68" s="22"/>
      <c r="WOV68" s="22"/>
      <c r="WOW68" s="22"/>
      <c r="WOX68" s="22"/>
      <c r="WOY68" s="22"/>
      <c r="WOZ68" s="22"/>
      <c r="WPA68" s="22"/>
      <c r="WPB68" s="22"/>
      <c r="WPC68" s="22"/>
      <c r="WPD68" s="22"/>
      <c r="WPE68" s="22"/>
      <c r="WPF68" s="22"/>
      <c r="WPG68" s="22"/>
      <c r="WPH68" s="22"/>
      <c r="WPI68" s="22"/>
      <c r="WPJ68" s="22"/>
      <c r="WPK68" s="22"/>
      <c r="WPL68" s="22"/>
      <c r="WPM68" s="22"/>
      <c r="WPN68" s="22"/>
      <c r="WPO68" s="22"/>
      <c r="WPP68" s="22"/>
      <c r="WPQ68" s="22"/>
      <c r="WPR68" s="22"/>
      <c r="WPS68" s="22"/>
      <c r="WPT68" s="22"/>
      <c r="WPU68" s="22"/>
      <c r="WPV68" s="22"/>
      <c r="WPW68" s="22"/>
      <c r="WPX68" s="22"/>
      <c r="WPY68" s="22"/>
      <c r="WPZ68" s="22"/>
      <c r="WQA68" s="22"/>
      <c r="WQB68" s="22"/>
      <c r="WQC68" s="22"/>
      <c r="WQD68" s="22"/>
      <c r="WQE68" s="22"/>
      <c r="WQF68" s="22"/>
      <c r="WQG68" s="22"/>
      <c r="WQH68" s="22"/>
      <c r="WQI68" s="22"/>
      <c r="WQJ68" s="22"/>
      <c r="WQK68" s="22"/>
      <c r="WQL68" s="22"/>
      <c r="WQM68" s="22"/>
      <c r="WQN68" s="22"/>
      <c r="WQO68" s="22"/>
      <c r="WQP68" s="22"/>
      <c r="WQQ68" s="22"/>
      <c r="WQR68" s="22"/>
      <c r="WQS68" s="22"/>
      <c r="WQT68" s="22"/>
      <c r="WQU68" s="22"/>
      <c r="WQV68" s="22"/>
      <c r="WQW68" s="22"/>
      <c r="WQX68" s="22"/>
      <c r="WQY68" s="22"/>
      <c r="WQZ68" s="22"/>
      <c r="WRA68" s="22"/>
      <c r="WRB68" s="22"/>
      <c r="WRC68" s="22"/>
      <c r="WRD68" s="22"/>
      <c r="WRE68" s="22"/>
      <c r="WRF68" s="22"/>
      <c r="WRG68" s="22"/>
      <c r="WRH68" s="22"/>
      <c r="WRI68" s="22"/>
      <c r="WRJ68" s="22"/>
      <c r="WRK68" s="22"/>
      <c r="WRL68" s="22"/>
      <c r="WRM68" s="22"/>
      <c r="WRN68" s="22"/>
      <c r="WRO68" s="22"/>
      <c r="WRP68" s="22"/>
      <c r="WRQ68" s="22"/>
      <c r="WRR68" s="22"/>
      <c r="WRS68" s="22"/>
      <c r="WRT68" s="22"/>
      <c r="WRU68" s="22"/>
      <c r="WRV68" s="22"/>
      <c r="WRW68" s="22"/>
      <c r="WRX68" s="22"/>
      <c r="WRY68" s="22"/>
      <c r="WRZ68" s="22"/>
      <c r="WSA68" s="22"/>
      <c r="WSB68" s="22"/>
      <c r="WSC68" s="22"/>
      <c r="WSD68" s="22"/>
      <c r="WSE68" s="22"/>
      <c r="WSF68" s="22"/>
      <c r="WSG68" s="22"/>
      <c r="WSH68" s="22"/>
      <c r="WSI68" s="22"/>
      <c r="WSJ68" s="22"/>
      <c r="WSK68" s="22"/>
      <c r="WSL68" s="22"/>
      <c r="WSM68" s="22"/>
      <c r="WSN68" s="22"/>
      <c r="WSO68" s="22"/>
      <c r="WSP68" s="22"/>
      <c r="WSQ68" s="22"/>
      <c r="WSR68" s="22"/>
      <c r="WSS68" s="22"/>
      <c r="WST68" s="22"/>
      <c r="WSU68" s="22"/>
      <c r="WSV68" s="22"/>
      <c r="WSW68" s="22"/>
      <c r="WSX68" s="22"/>
      <c r="WSY68" s="22"/>
      <c r="WSZ68" s="22"/>
      <c r="WTA68" s="22"/>
      <c r="WTB68" s="22"/>
      <c r="WTC68" s="22"/>
      <c r="WTD68" s="22"/>
      <c r="WTE68" s="22"/>
      <c r="WTF68" s="22"/>
      <c r="WTG68" s="22"/>
      <c r="WTH68" s="22"/>
      <c r="WTI68" s="22"/>
      <c r="WTJ68" s="22"/>
      <c r="WTK68" s="22"/>
      <c r="WTL68" s="22"/>
      <c r="WTM68" s="22"/>
      <c r="WTN68" s="22"/>
      <c r="WTO68" s="22"/>
      <c r="WTP68" s="22"/>
      <c r="WTQ68" s="22"/>
      <c r="WTR68" s="22"/>
      <c r="WTS68" s="22"/>
      <c r="WTT68" s="22"/>
      <c r="WTU68" s="22"/>
      <c r="WTV68" s="22"/>
      <c r="WTW68" s="22"/>
      <c r="WTX68" s="22"/>
      <c r="WTY68" s="22"/>
      <c r="WTZ68" s="22"/>
      <c r="WUA68" s="22"/>
      <c r="WUB68" s="22"/>
      <c r="WUC68" s="22"/>
      <c r="WUD68" s="22"/>
      <c r="WUE68" s="22"/>
      <c r="WUF68" s="22"/>
      <c r="WUG68" s="22"/>
      <c r="WUH68" s="22"/>
      <c r="WUI68" s="22"/>
      <c r="WUJ68" s="22"/>
      <c r="WUK68" s="22"/>
      <c r="WUL68" s="22"/>
      <c r="WUM68" s="22"/>
      <c r="WUN68" s="22"/>
      <c r="WUO68" s="22"/>
      <c r="WUP68" s="22"/>
      <c r="WUQ68" s="22"/>
      <c r="WUR68" s="22"/>
      <c r="WUS68" s="22"/>
      <c r="WUT68" s="22"/>
      <c r="WUU68" s="22"/>
      <c r="WUV68" s="22"/>
      <c r="WUW68" s="22"/>
      <c r="WUX68" s="22"/>
      <c r="WUY68" s="22"/>
      <c r="WUZ68" s="22"/>
      <c r="WVA68" s="22"/>
      <c r="WVB68" s="22"/>
      <c r="WVC68" s="22"/>
      <c r="WVD68" s="22"/>
      <c r="WVE68" s="22"/>
      <c r="WVF68" s="22"/>
      <c r="WVG68" s="22"/>
      <c r="WVH68" s="22"/>
      <c r="WVI68" s="22"/>
      <c r="WVJ68" s="22"/>
      <c r="WVK68" s="22"/>
      <c r="WVL68" s="22"/>
      <c r="WVM68" s="22"/>
      <c r="WVN68" s="22"/>
      <c r="WVO68" s="22"/>
      <c r="WVP68" s="22"/>
      <c r="WVQ68" s="22"/>
      <c r="WVR68" s="22"/>
      <c r="WVS68" s="22"/>
      <c r="WVT68" s="22"/>
      <c r="WVU68" s="22"/>
      <c r="WVV68" s="22"/>
      <c r="WVW68" s="22"/>
      <c r="WVX68" s="22"/>
      <c r="WVY68" s="22"/>
      <c r="WVZ68" s="22"/>
      <c r="WWA68" s="22"/>
      <c r="WWB68" s="22"/>
      <c r="WWC68" s="22"/>
      <c r="WWD68" s="22"/>
      <c r="WWE68" s="22"/>
      <c r="WWF68" s="22"/>
      <c r="WWG68" s="22"/>
      <c r="WWH68" s="22"/>
      <c r="WWI68" s="22"/>
      <c r="WWJ68" s="22"/>
      <c r="WWK68" s="22"/>
      <c r="WWL68" s="22"/>
      <c r="WWM68" s="22"/>
      <c r="WWN68" s="22"/>
      <c r="WWO68" s="22"/>
      <c r="WWP68" s="22"/>
      <c r="WWQ68" s="22"/>
      <c r="WWR68" s="22"/>
      <c r="WWS68" s="22"/>
      <c r="WWT68" s="22"/>
      <c r="WWU68" s="22"/>
      <c r="WWV68" s="22"/>
      <c r="WWW68" s="22"/>
      <c r="WWX68" s="22"/>
      <c r="WWY68" s="22"/>
      <c r="WWZ68" s="22"/>
      <c r="WXA68" s="22"/>
      <c r="WXB68" s="22"/>
      <c r="WXC68" s="22"/>
      <c r="WXD68" s="22"/>
      <c r="WXE68" s="22"/>
      <c r="WXF68" s="22"/>
      <c r="WXG68" s="22"/>
      <c r="WXH68" s="22"/>
    </row>
    <row r="69" spans="4:16180" s="21" customFormat="1">
      <c r="D69" s="20"/>
      <c r="E69" s="20"/>
      <c r="F69" s="20"/>
      <c r="G69" s="38" t="s">
        <v>379</v>
      </c>
      <c r="I69" s="20"/>
      <c r="J69" s="22"/>
      <c r="K69" s="281" t="e">
        <f>AO64/AO65</f>
        <v>#DIV/0!</v>
      </c>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291"/>
      <c r="AQ69" s="291"/>
      <c r="AR69" s="291"/>
      <c r="AS69" s="291"/>
      <c r="AT69" s="292"/>
      <c r="AU69" s="292"/>
      <c r="AV69" s="292"/>
      <c r="AW69" s="292"/>
      <c r="AX69" s="292"/>
      <c r="AY69" s="292"/>
      <c r="AZ69" s="29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22"/>
      <c r="NH69" s="22"/>
      <c r="NI69" s="22"/>
      <c r="NJ69" s="22"/>
      <c r="NK69" s="22"/>
      <c r="NL69" s="22"/>
      <c r="NM69" s="22"/>
      <c r="NN69" s="22"/>
      <c r="NO69" s="22"/>
      <c r="NP69" s="22"/>
      <c r="NQ69" s="22"/>
      <c r="NR69" s="22"/>
      <c r="NS69" s="22"/>
      <c r="NT69" s="22"/>
      <c r="NU69" s="22"/>
      <c r="NV69" s="22"/>
      <c r="NW69" s="22"/>
      <c r="NX69" s="22"/>
      <c r="NY69" s="22"/>
      <c r="NZ69" s="22"/>
      <c r="OA69" s="22"/>
      <c r="OB69" s="22"/>
      <c r="OC69" s="22"/>
      <c r="OD69" s="22"/>
      <c r="OE69" s="22"/>
      <c r="OF69" s="22"/>
      <c r="OG69" s="22"/>
      <c r="OH69" s="22"/>
      <c r="OI69" s="22"/>
      <c r="OJ69" s="22"/>
      <c r="OK69" s="22"/>
      <c r="OL69" s="22"/>
      <c r="OM69" s="22"/>
      <c r="ON69" s="22"/>
      <c r="OO69" s="22"/>
      <c r="OP69" s="22"/>
      <c r="OQ69" s="22"/>
      <c r="OR69" s="22"/>
      <c r="OS69" s="22"/>
      <c r="OT69" s="22"/>
      <c r="OU69" s="22"/>
      <c r="OV69" s="22"/>
      <c r="OW69" s="22"/>
      <c r="OX69" s="22"/>
      <c r="OY69" s="22"/>
      <c r="OZ69" s="22"/>
      <c r="PA69" s="22"/>
      <c r="PB69" s="22"/>
      <c r="PC69" s="22"/>
      <c r="PD69" s="22"/>
      <c r="PE69" s="22"/>
      <c r="PF69" s="22"/>
      <c r="PG69" s="22"/>
      <c r="PH69" s="22"/>
      <c r="PI69" s="22"/>
      <c r="PJ69" s="22"/>
      <c r="PK69" s="22"/>
      <c r="PL69" s="22"/>
      <c r="PM69" s="22"/>
      <c r="PN69" s="22"/>
      <c r="PO69" s="22"/>
      <c r="PP69" s="22"/>
      <c r="PQ69" s="22"/>
      <c r="PR69" s="22"/>
      <c r="PS69" s="22"/>
      <c r="PT69" s="22"/>
      <c r="PU69" s="22"/>
      <c r="PV69" s="22"/>
      <c r="PW69" s="22"/>
      <c r="PX69" s="22"/>
      <c r="PY69" s="22"/>
      <c r="PZ69" s="22"/>
      <c r="QA69" s="22"/>
      <c r="QB69" s="22"/>
      <c r="QC69" s="22"/>
      <c r="QD69" s="22"/>
      <c r="QE69" s="22"/>
      <c r="QF69" s="22"/>
      <c r="QG69" s="22"/>
      <c r="QH69" s="22"/>
      <c r="QI69" s="22"/>
      <c r="QJ69" s="22"/>
      <c r="QK69" s="22"/>
      <c r="QL69" s="22"/>
      <c r="QM69" s="22"/>
      <c r="QN69" s="22"/>
      <c r="QO69" s="22"/>
      <c r="QP69" s="22"/>
      <c r="QQ69" s="22"/>
      <c r="QR69" s="22"/>
      <c r="QS69" s="22"/>
      <c r="QT69" s="22"/>
      <c r="QU69" s="22"/>
      <c r="QV69" s="22"/>
      <c r="QW69" s="22"/>
      <c r="QX69" s="22"/>
      <c r="QY69" s="22"/>
      <c r="QZ69" s="22"/>
      <c r="RA69" s="22"/>
      <c r="RB69" s="22"/>
      <c r="RC69" s="22"/>
      <c r="RD69" s="22"/>
      <c r="RE69" s="22"/>
      <c r="RF69" s="22"/>
      <c r="RG69" s="22"/>
      <c r="RH69" s="22"/>
      <c r="RI69" s="22"/>
      <c r="RJ69" s="22"/>
      <c r="RK69" s="22"/>
      <c r="RL69" s="22"/>
      <c r="RM69" s="22"/>
      <c r="RN69" s="22"/>
      <c r="RO69" s="22"/>
      <c r="RP69" s="22"/>
      <c r="RQ69" s="22"/>
      <c r="RR69" s="22"/>
      <c r="RS69" s="22"/>
      <c r="RT69" s="22"/>
      <c r="RU69" s="22"/>
      <c r="RV69" s="22"/>
      <c r="RW69" s="22"/>
      <c r="RX69" s="22"/>
      <c r="RY69" s="22"/>
      <c r="RZ69" s="22"/>
      <c r="SA69" s="22"/>
      <c r="SB69" s="22"/>
      <c r="SC69" s="22"/>
      <c r="SD69" s="22"/>
      <c r="SE69" s="22"/>
      <c r="SF69" s="22"/>
      <c r="SG69" s="22"/>
      <c r="SH69" s="22"/>
      <c r="SI69" s="22"/>
      <c r="SJ69" s="22"/>
      <c r="SK69" s="22"/>
      <c r="SL69" s="22"/>
      <c r="SM69" s="22"/>
      <c r="SN69" s="22"/>
      <c r="SO69" s="22"/>
      <c r="SP69" s="22"/>
      <c r="SQ69" s="22"/>
      <c r="SR69" s="22"/>
      <c r="SS69" s="22"/>
      <c r="ST69" s="22"/>
      <c r="SU69" s="22"/>
      <c r="SV69" s="22"/>
      <c r="SW69" s="22"/>
      <c r="SX69" s="22"/>
      <c r="SY69" s="22"/>
      <c r="SZ69" s="22"/>
      <c r="TA69" s="22"/>
      <c r="TB69" s="22"/>
      <c r="TC69" s="22"/>
      <c r="TD69" s="22"/>
      <c r="TE69" s="22"/>
      <c r="TF69" s="22"/>
      <c r="TG69" s="22"/>
      <c r="TH69" s="22"/>
      <c r="TI69" s="22"/>
      <c r="TJ69" s="22"/>
      <c r="TK69" s="22"/>
      <c r="TL69" s="22"/>
      <c r="TM69" s="22"/>
      <c r="TN69" s="22"/>
      <c r="TO69" s="22"/>
      <c r="TP69" s="22"/>
      <c r="TQ69" s="22"/>
      <c r="TR69" s="22"/>
      <c r="TS69" s="22"/>
      <c r="TT69" s="22"/>
      <c r="TU69" s="22"/>
      <c r="TV69" s="22"/>
      <c r="TW69" s="22"/>
      <c r="TX69" s="22"/>
      <c r="TY69" s="22"/>
      <c r="TZ69" s="22"/>
      <c r="UA69" s="22"/>
      <c r="UB69" s="22"/>
      <c r="UC69" s="22"/>
      <c r="UD69" s="22"/>
      <c r="UE69" s="22"/>
      <c r="UF69" s="22"/>
      <c r="UG69" s="22"/>
      <c r="UH69" s="22"/>
      <c r="UI69" s="22"/>
      <c r="UJ69" s="22"/>
      <c r="UK69" s="22"/>
      <c r="UL69" s="22"/>
      <c r="UM69" s="22"/>
      <c r="UN69" s="22"/>
      <c r="UO69" s="22"/>
      <c r="UP69" s="22"/>
      <c r="UQ69" s="22"/>
      <c r="UR69" s="22"/>
      <c r="US69" s="22"/>
      <c r="UT69" s="22"/>
      <c r="UU69" s="22"/>
      <c r="UV69" s="22"/>
      <c r="UW69" s="22"/>
      <c r="UX69" s="22"/>
      <c r="UY69" s="22"/>
      <c r="UZ69" s="22"/>
      <c r="VA69" s="22"/>
      <c r="VB69" s="22"/>
      <c r="VC69" s="22"/>
      <c r="VD69" s="22"/>
      <c r="VE69" s="22"/>
      <c r="VF69" s="22"/>
      <c r="VG69" s="22"/>
      <c r="VH69" s="22"/>
      <c r="VI69" s="22"/>
      <c r="VJ69" s="22"/>
      <c r="VK69" s="22"/>
      <c r="VL69" s="22"/>
      <c r="VM69" s="22"/>
      <c r="VN69" s="22"/>
      <c r="VO69" s="22"/>
      <c r="VP69" s="22"/>
      <c r="VQ69" s="22"/>
      <c r="VR69" s="22"/>
      <c r="VS69" s="22"/>
      <c r="VT69" s="22"/>
      <c r="VU69" s="22"/>
      <c r="VV69" s="22"/>
      <c r="VW69" s="22"/>
      <c r="VX69" s="22"/>
      <c r="VY69" s="22"/>
      <c r="VZ69" s="22"/>
      <c r="WA69" s="22"/>
      <c r="WB69" s="22"/>
      <c r="WC69" s="22"/>
      <c r="WD69" s="22"/>
      <c r="WE69" s="22"/>
      <c r="WF69" s="22"/>
      <c r="WG69" s="22"/>
      <c r="WH69" s="22"/>
      <c r="WI69" s="22"/>
      <c r="WJ69" s="22"/>
      <c r="WK69" s="22"/>
      <c r="WL69" s="22"/>
      <c r="WM69" s="22"/>
      <c r="WN69" s="22"/>
      <c r="WO69" s="22"/>
      <c r="WP69" s="22"/>
      <c r="WQ69" s="22"/>
      <c r="WR69" s="22"/>
      <c r="WS69" s="22"/>
      <c r="WT69" s="22"/>
      <c r="WU69" s="22"/>
      <c r="WV69" s="22"/>
      <c r="WW69" s="22"/>
      <c r="WX69" s="22"/>
      <c r="WY69" s="22"/>
      <c r="WZ69" s="22"/>
      <c r="XA69" s="22"/>
      <c r="XB69" s="22"/>
      <c r="XC69" s="22"/>
      <c r="XD69" s="22"/>
      <c r="XE69" s="22"/>
      <c r="XF69" s="22"/>
      <c r="XG69" s="22"/>
      <c r="XH69" s="22"/>
      <c r="XI69" s="22"/>
      <c r="XJ69" s="22"/>
      <c r="XK69" s="22"/>
      <c r="XL69" s="22"/>
      <c r="XM69" s="22"/>
      <c r="XN69" s="22"/>
      <c r="XO69" s="22"/>
      <c r="XP69" s="22"/>
      <c r="XQ69" s="22"/>
      <c r="XR69" s="22"/>
      <c r="XS69" s="22"/>
      <c r="XT69" s="22"/>
      <c r="XU69" s="22"/>
      <c r="XV69" s="22"/>
      <c r="XW69" s="22"/>
      <c r="XX69" s="22"/>
      <c r="XY69" s="22"/>
      <c r="XZ69" s="22"/>
      <c r="YA69" s="22"/>
      <c r="YB69" s="22"/>
      <c r="YC69" s="22"/>
      <c r="YD69" s="22"/>
      <c r="YE69" s="22"/>
      <c r="YF69" s="22"/>
      <c r="YG69" s="22"/>
      <c r="YH69" s="22"/>
      <c r="YI69" s="22"/>
      <c r="YJ69" s="22"/>
      <c r="YK69" s="22"/>
      <c r="YL69" s="22"/>
      <c r="YM69" s="22"/>
      <c r="YN69" s="22"/>
      <c r="YO69" s="22"/>
      <c r="YP69" s="22"/>
      <c r="YQ69" s="22"/>
      <c r="YR69" s="22"/>
      <c r="YS69" s="22"/>
      <c r="YT69" s="22"/>
      <c r="YU69" s="22"/>
      <c r="YV69" s="22"/>
      <c r="YW69" s="22"/>
      <c r="YX69" s="22"/>
      <c r="YY69" s="22"/>
      <c r="YZ69" s="22"/>
      <c r="ZA69" s="22"/>
      <c r="ZB69" s="22"/>
      <c r="ZC69" s="22"/>
      <c r="ZD69" s="22"/>
      <c r="ZE69" s="22"/>
      <c r="ZF69" s="22"/>
      <c r="ZG69" s="22"/>
      <c r="ZH69" s="22"/>
      <c r="ZI69" s="22"/>
      <c r="ZJ69" s="22"/>
      <c r="ZK69" s="22"/>
      <c r="ZL69" s="22"/>
      <c r="ZM69" s="22"/>
      <c r="ZN69" s="22"/>
      <c r="ZO69" s="22"/>
      <c r="ZP69" s="22"/>
      <c r="ZQ69" s="22"/>
      <c r="ZR69" s="22"/>
      <c r="ZS69" s="22"/>
      <c r="ZT69" s="22"/>
      <c r="ZU69" s="22"/>
      <c r="ZV69" s="22"/>
      <c r="ZW69" s="22"/>
      <c r="ZX69" s="22"/>
      <c r="ZY69" s="22"/>
      <c r="ZZ69" s="22"/>
      <c r="AAA69" s="22"/>
      <c r="AAB69" s="22"/>
      <c r="AAC69" s="22"/>
      <c r="AAD69" s="22"/>
      <c r="AAE69" s="22"/>
      <c r="AAF69" s="22"/>
      <c r="AAG69" s="22"/>
      <c r="AAH69" s="22"/>
      <c r="AAI69" s="22"/>
      <c r="AAJ69" s="22"/>
      <c r="AAK69" s="22"/>
      <c r="AAL69" s="22"/>
      <c r="AAM69" s="22"/>
      <c r="AAN69" s="22"/>
      <c r="AAO69" s="22"/>
      <c r="AAP69" s="22"/>
      <c r="AAQ69" s="22"/>
      <c r="AAR69" s="22"/>
      <c r="AAS69" s="22"/>
      <c r="AAT69" s="22"/>
      <c r="AAU69" s="22"/>
      <c r="AAV69" s="22"/>
      <c r="AAW69" s="22"/>
      <c r="AAX69" s="22"/>
      <c r="AAY69" s="22"/>
      <c r="AAZ69" s="22"/>
      <c r="ABA69" s="22"/>
      <c r="ABB69" s="22"/>
      <c r="ABC69" s="22"/>
      <c r="ABD69" s="22"/>
      <c r="ABE69" s="22"/>
      <c r="ABF69" s="22"/>
      <c r="ABG69" s="22"/>
      <c r="ABH69" s="22"/>
      <c r="ABI69" s="22"/>
      <c r="ABJ69" s="22"/>
      <c r="ABK69" s="22"/>
      <c r="ABL69" s="22"/>
      <c r="ABM69" s="22"/>
      <c r="ABN69" s="22"/>
      <c r="ABO69" s="22"/>
      <c r="ABP69" s="22"/>
      <c r="ABQ69" s="22"/>
      <c r="ABR69" s="22"/>
      <c r="ABS69" s="22"/>
      <c r="ABT69" s="22"/>
      <c r="ABU69" s="22"/>
      <c r="ABV69" s="22"/>
      <c r="ABW69" s="22"/>
      <c r="ABX69" s="22"/>
      <c r="ABY69" s="22"/>
      <c r="ABZ69" s="22"/>
      <c r="ACA69" s="22"/>
      <c r="ACB69" s="22"/>
      <c r="ACC69" s="22"/>
      <c r="ACD69" s="22"/>
      <c r="ACE69" s="22"/>
      <c r="ACF69" s="22"/>
      <c r="ACG69" s="22"/>
      <c r="ACH69" s="22"/>
      <c r="ACI69" s="22"/>
      <c r="ACJ69" s="22"/>
      <c r="ACK69" s="22"/>
      <c r="ACL69" s="22"/>
      <c r="ACM69" s="22"/>
      <c r="ACN69" s="22"/>
      <c r="ACO69" s="22"/>
      <c r="ACP69" s="22"/>
      <c r="ACQ69" s="22"/>
      <c r="ACR69" s="22"/>
      <c r="ACS69" s="22"/>
      <c r="ACT69" s="22"/>
      <c r="ACU69" s="22"/>
      <c r="ACV69" s="22"/>
      <c r="ACW69" s="22"/>
      <c r="ACX69" s="22"/>
      <c r="ACY69" s="22"/>
      <c r="ACZ69" s="22"/>
      <c r="ADA69" s="22"/>
      <c r="ADB69" s="22"/>
      <c r="ADC69" s="22"/>
      <c r="ADD69" s="22"/>
      <c r="ADE69" s="22"/>
      <c r="ADF69" s="22"/>
      <c r="ADG69" s="22"/>
      <c r="ADH69" s="22"/>
      <c r="ADI69" s="22"/>
      <c r="ADJ69" s="22"/>
      <c r="ADK69" s="22"/>
      <c r="ADL69" s="22"/>
      <c r="ADM69" s="22"/>
      <c r="ADN69" s="22"/>
      <c r="ADO69" s="22"/>
      <c r="ADP69" s="22"/>
      <c r="ADQ69" s="22"/>
      <c r="ADR69" s="22"/>
      <c r="ADS69" s="22"/>
      <c r="ADT69" s="22"/>
      <c r="ADU69" s="22"/>
      <c r="ADV69" s="22"/>
      <c r="ADW69" s="22"/>
      <c r="ADX69" s="22"/>
      <c r="ADY69" s="22"/>
      <c r="ADZ69" s="22"/>
      <c r="AEA69" s="22"/>
      <c r="AEB69" s="22"/>
      <c r="AEC69" s="22"/>
      <c r="AED69" s="22"/>
      <c r="AEE69" s="22"/>
      <c r="AEF69" s="22"/>
      <c r="AEG69" s="22"/>
      <c r="AEH69" s="22"/>
      <c r="AEI69" s="22"/>
      <c r="AEJ69" s="22"/>
      <c r="AEK69" s="22"/>
      <c r="AEL69" s="22"/>
      <c r="AEM69" s="22"/>
      <c r="AEN69" s="22"/>
      <c r="AEO69" s="22"/>
      <c r="AEP69" s="22"/>
      <c r="AEQ69" s="22"/>
      <c r="AER69" s="22"/>
      <c r="AES69" s="22"/>
      <c r="AET69" s="22"/>
      <c r="AEU69" s="22"/>
      <c r="AEV69" s="22"/>
      <c r="AEW69" s="22"/>
      <c r="AEX69" s="22"/>
      <c r="AEY69" s="22"/>
      <c r="AEZ69" s="22"/>
      <c r="AFA69" s="22"/>
      <c r="AFB69" s="22"/>
      <c r="AFC69" s="22"/>
      <c r="AFD69" s="22"/>
      <c r="AFE69" s="22"/>
      <c r="AFF69" s="22"/>
      <c r="AFG69" s="22"/>
      <c r="AFH69" s="22"/>
      <c r="AFI69" s="22"/>
      <c r="AFJ69" s="22"/>
      <c r="AFK69" s="22"/>
      <c r="AFL69" s="22"/>
      <c r="AFM69" s="22"/>
      <c r="AFN69" s="22"/>
      <c r="AFO69" s="22"/>
      <c r="AFP69" s="22"/>
      <c r="AFQ69" s="22"/>
      <c r="AFR69" s="22"/>
      <c r="AFS69" s="22"/>
      <c r="AFT69" s="22"/>
      <c r="AFU69" s="22"/>
      <c r="AFV69" s="22"/>
      <c r="AFW69" s="22"/>
      <c r="AFX69" s="22"/>
      <c r="AFY69" s="22"/>
      <c r="AFZ69" s="22"/>
      <c r="AGA69" s="22"/>
      <c r="AGB69" s="22"/>
      <c r="AGC69" s="22"/>
      <c r="AGD69" s="22"/>
      <c r="AGE69" s="22"/>
      <c r="AGF69" s="22"/>
      <c r="AGG69" s="22"/>
      <c r="AGH69" s="22"/>
      <c r="AGI69" s="22"/>
      <c r="AGJ69" s="22"/>
      <c r="AGK69" s="22"/>
      <c r="AGL69" s="22"/>
      <c r="AGM69" s="22"/>
      <c r="AGN69" s="22"/>
      <c r="AGO69" s="22"/>
      <c r="AGP69" s="22"/>
      <c r="AGQ69" s="22"/>
      <c r="AGR69" s="22"/>
      <c r="AGS69" s="22"/>
      <c r="AGT69" s="22"/>
      <c r="AGU69" s="22"/>
      <c r="AGV69" s="22"/>
      <c r="AGW69" s="22"/>
      <c r="AGX69" s="22"/>
      <c r="AGY69" s="22"/>
      <c r="AGZ69" s="22"/>
      <c r="AHA69" s="22"/>
      <c r="AHB69" s="22"/>
      <c r="AHC69" s="22"/>
      <c r="AHD69" s="22"/>
      <c r="AHE69" s="22"/>
      <c r="AHF69" s="22"/>
      <c r="AHG69" s="22"/>
      <c r="AHH69" s="22"/>
      <c r="AHI69" s="22"/>
      <c r="AHJ69" s="22"/>
      <c r="AHK69" s="22"/>
      <c r="AHL69" s="22"/>
      <c r="AHM69" s="22"/>
      <c r="AHN69" s="22"/>
      <c r="AHO69" s="22"/>
      <c r="AHP69" s="22"/>
      <c r="AHQ69" s="22"/>
      <c r="AHR69" s="22"/>
      <c r="AHS69" s="22"/>
      <c r="AHT69" s="22"/>
      <c r="AHU69" s="22"/>
      <c r="AHV69" s="22"/>
      <c r="AHW69" s="22"/>
      <c r="AHX69" s="22"/>
      <c r="AHY69" s="22"/>
      <c r="AHZ69" s="22"/>
      <c r="AIA69" s="22"/>
      <c r="AIB69" s="22"/>
      <c r="AIC69" s="22"/>
      <c r="AID69" s="22"/>
      <c r="AIE69" s="22"/>
      <c r="AIF69" s="22"/>
      <c r="AIG69" s="22"/>
      <c r="AIH69" s="22"/>
      <c r="AII69" s="22"/>
      <c r="AIJ69" s="22"/>
      <c r="AIK69" s="22"/>
      <c r="AIL69" s="22"/>
      <c r="AIM69" s="22"/>
      <c r="AIN69" s="22"/>
      <c r="AIO69" s="22"/>
      <c r="AIP69" s="22"/>
      <c r="AIQ69" s="22"/>
      <c r="AIR69" s="22"/>
      <c r="AIS69" s="22"/>
      <c r="AIT69" s="22"/>
      <c r="AIU69" s="22"/>
      <c r="AIV69" s="22"/>
      <c r="AIW69" s="22"/>
      <c r="AIX69" s="22"/>
      <c r="AIY69" s="22"/>
      <c r="AIZ69" s="22"/>
      <c r="AJA69" s="22"/>
      <c r="AJB69" s="22"/>
      <c r="AJC69" s="22"/>
      <c r="AJD69" s="22"/>
      <c r="AJE69" s="22"/>
      <c r="AJF69" s="22"/>
      <c r="AJG69" s="22"/>
      <c r="AJH69" s="22"/>
      <c r="AJI69" s="22"/>
      <c r="AJJ69" s="22"/>
      <c r="AJK69" s="22"/>
      <c r="AJL69" s="22"/>
      <c r="AJM69" s="22"/>
      <c r="AJN69" s="22"/>
      <c r="AJO69" s="22"/>
      <c r="AJP69" s="22"/>
      <c r="AJQ69" s="22"/>
      <c r="AJR69" s="22"/>
      <c r="AJS69" s="22"/>
      <c r="AJT69" s="22"/>
      <c r="AJU69" s="22"/>
      <c r="AJV69" s="22"/>
      <c r="AJW69" s="22"/>
      <c r="AJX69" s="22"/>
      <c r="AJY69" s="22"/>
      <c r="AJZ69" s="22"/>
      <c r="AKA69" s="22"/>
      <c r="AKB69" s="22"/>
      <c r="AKC69" s="22"/>
      <c r="AKD69" s="22"/>
      <c r="AKE69" s="22"/>
      <c r="AKF69" s="22"/>
      <c r="AKG69" s="22"/>
      <c r="AKH69" s="22"/>
      <c r="AKI69" s="22"/>
      <c r="AKJ69" s="22"/>
      <c r="AKK69" s="22"/>
      <c r="AKL69" s="22"/>
      <c r="AKM69" s="22"/>
      <c r="AKN69" s="22"/>
      <c r="AKO69" s="22"/>
      <c r="AKP69" s="22"/>
      <c r="AKQ69" s="22"/>
      <c r="AKR69" s="22"/>
      <c r="AKS69" s="22"/>
      <c r="AKT69" s="22"/>
      <c r="AKU69" s="22"/>
      <c r="AKV69" s="22"/>
      <c r="AKW69" s="22"/>
      <c r="AKX69" s="22"/>
      <c r="AKY69" s="22"/>
      <c r="AKZ69" s="22"/>
      <c r="ALA69" s="22"/>
      <c r="ALB69" s="22"/>
      <c r="ALC69" s="22"/>
      <c r="ALD69" s="22"/>
      <c r="ALE69" s="22"/>
      <c r="ALF69" s="22"/>
      <c r="ALG69" s="22"/>
      <c r="ALH69" s="22"/>
      <c r="ALI69" s="22"/>
      <c r="ALJ69" s="22"/>
      <c r="ALK69" s="22"/>
      <c r="ALL69" s="22"/>
      <c r="ALM69" s="22"/>
      <c r="ALN69" s="22"/>
      <c r="ALO69" s="22"/>
      <c r="ALP69" s="22"/>
      <c r="ALQ69" s="22"/>
      <c r="ALR69" s="22"/>
      <c r="ALS69" s="22"/>
      <c r="ALT69" s="22"/>
      <c r="ALU69" s="22"/>
      <c r="ALV69" s="22"/>
      <c r="ALW69" s="22"/>
      <c r="ALX69" s="22"/>
      <c r="ALY69" s="22"/>
      <c r="ALZ69" s="22"/>
      <c r="AMA69" s="22"/>
      <c r="AMB69" s="22"/>
      <c r="AMC69" s="22"/>
      <c r="AMD69" s="22"/>
      <c r="AME69" s="22"/>
      <c r="AMF69" s="22"/>
      <c r="AMG69" s="22"/>
      <c r="AMH69" s="22"/>
      <c r="AMI69" s="22"/>
      <c r="AMJ69" s="22"/>
      <c r="AMK69" s="22"/>
      <c r="AML69" s="22"/>
      <c r="AMM69" s="22"/>
      <c r="AMN69" s="22"/>
      <c r="AMO69" s="22"/>
      <c r="AMP69" s="22"/>
      <c r="AMQ69" s="22"/>
      <c r="AMR69" s="22"/>
      <c r="AMS69" s="22"/>
      <c r="AMT69" s="22"/>
      <c r="AMU69" s="22"/>
      <c r="AMV69" s="22"/>
      <c r="AMW69" s="22"/>
      <c r="AMX69" s="22"/>
      <c r="AMY69" s="22"/>
      <c r="AMZ69" s="22"/>
      <c r="ANA69" s="22"/>
      <c r="ANB69" s="22"/>
      <c r="ANC69" s="22"/>
      <c r="AND69" s="22"/>
      <c r="ANE69" s="22"/>
      <c r="ANF69" s="22"/>
      <c r="ANG69" s="22"/>
      <c r="ANH69" s="22"/>
      <c r="ANI69" s="22"/>
      <c r="ANJ69" s="22"/>
      <c r="ANK69" s="22"/>
      <c r="ANL69" s="22"/>
      <c r="ANM69" s="22"/>
      <c r="ANN69" s="22"/>
      <c r="ANO69" s="22"/>
      <c r="ANP69" s="22"/>
      <c r="ANQ69" s="22"/>
      <c r="ANR69" s="22"/>
      <c r="ANS69" s="22"/>
      <c r="ANT69" s="22"/>
      <c r="ANU69" s="22"/>
      <c r="ANV69" s="22"/>
      <c r="ANW69" s="22"/>
      <c r="ANX69" s="22"/>
      <c r="ANY69" s="22"/>
      <c r="ANZ69" s="22"/>
      <c r="AOA69" s="22"/>
      <c r="AOB69" s="22"/>
      <c r="AOC69" s="22"/>
      <c r="AOD69" s="22"/>
      <c r="AOE69" s="22"/>
      <c r="AOF69" s="22"/>
      <c r="AOG69" s="22"/>
      <c r="AOH69" s="22"/>
      <c r="AOI69" s="22"/>
      <c r="AOJ69" s="22"/>
      <c r="AOK69" s="22"/>
      <c r="AOL69" s="22"/>
      <c r="AOM69" s="22"/>
      <c r="AON69" s="22"/>
      <c r="AOO69" s="22"/>
      <c r="AOP69" s="22"/>
      <c r="AOQ69" s="22"/>
      <c r="AOR69" s="22"/>
      <c r="AOS69" s="22"/>
      <c r="AOT69" s="22"/>
      <c r="AOU69" s="22"/>
      <c r="AOV69" s="22"/>
      <c r="AOW69" s="22"/>
      <c r="AOX69" s="22"/>
      <c r="AOY69" s="22"/>
      <c r="AOZ69" s="22"/>
      <c r="APA69" s="22"/>
      <c r="APB69" s="22"/>
      <c r="APC69" s="22"/>
      <c r="APD69" s="22"/>
      <c r="APE69" s="22"/>
      <c r="APF69" s="22"/>
      <c r="APG69" s="22"/>
      <c r="APH69" s="22"/>
      <c r="API69" s="22"/>
      <c r="APJ69" s="22"/>
      <c r="APK69" s="22"/>
      <c r="APL69" s="22"/>
      <c r="APM69" s="22"/>
      <c r="APN69" s="22"/>
      <c r="APO69" s="22"/>
      <c r="APP69" s="22"/>
      <c r="APQ69" s="22"/>
      <c r="APR69" s="22"/>
      <c r="APS69" s="22"/>
      <c r="APT69" s="22"/>
      <c r="APU69" s="22"/>
      <c r="APV69" s="22"/>
      <c r="APW69" s="22"/>
      <c r="APX69" s="22"/>
      <c r="APY69" s="22"/>
      <c r="APZ69" s="22"/>
      <c r="AQA69" s="22"/>
      <c r="AQB69" s="22"/>
      <c r="AQC69" s="22"/>
      <c r="AQD69" s="22"/>
      <c r="AQE69" s="22"/>
      <c r="AQF69" s="22"/>
      <c r="AQG69" s="22"/>
      <c r="AQH69" s="22"/>
      <c r="AQI69" s="22"/>
      <c r="AQJ69" s="22"/>
      <c r="AQK69" s="22"/>
      <c r="AQL69" s="22"/>
      <c r="AQM69" s="22"/>
      <c r="AQN69" s="22"/>
      <c r="AQO69" s="22"/>
      <c r="AQP69" s="22"/>
      <c r="AQQ69" s="22"/>
      <c r="AQR69" s="22"/>
      <c r="AQS69" s="22"/>
      <c r="AQT69" s="22"/>
      <c r="AQU69" s="22"/>
      <c r="AQV69" s="22"/>
      <c r="AQW69" s="22"/>
      <c r="AQX69" s="22"/>
      <c r="AQY69" s="22"/>
      <c r="AQZ69" s="22"/>
      <c r="ARA69" s="22"/>
      <c r="ARB69" s="22"/>
      <c r="ARC69" s="22"/>
      <c r="ARD69" s="22"/>
      <c r="ARE69" s="22"/>
      <c r="ARF69" s="22"/>
      <c r="ARG69" s="22"/>
      <c r="ARH69" s="22"/>
      <c r="ARI69" s="22"/>
      <c r="ARJ69" s="22"/>
      <c r="ARK69" s="22"/>
      <c r="ARL69" s="22"/>
      <c r="ARM69" s="22"/>
      <c r="ARN69" s="22"/>
      <c r="ARO69" s="22"/>
      <c r="ARP69" s="22"/>
      <c r="ARQ69" s="22"/>
      <c r="ARR69" s="22"/>
      <c r="ARS69" s="22"/>
      <c r="ART69" s="22"/>
      <c r="ARU69" s="22"/>
      <c r="ARV69" s="22"/>
      <c r="ARW69" s="22"/>
      <c r="ARX69" s="22"/>
      <c r="ARY69" s="22"/>
      <c r="ARZ69" s="22"/>
      <c r="ASA69" s="22"/>
      <c r="ASB69" s="22"/>
      <c r="ASC69" s="22"/>
      <c r="ASD69" s="22"/>
      <c r="ASE69" s="22"/>
      <c r="ASF69" s="22"/>
      <c r="ASG69" s="22"/>
      <c r="ASH69" s="22"/>
      <c r="ASI69" s="22"/>
      <c r="ASJ69" s="22"/>
      <c r="ASK69" s="22"/>
      <c r="ASL69" s="22"/>
      <c r="ASM69" s="22"/>
      <c r="ASN69" s="22"/>
      <c r="ASO69" s="22"/>
      <c r="ASP69" s="22"/>
      <c r="ASQ69" s="22"/>
      <c r="ASR69" s="22"/>
      <c r="ASS69" s="22"/>
      <c r="AST69" s="22"/>
      <c r="ASU69" s="22"/>
      <c r="ASV69" s="22"/>
      <c r="ASW69" s="22"/>
      <c r="ASX69" s="22"/>
      <c r="ASY69" s="22"/>
      <c r="ASZ69" s="22"/>
      <c r="ATA69" s="22"/>
      <c r="ATB69" s="22"/>
      <c r="ATC69" s="22"/>
      <c r="ATD69" s="22"/>
      <c r="ATE69" s="22"/>
      <c r="ATF69" s="22"/>
      <c r="ATG69" s="22"/>
      <c r="ATH69" s="22"/>
      <c r="ATI69" s="22"/>
      <c r="ATJ69" s="22"/>
      <c r="ATK69" s="22"/>
      <c r="ATL69" s="22"/>
      <c r="ATM69" s="22"/>
      <c r="ATN69" s="22"/>
      <c r="ATO69" s="22"/>
      <c r="ATP69" s="22"/>
      <c r="ATQ69" s="22"/>
      <c r="ATR69" s="22"/>
      <c r="ATS69" s="22"/>
      <c r="ATT69" s="22"/>
      <c r="ATU69" s="22"/>
      <c r="ATV69" s="22"/>
      <c r="ATW69" s="22"/>
      <c r="ATX69" s="22"/>
      <c r="ATY69" s="22"/>
      <c r="ATZ69" s="22"/>
      <c r="AUA69" s="22"/>
      <c r="AUB69" s="22"/>
      <c r="AUC69" s="22"/>
      <c r="AUD69" s="22"/>
      <c r="AUE69" s="22"/>
      <c r="AUF69" s="22"/>
      <c r="AUG69" s="22"/>
      <c r="AUH69" s="22"/>
      <c r="AUI69" s="22"/>
      <c r="AUJ69" s="22"/>
      <c r="AUK69" s="22"/>
      <c r="AUL69" s="22"/>
      <c r="AUM69" s="22"/>
      <c r="AUN69" s="22"/>
      <c r="AUO69" s="22"/>
      <c r="AUP69" s="22"/>
      <c r="AUQ69" s="22"/>
      <c r="AUR69" s="22"/>
      <c r="AUS69" s="22"/>
      <c r="AUT69" s="22"/>
      <c r="AUU69" s="22"/>
      <c r="AUV69" s="22"/>
      <c r="AUW69" s="22"/>
      <c r="AUX69" s="22"/>
      <c r="AUY69" s="22"/>
      <c r="AUZ69" s="22"/>
      <c r="AVA69" s="22"/>
      <c r="AVB69" s="22"/>
      <c r="AVC69" s="22"/>
      <c r="AVD69" s="22"/>
      <c r="AVE69" s="22"/>
      <c r="AVF69" s="22"/>
      <c r="AVG69" s="22"/>
      <c r="AVH69" s="22"/>
      <c r="AVI69" s="22"/>
      <c r="AVJ69" s="22"/>
      <c r="AVK69" s="22"/>
      <c r="AVL69" s="22"/>
      <c r="AVM69" s="22"/>
      <c r="AVN69" s="22"/>
      <c r="AVO69" s="22"/>
      <c r="AVP69" s="22"/>
      <c r="AVQ69" s="22"/>
      <c r="AVR69" s="22"/>
      <c r="AVS69" s="22"/>
      <c r="AVT69" s="22"/>
      <c r="AVU69" s="22"/>
      <c r="AVV69" s="22"/>
      <c r="AVW69" s="22"/>
      <c r="AVX69" s="22"/>
      <c r="AVY69" s="22"/>
      <c r="AVZ69" s="22"/>
      <c r="AWA69" s="22"/>
      <c r="AWB69" s="22"/>
      <c r="AWC69" s="22"/>
      <c r="AWD69" s="22"/>
      <c r="AWE69" s="22"/>
      <c r="AWF69" s="22"/>
      <c r="AWG69" s="22"/>
      <c r="AWH69" s="22"/>
      <c r="AWI69" s="22"/>
      <c r="AWJ69" s="22"/>
      <c r="AWK69" s="22"/>
      <c r="AWL69" s="22"/>
      <c r="AWM69" s="22"/>
      <c r="AWN69" s="22"/>
      <c r="AWO69" s="22"/>
      <c r="AWP69" s="22"/>
      <c r="AWQ69" s="22"/>
      <c r="AWR69" s="22"/>
      <c r="AWS69" s="22"/>
      <c r="AWT69" s="22"/>
      <c r="AWU69" s="22"/>
      <c r="AWV69" s="22"/>
      <c r="AWW69" s="22"/>
      <c r="AWX69" s="22"/>
      <c r="AWY69" s="22"/>
      <c r="AWZ69" s="22"/>
      <c r="AXA69" s="22"/>
      <c r="AXB69" s="22"/>
      <c r="AXC69" s="22"/>
      <c r="AXD69" s="22"/>
      <c r="AXE69" s="22"/>
      <c r="AXF69" s="22"/>
      <c r="AXG69" s="22"/>
      <c r="AXH69" s="22"/>
      <c r="AXI69" s="22"/>
      <c r="AXJ69" s="22"/>
      <c r="AXK69" s="22"/>
      <c r="AXL69" s="22"/>
      <c r="AXM69" s="22"/>
      <c r="AXN69" s="22"/>
      <c r="AXO69" s="22"/>
      <c r="AXP69" s="22"/>
      <c r="AXQ69" s="22"/>
      <c r="AXR69" s="22"/>
      <c r="AXS69" s="22"/>
      <c r="AXT69" s="22"/>
      <c r="AXU69" s="22"/>
      <c r="AXV69" s="22"/>
      <c r="AXW69" s="22"/>
      <c r="AXX69" s="22"/>
      <c r="AXY69" s="22"/>
      <c r="AXZ69" s="22"/>
      <c r="AYA69" s="22"/>
      <c r="AYB69" s="22"/>
      <c r="AYC69" s="22"/>
      <c r="AYD69" s="22"/>
      <c r="AYE69" s="22"/>
      <c r="AYF69" s="22"/>
      <c r="AYG69" s="22"/>
      <c r="AYH69" s="22"/>
      <c r="AYI69" s="22"/>
      <c r="AYJ69" s="22"/>
      <c r="AYK69" s="22"/>
      <c r="AYL69" s="22"/>
      <c r="AYM69" s="22"/>
      <c r="AYN69" s="22"/>
      <c r="AYO69" s="22"/>
      <c r="AYP69" s="22"/>
      <c r="AYQ69" s="22"/>
      <c r="AYR69" s="22"/>
      <c r="AYS69" s="22"/>
      <c r="AYT69" s="22"/>
      <c r="AYU69" s="22"/>
      <c r="AYV69" s="22"/>
      <c r="AYW69" s="22"/>
      <c r="AYX69" s="22"/>
      <c r="AYY69" s="22"/>
      <c r="AYZ69" s="22"/>
      <c r="AZA69" s="22"/>
      <c r="AZB69" s="22"/>
      <c r="AZC69" s="22"/>
      <c r="AZD69" s="22"/>
      <c r="AZE69" s="22"/>
      <c r="AZF69" s="22"/>
      <c r="AZG69" s="22"/>
      <c r="AZH69" s="22"/>
      <c r="AZI69" s="22"/>
      <c r="AZJ69" s="22"/>
      <c r="AZK69" s="22"/>
      <c r="AZL69" s="22"/>
      <c r="AZM69" s="22"/>
      <c r="AZN69" s="22"/>
      <c r="AZO69" s="22"/>
      <c r="AZP69" s="22"/>
      <c r="AZQ69" s="22"/>
      <c r="AZR69" s="22"/>
      <c r="AZS69" s="22"/>
      <c r="AZT69" s="22"/>
      <c r="AZU69" s="22"/>
      <c r="AZV69" s="22"/>
      <c r="AZW69" s="22"/>
      <c r="AZX69" s="22"/>
      <c r="AZY69" s="22"/>
      <c r="AZZ69" s="22"/>
      <c r="BAA69" s="22"/>
      <c r="BAB69" s="22"/>
      <c r="BAC69" s="22"/>
      <c r="BAD69" s="22"/>
      <c r="BAE69" s="22"/>
      <c r="BAF69" s="22"/>
      <c r="BAG69" s="22"/>
      <c r="BAH69" s="22"/>
      <c r="BAI69" s="22"/>
      <c r="BAJ69" s="22"/>
      <c r="BAK69" s="22"/>
      <c r="BAL69" s="22"/>
      <c r="BAM69" s="22"/>
      <c r="BAN69" s="22"/>
      <c r="BAO69" s="22"/>
      <c r="BAP69" s="22"/>
      <c r="BAQ69" s="22"/>
      <c r="BAR69" s="22"/>
      <c r="BAS69" s="22"/>
      <c r="BAT69" s="22"/>
      <c r="BAU69" s="22"/>
      <c r="BAV69" s="22"/>
      <c r="BAW69" s="22"/>
      <c r="BAX69" s="22"/>
      <c r="BAY69" s="22"/>
      <c r="BAZ69" s="22"/>
      <c r="BBA69" s="22"/>
      <c r="BBB69" s="22"/>
      <c r="BBC69" s="22"/>
      <c r="BBD69" s="22"/>
      <c r="BBE69" s="22"/>
      <c r="BBF69" s="22"/>
      <c r="BBG69" s="22"/>
      <c r="BBH69" s="22"/>
      <c r="BBI69" s="22"/>
      <c r="BBJ69" s="22"/>
      <c r="BBK69" s="22"/>
      <c r="BBL69" s="22"/>
      <c r="BBM69" s="22"/>
      <c r="BBN69" s="22"/>
      <c r="BBO69" s="22"/>
      <c r="BBP69" s="22"/>
      <c r="BBQ69" s="22"/>
      <c r="BBR69" s="22"/>
      <c r="BBS69" s="22"/>
      <c r="BBT69" s="22"/>
      <c r="BBU69" s="22"/>
      <c r="BBV69" s="22"/>
      <c r="BBW69" s="22"/>
      <c r="BBX69" s="22"/>
      <c r="BBY69" s="22"/>
      <c r="BBZ69" s="22"/>
      <c r="BCA69" s="22"/>
      <c r="BCB69" s="22"/>
      <c r="BCC69" s="22"/>
      <c r="BCD69" s="22"/>
      <c r="BCE69" s="22"/>
      <c r="BCF69" s="22"/>
      <c r="BCG69" s="22"/>
      <c r="BCH69" s="22"/>
      <c r="BCI69" s="22"/>
      <c r="BCJ69" s="22"/>
      <c r="BCK69" s="22"/>
      <c r="BCL69" s="22"/>
      <c r="BCM69" s="22"/>
      <c r="BCN69" s="22"/>
      <c r="BCO69" s="22"/>
      <c r="BCP69" s="22"/>
      <c r="BCQ69" s="22"/>
      <c r="BCR69" s="22"/>
      <c r="BCS69" s="22"/>
      <c r="BCT69" s="22"/>
      <c r="BCU69" s="22"/>
      <c r="BCV69" s="22"/>
      <c r="BCW69" s="22"/>
      <c r="BCX69" s="22"/>
      <c r="BCY69" s="22"/>
      <c r="BCZ69" s="22"/>
      <c r="BDA69" s="22"/>
      <c r="BDB69" s="22"/>
      <c r="BDC69" s="22"/>
      <c r="BDD69" s="22"/>
      <c r="BDE69" s="22"/>
      <c r="BDF69" s="22"/>
      <c r="BDG69" s="22"/>
      <c r="BDH69" s="22"/>
      <c r="BDI69" s="22"/>
      <c r="BDJ69" s="22"/>
      <c r="BDK69" s="22"/>
      <c r="BDL69" s="22"/>
      <c r="BDM69" s="22"/>
      <c r="BDN69" s="22"/>
      <c r="BDO69" s="22"/>
      <c r="BDP69" s="22"/>
      <c r="BDQ69" s="22"/>
      <c r="BDR69" s="22"/>
      <c r="BDS69" s="22"/>
      <c r="BDT69" s="22"/>
      <c r="BDU69" s="22"/>
      <c r="BDV69" s="22"/>
      <c r="BDW69" s="22"/>
      <c r="BDX69" s="22"/>
      <c r="BDY69" s="22"/>
      <c r="BDZ69" s="22"/>
      <c r="BEA69" s="22"/>
      <c r="BEB69" s="22"/>
      <c r="BEC69" s="22"/>
      <c r="BED69" s="22"/>
      <c r="BEE69" s="22"/>
      <c r="BEF69" s="22"/>
      <c r="BEG69" s="22"/>
      <c r="BEH69" s="22"/>
      <c r="BEI69" s="22"/>
      <c r="BEJ69" s="22"/>
      <c r="BEK69" s="22"/>
      <c r="BEL69" s="22"/>
      <c r="BEM69" s="22"/>
      <c r="BEN69" s="22"/>
      <c r="BEO69" s="22"/>
      <c r="BEP69" s="22"/>
      <c r="BEQ69" s="22"/>
      <c r="BER69" s="22"/>
      <c r="BES69" s="22"/>
      <c r="BET69" s="22"/>
      <c r="BEU69" s="22"/>
      <c r="BEV69" s="22"/>
      <c r="BEW69" s="22"/>
      <c r="BEX69" s="22"/>
      <c r="BEY69" s="22"/>
      <c r="BEZ69" s="22"/>
      <c r="BFA69" s="22"/>
      <c r="BFB69" s="22"/>
      <c r="BFC69" s="22"/>
      <c r="BFD69" s="22"/>
      <c r="BFE69" s="22"/>
      <c r="BFF69" s="22"/>
      <c r="BFG69" s="22"/>
      <c r="BFH69" s="22"/>
      <c r="BFI69" s="22"/>
      <c r="BFJ69" s="22"/>
      <c r="BFK69" s="22"/>
      <c r="BFL69" s="22"/>
      <c r="BFM69" s="22"/>
      <c r="BFN69" s="22"/>
      <c r="BFO69" s="22"/>
      <c r="BFP69" s="22"/>
      <c r="BFQ69" s="22"/>
      <c r="BFR69" s="22"/>
      <c r="BFS69" s="22"/>
      <c r="BFT69" s="22"/>
      <c r="BFU69" s="22"/>
      <c r="BFV69" s="22"/>
      <c r="BFW69" s="22"/>
      <c r="BFX69" s="22"/>
      <c r="BFY69" s="22"/>
      <c r="BFZ69" s="22"/>
      <c r="BGA69" s="22"/>
      <c r="BGB69" s="22"/>
      <c r="BGC69" s="22"/>
      <c r="BGD69" s="22"/>
      <c r="BGE69" s="22"/>
      <c r="BGF69" s="22"/>
      <c r="BGG69" s="22"/>
      <c r="BGH69" s="22"/>
      <c r="BGI69" s="22"/>
      <c r="BGJ69" s="22"/>
      <c r="BGK69" s="22"/>
      <c r="BGL69" s="22"/>
      <c r="BGM69" s="22"/>
      <c r="BGN69" s="22"/>
      <c r="BGO69" s="22"/>
      <c r="BGP69" s="22"/>
      <c r="BGQ69" s="22"/>
      <c r="BGR69" s="22"/>
      <c r="BGS69" s="22"/>
      <c r="BGT69" s="22"/>
      <c r="BGU69" s="22"/>
      <c r="BGV69" s="22"/>
      <c r="BGW69" s="22"/>
      <c r="BGX69" s="22"/>
      <c r="BGY69" s="22"/>
      <c r="BGZ69" s="22"/>
      <c r="BHA69" s="22"/>
      <c r="BHB69" s="22"/>
      <c r="BHC69" s="22"/>
      <c r="BHD69" s="22"/>
      <c r="BHE69" s="22"/>
      <c r="BHF69" s="22"/>
      <c r="BHG69" s="22"/>
      <c r="BHH69" s="22"/>
      <c r="BHI69" s="22"/>
      <c r="BHJ69" s="22"/>
      <c r="BHK69" s="22"/>
      <c r="BHL69" s="22"/>
      <c r="BHM69" s="22"/>
      <c r="BHN69" s="22"/>
      <c r="BHO69" s="22"/>
      <c r="BHP69" s="22"/>
      <c r="BHQ69" s="22"/>
      <c r="BHR69" s="22"/>
      <c r="BHS69" s="22"/>
      <c r="BHT69" s="22"/>
      <c r="BHU69" s="22"/>
      <c r="BHV69" s="22"/>
      <c r="BHW69" s="22"/>
      <c r="BHX69" s="22"/>
      <c r="BHY69" s="22"/>
      <c r="BHZ69" s="22"/>
      <c r="BIA69" s="22"/>
      <c r="BIB69" s="22"/>
      <c r="BIC69" s="22"/>
      <c r="BID69" s="22"/>
      <c r="BIE69" s="22"/>
      <c r="BIF69" s="22"/>
      <c r="BIG69" s="22"/>
      <c r="BIH69" s="22"/>
      <c r="BII69" s="22"/>
      <c r="BIJ69" s="22"/>
      <c r="BIK69" s="22"/>
      <c r="BIL69" s="22"/>
      <c r="BIM69" s="22"/>
      <c r="BIN69" s="22"/>
      <c r="BIO69" s="22"/>
      <c r="BIP69" s="22"/>
      <c r="BIQ69" s="22"/>
      <c r="BIR69" s="22"/>
      <c r="BIS69" s="22"/>
      <c r="BIT69" s="22"/>
      <c r="BIU69" s="22"/>
      <c r="BIV69" s="22"/>
      <c r="BIW69" s="22"/>
      <c r="BIX69" s="22"/>
      <c r="BIY69" s="22"/>
      <c r="BIZ69" s="22"/>
      <c r="BJA69" s="22"/>
      <c r="BJB69" s="22"/>
      <c r="BJC69" s="22"/>
      <c r="BJD69" s="22"/>
      <c r="BJE69" s="22"/>
      <c r="BJF69" s="22"/>
      <c r="BJG69" s="22"/>
      <c r="BJH69" s="22"/>
      <c r="BJI69" s="22"/>
      <c r="BJJ69" s="22"/>
      <c r="BJK69" s="22"/>
      <c r="BJL69" s="22"/>
      <c r="BJM69" s="22"/>
      <c r="BJN69" s="22"/>
      <c r="BJO69" s="22"/>
      <c r="BJP69" s="22"/>
      <c r="BJQ69" s="22"/>
      <c r="BJR69" s="22"/>
      <c r="BJS69" s="22"/>
      <c r="BJT69" s="22"/>
      <c r="BJU69" s="22"/>
      <c r="BJV69" s="22"/>
      <c r="BJW69" s="22"/>
      <c r="BJX69" s="22"/>
      <c r="BJY69" s="22"/>
      <c r="BJZ69" s="22"/>
      <c r="BKA69" s="22"/>
      <c r="BKB69" s="22"/>
      <c r="BKC69" s="22"/>
      <c r="BKD69" s="22"/>
      <c r="BKE69" s="22"/>
      <c r="BKF69" s="22"/>
      <c r="BKG69" s="22"/>
      <c r="BKH69" s="22"/>
      <c r="BKI69" s="22"/>
      <c r="BKJ69" s="22"/>
      <c r="BKK69" s="22"/>
      <c r="BKL69" s="22"/>
      <c r="BKM69" s="22"/>
      <c r="BKN69" s="22"/>
      <c r="BKO69" s="22"/>
      <c r="BKP69" s="22"/>
      <c r="BKQ69" s="22"/>
      <c r="BKR69" s="22"/>
      <c r="BKS69" s="22"/>
      <c r="BKT69" s="22"/>
      <c r="BKU69" s="22"/>
      <c r="BKV69" s="22"/>
      <c r="BKW69" s="22"/>
      <c r="BKX69" s="22"/>
      <c r="BKY69" s="22"/>
      <c r="BKZ69" s="22"/>
      <c r="BLA69" s="22"/>
      <c r="BLB69" s="22"/>
      <c r="BLC69" s="22"/>
      <c r="BLD69" s="22"/>
      <c r="BLE69" s="22"/>
      <c r="BLF69" s="22"/>
      <c r="BLG69" s="22"/>
      <c r="BLH69" s="22"/>
      <c r="BLI69" s="22"/>
      <c r="BLJ69" s="22"/>
      <c r="BLK69" s="22"/>
      <c r="BLL69" s="22"/>
      <c r="BLM69" s="22"/>
      <c r="BLN69" s="22"/>
      <c r="BLO69" s="22"/>
      <c r="BLP69" s="22"/>
      <c r="BLQ69" s="22"/>
      <c r="BLR69" s="22"/>
      <c r="BLS69" s="22"/>
      <c r="BLT69" s="22"/>
      <c r="BLU69" s="22"/>
      <c r="BLV69" s="22"/>
      <c r="BLW69" s="22"/>
      <c r="BLX69" s="22"/>
      <c r="BLY69" s="22"/>
      <c r="BLZ69" s="22"/>
      <c r="BMA69" s="22"/>
      <c r="BMB69" s="22"/>
      <c r="BMC69" s="22"/>
      <c r="BMD69" s="22"/>
      <c r="BME69" s="22"/>
      <c r="BMF69" s="22"/>
      <c r="BMG69" s="22"/>
      <c r="BMH69" s="22"/>
      <c r="BMI69" s="22"/>
      <c r="BMJ69" s="22"/>
      <c r="BMK69" s="22"/>
      <c r="BML69" s="22"/>
      <c r="BMM69" s="22"/>
      <c r="BMN69" s="22"/>
      <c r="BMO69" s="22"/>
      <c r="BMP69" s="22"/>
      <c r="BMQ69" s="22"/>
      <c r="BMR69" s="22"/>
      <c r="BMS69" s="22"/>
      <c r="BMT69" s="22"/>
      <c r="BMU69" s="22"/>
      <c r="BMV69" s="22"/>
      <c r="BMW69" s="22"/>
      <c r="BMX69" s="22"/>
      <c r="BMY69" s="22"/>
      <c r="BMZ69" s="22"/>
      <c r="BNA69" s="22"/>
      <c r="BNB69" s="22"/>
      <c r="BNC69" s="22"/>
      <c r="BND69" s="22"/>
      <c r="BNE69" s="22"/>
      <c r="BNF69" s="22"/>
      <c r="BNG69" s="22"/>
      <c r="BNH69" s="22"/>
      <c r="BNI69" s="22"/>
      <c r="BNJ69" s="22"/>
      <c r="BNK69" s="22"/>
      <c r="BNL69" s="22"/>
      <c r="BNM69" s="22"/>
      <c r="BNN69" s="22"/>
      <c r="BNO69" s="22"/>
      <c r="BNP69" s="22"/>
      <c r="BNQ69" s="22"/>
      <c r="BNR69" s="22"/>
      <c r="BNS69" s="22"/>
      <c r="BNT69" s="22"/>
      <c r="BNU69" s="22"/>
      <c r="BNV69" s="22"/>
      <c r="BNW69" s="22"/>
      <c r="BNX69" s="22"/>
      <c r="BNY69" s="22"/>
      <c r="BNZ69" s="22"/>
      <c r="BOA69" s="22"/>
      <c r="BOB69" s="22"/>
      <c r="BOC69" s="22"/>
      <c r="BOD69" s="22"/>
      <c r="BOE69" s="22"/>
      <c r="BOF69" s="22"/>
      <c r="BOG69" s="22"/>
      <c r="BOH69" s="22"/>
      <c r="BOI69" s="22"/>
      <c r="BOJ69" s="22"/>
      <c r="BOK69" s="22"/>
      <c r="BOL69" s="22"/>
      <c r="BOM69" s="22"/>
      <c r="BON69" s="22"/>
      <c r="BOO69" s="22"/>
      <c r="BOP69" s="22"/>
      <c r="BOQ69" s="22"/>
      <c r="BOR69" s="22"/>
      <c r="BOS69" s="22"/>
      <c r="BOT69" s="22"/>
      <c r="BOU69" s="22"/>
      <c r="BOV69" s="22"/>
      <c r="BOW69" s="22"/>
      <c r="BOX69" s="22"/>
      <c r="BOY69" s="22"/>
      <c r="BOZ69" s="22"/>
      <c r="BPA69" s="22"/>
      <c r="BPB69" s="22"/>
      <c r="BPC69" s="22"/>
      <c r="BPD69" s="22"/>
      <c r="BPE69" s="22"/>
      <c r="BPF69" s="22"/>
      <c r="BPG69" s="22"/>
      <c r="BPH69" s="22"/>
      <c r="BPI69" s="22"/>
      <c r="BPJ69" s="22"/>
      <c r="BPK69" s="22"/>
      <c r="BPL69" s="22"/>
      <c r="BPM69" s="22"/>
      <c r="BPN69" s="22"/>
      <c r="BPO69" s="22"/>
      <c r="BPP69" s="22"/>
      <c r="BPQ69" s="22"/>
      <c r="BPR69" s="22"/>
      <c r="BPS69" s="22"/>
      <c r="BPT69" s="22"/>
      <c r="BPU69" s="22"/>
      <c r="BPV69" s="22"/>
      <c r="BPW69" s="22"/>
      <c r="BPX69" s="22"/>
      <c r="BPY69" s="22"/>
      <c r="BPZ69" s="22"/>
      <c r="BQA69" s="22"/>
      <c r="BQB69" s="22"/>
      <c r="BQC69" s="22"/>
      <c r="BQD69" s="22"/>
      <c r="BQE69" s="22"/>
      <c r="BQF69" s="22"/>
      <c r="BQG69" s="22"/>
      <c r="BQH69" s="22"/>
      <c r="BQI69" s="22"/>
      <c r="BQJ69" s="22"/>
      <c r="BQK69" s="22"/>
      <c r="BQL69" s="22"/>
      <c r="BQM69" s="22"/>
      <c r="BQN69" s="22"/>
      <c r="BQO69" s="22"/>
      <c r="BQP69" s="22"/>
      <c r="BQQ69" s="22"/>
      <c r="BQR69" s="22"/>
      <c r="BQS69" s="22"/>
      <c r="BQT69" s="22"/>
      <c r="BQU69" s="22"/>
      <c r="BQV69" s="22"/>
      <c r="BQW69" s="22"/>
      <c r="BQX69" s="22"/>
      <c r="BQY69" s="22"/>
      <c r="BQZ69" s="22"/>
      <c r="BRA69" s="22"/>
      <c r="BRB69" s="22"/>
      <c r="BRC69" s="22"/>
      <c r="BRD69" s="22"/>
      <c r="BRE69" s="22"/>
      <c r="BRF69" s="22"/>
      <c r="BRG69" s="22"/>
      <c r="BRH69" s="22"/>
      <c r="BRI69" s="22"/>
      <c r="BRJ69" s="22"/>
      <c r="BRK69" s="22"/>
      <c r="BRL69" s="22"/>
      <c r="BRM69" s="22"/>
      <c r="BRN69" s="22"/>
      <c r="BRO69" s="22"/>
      <c r="BRP69" s="22"/>
      <c r="BRQ69" s="22"/>
      <c r="BRR69" s="22"/>
      <c r="BRS69" s="22"/>
      <c r="BRT69" s="22"/>
      <c r="BRU69" s="22"/>
      <c r="BRV69" s="22"/>
      <c r="BRW69" s="22"/>
      <c r="BRX69" s="22"/>
      <c r="BRY69" s="22"/>
      <c r="BRZ69" s="22"/>
      <c r="BSA69" s="22"/>
      <c r="BSB69" s="22"/>
      <c r="BSC69" s="22"/>
      <c r="BSD69" s="22"/>
      <c r="BSE69" s="22"/>
      <c r="BSF69" s="22"/>
      <c r="BSG69" s="22"/>
      <c r="BSH69" s="22"/>
      <c r="BSI69" s="22"/>
      <c r="BSJ69" s="22"/>
      <c r="BSK69" s="22"/>
      <c r="BSL69" s="22"/>
      <c r="BSM69" s="22"/>
      <c r="BSN69" s="22"/>
      <c r="BSO69" s="22"/>
      <c r="BSP69" s="22"/>
      <c r="BSQ69" s="22"/>
      <c r="BSR69" s="22"/>
      <c r="BSS69" s="22"/>
      <c r="BST69" s="22"/>
      <c r="BSU69" s="22"/>
      <c r="BSV69" s="22"/>
      <c r="BSW69" s="22"/>
      <c r="BSX69" s="22"/>
      <c r="BSY69" s="22"/>
      <c r="BSZ69" s="22"/>
      <c r="BTA69" s="22"/>
      <c r="BTB69" s="22"/>
      <c r="BTC69" s="22"/>
      <c r="BTD69" s="22"/>
      <c r="BTE69" s="22"/>
      <c r="BTF69" s="22"/>
      <c r="BTG69" s="22"/>
      <c r="BTH69" s="22"/>
      <c r="BTI69" s="22"/>
      <c r="BTJ69" s="22"/>
      <c r="BTK69" s="22"/>
      <c r="BTL69" s="22"/>
      <c r="BTM69" s="22"/>
      <c r="BTN69" s="22"/>
      <c r="BTO69" s="22"/>
      <c r="BTP69" s="22"/>
      <c r="BTQ69" s="22"/>
      <c r="BTR69" s="22"/>
      <c r="BTS69" s="22"/>
      <c r="BTT69" s="22"/>
      <c r="BTU69" s="22"/>
      <c r="BTV69" s="22"/>
      <c r="BTW69" s="22"/>
      <c r="BTX69" s="22"/>
      <c r="BTY69" s="22"/>
      <c r="BTZ69" s="22"/>
      <c r="BUA69" s="22"/>
      <c r="BUB69" s="22"/>
      <c r="BUC69" s="22"/>
      <c r="BUD69" s="22"/>
      <c r="BUE69" s="22"/>
      <c r="BUF69" s="22"/>
      <c r="BUG69" s="22"/>
      <c r="BUH69" s="22"/>
      <c r="BUI69" s="22"/>
      <c r="BUJ69" s="22"/>
      <c r="BUK69" s="22"/>
      <c r="BUL69" s="22"/>
      <c r="BUM69" s="22"/>
      <c r="BUN69" s="22"/>
      <c r="BUO69" s="22"/>
      <c r="BUP69" s="22"/>
      <c r="BUQ69" s="22"/>
      <c r="BUR69" s="22"/>
      <c r="BUS69" s="22"/>
      <c r="BUT69" s="22"/>
      <c r="BUU69" s="22"/>
      <c r="BUV69" s="22"/>
      <c r="BUW69" s="22"/>
      <c r="BUX69" s="22"/>
      <c r="BUY69" s="22"/>
      <c r="BUZ69" s="22"/>
      <c r="BVA69" s="22"/>
      <c r="BVB69" s="22"/>
      <c r="BVC69" s="22"/>
      <c r="BVD69" s="22"/>
      <c r="BVE69" s="22"/>
      <c r="BVF69" s="22"/>
      <c r="BVG69" s="22"/>
      <c r="BVH69" s="22"/>
      <c r="BVI69" s="22"/>
      <c r="BVJ69" s="22"/>
      <c r="BVK69" s="22"/>
      <c r="BVL69" s="22"/>
      <c r="BVM69" s="22"/>
      <c r="BVN69" s="22"/>
      <c r="BVO69" s="22"/>
      <c r="BVP69" s="22"/>
      <c r="BVQ69" s="22"/>
      <c r="BVR69" s="22"/>
      <c r="BVS69" s="22"/>
      <c r="BVT69" s="22"/>
      <c r="BVU69" s="22"/>
      <c r="BVV69" s="22"/>
      <c r="BVW69" s="22"/>
      <c r="BVX69" s="22"/>
      <c r="BVY69" s="22"/>
      <c r="BVZ69" s="22"/>
      <c r="BWA69" s="22"/>
      <c r="BWB69" s="22"/>
      <c r="BWC69" s="22"/>
      <c r="BWD69" s="22"/>
      <c r="BWE69" s="22"/>
      <c r="BWF69" s="22"/>
      <c r="BWG69" s="22"/>
      <c r="BWH69" s="22"/>
      <c r="BWI69" s="22"/>
      <c r="BWJ69" s="22"/>
      <c r="BWK69" s="22"/>
      <c r="BWL69" s="22"/>
      <c r="BWM69" s="22"/>
      <c r="BWN69" s="22"/>
      <c r="BWO69" s="22"/>
      <c r="BWP69" s="22"/>
      <c r="BWQ69" s="22"/>
      <c r="BWR69" s="22"/>
      <c r="BWS69" s="22"/>
      <c r="BWT69" s="22"/>
      <c r="BWU69" s="22"/>
      <c r="BWV69" s="22"/>
      <c r="BWW69" s="22"/>
      <c r="BWX69" s="22"/>
      <c r="BWY69" s="22"/>
      <c r="BWZ69" s="22"/>
      <c r="BXA69" s="22"/>
      <c r="BXB69" s="22"/>
      <c r="BXC69" s="22"/>
      <c r="BXD69" s="22"/>
      <c r="BXE69" s="22"/>
      <c r="BXF69" s="22"/>
      <c r="BXG69" s="22"/>
      <c r="BXH69" s="22"/>
      <c r="BXI69" s="22"/>
      <c r="BXJ69" s="22"/>
      <c r="BXK69" s="22"/>
      <c r="BXL69" s="22"/>
      <c r="BXM69" s="22"/>
      <c r="BXN69" s="22"/>
      <c r="BXO69" s="22"/>
      <c r="BXP69" s="22"/>
      <c r="BXQ69" s="22"/>
      <c r="BXR69" s="22"/>
      <c r="BXS69" s="22"/>
      <c r="BXT69" s="22"/>
      <c r="BXU69" s="22"/>
      <c r="BXV69" s="22"/>
      <c r="BXW69" s="22"/>
      <c r="BXX69" s="22"/>
      <c r="BXY69" s="22"/>
      <c r="BXZ69" s="22"/>
      <c r="BYA69" s="22"/>
      <c r="BYB69" s="22"/>
      <c r="BYC69" s="22"/>
      <c r="BYD69" s="22"/>
      <c r="BYE69" s="22"/>
      <c r="BYF69" s="22"/>
      <c r="BYG69" s="22"/>
      <c r="BYH69" s="22"/>
      <c r="BYI69" s="22"/>
      <c r="BYJ69" s="22"/>
      <c r="BYK69" s="22"/>
      <c r="BYL69" s="22"/>
      <c r="BYM69" s="22"/>
      <c r="BYN69" s="22"/>
      <c r="BYO69" s="22"/>
      <c r="BYP69" s="22"/>
      <c r="BYQ69" s="22"/>
      <c r="BYR69" s="22"/>
      <c r="BYS69" s="22"/>
      <c r="BYT69" s="22"/>
      <c r="BYU69" s="22"/>
      <c r="BYV69" s="22"/>
      <c r="BYW69" s="22"/>
      <c r="BYX69" s="22"/>
      <c r="BYY69" s="22"/>
      <c r="BYZ69" s="22"/>
      <c r="BZA69" s="22"/>
      <c r="BZB69" s="22"/>
      <c r="BZC69" s="22"/>
      <c r="BZD69" s="22"/>
      <c r="BZE69" s="22"/>
      <c r="BZF69" s="22"/>
      <c r="BZG69" s="22"/>
      <c r="BZH69" s="22"/>
      <c r="BZI69" s="22"/>
      <c r="BZJ69" s="22"/>
      <c r="BZK69" s="22"/>
      <c r="BZL69" s="22"/>
      <c r="BZM69" s="22"/>
      <c r="BZN69" s="22"/>
      <c r="BZO69" s="22"/>
      <c r="BZP69" s="22"/>
      <c r="BZQ69" s="22"/>
      <c r="BZR69" s="22"/>
      <c r="BZS69" s="22"/>
      <c r="BZT69" s="22"/>
      <c r="BZU69" s="22"/>
      <c r="BZV69" s="22"/>
      <c r="BZW69" s="22"/>
      <c r="BZX69" s="22"/>
      <c r="BZY69" s="22"/>
      <c r="BZZ69" s="22"/>
      <c r="CAA69" s="22"/>
      <c r="CAB69" s="22"/>
      <c r="CAC69" s="22"/>
      <c r="CAD69" s="22"/>
      <c r="CAE69" s="22"/>
      <c r="CAF69" s="22"/>
      <c r="CAG69" s="22"/>
      <c r="CAH69" s="22"/>
      <c r="CAI69" s="22"/>
      <c r="CAJ69" s="22"/>
      <c r="CAK69" s="22"/>
      <c r="CAL69" s="22"/>
      <c r="CAM69" s="22"/>
      <c r="CAN69" s="22"/>
      <c r="CAO69" s="22"/>
      <c r="CAP69" s="22"/>
      <c r="CAQ69" s="22"/>
      <c r="CAR69" s="22"/>
      <c r="CAS69" s="22"/>
      <c r="CAT69" s="22"/>
      <c r="CAU69" s="22"/>
      <c r="CAV69" s="22"/>
      <c r="CAW69" s="22"/>
      <c r="CAX69" s="22"/>
      <c r="CAY69" s="22"/>
      <c r="CAZ69" s="22"/>
      <c r="CBA69" s="22"/>
      <c r="CBB69" s="22"/>
      <c r="CBC69" s="22"/>
      <c r="CBD69" s="22"/>
      <c r="CBE69" s="22"/>
      <c r="CBF69" s="22"/>
      <c r="CBG69" s="22"/>
      <c r="CBH69" s="22"/>
      <c r="CBI69" s="22"/>
      <c r="CBJ69" s="22"/>
      <c r="CBK69" s="22"/>
      <c r="CBL69" s="22"/>
      <c r="CBM69" s="22"/>
      <c r="CBN69" s="22"/>
      <c r="CBO69" s="22"/>
      <c r="CBP69" s="22"/>
      <c r="CBQ69" s="22"/>
      <c r="CBR69" s="22"/>
      <c r="CBS69" s="22"/>
      <c r="CBT69" s="22"/>
      <c r="CBU69" s="22"/>
      <c r="CBV69" s="22"/>
      <c r="CBW69" s="22"/>
      <c r="CBX69" s="22"/>
      <c r="CBY69" s="22"/>
      <c r="CBZ69" s="22"/>
      <c r="CCA69" s="22"/>
      <c r="CCB69" s="22"/>
      <c r="CCC69" s="22"/>
      <c r="CCD69" s="22"/>
      <c r="CCE69" s="22"/>
      <c r="CCF69" s="22"/>
      <c r="CCG69" s="22"/>
      <c r="CCH69" s="22"/>
      <c r="CCI69" s="22"/>
      <c r="CCJ69" s="22"/>
      <c r="CCK69" s="22"/>
      <c r="CCL69" s="22"/>
      <c r="CCM69" s="22"/>
      <c r="CCN69" s="22"/>
      <c r="CCO69" s="22"/>
      <c r="CCP69" s="22"/>
      <c r="CCQ69" s="22"/>
      <c r="CCR69" s="22"/>
      <c r="CCS69" s="22"/>
      <c r="CCT69" s="22"/>
      <c r="CCU69" s="22"/>
      <c r="CCV69" s="22"/>
      <c r="CCW69" s="22"/>
      <c r="CCX69" s="22"/>
      <c r="CCY69" s="22"/>
      <c r="CCZ69" s="22"/>
      <c r="CDA69" s="22"/>
      <c r="CDB69" s="22"/>
      <c r="CDC69" s="22"/>
      <c r="CDD69" s="22"/>
      <c r="CDE69" s="22"/>
      <c r="CDF69" s="22"/>
      <c r="CDG69" s="22"/>
      <c r="CDH69" s="22"/>
      <c r="CDI69" s="22"/>
      <c r="CDJ69" s="22"/>
      <c r="CDK69" s="22"/>
      <c r="CDL69" s="22"/>
      <c r="CDM69" s="22"/>
      <c r="CDN69" s="22"/>
      <c r="CDO69" s="22"/>
      <c r="CDP69" s="22"/>
      <c r="CDQ69" s="22"/>
      <c r="CDR69" s="22"/>
      <c r="CDS69" s="22"/>
      <c r="CDT69" s="22"/>
      <c r="CDU69" s="22"/>
      <c r="CDV69" s="22"/>
      <c r="CDW69" s="22"/>
      <c r="CDX69" s="22"/>
      <c r="CDY69" s="22"/>
      <c r="CDZ69" s="22"/>
      <c r="CEA69" s="22"/>
      <c r="CEB69" s="22"/>
      <c r="CEC69" s="22"/>
      <c r="CED69" s="22"/>
      <c r="CEE69" s="22"/>
      <c r="CEF69" s="22"/>
      <c r="CEG69" s="22"/>
      <c r="CEH69" s="22"/>
      <c r="CEI69" s="22"/>
      <c r="CEJ69" s="22"/>
      <c r="CEK69" s="22"/>
      <c r="CEL69" s="22"/>
      <c r="CEM69" s="22"/>
      <c r="CEN69" s="22"/>
      <c r="CEO69" s="22"/>
      <c r="CEP69" s="22"/>
      <c r="CEQ69" s="22"/>
      <c r="CER69" s="22"/>
      <c r="CES69" s="22"/>
      <c r="CET69" s="22"/>
      <c r="CEU69" s="22"/>
      <c r="CEV69" s="22"/>
      <c r="CEW69" s="22"/>
      <c r="CEX69" s="22"/>
      <c r="CEY69" s="22"/>
      <c r="CEZ69" s="22"/>
      <c r="CFA69" s="22"/>
      <c r="CFB69" s="22"/>
      <c r="CFC69" s="22"/>
      <c r="CFD69" s="22"/>
      <c r="CFE69" s="22"/>
      <c r="CFF69" s="22"/>
      <c r="CFG69" s="22"/>
      <c r="CFH69" s="22"/>
      <c r="CFI69" s="22"/>
      <c r="CFJ69" s="22"/>
      <c r="CFK69" s="22"/>
      <c r="CFL69" s="22"/>
      <c r="CFM69" s="22"/>
      <c r="CFN69" s="22"/>
      <c r="CFO69" s="22"/>
      <c r="CFP69" s="22"/>
      <c r="CFQ69" s="22"/>
      <c r="CFR69" s="22"/>
      <c r="CFS69" s="22"/>
      <c r="CFT69" s="22"/>
      <c r="CFU69" s="22"/>
      <c r="CFV69" s="22"/>
      <c r="CFW69" s="22"/>
      <c r="CFX69" s="22"/>
      <c r="CFY69" s="22"/>
      <c r="CFZ69" s="22"/>
      <c r="CGA69" s="22"/>
      <c r="CGB69" s="22"/>
      <c r="CGC69" s="22"/>
      <c r="CGD69" s="22"/>
      <c r="CGE69" s="22"/>
      <c r="CGF69" s="22"/>
      <c r="CGG69" s="22"/>
      <c r="CGH69" s="22"/>
      <c r="CGI69" s="22"/>
      <c r="CGJ69" s="22"/>
      <c r="CGK69" s="22"/>
      <c r="CGL69" s="22"/>
      <c r="CGM69" s="22"/>
      <c r="CGN69" s="22"/>
      <c r="CGO69" s="22"/>
      <c r="CGP69" s="22"/>
      <c r="CGQ69" s="22"/>
      <c r="CGR69" s="22"/>
      <c r="CGS69" s="22"/>
      <c r="CGT69" s="22"/>
      <c r="CGU69" s="22"/>
      <c r="CGV69" s="22"/>
      <c r="CGW69" s="22"/>
      <c r="CGX69" s="22"/>
      <c r="CGY69" s="22"/>
      <c r="CGZ69" s="22"/>
      <c r="CHA69" s="22"/>
      <c r="CHB69" s="22"/>
      <c r="CHC69" s="22"/>
      <c r="CHD69" s="22"/>
      <c r="CHE69" s="22"/>
      <c r="CHF69" s="22"/>
      <c r="CHG69" s="22"/>
      <c r="CHH69" s="22"/>
      <c r="CHI69" s="22"/>
      <c r="CHJ69" s="22"/>
      <c r="CHK69" s="22"/>
      <c r="CHL69" s="22"/>
      <c r="CHM69" s="22"/>
      <c r="CHN69" s="22"/>
      <c r="CHO69" s="22"/>
      <c r="CHP69" s="22"/>
      <c r="CHQ69" s="22"/>
      <c r="CHR69" s="22"/>
      <c r="CHS69" s="22"/>
      <c r="CHT69" s="22"/>
      <c r="CHU69" s="22"/>
      <c r="CHV69" s="22"/>
      <c r="CHW69" s="22"/>
      <c r="CHX69" s="22"/>
      <c r="CHY69" s="22"/>
      <c r="CHZ69" s="22"/>
      <c r="CIA69" s="22"/>
      <c r="CIB69" s="22"/>
      <c r="CIC69" s="22"/>
      <c r="CID69" s="22"/>
      <c r="CIE69" s="22"/>
      <c r="CIF69" s="22"/>
      <c r="CIG69" s="22"/>
      <c r="CIH69" s="22"/>
      <c r="CII69" s="22"/>
      <c r="CIJ69" s="22"/>
      <c r="CIK69" s="22"/>
      <c r="CIL69" s="22"/>
      <c r="CIM69" s="22"/>
      <c r="CIN69" s="22"/>
      <c r="CIO69" s="22"/>
      <c r="CIP69" s="22"/>
      <c r="CIQ69" s="22"/>
      <c r="CIR69" s="22"/>
      <c r="CIS69" s="22"/>
      <c r="CIT69" s="22"/>
      <c r="CIU69" s="22"/>
      <c r="CIV69" s="22"/>
      <c r="CIW69" s="22"/>
      <c r="CIX69" s="22"/>
      <c r="CIY69" s="22"/>
      <c r="CIZ69" s="22"/>
      <c r="CJA69" s="22"/>
      <c r="CJB69" s="22"/>
      <c r="CJC69" s="22"/>
      <c r="CJD69" s="22"/>
      <c r="CJE69" s="22"/>
      <c r="CJF69" s="22"/>
      <c r="CJG69" s="22"/>
      <c r="CJH69" s="22"/>
      <c r="CJI69" s="22"/>
      <c r="CJJ69" s="22"/>
      <c r="CJK69" s="22"/>
      <c r="CJL69" s="22"/>
      <c r="CJM69" s="22"/>
      <c r="CJN69" s="22"/>
      <c r="CJO69" s="22"/>
      <c r="CJP69" s="22"/>
      <c r="CJQ69" s="22"/>
      <c r="CJR69" s="22"/>
      <c r="CJS69" s="22"/>
      <c r="CJT69" s="22"/>
      <c r="CJU69" s="22"/>
      <c r="CJV69" s="22"/>
      <c r="CJW69" s="22"/>
      <c r="CJX69" s="22"/>
      <c r="CJY69" s="22"/>
      <c r="CJZ69" s="22"/>
      <c r="CKA69" s="22"/>
      <c r="CKB69" s="22"/>
      <c r="CKC69" s="22"/>
      <c r="CKD69" s="22"/>
      <c r="CKE69" s="22"/>
      <c r="CKF69" s="22"/>
      <c r="CKG69" s="22"/>
      <c r="CKH69" s="22"/>
      <c r="CKI69" s="22"/>
      <c r="CKJ69" s="22"/>
      <c r="CKK69" s="22"/>
      <c r="CKL69" s="22"/>
      <c r="CKM69" s="22"/>
      <c r="CKN69" s="22"/>
      <c r="CKO69" s="22"/>
      <c r="CKP69" s="22"/>
      <c r="CKQ69" s="22"/>
      <c r="CKR69" s="22"/>
      <c r="CKS69" s="22"/>
      <c r="CKT69" s="22"/>
      <c r="CKU69" s="22"/>
      <c r="CKV69" s="22"/>
      <c r="CKW69" s="22"/>
      <c r="CKX69" s="22"/>
      <c r="CKY69" s="22"/>
      <c r="CKZ69" s="22"/>
      <c r="CLA69" s="22"/>
      <c r="CLB69" s="22"/>
      <c r="CLC69" s="22"/>
      <c r="CLD69" s="22"/>
      <c r="CLE69" s="22"/>
      <c r="CLF69" s="22"/>
      <c r="CLG69" s="22"/>
      <c r="CLH69" s="22"/>
      <c r="CLI69" s="22"/>
      <c r="CLJ69" s="22"/>
      <c r="CLK69" s="22"/>
      <c r="CLL69" s="22"/>
      <c r="CLM69" s="22"/>
      <c r="CLN69" s="22"/>
      <c r="CLO69" s="22"/>
      <c r="CLP69" s="22"/>
      <c r="CLQ69" s="22"/>
      <c r="CLR69" s="22"/>
      <c r="CLS69" s="22"/>
      <c r="CLT69" s="22"/>
      <c r="CLU69" s="22"/>
      <c r="CLV69" s="22"/>
      <c r="CLW69" s="22"/>
      <c r="CLX69" s="22"/>
      <c r="CLY69" s="22"/>
      <c r="CLZ69" s="22"/>
      <c r="CMA69" s="22"/>
      <c r="CMB69" s="22"/>
      <c r="CMC69" s="22"/>
      <c r="CMD69" s="22"/>
      <c r="CME69" s="22"/>
      <c r="CMF69" s="22"/>
      <c r="CMG69" s="22"/>
      <c r="CMH69" s="22"/>
      <c r="CMI69" s="22"/>
      <c r="CMJ69" s="22"/>
      <c r="CMK69" s="22"/>
      <c r="CML69" s="22"/>
      <c r="CMM69" s="22"/>
      <c r="CMN69" s="22"/>
      <c r="CMO69" s="22"/>
      <c r="CMP69" s="22"/>
      <c r="CMQ69" s="22"/>
      <c r="CMR69" s="22"/>
      <c r="CMS69" s="22"/>
      <c r="CMT69" s="22"/>
      <c r="CMU69" s="22"/>
      <c r="CMV69" s="22"/>
      <c r="CMW69" s="22"/>
      <c r="CMX69" s="22"/>
      <c r="CMY69" s="22"/>
      <c r="CMZ69" s="22"/>
      <c r="CNA69" s="22"/>
      <c r="CNB69" s="22"/>
      <c r="CNC69" s="22"/>
      <c r="CND69" s="22"/>
      <c r="CNE69" s="22"/>
      <c r="CNF69" s="22"/>
      <c r="CNG69" s="22"/>
      <c r="CNH69" s="22"/>
      <c r="CNI69" s="22"/>
      <c r="CNJ69" s="22"/>
      <c r="CNK69" s="22"/>
      <c r="CNL69" s="22"/>
      <c r="CNM69" s="22"/>
      <c r="CNN69" s="22"/>
      <c r="CNO69" s="22"/>
      <c r="CNP69" s="22"/>
      <c r="CNQ69" s="22"/>
      <c r="CNR69" s="22"/>
      <c r="CNS69" s="22"/>
      <c r="CNT69" s="22"/>
      <c r="CNU69" s="22"/>
      <c r="CNV69" s="22"/>
      <c r="CNW69" s="22"/>
      <c r="CNX69" s="22"/>
      <c r="CNY69" s="22"/>
      <c r="CNZ69" s="22"/>
      <c r="COA69" s="22"/>
      <c r="COB69" s="22"/>
      <c r="COC69" s="22"/>
      <c r="COD69" s="22"/>
      <c r="COE69" s="22"/>
      <c r="COF69" s="22"/>
      <c r="COG69" s="22"/>
      <c r="COH69" s="22"/>
      <c r="COI69" s="22"/>
      <c r="COJ69" s="22"/>
      <c r="COK69" s="22"/>
      <c r="COL69" s="22"/>
      <c r="COM69" s="22"/>
      <c r="CON69" s="22"/>
      <c r="COO69" s="22"/>
      <c r="COP69" s="22"/>
      <c r="COQ69" s="22"/>
      <c r="COR69" s="22"/>
      <c r="COS69" s="22"/>
      <c r="COT69" s="22"/>
      <c r="COU69" s="22"/>
      <c r="COV69" s="22"/>
      <c r="COW69" s="22"/>
      <c r="COX69" s="22"/>
      <c r="COY69" s="22"/>
      <c r="COZ69" s="22"/>
      <c r="CPA69" s="22"/>
      <c r="CPB69" s="22"/>
      <c r="CPC69" s="22"/>
      <c r="CPD69" s="22"/>
      <c r="CPE69" s="22"/>
      <c r="CPF69" s="22"/>
      <c r="CPG69" s="22"/>
      <c r="CPH69" s="22"/>
      <c r="CPI69" s="22"/>
      <c r="CPJ69" s="22"/>
      <c r="CPK69" s="22"/>
      <c r="CPL69" s="22"/>
      <c r="CPM69" s="22"/>
      <c r="CPN69" s="22"/>
      <c r="CPO69" s="22"/>
      <c r="CPP69" s="22"/>
      <c r="CPQ69" s="22"/>
      <c r="CPR69" s="22"/>
      <c r="CPS69" s="22"/>
      <c r="CPT69" s="22"/>
      <c r="CPU69" s="22"/>
      <c r="CPV69" s="22"/>
      <c r="CPW69" s="22"/>
      <c r="CPX69" s="22"/>
      <c r="CPY69" s="22"/>
      <c r="CPZ69" s="22"/>
      <c r="CQA69" s="22"/>
      <c r="CQB69" s="22"/>
      <c r="CQC69" s="22"/>
      <c r="CQD69" s="22"/>
      <c r="CQE69" s="22"/>
      <c r="CQF69" s="22"/>
      <c r="CQG69" s="22"/>
      <c r="CQH69" s="22"/>
      <c r="CQI69" s="22"/>
      <c r="CQJ69" s="22"/>
      <c r="CQK69" s="22"/>
      <c r="CQL69" s="22"/>
      <c r="CQM69" s="22"/>
      <c r="CQN69" s="22"/>
      <c r="CQO69" s="22"/>
      <c r="CQP69" s="22"/>
      <c r="CQQ69" s="22"/>
      <c r="CQR69" s="22"/>
      <c r="CQS69" s="22"/>
      <c r="CQT69" s="22"/>
      <c r="CQU69" s="22"/>
      <c r="CQV69" s="22"/>
      <c r="CQW69" s="22"/>
      <c r="CQX69" s="22"/>
      <c r="CQY69" s="22"/>
      <c r="CQZ69" s="22"/>
      <c r="CRA69" s="22"/>
      <c r="CRB69" s="22"/>
      <c r="CRC69" s="22"/>
      <c r="CRD69" s="22"/>
      <c r="CRE69" s="22"/>
      <c r="CRF69" s="22"/>
      <c r="CRG69" s="22"/>
      <c r="CRH69" s="22"/>
      <c r="CRI69" s="22"/>
      <c r="CRJ69" s="22"/>
      <c r="CRK69" s="22"/>
      <c r="CRL69" s="22"/>
      <c r="CRM69" s="22"/>
      <c r="CRN69" s="22"/>
      <c r="CRO69" s="22"/>
      <c r="CRP69" s="22"/>
      <c r="CRQ69" s="22"/>
      <c r="CRR69" s="22"/>
      <c r="CRS69" s="22"/>
      <c r="CRT69" s="22"/>
      <c r="CRU69" s="22"/>
      <c r="CRV69" s="22"/>
      <c r="CRW69" s="22"/>
      <c r="CRX69" s="22"/>
      <c r="CRY69" s="22"/>
      <c r="CRZ69" s="22"/>
      <c r="CSA69" s="22"/>
      <c r="CSB69" s="22"/>
      <c r="CSC69" s="22"/>
      <c r="CSD69" s="22"/>
      <c r="CSE69" s="22"/>
      <c r="CSF69" s="22"/>
      <c r="CSG69" s="22"/>
      <c r="CSH69" s="22"/>
      <c r="CSI69" s="22"/>
      <c r="CSJ69" s="22"/>
      <c r="CSK69" s="22"/>
      <c r="CSL69" s="22"/>
      <c r="CSM69" s="22"/>
      <c r="CSN69" s="22"/>
      <c r="CSO69" s="22"/>
      <c r="CSP69" s="22"/>
      <c r="CSQ69" s="22"/>
      <c r="CSR69" s="22"/>
      <c r="CSS69" s="22"/>
      <c r="CST69" s="22"/>
      <c r="CSU69" s="22"/>
      <c r="CSV69" s="22"/>
      <c r="CSW69" s="22"/>
      <c r="CSX69" s="22"/>
      <c r="CSY69" s="22"/>
      <c r="CSZ69" s="22"/>
      <c r="CTA69" s="22"/>
      <c r="CTB69" s="22"/>
      <c r="CTC69" s="22"/>
      <c r="CTD69" s="22"/>
      <c r="CTE69" s="22"/>
      <c r="CTF69" s="22"/>
      <c r="CTG69" s="22"/>
      <c r="CTH69" s="22"/>
      <c r="CTI69" s="22"/>
      <c r="CTJ69" s="22"/>
      <c r="CTK69" s="22"/>
      <c r="CTL69" s="22"/>
      <c r="CTM69" s="22"/>
      <c r="CTN69" s="22"/>
      <c r="CTO69" s="22"/>
      <c r="CTP69" s="22"/>
      <c r="CTQ69" s="22"/>
      <c r="CTR69" s="22"/>
      <c r="CTS69" s="22"/>
      <c r="CTT69" s="22"/>
      <c r="CTU69" s="22"/>
      <c r="CTV69" s="22"/>
      <c r="CTW69" s="22"/>
      <c r="CTX69" s="22"/>
      <c r="CTY69" s="22"/>
      <c r="CTZ69" s="22"/>
      <c r="CUA69" s="22"/>
      <c r="CUB69" s="22"/>
      <c r="CUC69" s="22"/>
      <c r="CUD69" s="22"/>
      <c r="CUE69" s="22"/>
      <c r="CUF69" s="22"/>
      <c r="CUG69" s="22"/>
      <c r="CUH69" s="22"/>
      <c r="CUI69" s="22"/>
      <c r="CUJ69" s="22"/>
      <c r="CUK69" s="22"/>
      <c r="CUL69" s="22"/>
      <c r="CUM69" s="22"/>
      <c r="CUN69" s="22"/>
      <c r="CUO69" s="22"/>
      <c r="CUP69" s="22"/>
      <c r="CUQ69" s="22"/>
      <c r="CUR69" s="22"/>
      <c r="CUS69" s="22"/>
      <c r="CUT69" s="22"/>
      <c r="CUU69" s="22"/>
      <c r="CUV69" s="22"/>
      <c r="CUW69" s="22"/>
      <c r="CUX69" s="22"/>
      <c r="CUY69" s="22"/>
      <c r="CUZ69" s="22"/>
      <c r="CVA69" s="22"/>
      <c r="CVB69" s="22"/>
      <c r="CVC69" s="22"/>
      <c r="CVD69" s="22"/>
      <c r="CVE69" s="22"/>
      <c r="CVF69" s="22"/>
      <c r="CVG69" s="22"/>
      <c r="CVH69" s="22"/>
      <c r="CVI69" s="22"/>
      <c r="CVJ69" s="22"/>
      <c r="CVK69" s="22"/>
      <c r="CVL69" s="22"/>
      <c r="CVM69" s="22"/>
      <c r="CVN69" s="22"/>
      <c r="CVO69" s="22"/>
      <c r="CVP69" s="22"/>
      <c r="CVQ69" s="22"/>
      <c r="CVR69" s="22"/>
      <c r="CVS69" s="22"/>
      <c r="CVT69" s="22"/>
      <c r="CVU69" s="22"/>
      <c r="CVV69" s="22"/>
      <c r="CVW69" s="22"/>
      <c r="CVX69" s="22"/>
      <c r="CVY69" s="22"/>
      <c r="CVZ69" s="22"/>
      <c r="CWA69" s="22"/>
      <c r="CWB69" s="22"/>
      <c r="CWC69" s="22"/>
      <c r="CWD69" s="22"/>
      <c r="CWE69" s="22"/>
      <c r="CWF69" s="22"/>
      <c r="CWG69" s="22"/>
      <c r="CWH69" s="22"/>
      <c r="CWI69" s="22"/>
      <c r="CWJ69" s="22"/>
      <c r="CWK69" s="22"/>
      <c r="CWL69" s="22"/>
      <c r="CWM69" s="22"/>
      <c r="CWN69" s="22"/>
      <c r="CWO69" s="22"/>
      <c r="CWP69" s="22"/>
      <c r="CWQ69" s="22"/>
      <c r="CWR69" s="22"/>
      <c r="CWS69" s="22"/>
      <c r="CWT69" s="22"/>
      <c r="CWU69" s="22"/>
      <c r="CWV69" s="22"/>
      <c r="CWW69" s="22"/>
      <c r="CWX69" s="22"/>
      <c r="CWY69" s="22"/>
      <c r="CWZ69" s="22"/>
      <c r="CXA69" s="22"/>
      <c r="CXB69" s="22"/>
      <c r="CXC69" s="22"/>
      <c r="CXD69" s="22"/>
      <c r="CXE69" s="22"/>
      <c r="CXF69" s="22"/>
      <c r="CXG69" s="22"/>
      <c r="CXH69" s="22"/>
      <c r="CXI69" s="22"/>
      <c r="CXJ69" s="22"/>
      <c r="CXK69" s="22"/>
      <c r="CXL69" s="22"/>
      <c r="CXM69" s="22"/>
      <c r="CXN69" s="22"/>
      <c r="CXO69" s="22"/>
      <c r="CXP69" s="22"/>
      <c r="CXQ69" s="22"/>
      <c r="CXR69" s="22"/>
      <c r="CXS69" s="22"/>
      <c r="CXT69" s="22"/>
      <c r="CXU69" s="22"/>
      <c r="CXV69" s="22"/>
      <c r="CXW69" s="22"/>
      <c r="CXX69" s="22"/>
      <c r="CXY69" s="22"/>
      <c r="CXZ69" s="22"/>
      <c r="CYA69" s="22"/>
      <c r="CYB69" s="22"/>
      <c r="CYC69" s="22"/>
      <c r="CYD69" s="22"/>
      <c r="CYE69" s="22"/>
      <c r="CYF69" s="22"/>
      <c r="CYG69" s="22"/>
      <c r="CYH69" s="22"/>
      <c r="CYI69" s="22"/>
      <c r="CYJ69" s="22"/>
      <c r="CYK69" s="22"/>
      <c r="CYL69" s="22"/>
      <c r="CYM69" s="22"/>
      <c r="CYN69" s="22"/>
      <c r="CYO69" s="22"/>
      <c r="CYP69" s="22"/>
      <c r="CYQ69" s="22"/>
      <c r="CYR69" s="22"/>
      <c r="CYS69" s="22"/>
      <c r="CYT69" s="22"/>
      <c r="CYU69" s="22"/>
      <c r="CYV69" s="22"/>
      <c r="CYW69" s="22"/>
      <c r="CYX69" s="22"/>
      <c r="CYY69" s="22"/>
      <c r="CYZ69" s="22"/>
      <c r="CZA69" s="22"/>
      <c r="CZB69" s="22"/>
      <c r="CZC69" s="22"/>
      <c r="CZD69" s="22"/>
      <c r="CZE69" s="22"/>
      <c r="CZF69" s="22"/>
      <c r="CZG69" s="22"/>
      <c r="CZH69" s="22"/>
      <c r="CZI69" s="22"/>
      <c r="CZJ69" s="22"/>
      <c r="CZK69" s="22"/>
      <c r="CZL69" s="22"/>
      <c r="CZM69" s="22"/>
      <c r="CZN69" s="22"/>
      <c r="CZO69" s="22"/>
      <c r="CZP69" s="22"/>
      <c r="CZQ69" s="22"/>
      <c r="CZR69" s="22"/>
      <c r="CZS69" s="22"/>
      <c r="CZT69" s="22"/>
      <c r="CZU69" s="22"/>
      <c r="CZV69" s="22"/>
      <c r="CZW69" s="22"/>
      <c r="CZX69" s="22"/>
      <c r="CZY69" s="22"/>
      <c r="CZZ69" s="22"/>
      <c r="DAA69" s="22"/>
      <c r="DAB69" s="22"/>
      <c r="DAC69" s="22"/>
      <c r="DAD69" s="22"/>
      <c r="DAE69" s="22"/>
      <c r="DAF69" s="22"/>
      <c r="DAG69" s="22"/>
      <c r="DAH69" s="22"/>
      <c r="DAI69" s="22"/>
      <c r="DAJ69" s="22"/>
      <c r="DAK69" s="22"/>
      <c r="DAL69" s="22"/>
      <c r="DAM69" s="22"/>
      <c r="DAN69" s="22"/>
      <c r="DAO69" s="22"/>
      <c r="DAP69" s="22"/>
      <c r="DAQ69" s="22"/>
      <c r="DAR69" s="22"/>
      <c r="DAS69" s="22"/>
      <c r="DAT69" s="22"/>
      <c r="DAU69" s="22"/>
      <c r="DAV69" s="22"/>
      <c r="DAW69" s="22"/>
      <c r="DAX69" s="22"/>
      <c r="DAY69" s="22"/>
      <c r="DAZ69" s="22"/>
      <c r="DBA69" s="22"/>
      <c r="DBB69" s="22"/>
      <c r="DBC69" s="22"/>
      <c r="DBD69" s="22"/>
      <c r="DBE69" s="22"/>
      <c r="DBF69" s="22"/>
      <c r="DBG69" s="22"/>
      <c r="DBH69" s="22"/>
      <c r="DBI69" s="22"/>
      <c r="DBJ69" s="22"/>
      <c r="DBK69" s="22"/>
      <c r="DBL69" s="22"/>
      <c r="DBM69" s="22"/>
      <c r="DBN69" s="22"/>
      <c r="DBO69" s="22"/>
      <c r="DBP69" s="22"/>
      <c r="DBQ69" s="22"/>
      <c r="DBR69" s="22"/>
      <c r="DBS69" s="22"/>
      <c r="DBT69" s="22"/>
      <c r="DBU69" s="22"/>
      <c r="DBV69" s="22"/>
      <c r="DBW69" s="22"/>
      <c r="DBX69" s="22"/>
      <c r="DBY69" s="22"/>
      <c r="DBZ69" s="22"/>
      <c r="DCA69" s="22"/>
      <c r="DCB69" s="22"/>
      <c r="DCC69" s="22"/>
      <c r="DCD69" s="22"/>
      <c r="DCE69" s="22"/>
      <c r="DCF69" s="22"/>
      <c r="DCG69" s="22"/>
      <c r="DCH69" s="22"/>
      <c r="DCI69" s="22"/>
      <c r="DCJ69" s="22"/>
      <c r="DCK69" s="22"/>
      <c r="DCL69" s="22"/>
      <c r="DCM69" s="22"/>
      <c r="DCN69" s="22"/>
      <c r="DCO69" s="22"/>
      <c r="DCP69" s="22"/>
      <c r="DCQ69" s="22"/>
      <c r="DCR69" s="22"/>
      <c r="DCS69" s="22"/>
      <c r="DCT69" s="22"/>
      <c r="DCU69" s="22"/>
      <c r="DCV69" s="22"/>
      <c r="DCW69" s="22"/>
      <c r="DCX69" s="22"/>
      <c r="DCY69" s="22"/>
      <c r="DCZ69" s="22"/>
      <c r="DDA69" s="22"/>
      <c r="DDB69" s="22"/>
      <c r="DDC69" s="22"/>
      <c r="DDD69" s="22"/>
      <c r="DDE69" s="22"/>
      <c r="DDF69" s="22"/>
      <c r="DDG69" s="22"/>
      <c r="DDH69" s="22"/>
      <c r="DDI69" s="22"/>
      <c r="DDJ69" s="22"/>
      <c r="DDK69" s="22"/>
      <c r="DDL69" s="22"/>
      <c r="DDM69" s="22"/>
      <c r="DDN69" s="22"/>
      <c r="DDO69" s="22"/>
      <c r="DDP69" s="22"/>
      <c r="DDQ69" s="22"/>
      <c r="DDR69" s="22"/>
      <c r="DDS69" s="22"/>
      <c r="DDT69" s="22"/>
      <c r="DDU69" s="22"/>
      <c r="DDV69" s="22"/>
      <c r="DDW69" s="22"/>
      <c r="DDX69" s="22"/>
      <c r="DDY69" s="22"/>
      <c r="DDZ69" s="22"/>
      <c r="DEA69" s="22"/>
      <c r="DEB69" s="22"/>
      <c r="DEC69" s="22"/>
      <c r="DED69" s="22"/>
      <c r="DEE69" s="22"/>
      <c r="DEF69" s="22"/>
      <c r="DEG69" s="22"/>
      <c r="DEH69" s="22"/>
      <c r="DEI69" s="22"/>
      <c r="DEJ69" s="22"/>
      <c r="DEK69" s="22"/>
      <c r="DEL69" s="22"/>
      <c r="DEM69" s="22"/>
      <c r="DEN69" s="22"/>
      <c r="DEO69" s="22"/>
      <c r="DEP69" s="22"/>
      <c r="DEQ69" s="22"/>
      <c r="DER69" s="22"/>
      <c r="DES69" s="22"/>
      <c r="DET69" s="22"/>
      <c r="DEU69" s="22"/>
      <c r="DEV69" s="22"/>
      <c r="DEW69" s="22"/>
      <c r="DEX69" s="22"/>
      <c r="DEY69" s="22"/>
      <c r="DEZ69" s="22"/>
      <c r="DFA69" s="22"/>
      <c r="DFB69" s="22"/>
      <c r="DFC69" s="22"/>
      <c r="DFD69" s="22"/>
      <c r="DFE69" s="22"/>
      <c r="DFF69" s="22"/>
      <c r="DFG69" s="22"/>
      <c r="DFH69" s="22"/>
      <c r="DFI69" s="22"/>
      <c r="DFJ69" s="22"/>
      <c r="DFK69" s="22"/>
      <c r="DFL69" s="22"/>
      <c r="DFM69" s="22"/>
      <c r="DFN69" s="22"/>
      <c r="DFO69" s="22"/>
      <c r="DFP69" s="22"/>
      <c r="DFQ69" s="22"/>
      <c r="DFR69" s="22"/>
      <c r="DFS69" s="22"/>
      <c r="DFT69" s="22"/>
      <c r="DFU69" s="22"/>
      <c r="DFV69" s="22"/>
      <c r="DFW69" s="22"/>
      <c r="DFX69" s="22"/>
      <c r="DFY69" s="22"/>
      <c r="DFZ69" s="22"/>
      <c r="DGA69" s="22"/>
      <c r="DGB69" s="22"/>
      <c r="DGC69" s="22"/>
      <c r="DGD69" s="22"/>
      <c r="DGE69" s="22"/>
      <c r="DGF69" s="22"/>
      <c r="DGG69" s="22"/>
      <c r="DGH69" s="22"/>
      <c r="DGI69" s="22"/>
      <c r="DGJ69" s="22"/>
      <c r="DGK69" s="22"/>
      <c r="DGL69" s="22"/>
      <c r="DGM69" s="22"/>
      <c r="DGN69" s="22"/>
      <c r="DGO69" s="22"/>
      <c r="DGP69" s="22"/>
      <c r="DGQ69" s="22"/>
      <c r="DGR69" s="22"/>
      <c r="DGS69" s="22"/>
      <c r="DGT69" s="22"/>
      <c r="DGU69" s="22"/>
      <c r="DGV69" s="22"/>
      <c r="DGW69" s="22"/>
      <c r="DGX69" s="22"/>
      <c r="DGY69" s="22"/>
      <c r="DGZ69" s="22"/>
      <c r="DHA69" s="22"/>
      <c r="DHB69" s="22"/>
      <c r="DHC69" s="22"/>
      <c r="DHD69" s="22"/>
      <c r="DHE69" s="22"/>
      <c r="DHF69" s="22"/>
      <c r="DHG69" s="22"/>
      <c r="DHH69" s="22"/>
      <c r="DHI69" s="22"/>
      <c r="DHJ69" s="22"/>
      <c r="DHK69" s="22"/>
      <c r="DHL69" s="22"/>
      <c r="DHM69" s="22"/>
      <c r="DHN69" s="22"/>
      <c r="DHO69" s="22"/>
      <c r="DHP69" s="22"/>
      <c r="DHQ69" s="22"/>
      <c r="DHR69" s="22"/>
      <c r="DHS69" s="22"/>
      <c r="DHT69" s="22"/>
      <c r="DHU69" s="22"/>
      <c r="DHV69" s="22"/>
      <c r="DHW69" s="22"/>
      <c r="DHX69" s="22"/>
      <c r="DHY69" s="22"/>
      <c r="DHZ69" s="22"/>
      <c r="DIA69" s="22"/>
      <c r="DIB69" s="22"/>
      <c r="DIC69" s="22"/>
      <c r="DID69" s="22"/>
      <c r="DIE69" s="22"/>
      <c r="DIF69" s="22"/>
      <c r="DIG69" s="22"/>
      <c r="DIH69" s="22"/>
      <c r="DII69" s="22"/>
      <c r="DIJ69" s="22"/>
      <c r="DIK69" s="22"/>
      <c r="DIL69" s="22"/>
      <c r="DIM69" s="22"/>
      <c r="DIN69" s="22"/>
      <c r="DIO69" s="22"/>
      <c r="DIP69" s="22"/>
      <c r="DIQ69" s="22"/>
      <c r="DIR69" s="22"/>
      <c r="DIS69" s="22"/>
      <c r="DIT69" s="22"/>
      <c r="DIU69" s="22"/>
      <c r="DIV69" s="22"/>
      <c r="DIW69" s="22"/>
      <c r="DIX69" s="22"/>
      <c r="DIY69" s="22"/>
      <c r="DIZ69" s="22"/>
      <c r="DJA69" s="22"/>
      <c r="DJB69" s="22"/>
      <c r="DJC69" s="22"/>
      <c r="DJD69" s="22"/>
      <c r="DJE69" s="22"/>
      <c r="DJF69" s="22"/>
      <c r="DJG69" s="22"/>
      <c r="DJH69" s="22"/>
      <c r="DJI69" s="22"/>
      <c r="DJJ69" s="22"/>
      <c r="DJK69" s="22"/>
      <c r="DJL69" s="22"/>
      <c r="DJM69" s="22"/>
      <c r="DJN69" s="22"/>
      <c r="DJO69" s="22"/>
      <c r="DJP69" s="22"/>
      <c r="DJQ69" s="22"/>
      <c r="DJR69" s="22"/>
      <c r="DJS69" s="22"/>
      <c r="DJT69" s="22"/>
      <c r="DJU69" s="22"/>
      <c r="DJV69" s="22"/>
      <c r="DJW69" s="22"/>
      <c r="DJX69" s="22"/>
      <c r="DJY69" s="22"/>
      <c r="DJZ69" s="22"/>
      <c r="DKA69" s="22"/>
      <c r="DKB69" s="22"/>
      <c r="DKC69" s="22"/>
      <c r="DKD69" s="22"/>
      <c r="DKE69" s="22"/>
      <c r="DKF69" s="22"/>
      <c r="DKG69" s="22"/>
      <c r="DKH69" s="22"/>
      <c r="DKI69" s="22"/>
      <c r="DKJ69" s="22"/>
      <c r="DKK69" s="22"/>
      <c r="DKL69" s="22"/>
      <c r="DKM69" s="22"/>
      <c r="DKN69" s="22"/>
      <c r="DKO69" s="22"/>
      <c r="DKP69" s="22"/>
      <c r="DKQ69" s="22"/>
      <c r="DKR69" s="22"/>
      <c r="DKS69" s="22"/>
      <c r="DKT69" s="22"/>
      <c r="DKU69" s="22"/>
      <c r="DKV69" s="22"/>
      <c r="DKW69" s="22"/>
      <c r="DKX69" s="22"/>
      <c r="DKY69" s="22"/>
      <c r="DKZ69" s="22"/>
      <c r="DLA69" s="22"/>
      <c r="DLB69" s="22"/>
      <c r="DLC69" s="22"/>
      <c r="DLD69" s="22"/>
      <c r="DLE69" s="22"/>
      <c r="DLF69" s="22"/>
      <c r="DLG69" s="22"/>
      <c r="DLH69" s="22"/>
      <c r="DLI69" s="22"/>
      <c r="DLJ69" s="22"/>
      <c r="DLK69" s="22"/>
      <c r="DLL69" s="22"/>
      <c r="DLM69" s="22"/>
      <c r="DLN69" s="22"/>
      <c r="DLO69" s="22"/>
      <c r="DLP69" s="22"/>
      <c r="DLQ69" s="22"/>
      <c r="DLR69" s="22"/>
      <c r="DLS69" s="22"/>
      <c r="DLT69" s="22"/>
      <c r="DLU69" s="22"/>
      <c r="DLV69" s="22"/>
      <c r="DLW69" s="22"/>
      <c r="DLX69" s="22"/>
      <c r="DLY69" s="22"/>
      <c r="DLZ69" s="22"/>
      <c r="DMA69" s="22"/>
      <c r="DMB69" s="22"/>
      <c r="DMC69" s="22"/>
      <c r="DMD69" s="22"/>
      <c r="DME69" s="22"/>
      <c r="DMF69" s="22"/>
      <c r="DMG69" s="22"/>
      <c r="DMH69" s="22"/>
      <c r="DMI69" s="22"/>
      <c r="DMJ69" s="22"/>
      <c r="DMK69" s="22"/>
      <c r="DML69" s="22"/>
      <c r="DMM69" s="22"/>
      <c r="DMN69" s="22"/>
      <c r="DMO69" s="22"/>
      <c r="DMP69" s="22"/>
      <c r="DMQ69" s="22"/>
      <c r="DMR69" s="22"/>
      <c r="DMS69" s="22"/>
      <c r="DMT69" s="22"/>
      <c r="DMU69" s="22"/>
      <c r="DMV69" s="22"/>
      <c r="DMW69" s="22"/>
      <c r="DMX69" s="22"/>
      <c r="DMY69" s="22"/>
      <c r="DMZ69" s="22"/>
      <c r="DNA69" s="22"/>
      <c r="DNB69" s="22"/>
      <c r="DNC69" s="22"/>
      <c r="DND69" s="22"/>
      <c r="DNE69" s="22"/>
      <c r="DNF69" s="22"/>
      <c r="DNG69" s="22"/>
      <c r="DNH69" s="22"/>
      <c r="DNI69" s="22"/>
      <c r="DNJ69" s="22"/>
      <c r="DNK69" s="22"/>
      <c r="DNL69" s="22"/>
      <c r="DNM69" s="22"/>
      <c r="DNN69" s="22"/>
      <c r="DNO69" s="22"/>
      <c r="DNP69" s="22"/>
      <c r="DNQ69" s="22"/>
      <c r="DNR69" s="22"/>
      <c r="DNS69" s="22"/>
      <c r="DNT69" s="22"/>
      <c r="DNU69" s="22"/>
      <c r="DNV69" s="22"/>
      <c r="DNW69" s="22"/>
      <c r="DNX69" s="22"/>
      <c r="DNY69" s="22"/>
      <c r="DNZ69" s="22"/>
      <c r="DOA69" s="22"/>
      <c r="DOB69" s="22"/>
      <c r="DOC69" s="22"/>
      <c r="DOD69" s="22"/>
      <c r="DOE69" s="22"/>
      <c r="DOF69" s="22"/>
      <c r="DOG69" s="22"/>
      <c r="DOH69" s="22"/>
      <c r="DOI69" s="22"/>
      <c r="DOJ69" s="22"/>
      <c r="DOK69" s="22"/>
      <c r="DOL69" s="22"/>
      <c r="DOM69" s="22"/>
      <c r="DON69" s="22"/>
      <c r="DOO69" s="22"/>
      <c r="DOP69" s="22"/>
      <c r="DOQ69" s="22"/>
      <c r="DOR69" s="22"/>
      <c r="DOS69" s="22"/>
      <c r="DOT69" s="22"/>
      <c r="DOU69" s="22"/>
      <c r="DOV69" s="22"/>
      <c r="DOW69" s="22"/>
      <c r="DOX69" s="22"/>
      <c r="DOY69" s="22"/>
      <c r="DOZ69" s="22"/>
      <c r="DPA69" s="22"/>
      <c r="DPB69" s="22"/>
      <c r="DPC69" s="22"/>
      <c r="DPD69" s="22"/>
      <c r="DPE69" s="22"/>
      <c r="DPF69" s="22"/>
      <c r="DPG69" s="22"/>
      <c r="DPH69" s="22"/>
      <c r="DPI69" s="22"/>
      <c r="DPJ69" s="22"/>
      <c r="DPK69" s="22"/>
      <c r="DPL69" s="22"/>
      <c r="DPM69" s="22"/>
      <c r="DPN69" s="22"/>
      <c r="DPO69" s="22"/>
      <c r="DPP69" s="22"/>
      <c r="DPQ69" s="22"/>
      <c r="DPR69" s="22"/>
      <c r="DPS69" s="22"/>
      <c r="DPT69" s="22"/>
      <c r="DPU69" s="22"/>
      <c r="DPV69" s="22"/>
      <c r="DPW69" s="22"/>
      <c r="DPX69" s="22"/>
      <c r="DPY69" s="22"/>
      <c r="DPZ69" s="22"/>
      <c r="DQA69" s="22"/>
      <c r="DQB69" s="22"/>
      <c r="DQC69" s="22"/>
      <c r="DQD69" s="22"/>
      <c r="DQE69" s="22"/>
      <c r="DQF69" s="22"/>
      <c r="DQG69" s="22"/>
      <c r="DQH69" s="22"/>
      <c r="DQI69" s="22"/>
      <c r="DQJ69" s="22"/>
      <c r="DQK69" s="22"/>
      <c r="DQL69" s="22"/>
      <c r="DQM69" s="22"/>
      <c r="DQN69" s="22"/>
      <c r="DQO69" s="22"/>
      <c r="DQP69" s="22"/>
      <c r="DQQ69" s="22"/>
      <c r="DQR69" s="22"/>
      <c r="DQS69" s="22"/>
      <c r="DQT69" s="22"/>
      <c r="DQU69" s="22"/>
      <c r="DQV69" s="22"/>
      <c r="DQW69" s="22"/>
      <c r="DQX69" s="22"/>
      <c r="DQY69" s="22"/>
      <c r="DQZ69" s="22"/>
      <c r="DRA69" s="22"/>
      <c r="DRB69" s="22"/>
      <c r="DRC69" s="22"/>
      <c r="DRD69" s="22"/>
      <c r="DRE69" s="22"/>
      <c r="DRF69" s="22"/>
      <c r="DRG69" s="22"/>
      <c r="DRH69" s="22"/>
      <c r="DRI69" s="22"/>
      <c r="DRJ69" s="22"/>
      <c r="DRK69" s="22"/>
      <c r="DRL69" s="22"/>
      <c r="DRM69" s="22"/>
      <c r="DRN69" s="22"/>
      <c r="DRO69" s="22"/>
      <c r="DRP69" s="22"/>
      <c r="DRQ69" s="22"/>
      <c r="DRR69" s="22"/>
      <c r="DRS69" s="22"/>
      <c r="DRT69" s="22"/>
      <c r="DRU69" s="22"/>
      <c r="DRV69" s="22"/>
      <c r="DRW69" s="22"/>
      <c r="DRX69" s="22"/>
      <c r="DRY69" s="22"/>
      <c r="DRZ69" s="22"/>
      <c r="DSA69" s="22"/>
      <c r="DSB69" s="22"/>
      <c r="DSC69" s="22"/>
      <c r="DSD69" s="22"/>
      <c r="DSE69" s="22"/>
      <c r="DSF69" s="22"/>
      <c r="DSG69" s="22"/>
      <c r="DSH69" s="22"/>
      <c r="DSI69" s="22"/>
      <c r="DSJ69" s="22"/>
      <c r="DSK69" s="22"/>
      <c r="DSL69" s="22"/>
      <c r="DSM69" s="22"/>
      <c r="DSN69" s="22"/>
      <c r="DSO69" s="22"/>
      <c r="DSP69" s="22"/>
      <c r="DSQ69" s="22"/>
      <c r="DSR69" s="22"/>
      <c r="DSS69" s="22"/>
      <c r="DST69" s="22"/>
      <c r="DSU69" s="22"/>
      <c r="DSV69" s="22"/>
      <c r="DSW69" s="22"/>
      <c r="DSX69" s="22"/>
      <c r="DSY69" s="22"/>
      <c r="DSZ69" s="22"/>
      <c r="DTA69" s="22"/>
      <c r="DTB69" s="22"/>
      <c r="DTC69" s="22"/>
      <c r="DTD69" s="22"/>
      <c r="DTE69" s="22"/>
      <c r="DTF69" s="22"/>
      <c r="DTG69" s="22"/>
      <c r="DTH69" s="22"/>
      <c r="DTI69" s="22"/>
      <c r="DTJ69" s="22"/>
      <c r="DTK69" s="22"/>
      <c r="DTL69" s="22"/>
      <c r="DTM69" s="22"/>
      <c r="DTN69" s="22"/>
      <c r="DTO69" s="22"/>
      <c r="DTP69" s="22"/>
      <c r="DTQ69" s="22"/>
      <c r="DTR69" s="22"/>
      <c r="DTS69" s="22"/>
      <c r="DTT69" s="22"/>
      <c r="DTU69" s="22"/>
      <c r="DTV69" s="22"/>
      <c r="DTW69" s="22"/>
      <c r="DTX69" s="22"/>
      <c r="DTY69" s="22"/>
      <c r="DTZ69" s="22"/>
      <c r="DUA69" s="22"/>
      <c r="DUB69" s="22"/>
      <c r="DUC69" s="22"/>
      <c r="DUD69" s="22"/>
      <c r="DUE69" s="22"/>
      <c r="DUF69" s="22"/>
      <c r="DUG69" s="22"/>
      <c r="DUH69" s="22"/>
      <c r="DUI69" s="22"/>
      <c r="DUJ69" s="22"/>
      <c r="DUK69" s="22"/>
      <c r="DUL69" s="22"/>
      <c r="DUM69" s="22"/>
      <c r="DUN69" s="22"/>
      <c r="DUO69" s="22"/>
      <c r="DUP69" s="22"/>
      <c r="DUQ69" s="22"/>
      <c r="DUR69" s="22"/>
      <c r="DUS69" s="22"/>
      <c r="DUT69" s="22"/>
      <c r="DUU69" s="22"/>
      <c r="DUV69" s="22"/>
      <c r="DUW69" s="22"/>
      <c r="DUX69" s="22"/>
      <c r="DUY69" s="22"/>
      <c r="DUZ69" s="22"/>
      <c r="DVA69" s="22"/>
      <c r="DVB69" s="22"/>
      <c r="DVC69" s="22"/>
      <c r="DVD69" s="22"/>
      <c r="DVE69" s="22"/>
      <c r="DVF69" s="22"/>
      <c r="DVG69" s="22"/>
      <c r="DVH69" s="22"/>
      <c r="DVI69" s="22"/>
      <c r="DVJ69" s="22"/>
      <c r="DVK69" s="22"/>
      <c r="DVL69" s="22"/>
      <c r="DVM69" s="22"/>
      <c r="DVN69" s="22"/>
      <c r="DVO69" s="22"/>
      <c r="DVP69" s="22"/>
      <c r="DVQ69" s="22"/>
      <c r="DVR69" s="22"/>
      <c r="DVS69" s="22"/>
      <c r="DVT69" s="22"/>
      <c r="DVU69" s="22"/>
      <c r="DVV69" s="22"/>
      <c r="DVW69" s="22"/>
      <c r="DVX69" s="22"/>
      <c r="DVY69" s="22"/>
      <c r="DVZ69" s="22"/>
      <c r="DWA69" s="22"/>
      <c r="DWB69" s="22"/>
      <c r="DWC69" s="22"/>
      <c r="DWD69" s="22"/>
      <c r="DWE69" s="22"/>
      <c r="DWF69" s="22"/>
      <c r="DWG69" s="22"/>
      <c r="DWH69" s="22"/>
      <c r="DWI69" s="22"/>
      <c r="DWJ69" s="22"/>
      <c r="DWK69" s="22"/>
      <c r="DWL69" s="22"/>
      <c r="DWM69" s="22"/>
      <c r="DWN69" s="22"/>
      <c r="DWO69" s="22"/>
      <c r="DWP69" s="22"/>
      <c r="DWQ69" s="22"/>
      <c r="DWR69" s="22"/>
      <c r="DWS69" s="22"/>
      <c r="DWT69" s="22"/>
      <c r="DWU69" s="22"/>
      <c r="DWV69" s="22"/>
      <c r="DWW69" s="22"/>
      <c r="DWX69" s="22"/>
      <c r="DWY69" s="22"/>
      <c r="DWZ69" s="22"/>
      <c r="DXA69" s="22"/>
      <c r="DXB69" s="22"/>
      <c r="DXC69" s="22"/>
      <c r="DXD69" s="22"/>
      <c r="DXE69" s="22"/>
      <c r="DXF69" s="22"/>
      <c r="DXG69" s="22"/>
      <c r="DXH69" s="22"/>
      <c r="DXI69" s="22"/>
      <c r="DXJ69" s="22"/>
      <c r="DXK69" s="22"/>
      <c r="DXL69" s="22"/>
      <c r="DXM69" s="22"/>
      <c r="DXN69" s="22"/>
      <c r="DXO69" s="22"/>
      <c r="DXP69" s="22"/>
      <c r="DXQ69" s="22"/>
      <c r="DXR69" s="22"/>
      <c r="DXS69" s="22"/>
      <c r="DXT69" s="22"/>
      <c r="DXU69" s="22"/>
      <c r="DXV69" s="22"/>
      <c r="DXW69" s="22"/>
      <c r="DXX69" s="22"/>
      <c r="DXY69" s="22"/>
      <c r="DXZ69" s="22"/>
      <c r="DYA69" s="22"/>
      <c r="DYB69" s="22"/>
      <c r="DYC69" s="22"/>
      <c r="DYD69" s="22"/>
      <c r="DYE69" s="22"/>
      <c r="DYF69" s="22"/>
      <c r="DYG69" s="22"/>
      <c r="DYH69" s="22"/>
      <c r="DYI69" s="22"/>
      <c r="DYJ69" s="22"/>
      <c r="DYK69" s="22"/>
      <c r="DYL69" s="22"/>
      <c r="DYM69" s="22"/>
      <c r="DYN69" s="22"/>
      <c r="DYO69" s="22"/>
      <c r="DYP69" s="22"/>
      <c r="DYQ69" s="22"/>
      <c r="DYR69" s="22"/>
      <c r="DYS69" s="22"/>
      <c r="DYT69" s="22"/>
      <c r="DYU69" s="22"/>
      <c r="DYV69" s="22"/>
      <c r="DYW69" s="22"/>
      <c r="DYX69" s="22"/>
      <c r="DYY69" s="22"/>
      <c r="DYZ69" s="22"/>
      <c r="DZA69" s="22"/>
      <c r="DZB69" s="22"/>
      <c r="DZC69" s="22"/>
      <c r="DZD69" s="22"/>
      <c r="DZE69" s="22"/>
      <c r="DZF69" s="22"/>
      <c r="DZG69" s="22"/>
      <c r="DZH69" s="22"/>
      <c r="DZI69" s="22"/>
      <c r="DZJ69" s="22"/>
      <c r="DZK69" s="22"/>
      <c r="DZL69" s="22"/>
      <c r="DZM69" s="22"/>
      <c r="DZN69" s="22"/>
      <c r="DZO69" s="22"/>
      <c r="DZP69" s="22"/>
      <c r="DZQ69" s="22"/>
      <c r="DZR69" s="22"/>
      <c r="DZS69" s="22"/>
      <c r="DZT69" s="22"/>
      <c r="DZU69" s="22"/>
      <c r="DZV69" s="22"/>
      <c r="DZW69" s="22"/>
      <c r="DZX69" s="22"/>
      <c r="DZY69" s="22"/>
      <c r="DZZ69" s="22"/>
      <c r="EAA69" s="22"/>
      <c r="EAB69" s="22"/>
      <c r="EAC69" s="22"/>
      <c r="EAD69" s="22"/>
      <c r="EAE69" s="22"/>
      <c r="EAF69" s="22"/>
      <c r="EAG69" s="22"/>
      <c r="EAH69" s="22"/>
      <c r="EAI69" s="22"/>
      <c r="EAJ69" s="22"/>
      <c r="EAK69" s="22"/>
      <c r="EAL69" s="22"/>
      <c r="EAM69" s="22"/>
      <c r="EAN69" s="22"/>
      <c r="EAO69" s="22"/>
      <c r="EAP69" s="22"/>
      <c r="EAQ69" s="22"/>
      <c r="EAR69" s="22"/>
      <c r="EAS69" s="22"/>
      <c r="EAT69" s="22"/>
      <c r="EAU69" s="22"/>
      <c r="EAV69" s="22"/>
      <c r="EAW69" s="22"/>
      <c r="EAX69" s="22"/>
      <c r="EAY69" s="22"/>
      <c r="EAZ69" s="22"/>
      <c r="EBA69" s="22"/>
      <c r="EBB69" s="22"/>
      <c r="EBC69" s="22"/>
      <c r="EBD69" s="22"/>
      <c r="EBE69" s="22"/>
      <c r="EBF69" s="22"/>
      <c r="EBG69" s="22"/>
      <c r="EBH69" s="22"/>
      <c r="EBI69" s="22"/>
      <c r="EBJ69" s="22"/>
      <c r="EBK69" s="22"/>
      <c r="EBL69" s="22"/>
      <c r="EBM69" s="22"/>
      <c r="EBN69" s="22"/>
      <c r="EBO69" s="22"/>
      <c r="EBP69" s="22"/>
      <c r="EBQ69" s="22"/>
      <c r="EBR69" s="22"/>
      <c r="EBS69" s="22"/>
      <c r="EBT69" s="22"/>
      <c r="EBU69" s="22"/>
      <c r="EBV69" s="22"/>
      <c r="EBW69" s="22"/>
      <c r="EBX69" s="22"/>
      <c r="EBY69" s="22"/>
      <c r="EBZ69" s="22"/>
      <c r="ECA69" s="22"/>
      <c r="ECB69" s="22"/>
      <c r="ECC69" s="22"/>
      <c r="ECD69" s="22"/>
      <c r="ECE69" s="22"/>
      <c r="ECF69" s="22"/>
      <c r="ECG69" s="22"/>
      <c r="ECH69" s="22"/>
      <c r="ECI69" s="22"/>
      <c r="ECJ69" s="22"/>
      <c r="ECK69" s="22"/>
      <c r="ECL69" s="22"/>
      <c r="ECM69" s="22"/>
      <c r="ECN69" s="22"/>
      <c r="ECO69" s="22"/>
      <c r="ECP69" s="22"/>
      <c r="ECQ69" s="22"/>
      <c r="ECR69" s="22"/>
      <c r="ECS69" s="22"/>
      <c r="ECT69" s="22"/>
      <c r="ECU69" s="22"/>
      <c r="ECV69" s="22"/>
      <c r="ECW69" s="22"/>
      <c r="ECX69" s="22"/>
      <c r="ECY69" s="22"/>
      <c r="ECZ69" s="22"/>
      <c r="EDA69" s="22"/>
      <c r="EDB69" s="22"/>
      <c r="EDC69" s="22"/>
      <c r="EDD69" s="22"/>
      <c r="EDE69" s="22"/>
      <c r="EDF69" s="22"/>
      <c r="EDG69" s="22"/>
      <c r="EDH69" s="22"/>
      <c r="EDI69" s="22"/>
      <c r="EDJ69" s="22"/>
      <c r="EDK69" s="22"/>
      <c r="EDL69" s="22"/>
      <c r="EDM69" s="22"/>
      <c r="EDN69" s="22"/>
      <c r="EDO69" s="22"/>
      <c r="EDP69" s="22"/>
      <c r="EDQ69" s="22"/>
      <c r="EDR69" s="22"/>
      <c r="EDS69" s="22"/>
      <c r="EDT69" s="22"/>
      <c r="EDU69" s="22"/>
      <c r="EDV69" s="22"/>
      <c r="EDW69" s="22"/>
      <c r="EDX69" s="22"/>
      <c r="EDY69" s="22"/>
      <c r="EDZ69" s="22"/>
      <c r="EEA69" s="22"/>
      <c r="EEB69" s="22"/>
      <c r="EEC69" s="22"/>
      <c r="EED69" s="22"/>
      <c r="EEE69" s="22"/>
      <c r="EEF69" s="22"/>
      <c r="EEG69" s="22"/>
      <c r="EEH69" s="22"/>
      <c r="EEI69" s="22"/>
      <c r="EEJ69" s="22"/>
      <c r="EEK69" s="22"/>
      <c r="EEL69" s="22"/>
      <c r="EEM69" s="22"/>
      <c r="EEN69" s="22"/>
      <c r="EEO69" s="22"/>
      <c r="EEP69" s="22"/>
      <c r="EEQ69" s="22"/>
      <c r="EER69" s="22"/>
      <c r="EES69" s="22"/>
      <c r="EET69" s="22"/>
      <c r="EEU69" s="22"/>
      <c r="EEV69" s="22"/>
      <c r="EEW69" s="22"/>
      <c r="EEX69" s="22"/>
      <c r="EEY69" s="22"/>
      <c r="EEZ69" s="22"/>
      <c r="EFA69" s="22"/>
      <c r="EFB69" s="22"/>
      <c r="EFC69" s="22"/>
      <c r="EFD69" s="22"/>
      <c r="EFE69" s="22"/>
      <c r="EFF69" s="22"/>
      <c r="EFG69" s="22"/>
      <c r="EFH69" s="22"/>
      <c r="EFI69" s="22"/>
      <c r="EFJ69" s="22"/>
      <c r="EFK69" s="22"/>
      <c r="EFL69" s="22"/>
      <c r="EFM69" s="22"/>
      <c r="EFN69" s="22"/>
      <c r="EFO69" s="22"/>
      <c r="EFP69" s="22"/>
      <c r="EFQ69" s="22"/>
      <c r="EFR69" s="22"/>
      <c r="EFS69" s="22"/>
      <c r="EFT69" s="22"/>
      <c r="EFU69" s="22"/>
      <c r="EFV69" s="22"/>
      <c r="EFW69" s="22"/>
      <c r="EFX69" s="22"/>
      <c r="EFY69" s="22"/>
      <c r="EFZ69" s="22"/>
      <c r="EGA69" s="22"/>
      <c r="EGB69" s="22"/>
      <c r="EGC69" s="22"/>
      <c r="EGD69" s="22"/>
      <c r="EGE69" s="22"/>
      <c r="EGF69" s="22"/>
      <c r="EGG69" s="22"/>
      <c r="EGH69" s="22"/>
      <c r="EGI69" s="22"/>
      <c r="EGJ69" s="22"/>
      <c r="EGK69" s="22"/>
      <c r="EGL69" s="22"/>
      <c r="EGM69" s="22"/>
      <c r="EGN69" s="22"/>
      <c r="EGO69" s="22"/>
      <c r="EGP69" s="22"/>
      <c r="EGQ69" s="22"/>
      <c r="EGR69" s="22"/>
      <c r="EGS69" s="22"/>
      <c r="EGT69" s="22"/>
      <c r="EGU69" s="22"/>
      <c r="EGV69" s="22"/>
      <c r="EGW69" s="22"/>
      <c r="EGX69" s="22"/>
      <c r="EGY69" s="22"/>
      <c r="EGZ69" s="22"/>
      <c r="EHA69" s="22"/>
      <c r="EHB69" s="22"/>
      <c r="EHC69" s="22"/>
      <c r="EHD69" s="22"/>
      <c r="EHE69" s="22"/>
      <c r="EHF69" s="22"/>
      <c r="EHG69" s="22"/>
      <c r="EHH69" s="22"/>
      <c r="EHI69" s="22"/>
      <c r="EHJ69" s="22"/>
      <c r="EHK69" s="22"/>
      <c r="EHL69" s="22"/>
      <c r="EHM69" s="22"/>
      <c r="EHN69" s="22"/>
      <c r="EHO69" s="22"/>
      <c r="EHP69" s="22"/>
      <c r="EHQ69" s="22"/>
      <c r="EHR69" s="22"/>
      <c r="EHS69" s="22"/>
      <c r="EHT69" s="22"/>
      <c r="EHU69" s="22"/>
      <c r="EHV69" s="22"/>
      <c r="EHW69" s="22"/>
      <c r="EHX69" s="22"/>
      <c r="EHY69" s="22"/>
      <c r="EHZ69" s="22"/>
      <c r="EIA69" s="22"/>
      <c r="EIB69" s="22"/>
      <c r="EIC69" s="22"/>
      <c r="EID69" s="22"/>
      <c r="EIE69" s="22"/>
      <c r="EIF69" s="22"/>
      <c r="EIG69" s="22"/>
      <c r="EIH69" s="22"/>
      <c r="EII69" s="22"/>
      <c r="EIJ69" s="22"/>
      <c r="EIK69" s="22"/>
      <c r="EIL69" s="22"/>
      <c r="EIM69" s="22"/>
      <c r="EIN69" s="22"/>
      <c r="EIO69" s="22"/>
      <c r="EIP69" s="22"/>
      <c r="EIQ69" s="22"/>
      <c r="EIR69" s="22"/>
      <c r="EIS69" s="22"/>
      <c r="EIT69" s="22"/>
      <c r="EIU69" s="22"/>
      <c r="EIV69" s="22"/>
      <c r="EIW69" s="22"/>
      <c r="EIX69" s="22"/>
      <c r="EIY69" s="22"/>
      <c r="EIZ69" s="22"/>
      <c r="EJA69" s="22"/>
      <c r="EJB69" s="22"/>
      <c r="EJC69" s="22"/>
      <c r="EJD69" s="22"/>
      <c r="EJE69" s="22"/>
      <c r="EJF69" s="22"/>
      <c r="EJG69" s="22"/>
      <c r="EJH69" s="22"/>
      <c r="EJI69" s="22"/>
      <c r="EJJ69" s="22"/>
      <c r="EJK69" s="22"/>
      <c r="EJL69" s="22"/>
      <c r="EJM69" s="22"/>
      <c r="EJN69" s="22"/>
      <c r="EJO69" s="22"/>
      <c r="EJP69" s="22"/>
      <c r="EJQ69" s="22"/>
      <c r="EJR69" s="22"/>
      <c r="EJS69" s="22"/>
      <c r="EJT69" s="22"/>
      <c r="EJU69" s="22"/>
      <c r="EJV69" s="22"/>
      <c r="EJW69" s="22"/>
      <c r="EJX69" s="22"/>
      <c r="EJY69" s="22"/>
      <c r="EJZ69" s="22"/>
      <c r="EKA69" s="22"/>
      <c r="EKB69" s="22"/>
      <c r="EKC69" s="22"/>
      <c r="EKD69" s="22"/>
      <c r="EKE69" s="22"/>
      <c r="EKF69" s="22"/>
      <c r="EKG69" s="22"/>
      <c r="EKH69" s="22"/>
      <c r="EKI69" s="22"/>
      <c r="EKJ69" s="22"/>
      <c r="EKK69" s="22"/>
      <c r="EKL69" s="22"/>
      <c r="EKM69" s="22"/>
      <c r="EKN69" s="22"/>
      <c r="EKO69" s="22"/>
      <c r="EKP69" s="22"/>
      <c r="EKQ69" s="22"/>
      <c r="EKR69" s="22"/>
      <c r="EKS69" s="22"/>
      <c r="EKT69" s="22"/>
      <c r="EKU69" s="22"/>
      <c r="EKV69" s="22"/>
      <c r="EKW69" s="22"/>
      <c r="EKX69" s="22"/>
      <c r="EKY69" s="22"/>
      <c r="EKZ69" s="22"/>
      <c r="ELA69" s="22"/>
      <c r="ELB69" s="22"/>
      <c r="ELC69" s="22"/>
      <c r="ELD69" s="22"/>
      <c r="ELE69" s="22"/>
      <c r="ELF69" s="22"/>
      <c r="ELG69" s="22"/>
      <c r="ELH69" s="22"/>
      <c r="ELI69" s="22"/>
      <c r="ELJ69" s="22"/>
      <c r="ELK69" s="22"/>
      <c r="ELL69" s="22"/>
      <c r="ELM69" s="22"/>
      <c r="ELN69" s="22"/>
      <c r="ELO69" s="22"/>
      <c r="ELP69" s="22"/>
      <c r="ELQ69" s="22"/>
      <c r="ELR69" s="22"/>
      <c r="ELS69" s="22"/>
      <c r="ELT69" s="22"/>
      <c r="ELU69" s="22"/>
      <c r="ELV69" s="22"/>
      <c r="ELW69" s="22"/>
      <c r="ELX69" s="22"/>
      <c r="ELY69" s="22"/>
      <c r="ELZ69" s="22"/>
      <c r="EMA69" s="22"/>
      <c r="EMB69" s="22"/>
      <c r="EMC69" s="22"/>
      <c r="EMD69" s="22"/>
      <c r="EME69" s="22"/>
      <c r="EMF69" s="22"/>
      <c r="EMG69" s="22"/>
      <c r="EMH69" s="22"/>
      <c r="EMI69" s="22"/>
      <c r="EMJ69" s="22"/>
      <c r="EMK69" s="22"/>
      <c r="EML69" s="22"/>
      <c r="EMM69" s="22"/>
      <c r="EMN69" s="22"/>
      <c r="EMO69" s="22"/>
      <c r="EMP69" s="22"/>
      <c r="EMQ69" s="22"/>
      <c r="EMR69" s="22"/>
      <c r="EMS69" s="22"/>
      <c r="EMT69" s="22"/>
      <c r="EMU69" s="22"/>
      <c r="EMV69" s="22"/>
      <c r="EMW69" s="22"/>
      <c r="EMX69" s="22"/>
      <c r="EMY69" s="22"/>
      <c r="EMZ69" s="22"/>
      <c r="ENA69" s="22"/>
      <c r="ENB69" s="22"/>
      <c r="ENC69" s="22"/>
      <c r="END69" s="22"/>
      <c r="ENE69" s="22"/>
      <c r="ENF69" s="22"/>
      <c r="ENG69" s="22"/>
      <c r="ENH69" s="22"/>
      <c r="ENI69" s="22"/>
      <c r="ENJ69" s="22"/>
      <c r="ENK69" s="22"/>
      <c r="ENL69" s="22"/>
      <c r="ENM69" s="22"/>
      <c r="ENN69" s="22"/>
      <c r="ENO69" s="22"/>
      <c r="ENP69" s="22"/>
      <c r="ENQ69" s="22"/>
      <c r="ENR69" s="22"/>
      <c r="ENS69" s="22"/>
      <c r="ENT69" s="22"/>
      <c r="ENU69" s="22"/>
      <c r="ENV69" s="22"/>
      <c r="ENW69" s="22"/>
      <c r="ENX69" s="22"/>
      <c r="ENY69" s="22"/>
      <c r="ENZ69" s="22"/>
      <c r="EOA69" s="22"/>
      <c r="EOB69" s="22"/>
      <c r="EOC69" s="22"/>
      <c r="EOD69" s="22"/>
      <c r="EOE69" s="22"/>
      <c r="EOF69" s="22"/>
      <c r="EOG69" s="22"/>
      <c r="EOH69" s="22"/>
      <c r="EOI69" s="22"/>
      <c r="EOJ69" s="22"/>
      <c r="EOK69" s="22"/>
      <c r="EOL69" s="22"/>
      <c r="EOM69" s="22"/>
      <c r="EON69" s="22"/>
      <c r="EOO69" s="22"/>
      <c r="EOP69" s="22"/>
      <c r="EOQ69" s="22"/>
      <c r="EOR69" s="22"/>
      <c r="EOS69" s="22"/>
      <c r="EOT69" s="22"/>
      <c r="EOU69" s="22"/>
      <c r="EOV69" s="22"/>
      <c r="EOW69" s="22"/>
      <c r="EOX69" s="22"/>
      <c r="EOY69" s="22"/>
      <c r="EOZ69" s="22"/>
      <c r="EPA69" s="22"/>
      <c r="EPB69" s="22"/>
      <c r="EPC69" s="22"/>
      <c r="EPD69" s="22"/>
      <c r="EPE69" s="22"/>
      <c r="EPF69" s="22"/>
      <c r="EPG69" s="22"/>
      <c r="EPH69" s="22"/>
      <c r="EPI69" s="22"/>
      <c r="EPJ69" s="22"/>
      <c r="EPK69" s="22"/>
      <c r="EPL69" s="22"/>
      <c r="EPM69" s="22"/>
      <c r="EPN69" s="22"/>
      <c r="EPO69" s="22"/>
      <c r="EPP69" s="22"/>
      <c r="EPQ69" s="22"/>
      <c r="EPR69" s="22"/>
      <c r="EPS69" s="22"/>
      <c r="EPT69" s="22"/>
      <c r="EPU69" s="22"/>
      <c r="EPV69" s="22"/>
      <c r="EPW69" s="22"/>
      <c r="EPX69" s="22"/>
      <c r="EPY69" s="22"/>
      <c r="EPZ69" s="22"/>
      <c r="EQA69" s="22"/>
      <c r="EQB69" s="22"/>
      <c r="EQC69" s="22"/>
      <c r="EQD69" s="22"/>
      <c r="EQE69" s="22"/>
      <c r="EQF69" s="22"/>
      <c r="EQG69" s="22"/>
      <c r="EQH69" s="22"/>
      <c r="EQI69" s="22"/>
      <c r="EQJ69" s="22"/>
      <c r="EQK69" s="22"/>
      <c r="EQL69" s="22"/>
      <c r="EQM69" s="22"/>
      <c r="EQN69" s="22"/>
      <c r="EQO69" s="22"/>
      <c r="EQP69" s="22"/>
      <c r="EQQ69" s="22"/>
      <c r="EQR69" s="22"/>
      <c r="EQS69" s="22"/>
      <c r="EQT69" s="22"/>
      <c r="EQU69" s="22"/>
      <c r="EQV69" s="22"/>
      <c r="EQW69" s="22"/>
      <c r="EQX69" s="22"/>
      <c r="EQY69" s="22"/>
      <c r="EQZ69" s="22"/>
      <c r="ERA69" s="22"/>
      <c r="ERB69" s="22"/>
      <c r="ERC69" s="22"/>
      <c r="ERD69" s="22"/>
      <c r="ERE69" s="22"/>
      <c r="ERF69" s="22"/>
      <c r="ERG69" s="22"/>
      <c r="ERH69" s="22"/>
      <c r="ERI69" s="22"/>
      <c r="ERJ69" s="22"/>
      <c r="ERK69" s="22"/>
      <c r="ERL69" s="22"/>
      <c r="ERM69" s="22"/>
      <c r="ERN69" s="22"/>
      <c r="ERO69" s="22"/>
      <c r="ERP69" s="22"/>
      <c r="ERQ69" s="22"/>
      <c r="ERR69" s="22"/>
      <c r="ERS69" s="22"/>
      <c r="ERT69" s="22"/>
      <c r="ERU69" s="22"/>
      <c r="ERV69" s="22"/>
      <c r="ERW69" s="22"/>
      <c r="ERX69" s="22"/>
      <c r="ERY69" s="22"/>
      <c r="ERZ69" s="22"/>
      <c r="ESA69" s="22"/>
      <c r="ESB69" s="22"/>
      <c r="ESC69" s="22"/>
      <c r="ESD69" s="22"/>
      <c r="ESE69" s="22"/>
      <c r="ESF69" s="22"/>
      <c r="ESG69" s="22"/>
      <c r="ESH69" s="22"/>
      <c r="ESI69" s="22"/>
      <c r="ESJ69" s="22"/>
      <c r="ESK69" s="22"/>
      <c r="ESL69" s="22"/>
      <c r="ESM69" s="22"/>
      <c r="ESN69" s="22"/>
      <c r="ESO69" s="22"/>
      <c r="ESP69" s="22"/>
      <c r="ESQ69" s="22"/>
      <c r="ESR69" s="22"/>
      <c r="ESS69" s="22"/>
      <c r="EST69" s="22"/>
      <c r="ESU69" s="22"/>
      <c r="ESV69" s="22"/>
      <c r="ESW69" s="22"/>
      <c r="ESX69" s="22"/>
      <c r="ESY69" s="22"/>
      <c r="ESZ69" s="22"/>
      <c r="ETA69" s="22"/>
      <c r="ETB69" s="22"/>
      <c r="ETC69" s="22"/>
      <c r="ETD69" s="22"/>
      <c r="ETE69" s="22"/>
      <c r="ETF69" s="22"/>
      <c r="ETG69" s="22"/>
      <c r="ETH69" s="22"/>
      <c r="ETI69" s="22"/>
      <c r="ETJ69" s="22"/>
      <c r="ETK69" s="22"/>
      <c r="ETL69" s="22"/>
      <c r="ETM69" s="22"/>
      <c r="ETN69" s="22"/>
      <c r="ETO69" s="22"/>
      <c r="ETP69" s="22"/>
      <c r="ETQ69" s="22"/>
      <c r="ETR69" s="22"/>
      <c r="ETS69" s="22"/>
      <c r="ETT69" s="22"/>
      <c r="ETU69" s="22"/>
      <c r="ETV69" s="22"/>
      <c r="ETW69" s="22"/>
      <c r="ETX69" s="22"/>
      <c r="ETY69" s="22"/>
      <c r="ETZ69" s="22"/>
      <c r="EUA69" s="22"/>
      <c r="EUB69" s="22"/>
      <c r="EUC69" s="22"/>
      <c r="EUD69" s="22"/>
      <c r="EUE69" s="22"/>
      <c r="EUF69" s="22"/>
      <c r="EUG69" s="22"/>
      <c r="EUH69" s="22"/>
      <c r="EUI69" s="22"/>
      <c r="EUJ69" s="22"/>
      <c r="EUK69" s="22"/>
      <c r="EUL69" s="22"/>
      <c r="EUM69" s="22"/>
      <c r="EUN69" s="22"/>
      <c r="EUO69" s="22"/>
      <c r="EUP69" s="22"/>
      <c r="EUQ69" s="22"/>
      <c r="EUR69" s="22"/>
      <c r="EUS69" s="22"/>
      <c r="EUT69" s="22"/>
      <c r="EUU69" s="22"/>
      <c r="EUV69" s="22"/>
      <c r="EUW69" s="22"/>
      <c r="EUX69" s="22"/>
      <c r="EUY69" s="22"/>
      <c r="EUZ69" s="22"/>
      <c r="EVA69" s="22"/>
      <c r="EVB69" s="22"/>
      <c r="EVC69" s="22"/>
      <c r="EVD69" s="22"/>
      <c r="EVE69" s="22"/>
      <c r="EVF69" s="22"/>
      <c r="EVG69" s="22"/>
      <c r="EVH69" s="22"/>
      <c r="EVI69" s="22"/>
      <c r="EVJ69" s="22"/>
      <c r="EVK69" s="22"/>
      <c r="EVL69" s="22"/>
      <c r="EVM69" s="22"/>
      <c r="EVN69" s="22"/>
      <c r="EVO69" s="22"/>
      <c r="EVP69" s="22"/>
      <c r="EVQ69" s="22"/>
      <c r="EVR69" s="22"/>
      <c r="EVS69" s="22"/>
      <c r="EVT69" s="22"/>
      <c r="EVU69" s="22"/>
      <c r="EVV69" s="22"/>
      <c r="EVW69" s="22"/>
      <c r="EVX69" s="22"/>
      <c r="EVY69" s="22"/>
      <c r="EVZ69" s="22"/>
      <c r="EWA69" s="22"/>
      <c r="EWB69" s="22"/>
      <c r="EWC69" s="22"/>
      <c r="EWD69" s="22"/>
      <c r="EWE69" s="22"/>
      <c r="EWF69" s="22"/>
      <c r="EWG69" s="22"/>
      <c r="EWH69" s="22"/>
      <c r="EWI69" s="22"/>
      <c r="EWJ69" s="22"/>
      <c r="EWK69" s="22"/>
      <c r="EWL69" s="22"/>
      <c r="EWM69" s="22"/>
      <c r="EWN69" s="22"/>
      <c r="EWO69" s="22"/>
      <c r="EWP69" s="22"/>
      <c r="EWQ69" s="22"/>
      <c r="EWR69" s="22"/>
      <c r="EWS69" s="22"/>
      <c r="EWT69" s="22"/>
      <c r="EWU69" s="22"/>
      <c r="EWV69" s="22"/>
      <c r="EWW69" s="22"/>
      <c r="EWX69" s="22"/>
      <c r="EWY69" s="22"/>
      <c r="EWZ69" s="22"/>
      <c r="EXA69" s="22"/>
      <c r="EXB69" s="22"/>
      <c r="EXC69" s="22"/>
      <c r="EXD69" s="22"/>
      <c r="EXE69" s="22"/>
      <c r="EXF69" s="22"/>
      <c r="EXG69" s="22"/>
      <c r="EXH69" s="22"/>
      <c r="EXI69" s="22"/>
      <c r="EXJ69" s="22"/>
      <c r="EXK69" s="22"/>
      <c r="EXL69" s="22"/>
      <c r="EXM69" s="22"/>
      <c r="EXN69" s="22"/>
      <c r="EXO69" s="22"/>
      <c r="EXP69" s="22"/>
      <c r="EXQ69" s="22"/>
      <c r="EXR69" s="22"/>
      <c r="EXS69" s="22"/>
      <c r="EXT69" s="22"/>
      <c r="EXU69" s="22"/>
      <c r="EXV69" s="22"/>
      <c r="EXW69" s="22"/>
      <c r="EXX69" s="22"/>
      <c r="EXY69" s="22"/>
      <c r="EXZ69" s="22"/>
      <c r="EYA69" s="22"/>
      <c r="EYB69" s="22"/>
      <c r="EYC69" s="22"/>
      <c r="EYD69" s="22"/>
      <c r="EYE69" s="22"/>
      <c r="EYF69" s="22"/>
      <c r="EYG69" s="22"/>
      <c r="EYH69" s="22"/>
      <c r="EYI69" s="22"/>
      <c r="EYJ69" s="22"/>
      <c r="EYK69" s="22"/>
      <c r="EYL69" s="22"/>
      <c r="EYM69" s="22"/>
      <c r="EYN69" s="22"/>
      <c r="EYO69" s="22"/>
      <c r="EYP69" s="22"/>
      <c r="EYQ69" s="22"/>
      <c r="EYR69" s="22"/>
      <c r="EYS69" s="22"/>
      <c r="EYT69" s="22"/>
      <c r="EYU69" s="22"/>
      <c r="EYV69" s="22"/>
      <c r="EYW69" s="22"/>
      <c r="EYX69" s="22"/>
      <c r="EYY69" s="22"/>
      <c r="EYZ69" s="22"/>
      <c r="EZA69" s="22"/>
      <c r="EZB69" s="22"/>
      <c r="EZC69" s="22"/>
      <c r="EZD69" s="22"/>
      <c r="EZE69" s="22"/>
      <c r="EZF69" s="22"/>
      <c r="EZG69" s="22"/>
      <c r="EZH69" s="22"/>
      <c r="EZI69" s="22"/>
      <c r="EZJ69" s="22"/>
      <c r="EZK69" s="22"/>
      <c r="EZL69" s="22"/>
      <c r="EZM69" s="22"/>
      <c r="EZN69" s="22"/>
      <c r="EZO69" s="22"/>
      <c r="EZP69" s="22"/>
      <c r="EZQ69" s="22"/>
      <c r="EZR69" s="22"/>
      <c r="EZS69" s="22"/>
      <c r="EZT69" s="22"/>
      <c r="EZU69" s="22"/>
      <c r="EZV69" s="22"/>
      <c r="EZW69" s="22"/>
      <c r="EZX69" s="22"/>
      <c r="EZY69" s="22"/>
      <c r="EZZ69" s="22"/>
      <c r="FAA69" s="22"/>
      <c r="FAB69" s="22"/>
      <c r="FAC69" s="22"/>
      <c r="FAD69" s="22"/>
      <c r="FAE69" s="22"/>
      <c r="FAF69" s="22"/>
      <c r="FAG69" s="22"/>
      <c r="FAH69" s="22"/>
      <c r="FAI69" s="22"/>
      <c r="FAJ69" s="22"/>
      <c r="FAK69" s="22"/>
      <c r="FAL69" s="22"/>
      <c r="FAM69" s="22"/>
      <c r="FAN69" s="22"/>
      <c r="FAO69" s="22"/>
      <c r="FAP69" s="22"/>
      <c r="FAQ69" s="22"/>
      <c r="FAR69" s="22"/>
      <c r="FAS69" s="22"/>
      <c r="FAT69" s="22"/>
      <c r="FAU69" s="22"/>
      <c r="FAV69" s="22"/>
      <c r="FAW69" s="22"/>
      <c r="FAX69" s="22"/>
      <c r="FAY69" s="22"/>
      <c r="FAZ69" s="22"/>
      <c r="FBA69" s="22"/>
      <c r="FBB69" s="22"/>
      <c r="FBC69" s="22"/>
      <c r="FBD69" s="22"/>
      <c r="FBE69" s="22"/>
      <c r="FBF69" s="22"/>
      <c r="FBG69" s="22"/>
      <c r="FBH69" s="22"/>
      <c r="FBI69" s="22"/>
      <c r="FBJ69" s="22"/>
      <c r="FBK69" s="22"/>
      <c r="FBL69" s="22"/>
      <c r="FBM69" s="22"/>
      <c r="FBN69" s="22"/>
      <c r="FBO69" s="22"/>
      <c r="FBP69" s="22"/>
      <c r="FBQ69" s="22"/>
      <c r="FBR69" s="22"/>
      <c r="FBS69" s="22"/>
      <c r="FBT69" s="22"/>
      <c r="FBU69" s="22"/>
      <c r="FBV69" s="22"/>
      <c r="FBW69" s="22"/>
      <c r="FBX69" s="22"/>
      <c r="FBY69" s="22"/>
      <c r="FBZ69" s="22"/>
      <c r="FCA69" s="22"/>
      <c r="FCB69" s="22"/>
      <c r="FCC69" s="22"/>
      <c r="FCD69" s="22"/>
      <c r="FCE69" s="22"/>
      <c r="FCF69" s="22"/>
      <c r="FCG69" s="22"/>
      <c r="FCH69" s="22"/>
      <c r="FCI69" s="22"/>
      <c r="FCJ69" s="22"/>
      <c r="FCK69" s="22"/>
      <c r="FCL69" s="22"/>
      <c r="FCM69" s="22"/>
      <c r="FCN69" s="22"/>
      <c r="FCO69" s="22"/>
      <c r="FCP69" s="22"/>
      <c r="FCQ69" s="22"/>
      <c r="FCR69" s="22"/>
      <c r="FCS69" s="22"/>
      <c r="FCT69" s="22"/>
      <c r="FCU69" s="22"/>
      <c r="FCV69" s="22"/>
      <c r="FCW69" s="22"/>
      <c r="FCX69" s="22"/>
      <c r="FCY69" s="22"/>
      <c r="FCZ69" s="22"/>
      <c r="FDA69" s="22"/>
      <c r="FDB69" s="22"/>
      <c r="FDC69" s="22"/>
      <c r="FDD69" s="22"/>
      <c r="FDE69" s="22"/>
      <c r="FDF69" s="22"/>
      <c r="FDG69" s="22"/>
      <c r="FDH69" s="22"/>
      <c r="FDI69" s="22"/>
      <c r="FDJ69" s="22"/>
      <c r="FDK69" s="22"/>
      <c r="FDL69" s="22"/>
      <c r="FDM69" s="22"/>
      <c r="FDN69" s="22"/>
      <c r="FDO69" s="22"/>
      <c r="FDP69" s="22"/>
      <c r="FDQ69" s="22"/>
      <c r="FDR69" s="22"/>
      <c r="FDS69" s="22"/>
      <c r="FDT69" s="22"/>
      <c r="FDU69" s="22"/>
      <c r="FDV69" s="22"/>
      <c r="FDW69" s="22"/>
      <c r="FDX69" s="22"/>
      <c r="FDY69" s="22"/>
      <c r="FDZ69" s="22"/>
      <c r="FEA69" s="22"/>
      <c r="FEB69" s="22"/>
      <c r="FEC69" s="22"/>
      <c r="FED69" s="22"/>
      <c r="FEE69" s="22"/>
      <c r="FEF69" s="22"/>
      <c r="FEG69" s="22"/>
      <c r="FEH69" s="22"/>
      <c r="FEI69" s="22"/>
      <c r="FEJ69" s="22"/>
      <c r="FEK69" s="22"/>
      <c r="FEL69" s="22"/>
      <c r="FEM69" s="22"/>
      <c r="FEN69" s="22"/>
      <c r="FEO69" s="22"/>
      <c r="FEP69" s="22"/>
      <c r="FEQ69" s="22"/>
      <c r="FER69" s="22"/>
      <c r="FES69" s="22"/>
      <c r="FET69" s="22"/>
      <c r="FEU69" s="22"/>
      <c r="FEV69" s="22"/>
      <c r="FEW69" s="22"/>
      <c r="FEX69" s="22"/>
      <c r="FEY69" s="22"/>
      <c r="FEZ69" s="22"/>
      <c r="FFA69" s="22"/>
      <c r="FFB69" s="22"/>
      <c r="FFC69" s="22"/>
      <c r="FFD69" s="22"/>
      <c r="FFE69" s="22"/>
      <c r="FFF69" s="22"/>
      <c r="FFG69" s="22"/>
      <c r="FFH69" s="22"/>
      <c r="FFI69" s="22"/>
      <c r="FFJ69" s="22"/>
      <c r="FFK69" s="22"/>
      <c r="FFL69" s="22"/>
      <c r="FFM69" s="22"/>
      <c r="FFN69" s="22"/>
      <c r="FFO69" s="22"/>
      <c r="FFP69" s="22"/>
      <c r="FFQ69" s="22"/>
      <c r="FFR69" s="22"/>
      <c r="FFS69" s="22"/>
      <c r="FFT69" s="22"/>
      <c r="FFU69" s="22"/>
      <c r="FFV69" s="22"/>
      <c r="FFW69" s="22"/>
      <c r="FFX69" s="22"/>
      <c r="FFY69" s="22"/>
      <c r="FFZ69" s="22"/>
      <c r="FGA69" s="22"/>
      <c r="FGB69" s="22"/>
      <c r="FGC69" s="22"/>
      <c r="FGD69" s="22"/>
      <c r="FGE69" s="22"/>
      <c r="FGF69" s="22"/>
      <c r="FGG69" s="22"/>
      <c r="FGH69" s="22"/>
      <c r="FGI69" s="22"/>
      <c r="FGJ69" s="22"/>
      <c r="FGK69" s="22"/>
      <c r="FGL69" s="22"/>
      <c r="FGM69" s="22"/>
      <c r="FGN69" s="22"/>
      <c r="FGO69" s="22"/>
      <c r="FGP69" s="22"/>
      <c r="FGQ69" s="22"/>
      <c r="FGR69" s="22"/>
      <c r="FGS69" s="22"/>
      <c r="FGT69" s="22"/>
      <c r="FGU69" s="22"/>
      <c r="FGV69" s="22"/>
      <c r="FGW69" s="22"/>
      <c r="FGX69" s="22"/>
      <c r="FGY69" s="22"/>
      <c r="FGZ69" s="22"/>
      <c r="FHA69" s="22"/>
      <c r="FHB69" s="22"/>
      <c r="FHC69" s="22"/>
      <c r="FHD69" s="22"/>
      <c r="FHE69" s="22"/>
      <c r="FHF69" s="22"/>
      <c r="FHG69" s="22"/>
      <c r="FHH69" s="22"/>
      <c r="FHI69" s="22"/>
      <c r="FHJ69" s="22"/>
      <c r="FHK69" s="22"/>
      <c r="FHL69" s="22"/>
      <c r="FHM69" s="22"/>
      <c r="FHN69" s="22"/>
      <c r="FHO69" s="22"/>
      <c r="FHP69" s="22"/>
      <c r="FHQ69" s="22"/>
      <c r="FHR69" s="22"/>
      <c r="FHS69" s="22"/>
      <c r="FHT69" s="22"/>
      <c r="FHU69" s="22"/>
      <c r="FHV69" s="22"/>
      <c r="FHW69" s="22"/>
      <c r="FHX69" s="22"/>
      <c r="FHY69" s="22"/>
      <c r="FHZ69" s="22"/>
      <c r="FIA69" s="22"/>
      <c r="FIB69" s="22"/>
      <c r="FIC69" s="22"/>
      <c r="FID69" s="22"/>
      <c r="FIE69" s="22"/>
      <c r="FIF69" s="22"/>
      <c r="FIG69" s="22"/>
      <c r="FIH69" s="22"/>
      <c r="FII69" s="22"/>
      <c r="FIJ69" s="22"/>
      <c r="FIK69" s="22"/>
      <c r="FIL69" s="22"/>
      <c r="FIM69" s="22"/>
      <c r="FIN69" s="22"/>
      <c r="FIO69" s="22"/>
      <c r="FIP69" s="22"/>
      <c r="FIQ69" s="22"/>
      <c r="FIR69" s="22"/>
      <c r="FIS69" s="22"/>
      <c r="FIT69" s="22"/>
      <c r="FIU69" s="22"/>
      <c r="FIV69" s="22"/>
      <c r="FIW69" s="22"/>
      <c r="FIX69" s="22"/>
      <c r="FIY69" s="22"/>
      <c r="FIZ69" s="22"/>
      <c r="FJA69" s="22"/>
      <c r="FJB69" s="22"/>
      <c r="FJC69" s="22"/>
      <c r="FJD69" s="22"/>
      <c r="FJE69" s="22"/>
      <c r="FJF69" s="22"/>
      <c r="FJG69" s="22"/>
      <c r="FJH69" s="22"/>
      <c r="FJI69" s="22"/>
      <c r="FJJ69" s="22"/>
      <c r="FJK69" s="22"/>
      <c r="FJL69" s="22"/>
      <c r="FJM69" s="22"/>
      <c r="FJN69" s="22"/>
      <c r="FJO69" s="22"/>
      <c r="FJP69" s="22"/>
      <c r="FJQ69" s="22"/>
      <c r="FJR69" s="22"/>
      <c r="FJS69" s="22"/>
      <c r="FJT69" s="22"/>
      <c r="FJU69" s="22"/>
      <c r="FJV69" s="22"/>
      <c r="FJW69" s="22"/>
      <c r="FJX69" s="22"/>
      <c r="FJY69" s="22"/>
      <c r="FJZ69" s="22"/>
      <c r="FKA69" s="22"/>
      <c r="FKB69" s="22"/>
      <c r="FKC69" s="22"/>
      <c r="FKD69" s="22"/>
      <c r="FKE69" s="22"/>
      <c r="FKF69" s="22"/>
      <c r="FKG69" s="22"/>
      <c r="FKH69" s="22"/>
      <c r="FKI69" s="22"/>
      <c r="FKJ69" s="22"/>
      <c r="FKK69" s="22"/>
      <c r="FKL69" s="22"/>
      <c r="FKM69" s="22"/>
      <c r="FKN69" s="22"/>
      <c r="FKO69" s="22"/>
      <c r="FKP69" s="22"/>
      <c r="FKQ69" s="22"/>
      <c r="FKR69" s="22"/>
      <c r="FKS69" s="22"/>
      <c r="FKT69" s="22"/>
      <c r="FKU69" s="22"/>
      <c r="FKV69" s="22"/>
      <c r="FKW69" s="22"/>
      <c r="FKX69" s="22"/>
      <c r="FKY69" s="22"/>
      <c r="FKZ69" s="22"/>
      <c r="FLA69" s="22"/>
      <c r="FLB69" s="22"/>
      <c r="FLC69" s="22"/>
      <c r="FLD69" s="22"/>
      <c r="FLE69" s="22"/>
      <c r="FLF69" s="22"/>
      <c r="FLG69" s="22"/>
      <c r="FLH69" s="22"/>
      <c r="FLI69" s="22"/>
      <c r="FLJ69" s="22"/>
      <c r="FLK69" s="22"/>
      <c r="FLL69" s="22"/>
      <c r="FLM69" s="22"/>
      <c r="FLN69" s="22"/>
      <c r="FLO69" s="22"/>
      <c r="FLP69" s="22"/>
      <c r="FLQ69" s="22"/>
      <c r="FLR69" s="22"/>
      <c r="FLS69" s="22"/>
      <c r="FLT69" s="22"/>
      <c r="FLU69" s="22"/>
      <c r="FLV69" s="22"/>
      <c r="FLW69" s="22"/>
      <c r="FLX69" s="22"/>
      <c r="FLY69" s="22"/>
      <c r="FLZ69" s="22"/>
      <c r="FMA69" s="22"/>
      <c r="FMB69" s="22"/>
      <c r="FMC69" s="22"/>
      <c r="FMD69" s="22"/>
      <c r="FME69" s="22"/>
      <c r="FMF69" s="22"/>
      <c r="FMG69" s="22"/>
      <c r="FMH69" s="22"/>
      <c r="FMI69" s="22"/>
      <c r="FMJ69" s="22"/>
      <c r="FMK69" s="22"/>
      <c r="FML69" s="22"/>
      <c r="FMM69" s="22"/>
      <c r="FMN69" s="22"/>
      <c r="FMO69" s="22"/>
      <c r="FMP69" s="22"/>
      <c r="FMQ69" s="22"/>
      <c r="FMR69" s="22"/>
      <c r="FMS69" s="22"/>
      <c r="FMT69" s="22"/>
      <c r="FMU69" s="22"/>
      <c r="FMV69" s="22"/>
      <c r="FMW69" s="22"/>
      <c r="FMX69" s="22"/>
      <c r="FMY69" s="22"/>
      <c r="FMZ69" s="22"/>
      <c r="FNA69" s="22"/>
      <c r="FNB69" s="22"/>
      <c r="FNC69" s="22"/>
      <c r="FND69" s="22"/>
      <c r="FNE69" s="22"/>
      <c r="FNF69" s="22"/>
      <c r="FNG69" s="22"/>
      <c r="FNH69" s="22"/>
      <c r="FNI69" s="22"/>
      <c r="FNJ69" s="22"/>
      <c r="FNK69" s="22"/>
      <c r="FNL69" s="22"/>
      <c r="FNM69" s="22"/>
      <c r="FNN69" s="22"/>
      <c r="FNO69" s="22"/>
      <c r="FNP69" s="22"/>
      <c r="FNQ69" s="22"/>
      <c r="FNR69" s="22"/>
      <c r="FNS69" s="22"/>
      <c r="FNT69" s="22"/>
      <c r="FNU69" s="22"/>
      <c r="FNV69" s="22"/>
      <c r="FNW69" s="22"/>
      <c r="FNX69" s="22"/>
      <c r="FNY69" s="22"/>
      <c r="FNZ69" s="22"/>
      <c r="FOA69" s="22"/>
      <c r="FOB69" s="22"/>
      <c r="FOC69" s="22"/>
      <c r="FOD69" s="22"/>
      <c r="FOE69" s="22"/>
      <c r="FOF69" s="22"/>
      <c r="FOG69" s="22"/>
      <c r="FOH69" s="22"/>
      <c r="FOI69" s="22"/>
      <c r="FOJ69" s="22"/>
      <c r="FOK69" s="22"/>
      <c r="FOL69" s="22"/>
      <c r="FOM69" s="22"/>
      <c r="FON69" s="22"/>
      <c r="FOO69" s="22"/>
      <c r="FOP69" s="22"/>
      <c r="FOQ69" s="22"/>
      <c r="FOR69" s="22"/>
      <c r="FOS69" s="22"/>
      <c r="FOT69" s="22"/>
      <c r="FOU69" s="22"/>
      <c r="FOV69" s="22"/>
      <c r="FOW69" s="22"/>
      <c r="FOX69" s="22"/>
      <c r="FOY69" s="22"/>
      <c r="FOZ69" s="22"/>
      <c r="FPA69" s="22"/>
      <c r="FPB69" s="22"/>
      <c r="FPC69" s="22"/>
      <c r="FPD69" s="22"/>
      <c r="FPE69" s="22"/>
      <c r="FPF69" s="22"/>
      <c r="FPG69" s="22"/>
      <c r="FPH69" s="22"/>
      <c r="FPI69" s="22"/>
      <c r="FPJ69" s="22"/>
      <c r="FPK69" s="22"/>
      <c r="FPL69" s="22"/>
      <c r="FPM69" s="22"/>
      <c r="FPN69" s="22"/>
      <c r="FPO69" s="22"/>
      <c r="FPP69" s="22"/>
      <c r="FPQ69" s="22"/>
      <c r="FPR69" s="22"/>
      <c r="FPS69" s="22"/>
      <c r="FPT69" s="22"/>
      <c r="FPU69" s="22"/>
      <c r="FPV69" s="22"/>
      <c r="FPW69" s="22"/>
      <c r="FPX69" s="22"/>
      <c r="FPY69" s="22"/>
      <c r="FPZ69" s="22"/>
      <c r="FQA69" s="22"/>
      <c r="FQB69" s="22"/>
      <c r="FQC69" s="22"/>
      <c r="FQD69" s="22"/>
      <c r="FQE69" s="22"/>
      <c r="FQF69" s="22"/>
      <c r="FQG69" s="22"/>
      <c r="FQH69" s="22"/>
      <c r="FQI69" s="22"/>
      <c r="FQJ69" s="22"/>
      <c r="FQK69" s="22"/>
      <c r="FQL69" s="22"/>
      <c r="FQM69" s="22"/>
      <c r="FQN69" s="22"/>
      <c r="FQO69" s="22"/>
      <c r="FQP69" s="22"/>
      <c r="FQQ69" s="22"/>
      <c r="FQR69" s="22"/>
      <c r="FQS69" s="22"/>
      <c r="FQT69" s="22"/>
      <c r="FQU69" s="22"/>
      <c r="FQV69" s="22"/>
      <c r="FQW69" s="22"/>
      <c r="FQX69" s="22"/>
      <c r="FQY69" s="22"/>
      <c r="FQZ69" s="22"/>
      <c r="FRA69" s="22"/>
      <c r="FRB69" s="22"/>
      <c r="FRC69" s="22"/>
      <c r="FRD69" s="22"/>
      <c r="FRE69" s="22"/>
      <c r="FRF69" s="22"/>
      <c r="FRG69" s="22"/>
      <c r="FRH69" s="22"/>
      <c r="FRI69" s="22"/>
      <c r="FRJ69" s="22"/>
      <c r="FRK69" s="22"/>
      <c r="FRL69" s="22"/>
      <c r="FRM69" s="22"/>
      <c r="FRN69" s="22"/>
      <c r="FRO69" s="22"/>
      <c r="FRP69" s="22"/>
      <c r="FRQ69" s="22"/>
      <c r="FRR69" s="22"/>
      <c r="FRS69" s="22"/>
      <c r="FRT69" s="22"/>
      <c r="FRU69" s="22"/>
      <c r="FRV69" s="22"/>
      <c r="FRW69" s="22"/>
      <c r="FRX69" s="22"/>
      <c r="FRY69" s="22"/>
      <c r="FRZ69" s="22"/>
      <c r="FSA69" s="22"/>
      <c r="FSB69" s="22"/>
      <c r="FSC69" s="22"/>
      <c r="FSD69" s="22"/>
      <c r="FSE69" s="22"/>
      <c r="FSF69" s="22"/>
      <c r="FSG69" s="22"/>
      <c r="FSH69" s="22"/>
      <c r="FSI69" s="22"/>
      <c r="FSJ69" s="22"/>
      <c r="FSK69" s="22"/>
      <c r="FSL69" s="22"/>
      <c r="FSM69" s="22"/>
      <c r="FSN69" s="22"/>
      <c r="FSO69" s="22"/>
      <c r="FSP69" s="22"/>
      <c r="FSQ69" s="22"/>
      <c r="FSR69" s="22"/>
      <c r="FSS69" s="22"/>
      <c r="FST69" s="22"/>
      <c r="FSU69" s="22"/>
      <c r="FSV69" s="22"/>
      <c r="FSW69" s="22"/>
      <c r="FSX69" s="22"/>
      <c r="FSY69" s="22"/>
      <c r="FSZ69" s="22"/>
      <c r="FTA69" s="22"/>
      <c r="FTB69" s="22"/>
      <c r="FTC69" s="22"/>
      <c r="FTD69" s="22"/>
      <c r="FTE69" s="22"/>
      <c r="FTF69" s="22"/>
      <c r="FTG69" s="22"/>
      <c r="FTH69" s="22"/>
      <c r="FTI69" s="22"/>
      <c r="FTJ69" s="22"/>
      <c r="FTK69" s="22"/>
      <c r="FTL69" s="22"/>
      <c r="FTM69" s="22"/>
      <c r="FTN69" s="22"/>
      <c r="FTO69" s="22"/>
      <c r="FTP69" s="22"/>
      <c r="FTQ69" s="22"/>
      <c r="FTR69" s="22"/>
      <c r="FTS69" s="22"/>
      <c r="FTT69" s="22"/>
      <c r="FTU69" s="22"/>
      <c r="FTV69" s="22"/>
      <c r="FTW69" s="22"/>
      <c r="FTX69" s="22"/>
      <c r="FTY69" s="22"/>
      <c r="FTZ69" s="22"/>
      <c r="FUA69" s="22"/>
      <c r="FUB69" s="22"/>
      <c r="FUC69" s="22"/>
      <c r="FUD69" s="22"/>
      <c r="FUE69" s="22"/>
      <c r="FUF69" s="22"/>
      <c r="FUG69" s="22"/>
      <c r="FUH69" s="22"/>
      <c r="FUI69" s="22"/>
      <c r="FUJ69" s="22"/>
      <c r="FUK69" s="22"/>
      <c r="FUL69" s="22"/>
      <c r="FUM69" s="22"/>
      <c r="FUN69" s="22"/>
      <c r="FUO69" s="22"/>
      <c r="FUP69" s="22"/>
      <c r="FUQ69" s="22"/>
      <c r="FUR69" s="22"/>
      <c r="FUS69" s="22"/>
      <c r="FUT69" s="22"/>
      <c r="FUU69" s="22"/>
      <c r="FUV69" s="22"/>
      <c r="FUW69" s="22"/>
      <c r="FUX69" s="22"/>
      <c r="FUY69" s="22"/>
      <c r="FUZ69" s="22"/>
      <c r="FVA69" s="22"/>
      <c r="FVB69" s="22"/>
      <c r="FVC69" s="22"/>
      <c r="FVD69" s="22"/>
      <c r="FVE69" s="22"/>
      <c r="FVF69" s="22"/>
      <c r="FVG69" s="22"/>
      <c r="FVH69" s="22"/>
      <c r="FVI69" s="22"/>
      <c r="FVJ69" s="22"/>
      <c r="FVK69" s="22"/>
      <c r="FVL69" s="22"/>
      <c r="FVM69" s="22"/>
      <c r="FVN69" s="22"/>
      <c r="FVO69" s="22"/>
      <c r="FVP69" s="22"/>
      <c r="FVQ69" s="22"/>
      <c r="FVR69" s="22"/>
      <c r="FVS69" s="22"/>
      <c r="FVT69" s="22"/>
      <c r="FVU69" s="22"/>
      <c r="FVV69" s="22"/>
      <c r="FVW69" s="22"/>
      <c r="FVX69" s="22"/>
      <c r="FVY69" s="22"/>
      <c r="FVZ69" s="22"/>
      <c r="FWA69" s="22"/>
      <c r="FWB69" s="22"/>
      <c r="FWC69" s="22"/>
      <c r="FWD69" s="22"/>
      <c r="FWE69" s="22"/>
      <c r="FWF69" s="22"/>
      <c r="FWG69" s="22"/>
      <c r="FWH69" s="22"/>
      <c r="FWI69" s="22"/>
      <c r="FWJ69" s="22"/>
      <c r="FWK69" s="22"/>
      <c r="FWL69" s="22"/>
      <c r="FWM69" s="22"/>
      <c r="FWN69" s="22"/>
      <c r="FWO69" s="22"/>
      <c r="FWP69" s="22"/>
      <c r="FWQ69" s="22"/>
      <c r="FWR69" s="22"/>
      <c r="FWS69" s="22"/>
      <c r="FWT69" s="22"/>
      <c r="FWU69" s="22"/>
      <c r="FWV69" s="22"/>
      <c r="FWW69" s="22"/>
      <c r="FWX69" s="22"/>
      <c r="FWY69" s="22"/>
      <c r="FWZ69" s="22"/>
      <c r="FXA69" s="22"/>
      <c r="FXB69" s="22"/>
      <c r="FXC69" s="22"/>
      <c r="FXD69" s="22"/>
      <c r="FXE69" s="22"/>
      <c r="FXF69" s="22"/>
      <c r="FXG69" s="22"/>
      <c r="FXH69" s="22"/>
      <c r="FXI69" s="22"/>
      <c r="FXJ69" s="22"/>
      <c r="FXK69" s="22"/>
      <c r="FXL69" s="22"/>
      <c r="FXM69" s="22"/>
      <c r="FXN69" s="22"/>
      <c r="FXO69" s="22"/>
      <c r="FXP69" s="22"/>
      <c r="FXQ69" s="22"/>
      <c r="FXR69" s="22"/>
      <c r="FXS69" s="22"/>
      <c r="FXT69" s="22"/>
      <c r="FXU69" s="22"/>
      <c r="FXV69" s="22"/>
      <c r="FXW69" s="22"/>
      <c r="FXX69" s="22"/>
      <c r="FXY69" s="22"/>
      <c r="FXZ69" s="22"/>
      <c r="FYA69" s="22"/>
      <c r="FYB69" s="22"/>
      <c r="FYC69" s="22"/>
      <c r="FYD69" s="22"/>
      <c r="FYE69" s="22"/>
      <c r="FYF69" s="22"/>
      <c r="FYG69" s="22"/>
      <c r="FYH69" s="22"/>
      <c r="FYI69" s="22"/>
      <c r="FYJ69" s="22"/>
      <c r="FYK69" s="22"/>
      <c r="FYL69" s="22"/>
      <c r="FYM69" s="22"/>
      <c r="FYN69" s="22"/>
      <c r="FYO69" s="22"/>
      <c r="FYP69" s="22"/>
      <c r="FYQ69" s="22"/>
      <c r="FYR69" s="22"/>
      <c r="FYS69" s="22"/>
      <c r="FYT69" s="22"/>
      <c r="FYU69" s="22"/>
      <c r="FYV69" s="22"/>
      <c r="FYW69" s="22"/>
      <c r="FYX69" s="22"/>
      <c r="FYY69" s="22"/>
      <c r="FYZ69" s="22"/>
      <c r="FZA69" s="22"/>
      <c r="FZB69" s="22"/>
      <c r="FZC69" s="22"/>
      <c r="FZD69" s="22"/>
      <c r="FZE69" s="22"/>
      <c r="FZF69" s="22"/>
      <c r="FZG69" s="22"/>
      <c r="FZH69" s="22"/>
      <c r="FZI69" s="22"/>
      <c r="FZJ69" s="22"/>
      <c r="FZK69" s="22"/>
      <c r="FZL69" s="22"/>
      <c r="FZM69" s="22"/>
      <c r="FZN69" s="22"/>
      <c r="FZO69" s="22"/>
      <c r="FZP69" s="22"/>
      <c r="FZQ69" s="22"/>
      <c r="FZR69" s="22"/>
      <c r="FZS69" s="22"/>
      <c r="FZT69" s="22"/>
      <c r="FZU69" s="22"/>
      <c r="FZV69" s="22"/>
      <c r="FZW69" s="22"/>
      <c r="FZX69" s="22"/>
      <c r="FZY69" s="22"/>
      <c r="FZZ69" s="22"/>
      <c r="GAA69" s="22"/>
      <c r="GAB69" s="22"/>
      <c r="GAC69" s="22"/>
      <c r="GAD69" s="22"/>
      <c r="GAE69" s="22"/>
      <c r="GAF69" s="22"/>
      <c r="GAG69" s="22"/>
      <c r="GAH69" s="22"/>
      <c r="GAI69" s="22"/>
      <c r="GAJ69" s="22"/>
      <c r="GAK69" s="22"/>
      <c r="GAL69" s="22"/>
      <c r="GAM69" s="22"/>
      <c r="GAN69" s="22"/>
      <c r="GAO69" s="22"/>
      <c r="GAP69" s="22"/>
      <c r="GAQ69" s="22"/>
      <c r="GAR69" s="22"/>
      <c r="GAS69" s="22"/>
      <c r="GAT69" s="22"/>
      <c r="GAU69" s="22"/>
      <c r="GAV69" s="22"/>
      <c r="GAW69" s="22"/>
      <c r="GAX69" s="22"/>
      <c r="GAY69" s="22"/>
      <c r="GAZ69" s="22"/>
      <c r="GBA69" s="22"/>
      <c r="GBB69" s="22"/>
      <c r="GBC69" s="22"/>
      <c r="GBD69" s="22"/>
      <c r="GBE69" s="22"/>
      <c r="GBF69" s="22"/>
      <c r="GBG69" s="22"/>
      <c r="GBH69" s="22"/>
      <c r="GBI69" s="22"/>
      <c r="GBJ69" s="22"/>
      <c r="GBK69" s="22"/>
      <c r="GBL69" s="22"/>
      <c r="GBM69" s="22"/>
      <c r="GBN69" s="22"/>
      <c r="GBO69" s="22"/>
      <c r="GBP69" s="22"/>
      <c r="GBQ69" s="22"/>
      <c r="GBR69" s="22"/>
      <c r="GBS69" s="22"/>
      <c r="GBT69" s="22"/>
      <c r="GBU69" s="22"/>
      <c r="GBV69" s="22"/>
      <c r="GBW69" s="22"/>
      <c r="GBX69" s="22"/>
      <c r="GBY69" s="22"/>
      <c r="GBZ69" s="22"/>
      <c r="GCA69" s="22"/>
      <c r="GCB69" s="22"/>
      <c r="GCC69" s="22"/>
      <c r="GCD69" s="22"/>
      <c r="GCE69" s="22"/>
      <c r="GCF69" s="22"/>
      <c r="GCG69" s="22"/>
      <c r="GCH69" s="22"/>
      <c r="GCI69" s="22"/>
      <c r="GCJ69" s="22"/>
      <c r="GCK69" s="22"/>
      <c r="GCL69" s="22"/>
      <c r="GCM69" s="22"/>
      <c r="GCN69" s="22"/>
      <c r="GCO69" s="22"/>
      <c r="GCP69" s="22"/>
      <c r="GCQ69" s="22"/>
      <c r="GCR69" s="22"/>
      <c r="GCS69" s="22"/>
      <c r="GCT69" s="22"/>
      <c r="GCU69" s="22"/>
      <c r="GCV69" s="22"/>
      <c r="GCW69" s="22"/>
      <c r="GCX69" s="22"/>
      <c r="GCY69" s="22"/>
      <c r="GCZ69" s="22"/>
      <c r="GDA69" s="22"/>
      <c r="GDB69" s="22"/>
      <c r="GDC69" s="22"/>
      <c r="GDD69" s="22"/>
      <c r="GDE69" s="22"/>
      <c r="GDF69" s="22"/>
      <c r="GDG69" s="22"/>
      <c r="GDH69" s="22"/>
      <c r="GDI69" s="22"/>
      <c r="GDJ69" s="22"/>
      <c r="GDK69" s="22"/>
      <c r="GDL69" s="22"/>
      <c r="GDM69" s="22"/>
      <c r="GDN69" s="22"/>
      <c r="GDO69" s="22"/>
      <c r="GDP69" s="22"/>
      <c r="GDQ69" s="22"/>
      <c r="GDR69" s="22"/>
      <c r="GDS69" s="22"/>
      <c r="GDT69" s="22"/>
      <c r="GDU69" s="22"/>
      <c r="GDV69" s="22"/>
      <c r="GDW69" s="22"/>
      <c r="GDX69" s="22"/>
      <c r="GDY69" s="22"/>
      <c r="GDZ69" s="22"/>
      <c r="GEA69" s="22"/>
      <c r="GEB69" s="22"/>
      <c r="GEC69" s="22"/>
      <c r="GED69" s="22"/>
      <c r="GEE69" s="22"/>
      <c r="GEF69" s="22"/>
      <c r="GEG69" s="22"/>
      <c r="GEH69" s="22"/>
      <c r="GEI69" s="22"/>
      <c r="GEJ69" s="22"/>
      <c r="GEK69" s="22"/>
      <c r="GEL69" s="22"/>
      <c r="GEM69" s="22"/>
      <c r="GEN69" s="22"/>
      <c r="GEO69" s="22"/>
      <c r="GEP69" s="22"/>
      <c r="GEQ69" s="22"/>
      <c r="GER69" s="22"/>
      <c r="GES69" s="22"/>
      <c r="GET69" s="22"/>
      <c r="GEU69" s="22"/>
      <c r="GEV69" s="22"/>
      <c r="GEW69" s="22"/>
      <c r="GEX69" s="22"/>
      <c r="GEY69" s="22"/>
      <c r="GEZ69" s="22"/>
      <c r="GFA69" s="22"/>
      <c r="GFB69" s="22"/>
      <c r="GFC69" s="22"/>
      <c r="GFD69" s="22"/>
      <c r="GFE69" s="22"/>
      <c r="GFF69" s="22"/>
      <c r="GFG69" s="22"/>
      <c r="GFH69" s="22"/>
      <c r="GFI69" s="22"/>
      <c r="GFJ69" s="22"/>
      <c r="GFK69" s="22"/>
      <c r="GFL69" s="22"/>
      <c r="GFM69" s="22"/>
      <c r="GFN69" s="22"/>
      <c r="GFO69" s="22"/>
      <c r="GFP69" s="22"/>
      <c r="GFQ69" s="22"/>
      <c r="GFR69" s="22"/>
      <c r="GFS69" s="22"/>
      <c r="GFT69" s="22"/>
      <c r="GFU69" s="22"/>
      <c r="GFV69" s="22"/>
      <c r="GFW69" s="22"/>
      <c r="GFX69" s="22"/>
      <c r="GFY69" s="22"/>
      <c r="GFZ69" s="22"/>
      <c r="GGA69" s="22"/>
      <c r="GGB69" s="22"/>
      <c r="GGC69" s="22"/>
      <c r="GGD69" s="22"/>
      <c r="GGE69" s="22"/>
      <c r="GGF69" s="22"/>
      <c r="GGG69" s="22"/>
      <c r="GGH69" s="22"/>
      <c r="GGI69" s="22"/>
      <c r="GGJ69" s="22"/>
      <c r="GGK69" s="22"/>
      <c r="GGL69" s="22"/>
      <c r="GGM69" s="22"/>
      <c r="GGN69" s="22"/>
      <c r="GGO69" s="22"/>
      <c r="GGP69" s="22"/>
      <c r="GGQ69" s="22"/>
      <c r="GGR69" s="22"/>
      <c r="GGS69" s="22"/>
      <c r="GGT69" s="22"/>
      <c r="GGU69" s="22"/>
      <c r="GGV69" s="22"/>
      <c r="GGW69" s="22"/>
      <c r="GGX69" s="22"/>
      <c r="GGY69" s="22"/>
      <c r="GGZ69" s="22"/>
      <c r="GHA69" s="22"/>
      <c r="GHB69" s="22"/>
      <c r="GHC69" s="22"/>
      <c r="GHD69" s="22"/>
      <c r="GHE69" s="22"/>
      <c r="GHF69" s="22"/>
      <c r="GHG69" s="22"/>
      <c r="GHH69" s="22"/>
      <c r="GHI69" s="22"/>
      <c r="GHJ69" s="22"/>
      <c r="GHK69" s="22"/>
      <c r="GHL69" s="22"/>
      <c r="GHM69" s="22"/>
      <c r="GHN69" s="22"/>
      <c r="GHO69" s="22"/>
      <c r="GHP69" s="22"/>
      <c r="GHQ69" s="22"/>
      <c r="GHR69" s="22"/>
      <c r="GHS69" s="22"/>
      <c r="GHT69" s="22"/>
      <c r="GHU69" s="22"/>
      <c r="GHV69" s="22"/>
      <c r="GHW69" s="22"/>
      <c r="GHX69" s="22"/>
      <c r="GHY69" s="22"/>
      <c r="GHZ69" s="22"/>
      <c r="GIA69" s="22"/>
      <c r="GIB69" s="22"/>
      <c r="GIC69" s="22"/>
      <c r="GID69" s="22"/>
      <c r="GIE69" s="22"/>
      <c r="GIF69" s="22"/>
      <c r="GIG69" s="22"/>
      <c r="GIH69" s="22"/>
      <c r="GII69" s="22"/>
      <c r="GIJ69" s="22"/>
      <c r="GIK69" s="22"/>
      <c r="GIL69" s="22"/>
      <c r="GIM69" s="22"/>
      <c r="GIN69" s="22"/>
      <c r="GIO69" s="22"/>
      <c r="GIP69" s="22"/>
      <c r="GIQ69" s="22"/>
      <c r="GIR69" s="22"/>
      <c r="GIS69" s="22"/>
      <c r="GIT69" s="22"/>
      <c r="GIU69" s="22"/>
      <c r="GIV69" s="22"/>
      <c r="GIW69" s="22"/>
      <c r="GIX69" s="22"/>
      <c r="GIY69" s="22"/>
      <c r="GIZ69" s="22"/>
      <c r="GJA69" s="22"/>
      <c r="GJB69" s="22"/>
      <c r="GJC69" s="22"/>
      <c r="GJD69" s="22"/>
      <c r="GJE69" s="22"/>
      <c r="GJF69" s="22"/>
      <c r="GJG69" s="22"/>
      <c r="GJH69" s="22"/>
      <c r="GJI69" s="22"/>
      <c r="GJJ69" s="22"/>
      <c r="GJK69" s="22"/>
      <c r="GJL69" s="22"/>
      <c r="GJM69" s="22"/>
      <c r="GJN69" s="22"/>
      <c r="GJO69" s="22"/>
      <c r="GJP69" s="22"/>
      <c r="GJQ69" s="22"/>
      <c r="GJR69" s="22"/>
      <c r="GJS69" s="22"/>
      <c r="GJT69" s="22"/>
      <c r="GJU69" s="22"/>
      <c r="GJV69" s="22"/>
      <c r="GJW69" s="22"/>
      <c r="GJX69" s="22"/>
      <c r="GJY69" s="22"/>
      <c r="GJZ69" s="22"/>
      <c r="GKA69" s="22"/>
      <c r="GKB69" s="22"/>
      <c r="GKC69" s="22"/>
      <c r="GKD69" s="22"/>
      <c r="GKE69" s="22"/>
      <c r="GKF69" s="22"/>
      <c r="GKG69" s="22"/>
      <c r="GKH69" s="22"/>
      <c r="GKI69" s="22"/>
      <c r="GKJ69" s="22"/>
      <c r="GKK69" s="22"/>
      <c r="GKL69" s="22"/>
      <c r="GKM69" s="22"/>
      <c r="GKN69" s="22"/>
      <c r="GKO69" s="22"/>
      <c r="GKP69" s="22"/>
      <c r="GKQ69" s="22"/>
      <c r="GKR69" s="22"/>
      <c r="GKS69" s="22"/>
      <c r="GKT69" s="22"/>
      <c r="GKU69" s="22"/>
      <c r="GKV69" s="22"/>
      <c r="GKW69" s="22"/>
      <c r="GKX69" s="22"/>
      <c r="GKY69" s="22"/>
      <c r="GKZ69" s="22"/>
      <c r="GLA69" s="22"/>
      <c r="GLB69" s="22"/>
      <c r="GLC69" s="22"/>
      <c r="GLD69" s="22"/>
      <c r="GLE69" s="22"/>
      <c r="GLF69" s="22"/>
      <c r="GLG69" s="22"/>
      <c r="GLH69" s="22"/>
      <c r="GLI69" s="22"/>
      <c r="GLJ69" s="22"/>
      <c r="GLK69" s="22"/>
      <c r="GLL69" s="22"/>
      <c r="GLM69" s="22"/>
      <c r="GLN69" s="22"/>
      <c r="GLO69" s="22"/>
      <c r="GLP69" s="22"/>
      <c r="GLQ69" s="22"/>
      <c r="GLR69" s="22"/>
      <c r="GLS69" s="22"/>
      <c r="GLT69" s="22"/>
      <c r="GLU69" s="22"/>
      <c r="GLV69" s="22"/>
      <c r="GLW69" s="22"/>
      <c r="GLX69" s="22"/>
      <c r="GLY69" s="22"/>
      <c r="GLZ69" s="22"/>
      <c r="GMA69" s="22"/>
      <c r="GMB69" s="22"/>
      <c r="GMC69" s="22"/>
      <c r="GMD69" s="22"/>
      <c r="GME69" s="22"/>
      <c r="GMF69" s="22"/>
      <c r="GMG69" s="22"/>
      <c r="GMH69" s="22"/>
      <c r="GMI69" s="22"/>
      <c r="GMJ69" s="22"/>
      <c r="GMK69" s="22"/>
      <c r="GML69" s="22"/>
      <c r="GMM69" s="22"/>
      <c r="GMN69" s="22"/>
      <c r="GMO69" s="22"/>
      <c r="GMP69" s="22"/>
      <c r="GMQ69" s="22"/>
      <c r="GMR69" s="22"/>
      <c r="GMS69" s="22"/>
      <c r="GMT69" s="22"/>
      <c r="GMU69" s="22"/>
      <c r="GMV69" s="22"/>
      <c r="GMW69" s="22"/>
      <c r="GMX69" s="22"/>
      <c r="GMY69" s="22"/>
      <c r="GMZ69" s="22"/>
      <c r="GNA69" s="22"/>
      <c r="GNB69" s="22"/>
      <c r="GNC69" s="22"/>
      <c r="GND69" s="22"/>
      <c r="GNE69" s="22"/>
      <c r="GNF69" s="22"/>
      <c r="GNG69" s="22"/>
      <c r="GNH69" s="22"/>
      <c r="GNI69" s="22"/>
      <c r="GNJ69" s="22"/>
      <c r="GNK69" s="22"/>
      <c r="GNL69" s="22"/>
      <c r="GNM69" s="22"/>
      <c r="GNN69" s="22"/>
      <c r="GNO69" s="22"/>
      <c r="GNP69" s="22"/>
      <c r="GNQ69" s="22"/>
      <c r="GNR69" s="22"/>
      <c r="GNS69" s="22"/>
      <c r="GNT69" s="22"/>
      <c r="GNU69" s="22"/>
      <c r="GNV69" s="22"/>
      <c r="GNW69" s="22"/>
      <c r="GNX69" s="22"/>
      <c r="GNY69" s="22"/>
      <c r="GNZ69" s="22"/>
      <c r="GOA69" s="22"/>
      <c r="GOB69" s="22"/>
      <c r="GOC69" s="22"/>
      <c r="GOD69" s="22"/>
      <c r="GOE69" s="22"/>
      <c r="GOF69" s="22"/>
      <c r="GOG69" s="22"/>
      <c r="GOH69" s="22"/>
      <c r="GOI69" s="22"/>
      <c r="GOJ69" s="22"/>
      <c r="GOK69" s="22"/>
      <c r="GOL69" s="22"/>
      <c r="GOM69" s="22"/>
      <c r="GON69" s="22"/>
      <c r="GOO69" s="22"/>
      <c r="GOP69" s="22"/>
      <c r="GOQ69" s="22"/>
      <c r="GOR69" s="22"/>
      <c r="GOS69" s="22"/>
      <c r="GOT69" s="22"/>
      <c r="GOU69" s="22"/>
      <c r="GOV69" s="22"/>
      <c r="GOW69" s="22"/>
      <c r="GOX69" s="22"/>
      <c r="GOY69" s="22"/>
      <c r="GOZ69" s="22"/>
      <c r="GPA69" s="22"/>
      <c r="GPB69" s="22"/>
      <c r="GPC69" s="22"/>
      <c r="GPD69" s="22"/>
      <c r="GPE69" s="22"/>
      <c r="GPF69" s="22"/>
      <c r="GPG69" s="22"/>
      <c r="GPH69" s="22"/>
      <c r="GPI69" s="22"/>
      <c r="GPJ69" s="22"/>
      <c r="GPK69" s="22"/>
      <c r="GPL69" s="22"/>
      <c r="GPM69" s="22"/>
      <c r="GPN69" s="22"/>
      <c r="GPO69" s="22"/>
      <c r="GPP69" s="22"/>
      <c r="GPQ69" s="22"/>
      <c r="GPR69" s="22"/>
      <c r="GPS69" s="22"/>
      <c r="GPT69" s="22"/>
      <c r="GPU69" s="22"/>
      <c r="GPV69" s="22"/>
      <c r="GPW69" s="22"/>
      <c r="GPX69" s="22"/>
      <c r="GPY69" s="22"/>
      <c r="GPZ69" s="22"/>
      <c r="GQA69" s="22"/>
      <c r="GQB69" s="22"/>
      <c r="GQC69" s="22"/>
      <c r="GQD69" s="22"/>
      <c r="GQE69" s="22"/>
      <c r="GQF69" s="22"/>
      <c r="GQG69" s="22"/>
      <c r="GQH69" s="22"/>
      <c r="GQI69" s="22"/>
      <c r="GQJ69" s="22"/>
      <c r="GQK69" s="22"/>
      <c r="GQL69" s="22"/>
      <c r="GQM69" s="22"/>
      <c r="GQN69" s="22"/>
      <c r="GQO69" s="22"/>
      <c r="GQP69" s="22"/>
      <c r="GQQ69" s="22"/>
      <c r="GQR69" s="22"/>
      <c r="GQS69" s="22"/>
      <c r="GQT69" s="22"/>
      <c r="GQU69" s="22"/>
      <c r="GQV69" s="22"/>
      <c r="GQW69" s="22"/>
      <c r="GQX69" s="22"/>
      <c r="GQY69" s="22"/>
      <c r="GQZ69" s="22"/>
      <c r="GRA69" s="22"/>
      <c r="GRB69" s="22"/>
      <c r="GRC69" s="22"/>
      <c r="GRD69" s="22"/>
      <c r="GRE69" s="22"/>
      <c r="GRF69" s="22"/>
      <c r="GRG69" s="22"/>
      <c r="GRH69" s="22"/>
      <c r="GRI69" s="22"/>
      <c r="GRJ69" s="22"/>
      <c r="GRK69" s="22"/>
      <c r="GRL69" s="22"/>
      <c r="GRM69" s="22"/>
      <c r="GRN69" s="22"/>
      <c r="GRO69" s="22"/>
      <c r="GRP69" s="22"/>
      <c r="GRQ69" s="22"/>
      <c r="GRR69" s="22"/>
      <c r="GRS69" s="22"/>
      <c r="GRT69" s="22"/>
      <c r="GRU69" s="22"/>
      <c r="GRV69" s="22"/>
      <c r="GRW69" s="22"/>
      <c r="GRX69" s="22"/>
      <c r="GRY69" s="22"/>
      <c r="GRZ69" s="22"/>
      <c r="GSA69" s="22"/>
      <c r="GSB69" s="22"/>
      <c r="GSC69" s="22"/>
      <c r="GSD69" s="22"/>
      <c r="GSE69" s="22"/>
      <c r="GSF69" s="22"/>
      <c r="GSG69" s="22"/>
      <c r="GSH69" s="22"/>
      <c r="GSI69" s="22"/>
      <c r="GSJ69" s="22"/>
      <c r="GSK69" s="22"/>
      <c r="GSL69" s="22"/>
      <c r="GSM69" s="22"/>
      <c r="GSN69" s="22"/>
      <c r="GSO69" s="22"/>
      <c r="GSP69" s="22"/>
      <c r="GSQ69" s="22"/>
      <c r="GSR69" s="22"/>
      <c r="GSS69" s="22"/>
      <c r="GST69" s="22"/>
      <c r="GSU69" s="22"/>
      <c r="GSV69" s="22"/>
      <c r="GSW69" s="22"/>
      <c r="GSX69" s="22"/>
      <c r="GSY69" s="22"/>
      <c r="GSZ69" s="22"/>
      <c r="GTA69" s="22"/>
      <c r="GTB69" s="22"/>
      <c r="GTC69" s="22"/>
      <c r="GTD69" s="22"/>
      <c r="GTE69" s="22"/>
      <c r="GTF69" s="22"/>
      <c r="GTG69" s="22"/>
      <c r="GTH69" s="22"/>
      <c r="GTI69" s="22"/>
      <c r="GTJ69" s="22"/>
      <c r="GTK69" s="22"/>
      <c r="GTL69" s="22"/>
      <c r="GTM69" s="22"/>
      <c r="GTN69" s="22"/>
      <c r="GTO69" s="22"/>
      <c r="GTP69" s="22"/>
      <c r="GTQ69" s="22"/>
      <c r="GTR69" s="22"/>
      <c r="GTS69" s="22"/>
      <c r="GTT69" s="22"/>
      <c r="GTU69" s="22"/>
      <c r="GTV69" s="22"/>
      <c r="GTW69" s="22"/>
      <c r="GTX69" s="22"/>
      <c r="GTY69" s="22"/>
      <c r="GTZ69" s="22"/>
      <c r="GUA69" s="22"/>
      <c r="GUB69" s="22"/>
      <c r="GUC69" s="22"/>
      <c r="GUD69" s="22"/>
      <c r="GUE69" s="22"/>
      <c r="GUF69" s="22"/>
      <c r="GUG69" s="22"/>
      <c r="GUH69" s="22"/>
      <c r="GUI69" s="22"/>
      <c r="GUJ69" s="22"/>
      <c r="GUK69" s="22"/>
      <c r="GUL69" s="22"/>
      <c r="GUM69" s="22"/>
      <c r="GUN69" s="22"/>
      <c r="GUO69" s="22"/>
      <c r="GUP69" s="22"/>
      <c r="GUQ69" s="22"/>
      <c r="GUR69" s="22"/>
      <c r="GUS69" s="22"/>
      <c r="GUT69" s="22"/>
      <c r="GUU69" s="22"/>
      <c r="GUV69" s="22"/>
      <c r="GUW69" s="22"/>
      <c r="GUX69" s="22"/>
      <c r="GUY69" s="22"/>
      <c r="GUZ69" s="22"/>
      <c r="GVA69" s="22"/>
      <c r="GVB69" s="22"/>
      <c r="GVC69" s="22"/>
      <c r="GVD69" s="22"/>
      <c r="GVE69" s="22"/>
      <c r="GVF69" s="22"/>
      <c r="GVG69" s="22"/>
      <c r="GVH69" s="22"/>
      <c r="GVI69" s="22"/>
      <c r="GVJ69" s="22"/>
      <c r="GVK69" s="22"/>
      <c r="GVL69" s="22"/>
      <c r="GVM69" s="22"/>
      <c r="GVN69" s="22"/>
      <c r="GVO69" s="22"/>
      <c r="GVP69" s="22"/>
      <c r="GVQ69" s="22"/>
      <c r="GVR69" s="22"/>
      <c r="GVS69" s="22"/>
      <c r="GVT69" s="22"/>
      <c r="GVU69" s="22"/>
      <c r="GVV69" s="22"/>
      <c r="GVW69" s="22"/>
      <c r="GVX69" s="22"/>
      <c r="GVY69" s="22"/>
      <c r="GVZ69" s="22"/>
      <c r="GWA69" s="22"/>
      <c r="GWB69" s="22"/>
      <c r="GWC69" s="22"/>
      <c r="GWD69" s="22"/>
      <c r="GWE69" s="22"/>
      <c r="GWF69" s="22"/>
      <c r="GWG69" s="22"/>
      <c r="GWH69" s="22"/>
      <c r="GWI69" s="22"/>
      <c r="GWJ69" s="22"/>
      <c r="GWK69" s="22"/>
      <c r="GWL69" s="22"/>
      <c r="GWM69" s="22"/>
      <c r="GWN69" s="22"/>
      <c r="GWO69" s="22"/>
      <c r="GWP69" s="22"/>
      <c r="GWQ69" s="22"/>
      <c r="GWR69" s="22"/>
      <c r="GWS69" s="22"/>
      <c r="GWT69" s="22"/>
      <c r="GWU69" s="22"/>
      <c r="GWV69" s="22"/>
      <c r="GWW69" s="22"/>
      <c r="GWX69" s="22"/>
      <c r="GWY69" s="22"/>
      <c r="GWZ69" s="22"/>
      <c r="GXA69" s="22"/>
      <c r="GXB69" s="22"/>
      <c r="GXC69" s="22"/>
      <c r="GXD69" s="22"/>
      <c r="GXE69" s="22"/>
      <c r="GXF69" s="22"/>
      <c r="GXG69" s="22"/>
      <c r="GXH69" s="22"/>
      <c r="GXI69" s="22"/>
      <c r="GXJ69" s="22"/>
      <c r="GXK69" s="22"/>
      <c r="GXL69" s="22"/>
      <c r="GXM69" s="22"/>
      <c r="GXN69" s="22"/>
      <c r="GXO69" s="22"/>
      <c r="GXP69" s="22"/>
      <c r="GXQ69" s="22"/>
      <c r="GXR69" s="22"/>
      <c r="GXS69" s="22"/>
      <c r="GXT69" s="22"/>
      <c r="GXU69" s="22"/>
      <c r="GXV69" s="22"/>
      <c r="GXW69" s="22"/>
      <c r="GXX69" s="22"/>
      <c r="GXY69" s="22"/>
      <c r="GXZ69" s="22"/>
      <c r="GYA69" s="22"/>
      <c r="GYB69" s="22"/>
      <c r="GYC69" s="22"/>
      <c r="GYD69" s="22"/>
      <c r="GYE69" s="22"/>
      <c r="GYF69" s="22"/>
      <c r="GYG69" s="22"/>
      <c r="GYH69" s="22"/>
      <c r="GYI69" s="22"/>
      <c r="GYJ69" s="22"/>
      <c r="GYK69" s="22"/>
      <c r="GYL69" s="22"/>
      <c r="GYM69" s="22"/>
      <c r="GYN69" s="22"/>
      <c r="GYO69" s="22"/>
      <c r="GYP69" s="22"/>
      <c r="GYQ69" s="22"/>
      <c r="GYR69" s="22"/>
      <c r="GYS69" s="22"/>
      <c r="GYT69" s="22"/>
      <c r="GYU69" s="22"/>
      <c r="GYV69" s="22"/>
      <c r="GYW69" s="22"/>
      <c r="GYX69" s="22"/>
      <c r="GYY69" s="22"/>
      <c r="GYZ69" s="22"/>
      <c r="GZA69" s="22"/>
      <c r="GZB69" s="22"/>
      <c r="GZC69" s="22"/>
      <c r="GZD69" s="22"/>
      <c r="GZE69" s="22"/>
      <c r="GZF69" s="22"/>
      <c r="GZG69" s="22"/>
      <c r="GZH69" s="22"/>
      <c r="GZI69" s="22"/>
      <c r="GZJ69" s="22"/>
      <c r="GZK69" s="22"/>
      <c r="GZL69" s="22"/>
      <c r="GZM69" s="22"/>
      <c r="GZN69" s="22"/>
      <c r="GZO69" s="22"/>
      <c r="GZP69" s="22"/>
      <c r="GZQ69" s="22"/>
      <c r="GZR69" s="22"/>
      <c r="GZS69" s="22"/>
      <c r="GZT69" s="22"/>
      <c r="GZU69" s="22"/>
      <c r="GZV69" s="22"/>
      <c r="GZW69" s="22"/>
      <c r="GZX69" s="22"/>
      <c r="GZY69" s="22"/>
      <c r="GZZ69" s="22"/>
      <c r="HAA69" s="22"/>
      <c r="HAB69" s="22"/>
      <c r="HAC69" s="22"/>
      <c r="HAD69" s="22"/>
      <c r="HAE69" s="22"/>
      <c r="HAF69" s="22"/>
      <c r="HAG69" s="22"/>
      <c r="HAH69" s="22"/>
      <c r="HAI69" s="22"/>
      <c r="HAJ69" s="22"/>
      <c r="HAK69" s="22"/>
      <c r="HAL69" s="22"/>
      <c r="HAM69" s="22"/>
      <c r="HAN69" s="22"/>
      <c r="HAO69" s="22"/>
      <c r="HAP69" s="22"/>
      <c r="HAQ69" s="22"/>
      <c r="HAR69" s="22"/>
      <c r="HAS69" s="22"/>
      <c r="HAT69" s="22"/>
      <c r="HAU69" s="22"/>
      <c r="HAV69" s="22"/>
      <c r="HAW69" s="22"/>
      <c r="HAX69" s="22"/>
      <c r="HAY69" s="22"/>
      <c r="HAZ69" s="22"/>
      <c r="HBA69" s="22"/>
      <c r="HBB69" s="22"/>
      <c r="HBC69" s="22"/>
      <c r="HBD69" s="22"/>
      <c r="HBE69" s="22"/>
      <c r="HBF69" s="22"/>
      <c r="HBG69" s="22"/>
      <c r="HBH69" s="22"/>
      <c r="HBI69" s="22"/>
      <c r="HBJ69" s="22"/>
      <c r="HBK69" s="22"/>
      <c r="HBL69" s="22"/>
      <c r="HBM69" s="22"/>
      <c r="HBN69" s="22"/>
      <c r="HBO69" s="22"/>
      <c r="HBP69" s="22"/>
      <c r="HBQ69" s="22"/>
      <c r="HBR69" s="22"/>
      <c r="HBS69" s="22"/>
      <c r="HBT69" s="22"/>
      <c r="HBU69" s="22"/>
      <c r="HBV69" s="22"/>
      <c r="HBW69" s="22"/>
      <c r="HBX69" s="22"/>
      <c r="HBY69" s="22"/>
      <c r="HBZ69" s="22"/>
      <c r="HCA69" s="22"/>
      <c r="HCB69" s="22"/>
      <c r="HCC69" s="22"/>
      <c r="HCD69" s="22"/>
      <c r="HCE69" s="22"/>
      <c r="HCF69" s="22"/>
      <c r="HCG69" s="22"/>
      <c r="HCH69" s="22"/>
      <c r="HCI69" s="22"/>
      <c r="HCJ69" s="22"/>
      <c r="HCK69" s="22"/>
      <c r="HCL69" s="22"/>
      <c r="HCM69" s="22"/>
      <c r="HCN69" s="22"/>
      <c r="HCO69" s="22"/>
      <c r="HCP69" s="22"/>
      <c r="HCQ69" s="22"/>
      <c r="HCR69" s="22"/>
      <c r="HCS69" s="22"/>
      <c r="HCT69" s="22"/>
      <c r="HCU69" s="22"/>
      <c r="HCV69" s="22"/>
      <c r="HCW69" s="22"/>
      <c r="HCX69" s="22"/>
      <c r="HCY69" s="22"/>
      <c r="HCZ69" s="22"/>
      <c r="HDA69" s="22"/>
      <c r="HDB69" s="22"/>
      <c r="HDC69" s="22"/>
      <c r="HDD69" s="22"/>
      <c r="HDE69" s="22"/>
      <c r="HDF69" s="22"/>
      <c r="HDG69" s="22"/>
      <c r="HDH69" s="22"/>
      <c r="HDI69" s="22"/>
      <c r="HDJ69" s="22"/>
      <c r="HDK69" s="22"/>
      <c r="HDL69" s="22"/>
      <c r="HDM69" s="22"/>
      <c r="HDN69" s="22"/>
      <c r="HDO69" s="22"/>
      <c r="HDP69" s="22"/>
      <c r="HDQ69" s="22"/>
      <c r="HDR69" s="22"/>
      <c r="HDS69" s="22"/>
      <c r="HDT69" s="22"/>
      <c r="HDU69" s="22"/>
      <c r="HDV69" s="22"/>
      <c r="HDW69" s="22"/>
      <c r="HDX69" s="22"/>
      <c r="HDY69" s="22"/>
      <c r="HDZ69" s="22"/>
      <c r="HEA69" s="22"/>
      <c r="HEB69" s="22"/>
      <c r="HEC69" s="22"/>
      <c r="HED69" s="22"/>
      <c r="HEE69" s="22"/>
      <c r="HEF69" s="22"/>
      <c r="HEG69" s="22"/>
      <c r="HEH69" s="22"/>
      <c r="HEI69" s="22"/>
      <c r="HEJ69" s="22"/>
      <c r="HEK69" s="22"/>
      <c r="HEL69" s="22"/>
      <c r="HEM69" s="22"/>
      <c r="HEN69" s="22"/>
      <c r="HEO69" s="22"/>
      <c r="HEP69" s="22"/>
      <c r="HEQ69" s="22"/>
      <c r="HER69" s="22"/>
      <c r="HES69" s="22"/>
      <c r="HET69" s="22"/>
      <c r="HEU69" s="22"/>
      <c r="HEV69" s="22"/>
      <c r="HEW69" s="22"/>
      <c r="HEX69" s="22"/>
      <c r="HEY69" s="22"/>
      <c r="HEZ69" s="22"/>
      <c r="HFA69" s="22"/>
      <c r="HFB69" s="22"/>
      <c r="HFC69" s="22"/>
      <c r="HFD69" s="22"/>
      <c r="HFE69" s="22"/>
      <c r="HFF69" s="22"/>
      <c r="HFG69" s="22"/>
      <c r="HFH69" s="22"/>
      <c r="HFI69" s="22"/>
      <c r="HFJ69" s="22"/>
      <c r="HFK69" s="22"/>
      <c r="HFL69" s="22"/>
      <c r="HFM69" s="22"/>
      <c r="HFN69" s="22"/>
      <c r="HFO69" s="22"/>
      <c r="HFP69" s="22"/>
      <c r="HFQ69" s="22"/>
      <c r="HFR69" s="22"/>
      <c r="HFS69" s="22"/>
      <c r="HFT69" s="22"/>
      <c r="HFU69" s="22"/>
      <c r="HFV69" s="22"/>
      <c r="HFW69" s="22"/>
      <c r="HFX69" s="22"/>
      <c r="HFY69" s="22"/>
      <c r="HFZ69" s="22"/>
      <c r="HGA69" s="22"/>
      <c r="HGB69" s="22"/>
      <c r="HGC69" s="22"/>
      <c r="HGD69" s="22"/>
      <c r="HGE69" s="22"/>
      <c r="HGF69" s="22"/>
      <c r="HGG69" s="22"/>
      <c r="HGH69" s="22"/>
      <c r="HGI69" s="22"/>
      <c r="HGJ69" s="22"/>
      <c r="HGK69" s="22"/>
      <c r="HGL69" s="22"/>
      <c r="HGM69" s="22"/>
      <c r="HGN69" s="22"/>
      <c r="HGO69" s="22"/>
      <c r="HGP69" s="22"/>
      <c r="HGQ69" s="22"/>
      <c r="HGR69" s="22"/>
      <c r="HGS69" s="22"/>
      <c r="HGT69" s="22"/>
      <c r="HGU69" s="22"/>
      <c r="HGV69" s="22"/>
      <c r="HGW69" s="22"/>
      <c r="HGX69" s="22"/>
      <c r="HGY69" s="22"/>
      <c r="HGZ69" s="22"/>
      <c r="HHA69" s="22"/>
      <c r="HHB69" s="22"/>
      <c r="HHC69" s="22"/>
      <c r="HHD69" s="22"/>
      <c r="HHE69" s="22"/>
      <c r="HHF69" s="22"/>
      <c r="HHG69" s="22"/>
      <c r="HHH69" s="22"/>
      <c r="HHI69" s="22"/>
      <c r="HHJ69" s="22"/>
      <c r="HHK69" s="22"/>
      <c r="HHL69" s="22"/>
      <c r="HHM69" s="22"/>
      <c r="HHN69" s="22"/>
      <c r="HHO69" s="22"/>
      <c r="HHP69" s="22"/>
      <c r="HHQ69" s="22"/>
      <c r="HHR69" s="22"/>
      <c r="HHS69" s="22"/>
      <c r="HHT69" s="22"/>
      <c r="HHU69" s="22"/>
      <c r="HHV69" s="22"/>
      <c r="HHW69" s="22"/>
      <c r="HHX69" s="22"/>
      <c r="HHY69" s="22"/>
      <c r="HHZ69" s="22"/>
      <c r="HIA69" s="22"/>
      <c r="HIB69" s="22"/>
      <c r="HIC69" s="22"/>
      <c r="HID69" s="22"/>
      <c r="HIE69" s="22"/>
      <c r="HIF69" s="22"/>
      <c r="HIG69" s="22"/>
      <c r="HIH69" s="22"/>
      <c r="HII69" s="22"/>
      <c r="HIJ69" s="22"/>
      <c r="HIK69" s="22"/>
      <c r="HIL69" s="22"/>
      <c r="HIM69" s="22"/>
      <c r="HIN69" s="22"/>
      <c r="HIO69" s="22"/>
      <c r="HIP69" s="22"/>
      <c r="HIQ69" s="22"/>
      <c r="HIR69" s="22"/>
      <c r="HIS69" s="22"/>
      <c r="HIT69" s="22"/>
      <c r="HIU69" s="22"/>
      <c r="HIV69" s="22"/>
      <c r="HIW69" s="22"/>
      <c r="HIX69" s="22"/>
      <c r="HIY69" s="22"/>
      <c r="HIZ69" s="22"/>
      <c r="HJA69" s="22"/>
      <c r="HJB69" s="22"/>
      <c r="HJC69" s="22"/>
      <c r="HJD69" s="22"/>
      <c r="HJE69" s="22"/>
      <c r="HJF69" s="22"/>
      <c r="HJG69" s="22"/>
      <c r="HJH69" s="22"/>
      <c r="HJI69" s="22"/>
      <c r="HJJ69" s="22"/>
      <c r="HJK69" s="22"/>
      <c r="HJL69" s="22"/>
      <c r="HJM69" s="22"/>
      <c r="HJN69" s="22"/>
      <c r="HJO69" s="22"/>
      <c r="HJP69" s="22"/>
      <c r="HJQ69" s="22"/>
      <c r="HJR69" s="22"/>
      <c r="HJS69" s="22"/>
      <c r="HJT69" s="22"/>
      <c r="HJU69" s="22"/>
      <c r="HJV69" s="22"/>
      <c r="HJW69" s="22"/>
      <c r="HJX69" s="22"/>
      <c r="HJY69" s="22"/>
      <c r="HJZ69" s="22"/>
      <c r="HKA69" s="22"/>
      <c r="HKB69" s="22"/>
      <c r="HKC69" s="22"/>
      <c r="HKD69" s="22"/>
      <c r="HKE69" s="22"/>
      <c r="HKF69" s="22"/>
      <c r="HKG69" s="22"/>
      <c r="HKH69" s="22"/>
      <c r="HKI69" s="22"/>
      <c r="HKJ69" s="22"/>
      <c r="HKK69" s="22"/>
      <c r="HKL69" s="22"/>
      <c r="HKM69" s="22"/>
      <c r="HKN69" s="22"/>
      <c r="HKO69" s="22"/>
      <c r="HKP69" s="22"/>
      <c r="HKQ69" s="22"/>
      <c r="HKR69" s="22"/>
      <c r="HKS69" s="22"/>
      <c r="HKT69" s="22"/>
      <c r="HKU69" s="22"/>
      <c r="HKV69" s="22"/>
      <c r="HKW69" s="22"/>
      <c r="HKX69" s="22"/>
      <c r="HKY69" s="22"/>
      <c r="HKZ69" s="22"/>
      <c r="HLA69" s="22"/>
      <c r="HLB69" s="22"/>
      <c r="HLC69" s="22"/>
      <c r="HLD69" s="22"/>
      <c r="HLE69" s="22"/>
      <c r="HLF69" s="22"/>
      <c r="HLG69" s="22"/>
      <c r="HLH69" s="22"/>
      <c r="HLI69" s="22"/>
      <c r="HLJ69" s="22"/>
      <c r="HLK69" s="22"/>
      <c r="HLL69" s="22"/>
      <c r="HLM69" s="22"/>
      <c r="HLN69" s="22"/>
      <c r="HLO69" s="22"/>
      <c r="HLP69" s="22"/>
      <c r="HLQ69" s="22"/>
      <c r="HLR69" s="22"/>
      <c r="HLS69" s="22"/>
      <c r="HLT69" s="22"/>
      <c r="HLU69" s="22"/>
      <c r="HLV69" s="22"/>
      <c r="HLW69" s="22"/>
      <c r="HLX69" s="22"/>
      <c r="HLY69" s="22"/>
      <c r="HLZ69" s="22"/>
      <c r="HMA69" s="22"/>
      <c r="HMB69" s="22"/>
      <c r="HMC69" s="22"/>
      <c r="HMD69" s="22"/>
      <c r="HME69" s="22"/>
      <c r="HMF69" s="22"/>
      <c r="HMG69" s="22"/>
      <c r="HMH69" s="22"/>
      <c r="HMI69" s="22"/>
      <c r="HMJ69" s="22"/>
      <c r="HMK69" s="22"/>
      <c r="HML69" s="22"/>
      <c r="HMM69" s="22"/>
      <c r="HMN69" s="22"/>
      <c r="HMO69" s="22"/>
      <c r="HMP69" s="22"/>
      <c r="HMQ69" s="22"/>
      <c r="HMR69" s="22"/>
      <c r="HMS69" s="22"/>
      <c r="HMT69" s="22"/>
      <c r="HMU69" s="22"/>
      <c r="HMV69" s="22"/>
      <c r="HMW69" s="22"/>
      <c r="HMX69" s="22"/>
      <c r="HMY69" s="22"/>
      <c r="HMZ69" s="22"/>
      <c r="HNA69" s="22"/>
      <c r="HNB69" s="22"/>
      <c r="HNC69" s="22"/>
      <c r="HND69" s="22"/>
      <c r="HNE69" s="22"/>
      <c r="HNF69" s="22"/>
      <c r="HNG69" s="22"/>
      <c r="HNH69" s="22"/>
      <c r="HNI69" s="22"/>
      <c r="HNJ69" s="22"/>
      <c r="HNK69" s="22"/>
      <c r="HNL69" s="22"/>
      <c r="HNM69" s="22"/>
      <c r="HNN69" s="22"/>
      <c r="HNO69" s="22"/>
      <c r="HNP69" s="22"/>
      <c r="HNQ69" s="22"/>
      <c r="HNR69" s="22"/>
      <c r="HNS69" s="22"/>
      <c r="HNT69" s="22"/>
      <c r="HNU69" s="22"/>
      <c r="HNV69" s="22"/>
      <c r="HNW69" s="22"/>
      <c r="HNX69" s="22"/>
      <c r="HNY69" s="22"/>
      <c r="HNZ69" s="22"/>
      <c r="HOA69" s="22"/>
      <c r="HOB69" s="22"/>
      <c r="HOC69" s="22"/>
      <c r="HOD69" s="22"/>
      <c r="HOE69" s="22"/>
      <c r="HOF69" s="22"/>
      <c r="HOG69" s="22"/>
      <c r="HOH69" s="22"/>
      <c r="HOI69" s="22"/>
      <c r="HOJ69" s="22"/>
      <c r="HOK69" s="22"/>
      <c r="HOL69" s="22"/>
      <c r="HOM69" s="22"/>
      <c r="HON69" s="22"/>
      <c r="HOO69" s="22"/>
      <c r="HOP69" s="22"/>
      <c r="HOQ69" s="22"/>
      <c r="HOR69" s="22"/>
      <c r="HOS69" s="22"/>
      <c r="HOT69" s="22"/>
      <c r="HOU69" s="22"/>
      <c r="HOV69" s="22"/>
      <c r="HOW69" s="22"/>
      <c r="HOX69" s="22"/>
      <c r="HOY69" s="22"/>
      <c r="HOZ69" s="22"/>
      <c r="HPA69" s="22"/>
      <c r="HPB69" s="22"/>
      <c r="HPC69" s="22"/>
      <c r="HPD69" s="22"/>
      <c r="HPE69" s="22"/>
      <c r="HPF69" s="22"/>
      <c r="HPG69" s="22"/>
      <c r="HPH69" s="22"/>
      <c r="HPI69" s="22"/>
      <c r="HPJ69" s="22"/>
      <c r="HPK69" s="22"/>
      <c r="HPL69" s="22"/>
      <c r="HPM69" s="22"/>
      <c r="HPN69" s="22"/>
      <c r="HPO69" s="22"/>
      <c r="HPP69" s="22"/>
      <c r="HPQ69" s="22"/>
      <c r="HPR69" s="22"/>
      <c r="HPS69" s="22"/>
      <c r="HPT69" s="22"/>
      <c r="HPU69" s="22"/>
      <c r="HPV69" s="22"/>
      <c r="HPW69" s="22"/>
      <c r="HPX69" s="22"/>
      <c r="HPY69" s="22"/>
      <c r="HPZ69" s="22"/>
      <c r="HQA69" s="22"/>
      <c r="HQB69" s="22"/>
      <c r="HQC69" s="22"/>
      <c r="HQD69" s="22"/>
      <c r="HQE69" s="22"/>
      <c r="HQF69" s="22"/>
      <c r="HQG69" s="22"/>
      <c r="HQH69" s="22"/>
      <c r="HQI69" s="22"/>
      <c r="HQJ69" s="22"/>
      <c r="HQK69" s="22"/>
      <c r="HQL69" s="22"/>
      <c r="HQM69" s="22"/>
      <c r="HQN69" s="22"/>
      <c r="HQO69" s="22"/>
      <c r="HQP69" s="22"/>
      <c r="HQQ69" s="22"/>
      <c r="HQR69" s="22"/>
      <c r="HQS69" s="22"/>
      <c r="HQT69" s="22"/>
      <c r="HQU69" s="22"/>
      <c r="HQV69" s="22"/>
      <c r="HQW69" s="22"/>
      <c r="HQX69" s="22"/>
      <c r="HQY69" s="22"/>
      <c r="HQZ69" s="22"/>
      <c r="HRA69" s="22"/>
      <c r="HRB69" s="22"/>
      <c r="HRC69" s="22"/>
      <c r="HRD69" s="22"/>
      <c r="HRE69" s="22"/>
      <c r="HRF69" s="22"/>
      <c r="HRG69" s="22"/>
      <c r="HRH69" s="22"/>
      <c r="HRI69" s="22"/>
      <c r="HRJ69" s="22"/>
      <c r="HRK69" s="22"/>
      <c r="HRL69" s="22"/>
      <c r="HRM69" s="22"/>
      <c r="HRN69" s="22"/>
      <c r="HRO69" s="22"/>
      <c r="HRP69" s="22"/>
      <c r="HRQ69" s="22"/>
      <c r="HRR69" s="22"/>
      <c r="HRS69" s="22"/>
      <c r="HRT69" s="22"/>
      <c r="HRU69" s="22"/>
      <c r="HRV69" s="22"/>
      <c r="HRW69" s="22"/>
      <c r="HRX69" s="22"/>
      <c r="HRY69" s="22"/>
      <c r="HRZ69" s="22"/>
      <c r="HSA69" s="22"/>
      <c r="HSB69" s="22"/>
      <c r="HSC69" s="22"/>
      <c r="HSD69" s="22"/>
      <c r="HSE69" s="22"/>
      <c r="HSF69" s="22"/>
      <c r="HSG69" s="22"/>
      <c r="HSH69" s="22"/>
      <c r="HSI69" s="22"/>
      <c r="HSJ69" s="22"/>
      <c r="HSK69" s="22"/>
      <c r="HSL69" s="22"/>
      <c r="HSM69" s="22"/>
      <c r="HSN69" s="22"/>
      <c r="HSO69" s="22"/>
      <c r="HSP69" s="22"/>
      <c r="HSQ69" s="22"/>
      <c r="HSR69" s="22"/>
      <c r="HSS69" s="22"/>
      <c r="HST69" s="22"/>
      <c r="HSU69" s="22"/>
      <c r="HSV69" s="22"/>
      <c r="HSW69" s="22"/>
      <c r="HSX69" s="22"/>
      <c r="HSY69" s="22"/>
      <c r="HSZ69" s="22"/>
      <c r="HTA69" s="22"/>
      <c r="HTB69" s="22"/>
      <c r="HTC69" s="22"/>
      <c r="HTD69" s="22"/>
      <c r="HTE69" s="22"/>
      <c r="HTF69" s="22"/>
      <c r="HTG69" s="22"/>
      <c r="HTH69" s="22"/>
      <c r="HTI69" s="22"/>
      <c r="HTJ69" s="22"/>
      <c r="HTK69" s="22"/>
      <c r="HTL69" s="22"/>
      <c r="HTM69" s="22"/>
      <c r="HTN69" s="22"/>
      <c r="HTO69" s="22"/>
      <c r="HTP69" s="22"/>
      <c r="HTQ69" s="22"/>
      <c r="HTR69" s="22"/>
      <c r="HTS69" s="22"/>
      <c r="HTT69" s="22"/>
      <c r="HTU69" s="22"/>
      <c r="HTV69" s="22"/>
      <c r="HTW69" s="22"/>
      <c r="HTX69" s="22"/>
      <c r="HTY69" s="22"/>
      <c r="HTZ69" s="22"/>
      <c r="HUA69" s="22"/>
      <c r="HUB69" s="22"/>
      <c r="HUC69" s="22"/>
      <c r="HUD69" s="22"/>
      <c r="HUE69" s="22"/>
      <c r="HUF69" s="22"/>
      <c r="HUG69" s="22"/>
      <c r="HUH69" s="22"/>
      <c r="HUI69" s="22"/>
      <c r="HUJ69" s="22"/>
      <c r="HUK69" s="22"/>
      <c r="HUL69" s="22"/>
      <c r="HUM69" s="22"/>
      <c r="HUN69" s="22"/>
      <c r="HUO69" s="22"/>
      <c r="HUP69" s="22"/>
      <c r="HUQ69" s="22"/>
      <c r="HUR69" s="22"/>
      <c r="HUS69" s="22"/>
      <c r="HUT69" s="22"/>
      <c r="HUU69" s="22"/>
      <c r="HUV69" s="22"/>
      <c r="HUW69" s="22"/>
      <c r="HUX69" s="22"/>
      <c r="HUY69" s="22"/>
      <c r="HUZ69" s="22"/>
      <c r="HVA69" s="22"/>
      <c r="HVB69" s="22"/>
      <c r="HVC69" s="22"/>
      <c r="HVD69" s="22"/>
      <c r="HVE69" s="22"/>
      <c r="HVF69" s="22"/>
      <c r="HVG69" s="22"/>
      <c r="HVH69" s="22"/>
      <c r="HVI69" s="22"/>
      <c r="HVJ69" s="22"/>
      <c r="HVK69" s="22"/>
      <c r="HVL69" s="22"/>
      <c r="HVM69" s="22"/>
      <c r="HVN69" s="22"/>
      <c r="HVO69" s="22"/>
      <c r="HVP69" s="22"/>
      <c r="HVQ69" s="22"/>
      <c r="HVR69" s="22"/>
      <c r="HVS69" s="22"/>
      <c r="HVT69" s="22"/>
      <c r="HVU69" s="22"/>
      <c r="HVV69" s="22"/>
      <c r="HVW69" s="22"/>
      <c r="HVX69" s="22"/>
      <c r="HVY69" s="22"/>
      <c r="HVZ69" s="22"/>
      <c r="HWA69" s="22"/>
      <c r="HWB69" s="22"/>
      <c r="HWC69" s="22"/>
      <c r="HWD69" s="22"/>
      <c r="HWE69" s="22"/>
      <c r="HWF69" s="22"/>
      <c r="HWG69" s="22"/>
      <c r="HWH69" s="22"/>
      <c r="HWI69" s="22"/>
      <c r="HWJ69" s="22"/>
      <c r="HWK69" s="22"/>
      <c r="HWL69" s="22"/>
      <c r="HWM69" s="22"/>
      <c r="HWN69" s="22"/>
      <c r="HWO69" s="22"/>
      <c r="HWP69" s="22"/>
      <c r="HWQ69" s="22"/>
      <c r="HWR69" s="22"/>
      <c r="HWS69" s="22"/>
      <c r="HWT69" s="22"/>
      <c r="HWU69" s="22"/>
      <c r="HWV69" s="22"/>
      <c r="HWW69" s="22"/>
      <c r="HWX69" s="22"/>
      <c r="HWY69" s="22"/>
      <c r="HWZ69" s="22"/>
      <c r="HXA69" s="22"/>
      <c r="HXB69" s="22"/>
      <c r="HXC69" s="22"/>
      <c r="HXD69" s="22"/>
      <c r="HXE69" s="22"/>
      <c r="HXF69" s="22"/>
      <c r="HXG69" s="22"/>
      <c r="HXH69" s="22"/>
      <c r="HXI69" s="22"/>
      <c r="HXJ69" s="22"/>
      <c r="HXK69" s="22"/>
      <c r="HXL69" s="22"/>
      <c r="HXM69" s="22"/>
      <c r="HXN69" s="22"/>
      <c r="HXO69" s="22"/>
      <c r="HXP69" s="22"/>
      <c r="HXQ69" s="22"/>
      <c r="HXR69" s="22"/>
      <c r="HXS69" s="22"/>
      <c r="HXT69" s="22"/>
      <c r="HXU69" s="22"/>
      <c r="HXV69" s="22"/>
      <c r="HXW69" s="22"/>
      <c r="HXX69" s="22"/>
      <c r="HXY69" s="22"/>
      <c r="HXZ69" s="22"/>
      <c r="HYA69" s="22"/>
      <c r="HYB69" s="22"/>
      <c r="HYC69" s="22"/>
      <c r="HYD69" s="22"/>
      <c r="HYE69" s="22"/>
      <c r="HYF69" s="22"/>
      <c r="HYG69" s="22"/>
      <c r="HYH69" s="22"/>
      <c r="HYI69" s="22"/>
      <c r="HYJ69" s="22"/>
      <c r="HYK69" s="22"/>
      <c r="HYL69" s="22"/>
      <c r="HYM69" s="22"/>
      <c r="HYN69" s="22"/>
      <c r="HYO69" s="22"/>
      <c r="HYP69" s="22"/>
      <c r="HYQ69" s="22"/>
      <c r="HYR69" s="22"/>
      <c r="HYS69" s="22"/>
      <c r="HYT69" s="22"/>
      <c r="HYU69" s="22"/>
      <c r="HYV69" s="22"/>
      <c r="HYW69" s="22"/>
      <c r="HYX69" s="22"/>
      <c r="HYY69" s="22"/>
      <c r="HYZ69" s="22"/>
      <c r="HZA69" s="22"/>
      <c r="HZB69" s="22"/>
      <c r="HZC69" s="22"/>
      <c r="HZD69" s="22"/>
      <c r="HZE69" s="22"/>
      <c r="HZF69" s="22"/>
      <c r="HZG69" s="22"/>
      <c r="HZH69" s="22"/>
      <c r="HZI69" s="22"/>
      <c r="HZJ69" s="22"/>
      <c r="HZK69" s="22"/>
      <c r="HZL69" s="22"/>
      <c r="HZM69" s="22"/>
      <c r="HZN69" s="22"/>
      <c r="HZO69" s="22"/>
      <c r="HZP69" s="22"/>
      <c r="HZQ69" s="22"/>
      <c r="HZR69" s="22"/>
      <c r="HZS69" s="22"/>
      <c r="HZT69" s="22"/>
      <c r="HZU69" s="22"/>
      <c r="HZV69" s="22"/>
      <c r="HZW69" s="22"/>
      <c r="HZX69" s="22"/>
      <c r="HZY69" s="22"/>
      <c r="HZZ69" s="22"/>
      <c r="IAA69" s="22"/>
      <c r="IAB69" s="22"/>
      <c r="IAC69" s="22"/>
      <c r="IAD69" s="22"/>
      <c r="IAE69" s="22"/>
      <c r="IAF69" s="22"/>
      <c r="IAG69" s="22"/>
      <c r="IAH69" s="22"/>
      <c r="IAI69" s="22"/>
      <c r="IAJ69" s="22"/>
      <c r="IAK69" s="22"/>
      <c r="IAL69" s="22"/>
      <c r="IAM69" s="22"/>
      <c r="IAN69" s="22"/>
      <c r="IAO69" s="22"/>
      <c r="IAP69" s="22"/>
      <c r="IAQ69" s="22"/>
      <c r="IAR69" s="22"/>
      <c r="IAS69" s="22"/>
      <c r="IAT69" s="22"/>
      <c r="IAU69" s="22"/>
      <c r="IAV69" s="22"/>
      <c r="IAW69" s="22"/>
      <c r="IAX69" s="22"/>
      <c r="IAY69" s="22"/>
      <c r="IAZ69" s="22"/>
      <c r="IBA69" s="22"/>
      <c r="IBB69" s="22"/>
      <c r="IBC69" s="22"/>
      <c r="IBD69" s="22"/>
      <c r="IBE69" s="22"/>
      <c r="IBF69" s="22"/>
      <c r="IBG69" s="22"/>
      <c r="IBH69" s="22"/>
      <c r="IBI69" s="22"/>
      <c r="IBJ69" s="22"/>
      <c r="IBK69" s="22"/>
      <c r="IBL69" s="22"/>
      <c r="IBM69" s="22"/>
      <c r="IBN69" s="22"/>
      <c r="IBO69" s="22"/>
      <c r="IBP69" s="22"/>
      <c r="IBQ69" s="22"/>
      <c r="IBR69" s="22"/>
      <c r="IBS69" s="22"/>
      <c r="IBT69" s="22"/>
      <c r="IBU69" s="22"/>
      <c r="IBV69" s="22"/>
      <c r="IBW69" s="22"/>
      <c r="IBX69" s="22"/>
      <c r="IBY69" s="22"/>
      <c r="IBZ69" s="22"/>
      <c r="ICA69" s="22"/>
      <c r="ICB69" s="22"/>
      <c r="ICC69" s="22"/>
      <c r="ICD69" s="22"/>
      <c r="ICE69" s="22"/>
      <c r="ICF69" s="22"/>
      <c r="ICG69" s="22"/>
      <c r="ICH69" s="22"/>
      <c r="ICI69" s="22"/>
      <c r="ICJ69" s="22"/>
      <c r="ICK69" s="22"/>
      <c r="ICL69" s="22"/>
      <c r="ICM69" s="22"/>
      <c r="ICN69" s="22"/>
      <c r="ICO69" s="22"/>
      <c r="ICP69" s="22"/>
      <c r="ICQ69" s="22"/>
      <c r="ICR69" s="22"/>
      <c r="ICS69" s="22"/>
      <c r="ICT69" s="22"/>
      <c r="ICU69" s="22"/>
      <c r="ICV69" s="22"/>
      <c r="ICW69" s="22"/>
      <c r="ICX69" s="22"/>
      <c r="ICY69" s="22"/>
      <c r="ICZ69" s="22"/>
      <c r="IDA69" s="22"/>
      <c r="IDB69" s="22"/>
      <c r="IDC69" s="22"/>
      <c r="IDD69" s="22"/>
      <c r="IDE69" s="22"/>
      <c r="IDF69" s="22"/>
      <c r="IDG69" s="22"/>
      <c r="IDH69" s="22"/>
      <c r="IDI69" s="22"/>
      <c r="IDJ69" s="22"/>
      <c r="IDK69" s="22"/>
      <c r="IDL69" s="22"/>
      <c r="IDM69" s="22"/>
      <c r="IDN69" s="22"/>
      <c r="IDO69" s="22"/>
      <c r="IDP69" s="22"/>
      <c r="IDQ69" s="22"/>
      <c r="IDR69" s="22"/>
      <c r="IDS69" s="22"/>
      <c r="IDT69" s="22"/>
      <c r="IDU69" s="22"/>
      <c r="IDV69" s="22"/>
      <c r="IDW69" s="22"/>
      <c r="IDX69" s="22"/>
      <c r="IDY69" s="22"/>
      <c r="IDZ69" s="22"/>
      <c r="IEA69" s="22"/>
      <c r="IEB69" s="22"/>
      <c r="IEC69" s="22"/>
      <c r="IED69" s="22"/>
      <c r="IEE69" s="22"/>
      <c r="IEF69" s="22"/>
      <c r="IEG69" s="22"/>
      <c r="IEH69" s="22"/>
      <c r="IEI69" s="22"/>
      <c r="IEJ69" s="22"/>
      <c r="IEK69" s="22"/>
      <c r="IEL69" s="22"/>
      <c r="IEM69" s="22"/>
      <c r="IEN69" s="22"/>
      <c r="IEO69" s="22"/>
      <c r="IEP69" s="22"/>
      <c r="IEQ69" s="22"/>
      <c r="IER69" s="22"/>
      <c r="IES69" s="22"/>
      <c r="IET69" s="22"/>
      <c r="IEU69" s="22"/>
      <c r="IEV69" s="22"/>
      <c r="IEW69" s="22"/>
      <c r="IEX69" s="22"/>
      <c r="IEY69" s="22"/>
      <c r="IEZ69" s="22"/>
      <c r="IFA69" s="22"/>
      <c r="IFB69" s="22"/>
      <c r="IFC69" s="22"/>
      <c r="IFD69" s="22"/>
      <c r="IFE69" s="22"/>
      <c r="IFF69" s="22"/>
      <c r="IFG69" s="22"/>
      <c r="IFH69" s="22"/>
      <c r="IFI69" s="22"/>
      <c r="IFJ69" s="22"/>
      <c r="IFK69" s="22"/>
      <c r="IFL69" s="22"/>
      <c r="IFM69" s="22"/>
      <c r="IFN69" s="22"/>
      <c r="IFO69" s="22"/>
      <c r="IFP69" s="22"/>
      <c r="IFQ69" s="22"/>
      <c r="IFR69" s="22"/>
      <c r="IFS69" s="22"/>
      <c r="IFT69" s="22"/>
      <c r="IFU69" s="22"/>
      <c r="IFV69" s="22"/>
      <c r="IFW69" s="22"/>
      <c r="IFX69" s="22"/>
      <c r="IFY69" s="22"/>
      <c r="IFZ69" s="22"/>
      <c r="IGA69" s="22"/>
      <c r="IGB69" s="22"/>
      <c r="IGC69" s="22"/>
      <c r="IGD69" s="22"/>
      <c r="IGE69" s="22"/>
      <c r="IGF69" s="22"/>
      <c r="IGG69" s="22"/>
      <c r="IGH69" s="22"/>
      <c r="IGI69" s="22"/>
      <c r="IGJ69" s="22"/>
      <c r="IGK69" s="22"/>
      <c r="IGL69" s="22"/>
      <c r="IGM69" s="22"/>
      <c r="IGN69" s="22"/>
      <c r="IGO69" s="22"/>
      <c r="IGP69" s="22"/>
      <c r="IGQ69" s="22"/>
      <c r="IGR69" s="22"/>
      <c r="IGS69" s="22"/>
      <c r="IGT69" s="22"/>
      <c r="IGU69" s="22"/>
      <c r="IGV69" s="22"/>
      <c r="IGW69" s="22"/>
      <c r="IGX69" s="22"/>
      <c r="IGY69" s="22"/>
      <c r="IGZ69" s="22"/>
      <c r="IHA69" s="22"/>
      <c r="IHB69" s="22"/>
      <c r="IHC69" s="22"/>
      <c r="IHD69" s="22"/>
      <c r="IHE69" s="22"/>
      <c r="IHF69" s="22"/>
      <c r="IHG69" s="22"/>
      <c r="IHH69" s="22"/>
      <c r="IHI69" s="22"/>
      <c r="IHJ69" s="22"/>
      <c r="IHK69" s="22"/>
      <c r="IHL69" s="22"/>
      <c r="IHM69" s="22"/>
      <c r="IHN69" s="22"/>
      <c r="IHO69" s="22"/>
      <c r="IHP69" s="22"/>
      <c r="IHQ69" s="22"/>
      <c r="IHR69" s="22"/>
      <c r="IHS69" s="22"/>
      <c r="IHT69" s="22"/>
      <c r="IHU69" s="22"/>
      <c r="IHV69" s="22"/>
      <c r="IHW69" s="22"/>
      <c r="IHX69" s="22"/>
      <c r="IHY69" s="22"/>
      <c r="IHZ69" s="22"/>
      <c r="IIA69" s="22"/>
      <c r="IIB69" s="22"/>
      <c r="IIC69" s="22"/>
      <c r="IID69" s="22"/>
      <c r="IIE69" s="22"/>
      <c r="IIF69" s="22"/>
      <c r="IIG69" s="22"/>
      <c r="IIH69" s="22"/>
      <c r="III69" s="22"/>
      <c r="IIJ69" s="22"/>
      <c r="IIK69" s="22"/>
      <c r="IIL69" s="22"/>
      <c r="IIM69" s="22"/>
      <c r="IIN69" s="22"/>
      <c r="IIO69" s="22"/>
      <c r="IIP69" s="22"/>
      <c r="IIQ69" s="22"/>
      <c r="IIR69" s="22"/>
      <c r="IIS69" s="22"/>
      <c r="IIT69" s="22"/>
      <c r="IIU69" s="22"/>
      <c r="IIV69" s="22"/>
      <c r="IIW69" s="22"/>
      <c r="IIX69" s="22"/>
      <c r="IIY69" s="22"/>
      <c r="IIZ69" s="22"/>
      <c r="IJA69" s="22"/>
      <c r="IJB69" s="22"/>
      <c r="IJC69" s="22"/>
      <c r="IJD69" s="22"/>
      <c r="IJE69" s="22"/>
      <c r="IJF69" s="22"/>
      <c r="IJG69" s="22"/>
      <c r="IJH69" s="22"/>
      <c r="IJI69" s="22"/>
      <c r="IJJ69" s="22"/>
      <c r="IJK69" s="22"/>
      <c r="IJL69" s="22"/>
      <c r="IJM69" s="22"/>
      <c r="IJN69" s="22"/>
      <c r="IJO69" s="22"/>
      <c r="IJP69" s="22"/>
      <c r="IJQ69" s="22"/>
      <c r="IJR69" s="22"/>
      <c r="IJS69" s="22"/>
      <c r="IJT69" s="22"/>
      <c r="IJU69" s="22"/>
      <c r="IJV69" s="22"/>
      <c r="IJW69" s="22"/>
      <c r="IJX69" s="22"/>
      <c r="IJY69" s="22"/>
      <c r="IJZ69" s="22"/>
      <c r="IKA69" s="22"/>
      <c r="IKB69" s="22"/>
      <c r="IKC69" s="22"/>
      <c r="IKD69" s="22"/>
      <c r="IKE69" s="22"/>
      <c r="IKF69" s="22"/>
      <c r="IKG69" s="22"/>
      <c r="IKH69" s="22"/>
      <c r="IKI69" s="22"/>
      <c r="IKJ69" s="22"/>
      <c r="IKK69" s="22"/>
      <c r="IKL69" s="22"/>
      <c r="IKM69" s="22"/>
      <c r="IKN69" s="22"/>
      <c r="IKO69" s="22"/>
      <c r="IKP69" s="22"/>
      <c r="IKQ69" s="22"/>
      <c r="IKR69" s="22"/>
      <c r="IKS69" s="22"/>
      <c r="IKT69" s="22"/>
      <c r="IKU69" s="22"/>
      <c r="IKV69" s="22"/>
      <c r="IKW69" s="22"/>
      <c r="IKX69" s="22"/>
      <c r="IKY69" s="22"/>
      <c r="IKZ69" s="22"/>
      <c r="ILA69" s="22"/>
      <c r="ILB69" s="22"/>
      <c r="ILC69" s="22"/>
      <c r="ILD69" s="22"/>
      <c r="ILE69" s="22"/>
      <c r="ILF69" s="22"/>
      <c r="ILG69" s="22"/>
      <c r="ILH69" s="22"/>
      <c r="ILI69" s="22"/>
      <c r="ILJ69" s="22"/>
      <c r="ILK69" s="22"/>
      <c r="ILL69" s="22"/>
      <c r="ILM69" s="22"/>
      <c r="ILN69" s="22"/>
      <c r="ILO69" s="22"/>
      <c r="ILP69" s="22"/>
      <c r="ILQ69" s="22"/>
      <c r="ILR69" s="22"/>
      <c r="ILS69" s="22"/>
      <c r="ILT69" s="22"/>
      <c r="ILU69" s="22"/>
      <c r="ILV69" s="22"/>
      <c r="ILW69" s="22"/>
      <c r="ILX69" s="22"/>
      <c r="ILY69" s="22"/>
      <c r="ILZ69" s="22"/>
      <c r="IMA69" s="22"/>
      <c r="IMB69" s="22"/>
      <c r="IMC69" s="22"/>
      <c r="IMD69" s="22"/>
      <c r="IME69" s="22"/>
      <c r="IMF69" s="22"/>
      <c r="IMG69" s="22"/>
      <c r="IMH69" s="22"/>
      <c r="IMI69" s="22"/>
      <c r="IMJ69" s="22"/>
      <c r="IMK69" s="22"/>
      <c r="IML69" s="22"/>
      <c r="IMM69" s="22"/>
      <c r="IMN69" s="22"/>
      <c r="IMO69" s="22"/>
      <c r="IMP69" s="22"/>
      <c r="IMQ69" s="22"/>
      <c r="IMR69" s="22"/>
      <c r="IMS69" s="22"/>
      <c r="IMT69" s="22"/>
      <c r="IMU69" s="22"/>
      <c r="IMV69" s="22"/>
      <c r="IMW69" s="22"/>
      <c r="IMX69" s="22"/>
      <c r="IMY69" s="22"/>
      <c r="IMZ69" s="22"/>
      <c r="INA69" s="22"/>
      <c r="INB69" s="22"/>
      <c r="INC69" s="22"/>
      <c r="IND69" s="22"/>
      <c r="INE69" s="22"/>
      <c r="INF69" s="22"/>
      <c r="ING69" s="22"/>
      <c r="INH69" s="22"/>
      <c r="INI69" s="22"/>
      <c r="INJ69" s="22"/>
      <c r="INK69" s="22"/>
      <c r="INL69" s="22"/>
      <c r="INM69" s="22"/>
      <c r="INN69" s="22"/>
      <c r="INO69" s="22"/>
      <c r="INP69" s="22"/>
      <c r="INQ69" s="22"/>
      <c r="INR69" s="22"/>
      <c r="INS69" s="22"/>
      <c r="INT69" s="22"/>
      <c r="INU69" s="22"/>
      <c r="INV69" s="22"/>
      <c r="INW69" s="22"/>
      <c r="INX69" s="22"/>
      <c r="INY69" s="22"/>
      <c r="INZ69" s="22"/>
      <c r="IOA69" s="22"/>
      <c r="IOB69" s="22"/>
      <c r="IOC69" s="22"/>
      <c r="IOD69" s="22"/>
      <c r="IOE69" s="22"/>
      <c r="IOF69" s="22"/>
      <c r="IOG69" s="22"/>
      <c r="IOH69" s="22"/>
      <c r="IOI69" s="22"/>
      <c r="IOJ69" s="22"/>
      <c r="IOK69" s="22"/>
      <c r="IOL69" s="22"/>
      <c r="IOM69" s="22"/>
      <c r="ION69" s="22"/>
      <c r="IOO69" s="22"/>
      <c r="IOP69" s="22"/>
      <c r="IOQ69" s="22"/>
      <c r="IOR69" s="22"/>
      <c r="IOS69" s="22"/>
      <c r="IOT69" s="22"/>
      <c r="IOU69" s="22"/>
      <c r="IOV69" s="22"/>
      <c r="IOW69" s="22"/>
      <c r="IOX69" s="22"/>
      <c r="IOY69" s="22"/>
      <c r="IOZ69" s="22"/>
      <c r="IPA69" s="22"/>
      <c r="IPB69" s="22"/>
      <c r="IPC69" s="22"/>
      <c r="IPD69" s="22"/>
      <c r="IPE69" s="22"/>
      <c r="IPF69" s="22"/>
      <c r="IPG69" s="22"/>
      <c r="IPH69" s="22"/>
      <c r="IPI69" s="22"/>
      <c r="IPJ69" s="22"/>
      <c r="IPK69" s="22"/>
      <c r="IPL69" s="22"/>
      <c r="IPM69" s="22"/>
      <c r="IPN69" s="22"/>
      <c r="IPO69" s="22"/>
      <c r="IPP69" s="22"/>
      <c r="IPQ69" s="22"/>
      <c r="IPR69" s="22"/>
      <c r="IPS69" s="22"/>
      <c r="IPT69" s="22"/>
      <c r="IPU69" s="22"/>
      <c r="IPV69" s="22"/>
      <c r="IPW69" s="22"/>
      <c r="IPX69" s="22"/>
      <c r="IPY69" s="22"/>
      <c r="IPZ69" s="22"/>
      <c r="IQA69" s="22"/>
      <c r="IQB69" s="22"/>
      <c r="IQC69" s="22"/>
      <c r="IQD69" s="22"/>
      <c r="IQE69" s="22"/>
      <c r="IQF69" s="22"/>
      <c r="IQG69" s="22"/>
      <c r="IQH69" s="22"/>
      <c r="IQI69" s="22"/>
      <c r="IQJ69" s="22"/>
      <c r="IQK69" s="22"/>
      <c r="IQL69" s="22"/>
      <c r="IQM69" s="22"/>
      <c r="IQN69" s="22"/>
      <c r="IQO69" s="22"/>
      <c r="IQP69" s="22"/>
      <c r="IQQ69" s="22"/>
      <c r="IQR69" s="22"/>
      <c r="IQS69" s="22"/>
      <c r="IQT69" s="22"/>
      <c r="IQU69" s="22"/>
      <c r="IQV69" s="22"/>
      <c r="IQW69" s="22"/>
      <c r="IQX69" s="22"/>
      <c r="IQY69" s="22"/>
      <c r="IQZ69" s="22"/>
      <c r="IRA69" s="22"/>
      <c r="IRB69" s="22"/>
      <c r="IRC69" s="22"/>
      <c r="IRD69" s="22"/>
      <c r="IRE69" s="22"/>
      <c r="IRF69" s="22"/>
      <c r="IRG69" s="22"/>
      <c r="IRH69" s="22"/>
      <c r="IRI69" s="22"/>
      <c r="IRJ69" s="22"/>
      <c r="IRK69" s="22"/>
      <c r="IRL69" s="22"/>
      <c r="IRM69" s="22"/>
      <c r="IRN69" s="22"/>
      <c r="IRO69" s="22"/>
      <c r="IRP69" s="22"/>
      <c r="IRQ69" s="22"/>
      <c r="IRR69" s="22"/>
      <c r="IRS69" s="22"/>
      <c r="IRT69" s="22"/>
      <c r="IRU69" s="22"/>
      <c r="IRV69" s="22"/>
      <c r="IRW69" s="22"/>
      <c r="IRX69" s="22"/>
      <c r="IRY69" s="22"/>
      <c r="IRZ69" s="22"/>
      <c r="ISA69" s="22"/>
      <c r="ISB69" s="22"/>
      <c r="ISC69" s="22"/>
      <c r="ISD69" s="22"/>
      <c r="ISE69" s="22"/>
      <c r="ISF69" s="22"/>
      <c r="ISG69" s="22"/>
      <c r="ISH69" s="22"/>
      <c r="ISI69" s="22"/>
      <c r="ISJ69" s="22"/>
      <c r="ISK69" s="22"/>
      <c r="ISL69" s="22"/>
      <c r="ISM69" s="22"/>
      <c r="ISN69" s="22"/>
      <c r="ISO69" s="22"/>
      <c r="ISP69" s="22"/>
      <c r="ISQ69" s="22"/>
      <c r="ISR69" s="22"/>
      <c r="ISS69" s="22"/>
      <c r="IST69" s="22"/>
      <c r="ISU69" s="22"/>
      <c r="ISV69" s="22"/>
      <c r="ISW69" s="22"/>
      <c r="ISX69" s="22"/>
      <c r="ISY69" s="22"/>
      <c r="ISZ69" s="22"/>
      <c r="ITA69" s="22"/>
      <c r="ITB69" s="22"/>
      <c r="ITC69" s="22"/>
      <c r="ITD69" s="22"/>
      <c r="ITE69" s="22"/>
      <c r="ITF69" s="22"/>
      <c r="ITG69" s="22"/>
      <c r="ITH69" s="22"/>
      <c r="ITI69" s="22"/>
      <c r="ITJ69" s="22"/>
      <c r="ITK69" s="22"/>
      <c r="ITL69" s="22"/>
      <c r="ITM69" s="22"/>
      <c r="ITN69" s="22"/>
      <c r="ITO69" s="22"/>
      <c r="ITP69" s="22"/>
      <c r="ITQ69" s="22"/>
      <c r="ITR69" s="22"/>
      <c r="ITS69" s="22"/>
      <c r="ITT69" s="22"/>
      <c r="ITU69" s="22"/>
      <c r="ITV69" s="22"/>
      <c r="ITW69" s="22"/>
      <c r="ITX69" s="22"/>
      <c r="ITY69" s="22"/>
      <c r="ITZ69" s="22"/>
      <c r="IUA69" s="22"/>
      <c r="IUB69" s="22"/>
      <c r="IUC69" s="22"/>
      <c r="IUD69" s="22"/>
      <c r="IUE69" s="22"/>
      <c r="IUF69" s="22"/>
      <c r="IUG69" s="22"/>
      <c r="IUH69" s="22"/>
      <c r="IUI69" s="22"/>
      <c r="IUJ69" s="22"/>
      <c r="IUK69" s="22"/>
      <c r="IUL69" s="22"/>
      <c r="IUM69" s="22"/>
      <c r="IUN69" s="22"/>
      <c r="IUO69" s="22"/>
      <c r="IUP69" s="22"/>
      <c r="IUQ69" s="22"/>
      <c r="IUR69" s="22"/>
      <c r="IUS69" s="22"/>
      <c r="IUT69" s="22"/>
      <c r="IUU69" s="22"/>
      <c r="IUV69" s="22"/>
      <c r="IUW69" s="22"/>
      <c r="IUX69" s="22"/>
      <c r="IUY69" s="22"/>
      <c r="IUZ69" s="22"/>
      <c r="IVA69" s="22"/>
      <c r="IVB69" s="22"/>
      <c r="IVC69" s="22"/>
      <c r="IVD69" s="22"/>
      <c r="IVE69" s="22"/>
      <c r="IVF69" s="22"/>
      <c r="IVG69" s="22"/>
      <c r="IVH69" s="22"/>
      <c r="IVI69" s="22"/>
      <c r="IVJ69" s="22"/>
      <c r="IVK69" s="22"/>
      <c r="IVL69" s="22"/>
      <c r="IVM69" s="22"/>
      <c r="IVN69" s="22"/>
      <c r="IVO69" s="22"/>
      <c r="IVP69" s="22"/>
      <c r="IVQ69" s="22"/>
      <c r="IVR69" s="22"/>
      <c r="IVS69" s="22"/>
      <c r="IVT69" s="22"/>
      <c r="IVU69" s="22"/>
      <c r="IVV69" s="22"/>
      <c r="IVW69" s="22"/>
      <c r="IVX69" s="22"/>
      <c r="IVY69" s="22"/>
      <c r="IVZ69" s="22"/>
      <c r="IWA69" s="22"/>
      <c r="IWB69" s="22"/>
      <c r="IWC69" s="22"/>
      <c r="IWD69" s="22"/>
      <c r="IWE69" s="22"/>
      <c r="IWF69" s="22"/>
      <c r="IWG69" s="22"/>
      <c r="IWH69" s="22"/>
      <c r="IWI69" s="22"/>
      <c r="IWJ69" s="22"/>
      <c r="IWK69" s="22"/>
      <c r="IWL69" s="22"/>
      <c r="IWM69" s="22"/>
      <c r="IWN69" s="22"/>
      <c r="IWO69" s="22"/>
      <c r="IWP69" s="22"/>
      <c r="IWQ69" s="22"/>
      <c r="IWR69" s="22"/>
      <c r="IWS69" s="22"/>
      <c r="IWT69" s="22"/>
      <c r="IWU69" s="22"/>
      <c r="IWV69" s="22"/>
      <c r="IWW69" s="22"/>
      <c r="IWX69" s="22"/>
      <c r="IWY69" s="22"/>
      <c r="IWZ69" s="22"/>
      <c r="IXA69" s="22"/>
      <c r="IXB69" s="22"/>
      <c r="IXC69" s="22"/>
      <c r="IXD69" s="22"/>
      <c r="IXE69" s="22"/>
      <c r="IXF69" s="22"/>
      <c r="IXG69" s="22"/>
      <c r="IXH69" s="22"/>
      <c r="IXI69" s="22"/>
      <c r="IXJ69" s="22"/>
      <c r="IXK69" s="22"/>
      <c r="IXL69" s="22"/>
      <c r="IXM69" s="22"/>
      <c r="IXN69" s="22"/>
      <c r="IXO69" s="22"/>
      <c r="IXP69" s="22"/>
      <c r="IXQ69" s="22"/>
      <c r="IXR69" s="22"/>
      <c r="IXS69" s="22"/>
      <c r="IXT69" s="22"/>
      <c r="IXU69" s="22"/>
      <c r="IXV69" s="22"/>
      <c r="IXW69" s="22"/>
      <c r="IXX69" s="22"/>
      <c r="IXY69" s="22"/>
      <c r="IXZ69" s="22"/>
      <c r="IYA69" s="22"/>
      <c r="IYB69" s="22"/>
      <c r="IYC69" s="22"/>
      <c r="IYD69" s="22"/>
      <c r="IYE69" s="22"/>
      <c r="IYF69" s="22"/>
      <c r="IYG69" s="22"/>
      <c r="IYH69" s="22"/>
      <c r="IYI69" s="22"/>
      <c r="IYJ69" s="22"/>
      <c r="IYK69" s="22"/>
      <c r="IYL69" s="22"/>
      <c r="IYM69" s="22"/>
      <c r="IYN69" s="22"/>
      <c r="IYO69" s="22"/>
      <c r="IYP69" s="22"/>
      <c r="IYQ69" s="22"/>
      <c r="IYR69" s="22"/>
      <c r="IYS69" s="22"/>
      <c r="IYT69" s="22"/>
      <c r="IYU69" s="22"/>
      <c r="IYV69" s="22"/>
      <c r="IYW69" s="22"/>
      <c r="IYX69" s="22"/>
      <c r="IYY69" s="22"/>
      <c r="IYZ69" s="22"/>
      <c r="IZA69" s="22"/>
      <c r="IZB69" s="22"/>
      <c r="IZC69" s="22"/>
      <c r="IZD69" s="22"/>
      <c r="IZE69" s="22"/>
      <c r="IZF69" s="22"/>
      <c r="IZG69" s="22"/>
      <c r="IZH69" s="22"/>
      <c r="IZI69" s="22"/>
      <c r="IZJ69" s="22"/>
      <c r="IZK69" s="22"/>
      <c r="IZL69" s="22"/>
      <c r="IZM69" s="22"/>
      <c r="IZN69" s="22"/>
      <c r="IZO69" s="22"/>
      <c r="IZP69" s="22"/>
      <c r="IZQ69" s="22"/>
      <c r="IZR69" s="22"/>
      <c r="IZS69" s="22"/>
      <c r="IZT69" s="22"/>
      <c r="IZU69" s="22"/>
      <c r="IZV69" s="22"/>
      <c r="IZW69" s="22"/>
      <c r="IZX69" s="22"/>
      <c r="IZY69" s="22"/>
      <c r="IZZ69" s="22"/>
      <c r="JAA69" s="22"/>
      <c r="JAB69" s="22"/>
      <c r="JAC69" s="22"/>
      <c r="JAD69" s="22"/>
      <c r="JAE69" s="22"/>
      <c r="JAF69" s="22"/>
      <c r="JAG69" s="22"/>
      <c r="JAH69" s="22"/>
      <c r="JAI69" s="22"/>
      <c r="JAJ69" s="22"/>
      <c r="JAK69" s="22"/>
      <c r="JAL69" s="22"/>
      <c r="JAM69" s="22"/>
      <c r="JAN69" s="22"/>
      <c r="JAO69" s="22"/>
      <c r="JAP69" s="22"/>
      <c r="JAQ69" s="22"/>
      <c r="JAR69" s="22"/>
      <c r="JAS69" s="22"/>
      <c r="JAT69" s="22"/>
      <c r="JAU69" s="22"/>
      <c r="JAV69" s="22"/>
      <c r="JAW69" s="22"/>
      <c r="JAX69" s="22"/>
      <c r="JAY69" s="22"/>
      <c r="JAZ69" s="22"/>
      <c r="JBA69" s="22"/>
      <c r="JBB69" s="22"/>
      <c r="JBC69" s="22"/>
      <c r="JBD69" s="22"/>
      <c r="JBE69" s="22"/>
      <c r="JBF69" s="22"/>
      <c r="JBG69" s="22"/>
      <c r="JBH69" s="22"/>
      <c r="JBI69" s="22"/>
      <c r="JBJ69" s="22"/>
      <c r="JBK69" s="22"/>
      <c r="JBL69" s="22"/>
      <c r="JBM69" s="22"/>
      <c r="JBN69" s="22"/>
      <c r="JBO69" s="22"/>
      <c r="JBP69" s="22"/>
      <c r="JBQ69" s="22"/>
      <c r="JBR69" s="22"/>
      <c r="JBS69" s="22"/>
      <c r="JBT69" s="22"/>
      <c r="JBU69" s="22"/>
      <c r="JBV69" s="22"/>
      <c r="JBW69" s="22"/>
      <c r="JBX69" s="22"/>
      <c r="JBY69" s="22"/>
      <c r="JBZ69" s="22"/>
      <c r="JCA69" s="22"/>
      <c r="JCB69" s="22"/>
      <c r="JCC69" s="22"/>
      <c r="JCD69" s="22"/>
      <c r="JCE69" s="22"/>
      <c r="JCF69" s="22"/>
      <c r="JCG69" s="22"/>
      <c r="JCH69" s="22"/>
      <c r="JCI69" s="22"/>
      <c r="JCJ69" s="22"/>
      <c r="JCK69" s="22"/>
      <c r="JCL69" s="22"/>
      <c r="JCM69" s="22"/>
      <c r="JCN69" s="22"/>
      <c r="JCO69" s="22"/>
      <c r="JCP69" s="22"/>
      <c r="JCQ69" s="22"/>
      <c r="JCR69" s="22"/>
      <c r="JCS69" s="22"/>
      <c r="JCT69" s="22"/>
      <c r="JCU69" s="22"/>
      <c r="JCV69" s="22"/>
      <c r="JCW69" s="22"/>
      <c r="JCX69" s="22"/>
      <c r="JCY69" s="22"/>
      <c r="JCZ69" s="22"/>
      <c r="JDA69" s="22"/>
      <c r="JDB69" s="22"/>
      <c r="JDC69" s="22"/>
      <c r="JDD69" s="22"/>
      <c r="JDE69" s="22"/>
      <c r="JDF69" s="22"/>
      <c r="JDG69" s="22"/>
      <c r="JDH69" s="22"/>
      <c r="JDI69" s="22"/>
      <c r="JDJ69" s="22"/>
      <c r="JDK69" s="22"/>
      <c r="JDL69" s="22"/>
      <c r="JDM69" s="22"/>
      <c r="JDN69" s="22"/>
      <c r="JDO69" s="22"/>
      <c r="JDP69" s="22"/>
      <c r="JDQ69" s="22"/>
      <c r="JDR69" s="22"/>
      <c r="JDS69" s="22"/>
      <c r="JDT69" s="22"/>
      <c r="JDU69" s="22"/>
      <c r="JDV69" s="22"/>
      <c r="JDW69" s="22"/>
      <c r="JDX69" s="22"/>
      <c r="JDY69" s="22"/>
      <c r="JDZ69" s="22"/>
      <c r="JEA69" s="22"/>
      <c r="JEB69" s="22"/>
      <c r="JEC69" s="22"/>
      <c r="JED69" s="22"/>
      <c r="JEE69" s="22"/>
      <c r="JEF69" s="22"/>
      <c r="JEG69" s="22"/>
      <c r="JEH69" s="22"/>
      <c r="JEI69" s="22"/>
      <c r="JEJ69" s="22"/>
      <c r="JEK69" s="22"/>
      <c r="JEL69" s="22"/>
      <c r="JEM69" s="22"/>
      <c r="JEN69" s="22"/>
      <c r="JEO69" s="22"/>
      <c r="JEP69" s="22"/>
      <c r="JEQ69" s="22"/>
      <c r="JER69" s="22"/>
      <c r="JES69" s="22"/>
      <c r="JET69" s="22"/>
      <c r="JEU69" s="22"/>
      <c r="JEV69" s="22"/>
      <c r="JEW69" s="22"/>
      <c r="JEX69" s="22"/>
      <c r="JEY69" s="22"/>
      <c r="JEZ69" s="22"/>
      <c r="JFA69" s="22"/>
      <c r="JFB69" s="22"/>
      <c r="JFC69" s="22"/>
      <c r="JFD69" s="22"/>
      <c r="JFE69" s="22"/>
      <c r="JFF69" s="22"/>
      <c r="JFG69" s="22"/>
      <c r="JFH69" s="22"/>
      <c r="JFI69" s="22"/>
      <c r="JFJ69" s="22"/>
      <c r="JFK69" s="22"/>
      <c r="JFL69" s="22"/>
      <c r="JFM69" s="22"/>
      <c r="JFN69" s="22"/>
      <c r="JFO69" s="22"/>
      <c r="JFP69" s="22"/>
      <c r="JFQ69" s="22"/>
      <c r="JFR69" s="22"/>
      <c r="JFS69" s="22"/>
      <c r="JFT69" s="22"/>
      <c r="JFU69" s="22"/>
      <c r="JFV69" s="22"/>
      <c r="JFW69" s="22"/>
      <c r="JFX69" s="22"/>
      <c r="JFY69" s="22"/>
      <c r="JFZ69" s="22"/>
      <c r="JGA69" s="22"/>
      <c r="JGB69" s="22"/>
      <c r="JGC69" s="22"/>
      <c r="JGD69" s="22"/>
      <c r="JGE69" s="22"/>
      <c r="JGF69" s="22"/>
      <c r="JGG69" s="22"/>
      <c r="JGH69" s="22"/>
      <c r="JGI69" s="22"/>
      <c r="JGJ69" s="22"/>
      <c r="JGK69" s="22"/>
      <c r="JGL69" s="22"/>
      <c r="JGM69" s="22"/>
      <c r="JGN69" s="22"/>
      <c r="JGO69" s="22"/>
      <c r="JGP69" s="22"/>
      <c r="JGQ69" s="22"/>
      <c r="JGR69" s="22"/>
      <c r="JGS69" s="22"/>
      <c r="JGT69" s="22"/>
      <c r="JGU69" s="22"/>
      <c r="JGV69" s="22"/>
      <c r="JGW69" s="22"/>
      <c r="JGX69" s="22"/>
      <c r="JGY69" s="22"/>
      <c r="JGZ69" s="22"/>
      <c r="JHA69" s="22"/>
      <c r="JHB69" s="22"/>
      <c r="JHC69" s="22"/>
      <c r="JHD69" s="22"/>
      <c r="JHE69" s="22"/>
      <c r="JHF69" s="22"/>
      <c r="JHG69" s="22"/>
      <c r="JHH69" s="22"/>
      <c r="JHI69" s="22"/>
      <c r="JHJ69" s="22"/>
      <c r="JHK69" s="22"/>
      <c r="JHL69" s="22"/>
      <c r="JHM69" s="22"/>
      <c r="JHN69" s="22"/>
      <c r="JHO69" s="22"/>
      <c r="JHP69" s="22"/>
      <c r="JHQ69" s="22"/>
      <c r="JHR69" s="22"/>
      <c r="JHS69" s="22"/>
      <c r="JHT69" s="22"/>
      <c r="JHU69" s="22"/>
      <c r="JHV69" s="22"/>
      <c r="JHW69" s="22"/>
      <c r="JHX69" s="22"/>
      <c r="JHY69" s="22"/>
      <c r="JHZ69" s="22"/>
      <c r="JIA69" s="22"/>
      <c r="JIB69" s="22"/>
      <c r="JIC69" s="22"/>
      <c r="JID69" s="22"/>
      <c r="JIE69" s="22"/>
      <c r="JIF69" s="22"/>
      <c r="JIG69" s="22"/>
      <c r="JIH69" s="22"/>
      <c r="JII69" s="22"/>
      <c r="JIJ69" s="22"/>
      <c r="JIK69" s="22"/>
      <c r="JIL69" s="22"/>
      <c r="JIM69" s="22"/>
      <c r="JIN69" s="22"/>
      <c r="JIO69" s="22"/>
      <c r="JIP69" s="22"/>
      <c r="JIQ69" s="22"/>
      <c r="JIR69" s="22"/>
      <c r="JIS69" s="22"/>
      <c r="JIT69" s="22"/>
      <c r="JIU69" s="22"/>
      <c r="JIV69" s="22"/>
      <c r="JIW69" s="22"/>
      <c r="JIX69" s="22"/>
      <c r="JIY69" s="22"/>
      <c r="JIZ69" s="22"/>
      <c r="JJA69" s="22"/>
      <c r="JJB69" s="22"/>
      <c r="JJC69" s="22"/>
      <c r="JJD69" s="22"/>
      <c r="JJE69" s="22"/>
      <c r="JJF69" s="22"/>
      <c r="JJG69" s="22"/>
      <c r="JJH69" s="22"/>
      <c r="JJI69" s="22"/>
      <c r="JJJ69" s="22"/>
      <c r="JJK69" s="22"/>
      <c r="JJL69" s="22"/>
      <c r="JJM69" s="22"/>
      <c r="JJN69" s="22"/>
      <c r="JJO69" s="22"/>
      <c r="JJP69" s="22"/>
      <c r="JJQ69" s="22"/>
      <c r="JJR69" s="22"/>
      <c r="JJS69" s="22"/>
      <c r="JJT69" s="22"/>
      <c r="JJU69" s="22"/>
      <c r="JJV69" s="22"/>
      <c r="JJW69" s="22"/>
      <c r="JJX69" s="22"/>
      <c r="JJY69" s="22"/>
      <c r="JJZ69" s="22"/>
      <c r="JKA69" s="22"/>
      <c r="JKB69" s="22"/>
      <c r="JKC69" s="22"/>
      <c r="JKD69" s="22"/>
      <c r="JKE69" s="22"/>
      <c r="JKF69" s="22"/>
      <c r="JKG69" s="22"/>
      <c r="JKH69" s="22"/>
      <c r="JKI69" s="22"/>
      <c r="JKJ69" s="22"/>
      <c r="JKK69" s="22"/>
      <c r="JKL69" s="22"/>
      <c r="JKM69" s="22"/>
      <c r="JKN69" s="22"/>
      <c r="JKO69" s="22"/>
      <c r="JKP69" s="22"/>
      <c r="JKQ69" s="22"/>
      <c r="JKR69" s="22"/>
      <c r="JKS69" s="22"/>
      <c r="JKT69" s="22"/>
      <c r="JKU69" s="22"/>
      <c r="JKV69" s="22"/>
      <c r="JKW69" s="22"/>
      <c r="JKX69" s="22"/>
      <c r="JKY69" s="22"/>
      <c r="JKZ69" s="22"/>
      <c r="JLA69" s="22"/>
      <c r="JLB69" s="22"/>
      <c r="JLC69" s="22"/>
      <c r="JLD69" s="22"/>
      <c r="JLE69" s="22"/>
      <c r="JLF69" s="22"/>
      <c r="JLG69" s="22"/>
      <c r="JLH69" s="22"/>
      <c r="JLI69" s="22"/>
      <c r="JLJ69" s="22"/>
      <c r="JLK69" s="22"/>
      <c r="JLL69" s="22"/>
      <c r="JLM69" s="22"/>
      <c r="JLN69" s="22"/>
      <c r="JLO69" s="22"/>
      <c r="JLP69" s="22"/>
      <c r="JLQ69" s="22"/>
      <c r="JLR69" s="22"/>
      <c r="JLS69" s="22"/>
      <c r="JLT69" s="22"/>
      <c r="JLU69" s="22"/>
      <c r="JLV69" s="22"/>
      <c r="JLW69" s="22"/>
      <c r="JLX69" s="22"/>
      <c r="JLY69" s="22"/>
      <c r="JLZ69" s="22"/>
      <c r="JMA69" s="22"/>
      <c r="JMB69" s="22"/>
      <c r="JMC69" s="22"/>
      <c r="JMD69" s="22"/>
      <c r="JME69" s="22"/>
      <c r="JMF69" s="22"/>
      <c r="JMG69" s="22"/>
      <c r="JMH69" s="22"/>
      <c r="JMI69" s="22"/>
      <c r="JMJ69" s="22"/>
      <c r="JMK69" s="22"/>
      <c r="JML69" s="22"/>
      <c r="JMM69" s="22"/>
      <c r="JMN69" s="22"/>
      <c r="JMO69" s="22"/>
      <c r="JMP69" s="22"/>
      <c r="JMQ69" s="22"/>
      <c r="JMR69" s="22"/>
      <c r="JMS69" s="22"/>
      <c r="JMT69" s="22"/>
      <c r="JMU69" s="22"/>
      <c r="JMV69" s="22"/>
      <c r="JMW69" s="22"/>
      <c r="JMX69" s="22"/>
      <c r="JMY69" s="22"/>
      <c r="JMZ69" s="22"/>
      <c r="JNA69" s="22"/>
      <c r="JNB69" s="22"/>
      <c r="JNC69" s="22"/>
      <c r="JND69" s="22"/>
      <c r="JNE69" s="22"/>
      <c r="JNF69" s="22"/>
      <c r="JNG69" s="22"/>
      <c r="JNH69" s="22"/>
      <c r="JNI69" s="22"/>
      <c r="JNJ69" s="22"/>
      <c r="JNK69" s="22"/>
      <c r="JNL69" s="22"/>
      <c r="JNM69" s="22"/>
      <c r="JNN69" s="22"/>
      <c r="JNO69" s="22"/>
      <c r="JNP69" s="22"/>
      <c r="JNQ69" s="22"/>
      <c r="JNR69" s="22"/>
      <c r="JNS69" s="22"/>
      <c r="JNT69" s="22"/>
      <c r="JNU69" s="22"/>
      <c r="JNV69" s="22"/>
      <c r="JNW69" s="22"/>
      <c r="JNX69" s="22"/>
      <c r="JNY69" s="22"/>
      <c r="JNZ69" s="22"/>
      <c r="JOA69" s="22"/>
      <c r="JOB69" s="22"/>
      <c r="JOC69" s="22"/>
      <c r="JOD69" s="22"/>
      <c r="JOE69" s="22"/>
      <c r="JOF69" s="22"/>
      <c r="JOG69" s="22"/>
      <c r="JOH69" s="22"/>
      <c r="JOI69" s="22"/>
      <c r="JOJ69" s="22"/>
      <c r="JOK69" s="22"/>
      <c r="JOL69" s="22"/>
      <c r="JOM69" s="22"/>
      <c r="JON69" s="22"/>
      <c r="JOO69" s="22"/>
      <c r="JOP69" s="22"/>
      <c r="JOQ69" s="22"/>
      <c r="JOR69" s="22"/>
      <c r="JOS69" s="22"/>
      <c r="JOT69" s="22"/>
      <c r="JOU69" s="22"/>
      <c r="JOV69" s="22"/>
      <c r="JOW69" s="22"/>
      <c r="JOX69" s="22"/>
      <c r="JOY69" s="22"/>
      <c r="JOZ69" s="22"/>
      <c r="JPA69" s="22"/>
      <c r="JPB69" s="22"/>
      <c r="JPC69" s="22"/>
      <c r="JPD69" s="22"/>
      <c r="JPE69" s="22"/>
      <c r="JPF69" s="22"/>
      <c r="JPG69" s="22"/>
      <c r="JPH69" s="22"/>
      <c r="JPI69" s="22"/>
      <c r="JPJ69" s="22"/>
      <c r="JPK69" s="22"/>
      <c r="JPL69" s="22"/>
      <c r="JPM69" s="22"/>
      <c r="JPN69" s="22"/>
      <c r="JPO69" s="22"/>
      <c r="JPP69" s="22"/>
      <c r="JPQ69" s="22"/>
      <c r="JPR69" s="22"/>
      <c r="JPS69" s="22"/>
      <c r="JPT69" s="22"/>
      <c r="JPU69" s="22"/>
      <c r="JPV69" s="22"/>
      <c r="JPW69" s="22"/>
      <c r="JPX69" s="22"/>
      <c r="JPY69" s="22"/>
      <c r="JPZ69" s="22"/>
      <c r="JQA69" s="22"/>
      <c r="JQB69" s="22"/>
      <c r="JQC69" s="22"/>
      <c r="JQD69" s="22"/>
      <c r="JQE69" s="22"/>
      <c r="JQF69" s="22"/>
      <c r="JQG69" s="22"/>
      <c r="JQH69" s="22"/>
      <c r="JQI69" s="22"/>
      <c r="JQJ69" s="22"/>
      <c r="JQK69" s="22"/>
      <c r="JQL69" s="22"/>
      <c r="JQM69" s="22"/>
      <c r="JQN69" s="22"/>
      <c r="JQO69" s="22"/>
      <c r="JQP69" s="22"/>
      <c r="JQQ69" s="22"/>
      <c r="JQR69" s="22"/>
      <c r="JQS69" s="22"/>
      <c r="JQT69" s="22"/>
      <c r="JQU69" s="22"/>
      <c r="JQV69" s="22"/>
      <c r="JQW69" s="22"/>
      <c r="JQX69" s="22"/>
      <c r="JQY69" s="22"/>
      <c r="JQZ69" s="22"/>
      <c r="JRA69" s="22"/>
      <c r="JRB69" s="22"/>
      <c r="JRC69" s="22"/>
      <c r="JRD69" s="22"/>
      <c r="JRE69" s="22"/>
      <c r="JRF69" s="22"/>
      <c r="JRG69" s="22"/>
      <c r="JRH69" s="22"/>
      <c r="JRI69" s="22"/>
      <c r="JRJ69" s="22"/>
      <c r="JRK69" s="22"/>
      <c r="JRL69" s="22"/>
      <c r="JRM69" s="22"/>
      <c r="JRN69" s="22"/>
      <c r="JRO69" s="22"/>
      <c r="JRP69" s="22"/>
      <c r="JRQ69" s="22"/>
      <c r="JRR69" s="22"/>
      <c r="JRS69" s="22"/>
      <c r="JRT69" s="22"/>
      <c r="JRU69" s="22"/>
      <c r="JRV69" s="22"/>
      <c r="JRW69" s="22"/>
      <c r="JRX69" s="22"/>
      <c r="JRY69" s="22"/>
      <c r="JRZ69" s="22"/>
      <c r="JSA69" s="22"/>
      <c r="JSB69" s="22"/>
      <c r="JSC69" s="22"/>
      <c r="JSD69" s="22"/>
      <c r="JSE69" s="22"/>
      <c r="JSF69" s="22"/>
      <c r="JSG69" s="22"/>
      <c r="JSH69" s="22"/>
      <c r="JSI69" s="22"/>
      <c r="JSJ69" s="22"/>
      <c r="JSK69" s="22"/>
      <c r="JSL69" s="22"/>
      <c r="JSM69" s="22"/>
      <c r="JSN69" s="22"/>
      <c r="JSO69" s="22"/>
      <c r="JSP69" s="22"/>
      <c r="JSQ69" s="22"/>
      <c r="JSR69" s="22"/>
      <c r="JSS69" s="22"/>
      <c r="JST69" s="22"/>
      <c r="JSU69" s="22"/>
      <c r="JSV69" s="22"/>
      <c r="JSW69" s="22"/>
      <c r="JSX69" s="22"/>
      <c r="JSY69" s="22"/>
      <c r="JSZ69" s="22"/>
      <c r="JTA69" s="22"/>
      <c r="JTB69" s="22"/>
      <c r="JTC69" s="22"/>
      <c r="JTD69" s="22"/>
      <c r="JTE69" s="22"/>
      <c r="JTF69" s="22"/>
      <c r="JTG69" s="22"/>
      <c r="JTH69" s="22"/>
      <c r="JTI69" s="22"/>
      <c r="JTJ69" s="22"/>
      <c r="JTK69" s="22"/>
      <c r="JTL69" s="22"/>
      <c r="JTM69" s="22"/>
      <c r="JTN69" s="22"/>
      <c r="JTO69" s="22"/>
      <c r="JTP69" s="22"/>
      <c r="JTQ69" s="22"/>
      <c r="JTR69" s="22"/>
      <c r="JTS69" s="22"/>
      <c r="JTT69" s="22"/>
      <c r="JTU69" s="22"/>
      <c r="JTV69" s="22"/>
      <c r="JTW69" s="22"/>
      <c r="JTX69" s="22"/>
      <c r="JTY69" s="22"/>
      <c r="JTZ69" s="22"/>
      <c r="JUA69" s="22"/>
      <c r="JUB69" s="22"/>
      <c r="JUC69" s="22"/>
      <c r="JUD69" s="22"/>
      <c r="JUE69" s="22"/>
      <c r="JUF69" s="22"/>
      <c r="JUG69" s="22"/>
      <c r="JUH69" s="22"/>
      <c r="JUI69" s="22"/>
      <c r="JUJ69" s="22"/>
      <c r="JUK69" s="22"/>
      <c r="JUL69" s="22"/>
      <c r="JUM69" s="22"/>
      <c r="JUN69" s="22"/>
      <c r="JUO69" s="22"/>
      <c r="JUP69" s="22"/>
      <c r="JUQ69" s="22"/>
      <c r="JUR69" s="22"/>
      <c r="JUS69" s="22"/>
      <c r="JUT69" s="22"/>
      <c r="JUU69" s="22"/>
      <c r="JUV69" s="22"/>
      <c r="JUW69" s="22"/>
      <c r="JUX69" s="22"/>
      <c r="JUY69" s="22"/>
      <c r="JUZ69" s="22"/>
      <c r="JVA69" s="22"/>
      <c r="JVB69" s="22"/>
      <c r="JVC69" s="22"/>
      <c r="JVD69" s="22"/>
      <c r="JVE69" s="22"/>
      <c r="JVF69" s="22"/>
      <c r="JVG69" s="22"/>
      <c r="JVH69" s="22"/>
      <c r="JVI69" s="22"/>
      <c r="JVJ69" s="22"/>
      <c r="JVK69" s="22"/>
      <c r="JVL69" s="22"/>
      <c r="JVM69" s="22"/>
      <c r="JVN69" s="22"/>
      <c r="JVO69" s="22"/>
      <c r="JVP69" s="22"/>
      <c r="JVQ69" s="22"/>
      <c r="JVR69" s="22"/>
      <c r="JVS69" s="22"/>
      <c r="JVT69" s="22"/>
      <c r="JVU69" s="22"/>
      <c r="JVV69" s="22"/>
      <c r="JVW69" s="22"/>
      <c r="JVX69" s="22"/>
      <c r="JVY69" s="22"/>
      <c r="JVZ69" s="22"/>
      <c r="JWA69" s="22"/>
      <c r="JWB69" s="22"/>
      <c r="JWC69" s="22"/>
      <c r="JWD69" s="22"/>
      <c r="JWE69" s="22"/>
      <c r="JWF69" s="22"/>
      <c r="JWG69" s="22"/>
      <c r="JWH69" s="22"/>
      <c r="JWI69" s="22"/>
      <c r="JWJ69" s="22"/>
      <c r="JWK69" s="22"/>
      <c r="JWL69" s="22"/>
      <c r="JWM69" s="22"/>
      <c r="JWN69" s="22"/>
      <c r="JWO69" s="22"/>
      <c r="JWP69" s="22"/>
      <c r="JWQ69" s="22"/>
      <c r="JWR69" s="22"/>
      <c r="JWS69" s="22"/>
      <c r="JWT69" s="22"/>
      <c r="JWU69" s="22"/>
      <c r="JWV69" s="22"/>
      <c r="JWW69" s="22"/>
      <c r="JWX69" s="22"/>
      <c r="JWY69" s="22"/>
      <c r="JWZ69" s="22"/>
      <c r="JXA69" s="22"/>
      <c r="JXB69" s="22"/>
      <c r="JXC69" s="22"/>
      <c r="JXD69" s="22"/>
      <c r="JXE69" s="22"/>
      <c r="JXF69" s="22"/>
      <c r="JXG69" s="22"/>
      <c r="JXH69" s="22"/>
      <c r="JXI69" s="22"/>
      <c r="JXJ69" s="22"/>
      <c r="JXK69" s="22"/>
      <c r="JXL69" s="22"/>
      <c r="JXM69" s="22"/>
      <c r="JXN69" s="22"/>
      <c r="JXO69" s="22"/>
      <c r="JXP69" s="22"/>
      <c r="JXQ69" s="22"/>
      <c r="JXR69" s="22"/>
      <c r="JXS69" s="22"/>
      <c r="JXT69" s="22"/>
      <c r="JXU69" s="22"/>
      <c r="JXV69" s="22"/>
      <c r="JXW69" s="22"/>
      <c r="JXX69" s="22"/>
      <c r="JXY69" s="22"/>
      <c r="JXZ69" s="22"/>
      <c r="JYA69" s="22"/>
      <c r="JYB69" s="22"/>
      <c r="JYC69" s="22"/>
      <c r="JYD69" s="22"/>
      <c r="JYE69" s="22"/>
      <c r="JYF69" s="22"/>
      <c r="JYG69" s="22"/>
      <c r="JYH69" s="22"/>
      <c r="JYI69" s="22"/>
      <c r="JYJ69" s="22"/>
      <c r="JYK69" s="22"/>
      <c r="JYL69" s="22"/>
      <c r="JYM69" s="22"/>
      <c r="JYN69" s="22"/>
      <c r="JYO69" s="22"/>
      <c r="JYP69" s="22"/>
      <c r="JYQ69" s="22"/>
      <c r="JYR69" s="22"/>
      <c r="JYS69" s="22"/>
      <c r="JYT69" s="22"/>
      <c r="JYU69" s="22"/>
      <c r="JYV69" s="22"/>
      <c r="JYW69" s="22"/>
      <c r="JYX69" s="22"/>
      <c r="JYY69" s="22"/>
      <c r="JYZ69" s="22"/>
      <c r="JZA69" s="22"/>
      <c r="JZB69" s="22"/>
      <c r="JZC69" s="22"/>
      <c r="JZD69" s="22"/>
      <c r="JZE69" s="22"/>
      <c r="JZF69" s="22"/>
      <c r="JZG69" s="22"/>
      <c r="JZH69" s="22"/>
      <c r="JZI69" s="22"/>
      <c r="JZJ69" s="22"/>
      <c r="JZK69" s="22"/>
      <c r="JZL69" s="22"/>
      <c r="JZM69" s="22"/>
      <c r="JZN69" s="22"/>
      <c r="JZO69" s="22"/>
      <c r="JZP69" s="22"/>
      <c r="JZQ69" s="22"/>
      <c r="JZR69" s="22"/>
      <c r="JZS69" s="22"/>
      <c r="JZT69" s="22"/>
      <c r="JZU69" s="22"/>
      <c r="JZV69" s="22"/>
      <c r="JZW69" s="22"/>
      <c r="JZX69" s="22"/>
      <c r="JZY69" s="22"/>
      <c r="JZZ69" s="22"/>
      <c r="KAA69" s="22"/>
      <c r="KAB69" s="22"/>
      <c r="KAC69" s="22"/>
      <c r="KAD69" s="22"/>
      <c r="KAE69" s="22"/>
      <c r="KAF69" s="22"/>
      <c r="KAG69" s="22"/>
      <c r="KAH69" s="22"/>
      <c r="KAI69" s="22"/>
      <c r="KAJ69" s="22"/>
      <c r="KAK69" s="22"/>
      <c r="KAL69" s="22"/>
      <c r="KAM69" s="22"/>
      <c r="KAN69" s="22"/>
      <c r="KAO69" s="22"/>
      <c r="KAP69" s="22"/>
      <c r="KAQ69" s="22"/>
      <c r="KAR69" s="22"/>
      <c r="KAS69" s="22"/>
      <c r="KAT69" s="22"/>
      <c r="KAU69" s="22"/>
      <c r="KAV69" s="22"/>
      <c r="KAW69" s="22"/>
      <c r="KAX69" s="22"/>
      <c r="KAY69" s="22"/>
      <c r="KAZ69" s="22"/>
      <c r="KBA69" s="22"/>
      <c r="KBB69" s="22"/>
      <c r="KBC69" s="22"/>
      <c r="KBD69" s="22"/>
      <c r="KBE69" s="22"/>
      <c r="KBF69" s="22"/>
      <c r="KBG69" s="22"/>
      <c r="KBH69" s="22"/>
      <c r="KBI69" s="22"/>
      <c r="KBJ69" s="22"/>
      <c r="KBK69" s="22"/>
      <c r="KBL69" s="22"/>
      <c r="KBM69" s="22"/>
      <c r="KBN69" s="22"/>
      <c r="KBO69" s="22"/>
      <c r="KBP69" s="22"/>
      <c r="KBQ69" s="22"/>
      <c r="KBR69" s="22"/>
      <c r="KBS69" s="22"/>
      <c r="KBT69" s="22"/>
      <c r="KBU69" s="22"/>
      <c r="KBV69" s="22"/>
      <c r="KBW69" s="22"/>
      <c r="KBX69" s="22"/>
      <c r="KBY69" s="22"/>
      <c r="KBZ69" s="22"/>
      <c r="KCA69" s="22"/>
      <c r="KCB69" s="22"/>
      <c r="KCC69" s="22"/>
      <c r="KCD69" s="22"/>
      <c r="KCE69" s="22"/>
      <c r="KCF69" s="22"/>
      <c r="KCG69" s="22"/>
      <c r="KCH69" s="22"/>
      <c r="KCI69" s="22"/>
      <c r="KCJ69" s="22"/>
      <c r="KCK69" s="22"/>
      <c r="KCL69" s="22"/>
      <c r="KCM69" s="22"/>
      <c r="KCN69" s="22"/>
      <c r="KCO69" s="22"/>
      <c r="KCP69" s="22"/>
      <c r="KCQ69" s="22"/>
      <c r="KCR69" s="22"/>
      <c r="KCS69" s="22"/>
      <c r="KCT69" s="22"/>
      <c r="KCU69" s="22"/>
      <c r="KCV69" s="22"/>
      <c r="KCW69" s="22"/>
      <c r="KCX69" s="22"/>
      <c r="KCY69" s="22"/>
      <c r="KCZ69" s="22"/>
      <c r="KDA69" s="22"/>
      <c r="KDB69" s="22"/>
      <c r="KDC69" s="22"/>
      <c r="KDD69" s="22"/>
      <c r="KDE69" s="22"/>
      <c r="KDF69" s="22"/>
      <c r="KDG69" s="22"/>
      <c r="KDH69" s="22"/>
      <c r="KDI69" s="22"/>
      <c r="KDJ69" s="22"/>
      <c r="KDK69" s="22"/>
      <c r="KDL69" s="22"/>
      <c r="KDM69" s="22"/>
      <c r="KDN69" s="22"/>
      <c r="KDO69" s="22"/>
      <c r="KDP69" s="22"/>
      <c r="KDQ69" s="22"/>
      <c r="KDR69" s="22"/>
      <c r="KDS69" s="22"/>
      <c r="KDT69" s="22"/>
      <c r="KDU69" s="22"/>
      <c r="KDV69" s="22"/>
      <c r="KDW69" s="22"/>
      <c r="KDX69" s="22"/>
      <c r="KDY69" s="22"/>
      <c r="KDZ69" s="22"/>
      <c r="KEA69" s="22"/>
      <c r="KEB69" s="22"/>
      <c r="KEC69" s="22"/>
      <c r="KED69" s="22"/>
      <c r="KEE69" s="22"/>
      <c r="KEF69" s="22"/>
      <c r="KEG69" s="22"/>
      <c r="KEH69" s="22"/>
      <c r="KEI69" s="22"/>
      <c r="KEJ69" s="22"/>
      <c r="KEK69" s="22"/>
      <c r="KEL69" s="22"/>
      <c r="KEM69" s="22"/>
      <c r="KEN69" s="22"/>
      <c r="KEO69" s="22"/>
      <c r="KEP69" s="22"/>
      <c r="KEQ69" s="22"/>
      <c r="KER69" s="22"/>
      <c r="KES69" s="22"/>
      <c r="KET69" s="22"/>
      <c r="KEU69" s="22"/>
      <c r="KEV69" s="22"/>
      <c r="KEW69" s="22"/>
      <c r="KEX69" s="22"/>
      <c r="KEY69" s="22"/>
      <c r="KEZ69" s="22"/>
      <c r="KFA69" s="22"/>
      <c r="KFB69" s="22"/>
      <c r="KFC69" s="22"/>
      <c r="KFD69" s="22"/>
      <c r="KFE69" s="22"/>
      <c r="KFF69" s="22"/>
      <c r="KFG69" s="22"/>
      <c r="KFH69" s="22"/>
      <c r="KFI69" s="22"/>
      <c r="KFJ69" s="22"/>
      <c r="KFK69" s="22"/>
      <c r="KFL69" s="22"/>
      <c r="KFM69" s="22"/>
      <c r="KFN69" s="22"/>
      <c r="KFO69" s="22"/>
      <c r="KFP69" s="22"/>
      <c r="KFQ69" s="22"/>
      <c r="KFR69" s="22"/>
      <c r="KFS69" s="22"/>
      <c r="KFT69" s="22"/>
      <c r="KFU69" s="22"/>
      <c r="KFV69" s="22"/>
      <c r="KFW69" s="22"/>
      <c r="KFX69" s="22"/>
      <c r="KFY69" s="22"/>
      <c r="KFZ69" s="22"/>
      <c r="KGA69" s="22"/>
      <c r="KGB69" s="22"/>
      <c r="KGC69" s="22"/>
      <c r="KGD69" s="22"/>
      <c r="KGE69" s="22"/>
      <c r="KGF69" s="22"/>
      <c r="KGG69" s="22"/>
      <c r="KGH69" s="22"/>
      <c r="KGI69" s="22"/>
      <c r="KGJ69" s="22"/>
      <c r="KGK69" s="22"/>
      <c r="KGL69" s="22"/>
      <c r="KGM69" s="22"/>
      <c r="KGN69" s="22"/>
      <c r="KGO69" s="22"/>
      <c r="KGP69" s="22"/>
      <c r="KGQ69" s="22"/>
      <c r="KGR69" s="22"/>
      <c r="KGS69" s="22"/>
      <c r="KGT69" s="22"/>
      <c r="KGU69" s="22"/>
      <c r="KGV69" s="22"/>
      <c r="KGW69" s="22"/>
      <c r="KGX69" s="22"/>
      <c r="KGY69" s="22"/>
      <c r="KGZ69" s="22"/>
      <c r="KHA69" s="22"/>
      <c r="KHB69" s="22"/>
      <c r="KHC69" s="22"/>
      <c r="KHD69" s="22"/>
      <c r="KHE69" s="22"/>
      <c r="KHF69" s="22"/>
      <c r="KHG69" s="22"/>
      <c r="KHH69" s="22"/>
      <c r="KHI69" s="22"/>
      <c r="KHJ69" s="22"/>
      <c r="KHK69" s="22"/>
      <c r="KHL69" s="22"/>
      <c r="KHM69" s="22"/>
      <c r="KHN69" s="22"/>
      <c r="KHO69" s="22"/>
      <c r="KHP69" s="22"/>
      <c r="KHQ69" s="22"/>
      <c r="KHR69" s="22"/>
      <c r="KHS69" s="22"/>
      <c r="KHT69" s="22"/>
      <c r="KHU69" s="22"/>
      <c r="KHV69" s="22"/>
      <c r="KHW69" s="22"/>
      <c r="KHX69" s="22"/>
      <c r="KHY69" s="22"/>
      <c r="KHZ69" s="22"/>
      <c r="KIA69" s="22"/>
      <c r="KIB69" s="22"/>
      <c r="KIC69" s="22"/>
      <c r="KID69" s="22"/>
      <c r="KIE69" s="22"/>
      <c r="KIF69" s="22"/>
      <c r="KIG69" s="22"/>
      <c r="KIH69" s="22"/>
      <c r="KII69" s="22"/>
      <c r="KIJ69" s="22"/>
      <c r="KIK69" s="22"/>
      <c r="KIL69" s="22"/>
      <c r="KIM69" s="22"/>
      <c r="KIN69" s="22"/>
      <c r="KIO69" s="22"/>
      <c r="KIP69" s="22"/>
      <c r="KIQ69" s="22"/>
      <c r="KIR69" s="22"/>
      <c r="KIS69" s="22"/>
      <c r="KIT69" s="22"/>
      <c r="KIU69" s="22"/>
      <c r="KIV69" s="22"/>
      <c r="KIW69" s="22"/>
      <c r="KIX69" s="22"/>
      <c r="KIY69" s="22"/>
      <c r="KIZ69" s="22"/>
      <c r="KJA69" s="22"/>
      <c r="KJB69" s="22"/>
      <c r="KJC69" s="22"/>
      <c r="KJD69" s="22"/>
      <c r="KJE69" s="22"/>
      <c r="KJF69" s="22"/>
      <c r="KJG69" s="22"/>
      <c r="KJH69" s="22"/>
      <c r="KJI69" s="22"/>
      <c r="KJJ69" s="22"/>
      <c r="KJK69" s="22"/>
      <c r="KJL69" s="22"/>
      <c r="KJM69" s="22"/>
      <c r="KJN69" s="22"/>
      <c r="KJO69" s="22"/>
      <c r="KJP69" s="22"/>
      <c r="KJQ69" s="22"/>
      <c r="KJR69" s="22"/>
      <c r="KJS69" s="22"/>
      <c r="KJT69" s="22"/>
      <c r="KJU69" s="22"/>
      <c r="KJV69" s="22"/>
      <c r="KJW69" s="22"/>
      <c r="KJX69" s="22"/>
      <c r="KJY69" s="22"/>
      <c r="KJZ69" s="22"/>
      <c r="KKA69" s="22"/>
      <c r="KKB69" s="22"/>
      <c r="KKC69" s="22"/>
      <c r="KKD69" s="22"/>
      <c r="KKE69" s="22"/>
      <c r="KKF69" s="22"/>
      <c r="KKG69" s="22"/>
      <c r="KKH69" s="22"/>
      <c r="KKI69" s="22"/>
      <c r="KKJ69" s="22"/>
      <c r="KKK69" s="22"/>
      <c r="KKL69" s="22"/>
      <c r="KKM69" s="22"/>
      <c r="KKN69" s="22"/>
      <c r="KKO69" s="22"/>
      <c r="KKP69" s="22"/>
      <c r="KKQ69" s="22"/>
      <c r="KKR69" s="22"/>
      <c r="KKS69" s="22"/>
      <c r="KKT69" s="22"/>
      <c r="KKU69" s="22"/>
      <c r="KKV69" s="22"/>
      <c r="KKW69" s="22"/>
      <c r="KKX69" s="22"/>
      <c r="KKY69" s="22"/>
      <c r="KKZ69" s="22"/>
      <c r="KLA69" s="22"/>
      <c r="KLB69" s="22"/>
      <c r="KLC69" s="22"/>
      <c r="KLD69" s="22"/>
      <c r="KLE69" s="22"/>
      <c r="KLF69" s="22"/>
      <c r="KLG69" s="22"/>
      <c r="KLH69" s="22"/>
      <c r="KLI69" s="22"/>
      <c r="KLJ69" s="22"/>
      <c r="KLK69" s="22"/>
      <c r="KLL69" s="22"/>
      <c r="KLM69" s="22"/>
      <c r="KLN69" s="22"/>
      <c r="KLO69" s="22"/>
      <c r="KLP69" s="22"/>
      <c r="KLQ69" s="22"/>
      <c r="KLR69" s="22"/>
      <c r="KLS69" s="22"/>
      <c r="KLT69" s="22"/>
      <c r="KLU69" s="22"/>
      <c r="KLV69" s="22"/>
      <c r="KLW69" s="22"/>
      <c r="KLX69" s="22"/>
      <c r="KLY69" s="22"/>
      <c r="KLZ69" s="22"/>
      <c r="KMA69" s="22"/>
      <c r="KMB69" s="22"/>
      <c r="KMC69" s="22"/>
      <c r="KMD69" s="22"/>
      <c r="KME69" s="22"/>
      <c r="KMF69" s="22"/>
      <c r="KMG69" s="22"/>
      <c r="KMH69" s="22"/>
      <c r="KMI69" s="22"/>
      <c r="KMJ69" s="22"/>
      <c r="KMK69" s="22"/>
      <c r="KML69" s="22"/>
      <c r="KMM69" s="22"/>
      <c r="KMN69" s="22"/>
      <c r="KMO69" s="22"/>
      <c r="KMP69" s="22"/>
      <c r="KMQ69" s="22"/>
      <c r="KMR69" s="22"/>
      <c r="KMS69" s="22"/>
      <c r="KMT69" s="22"/>
      <c r="KMU69" s="22"/>
      <c r="KMV69" s="22"/>
      <c r="KMW69" s="22"/>
      <c r="KMX69" s="22"/>
      <c r="KMY69" s="22"/>
      <c r="KMZ69" s="22"/>
      <c r="KNA69" s="22"/>
      <c r="KNB69" s="22"/>
      <c r="KNC69" s="22"/>
      <c r="KND69" s="22"/>
      <c r="KNE69" s="22"/>
      <c r="KNF69" s="22"/>
      <c r="KNG69" s="22"/>
      <c r="KNH69" s="22"/>
      <c r="KNI69" s="22"/>
      <c r="KNJ69" s="22"/>
      <c r="KNK69" s="22"/>
      <c r="KNL69" s="22"/>
      <c r="KNM69" s="22"/>
      <c r="KNN69" s="22"/>
      <c r="KNO69" s="22"/>
      <c r="KNP69" s="22"/>
      <c r="KNQ69" s="22"/>
      <c r="KNR69" s="22"/>
      <c r="KNS69" s="22"/>
      <c r="KNT69" s="22"/>
      <c r="KNU69" s="22"/>
      <c r="KNV69" s="22"/>
      <c r="KNW69" s="22"/>
      <c r="KNX69" s="22"/>
      <c r="KNY69" s="22"/>
      <c r="KNZ69" s="22"/>
      <c r="KOA69" s="22"/>
      <c r="KOB69" s="22"/>
      <c r="KOC69" s="22"/>
      <c r="KOD69" s="22"/>
      <c r="KOE69" s="22"/>
      <c r="KOF69" s="22"/>
      <c r="KOG69" s="22"/>
      <c r="KOH69" s="22"/>
      <c r="KOI69" s="22"/>
      <c r="KOJ69" s="22"/>
      <c r="KOK69" s="22"/>
      <c r="KOL69" s="22"/>
      <c r="KOM69" s="22"/>
      <c r="KON69" s="22"/>
      <c r="KOO69" s="22"/>
      <c r="KOP69" s="22"/>
      <c r="KOQ69" s="22"/>
      <c r="KOR69" s="22"/>
      <c r="KOS69" s="22"/>
      <c r="KOT69" s="22"/>
      <c r="KOU69" s="22"/>
      <c r="KOV69" s="22"/>
      <c r="KOW69" s="22"/>
      <c r="KOX69" s="22"/>
      <c r="KOY69" s="22"/>
      <c r="KOZ69" s="22"/>
      <c r="KPA69" s="22"/>
      <c r="KPB69" s="22"/>
      <c r="KPC69" s="22"/>
      <c r="KPD69" s="22"/>
      <c r="KPE69" s="22"/>
      <c r="KPF69" s="22"/>
      <c r="KPG69" s="22"/>
      <c r="KPH69" s="22"/>
      <c r="KPI69" s="22"/>
      <c r="KPJ69" s="22"/>
      <c r="KPK69" s="22"/>
      <c r="KPL69" s="22"/>
      <c r="KPM69" s="22"/>
      <c r="KPN69" s="22"/>
      <c r="KPO69" s="22"/>
      <c r="KPP69" s="22"/>
      <c r="KPQ69" s="22"/>
      <c r="KPR69" s="22"/>
      <c r="KPS69" s="22"/>
      <c r="KPT69" s="22"/>
      <c r="KPU69" s="22"/>
      <c r="KPV69" s="22"/>
      <c r="KPW69" s="22"/>
      <c r="KPX69" s="22"/>
      <c r="KPY69" s="22"/>
      <c r="KPZ69" s="22"/>
      <c r="KQA69" s="22"/>
      <c r="KQB69" s="22"/>
      <c r="KQC69" s="22"/>
      <c r="KQD69" s="22"/>
      <c r="KQE69" s="22"/>
      <c r="KQF69" s="22"/>
      <c r="KQG69" s="22"/>
      <c r="KQH69" s="22"/>
      <c r="KQI69" s="22"/>
      <c r="KQJ69" s="22"/>
      <c r="KQK69" s="22"/>
      <c r="KQL69" s="22"/>
      <c r="KQM69" s="22"/>
      <c r="KQN69" s="22"/>
      <c r="KQO69" s="22"/>
      <c r="KQP69" s="22"/>
      <c r="KQQ69" s="22"/>
      <c r="KQR69" s="22"/>
      <c r="KQS69" s="22"/>
      <c r="KQT69" s="22"/>
      <c r="KQU69" s="22"/>
      <c r="KQV69" s="22"/>
      <c r="KQW69" s="22"/>
      <c r="KQX69" s="22"/>
      <c r="KQY69" s="22"/>
      <c r="KQZ69" s="22"/>
      <c r="KRA69" s="22"/>
      <c r="KRB69" s="22"/>
      <c r="KRC69" s="22"/>
      <c r="KRD69" s="22"/>
      <c r="KRE69" s="22"/>
      <c r="KRF69" s="22"/>
      <c r="KRG69" s="22"/>
      <c r="KRH69" s="22"/>
      <c r="KRI69" s="22"/>
      <c r="KRJ69" s="22"/>
      <c r="KRK69" s="22"/>
      <c r="KRL69" s="22"/>
      <c r="KRM69" s="22"/>
      <c r="KRN69" s="22"/>
      <c r="KRO69" s="22"/>
      <c r="KRP69" s="22"/>
      <c r="KRQ69" s="22"/>
      <c r="KRR69" s="22"/>
      <c r="KRS69" s="22"/>
      <c r="KRT69" s="22"/>
      <c r="KRU69" s="22"/>
      <c r="KRV69" s="22"/>
      <c r="KRW69" s="22"/>
      <c r="KRX69" s="22"/>
      <c r="KRY69" s="22"/>
      <c r="KRZ69" s="22"/>
      <c r="KSA69" s="22"/>
      <c r="KSB69" s="22"/>
      <c r="KSC69" s="22"/>
      <c r="KSD69" s="22"/>
      <c r="KSE69" s="22"/>
      <c r="KSF69" s="22"/>
      <c r="KSG69" s="22"/>
      <c r="KSH69" s="22"/>
      <c r="KSI69" s="22"/>
      <c r="KSJ69" s="22"/>
      <c r="KSK69" s="22"/>
      <c r="KSL69" s="22"/>
      <c r="KSM69" s="22"/>
      <c r="KSN69" s="22"/>
      <c r="KSO69" s="22"/>
      <c r="KSP69" s="22"/>
      <c r="KSQ69" s="22"/>
      <c r="KSR69" s="22"/>
      <c r="KSS69" s="22"/>
      <c r="KST69" s="22"/>
      <c r="KSU69" s="22"/>
      <c r="KSV69" s="22"/>
      <c r="KSW69" s="22"/>
      <c r="KSX69" s="22"/>
      <c r="KSY69" s="22"/>
      <c r="KSZ69" s="22"/>
      <c r="KTA69" s="22"/>
      <c r="KTB69" s="22"/>
      <c r="KTC69" s="22"/>
      <c r="KTD69" s="22"/>
      <c r="KTE69" s="22"/>
      <c r="KTF69" s="22"/>
      <c r="KTG69" s="22"/>
      <c r="KTH69" s="22"/>
      <c r="KTI69" s="22"/>
      <c r="KTJ69" s="22"/>
      <c r="KTK69" s="22"/>
      <c r="KTL69" s="22"/>
      <c r="KTM69" s="22"/>
      <c r="KTN69" s="22"/>
      <c r="KTO69" s="22"/>
      <c r="KTP69" s="22"/>
      <c r="KTQ69" s="22"/>
      <c r="KTR69" s="22"/>
      <c r="KTS69" s="22"/>
      <c r="KTT69" s="22"/>
      <c r="KTU69" s="22"/>
      <c r="KTV69" s="22"/>
      <c r="KTW69" s="22"/>
      <c r="KTX69" s="22"/>
      <c r="KTY69" s="22"/>
      <c r="KTZ69" s="22"/>
      <c r="KUA69" s="22"/>
      <c r="KUB69" s="22"/>
      <c r="KUC69" s="22"/>
      <c r="KUD69" s="22"/>
      <c r="KUE69" s="22"/>
      <c r="KUF69" s="22"/>
      <c r="KUG69" s="22"/>
      <c r="KUH69" s="22"/>
      <c r="KUI69" s="22"/>
      <c r="KUJ69" s="22"/>
      <c r="KUK69" s="22"/>
      <c r="KUL69" s="22"/>
      <c r="KUM69" s="22"/>
      <c r="KUN69" s="22"/>
      <c r="KUO69" s="22"/>
      <c r="KUP69" s="22"/>
      <c r="KUQ69" s="22"/>
      <c r="KUR69" s="22"/>
      <c r="KUS69" s="22"/>
      <c r="KUT69" s="22"/>
      <c r="KUU69" s="22"/>
      <c r="KUV69" s="22"/>
      <c r="KUW69" s="22"/>
      <c r="KUX69" s="22"/>
      <c r="KUY69" s="22"/>
      <c r="KUZ69" s="22"/>
      <c r="KVA69" s="22"/>
      <c r="KVB69" s="22"/>
      <c r="KVC69" s="22"/>
      <c r="KVD69" s="22"/>
      <c r="KVE69" s="22"/>
      <c r="KVF69" s="22"/>
      <c r="KVG69" s="22"/>
      <c r="KVH69" s="22"/>
      <c r="KVI69" s="22"/>
      <c r="KVJ69" s="22"/>
      <c r="KVK69" s="22"/>
      <c r="KVL69" s="22"/>
      <c r="KVM69" s="22"/>
      <c r="KVN69" s="22"/>
      <c r="KVO69" s="22"/>
      <c r="KVP69" s="22"/>
      <c r="KVQ69" s="22"/>
      <c r="KVR69" s="22"/>
      <c r="KVS69" s="22"/>
      <c r="KVT69" s="22"/>
      <c r="KVU69" s="22"/>
      <c r="KVV69" s="22"/>
      <c r="KVW69" s="22"/>
      <c r="KVX69" s="22"/>
      <c r="KVY69" s="22"/>
      <c r="KVZ69" s="22"/>
      <c r="KWA69" s="22"/>
      <c r="KWB69" s="22"/>
      <c r="KWC69" s="22"/>
      <c r="KWD69" s="22"/>
      <c r="KWE69" s="22"/>
      <c r="KWF69" s="22"/>
      <c r="KWG69" s="22"/>
      <c r="KWH69" s="22"/>
      <c r="KWI69" s="22"/>
      <c r="KWJ69" s="22"/>
      <c r="KWK69" s="22"/>
      <c r="KWL69" s="22"/>
      <c r="KWM69" s="22"/>
      <c r="KWN69" s="22"/>
      <c r="KWO69" s="22"/>
      <c r="KWP69" s="22"/>
      <c r="KWQ69" s="22"/>
      <c r="KWR69" s="22"/>
      <c r="KWS69" s="22"/>
      <c r="KWT69" s="22"/>
      <c r="KWU69" s="22"/>
      <c r="KWV69" s="22"/>
      <c r="KWW69" s="22"/>
      <c r="KWX69" s="22"/>
      <c r="KWY69" s="22"/>
      <c r="KWZ69" s="22"/>
      <c r="KXA69" s="22"/>
      <c r="KXB69" s="22"/>
      <c r="KXC69" s="22"/>
      <c r="KXD69" s="22"/>
      <c r="KXE69" s="22"/>
      <c r="KXF69" s="22"/>
      <c r="KXG69" s="22"/>
      <c r="KXH69" s="22"/>
      <c r="KXI69" s="22"/>
      <c r="KXJ69" s="22"/>
      <c r="KXK69" s="22"/>
      <c r="KXL69" s="22"/>
      <c r="KXM69" s="22"/>
      <c r="KXN69" s="22"/>
      <c r="KXO69" s="22"/>
      <c r="KXP69" s="22"/>
      <c r="KXQ69" s="22"/>
      <c r="KXR69" s="22"/>
      <c r="KXS69" s="22"/>
      <c r="KXT69" s="22"/>
      <c r="KXU69" s="22"/>
      <c r="KXV69" s="22"/>
      <c r="KXW69" s="22"/>
      <c r="KXX69" s="22"/>
      <c r="KXY69" s="22"/>
      <c r="KXZ69" s="22"/>
      <c r="KYA69" s="22"/>
      <c r="KYB69" s="22"/>
      <c r="KYC69" s="22"/>
      <c r="KYD69" s="22"/>
      <c r="KYE69" s="22"/>
      <c r="KYF69" s="22"/>
      <c r="KYG69" s="22"/>
      <c r="KYH69" s="22"/>
      <c r="KYI69" s="22"/>
      <c r="KYJ69" s="22"/>
      <c r="KYK69" s="22"/>
      <c r="KYL69" s="22"/>
      <c r="KYM69" s="22"/>
      <c r="KYN69" s="22"/>
      <c r="KYO69" s="22"/>
      <c r="KYP69" s="22"/>
      <c r="KYQ69" s="22"/>
      <c r="KYR69" s="22"/>
      <c r="KYS69" s="22"/>
      <c r="KYT69" s="22"/>
      <c r="KYU69" s="22"/>
      <c r="KYV69" s="22"/>
      <c r="KYW69" s="22"/>
      <c r="KYX69" s="22"/>
      <c r="KYY69" s="22"/>
      <c r="KYZ69" s="22"/>
      <c r="KZA69" s="22"/>
      <c r="KZB69" s="22"/>
      <c r="KZC69" s="22"/>
      <c r="KZD69" s="22"/>
      <c r="KZE69" s="22"/>
      <c r="KZF69" s="22"/>
      <c r="KZG69" s="22"/>
      <c r="KZH69" s="22"/>
      <c r="KZI69" s="22"/>
      <c r="KZJ69" s="22"/>
      <c r="KZK69" s="22"/>
      <c r="KZL69" s="22"/>
      <c r="KZM69" s="22"/>
      <c r="KZN69" s="22"/>
      <c r="KZO69" s="22"/>
      <c r="KZP69" s="22"/>
      <c r="KZQ69" s="22"/>
      <c r="KZR69" s="22"/>
      <c r="KZS69" s="22"/>
      <c r="KZT69" s="22"/>
      <c r="KZU69" s="22"/>
      <c r="KZV69" s="22"/>
      <c r="KZW69" s="22"/>
      <c r="KZX69" s="22"/>
      <c r="KZY69" s="22"/>
      <c r="KZZ69" s="22"/>
      <c r="LAA69" s="22"/>
      <c r="LAB69" s="22"/>
      <c r="LAC69" s="22"/>
      <c r="LAD69" s="22"/>
      <c r="LAE69" s="22"/>
      <c r="LAF69" s="22"/>
      <c r="LAG69" s="22"/>
      <c r="LAH69" s="22"/>
      <c r="LAI69" s="22"/>
      <c r="LAJ69" s="22"/>
      <c r="LAK69" s="22"/>
      <c r="LAL69" s="22"/>
      <c r="LAM69" s="22"/>
      <c r="LAN69" s="22"/>
      <c r="LAO69" s="22"/>
      <c r="LAP69" s="22"/>
      <c r="LAQ69" s="22"/>
      <c r="LAR69" s="22"/>
      <c r="LAS69" s="22"/>
      <c r="LAT69" s="22"/>
      <c r="LAU69" s="22"/>
      <c r="LAV69" s="22"/>
      <c r="LAW69" s="22"/>
      <c r="LAX69" s="22"/>
      <c r="LAY69" s="22"/>
      <c r="LAZ69" s="22"/>
      <c r="LBA69" s="22"/>
      <c r="LBB69" s="22"/>
      <c r="LBC69" s="22"/>
      <c r="LBD69" s="22"/>
      <c r="LBE69" s="22"/>
      <c r="LBF69" s="22"/>
      <c r="LBG69" s="22"/>
      <c r="LBH69" s="22"/>
      <c r="LBI69" s="22"/>
      <c r="LBJ69" s="22"/>
      <c r="LBK69" s="22"/>
      <c r="LBL69" s="22"/>
      <c r="LBM69" s="22"/>
      <c r="LBN69" s="22"/>
      <c r="LBO69" s="22"/>
      <c r="LBP69" s="22"/>
      <c r="LBQ69" s="22"/>
      <c r="LBR69" s="22"/>
      <c r="LBS69" s="22"/>
      <c r="LBT69" s="22"/>
      <c r="LBU69" s="22"/>
      <c r="LBV69" s="22"/>
      <c r="LBW69" s="22"/>
      <c r="LBX69" s="22"/>
      <c r="LBY69" s="22"/>
      <c r="LBZ69" s="22"/>
      <c r="LCA69" s="22"/>
      <c r="LCB69" s="22"/>
      <c r="LCC69" s="22"/>
      <c r="LCD69" s="22"/>
      <c r="LCE69" s="22"/>
      <c r="LCF69" s="22"/>
      <c r="LCG69" s="22"/>
      <c r="LCH69" s="22"/>
      <c r="LCI69" s="22"/>
      <c r="LCJ69" s="22"/>
      <c r="LCK69" s="22"/>
      <c r="LCL69" s="22"/>
      <c r="LCM69" s="22"/>
      <c r="LCN69" s="22"/>
      <c r="LCO69" s="22"/>
      <c r="LCP69" s="22"/>
      <c r="LCQ69" s="22"/>
      <c r="LCR69" s="22"/>
      <c r="LCS69" s="22"/>
      <c r="LCT69" s="22"/>
      <c r="LCU69" s="22"/>
      <c r="LCV69" s="22"/>
      <c r="LCW69" s="22"/>
      <c r="LCX69" s="22"/>
      <c r="LCY69" s="22"/>
      <c r="LCZ69" s="22"/>
      <c r="LDA69" s="22"/>
      <c r="LDB69" s="22"/>
      <c r="LDC69" s="22"/>
      <c r="LDD69" s="22"/>
      <c r="LDE69" s="22"/>
      <c r="LDF69" s="22"/>
      <c r="LDG69" s="22"/>
      <c r="LDH69" s="22"/>
      <c r="LDI69" s="22"/>
      <c r="LDJ69" s="22"/>
      <c r="LDK69" s="22"/>
      <c r="LDL69" s="22"/>
      <c r="LDM69" s="22"/>
      <c r="LDN69" s="22"/>
      <c r="LDO69" s="22"/>
      <c r="LDP69" s="22"/>
      <c r="LDQ69" s="22"/>
      <c r="LDR69" s="22"/>
      <c r="LDS69" s="22"/>
      <c r="LDT69" s="22"/>
      <c r="LDU69" s="22"/>
      <c r="LDV69" s="22"/>
      <c r="LDW69" s="22"/>
      <c r="LDX69" s="22"/>
      <c r="LDY69" s="22"/>
      <c r="LDZ69" s="22"/>
      <c r="LEA69" s="22"/>
      <c r="LEB69" s="22"/>
      <c r="LEC69" s="22"/>
      <c r="LED69" s="22"/>
      <c r="LEE69" s="22"/>
      <c r="LEF69" s="22"/>
      <c r="LEG69" s="22"/>
      <c r="LEH69" s="22"/>
      <c r="LEI69" s="22"/>
      <c r="LEJ69" s="22"/>
      <c r="LEK69" s="22"/>
      <c r="LEL69" s="22"/>
      <c r="LEM69" s="22"/>
      <c r="LEN69" s="22"/>
      <c r="LEO69" s="22"/>
      <c r="LEP69" s="22"/>
      <c r="LEQ69" s="22"/>
      <c r="LER69" s="22"/>
      <c r="LES69" s="22"/>
      <c r="LET69" s="22"/>
      <c r="LEU69" s="22"/>
      <c r="LEV69" s="22"/>
      <c r="LEW69" s="22"/>
      <c r="LEX69" s="22"/>
      <c r="LEY69" s="22"/>
      <c r="LEZ69" s="22"/>
      <c r="LFA69" s="22"/>
      <c r="LFB69" s="22"/>
      <c r="LFC69" s="22"/>
      <c r="LFD69" s="22"/>
      <c r="LFE69" s="22"/>
      <c r="LFF69" s="22"/>
      <c r="LFG69" s="22"/>
      <c r="LFH69" s="22"/>
      <c r="LFI69" s="22"/>
      <c r="LFJ69" s="22"/>
      <c r="LFK69" s="22"/>
      <c r="LFL69" s="22"/>
      <c r="LFM69" s="22"/>
      <c r="LFN69" s="22"/>
      <c r="LFO69" s="22"/>
      <c r="LFP69" s="22"/>
      <c r="LFQ69" s="22"/>
      <c r="LFR69" s="22"/>
      <c r="LFS69" s="22"/>
      <c r="LFT69" s="22"/>
      <c r="LFU69" s="22"/>
      <c r="LFV69" s="22"/>
      <c r="LFW69" s="22"/>
      <c r="LFX69" s="22"/>
      <c r="LFY69" s="22"/>
      <c r="LFZ69" s="22"/>
      <c r="LGA69" s="22"/>
      <c r="LGB69" s="22"/>
      <c r="LGC69" s="22"/>
      <c r="LGD69" s="22"/>
      <c r="LGE69" s="22"/>
      <c r="LGF69" s="22"/>
      <c r="LGG69" s="22"/>
      <c r="LGH69" s="22"/>
      <c r="LGI69" s="22"/>
      <c r="LGJ69" s="22"/>
      <c r="LGK69" s="22"/>
      <c r="LGL69" s="22"/>
      <c r="LGM69" s="22"/>
      <c r="LGN69" s="22"/>
      <c r="LGO69" s="22"/>
      <c r="LGP69" s="22"/>
      <c r="LGQ69" s="22"/>
      <c r="LGR69" s="22"/>
      <c r="LGS69" s="22"/>
      <c r="LGT69" s="22"/>
      <c r="LGU69" s="22"/>
      <c r="LGV69" s="22"/>
      <c r="LGW69" s="22"/>
      <c r="LGX69" s="22"/>
      <c r="LGY69" s="22"/>
      <c r="LGZ69" s="22"/>
      <c r="LHA69" s="22"/>
      <c r="LHB69" s="22"/>
      <c r="LHC69" s="22"/>
      <c r="LHD69" s="22"/>
      <c r="LHE69" s="22"/>
      <c r="LHF69" s="22"/>
      <c r="LHG69" s="22"/>
      <c r="LHH69" s="22"/>
      <c r="LHI69" s="22"/>
      <c r="LHJ69" s="22"/>
      <c r="LHK69" s="22"/>
      <c r="LHL69" s="22"/>
      <c r="LHM69" s="22"/>
      <c r="LHN69" s="22"/>
      <c r="LHO69" s="22"/>
      <c r="LHP69" s="22"/>
      <c r="LHQ69" s="22"/>
      <c r="LHR69" s="22"/>
      <c r="LHS69" s="22"/>
      <c r="LHT69" s="22"/>
      <c r="LHU69" s="22"/>
      <c r="LHV69" s="22"/>
      <c r="LHW69" s="22"/>
      <c r="LHX69" s="22"/>
      <c r="LHY69" s="22"/>
      <c r="LHZ69" s="22"/>
      <c r="LIA69" s="22"/>
      <c r="LIB69" s="22"/>
      <c r="LIC69" s="22"/>
      <c r="LID69" s="22"/>
      <c r="LIE69" s="22"/>
      <c r="LIF69" s="22"/>
      <c r="LIG69" s="22"/>
      <c r="LIH69" s="22"/>
      <c r="LII69" s="22"/>
      <c r="LIJ69" s="22"/>
      <c r="LIK69" s="22"/>
      <c r="LIL69" s="22"/>
      <c r="LIM69" s="22"/>
      <c r="LIN69" s="22"/>
      <c r="LIO69" s="22"/>
      <c r="LIP69" s="22"/>
      <c r="LIQ69" s="22"/>
      <c r="LIR69" s="22"/>
      <c r="LIS69" s="22"/>
      <c r="LIT69" s="22"/>
      <c r="LIU69" s="22"/>
      <c r="LIV69" s="22"/>
      <c r="LIW69" s="22"/>
      <c r="LIX69" s="22"/>
      <c r="LIY69" s="22"/>
      <c r="LIZ69" s="22"/>
      <c r="LJA69" s="22"/>
      <c r="LJB69" s="22"/>
      <c r="LJC69" s="22"/>
      <c r="LJD69" s="22"/>
      <c r="LJE69" s="22"/>
      <c r="LJF69" s="22"/>
      <c r="LJG69" s="22"/>
      <c r="LJH69" s="22"/>
      <c r="LJI69" s="22"/>
      <c r="LJJ69" s="22"/>
      <c r="LJK69" s="22"/>
      <c r="LJL69" s="22"/>
      <c r="LJM69" s="22"/>
      <c r="LJN69" s="22"/>
      <c r="LJO69" s="22"/>
      <c r="LJP69" s="22"/>
      <c r="LJQ69" s="22"/>
      <c r="LJR69" s="22"/>
      <c r="LJS69" s="22"/>
      <c r="LJT69" s="22"/>
      <c r="LJU69" s="22"/>
      <c r="LJV69" s="22"/>
      <c r="LJW69" s="22"/>
      <c r="LJX69" s="22"/>
      <c r="LJY69" s="22"/>
      <c r="LJZ69" s="22"/>
      <c r="LKA69" s="22"/>
      <c r="LKB69" s="22"/>
      <c r="LKC69" s="22"/>
      <c r="LKD69" s="22"/>
      <c r="LKE69" s="22"/>
      <c r="LKF69" s="22"/>
      <c r="LKG69" s="22"/>
      <c r="LKH69" s="22"/>
      <c r="LKI69" s="22"/>
      <c r="LKJ69" s="22"/>
      <c r="LKK69" s="22"/>
      <c r="LKL69" s="22"/>
      <c r="LKM69" s="22"/>
      <c r="LKN69" s="22"/>
      <c r="LKO69" s="22"/>
      <c r="LKP69" s="22"/>
      <c r="LKQ69" s="22"/>
      <c r="LKR69" s="22"/>
      <c r="LKS69" s="22"/>
      <c r="LKT69" s="22"/>
      <c r="LKU69" s="22"/>
      <c r="LKV69" s="22"/>
      <c r="LKW69" s="22"/>
      <c r="LKX69" s="22"/>
      <c r="LKY69" s="22"/>
      <c r="LKZ69" s="22"/>
      <c r="LLA69" s="22"/>
      <c r="LLB69" s="22"/>
      <c r="LLC69" s="22"/>
      <c r="LLD69" s="22"/>
      <c r="LLE69" s="22"/>
      <c r="LLF69" s="22"/>
      <c r="LLG69" s="22"/>
      <c r="LLH69" s="22"/>
      <c r="LLI69" s="22"/>
      <c r="LLJ69" s="22"/>
      <c r="LLK69" s="22"/>
      <c r="LLL69" s="22"/>
      <c r="LLM69" s="22"/>
      <c r="LLN69" s="22"/>
      <c r="LLO69" s="22"/>
      <c r="LLP69" s="22"/>
      <c r="LLQ69" s="22"/>
      <c r="LLR69" s="22"/>
      <c r="LLS69" s="22"/>
      <c r="LLT69" s="22"/>
      <c r="LLU69" s="22"/>
      <c r="LLV69" s="22"/>
      <c r="LLW69" s="22"/>
      <c r="LLX69" s="22"/>
      <c r="LLY69" s="22"/>
      <c r="LLZ69" s="22"/>
      <c r="LMA69" s="22"/>
      <c r="LMB69" s="22"/>
      <c r="LMC69" s="22"/>
      <c r="LMD69" s="22"/>
      <c r="LME69" s="22"/>
      <c r="LMF69" s="22"/>
      <c r="LMG69" s="22"/>
      <c r="LMH69" s="22"/>
      <c r="LMI69" s="22"/>
      <c r="LMJ69" s="22"/>
      <c r="LMK69" s="22"/>
      <c r="LML69" s="22"/>
      <c r="LMM69" s="22"/>
      <c r="LMN69" s="22"/>
      <c r="LMO69" s="22"/>
      <c r="LMP69" s="22"/>
      <c r="LMQ69" s="22"/>
      <c r="LMR69" s="22"/>
      <c r="LMS69" s="22"/>
      <c r="LMT69" s="22"/>
      <c r="LMU69" s="22"/>
      <c r="LMV69" s="22"/>
      <c r="LMW69" s="22"/>
      <c r="LMX69" s="22"/>
      <c r="LMY69" s="22"/>
      <c r="LMZ69" s="22"/>
      <c r="LNA69" s="22"/>
      <c r="LNB69" s="22"/>
      <c r="LNC69" s="22"/>
      <c r="LND69" s="22"/>
      <c r="LNE69" s="22"/>
      <c r="LNF69" s="22"/>
      <c r="LNG69" s="22"/>
      <c r="LNH69" s="22"/>
      <c r="LNI69" s="22"/>
      <c r="LNJ69" s="22"/>
      <c r="LNK69" s="22"/>
      <c r="LNL69" s="22"/>
      <c r="LNM69" s="22"/>
      <c r="LNN69" s="22"/>
      <c r="LNO69" s="22"/>
      <c r="LNP69" s="22"/>
      <c r="LNQ69" s="22"/>
      <c r="LNR69" s="22"/>
      <c r="LNS69" s="22"/>
      <c r="LNT69" s="22"/>
      <c r="LNU69" s="22"/>
      <c r="LNV69" s="22"/>
      <c r="LNW69" s="22"/>
      <c r="LNX69" s="22"/>
      <c r="LNY69" s="22"/>
      <c r="LNZ69" s="22"/>
      <c r="LOA69" s="22"/>
      <c r="LOB69" s="22"/>
      <c r="LOC69" s="22"/>
      <c r="LOD69" s="22"/>
      <c r="LOE69" s="22"/>
      <c r="LOF69" s="22"/>
      <c r="LOG69" s="22"/>
      <c r="LOH69" s="22"/>
      <c r="LOI69" s="22"/>
      <c r="LOJ69" s="22"/>
      <c r="LOK69" s="22"/>
      <c r="LOL69" s="22"/>
      <c r="LOM69" s="22"/>
      <c r="LON69" s="22"/>
      <c r="LOO69" s="22"/>
      <c r="LOP69" s="22"/>
      <c r="LOQ69" s="22"/>
      <c r="LOR69" s="22"/>
      <c r="LOS69" s="22"/>
      <c r="LOT69" s="22"/>
      <c r="LOU69" s="22"/>
      <c r="LOV69" s="22"/>
      <c r="LOW69" s="22"/>
      <c r="LOX69" s="22"/>
      <c r="LOY69" s="22"/>
      <c r="LOZ69" s="22"/>
      <c r="LPA69" s="22"/>
      <c r="LPB69" s="22"/>
      <c r="LPC69" s="22"/>
      <c r="LPD69" s="22"/>
      <c r="LPE69" s="22"/>
      <c r="LPF69" s="22"/>
      <c r="LPG69" s="22"/>
      <c r="LPH69" s="22"/>
      <c r="LPI69" s="22"/>
      <c r="LPJ69" s="22"/>
      <c r="LPK69" s="22"/>
      <c r="LPL69" s="22"/>
      <c r="LPM69" s="22"/>
      <c r="LPN69" s="22"/>
      <c r="LPO69" s="22"/>
      <c r="LPP69" s="22"/>
      <c r="LPQ69" s="22"/>
      <c r="LPR69" s="22"/>
      <c r="LPS69" s="22"/>
      <c r="LPT69" s="22"/>
      <c r="LPU69" s="22"/>
      <c r="LPV69" s="22"/>
      <c r="LPW69" s="22"/>
      <c r="LPX69" s="22"/>
      <c r="LPY69" s="22"/>
      <c r="LPZ69" s="22"/>
      <c r="LQA69" s="22"/>
      <c r="LQB69" s="22"/>
      <c r="LQC69" s="22"/>
      <c r="LQD69" s="22"/>
      <c r="LQE69" s="22"/>
      <c r="LQF69" s="22"/>
      <c r="LQG69" s="22"/>
      <c r="LQH69" s="22"/>
      <c r="LQI69" s="22"/>
      <c r="LQJ69" s="22"/>
      <c r="LQK69" s="22"/>
      <c r="LQL69" s="22"/>
      <c r="LQM69" s="22"/>
      <c r="LQN69" s="22"/>
      <c r="LQO69" s="22"/>
      <c r="LQP69" s="22"/>
      <c r="LQQ69" s="22"/>
      <c r="LQR69" s="22"/>
      <c r="LQS69" s="22"/>
      <c r="LQT69" s="22"/>
      <c r="LQU69" s="22"/>
      <c r="LQV69" s="22"/>
      <c r="LQW69" s="22"/>
      <c r="LQX69" s="22"/>
      <c r="LQY69" s="22"/>
      <c r="LQZ69" s="22"/>
      <c r="LRA69" s="22"/>
      <c r="LRB69" s="22"/>
      <c r="LRC69" s="22"/>
      <c r="LRD69" s="22"/>
      <c r="LRE69" s="22"/>
      <c r="LRF69" s="22"/>
      <c r="LRG69" s="22"/>
      <c r="LRH69" s="22"/>
      <c r="LRI69" s="22"/>
      <c r="LRJ69" s="22"/>
      <c r="LRK69" s="22"/>
      <c r="LRL69" s="22"/>
      <c r="LRM69" s="22"/>
      <c r="LRN69" s="22"/>
      <c r="LRO69" s="22"/>
      <c r="LRP69" s="22"/>
      <c r="LRQ69" s="22"/>
      <c r="LRR69" s="22"/>
      <c r="LRS69" s="22"/>
      <c r="LRT69" s="22"/>
      <c r="LRU69" s="22"/>
      <c r="LRV69" s="22"/>
      <c r="LRW69" s="22"/>
      <c r="LRX69" s="22"/>
      <c r="LRY69" s="22"/>
      <c r="LRZ69" s="22"/>
      <c r="LSA69" s="22"/>
      <c r="LSB69" s="22"/>
      <c r="LSC69" s="22"/>
      <c r="LSD69" s="22"/>
      <c r="LSE69" s="22"/>
      <c r="LSF69" s="22"/>
      <c r="LSG69" s="22"/>
      <c r="LSH69" s="22"/>
      <c r="LSI69" s="22"/>
      <c r="LSJ69" s="22"/>
      <c r="LSK69" s="22"/>
      <c r="LSL69" s="22"/>
      <c r="LSM69" s="22"/>
      <c r="LSN69" s="22"/>
      <c r="LSO69" s="22"/>
      <c r="LSP69" s="22"/>
      <c r="LSQ69" s="22"/>
      <c r="LSR69" s="22"/>
      <c r="LSS69" s="22"/>
      <c r="LST69" s="22"/>
      <c r="LSU69" s="22"/>
      <c r="LSV69" s="22"/>
      <c r="LSW69" s="22"/>
      <c r="LSX69" s="22"/>
      <c r="LSY69" s="22"/>
      <c r="LSZ69" s="22"/>
      <c r="LTA69" s="22"/>
      <c r="LTB69" s="22"/>
      <c r="LTC69" s="22"/>
      <c r="LTD69" s="22"/>
      <c r="LTE69" s="22"/>
      <c r="LTF69" s="22"/>
      <c r="LTG69" s="22"/>
      <c r="LTH69" s="22"/>
      <c r="LTI69" s="22"/>
      <c r="LTJ69" s="22"/>
      <c r="LTK69" s="22"/>
      <c r="LTL69" s="22"/>
      <c r="LTM69" s="22"/>
      <c r="LTN69" s="22"/>
      <c r="LTO69" s="22"/>
      <c r="LTP69" s="22"/>
      <c r="LTQ69" s="22"/>
      <c r="LTR69" s="22"/>
      <c r="LTS69" s="22"/>
      <c r="LTT69" s="22"/>
      <c r="LTU69" s="22"/>
      <c r="LTV69" s="22"/>
      <c r="LTW69" s="22"/>
      <c r="LTX69" s="22"/>
      <c r="LTY69" s="22"/>
      <c r="LTZ69" s="22"/>
      <c r="LUA69" s="22"/>
      <c r="LUB69" s="22"/>
      <c r="LUC69" s="22"/>
      <c r="LUD69" s="22"/>
      <c r="LUE69" s="22"/>
      <c r="LUF69" s="22"/>
      <c r="LUG69" s="22"/>
      <c r="LUH69" s="22"/>
      <c r="LUI69" s="22"/>
      <c r="LUJ69" s="22"/>
      <c r="LUK69" s="22"/>
      <c r="LUL69" s="22"/>
      <c r="LUM69" s="22"/>
      <c r="LUN69" s="22"/>
      <c r="LUO69" s="22"/>
      <c r="LUP69" s="22"/>
      <c r="LUQ69" s="22"/>
      <c r="LUR69" s="22"/>
      <c r="LUS69" s="22"/>
      <c r="LUT69" s="22"/>
      <c r="LUU69" s="22"/>
      <c r="LUV69" s="22"/>
      <c r="LUW69" s="22"/>
      <c r="LUX69" s="22"/>
      <c r="LUY69" s="22"/>
      <c r="LUZ69" s="22"/>
      <c r="LVA69" s="22"/>
      <c r="LVB69" s="22"/>
      <c r="LVC69" s="22"/>
      <c r="LVD69" s="22"/>
      <c r="LVE69" s="22"/>
      <c r="LVF69" s="22"/>
      <c r="LVG69" s="22"/>
      <c r="LVH69" s="22"/>
      <c r="LVI69" s="22"/>
      <c r="LVJ69" s="22"/>
      <c r="LVK69" s="22"/>
      <c r="LVL69" s="22"/>
      <c r="LVM69" s="22"/>
      <c r="LVN69" s="22"/>
      <c r="LVO69" s="22"/>
      <c r="LVP69" s="22"/>
      <c r="LVQ69" s="22"/>
      <c r="LVR69" s="22"/>
      <c r="LVS69" s="22"/>
      <c r="LVT69" s="22"/>
      <c r="LVU69" s="22"/>
      <c r="LVV69" s="22"/>
      <c r="LVW69" s="22"/>
      <c r="LVX69" s="22"/>
      <c r="LVY69" s="22"/>
      <c r="LVZ69" s="22"/>
      <c r="LWA69" s="22"/>
      <c r="LWB69" s="22"/>
      <c r="LWC69" s="22"/>
      <c r="LWD69" s="22"/>
      <c r="LWE69" s="22"/>
      <c r="LWF69" s="22"/>
      <c r="LWG69" s="22"/>
      <c r="LWH69" s="22"/>
      <c r="LWI69" s="22"/>
      <c r="LWJ69" s="22"/>
      <c r="LWK69" s="22"/>
      <c r="LWL69" s="22"/>
      <c r="LWM69" s="22"/>
      <c r="LWN69" s="22"/>
      <c r="LWO69" s="22"/>
      <c r="LWP69" s="22"/>
      <c r="LWQ69" s="22"/>
      <c r="LWR69" s="22"/>
      <c r="LWS69" s="22"/>
      <c r="LWT69" s="22"/>
      <c r="LWU69" s="22"/>
      <c r="LWV69" s="22"/>
      <c r="LWW69" s="22"/>
      <c r="LWX69" s="22"/>
      <c r="LWY69" s="22"/>
      <c r="LWZ69" s="22"/>
      <c r="LXA69" s="22"/>
      <c r="LXB69" s="22"/>
      <c r="LXC69" s="22"/>
      <c r="LXD69" s="22"/>
      <c r="LXE69" s="22"/>
      <c r="LXF69" s="22"/>
      <c r="LXG69" s="22"/>
      <c r="LXH69" s="22"/>
      <c r="LXI69" s="22"/>
      <c r="LXJ69" s="22"/>
      <c r="LXK69" s="22"/>
      <c r="LXL69" s="22"/>
      <c r="LXM69" s="22"/>
      <c r="LXN69" s="22"/>
      <c r="LXO69" s="22"/>
      <c r="LXP69" s="22"/>
      <c r="LXQ69" s="22"/>
      <c r="LXR69" s="22"/>
      <c r="LXS69" s="22"/>
      <c r="LXT69" s="22"/>
      <c r="LXU69" s="22"/>
      <c r="LXV69" s="22"/>
      <c r="LXW69" s="22"/>
      <c r="LXX69" s="22"/>
      <c r="LXY69" s="22"/>
      <c r="LXZ69" s="22"/>
      <c r="LYA69" s="22"/>
      <c r="LYB69" s="22"/>
      <c r="LYC69" s="22"/>
      <c r="LYD69" s="22"/>
      <c r="LYE69" s="22"/>
      <c r="LYF69" s="22"/>
      <c r="LYG69" s="22"/>
      <c r="LYH69" s="22"/>
      <c r="LYI69" s="22"/>
      <c r="LYJ69" s="22"/>
      <c r="LYK69" s="22"/>
      <c r="LYL69" s="22"/>
      <c r="LYM69" s="22"/>
      <c r="LYN69" s="22"/>
      <c r="LYO69" s="22"/>
      <c r="LYP69" s="22"/>
      <c r="LYQ69" s="22"/>
      <c r="LYR69" s="22"/>
      <c r="LYS69" s="22"/>
      <c r="LYT69" s="22"/>
      <c r="LYU69" s="22"/>
      <c r="LYV69" s="22"/>
      <c r="LYW69" s="22"/>
      <c r="LYX69" s="22"/>
      <c r="LYY69" s="22"/>
      <c r="LYZ69" s="22"/>
      <c r="LZA69" s="22"/>
      <c r="LZB69" s="22"/>
      <c r="LZC69" s="22"/>
      <c r="LZD69" s="22"/>
      <c r="LZE69" s="22"/>
      <c r="LZF69" s="22"/>
      <c r="LZG69" s="22"/>
      <c r="LZH69" s="22"/>
      <c r="LZI69" s="22"/>
      <c r="LZJ69" s="22"/>
      <c r="LZK69" s="22"/>
      <c r="LZL69" s="22"/>
      <c r="LZM69" s="22"/>
      <c r="LZN69" s="22"/>
      <c r="LZO69" s="22"/>
      <c r="LZP69" s="22"/>
      <c r="LZQ69" s="22"/>
      <c r="LZR69" s="22"/>
      <c r="LZS69" s="22"/>
      <c r="LZT69" s="22"/>
      <c r="LZU69" s="22"/>
      <c r="LZV69" s="22"/>
      <c r="LZW69" s="22"/>
      <c r="LZX69" s="22"/>
      <c r="LZY69" s="22"/>
      <c r="LZZ69" s="22"/>
      <c r="MAA69" s="22"/>
      <c r="MAB69" s="22"/>
      <c r="MAC69" s="22"/>
      <c r="MAD69" s="22"/>
      <c r="MAE69" s="22"/>
      <c r="MAF69" s="22"/>
      <c r="MAG69" s="22"/>
      <c r="MAH69" s="22"/>
      <c r="MAI69" s="22"/>
      <c r="MAJ69" s="22"/>
      <c r="MAK69" s="22"/>
      <c r="MAL69" s="22"/>
      <c r="MAM69" s="22"/>
      <c r="MAN69" s="22"/>
      <c r="MAO69" s="22"/>
      <c r="MAP69" s="22"/>
      <c r="MAQ69" s="22"/>
      <c r="MAR69" s="22"/>
      <c r="MAS69" s="22"/>
      <c r="MAT69" s="22"/>
      <c r="MAU69" s="22"/>
      <c r="MAV69" s="22"/>
      <c r="MAW69" s="22"/>
      <c r="MAX69" s="22"/>
      <c r="MAY69" s="22"/>
      <c r="MAZ69" s="22"/>
      <c r="MBA69" s="22"/>
      <c r="MBB69" s="22"/>
      <c r="MBC69" s="22"/>
      <c r="MBD69" s="22"/>
      <c r="MBE69" s="22"/>
      <c r="MBF69" s="22"/>
      <c r="MBG69" s="22"/>
      <c r="MBH69" s="22"/>
      <c r="MBI69" s="22"/>
      <c r="MBJ69" s="22"/>
      <c r="MBK69" s="22"/>
      <c r="MBL69" s="22"/>
      <c r="MBM69" s="22"/>
      <c r="MBN69" s="22"/>
      <c r="MBO69" s="22"/>
      <c r="MBP69" s="22"/>
      <c r="MBQ69" s="22"/>
      <c r="MBR69" s="22"/>
      <c r="MBS69" s="22"/>
      <c r="MBT69" s="22"/>
      <c r="MBU69" s="22"/>
      <c r="MBV69" s="22"/>
      <c r="MBW69" s="22"/>
      <c r="MBX69" s="22"/>
      <c r="MBY69" s="22"/>
      <c r="MBZ69" s="22"/>
      <c r="MCA69" s="22"/>
      <c r="MCB69" s="22"/>
      <c r="MCC69" s="22"/>
      <c r="MCD69" s="22"/>
      <c r="MCE69" s="22"/>
      <c r="MCF69" s="22"/>
      <c r="MCG69" s="22"/>
      <c r="MCH69" s="22"/>
      <c r="MCI69" s="22"/>
      <c r="MCJ69" s="22"/>
      <c r="MCK69" s="22"/>
      <c r="MCL69" s="22"/>
      <c r="MCM69" s="22"/>
      <c r="MCN69" s="22"/>
      <c r="MCO69" s="22"/>
      <c r="MCP69" s="22"/>
      <c r="MCQ69" s="22"/>
      <c r="MCR69" s="22"/>
      <c r="MCS69" s="22"/>
      <c r="MCT69" s="22"/>
      <c r="MCU69" s="22"/>
      <c r="MCV69" s="22"/>
      <c r="MCW69" s="22"/>
      <c r="MCX69" s="22"/>
      <c r="MCY69" s="22"/>
      <c r="MCZ69" s="22"/>
      <c r="MDA69" s="22"/>
      <c r="MDB69" s="22"/>
      <c r="MDC69" s="22"/>
      <c r="MDD69" s="22"/>
      <c r="MDE69" s="22"/>
      <c r="MDF69" s="22"/>
      <c r="MDG69" s="22"/>
      <c r="MDH69" s="22"/>
      <c r="MDI69" s="22"/>
      <c r="MDJ69" s="22"/>
      <c r="MDK69" s="22"/>
      <c r="MDL69" s="22"/>
      <c r="MDM69" s="22"/>
      <c r="MDN69" s="22"/>
      <c r="MDO69" s="22"/>
      <c r="MDP69" s="22"/>
      <c r="MDQ69" s="22"/>
      <c r="MDR69" s="22"/>
      <c r="MDS69" s="22"/>
      <c r="MDT69" s="22"/>
      <c r="MDU69" s="22"/>
      <c r="MDV69" s="22"/>
      <c r="MDW69" s="22"/>
      <c r="MDX69" s="22"/>
      <c r="MDY69" s="22"/>
      <c r="MDZ69" s="22"/>
      <c r="MEA69" s="22"/>
      <c r="MEB69" s="22"/>
      <c r="MEC69" s="22"/>
      <c r="MED69" s="22"/>
      <c r="MEE69" s="22"/>
      <c r="MEF69" s="22"/>
      <c r="MEG69" s="22"/>
      <c r="MEH69" s="22"/>
      <c r="MEI69" s="22"/>
      <c r="MEJ69" s="22"/>
      <c r="MEK69" s="22"/>
      <c r="MEL69" s="22"/>
      <c r="MEM69" s="22"/>
      <c r="MEN69" s="22"/>
      <c r="MEO69" s="22"/>
      <c r="MEP69" s="22"/>
      <c r="MEQ69" s="22"/>
      <c r="MER69" s="22"/>
      <c r="MES69" s="22"/>
      <c r="MET69" s="22"/>
      <c r="MEU69" s="22"/>
      <c r="MEV69" s="22"/>
      <c r="MEW69" s="22"/>
      <c r="MEX69" s="22"/>
      <c r="MEY69" s="22"/>
      <c r="MEZ69" s="22"/>
      <c r="MFA69" s="22"/>
      <c r="MFB69" s="22"/>
      <c r="MFC69" s="22"/>
      <c r="MFD69" s="22"/>
      <c r="MFE69" s="22"/>
      <c r="MFF69" s="22"/>
      <c r="MFG69" s="22"/>
      <c r="MFH69" s="22"/>
      <c r="MFI69" s="22"/>
      <c r="MFJ69" s="22"/>
      <c r="MFK69" s="22"/>
      <c r="MFL69" s="22"/>
      <c r="MFM69" s="22"/>
      <c r="MFN69" s="22"/>
      <c r="MFO69" s="22"/>
      <c r="MFP69" s="22"/>
      <c r="MFQ69" s="22"/>
      <c r="MFR69" s="22"/>
      <c r="MFS69" s="22"/>
      <c r="MFT69" s="22"/>
      <c r="MFU69" s="22"/>
      <c r="MFV69" s="22"/>
      <c r="MFW69" s="22"/>
      <c r="MFX69" s="22"/>
      <c r="MFY69" s="22"/>
      <c r="MFZ69" s="22"/>
      <c r="MGA69" s="22"/>
      <c r="MGB69" s="22"/>
      <c r="MGC69" s="22"/>
      <c r="MGD69" s="22"/>
      <c r="MGE69" s="22"/>
      <c r="MGF69" s="22"/>
      <c r="MGG69" s="22"/>
      <c r="MGH69" s="22"/>
      <c r="MGI69" s="22"/>
      <c r="MGJ69" s="22"/>
      <c r="MGK69" s="22"/>
      <c r="MGL69" s="22"/>
      <c r="MGM69" s="22"/>
      <c r="MGN69" s="22"/>
      <c r="MGO69" s="22"/>
      <c r="MGP69" s="22"/>
      <c r="MGQ69" s="22"/>
      <c r="MGR69" s="22"/>
      <c r="MGS69" s="22"/>
      <c r="MGT69" s="22"/>
      <c r="MGU69" s="22"/>
      <c r="MGV69" s="22"/>
      <c r="MGW69" s="22"/>
      <c r="MGX69" s="22"/>
      <c r="MGY69" s="22"/>
      <c r="MGZ69" s="22"/>
      <c r="MHA69" s="22"/>
      <c r="MHB69" s="22"/>
      <c r="MHC69" s="22"/>
      <c r="MHD69" s="22"/>
      <c r="MHE69" s="22"/>
      <c r="MHF69" s="22"/>
      <c r="MHG69" s="22"/>
      <c r="MHH69" s="22"/>
      <c r="MHI69" s="22"/>
      <c r="MHJ69" s="22"/>
      <c r="MHK69" s="22"/>
      <c r="MHL69" s="22"/>
      <c r="MHM69" s="22"/>
      <c r="MHN69" s="22"/>
      <c r="MHO69" s="22"/>
      <c r="MHP69" s="22"/>
      <c r="MHQ69" s="22"/>
      <c r="MHR69" s="22"/>
      <c r="MHS69" s="22"/>
      <c r="MHT69" s="22"/>
      <c r="MHU69" s="22"/>
      <c r="MHV69" s="22"/>
      <c r="MHW69" s="22"/>
      <c r="MHX69" s="22"/>
      <c r="MHY69" s="22"/>
      <c r="MHZ69" s="22"/>
      <c r="MIA69" s="22"/>
      <c r="MIB69" s="22"/>
      <c r="MIC69" s="22"/>
      <c r="MID69" s="22"/>
      <c r="MIE69" s="22"/>
      <c r="MIF69" s="22"/>
      <c r="MIG69" s="22"/>
      <c r="MIH69" s="22"/>
      <c r="MII69" s="22"/>
      <c r="MIJ69" s="22"/>
      <c r="MIK69" s="22"/>
      <c r="MIL69" s="22"/>
      <c r="MIM69" s="22"/>
      <c r="MIN69" s="22"/>
      <c r="MIO69" s="22"/>
      <c r="MIP69" s="22"/>
      <c r="MIQ69" s="22"/>
      <c r="MIR69" s="22"/>
      <c r="MIS69" s="22"/>
      <c r="MIT69" s="22"/>
      <c r="MIU69" s="22"/>
      <c r="MIV69" s="22"/>
      <c r="MIW69" s="22"/>
      <c r="MIX69" s="22"/>
      <c r="MIY69" s="22"/>
      <c r="MIZ69" s="22"/>
      <c r="MJA69" s="22"/>
      <c r="MJB69" s="22"/>
      <c r="MJC69" s="22"/>
      <c r="MJD69" s="22"/>
      <c r="MJE69" s="22"/>
      <c r="MJF69" s="22"/>
      <c r="MJG69" s="22"/>
      <c r="MJH69" s="22"/>
      <c r="MJI69" s="22"/>
      <c r="MJJ69" s="22"/>
      <c r="MJK69" s="22"/>
      <c r="MJL69" s="22"/>
      <c r="MJM69" s="22"/>
      <c r="MJN69" s="22"/>
      <c r="MJO69" s="22"/>
      <c r="MJP69" s="22"/>
      <c r="MJQ69" s="22"/>
      <c r="MJR69" s="22"/>
      <c r="MJS69" s="22"/>
      <c r="MJT69" s="22"/>
      <c r="MJU69" s="22"/>
      <c r="MJV69" s="22"/>
      <c r="MJW69" s="22"/>
      <c r="MJX69" s="22"/>
      <c r="MJY69" s="22"/>
      <c r="MJZ69" s="22"/>
      <c r="MKA69" s="22"/>
      <c r="MKB69" s="22"/>
      <c r="MKC69" s="22"/>
      <c r="MKD69" s="22"/>
      <c r="MKE69" s="22"/>
      <c r="MKF69" s="22"/>
      <c r="MKG69" s="22"/>
      <c r="MKH69" s="22"/>
      <c r="MKI69" s="22"/>
      <c r="MKJ69" s="22"/>
      <c r="MKK69" s="22"/>
      <c r="MKL69" s="22"/>
      <c r="MKM69" s="22"/>
      <c r="MKN69" s="22"/>
      <c r="MKO69" s="22"/>
      <c r="MKP69" s="22"/>
      <c r="MKQ69" s="22"/>
      <c r="MKR69" s="22"/>
      <c r="MKS69" s="22"/>
      <c r="MKT69" s="22"/>
      <c r="MKU69" s="22"/>
      <c r="MKV69" s="22"/>
      <c r="MKW69" s="22"/>
      <c r="MKX69" s="22"/>
      <c r="MKY69" s="22"/>
      <c r="MKZ69" s="22"/>
      <c r="MLA69" s="22"/>
      <c r="MLB69" s="22"/>
      <c r="MLC69" s="22"/>
      <c r="MLD69" s="22"/>
      <c r="MLE69" s="22"/>
      <c r="MLF69" s="22"/>
      <c r="MLG69" s="22"/>
      <c r="MLH69" s="22"/>
      <c r="MLI69" s="22"/>
      <c r="MLJ69" s="22"/>
      <c r="MLK69" s="22"/>
      <c r="MLL69" s="22"/>
      <c r="MLM69" s="22"/>
      <c r="MLN69" s="22"/>
      <c r="MLO69" s="22"/>
      <c r="MLP69" s="22"/>
      <c r="MLQ69" s="22"/>
      <c r="MLR69" s="22"/>
      <c r="MLS69" s="22"/>
      <c r="MLT69" s="22"/>
      <c r="MLU69" s="22"/>
      <c r="MLV69" s="22"/>
      <c r="MLW69" s="22"/>
      <c r="MLX69" s="22"/>
      <c r="MLY69" s="22"/>
      <c r="MLZ69" s="22"/>
      <c r="MMA69" s="22"/>
      <c r="MMB69" s="22"/>
      <c r="MMC69" s="22"/>
      <c r="MMD69" s="22"/>
      <c r="MME69" s="22"/>
      <c r="MMF69" s="22"/>
      <c r="MMG69" s="22"/>
      <c r="MMH69" s="22"/>
      <c r="MMI69" s="22"/>
      <c r="MMJ69" s="22"/>
      <c r="MMK69" s="22"/>
      <c r="MML69" s="22"/>
      <c r="MMM69" s="22"/>
      <c r="MMN69" s="22"/>
      <c r="MMO69" s="22"/>
      <c r="MMP69" s="22"/>
      <c r="MMQ69" s="22"/>
      <c r="MMR69" s="22"/>
      <c r="MMS69" s="22"/>
      <c r="MMT69" s="22"/>
      <c r="MMU69" s="22"/>
      <c r="MMV69" s="22"/>
      <c r="MMW69" s="22"/>
      <c r="MMX69" s="22"/>
      <c r="MMY69" s="22"/>
      <c r="MMZ69" s="22"/>
      <c r="MNA69" s="22"/>
      <c r="MNB69" s="22"/>
      <c r="MNC69" s="22"/>
      <c r="MND69" s="22"/>
      <c r="MNE69" s="22"/>
      <c r="MNF69" s="22"/>
      <c r="MNG69" s="22"/>
      <c r="MNH69" s="22"/>
      <c r="MNI69" s="22"/>
      <c r="MNJ69" s="22"/>
      <c r="MNK69" s="22"/>
      <c r="MNL69" s="22"/>
      <c r="MNM69" s="22"/>
      <c r="MNN69" s="22"/>
      <c r="MNO69" s="22"/>
      <c r="MNP69" s="22"/>
      <c r="MNQ69" s="22"/>
      <c r="MNR69" s="22"/>
      <c r="MNS69" s="22"/>
      <c r="MNT69" s="22"/>
      <c r="MNU69" s="22"/>
      <c r="MNV69" s="22"/>
      <c r="MNW69" s="22"/>
      <c r="MNX69" s="22"/>
      <c r="MNY69" s="22"/>
      <c r="MNZ69" s="22"/>
      <c r="MOA69" s="22"/>
      <c r="MOB69" s="22"/>
      <c r="MOC69" s="22"/>
      <c r="MOD69" s="22"/>
      <c r="MOE69" s="22"/>
      <c r="MOF69" s="22"/>
      <c r="MOG69" s="22"/>
      <c r="MOH69" s="22"/>
      <c r="MOI69" s="22"/>
      <c r="MOJ69" s="22"/>
      <c r="MOK69" s="22"/>
      <c r="MOL69" s="22"/>
      <c r="MOM69" s="22"/>
      <c r="MON69" s="22"/>
      <c r="MOO69" s="22"/>
      <c r="MOP69" s="22"/>
      <c r="MOQ69" s="22"/>
      <c r="MOR69" s="22"/>
      <c r="MOS69" s="22"/>
      <c r="MOT69" s="22"/>
      <c r="MOU69" s="22"/>
      <c r="MOV69" s="22"/>
      <c r="MOW69" s="22"/>
      <c r="MOX69" s="22"/>
      <c r="MOY69" s="22"/>
      <c r="MOZ69" s="22"/>
      <c r="MPA69" s="22"/>
      <c r="MPB69" s="22"/>
      <c r="MPC69" s="22"/>
      <c r="MPD69" s="22"/>
      <c r="MPE69" s="22"/>
      <c r="MPF69" s="22"/>
      <c r="MPG69" s="22"/>
      <c r="MPH69" s="22"/>
      <c r="MPI69" s="22"/>
      <c r="MPJ69" s="22"/>
      <c r="MPK69" s="22"/>
      <c r="MPL69" s="22"/>
      <c r="MPM69" s="22"/>
      <c r="MPN69" s="22"/>
      <c r="MPO69" s="22"/>
      <c r="MPP69" s="22"/>
      <c r="MPQ69" s="22"/>
      <c r="MPR69" s="22"/>
      <c r="MPS69" s="22"/>
      <c r="MPT69" s="22"/>
      <c r="MPU69" s="22"/>
      <c r="MPV69" s="22"/>
      <c r="MPW69" s="22"/>
      <c r="MPX69" s="22"/>
      <c r="MPY69" s="22"/>
      <c r="MPZ69" s="22"/>
      <c r="MQA69" s="22"/>
      <c r="MQB69" s="22"/>
      <c r="MQC69" s="22"/>
      <c r="MQD69" s="22"/>
      <c r="MQE69" s="22"/>
      <c r="MQF69" s="22"/>
      <c r="MQG69" s="22"/>
      <c r="MQH69" s="22"/>
      <c r="MQI69" s="22"/>
      <c r="MQJ69" s="22"/>
      <c r="MQK69" s="22"/>
      <c r="MQL69" s="22"/>
      <c r="MQM69" s="22"/>
      <c r="MQN69" s="22"/>
      <c r="MQO69" s="22"/>
      <c r="MQP69" s="22"/>
      <c r="MQQ69" s="22"/>
      <c r="MQR69" s="22"/>
      <c r="MQS69" s="22"/>
      <c r="MQT69" s="22"/>
      <c r="MQU69" s="22"/>
      <c r="MQV69" s="22"/>
      <c r="MQW69" s="22"/>
      <c r="MQX69" s="22"/>
      <c r="MQY69" s="22"/>
      <c r="MQZ69" s="22"/>
      <c r="MRA69" s="22"/>
      <c r="MRB69" s="22"/>
      <c r="MRC69" s="22"/>
      <c r="MRD69" s="22"/>
      <c r="MRE69" s="22"/>
      <c r="MRF69" s="22"/>
      <c r="MRG69" s="22"/>
      <c r="MRH69" s="22"/>
      <c r="MRI69" s="22"/>
      <c r="MRJ69" s="22"/>
      <c r="MRK69" s="22"/>
      <c r="MRL69" s="22"/>
      <c r="MRM69" s="22"/>
      <c r="MRN69" s="22"/>
      <c r="MRO69" s="22"/>
      <c r="MRP69" s="22"/>
      <c r="MRQ69" s="22"/>
      <c r="MRR69" s="22"/>
      <c r="MRS69" s="22"/>
      <c r="MRT69" s="22"/>
      <c r="MRU69" s="22"/>
      <c r="MRV69" s="22"/>
      <c r="MRW69" s="22"/>
      <c r="MRX69" s="22"/>
      <c r="MRY69" s="22"/>
      <c r="MRZ69" s="22"/>
      <c r="MSA69" s="22"/>
      <c r="MSB69" s="22"/>
      <c r="MSC69" s="22"/>
      <c r="MSD69" s="22"/>
      <c r="MSE69" s="22"/>
      <c r="MSF69" s="22"/>
      <c r="MSG69" s="22"/>
      <c r="MSH69" s="22"/>
      <c r="MSI69" s="22"/>
      <c r="MSJ69" s="22"/>
      <c r="MSK69" s="22"/>
      <c r="MSL69" s="22"/>
      <c r="MSM69" s="22"/>
      <c r="MSN69" s="22"/>
      <c r="MSO69" s="22"/>
      <c r="MSP69" s="22"/>
      <c r="MSQ69" s="22"/>
      <c r="MSR69" s="22"/>
      <c r="MSS69" s="22"/>
      <c r="MST69" s="22"/>
      <c r="MSU69" s="22"/>
      <c r="MSV69" s="22"/>
      <c r="MSW69" s="22"/>
      <c r="MSX69" s="22"/>
      <c r="MSY69" s="22"/>
      <c r="MSZ69" s="22"/>
      <c r="MTA69" s="22"/>
      <c r="MTB69" s="22"/>
      <c r="MTC69" s="22"/>
      <c r="MTD69" s="22"/>
      <c r="MTE69" s="22"/>
      <c r="MTF69" s="22"/>
      <c r="MTG69" s="22"/>
      <c r="MTH69" s="22"/>
      <c r="MTI69" s="22"/>
      <c r="MTJ69" s="22"/>
      <c r="MTK69" s="22"/>
      <c r="MTL69" s="22"/>
      <c r="MTM69" s="22"/>
      <c r="MTN69" s="22"/>
      <c r="MTO69" s="22"/>
      <c r="MTP69" s="22"/>
      <c r="MTQ69" s="22"/>
      <c r="MTR69" s="22"/>
      <c r="MTS69" s="22"/>
      <c r="MTT69" s="22"/>
      <c r="MTU69" s="22"/>
      <c r="MTV69" s="22"/>
      <c r="MTW69" s="22"/>
      <c r="MTX69" s="22"/>
      <c r="MTY69" s="22"/>
      <c r="MTZ69" s="22"/>
      <c r="MUA69" s="22"/>
      <c r="MUB69" s="22"/>
      <c r="MUC69" s="22"/>
      <c r="MUD69" s="22"/>
      <c r="MUE69" s="22"/>
      <c r="MUF69" s="22"/>
      <c r="MUG69" s="22"/>
      <c r="MUH69" s="22"/>
      <c r="MUI69" s="22"/>
      <c r="MUJ69" s="22"/>
      <c r="MUK69" s="22"/>
      <c r="MUL69" s="22"/>
      <c r="MUM69" s="22"/>
      <c r="MUN69" s="22"/>
      <c r="MUO69" s="22"/>
      <c r="MUP69" s="22"/>
      <c r="MUQ69" s="22"/>
      <c r="MUR69" s="22"/>
      <c r="MUS69" s="22"/>
      <c r="MUT69" s="22"/>
      <c r="MUU69" s="22"/>
      <c r="MUV69" s="22"/>
      <c r="MUW69" s="22"/>
      <c r="MUX69" s="22"/>
      <c r="MUY69" s="22"/>
      <c r="MUZ69" s="22"/>
      <c r="MVA69" s="22"/>
      <c r="MVB69" s="22"/>
      <c r="MVC69" s="22"/>
      <c r="MVD69" s="22"/>
      <c r="MVE69" s="22"/>
      <c r="MVF69" s="22"/>
      <c r="MVG69" s="22"/>
      <c r="MVH69" s="22"/>
      <c r="MVI69" s="22"/>
      <c r="MVJ69" s="22"/>
      <c r="MVK69" s="22"/>
      <c r="MVL69" s="22"/>
      <c r="MVM69" s="22"/>
      <c r="MVN69" s="22"/>
      <c r="MVO69" s="22"/>
      <c r="MVP69" s="22"/>
      <c r="MVQ69" s="22"/>
      <c r="MVR69" s="22"/>
      <c r="MVS69" s="22"/>
      <c r="MVT69" s="22"/>
      <c r="MVU69" s="22"/>
      <c r="MVV69" s="22"/>
      <c r="MVW69" s="22"/>
      <c r="MVX69" s="22"/>
      <c r="MVY69" s="22"/>
      <c r="MVZ69" s="22"/>
      <c r="MWA69" s="22"/>
      <c r="MWB69" s="22"/>
      <c r="MWC69" s="22"/>
      <c r="MWD69" s="22"/>
      <c r="MWE69" s="22"/>
      <c r="MWF69" s="22"/>
      <c r="MWG69" s="22"/>
      <c r="MWH69" s="22"/>
      <c r="MWI69" s="22"/>
      <c r="MWJ69" s="22"/>
      <c r="MWK69" s="22"/>
      <c r="MWL69" s="22"/>
      <c r="MWM69" s="22"/>
      <c r="MWN69" s="22"/>
      <c r="MWO69" s="22"/>
      <c r="MWP69" s="22"/>
      <c r="MWQ69" s="22"/>
      <c r="MWR69" s="22"/>
      <c r="MWS69" s="22"/>
      <c r="MWT69" s="22"/>
      <c r="MWU69" s="22"/>
      <c r="MWV69" s="22"/>
      <c r="MWW69" s="22"/>
      <c r="MWX69" s="22"/>
      <c r="MWY69" s="22"/>
      <c r="MWZ69" s="22"/>
      <c r="MXA69" s="22"/>
      <c r="MXB69" s="22"/>
      <c r="MXC69" s="22"/>
      <c r="MXD69" s="22"/>
      <c r="MXE69" s="22"/>
      <c r="MXF69" s="22"/>
      <c r="MXG69" s="22"/>
      <c r="MXH69" s="22"/>
      <c r="MXI69" s="22"/>
      <c r="MXJ69" s="22"/>
      <c r="MXK69" s="22"/>
      <c r="MXL69" s="22"/>
      <c r="MXM69" s="22"/>
      <c r="MXN69" s="22"/>
      <c r="MXO69" s="22"/>
      <c r="MXP69" s="22"/>
      <c r="MXQ69" s="22"/>
      <c r="MXR69" s="22"/>
      <c r="MXS69" s="22"/>
      <c r="MXT69" s="22"/>
      <c r="MXU69" s="22"/>
      <c r="MXV69" s="22"/>
      <c r="MXW69" s="22"/>
      <c r="MXX69" s="22"/>
      <c r="MXY69" s="22"/>
      <c r="MXZ69" s="22"/>
      <c r="MYA69" s="22"/>
      <c r="MYB69" s="22"/>
      <c r="MYC69" s="22"/>
      <c r="MYD69" s="22"/>
      <c r="MYE69" s="22"/>
      <c r="MYF69" s="22"/>
      <c r="MYG69" s="22"/>
      <c r="MYH69" s="22"/>
      <c r="MYI69" s="22"/>
      <c r="MYJ69" s="22"/>
      <c r="MYK69" s="22"/>
      <c r="MYL69" s="22"/>
      <c r="MYM69" s="22"/>
      <c r="MYN69" s="22"/>
      <c r="MYO69" s="22"/>
      <c r="MYP69" s="22"/>
      <c r="MYQ69" s="22"/>
      <c r="MYR69" s="22"/>
      <c r="MYS69" s="22"/>
      <c r="MYT69" s="22"/>
      <c r="MYU69" s="22"/>
      <c r="MYV69" s="22"/>
      <c r="MYW69" s="22"/>
      <c r="MYX69" s="22"/>
      <c r="MYY69" s="22"/>
      <c r="MYZ69" s="22"/>
      <c r="MZA69" s="22"/>
      <c r="MZB69" s="22"/>
      <c r="MZC69" s="22"/>
      <c r="MZD69" s="22"/>
      <c r="MZE69" s="22"/>
      <c r="MZF69" s="22"/>
      <c r="MZG69" s="22"/>
      <c r="MZH69" s="22"/>
      <c r="MZI69" s="22"/>
      <c r="MZJ69" s="22"/>
      <c r="MZK69" s="22"/>
      <c r="MZL69" s="22"/>
      <c r="MZM69" s="22"/>
      <c r="MZN69" s="22"/>
      <c r="MZO69" s="22"/>
      <c r="MZP69" s="22"/>
      <c r="MZQ69" s="22"/>
      <c r="MZR69" s="22"/>
      <c r="MZS69" s="22"/>
      <c r="MZT69" s="22"/>
      <c r="MZU69" s="22"/>
      <c r="MZV69" s="22"/>
      <c r="MZW69" s="22"/>
      <c r="MZX69" s="22"/>
      <c r="MZY69" s="22"/>
      <c r="MZZ69" s="22"/>
      <c r="NAA69" s="22"/>
      <c r="NAB69" s="22"/>
      <c r="NAC69" s="22"/>
      <c r="NAD69" s="22"/>
      <c r="NAE69" s="22"/>
      <c r="NAF69" s="22"/>
      <c r="NAG69" s="22"/>
      <c r="NAH69" s="22"/>
      <c r="NAI69" s="22"/>
      <c r="NAJ69" s="22"/>
      <c r="NAK69" s="22"/>
      <c r="NAL69" s="22"/>
      <c r="NAM69" s="22"/>
      <c r="NAN69" s="22"/>
      <c r="NAO69" s="22"/>
      <c r="NAP69" s="22"/>
      <c r="NAQ69" s="22"/>
      <c r="NAR69" s="22"/>
      <c r="NAS69" s="22"/>
      <c r="NAT69" s="22"/>
      <c r="NAU69" s="22"/>
      <c r="NAV69" s="22"/>
      <c r="NAW69" s="22"/>
      <c r="NAX69" s="22"/>
      <c r="NAY69" s="22"/>
      <c r="NAZ69" s="22"/>
      <c r="NBA69" s="22"/>
      <c r="NBB69" s="22"/>
      <c r="NBC69" s="22"/>
      <c r="NBD69" s="22"/>
      <c r="NBE69" s="22"/>
      <c r="NBF69" s="22"/>
      <c r="NBG69" s="22"/>
      <c r="NBH69" s="22"/>
      <c r="NBI69" s="22"/>
      <c r="NBJ69" s="22"/>
      <c r="NBK69" s="22"/>
      <c r="NBL69" s="22"/>
      <c r="NBM69" s="22"/>
      <c r="NBN69" s="22"/>
      <c r="NBO69" s="22"/>
      <c r="NBP69" s="22"/>
      <c r="NBQ69" s="22"/>
      <c r="NBR69" s="22"/>
      <c r="NBS69" s="22"/>
      <c r="NBT69" s="22"/>
      <c r="NBU69" s="22"/>
      <c r="NBV69" s="22"/>
      <c r="NBW69" s="22"/>
      <c r="NBX69" s="22"/>
      <c r="NBY69" s="22"/>
      <c r="NBZ69" s="22"/>
      <c r="NCA69" s="22"/>
      <c r="NCB69" s="22"/>
      <c r="NCC69" s="22"/>
      <c r="NCD69" s="22"/>
      <c r="NCE69" s="22"/>
      <c r="NCF69" s="22"/>
      <c r="NCG69" s="22"/>
      <c r="NCH69" s="22"/>
      <c r="NCI69" s="22"/>
      <c r="NCJ69" s="22"/>
      <c r="NCK69" s="22"/>
      <c r="NCL69" s="22"/>
      <c r="NCM69" s="22"/>
      <c r="NCN69" s="22"/>
      <c r="NCO69" s="22"/>
      <c r="NCP69" s="22"/>
      <c r="NCQ69" s="22"/>
      <c r="NCR69" s="22"/>
      <c r="NCS69" s="22"/>
      <c r="NCT69" s="22"/>
      <c r="NCU69" s="22"/>
      <c r="NCV69" s="22"/>
      <c r="NCW69" s="22"/>
      <c r="NCX69" s="22"/>
      <c r="NCY69" s="22"/>
      <c r="NCZ69" s="22"/>
      <c r="NDA69" s="22"/>
      <c r="NDB69" s="22"/>
      <c r="NDC69" s="22"/>
      <c r="NDD69" s="22"/>
      <c r="NDE69" s="22"/>
      <c r="NDF69" s="22"/>
      <c r="NDG69" s="22"/>
      <c r="NDH69" s="22"/>
      <c r="NDI69" s="22"/>
      <c r="NDJ69" s="22"/>
      <c r="NDK69" s="22"/>
      <c r="NDL69" s="22"/>
      <c r="NDM69" s="22"/>
      <c r="NDN69" s="22"/>
      <c r="NDO69" s="22"/>
      <c r="NDP69" s="22"/>
      <c r="NDQ69" s="22"/>
      <c r="NDR69" s="22"/>
      <c r="NDS69" s="22"/>
      <c r="NDT69" s="22"/>
      <c r="NDU69" s="22"/>
      <c r="NDV69" s="22"/>
      <c r="NDW69" s="22"/>
      <c r="NDX69" s="22"/>
      <c r="NDY69" s="22"/>
      <c r="NDZ69" s="22"/>
      <c r="NEA69" s="22"/>
      <c r="NEB69" s="22"/>
      <c r="NEC69" s="22"/>
      <c r="NED69" s="22"/>
      <c r="NEE69" s="22"/>
      <c r="NEF69" s="22"/>
      <c r="NEG69" s="22"/>
      <c r="NEH69" s="22"/>
      <c r="NEI69" s="22"/>
      <c r="NEJ69" s="22"/>
      <c r="NEK69" s="22"/>
      <c r="NEL69" s="22"/>
      <c r="NEM69" s="22"/>
      <c r="NEN69" s="22"/>
      <c r="NEO69" s="22"/>
      <c r="NEP69" s="22"/>
      <c r="NEQ69" s="22"/>
      <c r="NER69" s="22"/>
      <c r="NES69" s="22"/>
      <c r="NET69" s="22"/>
      <c r="NEU69" s="22"/>
      <c r="NEV69" s="22"/>
      <c r="NEW69" s="22"/>
      <c r="NEX69" s="22"/>
      <c r="NEY69" s="22"/>
      <c r="NEZ69" s="22"/>
      <c r="NFA69" s="22"/>
      <c r="NFB69" s="22"/>
      <c r="NFC69" s="22"/>
      <c r="NFD69" s="22"/>
      <c r="NFE69" s="22"/>
      <c r="NFF69" s="22"/>
      <c r="NFG69" s="22"/>
      <c r="NFH69" s="22"/>
      <c r="NFI69" s="22"/>
      <c r="NFJ69" s="22"/>
      <c r="NFK69" s="22"/>
      <c r="NFL69" s="22"/>
      <c r="NFM69" s="22"/>
      <c r="NFN69" s="22"/>
      <c r="NFO69" s="22"/>
      <c r="NFP69" s="22"/>
      <c r="NFQ69" s="22"/>
      <c r="NFR69" s="22"/>
      <c r="NFS69" s="22"/>
      <c r="NFT69" s="22"/>
      <c r="NFU69" s="22"/>
      <c r="NFV69" s="22"/>
      <c r="NFW69" s="22"/>
      <c r="NFX69" s="22"/>
      <c r="NFY69" s="22"/>
      <c r="NFZ69" s="22"/>
      <c r="NGA69" s="22"/>
      <c r="NGB69" s="22"/>
      <c r="NGC69" s="22"/>
      <c r="NGD69" s="22"/>
      <c r="NGE69" s="22"/>
      <c r="NGF69" s="22"/>
      <c r="NGG69" s="22"/>
      <c r="NGH69" s="22"/>
      <c r="NGI69" s="22"/>
      <c r="NGJ69" s="22"/>
      <c r="NGK69" s="22"/>
      <c r="NGL69" s="22"/>
      <c r="NGM69" s="22"/>
      <c r="NGN69" s="22"/>
      <c r="NGO69" s="22"/>
      <c r="NGP69" s="22"/>
      <c r="NGQ69" s="22"/>
      <c r="NGR69" s="22"/>
      <c r="NGS69" s="22"/>
      <c r="NGT69" s="22"/>
      <c r="NGU69" s="22"/>
      <c r="NGV69" s="22"/>
      <c r="NGW69" s="22"/>
      <c r="NGX69" s="22"/>
      <c r="NGY69" s="22"/>
      <c r="NGZ69" s="22"/>
      <c r="NHA69" s="22"/>
      <c r="NHB69" s="22"/>
      <c r="NHC69" s="22"/>
      <c r="NHD69" s="22"/>
      <c r="NHE69" s="22"/>
      <c r="NHF69" s="22"/>
      <c r="NHG69" s="22"/>
      <c r="NHH69" s="22"/>
      <c r="NHI69" s="22"/>
      <c r="NHJ69" s="22"/>
      <c r="NHK69" s="22"/>
      <c r="NHL69" s="22"/>
      <c r="NHM69" s="22"/>
      <c r="NHN69" s="22"/>
      <c r="NHO69" s="22"/>
      <c r="NHP69" s="22"/>
      <c r="NHQ69" s="22"/>
      <c r="NHR69" s="22"/>
      <c r="NHS69" s="22"/>
      <c r="NHT69" s="22"/>
      <c r="NHU69" s="22"/>
      <c r="NHV69" s="22"/>
      <c r="NHW69" s="22"/>
      <c r="NHX69" s="22"/>
      <c r="NHY69" s="22"/>
      <c r="NHZ69" s="22"/>
      <c r="NIA69" s="22"/>
      <c r="NIB69" s="22"/>
      <c r="NIC69" s="22"/>
      <c r="NID69" s="22"/>
      <c r="NIE69" s="22"/>
      <c r="NIF69" s="22"/>
      <c r="NIG69" s="22"/>
      <c r="NIH69" s="22"/>
      <c r="NII69" s="22"/>
      <c r="NIJ69" s="22"/>
      <c r="NIK69" s="22"/>
      <c r="NIL69" s="22"/>
      <c r="NIM69" s="22"/>
      <c r="NIN69" s="22"/>
      <c r="NIO69" s="22"/>
      <c r="NIP69" s="22"/>
      <c r="NIQ69" s="22"/>
      <c r="NIR69" s="22"/>
      <c r="NIS69" s="22"/>
      <c r="NIT69" s="22"/>
      <c r="NIU69" s="22"/>
      <c r="NIV69" s="22"/>
      <c r="NIW69" s="22"/>
      <c r="NIX69" s="22"/>
      <c r="NIY69" s="22"/>
      <c r="NIZ69" s="22"/>
      <c r="NJA69" s="22"/>
      <c r="NJB69" s="22"/>
      <c r="NJC69" s="22"/>
      <c r="NJD69" s="22"/>
      <c r="NJE69" s="22"/>
      <c r="NJF69" s="22"/>
      <c r="NJG69" s="22"/>
      <c r="NJH69" s="22"/>
      <c r="NJI69" s="22"/>
      <c r="NJJ69" s="22"/>
      <c r="NJK69" s="22"/>
      <c r="NJL69" s="22"/>
      <c r="NJM69" s="22"/>
      <c r="NJN69" s="22"/>
      <c r="NJO69" s="22"/>
      <c r="NJP69" s="22"/>
      <c r="NJQ69" s="22"/>
      <c r="NJR69" s="22"/>
      <c r="NJS69" s="22"/>
      <c r="NJT69" s="22"/>
      <c r="NJU69" s="22"/>
      <c r="NJV69" s="22"/>
      <c r="NJW69" s="22"/>
      <c r="NJX69" s="22"/>
      <c r="NJY69" s="22"/>
      <c r="NJZ69" s="22"/>
      <c r="NKA69" s="22"/>
      <c r="NKB69" s="22"/>
      <c r="NKC69" s="22"/>
      <c r="NKD69" s="22"/>
      <c r="NKE69" s="22"/>
      <c r="NKF69" s="22"/>
      <c r="NKG69" s="22"/>
      <c r="NKH69" s="22"/>
      <c r="NKI69" s="22"/>
      <c r="NKJ69" s="22"/>
      <c r="NKK69" s="22"/>
      <c r="NKL69" s="22"/>
      <c r="NKM69" s="22"/>
      <c r="NKN69" s="22"/>
      <c r="NKO69" s="22"/>
      <c r="NKP69" s="22"/>
      <c r="NKQ69" s="22"/>
      <c r="NKR69" s="22"/>
      <c r="NKS69" s="22"/>
      <c r="NKT69" s="22"/>
      <c r="NKU69" s="22"/>
      <c r="NKV69" s="22"/>
      <c r="NKW69" s="22"/>
      <c r="NKX69" s="22"/>
      <c r="NKY69" s="22"/>
      <c r="NKZ69" s="22"/>
      <c r="NLA69" s="22"/>
      <c r="NLB69" s="22"/>
      <c r="NLC69" s="22"/>
      <c r="NLD69" s="22"/>
      <c r="NLE69" s="22"/>
      <c r="NLF69" s="22"/>
      <c r="NLG69" s="22"/>
      <c r="NLH69" s="22"/>
      <c r="NLI69" s="22"/>
      <c r="NLJ69" s="22"/>
      <c r="NLK69" s="22"/>
      <c r="NLL69" s="22"/>
      <c r="NLM69" s="22"/>
      <c r="NLN69" s="22"/>
      <c r="NLO69" s="22"/>
      <c r="NLP69" s="22"/>
      <c r="NLQ69" s="22"/>
      <c r="NLR69" s="22"/>
      <c r="NLS69" s="22"/>
      <c r="NLT69" s="22"/>
      <c r="NLU69" s="22"/>
      <c r="NLV69" s="22"/>
      <c r="NLW69" s="22"/>
      <c r="NLX69" s="22"/>
      <c r="NLY69" s="22"/>
      <c r="NLZ69" s="22"/>
      <c r="NMA69" s="22"/>
      <c r="NMB69" s="22"/>
      <c r="NMC69" s="22"/>
      <c r="NMD69" s="22"/>
      <c r="NME69" s="22"/>
      <c r="NMF69" s="22"/>
      <c r="NMG69" s="22"/>
      <c r="NMH69" s="22"/>
      <c r="NMI69" s="22"/>
      <c r="NMJ69" s="22"/>
      <c r="NMK69" s="22"/>
      <c r="NML69" s="22"/>
      <c r="NMM69" s="22"/>
      <c r="NMN69" s="22"/>
      <c r="NMO69" s="22"/>
      <c r="NMP69" s="22"/>
      <c r="NMQ69" s="22"/>
      <c r="NMR69" s="22"/>
      <c r="NMS69" s="22"/>
      <c r="NMT69" s="22"/>
      <c r="NMU69" s="22"/>
      <c r="NMV69" s="22"/>
      <c r="NMW69" s="22"/>
      <c r="NMX69" s="22"/>
      <c r="NMY69" s="22"/>
      <c r="NMZ69" s="22"/>
      <c r="NNA69" s="22"/>
      <c r="NNB69" s="22"/>
      <c r="NNC69" s="22"/>
      <c r="NND69" s="22"/>
      <c r="NNE69" s="22"/>
      <c r="NNF69" s="22"/>
      <c r="NNG69" s="22"/>
      <c r="NNH69" s="22"/>
      <c r="NNI69" s="22"/>
      <c r="NNJ69" s="22"/>
      <c r="NNK69" s="22"/>
      <c r="NNL69" s="22"/>
      <c r="NNM69" s="22"/>
      <c r="NNN69" s="22"/>
      <c r="NNO69" s="22"/>
      <c r="NNP69" s="22"/>
      <c r="NNQ69" s="22"/>
      <c r="NNR69" s="22"/>
      <c r="NNS69" s="22"/>
      <c r="NNT69" s="22"/>
      <c r="NNU69" s="22"/>
      <c r="NNV69" s="22"/>
      <c r="NNW69" s="22"/>
      <c r="NNX69" s="22"/>
      <c r="NNY69" s="22"/>
      <c r="NNZ69" s="22"/>
      <c r="NOA69" s="22"/>
      <c r="NOB69" s="22"/>
      <c r="NOC69" s="22"/>
      <c r="NOD69" s="22"/>
      <c r="NOE69" s="22"/>
      <c r="NOF69" s="22"/>
      <c r="NOG69" s="22"/>
      <c r="NOH69" s="22"/>
      <c r="NOI69" s="22"/>
      <c r="NOJ69" s="22"/>
      <c r="NOK69" s="22"/>
      <c r="NOL69" s="22"/>
      <c r="NOM69" s="22"/>
      <c r="NON69" s="22"/>
      <c r="NOO69" s="22"/>
      <c r="NOP69" s="22"/>
      <c r="NOQ69" s="22"/>
      <c r="NOR69" s="22"/>
      <c r="NOS69" s="22"/>
      <c r="NOT69" s="22"/>
      <c r="NOU69" s="22"/>
      <c r="NOV69" s="22"/>
      <c r="NOW69" s="22"/>
      <c r="NOX69" s="22"/>
      <c r="NOY69" s="22"/>
      <c r="NOZ69" s="22"/>
      <c r="NPA69" s="22"/>
      <c r="NPB69" s="22"/>
      <c r="NPC69" s="22"/>
      <c r="NPD69" s="22"/>
      <c r="NPE69" s="22"/>
      <c r="NPF69" s="22"/>
      <c r="NPG69" s="22"/>
      <c r="NPH69" s="22"/>
      <c r="NPI69" s="22"/>
      <c r="NPJ69" s="22"/>
      <c r="NPK69" s="22"/>
      <c r="NPL69" s="22"/>
      <c r="NPM69" s="22"/>
      <c r="NPN69" s="22"/>
      <c r="NPO69" s="22"/>
      <c r="NPP69" s="22"/>
      <c r="NPQ69" s="22"/>
      <c r="NPR69" s="22"/>
      <c r="NPS69" s="22"/>
      <c r="NPT69" s="22"/>
      <c r="NPU69" s="22"/>
      <c r="NPV69" s="22"/>
      <c r="NPW69" s="22"/>
      <c r="NPX69" s="22"/>
      <c r="NPY69" s="22"/>
      <c r="NPZ69" s="22"/>
      <c r="NQA69" s="22"/>
      <c r="NQB69" s="22"/>
      <c r="NQC69" s="22"/>
      <c r="NQD69" s="22"/>
      <c r="NQE69" s="22"/>
      <c r="NQF69" s="22"/>
      <c r="NQG69" s="22"/>
      <c r="NQH69" s="22"/>
      <c r="NQI69" s="22"/>
      <c r="NQJ69" s="22"/>
      <c r="NQK69" s="22"/>
      <c r="NQL69" s="22"/>
      <c r="NQM69" s="22"/>
      <c r="NQN69" s="22"/>
      <c r="NQO69" s="22"/>
      <c r="NQP69" s="22"/>
      <c r="NQQ69" s="22"/>
      <c r="NQR69" s="22"/>
      <c r="NQS69" s="22"/>
      <c r="NQT69" s="22"/>
      <c r="NQU69" s="22"/>
      <c r="NQV69" s="22"/>
      <c r="NQW69" s="22"/>
      <c r="NQX69" s="22"/>
      <c r="NQY69" s="22"/>
      <c r="NQZ69" s="22"/>
      <c r="NRA69" s="22"/>
      <c r="NRB69" s="22"/>
      <c r="NRC69" s="22"/>
      <c r="NRD69" s="22"/>
      <c r="NRE69" s="22"/>
      <c r="NRF69" s="22"/>
      <c r="NRG69" s="22"/>
      <c r="NRH69" s="22"/>
      <c r="NRI69" s="22"/>
      <c r="NRJ69" s="22"/>
      <c r="NRK69" s="22"/>
      <c r="NRL69" s="22"/>
      <c r="NRM69" s="22"/>
      <c r="NRN69" s="22"/>
      <c r="NRO69" s="22"/>
      <c r="NRP69" s="22"/>
      <c r="NRQ69" s="22"/>
      <c r="NRR69" s="22"/>
      <c r="NRS69" s="22"/>
      <c r="NRT69" s="22"/>
      <c r="NRU69" s="22"/>
      <c r="NRV69" s="22"/>
      <c r="NRW69" s="22"/>
      <c r="NRX69" s="22"/>
      <c r="NRY69" s="22"/>
      <c r="NRZ69" s="22"/>
      <c r="NSA69" s="22"/>
      <c r="NSB69" s="22"/>
      <c r="NSC69" s="22"/>
      <c r="NSD69" s="22"/>
      <c r="NSE69" s="22"/>
      <c r="NSF69" s="22"/>
      <c r="NSG69" s="22"/>
      <c r="NSH69" s="22"/>
      <c r="NSI69" s="22"/>
      <c r="NSJ69" s="22"/>
      <c r="NSK69" s="22"/>
      <c r="NSL69" s="22"/>
      <c r="NSM69" s="22"/>
      <c r="NSN69" s="22"/>
      <c r="NSO69" s="22"/>
      <c r="NSP69" s="22"/>
      <c r="NSQ69" s="22"/>
      <c r="NSR69" s="22"/>
      <c r="NSS69" s="22"/>
      <c r="NST69" s="22"/>
      <c r="NSU69" s="22"/>
      <c r="NSV69" s="22"/>
      <c r="NSW69" s="22"/>
      <c r="NSX69" s="22"/>
      <c r="NSY69" s="22"/>
      <c r="NSZ69" s="22"/>
      <c r="NTA69" s="22"/>
      <c r="NTB69" s="22"/>
      <c r="NTC69" s="22"/>
      <c r="NTD69" s="22"/>
      <c r="NTE69" s="22"/>
      <c r="NTF69" s="22"/>
      <c r="NTG69" s="22"/>
      <c r="NTH69" s="22"/>
      <c r="NTI69" s="22"/>
      <c r="NTJ69" s="22"/>
      <c r="NTK69" s="22"/>
      <c r="NTL69" s="22"/>
      <c r="NTM69" s="22"/>
      <c r="NTN69" s="22"/>
      <c r="NTO69" s="22"/>
      <c r="NTP69" s="22"/>
      <c r="NTQ69" s="22"/>
      <c r="NTR69" s="22"/>
      <c r="NTS69" s="22"/>
      <c r="NTT69" s="22"/>
      <c r="NTU69" s="22"/>
      <c r="NTV69" s="22"/>
      <c r="NTW69" s="22"/>
      <c r="NTX69" s="22"/>
      <c r="NTY69" s="22"/>
      <c r="NTZ69" s="22"/>
      <c r="NUA69" s="22"/>
      <c r="NUB69" s="22"/>
      <c r="NUC69" s="22"/>
      <c r="NUD69" s="22"/>
      <c r="NUE69" s="22"/>
      <c r="NUF69" s="22"/>
      <c r="NUG69" s="22"/>
      <c r="NUH69" s="22"/>
      <c r="NUI69" s="22"/>
      <c r="NUJ69" s="22"/>
      <c r="NUK69" s="22"/>
      <c r="NUL69" s="22"/>
      <c r="NUM69" s="22"/>
      <c r="NUN69" s="22"/>
      <c r="NUO69" s="22"/>
      <c r="NUP69" s="22"/>
      <c r="NUQ69" s="22"/>
      <c r="NUR69" s="22"/>
      <c r="NUS69" s="22"/>
      <c r="NUT69" s="22"/>
      <c r="NUU69" s="22"/>
      <c r="NUV69" s="22"/>
      <c r="NUW69" s="22"/>
      <c r="NUX69" s="22"/>
      <c r="NUY69" s="22"/>
      <c r="NUZ69" s="22"/>
      <c r="NVA69" s="22"/>
      <c r="NVB69" s="22"/>
      <c r="NVC69" s="22"/>
      <c r="NVD69" s="22"/>
      <c r="NVE69" s="22"/>
      <c r="NVF69" s="22"/>
      <c r="NVG69" s="22"/>
      <c r="NVH69" s="22"/>
      <c r="NVI69" s="22"/>
      <c r="NVJ69" s="22"/>
      <c r="NVK69" s="22"/>
      <c r="NVL69" s="22"/>
      <c r="NVM69" s="22"/>
      <c r="NVN69" s="22"/>
      <c r="NVO69" s="22"/>
      <c r="NVP69" s="22"/>
      <c r="NVQ69" s="22"/>
      <c r="NVR69" s="22"/>
      <c r="NVS69" s="22"/>
      <c r="NVT69" s="22"/>
      <c r="NVU69" s="22"/>
      <c r="NVV69" s="22"/>
      <c r="NVW69" s="22"/>
      <c r="NVX69" s="22"/>
      <c r="NVY69" s="22"/>
      <c r="NVZ69" s="22"/>
      <c r="NWA69" s="22"/>
      <c r="NWB69" s="22"/>
      <c r="NWC69" s="22"/>
      <c r="NWD69" s="22"/>
      <c r="NWE69" s="22"/>
      <c r="NWF69" s="22"/>
      <c r="NWG69" s="22"/>
      <c r="NWH69" s="22"/>
      <c r="NWI69" s="22"/>
      <c r="NWJ69" s="22"/>
      <c r="NWK69" s="22"/>
      <c r="NWL69" s="22"/>
      <c r="NWM69" s="22"/>
      <c r="NWN69" s="22"/>
      <c r="NWO69" s="22"/>
      <c r="NWP69" s="22"/>
      <c r="NWQ69" s="22"/>
      <c r="NWR69" s="22"/>
      <c r="NWS69" s="22"/>
      <c r="NWT69" s="22"/>
      <c r="NWU69" s="22"/>
      <c r="NWV69" s="22"/>
      <c r="NWW69" s="22"/>
      <c r="NWX69" s="22"/>
      <c r="NWY69" s="22"/>
      <c r="NWZ69" s="22"/>
      <c r="NXA69" s="22"/>
      <c r="NXB69" s="22"/>
      <c r="NXC69" s="22"/>
      <c r="NXD69" s="22"/>
      <c r="NXE69" s="22"/>
      <c r="NXF69" s="22"/>
      <c r="NXG69" s="22"/>
      <c r="NXH69" s="22"/>
      <c r="NXI69" s="22"/>
      <c r="NXJ69" s="22"/>
      <c r="NXK69" s="22"/>
      <c r="NXL69" s="22"/>
      <c r="NXM69" s="22"/>
      <c r="NXN69" s="22"/>
      <c r="NXO69" s="22"/>
      <c r="NXP69" s="22"/>
      <c r="NXQ69" s="22"/>
      <c r="NXR69" s="22"/>
      <c r="NXS69" s="22"/>
      <c r="NXT69" s="22"/>
      <c r="NXU69" s="22"/>
      <c r="NXV69" s="22"/>
      <c r="NXW69" s="22"/>
      <c r="NXX69" s="22"/>
      <c r="NXY69" s="22"/>
      <c r="NXZ69" s="22"/>
      <c r="NYA69" s="22"/>
      <c r="NYB69" s="22"/>
      <c r="NYC69" s="22"/>
      <c r="NYD69" s="22"/>
      <c r="NYE69" s="22"/>
      <c r="NYF69" s="22"/>
      <c r="NYG69" s="22"/>
      <c r="NYH69" s="22"/>
      <c r="NYI69" s="22"/>
      <c r="NYJ69" s="22"/>
      <c r="NYK69" s="22"/>
      <c r="NYL69" s="22"/>
      <c r="NYM69" s="22"/>
      <c r="NYN69" s="22"/>
      <c r="NYO69" s="22"/>
      <c r="NYP69" s="22"/>
      <c r="NYQ69" s="22"/>
      <c r="NYR69" s="22"/>
      <c r="NYS69" s="22"/>
      <c r="NYT69" s="22"/>
      <c r="NYU69" s="22"/>
      <c r="NYV69" s="22"/>
      <c r="NYW69" s="22"/>
      <c r="NYX69" s="22"/>
      <c r="NYY69" s="22"/>
      <c r="NYZ69" s="22"/>
      <c r="NZA69" s="22"/>
      <c r="NZB69" s="22"/>
      <c r="NZC69" s="22"/>
      <c r="NZD69" s="22"/>
      <c r="NZE69" s="22"/>
      <c r="NZF69" s="22"/>
      <c r="NZG69" s="22"/>
      <c r="NZH69" s="22"/>
      <c r="NZI69" s="22"/>
      <c r="NZJ69" s="22"/>
      <c r="NZK69" s="22"/>
      <c r="NZL69" s="22"/>
      <c r="NZM69" s="22"/>
      <c r="NZN69" s="22"/>
      <c r="NZO69" s="22"/>
      <c r="NZP69" s="22"/>
      <c r="NZQ69" s="22"/>
      <c r="NZR69" s="22"/>
      <c r="NZS69" s="22"/>
      <c r="NZT69" s="22"/>
      <c r="NZU69" s="22"/>
      <c r="NZV69" s="22"/>
      <c r="NZW69" s="22"/>
      <c r="NZX69" s="22"/>
      <c r="NZY69" s="22"/>
      <c r="NZZ69" s="22"/>
      <c r="OAA69" s="22"/>
      <c r="OAB69" s="22"/>
      <c r="OAC69" s="22"/>
      <c r="OAD69" s="22"/>
      <c r="OAE69" s="22"/>
      <c r="OAF69" s="22"/>
      <c r="OAG69" s="22"/>
      <c r="OAH69" s="22"/>
      <c r="OAI69" s="22"/>
      <c r="OAJ69" s="22"/>
      <c r="OAK69" s="22"/>
      <c r="OAL69" s="22"/>
      <c r="OAM69" s="22"/>
      <c r="OAN69" s="22"/>
      <c r="OAO69" s="22"/>
      <c r="OAP69" s="22"/>
      <c r="OAQ69" s="22"/>
      <c r="OAR69" s="22"/>
      <c r="OAS69" s="22"/>
      <c r="OAT69" s="22"/>
      <c r="OAU69" s="22"/>
      <c r="OAV69" s="22"/>
      <c r="OAW69" s="22"/>
      <c r="OAX69" s="22"/>
      <c r="OAY69" s="22"/>
      <c r="OAZ69" s="22"/>
      <c r="OBA69" s="22"/>
      <c r="OBB69" s="22"/>
      <c r="OBC69" s="22"/>
      <c r="OBD69" s="22"/>
      <c r="OBE69" s="22"/>
      <c r="OBF69" s="22"/>
      <c r="OBG69" s="22"/>
      <c r="OBH69" s="22"/>
      <c r="OBI69" s="22"/>
      <c r="OBJ69" s="22"/>
      <c r="OBK69" s="22"/>
      <c r="OBL69" s="22"/>
      <c r="OBM69" s="22"/>
      <c r="OBN69" s="22"/>
      <c r="OBO69" s="22"/>
      <c r="OBP69" s="22"/>
      <c r="OBQ69" s="22"/>
      <c r="OBR69" s="22"/>
      <c r="OBS69" s="22"/>
      <c r="OBT69" s="22"/>
      <c r="OBU69" s="22"/>
      <c r="OBV69" s="22"/>
      <c r="OBW69" s="22"/>
      <c r="OBX69" s="22"/>
      <c r="OBY69" s="22"/>
      <c r="OBZ69" s="22"/>
      <c r="OCA69" s="22"/>
      <c r="OCB69" s="22"/>
      <c r="OCC69" s="22"/>
      <c r="OCD69" s="22"/>
      <c r="OCE69" s="22"/>
      <c r="OCF69" s="22"/>
      <c r="OCG69" s="22"/>
      <c r="OCH69" s="22"/>
      <c r="OCI69" s="22"/>
      <c r="OCJ69" s="22"/>
      <c r="OCK69" s="22"/>
      <c r="OCL69" s="22"/>
      <c r="OCM69" s="22"/>
      <c r="OCN69" s="22"/>
      <c r="OCO69" s="22"/>
      <c r="OCP69" s="22"/>
      <c r="OCQ69" s="22"/>
      <c r="OCR69" s="22"/>
      <c r="OCS69" s="22"/>
      <c r="OCT69" s="22"/>
      <c r="OCU69" s="22"/>
      <c r="OCV69" s="22"/>
      <c r="OCW69" s="22"/>
      <c r="OCX69" s="22"/>
      <c r="OCY69" s="22"/>
      <c r="OCZ69" s="22"/>
      <c r="ODA69" s="22"/>
      <c r="ODB69" s="22"/>
      <c r="ODC69" s="22"/>
      <c r="ODD69" s="22"/>
      <c r="ODE69" s="22"/>
      <c r="ODF69" s="22"/>
      <c r="ODG69" s="22"/>
      <c r="ODH69" s="22"/>
      <c r="ODI69" s="22"/>
      <c r="ODJ69" s="22"/>
      <c r="ODK69" s="22"/>
      <c r="ODL69" s="22"/>
      <c r="ODM69" s="22"/>
      <c r="ODN69" s="22"/>
      <c r="ODO69" s="22"/>
      <c r="ODP69" s="22"/>
      <c r="ODQ69" s="22"/>
      <c r="ODR69" s="22"/>
      <c r="ODS69" s="22"/>
      <c r="ODT69" s="22"/>
      <c r="ODU69" s="22"/>
      <c r="ODV69" s="22"/>
      <c r="ODW69" s="22"/>
      <c r="ODX69" s="22"/>
      <c r="ODY69" s="22"/>
      <c r="ODZ69" s="22"/>
      <c r="OEA69" s="22"/>
      <c r="OEB69" s="22"/>
      <c r="OEC69" s="22"/>
      <c r="OED69" s="22"/>
      <c r="OEE69" s="22"/>
      <c r="OEF69" s="22"/>
      <c r="OEG69" s="22"/>
      <c r="OEH69" s="22"/>
      <c r="OEI69" s="22"/>
      <c r="OEJ69" s="22"/>
      <c r="OEK69" s="22"/>
      <c r="OEL69" s="22"/>
      <c r="OEM69" s="22"/>
      <c r="OEN69" s="22"/>
      <c r="OEO69" s="22"/>
      <c r="OEP69" s="22"/>
      <c r="OEQ69" s="22"/>
      <c r="OER69" s="22"/>
      <c r="OES69" s="22"/>
      <c r="OET69" s="22"/>
      <c r="OEU69" s="22"/>
      <c r="OEV69" s="22"/>
      <c r="OEW69" s="22"/>
      <c r="OEX69" s="22"/>
      <c r="OEY69" s="22"/>
      <c r="OEZ69" s="22"/>
      <c r="OFA69" s="22"/>
      <c r="OFB69" s="22"/>
      <c r="OFC69" s="22"/>
      <c r="OFD69" s="22"/>
      <c r="OFE69" s="22"/>
      <c r="OFF69" s="22"/>
      <c r="OFG69" s="22"/>
      <c r="OFH69" s="22"/>
      <c r="OFI69" s="22"/>
      <c r="OFJ69" s="22"/>
      <c r="OFK69" s="22"/>
      <c r="OFL69" s="22"/>
      <c r="OFM69" s="22"/>
      <c r="OFN69" s="22"/>
      <c r="OFO69" s="22"/>
      <c r="OFP69" s="22"/>
      <c r="OFQ69" s="22"/>
      <c r="OFR69" s="22"/>
      <c r="OFS69" s="22"/>
      <c r="OFT69" s="22"/>
      <c r="OFU69" s="22"/>
      <c r="OFV69" s="22"/>
      <c r="OFW69" s="22"/>
      <c r="OFX69" s="22"/>
      <c r="OFY69" s="22"/>
      <c r="OFZ69" s="22"/>
      <c r="OGA69" s="22"/>
      <c r="OGB69" s="22"/>
      <c r="OGC69" s="22"/>
      <c r="OGD69" s="22"/>
      <c r="OGE69" s="22"/>
      <c r="OGF69" s="22"/>
      <c r="OGG69" s="22"/>
      <c r="OGH69" s="22"/>
      <c r="OGI69" s="22"/>
      <c r="OGJ69" s="22"/>
      <c r="OGK69" s="22"/>
      <c r="OGL69" s="22"/>
      <c r="OGM69" s="22"/>
      <c r="OGN69" s="22"/>
      <c r="OGO69" s="22"/>
      <c r="OGP69" s="22"/>
      <c r="OGQ69" s="22"/>
      <c r="OGR69" s="22"/>
      <c r="OGS69" s="22"/>
      <c r="OGT69" s="22"/>
      <c r="OGU69" s="22"/>
      <c r="OGV69" s="22"/>
      <c r="OGW69" s="22"/>
      <c r="OGX69" s="22"/>
      <c r="OGY69" s="22"/>
      <c r="OGZ69" s="22"/>
      <c r="OHA69" s="22"/>
      <c r="OHB69" s="22"/>
      <c r="OHC69" s="22"/>
      <c r="OHD69" s="22"/>
      <c r="OHE69" s="22"/>
      <c r="OHF69" s="22"/>
      <c r="OHG69" s="22"/>
      <c r="OHH69" s="22"/>
      <c r="OHI69" s="22"/>
      <c r="OHJ69" s="22"/>
      <c r="OHK69" s="22"/>
      <c r="OHL69" s="22"/>
      <c r="OHM69" s="22"/>
      <c r="OHN69" s="22"/>
      <c r="OHO69" s="22"/>
      <c r="OHP69" s="22"/>
      <c r="OHQ69" s="22"/>
      <c r="OHR69" s="22"/>
      <c r="OHS69" s="22"/>
      <c r="OHT69" s="22"/>
      <c r="OHU69" s="22"/>
      <c r="OHV69" s="22"/>
      <c r="OHW69" s="22"/>
      <c r="OHX69" s="22"/>
      <c r="OHY69" s="22"/>
      <c r="OHZ69" s="22"/>
      <c r="OIA69" s="22"/>
      <c r="OIB69" s="22"/>
      <c r="OIC69" s="22"/>
      <c r="OID69" s="22"/>
      <c r="OIE69" s="22"/>
      <c r="OIF69" s="22"/>
      <c r="OIG69" s="22"/>
      <c r="OIH69" s="22"/>
      <c r="OII69" s="22"/>
      <c r="OIJ69" s="22"/>
      <c r="OIK69" s="22"/>
      <c r="OIL69" s="22"/>
      <c r="OIM69" s="22"/>
      <c r="OIN69" s="22"/>
      <c r="OIO69" s="22"/>
      <c r="OIP69" s="22"/>
      <c r="OIQ69" s="22"/>
      <c r="OIR69" s="22"/>
      <c r="OIS69" s="22"/>
      <c r="OIT69" s="22"/>
      <c r="OIU69" s="22"/>
      <c r="OIV69" s="22"/>
      <c r="OIW69" s="22"/>
      <c r="OIX69" s="22"/>
      <c r="OIY69" s="22"/>
      <c r="OIZ69" s="22"/>
      <c r="OJA69" s="22"/>
      <c r="OJB69" s="22"/>
      <c r="OJC69" s="22"/>
      <c r="OJD69" s="22"/>
      <c r="OJE69" s="22"/>
      <c r="OJF69" s="22"/>
      <c r="OJG69" s="22"/>
      <c r="OJH69" s="22"/>
      <c r="OJI69" s="22"/>
      <c r="OJJ69" s="22"/>
      <c r="OJK69" s="22"/>
      <c r="OJL69" s="22"/>
      <c r="OJM69" s="22"/>
      <c r="OJN69" s="22"/>
      <c r="OJO69" s="22"/>
      <c r="OJP69" s="22"/>
      <c r="OJQ69" s="22"/>
      <c r="OJR69" s="22"/>
      <c r="OJS69" s="22"/>
      <c r="OJT69" s="22"/>
      <c r="OJU69" s="22"/>
      <c r="OJV69" s="22"/>
      <c r="OJW69" s="22"/>
      <c r="OJX69" s="22"/>
      <c r="OJY69" s="22"/>
      <c r="OJZ69" s="22"/>
      <c r="OKA69" s="22"/>
      <c r="OKB69" s="22"/>
      <c r="OKC69" s="22"/>
      <c r="OKD69" s="22"/>
      <c r="OKE69" s="22"/>
      <c r="OKF69" s="22"/>
      <c r="OKG69" s="22"/>
      <c r="OKH69" s="22"/>
      <c r="OKI69" s="22"/>
      <c r="OKJ69" s="22"/>
      <c r="OKK69" s="22"/>
      <c r="OKL69" s="22"/>
      <c r="OKM69" s="22"/>
      <c r="OKN69" s="22"/>
      <c r="OKO69" s="22"/>
      <c r="OKP69" s="22"/>
      <c r="OKQ69" s="22"/>
      <c r="OKR69" s="22"/>
      <c r="OKS69" s="22"/>
      <c r="OKT69" s="22"/>
      <c r="OKU69" s="22"/>
      <c r="OKV69" s="22"/>
      <c r="OKW69" s="22"/>
      <c r="OKX69" s="22"/>
      <c r="OKY69" s="22"/>
      <c r="OKZ69" s="22"/>
      <c r="OLA69" s="22"/>
      <c r="OLB69" s="22"/>
      <c r="OLC69" s="22"/>
      <c r="OLD69" s="22"/>
      <c r="OLE69" s="22"/>
      <c r="OLF69" s="22"/>
      <c r="OLG69" s="22"/>
      <c r="OLH69" s="22"/>
      <c r="OLI69" s="22"/>
      <c r="OLJ69" s="22"/>
      <c r="OLK69" s="22"/>
      <c r="OLL69" s="22"/>
      <c r="OLM69" s="22"/>
      <c r="OLN69" s="22"/>
      <c r="OLO69" s="22"/>
      <c r="OLP69" s="22"/>
      <c r="OLQ69" s="22"/>
      <c r="OLR69" s="22"/>
      <c r="OLS69" s="22"/>
      <c r="OLT69" s="22"/>
      <c r="OLU69" s="22"/>
      <c r="OLV69" s="22"/>
      <c r="OLW69" s="22"/>
      <c r="OLX69" s="22"/>
      <c r="OLY69" s="22"/>
      <c r="OLZ69" s="22"/>
      <c r="OMA69" s="22"/>
      <c r="OMB69" s="22"/>
      <c r="OMC69" s="22"/>
      <c r="OMD69" s="22"/>
      <c r="OME69" s="22"/>
      <c r="OMF69" s="22"/>
      <c r="OMG69" s="22"/>
      <c r="OMH69" s="22"/>
      <c r="OMI69" s="22"/>
      <c r="OMJ69" s="22"/>
      <c r="OMK69" s="22"/>
      <c r="OML69" s="22"/>
      <c r="OMM69" s="22"/>
      <c r="OMN69" s="22"/>
      <c r="OMO69" s="22"/>
      <c r="OMP69" s="22"/>
      <c r="OMQ69" s="22"/>
      <c r="OMR69" s="22"/>
      <c r="OMS69" s="22"/>
      <c r="OMT69" s="22"/>
      <c r="OMU69" s="22"/>
      <c r="OMV69" s="22"/>
      <c r="OMW69" s="22"/>
      <c r="OMX69" s="22"/>
      <c r="OMY69" s="22"/>
      <c r="OMZ69" s="22"/>
      <c r="ONA69" s="22"/>
      <c r="ONB69" s="22"/>
      <c r="ONC69" s="22"/>
      <c r="OND69" s="22"/>
      <c r="ONE69" s="22"/>
      <c r="ONF69" s="22"/>
      <c r="ONG69" s="22"/>
      <c r="ONH69" s="22"/>
      <c r="ONI69" s="22"/>
      <c r="ONJ69" s="22"/>
      <c r="ONK69" s="22"/>
      <c r="ONL69" s="22"/>
      <c r="ONM69" s="22"/>
      <c r="ONN69" s="22"/>
      <c r="ONO69" s="22"/>
      <c r="ONP69" s="22"/>
      <c r="ONQ69" s="22"/>
      <c r="ONR69" s="22"/>
      <c r="ONS69" s="22"/>
      <c r="ONT69" s="22"/>
      <c r="ONU69" s="22"/>
      <c r="ONV69" s="22"/>
      <c r="ONW69" s="22"/>
      <c r="ONX69" s="22"/>
      <c r="ONY69" s="22"/>
      <c r="ONZ69" s="22"/>
      <c r="OOA69" s="22"/>
      <c r="OOB69" s="22"/>
      <c r="OOC69" s="22"/>
      <c r="OOD69" s="22"/>
      <c r="OOE69" s="22"/>
      <c r="OOF69" s="22"/>
      <c r="OOG69" s="22"/>
      <c r="OOH69" s="22"/>
      <c r="OOI69" s="22"/>
      <c r="OOJ69" s="22"/>
      <c r="OOK69" s="22"/>
      <c r="OOL69" s="22"/>
      <c r="OOM69" s="22"/>
      <c r="OON69" s="22"/>
      <c r="OOO69" s="22"/>
      <c r="OOP69" s="22"/>
      <c r="OOQ69" s="22"/>
      <c r="OOR69" s="22"/>
      <c r="OOS69" s="22"/>
      <c r="OOT69" s="22"/>
      <c r="OOU69" s="22"/>
      <c r="OOV69" s="22"/>
      <c r="OOW69" s="22"/>
      <c r="OOX69" s="22"/>
      <c r="OOY69" s="22"/>
      <c r="OOZ69" s="22"/>
      <c r="OPA69" s="22"/>
      <c r="OPB69" s="22"/>
      <c r="OPC69" s="22"/>
      <c r="OPD69" s="22"/>
      <c r="OPE69" s="22"/>
      <c r="OPF69" s="22"/>
      <c r="OPG69" s="22"/>
      <c r="OPH69" s="22"/>
      <c r="OPI69" s="22"/>
      <c r="OPJ69" s="22"/>
      <c r="OPK69" s="22"/>
      <c r="OPL69" s="22"/>
      <c r="OPM69" s="22"/>
      <c r="OPN69" s="22"/>
      <c r="OPO69" s="22"/>
      <c r="OPP69" s="22"/>
      <c r="OPQ69" s="22"/>
      <c r="OPR69" s="22"/>
      <c r="OPS69" s="22"/>
      <c r="OPT69" s="22"/>
      <c r="OPU69" s="22"/>
      <c r="OPV69" s="22"/>
      <c r="OPW69" s="22"/>
      <c r="OPX69" s="22"/>
      <c r="OPY69" s="22"/>
      <c r="OPZ69" s="22"/>
      <c r="OQA69" s="22"/>
      <c r="OQB69" s="22"/>
      <c r="OQC69" s="22"/>
      <c r="OQD69" s="22"/>
      <c r="OQE69" s="22"/>
      <c r="OQF69" s="22"/>
      <c r="OQG69" s="22"/>
      <c r="OQH69" s="22"/>
      <c r="OQI69" s="22"/>
      <c r="OQJ69" s="22"/>
      <c r="OQK69" s="22"/>
      <c r="OQL69" s="22"/>
      <c r="OQM69" s="22"/>
      <c r="OQN69" s="22"/>
      <c r="OQO69" s="22"/>
      <c r="OQP69" s="22"/>
      <c r="OQQ69" s="22"/>
      <c r="OQR69" s="22"/>
      <c r="OQS69" s="22"/>
      <c r="OQT69" s="22"/>
      <c r="OQU69" s="22"/>
      <c r="OQV69" s="22"/>
      <c r="OQW69" s="22"/>
      <c r="OQX69" s="22"/>
      <c r="OQY69" s="22"/>
      <c r="OQZ69" s="22"/>
      <c r="ORA69" s="22"/>
      <c r="ORB69" s="22"/>
      <c r="ORC69" s="22"/>
      <c r="ORD69" s="22"/>
      <c r="ORE69" s="22"/>
      <c r="ORF69" s="22"/>
      <c r="ORG69" s="22"/>
      <c r="ORH69" s="22"/>
      <c r="ORI69" s="22"/>
      <c r="ORJ69" s="22"/>
      <c r="ORK69" s="22"/>
      <c r="ORL69" s="22"/>
      <c r="ORM69" s="22"/>
      <c r="ORN69" s="22"/>
      <c r="ORO69" s="22"/>
      <c r="ORP69" s="22"/>
      <c r="ORQ69" s="22"/>
      <c r="ORR69" s="22"/>
      <c r="ORS69" s="22"/>
      <c r="ORT69" s="22"/>
      <c r="ORU69" s="22"/>
      <c r="ORV69" s="22"/>
      <c r="ORW69" s="22"/>
      <c r="ORX69" s="22"/>
      <c r="ORY69" s="22"/>
      <c r="ORZ69" s="22"/>
      <c r="OSA69" s="22"/>
      <c r="OSB69" s="22"/>
      <c r="OSC69" s="22"/>
      <c r="OSD69" s="22"/>
      <c r="OSE69" s="22"/>
      <c r="OSF69" s="22"/>
      <c r="OSG69" s="22"/>
      <c r="OSH69" s="22"/>
      <c r="OSI69" s="22"/>
      <c r="OSJ69" s="22"/>
      <c r="OSK69" s="22"/>
      <c r="OSL69" s="22"/>
      <c r="OSM69" s="22"/>
      <c r="OSN69" s="22"/>
      <c r="OSO69" s="22"/>
      <c r="OSP69" s="22"/>
      <c r="OSQ69" s="22"/>
      <c r="OSR69" s="22"/>
      <c r="OSS69" s="22"/>
      <c r="OST69" s="22"/>
      <c r="OSU69" s="22"/>
      <c r="OSV69" s="22"/>
      <c r="OSW69" s="22"/>
      <c r="OSX69" s="22"/>
      <c r="OSY69" s="22"/>
      <c r="OSZ69" s="22"/>
      <c r="OTA69" s="22"/>
      <c r="OTB69" s="22"/>
      <c r="OTC69" s="22"/>
      <c r="OTD69" s="22"/>
      <c r="OTE69" s="22"/>
      <c r="OTF69" s="22"/>
      <c r="OTG69" s="22"/>
      <c r="OTH69" s="22"/>
      <c r="OTI69" s="22"/>
      <c r="OTJ69" s="22"/>
      <c r="OTK69" s="22"/>
      <c r="OTL69" s="22"/>
      <c r="OTM69" s="22"/>
      <c r="OTN69" s="22"/>
      <c r="OTO69" s="22"/>
      <c r="OTP69" s="22"/>
      <c r="OTQ69" s="22"/>
      <c r="OTR69" s="22"/>
      <c r="OTS69" s="22"/>
      <c r="OTT69" s="22"/>
      <c r="OTU69" s="22"/>
      <c r="OTV69" s="22"/>
      <c r="OTW69" s="22"/>
      <c r="OTX69" s="22"/>
      <c r="OTY69" s="22"/>
      <c r="OTZ69" s="22"/>
      <c r="OUA69" s="22"/>
      <c r="OUB69" s="22"/>
      <c r="OUC69" s="22"/>
      <c r="OUD69" s="22"/>
      <c r="OUE69" s="22"/>
      <c r="OUF69" s="22"/>
      <c r="OUG69" s="22"/>
      <c r="OUH69" s="22"/>
      <c r="OUI69" s="22"/>
      <c r="OUJ69" s="22"/>
      <c r="OUK69" s="22"/>
      <c r="OUL69" s="22"/>
      <c r="OUM69" s="22"/>
      <c r="OUN69" s="22"/>
      <c r="OUO69" s="22"/>
      <c r="OUP69" s="22"/>
      <c r="OUQ69" s="22"/>
      <c r="OUR69" s="22"/>
      <c r="OUS69" s="22"/>
      <c r="OUT69" s="22"/>
      <c r="OUU69" s="22"/>
      <c r="OUV69" s="22"/>
      <c r="OUW69" s="22"/>
      <c r="OUX69" s="22"/>
      <c r="OUY69" s="22"/>
      <c r="OUZ69" s="22"/>
      <c r="OVA69" s="22"/>
      <c r="OVB69" s="22"/>
      <c r="OVC69" s="22"/>
      <c r="OVD69" s="22"/>
      <c r="OVE69" s="22"/>
      <c r="OVF69" s="22"/>
      <c r="OVG69" s="22"/>
      <c r="OVH69" s="22"/>
      <c r="OVI69" s="22"/>
      <c r="OVJ69" s="22"/>
      <c r="OVK69" s="22"/>
      <c r="OVL69" s="22"/>
      <c r="OVM69" s="22"/>
      <c r="OVN69" s="22"/>
      <c r="OVO69" s="22"/>
      <c r="OVP69" s="22"/>
      <c r="OVQ69" s="22"/>
      <c r="OVR69" s="22"/>
      <c r="OVS69" s="22"/>
      <c r="OVT69" s="22"/>
      <c r="OVU69" s="22"/>
      <c r="OVV69" s="22"/>
      <c r="OVW69" s="22"/>
      <c r="OVX69" s="22"/>
      <c r="OVY69" s="22"/>
      <c r="OVZ69" s="22"/>
      <c r="OWA69" s="22"/>
      <c r="OWB69" s="22"/>
      <c r="OWC69" s="22"/>
      <c r="OWD69" s="22"/>
      <c r="OWE69" s="22"/>
      <c r="OWF69" s="22"/>
      <c r="OWG69" s="22"/>
      <c r="OWH69" s="22"/>
      <c r="OWI69" s="22"/>
      <c r="OWJ69" s="22"/>
      <c r="OWK69" s="22"/>
      <c r="OWL69" s="22"/>
      <c r="OWM69" s="22"/>
      <c r="OWN69" s="22"/>
      <c r="OWO69" s="22"/>
      <c r="OWP69" s="22"/>
      <c r="OWQ69" s="22"/>
      <c r="OWR69" s="22"/>
      <c r="OWS69" s="22"/>
      <c r="OWT69" s="22"/>
      <c r="OWU69" s="22"/>
      <c r="OWV69" s="22"/>
      <c r="OWW69" s="22"/>
      <c r="OWX69" s="22"/>
      <c r="OWY69" s="22"/>
      <c r="OWZ69" s="22"/>
      <c r="OXA69" s="22"/>
      <c r="OXB69" s="22"/>
      <c r="OXC69" s="22"/>
      <c r="OXD69" s="22"/>
      <c r="OXE69" s="22"/>
      <c r="OXF69" s="22"/>
      <c r="OXG69" s="22"/>
      <c r="OXH69" s="22"/>
      <c r="OXI69" s="22"/>
      <c r="OXJ69" s="22"/>
      <c r="OXK69" s="22"/>
      <c r="OXL69" s="22"/>
      <c r="OXM69" s="22"/>
      <c r="OXN69" s="22"/>
      <c r="OXO69" s="22"/>
      <c r="OXP69" s="22"/>
      <c r="OXQ69" s="22"/>
      <c r="OXR69" s="22"/>
      <c r="OXS69" s="22"/>
      <c r="OXT69" s="22"/>
      <c r="OXU69" s="22"/>
      <c r="OXV69" s="22"/>
      <c r="OXW69" s="22"/>
      <c r="OXX69" s="22"/>
      <c r="OXY69" s="22"/>
      <c r="OXZ69" s="22"/>
      <c r="OYA69" s="22"/>
      <c r="OYB69" s="22"/>
      <c r="OYC69" s="22"/>
      <c r="OYD69" s="22"/>
      <c r="OYE69" s="22"/>
      <c r="OYF69" s="22"/>
      <c r="OYG69" s="22"/>
      <c r="OYH69" s="22"/>
      <c r="OYI69" s="22"/>
      <c r="OYJ69" s="22"/>
      <c r="OYK69" s="22"/>
      <c r="OYL69" s="22"/>
      <c r="OYM69" s="22"/>
      <c r="OYN69" s="22"/>
      <c r="OYO69" s="22"/>
      <c r="OYP69" s="22"/>
      <c r="OYQ69" s="22"/>
      <c r="OYR69" s="22"/>
      <c r="OYS69" s="22"/>
      <c r="OYT69" s="22"/>
      <c r="OYU69" s="22"/>
      <c r="OYV69" s="22"/>
      <c r="OYW69" s="22"/>
      <c r="OYX69" s="22"/>
      <c r="OYY69" s="22"/>
      <c r="OYZ69" s="22"/>
      <c r="OZA69" s="22"/>
      <c r="OZB69" s="22"/>
      <c r="OZC69" s="22"/>
      <c r="OZD69" s="22"/>
      <c r="OZE69" s="22"/>
      <c r="OZF69" s="22"/>
      <c r="OZG69" s="22"/>
      <c r="OZH69" s="22"/>
      <c r="OZI69" s="22"/>
      <c r="OZJ69" s="22"/>
      <c r="OZK69" s="22"/>
      <c r="OZL69" s="22"/>
      <c r="OZM69" s="22"/>
      <c r="OZN69" s="22"/>
      <c r="OZO69" s="22"/>
      <c r="OZP69" s="22"/>
      <c r="OZQ69" s="22"/>
      <c r="OZR69" s="22"/>
      <c r="OZS69" s="22"/>
      <c r="OZT69" s="22"/>
      <c r="OZU69" s="22"/>
      <c r="OZV69" s="22"/>
      <c r="OZW69" s="22"/>
      <c r="OZX69" s="22"/>
      <c r="OZY69" s="22"/>
      <c r="OZZ69" s="22"/>
      <c r="PAA69" s="22"/>
      <c r="PAB69" s="22"/>
      <c r="PAC69" s="22"/>
      <c r="PAD69" s="22"/>
      <c r="PAE69" s="22"/>
      <c r="PAF69" s="22"/>
      <c r="PAG69" s="22"/>
      <c r="PAH69" s="22"/>
      <c r="PAI69" s="22"/>
      <c r="PAJ69" s="22"/>
      <c r="PAK69" s="22"/>
      <c r="PAL69" s="22"/>
      <c r="PAM69" s="22"/>
      <c r="PAN69" s="22"/>
      <c r="PAO69" s="22"/>
      <c r="PAP69" s="22"/>
      <c r="PAQ69" s="22"/>
      <c r="PAR69" s="22"/>
      <c r="PAS69" s="22"/>
      <c r="PAT69" s="22"/>
      <c r="PAU69" s="22"/>
      <c r="PAV69" s="22"/>
      <c r="PAW69" s="22"/>
      <c r="PAX69" s="22"/>
      <c r="PAY69" s="22"/>
      <c r="PAZ69" s="22"/>
      <c r="PBA69" s="22"/>
      <c r="PBB69" s="22"/>
      <c r="PBC69" s="22"/>
      <c r="PBD69" s="22"/>
      <c r="PBE69" s="22"/>
      <c r="PBF69" s="22"/>
      <c r="PBG69" s="22"/>
      <c r="PBH69" s="22"/>
      <c r="PBI69" s="22"/>
      <c r="PBJ69" s="22"/>
      <c r="PBK69" s="22"/>
      <c r="PBL69" s="22"/>
      <c r="PBM69" s="22"/>
      <c r="PBN69" s="22"/>
      <c r="PBO69" s="22"/>
      <c r="PBP69" s="22"/>
      <c r="PBQ69" s="22"/>
      <c r="PBR69" s="22"/>
      <c r="PBS69" s="22"/>
      <c r="PBT69" s="22"/>
      <c r="PBU69" s="22"/>
      <c r="PBV69" s="22"/>
      <c r="PBW69" s="22"/>
      <c r="PBX69" s="22"/>
      <c r="PBY69" s="22"/>
      <c r="PBZ69" s="22"/>
      <c r="PCA69" s="22"/>
      <c r="PCB69" s="22"/>
      <c r="PCC69" s="22"/>
      <c r="PCD69" s="22"/>
      <c r="PCE69" s="22"/>
      <c r="PCF69" s="22"/>
      <c r="PCG69" s="22"/>
      <c r="PCH69" s="22"/>
      <c r="PCI69" s="22"/>
      <c r="PCJ69" s="22"/>
      <c r="PCK69" s="22"/>
      <c r="PCL69" s="22"/>
      <c r="PCM69" s="22"/>
      <c r="PCN69" s="22"/>
      <c r="PCO69" s="22"/>
      <c r="PCP69" s="22"/>
      <c r="PCQ69" s="22"/>
      <c r="PCR69" s="22"/>
      <c r="PCS69" s="22"/>
      <c r="PCT69" s="22"/>
      <c r="PCU69" s="22"/>
      <c r="PCV69" s="22"/>
      <c r="PCW69" s="22"/>
      <c r="PCX69" s="22"/>
      <c r="PCY69" s="22"/>
      <c r="PCZ69" s="22"/>
      <c r="PDA69" s="22"/>
      <c r="PDB69" s="22"/>
      <c r="PDC69" s="22"/>
      <c r="PDD69" s="22"/>
      <c r="PDE69" s="22"/>
      <c r="PDF69" s="22"/>
      <c r="PDG69" s="22"/>
      <c r="PDH69" s="22"/>
      <c r="PDI69" s="22"/>
      <c r="PDJ69" s="22"/>
      <c r="PDK69" s="22"/>
      <c r="PDL69" s="22"/>
      <c r="PDM69" s="22"/>
      <c r="PDN69" s="22"/>
      <c r="PDO69" s="22"/>
      <c r="PDP69" s="22"/>
      <c r="PDQ69" s="22"/>
      <c r="PDR69" s="22"/>
      <c r="PDS69" s="22"/>
      <c r="PDT69" s="22"/>
      <c r="PDU69" s="22"/>
      <c r="PDV69" s="22"/>
      <c r="PDW69" s="22"/>
      <c r="PDX69" s="22"/>
      <c r="PDY69" s="22"/>
      <c r="PDZ69" s="22"/>
      <c r="PEA69" s="22"/>
      <c r="PEB69" s="22"/>
      <c r="PEC69" s="22"/>
      <c r="PED69" s="22"/>
      <c r="PEE69" s="22"/>
      <c r="PEF69" s="22"/>
      <c r="PEG69" s="22"/>
      <c r="PEH69" s="22"/>
      <c r="PEI69" s="22"/>
      <c r="PEJ69" s="22"/>
      <c r="PEK69" s="22"/>
      <c r="PEL69" s="22"/>
      <c r="PEM69" s="22"/>
      <c r="PEN69" s="22"/>
      <c r="PEO69" s="22"/>
      <c r="PEP69" s="22"/>
      <c r="PEQ69" s="22"/>
      <c r="PER69" s="22"/>
      <c r="PES69" s="22"/>
      <c r="PET69" s="22"/>
      <c r="PEU69" s="22"/>
      <c r="PEV69" s="22"/>
      <c r="PEW69" s="22"/>
      <c r="PEX69" s="22"/>
      <c r="PEY69" s="22"/>
      <c r="PEZ69" s="22"/>
      <c r="PFA69" s="22"/>
      <c r="PFB69" s="22"/>
      <c r="PFC69" s="22"/>
      <c r="PFD69" s="22"/>
      <c r="PFE69" s="22"/>
      <c r="PFF69" s="22"/>
      <c r="PFG69" s="22"/>
      <c r="PFH69" s="22"/>
      <c r="PFI69" s="22"/>
      <c r="PFJ69" s="22"/>
      <c r="PFK69" s="22"/>
      <c r="PFL69" s="22"/>
      <c r="PFM69" s="22"/>
      <c r="PFN69" s="22"/>
      <c r="PFO69" s="22"/>
      <c r="PFP69" s="22"/>
      <c r="PFQ69" s="22"/>
      <c r="PFR69" s="22"/>
      <c r="PFS69" s="22"/>
      <c r="PFT69" s="22"/>
      <c r="PFU69" s="22"/>
      <c r="PFV69" s="22"/>
      <c r="PFW69" s="22"/>
      <c r="PFX69" s="22"/>
      <c r="PFY69" s="22"/>
      <c r="PFZ69" s="22"/>
      <c r="PGA69" s="22"/>
      <c r="PGB69" s="22"/>
      <c r="PGC69" s="22"/>
      <c r="PGD69" s="22"/>
      <c r="PGE69" s="22"/>
      <c r="PGF69" s="22"/>
      <c r="PGG69" s="22"/>
      <c r="PGH69" s="22"/>
      <c r="PGI69" s="22"/>
      <c r="PGJ69" s="22"/>
      <c r="PGK69" s="22"/>
      <c r="PGL69" s="22"/>
      <c r="PGM69" s="22"/>
      <c r="PGN69" s="22"/>
      <c r="PGO69" s="22"/>
      <c r="PGP69" s="22"/>
      <c r="PGQ69" s="22"/>
      <c r="PGR69" s="22"/>
      <c r="PGS69" s="22"/>
      <c r="PGT69" s="22"/>
      <c r="PGU69" s="22"/>
      <c r="PGV69" s="22"/>
      <c r="PGW69" s="22"/>
      <c r="PGX69" s="22"/>
      <c r="PGY69" s="22"/>
      <c r="PGZ69" s="22"/>
      <c r="PHA69" s="22"/>
      <c r="PHB69" s="22"/>
      <c r="PHC69" s="22"/>
      <c r="PHD69" s="22"/>
      <c r="PHE69" s="22"/>
      <c r="PHF69" s="22"/>
      <c r="PHG69" s="22"/>
      <c r="PHH69" s="22"/>
      <c r="PHI69" s="22"/>
      <c r="PHJ69" s="22"/>
      <c r="PHK69" s="22"/>
      <c r="PHL69" s="22"/>
      <c r="PHM69" s="22"/>
      <c r="PHN69" s="22"/>
      <c r="PHO69" s="22"/>
      <c r="PHP69" s="22"/>
      <c r="PHQ69" s="22"/>
      <c r="PHR69" s="22"/>
      <c r="PHS69" s="22"/>
      <c r="PHT69" s="22"/>
      <c r="PHU69" s="22"/>
      <c r="PHV69" s="22"/>
      <c r="PHW69" s="22"/>
      <c r="PHX69" s="22"/>
      <c r="PHY69" s="22"/>
      <c r="PHZ69" s="22"/>
      <c r="PIA69" s="22"/>
      <c r="PIB69" s="22"/>
      <c r="PIC69" s="22"/>
      <c r="PID69" s="22"/>
      <c r="PIE69" s="22"/>
      <c r="PIF69" s="22"/>
      <c r="PIG69" s="22"/>
      <c r="PIH69" s="22"/>
      <c r="PII69" s="22"/>
      <c r="PIJ69" s="22"/>
      <c r="PIK69" s="22"/>
      <c r="PIL69" s="22"/>
      <c r="PIM69" s="22"/>
      <c r="PIN69" s="22"/>
      <c r="PIO69" s="22"/>
      <c r="PIP69" s="22"/>
      <c r="PIQ69" s="22"/>
      <c r="PIR69" s="22"/>
      <c r="PIS69" s="22"/>
      <c r="PIT69" s="22"/>
      <c r="PIU69" s="22"/>
      <c r="PIV69" s="22"/>
      <c r="PIW69" s="22"/>
      <c r="PIX69" s="22"/>
      <c r="PIY69" s="22"/>
      <c r="PIZ69" s="22"/>
      <c r="PJA69" s="22"/>
      <c r="PJB69" s="22"/>
      <c r="PJC69" s="22"/>
      <c r="PJD69" s="22"/>
      <c r="PJE69" s="22"/>
      <c r="PJF69" s="22"/>
      <c r="PJG69" s="22"/>
      <c r="PJH69" s="22"/>
      <c r="PJI69" s="22"/>
      <c r="PJJ69" s="22"/>
      <c r="PJK69" s="22"/>
      <c r="PJL69" s="22"/>
      <c r="PJM69" s="22"/>
      <c r="PJN69" s="22"/>
      <c r="PJO69" s="22"/>
      <c r="PJP69" s="22"/>
      <c r="PJQ69" s="22"/>
      <c r="PJR69" s="22"/>
      <c r="PJS69" s="22"/>
      <c r="PJT69" s="22"/>
      <c r="PJU69" s="22"/>
      <c r="PJV69" s="22"/>
      <c r="PJW69" s="22"/>
      <c r="PJX69" s="22"/>
      <c r="PJY69" s="22"/>
      <c r="PJZ69" s="22"/>
      <c r="PKA69" s="22"/>
      <c r="PKB69" s="22"/>
      <c r="PKC69" s="22"/>
      <c r="PKD69" s="22"/>
      <c r="PKE69" s="22"/>
      <c r="PKF69" s="22"/>
      <c r="PKG69" s="22"/>
      <c r="PKH69" s="22"/>
      <c r="PKI69" s="22"/>
      <c r="PKJ69" s="22"/>
      <c r="PKK69" s="22"/>
      <c r="PKL69" s="22"/>
      <c r="PKM69" s="22"/>
      <c r="PKN69" s="22"/>
      <c r="PKO69" s="22"/>
      <c r="PKP69" s="22"/>
      <c r="PKQ69" s="22"/>
      <c r="PKR69" s="22"/>
      <c r="PKS69" s="22"/>
      <c r="PKT69" s="22"/>
      <c r="PKU69" s="22"/>
      <c r="PKV69" s="22"/>
      <c r="PKW69" s="22"/>
      <c r="PKX69" s="22"/>
      <c r="PKY69" s="22"/>
      <c r="PKZ69" s="22"/>
      <c r="PLA69" s="22"/>
      <c r="PLB69" s="22"/>
      <c r="PLC69" s="22"/>
      <c r="PLD69" s="22"/>
      <c r="PLE69" s="22"/>
      <c r="PLF69" s="22"/>
      <c r="PLG69" s="22"/>
      <c r="PLH69" s="22"/>
      <c r="PLI69" s="22"/>
      <c r="PLJ69" s="22"/>
      <c r="PLK69" s="22"/>
      <c r="PLL69" s="22"/>
      <c r="PLM69" s="22"/>
      <c r="PLN69" s="22"/>
      <c r="PLO69" s="22"/>
      <c r="PLP69" s="22"/>
      <c r="PLQ69" s="22"/>
      <c r="PLR69" s="22"/>
      <c r="PLS69" s="22"/>
      <c r="PLT69" s="22"/>
      <c r="PLU69" s="22"/>
      <c r="PLV69" s="22"/>
      <c r="PLW69" s="22"/>
      <c r="PLX69" s="22"/>
      <c r="PLY69" s="22"/>
      <c r="PLZ69" s="22"/>
      <c r="PMA69" s="22"/>
      <c r="PMB69" s="22"/>
      <c r="PMC69" s="22"/>
      <c r="PMD69" s="22"/>
      <c r="PME69" s="22"/>
      <c r="PMF69" s="22"/>
      <c r="PMG69" s="22"/>
      <c r="PMH69" s="22"/>
      <c r="PMI69" s="22"/>
      <c r="PMJ69" s="22"/>
      <c r="PMK69" s="22"/>
      <c r="PML69" s="22"/>
      <c r="PMM69" s="22"/>
      <c r="PMN69" s="22"/>
      <c r="PMO69" s="22"/>
      <c r="PMP69" s="22"/>
      <c r="PMQ69" s="22"/>
      <c r="PMR69" s="22"/>
      <c r="PMS69" s="22"/>
      <c r="PMT69" s="22"/>
      <c r="PMU69" s="22"/>
      <c r="PMV69" s="22"/>
      <c r="PMW69" s="22"/>
      <c r="PMX69" s="22"/>
      <c r="PMY69" s="22"/>
      <c r="PMZ69" s="22"/>
      <c r="PNA69" s="22"/>
      <c r="PNB69" s="22"/>
      <c r="PNC69" s="22"/>
      <c r="PND69" s="22"/>
      <c r="PNE69" s="22"/>
      <c r="PNF69" s="22"/>
      <c r="PNG69" s="22"/>
      <c r="PNH69" s="22"/>
      <c r="PNI69" s="22"/>
      <c r="PNJ69" s="22"/>
      <c r="PNK69" s="22"/>
      <c r="PNL69" s="22"/>
      <c r="PNM69" s="22"/>
      <c r="PNN69" s="22"/>
      <c r="PNO69" s="22"/>
      <c r="PNP69" s="22"/>
      <c r="PNQ69" s="22"/>
      <c r="PNR69" s="22"/>
      <c r="PNS69" s="22"/>
      <c r="PNT69" s="22"/>
      <c r="PNU69" s="22"/>
      <c r="PNV69" s="22"/>
      <c r="PNW69" s="22"/>
      <c r="PNX69" s="22"/>
      <c r="PNY69" s="22"/>
      <c r="PNZ69" s="22"/>
      <c r="POA69" s="22"/>
      <c r="POB69" s="22"/>
      <c r="POC69" s="22"/>
      <c r="POD69" s="22"/>
      <c r="POE69" s="22"/>
      <c r="POF69" s="22"/>
      <c r="POG69" s="22"/>
      <c r="POH69" s="22"/>
      <c r="POI69" s="22"/>
      <c r="POJ69" s="22"/>
      <c r="POK69" s="22"/>
      <c r="POL69" s="22"/>
      <c r="POM69" s="22"/>
      <c r="PON69" s="22"/>
      <c r="POO69" s="22"/>
      <c r="POP69" s="22"/>
      <c r="POQ69" s="22"/>
      <c r="POR69" s="22"/>
      <c r="POS69" s="22"/>
      <c r="POT69" s="22"/>
      <c r="POU69" s="22"/>
      <c r="POV69" s="22"/>
      <c r="POW69" s="22"/>
      <c r="POX69" s="22"/>
      <c r="POY69" s="22"/>
      <c r="POZ69" s="22"/>
      <c r="PPA69" s="22"/>
      <c r="PPB69" s="22"/>
      <c r="PPC69" s="22"/>
      <c r="PPD69" s="22"/>
      <c r="PPE69" s="22"/>
      <c r="PPF69" s="22"/>
      <c r="PPG69" s="22"/>
      <c r="PPH69" s="22"/>
      <c r="PPI69" s="22"/>
      <c r="PPJ69" s="22"/>
      <c r="PPK69" s="22"/>
      <c r="PPL69" s="22"/>
      <c r="PPM69" s="22"/>
      <c r="PPN69" s="22"/>
      <c r="PPO69" s="22"/>
      <c r="PPP69" s="22"/>
      <c r="PPQ69" s="22"/>
      <c r="PPR69" s="22"/>
      <c r="PPS69" s="22"/>
      <c r="PPT69" s="22"/>
      <c r="PPU69" s="22"/>
      <c r="PPV69" s="22"/>
      <c r="PPW69" s="22"/>
      <c r="PPX69" s="22"/>
      <c r="PPY69" s="22"/>
      <c r="PPZ69" s="22"/>
      <c r="PQA69" s="22"/>
      <c r="PQB69" s="22"/>
      <c r="PQC69" s="22"/>
      <c r="PQD69" s="22"/>
      <c r="PQE69" s="22"/>
      <c r="PQF69" s="22"/>
      <c r="PQG69" s="22"/>
      <c r="PQH69" s="22"/>
      <c r="PQI69" s="22"/>
      <c r="PQJ69" s="22"/>
      <c r="PQK69" s="22"/>
      <c r="PQL69" s="22"/>
      <c r="PQM69" s="22"/>
      <c r="PQN69" s="22"/>
      <c r="PQO69" s="22"/>
      <c r="PQP69" s="22"/>
      <c r="PQQ69" s="22"/>
      <c r="PQR69" s="22"/>
      <c r="PQS69" s="22"/>
      <c r="PQT69" s="22"/>
      <c r="PQU69" s="22"/>
      <c r="PQV69" s="22"/>
      <c r="PQW69" s="22"/>
      <c r="PQX69" s="22"/>
      <c r="PQY69" s="22"/>
      <c r="PQZ69" s="22"/>
      <c r="PRA69" s="22"/>
      <c r="PRB69" s="22"/>
      <c r="PRC69" s="22"/>
      <c r="PRD69" s="22"/>
      <c r="PRE69" s="22"/>
      <c r="PRF69" s="22"/>
      <c r="PRG69" s="22"/>
      <c r="PRH69" s="22"/>
      <c r="PRI69" s="22"/>
      <c r="PRJ69" s="22"/>
      <c r="PRK69" s="22"/>
      <c r="PRL69" s="22"/>
      <c r="PRM69" s="22"/>
      <c r="PRN69" s="22"/>
      <c r="PRO69" s="22"/>
      <c r="PRP69" s="22"/>
      <c r="PRQ69" s="22"/>
      <c r="PRR69" s="22"/>
      <c r="PRS69" s="22"/>
      <c r="PRT69" s="22"/>
      <c r="PRU69" s="22"/>
      <c r="PRV69" s="22"/>
      <c r="PRW69" s="22"/>
      <c r="PRX69" s="22"/>
      <c r="PRY69" s="22"/>
      <c r="PRZ69" s="22"/>
      <c r="PSA69" s="22"/>
      <c r="PSB69" s="22"/>
      <c r="PSC69" s="22"/>
      <c r="PSD69" s="22"/>
      <c r="PSE69" s="22"/>
      <c r="PSF69" s="22"/>
      <c r="PSG69" s="22"/>
      <c r="PSH69" s="22"/>
      <c r="PSI69" s="22"/>
      <c r="PSJ69" s="22"/>
      <c r="PSK69" s="22"/>
      <c r="PSL69" s="22"/>
      <c r="PSM69" s="22"/>
      <c r="PSN69" s="22"/>
      <c r="PSO69" s="22"/>
      <c r="PSP69" s="22"/>
      <c r="PSQ69" s="22"/>
      <c r="PSR69" s="22"/>
      <c r="PSS69" s="22"/>
      <c r="PST69" s="22"/>
      <c r="PSU69" s="22"/>
      <c r="PSV69" s="22"/>
      <c r="PSW69" s="22"/>
      <c r="PSX69" s="22"/>
      <c r="PSY69" s="22"/>
      <c r="PSZ69" s="22"/>
      <c r="PTA69" s="22"/>
      <c r="PTB69" s="22"/>
      <c r="PTC69" s="22"/>
      <c r="PTD69" s="22"/>
      <c r="PTE69" s="22"/>
      <c r="PTF69" s="22"/>
      <c r="PTG69" s="22"/>
      <c r="PTH69" s="22"/>
      <c r="PTI69" s="22"/>
      <c r="PTJ69" s="22"/>
      <c r="PTK69" s="22"/>
      <c r="PTL69" s="22"/>
      <c r="PTM69" s="22"/>
      <c r="PTN69" s="22"/>
      <c r="PTO69" s="22"/>
      <c r="PTP69" s="22"/>
      <c r="PTQ69" s="22"/>
      <c r="PTR69" s="22"/>
      <c r="PTS69" s="22"/>
      <c r="PTT69" s="22"/>
      <c r="PTU69" s="22"/>
      <c r="PTV69" s="22"/>
      <c r="PTW69" s="22"/>
      <c r="PTX69" s="22"/>
      <c r="PTY69" s="22"/>
      <c r="PTZ69" s="22"/>
      <c r="PUA69" s="22"/>
      <c r="PUB69" s="22"/>
      <c r="PUC69" s="22"/>
      <c r="PUD69" s="22"/>
      <c r="PUE69" s="22"/>
      <c r="PUF69" s="22"/>
      <c r="PUG69" s="22"/>
      <c r="PUH69" s="22"/>
      <c r="PUI69" s="22"/>
      <c r="PUJ69" s="22"/>
      <c r="PUK69" s="22"/>
      <c r="PUL69" s="22"/>
      <c r="PUM69" s="22"/>
      <c r="PUN69" s="22"/>
      <c r="PUO69" s="22"/>
      <c r="PUP69" s="22"/>
      <c r="PUQ69" s="22"/>
      <c r="PUR69" s="22"/>
      <c r="PUS69" s="22"/>
      <c r="PUT69" s="22"/>
      <c r="PUU69" s="22"/>
      <c r="PUV69" s="22"/>
      <c r="PUW69" s="22"/>
      <c r="PUX69" s="22"/>
      <c r="PUY69" s="22"/>
      <c r="PUZ69" s="22"/>
      <c r="PVA69" s="22"/>
      <c r="PVB69" s="22"/>
      <c r="PVC69" s="22"/>
      <c r="PVD69" s="22"/>
      <c r="PVE69" s="22"/>
      <c r="PVF69" s="22"/>
      <c r="PVG69" s="22"/>
      <c r="PVH69" s="22"/>
      <c r="PVI69" s="22"/>
      <c r="PVJ69" s="22"/>
      <c r="PVK69" s="22"/>
      <c r="PVL69" s="22"/>
      <c r="PVM69" s="22"/>
      <c r="PVN69" s="22"/>
      <c r="PVO69" s="22"/>
      <c r="PVP69" s="22"/>
      <c r="PVQ69" s="22"/>
      <c r="PVR69" s="22"/>
      <c r="PVS69" s="22"/>
      <c r="PVT69" s="22"/>
      <c r="PVU69" s="22"/>
      <c r="PVV69" s="22"/>
      <c r="PVW69" s="22"/>
      <c r="PVX69" s="22"/>
      <c r="PVY69" s="22"/>
      <c r="PVZ69" s="22"/>
      <c r="PWA69" s="22"/>
      <c r="PWB69" s="22"/>
      <c r="PWC69" s="22"/>
      <c r="PWD69" s="22"/>
      <c r="PWE69" s="22"/>
      <c r="PWF69" s="22"/>
      <c r="PWG69" s="22"/>
      <c r="PWH69" s="22"/>
      <c r="PWI69" s="22"/>
      <c r="PWJ69" s="22"/>
      <c r="PWK69" s="22"/>
      <c r="PWL69" s="22"/>
      <c r="PWM69" s="22"/>
      <c r="PWN69" s="22"/>
      <c r="PWO69" s="22"/>
      <c r="PWP69" s="22"/>
      <c r="PWQ69" s="22"/>
      <c r="PWR69" s="22"/>
      <c r="PWS69" s="22"/>
      <c r="PWT69" s="22"/>
      <c r="PWU69" s="22"/>
      <c r="PWV69" s="22"/>
      <c r="PWW69" s="22"/>
      <c r="PWX69" s="22"/>
      <c r="PWY69" s="22"/>
      <c r="PWZ69" s="22"/>
      <c r="PXA69" s="22"/>
      <c r="PXB69" s="22"/>
      <c r="PXC69" s="22"/>
      <c r="PXD69" s="22"/>
      <c r="PXE69" s="22"/>
      <c r="PXF69" s="22"/>
      <c r="PXG69" s="22"/>
      <c r="PXH69" s="22"/>
      <c r="PXI69" s="22"/>
      <c r="PXJ69" s="22"/>
      <c r="PXK69" s="22"/>
      <c r="PXL69" s="22"/>
      <c r="PXM69" s="22"/>
      <c r="PXN69" s="22"/>
      <c r="PXO69" s="22"/>
      <c r="PXP69" s="22"/>
      <c r="PXQ69" s="22"/>
      <c r="PXR69" s="22"/>
      <c r="PXS69" s="22"/>
      <c r="PXT69" s="22"/>
      <c r="PXU69" s="22"/>
      <c r="PXV69" s="22"/>
      <c r="PXW69" s="22"/>
      <c r="PXX69" s="22"/>
      <c r="PXY69" s="22"/>
      <c r="PXZ69" s="22"/>
      <c r="PYA69" s="22"/>
      <c r="PYB69" s="22"/>
      <c r="PYC69" s="22"/>
      <c r="PYD69" s="22"/>
      <c r="PYE69" s="22"/>
      <c r="PYF69" s="22"/>
      <c r="PYG69" s="22"/>
      <c r="PYH69" s="22"/>
      <c r="PYI69" s="22"/>
      <c r="PYJ69" s="22"/>
      <c r="PYK69" s="22"/>
      <c r="PYL69" s="22"/>
      <c r="PYM69" s="22"/>
      <c r="PYN69" s="22"/>
      <c r="PYO69" s="22"/>
      <c r="PYP69" s="22"/>
      <c r="PYQ69" s="22"/>
      <c r="PYR69" s="22"/>
      <c r="PYS69" s="22"/>
      <c r="PYT69" s="22"/>
      <c r="PYU69" s="22"/>
      <c r="PYV69" s="22"/>
      <c r="PYW69" s="22"/>
      <c r="PYX69" s="22"/>
      <c r="PYY69" s="22"/>
      <c r="PYZ69" s="22"/>
      <c r="PZA69" s="22"/>
      <c r="PZB69" s="22"/>
      <c r="PZC69" s="22"/>
      <c r="PZD69" s="22"/>
      <c r="PZE69" s="22"/>
      <c r="PZF69" s="22"/>
      <c r="PZG69" s="22"/>
      <c r="PZH69" s="22"/>
      <c r="PZI69" s="22"/>
      <c r="PZJ69" s="22"/>
      <c r="PZK69" s="22"/>
      <c r="PZL69" s="22"/>
      <c r="PZM69" s="22"/>
      <c r="PZN69" s="22"/>
      <c r="PZO69" s="22"/>
      <c r="PZP69" s="22"/>
      <c r="PZQ69" s="22"/>
      <c r="PZR69" s="22"/>
      <c r="PZS69" s="22"/>
      <c r="PZT69" s="22"/>
      <c r="PZU69" s="22"/>
      <c r="PZV69" s="22"/>
      <c r="PZW69" s="22"/>
      <c r="PZX69" s="22"/>
      <c r="PZY69" s="22"/>
      <c r="PZZ69" s="22"/>
      <c r="QAA69" s="22"/>
      <c r="QAB69" s="22"/>
      <c r="QAC69" s="22"/>
      <c r="QAD69" s="22"/>
      <c r="QAE69" s="22"/>
      <c r="QAF69" s="22"/>
      <c r="QAG69" s="22"/>
      <c r="QAH69" s="22"/>
      <c r="QAI69" s="22"/>
      <c r="QAJ69" s="22"/>
      <c r="QAK69" s="22"/>
      <c r="QAL69" s="22"/>
      <c r="QAM69" s="22"/>
      <c r="QAN69" s="22"/>
      <c r="QAO69" s="22"/>
      <c r="QAP69" s="22"/>
      <c r="QAQ69" s="22"/>
      <c r="QAR69" s="22"/>
      <c r="QAS69" s="22"/>
      <c r="QAT69" s="22"/>
      <c r="QAU69" s="22"/>
      <c r="QAV69" s="22"/>
      <c r="QAW69" s="22"/>
      <c r="QAX69" s="22"/>
      <c r="QAY69" s="22"/>
      <c r="QAZ69" s="22"/>
      <c r="QBA69" s="22"/>
      <c r="QBB69" s="22"/>
      <c r="QBC69" s="22"/>
      <c r="QBD69" s="22"/>
      <c r="QBE69" s="22"/>
      <c r="QBF69" s="22"/>
      <c r="QBG69" s="22"/>
      <c r="QBH69" s="22"/>
      <c r="QBI69" s="22"/>
      <c r="QBJ69" s="22"/>
      <c r="QBK69" s="22"/>
      <c r="QBL69" s="22"/>
      <c r="QBM69" s="22"/>
      <c r="QBN69" s="22"/>
      <c r="QBO69" s="22"/>
      <c r="QBP69" s="22"/>
      <c r="QBQ69" s="22"/>
      <c r="QBR69" s="22"/>
      <c r="QBS69" s="22"/>
      <c r="QBT69" s="22"/>
      <c r="QBU69" s="22"/>
      <c r="QBV69" s="22"/>
      <c r="QBW69" s="22"/>
      <c r="QBX69" s="22"/>
      <c r="QBY69" s="22"/>
      <c r="QBZ69" s="22"/>
      <c r="QCA69" s="22"/>
      <c r="QCB69" s="22"/>
      <c r="QCC69" s="22"/>
      <c r="QCD69" s="22"/>
      <c r="QCE69" s="22"/>
      <c r="QCF69" s="22"/>
      <c r="QCG69" s="22"/>
      <c r="QCH69" s="22"/>
      <c r="QCI69" s="22"/>
      <c r="QCJ69" s="22"/>
      <c r="QCK69" s="22"/>
      <c r="QCL69" s="22"/>
      <c r="QCM69" s="22"/>
      <c r="QCN69" s="22"/>
      <c r="QCO69" s="22"/>
      <c r="QCP69" s="22"/>
      <c r="QCQ69" s="22"/>
      <c r="QCR69" s="22"/>
      <c r="QCS69" s="22"/>
      <c r="QCT69" s="22"/>
      <c r="QCU69" s="22"/>
      <c r="QCV69" s="22"/>
      <c r="QCW69" s="22"/>
      <c r="QCX69" s="22"/>
      <c r="QCY69" s="22"/>
      <c r="QCZ69" s="22"/>
      <c r="QDA69" s="22"/>
      <c r="QDB69" s="22"/>
      <c r="QDC69" s="22"/>
      <c r="QDD69" s="22"/>
      <c r="QDE69" s="22"/>
      <c r="QDF69" s="22"/>
      <c r="QDG69" s="22"/>
      <c r="QDH69" s="22"/>
      <c r="QDI69" s="22"/>
      <c r="QDJ69" s="22"/>
      <c r="QDK69" s="22"/>
      <c r="QDL69" s="22"/>
      <c r="QDM69" s="22"/>
      <c r="QDN69" s="22"/>
      <c r="QDO69" s="22"/>
      <c r="QDP69" s="22"/>
      <c r="QDQ69" s="22"/>
      <c r="QDR69" s="22"/>
      <c r="QDS69" s="22"/>
      <c r="QDT69" s="22"/>
      <c r="QDU69" s="22"/>
      <c r="QDV69" s="22"/>
      <c r="QDW69" s="22"/>
      <c r="QDX69" s="22"/>
      <c r="QDY69" s="22"/>
      <c r="QDZ69" s="22"/>
      <c r="QEA69" s="22"/>
      <c r="QEB69" s="22"/>
      <c r="QEC69" s="22"/>
      <c r="QED69" s="22"/>
      <c r="QEE69" s="22"/>
      <c r="QEF69" s="22"/>
      <c r="QEG69" s="22"/>
      <c r="QEH69" s="22"/>
      <c r="QEI69" s="22"/>
      <c r="QEJ69" s="22"/>
      <c r="QEK69" s="22"/>
      <c r="QEL69" s="22"/>
      <c r="QEM69" s="22"/>
      <c r="QEN69" s="22"/>
      <c r="QEO69" s="22"/>
      <c r="QEP69" s="22"/>
      <c r="QEQ69" s="22"/>
      <c r="QER69" s="22"/>
      <c r="QES69" s="22"/>
      <c r="QET69" s="22"/>
      <c r="QEU69" s="22"/>
      <c r="QEV69" s="22"/>
      <c r="QEW69" s="22"/>
      <c r="QEX69" s="22"/>
      <c r="QEY69" s="22"/>
      <c r="QEZ69" s="22"/>
      <c r="QFA69" s="22"/>
      <c r="QFB69" s="22"/>
      <c r="QFC69" s="22"/>
      <c r="QFD69" s="22"/>
      <c r="QFE69" s="22"/>
      <c r="QFF69" s="22"/>
      <c r="QFG69" s="22"/>
      <c r="QFH69" s="22"/>
      <c r="QFI69" s="22"/>
      <c r="QFJ69" s="22"/>
      <c r="QFK69" s="22"/>
      <c r="QFL69" s="22"/>
      <c r="QFM69" s="22"/>
      <c r="QFN69" s="22"/>
      <c r="QFO69" s="22"/>
      <c r="QFP69" s="22"/>
      <c r="QFQ69" s="22"/>
      <c r="QFR69" s="22"/>
      <c r="QFS69" s="22"/>
      <c r="QFT69" s="22"/>
      <c r="QFU69" s="22"/>
      <c r="QFV69" s="22"/>
      <c r="QFW69" s="22"/>
      <c r="QFX69" s="22"/>
      <c r="QFY69" s="22"/>
      <c r="QFZ69" s="22"/>
      <c r="QGA69" s="22"/>
      <c r="QGB69" s="22"/>
      <c r="QGC69" s="22"/>
      <c r="QGD69" s="22"/>
      <c r="QGE69" s="22"/>
      <c r="QGF69" s="22"/>
      <c r="QGG69" s="22"/>
      <c r="QGH69" s="22"/>
      <c r="QGI69" s="22"/>
      <c r="QGJ69" s="22"/>
      <c r="QGK69" s="22"/>
      <c r="QGL69" s="22"/>
      <c r="QGM69" s="22"/>
      <c r="QGN69" s="22"/>
      <c r="QGO69" s="22"/>
      <c r="QGP69" s="22"/>
      <c r="QGQ69" s="22"/>
      <c r="QGR69" s="22"/>
      <c r="QGS69" s="22"/>
      <c r="QGT69" s="22"/>
      <c r="QGU69" s="22"/>
      <c r="QGV69" s="22"/>
      <c r="QGW69" s="22"/>
      <c r="QGX69" s="22"/>
      <c r="QGY69" s="22"/>
      <c r="QGZ69" s="22"/>
      <c r="QHA69" s="22"/>
      <c r="QHB69" s="22"/>
      <c r="QHC69" s="22"/>
      <c r="QHD69" s="22"/>
      <c r="QHE69" s="22"/>
      <c r="QHF69" s="22"/>
      <c r="QHG69" s="22"/>
      <c r="QHH69" s="22"/>
      <c r="QHI69" s="22"/>
      <c r="QHJ69" s="22"/>
      <c r="QHK69" s="22"/>
      <c r="QHL69" s="22"/>
      <c r="QHM69" s="22"/>
      <c r="QHN69" s="22"/>
      <c r="QHO69" s="22"/>
      <c r="QHP69" s="22"/>
      <c r="QHQ69" s="22"/>
      <c r="QHR69" s="22"/>
      <c r="QHS69" s="22"/>
      <c r="QHT69" s="22"/>
      <c r="QHU69" s="22"/>
      <c r="QHV69" s="22"/>
      <c r="QHW69" s="22"/>
      <c r="QHX69" s="22"/>
      <c r="QHY69" s="22"/>
      <c r="QHZ69" s="22"/>
      <c r="QIA69" s="22"/>
      <c r="QIB69" s="22"/>
      <c r="QIC69" s="22"/>
      <c r="QID69" s="22"/>
      <c r="QIE69" s="22"/>
      <c r="QIF69" s="22"/>
      <c r="QIG69" s="22"/>
      <c r="QIH69" s="22"/>
      <c r="QII69" s="22"/>
      <c r="QIJ69" s="22"/>
      <c r="QIK69" s="22"/>
      <c r="QIL69" s="22"/>
      <c r="QIM69" s="22"/>
      <c r="QIN69" s="22"/>
      <c r="QIO69" s="22"/>
      <c r="QIP69" s="22"/>
      <c r="QIQ69" s="22"/>
      <c r="QIR69" s="22"/>
      <c r="QIS69" s="22"/>
      <c r="QIT69" s="22"/>
      <c r="QIU69" s="22"/>
      <c r="QIV69" s="22"/>
      <c r="QIW69" s="22"/>
      <c r="QIX69" s="22"/>
      <c r="QIY69" s="22"/>
      <c r="QIZ69" s="22"/>
      <c r="QJA69" s="22"/>
      <c r="QJB69" s="22"/>
      <c r="QJC69" s="22"/>
      <c r="QJD69" s="22"/>
      <c r="QJE69" s="22"/>
      <c r="QJF69" s="22"/>
      <c r="QJG69" s="22"/>
      <c r="QJH69" s="22"/>
      <c r="QJI69" s="22"/>
      <c r="QJJ69" s="22"/>
      <c r="QJK69" s="22"/>
      <c r="QJL69" s="22"/>
      <c r="QJM69" s="22"/>
      <c r="QJN69" s="22"/>
      <c r="QJO69" s="22"/>
      <c r="QJP69" s="22"/>
      <c r="QJQ69" s="22"/>
      <c r="QJR69" s="22"/>
      <c r="QJS69" s="22"/>
      <c r="QJT69" s="22"/>
      <c r="QJU69" s="22"/>
      <c r="QJV69" s="22"/>
      <c r="QJW69" s="22"/>
      <c r="QJX69" s="22"/>
      <c r="QJY69" s="22"/>
      <c r="QJZ69" s="22"/>
      <c r="QKA69" s="22"/>
      <c r="QKB69" s="22"/>
      <c r="QKC69" s="22"/>
      <c r="QKD69" s="22"/>
      <c r="QKE69" s="22"/>
      <c r="QKF69" s="22"/>
      <c r="QKG69" s="22"/>
      <c r="QKH69" s="22"/>
      <c r="QKI69" s="22"/>
      <c r="QKJ69" s="22"/>
      <c r="QKK69" s="22"/>
      <c r="QKL69" s="22"/>
      <c r="QKM69" s="22"/>
      <c r="QKN69" s="22"/>
      <c r="QKO69" s="22"/>
      <c r="QKP69" s="22"/>
      <c r="QKQ69" s="22"/>
      <c r="QKR69" s="22"/>
      <c r="QKS69" s="22"/>
      <c r="QKT69" s="22"/>
      <c r="QKU69" s="22"/>
      <c r="QKV69" s="22"/>
      <c r="QKW69" s="22"/>
      <c r="QKX69" s="22"/>
      <c r="QKY69" s="22"/>
      <c r="QKZ69" s="22"/>
      <c r="QLA69" s="22"/>
      <c r="QLB69" s="22"/>
      <c r="QLC69" s="22"/>
      <c r="QLD69" s="22"/>
      <c r="QLE69" s="22"/>
      <c r="QLF69" s="22"/>
      <c r="QLG69" s="22"/>
      <c r="QLH69" s="22"/>
      <c r="QLI69" s="22"/>
      <c r="QLJ69" s="22"/>
      <c r="QLK69" s="22"/>
      <c r="QLL69" s="22"/>
      <c r="QLM69" s="22"/>
      <c r="QLN69" s="22"/>
      <c r="QLO69" s="22"/>
      <c r="QLP69" s="22"/>
      <c r="QLQ69" s="22"/>
      <c r="QLR69" s="22"/>
      <c r="QLS69" s="22"/>
      <c r="QLT69" s="22"/>
      <c r="QLU69" s="22"/>
      <c r="QLV69" s="22"/>
      <c r="QLW69" s="22"/>
      <c r="QLX69" s="22"/>
      <c r="QLY69" s="22"/>
      <c r="QLZ69" s="22"/>
      <c r="QMA69" s="22"/>
      <c r="QMB69" s="22"/>
      <c r="QMC69" s="22"/>
      <c r="QMD69" s="22"/>
      <c r="QME69" s="22"/>
      <c r="QMF69" s="22"/>
      <c r="QMG69" s="22"/>
      <c r="QMH69" s="22"/>
      <c r="QMI69" s="22"/>
      <c r="QMJ69" s="22"/>
      <c r="QMK69" s="22"/>
      <c r="QML69" s="22"/>
      <c r="QMM69" s="22"/>
      <c r="QMN69" s="22"/>
      <c r="QMO69" s="22"/>
      <c r="QMP69" s="22"/>
      <c r="QMQ69" s="22"/>
      <c r="QMR69" s="22"/>
      <c r="QMS69" s="22"/>
      <c r="QMT69" s="22"/>
      <c r="QMU69" s="22"/>
      <c r="QMV69" s="22"/>
      <c r="QMW69" s="22"/>
      <c r="QMX69" s="22"/>
      <c r="QMY69" s="22"/>
      <c r="QMZ69" s="22"/>
      <c r="QNA69" s="22"/>
      <c r="QNB69" s="22"/>
      <c r="QNC69" s="22"/>
      <c r="QND69" s="22"/>
      <c r="QNE69" s="22"/>
      <c r="QNF69" s="22"/>
      <c r="QNG69" s="22"/>
      <c r="QNH69" s="22"/>
      <c r="QNI69" s="22"/>
      <c r="QNJ69" s="22"/>
      <c r="QNK69" s="22"/>
      <c r="QNL69" s="22"/>
      <c r="QNM69" s="22"/>
      <c r="QNN69" s="22"/>
      <c r="QNO69" s="22"/>
      <c r="QNP69" s="22"/>
      <c r="QNQ69" s="22"/>
      <c r="QNR69" s="22"/>
      <c r="QNS69" s="22"/>
      <c r="QNT69" s="22"/>
      <c r="QNU69" s="22"/>
      <c r="QNV69" s="22"/>
      <c r="QNW69" s="22"/>
      <c r="QNX69" s="22"/>
      <c r="QNY69" s="22"/>
      <c r="QNZ69" s="22"/>
      <c r="QOA69" s="22"/>
      <c r="QOB69" s="22"/>
      <c r="QOC69" s="22"/>
      <c r="QOD69" s="22"/>
      <c r="QOE69" s="22"/>
      <c r="QOF69" s="22"/>
      <c r="QOG69" s="22"/>
      <c r="QOH69" s="22"/>
      <c r="QOI69" s="22"/>
      <c r="QOJ69" s="22"/>
      <c r="QOK69" s="22"/>
      <c r="QOL69" s="22"/>
      <c r="QOM69" s="22"/>
      <c r="QON69" s="22"/>
      <c r="QOO69" s="22"/>
      <c r="QOP69" s="22"/>
      <c r="QOQ69" s="22"/>
      <c r="QOR69" s="22"/>
      <c r="QOS69" s="22"/>
      <c r="QOT69" s="22"/>
      <c r="QOU69" s="22"/>
      <c r="QOV69" s="22"/>
      <c r="QOW69" s="22"/>
      <c r="QOX69" s="22"/>
      <c r="QOY69" s="22"/>
      <c r="QOZ69" s="22"/>
      <c r="QPA69" s="22"/>
      <c r="QPB69" s="22"/>
      <c r="QPC69" s="22"/>
      <c r="QPD69" s="22"/>
      <c r="QPE69" s="22"/>
      <c r="QPF69" s="22"/>
      <c r="QPG69" s="22"/>
      <c r="QPH69" s="22"/>
      <c r="QPI69" s="22"/>
      <c r="QPJ69" s="22"/>
      <c r="QPK69" s="22"/>
      <c r="QPL69" s="22"/>
      <c r="QPM69" s="22"/>
      <c r="QPN69" s="22"/>
      <c r="QPO69" s="22"/>
      <c r="QPP69" s="22"/>
      <c r="QPQ69" s="22"/>
      <c r="QPR69" s="22"/>
      <c r="QPS69" s="22"/>
      <c r="QPT69" s="22"/>
      <c r="QPU69" s="22"/>
      <c r="QPV69" s="22"/>
      <c r="QPW69" s="22"/>
      <c r="QPX69" s="22"/>
      <c r="QPY69" s="22"/>
      <c r="QPZ69" s="22"/>
      <c r="QQA69" s="22"/>
      <c r="QQB69" s="22"/>
      <c r="QQC69" s="22"/>
      <c r="QQD69" s="22"/>
      <c r="QQE69" s="22"/>
      <c r="QQF69" s="22"/>
      <c r="QQG69" s="22"/>
      <c r="QQH69" s="22"/>
      <c r="QQI69" s="22"/>
      <c r="QQJ69" s="22"/>
      <c r="QQK69" s="22"/>
      <c r="QQL69" s="22"/>
      <c r="QQM69" s="22"/>
      <c r="QQN69" s="22"/>
      <c r="QQO69" s="22"/>
      <c r="QQP69" s="22"/>
      <c r="QQQ69" s="22"/>
      <c r="QQR69" s="22"/>
      <c r="QQS69" s="22"/>
      <c r="QQT69" s="22"/>
      <c r="QQU69" s="22"/>
      <c r="QQV69" s="22"/>
      <c r="QQW69" s="22"/>
      <c r="QQX69" s="22"/>
      <c r="QQY69" s="22"/>
      <c r="QQZ69" s="22"/>
      <c r="QRA69" s="22"/>
      <c r="QRB69" s="22"/>
      <c r="QRC69" s="22"/>
      <c r="QRD69" s="22"/>
      <c r="QRE69" s="22"/>
      <c r="QRF69" s="22"/>
      <c r="QRG69" s="22"/>
      <c r="QRH69" s="22"/>
      <c r="QRI69" s="22"/>
      <c r="QRJ69" s="22"/>
      <c r="QRK69" s="22"/>
      <c r="QRL69" s="22"/>
      <c r="QRM69" s="22"/>
      <c r="QRN69" s="22"/>
      <c r="QRO69" s="22"/>
      <c r="QRP69" s="22"/>
      <c r="QRQ69" s="22"/>
      <c r="QRR69" s="22"/>
      <c r="QRS69" s="22"/>
      <c r="QRT69" s="22"/>
      <c r="QRU69" s="22"/>
      <c r="QRV69" s="22"/>
      <c r="QRW69" s="22"/>
      <c r="QRX69" s="22"/>
      <c r="QRY69" s="22"/>
      <c r="QRZ69" s="22"/>
      <c r="QSA69" s="22"/>
      <c r="QSB69" s="22"/>
      <c r="QSC69" s="22"/>
      <c r="QSD69" s="22"/>
      <c r="QSE69" s="22"/>
      <c r="QSF69" s="22"/>
      <c r="QSG69" s="22"/>
      <c r="QSH69" s="22"/>
      <c r="QSI69" s="22"/>
      <c r="QSJ69" s="22"/>
      <c r="QSK69" s="22"/>
      <c r="QSL69" s="22"/>
      <c r="QSM69" s="22"/>
      <c r="QSN69" s="22"/>
      <c r="QSO69" s="22"/>
      <c r="QSP69" s="22"/>
      <c r="QSQ69" s="22"/>
      <c r="QSR69" s="22"/>
      <c r="QSS69" s="22"/>
      <c r="QST69" s="22"/>
      <c r="QSU69" s="22"/>
      <c r="QSV69" s="22"/>
      <c r="QSW69" s="22"/>
      <c r="QSX69" s="22"/>
      <c r="QSY69" s="22"/>
      <c r="QSZ69" s="22"/>
      <c r="QTA69" s="22"/>
      <c r="QTB69" s="22"/>
      <c r="QTC69" s="22"/>
      <c r="QTD69" s="22"/>
      <c r="QTE69" s="22"/>
      <c r="QTF69" s="22"/>
      <c r="QTG69" s="22"/>
      <c r="QTH69" s="22"/>
      <c r="QTI69" s="22"/>
      <c r="QTJ69" s="22"/>
      <c r="QTK69" s="22"/>
      <c r="QTL69" s="22"/>
      <c r="QTM69" s="22"/>
      <c r="QTN69" s="22"/>
      <c r="QTO69" s="22"/>
      <c r="QTP69" s="22"/>
      <c r="QTQ69" s="22"/>
      <c r="QTR69" s="22"/>
      <c r="QTS69" s="22"/>
      <c r="QTT69" s="22"/>
      <c r="QTU69" s="22"/>
      <c r="QTV69" s="22"/>
      <c r="QTW69" s="22"/>
      <c r="QTX69" s="22"/>
      <c r="QTY69" s="22"/>
      <c r="QTZ69" s="22"/>
      <c r="QUA69" s="22"/>
      <c r="QUB69" s="22"/>
      <c r="QUC69" s="22"/>
      <c r="QUD69" s="22"/>
      <c r="QUE69" s="22"/>
      <c r="QUF69" s="22"/>
      <c r="QUG69" s="22"/>
      <c r="QUH69" s="22"/>
      <c r="QUI69" s="22"/>
      <c r="QUJ69" s="22"/>
      <c r="QUK69" s="22"/>
      <c r="QUL69" s="22"/>
      <c r="QUM69" s="22"/>
      <c r="QUN69" s="22"/>
      <c r="QUO69" s="22"/>
      <c r="QUP69" s="22"/>
      <c r="QUQ69" s="22"/>
      <c r="QUR69" s="22"/>
      <c r="QUS69" s="22"/>
      <c r="QUT69" s="22"/>
      <c r="QUU69" s="22"/>
      <c r="QUV69" s="22"/>
      <c r="QUW69" s="22"/>
      <c r="QUX69" s="22"/>
      <c r="QUY69" s="22"/>
      <c r="QUZ69" s="22"/>
      <c r="QVA69" s="22"/>
      <c r="QVB69" s="22"/>
      <c r="QVC69" s="22"/>
      <c r="QVD69" s="22"/>
      <c r="QVE69" s="22"/>
      <c r="QVF69" s="22"/>
      <c r="QVG69" s="22"/>
      <c r="QVH69" s="22"/>
      <c r="QVI69" s="22"/>
      <c r="QVJ69" s="22"/>
      <c r="QVK69" s="22"/>
      <c r="QVL69" s="22"/>
      <c r="QVM69" s="22"/>
      <c r="QVN69" s="22"/>
      <c r="QVO69" s="22"/>
      <c r="QVP69" s="22"/>
      <c r="QVQ69" s="22"/>
      <c r="QVR69" s="22"/>
      <c r="QVS69" s="22"/>
      <c r="QVT69" s="22"/>
      <c r="QVU69" s="22"/>
      <c r="QVV69" s="22"/>
      <c r="QVW69" s="22"/>
      <c r="QVX69" s="22"/>
      <c r="QVY69" s="22"/>
      <c r="QVZ69" s="22"/>
      <c r="QWA69" s="22"/>
      <c r="QWB69" s="22"/>
      <c r="QWC69" s="22"/>
      <c r="QWD69" s="22"/>
      <c r="QWE69" s="22"/>
      <c r="QWF69" s="22"/>
      <c r="QWG69" s="22"/>
      <c r="QWH69" s="22"/>
      <c r="QWI69" s="22"/>
      <c r="QWJ69" s="22"/>
      <c r="QWK69" s="22"/>
      <c r="QWL69" s="22"/>
      <c r="QWM69" s="22"/>
      <c r="QWN69" s="22"/>
      <c r="QWO69" s="22"/>
      <c r="QWP69" s="22"/>
      <c r="QWQ69" s="22"/>
      <c r="QWR69" s="22"/>
      <c r="QWS69" s="22"/>
      <c r="QWT69" s="22"/>
      <c r="QWU69" s="22"/>
      <c r="QWV69" s="22"/>
      <c r="QWW69" s="22"/>
      <c r="QWX69" s="22"/>
      <c r="QWY69" s="22"/>
      <c r="QWZ69" s="22"/>
      <c r="QXA69" s="22"/>
      <c r="QXB69" s="22"/>
      <c r="QXC69" s="22"/>
      <c r="QXD69" s="22"/>
      <c r="QXE69" s="22"/>
      <c r="QXF69" s="22"/>
      <c r="QXG69" s="22"/>
      <c r="QXH69" s="22"/>
      <c r="QXI69" s="22"/>
      <c r="QXJ69" s="22"/>
      <c r="QXK69" s="22"/>
      <c r="QXL69" s="22"/>
      <c r="QXM69" s="22"/>
      <c r="QXN69" s="22"/>
      <c r="QXO69" s="22"/>
      <c r="QXP69" s="22"/>
      <c r="QXQ69" s="22"/>
      <c r="QXR69" s="22"/>
      <c r="QXS69" s="22"/>
      <c r="QXT69" s="22"/>
      <c r="QXU69" s="22"/>
      <c r="QXV69" s="22"/>
      <c r="QXW69" s="22"/>
      <c r="QXX69" s="22"/>
      <c r="QXY69" s="22"/>
      <c r="QXZ69" s="22"/>
      <c r="QYA69" s="22"/>
      <c r="QYB69" s="22"/>
      <c r="QYC69" s="22"/>
      <c r="QYD69" s="22"/>
      <c r="QYE69" s="22"/>
      <c r="QYF69" s="22"/>
      <c r="QYG69" s="22"/>
      <c r="QYH69" s="22"/>
      <c r="QYI69" s="22"/>
      <c r="QYJ69" s="22"/>
      <c r="QYK69" s="22"/>
      <c r="QYL69" s="22"/>
      <c r="QYM69" s="22"/>
      <c r="QYN69" s="22"/>
      <c r="QYO69" s="22"/>
      <c r="QYP69" s="22"/>
      <c r="QYQ69" s="22"/>
      <c r="QYR69" s="22"/>
      <c r="QYS69" s="22"/>
      <c r="QYT69" s="22"/>
      <c r="QYU69" s="22"/>
      <c r="QYV69" s="22"/>
      <c r="QYW69" s="22"/>
      <c r="QYX69" s="22"/>
      <c r="QYY69" s="22"/>
      <c r="QYZ69" s="22"/>
      <c r="QZA69" s="22"/>
      <c r="QZB69" s="22"/>
      <c r="QZC69" s="22"/>
      <c r="QZD69" s="22"/>
      <c r="QZE69" s="22"/>
      <c r="QZF69" s="22"/>
      <c r="QZG69" s="22"/>
      <c r="QZH69" s="22"/>
      <c r="QZI69" s="22"/>
      <c r="QZJ69" s="22"/>
      <c r="QZK69" s="22"/>
      <c r="QZL69" s="22"/>
      <c r="QZM69" s="22"/>
      <c r="QZN69" s="22"/>
      <c r="QZO69" s="22"/>
      <c r="QZP69" s="22"/>
      <c r="QZQ69" s="22"/>
      <c r="QZR69" s="22"/>
      <c r="QZS69" s="22"/>
      <c r="QZT69" s="22"/>
      <c r="QZU69" s="22"/>
      <c r="QZV69" s="22"/>
      <c r="QZW69" s="22"/>
      <c r="QZX69" s="22"/>
      <c r="QZY69" s="22"/>
      <c r="QZZ69" s="22"/>
      <c r="RAA69" s="22"/>
      <c r="RAB69" s="22"/>
      <c r="RAC69" s="22"/>
      <c r="RAD69" s="22"/>
      <c r="RAE69" s="22"/>
      <c r="RAF69" s="22"/>
      <c r="RAG69" s="22"/>
      <c r="RAH69" s="22"/>
      <c r="RAI69" s="22"/>
      <c r="RAJ69" s="22"/>
      <c r="RAK69" s="22"/>
      <c r="RAL69" s="22"/>
      <c r="RAM69" s="22"/>
      <c r="RAN69" s="22"/>
      <c r="RAO69" s="22"/>
      <c r="RAP69" s="22"/>
      <c r="RAQ69" s="22"/>
      <c r="RAR69" s="22"/>
      <c r="RAS69" s="22"/>
      <c r="RAT69" s="22"/>
      <c r="RAU69" s="22"/>
      <c r="RAV69" s="22"/>
      <c r="RAW69" s="22"/>
      <c r="RAX69" s="22"/>
      <c r="RAY69" s="22"/>
      <c r="RAZ69" s="22"/>
      <c r="RBA69" s="22"/>
      <c r="RBB69" s="22"/>
      <c r="RBC69" s="22"/>
      <c r="RBD69" s="22"/>
      <c r="RBE69" s="22"/>
      <c r="RBF69" s="22"/>
      <c r="RBG69" s="22"/>
      <c r="RBH69" s="22"/>
      <c r="RBI69" s="22"/>
      <c r="RBJ69" s="22"/>
      <c r="RBK69" s="22"/>
      <c r="RBL69" s="22"/>
      <c r="RBM69" s="22"/>
      <c r="RBN69" s="22"/>
      <c r="RBO69" s="22"/>
      <c r="RBP69" s="22"/>
      <c r="RBQ69" s="22"/>
      <c r="RBR69" s="22"/>
      <c r="RBS69" s="22"/>
      <c r="RBT69" s="22"/>
      <c r="RBU69" s="22"/>
      <c r="RBV69" s="22"/>
      <c r="RBW69" s="22"/>
      <c r="RBX69" s="22"/>
      <c r="RBY69" s="22"/>
      <c r="RBZ69" s="22"/>
      <c r="RCA69" s="22"/>
      <c r="RCB69" s="22"/>
      <c r="RCC69" s="22"/>
      <c r="RCD69" s="22"/>
      <c r="RCE69" s="22"/>
      <c r="RCF69" s="22"/>
      <c r="RCG69" s="22"/>
      <c r="RCH69" s="22"/>
      <c r="RCI69" s="22"/>
      <c r="RCJ69" s="22"/>
      <c r="RCK69" s="22"/>
      <c r="RCL69" s="22"/>
      <c r="RCM69" s="22"/>
      <c r="RCN69" s="22"/>
      <c r="RCO69" s="22"/>
      <c r="RCP69" s="22"/>
      <c r="RCQ69" s="22"/>
      <c r="RCR69" s="22"/>
      <c r="RCS69" s="22"/>
      <c r="RCT69" s="22"/>
      <c r="RCU69" s="22"/>
      <c r="RCV69" s="22"/>
      <c r="RCW69" s="22"/>
      <c r="RCX69" s="22"/>
      <c r="RCY69" s="22"/>
      <c r="RCZ69" s="22"/>
      <c r="RDA69" s="22"/>
      <c r="RDB69" s="22"/>
      <c r="RDC69" s="22"/>
      <c r="RDD69" s="22"/>
      <c r="RDE69" s="22"/>
      <c r="RDF69" s="22"/>
      <c r="RDG69" s="22"/>
      <c r="RDH69" s="22"/>
      <c r="RDI69" s="22"/>
      <c r="RDJ69" s="22"/>
      <c r="RDK69" s="22"/>
      <c r="RDL69" s="22"/>
      <c r="RDM69" s="22"/>
      <c r="RDN69" s="22"/>
      <c r="RDO69" s="22"/>
      <c r="RDP69" s="22"/>
      <c r="RDQ69" s="22"/>
      <c r="RDR69" s="22"/>
      <c r="RDS69" s="22"/>
      <c r="RDT69" s="22"/>
      <c r="RDU69" s="22"/>
      <c r="RDV69" s="22"/>
      <c r="RDW69" s="22"/>
      <c r="RDX69" s="22"/>
      <c r="RDY69" s="22"/>
      <c r="RDZ69" s="22"/>
      <c r="REA69" s="22"/>
      <c r="REB69" s="22"/>
      <c r="REC69" s="22"/>
      <c r="RED69" s="22"/>
      <c r="REE69" s="22"/>
      <c r="REF69" s="22"/>
      <c r="REG69" s="22"/>
      <c r="REH69" s="22"/>
      <c r="REI69" s="22"/>
      <c r="REJ69" s="22"/>
      <c r="REK69" s="22"/>
      <c r="REL69" s="22"/>
      <c r="REM69" s="22"/>
      <c r="REN69" s="22"/>
      <c r="REO69" s="22"/>
      <c r="REP69" s="22"/>
      <c r="REQ69" s="22"/>
      <c r="RER69" s="22"/>
      <c r="RES69" s="22"/>
      <c r="RET69" s="22"/>
      <c r="REU69" s="22"/>
      <c r="REV69" s="22"/>
      <c r="REW69" s="22"/>
      <c r="REX69" s="22"/>
      <c r="REY69" s="22"/>
      <c r="REZ69" s="22"/>
      <c r="RFA69" s="22"/>
      <c r="RFB69" s="22"/>
      <c r="RFC69" s="22"/>
      <c r="RFD69" s="22"/>
      <c r="RFE69" s="22"/>
      <c r="RFF69" s="22"/>
      <c r="RFG69" s="22"/>
      <c r="RFH69" s="22"/>
      <c r="RFI69" s="22"/>
      <c r="RFJ69" s="22"/>
      <c r="RFK69" s="22"/>
      <c r="RFL69" s="22"/>
      <c r="RFM69" s="22"/>
      <c r="RFN69" s="22"/>
      <c r="RFO69" s="22"/>
      <c r="RFP69" s="22"/>
      <c r="RFQ69" s="22"/>
      <c r="RFR69" s="22"/>
      <c r="RFS69" s="22"/>
      <c r="RFT69" s="22"/>
      <c r="RFU69" s="22"/>
      <c r="RFV69" s="22"/>
      <c r="RFW69" s="22"/>
      <c r="RFX69" s="22"/>
      <c r="RFY69" s="22"/>
      <c r="RFZ69" s="22"/>
      <c r="RGA69" s="22"/>
      <c r="RGB69" s="22"/>
      <c r="RGC69" s="22"/>
      <c r="RGD69" s="22"/>
      <c r="RGE69" s="22"/>
      <c r="RGF69" s="22"/>
      <c r="RGG69" s="22"/>
      <c r="RGH69" s="22"/>
      <c r="RGI69" s="22"/>
      <c r="RGJ69" s="22"/>
      <c r="RGK69" s="22"/>
      <c r="RGL69" s="22"/>
      <c r="RGM69" s="22"/>
      <c r="RGN69" s="22"/>
      <c r="RGO69" s="22"/>
      <c r="RGP69" s="22"/>
      <c r="RGQ69" s="22"/>
      <c r="RGR69" s="22"/>
      <c r="RGS69" s="22"/>
      <c r="RGT69" s="22"/>
      <c r="RGU69" s="22"/>
      <c r="RGV69" s="22"/>
      <c r="RGW69" s="22"/>
      <c r="RGX69" s="22"/>
      <c r="RGY69" s="22"/>
      <c r="RGZ69" s="22"/>
      <c r="RHA69" s="22"/>
      <c r="RHB69" s="22"/>
      <c r="RHC69" s="22"/>
      <c r="RHD69" s="22"/>
      <c r="RHE69" s="22"/>
      <c r="RHF69" s="22"/>
      <c r="RHG69" s="22"/>
      <c r="RHH69" s="22"/>
      <c r="RHI69" s="22"/>
      <c r="RHJ69" s="22"/>
      <c r="RHK69" s="22"/>
      <c r="RHL69" s="22"/>
      <c r="RHM69" s="22"/>
      <c r="RHN69" s="22"/>
      <c r="RHO69" s="22"/>
      <c r="RHP69" s="22"/>
      <c r="RHQ69" s="22"/>
      <c r="RHR69" s="22"/>
      <c r="RHS69" s="22"/>
      <c r="RHT69" s="22"/>
      <c r="RHU69" s="22"/>
      <c r="RHV69" s="22"/>
      <c r="RHW69" s="22"/>
      <c r="RHX69" s="22"/>
      <c r="RHY69" s="22"/>
      <c r="RHZ69" s="22"/>
      <c r="RIA69" s="22"/>
      <c r="RIB69" s="22"/>
      <c r="RIC69" s="22"/>
      <c r="RID69" s="22"/>
      <c r="RIE69" s="22"/>
      <c r="RIF69" s="22"/>
      <c r="RIG69" s="22"/>
      <c r="RIH69" s="22"/>
      <c r="RII69" s="22"/>
      <c r="RIJ69" s="22"/>
      <c r="RIK69" s="22"/>
      <c r="RIL69" s="22"/>
      <c r="RIM69" s="22"/>
      <c r="RIN69" s="22"/>
      <c r="RIO69" s="22"/>
      <c r="RIP69" s="22"/>
      <c r="RIQ69" s="22"/>
      <c r="RIR69" s="22"/>
      <c r="RIS69" s="22"/>
      <c r="RIT69" s="22"/>
      <c r="RIU69" s="22"/>
      <c r="RIV69" s="22"/>
      <c r="RIW69" s="22"/>
      <c r="RIX69" s="22"/>
      <c r="RIY69" s="22"/>
      <c r="RIZ69" s="22"/>
      <c r="RJA69" s="22"/>
      <c r="RJB69" s="22"/>
      <c r="RJC69" s="22"/>
      <c r="RJD69" s="22"/>
      <c r="RJE69" s="22"/>
      <c r="RJF69" s="22"/>
      <c r="RJG69" s="22"/>
      <c r="RJH69" s="22"/>
      <c r="RJI69" s="22"/>
      <c r="RJJ69" s="22"/>
      <c r="RJK69" s="22"/>
      <c r="RJL69" s="22"/>
      <c r="RJM69" s="22"/>
      <c r="RJN69" s="22"/>
      <c r="RJO69" s="22"/>
      <c r="RJP69" s="22"/>
      <c r="RJQ69" s="22"/>
      <c r="RJR69" s="22"/>
      <c r="RJS69" s="22"/>
      <c r="RJT69" s="22"/>
      <c r="RJU69" s="22"/>
      <c r="RJV69" s="22"/>
      <c r="RJW69" s="22"/>
      <c r="RJX69" s="22"/>
      <c r="RJY69" s="22"/>
      <c r="RJZ69" s="22"/>
      <c r="RKA69" s="22"/>
      <c r="RKB69" s="22"/>
      <c r="RKC69" s="22"/>
      <c r="RKD69" s="22"/>
      <c r="RKE69" s="22"/>
      <c r="RKF69" s="22"/>
      <c r="RKG69" s="22"/>
      <c r="RKH69" s="22"/>
      <c r="RKI69" s="22"/>
      <c r="RKJ69" s="22"/>
      <c r="RKK69" s="22"/>
      <c r="RKL69" s="22"/>
      <c r="RKM69" s="22"/>
      <c r="RKN69" s="22"/>
      <c r="RKO69" s="22"/>
      <c r="RKP69" s="22"/>
      <c r="RKQ69" s="22"/>
      <c r="RKR69" s="22"/>
      <c r="RKS69" s="22"/>
      <c r="RKT69" s="22"/>
      <c r="RKU69" s="22"/>
      <c r="RKV69" s="22"/>
      <c r="RKW69" s="22"/>
      <c r="RKX69" s="22"/>
      <c r="RKY69" s="22"/>
      <c r="RKZ69" s="22"/>
      <c r="RLA69" s="22"/>
      <c r="RLB69" s="22"/>
      <c r="RLC69" s="22"/>
      <c r="RLD69" s="22"/>
      <c r="RLE69" s="22"/>
      <c r="RLF69" s="22"/>
      <c r="RLG69" s="22"/>
      <c r="RLH69" s="22"/>
      <c r="RLI69" s="22"/>
      <c r="RLJ69" s="22"/>
      <c r="RLK69" s="22"/>
      <c r="RLL69" s="22"/>
      <c r="RLM69" s="22"/>
      <c r="RLN69" s="22"/>
      <c r="RLO69" s="22"/>
      <c r="RLP69" s="22"/>
      <c r="RLQ69" s="22"/>
      <c r="RLR69" s="22"/>
      <c r="RLS69" s="22"/>
      <c r="RLT69" s="22"/>
      <c r="RLU69" s="22"/>
      <c r="RLV69" s="22"/>
      <c r="RLW69" s="22"/>
      <c r="RLX69" s="22"/>
      <c r="RLY69" s="22"/>
      <c r="RLZ69" s="22"/>
      <c r="RMA69" s="22"/>
      <c r="RMB69" s="22"/>
      <c r="RMC69" s="22"/>
      <c r="RMD69" s="22"/>
      <c r="RME69" s="22"/>
      <c r="RMF69" s="22"/>
      <c r="RMG69" s="22"/>
      <c r="RMH69" s="22"/>
      <c r="RMI69" s="22"/>
      <c r="RMJ69" s="22"/>
      <c r="RMK69" s="22"/>
      <c r="RML69" s="22"/>
      <c r="RMM69" s="22"/>
      <c r="RMN69" s="22"/>
      <c r="RMO69" s="22"/>
      <c r="RMP69" s="22"/>
      <c r="RMQ69" s="22"/>
      <c r="RMR69" s="22"/>
      <c r="RMS69" s="22"/>
      <c r="RMT69" s="22"/>
      <c r="RMU69" s="22"/>
      <c r="RMV69" s="22"/>
      <c r="RMW69" s="22"/>
      <c r="RMX69" s="22"/>
      <c r="RMY69" s="22"/>
      <c r="RMZ69" s="22"/>
      <c r="RNA69" s="22"/>
      <c r="RNB69" s="22"/>
      <c r="RNC69" s="22"/>
      <c r="RND69" s="22"/>
      <c r="RNE69" s="22"/>
      <c r="RNF69" s="22"/>
      <c r="RNG69" s="22"/>
      <c r="RNH69" s="22"/>
      <c r="RNI69" s="22"/>
      <c r="RNJ69" s="22"/>
      <c r="RNK69" s="22"/>
      <c r="RNL69" s="22"/>
      <c r="RNM69" s="22"/>
      <c r="RNN69" s="22"/>
      <c r="RNO69" s="22"/>
      <c r="RNP69" s="22"/>
      <c r="RNQ69" s="22"/>
      <c r="RNR69" s="22"/>
      <c r="RNS69" s="22"/>
      <c r="RNT69" s="22"/>
      <c r="RNU69" s="22"/>
      <c r="RNV69" s="22"/>
      <c r="RNW69" s="22"/>
      <c r="RNX69" s="22"/>
      <c r="RNY69" s="22"/>
      <c r="RNZ69" s="22"/>
      <c r="ROA69" s="22"/>
      <c r="ROB69" s="22"/>
      <c r="ROC69" s="22"/>
      <c r="ROD69" s="22"/>
      <c r="ROE69" s="22"/>
      <c r="ROF69" s="22"/>
      <c r="ROG69" s="22"/>
      <c r="ROH69" s="22"/>
      <c r="ROI69" s="22"/>
      <c r="ROJ69" s="22"/>
      <c r="ROK69" s="22"/>
      <c r="ROL69" s="22"/>
      <c r="ROM69" s="22"/>
      <c r="RON69" s="22"/>
      <c r="ROO69" s="22"/>
      <c r="ROP69" s="22"/>
      <c r="ROQ69" s="22"/>
      <c r="ROR69" s="22"/>
      <c r="ROS69" s="22"/>
      <c r="ROT69" s="22"/>
      <c r="ROU69" s="22"/>
      <c r="ROV69" s="22"/>
      <c r="ROW69" s="22"/>
      <c r="ROX69" s="22"/>
      <c r="ROY69" s="22"/>
      <c r="ROZ69" s="22"/>
      <c r="RPA69" s="22"/>
      <c r="RPB69" s="22"/>
      <c r="RPC69" s="22"/>
      <c r="RPD69" s="22"/>
      <c r="RPE69" s="22"/>
      <c r="RPF69" s="22"/>
      <c r="RPG69" s="22"/>
      <c r="RPH69" s="22"/>
      <c r="RPI69" s="22"/>
      <c r="RPJ69" s="22"/>
      <c r="RPK69" s="22"/>
      <c r="RPL69" s="22"/>
      <c r="RPM69" s="22"/>
      <c r="RPN69" s="22"/>
      <c r="RPO69" s="22"/>
      <c r="RPP69" s="22"/>
      <c r="RPQ69" s="22"/>
      <c r="RPR69" s="22"/>
      <c r="RPS69" s="22"/>
      <c r="RPT69" s="22"/>
      <c r="RPU69" s="22"/>
      <c r="RPV69" s="22"/>
      <c r="RPW69" s="22"/>
      <c r="RPX69" s="22"/>
      <c r="RPY69" s="22"/>
      <c r="RPZ69" s="22"/>
      <c r="RQA69" s="22"/>
      <c r="RQB69" s="22"/>
      <c r="RQC69" s="22"/>
      <c r="RQD69" s="22"/>
      <c r="RQE69" s="22"/>
      <c r="RQF69" s="22"/>
      <c r="RQG69" s="22"/>
      <c r="RQH69" s="22"/>
      <c r="RQI69" s="22"/>
      <c r="RQJ69" s="22"/>
      <c r="RQK69" s="22"/>
      <c r="RQL69" s="22"/>
      <c r="RQM69" s="22"/>
      <c r="RQN69" s="22"/>
      <c r="RQO69" s="22"/>
      <c r="RQP69" s="22"/>
      <c r="RQQ69" s="22"/>
      <c r="RQR69" s="22"/>
      <c r="RQS69" s="22"/>
      <c r="RQT69" s="22"/>
      <c r="RQU69" s="22"/>
      <c r="RQV69" s="22"/>
      <c r="RQW69" s="22"/>
      <c r="RQX69" s="22"/>
      <c r="RQY69" s="22"/>
      <c r="RQZ69" s="22"/>
      <c r="RRA69" s="22"/>
      <c r="RRB69" s="22"/>
      <c r="RRC69" s="22"/>
      <c r="RRD69" s="22"/>
      <c r="RRE69" s="22"/>
      <c r="RRF69" s="22"/>
      <c r="RRG69" s="22"/>
      <c r="RRH69" s="22"/>
      <c r="RRI69" s="22"/>
      <c r="RRJ69" s="22"/>
      <c r="RRK69" s="22"/>
      <c r="RRL69" s="22"/>
      <c r="RRM69" s="22"/>
      <c r="RRN69" s="22"/>
      <c r="RRO69" s="22"/>
      <c r="RRP69" s="22"/>
      <c r="RRQ69" s="22"/>
      <c r="RRR69" s="22"/>
      <c r="RRS69" s="22"/>
      <c r="RRT69" s="22"/>
      <c r="RRU69" s="22"/>
      <c r="RRV69" s="22"/>
      <c r="RRW69" s="22"/>
      <c r="RRX69" s="22"/>
      <c r="RRY69" s="22"/>
      <c r="RRZ69" s="22"/>
      <c r="RSA69" s="22"/>
      <c r="RSB69" s="22"/>
      <c r="RSC69" s="22"/>
      <c r="RSD69" s="22"/>
      <c r="RSE69" s="22"/>
      <c r="RSF69" s="22"/>
      <c r="RSG69" s="22"/>
      <c r="RSH69" s="22"/>
      <c r="RSI69" s="22"/>
      <c r="RSJ69" s="22"/>
      <c r="RSK69" s="22"/>
      <c r="RSL69" s="22"/>
      <c r="RSM69" s="22"/>
      <c r="RSN69" s="22"/>
      <c r="RSO69" s="22"/>
      <c r="RSP69" s="22"/>
      <c r="RSQ69" s="22"/>
      <c r="RSR69" s="22"/>
      <c r="RSS69" s="22"/>
      <c r="RST69" s="22"/>
      <c r="RSU69" s="22"/>
      <c r="RSV69" s="22"/>
      <c r="RSW69" s="22"/>
      <c r="RSX69" s="22"/>
      <c r="RSY69" s="22"/>
      <c r="RSZ69" s="22"/>
      <c r="RTA69" s="22"/>
      <c r="RTB69" s="22"/>
      <c r="RTC69" s="22"/>
      <c r="RTD69" s="22"/>
      <c r="RTE69" s="22"/>
      <c r="RTF69" s="22"/>
      <c r="RTG69" s="22"/>
      <c r="RTH69" s="22"/>
      <c r="RTI69" s="22"/>
      <c r="RTJ69" s="22"/>
      <c r="RTK69" s="22"/>
      <c r="RTL69" s="22"/>
      <c r="RTM69" s="22"/>
      <c r="RTN69" s="22"/>
      <c r="RTO69" s="22"/>
      <c r="RTP69" s="22"/>
      <c r="RTQ69" s="22"/>
      <c r="RTR69" s="22"/>
      <c r="RTS69" s="22"/>
      <c r="RTT69" s="22"/>
      <c r="RTU69" s="22"/>
      <c r="RTV69" s="22"/>
      <c r="RTW69" s="22"/>
      <c r="RTX69" s="22"/>
      <c r="RTY69" s="22"/>
      <c r="RTZ69" s="22"/>
      <c r="RUA69" s="22"/>
      <c r="RUB69" s="22"/>
      <c r="RUC69" s="22"/>
      <c r="RUD69" s="22"/>
      <c r="RUE69" s="22"/>
      <c r="RUF69" s="22"/>
      <c r="RUG69" s="22"/>
      <c r="RUH69" s="22"/>
      <c r="RUI69" s="22"/>
      <c r="RUJ69" s="22"/>
      <c r="RUK69" s="22"/>
      <c r="RUL69" s="22"/>
      <c r="RUM69" s="22"/>
      <c r="RUN69" s="22"/>
      <c r="RUO69" s="22"/>
      <c r="RUP69" s="22"/>
      <c r="RUQ69" s="22"/>
      <c r="RUR69" s="22"/>
      <c r="RUS69" s="22"/>
      <c r="RUT69" s="22"/>
      <c r="RUU69" s="22"/>
      <c r="RUV69" s="22"/>
      <c r="RUW69" s="22"/>
      <c r="RUX69" s="22"/>
      <c r="RUY69" s="22"/>
      <c r="RUZ69" s="22"/>
      <c r="RVA69" s="22"/>
      <c r="RVB69" s="22"/>
      <c r="RVC69" s="22"/>
      <c r="RVD69" s="22"/>
      <c r="RVE69" s="22"/>
      <c r="RVF69" s="22"/>
      <c r="RVG69" s="22"/>
      <c r="RVH69" s="22"/>
      <c r="RVI69" s="22"/>
      <c r="RVJ69" s="22"/>
      <c r="RVK69" s="22"/>
      <c r="RVL69" s="22"/>
      <c r="RVM69" s="22"/>
      <c r="RVN69" s="22"/>
      <c r="RVO69" s="22"/>
      <c r="RVP69" s="22"/>
      <c r="RVQ69" s="22"/>
      <c r="RVR69" s="22"/>
      <c r="RVS69" s="22"/>
      <c r="RVT69" s="22"/>
      <c r="RVU69" s="22"/>
      <c r="RVV69" s="22"/>
      <c r="RVW69" s="22"/>
      <c r="RVX69" s="22"/>
      <c r="RVY69" s="22"/>
      <c r="RVZ69" s="22"/>
      <c r="RWA69" s="22"/>
      <c r="RWB69" s="22"/>
      <c r="RWC69" s="22"/>
      <c r="RWD69" s="22"/>
      <c r="RWE69" s="22"/>
      <c r="RWF69" s="22"/>
      <c r="RWG69" s="22"/>
      <c r="RWH69" s="22"/>
      <c r="RWI69" s="22"/>
      <c r="RWJ69" s="22"/>
      <c r="RWK69" s="22"/>
      <c r="RWL69" s="22"/>
      <c r="RWM69" s="22"/>
      <c r="RWN69" s="22"/>
      <c r="RWO69" s="22"/>
      <c r="RWP69" s="22"/>
      <c r="RWQ69" s="22"/>
      <c r="RWR69" s="22"/>
      <c r="RWS69" s="22"/>
      <c r="RWT69" s="22"/>
      <c r="RWU69" s="22"/>
      <c r="RWV69" s="22"/>
      <c r="RWW69" s="22"/>
      <c r="RWX69" s="22"/>
      <c r="RWY69" s="22"/>
      <c r="RWZ69" s="22"/>
      <c r="RXA69" s="22"/>
      <c r="RXB69" s="22"/>
      <c r="RXC69" s="22"/>
      <c r="RXD69" s="22"/>
      <c r="RXE69" s="22"/>
      <c r="RXF69" s="22"/>
      <c r="RXG69" s="22"/>
      <c r="RXH69" s="22"/>
      <c r="RXI69" s="22"/>
      <c r="RXJ69" s="22"/>
      <c r="RXK69" s="22"/>
      <c r="RXL69" s="22"/>
      <c r="RXM69" s="22"/>
      <c r="RXN69" s="22"/>
      <c r="RXO69" s="22"/>
      <c r="RXP69" s="22"/>
      <c r="RXQ69" s="22"/>
      <c r="RXR69" s="22"/>
      <c r="RXS69" s="22"/>
      <c r="RXT69" s="22"/>
      <c r="RXU69" s="22"/>
      <c r="RXV69" s="22"/>
      <c r="RXW69" s="22"/>
      <c r="RXX69" s="22"/>
      <c r="RXY69" s="22"/>
      <c r="RXZ69" s="22"/>
      <c r="RYA69" s="22"/>
      <c r="RYB69" s="22"/>
      <c r="RYC69" s="22"/>
      <c r="RYD69" s="22"/>
      <c r="RYE69" s="22"/>
      <c r="RYF69" s="22"/>
      <c r="RYG69" s="22"/>
      <c r="RYH69" s="22"/>
      <c r="RYI69" s="22"/>
      <c r="RYJ69" s="22"/>
      <c r="RYK69" s="22"/>
      <c r="RYL69" s="22"/>
      <c r="RYM69" s="22"/>
      <c r="RYN69" s="22"/>
      <c r="RYO69" s="22"/>
      <c r="RYP69" s="22"/>
      <c r="RYQ69" s="22"/>
      <c r="RYR69" s="22"/>
      <c r="RYS69" s="22"/>
      <c r="RYT69" s="22"/>
      <c r="RYU69" s="22"/>
      <c r="RYV69" s="22"/>
      <c r="RYW69" s="22"/>
      <c r="RYX69" s="22"/>
      <c r="RYY69" s="22"/>
      <c r="RYZ69" s="22"/>
      <c r="RZA69" s="22"/>
      <c r="RZB69" s="22"/>
      <c r="RZC69" s="22"/>
      <c r="RZD69" s="22"/>
      <c r="RZE69" s="22"/>
      <c r="RZF69" s="22"/>
      <c r="RZG69" s="22"/>
      <c r="RZH69" s="22"/>
      <c r="RZI69" s="22"/>
      <c r="RZJ69" s="22"/>
      <c r="RZK69" s="22"/>
      <c r="RZL69" s="22"/>
      <c r="RZM69" s="22"/>
      <c r="RZN69" s="22"/>
      <c r="RZO69" s="22"/>
      <c r="RZP69" s="22"/>
      <c r="RZQ69" s="22"/>
      <c r="RZR69" s="22"/>
      <c r="RZS69" s="22"/>
      <c r="RZT69" s="22"/>
      <c r="RZU69" s="22"/>
      <c r="RZV69" s="22"/>
      <c r="RZW69" s="22"/>
      <c r="RZX69" s="22"/>
      <c r="RZY69" s="22"/>
      <c r="RZZ69" s="22"/>
      <c r="SAA69" s="22"/>
      <c r="SAB69" s="22"/>
      <c r="SAC69" s="22"/>
      <c r="SAD69" s="22"/>
      <c r="SAE69" s="22"/>
      <c r="SAF69" s="22"/>
      <c r="SAG69" s="22"/>
      <c r="SAH69" s="22"/>
      <c r="SAI69" s="22"/>
      <c r="SAJ69" s="22"/>
      <c r="SAK69" s="22"/>
      <c r="SAL69" s="22"/>
      <c r="SAM69" s="22"/>
      <c r="SAN69" s="22"/>
      <c r="SAO69" s="22"/>
      <c r="SAP69" s="22"/>
      <c r="SAQ69" s="22"/>
      <c r="SAR69" s="22"/>
      <c r="SAS69" s="22"/>
      <c r="SAT69" s="22"/>
      <c r="SAU69" s="22"/>
      <c r="SAV69" s="22"/>
      <c r="SAW69" s="22"/>
      <c r="SAX69" s="22"/>
      <c r="SAY69" s="22"/>
      <c r="SAZ69" s="22"/>
      <c r="SBA69" s="22"/>
      <c r="SBB69" s="22"/>
      <c r="SBC69" s="22"/>
      <c r="SBD69" s="22"/>
      <c r="SBE69" s="22"/>
      <c r="SBF69" s="22"/>
      <c r="SBG69" s="22"/>
      <c r="SBH69" s="22"/>
      <c r="SBI69" s="22"/>
      <c r="SBJ69" s="22"/>
      <c r="SBK69" s="22"/>
      <c r="SBL69" s="22"/>
      <c r="SBM69" s="22"/>
      <c r="SBN69" s="22"/>
      <c r="SBO69" s="22"/>
      <c r="SBP69" s="22"/>
      <c r="SBQ69" s="22"/>
      <c r="SBR69" s="22"/>
      <c r="SBS69" s="22"/>
      <c r="SBT69" s="22"/>
      <c r="SBU69" s="22"/>
      <c r="SBV69" s="22"/>
      <c r="SBW69" s="22"/>
      <c r="SBX69" s="22"/>
      <c r="SBY69" s="22"/>
      <c r="SBZ69" s="22"/>
      <c r="SCA69" s="22"/>
      <c r="SCB69" s="22"/>
      <c r="SCC69" s="22"/>
      <c r="SCD69" s="22"/>
      <c r="SCE69" s="22"/>
      <c r="SCF69" s="22"/>
      <c r="SCG69" s="22"/>
      <c r="SCH69" s="22"/>
      <c r="SCI69" s="22"/>
      <c r="SCJ69" s="22"/>
      <c r="SCK69" s="22"/>
      <c r="SCL69" s="22"/>
      <c r="SCM69" s="22"/>
      <c r="SCN69" s="22"/>
      <c r="SCO69" s="22"/>
      <c r="SCP69" s="22"/>
      <c r="SCQ69" s="22"/>
      <c r="SCR69" s="22"/>
      <c r="SCS69" s="22"/>
      <c r="SCT69" s="22"/>
      <c r="SCU69" s="22"/>
      <c r="SCV69" s="22"/>
      <c r="SCW69" s="22"/>
      <c r="SCX69" s="22"/>
      <c r="SCY69" s="22"/>
      <c r="SCZ69" s="22"/>
      <c r="SDA69" s="22"/>
      <c r="SDB69" s="22"/>
      <c r="SDC69" s="22"/>
      <c r="SDD69" s="22"/>
      <c r="SDE69" s="22"/>
      <c r="SDF69" s="22"/>
      <c r="SDG69" s="22"/>
      <c r="SDH69" s="22"/>
      <c r="SDI69" s="22"/>
      <c r="SDJ69" s="22"/>
      <c r="SDK69" s="22"/>
      <c r="SDL69" s="22"/>
      <c r="SDM69" s="22"/>
      <c r="SDN69" s="22"/>
      <c r="SDO69" s="22"/>
      <c r="SDP69" s="22"/>
      <c r="SDQ69" s="22"/>
      <c r="SDR69" s="22"/>
      <c r="SDS69" s="22"/>
      <c r="SDT69" s="22"/>
      <c r="SDU69" s="22"/>
      <c r="SDV69" s="22"/>
      <c r="SDW69" s="22"/>
      <c r="SDX69" s="22"/>
      <c r="SDY69" s="22"/>
      <c r="SDZ69" s="22"/>
      <c r="SEA69" s="22"/>
      <c r="SEB69" s="22"/>
      <c r="SEC69" s="22"/>
      <c r="SED69" s="22"/>
      <c r="SEE69" s="22"/>
      <c r="SEF69" s="22"/>
      <c r="SEG69" s="22"/>
      <c r="SEH69" s="22"/>
      <c r="SEI69" s="22"/>
      <c r="SEJ69" s="22"/>
      <c r="SEK69" s="22"/>
      <c r="SEL69" s="22"/>
      <c r="SEM69" s="22"/>
      <c r="SEN69" s="22"/>
      <c r="SEO69" s="22"/>
      <c r="SEP69" s="22"/>
      <c r="SEQ69" s="22"/>
      <c r="SER69" s="22"/>
      <c r="SES69" s="22"/>
      <c r="SET69" s="22"/>
      <c r="SEU69" s="22"/>
      <c r="SEV69" s="22"/>
      <c r="SEW69" s="22"/>
      <c r="SEX69" s="22"/>
      <c r="SEY69" s="22"/>
      <c r="SEZ69" s="22"/>
      <c r="SFA69" s="22"/>
      <c r="SFB69" s="22"/>
      <c r="SFC69" s="22"/>
      <c r="SFD69" s="22"/>
      <c r="SFE69" s="22"/>
      <c r="SFF69" s="22"/>
      <c r="SFG69" s="22"/>
      <c r="SFH69" s="22"/>
      <c r="SFI69" s="22"/>
      <c r="SFJ69" s="22"/>
      <c r="SFK69" s="22"/>
      <c r="SFL69" s="22"/>
      <c r="SFM69" s="22"/>
      <c r="SFN69" s="22"/>
      <c r="SFO69" s="22"/>
      <c r="SFP69" s="22"/>
      <c r="SFQ69" s="22"/>
      <c r="SFR69" s="22"/>
      <c r="SFS69" s="22"/>
      <c r="SFT69" s="22"/>
      <c r="SFU69" s="22"/>
      <c r="SFV69" s="22"/>
      <c r="SFW69" s="22"/>
      <c r="SFX69" s="22"/>
      <c r="SFY69" s="22"/>
      <c r="SFZ69" s="22"/>
      <c r="SGA69" s="22"/>
      <c r="SGB69" s="22"/>
      <c r="SGC69" s="22"/>
      <c r="SGD69" s="22"/>
      <c r="SGE69" s="22"/>
      <c r="SGF69" s="22"/>
      <c r="SGG69" s="22"/>
      <c r="SGH69" s="22"/>
      <c r="SGI69" s="22"/>
      <c r="SGJ69" s="22"/>
      <c r="SGK69" s="22"/>
      <c r="SGL69" s="22"/>
      <c r="SGM69" s="22"/>
      <c r="SGN69" s="22"/>
      <c r="SGO69" s="22"/>
      <c r="SGP69" s="22"/>
      <c r="SGQ69" s="22"/>
      <c r="SGR69" s="22"/>
      <c r="SGS69" s="22"/>
      <c r="SGT69" s="22"/>
      <c r="SGU69" s="22"/>
      <c r="SGV69" s="22"/>
      <c r="SGW69" s="22"/>
      <c r="SGX69" s="22"/>
      <c r="SGY69" s="22"/>
      <c r="SGZ69" s="22"/>
      <c r="SHA69" s="22"/>
      <c r="SHB69" s="22"/>
      <c r="SHC69" s="22"/>
      <c r="SHD69" s="22"/>
      <c r="SHE69" s="22"/>
      <c r="SHF69" s="22"/>
      <c r="SHG69" s="22"/>
      <c r="SHH69" s="22"/>
      <c r="SHI69" s="22"/>
      <c r="SHJ69" s="22"/>
      <c r="SHK69" s="22"/>
      <c r="SHL69" s="22"/>
      <c r="SHM69" s="22"/>
      <c r="SHN69" s="22"/>
      <c r="SHO69" s="22"/>
      <c r="SHP69" s="22"/>
      <c r="SHQ69" s="22"/>
      <c r="SHR69" s="22"/>
      <c r="SHS69" s="22"/>
      <c r="SHT69" s="22"/>
      <c r="SHU69" s="22"/>
      <c r="SHV69" s="22"/>
      <c r="SHW69" s="22"/>
      <c r="SHX69" s="22"/>
      <c r="SHY69" s="22"/>
      <c r="SHZ69" s="22"/>
      <c r="SIA69" s="22"/>
      <c r="SIB69" s="22"/>
      <c r="SIC69" s="22"/>
      <c r="SID69" s="22"/>
      <c r="SIE69" s="22"/>
      <c r="SIF69" s="22"/>
      <c r="SIG69" s="22"/>
      <c r="SIH69" s="22"/>
      <c r="SII69" s="22"/>
      <c r="SIJ69" s="22"/>
      <c r="SIK69" s="22"/>
      <c r="SIL69" s="22"/>
      <c r="SIM69" s="22"/>
      <c r="SIN69" s="22"/>
      <c r="SIO69" s="22"/>
      <c r="SIP69" s="22"/>
      <c r="SIQ69" s="22"/>
      <c r="SIR69" s="22"/>
      <c r="SIS69" s="22"/>
      <c r="SIT69" s="22"/>
      <c r="SIU69" s="22"/>
      <c r="SIV69" s="22"/>
      <c r="SIW69" s="22"/>
      <c r="SIX69" s="22"/>
      <c r="SIY69" s="22"/>
      <c r="SIZ69" s="22"/>
      <c r="SJA69" s="22"/>
      <c r="SJB69" s="22"/>
      <c r="SJC69" s="22"/>
      <c r="SJD69" s="22"/>
      <c r="SJE69" s="22"/>
      <c r="SJF69" s="22"/>
      <c r="SJG69" s="22"/>
      <c r="SJH69" s="22"/>
      <c r="SJI69" s="22"/>
      <c r="SJJ69" s="22"/>
      <c r="SJK69" s="22"/>
      <c r="SJL69" s="22"/>
      <c r="SJM69" s="22"/>
      <c r="SJN69" s="22"/>
      <c r="SJO69" s="22"/>
      <c r="SJP69" s="22"/>
      <c r="SJQ69" s="22"/>
      <c r="SJR69" s="22"/>
      <c r="SJS69" s="22"/>
      <c r="SJT69" s="22"/>
      <c r="SJU69" s="22"/>
      <c r="SJV69" s="22"/>
      <c r="SJW69" s="22"/>
      <c r="SJX69" s="22"/>
      <c r="SJY69" s="22"/>
      <c r="SJZ69" s="22"/>
      <c r="SKA69" s="22"/>
      <c r="SKB69" s="22"/>
      <c r="SKC69" s="22"/>
      <c r="SKD69" s="22"/>
      <c r="SKE69" s="22"/>
      <c r="SKF69" s="22"/>
      <c r="SKG69" s="22"/>
      <c r="SKH69" s="22"/>
      <c r="SKI69" s="22"/>
      <c r="SKJ69" s="22"/>
      <c r="SKK69" s="22"/>
      <c r="SKL69" s="22"/>
      <c r="SKM69" s="22"/>
      <c r="SKN69" s="22"/>
      <c r="SKO69" s="22"/>
      <c r="SKP69" s="22"/>
      <c r="SKQ69" s="22"/>
      <c r="SKR69" s="22"/>
      <c r="SKS69" s="22"/>
      <c r="SKT69" s="22"/>
      <c r="SKU69" s="22"/>
      <c r="SKV69" s="22"/>
      <c r="SKW69" s="22"/>
      <c r="SKX69" s="22"/>
      <c r="SKY69" s="22"/>
      <c r="SKZ69" s="22"/>
      <c r="SLA69" s="22"/>
      <c r="SLB69" s="22"/>
      <c r="SLC69" s="22"/>
      <c r="SLD69" s="22"/>
      <c r="SLE69" s="22"/>
      <c r="SLF69" s="22"/>
      <c r="SLG69" s="22"/>
      <c r="SLH69" s="22"/>
      <c r="SLI69" s="22"/>
      <c r="SLJ69" s="22"/>
      <c r="SLK69" s="22"/>
      <c r="SLL69" s="22"/>
      <c r="SLM69" s="22"/>
      <c r="SLN69" s="22"/>
      <c r="SLO69" s="22"/>
      <c r="SLP69" s="22"/>
      <c r="SLQ69" s="22"/>
      <c r="SLR69" s="22"/>
      <c r="SLS69" s="22"/>
      <c r="SLT69" s="22"/>
      <c r="SLU69" s="22"/>
      <c r="SLV69" s="22"/>
      <c r="SLW69" s="22"/>
      <c r="SLX69" s="22"/>
      <c r="SLY69" s="22"/>
      <c r="SLZ69" s="22"/>
      <c r="SMA69" s="22"/>
      <c r="SMB69" s="22"/>
      <c r="SMC69" s="22"/>
      <c r="SMD69" s="22"/>
      <c r="SME69" s="22"/>
      <c r="SMF69" s="22"/>
      <c r="SMG69" s="22"/>
      <c r="SMH69" s="22"/>
      <c r="SMI69" s="22"/>
      <c r="SMJ69" s="22"/>
      <c r="SMK69" s="22"/>
      <c r="SML69" s="22"/>
      <c r="SMM69" s="22"/>
      <c r="SMN69" s="22"/>
      <c r="SMO69" s="22"/>
      <c r="SMP69" s="22"/>
      <c r="SMQ69" s="22"/>
      <c r="SMR69" s="22"/>
      <c r="SMS69" s="22"/>
      <c r="SMT69" s="22"/>
      <c r="SMU69" s="22"/>
      <c r="SMV69" s="22"/>
      <c r="SMW69" s="22"/>
      <c r="SMX69" s="22"/>
      <c r="SMY69" s="22"/>
      <c r="SMZ69" s="22"/>
      <c r="SNA69" s="22"/>
      <c r="SNB69" s="22"/>
      <c r="SNC69" s="22"/>
      <c r="SND69" s="22"/>
      <c r="SNE69" s="22"/>
      <c r="SNF69" s="22"/>
      <c r="SNG69" s="22"/>
      <c r="SNH69" s="22"/>
      <c r="SNI69" s="22"/>
      <c r="SNJ69" s="22"/>
      <c r="SNK69" s="22"/>
      <c r="SNL69" s="22"/>
      <c r="SNM69" s="22"/>
      <c r="SNN69" s="22"/>
      <c r="SNO69" s="22"/>
      <c r="SNP69" s="22"/>
      <c r="SNQ69" s="22"/>
      <c r="SNR69" s="22"/>
      <c r="SNS69" s="22"/>
      <c r="SNT69" s="22"/>
      <c r="SNU69" s="22"/>
      <c r="SNV69" s="22"/>
      <c r="SNW69" s="22"/>
      <c r="SNX69" s="22"/>
      <c r="SNY69" s="22"/>
      <c r="SNZ69" s="22"/>
      <c r="SOA69" s="22"/>
      <c r="SOB69" s="22"/>
      <c r="SOC69" s="22"/>
      <c r="SOD69" s="22"/>
      <c r="SOE69" s="22"/>
      <c r="SOF69" s="22"/>
      <c r="SOG69" s="22"/>
      <c r="SOH69" s="22"/>
      <c r="SOI69" s="22"/>
      <c r="SOJ69" s="22"/>
      <c r="SOK69" s="22"/>
      <c r="SOL69" s="22"/>
      <c r="SOM69" s="22"/>
      <c r="SON69" s="22"/>
      <c r="SOO69" s="22"/>
      <c r="SOP69" s="22"/>
      <c r="SOQ69" s="22"/>
      <c r="SOR69" s="22"/>
      <c r="SOS69" s="22"/>
      <c r="SOT69" s="22"/>
      <c r="SOU69" s="22"/>
      <c r="SOV69" s="22"/>
      <c r="SOW69" s="22"/>
      <c r="SOX69" s="22"/>
      <c r="SOY69" s="22"/>
      <c r="SOZ69" s="22"/>
      <c r="SPA69" s="22"/>
      <c r="SPB69" s="22"/>
      <c r="SPC69" s="22"/>
      <c r="SPD69" s="22"/>
      <c r="SPE69" s="22"/>
      <c r="SPF69" s="22"/>
      <c r="SPG69" s="22"/>
      <c r="SPH69" s="22"/>
      <c r="SPI69" s="22"/>
      <c r="SPJ69" s="22"/>
      <c r="SPK69" s="22"/>
      <c r="SPL69" s="22"/>
      <c r="SPM69" s="22"/>
      <c r="SPN69" s="22"/>
      <c r="SPO69" s="22"/>
      <c r="SPP69" s="22"/>
      <c r="SPQ69" s="22"/>
      <c r="SPR69" s="22"/>
      <c r="SPS69" s="22"/>
      <c r="SPT69" s="22"/>
      <c r="SPU69" s="22"/>
      <c r="SPV69" s="22"/>
      <c r="SPW69" s="22"/>
      <c r="SPX69" s="22"/>
      <c r="SPY69" s="22"/>
      <c r="SPZ69" s="22"/>
      <c r="SQA69" s="22"/>
      <c r="SQB69" s="22"/>
      <c r="SQC69" s="22"/>
      <c r="SQD69" s="22"/>
      <c r="SQE69" s="22"/>
      <c r="SQF69" s="22"/>
      <c r="SQG69" s="22"/>
      <c r="SQH69" s="22"/>
      <c r="SQI69" s="22"/>
      <c r="SQJ69" s="22"/>
      <c r="SQK69" s="22"/>
      <c r="SQL69" s="22"/>
      <c r="SQM69" s="22"/>
      <c r="SQN69" s="22"/>
      <c r="SQO69" s="22"/>
      <c r="SQP69" s="22"/>
      <c r="SQQ69" s="22"/>
      <c r="SQR69" s="22"/>
      <c r="SQS69" s="22"/>
      <c r="SQT69" s="22"/>
      <c r="SQU69" s="22"/>
      <c r="SQV69" s="22"/>
      <c r="SQW69" s="22"/>
      <c r="SQX69" s="22"/>
      <c r="SQY69" s="22"/>
      <c r="SQZ69" s="22"/>
      <c r="SRA69" s="22"/>
      <c r="SRB69" s="22"/>
      <c r="SRC69" s="22"/>
      <c r="SRD69" s="22"/>
      <c r="SRE69" s="22"/>
      <c r="SRF69" s="22"/>
      <c r="SRG69" s="22"/>
      <c r="SRH69" s="22"/>
      <c r="SRI69" s="22"/>
      <c r="SRJ69" s="22"/>
      <c r="SRK69" s="22"/>
      <c r="SRL69" s="22"/>
      <c r="SRM69" s="22"/>
      <c r="SRN69" s="22"/>
      <c r="SRO69" s="22"/>
      <c r="SRP69" s="22"/>
      <c r="SRQ69" s="22"/>
      <c r="SRR69" s="22"/>
      <c r="SRS69" s="22"/>
      <c r="SRT69" s="22"/>
      <c r="SRU69" s="22"/>
      <c r="SRV69" s="22"/>
      <c r="SRW69" s="22"/>
      <c r="SRX69" s="22"/>
      <c r="SRY69" s="22"/>
      <c r="SRZ69" s="22"/>
      <c r="SSA69" s="22"/>
      <c r="SSB69" s="22"/>
      <c r="SSC69" s="22"/>
      <c r="SSD69" s="22"/>
      <c r="SSE69" s="22"/>
      <c r="SSF69" s="22"/>
      <c r="SSG69" s="22"/>
      <c r="SSH69" s="22"/>
      <c r="SSI69" s="22"/>
      <c r="SSJ69" s="22"/>
      <c r="SSK69" s="22"/>
      <c r="SSL69" s="22"/>
      <c r="SSM69" s="22"/>
      <c r="SSN69" s="22"/>
      <c r="SSO69" s="22"/>
      <c r="SSP69" s="22"/>
      <c r="SSQ69" s="22"/>
      <c r="SSR69" s="22"/>
      <c r="SSS69" s="22"/>
      <c r="SST69" s="22"/>
      <c r="SSU69" s="22"/>
      <c r="SSV69" s="22"/>
      <c r="SSW69" s="22"/>
      <c r="SSX69" s="22"/>
      <c r="SSY69" s="22"/>
      <c r="SSZ69" s="22"/>
      <c r="STA69" s="22"/>
      <c r="STB69" s="22"/>
      <c r="STC69" s="22"/>
      <c r="STD69" s="22"/>
      <c r="STE69" s="22"/>
      <c r="STF69" s="22"/>
      <c r="STG69" s="22"/>
      <c r="STH69" s="22"/>
      <c r="STI69" s="22"/>
      <c r="STJ69" s="22"/>
      <c r="STK69" s="22"/>
      <c r="STL69" s="22"/>
      <c r="STM69" s="22"/>
      <c r="STN69" s="22"/>
      <c r="STO69" s="22"/>
      <c r="STP69" s="22"/>
      <c r="STQ69" s="22"/>
      <c r="STR69" s="22"/>
      <c r="STS69" s="22"/>
      <c r="STT69" s="22"/>
      <c r="STU69" s="22"/>
      <c r="STV69" s="22"/>
      <c r="STW69" s="22"/>
      <c r="STX69" s="22"/>
      <c r="STY69" s="22"/>
      <c r="STZ69" s="22"/>
      <c r="SUA69" s="22"/>
      <c r="SUB69" s="22"/>
      <c r="SUC69" s="22"/>
      <c r="SUD69" s="22"/>
      <c r="SUE69" s="22"/>
      <c r="SUF69" s="22"/>
      <c r="SUG69" s="22"/>
      <c r="SUH69" s="22"/>
      <c r="SUI69" s="22"/>
      <c r="SUJ69" s="22"/>
      <c r="SUK69" s="22"/>
      <c r="SUL69" s="22"/>
      <c r="SUM69" s="22"/>
      <c r="SUN69" s="22"/>
      <c r="SUO69" s="22"/>
      <c r="SUP69" s="22"/>
      <c r="SUQ69" s="22"/>
      <c r="SUR69" s="22"/>
      <c r="SUS69" s="22"/>
      <c r="SUT69" s="22"/>
      <c r="SUU69" s="22"/>
      <c r="SUV69" s="22"/>
      <c r="SUW69" s="22"/>
      <c r="SUX69" s="22"/>
      <c r="SUY69" s="22"/>
      <c r="SUZ69" s="22"/>
      <c r="SVA69" s="22"/>
      <c r="SVB69" s="22"/>
      <c r="SVC69" s="22"/>
      <c r="SVD69" s="22"/>
      <c r="SVE69" s="22"/>
      <c r="SVF69" s="22"/>
      <c r="SVG69" s="22"/>
      <c r="SVH69" s="22"/>
      <c r="SVI69" s="22"/>
      <c r="SVJ69" s="22"/>
      <c r="SVK69" s="22"/>
      <c r="SVL69" s="22"/>
      <c r="SVM69" s="22"/>
      <c r="SVN69" s="22"/>
      <c r="SVO69" s="22"/>
      <c r="SVP69" s="22"/>
      <c r="SVQ69" s="22"/>
      <c r="SVR69" s="22"/>
      <c r="SVS69" s="22"/>
      <c r="SVT69" s="22"/>
      <c r="SVU69" s="22"/>
      <c r="SVV69" s="22"/>
      <c r="SVW69" s="22"/>
      <c r="SVX69" s="22"/>
      <c r="SVY69" s="22"/>
      <c r="SVZ69" s="22"/>
      <c r="SWA69" s="22"/>
      <c r="SWB69" s="22"/>
      <c r="SWC69" s="22"/>
      <c r="SWD69" s="22"/>
      <c r="SWE69" s="22"/>
      <c r="SWF69" s="22"/>
      <c r="SWG69" s="22"/>
      <c r="SWH69" s="22"/>
      <c r="SWI69" s="22"/>
      <c r="SWJ69" s="22"/>
      <c r="SWK69" s="22"/>
      <c r="SWL69" s="22"/>
      <c r="SWM69" s="22"/>
      <c r="SWN69" s="22"/>
      <c r="SWO69" s="22"/>
      <c r="SWP69" s="22"/>
      <c r="SWQ69" s="22"/>
      <c r="SWR69" s="22"/>
      <c r="SWS69" s="22"/>
      <c r="SWT69" s="22"/>
      <c r="SWU69" s="22"/>
      <c r="SWV69" s="22"/>
      <c r="SWW69" s="22"/>
      <c r="SWX69" s="22"/>
      <c r="SWY69" s="22"/>
      <c r="SWZ69" s="22"/>
      <c r="SXA69" s="22"/>
      <c r="SXB69" s="22"/>
      <c r="SXC69" s="22"/>
      <c r="SXD69" s="22"/>
      <c r="SXE69" s="22"/>
      <c r="SXF69" s="22"/>
      <c r="SXG69" s="22"/>
      <c r="SXH69" s="22"/>
      <c r="SXI69" s="22"/>
      <c r="SXJ69" s="22"/>
      <c r="SXK69" s="22"/>
      <c r="SXL69" s="22"/>
      <c r="SXM69" s="22"/>
      <c r="SXN69" s="22"/>
      <c r="SXO69" s="22"/>
      <c r="SXP69" s="22"/>
      <c r="SXQ69" s="22"/>
      <c r="SXR69" s="22"/>
      <c r="SXS69" s="22"/>
      <c r="SXT69" s="22"/>
      <c r="SXU69" s="22"/>
      <c r="SXV69" s="22"/>
      <c r="SXW69" s="22"/>
      <c r="SXX69" s="22"/>
      <c r="SXY69" s="22"/>
      <c r="SXZ69" s="22"/>
      <c r="SYA69" s="22"/>
      <c r="SYB69" s="22"/>
      <c r="SYC69" s="22"/>
      <c r="SYD69" s="22"/>
      <c r="SYE69" s="22"/>
      <c r="SYF69" s="22"/>
      <c r="SYG69" s="22"/>
      <c r="SYH69" s="22"/>
      <c r="SYI69" s="22"/>
      <c r="SYJ69" s="22"/>
      <c r="SYK69" s="22"/>
      <c r="SYL69" s="22"/>
      <c r="SYM69" s="22"/>
      <c r="SYN69" s="22"/>
      <c r="SYO69" s="22"/>
      <c r="SYP69" s="22"/>
      <c r="SYQ69" s="22"/>
      <c r="SYR69" s="22"/>
      <c r="SYS69" s="22"/>
      <c r="SYT69" s="22"/>
      <c r="SYU69" s="22"/>
      <c r="SYV69" s="22"/>
      <c r="SYW69" s="22"/>
      <c r="SYX69" s="22"/>
      <c r="SYY69" s="22"/>
      <c r="SYZ69" s="22"/>
      <c r="SZA69" s="22"/>
      <c r="SZB69" s="22"/>
      <c r="SZC69" s="22"/>
      <c r="SZD69" s="22"/>
      <c r="SZE69" s="22"/>
      <c r="SZF69" s="22"/>
      <c r="SZG69" s="22"/>
      <c r="SZH69" s="22"/>
      <c r="SZI69" s="22"/>
      <c r="SZJ69" s="22"/>
      <c r="SZK69" s="22"/>
      <c r="SZL69" s="22"/>
      <c r="SZM69" s="22"/>
      <c r="SZN69" s="22"/>
      <c r="SZO69" s="22"/>
      <c r="SZP69" s="22"/>
      <c r="SZQ69" s="22"/>
      <c r="SZR69" s="22"/>
      <c r="SZS69" s="22"/>
      <c r="SZT69" s="22"/>
      <c r="SZU69" s="22"/>
      <c r="SZV69" s="22"/>
      <c r="SZW69" s="22"/>
      <c r="SZX69" s="22"/>
      <c r="SZY69" s="22"/>
      <c r="SZZ69" s="22"/>
      <c r="TAA69" s="22"/>
      <c r="TAB69" s="22"/>
      <c r="TAC69" s="22"/>
      <c r="TAD69" s="22"/>
      <c r="TAE69" s="22"/>
      <c r="TAF69" s="22"/>
      <c r="TAG69" s="22"/>
      <c r="TAH69" s="22"/>
      <c r="TAI69" s="22"/>
      <c r="TAJ69" s="22"/>
      <c r="TAK69" s="22"/>
      <c r="TAL69" s="22"/>
      <c r="TAM69" s="22"/>
      <c r="TAN69" s="22"/>
      <c r="TAO69" s="22"/>
      <c r="TAP69" s="22"/>
      <c r="TAQ69" s="22"/>
      <c r="TAR69" s="22"/>
      <c r="TAS69" s="22"/>
      <c r="TAT69" s="22"/>
      <c r="TAU69" s="22"/>
      <c r="TAV69" s="22"/>
      <c r="TAW69" s="22"/>
      <c r="TAX69" s="22"/>
      <c r="TAY69" s="22"/>
      <c r="TAZ69" s="22"/>
      <c r="TBA69" s="22"/>
      <c r="TBB69" s="22"/>
      <c r="TBC69" s="22"/>
      <c r="TBD69" s="22"/>
      <c r="TBE69" s="22"/>
      <c r="TBF69" s="22"/>
      <c r="TBG69" s="22"/>
      <c r="TBH69" s="22"/>
      <c r="TBI69" s="22"/>
      <c r="TBJ69" s="22"/>
      <c r="TBK69" s="22"/>
      <c r="TBL69" s="22"/>
      <c r="TBM69" s="22"/>
      <c r="TBN69" s="22"/>
      <c r="TBO69" s="22"/>
      <c r="TBP69" s="22"/>
      <c r="TBQ69" s="22"/>
      <c r="TBR69" s="22"/>
      <c r="TBS69" s="22"/>
      <c r="TBT69" s="22"/>
      <c r="TBU69" s="22"/>
      <c r="TBV69" s="22"/>
      <c r="TBW69" s="22"/>
      <c r="TBX69" s="22"/>
      <c r="TBY69" s="22"/>
      <c r="TBZ69" s="22"/>
      <c r="TCA69" s="22"/>
      <c r="TCB69" s="22"/>
      <c r="TCC69" s="22"/>
      <c r="TCD69" s="22"/>
      <c r="TCE69" s="22"/>
      <c r="TCF69" s="22"/>
      <c r="TCG69" s="22"/>
      <c r="TCH69" s="22"/>
      <c r="TCI69" s="22"/>
      <c r="TCJ69" s="22"/>
      <c r="TCK69" s="22"/>
      <c r="TCL69" s="22"/>
      <c r="TCM69" s="22"/>
      <c r="TCN69" s="22"/>
      <c r="TCO69" s="22"/>
      <c r="TCP69" s="22"/>
      <c r="TCQ69" s="22"/>
      <c r="TCR69" s="22"/>
      <c r="TCS69" s="22"/>
      <c r="TCT69" s="22"/>
      <c r="TCU69" s="22"/>
      <c r="TCV69" s="22"/>
      <c r="TCW69" s="22"/>
      <c r="TCX69" s="22"/>
      <c r="TCY69" s="22"/>
      <c r="TCZ69" s="22"/>
      <c r="TDA69" s="22"/>
      <c r="TDB69" s="22"/>
      <c r="TDC69" s="22"/>
      <c r="TDD69" s="22"/>
      <c r="TDE69" s="22"/>
      <c r="TDF69" s="22"/>
      <c r="TDG69" s="22"/>
      <c r="TDH69" s="22"/>
      <c r="TDI69" s="22"/>
      <c r="TDJ69" s="22"/>
      <c r="TDK69" s="22"/>
      <c r="TDL69" s="22"/>
      <c r="TDM69" s="22"/>
      <c r="TDN69" s="22"/>
      <c r="TDO69" s="22"/>
      <c r="TDP69" s="22"/>
      <c r="TDQ69" s="22"/>
      <c r="TDR69" s="22"/>
      <c r="TDS69" s="22"/>
      <c r="TDT69" s="22"/>
      <c r="TDU69" s="22"/>
      <c r="TDV69" s="22"/>
      <c r="TDW69" s="22"/>
      <c r="TDX69" s="22"/>
      <c r="TDY69" s="22"/>
      <c r="TDZ69" s="22"/>
      <c r="TEA69" s="22"/>
      <c r="TEB69" s="22"/>
      <c r="TEC69" s="22"/>
      <c r="TED69" s="22"/>
      <c r="TEE69" s="22"/>
      <c r="TEF69" s="22"/>
      <c r="TEG69" s="22"/>
      <c r="TEH69" s="22"/>
      <c r="TEI69" s="22"/>
      <c r="TEJ69" s="22"/>
      <c r="TEK69" s="22"/>
      <c r="TEL69" s="22"/>
      <c r="TEM69" s="22"/>
      <c r="TEN69" s="22"/>
      <c r="TEO69" s="22"/>
      <c r="TEP69" s="22"/>
      <c r="TEQ69" s="22"/>
      <c r="TER69" s="22"/>
      <c r="TES69" s="22"/>
      <c r="TET69" s="22"/>
      <c r="TEU69" s="22"/>
      <c r="TEV69" s="22"/>
      <c r="TEW69" s="22"/>
      <c r="TEX69" s="22"/>
      <c r="TEY69" s="22"/>
      <c r="TEZ69" s="22"/>
      <c r="TFA69" s="22"/>
      <c r="TFB69" s="22"/>
      <c r="TFC69" s="22"/>
      <c r="TFD69" s="22"/>
      <c r="TFE69" s="22"/>
      <c r="TFF69" s="22"/>
      <c r="TFG69" s="22"/>
      <c r="TFH69" s="22"/>
      <c r="TFI69" s="22"/>
      <c r="TFJ69" s="22"/>
      <c r="TFK69" s="22"/>
      <c r="TFL69" s="22"/>
      <c r="TFM69" s="22"/>
      <c r="TFN69" s="22"/>
      <c r="TFO69" s="22"/>
      <c r="TFP69" s="22"/>
      <c r="TFQ69" s="22"/>
      <c r="TFR69" s="22"/>
      <c r="TFS69" s="22"/>
      <c r="TFT69" s="22"/>
      <c r="TFU69" s="22"/>
      <c r="TFV69" s="22"/>
      <c r="TFW69" s="22"/>
      <c r="TFX69" s="22"/>
      <c r="TFY69" s="22"/>
      <c r="TFZ69" s="22"/>
      <c r="TGA69" s="22"/>
      <c r="TGB69" s="22"/>
      <c r="TGC69" s="22"/>
      <c r="TGD69" s="22"/>
      <c r="TGE69" s="22"/>
      <c r="TGF69" s="22"/>
      <c r="TGG69" s="22"/>
      <c r="TGH69" s="22"/>
      <c r="TGI69" s="22"/>
      <c r="TGJ69" s="22"/>
      <c r="TGK69" s="22"/>
      <c r="TGL69" s="22"/>
      <c r="TGM69" s="22"/>
      <c r="TGN69" s="22"/>
      <c r="TGO69" s="22"/>
      <c r="TGP69" s="22"/>
      <c r="TGQ69" s="22"/>
      <c r="TGR69" s="22"/>
      <c r="TGS69" s="22"/>
      <c r="TGT69" s="22"/>
      <c r="TGU69" s="22"/>
      <c r="TGV69" s="22"/>
      <c r="TGW69" s="22"/>
      <c r="TGX69" s="22"/>
      <c r="TGY69" s="22"/>
      <c r="TGZ69" s="22"/>
      <c r="THA69" s="22"/>
      <c r="THB69" s="22"/>
      <c r="THC69" s="22"/>
      <c r="THD69" s="22"/>
      <c r="THE69" s="22"/>
      <c r="THF69" s="22"/>
      <c r="THG69" s="22"/>
      <c r="THH69" s="22"/>
      <c r="THI69" s="22"/>
      <c r="THJ69" s="22"/>
      <c r="THK69" s="22"/>
      <c r="THL69" s="22"/>
      <c r="THM69" s="22"/>
      <c r="THN69" s="22"/>
      <c r="THO69" s="22"/>
      <c r="THP69" s="22"/>
      <c r="THQ69" s="22"/>
      <c r="THR69" s="22"/>
      <c r="THS69" s="22"/>
      <c r="THT69" s="22"/>
      <c r="THU69" s="22"/>
      <c r="THV69" s="22"/>
      <c r="THW69" s="22"/>
      <c r="THX69" s="22"/>
      <c r="THY69" s="22"/>
      <c r="THZ69" s="22"/>
      <c r="TIA69" s="22"/>
      <c r="TIB69" s="22"/>
      <c r="TIC69" s="22"/>
      <c r="TID69" s="22"/>
      <c r="TIE69" s="22"/>
      <c r="TIF69" s="22"/>
      <c r="TIG69" s="22"/>
      <c r="TIH69" s="22"/>
      <c r="TII69" s="22"/>
      <c r="TIJ69" s="22"/>
      <c r="TIK69" s="22"/>
      <c r="TIL69" s="22"/>
      <c r="TIM69" s="22"/>
      <c r="TIN69" s="22"/>
      <c r="TIO69" s="22"/>
      <c r="TIP69" s="22"/>
      <c r="TIQ69" s="22"/>
      <c r="TIR69" s="22"/>
      <c r="TIS69" s="22"/>
      <c r="TIT69" s="22"/>
      <c r="TIU69" s="22"/>
      <c r="TIV69" s="22"/>
      <c r="TIW69" s="22"/>
      <c r="TIX69" s="22"/>
      <c r="TIY69" s="22"/>
      <c r="TIZ69" s="22"/>
      <c r="TJA69" s="22"/>
      <c r="TJB69" s="22"/>
      <c r="TJC69" s="22"/>
      <c r="TJD69" s="22"/>
      <c r="TJE69" s="22"/>
      <c r="TJF69" s="22"/>
      <c r="TJG69" s="22"/>
      <c r="TJH69" s="22"/>
      <c r="TJI69" s="22"/>
      <c r="TJJ69" s="22"/>
      <c r="TJK69" s="22"/>
      <c r="TJL69" s="22"/>
      <c r="TJM69" s="22"/>
      <c r="TJN69" s="22"/>
      <c r="TJO69" s="22"/>
      <c r="TJP69" s="22"/>
      <c r="TJQ69" s="22"/>
      <c r="TJR69" s="22"/>
      <c r="TJS69" s="22"/>
      <c r="TJT69" s="22"/>
      <c r="TJU69" s="22"/>
      <c r="TJV69" s="22"/>
      <c r="TJW69" s="22"/>
      <c r="TJX69" s="22"/>
      <c r="TJY69" s="22"/>
      <c r="TJZ69" s="22"/>
      <c r="TKA69" s="22"/>
      <c r="TKB69" s="22"/>
      <c r="TKC69" s="22"/>
      <c r="TKD69" s="22"/>
      <c r="TKE69" s="22"/>
      <c r="TKF69" s="22"/>
      <c r="TKG69" s="22"/>
      <c r="TKH69" s="22"/>
      <c r="TKI69" s="22"/>
      <c r="TKJ69" s="22"/>
      <c r="TKK69" s="22"/>
      <c r="TKL69" s="22"/>
      <c r="TKM69" s="22"/>
      <c r="TKN69" s="22"/>
      <c r="TKO69" s="22"/>
      <c r="TKP69" s="22"/>
      <c r="TKQ69" s="22"/>
      <c r="TKR69" s="22"/>
      <c r="TKS69" s="22"/>
      <c r="TKT69" s="22"/>
      <c r="TKU69" s="22"/>
      <c r="TKV69" s="22"/>
      <c r="TKW69" s="22"/>
      <c r="TKX69" s="22"/>
      <c r="TKY69" s="22"/>
      <c r="TKZ69" s="22"/>
      <c r="TLA69" s="22"/>
      <c r="TLB69" s="22"/>
      <c r="TLC69" s="22"/>
      <c r="TLD69" s="22"/>
      <c r="TLE69" s="22"/>
      <c r="TLF69" s="22"/>
      <c r="TLG69" s="22"/>
      <c r="TLH69" s="22"/>
      <c r="TLI69" s="22"/>
      <c r="TLJ69" s="22"/>
      <c r="TLK69" s="22"/>
      <c r="TLL69" s="22"/>
      <c r="TLM69" s="22"/>
      <c r="TLN69" s="22"/>
      <c r="TLO69" s="22"/>
      <c r="TLP69" s="22"/>
      <c r="TLQ69" s="22"/>
      <c r="TLR69" s="22"/>
      <c r="TLS69" s="22"/>
      <c r="TLT69" s="22"/>
      <c r="TLU69" s="22"/>
      <c r="TLV69" s="22"/>
      <c r="TLW69" s="22"/>
      <c r="TLX69" s="22"/>
      <c r="TLY69" s="22"/>
      <c r="TLZ69" s="22"/>
      <c r="TMA69" s="22"/>
      <c r="TMB69" s="22"/>
      <c r="TMC69" s="22"/>
      <c r="TMD69" s="22"/>
      <c r="TME69" s="22"/>
      <c r="TMF69" s="22"/>
      <c r="TMG69" s="22"/>
      <c r="TMH69" s="22"/>
      <c r="TMI69" s="22"/>
      <c r="TMJ69" s="22"/>
      <c r="TMK69" s="22"/>
      <c r="TML69" s="22"/>
      <c r="TMM69" s="22"/>
      <c r="TMN69" s="22"/>
      <c r="TMO69" s="22"/>
      <c r="TMP69" s="22"/>
      <c r="TMQ69" s="22"/>
      <c r="TMR69" s="22"/>
      <c r="TMS69" s="22"/>
      <c r="TMT69" s="22"/>
      <c r="TMU69" s="22"/>
      <c r="TMV69" s="22"/>
      <c r="TMW69" s="22"/>
      <c r="TMX69" s="22"/>
      <c r="TMY69" s="22"/>
      <c r="TMZ69" s="22"/>
      <c r="TNA69" s="22"/>
      <c r="TNB69" s="22"/>
      <c r="TNC69" s="22"/>
      <c r="TND69" s="22"/>
      <c r="TNE69" s="22"/>
      <c r="TNF69" s="22"/>
      <c r="TNG69" s="22"/>
      <c r="TNH69" s="22"/>
      <c r="TNI69" s="22"/>
      <c r="TNJ69" s="22"/>
      <c r="TNK69" s="22"/>
      <c r="TNL69" s="22"/>
      <c r="TNM69" s="22"/>
      <c r="TNN69" s="22"/>
      <c r="TNO69" s="22"/>
      <c r="TNP69" s="22"/>
      <c r="TNQ69" s="22"/>
      <c r="TNR69" s="22"/>
      <c r="TNS69" s="22"/>
      <c r="TNT69" s="22"/>
      <c r="TNU69" s="22"/>
      <c r="TNV69" s="22"/>
      <c r="TNW69" s="22"/>
      <c r="TNX69" s="22"/>
      <c r="TNY69" s="22"/>
      <c r="TNZ69" s="22"/>
      <c r="TOA69" s="22"/>
      <c r="TOB69" s="22"/>
      <c r="TOC69" s="22"/>
      <c r="TOD69" s="22"/>
      <c r="TOE69" s="22"/>
      <c r="TOF69" s="22"/>
      <c r="TOG69" s="22"/>
      <c r="TOH69" s="22"/>
      <c r="TOI69" s="22"/>
      <c r="TOJ69" s="22"/>
      <c r="TOK69" s="22"/>
      <c r="TOL69" s="22"/>
      <c r="TOM69" s="22"/>
      <c r="TON69" s="22"/>
      <c r="TOO69" s="22"/>
      <c r="TOP69" s="22"/>
      <c r="TOQ69" s="22"/>
      <c r="TOR69" s="22"/>
      <c r="TOS69" s="22"/>
      <c r="TOT69" s="22"/>
      <c r="TOU69" s="22"/>
      <c r="TOV69" s="22"/>
      <c r="TOW69" s="22"/>
      <c r="TOX69" s="22"/>
      <c r="TOY69" s="22"/>
      <c r="TOZ69" s="22"/>
      <c r="TPA69" s="22"/>
      <c r="TPB69" s="22"/>
      <c r="TPC69" s="22"/>
      <c r="TPD69" s="22"/>
      <c r="TPE69" s="22"/>
      <c r="TPF69" s="22"/>
      <c r="TPG69" s="22"/>
      <c r="TPH69" s="22"/>
      <c r="TPI69" s="22"/>
      <c r="TPJ69" s="22"/>
      <c r="TPK69" s="22"/>
      <c r="TPL69" s="22"/>
      <c r="TPM69" s="22"/>
      <c r="TPN69" s="22"/>
      <c r="TPO69" s="22"/>
      <c r="TPP69" s="22"/>
      <c r="TPQ69" s="22"/>
      <c r="TPR69" s="22"/>
      <c r="TPS69" s="22"/>
      <c r="TPT69" s="22"/>
      <c r="TPU69" s="22"/>
      <c r="TPV69" s="22"/>
      <c r="TPW69" s="22"/>
      <c r="TPX69" s="22"/>
      <c r="TPY69" s="22"/>
      <c r="TPZ69" s="22"/>
      <c r="TQA69" s="22"/>
      <c r="TQB69" s="22"/>
      <c r="TQC69" s="22"/>
      <c r="TQD69" s="22"/>
      <c r="TQE69" s="22"/>
      <c r="TQF69" s="22"/>
      <c r="TQG69" s="22"/>
      <c r="TQH69" s="22"/>
      <c r="TQI69" s="22"/>
      <c r="TQJ69" s="22"/>
      <c r="TQK69" s="22"/>
      <c r="TQL69" s="22"/>
      <c r="TQM69" s="22"/>
      <c r="TQN69" s="22"/>
      <c r="TQO69" s="22"/>
      <c r="TQP69" s="22"/>
      <c r="TQQ69" s="22"/>
      <c r="TQR69" s="22"/>
      <c r="TQS69" s="22"/>
      <c r="TQT69" s="22"/>
      <c r="TQU69" s="22"/>
      <c r="TQV69" s="22"/>
      <c r="TQW69" s="22"/>
      <c r="TQX69" s="22"/>
      <c r="TQY69" s="22"/>
      <c r="TQZ69" s="22"/>
      <c r="TRA69" s="22"/>
      <c r="TRB69" s="22"/>
      <c r="TRC69" s="22"/>
      <c r="TRD69" s="22"/>
      <c r="TRE69" s="22"/>
      <c r="TRF69" s="22"/>
      <c r="TRG69" s="22"/>
      <c r="TRH69" s="22"/>
      <c r="TRI69" s="22"/>
      <c r="TRJ69" s="22"/>
      <c r="TRK69" s="22"/>
      <c r="TRL69" s="22"/>
      <c r="TRM69" s="22"/>
      <c r="TRN69" s="22"/>
      <c r="TRO69" s="22"/>
      <c r="TRP69" s="22"/>
      <c r="TRQ69" s="22"/>
      <c r="TRR69" s="22"/>
      <c r="TRS69" s="22"/>
      <c r="TRT69" s="22"/>
      <c r="TRU69" s="22"/>
      <c r="TRV69" s="22"/>
      <c r="TRW69" s="22"/>
      <c r="TRX69" s="22"/>
      <c r="TRY69" s="22"/>
      <c r="TRZ69" s="22"/>
      <c r="TSA69" s="22"/>
      <c r="TSB69" s="22"/>
      <c r="TSC69" s="22"/>
      <c r="TSD69" s="22"/>
      <c r="TSE69" s="22"/>
      <c r="TSF69" s="22"/>
      <c r="TSG69" s="22"/>
      <c r="TSH69" s="22"/>
      <c r="TSI69" s="22"/>
      <c r="TSJ69" s="22"/>
      <c r="TSK69" s="22"/>
      <c r="TSL69" s="22"/>
      <c r="TSM69" s="22"/>
      <c r="TSN69" s="22"/>
      <c r="TSO69" s="22"/>
      <c r="TSP69" s="22"/>
      <c r="TSQ69" s="22"/>
      <c r="TSR69" s="22"/>
      <c r="TSS69" s="22"/>
      <c r="TST69" s="22"/>
      <c r="TSU69" s="22"/>
      <c r="TSV69" s="22"/>
      <c r="TSW69" s="22"/>
      <c r="TSX69" s="22"/>
      <c r="TSY69" s="22"/>
      <c r="TSZ69" s="22"/>
      <c r="TTA69" s="22"/>
      <c r="TTB69" s="22"/>
      <c r="TTC69" s="22"/>
      <c r="TTD69" s="22"/>
      <c r="TTE69" s="22"/>
      <c r="TTF69" s="22"/>
      <c r="TTG69" s="22"/>
      <c r="TTH69" s="22"/>
      <c r="TTI69" s="22"/>
      <c r="TTJ69" s="22"/>
      <c r="TTK69" s="22"/>
      <c r="TTL69" s="22"/>
      <c r="TTM69" s="22"/>
      <c r="TTN69" s="22"/>
      <c r="TTO69" s="22"/>
      <c r="TTP69" s="22"/>
      <c r="TTQ69" s="22"/>
      <c r="TTR69" s="22"/>
      <c r="TTS69" s="22"/>
      <c r="TTT69" s="22"/>
      <c r="TTU69" s="22"/>
      <c r="TTV69" s="22"/>
      <c r="TTW69" s="22"/>
      <c r="TTX69" s="22"/>
      <c r="TTY69" s="22"/>
      <c r="TTZ69" s="22"/>
      <c r="TUA69" s="22"/>
      <c r="TUB69" s="22"/>
      <c r="TUC69" s="22"/>
      <c r="TUD69" s="22"/>
      <c r="TUE69" s="22"/>
      <c r="TUF69" s="22"/>
      <c r="TUG69" s="22"/>
      <c r="TUH69" s="22"/>
      <c r="TUI69" s="22"/>
      <c r="TUJ69" s="22"/>
      <c r="TUK69" s="22"/>
      <c r="TUL69" s="22"/>
      <c r="TUM69" s="22"/>
      <c r="TUN69" s="22"/>
      <c r="TUO69" s="22"/>
      <c r="TUP69" s="22"/>
      <c r="TUQ69" s="22"/>
      <c r="TUR69" s="22"/>
      <c r="TUS69" s="22"/>
      <c r="TUT69" s="22"/>
      <c r="TUU69" s="22"/>
      <c r="TUV69" s="22"/>
      <c r="TUW69" s="22"/>
      <c r="TUX69" s="22"/>
      <c r="TUY69" s="22"/>
      <c r="TUZ69" s="22"/>
      <c r="TVA69" s="22"/>
      <c r="TVB69" s="22"/>
      <c r="TVC69" s="22"/>
      <c r="TVD69" s="22"/>
      <c r="TVE69" s="22"/>
      <c r="TVF69" s="22"/>
      <c r="TVG69" s="22"/>
      <c r="TVH69" s="22"/>
      <c r="TVI69" s="22"/>
      <c r="TVJ69" s="22"/>
      <c r="TVK69" s="22"/>
      <c r="TVL69" s="22"/>
      <c r="TVM69" s="22"/>
      <c r="TVN69" s="22"/>
      <c r="TVO69" s="22"/>
      <c r="TVP69" s="22"/>
      <c r="TVQ69" s="22"/>
      <c r="TVR69" s="22"/>
      <c r="TVS69" s="22"/>
      <c r="TVT69" s="22"/>
      <c r="TVU69" s="22"/>
      <c r="TVV69" s="22"/>
      <c r="TVW69" s="22"/>
      <c r="TVX69" s="22"/>
      <c r="TVY69" s="22"/>
      <c r="TVZ69" s="22"/>
      <c r="TWA69" s="22"/>
      <c r="TWB69" s="22"/>
      <c r="TWC69" s="22"/>
      <c r="TWD69" s="22"/>
      <c r="TWE69" s="22"/>
      <c r="TWF69" s="22"/>
      <c r="TWG69" s="22"/>
      <c r="TWH69" s="22"/>
      <c r="TWI69" s="22"/>
      <c r="TWJ69" s="22"/>
      <c r="TWK69" s="22"/>
      <c r="TWL69" s="22"/>
      <c r="TWM69" s="22"/>
      <c r="TWN69" s="22"/>
      <c r="TWO69" s="22"/>
      <c r="TWP69" s="22"/>
      <c r="TWQ69" s="22"/>
      <c r="TWR69" s="22"/>
      <c r="TWS69" s="22"/>
      <c r="TWT69" s="22"/>
      <c r="TWU69" s="22"/>
      <c r="TWV69" s="22"/>
      <c r="TWW69" s="22"/>
      <c r="TWX69" s="22"/>
      <c r="TWY69" s="22"/>
      <c r="TWZ69" s="22"/>
      <c r="TXA69" s="22"/>
      <c r="TXB69" s="22"/>
      <c r="TXC69" s="22"/>
      <c r="TXD69" s="22"/>
      <c r="TXE69" s="22"/>
      <c r="TXF69" s="22"/>
      <c r="TXG69" s="22"/>
      <c r="TXH69" s="22"/>
      <c r="TXI69" s="22"/>
      <c r="TXJ69" s="22"/>
      <c r="TXK69" s="22"/>
      <c r="TXL69" s="22"/>
      <c r="TXM69" s="22"/>
      <c r="TXN69" s="22"/>
      <c r="TXO69" s="22"/>
      <c r="TXP69" s="22"/>
      <c r="TXQ69" s="22"/>
      <c r="TXR69" s="22"/>
      <c r="TXS69" s="22"/>
      <c r="TXT69" s="22"/>
      <c r="TXU69" s="22"/>
      <c r="TXV69" s="22"/>
      <c r="TXW69" s="22"/>
      <c r="TXX69" s="22"/>
      <c r="TXY69" s="22"/>
      <c r="TXZ69" s="22"/>
      <c r="TYA69" s="22"/>
      <c r="TYB69" s="22"/>
      <c r="TYC69" s="22"/>
      <c r="TYD69" s="22"/>
      <c r="TYE69" s="22"/>
      <c r="TYF69" s="22"/>
      <c r="TYG69" s="22"/>
      <c r="TYH69" s="22"/>
      <c r="TYI69" s="22"/>
      <c r="TYJ69" s="22"/>
      <c r="TYK69" s="22"/>
      <c r="TYL69" s="22"/>
      <c r="TYM69" s="22"/>
      <c r="TYN69" s="22"/>
      <c r="TYO69" s="22"/>
      <c r="TYP69" s="22"/>
      <c r="TYQ69" s="22"/>
      <c r="TYR69" s="22"/>
      <c r="TYS69" s="22"/>
      <c r="TYT69" s="22"/>
      <c r="TYU69" s="22"/>
      <c r="TYV69" s="22"/>
      <c r="TYW69" s="22"/>
      <c r="TYX69" s="22"/>
      <c r="TYY69" s="22"/>
      <c r="TYZ69" s="22"/>
      <c r="TZA69" s="22"/>
      <c r="TZB69" s="22"/>
      <c r="TZC69" s="22"/>
      <c r="TZD69" s="22"/>
      <c r="TZE69" s="22"/>
      <c r="TZF69" s="22"/>
      <c r="TZG69" s="22"/>
      <c r="TZH69" s="22"/>
      <c r="TZI69" s="22"/>
      <c r="TZJ69" s="22"/>
      <c r="TZK69" s="22"/>
      <c r="TZL69" s="22"/>
      <c r="TZM69" s="22"/>
      <c r="TZN69" s="22"/>
      <c r="TZO69" s="22"/>
      <c r="TZP69" s="22"/>
      <c r="TZQ69" s="22"/>
      <c r="TZR69" s="22"/>
      <c r="TZS69" s="22"/>
      <c r="TZT69" s="22"/>
      <c r="TZU69" s="22"/>
      <c r="TZV69" s="22"/>
      <c r="TZW69" s="22"/>
      <c r="TZX69" s="22"/>
      <c r="TZY69" s="22"/>
      <c r="TZZ69" s="22"/>
      <c r="UAA69" s="22"/>
      <c r="UAB69" s="22"/>
      <c r="UAC69" s="22"/>
      <c r="UAD69" s="22"/>
      <c r="UAE69" s="22"/>
      <c r="UAF69" s="22"/>
      <c r="UAG69" s="22"/>
      <c r="UAH69" s="22"/>
      <c r="UAI69" s="22"/>
      <c r="UAJ69" s="22"/>
      <c r="UAK69" s="22"/>
      <c r="UAL69" s="22"/>
      <c r="UAM69" s="22"/>
      <c r="UAN69" s="22"/>
      <c r="UAO69" s="22"/>
      <c r="UAP69" s="22"/>
      <c r="UAQ69" s="22"/>
      <c r="UAR69" s="22"/>
      <c r="UAS69" s="22"/>
      <c r="UAT69" s="22"/>
      <c r="UAU69" s="22"/>
      <c r="UAV69" s="22"/>
      <c r="UAW69" s="22"/>
      <c r="UAX69" s="22"/>
      <c r="UAY69" s="22"/>
      <c r="UAZ69" s="22"/>
      <c r="UBA69" s="22"/>
      <c r="UBB69" s="22"/>
      <c r="UBC69" s="22"/>
      <c r="UBD69" s="22"/>
      <c r="UBE69" s="22"/>
      <c r="UBF69" s="22"/>
      <c r="UBG69" s="22"/>
      <c r="UBH69" s="22"/>
      <c r="UBI69" s="22"/>
      <c r="UBJ69" s="22"/>
      <c r="UBK69" s="22"/>
      <c r="UBL69" s="22"/>
      <c r="UBM69" s="22"/>
      <c r="UBN69" s="22"/>
      <c r="UBO69" s="22"/>
      <c r="UBP69" s="22"/>
      <c r="UBQ69" s="22"/>
      <c r="UBR69" s="22"/>
      <c r="UBS69" s="22"/>
      <c r="UBT69" s="22"/>
      <c r="UBU69" s="22"/>
      <c r="UBV69" s="22"/>
      <c r="UBW69" s="22"/>
      <c r="UBX69" s="22"/>
      <c r="UBY69" s="22"/>
      <c r="UBZ69" s="22"/>
      <c r="UCA69" s="22"/>
      <c r="UCB69" s="22"/>
      <c r="UCC69" s="22"/>
      <c r="UCD69" s="22"/>
      <c r="UCE69" s="22"/>
      <c r="UCF69" s="22"/>
      <c r="UCG69" s="22"/>
      <c r="UCH69" s="22"/>
      <c r="UCI69" s="22"/>
      <c r="UCJ69" s="22"/>
      <c r="UCK69" s="22"/>
      <c r="UCL69" s="22"/>
      <c r="UCM69" s="22"/>
      <c r="UCN69" s="22"/>
      <c r="UCO69" s="22"/>
      <c r="UCP69" s="22"/>
      <c r="UCQ69" s="22"/>
      <c r="UCR69" s="22"/>
      <c r="UCS69" s="22"/>
      <c r="UCT69" s="22"/>
      <c r="UCU69" s="22"/>
      <c r="UCV69" s="22"/>
      <c r="UCW69" s="22"/>
      <c r="UCX69" s="22"/>
      <c r="UCY69" s="22"/>
      <c r="UCZ69" s="22"/>
      <c r="UDA69" s="22"/>
      <c r="UDB69" s="22"/>
      <c r="UDC69" s="22"/>
      <c r="UDD69" s="22"/>
      <c r="UDE69" s="22"/>
      <c r="UDF69" s="22"/>
      <c r="UDG69" s="22"/>
      <c r="UDH69" s="22"/>
      <c r="UDI69" s="22"/>
      <c r="UDJ69" s="22"/>
      <c r="UDK69" s="22"/>
      <c r="UDL69" s="22"/>
      <c r="UDM69" s="22"/>
      <c r="UDN69" s="22"/>
      <c r="UDO69" s="22"/>
      <c r="UDP69" s="22"/>
      <c r="UDQ69" s="22"/>
      <c r="UDR69" s="22"/>
      <c r="UDS69" s="22"/>
      <c r="UDT69" s="22"/>
      <c r="UDU69" s="22"/>
      <c r="UDV69" s="22"/>
      <c r="UDW69" s="22"/>
      <c r="UDX69" s="22"/>
      <c r="UDY69" s="22"/>
      <c r="UDZ69" s="22"/>
      <c r="UEA69" s="22"/>
      <c r="UEB69" s="22"/>
      <c r="UEC69" s="22"/>
      <c r="UED69" s="22"/>
      <c r="UEE69" s="22"/>
      <c r="UEF69" s="22"/>
      <c r="UEG69" s="22"/>
      <c r="UEH69" s="22"/>
      <c r="UEI69" s="22"/>
      <c r="UEJ69" s="22"/>
      <c r="UEK69" s="22"/>
      <c r="UEL69" s="22"/>
      <c r="UEM69" s="22"/>
      <c r="UEN69" s="22"/>
      <c r="UEO69" s="22"/>
      <c r="UEP69" s="22"/>
      <c r="UEQ69" s="22"/>
      <c r="UER69" s="22"/>
      <c r="UES69" s="22"/>
      <c r="UET69" s="22"/>
      <c r="UEU69" s="22"/>
      <c r="UEV69" s="22"/>
      <c r="UEW69" s="22"/>
      <c r="UEX69" s="22"/>
      <c r="UEY69" s="22"/>
      <c r="UEZ69" s="22"/>
      <c r="UFA69" s="22"/>
      <c r="UFB69" s="22"/>
      <c r="UFC69" s="22"/>
      <c r="UFD69" s="22"/>
      <c r="UFE69" s="22"/>
      <c r="UFF69" s="22"/>
      <c r="UFG69" s="22"/>
      <c r="UFH69" s="22"/>
      <c r="UFI69" s="22"/>
      <c r="UFJ69" s="22"/>
      <c r="UFK69" s="22"/>
      <c r="UFL69" s="22"/>
      <c r="UFM69" s="22"/>
      <c r="UFN69" s="22"/>
      <c r="UFO69" s="22"/>
      <c r="UFP69" s="22"/>
      <c r="UFQ69" s="22"/>
      <c r="UFR69" s="22"/>
      <c r="UFS69" s="22"/>
      <c r="UFT69" s="22"/>
      <c r="UFU69" s="22"/>
      <c r="UFV69" s="22"/>
      <c r="UFW69" s="22"/>
      <c r="UFX69" s="22"/>
      <c r="UFY69" s="22"/>
      <c r="UFZ69" s="22"/>
      <c r="UGA69" s="22"/>
      <c r="UGB69" s="22"/>
      <c r="UGC69" s="22"/>
      <c r="UGD69" s="22"/>
      <c r="UGE69" s="22"/>
      <c r="UGF69" s="22"/>
      <c r="UGG69" s="22"/>
      <c r="UGH69" s="22"/>
      <c r="UGI69" s="22"/>
      <c r="UGJ69" s="22"/>
      <c r="UGK69" s="22"/>
      <c r="UGL69" s="22"/>
      <c r="UGM69" s="22"/>
      <c r="UGN69" s="22"/>
      <c r="UGO69" s="22"/>
      <c r="UGP69" s="22"/>
      <c r="UGQ69" s="22"/>
      <c r="UGR69" s="22"/>
      <c r="UGS69" s="22"/>
      <c r="UGT69" s="22"/>
      <c r="UGU69" s="22"/>
      <c r="UGV69" s="22"/>
      <c r="UGW69" s="22"/>
      <c r="UGX69" s="22"/>
      <c r="UGY69" s="22"/>
      <c r="UGZ69" s="22"/>
      <c r="UHA69" s="22"/>
      <c r="UHB69" s="22"/>
      <c r="UHC69" s="22"/>
      <c r="UHD69" s="22"/>
      <c r="UHE69" s="22"/>
      <c r="UHF69" s="22"/>
      <c r="UHG69" s="22"/>
      <c r="UHH69" s="22"/>
      <c r="UHI69" s="22"/>
      <c r="UHJ69" s="22"/>
      <c r="UHK69" s="22"/>
      <c r="UHL69" s="22"/>
      <c r="UHM69" s="22"/>
      <c r="UHN69" s="22"/>
      <c r="UHO69" s="22"/>
      <c r="UHP69" s="22"/>
      <c r="UHQ69" s="22"/>
      <c r="UHR69" s="22"/>
      <c r="UHS69" s="22"/>
      <c r="UHT69" s="22"/>
      <c r="UHU69" s="22"/>
      <c r="UHV69" s="22"/>
      <c r="UHW69" s="22"/>
      <c r="UHX69" s="22"/>
      <c r="UHY69" s="22"/>
      <c r="UHZ69" s="22"/>
      <c r="UIA69" s="22"/>
      <c r="UIB69" s="22"/>
      <c r="UIC69" s="22"/>
      <c r="UID69" s="22"/>
      <c r="UIE69" s="22"/>
      <c r="UIF69" s="22"/>
      <c r="UIG69" s="22"/>
      <c r="UIH69" s="22"/>
      <c r="UII69" s="22"/>
      <c r="UIJ69" s="22"/>
      <c r="UIK69" s="22"/>
      <c r="UIL69" s="22"/>
      <c r="UIM69" s="22"/>
      <c r="UIN69" s="22"/>
      <c r="UIO69" s="22"/>
      <c r="UIP69" s="22"/>
      <c r="UIQ69" s="22"/>
      <c r="UIR69" s="22"/>
      <c r="UIS69" s="22"/>
      <c r="UIT69" s="22"/>
      <c r="UIU69" s="22"/>
      <c r="UIV69" s="22"/>
      <c r="UIW69" s="22"/>
      <c r="UIX69" s="22"/>
      <c r="UIY69" s="22"/>
      <c r="UIZ69" s="22"/>
      <c r="UJA69" s="22"/>
      <c r="UJB69" s="22"/>
      <c r="UJC69" s="22"/>
      <c r="UJD69" s="22"/>
      <c r="UJE69" s="22"/>
      <c r="UJF69" s="22"/>
      <c r="UJG69" s="22"/>
      <c r="UJH69" s="22"/>
      <c r="UJI69" s="22"/>
      <c r="UJJ69" s="22"/>
      <c r="UJK69" s="22"/>
      <c r="UJL69" s="22"/>
      <c r="UJM69" s="22"/>
      <c r="UJN69" s="22"/>
      <c r="UJO69" s="22"/>
      <c r="UJP69" s="22"/>
      <c r="UJQ69" s="22"/>
      <c r="UJR69" s="22"/>
      <c r="UJS69" s="22"/>
      <c r="UJT69" s="22"/>
      <c r="UJU69" s="22"/>
      <c r="UJV69" s="22"/>
      <c r="UJW69" s="22"/>
      <c r="UJX69" s="22"/>
      <c r="UJY69" s="22"/>
      <c r="UJZ69" s="22"/>
      <c r="UKA69" s="22"/>
      <c r="UKB69" s="22"/>
      <c r="UKC69" s="22"/>
      <c r="UKD69" s="22"/>
      <c r="UKE69" s="22"/>
      <c r="UKF69" s="22"/>
      <c r="UKG69" s="22"/>
      <c r="UKH69" s="22"/>
      <c r="UKI69" s="22"/>
      <c r="UKJ69" s="22"/>
      <c r="UKK69" s="22"/>
      <c r="UKL69" s="22"/>
      <c r="UKM69" s="22"/>
      <c r="UKN69" s="22"/>
      <c r="UKO69" s="22"/>
      <c r="UKP69" s="22"/>
      <c r="UKQ69" s="22"/>
      <c r="UKR69" s="22"/>
      <c r="UKS69" s="22"/>
      <c r="UKT69" s="22"/>
      <c r="UKU69" s="22"/>
      <c r="UKV69" s="22"/>
      <c r="UKW69" s="22"/>
      <c r="UKX69" s="22"/>
      <c r="UKY69" s="22"/>
      <c r="UKZ69" s="22"/>
      <c r="ULA69" s="22"/>
      <c r="ULB69" s="22"/>
      <c r="ULC69" s="22"/>
      <c r="ULD69" s="22"/>
      <c r="ULE69" s="22"/>
      <c r="ULF69" s="22"/>
      <c r="ULG69" s="22"/>
      <c r="ULH69" s="22"/>
      <c r="ULI69" s="22"/>
      <c r="ULJ69" s="22"/>
      <c r="ULK69" s="22"/>
      <c r="ULL69" s="22"/>
      <c r="ULM69" s="22"/>
      <c r="ULN69" s="22"/>
      <c r="ULO69" s="22"/>
      <c r="ULP69" s="22"/>
      <c r="ULQ69" s="22"/>
      <c r="ULR69" s="22"/>
      <c r="ULS69" s="22"/>
      <c r="ULT69" s="22"/>
      <c r="ULU69" s="22"/>
      <c r="ULV69" s="22"/>
      <c r="ULW69" s="22"/>
      <c r="ULX69" s="22"/>
      <c r="ULY69" s="22"/>
      <c r="ULZ69" s="22"/>
      <c r="UMA69" s="22"/>
      <c r="UMB69" s="22"/>
      <c r="UMC69" s="22"/>
      <c r="UMD69" s="22"/>
      <c r="UME69" s="22"/>
      <c r="UMF69" s="22"/>
      <c r="UMG69" s="22"/>
      <c r="UMH69" s="22"/>
      <c r="UMI69" s="22"/>
      <c r="UMJ69" s="22"/>
      <c r="UMK69" s="22"/>
      <c r="UML69" s="22"/>
      <c r="UMM69" s="22"/>
      <c r="UMN69" s="22"/>
      <c r="UMO69" s="22"/>
      <c r="UMP69" s="22"/>
      <c r="UMQ69" s="22"/>
      <c r="UMR69" s="22"/>
      <c r="UMS69" s="22"/>
      <c r="UMT69" s="22"/>
      <c r="UMU69" s="22"/>
      <c r="UMV69" s="22"/>
      <c r="UMW69" s="22"/>
      <c r="UMX69" s="22"/>
      <c r="UMY69" s="22"/>
      <c r="UMZ69" s="22"/>
      <c r="UNA69" s="22"/>
      <c r="UNB69" s="22"/>
      <c r="UNC69" s="22"/>
      <c r="UND69" s="22"/>
      <c r="UNE69" s="22"/>
      <c r="UNF69" s="22"/>
      <c r="UNG69" s="22"/>
      <c r="UNH69" s="22"/>
      <c r="UNI69" s="22"/>
      <c r="UNJ69" s="22"/>
      <c r="UNK69" s="22"/>
      <c r="UNL69" s="22"/>
      <c r="UNM69" s="22"/>
      <c r="UNN69" s="22"/>
      <c r="UNO69" s="22"/>
      <c r="UNP69" s="22"/>
      <c r="UNQ69" s="22"/>
      <c r="UNR69" s="22"/>
      <c r="UNS69" s="22"/>
      <c r="UNT69" s="22"/>
      <c r="UNU69" s="22"/>
      <c r="UNV69" s="22"/>
      <c r="UNW69" s="22"/>
      <c r="UNX69" s="22"/>
      <c r="UNY69" s="22"/>
      <c r="UNZ69" s="22"/>
      <c r="UOA69" s="22"/>
      <c r="UOB69" s="22"/>
      <c r="UOC69" s="22"/>
      <c r="UOD69" s="22"/>
      <c r="UOE69" s="22"/>
      <c r="UOF69" s="22"/>
      <c r="UOG69" s="22"/>
      <c r="UOH69" s="22"/>
      <c r="UOI69" s="22"/>
      <c r="UOJ69" s="22"/>
      <c r="UOK69" s="22"/>
      <c r="UOL69" s="22"/>
      <c r="UOM69" s="22"/>
      <c r="UON69" s="22"/>
      <c r="UOO69" s="22"/>
      <c r="UOP69" s="22"/>
      <c r="UOQ69" s="22"/>
      <c r="UOR69" s="22"/>
      <c r="UOS69" s="22"/>
      <c r="UOT69" s="22"/>
      <c r="UOU69" s="22"/>
      <c r="UOV69" s="22"/>
      <c r="UOW69" s="22"/>
      <c r="UOX69" s="22"/>
      <c r="UOY69" s="22"/>
      <c r="UOZ69" s="22"/>
      <c r="UPA69" s="22"/>
      <c r="UPB69" s="22"/>
      <c r="UPC69" s="22"/>
      <c r="UPD69" s="22"/>
      <c r="UPE69" s="22"/>
      <c r="UPF69" s="22"/>
      <c r="UPG69" s="22"/>
      <c r="UPH69" s="22"/>
      <c r="UPI69" s="22"/>
      <c r="UPJ69" s="22"/>
      <c r="UPK69" s="22"/>
      <c r="UPL69" s="22"/>
      <c r="UPM69" s="22"/>
      <c r="UPN69" s="22"/>
      <c r="UPO69" s="22"/>
      <c r="UPP69" s="22"/>
      <c r="UPQ69" s="22"/>
      <c r="UPR69" s="22"/>
      <c r="UPS69" s="22"/>
      <c r="UPT69" s="22"/>
      <c r="UPU69" s="22"/>
      <c r="UPV69" s="22"/>
      <c r="UPW69" s="22"/>
      <c r="UPX69" s="22"/>
      <c r="UPY69" s="22"/>
      <c r="UPZ69" s="22"/>
      <c r="UQA69" s="22"/>
      <c r="UQB69" s="22"/>
      <c r="UQC69" s="22"/>
      <c r="UQD69" s="22"/>
      <c r="UQE69" s="22"/>
      <c r="UQF69" s="22"/>
      <c r="UQG69" s="22"/>
      <c r="UQH69" s="22"/>
      <c r="UQI69" s="22"/>
      <c r="UQJ69" s="22"/>
      <c r="UQK69" s="22"/>
      <c r="UQL69" s="22"/>
      <c r="UQM69" s="22"/>
      <c r="UQN69" s="22"/>
      <c r="UQO69" s="22"/>
      <c r="UQP69" s="22"/>
      <c r="UQQ69" s="22"/>
      <c r="UQR69" s="22"/>
      <c r="UQS69" s="22"/>
      <c r="UQT69" s="22"/>
      <c r="UQU69" s="22"/>
      <c r="UQV69" s="22"/>
      <c r="UQW69" s="22"/>
      <c r="UQX69" s="22"/>
      <c r="UQY69" s="22"/>
      <c r="UQZ69" s="22"/>
      <c r="URA69" s="22"/>
      <c r="URB69" s="22"/>
      <c r="URC69" s="22"/>
      <c r="URD69" s="22"/>
      <c r="URE69" s="22"/>
      <c r="URF69" s="22"/>
      <c r="URG69" s="22"/>
      <c r="URH69" s="22"/>
      <c r="URI69" s="22"/>
      <c r="URJ69" s="22"/>
      <c r="URK69" s="22"/>
      <c r="URL69" s="22"/>
      <c r="URM69" s="22"/>
      <c r="URN69" s="22"/>
      <c r="URO69" s="22"/>
      <c r="URP69" s="22"/>
      <c r="URQ69" s="22"/>
      <c r="URR69" s="22"/>
      <c r="URS69" s="22"/>
      <c r="URT69" s="22"/>
      <c r="URU69" s="22"/>
      <c r="URV69" s="22"/>
      <c r="URW69" s="22"/>
      <c r="URX69" s="22"/>
      <c r="URY69" s="22"/>
      <c r="URZ69" s="22"/>
      <c r="USA69" s="22"/>
      <c r="USB69" s="22"/>
      <c r="USC69" s="22"/>
      <c r="USD69" s="22"/>
      <c r="USE69" s="22"/>
      <c r="USF69" s="22"/>
      <c r="USG69" s="22"/>
      <c r="USH69" s="22"/>
      <c r="USI69" s="22"/>
      <c r="USJ69" s="22"/>
      <c r="USK69" s="22"/>
      <c r="USL69" s="22"/>
      <c r="USM69" s="22"/>
      <c r="USN69" s="22"/>
      <c r="USO69" s="22"/>
      <c r="USP69" s="22"/>
      <c r="USQ69" s="22"/>
      <c r="USR69" s="22"/>
      <c r="USS69" s="22"/>
      <c r="UST69" s="22"/>
      <c r="USU69" s="22"/>
      <c r="USV69" s="22"/>
      <c r="USW69" s="22"/>
      <c r="USX69" s="22"/>
      <c r="USY69" s="22"/>
      <c r="USZ69" s="22"/>
      <c r="UTA69" s="22"/>
      <c r="UTB69" s="22"/>
      <c r="UTC69" s="22"/>
      <c r="UTD69" s="22"/>
      <c r="UTE69" s="22"/>
      <c r="UTF69" s="22"/>
      <c r="UTG69" s="22"/>
      <c r="UTH69" s="22"/>
      <c r="UTI69" s="22"/>
      <c r="UTJ69" s="22"/>
      <c r="UTK69" s="22"/>
      <c r="UTL69" s="22"/>
      <c r="UTM69" s="22"/>
      <c r="UTN69" s="22"/>
      <c r="UTO69" s="22"/>
      <c r="UTP69" s="22"/>
      <c r="UTQ69" s="22"/>
      <c r="UTR69" s="22"/>
      <c r="UTS69" s="22"/>
      <c r="UTT69" s="22"/>
      <c r="UTU69" s="22"/>
      <c r="UTV69" s="22"/>
      <c r="UTW69" s="22"/>
      <c r="UTX69" s="22"/>
      <c r="UTY69" s="22"/>
      <c r="UTZ69" s="22"/>
      <c r="UUA69" s="22"/>
      <c r="UUB69" s="22"/>
      <c r="UUC69" s="22"/>
      <c r="UUD69" s="22"/>
      <c r="UUE69" s="22"/>
      <c r="UUF69" s="22"/>
      <c r="UUG69" s="22"/>
      <c r="UUH69" s="22"/>
      <c r="UUI69" s="22"/>
      <c r="UUJ69" s="22"/>
      <c r="UUK69" s="22"/>
      <c r="UUL69" s="22"/>
      <c r="UUM69" s="22"/>
      <c r="UUN69" s="22"/>
      <c r="UUO69" s="22"/>
      <c r="UUP69" s="22"/>
      <c r="UUQ69" s="22"/>
      <c r="UUR69" s="22"/>
      <c r="UUS69" s="22"/>
      <c r="UUT69" s="22"/>
      <c r="UUU69" s="22"/>
      <c r="UUV69" s="22"/>
      <c r="UUW69" s="22"/>
      <c r="UUX69" s="22"/>
      <c r="UUY69" s="22"/>
      <c r="UUZ69" s="22"/>
      <c r="UVA69" s="22"/>
      <c r="UVB69" s="22"/>
      <c r="UVC69" s="22"/>
      <c r="UVD69" s="22"/>
      <c r="UVE69" s="22"/>
      <c r="UVF69" s="22"/>
      <c r="UVG69" s="22"/>
      <c r="UVH69" s="22"/>
      <c r="UVI69" s="22"/>
      <c r="UVJ69" s="22"/>
      <c r="UVK69" s="22"/>
      <c r="UVL69" s="22"/>
      <c r="UVM69" s="22"/>
      <c r="UVN69" s="22"/>
      <c r="UVO69" s="22"/>
      <c r="UVP69" s="22"/>
      <c r="UVQ69" s="22"/>
      <c r="UVR69" s="22"/>
      <c r="UVS69" s="22"/>
      <c r="UVT69" s="22"/>
      <c r="UVU69" s="22"/>
      <c r="UVV69" s="22"/>
      <c r="UVW69" s="22"/>
      <c r="UVX69" s="22"/>
      <c r="UVY69" s="22"/>
      <c r="UVZ69" s="22"/>
      <c r="UWA69" s="22"/>
      <c r="UWB69" s="22"/>
      <c r="UWC69" s="22"/>
      <c r="UWD69" s="22"/>
      <c r="UWE69" s="22"/>
      <c r="UWF69" s="22"/>
      <c r="UWG69" s="22"/>
      <c r="UWH69" s="22"/>
      <c r="UWI69" s="22"/>
      <c r="UWJ69" s="22"/>
      <c r="UWK69" s="22"/>
      <c r="UWL69" s="22"/>
      <c r="UWM69" s="22"/>
      <c r="UWN69" s="22"/>
      <c r="UWO69" s="22"/>
      <c r="UWP69" s="22"/>
      <c r="UWQ69" s="22"/>
      <c r="UWR69" s="22"/>
      <c r="UWS69" s="22"/>
      <c r="UWT69" s="22"/>
      <c r="UWU69" s="22"/>
      <c r="UWV69" s="22"/>
      <c r="UWW69" s="22"/>
      <c r="UWX69" s="22"/>
      <c r="UWY69" s="22"/>
      <c r="UWZ69" s="22"/>
      <c r="UXA69" s="22"/>
      <c r="UXB69" s="22"/>
      <c r="UXC69" s="22"/>
      <c r="UXD69" s="22"/>
      <c r="UXE69" s="22"/>
      <c r="UXF69" s="22"/>
      <c r="UXG69" s="22"/>
      <c r="UXH69" s="22"/>
      <c r="UXI69" s="22"/>
      <c r="UXJ69" s="22"/>
      <c r="UXK69" s="22"/>
      <c r="UXL69" s="22"/>
      <c r="UXM69" s="22"/>
      <c r="UXN69" s="22"/>
      <c r="UXO69" s="22"/>
      <c r="UXP69" s="22"/>
      <c r="UXQ69" s="22"/>
      <c r="UXR69" s="22"/>
      <c r="UXS69" s="22"/>
      <c r="UXT69" s="22"/>
      <c r="UXU69" s="22"/>
      <c r="UXV69" s="22"/>
      <c r="UXW69" s="22"/>
      <c r="UXX69" s="22"/>
      <c r="UXY69" s="22"/>
      <c r="UXZ69" s="22"/>
      <c r="UYA69" s="22"/>
      <c r="UYB69" s="22"/>
      <c r="UYC69" s="22"/>
      <c r="UYD69" s="22"/>
      <c r="UYE69" s="22"/>
      <c r="UYF69" s="22"/>
      <c r="UYG69" s="22"/>
      <c r="UYH69" s="22"/>
      <c r="UYI69" s="22"/>
      <c r="UYJ69" s="22"/>
      <c r="UYK69" s="22"/>
      <c r="UYL69" s="22"/>
      <c r="UYM69" s="22"/>
      <c r="UYN69" s="22"/>
      <c r="UYO69" s="22"/>
      <c r="UYP69" s="22"/>
      <c r="UYQ69" s="22"/>
      <c r="UYR69" s="22"/>
      <c r="UYS69" s="22"/>
      <c r="UYT69" s="22"/>
      <c r="UYU69" s="22"/>
      <c r="UYV69" s="22"/>
      <c r="UYW69" s="22"/>
      <c r="UYX69" s="22"/>
      <c r="UYY69" s="22"/>
      <c r="UYZ69" s="22"/>
      <c r="UZA69" s="22"/>
      <c r="UZB69" s="22"/>
      <c r="UZC69" s="22"/>
      <c r="UZD69" s="22"/>
      <c r="UZE69" s="22"/>
      <c r="UZF69" s="22"/>
      <c r="UZG69" s="22"/>
      <c r="UZH69" s="22"/>
      <c r="UZI69" s="22"/>
      <c r="UZJ69" s="22"/>
      <c r="UZK69" s="22"/>
      <c r="UZL69" s="22"/>
      <c r="UZM69" s="22"/>
      <c r="UZN69" s="22"/>
      <c r="UZO69" s="22"/>
      <c r="UZP69" s="22"/>
      <c r="UZQ69" s="22"/>
      <c r="UZR69" s="22"/>
      <c r="UZS69" s="22"/>
      <c r="UZT69" s="22"/>
      <c r="UZU69" s="22"/>
      <c r="UZV69" s="22"/>
      <c r="UZW69" s="22"/>
      <c r="UZX69" s="22"/>
      <c r="UZY69" s="22"/>
      <c r="UZZ69" s="22"/>
      <c r="VAA69" s="22"/>
      <c r="VAB69" s="22"/>
      <c r="VAC69" s="22"/>
      <c r="VAD69" s="22"/>
      <c r="VAE69" s="22"/>
      <c r="VAF69" s="22"/>
      <c r="VAG69" s="22"/>
      <c r="VAH69" s="22"/>
      <c r="VAI69" s="22"/>
      <c r="VAJ69" s="22"/>
      <c r="VAK69" s="22"/>
      <c r="VAL69" s="22"/>
      <c r="VAM69" s="22"/>
      <c r="VAN69" s="22"/>
      <c r="VAO69" s="22"/>
      <c r="VAP69" s="22"/>
      <c r="VAQ69" s="22"/>
      <c r="VAR69" s="22"/>
      <c r="VAS69" s="22"/>
      <c r="VAT69" s="22"/>
      <c r="VAU69" s="22"/>
      <c r="VAV69" s="22"/>
      <c r="VAW69" s="22"/>
      <c r="VAX69" s="22"/>
      <c r="VAY69" s="22"/>
      <c r="VAZ69" s="22"/>
      <c r="VBA69" s="22"/>
      <c r="VBB69" s="22"/>
      <c r="VBC69" s="22"/>
      <c r="VBD69" s="22"/>
      <c r="VBE69" s="22"/>
      <c r="VBF69" s="22"/>
      <c r="VBG69" s="22"/>
      <c r="VBH69" s="22"/>
      <c r="VBI69" s="22"/>
      <c r="VBJ69" s="22"/>
      <c r="VBK69" s="22"/>
      <c r="VBL69" s="22"/>
      <c r="VBM69" s="22"/>
      <c r="VBN69" s="22"/>
      <c r="VBO69" s="22"/>
      <c r="VBP69" s="22"/>
      <c r="VBQ69" s="22"/>
      <c r="VBR69" s="22"/>
      <c r="VBS69" s="22"/>
      <c r="VBT69" s="22"/>
      <c r="VBU69" s="22"/>
      <c r="VBV69" s="22"/>
      <c r="VBW69" s="22"/>
      <c r="VBX69" s="22"/>
      <c r="VBY69" s="22"/>
      <c r="VBZ69" s="22"/>
      <c r="VCA69" s="22"/>
      <c r="VCB69" s="22"/>
      <c r="VCC69" s="22"/>
      <c r="VCD69" s="22"/>
      <c r="VCE69" s="22"/>
      <c r="VCF69" s="22"/>
      <c r="VCG69" s="22"/>
      <c r="VCH69" s="22"/>
      <c r="VCI69" s="22"/>
      <c r="VCJ69" s="22"/>
      <c r="VCK69" s="22"/>
      <c r="VCL69" s="22"/>
      <c r="VCM69" s="22"/>
      <c r="VCN69" s="22"/>
      <c r="VCO69" s="22"/>
      <c r="VCP69" s="22"/>
      <c r="VCQ69" s="22"/>
      <c r="VCR69" s="22"/>
      <c r="VCS69" s="22"/>
      <c r="VCT69" s="22"/>
      <c r="VCU69" s="22"/>
      <c r="VCV69" s="22"/>
      <c r="VCW69" s="22"/>
      <c r="VCX69" s="22"/>
      <c r="VCY69" s="22"/>
      <c r="VCZ69" s="22"/>
      <c r="VDA69" s="22"/>
      <c r="VDB69" s="22"/>
      <c r="VDC69" s="22"/>
      <c r="VDD69" s="22"/>
      <c r="VDE69" s="22"/>
      <c r="VDF69" s="22"/>
      <c r="VDG69" s="22"/>
      <c r="VDH69" s="22"/>
      <c r="VDI69" s="22"/>
      <c r="VDJ69" s="22"/>
      <c r="VDK69" s="22"/>
      <c r="VDL69" s="22"/>
      <c r="VDM69" s="22"/>
      <c r="VDN69" s="22"/>
      <c r="VDO69" s="22"/>
      <c r="VDP69" s="22"/>
      <c r="VDQ69" s="22"/>
      <c r="VDR69" s="22"/>
      <c r="VDS69" s="22"/>
      <c r="VDT69" s="22"/>
      <c r="VDU69" s="22"/>
      <c r="VDV69" s="22"/>
      <c r="VDW69" s="22"/>
      <c r="VDX69" s="22"/>
      <c r="VDY69" s="22"/>
      <c r="VDZ69" s="22"/>
      <c r="VEA69" s="22"/>
      <c r="VEB69" s="22"/>
      <c r="VEC69" s="22"/>
      <c r="VED69" s="22"/>
      <c r="VEE69" s="22"/>
      <c r="VEF69" s="22"/>
      <c r="VEG69" s="22"/>
      <c r="VEH69" s="22"/>
      <c r="VEI69" s="22"/>
      <c r="VEJ69" s="22"/>
      <c r="VEK69" s="22"/>
      <c r="VEL69" s="22"/>
      <c r="VEM69" s="22"/>
      <c r="VEN69" s="22"/>
      <c r="VEO69" s="22"/>
      <c r="VEP69" s="22"/>
      <c r="VEQ69" s="22"/>
      <c r="VER69" s="22"/>
      <c r="VES69" s="22"/>
      <c r="VET69" s="22"/>
      <c r="VEU69" s="22"/>
      <c r="VEV69" s="22"/>
      <c r="VEW69" s="22"/>
      <c r="VEX69" s="22"/>
      <c r="VEY69" s="22"/>
      <c r="VEZ69" s="22"/>
      <c r="VFA69" s="22"/>
      <c r="VFB69" s="22"/>
      <c r="VFC69" s="22"/>
      <c r="VFD69" s="22"/>
      <c r="VFE69" s="22"/>
      <c r="VFF69" s="22"/>
      <c r="VFG69" s="22"/>
      <c r="VFH69" s="22"/>
      <c r="VFI69" s="22"/>
      <c r="VFJ69" s="22"/>
      <c r="VFK69" s="22"/>
      <c r="VFL69" s="22"/>
      <c r="VFM69" s="22"/>
      <c r="VFN69" s="22"/>
      <c r="VFO69" s="22"/>
      <c r="VFP69" s="22"/>
      <c r="VFQ69" s="22"/>
      <c r="VFR69" s="22"/>
      <c r="VFS69" s="22"/>
      <c r="VFT69" s="22"/>
      <c r="VFU69" s="22"/>
      <c r="VFV69" s="22"/>
      <c r="VFW69" s="22"/>
      <c r="VFX69" s="22"/>
      <c r="VFY69" s="22"/>
      <c r="VFZ69" s="22"/>
      <c r="VGA69" s="22"/>
      <c r="VGB69" s="22"/>
      <c r="VGC69" s="22"/>
      <c r="VGD69" s="22"/>
      <c r="VGE69" s="22"/>
      <c r="VGF69" s="22"/>
      <c r="VGG69" s="22"/>
      <c r="VGH69" s="22"/>
      <c r="VGI69" s="22"/>
      <c r="VGJ69" s="22"/>
      <c r="VGK69" s="22"/>
      <c r="VGL69" s="22"/>
      <c r="VGM69" s="22"/>
      <c r="VGN69" s="22"/>
      <c r="VGO69" s="22"/>
      <c r="VGP69" s="22"/>
      <c r="VGQ69" s="22"/>
      <c r="VGR69" s="22"/>
      <c r="VGS69" s="22"/>
      <c r="VGT69" s="22"/>
      <c r="VGU69" s="22"/>
      <c r="VGV69" s="22"/>
      <c r="VGW69" s="22"/>
      <c r="VGX69" s="22"/>
      <c r="VGY69" s="22"/>
      <c r="VGZ69" s="22"/>
      <c r="VHA69" s="22"/>
      <c r="VHB69" s="22"/>
      <c r="VHC69" s="22"/>
      <c r="VHD69" s="22"/>
      <c r="VHE69" s="22"/>
      <c r="VHF69" s="22"/>
      <c r="VHG69" s="22"/>
      <c r="VHH69" s="22"/>
      <c r="VHI69" s="22"/>
      <c r="VHJ69" s="22"/>
      <c r="VHK69" s="22"/>
      <c r="VHL69" s="22"/>
      <c r="VHM69" s="22"/>
      <c r="VHN69" s="22"/>
      <c r="VHO69" s="22"/>
      <c r="VHP69" s="22"/>
      <c r="VHQ69" s="22"/>
      <c r="VHR69" s="22"/>
      <c r="VHS69" s="22"/>
      <c r="VHT69" s="22"/>
      <c r="VHU69" s="22"/>
      <c r="VHV69" s="22"/>
      <c r="VHW69" s="22"/>
      <c r="VHX69" s="22"/>
      <c r="VHY69" s="22"/>
      <c r="VHZ69" s="22"/>
      <c r="VIA69" s="22"/>
      <c r="VIB69" s="22"/>
      <c r="VIC69" s="22"/>
      <c r="VID69" s="22"/>
      <c r="VIE69" s="22"/>
      <c r="VIF69" s="22"/>
      <c r="VIG69" s="22"/>
      <c r="VIH69" s="22"/>
      <c r="VII69" s="22"/>
      <c r="VIJ69" s="22"/>
      <c r="VIK69" s="22"/>
      <c r="VIL69" s="22"/>
      <c r="VIM69" s="22"/>
      <c r="VIN69" s="22"/>
      <c r="VIO69" s="22"/>
      <c r="VIP69" s="22"/>
      <c r="VIQ69" s="22"/>
      <c r="VIR69" s="22"/>
      <c r="VIS69" s="22"/>
      <c r="VIT69" s="22"/>
      <c r="VIU69" s="22"/>
      <c r="VIV69" s="22"/>
      <c r="VIW69" s="22"/>
      <c r="VIX69" s="22"/>
      <c r="VIY69" s="22"/>
      <c r="VIZ69" s="22"/>
      <c r="VJA69" s="22"/>
      <c r="VJB69" s="22"/>
      <c r="VJC69" s="22"/>
      <c r="VJD69" s="22"/>
      <c r="VJE69" s="22"/>
      <c r="VJF69" s="22"/>
      <c r="VJG69" s="22"/>
      <c r="VJH69" s="22"/>
      <c r="VJI69" s="22"/>
      <c r="VJJ69" s="22"/>
      <c r="VJK69" s="22"/>
      <c r="VJL69" s="22"/>
      <c r="VJM69" s="22"/>
      <c r="VJN69" s="22"/>
      <c r="VJO69" s="22"/>
      <c r="VJP69" s="22"/>
      <c r="VJQ69" s="22"/>
      <c r="VJR69" s="22"/>
      <c r="VJS69" s="22"/>
      <c r="VJT69" s="22"/>
      <c r="VJU69" s="22"/>
      <c r="VJV69" s="22"/>
      <c r="VJW69" s="22"/>
      <c r="VJX69" s="22"/>
      <c r="VJY69" s="22"/>
      <c r="VJZ69" s="22"/>
      <c r="VKA69" s="22"/>
      <c r="VKB69" s="22"/>
      <c r="VKC69" s="22"/>
      <c r="VKD69" s="22"/>
      <c r="VKE69" s="22"/>
      <c r="VKF69" s="22"/>
      <c r="VKG69" s="22"/>
      <c r="VKH69" s="22"/>
      <c r="VKI69" s="22"/>
      <c r="VKJ69" s="22"/>
      <c r="VKK69" s="22"/>
      <c r="VKL69" s="22"/>
      <c r="VKM69" s="22"/>
      <c r="VKN69" s="22"/>
      <c r="VKO69" s="22"/>
      <c r="VKP69" s="22"/>
      <c r="VKQ69" s="22"/>
      <c r="VKR69" s="22"/>
      <c r="VKS69" s="22"/>
      <c r="VKT69" s="22"/>
      <c r="VKU69" s="22"/>
      <c r="VKV69" s="22"/>
      <c r="VKW69" s="22"/>
      <c r="VKX69" s="22"/>
      <c r="VKY69" s="22"/>
      <c r="VKZ69" s="22"/>
      <c r="VLA69" s="22"/>
      <c r="VLB69" s="22"/>
      <c r="VLC69" s="22"/>
      <c r="VLD69" s="22"/>
      <c r="VLE69" s="22"/>
      <c r="VLF69" s="22"/>
      <c r="VLG69" s="22"/>
      <c r="VLH69" s="22"/>
      <c r="VLI69" s="22"/>
      <c r="VLJ69" s="22"/>
      <c r="VLK69" s="22"/>
      <c r="VLL69" s="22"/>
      <c r="VLM69" s="22"/>
      <c r="VLN69" s="22"/>
      <c r="VLO69" s="22"/>
      <c r="VLP69" s="22"/>
      <c r="VLQ69" s="22"/>
      <c r="VLR69" s="22"/>
      <c r="VLS69" s="22"/>
      <c r="VLT69" s="22"/>
      <c r="VLU69" s="22"/>
      <c r="VLV69" s="22"/>
      <c r="VLW69" s="22"/>
      <c r="VLX69" s="22"/>
      <c r="VLY69" s="22"/>
      <c r="VLZ69" s="22"/>
      <c r="VMA69" s="22"/>
      <c r="VMB69" s="22"/>
      <c r="VMC69" s="22"/>
      <c r="VMD69" s="22"/>
      <c r="VME69" s="22"/>
      <c r="VMF69" s="22"/>
      <c r="VMG69" s="22"/>
      <c r="VMH69" s="22"/>
      <c r="VMI69" s="22"/>
      <c r="VMJ69" s="22"/>
      <c r="VMK69" s="22"/>
      <c r="VML69" s="22"/>
      <c r="VMM69" s="22"/>
      <c r="VMN69" s="22"/>
      <c r="VMO69" s="22"/>
      <c r="VMP69" s="22"/>
      <c r="VMQ69" s="22"/>
      <c r="VMR69" s="22"/>
      <c r="VMS69" s="22"/>
      <c r="VMT69" s="22"/>
      <c r="VMU69" s="22"/>
      <c r="VMV69" s="22"/>
      <c r="VMW69" s="22"/>
      <c r="VMX69" s="22"/>
      <c r="VMY69" s="22"/>
      <c r="VMZ69" s="22"/>
      <c r="VNA69" s="22"/>
      <c r="VNB69" s="22"/>
      <c r="VNC69" s="22"/>
      <c r="VND69" s="22"/>
      <c r="VNE69" s="22"/>
      <c r="VNF69" s="22"/>
      <c r="VNG69" s="22"/>
      <c r="VNH69" s="22"/>
      <c r="VNI69" s="22"/>
      <c r="VNJ69" s="22"/>
      <c r="VNK69" s="22"/>
      <c r="VNL69" s="22"/>
      <c r="VNM69" s="22"/>
      <c r="VNN69" s="22"/>
      <c r="VNO69" s="22"/>
      <c r="VNP69" s="22"/>
      <c r="VNQ69" s="22"/>
      <c r="VNR69" s="22"/>
      <c r="VNS69" s="22"/>
      <c r="VNT69" s="22"/>
      <c r="VNU69" s="22"/>
      <c r="VNV69" s="22"/>
      <c r="VNW69" s="22"/>
      <c r="VNX69" s="22"/>
      <c r="VNY69" s="22"/>
      <c r="VNZ69" s="22"/>
      <c r="VOA69" s="22"/>
      <c r="VOB69" s="22"/>
      <c r="VOC69" s="22"/>
      <c r="VOD69" s="22"/>
      <c r="VOE69" s="22"/>
      <c r="VOF69" s="22"/>
      <c r="VOG69" s="22"/>
      <c r="VOH69" s="22"/>
      <c r="VOI69" s="22"/>
      <c r="VOJ69" s="22"/>
      <c r="VOK69" s="22"/>
      <c r="VOL69" s="22"/>
      <c r="VOM69" s="22"/>
      <c r="VON69" s="22"/>
      <c r="VOO69" s="22"/>
      <c r="VOP69" s="22"/>
      <c r="VOQ69" s="22"/>
      <c r="VOR69" s="22"/>
      <c r="VOS69" s="22"/>
      <c r="VOT69" s="22"/>
      <c r="VOU69" s="22"/>
      <c r="VOV69" s="22"/>
      <c r="VOW69" s="22"/>
      <c r="VOX69" s="22"/>
      <c r="VOY69" s="22"/>
      <c r="VOZ69" s="22"/>
      <c r="VPA69" s="22"/>
      <c r="VPB69" s="22"/>
      <c r="VPC69" s="22"/>
      <c r="VPD69" s="22"/>
      <c r="VPE69" s="22"/>
      <c r="VPF69" s="22"/>
      <c r="VPG69" s="22"/>
      <c r="VPH69" s="22"/>
      <c r="VPI69" s="22"/>
      <c r="VPJ69" s="22"/>
      <c r="VPK69" s="22"/>
      <c r="VPL69" s="22"/>
      <c r="VPM69" s="22"/>
      <c r="VPN69" s="22"/>
      <c r="VPO69" s="22"/>
      <c r="VPP69" s="22"/>
      <c r="VPQ69" s="22"/>
      <c r="VPR69" s="22"/>
      <c r="VPS69" s="22"/>
      <c r="VPT69" s="22"/>
      <c r="VPU69" s="22"/>
      <c r="VPV69" s="22"/>
      <c r="VPW69" s="22"/>
      <c r="VPX69" s="22"/>
      <c r="VPY69" s="22"/>
      <c r="VPZ69" s="22"/>
      <c r="VQA69" s="22"/>
      <c r="VQB69" s="22"/>
      <c r="VQC69" s="22"/>
      <c r="VQD69" s="22"/>
      <c r="VQE69" s="22"/>
      <c r="VQF69" s="22"/>
      <c r="VQG69" s="22"/>
      <c r="VQH69" s="22"/>
      <c r="VQI69" s="22"/>
      <c r="VQJ69" s="22"/>
      <c r="VQK69" s="22"/>
      <c r="VQL69" s="22"/>
      <c r="VQM69" s="22"/>
      <c r="VQN69" s="22"/>
      <c r="VQO69" s="22"/>
      <c r="VQP69" s="22"/>
      <c r="VQQ69" s="22"/>
      <c r="VQR69" s="22"/>
      <c r="VQS69" s="22"/>
      <c r="VQT69" s="22"/>
      <c r="VQU69" s="22"/>
      <c r="VQV69" s="22"/>
      <c r="VQW69" s="22"/>
      <c r="VQX69" s="22"/>
      <c r="VQY69" s="22"/>
      <c r="VQZ69" s="22"/>
      <c r="VRA69" s="22"/>
      <c r="VRB69" s="22"/>
      <c r="VRC69" s="22"/>
      <c r="VRD69" s="22"/>
      <c r="VRE69" s="22"/>
      <c r="VRF69" s="22"/>
      <c r="VRG69" s="22"/>
      <c r="VRH69" s="22"/>
      <c r="VRI69" s="22"/>
      <c r="VRJ69" s="22"/>
      <c r="VRK69" s="22"/>
      <c r="VRL69" s="22"/>
      <c r="VRM69" s="22"/>
      <c r="VRN69" s="22"/>
      <c r="VRO69" s="22"/>
      <c r="VRP69" s="22"/>
      <c r="VRQ69" s="22"/>
      <c r="VRR69" s="22"/>
      <c r="VRS69" s="22"/>
      <c r="VRT69" s="22"/>
      <c r="VRU69" s="22"/>
      <c r="VRV69" s="22"/>
      <c r="VRW69" s="22"/>
      <c r="VRX69" s="22"/>
      <c r="VRY69" s="22"/>
      <c r="VRZ69" s="22"/>
      <c r="VSA69" s="22"/>
      <c r="VSB69" s="22"/>
      <c r="VSC69" s="22"/>
      <c r="VSD69" s="22"/>
      <c r="VSE69" s="22"/>
      <c r="VSF69" s="22"/>
      <c r="VSG69" s="22"/>
      <c r="VSH69" s="22"/>
      <c r="VSI69" s="22"/>
      <c r="VSJ69" s="22"/>
      <c r="VSK69" s="22"/>
      <c r="VSL69" s="22"/>
      <c r="VSM69" s="22"/>
      <c r="VSN69" s="22"/>
      <c r="VSO69" s="22"/>
      <c r="VSP69" s="22"/>
      <c r="VSQ69" s="22"/>
      <c r="VSR69" s="22"/>
      <c r="VSS69" s="22"/>
      <c r="VST69" s="22"/>
      <c r="VSU69" s="22"/>
      <c r="VSV69" s="22"/>
      <c r="VSW69" s="22"/>
      <c r="VSX69" s="22"/>
      <c r="VSY69" s="22"/>
      <c r="VSZ69" s="22"/>
      <c r="VTA69" s="22"/>
      <c r="VTB69" s="22"/>
      <c r="VTC69" s="22"/>
      <c r="VTD69" s="22"/>
      <c r="VTE69" s="22"/>
      <c r="VTF69" s="22"/>
      <c r="VTG69" s="22"/>
      <c r="VTH69" s="22"/>
      <c r="VTI69" s="22"/>
      <c r="VTJ69" s="22"/>
      <c r="VTK69" s="22"/>
      <c r="VTL69" s="22"/>
      <c r="VTM69" s="22"/>
      <c r="VTN69" s="22"/>
      <c r="VTO69" s="22"/>
      <c r="VTP69" s="22"/>
      <c r="VTQ69" s="22"/>
      <c r="VTR69" s="22"/>
      <c r="VTS69" s="22"/>
      <c r="VTT69" s="22"/>
      <c r="VTU69" s="22"/>
      <c r="VTV69" s="22"/>
      <c r="VTW69" s="22"/>
      <c r="VTX69" s="22"/>
      <c r="VTY69" s="22"/>
      <c r="VTZ69" s="22"/>
      <c r="VUA69" s="22"/>
      <c r="VUB69" s="22"/>
      <c r="VUC69" s="22"/>
      <c r="VUD69" s="22"/>
      <c r="VUE69" s="22"/>
      <c r="VUF69" s="22"/>
      <c r="VUG69" s="22"/>
      <c r="VUH69" s="22"/>
      <c r="VUI69" s="22"/>
      <c r="VUJ69" s="22"/>
      <c r="VUK69" s="22"/>
      <c r="VUL69" s="22"/>
      <c r="VUM69" s="22"/>
      <c r="VUN69" s="22"/>
      <c r="VUO69" s="22"/>
      <c r="VUP69" s="22"/>
      <c r="VUQ69" s="22"/>
      <c r="VUR69" s="22"/>
      <c r="VUS69" s="22"/>
      <c r="VUT69" s="22"/>
      <c r="VUU69" s="22"/>
      <c r="VUV69" s="22"/>
      <c r="VUW69" s="22"/>
      <c r="VUX69" s="22"/>
      <c r="VUY69" s="22"/>
      <c r="VUZ69" s="22"/>
      <c r="VVA69" s="22"/>
      <c r="VVB69" s="22"/>
      <c r="VVC69" s="22"/>
      <c r="VVD69" s="22"/>
      <c r="VVE69" s="22"/>
      <c r="VVF69" s="22"/>
      <c r="VVG69" s="22"/>
      <c r="VVH69" s="22"/>
      <c r="VVI69" s="22"/>
      <c r="VVJ69" s="22"/>
      <c r="VVK69" s="22"/>
      <c r="VVL69" s="22"/>
      <c r="VVM69" s="22"/>
      <c r="VVN69" s="22"/>
      <c r="VVO69" s="22"/>
      <c r="VVP69" s="22"/>
      <c r="VVQ69" s="22"/>
      <c r="VVR69" s="22"/>
      <c r="VVS69" s="22"/>
      <c r="VVT69" s="22"/>
      <c r="VVU69" s="22"/>
      <c r="VVV69" s="22"/>
      <c r="VVW69" s="22"/>
      <c r="VVX69" s="22"/>
      <c r="VVY69" s="22"/>
      <c r="VVZ69" s="22"/>
      <c r="VWA69" s="22"/>
      <c r="VWB69" s="22"/>
      <c r="VWC69" s="22"/>
      <c r="VWD69" s="22"/>
      <c r="VWE69" s="22"/>
      <c r="VWF69" s="22"/>
      <c r="VWG69" s="22"/>
      <c r="VWH69" s="22"/>
      <c r="VWI69" s="22"/>
      <c r="VWJ69" s="22"/>
      <c r="VWK69" s="22"/>
      <c r="VWL69" s="22"/>
      <c r="VWM69" s="22"/>
      <c r="VWN69" s="22"/>
      <c r="VWO69" s="22"/>
      <c r="VWP69" s="22"/>
      <c r="VWQ69" s="22"/>
      <c r="VWR69" s="22"/>
      <c r="VWS69" s="22"/>
      <c r="VWT69" s="22"/>
      <c r="VWU69" s="22"/>
      <c r="VWV69" s="22"/>
      <c r="VWW69" s="22"/>
      <c r="VWX69" s="22"/>
      <c r="VWY69" s="22"/>
      <c r="VWZ69" s="22"/>
      <c r="VXA69" s="22"/>
      <c r="VXB69" s="22"/>
      <c r="VXC69" s="22"/>
      <c r="VXD69" s="22"/>
      <c r="VXE69" s="22"/>
      <c r="VXF69" s="22"/>
      <c r="VXG69" s="22"/>
      <c r="VXH69" s="22"/>
      <c r="VXI69" s="22"/>
      <c r="VXJ69" s="22"/>
      <c r="VXK69" s="22"/>
      <c r="VXL69" s="22"/>
      <c r="VXM69" s="22"/>
      <c r="VXN69" s="22"/>
      <c r="VXO69" s="22"/>
      <c r="VXP69" s="22"/>
      <c r="VXQ69" s="22"/>
      <c r="VXR69" s="22"/>
      <c r="VXS69" s="22"/>
      <c r="VXT69" s="22"/>
      <c r="VXU69" s="22"/>
      <c r="VXV69" s="22"/>
      <c r="VXW69" s="22"/>
      <c r="VXX69" s="22"/>
      <c r="VXY69" s="22"/>
      <c r="VXZ69" s="22"/>
      <c r="VYA69" s="22"/>
      <c r="VYB69" s="22"/>
      <c r="VYC69" s="22"/>
      <c r="VYD69" s="22"/>
      <c r="VYE69" s="22"/>
      <c r="VYF69" s="22"/>
      <c r="VYG69" s="22"/>
      <c r="VYH69" s="22"/>
      <c r="VYI69" s="22"/>
      <c r="VYJ69" s="22"/>
      <c r="VYK69" s="22"/>
      <c r="VYL69" s="22"/>
      <c r="VYM69" s="22"/>
      <c r="VYN69" s="22"/>
      <c r="VYO69" s="22"/>
      <c r="VYP69" s="22"/>
      <c r="VYQ69" s="22"/>
      <c r="VYR69" s="22"/>
      <c r="VYS69" s="22"/>
      <c r="VYT69" s="22"/>
      <c r="VYU69" s="22"/>
      <c r="VYV69" s="22"/>
      <c r="VYW69" s="22"/>
      <c r="VYX69" s="22"/>
      <c r="VYY69" s="22"/>
      <c r="VYZ69" s="22"/>
      <c r="VZA69" s="22"/>
      <c r="VZB69" s="22"/>
      <c r="VZC69" s="22"/>
      <c r="VZD69" s="22"/>
      <c r="VZE69" s="22"/>
      <c r="VZF69" s="22"/>
      <c r="VZG69" s="22"/>
      <c r="VZH69" s="22"/>
      <c r="VZI69" s="22"/>
      <c r="VZJ69" s="22"/>
      <c r="VZK69" s="22"/>
      <c r="VZL69" s="22"/>
      <c r="VZM69" s="22"/>
      <c r="VZN69" s="22"/>
      <c r="VZO69" s="22"/>
      <c r="VZP69" s="22"/>
      <c r="VZQ69" s="22"/>
      <c r="VZR69" s="22"/>
      <c r="VZS69" s="22"/>
      <c r="VZT69" s="22"/>
      <c r="VZU69" s="22"/>
      <c r="VZV69" s="22"/>
      <c r="VZW69" s="22"/>
      <c r="VZX69" s="22"/>
      <c r="VZY69" s="22"/>
      <c r="VZZ69" s="22"/>
      <c r="WAA69" s="22"/>
      <c r="WAB69" s="22"/>
      <c r="WAC69" s="22"/>
      <c r="WAD69" s="22"/>
      <c r="WAE69" s="22"/>
      <c r="WAF69" s="22"/>
      <c r="WAG69" s="22"/>
      <c r="WAH69" s="22"/>
      <c r="WAI69" s="22"/>
      <c r="WAJ69" s="22"/>
      <c r="WAK69" s="22"/>
      <c r="WAL69" s="22"/>
      <c r="WAM69" s="22"/>
      <c r="WAN69" s="22"/>
      <c r="WAO69" s="22"/>
      <c r="WAP69" s="22"/>
      <c r="WAQ69" s="22"/>
      <c r="WAR69" s="22"/>
      <c r="WAS69" s="22"/>
      <c r="WAT69" s="22"/>
      <c r="WAU69" s="22"/>
      <c r="WAV69" s="22"/>
      <c r="WAW69" s="22"/>
      <c r="WAX69" s="22"/>
      <c r="WAY69" s="22"/>
      <c r="WAZ69" s="22"/>
      <c r="WBA69" s="22"/>
      <c r="WBB69" s="22"/>
      <c r="WBC69" s="22"/>
      <c r="WBD69" s="22"/>
      <c r="WBE69" s="22"/>
      <c r="WBF69" s="22"/>
      <c r="WBG69" s="22"/>
      <c r="WBH69" s="22"/>
      <c r="WBI69" s="22"/>
      <c r="WBJ69" s="22"/>
      <c r="WBK69" s="22"/>
      <c r="WBL69" s="22"/>
      <c r="WBM69" s="22"/>
      <c r="WBN69" s="22"/>
      <c r="WBO69" s="22"/>
      <c r="WBP69" s="22"/>
      <c r="WBQ69" s="22"/>
      <c r="WBR69" s="22"/>
      <c r="WBS69" s="22"/>
      <c r="WBT69" s="22"/>
      <c r="WBU69" s="22"/>
      <c r="WBV69" s="22"/>
      <c r="WBW69" s="22"/>
      <c r="WBX69" s="22"/>
      <c r="WBY69" s="22"/>
      <c r="WBZ69" s="22"/>
      <c r="WCA69" s="22"/>
      <c r="WCB69" s="22"/>
      <c r="WCC69" s="22"/>
      <c r="WCD69" s="22"/>
      <c r="WCE69" s="22"/>
      <c r="WCF69" s="22"/>
      <c r="WCG69" s="22"/>
      <c r="WCH69" s="22"/>
      <c r="WCI69" s="22"/>
      <c r="WCJ69" s="22"/>
      <c r="WCK69" s="22"/>
      <c r="WCL69" s="22"/>
      <c r="WCM69" s="22"/>
      <c r="WCN69" s="22"/>
      <c r="WCO69" s="22"/>
      <c r="WCP69" s="22"/>
      <c r="WCQ69" s="22"/>
      <c r="WCR69" s="22"/>
      <c r="WCS69" s="22"/>
      <c r="WCT69" s="22"/>
      <c r="WCU69" s="22"/>
      <c r="WCV69" s="22"/>
      <c r="WCW69" s="22"/>
      <c r="WCX69" s="22"/>
      <c r="WCY69" s="22"/>
      <c r="WCZ69" s="22"/>
      <c r="WDA69" s="22"/>
      <c r="WDB69" s="22"/>
      <c r="WDC69" s="22"/>
      <c r="WDD69" s="22"/>
      <c r="WDE69" s="22"/>
      <c r="WDF69" s="22"/>
      <c r="WDG69" s="22"/>
      <c r="WDH69" s="22"/>
      <c r="WDI69" s="22"/>
      <c r="WDJ69" s="22"/>
      <c r="WDK69" s="22"/>
      <c r="WDL69" s="22"/>
      <c r="WDM69" s="22"/>
      <c r="WDN69" s="22"/>
      <c r="WDO69" s="22"/>
      <c r="WDP69" s="22"/>
      <c r="WDQ69" s="22"/>
      <c r="WDR69" s="22"/>
      <c r="WDS69" s="22"/>
      <c r="WDT69" s="22"/>
      <c r="WDU69" s="22"/>
      <c r="WDV69" s="22"/>
      <c r="WDW69" s="22"/>
      <c r="WDX69" s="22"/>
      <c r="WDY69" s="22"/>
      <c r="WDZ69" s="22"/>
      <c r="WEA69" s="22"/>
      <c r="WEB69" s="22"/>
      <c r="WEC69" s="22"/>
      <c r="WED69" s="22"/>
      <c r="WEE69" s="22"/>
      <c r="WEF69" s="22"/>
      <c r="WEG69" s="22"/>
      <c r="WEH69" s="22"/>
      <c r="WEI69" s="22"/>
      <c r="WEJ69" s="22"/>
      <c r="WEK69" s="22"/>
      <c r="WEL69" s="22"/>
      <c r="WEM69" s="22"/>
      <c r="WEN69" s="22"/>
      <c r="WEO69" s="22"/>
      <c r="WEP69" s="22"/>
      <c r="WEQ69" s="22"/>
      <c r="WER69" s="22"/>
      <c r="WES69" s="22"/>
      <c r="WET69" s="22"/>
      <c r="WEU69" s="22"/>
      <c r="WEV69" s="22"/>
      <c r="WEW69" s="22"/>
      <c r="WEX69" s="22"/>
      <c r="WEY69" s="22"/>
      <c r="WEZ69" s="22"/>
      <c r="WFA69" s="22"/>
      <c r="WFB69" s="22"/>
      <c r="WFC69" s="22"/>
      <c r="WFD69" s="22"/>
      <c r="WFE69" s="22"/>
      <c r="WFF69" s="22"/>
      <c r="WFG69" s="22"/>
      <c r="WFH69" s="22"/>
      <c r="WFI69" s="22"/>
      <c r="WFJ69" s="22"/>
      <c r="WFK69" s="22"/>
      <c r="WFL69" s="22"/>
      <c r="WFM69" s="22"/>
      <c r="WFN69" s="22"/>
      <c r="WFO69" s="22"/>
      <c r="WFP69" s="22"/>
      <c r="WFQ69" s="22"/>
      <c r="WFR69" s="22"/>
      <c r="WFS69" s="22"/>
      <c r="WFT69" s="22"/>
      <c r="WFU69" s="22"/>
      <c r="WFV69" s="22"/>
      <c r="WFW69" s="22"/>
      <c r="WFX69" s="22"/>
      <c r="WFY69" s="22"/>
      <c r="WFZ69" s="22"/>
      <c r="WGA69" s="22"/>
      <c r="WGB69" s="22"/>
      <c r="WGC69" s="22"/>
      <c r="WGD69" s="22"/>
      <c r="WGE69" s="22"/>
      <c r="WGF69" s="22"/>
      <c r="WGG69" s="22"/>
      <c r="WGH69" s="22"/>
      <c r="WGI69" s="22"/>
      <c r="WGJ69" s="22"/>
      <c r="WGK69" s="22"/>
      <c r="WGL69" s="22"/>
      <c r="WGM69" s="22"/>
      <c r="WGN69" s="22"/>
      <c r="WGO69" s="22"/>
      <c r="WGP69" s="22"/>
      <c r="WGQ69" s="22"/>
      <c r="WGR69" s="22"/>
      <c r="WGS69" s="22"/>
      <c r="WGT69" s="22"/>
      <c r="WGU69" s="22"/>
      <c r="WGV69" s="22"/>
      <c r="WGW69" s="22"/>
      <c r="WGX69" s="22"/>
      <c r="WGY69" s="22"/>
      <c r="WGZ69" s="22"/>
      <c r="WHA69" s="22"/>
      <c r="WHB69" s="22"/>
      <c r="WHC69" s="22"/>
      <c r="WHD69" s="22"/>
      <c r="WHE69" s="22"/>
      <c r="WHF69" s="22"/>
      <c r="WHG69" s="22"/>
      <c r="WHH69" s="22"/>
      <c r="WHI69" s="22"/>
      <c r="WHJ69" s="22"/>
      <c r="WHK69" s="22"/>
      <c r="WHL69" s="22"/>
      <c r="WHM69" s="22"/>
      <c r="WHN69" s="22"/>
      <c r="WHO69" s="22"/>
      <c r="WHP69" s="22"/>
      <c r="WHQ69" s="22"/>
      <c r="WHR69" s="22"/>
      <c r="WHS69" s="22"/>
      <c r="WHT69" s="22"/>
      <c r="WHU69" s="22"/>
      <c r="WHV69" s="22"/>
      <c r="WHW69" s="22"/>
      <c r="WHX69" s="22"/>
      <c r="WHY69" s="22"/>
      <c r="WHZ69" s="22"/>
      <c r="WIA69" s="22"/>
      <c r="WIB69" s="22"/>
      <c r="WIC69" s="22"/>
      <c r="WID69" s="22"/>
      <c r="WIE69" s="22"/>
      <c r="WIF69" s="22"/>
      <c r="WIG69" s="22"/>
      <c r="WIH69" s="22"/>
      <c r="WII69" s="22"/>
      <c r="WIJ69" s="22"/>
      <c r="WIK69" s="22"/>
      <c r="WIL69" s="22"/>
      <c r="WIM69" s="22"/>
      <c r="WIN69" s="22"/>
      <c r="WIO69" s="22"/>
      <c r="WIP69" s="22"/>
      <c r="WIQ69" s="22"/>
      <c r="WIR69" s="22"/>
      <c r="WIS69" s="22"/>
      <c r="WIT69" s="22"/>
      <c r="WIU69" s="22"/>
      <c r="WIV69" s="22"/>
      <c r="WIW69" s="22"/>
      <c r="WIX69" s="22"/>
      <c r="WIY69" s="22"/>
      <c r="WIZ69" s="22"/>
      <c r="WJA69" s="22"/>
      <c r="WJB69" s="22"/>
      <c r="WJC69" s="22"/>
      <c r="WJD69" s="22"/>
      <c r="WJE69" s="22"/>
      <c r="WJF69" s="22"/>
      <c r="WJG69" s="22"/>
      <c r="WJH69" s="22"/>
      <c r="WJI69" s="22"/>
      <c r="WJJ69" s="22"/>
      <c r="WJK69" s="22"/>
      <c r="WJL69" s="22"/>
      <c r="WJM69" s="22"/>
      <c r="WJN69" s="22"/>
      <c r="WJO69" s="22"/>
      <c r="WJP69" s="22"/>
      <c r="WJQ69" s="22"/>
      <c r="WJR69" s="22"/>
      <c r="WJS69" s="22"/>
      <c r="WJT69" s="22"/>
      <c r="WJU69" s="22"/>
      <c r="WJV69" s="22"/>
      <c r="WJW69" s="22"/>
      <c r="WJX69" s="22"/>
      <c r="WJY69" s="22"/>
      <c r="WJZ69" s="22"/>
      <c r="WKA69" s="22"/>
      <c r="WKB69" s="22"/>
      <c r="WKC69" s="22"/>
      <c r="WKD69" s="22"/>
      <c r="WKE69" s="22"/>
      <c r="WKF69" s="22"/>
      <c r="WKG69" s="22"/>
      <c r="WKH69" s="22"/>
      <c r="WKI69" s="22"/>
      <c r="WKJ69" s="22"/>
      <c r="WKK69" s="22"/>
      <c r="WKL69" s="22"/>
      <c r="WKM69" s="22"/>
      <c r="WKN69" s="22"/>
      <c r="WKO69" s="22"/>
      <c r="WKP69" s="22"/>
      <c r="WKQ69" s="22"/>
      <c r="WKR69" s="22"/>
      <c r="WKS69" s="22"/>
      <c r="WKT69" s="22"/>
      <c r="WKU69" s="22"/>
      <c r="WKV69" s="22"/>
      <c r="WKW69" s="22"/>
      <c r="WKX69" s="22"/>
      <c r="WKY69" s="22"/>
      <c r="WKZ69" s="22"/>
      <c r="WLA69" s="22"/>
      <c r="WLB69" s="22"/>
      <c r="WLC69" s="22"/>
      <c r="WLD69" s="22"/>
      <c r="WLE69" s="22"/>
      <c r="WLF69" s="22"/>
      <c r="WLG69" s="22"/>
      <c r="WLH69" s="22"/>
      <c r="WLI69" s="22"/>
      <c r="WLJ69" s="22"/>
      <c r="WLK69" s="22"/>
      <c r="WLL69" s="22"/>
      <c r="WLM69" s="22"/>
      <c r="WLN69" s="22"/>
      <c r="WLO69" s="22"/>
      <c r="WLP69" s="22"/>
      <c r="WLQ69" s="22"/>
      <c r="WLR69" s="22"/>
      <c r="WLS69" s="22"/>
      <c r="WLT69" s="22"/>
      <c r="WLU69" s="22"/>
      <c r="WLV69" s="22"/>
      <c r="WLW69" s="22"/>
      <c r="WLX69" s="22"/>
      <c r="WLY69" s="22"/>
      <c r="WLZ69" s="22"/>
      <c r="WMA69" s="22"/>
      <c r="WMB69" s="22"/>
      <c r="WMC69" s="22"/>
      <c r="WMD69" s="22"/>
      <c r="WME69" s="22"/>
      <c r="WMF69" s="22"/>
      <c r="WMG69" s="22"/>
      <c r="WMH69" s="22"/>
      <c r="WMI69" s="22"/>
      <c r="WMJ69" s="22"/>
      <c r="WMK69" s="22"/>
      <c r="WML69" s="22"/>
      <c r="WMM69" s="22"/>
      <c r="WMN69" s="22"/>
      <c r="WMO69" s="22"/>
      <c r="WMP69" s="22"/>
      <c r="WMQ69" s="22"/>
      <c r="WMR69" s="22"/>
      <c r="WMS69" s="22"/>
      <c r="WMT69" s="22"/>
      <c r="WMU69" s="22"/>
      <c r="WMV69" s="22"/>
      <c r="WMW69" s="22"/>
      <c r="WMX69" s="22"/>
      <c r="WMY69" s="22"/>
      <c r="WMZ69" s="22"/>
      <c r="WNA69" s="22"/>
      <c r="WNB69" s="22"/>
      <c r="WNC69" s="22"/>
      <c r="WND69" s="22"/>
      <c r="WNE69" s="22"/>
      <c r="WNF69" s="22"/>
      <c r="WNG69" s="22"/>
      <c r="WNH69" s="22"/>
      <c r="WNI69" s="22"/>
      <c r="WNJ69" s="22"/>
      <c r="WNK69" s="22"/>
      <c r="WNL69" s="22"/>
      <c r="WNM69" s="22"/>
      <c r="WNN69" s="22"/>
      <c r="WNO69" s="22"/>
      <c r="WNP69" s="22"/>
      <c r="WNQ69" s="22"/>
      <c r="WNR69" s="22"/>
      <c r="WNS69" s="22"/>
      <c r="WNT69" s="22"/>
      <c r="WNU69" s="22"/>
      <c r="WNV69" s="22"/>
      <c r="WNW69" s="22"/>
      <c r="WNX69" s="22"/>
      <c r="WNY69" s="22"/>
      <c r="WNZ69" s="22"/>
      <c r="WOA69" s="22"/>
      <c r="WOB69" s="22"/>
      <c r="WOC69" s="22"/>
      <c r="WOD69" s="22"/>
      <c r="WOE69" s="22"/>
      <c r="WOF69" s="22"/>
      <c r="WOG69" s="22"/>
      <c r="WOH69" s="22"/>
      <c r="WOI69" s="22"/>
      <c r="WOJ69" s="22"/>
      <c r="WOK69" s="22"/>
      <c r="WOL69" s="22"/>
      <c r="WOM69" s="22"/>
      <c r="WON69" s="22"/>
      <c r="WOO69" s="22"/>
      <c r="WOP69" s="22"/>
      <c r="WOQ69" s="22"/>
      <c r="WOR69" s="22"/>
      <c r="WOS69" s="22"/>
      <c r="WOT69" s="22"/>
      <c r="WOU69" s="22"/>
      <c r="WOV69" s="22"/>
      <c r="WOW69" s="22"/>
      <c r="WOX69" s="22"/>
      <c r="WOY69" s="22"/>
      <c r="WOZ69" s="22"/>
      <c r="WPA69" s="22"/>
      <c r="WPB69" s="22"/>
      <c r="WPC69" s="22"/>
      <c r="WPD69" s="22"/>
      <c r="WPE69" s="22"/>
      <c r="WPF69" s="22"/>
      <c r="WPG69" s="22"/>
      <c r="WPH69" s="22"/>
      <c r="WPI69" s="22"/>
      <c r="WPJ69" s="22"/>
      <c r="WPK69" s="22"/>
      <c r="WPL69" s="22"/>
      <c r="WPM69" s="22"/>
      <c r="WPN69" s="22"/>
      <c r="WPO69" s="22"/>
      <c r="WPP69" s="22"/>
      <c r="WPQ69" s="22"/>
      <c r="WPR69" s="22"/>
      <c r="WPS69" s="22"/>
      <c r="WPT69" s="22"/>
      <c r="WPU69" s="22"/>
      <c r="WPV69" s="22"/>
      <c r="WPW69" s="22"/>
      <c r="WPX69" s="22"/>
      <c r="WPY69" s="22"/>
      <c r="WPZ69" s="22"/>
      <c r="WQA69" s="22"/>
      <c r="WQB69" s="22"/>
      <c r="WQC69" s="22"/>
      <c r="WQD69" s="22"/>
      <c r="WQE69" s="22"/>
      <c r="WQF69" s="22"/>
      <c r="WQG69" s="22"/>
      <c r="WQH69" s="22"/>
      <c r="WQI69" s="22"/>
      <c r="WQJ69" s="22"/>
      <c r="WQK69" s="22"/>
      <c r="WQL69" s="22"/>
      <c r="WQM69" s="22"/>
      <c r="WQN69" s="22"/>
      <c r="WQO69" s="22"/>
      <c r="WQP69" s="22"/>
      <c r="WQQ69" s="22"/>
      <c r="WQR69" s="22"/>
      <c r="WQS69" s="22"/>
      <c r="WQT69" s="22"/>
      <c r="WQU69" s="22"/>
      <c r="WQV69" s="22"/>
      <c r="WQW69" s="22"/>
      <c r="WQX69" s="22"/>
      <c r="WQY69" s="22"/>
      <c r="WQZ69" s="22"/>
      <c r="WRA69" s="22"/>
      <c r="WRB69" s="22"/>
      <c r="WRC69" s="22"/>
      <c r="WRD69" s="22"/>
      <c r="WRE69" s="22"/>
      <c r="WRF69" s="22"/>
      <c r="WRG69" s="22"/>
      <c r="WRH69" s="22"/>
      <c r="WRI69" s="22"/>
      <c r="WRJ69" s="22"/>
      <c r="WRK69" s="22"/>
      <c r="WRL69" s="22"/>
      <c r="WRM69" s="22"/>
      <c r="WRN69" s="22"/>
      <c r="WRO69" s="22"/>
      <c r="WRP69" s="22"/>
      <c r="WRQ69" s="22"/>
      <c r="WRR69" s="22"/>
      <c r="WRS69" s="22"/>
      <c r="WRT69" s="22"/>
      <c r="WRU69" s="22"/>
      <c r="WRV69" s="22"/>
      <c r="WRW69" s="22"/>
      <c r="WRX69" s="22"/>
      <c r="WRY69" s="22"/>
      <c r="WRZ69" s="22"/>
      <c r="WSA69" s="22"/>
      <c r="WSB69" s="22"/>
      <c r="WSC69" s="22"/>
      <c r="WSD69" s="22"/>
      <c r="WSE69" s="22"/>
      <c r="WSF69" s="22"/>
      <c r="WSG69" s="22"/>
      <c r="WSH69" s="22"/>
      <c r="WSI69" s="22"/>
      <c r="WSJ69" s="22"/>
      <c r="WSK69" s="22"/>
      <c r="WSL69" s="22"/>
      <c r="WSM69" s="22"/>
      <c r="WSN69" s="22"/>
      <c r="WSO69" s="22"/>
      <c r="WSP69" s="22"/>
      <c r="WSQ69" s="22"/>
      <c r="WSR69" s="22"/>
      <c r="WSS69" s="22"/>
      <c r="WST69" s="22"/>
      <c r="WSU69" s="22"/>
      <c r="WSV69" s="22"/>
      <c r="WSW69" s="22"/>
      <c r="WSX69" s="22"/>
      <c r="WSY69" s="22"/>
      <c r="WSZ69" s="22"/>
      <c r="WTA69" s="22"/>
      <c r="WTB69" s="22"/>
      <c r="WTC69" s="22"/>
      <c r="WTD69" s="22"/>
      <c r="WTE69" s="22"/>
      <c r="WTF69" s="22"/>
      <c r="WTG69" s="22"/>
      <c r="WTH69" s="22"/>
      <c r="WTI69" s="22"/>
      <c r="WTJ69" s="22"/>
      <c r="WTK69" s="22"/>
      <c r="WTL69" s="22"/>
      <c r="WTM69" s="22"/>
      <c r="WTN69" s="22"/>
      <c r="WTO69" s="22"/>
      <c r="WTP69" s="22"/>
      <c r="WTQ69" s="22"/>
      <c r="WTR69" s="22"/>
      <c r="WTS69" s="22"/>
      <c r="WTT69" s="22"/>
      <c r="WTU69" s="22"/>
      <c r="WTV69" s="22"/>
      <c r="WTW69" s="22"/>
      <c r="WTX69" s="22"/>
      <c r="WTY69" s="22"/>
      <c r="WTZ69" s="22"/>
      <c r="WUA69" s="22"/>
      <c r="WUB69" s="22"/>
      <c r="WUC69" s="22"/>
      <c r="WUD69" s="22"/>
      <c r="WUE69" s="22"/>
      <c r="WUF69" s="22"/>
      <c r="WUG69" s="22"/>
      <c r="WUH69" s="22"/>
      <c r="WUI69" s="22"/>
      <c r="WUJ69" s="22"/>
      <c r="WUK69" s="22"/>
      <c r="WUL69" s="22"/>
      <c r="WUM69" s="22"/>
      <c r="WUN69" s="22"/>
      <c r="WUO69" s="22"/>
      <c r="WUP69" s="22"/>
      <c r="WUQ69" s="22"/>
      <c r="WUR69" s="22"/>
      <c r="WUS69" s="22"/>
      <c r="WUT69" s="22"/>
      <c r="WUU69" s="22"/>
      <c r="WUV69" s="22"/>
      <c r="WUW69" s="22"/>
      <c r="WUX69" s="22"/>
      <c r="WUY69" s="22"/>
      <c r="WUZ69" s="22"/>
      <c r="WVA69" s="22"/>
      <c r="WVB69" s="22"/>
      <c r="WVC69" s="22"/>
      <c r="WVD69" s="22"/>
      <c r="WVE69" s="22"/>
      <c r="WVF69" s="22"/>
      <c r="WVG69" s="22"/>
      <c r="WVH69" s="22"/>
      <c r="WVI69" s="22"/>
      <c r="WVJ69" s="22"/>
      <c r="WVK69" s="22"/>
      <c r="WVL69" s="22"/>
      <c r="WVM69" s="22"/>
      <c r="WVN69" s="22"/>
      <c r="WVO69" s="22"/>
      <c r="WVP69" s="22"/>
      <c r="WVQ69" s="22"/>
      <c r="WVR69" s="22"/>
      <c r="WVS69" s="22"/>
      <c r="WVT69" s="22"/>
      <c r="WVU69" s="22"/>
      <c r="WVV69" s="22"/>
      <c r="WVW69" s="22"/>
      <c r="WVX69" s="22"/>
      <c r="WVY69" s="22"/>
      <c r="WVZ69" s="22"/>
      <c r="WWA69" s="22"/>
      <c r="WWB69" s="22"/>
      <c r="WWC69" s="22"/>
      <c r="WWD69" s="22"/>
      <c r="WWE69" s="22"/>
      <c r="WWF69" s="22"/>
      <c r="WWG69" s="22"/>
      <c r="WWH69" s="22"/>
      <c r="WWI69" s="22"/>
      <c r="WWJ69" s="22"/>
      <c r="WWK69" s="22"/>
      <c r="WWL69" s="22"/>
      <c r="WWM69" s="22"/>
      <c r="WWN69" s="22"/>
      <c r="WWO69" s="22"/>
      <c r="WWP69" s="22"/>
      <c r="WWQ69" s="22"/>
      <c r="WWR69" s="22"/>
      <c r="WWS69" s="22"/>
      <c r="WWT69" s="22"/>
      <c r="WWU69" s="22"/>
      <c r="WWV69" s="22"/>
      <c r="WWW69" s="22"/>
      <c r="WWX69" s="22"/>
      <c r="WWY69" s="22"/>
      <c r="WWZ69" s="22"/>
      <c r="WXA69" s="22"/>
      <c r="WXB69" s="22"/>
      <c r="WXC69" s="22"/>
      <c r="WXD69" s="22"/>
      <c r="WXE69" s="22"/>
      <c r="WXF69" s="22"/>
      <c r="WXG69" s="22"/>
      <c r="WXH69" s="22"/>
    </row>
    <row r="71" spans="4:16180" s="23" customFormat="1" ht="13">
      <c r="D71" s="43"/>
      <c r="E71" s="44"/>
      <c r="F71" s="44"/>
      <c r="G71" s="45" t="s">
        <v>410</v>
      </c>
      <c r="H71" s="46"/>
      <c r="I71" s="46"/>
      <c r="J71" s="46"/>
      <c r="K71" s="46"/>
      <c r="L71" s="52"/>
      <c r="M71" s="52"/>
      <c r="N71" s="52"/>
      <c r="O71" s="52"/>
      <c r="P71" s="52"/>
      <c r="Q71" s="52"/>
      <c r="R71" s="52"/>
      <c r="S71" s="67"/>
      <c r="T71" s="67"/>
      <c r="U71" s="67"/>
      <c r="V71" s="67"/>
      <c r="W71" s="67"/>
      <c r="X71" s="67"/>
      <c r="Y71" s="67"/>
      <c r="Z71" s="67"/>
      <c r="AA71" s="67"/>
      <c r="AB71" s="67"/>
      <c r="AC71" s="67"/>
      <c r="AD71" s="67"/>
      <c r="AE71" s="67"/>
      <c r="AF71" s="67"/>
      <c r="AG71" s="67"/>
      <c r="AH71" s="67"/>
      <c r="AI71" s="67"/>
      <c r="AJ71" s="67"/>
      <c r="AK71" s="67"/>
      <c r="AL71" s="67"/>
      <c r="AM71" s="67"/>
      <c r="AN71" s="67"/>
      <c r="AO71" s="67"/>
      <c r="AP71" s="327"/>
      <c r="AQ71" s="327"/>
      <c r="AR71" s="327"/>
      <c r="AS71" s="327"/>
      <c r="AT71" s="328"/>
      <c r="AU71" s="328"/>
      <c r="AV71" s="328"/>
      <c r="AW71" s="328"/>
      <c r="AX71" s="328"/>
      <c r="AY71" s="328"/>
      <c r="AZ71" s="328"/>
    </row>
    <row r="72" spans="4:16180" s="23" customFormat="1">
      <c r="D72" s="20"/>
      <c r="E72" s="21"/>
      <c r="F72" s="21"/>
      <c r="G72" s="21" t="s">
        <v>244</v>
      </c>
      <c r="H72" s="307"/>
      <c r="I72" s="290"/>
      <c r="J72" s="48">
        <f>MIN(Dashboard!L$66:AO$66)</f>
        <v>0</v>
      </c>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c r="AI72" s="291"/>
      <c r="AJ72" s="291"/>
      <c r="AK72" s="291"/>
      <c r="AL72" s="291"/>
      <c r="AM72" s="291"/>
      <c r="AN72" s="291"/>
      <c r="AO72" s="291"/>
      <c r="AP72" s="291"/>
      <c r="AQ72" s="291"/>
      <c r="AR72" s="291"/>
      <c r="AS72" s="291"/>
      <c r="AT72" s="292"/>
      <c r="AU72" s="292"/>
      <c r="AV72" s="292"/>
      <c r="AW72" s="292"/>
      <c r="AX72" s="292"/>
      <c r="AY72" s="292"/>
      <c r="AZ72" s="292"/>
    </row>
    <row r="73" spans="4:16180" s="23" customFormat="1">
      <c r="D73" s="20"/>
      <c r="E73" s="21"/>
      <c r="F73" s="21"/>
      <c r="G73" s="53" t="s">
        <v>245</v>
      </c>
      <c r="H73" s="308"/>
      <c r="I73" s="309"/>
      <c r="J73" s="54" t="str">
        <f>INDEX(Dashboard!$L$13:$AO$13,1,MATCH(J72,Dashboard!L66:AO66,0))</f>
        <v>O/N</v>
      </c>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1"/>
      <c r="AY73" s="291"/>
      <c r="AZ73" s="291"/>
    </row>
    <row r="74" spans="4:16180" s="23" customFormat="1">
      <c r="D74" s="55"/>
      <c r="E74" s="56"/>
      <c r="F74" s="56"/>
      <c r="G74" s="57" t="s">
        <v>240</v>
      </c>
      <c r="H74" s="308"/>
      <c r="I74" s="309"/>
      <c r="J74" s="54">
        <f>MIN(Dashboard!L$27:AP$27)</f>
        <v>0</v>
      </c>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c r="AK74" s="291"/>
      <c r="AL74" s="291"/>
      <c r="AM74" s="291"/>
      <c r="AN74" s="291"/>
      <c r="AO74" s="291"/>
      <c r="AP74" s="291"/>
      <c r="AQ74" s="291"/>
      <c r="AR74" s="291"/>
      <c r="AS74" s="291"/>
      <c r="AT74" s="291"/>
      <c r="AU74" s="291"/>
      <c r="AV74" s="291"/>
      <c r="AW74" s="291"/>
      <c r="AX74" s="291"/>
      <c r="AY74" s="291"/>
      <c r="AZ74" s="291"/>
    </row>
    <row r="75" spans="4:16180" s="23" customFormat="1">
      <c r="D75" s="55"/>
      <c r="E75" s="56"/>
      <c r="F75" s="56"/>
      <c r="G75" s="21" t="s">
        <v>239</v>
      </c>
      <c r="H75" s="308"/>
      <c r="I75" s="309"/>
      <c r="J75" s="54">
        <f>MIN(L$29:AP$29)</f>
        <v>0</v>
      </c>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91"/>
      <c r="AO75" s="291"/>
      <c r="AP75" s="291"/>
      <c r="AQ75" s="291"/>
      <c r="AR75" s="291"/>
      <c r="AS75" s="291"/>
      <c r="AT75" s="291"/>
      <c r="AU75" s="291"/>
      <c r="AV75" s="291"/>
      <c r="AW75" s="291"/>
      <c r="AX75" s="291"/>
      <c r="AY75" s="291"/>
      <c r="AZ75" s="291"/>
    </row>
    <row r="76" spans="4:16180" s="58" customFormat="1">
      <c r="D76" s="20"/>
      <c r="E76" s="21"/>
      <c r="F76" s="21"/>
      <c r="G76" s="53" t="s">
        <v>241</v>
      </c>
      <c r="H76" s="310"/>
      <c r="I76" s="311"/>
      <c r="J76" s="196" t="str">
        <f>IF(SUM(Dashboard!L$39:AO$39)&gt;0,INDEX(Dashboard!L$12:AO$12,1,MATCH(1,Dashboard!L$39:AO$39,0)),"Di luar zona 30h")</f>
        <v>Di luar zona 30h</v>
      </c>
      <c r="K76" s="322">
        <f>IF(Dashboard!K66&gt;=0,0,1)</f>
        <v>0</v>
      </c>
      <c r="L76" s="322">
        <f>IF(Dashboard!L66&gt;=0,0,1)</f>
        <v>0</v>
      </c>
      <c r="M76" s="322">
        <f>IF(Dashboard!M66&gt;=0,0,1)</f>
        <v>0</v>
      </c>
      <c r="N76" s="322">
        <f>IF(Dashboard!N66&gt;=0,0,1)</f>
        <v>0</v>
      </c>
      <c r="O76" s="322">
        <f>IF(Dashboard!O66&gt;=0,0,1)</f>
        <v>0</v>
      </c>
      <c r="P76" s="322">
        <f>IF(Dashboard!P66&gt;=0,0,1)</f>
        <v>0</v>
      </c>
      <c r="Q76" s="322">
        <f>IF(Dashboard!Q66&gt;=0,0,1)</f>
        <v>0</v>
      </c>
      <c r="R76" s="322">
        <f>IF(Dashboard!R66&gt;=0,0,1)</f>
        <v>0</v>
      </c>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f>IF(Dashboard!AP66&gt;=0,0,1)</f>
        <v>0</v>
      </c>
      <c r="AQ76" s="322">
        <f>IF(Dashboard!AQ66&gt;=0,0,1)</f>
        <v>0</v>
      </c>
      <c r="AR76" s="322">
        <f>IF(Dashboard!AR66&gt;=0,0,1)</f>
        <v>0</v>
      </c>
      <c r="AS76" s="323"/>
      <c r="AT76" s="323"/>
      <c r="AU76" s="323"/>
      <c r="AV76" s="323"/>
      <c r="AW76" s="323"/>
      <c r="AX76" s="323"/>
      <c r="AY76" s="323"/>
      <c r="AZ76" s="3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3"/>
      <c r="NH76" s="23"/>
      <c r="NI76" s="23"/>
      <c r="NJ76" s="23"/>
      <c r="NK76" s="23"/>
      <c r="NL76" s="23"/>
      <c r="NM76" s="23"/>
      <c r="NN76" s="23"/>
      <c r="NO76" s="23"/>
      <c r="NP76" s="23"/>
      <c r="NQ76" s="23"/>
      <c r="NR76" s="23"/>
      <c r="NS76" s="23"/>
      <c r="NT76" s="23"/>
      <c r="NU76" s="23"/>
      <c r="NV76" s="23"/>
      <c r="NW76" s="23"/>
      <c r="NX76" s="23"/>
      <c r="NY76" s="23"/>
      <c r="NZ76" s="23"/>
      <c r="OA76" s="23"/>
      <c r="OB76" s="23"/>
      <c r="OC76" s="23"/>
      <c r="OD76" s="23"/>
      <c r="OE76" s="23"/>
      <c r="OF76" s="23"/>
      <c r="OG76" s="23"/>
      <c r="OH76" s="23"/>
      <c r="OI76" s="23"/>
      <c r="OJ76" s="23"/>
      <c r="OK76" s="23"/>
      <c r="OL76" s="23"/>
      <c r="OM76" s="23"/>
      <c r="ON76" s="23"/>
      <c r="OO76" s="23"/>
      <c r="OP76" s="23"/>
      <c r="OQ76" s="23"/>
      <c r="OR76" s="23"/>
      <c r="OS76" s="23"/>
      <c r="OT76" s="23"/>
      <c r="OU76" s="23"/>
      <c r="OV76" s="23"/>
      <c r="OW76" s="23"/>
      <c r="OX76" s="23"/>
      <c r="OY76" s="23"/>
      <c r="OZ76" s="23"/>
      <c r="PA76" s="23"/>
      <c r="PB76" s="23"/>
      <c r="PC76" s="23"/>
      <c r="PD76" s="23"/>
      <c r="PE76" s="23"/>
      <c r="PF76" s="23"/>
      <c r="PG76" s="23"/>
      <c r="PH76" s="23"/>
      <c r="PI76" s="23"/>
      <c r="PJ76" s="23"/>
      <c r="PK76" s="23"/>
      <c r="PL76" s="23"/>
      <c r="PM76" s="23"/>
      <c r="PN76" s="23"/>
      <c r="PO76" s="23"/>
      <c r="PP76" s="23"/>
      <c r="PQ76" s="23"/>
      <c r="PR76" s="23"/>
      <c r="PS76" s="23"/>
      <c r="PT76" s="23"/>
      <c r="PU76" s="23"/>
      <c r="PV76" s="23"/>
      <c r="PW76" s="23"/>
      <c r="PX76" s="23"/>
      <c r="PY76" s="23"/>
      <c r="PZ76" s="23"/>
      <c r="QA76" s="23"/>
      <c r="QB76" s="23"/>
      <c r="QC76" s="23"/>
      <c r="QD76" s="23"/>
      <c r="QE76" s="23"/>
      <c r="QF76" s="23"/>
      <c r="QG76" s="23"/>
      <c r="QH76" s="23"/>
      <c r="QI76" s="23"/>
      <c r="QJ76" s="23"/>
      <c r="QK76" s="23"/>
      <c r="QL76" s="23"/>
      <c r="QM76" s="23"/>
      <c r="QN76" s="23"/>
      <c r="QO76" s="23"/>
      <c r="QP76" s="23"/>
      <c r="QQ76" s="23"/>
      <c r="QR76" s="23"/>
      <c r="QS76" s="23"/>
      <c r="QT76" s="23"/>
      <c r="QU76" s="23"/>
      <c r="QV76" s="23"/>
      <c r="QW76" s="23"/>
      <c r="QX76" s="23"/>
      <c r="QY76" s="23"/>
      <c r="QZ76" s="23"/>
      <c r="RA76" s="23"/>
      <c r="RB76" s="23"/>
      <c r="RC76" s="23"/>
      <c r="RD76" s="23"/>
      <c r="RE76" s="23"/>
      <c r="RF76" s="23"/>
      <c r="RG76" s="23"/>
      <c r="RH76" s="23"/>
      <c r="RI76" s="23"/>
      <c r="RJ76" s="23"/>
      <c r="RK76" s="23"/>
      <c r="RL76" s="23"/>
      <c r="RM76" s="23"/>
      <c r="RN76" s="23"/>
      <c r="RO76" s="23"/>
      <c r="RP76" s="23"/>
      <c r="RQ76" s="23"/>
      <c r="RR76" s="23"/>
      <c r="RS76" s="23"/>
      <c r="RT76" s="23"/>
      <c r="RU76" s="23"/>
      <c r="RV76" s="23"/>
      <c r="RW76" s="23"/>
      <c r="RX76" s="23"/>
      <c r="RY76" s="23"/>
      <c r="RZ76" s="23"/>
      <c r="SA76" s="23"/>
      <c r="SB76" s="23"/>
      <c r="SC76" s="23"/>
      <c r="SD76" s="23"/>
      <c r="SE76" s="23"/>
      <c r="SF76" s="23"/>
      <c r="SG76" s="23"/>
      <c r="SH76" s="23"/>
      <c r="SI76" s="23"/>
      <c r="SJ76" s="23"/>
      <c r="SK76" s="23"/>
      <c r="SL76" s="23"/>
      <c r="SM76" s="23"/>
      <c r="SN76" s="23"/>
      <c r="SO76" s="23"/>
      <c r="SP76" s="23"/>
      <c r="SQ76" s="23"/>
      <c r="SR76" s="23"/>
      <c r="SS76" s="23"/>
      <c r="ST76" s="23"/>
      <c r="SU76" s="23"/>
      <c r="SV76" s="23"/>
      <c r="SW76" s="23"/>
      <c r="SX76" s="23"/>
      <c r="SY76" s="23"/>
      <c r="SZ76" s="23"/>
      <c r="TA76" s="23"/>
      <c r="TB76" s="23"/>
      <c r="TC76" s="23"/>
      <c r="TD76" s="23"/>
      <c r="TE76" s="23"/>
      <c r="TF76" s="23"/>
      <c r="TG76" s="23"/>
      <c r="TH76" s="23"/>
      <c r="TI76" s="23"/>
      <c r="TJ76" s="23"/>
      <c r="TK76" s="23"/>
      <c r="TL76" s="23"/>
      <c r="TM76" s="23"/>
      <c r="TN76" s="23"/>
      <c r="TO76" s="23"/>
      <c r="TP76" s="23"/>
      <c r="TQ76" s="23"/>
      <c r="TR76" s="23"/>
      <c r="TS76" s="23"/>
      <c r="TT76" s="23"/>
      <c r="TU76" s="23"/>
      <c r="TV76" s="23"/>
      <c r="TW76" s="23"/>
      <c r="TX76" s="23"/>
      <c r="TY76" s="23"/>
      <c r="TZ76" s="23"/>
      <c r="UA76" s="23"/>
      <c r="UB76" s="23"/>
      <c r="UC76" s="23"/>
      <c r="UD76" s="23"/>
      <c r="UE76" s="23"/>
      <c r="UF76" s="23"/>
      <c r="UG76" s="23"/>
      <c r="UH76" s="23"/>
      <c r="UI76" s="23"/>
      <c r="UJ76" s="23"/>
      <c r="UK76" s="23"/>
      <c r="UL76" s="23"/>
      <c r="UM76" s="23"/>
      <c r="UN76" s="23"/>
      <c r="UO76" s="23"/>
      <c r="UP76" s="23"/>
      <c r="UQ76" s="23"/>
      <c r="UR76" s="23"/>
      <c r="US76" s="23"/>
      <c r="UT76" s="23"/>
      <c r="UU76" s="23"/>
      <c r="UV76" s="23"/>
      <c r="UW76" s="23"/>
      <c r="UX76" s="23"/>
      <c r="UY76" s="23"/>
      <c r="UZ76" s="23"/>
      <c r="VA76" s="23"/>
      <c r="VB76" s="23"/>
      <c r="VC76" s="23"/>
      <c r="VD76" s="23"/>
      <c r="VE76" s="23"/>
      <c r="VF76" s="23"/>
      <c r="VG76" s="23"/>
      <c r="VH76" s="23"/>
      <c r="VI76" s="23"/>
      <c r="VJ76" s="23"/>
      <c r="VK76" s="23"/>
      <c r="VL76" s="23"/>
      <c r="VM76" s="23"/>
      <c r="VN76" s="23"/>
      <c r="VO76" s="23"/>
      <c r="VP76" s="23"/>
      <c r="VQ76" s="23"/>
      <c r="VR76" s="23"/>
      <c r="VS76" s="23"/>
      <c r="VT76" s="23"/>
      <c r="VU76" s="23"/>
      <c r="VV76" s="23"/>
      <c r="VW76" s="23"/>
      <c r="VX76" s="23"/>
      <c r="VY76" s="23"/>
      <c r="VZ76" s="23"/>
      <c r="WA76" s="23"/>
      <c r="WB76" s="23"/>
      <c r="WC76" s="23"/>
      <c r="WD76" s="23"/>
      <c r="WE76" s="23"/>
      <c r="WF76" s="23"/>
      <c r="WG76" s="23"/>
      <c r="WH76" s="23"/>
      <c r="WI76" s="23"/>
      <c r="WJ76" s="23"/>
      <c r="WK76" s="23"/>
      <c r="WL76" s="23"/>
      <c r="WM76" s="23"/>
      <c r="WN76" s="23"/>
      <c r="WO76" s="23"/>
      <c r="WP76" s="23"/>
      <c r="WQ76" s="23"/>
      <c r="WR76" s="23"/>
      <c r="WS76" s="23"/>
      <c r="WT76" s="23"/>
      <c r="WU76" s="23"/>
      <c r="WV76" s="23"/>
      <c r="WW76" s="23"/>
      <c r="WX76" s="23"/>
      <c r="WY76" s="23"/>
      <c r="WZ76" s="23"/>
      <c r="XA76" s="23"/>
      <c r="XB76" s="23"/>
      <c r="XC76" s="23"/>
      <c r="XD76" s="23"/>
      <c r="XE76" s="23"/>
      <c r="XF76" s="23"/>
      <c r="XG76" s="23"/>
      <c r="XH76" s="23"/>
      <c r="XI76" s="23"/>
      <c r="XJ76" s="23"/>
      <c r="XK76" s="23"/>
      <c r="XL76" s="23"/>
      <c r="XM76" s="23"/>
      <c r="XN76" s="23"/>
      <c r="XO76" s="23"/>
      <c r="XP76" s="23"/>
      <c r="XQ76" s="23"/>
      <c r="XR76" s="23"/>
      <c r="XS76" s="23"/>
      <c r="XT76" s="23"/>
      <c r="XU76" s="23"/>
      <c r="XV76" s="23"/>
      <c r="XW76" s="23"/>
      <c r="XX76" s="23"/>
      <c r="XY76" s="23"/>
      <c r="XZ76" s="23"/>
      <c r="YA76" s="23"/>
      <c r="YB76" s="23"/>
      <c r="YC76" s="23"/>
      <c r="YD76" s="23"/>
      <c r="YE76" s="23"/>
      <c r="YF76" s="23"/>
      <c r="YG76" s="23"/>
      <c r="YH76" s="23"/>
      <c r="YI76" s="23"/>
      <c r="YJ76" s="23"/>
      <c r="YK76" s="23"/>
      <c r="YL76" s="23"/>
      <c r="YM76" s="23"/>
      <c r="YN76" s="23"/>
      <c r="YO76" s="23"/>
      <c r="YP76" s="23"/>
      <c r="YQ76" s="23"/>
      <c r="YR76" s="23"/>
      <c r="YS76" s="23"/>
      <c r="YT76" s="23"/>
      <c r="YU76" s="23"/>
      <c r="YV76" s="23"/>
      <c r="YW76" s="23"/>
      <c r="YX76" s="23"/>
      <c r="YY76" s="23"/>
      <c r="YZ76" s="23"/>
      <c r="ZA76" s="23"/>
      <c r="ZB76" s="23"/>
      <c r="ZC76" s="23"/>
      <c r="ZD76" s="23"/>
      <c r="ZE76" s="23"/>
      <c r="ZF76" s="23"/>
      <c r="ZG76" s="23"/>
      <c r="ZH76" s="23"/>
      <c r="ZI76" s="23"/>
      <c r="ZJ76" s="23"/>
      <c r="ZK76" s="23"/>
      <c r="ZL76" s="23"/>
      <c r="ZM76" s="23"/>
      <c r="ZN76" s="23"/>
      <c r="ZO76" s="23"/>
      <c r="ZP76" s="23"/>
      <c r="ZQ76" s="23"/>
      <c r="ZR76" s="23"/>
      <c r="ZS76" s="23"/>
      <c r="ZT76" s="23"/>
      <c r="ZU76" s="23"/>
      <c r="ZV76" s="23"/>
      <c r="ZW76" s="23"/>
      <c r="ZX76" s="23"/>
      <c r="ZY76" s="23"/>
      <c r="ZZ76" s="23"/>
      <c r="AAA76" s="23"/>
      <c r="AAB76" s="23"/>
      <c r="AAC76" s="23"/>
      <c r="AAD76" s="23"/>
      <c r="AAE76" s="23"/>
      <c r="AAF76" s="23"/>
      <c r="AAG76" s="23"/>
      <c r="AAH76" s="23"/>
      <c r="AAI76" s="23"/>
      <c r="AAJ76" s="23"/>
      <c r="AAK76" s="23"/>
      <c r="AAL76" s="23"/>
      <c r="AAM76" s="23"/>
      <c r="AAN76" s="23"/>
      <c r="AAO76" s="23"/>
      <c r="AAP76" s="23"/>
      <c r="AAQ76" s="23"/>
      <c r="AAR76" s="23"/>
      <c r="AAS76" s="23"/>
      <c r="AAT76" s="23"/>
      <c r="AAU76" s="23"/>
      <c r="AAV76" s="23"/>
      <c r="AAW76" s="23"/>
      <c r="AAX76" s="23"/>
      <c r="AAY76" s="23"/>
      <c r="AAZ76" s="23"/>
      <c r="ABA76" s="23"/>
      <c r="ABB76" s="23"/>
      <c r="ABC76" s="23"/>
      <c r="ABD76" s="23"/>
      <c r="ABE76" s="23"/>
      <c r="ABF76" s="23"/>
      <c r="ABG76" s="23"/>
      <c r="ABH76" s="23"/>
      <c r="ABI76" s="23"/>
      <c r="ABJ76" s="23"/>
      <c r="ABK76" s="23"/>
      <c r="ABL76" s="23"/>
      <c r="ABM76" s="23"/>
      <c r="ABN76" s="23"/>
      <c r="ABO76" s="23"/>
      <c r="ABP76" s="23"/>
      <c r="ABQ76" s="23"/>
      <c r="ABR76" s="23"/>
      <c r="ABS76" s="23"/>
      <c r="ABT76" s="23"/>
      <c r="ABU76" s="23"/>
      <c r="ABV76" s="23"/>
      <c r="ABW76" s="23"/>
      <c r="ABX76" s="23"/>
      <c r="ABY76" s="23"/>
      <c r="ABZ76" s="23"/>
      <c r="ACA76" s="23"/>
      <c r="ACB76" s="23"/>
      <c r="ACC76" s="23"/>
      <c r="ACD76" s="23"/>
      <c r="ACE76" s="23"/>
      <c r="ACF76" s="23"/>
      <c r="ACG76" s="23"/>
      <c r="ACH76" s="23"/>
      <c r="ACI76" s="23"/>
      <c r="ACJ76" s="23"/>
      <c r="ACK76" s="23"/>
      <c r="ACL76" s="23"/>
      <c r="ACM76" s="23"/>
      <c r="ACN76" s="23"/>
      <c r="ACO76" s="23"/>
      <c r="ACP76" s="23"/>
      <c r="ACQ76" s="23"/>
      <c r="ACR76" s="23"/>
      <c r="ACS76" s="23"/>
      <c r="ACT76" s="23"/>
      <c r="ACU76" s="23"/>
      <c r="ACV76" s="23"/>
      <c r="ACW76" s="23"/>
      <c r="ACX76" s="23"/>
      <c r="ACY76" s="23"/>
      <c r="ACZ76" s="23"/>
      <c r="ADA76" s="23"/>
      <c r="ADB76" s="23"/>
      <c r="ADC76" s="23"/>
      <c r="ADD76" s="23"/>
      <c r="ADE76" s="23"/>
      <c r="ADF76" s="23"/>
      <c r="ADG76" s="23"/>
      <c r="ADH76" s="23"/>
      <c r="ADI76" s="23"/>
      <c r="ADJ76" s="23"/>
      <c r="ADK76" s="23"/>
      <c r="ADL76" s="23"/>
      <c r="ADM76" s="23"/>
      <c r="ADN76" s="23"/>
      <c r="ADO76" s="23"/>
      <c r="ADP76" s="23"/>
      <c r="ADQ76" s="23"/>
      <c r="ADR76" s="23"/>
      <c r="ADS76" s="23"/>
      <c r="ADT76" s="23"/>
      <c r="ADU76" s="23"/>
      <c r="ADV76" s="23"/>
      <c r="ADW76" s="23"/>
      <c r="ADX76" s="23"/>
      <c r="ADY76" s="23"/>
      <c r="ADZ76" s="23"/>
      <c r="AEA76" s="23"/>
      <c r="AEB76" s="23"/>
      <c r="AEC76" s="23"/>
      <c r="AED76" s="23"/>
      <c r="AEE76" s="23"/>
      <c r="AEF76" s="23"/>
      <c r="AEG76" s="23"/>
      <c r="AEH76" s="23"/>
      <c r="AEI76" s="23"/>
      <c r="AEJ76" s="23"/>
      <c r="AEK76" s="23"/>
      <c r="AEL76" s="23"/>
      <c r="AEM76" s="23"/>
      <c r="AEN76" s="23"/>
      <c r="AEO76" s="23"/>
      <c r="AEP76" s="23"/>
      <c r="AEQ76" s="23"/>
      <c r="AER76" s="23"/>
      <c r="AES76" s="23"/>
      <c r="AET76" s="23"/>
      <c r="AEU76" s="23"/>
      <c r="AEV76" s="23"/>
      <c r="AEW76" s="23"/>
      <c r="AEX76" s="23"/>
      <c r="AEY76" s="23"/>
      <c r="AEZ76" s="23"/>
      <c r="AFA76" s="23"/>
      <c r="AFB76" s="23"/>
      <c r="AFC76" s="23"/>
      <c r="AFD76" s="23"/>
      <c r="AFE76" s="23"/>
      <c r="AFF76" s="23"/>
      <c r="AFG76" s="23"/>
      <c r="AFH76" s="23"/>
      <c r="AFI76" s="23"/>
      <c r="AFJ76" s="23"/>
      <c r="AFK76" s="23"/>
      <c r="AFL76" s="23"/>
      <c r="AFM76" s="23"/>
      <c r="AFN76" s="23"/>
      <c r="AFO76" s="23"/>
      <c r="AFP76" s="23"/>
      <c r="AFQ76" s="23"/>
      <c r="AFR76" s="23"/>
      <c r="AFS76" s="23"/>
      <c r="AFT76" s="23"/>
      <c r="AFU76" s="23"/>
      <c r="AFV76" s="23"/>
      <c r="AFW76" s="23"/>
      <c r="AFX76" s="23"/>
      <c r="AFY76" s="23"/>
      <c r="AFZ76" s="23"/>
      <c r="AGA76" s="23"/>
      <c r="AGB76" s="23"/>
      <c r="AGC76" s="23"/>
      <c r="AGD76" s="23"/>
      <c r="AGE76" s="23"/>
      <c r="AGF76" s="23"/>
      <c r="AGG76" s="23"/>
      <c r="AGH76" s="23"/>
      <c r="AGI76" s="23"/>
      <c r="AGJ76" s="23"/>
      <c r="AGK76" s="23"/>
      <c r="AGL76" s="23"/>
      <c r="AGM76" s="23"/>
      <c r="AGN76" s="23"/>
      <c r="AGO76" s="23"/>
      <c r="AGP76" s="23"/>
      <c r="AGQ76" s="23"/>
      <c r="AGR76" s="23"/>
      <c r="AGS76" s="23"/>
      <c r="AGT76" s="23"/>
      <c r="AGU76" s="23"/>
      <c r="AGV76" s="23"/>
      <c r="AGW76" s="23"/>
      <c r="AGX76" s="23"/>
      <c r="AGY76" s="23"/>
      <c r="AGZ76" s="23"/>
      <c r="AHA76" s="23"/>
      <c r="AHB76" s="23"/>
      <c r="AHC76" s="23"/>
      <c r="AHD76" s="23"/>
      <c r="AHE76" s="23"/>
      <c r="AHF76" s="23"/>
      <c r="AHG76" s="23"/>
      <c r="AHH76" s="23"/>
      <c r="AHI76" s="23"/>
      <c r="AHJ76" s="23"/>
      <c r="AHK76" s="23"/>
      <c r="AHL76" s="23"/>
      <c r="AHM76" s="23"/>
      <c r="AHN76" s="23"/>
      <c r="AHO76" s="23"/>
      <c r="AHP76" s="23"/>
      <c r="AHQ76" s="23"/>
      <c r="AHR76" s="23"/>
      <c r="AHS76" s="23"/>
      <c r="AHT76" s="23"/>
      <c r="AHU76" s="23"/>
      <c r="AHV76" s="23"/>
      <c r="AHW76" s="23"/>
      <c r="AHX76" s="23"/>
      <c r="AHY76" s="23"/>
      <c r="AHZ76" s="23"/>
      <c r="AIA76" s="23"/>
      <c r="AIB76" s="23"/>
      <c r="AIC76" s="23"/>
      <c r="AID76" s="23"/>
      <c r="AIE76" s="23"/>
      <c r="AIF76" s="23"/>
      <c r="AIG76" s="23"/>
      <c r="AIH76" s="23"/>
      <c r="AII76" s="23"/>
      <c r="AIJ76" s="23"/>
      <c r="AIK76" s="23"/>
      <c r="AIL76" s="23"/>
      <c r="AIM76" s="23"/>
      <c r="AIN76" s="23"/>
      <c r="AIO76" s="23"/>
      <c r="AIP76" s="23"/>
      <c r="AIQ76" s="23"/>
      <c r="AIR76" s="23"/>
      <c r="AIS76" s="23"/>
      <c r="AIT76" s="23"/>
      <c r="AIU76" s="23"/>
      <c r="AIV76" s="23"/>
      <c r="AIW76" s="23"/>
      <c r="AIX76" s="23"/>
      <c r="AIY76" s="23"/>
      <c r="AIZ76" s="23"/>
      <c r="AJA76" s="23"/>
      <c r="AJB76" s="23"/>
      <c r="AJC76" s="23"/>
      <c r="AJD76" s="23"/>
      <c r="AJE76" s="23"/>
      <c r="AJF76" s="23"/>
      <c r="AJG76" s="23"/>
      <c r="AJH76" s="23"/>
      <c r="AJI76" s="23"/>
      <c r="AJJ76" s="23"/>
      <c r="AJK76" s="23"/>
      <c r="AJL76" s="23"/>
      <c r="AJM76" s="23"/>
      <c r="AJN76" s="23"/>
      <c r="AJO76" s="23"/>
      <c r="AJP76" s="23"/>
      <c r="AJQ76" s="23"/>
      <c r="AJR76" s="23"/>
      <c r="AJS76" s="23"/>
      <c r="AJT76" s="23"/>
      <c r="AJU76" s="23"/>
      <c r="AJV76" s="23"/>
      <c r="AJW76" s="23"/>
      <c r="AJX76" s="23"/>
      <c r="AJY76" s="23"/>
      <c r="AJZ76" s="23"/>
      <c r="AKA76" s="23"/>
      <c r="AKB76" s="23"/>
      <c r="AKC76" s="23"/>
      <c r="AKD76" s="23"/>
      <c r="AKE76" s="23"/>
      <c r="AKF76" s="23"/>
      <c r="AKG76" s="23"/>
      <c r="AKH76" s="23"/>
      <c r="AKI76" s="23"/>
      <c r="AKJ76" s="23"/>
      <c r="AKK76" s="23"/>
      <c r="AKL76" s="23"/>
      <c r="AKM76" s="23"/>
      <c r="AKN76" s="23"/>
      <c r="AKO76" s="23"/>
      <c r="AKP76" s="23"/>
      <c r="AKQ76" s="23"/>
      <c r="AKR76" s="23"/>
      <c r="AKS76" s="23"/>
      <c r="AKT76" s="23"/>
      <c r="AKU76" s="23"/>
      <c r="AKV76" s="23"/>
      <c r="AKW76" s="23"/>
      <c r="AKX76" s="23"/>
      <c r="AKY76" s="23"/>
      <c r="AKZ76" s="23"/>
      <c r="ALA76" s="23"/>
      <c r="ALB76" s="23"/>
      <c r="ALC76" s="23"/>
      <c r="ALD76" s="23"/>
      <c r="ALE76" s="23"/>
      <c r="ALF76" s="23"/>
      <c r="ALG76" s="23"/>
      <c r="ALH76" s="23"/>
      <c r="ALI76" s="23"/>
      <c r="ALJ76" s="23"/>
      <c r="ALK76" s="23"/>
      <c r="ALL76" s="23"/>
      <c r="ALM76" s="23"/>
      <c r="ALN76" s="23"/>
      <c r="ALO76" s="23"/>
      <c r="ALP76" s="23"/>
      <c r="ALQ76" s="23"/>
      <c r="ALR76" s="23"/>
      <c r="ALS76" s="23"/>
      <c r="ALT76" s="23"/>
      <c r="ALU76" s="23"/>
      <c r="ALV76" s="23"/>
      <c r="ALW76" s="23"/>
      <c r="ALX76" s="23"/>
      <c r="ALY76" s="23"/>
      <c r="ALZ76" s="23"/>
      <c r="AMA76" s="23"/>
      <c r="AMB76" s="23"/>
      <c r="AMC76" s="23"/>
      <c r="AMD76" s="23"/>
      <c r="AME76" s="23"/>
      <c r="AMF76" s="23"/>
      <c r="AMG76" s="23"/>
      <c r="AMH76" s="23"/>
      <c r="AMI76" s="23"/>
      <c r="AMJ76" s="23"/>
      <c r="AMK76" s="23"/>
      <c r="AML76" s="23"/>
      <c r="AMM76" s="23"/>
      <c r="AMN76" s="23"/>
      <c r="AMO76" s="23"/>
      <c r="AMP76" s="23"/>
      <c r="AMQ76" s="23"/>
      <c r="AMR76" s="23"/>
      <c r="AMS76" s="23"/>
      <c r="AMT76" s="23"/>
      <c r="AMU76" s="23"/>
      <c r="AMV76" s="23"/>
      <c r="AMW76" s="23"/>
      <c r="AMX76" s="23"/>
      <c r="AMY76" s="23"/>
      <c r="AMZ76" s="23"/>
      <c r="ANA76" s="23"/>
      <c r="ANB76" s="23"/>
      <c r="ANC76" s="23"/>
      <c r="AND76" s="23"/>
      <c r="ANE76" s="23"/>
      <c r="ANF76" s="23"/>
      <c r="ANG76" s="23"/>
      <c r="ANH76" s="23"/>
      <c r="ANI76" s="23"/>
      <c r="ANJ76" s="23"/>
      <c r="ANK76" s="23"/>
      <c r="ANL76" s="23"/>
      <c r="ANM76" s="23"/>
      <c r="ANN76" s="23"/>
      <c r="ANO76" s="23"/>
      <c r="ANP76" s="23"/>
      <c r="ANQ76" s="23"/>
      <c r="ANR76" s="23"/>
      <c r="ANS76" s="23"/>
      <c r="ANT76" s="23"/>
      <c r="ANU76" s="23"/>
      <c r="ANV76" s="23"/>
      <c r="ANW76" s="23"/>
      <c r="ANX76" s="23"/>
      <c r="ANY76" s="23"/>
      <c r="ANZ76" s="23"/>
      <c r="AOA76" s="23"/>
      <c r="AOB76" s="23"/>
      <c r="AOC76" s="23"/>
      <c r="AOD76" s="23"/>
      <c r="AOE76" s="23"/>
      <c r="AOF76" s="23"/>
      <c r="AOG76" s="23"/>
      <c r="AOH76" s="23"/>
      <c r="AOI76" s="23"/>
      <c r="AOJ76" s="23"/>
      <c r="AOK76" s="23"/>
      <c r="AOL76" s="23"/>
      <c r="AOM76" s="23"/>
      <c r="AON76" s="23"/>
      <c r="AOO76" s="23"/>
      <c r="AOP76" s="23"/>
      <c r="AOQ76" s="23"/>
      <c r="AOR76" s="23"/>
      <c r="AOS76" s="23"/>
      <c r="AOT76" s="23"/>
      <c r="AOU76" s="23"/>
      <c r="AOV76" s="23"/>
      <c r="AOW76" s="23"/>
      <c r="AOX76" s="23"/>
      <c r="AOY76" s="23"/>
      <c r="AOZ76" s="23"/>
      <c r="APA76" s="23"/>
      <c r="APB76" s="23"/>
      <c r="APC76" s="23"/>
      <c r="APD76" s="23"/>
      <c r="APE76" s="23"/>
      <c r="APF76" s="23"/>
      <c r="APG76" s="23"/>
      <c r="APH76" s="23"/>
      <c r="API76" s="23"/>
      <c r="APJ76" s="23"/>
      <c r="APK76" s="23"/>
      <c r="APL76" s="23"/>
      <c r="APM76" s="23"/>
      <c r="APN76" s="23"/>
      <c r="APO76" s="23"/>
      <c r="APP76" s="23"/>
      <c r="APQ76" s="23"/>
      <c r="APR76" s="23"/>
      <c r="APS76" s="23"/>
      <c r="APT76" s="23"/>
      <c r="APU76" s="23"/>
      <c r="APV76" s="23"/>
      <c r="APW76" s="23"/>
      <c r="APX76" s="23"/>
      <c r="APY76" s="23"/>
      <c r="APZ76" s="23"/>
      <c r="AQA76" s="23"/>
      <c r="AQB76" s="23"/>
      <c r="AQC76" s="23"/>
      <c r="AQD76" s="23"/>
      <c r="AQE76" s="23"/>
      <c r="AQF76" s="23"/>
      <c r="AQG76" s="23"/>
      <c r="AQH76" s="23"/>
      <c r="AQI76" s="23"/>
      <c r="AQJ76" s="23"/>
      <c r="AQK76" s="23"/>
      <c r="AQL76" s="23"/>
      <c r="AQM76" s="23"/>
      <c r="AQN76" s="23"/>
      <c r="AQO76" s="23"/>
      <c r="AQP76" s="23"/>
      <c r="AQQ76" s="23"/>
      <c r="AQR76" s="23"/>
      <c r="AQS76" s="23"/>
      <c r="AQT76" s="23"/>
      <c r="AQU76" s="23"/>
      <c r="AQV76" s="23"/>
      <c r="AQW76" s="23"/>
      <c r="AQX76" s="23"/>
      <c r="AQY76" s="23"/>
      <c r="AQZ76" s="23"/>
      <c r="ARA76" s="23"/>
      <c r="ARB76" s="23"/>
      <c r="ARC76" s="23"/>
      <c r="ARD76" s="23"/>
      <c r="ARE76" s="23"/>
      <c r="ARF76" s="23"/>
      <c r="ARG76" s="23"/>
      <c r="ARH76" s="23"/>
      <c r="ARI76" s="23"/>
      <c r="ARJ76" s="23"/>
      <c r="ARK76" s="23"/>
      <c r="ARL76" s="23"/>
      <c r="ARM76" s="23"/>
      <c r="ARN76" s="23"/>
      <c r="ARO76" s="23"/>
      <c r="ARP76" s="23"/>
      <c r="ARQ76" s="23"/>
      <c r="ARR76" s="23"/>
      <c r="ARS76" s="23"/>
      <c r="ART76" s="23"/>
      <c r="ARU76" s="23"/>
      <c r="ARV76" s="23"/>
      <c r="ARW76" s="23"/>
      <c r="ARX76" s="23"/>
      <c r="ARY76" s="23"/>
      <c r="ARZ76" s="23"/>
      <c r="ASA76" s="23"/>
      <c r="ASB76" s="23"/>
      <c r="ASC76" s="23"/>
      <c r="ASD76" s="23"/>
      <c r="ASE76" s="23"/>
      <c r="ASF76" s="23"/>
      <c r="ASG76" s="23"/>
      <c r="ASH76" s="23"/>
      <c r="ASI76" s="23"/>
      <c r="ASJ76" s="23"/>
      <c r="ASK76" s="23"/>
      <c r="ASL76" s="23"/>
      <c r="ASM76" s="23"/>
      <c r="ASN76" s="23"/>
      <c r="ASO76" s="23"/>
      <c r="ASP76" s="23"/>
      <c r="ASQ76" s="23"/>
      <c r="ASR76" s="23"/>
      <c r="ASS76" s="23"/>
      <c r="AST76" s="23"/>
      <c r="ASU76" s="23"/>
      <c r="ASV76" s="23"/>
      <c r="ASW76" s="23"/>
      <c r="ASX76" s="23"/>
      <c r="ASY76" s="23"/>
      <c r="ASZ76" s="23"/>
      <c r="ATA76" s="23"/>
      <c r="ATB76" s="23"/>
      <c r="ATC76" s="23"/>
      <c r="ATD76" s="23"/>
      <c r="ATE76" s="23"/>
      <c r="ATF76" s="23"/>
      <c r="ATG76" s="23"/>
      <c r="ATH76" s="23"/>
      <c r="ATI76" s="23"/>
      <c r="ATJ76" s="23"/>
      <c r="ATK76" s="23"/>
      <c r="ATL76" s="23"/>
      <c r="ATM76" s="23"/>
      <c r="ATN76" s="23"/>
      <c r="ATO76" s="23"/>
      <c r="ATP76" s="23"/>
      <c r="ATQ76" s="23"/>
      <c r="ATR76" s="23"/>
      <c r="ATS76" s="23"/>
      <c r="ATT76" s="23"/>
      <c r="ATU76" s="23"/>
      <c r="ATV76" s="23"/>
      <c r="ATW76" s="23"/>
      <c r="ATX76" s="23"/>
      <c r="ATY76" s="23"/>
      <c r="ATZ76" s="23"/>
      <c r="AUA76" s="23"/>
      <c r="AUB76" s="23"/>
      <c r="AUC76" s="23"/>
      <c r="AUD76" s="23"/>
      <c r="AUE76" s="23"/>
      <c r="AUF76" s="23"/>
      <c r="AUG76" s="23"/>
      <c r="AUH76" s="23"/>
      <c r="AUI76" s="23"/>
      <c r="AUJ76" s="23"/>
      <c r="AUK76" s="23"/>
      <c r="AUL76" s="23"/>
      <c r="AUM76" s="23"/>
      <c r="AUN76" s="23"/>
      <c r="AUO76" s="23"/>
      <c r="AUP76" s="23"/>
      <c r="AUQ76" s="23"/>
      <c r="AUR76" s="23"/>
      <c r="AUS76" s="23"/>
      <c r="AUT76" s="23"/>
      <c r="AUU76" s="23"/>
      <c r="AUV76" s="23"/>
      <c r="AUW76" s="23"/>
      <c r="AUX76" s="23"/>
      <c r="AUY76" s="23"/>
      <c r="AUZ76" s="23"/>
      <c r="AVA76" s="23"/>
      <c r="AVB76" s="23"/>
      <c r="AVC76" s="23"/>
      <c r="AVD76" s="23"/>
      <c r="AVE76" s="23"/>
      <c r="AVF76" s="23"/>
      <c r="AVG76" s="23"/>
      <c r="AVH76" s="23"/>
      <c r="AVI76" s="23"/>
      <c r="AVJ76" s="23"/>
      <c r="AVK76" s="23"/>
      <c r="AVL76" s="23"/>
      <c r="AVM76" s="23"/>
      <c r="AVN76" s="23"/>
      <c r="AVO76" s="23"/>
      <c r="AVP76" s="23"/>
      <c r="AVQ76" s="23"/>
      <c r="AVR76" s="23"/>
      <c r="AVS76" s="23"/>
      <c r="AVT76" s="23"/>
      <c r="AVU76" s="23"/>
      <c r="AVV76" s="23"/>
      <c r="AVW76" s="23"/>
      <c r="AVX76" s="23"/>
      <c r="AVY76" s="23"/>
      <c r="AVZ76" s="23"/>
      <c r="AWA76" s="23"/>
      <c r="AWB76" s="23"/>
      <c r="AWC76" s="23"/>
      <c r="AWD76" s="23"/>
      <c r="AWE76" s="23"/>
      <c r="AWF76" s="23"/>
      <c r="AWG76" s="23"/>
      <c r="AWH76" s="23"/>
      <c r="AWI76" s="23"/>
      <c r="AWJ76" s="23"/>
      <c r="AWK76" s="23"/>
      <c r="AWL76" s="23"/>
      <c r="AWM76" s="23"/>
      <c r="AWN76" s="23"/>
      <c r="AWO76" s="23"/>
      <c r="AWP76" s="23"/>
      <c r="AWQ76" s="23"/>
      <c r="AWR76" s="23"/>
      <c r="AWS76" s="23"/>
      <c r="AWT76" s="23"/>
      <c r="AWU76" s="23"/>
      <c r="AWV76" s="23"/>
      <c r="AWW76" s="23"/>
      <c r="AWX76" s="23"/>
      <c r="AWY76" s="23"/>
      <c r="AWZ76" s="23"/>
      <c r="AXA76" s="23"/>
      <c r="AXB76" s="23"/>
      <c r="AXC76" s="23"/>
      <c r="AXD76" s="23"/>
      <c r="AXE76" s="23"/>
      <c r="AXF76" s="23"/>
      <c r="AXG76" s="23"/>
      <c r="AXH76" s="23"/>
      <c r="AXI76" s="23"/>
      <c r="AXJ76" s="23"/>
      <c r="AXK76" s="23"/>
      <c r="AXL76" s="23"/>
      <c r="AXM76" s="23"/>
      <c r="AXN76" s="23"/>
      <c r="AXO76" s="23"/>
      <c r="AXP76" s="23"/>
      <c r="AXQ76" s="23"/>
      <c r="AXR76" s="23"/>
      <c r="AXS76" s="23"/>
      <c r="AXT76" s="23"/>
      <c r="AXU76" s="23"/>
      <c r="AXV76" s="23"/>
      <c r="AXW76" s="23"/>
      <c r="AXX76" s="23"/>
      <c r="AXY76" s="23"/>
      <c r="AXZ76" s="23"/>
      <c r="AYA76" s="23"/>
      <c r="AYB76" s="23"/>
      <c r="AYC76" s="23"/>
      <c r="AYD76" s="23"/>
      <c r="AYE76" s="23"/>
      <c r="AYF76" s="23"/>
      <c r="AYG76" s="23"/>
      <c r="AYH76" s="23"/>
      <c r="AYI76" s="23"/>
      <c r="AYJ76" s="23"/>
      <c r="AYK76" s="23"/>
      <c r="AYL76" s="23"/>
      <c r="AYM76" s="23"/>
      <c r="AYN76" s="23"/>
      <c r="AYO76" s="23"/>
      <c r="AYP76" s="23"/>
      <c r="AYQ76" s="23"/>
      <c r="AYR76" s="23"/>
      <c r="AYS76" s="23"/>
      <c r="AYT76" s="23"/>
      <c r="AYU76" s="23"/>
      <c r="AYV76" s="23"/>
      <c r="AYW76" s="23"/>
      <c r="AYX76" s="23"/>
      <c r="AYY76" s="23"/>
      <c r="AYZ76" s="23"/>
      <c r="AZA76" s="23"/>
      <c r="AZB76" s="23"/>
      <c r="AZC76" s="23"/>
      <c r="AZD76" s="23"/>
      <c r="AZE76" s="23"/>
      <c r="AZF76" s="23"/>
      <c r="AZG76" s="23"/>
      <c r="AZH76" s="23"/>
      <c r="AZI76" s="23"/>
      <c r="AZJ76" s="23"/>
      <c r="AZK76" s="23"/>
      <c r="AZL76" s="23"/>
      <c r="AZM76" s="23"/>
      <c r="AZN76" s="23"/>
      <c r="AZO76" s="23"/>
      <c r="AZP76" s="23"/>
      <c r="AZQ76" s="23"/>
      <c r="AZR76" s="23"/>
      <c r="AZS76" s="23"/>
      <c r="AZT76" s="23"/>
      <c r="AZU76" s="23"/>
      <c r="AZV76" s="23"/>
      <c r="AZW76" s="23"/>
      <c r="AZX76" s="23"/>
      <c r="AZY76" s="23"/>
      <c r="AZZ76" s="23"/>
      <c r="BAA76" s="23"/>
      <c r="BAB76" s="23"/>
      <c r="BAC76" s="23"/>
      <c r="BAD76" s="23"/>
      <c r="BAE76" s="23"/>
      <c r="BAF76" s="23"/>
      <c r="BAG76" s="23"/>
      <c r="BAH76" s="23"/>
      <c r="BAI76" s="23"/>
      <c r="BAJ76" s="23"/>
      <c r="BAK76" s="23"/>
      <c r="BAL76" s="23"/>
      <c r="BAM76" s="23"/>
      <c r="BAN76" s="23"/>
      <c r="BAO76" s="23"/>
      <c r="BAP76" s="23"/>
      <c r="BAQ76" s="23"/>
      <c r="BAR76" s="23"/>
      <c r="BAS76" s="23"/>
      <c r="BAT76" s="23"/>
      <c r="BAU76" s="23"/>
      <c r="BAV76" s="23"/>
      <c r="BAW76" s="23"/>
      <c r="BAX76" s="23"/>
      <c r="BAY76" s="23"/>
      <c r="BAZ76" s="23"/>
      <c r="BBA76" s="23"/>
      <c r="BBB76" s="23"/>
      <c r="BBC76" s="23"/>
      <c r="BBD76" s="23"/>
      <c r="BBE76" s="23"/>
      <c r="BBF76" s="23"/>
      <c r="BBG76" s="23"/>
      <c r="BBH76" s="23"/>
      <c r="BBI76" s="23"/>
      <c r="BBJ76" s="23"/>
      <c r="BBK76" s="23"/>
      <c r="BBL76" s="23"/>
      <c r="BBM76" s="23"/>
      <c r="BBN76" s="23"/>
      <c r="BBO76" s="23"/>
      <c r="BBP76" s="23"/>
      <c r="BBQ76" s="23"/>
      <c r="BBR76" s="23"/>
      <c r="BBS76" s="23"/>
      <c r="BBT76" s="23"/>
      <c r="BBU76" s="23"/>
      <c r="BBV76" s="23"/>
      <c r="BBW76" s="23"/>
      <c r="BBX76" s="23"/>
      <c r="BBY76" s="23"/>
      <c r="BBZ76" s="23"/>
      <c r="BCA76" s="23"/>
      <c r="BCB76" s="23"/>
      <c r="BCC76" s="23"/>
      <c r="BCD76" s="23"/>
      <c r="BCE76" s="23"/>
      <c r="BCF76" s="23"/>
      <c r="BCG76" s="23"/>
      <c r="BCH76" s="23"/>
      <c r="BCI76" s="23"/>
      <c r="BCJ76" s="23"/>
      <c r="BCK76" s="23"/>
      <c r="BCL76" s="23"/>
      <c r="BCM76" s="23"/>
      <c r="BCN76" s="23"/>
      <c r="BCO76" s="23"/>
      <c r="BCP76" s="23"/>
      <c r="BCQ76" s="23"/>
      <c r="BCR76" s="23"/>
      <c r="BCS76" s="23"/>
      <c r="BCT76" s="23"/>
      <c r="BCU76" s="23"/>
      <c r="BCV76" s="23"/>
      <c r="BCW76" s="23"/>
      <c r="BCX76" s="23"/>
      <c r="BCY76" s="23"/>
      <c r="BCZ76" s="23"/>
      <c r="BDA76" s="23"/>
      <c r="BDB76" s="23"/>
      <c r="BDC76" s="23"/>
      <c r="BDD76" s="23"/>
      <c r="BDE76" s="23"/>
      <c r="BDF76" s="23"/>
      <c r="BDG76" s="23"/>
      <c r="BDH76" s="23"/>
      <c r="BDI76" s="23"/>
      <c r="BDJ76" s="23"/>
      <c r="BDK76" s="23"/>
      <c r="BDL76" s="23"/>
      <c r="BDM76" s="23"/>
      <c r="BDN76" s="23"/>
      <c r="BDO76" s="23"/>
      <c r="BDP76" s="23"/>
      <c r="BDQ76" s="23"/>
      <c r="BDR76" s="23"/>
      <c r="BDS76" s="23"/>
      <c r="BDT76" s="23"/>
      <c r="BDU76" s="23"/>
      <c r="BDV76" s="23"/>
      <c r="BDW76" s="23"/>
      <c r="BDX76" s="23"/>
      <c r="BDY76" s="23"/>
      <c r="BDZ76" s="23"/>
      <c r="BEA76" s="23"/>
      <c r="BEB76" s="23"/>
      <c r="BEC76" s="23"/>
      <c r="BED76" s="23"/>
      <c r="BEE76" s="23"/>
      <c r="BEF76" s="23"/>
      <c r="BEG76" s="23"/>
      <c r="BEH76" s="23"/>
      <c r="BEI76" s="23"/>
      <c r="BEJ76" s="23"/>
      <c r="BEK76" s="23"/>
      <c r="BEL76" s="23"/>
      <c r="BEM76" s="23"/>
      <c r="BEN76" s="23"/>
      <c r="BEO76" s="23"/>
      <c r="BEP76" s="23"/>
      <c r="BEQ76" s="23"/>
      <c r="BER76" s="23"/>
      <c r="BES76" s="23"/>
      <c r="BET76" s="23"/>
      <c r="BEU76" s="23"/>
      <c r="BEV76" s="23"/>
      <c r="BEW76" s="23"/>
      <c r="BEX76" s="23"/>
      <c r="BEY76" s="23"/>
      <c r="BEZ76" s="23"/>
      <c r="BFA76" s="23"/>
      <c r="BFB76" s="23"/>
      <c r="BFC76" s="23"/>
      <c r="BFD76" s="23"/>
      <c r="BFE76" s="23"/>
      <c r="BFF76" s="23"/>
      <c r="BFG76" s="23"/>
      <c r="BFH76" s="23"/>
      <c r="BFI76" s="23"/>
      <c r="BFJ76" s="23"/>
      <c r="BFK76" s="23"/>
      <c r="BFL76" s="23"/>
      <c r="BFM76" s="23"/>
      <c r="BFN76" s="23"/>
      <c r="BFO76" s="23"/>
      <c r="BFP76" s="23"/>
      <c r="BFQ76" s="23"/>
      <c r="BFR76" s="23"/>
      <c r="BFS76" s="23"/>
      <c r="BFT76" s="23"/>
      <c r="BFU76" s="23"/>
      <c r="BFV76" s="23"/>
      <c r="BFW76" s="23"/>
      <c r="BFX76" s="23"/>
      <c r="BFY76" s="23"/>
      <c r="BFZ76" s="23"/>
      <c r="BGA76" s="23"/>
      <c r="BGB76" s="23"/>
      <c r="BGC76" s="23"/>
      <c r="BGD76" s="23"/>
      <c r="BGE76" s="23"/>
      <c r="BGF76" s="23"/>
      <c r="BGG76" s="23"/>
      <c r="BGH76" s="23"/>
      <c r="BGI76" s="23"/>
      <c r="BGJ76" s="23"/>
      <c r="BGK76" s="23"/>
      <c r="BGL76" s="23"/>
      <c r="BGM76" s="23"/>
      <c r="BGN76" s="23"/>
      <c r="BGO76" s="23"/>
      <c r="BGP76" s="23"/>
      <c r="BGQ76" s="23"/>
      <c r="BGR76" s="23"/>
      <c r="BGS76" s="23"/>
      <c r="BGT76" s="23"/>
      <c r="BGU76" s="23"/>
      <c r="BGV76" s="23"/>
      <c r="BGW76" s="23"/>
      <c r="BGX76" s="23"/>
      <c r="BGY76" s="23"/>
      <c r="BGZ76" s="23"/>
      <c r="BHA76" s="23"/>
      <c r="BHB76" s="23"/>
      <c r="BHC76" s="23"/>
      <c r="BHD76" s="23"/>
      <c r="BHE76" s="23"/>
      <c r="BHF76" s="23"/>
      <c r="BHG76" s="23"/>
      <c r="BHH76" s="23"/>
      <c r="BHI76" s="23"/>
      <c r="BHJ76" s="23"/>
      <c r="BHK76" s="23"/>
      <c r="BHL76" s="23"/>
      <c r="BHM76" s="23"/>
      <c r="BHN76" s="23"/>
      <c r="BHO76" s="23"/>
      <c r="BHP76" s="23"/>
      <c r="BHQ76" s="23"/>
      <c r="BHR76" s="23"/>
      <c r="BHS76" s="23"/>
      <c r="BHT76" s="23"/>
      <c r="BHU76" s="23"/>
      <c r="BHV76" s="23"/>
      <c r="BHW76" s="23"/>
      <c r="BHX76" s="23"/>
      <c r="BHY76" s="23"/>
      <c r="BHZ76" s="23"/>
      <c r="BIA76" s="23"/>
      <c r="BIB76" s="23"/>
      <c r="BIC76" s="23"/>
      <c r="BID76" s="23"/>
      <c r="BIE76" s="23"/>
      <c r="BIF76" s="23"/>
      <c r="BIG76" s="23"/>
      <c r="BIH76" s="23"/>
      <c r="BII76" s="23"/>
      <c r="BIJ76" s="23"/>
      <c r="BIK76" s="23"/>
      <c r="BIL76" s="23"/>
      <c r="BIM76" s="23"/>
      <c r="BIN76" s="23"/>
      <c r="BIO76" s="23"/>
      <c r="BIP76" s="23"/>
      <c r="BIQ76" s="23"/>
      <c r="BIR76" s="23"/>
      <c r="BIS76" s="23"/>
      <c r="BIT76" s="23"/>
      <c r="BIU76" s="23"/>
      <c r="BIV76" s="23"/>
      <c r="BIW76" s="23"/>
      <c r="BIX76" s="23"/>
      <c r="BIY76" s="23"/>
      <c r="BIZ76" s="23"/>
      <c r="BJA76" s="23"/>
      <c r="BJB76" s="23"/>
      <c r="BJC76" s="23"/>
      <c r="BJD76" s="23"/>
      <c r="BJE76" s="23"/>
      <c r="BJF76" s="23"/>
      <c r="BJG76" s="23"/>
      <c r="BJH76" s="23"/>
      <c r="BJI76" s="23"/>
      <c r="BJJ76" s="23"/>
      <c r="BJK76" s="23"/>
      <c r="BJL76" s="23"/>
      <c r="BJM76" s="23"/>
      <c r="BJN76" s="23"/>
      <c r="BJO76" s="23"/>
      <c r="BJP76" s="23"/>
      <c r="BJQ76" s="23"/>
      <c r="BJR76" s="23"/>
      <c r="BJS76" s="23"/>
      <c r="BJT76" s="23"/>
      <c r="BJU76" s="23"/>
      <c r="BJV76" s="23"/>
      <c r="BJW76" s="23"/>
      <c r="BJX76" s="23"/>
      <c r="BJY76" s="23"/>
      <c r="BJZ76" s="23"/>
      <c r="BKA76" s="23"/>
      <c r="BKB76" s="23"/>
      <c r="BKC76" s="23"/>
      <c r="BKD76" s="23"/>
      <c r="BKE76" s="23"/>
      <c r="BKF76" s="23"/>
      <c r="BKG76" s="23"/>
      <c r="BKH76" s="23"/>
      <c r="BKI76" s="23"/>
      <c r="BKJ76" s="23"/>
      <c r="BKK76" s="23"/>
      <c r="BKL76" s="23"/>
      <c r="BKM76" s="23"/>
      <c r="BKN76" s="23"/>
      <c r="BKO76" s="23"/>
      <c r="BKP76" s="23"/>
      <c r="BKQ76" s="23"/>
      <c r="BKR76" s="23"/>
      <c r="BKS76" s="23"/>
      <c r="BKT76" s="23"/>
      <c r="BKU76" s="23"/>
      <c r="BKV76" s="23"/>
      <c r="BKW76" s="23"/>
      <c r="BKX76" s="23"/>
      <c r="BKY76" s="23"/>
      <c r="BKZ76" s="23"/>
      <c r="BLA76" s="23"/>
      <c r="BLB76" s="23"/>
      <c r="BLC76" s="23"/>
      <c r="BLD76" s="23"/>
      <c r="BLE76" s="23"/>
      <c r="BLF76" s="23"/>
      <c r="BLG76" s="23"/>
      <c r="BLH76" s="23"/>
      <c r="BLI76" s="23"/>
      <c r="BLJ76" s="23"/>
      <c r="BLK76" s="23"/>
      <c r="BLL76" s="23"/>
      <c r="BLM76" s="23"/>
      <c r="BLN76" s="23"/>
      <c r="BLO76" s="23"/>
      <c r="BLP76" s="23"/>
      <c r="BLQ76" s="23"/>
      <c r="BLR76" s="23"/>
      <c r="BLS76" s="23"/>
      <c r="BLT76" s="23"/>
      <c r="BLU76" s="23"/>
      <c r="BLV76" s="23"/>
      <c r="BLW76" s="23"/>
      <c r="BLX76" s="23"/>
      <c r="BLY76" s="23"/>
      <c r="BLZ76" s="23"/>
      <c r="BMA76" s="23"/>
      <c r="BMB76" s="23"/>
      <c r="BMC76" s="23"/>
      <c r="BMD76" s="23"/>
      <c r="BME76" s="23"/>
      <c r="BMF76" s="23"/>
      <c r="BMG76" s="23"/>
      <c r="BMH76" s="23"/>
      <c r="BMI76" s="23"/>
      <c r="BMJ76" s="23"/>
      <c r="BMK76" s="23"/>
      <c r="BML76" s="23"/>
      <c r="BMM76" s="23"/>
      <c r="BMN76" s="23"/>
      <c r="BMO76" s="23"/>
      <c r="BMP76" s="23"/>
      <c r="BMQ76" s="23"/>
      <c r="BMR76" s="23"/>
      <c r="BMS76" s="23"/>
      <c r="BMT76" s="23"/>
      <c r="BMU76" s="23"/>
      <c r="BMV76" s="23"/>
      <c r="BMW76" s="23"/>
      <c r="BMX76" s="23"/>
      <c r="BMY76" s="23"/>
      <c r="BMZ76" s="23"/>
      <c r="BNA76" s="23"/>
      <c r="BNB76" s="23"/>
      <c r="BNC76" s="23"/>
      <c r="BND76" s="23"/>
      <c r="BNE76" s="23"/>
      <c r="BNF76" s="23"/>
      <c r="BNG76" s="23"/>
      <c r="BNH76" s="23"/>
      <c r="BNI76" s="23"/>
      <c r="BNJ76" s="23"/>
      <c r="BNK76" s="23"/>
      <c r="BNL76" s="23"/>
      <c r="BNM76" s="23"/>
      <c r="BNN76" s="23"/>
      <c r="BNO76" s="23"/>
      <c r="BNP76" s="23"/>
      <c r="BNQ76" s="23"/>
      <c r="BNR76" s="23"/>
      <c r="BNS76" s="23"/>
      <c r="BNT76" s="23"/>
      <c r="BNU76" s="23"/>
      <c r="BNV76" s="23"/>
      <c r="BNW76" s="23"/>
      <c r="BNX76" s="23"/>
      <c r="BNY76" s="23"/>
      <c r="BNZ76" s="23"/>
      <c r="BOA76" s="23"/>
      <c r="BOB76" s="23"/>
      <c r="BOC76" s="23"/>
      <c r="BOD76" s="23"/>
      <c r="BOE76" s="23"/>
      <c r="BOF76" s="23"/>
      <c r="BOG76" s="23"/>
      <c r="BOH76" s="23"/>
      <c r="BOI76" s="23"/>
      <c r="BOJ76" s="23"/>
      <c r="BOK76" s="23"/>
      <c r="BOL76" s="23"/>
      <c r="BOM76" s="23"/>
      <c r="BON76" s="23"/>
      <c r="BOO76" s="23"/>
      <c r="BOP76" s="23"/>
      <c r="BOQ76" s="23"/>
      <c r="BOR76" s="23"/>
      <c r="BOS76" s="23"/>
      <c r="BOT76" s="23"/>
      <c r="BOU76" s="23"/>
      <c r="BOV76" s="23"/>
      <c r="BOW76" s="23"/>
      <c r="BOX76" s="23"/>
      <c r="BOY76" s="23"/>
      <c r="BOZ76" s="23"/>
      <c r="BPA76" s="23"/>
      <c r="BPB76" s="23"/>
      <c r="BPC76" s="23"/>
      <c r="BPD76" s="23"/>
      <c r="BPE76" s="23"/>
      <c r="BPF76" s="23"/>
      <c r="BPG76" s="23"/>
      <c r="BPH76" s="23"/>
      <c r="BPI76" s="23"/>
      <c r="BPJ76" s="23"/>
      <c r="BPK76" s="23"/>
      <c r="BPL76" s="23"/>
      <c r="BPM76" s="23"/>
      <c r="BPN76" s="23"/>
      <c r="BPO76" s="23"/>
      <c r="BPP76" s="23"/>
      <c r="BPQ76" s="23"/>
      <c r="BPR76" s="23"/>
      <c r="BPS76" s="23"/>
      <c r="BPT76" s="23"/>
      <c r="BPU76" s="23"/>
      <c r="BPV76" s="23"/>
      <c r="BPW76" s="23"/>
      <c r="BPX76" s="23"/>
      <c r="BPY76" s="23"/>
      <c r="BPZ76" s="23"/>
      <c r="BQA76" s="23"/>
      <c r="BQB76" s="23"/>
      <c r="BQC76" s="23"/>
      <c r="BQD76" s="23"/>
      <c r="BQE76" s="23"/>
      <c r="BQF76" s="23"/>
      <c r="BQG76" s="23"/>
      <c r="BQH76" s="23"/>
      <c r="BQI76" s="23"/>
      <c r="BQJ76" s="23"/>
      <c r="BQK76" s="23"/>
      <c r="BQL76" s="23"/>
      <c r="BQM76" s="23"/>
      <c r="BQN76" s="23"/>
      <c r="BQO76" s="23"/>
      <c r="BQP76" s="23"/>
      <c r="BQQ76" s="23"/>
      <c r="BQR76" s="23"/>
      <c r="BQS76" s="23"/>
      <c r="BQT76" s="23"/>
      <c r="BQU76" s="23"/>
      <c r="BQV76" s="23"/>
      <c r="BQW76" s="23"/>
      <c r="BQX76" s="23"/>
      <c r="BQY76" s="23"/>
      <c r="BQZ76" s="23"/>
      <c r="BRA76" s="23"/>
      <c r="BRB76" s="23"/>
      <c r="BRC76" s="23"/>
      <c r="BRD76" s="23"/>
      <c r="BRE76" s="23"/>
      <c r="BRF76" s="23"/>
      <c r="BRG76" s="23"/>
      <c r="BRH76" s="23"/>
      <c r="BRI76" s="23"/>
      <c r="BRJ76" s="23"/>
      <c r="BRK76" s="23"/>
      <c r="BRL76" s="23"/>
      <c r="BRM76" s="23"/>
      <c r="BRN76" s="23"/>
      <c r="BRO76" s="23"/>
      <c r="BRP76" s="23"/>
      <c r="BRQ76" s="23"/>
      <c r="BRR76" s="23"/>
      <c r="BRS76" s="23"/>
      <c r="BRT76" s="23"/>
      <c r="BRU76" s="23"/>
      <c r="BRV76" s="23"/>
      <c r="BRW76" s="23"/>
      <c r="BRX76" s="23"/>
      <c r="BRY76" s="23"/>
      <c r="BRZ76" s="23"/>
      <c r="BSA76" s="23"/>
      <c r="BSB76" s="23"/>
      <c r="BSC76" s="23"/>
      <c r="BSD76" s="23"/>
      <c r="BSE76" s="23"/>
      <c r="BSF76" s="23"/>
      <c r="BSG76" s="23"/>
      <c r="BSH76" s="23"/>
      <c r="BSI76" s="23"/>
      <c r="BSJ76" s="23"/>
      <c r="BSK76" s="23"/>
      <c r="BSL76" s="23"/>
      <c r="BSM76" s="23"/>
      <c r="BSN76" s="23"/>
      <c r="BSO76" s="23"/>
      <c r="BSP76" s="23"/>
      <c r="BSQ76" s="23"/>
      <c r="BSR76" s="23"/>
      <c r="BSS76" s="23"/>
      <c r="BST76" s="23"/>
      <c r="BSU76" s="23"/>
      <c r="BSV76" s="23"/>
      <c r="BSW76" s="23"/>
      <c r="BSX76" s="23"/>
      <c r="BSY76" s="23"/>
      <c r="BSZ76" s="23"/>
      <c r="BTA76" s="23"/>
      <c r="BTB76" s="23"/>
      <c r="BTC76" s="23"/>
      <c r="BTD76" s="23"/>
      <c r="BTE76" s="23"/>
      <c r="BTF76" s="23"/>
      <c r="BTG76" s="23"/>
      <c r="BTH76" s="23"/>
      <c r="BTI76" s="23"/>
      <c r="BTJ76" s="23"/>
      <c r="BTK76" s="23"/>
      <c r="BTL76" s="23"/>
      <c r="BTM76" s="23"/>
      <c r="BTN76" s="23"/>
      <c r="BTO76" s="23"/>
      <c r="BTP76" s="23"/>
      <c r="BTQ76" s="23"/>
      <c r="BTR76" s="23"/>
      <c r="BTS76" s="23"/>
      <c r="BTT76" s="23"/>
      <c r="BTU76" s="23"/>
      <c r="BTV76" s="23"/>
      <c r="BTW76" s="23"/>
      <c r="BTX76" s="23"/>
      <c r="BTY76" s="23"/>
      <c r="BTZ76" s="23"/>
      <c r="BUA76" s="23"/>
      <c r="BUB76" s="23"/>
      <c r="BUC76" s="23"/>
      <c r="BUD76" s="23"/>
      <c r="BUE76" s="23"/>
      <c r="BUF76" s="23"/>
      <c r="BUG76" s="23"/>
      <c r="BUH76" s="23"/>
      <c r="BUI76" s="23"/>
      <c r="BUJ76" s="23"/>
      <c r="BUK76" s="23"/>
      <c r="BUL76" s="23"/>
      <c r="BUM76" s="23"/>
      <c r="BUN76" s="23"/>
      <c r="BUO76" s="23"/>
      <c r="BUP76" s="23"/>
      <c r="BUQ76" s="23"/>
      <c r="BUR76" s="23"/>
      <c r="BUS76" s="23"/>
      <c r="BUT76" s="23"/>
      <c r="BUU76" s="23"/>
      <c r="BUV76" s="23"/>
      <c r="BUW76" s="23"/>
      <c r="BUX76" s="23"/>
      <c r="BUY76" s="23"/>
      <c r="BUZ76" s="23"/>
      <c r="BVA76" s="23"/>
      <c r="BVB76" s="23"/>
      <c r="BVC76" s="23"/>
      <c r="BVD76" s="23"/>
      <c r="BVE76" s="23"/>
      <c r="BVF76" s="23"/>
      <c r="BVG76" s="23"/>
      <c r="BVH76" s="23"/>
      <c r="BVI76" s="23"/>
      <c r="BVJ76" s="23"/>
      <c r="BVK76" s="23"/>
      <c r="BVL76" s="23"/>
      <c r="BVM76" s="23"/>
      <c r="BVN76" s="23"/>
      <c r="BVO76" s="23"/>
      <c r="BVP76" s="23"/>
      <c r="BVQ76" s="23"/>
      <c r="BVR76" s="23"/>
      <c r="BVS76" s="23"/>
      <c r="BVT76" s="23"/>
      <c r="BVU76" s="23"/>
      <c r="BVV76" s="23"/>
      <c r="BVW76" s="23"/>
      <c r="BVX76" s="23"/>
      <c r="BVY76" s="23"/>
      <c r="BVZ76" s="23"/>
      <c r="BWA76" s="23"/>
      <c r="BWB76" s="23"/>
      <c r="BWC76" s="23"/>
      <c r="BWD76" s="23"/>
      <c r="BWE76" s="23"/>
      <c r="BWF76" s="23"/>
      <c r="BWG76" s="23"/>
      <c r="BWH76" s="23"/>
      <c r="BWI76" s="23"/>
      <c r="BWJ76" s="23"/>
      <c r="BWK76" s="23"/>
      <c r="BWL76" s="23"/>
      <c r="BWM76" s="23"/>
      <c r="BWN76" s="23"/>
      <c r="BWO76" s="23"/>
      <c r="BWP76" s="23"/>
      <c r="BWQ76" s="23"/>
      <c r="BWR76" s="23"/>
      <c r="BWS76" s="23"/>
      <c r="BWT76" s="23"/>
      <c r="BWU76" s="23"/>
      <c r="BWV76" s="23"/>
      <c r="BWW76" s="23"/>
      <c r="BWX76" s="23"/>
      <c r="BWY76" s="23"/>
      <c r="BWZ76" s="23"/>
      <c r="BXA76" s="23"/>
      <c r="BXB76" s="23"/>
      <c r="BXC76" s="23"/>
      <c r="BXD76" s="23"/>
      <c r="BXE76" s="23"/>
      <c r="BXF76" s="23"/>
      <c r="BXG76" s="23"/>
      <c r="BXH76" s="23"/>
      <c r="BXI76" s="23"/>
      <c r="BXJ76" s="23"/>
      <c r="BXK76" s="23"/>
      <c r="BXL76" s="23"/>
      <c r="BXM76" s="23"/>
      <c r="BXN76" s="23"/>
      <c r="BXO76" s="23"/>
      <c r="BXP76" s="23"/>
      <c r="BXQ76" s="23"/>
      <c r="BXR76" s="23"/>
      <c r="BXS76" s="23"/>
      <c r="BXT76" s="23"/>
      <c r="BXU76" s="23"/>
      <c r="BXV76" s="23"/>
      <c r="BXW76" s="23"/>
      <c r="BXX76" s="23"/>
      <c r="BXY76" s="23"/>
      <c r="BXZ76" s="23"/>
      <c r="BYA76" s="23"/>
      <c r="BYB76" s="23"/>
      <c r="BYC76" s="23"/>
      <c r="BYD76" s="23"/>
      <c r="BYE76" s="23"/>
      <c r="BYF76" s="23"/>
      <c r="BYG76" s="23"/>
      <c r="BYH76" s="23"/>
      <c r="BYI76" s="23"/>
      <c r="BYJ76" s="23"/>
      <c r="BYK76" s="23"/>
      <c r="BYL76" s="23"/>
      <c r="BYM76" s="23"/>
      <c r="BYN76" s="23"/>
      <c r="BYO76" s="23"/>
      <c r="BYP76" s="23"/>
      <c r="BYQ76" s="23"/>
      <c r="BYR76" s="23"/>
      <c r="BYS76" s="23"/>
      <c r="BYT76" s="23"/>
      <c r="BYU76" s="23"/>
      <c r="BYV76" s="23"/>
      <c r="BYW76" s="23"/>
      <c r="BYX76" s="23"/>
      <c r="BYY76" s="23"/>
      <c r="BYZ76" s="23"/>
      <c r="BZA76" s="23"/>
      <c r="BZB76" s="23"/>
      <c r="BZC76" s="23"/>
      <c r="BZD76" s="23"/>
      <c r="BZE76" s="23"/>
      <c r="BZF76" s="23"/>
      <c r="BZG76" s="23"/>
      <c r="BZH76" s="23"/>
      <c r="BZI76" s="23"/>
      <c r="BZJ76" s="23"/>
      <c r="BZK76" s="23"/>
      <c r="BZL76" s="23"/>
      <c r="BZM76" s="23"/>
      <c r="BZN76" s="23"/>
      <c r="BZO76" s="23"/>
      <c r="BZP76" s="23"/>
      <c r="BZQ76" s="23"/>
      <c r="BZR76" s="23"/>
      <c r="BZS76" s="23"/>
      <c r="BZT76" s="23"/>
      <c r="BZU76" s="23"/>
      <c r="BZV76" s="23"/>
      <c r="BZW76" s="23"/>
      <c r="BZX76" s="23"/>
      <c r="BZY76" s="23"/>
      <c r="BZZ76" s="23"/>
      <c r="CAA76" s="23"/>
      <c r="CAB76" s="23"/>
      <c r="CAC76" s="23"/>
      <c r="CAD76" s="23"/>
      <c r="CAE76" s="23"/>
      <c r="CAF76" s="23"/>
      <c r="CAG76" s="23"/>
      <c r="CAH76" s="23"/>
      <c r="CAI76" s="23"/>
      <c r="CAJ76" s="23"/>
      <c r="CAK76" s="23"/>
      <c r="CAL76" s="23"/>
      <c r="CAM76" s="23"/>
      <c r="CAN76" s="23"/>
      <c r="CAO76" s="23"/>
      <c r="CAP76" s="23"/>
      <c r="CAQ76" s="23"/>
      <c r="CAR76" s="23"/>
      <c r="CAS76" s="23"/>
      <c r="CAT76" s="23"/>
      <c r="CAU76" s="23"/>
      <c r="CAV76" s="23"/>
      <c r="CAW76" s="23"/>
      <c r="CAX76" s="23"/>
      <c r="CAY76" s="23"/>
      <c r="CAZ76" s="23"/>
      <c r="CBA76" s="23"/>
      <c r="CBB76" s="23"/>
      <c r="CBC76" s="23"/>
      <c r="CBD76" s="23"/>
      <c r="CBE76" s="23"/>
      <c r="CBF76" s="23"/>
      <c r="CBG76" s="23"/>
      <c r="CBH76" s="23"/>
      <c r="CBI76" s="23"/>
      <c r="CBJ76" s="23"/>
      <c r="CBK76" s="23"/>
      <c r="CBL76" s="23"/>
      <c r="CBM76" s="23"/>
      <c r="CBN76" s="23"/>
      <c r="CBO76" s="23"/>
      <c r="CBP76" s="23"/>
      <c r="CBQ76" s="23"/>
      <c r="CBR76" s="23"/>
      <c r="CBS76" s="23"/>
      <c r="CBT76" s="23"/>
      <c r="CBU76" s="23"/>
      <c r="CBV76" s="23"/>
      <c r="CBW76" s="23"/>
      <c r="CBX76" s="23"/>
      <c r="CBY76" s="23"/>
      <c r="CBZ76" s="23"/>
      <c r="CCA76" s="23"/>
      <c r="CCB76" s="23"/>
      <c r="CCC76" s="23"/>
      <c r="CCD76" s="23"/>
      <c r="CCE76" s="23"/>
      <c r="CCF76" s="23"/>
      <c r="CCG76" s="23"/>
      <c r="CCH76" s="23"/>
      <c r="CCI76" s="23"/>
      <c r="CCJ76" s="23"/>
      <c r="CCK76" s="23"/>
      <c r="CCL76" s="23"/>
      <c r="CCM76" s="23"/>
      <c r="CCN76" s="23"/>
      <c r="CCO76" s="23"/>
      <c r="CCP76" s="23"/>
      <c r="CCQ76" s="23"/>
      <c r="CCR76" s="23"/>
      <c r="CCS76" s="23"/>
      <c r="CCT76" s="23"/>
      <c r="CCU76" s="23"/>
      <c r="CCV76" s="23"/>
      <c r="CCW76" s="23"/>
      <c r="CCX76" s="23"/>
      <c r="CCY76" s="23"/>
      <c r="CCZ76" s="23"/>
      <c r="CDA76" s="23"/>
      <c r="CDB76" s="23"/>
      <c r="CDC76" s="23"/>
      <c r="CDD76" s="23"/>
      <c r="CDE76" s="23"/>
      <c r="CDF76" s="23"/>
      <c r="CDG76" s="23"/>
      <c r="CDH76" s="23"/>
      <c r="CDI76" s="23"/>
      <c r="CDJ76" s="23"/>
      <c r="CDK76" s="23"/>
      <c r="CDL76" s="23"/>
      <c r="CDM76" s="23"/>
      <c r="CDN76" s="23"/>
      <c r="CDO76" s="23"/>
      <c r="CDP76" s="23"/>
      <c r="CDQ76" s="23"/>
      <c r="CDR76" s="23"/>
      <c r="CDS76" s="23"/>
      <c r="CDT76" s="23"/>
      <c r="CDU76" s="23"/>
      <c r="CDV76" s="23"/>
      <c r="CDW76" s="23"/>
      <c r="CDX76" s="23"/>
      <c r="CDY76" s="23"/>
      <c r="CDZ76" s="23"/>
      <c r="CEA76" s="23"/>
      <c r="CEB76" s="23"/>
      <c r="CEC76" s="23"/>
      <c r="CED76" s="23"/>
      <c r="CEE76" s="23"/>
      <c r="CEF76" s="23"/>
      <c r="CEG76" s="23"/>
      <c r="CEH76" s="23"/>
      <c r="CEI76" s="23"/>
      <c r="CEJ76" s="23"/>
      <c r="CEK76" s="23"/>
      <c r="CEL76" s="23"/>
      <c r="CEM76" s="23"/>
      <c r="CEN76" s="23"/>
      <c r="CEO76" s="23"/>
      <c r="CEP76" s="23"/>
      <c r="CEQ76" s="23"/>
      <c r="CER76" s="23"/>
      <c r="CES76" s="23"/>
      <c r="CET76" s="23"/>
      <c r="CEU76" s="23"/>
      <c r="CEV76" s="23"/>
      <c r="CEW76" s="23"/>
      <c r="CEX76" s="23"/>
      <c r="CEY76" s="23"/>
      <c r="CEZ76" s="23"/>
      <c r="CFA76" s="23"/>
      <c r="CFB76" s="23"/>
      <c r="CFC76" s="23"/>
      <c r="CFD76" s="23"/>
      <c r="CFE76" s="23"/>
      <c r="CFF76" s="23"/>
      <c r="CFG76" s="23"/>
      <c r="CFH76" s="23"/>
      <c r="CFI76" s="23"/>
      <c r="CFJ76" s="23"/>
      <c r="CFK76" s="23"/>
      <c r="CFL76" s="23"/>
      <c r="CFM76" s="23"/>
      <c r="CFN76" s="23"/>
      <c r="CFO76" s="23"/>
      <c r="CFP76" s="23"/>
      <c r="CFQ76" s="23"/>
      <c r="CFR76" s="23"/>
      <c r="CFS76" s="23"/>
      <c r="CFT76" s="23"/>
      <c r="CFU76" s="23"/>
      <c r="CFV76" s="23"/>
      <c r="CFW76" s="23"/>
      <c r="CFX76" s="23"/>
      <c r="CFY76" s="23"/>
      <c r="CFZ76" s="23"/>
      <c r="CGA76" s="23"/>
      <c r="CGB76" s="23"/>
      <c r="CGC76" s="23"/>
      <c r="CGD76" s="23"/>
      <c r="CGE76" s="23"/>
      <c r="CGF76" s="23"/>
      <c r="CGG76" s="23"/>
      <c r="CGH76" s="23"/>
      <c r="CGI76" s="23"/>
      <c r="CGJ76" s="23"/>
      <c r="CGK76" s="23"/>
      <c r="CGL76" s="23"/>
      <c r="CGM76" s="23"/>
      <c r="CGN76" s="23"/>
      <c r="CGO76" s="23"/>
      <c r="CGP76" s="23"/>
      <c r="CGQ76" s="23"/>
      <c r="CGR76" s="23"/>
      <c r="CGS76" s="23"/>
      <c r="CGT76" s="23"/>
      <c r="CGU76" s="23"/>
      <c r="CGV76" s="23"/>
      <c r="CGW76" s="23"/>
      <c r="CGX76" s="23"/>
      <c r="CGY76" s="23"/>
      <c r="CGZ76" s="23"/>
      <c r="CHA76" s="23"/>
      <c r="CHB76" s="23"/>
      <c r="CHC76" s="23"/>
      <c r="CHD76" s="23"/>
      <c r="CHE76" s="23"/>
      <c r="CHF76" s="23"/>
      <c r="CHG76" s="23"/>
      <c r="CHH76" s="23"/>
      <c r="CHI76" s="23"/>
      <c r="CHJ76" s="23"/>
      <c r="CHK76" s="23"/>
      <c r="CHL76" s="23"/>
      <c r="CHM76" s="23"/>
      <c r="CHN76" s="23"/>
      <c r="CHO76" s="23"/>
      <c r="CHP76" s="23"/>
      <c r="CHQ76" s="23"/>
      <c r="CHR76" s="23"/>
      <c r="CHS76" s="23"/>
      <c r="CHT76" s="23"/>
      <c r="CHU76" s="23"/>
      <c r="CHV76" s="23"/>
      <c r="CHW76" s="23"/>
      <c r="CHX76" s="23"/>
      <c r="CHY76" s="23"/>
      <c r="CHZ76" s="23"/>
      <c r="CIA76" s="23"/>
      <c r="CIB76" s="23"/>
      <c r="CIC76" s="23"/>
      <c r="CID76" s="23"/>
      <c r="CIE76" s="23"/>
      <c r="CIF76" s="23"/>
      <c r="CIG76" s="23"/>
      <c r="CIH76" s="23"/>
      <c r="CII76" s="23"/>
      <c r="CIJ76" s="23"/>
      <c r="CIK76" s="23"/>
      <c r="CIL76" s="23"/>
      <c r="CIM76" s="23"/>
      <c r="CIN76" s="23"/>
      <c r="CIO76" s="23"/>
      <c r="CIP76" s="23"/>
      <c r="CIQ76" s="23"/>
      <c r="CIR76" s="23"/>
      <c r="CIS76" s="23"/>
      <c r="CIT76" s="23"/>
      <c r="CIU76" s="23"/>
      <c r="CIV76" s="23"/>
      <c r="CIW76" s="23"/>
      <c r="CIX76" s="23"/>
      <c r="CIY76" s="23"/>
      <c r="CIZ76" s="23"/>
      <c r="CJA76" s="23"/>
      <c r="CJB76" s="23"/>
      <c r="CJC76" s="23"/>
      <c r="CJD76" s="23"/>
      <c r="CJE76" s="23"/>
      <c r="CJF76" s="23"/>
      <c r="CJG76" s="23"/>
      <c r="CJH76" s="23"/>
      <c r="CJI76" s="23"/>
      <c r="CJJ76" s="23"/>
      <c r="CJK76" s="23"/>
      <c r="CJL76" s="23"/>
      <c r="CJM76" s="23"/>
      <c r="CJN76" s="23"/>
      <c r="CJO76" s="23"/>
      <c r="CJP76" s="23"/>
      <c r="CJQ76" s="23"/>
      <c r="CJR76" s="23"/>
      <c r="CJS76" s="23"/>
      <c r="CJT76" s="23"/>
      <c r="CJU76" s="23"/>
      <c r="CJV76" s="23"/>
      <c r="CJW76" s="23"/>
      <c r="CJX76" s="23"/>
      <c r="CJY76" s="23"/>
      <c r="CJZ76" s="23"/>
      <c r="CKA76" s="23"/>
      <c r="CKB76" s="23"/>
      <c r="CKC76" s="23"/>
      <c r="CKD76" s="23"/>
      <c r="CKE76" s="23"/>
      <c r="CKF76" s="23"/>
      <c r="CKG76" s="23"/>
      <c r="CKH76" s="23"/>
      <c r="CKI76" s="23"/>
      <c r="CKJ76" s="23"/>
      <c r="CKK76" s="23"/>
      <c r="CKL76" s="23"/>
      <c r="CKM76" s="23"/>
      <c r="CKN76" s="23"/>
      <c r="CKO76" s="23"/>
      <c r="CKP76" s="23"/>
      <c r="CKQ76" s="23"/>
      <c r="CKR76" s="23"/>
      <c r="CKS76" s="23"/>
      <c r="CKT76" s="23"/>
      <c r="CKU76" s="23"/>
      <c r="CKV76" s="23"/>
      <c r="CKW76" s="23"/>
      <c r="CKX76" s="23"/>
      <c r="CKY76" s="23"/>
      <c r="CKZ76" s="23"/>
      <c r="CLA76" s="23"/>
      <c r="CLB76" s="23"/>
      <c r="CLC76" s="23"/>
      <c r="CLD76" s="23"/>
      <c r="CLE76" s="23"/>
      <c r="CLF76" s="23"/>
      <c r="CLG76" s="23"/>
      <c r="CLH76" s="23"/>
      <c r="CLI76" s="23"/>
      <c r="CLJ76" s="23"/>
      <c r="CLK76" s="23"/>
      <c r="CLL76" s="23"/>
      <c r="CLM76" s="23"/>
      <c r="CLN76" s="23"/>
      <c r="CLO76" s="23"/>
      <c r="CLP76" s="23"/>
      <c r="CLQ76" s="23"/>
      <c r="CLR76" s="23"/>
      <c r="CLS76" s="23"/>
      <c r="CLT76" s="23"/>
      <c r="CLU76" s="23"/>
      <c r="CLV76" s="23"/>
      <c r="CLW76" s="23"/>
      <c r="CLX76" s="23"/>
      <c r="CLY76" s="23"/>
      <c r="CLZ76" s="23"/>
      <c r="CMA76" s="23"/>
      <c r="CMB76" s="23"/>
      <c r="CMC76" s="23"/>
      <c r="CMD76" s="23"/>
      <c r="CME76" s="23"/>
      <c r="CMF76" s="23"/>
      <c r="CMG76" s="23"/>
      <c r="CMH76" s="23"/>
      <c r="CMI76" s="23"/>
      <c r="CMJ76" s="23"/>
      <c r="CMK76" s="23"/>
      <c r="CML76" s="23"/>
      <c r="CMM76" s="23"/>
      <c r="CMN76" s="23"/>
      <c r="CMO76" s="23"/>
      <c r="CMP76" s="23"/>
      <c r="CMQ76" s="23"/>
      <c r="CMR76" s="23"/>
      <c r="CMS76" s="23"/>
      <c r="CMT76" s="23"/>
      <c r="CMU76" s="23"/>
      <c r="CMV76" s="23"/>
      <c r="CMW76" s="23"/>
      <c r="CMX76" s="23"/>
      <c r="CMY76" s="23"/>
      <c r="CMZ76" s="23"/>
      <c r="CNA76" s="23"/>
      <c r="CNB76" s="23"/>
      <c r="CNC76" s="23"/>
      <c r="CND76" s="23"/>
      <c r="CNE76" s="23"/>
      <c r="CNF76" s="23"/>
      <c r="CNG76" s="23"/>
      <c r="CNH76" s="23"/>
      <c r="CNI76" s="23"/>
      <c r="CNJ76" s="23"/>
      <c r="CNK76" s="23"/>
      <c r="CNL76" s="23"/>
      <c r="CNM76" s="23"/>
      <c r="CNN76" s="23"/>
      <c r="CNO76" s="23"/>
      <c r="CNP76" s="23"/>
      <c r="CNQ76" s="23"/>
      <c r="CNR76" s="23"/>
      <c r="CNS76" s="23"/>
      <c r="CNT76" s="23"/>
      <c r="CNU76" s="23"/>
      <c r="CNV76" s="23"/>
      <c r="CNW76" s="23"/>
      <c r="CNX76" s="23"/>
      <c r="CNY76" s="23"/>
      <c r="CNZ76" s="23"/>
      <c r="COA76" s="23"/>
      <c r="COB76" s="23"/>
      <c r="COC76" s="23"/>
      <c r="COD76" s="23"/>
      <c r="COE76" s="23"/>
      <c r="COF76" s="23"/>
      <c r="COG76" s="23"/>
      <c r="COH76" s="23"/>
      <c r="COI76" s="23"/>
      <c r="COJ76" s="23"/>
      <c r="COK76" s="23"/>
      <c r="COL76" s="23"/>
      <c r="COM76" s="23"/>
      <c r="CON76" s="23"/>
      <c r="COO76" s="23"/>
      <c r="COP76" s="23"/>
      <c r="COQ76" s="23"/>
      <c r="COR76" s="23"/>
      <c r="COS76" s="23"/>
      <c r="COT76" s="23"/>
      <c r="COU76" s="23"/>
      <c r="COV76" s="23"/>
      <c r="COW76" s="23"/>
      <c r="COX76" s="23"/>
      <c r="COY76" s="23"/>
      <c r="COZ76" s="23"/>
      <c r="CPA76" s="23"/>
      <c r="CPB76" s="23"/>
      <c r="CPC76" s="23"/>
      <c r="CPD76" s="23"/>
      <c r="CPE76" s="23"/>
      <c r="CPF76" s="23"/>
      <c r="CPG76" s="23"/>
      <c r="CPH76" s="23"/>
      <c r="CPI76" s="23"/>
      <c r="CPJ76" s="23"/>
      <c r="CPK76" s="23"/>
      <c r="CPL76" s="23"/>
      <c r="CPM76" s="23"/>
      <c r="CPN76" s="23"/>
      <c r="CPO76" s="23"/>
      <c r="CPP76" s="23"/>
      <c r="CPQ76" s="23"/>
      <c r="CPR76" s="23"/>
      <c r="CPS76" s="23"/>
      <c r="CPT76" s="23"/>
      <c r="CPU76" s="23"/>
      <c r="CPV76" s="23"/>
      <c r="CPW76" s="23"/>
      <c r="CPX76" s="23"/>
      <c r="CPY76" s="23"/>
      <c r="CPZ76" s="23"/>
      <c r="CQA76" s="23"/>
      <c r="CQB76" s="23"/>
      <c r="CQC76" s="23"/>
      <c r="CQD76" s="23"/>
      <c r="CQE76" s="23"/>
      <c r="CQF76" s="23"/>
      <c r="CQG76" s="23"/>
      <c r="CQH76" s="23"/>
      <c r="CQI76" s="23"/>
      <c r="CQJ76" s="23"/>
      <c r="CQK76" s="23"/>
      <c r="CQL76" s="23"/>
      <c r="CQM76" s="23"/>
      <c r="CQN76" s="23"/>
      <c r="CQO76" s="23"/>
      <c r="CQP76" s="23"/>
      <c r="CQQ76" s="23"/>
      <c r="CQR76" s="23"/>
      <c r="CQS76" s="23"/>
      <c r="CQT76" s="23"/>
      <c r="CQU76" s="23"/>
      <c r="CQV76" s="23"/>
      <c r="CQW76" s="23"/>
      <c r="CQX76" s="23"/>
      <c r="CQY76" s="23"/>
      <c r="CQZ76" s="23"/>
      <c r="CRA76" s="23"/>
      <c r="CRB76" s="23"/>
      <c r="CRC76" s="23"/>
      <c r="CRD76" s="23"/>
      <c r="CRE76" s="23"/>
      <c r="CRF76" s="23"/>
      <c r="CRG76" s="23"/>
      <c r="CRH76" s="23"/>
      <c r="CRI76" s="23"/>
      <c r="CRJ76" s="23"/>
      <c r="CRK76" s="23"/>
      <c r="CRL76" s="23"/>
      <c r="CRM76" s="23"/>
      <c r="CRN76" s="23"/>
      <c r="CRO76" s="23"/>
      <c r="CRP76" s="23"/>
      <c r="CRQ76" s="23"/>
      <c r="CRR76" s="23"/>
      <c r="CRS76" s="23"/>
      <c r="CRT76" s="23"/>
      <c r="CRU76" s="23"/>
      <c r="CRV76" s="23"/>
      <c r="CRW76" s="23"/>
      <c r="CRX76" s="23"/>
      <c r="CRY76" s="23"/>
      <c r="CRZ76" s="23"/>
      <c r="CSA76" s="23"/>
      <c r="CSB76" s="23"/>
      <c r="CSC76" s="23"/>
      <c r="CSD76" s="23"/>
      <c r="CSE76" s="23"/>
      <c r="CSF76" s="23"/>
      <c r="CSG76" s="23"/>
      <c r="CSH76" s="23"/>
      <c r="CSI76" s="23"/>
      <c r="CSJ76" s="23"/>
      <c r="CSK76" s="23"/>
      <c r="CSL76" s="23"/>
      <c r="CSM76" s="23"/>
      <c r="CSN76" s="23"/>
      <c r="CSO76" s="23"/>
      <c r="CSP76" s="23"/>
      <c r="CSQ76" s="23"/>
      <c r="CSR76" s="23"/>
      <c r="CSS76" s="23"/>
      <c r="CST76" s="23"/>
      <c r="CSU76" s="23"/>
      <c r="CSV76" s="23"/>
      <c r="CSW76" s="23"/>
      <c r="CSX76" s="23"/>
      <c r="CSY76" s="23"/>
      <c r="CSZ76" s="23"/>
      <c r="CTA76" s="23"/>
      <c r="CTB76" s="23"/>
      <c r="CTC76" s="23"/>
      <c r="CTD76" s="23"/>
      <c r="CTE76" s="23"/>
      <c r="CTF76" s="23"/>
      <c r="CTG76" s="23"/>
      <c r="CTH76" s="23"/>
      <c r="CTI76" s="23"/>
      <c r="CTJ76" s="23"/>
      <c r="CTK76" s="23"/>
      <c r="CTL76" s="23"/>
      <c r="CTM76" s="23"/>
      <c r="CTN76" s="23"/>
      <c r="CTO76" s="23"/>
      <c r="CTP76" s="23"/>
      <c r="CTQ76" s="23"/>
      <c r="CTR76" s="23"/>
      <c r="CTS76" s="23"/>
      <c r="CTT76" s="23"/>
      <c r="CTU76" s="23"/>
      <c r="CTV76" s="23"/>
      <c r="CTW76" s="23"/>
      <c r="CTX76" s="23"/>
      <c r="CTY76" s="23"/>
      <c r="CTZ76" s="23"/>
      <c r="CUA76" s="23"/>
      <c r="CUB76" s="23"/>
      <c r="CUC76" s="23"/>
      <c r="CUD76" s="23"/>
      <c r="CUE76" s="23"/>
      <c r="CUF76" s="23"/>
      <c r="CUG76" s="23"/>
      <c r="CUH76" s="23"/>
      <c r="CUI76" s="23"/>
      <c r="CUJ76" s="23"/>
      <c r="CUK76" s="23"/>
      <c r="CUL76" s="23"/>
      <c r="CUM76" s="23"/>
      <c r="CUN76" s="23"/>
      <c r="CUO76" s="23"/>
      <c r="CUP76" s="23"/>
      <c r="CUQ76" s="23"/>
      <c r="CUR76" s="23"/>
      <c r="CUS76" s="23"/>
      <c r="CUT76" s="23"/>
      <c r="CUU76" s="23"/>
      <c r="CUV76" s="23"/>
      <c r="CUW76" s="23"/>
      <c r="CUX76" s="23"/>
      <c r="CUY76" s="23"/>
      <c r="CUZ76" s="23"/>
      <c r="CVA76" s="23"/>
      <c r="CVB76" s="23"/>
      <c r="CVC76" s="23"/>
      <c r="CVD76" s="23"/>
      <c r="CVE76" s="23"/>
      <c r="CVF76" s="23"/>
      <c r="CVG76" s="23"/>
      <c r="CVH76" s="23"/>
      <c r="CVI76" s="23"/>
      <c r="CVJ76" s="23"/>
      <c r="CVK76" s="23"/>
      <c r="CVL76" s="23"/>
      <c r="CVM76" s="23"/>
      <c r="CVN76" s="23"/>
      <c r="CVO76" s="23"/>
      <c r="CVP76" s="23"/>
      <c r="CVQ76" s="23"/>
      <c r="CVR76" s="23"/>
      <c r="CVS76" s="23"/>
      <c r="CVT76" s="23"/>
      <c r="CVU76" s="23"/>
      <c r="CVV76" s="23"/>
      <c r="CVW76" s="23"/>
      <c r="CVX76" s="23"/>
      <c r="CVY76" s="23"/>
      <c r="CVZ76" s="23"/>
      <c r="CWA76" s="23"/>
      <c r="CWB76" s="23"/>
      <c r="CWC76" s="23"/>
      <c r="CWD76" s="23"/>
      <c r="CWE76" s="23"/>
      <c r="CWF76" s="23"/>
      <c r="CWG76" s="23"/>
      <c r="CWH76" s="23"/>
      <c r="CWI76" s="23"/>
      <c r="CWJ76" s="23"/>
      <c r="CWK76" s="23"/>
      <c r="CWL76" s="23"/>
      <c r="CWM76" s="23"/>
      <c r="CWN76" s="23"/>
      <c r="CWO76" s="23"/>
      <c r="CWP76" s="23"/>
      <c r="CWQ76" s="23"/>
      <c r="CWR76" s="23"/>
      <c r="CWS76" s="23"/>
      <c r="CWT76" s="23"/>
      <c r="CWU76" s="23"/>
      <c r="CWV76" s="23"/>
      <c r="CWW76" s="23"/>
      <c r="CWX76" s="23"/>
      <c r="CWY76" s="23"/>
      <c r="CWZ76" s="23"/>
      <c r="CXA76" s="23"/>
      <c r="CXB76" s="23"/>
      <c r="CXC76" s="23"/>
      <c r="CXD76" s="23"/>
      <c r="CXE76" s="23"/>
      <c r="CXF76" s="23"/>
      <c r="CXG76" s="23"/>
      <c r="CXH76" s="23"/>
      <c r="CXI76" s="23"/>
      <c r="CXJ76" s="23"/>
      <c r="CXK76" s="23"/>
      <c r="CXL76" s="23"/>
      <c r="CXM76" s="23"/>
      <c r="CXN76" s="23"/>
      <c r="CXO76" s="23"/>
      <c r="CXP76" s="23"/>
      <c r="CXQ76" s="23"/>
      <c r="CXR76" s="23"/>
      <c r="CXS76" s="23"/>
      <c r="CXT76" s="23"/>
      <c r="CXU76" s="23"/>
      <c r="CXV76" s="23"/>
      <c r="CXW76" s="23"/>
      <c r="CXX76" s="23"/>
      <c r="CXY76" s="23"/>
      <c r="CXZ76" s="23"/>
      <c r="CYA76" s="23"/>
      <c r="CYB76" s="23"/>
      <c r="CYC76" s="23"/>
      <c r="CYD76" s="23"/>
      <c r="CYE76" s="23"/>
      <c r="CYF76" s="23"/>
      <c r="CYG76" s="23"/>
      <c r="CYH76" s="23"/>
      <c r="CYI76" s="23"/>
      <c r="CYJ76" s="23"/>
      <c r="CYK76" s="23"/>
      <c r="CYL76" s="23"/>
      <c r="CYM76" s="23"/>
      <c r="CYN76" s="23"/>
      <c r="CYO76" s="23"/>
      <c r="CYP76" s="23"/>
      <c r="CYQ76" s="23"/>
      <c r="CYR76" s="23"/>
      <c r="CYS76" s="23"/>
      <c r="CYT76" s="23"/>
      <c r="CYU76" s="23"/>
      <c r="CYV76" s="23"/>
      <c r="CYW76" s="23"/>
      <c r="CYX76" s="23"/>
      <c r="CYY76" s="23"/>
      <c r="CYZ76" s="23"/>
      <c r="CZA76" s="23"/>
      <c r="CZB76" s="23"/>
      <c r="CZC76" s="23"/>
      <c r="CZD76" s="23"/>
      <c r="CZE76" s="23"/>
      <c r="CZF76" s="23"/>
      <c r="CZG76" s="23"/>
      <c r="CZH76" s="23"/>
      <c r="CZI76" s="23"/>
      <c r="CZJ76" s="23"/>
      <c r="CZK76" s="23"/>
      <c r="CZL76" s="23"/>
      <c r="CZM76" s="23"/>
      <c r="CZN76" s="23"/>
      <c r="CZO76" s="23"/>
      <c r="CZP76" s="23"/>
      <c r="CZQ76" s="23"/>
      <c r="CZR76" s="23"/>
      <c r="CZS76" s="23"/>
      <c r="CZT76" s="23"/>
      <c r="CZU76" s="23"/>
      <c r="CZV76" s="23"/>
      <c r="CZW76" s="23"/>
      <c r="CZX76" s="23"/>
      <c r="CZY76" s="23"/>
      <c r="CZZ76" s="23"/>
      <c r="DAA76" s="23"/>
      <c r="DAB76" s="23"/>
      <c r="DAC76" s="23"/>
      <c r="DAD76" s="23"/>
      <c r="DAE76" s="23"/>
      <c r="DAF76" s="23"/>
      <c r="DAG76" s="23"/>
      <c r="DAH76" s="23"/>
      <c r="DAI76" s="23"/>
      <c r="DAJ76" s="23"/>
      <c r="DAK76" s="23"/>
      <c r="DAL76" s="23"/>
      <c r="DAM76" s="23"/>
      <c r="DAN76" s="23"/>
      <c r="DAO76" s="23"/>
      <c r="DAP76" s="23"/>
      <c r="DAQ76" s="23"/>
      <c r="DAR76" s="23"/>
      <c r="DAS76" s="23"/>
      <c r="DAT76" s="23"/>
      <c r="DAU76" s="23"/>
      <c r="DAV76" s="23"/>
      <c r="DAW76" s="23"/>
      <c r="DAX76" s="23"/>
      <c r="DAY76" s="23"/>
      <c r="DAZ76" s="23"/>
      <c r="DBA76" s="23"/>
      <c r="DBB76" s="23"/>
      <c r="DBC76" s="23"/>
      <c r="DBD76" s="23"/>
      <c r="DBE76" s="23"/>
      <c r="DBF76" s="23"/>
      <c r="DBG76" s="23"/>
      <c r="DBH76" s="23"/>
      <c r="DBI76" s="23"/>
      <c r="DBJ76" s="23"/>
      <c r="DBK76" s="23"/>
      <c r="DBL76" s="23"/>
      <c r="DBM76" s="23"/>
      <c r="DBN76" s="23"/>
      <c r="DBO76" s="23"/>
      <c r="DBP76" s="23"/>
      <c r="DBQ76" s="23"/>
      <c r="DBR76" s="23"/>
      <c r="DBS76" s="23"/>
      <c r="DBT76" s="23"/>
      <c r="DBU76" s="23"/>
      <c r="DBV76" s="23"/>
      <c r="DBW76" s="23"/>
      <c r="DBX76" s="23"/>
      <c r="DBY76" s="23"/>
      <c r="DBZ76" s="23"/>
      <c r="DCA76" s="23"/>
      <c r="DCB76" s="23"/>
      <c r="DCC76" s="23"/>
      <c r="DCD76" s="23"/>
      <c r="DCE76" s="23"/>
      <c r="DCF76" s="23"/>
      <c r="DCG76" s="23"/>
      <c r="DCH76" s="23"/>
      <c r="DCI76" s="23"/>
      <c r="DCJ76" s="23"/>
      <c r="DCK76" s="23"/>
      <c r="DCL76" s="23"/>
      <c r="DCM76" s="23"/>
      <c r="DCN76" s="23"/>
      <c r="DCO76" s="23"/>
      <c r="DCP76" s="23"/>
      <c r="DCQ76" s="23"/>
      <c r="DCR76" s="23"/>
      <c r="DCS76" s="23"/>
      <c r="DCT76" s="23"/>
      <c r="DCU76" s="23"/>
      <c r="DCV76" s="23"/>
      <c r="DCW76" s="23"/>
      <c r="DCX76" s="23"/>
      <c r="DCY76" s="23"/>
      <c r="DCZ76" s="23"/>
      <c r="DDA76" s="23"/>
      <c r="DDB76" s="23"/>
      <c r="DDC76" s="23"/>
      <c r="DDD76" s="23"/>
      <c r="DDE76" s="23"/>
      <c r="DDF76" s="23"/>
      <c r="DDG76" s="23"/>
      <c r="DDH76" s="23"/>
      <c r="DDI76" s="23"/>
      <c r="DDJ76" s="23"/>
      <c r="DDK76" s="23"/>
      <c r="DDL76" s="23"/>
      <c r="DDM76" s="23"/>
      <c r="DDN76" s="23"/>
      <c r="DDO76" s="23"/>
      <c r="DDP76" s="23"/>
      <c r="DDQ76" s="23"/>
      <c r="DDR76" s="23"/>
      <c r="DDS76" s="23"/>
      <c r="DDT76" s="23"/>
      <c r="DDU76" s="23"/>
      <c r="DDV76" s="23"/>
      <c r="DDW76" s="23"/>
      <c r="DDX76" s="23"/>
      <c r="DDY76" s="23"/>
      <c r="DDZ76" s="23"/>
      <c r="DEA76" s="23"/>
      <c r="DEB76" s="23"/>
      <c r="DEC76" s="23"/>
      <c r="DED76" s="23"/>
      <c r="DEE76" s="23"/>
      <c r="DEF76" s="23"/>
      <c r="DEG76" s="23"/>
      <c r="DEH76" s="23"/>
      <c r="DEI76" s="23"/>
      <c r="DEJ76" s="23"/>
      <c r="DEK76" s="23"/>
      <c r="DEL76" s="23"/>
      <c r="DEM76" s="23"/>
      <c r="DEN76" s="23"/>
      <c r="DEO76" s="23"/>
      <c r="DEP76" s="23"/>
      <c r="DEQ76" s="23"/>
      <c r="DER76" s="23"/>
      <c r="DES76" s="23"/>
      <c r="DET76" s="23"/>
      <c r="DEU76" s="23"/>
      <c r="DEV76" s="23"/>
      <c r="DEW76" s="23"/>
      <c r="DEX76" s="23"/>
      <c r="DEY76" s="23"/>
      <c r="DEZ76" s="23"/>
      <c r="DFA76" s="23"/>
      <c r="DFB76" s="23"/>
      <c r="DFC76" s="23"/>
      <c r="DFD76" s="23"/>
      <c r="DFE76" s="23"/>
      <c r="DFF76" s="23"/>
      <c r="DFG76" s="23"/>
      <c r="DFH76" s="23"/>
      <c r="DFI76" s="23"/>
      <c r="DFJ76" s="23"/>
      <c r="DFK76" s="23"/>
      <c r="DFL76" s="23"/>
      <c r="DFM76" s="23"/>
      <c r="DFN76" s="23"/>
      <c r="DFO76" s="23"/>
      <c r="DFP76" s="23"/>
      <c r="DFQ76" s="23"/>
      <c r="DFR76" s="23"/>
      <c r="DFS76" s="23"/>
      <c r="DFT76" s="23"/>
      <c r="DFU76" s="23"/>
      <c r="DFV76" s="23"/>
      <c r="DFW76" s="23"/>
      <c r="DFX76" s="23"/>
      <c r="DFY76" s="23"/>
      <c r="DFZ76" s="23"/>
      <c r="DGA76" s="23"/>
      <c r="DGB76" s="23"/>
      <c r="DGC76" s="23"/>
      <c r="DGD76" s="23"/>
      <c r="DGE76" s="23"/>
      <c r="DGF76" s="23"/>
      <c r="DGG76" s="23"/>
      <c r="DGH76" s="23"/>
      <c r="DGI76" s="23"/>
      <c r="DGJ76" s="23"/>
      <c r="DGK76" s="23"/>
      <c r="DGL76" s="23"/>
      <c r="DGM76" s="23"/>
      <c r="DGN76" s="23"/>
      <c r="DGO76" s="23"/>
      <c r="DGP76" s="23"/>
      <c r="DGQ76" s="23"/>
      <c r="DGR76" s="23"/>
      <c r="DGS76" s="23"/>
      <c r="DGT76" s="23"/>
      <c r="DGU76" s="23"/>
      <c r="DGV76" s="23"/>
      <c r="DGW76" s="23"/>
      <c r="DGX76" s="23"/>
      <c r="DGY76" s="23"/>
      <c r="DGZ76" s="23"/>
      <c r="DHA76" s="23"/>
      <c r="DHB76" s="23"/>
      <c r="DHC76" s="23"/>
      <c r="DHD76" s="23"/>
      <c r="DHE76" s="23"/>
      <c r="DHF76" s="23"/>
      <c r="DHG76" s="23"/>
      <c r="DHH76" s="23"/>
      <c r="DHI76" s="23"/>
      <c r="DHJ76" s="23"/>
      <c r="DHK76" s="23"/>
      <c r="DHL76" s="23"/>
      <c r="DHM76" s="23"/>
      <c r="DHN76" s="23"/>
      <c r="DHO76" s="23"/>
      <c r="DHP76" s="23"/>
      <c r="DHQ76" s="23"/>
      <c r="DHR76" s="23"/>
      <c r="DHS76" s="23"/>
      <c r="DHT76" s="23"/>
      <c r="DHU76" s="23"/>
      <c r="DHV76" s="23"/>
      <c r="DHW76" s="23"/>
      <c r="DHX76" s="23"/>
      <c r="DHY76" s="23"/>
      <c r="DHZ76" s="23"/>
      <c r="DIA76" s="23"/>
      <c r="DIB76" s="23"/>
      <c r="DIC76" s="23"/>
      <c r="DID76" s="23"/>
      <c r="DIE76" s="23"/>
      <c r="DIF76" s="23"/>
      <c r="DIG76" s="23"/>
      <c r="DIH76" s="23"/>
      <c r="DII76" s="23"/>
      <c r="DIJ76" s="23"/>
      <c r="DIK76" s="23"/>
      <c r="DIL76" s="23"/>
      <c r="DIM76" s="23"/>
      <c r="DIN76" s="23"/>
      <c r="DIO76" s="23"/>
      <c r="DIP76" s="23"/>
      <c r="DIQ76" s="23"/>
      <c r="DIR76" s="23"/>
      <c r="DIS76" s="23"/>
      <c r="DIT76" s="23"/>
      <c r="DIU76" s="23"/>
      <c r="DIV76" s="23"/>
      <c r="DIW76" s="23"/>
      <c r="DIX76" s="23"/>
      <c r="DIY76" s="23"/>
      <c r="DIZ76" s="23"/>
      <c r="DJA76" s="23"/>
      <c r="DJB76" s="23"/>
      <c r="DJC76" s="23"/>
      <c r="DJD76" s="23"/>
      <c r="DJE76" s="23"/>
      <c r="DJF76" s="23"/>
      <c r="DJG76" s="23"/>
      <c r="DJH76" s="23"/>
      <c r="DJI76" s="23"/>
      <c r="DJJ76" s="23"/>
      <c r="DJK76" s="23"/>
      <c r="DJL76" s="23"/>
      <c r="DJM76" s="23"/>
      <c r="DJN76" s="23"/>
      <c r="DJO76" s="23"/>
      <c r="DJP76" s="23"/>
      <c r="DJQ76" s="23"/>
      <c r="DJR76" s="23"/>
      <c r="DJS76" s="23"/>
      <c r="DJT76" s="23"/>
      <c r="DJU76" s="23"/>
      <c r="DJV76" s="23"/>
      <c r="DJW76" s="23"/>
      <c r="DJX76" s="23"/>
      <c r="DJY76" s="23"/>
      <c r="DJZ76" s="23"/>
      <c r="DKA76" s="23"/>
      <c r="DKB76" s="23"/>
      <c r="DKC76" s="23"/>
      <c r="DKD76" s="23"/>
      <c r="DKE76" s="23"/>
      <c r="DKF76" s="23"/>
      <c r="DKG76" s="23"/>
      <c r="DKH76" s="23"/>
      <c r="DKI76" s="23"/>
      <c r="DKJ76" s="23"/>
      <c r="DKK76" s="23"/>
      <c r="DKL76" s="23"/>
      <c r="DKM76" s="23"/>
      <c r="DKN76" s="23"/>
      <c r="DKO76" s="23"/>
      <c r="DKP76" s="23"/>
      <c r="DKQ76" s="23"/>
      <c r="DKR76" s="23"/>
      <c r="DKS76" s="23"/>
      <c r="DKT76" s="23"/>
      <c r="DKU76" s="23"/>
      <c r="DKV76" s="23"/>
      <c r="DKW76" s="23"/>
      <c r="DKX76" s="23"/>
      <c r="DKY76" s="23"/>
      <c r="DKZ76" s="23"/>
      <c r="DLA76" s="23"/>
      <c r="DLB76" s="23"/>
      <c r="DLC76" s="23"/>
      <c r="DLD76" s="23"/>
      <c r="DLE76" s="23"/>
      <c r="DLF76" s="23"/>
      <c r="DLG76" s="23"/>
      <c r="DLH76" s="23"/>
      <c r="DLI76" s="23"/>
      <c r="DLJ76" s="23"/>
      <c r="DLK76" s="23"/>
      <c r="DLL76" s="23"/>
      <c r="DLM76" s="23"/>
      <c r="DLN76" s="23"/>
      <c r="DLO76" s="23"/>
      <c r="DLP76" s="23"/>
      <c r="DLQ76" s="23"/>
      <c r="DLR76" s="23"/>
      <c r="DLS76" s="23"/>
      <c r="DLT76" s="23"/>
      <c r="DLU76" s="23"/>
      <c r="DLV76" s="23"/>
      <c r="DLW76" s="23"/>
      <c r="DLX76" s="23"/>
      <c r="DLY76" s="23"/>
      <c r="DLZ76" s="23"/>
      <c r="DMA76" s="23"/>
      <c r="DMB76" s="23"/>
      <c r="DMC76" s="23"/>
      <c r="DMD76" s="23"/>
      <c r="DME76" s="23"/>
      <c r="DMF76" s="23"/>
      <c r="DMG76" s="23"/>
      <c r="DMH76" s="23"/>
      <c r="DMI76" s="23"/>
      <c r="DMJ76" s="23"/>
      <c r="DMK76" s="23"/>
      <c r="DML76" s="23"/>
      <c r="DMM76" s="23"/>
      <c r="DMN76" s="23"/>
      <c r="DMO76" s="23"/>
      <c r="DMP76" s="23"/>
      <c r="DMQ76" s="23"/>
      <c r="DMR76" s="23"/>
      <c r="DMS76" s="23"/>
      <c r="DMT76" s="23"/>
      <c r="DMU76" s="23"/>
      <c r="DMV76" s="23"/>
      <c r="DMW76" s="23"/>
      <c r="DMX76" s="23"/>
      <c r="DMY76" s="23"/>
      <c r="DMZ76" s="23"/>
      <c r="DNA76" s="23"/>
      <c r="DNB76" s="23"/>
      <c r="DNC76" s="23"/>
      <c r="DND76" s="23"/>
      <c r="DNE76" s="23"/>
      <c r="DNF76" s="23"/>
      <c r="DNG76" s="23"/>
      <c r="DNH76" s="23"/>
      <c r="DNI76" s="23"/>
      <c r="DNJ76" s="23"/>
      <c r="DNK76" s="23"/>
      <c r="DNL76" s="23"/>
      <c r="DNM76" s="23"/>
      <c r="DNN76" s="23"/>
      <c r="DNO76" s="23"/>
      <c r="DNP76" s="23"/>
      <c r="DNQ76" s="23"/>
      <c r="DNR76" s="23"/>
      <c r="DNS76" s="23"/>
      <c r="DNT76" s="23"/>
      <c r="DNU76" s="23"/>
      <c r="DNV76" s="23"/>
      <c r="DNW76" s="23"/>
      <c r="DNX76" s="23"/>
      <c r="DNY76" s="23"/>
      <c r="DNZ76" s="23"/>
      <c r="DOA76" s="23"/>
      <c r="DOB76" s="23"/>
      <c r="DOC76" s="23"/>
      <c r="DOD76" s="23"/>
      <c r="DOE76" s="23"/>
      <c r="DOF76" s="23"/>
      <c r="DOG76" s="23"/>
      <c r="DOH76" s="23"/>
      <c r="DOI76" s="23"/>
      <c r="DOJ76" s="23"/>
      <c r="DOK76" s="23"/>
      <c r="DOL76" s="23"/>
      <c r="DOM76" s="23"/>
      <c r="DON76" s="23"/>
      <c r="DOO76" s="23"/>
      <c r="DOP76" s="23"/>
      <c r="DOQ76" s="23"/>
      <c r="DOR76" s="23"/>
      <c r="DOS76" s="23"/>
      <c r="DOT76" s="23"/>
      <c r="DOU76" s="23"/>
      <c r="DOV76" s="23"/>
      <c r="DOW76" s="23"/>
      <c r="DOX76" s="23"/>
      <c r="DOY76" s="23"/>
      <c r="DOZ76" s="23"/>
      <c r="DPA76" s="23"/>
      <c r="DPB76" s="23"/>
      <c r="DPC76" s="23"/>
      <c r="DPD76" s="23"/>
      <c r="DPE76" s="23"/>
      <c r="DPF76" s="23"/>
      <c r="DPG76" s="23"/>
      <c r="DPH76" s="23"/>
      <c r="DPI76" s="23"/>
      <c r="DPJ76" s="23"/>
      <c r="DPK76" s="23"/>
      <c r="DPL76" s="23"/>
      <c r="DPM76" s="23"/>
      <c r="DPN76" s="23"/>
      <c r="DPO76" s="23"/>
      <c r="DPP76" s="23"/>
      <c r="DPQ76" s="23"/>
      <c r="DPR76" s="23"/>
      <c r="DPS76" s="23"/>
      <c r="DPT76" s="23"/>
      <c r="DPU76" s="23"/>
      <c r="DPV76" s="23"/>
      <c r="DPW76" s="23"/>
      <c r="DPX76" s="23"/>
      <c r="DPY76" s="23"/>
      <c r="DPZ76" s="23"/>
      <c r="DQA76" s="23"/>
      <c r="DQB76" s="23"/>
      <c r="DQC76" s="23"/>
      <c r="DQD76" s="23"/>
      <c r="DQE76" s="23"/>
      <c r="DQF76" s="23"/>
      <c r="DQG76" s="23"/>
      <c r="DQH76" s="23"/>
      <c r="DQI76" s="23"/>
      <c r="DQJ76" s="23"/>
      <c r="DQK76" s="23"/>
      <c r="DQL76" s="23"/>
      <c r="DQM76" s="23"/>
      <c r="DQN76" s="23"/>
      <c r="DQO76" s="23"/>
      <c r="DQP76" s="23"/>
      <c r="DQQ76" s="23"/>
      <c r="DQR76" s="23"/>
      <c r="DQS76" s="23"/>
      <c r="DQT76" s="23"/>
      <c r="DQU76" s="23"/>
      <c r="DQV76" s="23"/>
      <c r="DQW76" s="23"/>
      <c r="DQX76" s="23"/>
      <c r="DQY76" s="23"/>
      <c r="DQZ76" s="23"/>
      <c r="DRA76" s="23"/>
      <c r="DRB76" s="23"/>
      <c r="DRC76" s="23"/>
      <c r="DRD76" s="23"/>
      <c r="DRE76" s="23"/>
      <c r="DRF76" s="23"/>
      <c r="DRG76" s="23"/>
      <c r="DRH76" s="23"/>
      <c r="DRI76" s="23"/>
      <c r="DRJ76" s="23"/>
      <c r="DRK76" s="23"/>
      <c r="DRL76" s="23"/>
      <c r="DRM76" s="23"/>
      <c r="DRN76" s="23"/>
      <c r="DRO76" s="23"/>
      <c r="DRP76" s="23"/>
      <c r="DRQ76" s="23"/>
      <c r="DRR76" s="23"/>
      <c r="DRS76" s="23"/>
      <c r="DRT76" s="23"/>
      <c r="DRU76" s="23"/>
      <c r="DRV76" s="23"/>
      <c r="DRW76" s="23"/>
      <c r="DRX76" s="23"/>
      <c r="DRY76" s="23"/>
      <c r="DRZ76" s="23"/>
      <c r="DSA76" s="23"/>
      <c r="DSB76" s="23"/>
      <c r="DSC76" s="23"/>
      <c r="DSD76" s="23"/>
      <c r="DSE76" s="23"/>
      <c r="DSF76" s="23"/>
      <c r="DSG76" s="23"/>
      <c r="DSH76" s="23"/>
      <c r="DSI76" s="23"/>
      <c r="DSJ76" s="23"/>
      <c r="DSK76" s="23"/>
      <c r="DSL76" s="23"/>
      <c r="DSM76" s="23"/>
      <c r="DSN76" s="23"/>
      <c r="DSO76" s="23"/>
      <c r="DSP76" s="23"/>
      <c r="DSQ76" s="23"/>
      <c r="DSR76" s="23"/>
      <c r="DSS76" s="23"/>
      <c r="DST76" s="23"/>
      <c r="DSU76" s="23"/>
      <c r="DSV76" s="23"/>
      <c r="DSW76" s="23"/>
      <c r="DSX76" s="23"/>
      <c r="DSY76" s="23"/>
      <c r="DSZ76" s="23"/>
      <c r="DTA76" s="23"/>
      <c r="DTB76" s="23"/>
      <c r="DTC76" s="23"/>
      <c r="DTD76" s="23"/>
      <c r="DTE76" s="23"/>
      <c r="DTF76" s="23"/>
      <c r="DTG76" s="23"/>
      <c r="DTH76" s="23"/>
      <c r="DTI76" s="23"/>
      <c r="DTJ76" s="23"/>
      <c r="DTK76" s="23"/>
      <c r="DTL76" s="23"/>
      <c r="DTM76" s="23"/>
      <c r="DTN76" s="23"/>
      <c r="DTO76" s="23"/>
      <c r="DTP76" s="23"/>
      <c r="DTQ76" s="23"/>
      <c r="DTR76" s="23"/>
      <c r="DTS76" s="23"/>
      <c r="DTT76" s="23"/>
      <c r="DTU76" s="23"/>
      <c r="DTV76" s="23"/>
      <c r="DTW76" s="23"/>
      <c r="DTX76" s="23"/>
      <c r="DTY76" s="23"/>
      <c r="DTZ76" s="23"/>
      <c r="DUA76" s="23"/>
      <c r="DUB76" s="23"/>
      <c r="DUC76" s="23"/>
      <c r="DUD76" s="23"/>
      <c r="DUE76" s="23"/>
      <c r="DUF76" s="23"/>
      <c r="DUG76" s="23"/>
      <c r="DUH76" s="23"/>
      <c r="DUI76" s="23"/>
      <c r="DUJ76" s="23"/>
      <c r="DUK76" s="23"/>
      <c r="DUL76" s="23"/>
      <c r="DUM76" s="23"/>
      <c r="DUN76" s="23"/>
      <c r="DUO76" s="23"/>
      <c r="DUP76" s="23"/>
      <c r="DUQ76" s="23"/>
      <c r="DUR76" s="23"/>
      <c r="DUS76" s="23"/>
      <c r="DUT76" s="23"/>
      <c r="DUU76" s="23"/>
      <c r="DUV76" s="23"/>
      <c r="DUW76" s="23"/>
      <c r="DUX76" s="23"/>
      <c r="DUY76" s="23"/>
      <c r="DUZ76" s="23"/>
      <c r="DVA76" s="23"/>
      <c r="DVB76" s="23"/>
      <c r="DVC76" s="23"/>
      <c r="DVD76" s="23"/>
      <c r="DVE76" s="23"/>
      <c r="DVF76" s="23"/>
      <c r="DVG76" s="23"/>
      <c r="DVH76" s="23"/>
      <c r="DVI76" s="23"/>
      <c r="DVJ76" s="23"/>
      <c r="DVK76" s="23"/>
      <c r="DVL76" s="23"/>
      <c r="DVM76" s="23"/>
      <c r="DVN76" s="23"/>
      <c r="DVO76" s="23"/>
      <c r="DVP76" s="23"/>
      <c r="DVQ76" s="23"/>
      <c r="DVR76" s="23"/>
      <c r="DVS76" s="23"/>
      <c r="DVT76" s="23"/>
      <c r="DVU76" s="23"/>
      <c r="DVV76" s="23"/>
      <c r="DVW76" s="23"/>
      <c r="DVX76" s="23"/>
      <c r="DVY76" s="23"/>
      <c r="DVZ76" s="23"/>
      <c r="DWA76" s="23"/>
      <c r="DWB76" s="23"/>
      <c r="DWC76" s="23"/>
      <c r="DWD76" s="23"/>
      <c r="DWE76" s="23"/>
      <c r="DWF76" s="23"/>
      <c r="DWG76" s="23"/>
      <c r="DWH76" s="23"/>
      <c r="DWI76" s="23"/>
      <c r="DWJ76" s="23"/>
      <c r="DWK76" s="23"/>
      <c r="DWL76" s="23"/>
      <c r="DWM76" s="23"/>
      <c r="DWN76" s="23"/>
      <c r="DWO76" s="23"/>
      <c r="DWP76" s="23"/>
      <c r="DWQ76" s="23"/>
      <c r="DWR76" s="23"/>
      <c r="DWS76" s="23"/>
      <c r="DWT76" s="23"/>
      <c r="DWU76" s="23"/>
      <c r="DWV76" s="23"/>
      <c r="DWW76" s="23"/>
      <c r="DWX76" s="23"/>
      <c r="DWY76" s="23"/>
      <c r="DWZ76" s="23"/>
      <c r="DXA76" s="23"/>
      <c r="DXB76" s="23"/>
      <c r="DXC76" s="23"/>
      <c r="DXD76" s="23"/>
      <c r="DXE76" s="23"/>
      <c r="DXF76" s="23"/>
      <c r="DXG76" s="23"/>
      <c r="DXH76" s="23"/>
      <c r="DXI76" s="23"/>
      <c r="DXJ76" s="23"/>
      <c r="DXK76" s="23"/>
      <c r="DXL76" s="23"/>
      <c r="DXM76" s="23"/>
      <c r="DXN76" s="23"/>
      <c r="DXO76" s="23"/>
      <c r="DXP76" s="23"/>
      <c r="DXQ76" s="23"/>
      <c r="DXR76" s="23"/>
      <c r="DXS76" s="23"/>
      <c r="DXT76" s="23"/>
      <c r="DXU76" s="23"/>
      <c r="DXV76" s="23"/>
      <c r="DXW76" s="23"/>
      <c r="DXX76" s="23"/>
      <c r="DXY76" s="23"/>
      <c r="DXZ76" s="23"/>
      <c r="DYA76" s="23"/>
      <c r="DYB76" s="23"/>
      <c r="DYC76" s="23"/>
      <c r="DYD76" s="23"/>
      <c r="DYE76" s="23"/>
      <c r="DYF76" s="23"/>
      <c r="DYG76" s="23"/>
      <c r="DYH76" s="23"/>
      <c r="DYI76" s="23"/>
      <c r="DYJ76" s="23"/>
      <c r="DYK76" s="23"/>
      <c r="DYL76" s="23"/>
      <c r="DYM76" s="23"/>
      <c r="DYN76" s="23"/>
      <c r="DYO76" s="23"/>
      <c r="DYP76" s="23"/>
      <c r="DYQ76" s="23"/>
      <c r="DYR76" s="23"/>
      <c r="DYS76" s="23"/>
      <c r="DYT76" s="23"/>
      <c r="DYU76" s="23"/>
      <c r="DYV76" s="23"/>
      <c r="DYW76" s="23"/>
      <c r="DYX76" s="23"/>
      <c r="DYY76" s="23"/>
      <c r="DYZ76" s="23"/>
      <c r="DZA76" s="23"/>
      <c r="DZB76" s="23"/>
      <c r="DZC76" s="23"/>
      <c r="DZD76" s="23"/>
      <c r="DZE76" s="23"/>
      <c r="DZF76" s="23"/>
      <c r="DZG76" s="23"/>
      <c r="DZH76" s="23"/>
      <c r="DZI76" s="23"/>
      <c r="DZJ76" s="23"/>
      <c r="DZK76" s="23"/>
      <c r="DZL76" s="23"/>
      <c r="DZM76" s="23"/>
      <c r="DZN76" s="23"/>
      <c r="DZO76" s="23"/>
      <c r="DZP76" s="23"/>
      <c r="DZQ76" s="23"/>
      <c r="DZR76" s="23"/>
      <c r="DZS76" s="23"/>
      <c r="DZT76" s="23"/>
      <c r="DZU76" s="23"/>
      <c r="DZV76" s="23"/>
      <c r="DZW76" s="23"/>
      <c r="DZX76" s="23"/>
      <c r="DZY76" s="23"/>
      <c r="DZZ76" s="23"/>
      <c r="EAA76" s="23"/>
      <c r="EAB76" s="23"/>
      <c r="EAC76" s="23"/>
      <c r="EAD76" s="23"/>
      <c r="EAE76" s="23"/>
      <c r="EAF76" s="23"/>
      <c r="EAG76" s="23"/>
      <c r="EAH76" s="23"/>
      <c r="EAI76" s="23"/>
      <c r="EAJ76" s="23"/>
      <c r="EAK76" s="23"/>
      <c r="EAL76" s="23"/>
      <c r="EAM76" s="23"/>
      <c r="EAN76" s="23"/>
      <c r="EAO76" s="23"/>
      <c r="EAP76" s="23"/>
      <c r="EAQ76" s="23"/>
      <c r="EAR76" s="23"/>
      <c r="EAS76" s="23"/>
      <c r="EAT76" s="23"/>
      <c r="EAU76" s="23"/>
      <c r="EAV76" s="23"/>
      <c r="EAW76" s="23"/>
      <c r="EAX76" s="23"/>
      <c r="EAY76" s="23"/>
      <c r="EAZ76" s="23"/>
      <c r="EBA76" s="23"/>
      <c r="EBB76" s="23"/>
      <c r="EBC76" s="23"/>
      <c r="EBD76" s="23"/>
      <c r="EBE76" s="23"/>
      <c r="EBF76" s="23"/>
      <c r="EBG76" s="23"/>
      <c r="EBH76" s="23"/>
      <c r="EBI76" s="23"/>
      <c r="EBJ76" s="23"/>
      <c r="EBK76" s="23"/>
      <c r="EBL76" s="23"/>
      <c r="EBM76" s="23"/>
      <c r="EBN76" s="23"/>
      <c r="EBO76" s="23"/>
      <c r="EBP76" s="23"/>
      <c r="EBQ76" s="23"/>
      <c r="EBR76" s="23"/>
      <c r="EBS76" s="23"/>
      <c r="EBT76" s="23"/>
      <c r="EBU76" s="23"/>
      <c r="EBV76" s="23"/>
      <c r="EBW76" s="23"/>
      <c r="EBX76" s="23"/>
      <c r="EBY76" s="23"/>
      <c r="EBZ76" s="23"/>
      <c r="ECA76" s="23"/>
      <c r="ECB76" s="23"/>
      <c r="ECC76" s="23"/>
      <c r="ECD76" s="23"/>
      <c r="ECE76" s="23"/>
      <c r="ECF76" s="23"/>
      <c r="ECG76" s="23"/>
      <c r="ECH76" s="23"/>
      <c r="ECI76" s="23"/>
      <c r="ECJ76" s="23"/>
      <c r="ECK76" s="23"/>
      <c r="ECL76" s="23"/>
      <c r="ECM76" s="23"/>
      <c r="ECN76" s="23"/>
      <c r="ECO76" s="23"/>
      <c r="ECP76" s="23"/>
      <c r="ECQ76" s="23"/>
      <c r="ECR76" s="23"/>
      <c r="ECS76" s="23"/>
      <c r="ECT76" s="23"/>
      <c r="ECU76" s="23"/>
      <c r="ECV76" s="23"/>
      <c r="ECW76" s="23"/>
      <c r="ECX76" s="23"/>
      <c r="ECY76" s="23"/>
      <c r="ECZ76" s="23"/>
      <c r="EDA76" s="23"/>
      <c r="EDB76" s="23"/>
      <c r="EDC76" s="23"/>
      <c r="EDD76" s="23"/>
      <c r="EDE76" s="23"/>
      <c r="EDF76" s="23"/>
      <c r="EDG76" s="23"/>
      <c r="EDH76" s="23"/>
      <c r="EDI76" s="23"/>
      <c r="EDJ76" s="23"/>
      <c r="EDK76" s="23"/>
      <c r="EDL76" s="23"/>
      <c r="EDM76" s="23"/>
      <c r="EDN76" s="23"/>
      <c r="EDO76" s="23"/>
      <c r="EDP76" s="23"/>
      <c r="EDQ76" s="23"/>
      <c r="EDR76" s="23"/>
      <c r="EDS76" s="23"/>
      <c r="EDT76" s="23"/>
      <c r="EDU76" s="23"/>
      <c r="EDV76" s="23"/>
      <c r="EDW76" s="23"/>
      <c r="EDX76" s="23"/>
      <c r="EDY76" s="23"/>
      <c r="EDZ76" s="23"/>
      <c r="EEA76" s="23"/>
      <c r="EEB76" s="23"/>
      <c r="EEC76" s="23"/>
      <c r="EED76" s="23"/>
      <c r="EEE76" s="23"/>
      <c r="EEF76" s="23"/>
      <c r="EEG76" s="23"/>
      <c r="EEH76" s="23"/>
      <c r="EEI76" s="23"/>
      <c r="EEJ76" s="23"/>
      <c r="EEK76" s="23"/>
      <c r="EEL76" s="23"/>
      <c r="EEM76" s="23"/>
      <c r="EEN76" s="23"/>
      <c r="EEO76" s="23"/>
      <c r="EEP76" s="23"/>
      <c r="EEQ76" s="23"/>
      <c r="EER76" s="23"/>
      <c r="EES76" s="23"/>
      <c r="EET76" s="23"/>
      <c r="EEU76" s="23"/>
      <c r="EEV76" s="23"/>
      <c r="EEW76" s="23"/>
      <c r="EEX76" s="23"/>
      <c r="EEY76" s="23"/>
      <c r="EEZ76" s="23"/>
      <c r="EFA76" s="23"/>
      <c r="EFB76" s="23"/>
      <c r="EFC76" s="23"/>
      <c r="EFD76" s="23"/>
      <c r="EFE76" s="23"/>
      <c r="EFF76" s="23"/>
      <c r="EFG76" s="23"/>
      <c r="EFH76" s="23"/>
      <c r="EFI76" s="23"/>
      <c r="EFJ76" s="23"/>
      <c r="EFK76" s="23"/>
      <c r="EFL76" s="23"/>
      <c r="EFM76" s="23"/>
      <c r="EFN76" s="23"/>
      <c r="EFO76" s="23"/>
      <c r="EFP76" s="23"/>
      <c r="EFQ76" s="23"/>
      <c r="EFR76" s="23"/>
      <c r="EFS76" s="23"/>
      <c r="EFT76" s="23"/>
      <c r="EFU76" s="23"/>
      <c r="EFV76" s="23"/>
      <c r="EFW76" s="23"/>
      <c r="EFX76" s="23"/>
      <c r="EFY76" s="23"/>
      <c r="EFZ76" s="23"/>
      <c r="EGA76" s="23"/>
      <c r="EGB76" s="23"/>
      <c r="EGC76" s="23"/>
      <c r="EGD76" s="23"/>
      <c r="EGE76" s="23"/>
      <c r="EGF76" s="23"/>
      <c r="EGG76" s="23"/>
      <c r="EGH76" s="23"/>
      <c r="EGI76" s="23"/>
      <c r="EGJ76" s="23"/>
      <c r="EGK76" s="23"/>
      <c r="EGL76" s="23"/>
      <c r="EGM76" s="23"/>
      <c r="EGN76" s="23"/>
      <c r="EGO76" s="23"/>
      <c r="EGP76" s="23"/>
      <c r="EGQ76" s="23"/>
      <c r="EGR76" s="23"/>
      <c r="EGS76" s="23"/>
      <c r="EGT76" s="23"/>
      <c r="EGU76" s="23"/>
      <c r="EGV76" s="23"/>
      <c r="EGW76" s="23"/>
      <c r="EGX76" s="23"/>
      <c r="EGY76" s="23"/>
      <c r="EGZ76" s="23"/>
      <c r="EHA76" s="23"/>
      <c r="EHB76" s="23"/>
      <c r="EHC76" s="23"/>
      <c r="EHD76" s="23"/>
      <c r="EHE76" s="23"/>
      <c r="EHF76" s="23"/>
      <c r="EHG76" s="23"/>
      <c r="EHH76" s="23"/>
      <c r="EHI76" s="23"/>
      <c r="EHJ76" s="23"/>
      <c r="EHK76" s="23"/>
      <c r="EHL76" s="23"/>
      <c r="EHM76" s="23"/>
      <c r="EHN76" s="23"/>
      <c r="EHO76" s="23"/>
      <c r="EHP76" s="23"/>
      <c r="EHQ76" s="23"/>
      <c r="EHR76" s="23"/>
      <c r="EHS76" s="23"/>
      <c r="EHT76" s="23"/>
      <c r="EHU76" s="23"/>
      <c r="EHV76" s="23"/>
      <c r="EHW76" s="23"/>
      <c r="EHX76" s="23"/>
      <c r="EHY76" s="23"/>
      <c r="EHZ76" s="23"/>
      <c r="EIA76" s="23"/>
      <c r="EIB76" s="23"/>
      <c r="EIC76" s="23"/>
      <c r="EID76" s="23"/>
      <c r="EIE76" s="23"/>
      <c r="EIF76" s="23"/>
      <c r="EIG76" s="23"/>
      <c r="EIH76" s="23"/>
      <c r="EII76" s="23"/>
      <c r="EIJ76" s="23"/>
      <c r="EIK76" s="23"/>
      <c r="EIL76" s="23"/>
      <c r="EIM76" s="23"/>
      <c r="EIN76" s="23"/>
      <c r="EIO76" s="23"/>
      <c r="EIP76" s="23"/>
      <c r="EIQ76" s="23"/>
      <c r="EIR76" s="23"/>
      <c r="EIS76" s="23"/>
      <c r="EIT76" s="23"/>
      <c r="EIU76" s="23"/>
      <c r="EIV76" s="23"/>
      <c r="EIW76" s="23"/>
      <c r="EIX76" s="23"/>
      <c r="EIY76" s="23"/>
      <c r="EIZ76" s="23"/>
      <c r="EJA76" s="23"/>
      <c r="EJB76" s="23"/>
      <c r="EJC76" s="23"/>
      <c r="EJD76" s="23"/>
      <c r="EJE76" s="23"/>
      <c r="EJF76" s="23"/>
      <c r="EJG76" s="23"/>
      <c r="EJH76" s="23"/>
      <c r="EJI76" s="23"/>
      <c r="EJJ76" s="23"/>
      <c r="EJK76" s="23"/>
      <c r="EJL76" s="23"/>
      <c r="EJM76" s="23"/>
      <c r="EJN76" s="23"/>
      <c r="EJO76" s="23"/>
      <c r="EJP76" s="23"/>
      <c r="EJQ76" s="23"/>
      <c r="EJR76" s="23"/>
      <c r="EJS76" s="23"/>
      <c r="EJT76" s="23"/>
      <c r="EJU76" s="23"/>
      <c r="EJV76" s="23"/>
      <c r="EJW76" s="23"/>
      <c r="EJX76" s="23"/>
      <c r="EJY76" s="23"/>
      <c r="EJZ76" s="23"/>
      <c r="EKA76" s="23"/>
      <c r="EKB76" s="23"/>
      <c r="EKC76" s="23"/>
      <c r="EKD76" s="23"/>
      <c r="EKE76" s="23"/>
      <c r="EKF76" s="23"/>
      <c r="EKG76" s="23"/>
      <c r="EKH76" s="23"/>
      <c r="EKI76" s="23"/>
      <c r="EKJ76" s="23"/>
      <c r="EKK76" s="23"/>
      <c r="EKL76" s="23"/>
      <c r="EKM76" s="23"/>
      <c r="EKN76" s="23"/>
      <c r="EKO76" s="23"/>
      <c r="EKP76" s="23"/>
      <c r="EKQ76" s="23"/>
      <c r="EKR76" s="23"/>
      <c r="EKS76" s="23"/>
      <c r="EKT76" s="23"/>
      <c r="EKU76" s="23"/>
      <c r="EKV76" s="23"/>
      <c r="EKW76" s="23"/>
      <c r="EKX76" s="23"/>
      <c r="EKY76" s="23"/>
      <c r="EKZ76" s="23"/>
      <c r="ELA76" s="23"/>
      <c r="ELB76" s="23"/>
      <c r="ELC76" s="23"/>
      <c r="ELD76" s="23"/>
      <c r="ELE76" s="23"/>
      <c r="ELF76" s="23"/>
      <c r="ELG76" s="23"/>
      <c r="ELH76" s="23"/>
      <c r="ELI76" s="23"/>
      <c r="ELJ76" s="23"/>
      <c r="ELK76" s="23"/>
      <c r="ELL76" s="23"/>
      <c r="ELM76" s="23"/>
      <c r="ELN76" s="23"/>
      <c r="ELO76" s="23"/>
      <c r="ELP76" s="23"/>
      <c r="ELQ76" s="23"/>
      <c r="ELR76" s="23"/>
      <c r="ELS76" s="23"/>
      <c r="ELT76" s="23"/>
      <c r="ELU76" s="23"/>
      <c r="ELV76" s="23"/>
      <c r="ELW76" s="23"/>
      <c r="ELX76" s="23"/>
      <c r="ELY76" s="23"/>
      <c r="ELZ76" s="23"/>
      <c r="EMA76" s="23"/>
      <c r="EMB76" s="23"/>
      <c r="EMC76" s="23"/>
      <c r="EMD76" s="23"/>
      <c r="EME76" s="23"/>
      <c r="EMF76" s="23"/>
      <c r="EMG76" s="23"/>
      <c r="EMH76" s="23"/>
      <c r="EMI76" s="23"/>
      <c r="EMJ76" s="23"/>
      <c r="EMK76" s="23"/>
      <c r="EML76" s="23"/>
      <c r="EMM76" s="23"/>
      <c r="EMN76" s="23"/>
      <c r="EMO76" s="23"/>
      <c r="EMP76" s="23"/>
      <c r="EMQ76" s="23"/>
      <c r="EMR76" s="23"/>
      <c r="EMS76" s="23"/>
      <c r="EMT76" s="23"/>
      <c r="EMU76" s="23"/>
      <c r="EMV76" s="23"/>
      <c r="EMW76" s="23"/>
      <c r="EMX76" s="23"/>
      <c r="EMY76" s="23"/>
      <c r="EMZ76" s="23"/>
      <c r="ENA76" s="23"/>
      <c r="ENB76" s="23"/>
      <c r="ENC76" s="23"/>
      <c r="END76" s="23"/>
      <c r="ENE76" s="23"/>
      <c r="ENF76" s="23"/>
      <c r="ENG76" s="23"/>
      <c r="ENH76" s="23"/>
      <c r="ENI76" s="23"/>
      <c r="ENJ76" s="23"/>
      <c r="ENK76" s="23"/>
      <c r="ENL76" s="23"/>
      <c r="ENM76" s="23"/>
      <c r="ENN76" s="23"/>
      <c r="ENO76" s="23"/>
      <c r="ENP76" s="23"/>
      <c r="ENQ76" s="23"/>
      <c r="ENR76" s="23"/>
      <c r="ENS76" s="23"/>
      <c r="ENT76" s="23"/>
      <c r="ENU76" s="23"/>
      <c r="ENV76" s="23"/>
      <c r="ENW76" s="23"/>
      <c r="ENX76" s="23"/>
      <c r="ENY76" s="23"/>
      <c r="ENZ76" s="23"/>
      <c r="EOA76" s="23"/>
      <c r="EOB76" s="23"/>
      <c r="EOC76" s="23"/>
      <c r="EOD76" s="23"/>
      <c r="EOE76" s="23"/>
      <c r="EOF76" s="23"/>
      <c r="EOG76" s="23"/>
      <c r="EOH76" s="23"/>
      <c r="EOI76" s="23"/>
      <c r="EOJ76" s="23"/>
      <c r="EOK76" s="23"/>
      <c r="EOL76" s="23"/>
      <c r="EOM76" s="23"/>
      <c r="EON76" s="23"/>
      <c r="EOO76" s="23"/>
      <c r="EOP76" s="23"/>
      <c r="EOQ76" s="23"/>
      <c r="EOR76" s="23"/>
      <c r="EOS76" s="23"/>
      <c r="EOT76" s="23"/>
      <c r="EOU76" s="23"/>
      <c r="EOV76" s="23"/>
      <c r="EOW76" s="23"/>
      <c r="EOX76" s="23"/>
      <c r="EOY76" s="23"/>
      <c r="EOZ76" s="23"/>
      <c r="EPA76" s="23"/>
      <c r="EPB76" s="23"/>
      <c r="EPC76" s="23"/>
      <c r="EPD76" s="23"/>
      <c r="EPE76" s="23"/>
      <c r="EPF76" s="23"/>
      <c r="EPG76" s="23"/>
      <c r="EPH76" s="23"/>
      <c r="EPI76" s="23"/>
      <c r="EPJ76" s="23"/>
      <c r="EPK76" s="23"/>
      <c r="EPL76" s="23"/>
      <c r="EPM76" s="23"/>
      <c r="EPN76" s="23"/>
      <c r="EPO76" s="23"/>
      <c r="EPP76" s="23"/>
      <c r="EPQ76" s="23"/>
      <c r="EPR76" s="23"/>
      <c r="EPS76" s="23"/>
      <c r="EPT76" s="23"/>
      <c r="EPU76" s="23"/>
      <c r="EPV76" s="23"/>
      <c r="EPW76" s="23"/>
      <c r="EPX76" s="23"/>
      <c r="EPY76" s="23"/>
      <c r="EPZ76" s="23"/>
      <c r="EQA76" s="23"/>
      <c r="EQB76" s="23"/>
      <c r="EQC76" s="23"/>
      <c r="EQD76" s="23"/>
      <c r="EQE76" s="23"/>
      <c r="EQF76" s="23"/>
      <c r="EQG76" s="23"/>
      <c r="EQH76" s="23"/>
      <c r="EQI76" s="23"/>
      <c r="EQJ76" s="23"/>
      <c r="EQK76" s="23"/>
      <c r="EQL76" s="23"/>
      <c r="EQM76" s="23"/>
      <c r="EQN76" s="23"/>
      <c r="EQO76" s="23"/>
      <c r="EQP76" s="23"/>
      <c r="EQQ76" s="23"/>
      <c r="EQR76" s="23"/>
      <c r="EQS76" s="23"/>
      <c r="EQT76" s="23"/>
      <c r="EQU76" s="23"/>
      <c r="EQV76" s="23"/>
      <c r="EQW76" s="23"/>
      <c r="EQX76" s="23"/>
      <c r="EQY76" s="23"/>
      <c r="EQZ76" s="23"/>
      <c r="ERA76" s="23"/>
      <c r="ERB76" s="23"/>
      <c r="ERC76" s="23"/>
      <c r="ERD76" s="23"/>
      <c r="ERE76" s="23"/>
      <c r="ERF76" s="23"/>
      <c r="ERG76" s="23"/>
      <c r="ERH76" s="23"/>
      <c r="ERI76" s="23"/>
      <c r="ERJ76" s="23"/>
      <c r="ERK76" s="23"/>
      <c r="ERL76" s="23"/>
      <c r="ERM76" s="23"/>
      <c r="ERN76" s="23"/>
      <c r="ERO76" s="23"/>
      <c r="ERP76" s="23"/>
      <c r="ERQ76" s="23"/>
      <c r="ERR76" s="23"/>
      <c r="ERS76" s="23"/>
      <c r="ERT76" s="23"/>
      <c r="ERU76" s="23"/>
      <c r="ERV76" s="23"/>
      <c r="ERW76" s="23"/>
      <c r="ERX76" s="23"/>
      <c r="ERY76" s="23"/>
      <c r="ERZ76" s="23"/>
      <c r="ESA76" s="23"/>
      <c r="ESB76" s="23"/>
      <c r="ESC76" s="23"/>
      <c r="ESD76" s="23"/>
      <c r="ESE76" s="23"/>
      <c r="ESF76" s="23"/>
      <c r="ESG76" s="23"/>
      <c r="ESH76" s="23"/>
      <c r="ESI76" s="23"/>
      <c r="ESJ76" s="23"/>
      <c r="ESK76" s="23"/>
      <c r="ESL76" s="23"/>
      <c r="ESM76" s="23"/>
      <c r="ESN76" s="23"/>
      <c r="ESO76" s="23"/>
      <c r="ESP76" s="23"/>
      <c r="ESQ76" s="23"/>
      <c r="ESR76" s="23"/>
      <c r="ESS76" s="23"/>
      <c r="EST76" s="23"/>
      <c r="ESU76" s="23"/>
      <c r="ESV76" s="23"/>
      <c r="ESW76" s="23"/>
      <c r="ESX76" s="23"/>
      <c r="ESY76" s="23"/>
      <c r="ESZ76" s="23"/>
      <c r="ETA76" s="23"/>
      <c r="ETB76" s="23"/>
      <c r="ETC76" s="23"/>
      <c r="ETD76" s="23"/>
      <c r="ETE76" s="23"/>
      <c r="ETF76" s="23"/>
      <c r="ETG76" s="23"/>
      <c r="ETH76" s="23"/>
      <c r="ETI76" s="23"/>
      <c r="ETJ76" s="23"/>
      <c r="ETK76" s="23"/>
      <c r="ETL76" s="23"/>
      <c r="ETM76" s="23"/>
      <c r="ETN76" s="23"/>
      <c r="ETO76" s="23"/>
      <c r="ETP76" s="23"/>
      <c r="ETQ76" s="23"/>
      <c r="ETR76" s="23"/>
      <c r="ETS76" s="23"/>
      <c r="ETT76" s="23"/>
      <c r="ETU76" s="23"/>
      <c r="ETV76" s="23"/>
      <c r="ETW76" s="23"/>
      <c r="ETX76" s="23"/>
      <c r="ETY76" s="23"/>
      <c r="ETZ76" s="23"/>
      <c r="EUA76" s="23"/>
      <c r="EUB76" s="23"/>
      <c r="EUC76" s="23"/>
      <c r="EUD76" s="23"/>
      <c r="EUE76" s="23"/>
      <c r="EUF76" s="23"/>
      <c r="EUG76" s="23"/>
      <c r="EUH76" s="23"/>
      <c r="EUI76" s="23"/>
      <c r="EUJ76" s="23"/>
      <c r="EUK76" s="23"/>
      <c r="EUL76" s="23"/>
      <c r="EUM76" s="23"/>
      <c r="EUN76" s="23"/>
      <c r="EUO76" s="23"/>
      <c r="EUP76" s="23"/>
      <c r="EUQ76" s="23"/>
      <c r="EUR76" s="23"/>
      <c r="EUS76" s="23"/>
      <c r="EUT76" s="23"/>
      <c r="EUU76" s="23"/>
      <c r="EUV76" s="23"/>
      <c r="EUW76" s="23"/>
      <c r="EUX76" s="23"/>
      <c r="EUY76" s="23"/>
      <c r="EUZ76" s="23"/>
      <c r="EVA76" s="23"/>
      <c r="EVB76" s="23"/>
      <c r="EVC76" s="23"/>
      <c r="EVD76" s="23"/>
      <c r="EVE76" s="23"/>
      <c r="EVF76" s="23"/>
      <c r="EVG76" s="23"/>
      <c r="EVH76" s="23"/>
      <c r="EVI76" s="23"/>
      <c r="EVJ76" s="23"/>
      <c r="EVK76" s="23"/>
      <c r="EVL76" s="23"/>
      <c r="EVM76" s="23"/>
      <c r="EVN76" s="23"/>
      <c r="EVO76" s="23"/>
      <c r="EVP76" s="23"/>
      <c r="EVQ76" s="23"/>
      <c r="EVR76" s="23"/>
      <c r="EVS76" s="23"/>
      <c r="EVT76" s="23"/>
      <c r="EVU76" s="23"/>
      <c r="EVV76" s="23"/>
      <c r="EVW76" s="23"/>
      <c r="EVX76" s="23"/>
      <c r="EVY76" s="23"/>
      <c r="EVZ76" s="23"/>
      <c r="EWA76" s="23"/>
      <c r="EWB76" s="23"/>
      <c r="EWC76" s="23"/>
      <c r="EWD76" s="23"/>
      <c r="EWE76" s="23"/>
      <c r="EWF76" s="23"/>
      <c r="EWG76" s="23"/>
      <c r="EWH76" s="23"/>
      <c r="EWI76" s="23"/>
      <c r="EWJ76" s="23"/>
      <c r="EWK76" s="23"/>
      <c r="EWL76" s="23"/>
      <c r="EWM76" s="23"/>
      <c r="EWN76" s="23"/>
      <c r="EWO76" s="23"/>
      <c r="EWP76" s="23"/>
      <c r="EWQ76" s="23"/>
      <c r="EWR76" s="23"/>
      <c r="EWS76" s="23"/>
      <c r="EWT76" s="23"/>
      <c r="EWU76" s="23"/>
      <c r="EWV76" s="23"/>
      <c r="EWW76" s="23"/>
      <c r="EWX76" s="23"/>
      <c r="EWY76" s="23"/>
      <c r="EWZ76" s="23"/>
      <c r="EXA76" s="23"/>
      <c r="EXB76" s="23"/>
      <c r="EXC76" s="23"/>
      <c r="EXD76" s="23"/>
      <c r="EXE76" s="23"/>
      <c r="EXF76" s="23"/>
      <c r="EXG76" s="23"/>
      <c r="EXH76" s="23"/>
      <c r="EXI76" s="23"/>
      <c r="EXJ76" s="23"/>
      <c r="EXK76" s="23"/>
      <c r="EXL76" s="23"/>
      <c r="EXM76" s="23"/>
      <c r="EXN76" s="23"/>
      <c r="EXO76" s="23"/>
      <c r="EXP76" s="23"/>
      <c r="EXQ76" s="23"/>
      <c r="EXR76" s="23"/>
      <c r="EXS76" s="23"/>
      <c r="EXT76" s="23"/>
      <c r="EXU76" s="23"/>
      <c r="EXV76" s="23"/>
      <c r="EXW76" s="23"/>
      <c r="EXX76" s="23"/>
      <c r="EXY76" s="23"/>
      <c r="EXZ76" s="23"/>
      <c r="EYA76" s="23"/>
      <c r="EYB76" s="23"/>
      <c r="EYC76" s="23"/>
      <c r="EYD76" s="23"/>
      <c r="EYE76" s="23"/>
      <c r="EYF76" s="23"/>
      <c r="EYG76" s="23"/>
      <c r="EYH76" s="23"/>
      <c r="EYI76" s="23"/>
      <c r="EYJ76" s="23"/>
      <c r="EYK76" s="23"/>
      <c r="EYL76" s="23"/>
      <c r="EYM76" s="23"/>
      <c r="EYN76" s="23"/>
      <c r="EYO76" s="23"/>
      <c r="EYP76" s="23"/>
      <c r="EYQ76" s="23"/>
      <c r="EYR76" s="23"/>
      <c r="EYS76" s="23"/>
      <c r="EYT76" s="23"/>
      <c r="EYU76" s="23"/>
      <c r="EYV76" s="23"/>
      <c r="EYW76" s="23"/>
      <c r="EYX76" s="23"/>
      <c r="EYY76" s="23"/>
      <c r="EYZ76" s="23"/>
      <c r="EZA76" s="23"/>
      <c r="EZB76" s="23"/>
      <c r="EZC76" s="23"/>
      <c r="EZD76" s="23"/>
      <c r="EZE76" s="23"/>
      <c r="EZF76" s="23"/>
      <c r="EZG76" s="23"/>
      <c r="EZH76" s="23"/>
      <c r="EZI76" s="23"/>
      <c r="EZJ76" s="23"/>
      <c r="EZK76" s="23"/>
      <c r="EZL76" s="23"/>
      <c r="EZM76" s="23"/>
      <c r="EZN76" s="23"/>
      <c r="EZO76" s="23"/>
      <c r="EZP76" s="23"/>
      <c r="EZQ76" s="23"/>
      <c r="EZR76" s="23"/>
      <c r="EZS76" s="23"/>
      <c r="EZT76" s="23"/>
      <c r="EZU76" s="23"/>
      <c r="EZV76" s="23"/>
      <c r="EZW76" s="23"/>
      <c r="EZX76" s="23"/>
      <c r="EZY76" s="23"/>
      <c r="EZZ76" s="23"/>
      <c r="FAA76" s="23"/>
      <c r="FAB76" s="23"/>
      <c r="FAC76" s="23"/>
      <c r="FAD76" s="23"/>
      <c r="FAE76" s="23"/>
      <c r="FAF76" s="23"/>
      <c r="FAG76" s="23"/>
      <c r="FAH76" s="23"/>
      <c r="FAI76" s="23"/>
      <c r="FAJ76" s="23"/>
      <c r="FAK76" s="23"/>
      <c r="FAL76" s="23"/>
      <c r="FAM76" s="23"/>
      <c r="FAN76" s="23"/>
      <c r="FAO76" s="23"/>
      <c r="FAP76" s="23"/>
      <c r="FAQ76" s="23"/>
      <c r="FAR76" s="23"/>
      <c r="FAS76" s="23"/>
      <c r="FAT76" s="23"/>
      <c r="FAU76" s="23"/>
      <c r="FAV76" s="23"/>
      <c r="FAW76" s="23"/>
      <c r="FAX76" s="23"/>
      <c r="FAY76" s="23"/>
      <c r="FAZ76" s="23"/>
      <c r="FBA76" s="23"/>
      <c r="FBB76" s="23"/>
      <c r="FBC76" s="23"/>
      <c r="FBD76" s="23"/>
      <c r="FBE76" s="23"/>
      <c r="FBF76" s="23"/>
      <c r="FBG76" s="23"/>
      <c r="FBH76" s="23"/>
      <c r="FBI76" s="23"/>
      <c r="FBJ76" s="23"/>
      <c r="FBK76" s="23"/>
      <c r="FBL76" s="23"/>
      <c r="FBM76" s="23"/>
      <c r="FBN76" s="23"/>
      <c r="FBO76" s="23"/>
      <c r="FBP76" s="23"/>
      <c r="FBQ76" s="23"/>
      <c r="FBR76" s="23"/>
      <c r="FBS76" s="23"/>
      <c r="FBT76" s="23"/>
      <c r="FBU76" s="23"/>
      <c r="FBV76" s="23"/>
      <c r="FBW76" s="23"/>
      <c r="FBX76" s="23"/>
      <c r="FBY76" s="23"/>
      <c r="FBZ76" s="23"/>
      <c r="FCA76" s="23"/>
      <c r="FCB76" s="23"/>
      <c r="FCC76" s="23"/>
      <c r="FCD76" s="23"/>
      <c r="FCE76" s="23"/>
      <c r="FCF76" s="23"/>
      <c r="FCG76" s="23"/>
      <c r="FCH76" s="23"/>
      <c r="FCI76" s="23"/>
      <c r="FCJ76" s="23"/>
      <c r="FCK76" s="23"/>
      <c r="FCL76" s="23"/>
      <c r="FCM76" s="23"/>
      <c r="FCN76" s="23"/>
      <c r="FCO76" s="23"/>
      <c r="FCP76" s="23"/>
      <c r="FCQ76" s="23"/>
      <c r="FCR76" s="23"/>
      <c r="FCS76" s="23"/>
      <c r="FCT76" s="23"/>
      <c r="FCU76" s="23"/>
      <c r="FCV76" s="23"/>
      <c r="FCW76" s="23"/>
      <c r="FCX76" s="23"/>
      <c r="FCY76" s="23"/>
      <c r="FCZ76" s="23"/>
      <c r="FDA76" s="23"/>
      <c r="FDB76" s="23"/>
      <c r="FDC76" s="23"/>
      <c r="FDD76" s="23"/>
      <c r="FDE76" s="23"/>
      <c r="FDF76" s="23"/>
      <c r="FDG76" s="23"/>
      <c r="FDH76" s="23"/>
      <c r="FDI76" s="23"/>
      <c r="FDJ76" s="23"/>
      <c r="FDK76" s="23"/>
      <c r="FDL76" s="23"/>
      <c r="FDM76" s="23"/>
      <c r="FDN76" s="23"/>
      <c r="FDO76" s="23"/>
      <c r="FDP76" s="23"/>
      <c r="FDQ76" s="23"/>
      <c r="FDR76" s="23"/>
      <c r="FDS76" s="23"/>
      <c r="FDT76" s="23"/>
      <c r="FDU76" s="23"/>
      <c r="FDV76" s="23"/>
      <c r="FDW76" s="23"/>
      <c r="FDX76" s="23"/>
      <c r="FDY76" s="23"/>
      <c r="FDZ76" s="23"/>
      <c r="FEA76" s="23"/>
      <c r="FEB76" s="23"/>
      <c r="FEC76" s="23"/>
      <c r="FED76" s="23"/>
      <c r="FEE76" s="23"/>
      <c r="FEF76" s="23"/>
      <c r="FEG76" s="23"/>
      <c r="FEH76" s="23"/>
      <c r="FEI76" s="23"/>
      <c r="FEJ76" s="23"/>
      <c r="FEK76" s="23"/>
      <c r="FEL76" s="23"/>
      <c r="FEM76" s="23"/>
      <c r="FEN76" s="23"/>
      <c r="FEO76" s="23"/>
      <c r="FEP76" s="23"/>
      <c r="FEQ76" s="23"/>
      <c r="FER76" s="23"/>
      <c r="FES76" s="23"/>
      <c r="FET76" s="23"/>
      <c r="FEU76" s="23"/>
      <c r="FEV76" s="23"/>
      <c r="FEW76" s="23"/>
      <c r="FEX76" s="23"/>
      <c r="FEY76" s="23"/>
      <c r="FEZ76" s="23"/>
      <c r="FFA76" s="23"/>
      <c r="FFB76" s="23"/>
      <c r="FFC76" s="23"/>
      <c r="FFD76" s="23"/>
      <c r="FFE76" s="23"/>
      <c r="FFF76" s="23"/>
      <c r="FFG76" s="23"/>
      <c r="FFH76" s="23"/>
      <c r="FFI76" s="23"/>
      <c r="FFJ76" s="23"/>
      <c r="FFK76" s="23"/>
      <c r="FFL76" s="23"/>
      <c r="FFM76" s="23"/>
      <c r="FFN76" s="23"/>
      <c r="FFO76" s="23"/>
      <c r="FFP76" s="23"/>
      <c r="FFQ76" s="23"/>
      <c r="FFR76" s="23"/>
      <c r="FFS76" s="23"/>
      <c r="FFT76" s="23"/>
      <c r="FFU76" s="23"/>
      <c r="FFV76" s="23"/>
      <c r="FFW76" s="23"/>
      <c r="FFX76" s="23"/>
      <c r="FFY76" s="23"/>
      <c r="FFZ76" s="23"/>
      <c r="FGA76" s="23"/>
      <c r="FGB76" s="23"/>
      <c r="FGC76" s="23"/>
      <c r="FGD76" s="23"/>
      <c r="FGE76" s="23"/>
      <c r="FGF76" s="23"/>
      <c r="FGG76" s="23"/>
      <c r="FGH76" s="23"/>
      <c r="FGI76" s="23"/>
      <c r="FGJ76" s="23"/>
      <c r="FGK76" s="23"/>
      <c r="FGL76" s="23"/>
      <c r="FGM76" s="23"/>
      <c r="FGN76" s="23"/>
      <c r="FGO76" s="23"/>
      <c r="FGP76" s="23"/>
      <c r="FGQ76" s="23"/>
      <c r="FGR76" s="23"/>
      <c r="FGS76" s="23"/>
      <c r="FGT76" s="23"/>
      <c r="FGU76" s="23"/>
      <c r="FGV76" s="23"/>
      <c r="FGW76" s="23"/>
      <c r="FGX76" s="23"/>
      <c r="FGY76" s="23"/>
      <c r="FGZ76" s="23"/>
      <c r="FHA76" s="23"/>
      <c r="FHB76" s="23"/>
      <c r="FHC76" s="23"/>
      <c r="FHD76" s="23"/>
      <c r="FHE76" s="23"/>
      <c r="FHF76" s="23"/>
      <c r="FHG76" s="23"/>
      <c r="FHH76" s="23"/>
      <c r="FHI76" s="23"/>
      <c r="FHJ76" s="23"/>
      <c r="FHK76" s="23"/>
      <c r="FHL76" s="23"/>
      <c r="FHM76" s="23"/>
      <c r="FHN76" s="23"/>
      <c r="FHO76" s="23"/>
      <c r="FHP76" s="23"/>
      <c r="FHQ76" s="23"/>
      <c r="FHR76" s="23"/>
      <c r="FHS76" s="23"/>
      <c r="FHT76" s="23"/>
      <c r="FHU76" s="23"/>
      <c r="FHV76" s="23"/>
      <c r="FHW76" s="23"/>
      <c r="FHX76" s="23"/>
      <c r="FHY76" s="23"/>
      <c r="FHZ76" s="23"/>
      <c r="FIA76" s="23"/>
      <c r="FIB76" s="23"/>
      <c r="FIC76" s="23"/>
      <c r="FID76" s="23"/>
      <c r="FIE76" s="23"/>
      <c r="FIF76" s="23"/>
      <c r="FIG76" s="23"/>
      <c r="FIH76" s="23"/>
      <c r="FII76" s="23"/>
      <c r="FIJ76" s="23"/>
      <c r="FIK76" s="23"/>
      <c r="FIL76" s="23"/>
      <c r="FIM76" s="23"/>
      <c r="FIN76" s="23"/>
      <c r="FIO76" s="23"/>
      <c r="FIP76" s="23"/>
      <c r="FIQ76" s="23"/>
      <c r="FIR76" s="23"/>
      <c r="FIS76" s="23"/>
      <c r="FIT76" s="23"/>
      <c r="FIU76" s="23"/>
      <c r="FIV76" s="23"/>
      <c r="FIW76" s="23"/>
      <c r="FIX76" s="23"/>
      <c r="FIY76" s="23"/>
      <c r="FIZ76" s="23"/>
      <c r="FJA76" s="23"/>
      <c r="FJB76" s="23"/>
      <c r="FJC76" s="23"/>
      <c r="FJD76" s="23"/>
      <c r="FJE76" s="23"/>
      <c r="FJF76" s="23"/>
      <c r="FJG76" s="23"/>
      <c r="FJH76" s="23"/>
      <c r="FJI76" s="23"/>
      <c r="FJJ76" s="23"/>
      <c r="FJK76" s="23"/>
      <c r="FJL76" s="23"/>
      <c r="FJM76" s="23"/>
      <c r="FJN76" s="23"/>
      <c r="FJO76" s="23"/>
      <c r="FJP76" s="23"/>
      <c r="FJQ76" s="23"/>
      <c r="FJR76" s="23"/>
      <c r="FJS76" s="23"/>
      <c r="FJT76" s="23"/>
      <c r="FJU76" s="23"/>
      <c r="FJV76" s="23"/>
      <c r="FJW76" s="23"/>
      <c r="FJX76" s="23"/>
      <c r="FJY76" s="23"/>
      <c r="FJZ76" s="23"/>
      <c r="FKA76" s="23"/>
      <c r="FKB76" s="23"/>
      <c r="FKC76" s="23"/>
      <c r="FKD76" s="23"/>
      <c r="FKE76" s="23"/>
      <c r="FKF76" s="23"/>
      <c r="FKG76" s="23"/>
      <c r="FKH76" s="23"/>
      <c r="FKI76" s="23"/>
      <c r="FKJ76" s="23"/>
      <c r="FKK76" s="23"/>
      <c r="FKL76" s="23"/>
      <c r="FKM76" s="23"/>
      <c r="FKN76" s="23"/>
      <c r="FKO76" s="23"/>
      <c r="FKP76" s="23"/>
      <c r="FKQ76" s="23"/>
      <c r="FKR76" s="23"/>
      <c r="FKS76" s="23"/>
      <c r="FKT76" s="23"/>
      <c r="FKU76" s="23"/>
      <c r="FKV76" s="23"/>
      <c r="FKW76" s="23"/>
      <c r="FKX76" s="23"/>
      <c r="FKY76" s="23"/>
      <c r="FKZ76" s="23"/>
      <c r="FLA76" s="23"/>
      <c r="FLB76" s="23"/>
      <c r="FLC76" s="23"/>
      <c r="FLD76" s="23"/>
      <c r="FLE76" s="23"/>
      <c r="FLF76" s="23"/>
      <c r="FLG76" s="23"/>
      <c r="FLH76" s="23"/>
      <c r="FLI76" s="23"/>
      <c r="FLJ76" s="23"/>
      <c r="FLK76" s="23"/>
      <c r="FLL76" s="23"/>
      <c r="FLM76" s="23"/>
      <c r="FLN76" s="23"/>
      <c r="FLO76" s="23"/>
      <c r="FLP76" s="23"/>
      <c r="FLQ76" s="23"/>
      <c r="FLR76" s="23"/>
      <c r="FLS76" s="23"/>
      <c r="FLT76" s="23"/>
      <c r="FLU76" s="23"/>
      <c r="FLV76" s="23"/>
      <c r="FLW76" s="23"/>
      <c r="FLX76" s="23"/>
      <c r="FLY76" s="23"/>
      <c r="FLZ76" s="23"/>
      <c r="FMA76" s="23"/>
      <c r="FMB76" s="23"/>
      <c r="FMC76" s="23"/>
      <c r="FMD76" s="23"/>
      <c r="FME76" s="23"/>
      <c r="FMF76" s="23"/>
      <c r="FMG76" s="23"/>
      <c r="FMH76" s="23"/>
      <c r="FMI76" s="23"/>
      <c r="FMJ76" s="23"/>
      <c r="FMK76" s="23"/>
      <c r="FML76" s="23"/>
      <c r="FMM76" s="23"/>
      <c r="FMN76" s="23"/>
      <c r="FMO76" s="23"/>
      <c r="FMP76" s="23"/>
      <c r="FMQ76" s="23"/>
      <c r="FMR76" s="23"/>
      <c r="FMS76" s="23"/>
      <c r="FMT76" s="23"/>
      <c r="FMU76" s="23"/>
      <c r="FMV76" s="23"/>
      <c r="FMW76" s="23"/>
      <c r="FMX76" s="23"/>
      <c r="FMY76" s="23"/>
      <c r="FMZ76" s="23"/>
      <c r="FNA76" s="23"/>
      <c r="FNB76" s="23"/>
      <c r="FNC76" s="23"/>
      <c r="FND76" s="23"/>
      <c r="FNE76" s="23"/>
      <c r="FNF76" s="23"/>
      <c r="FNG76" s="23"/>
      <c r="FNH76" s="23"/>
      <c r="FNI76" s="23"/>
      <c r="FNJ76" s="23"/>
      <c r="FNK76" s="23"/>
      <c r="FNL76" s="23"/>
      <c r="FNM76" s="23"/>
      <c r="FNN76" s="23"/>
      <c r="FNO76" s="23"/>
      <c r="FNP76" s="23"/>
      <c r="FNQ76" s="23"/>
      <c r="FNR76" s="23"/>
      <c r="FNS76" s="23"/>
      <c r="FNT76" s="23"/>
      <c r="FNU76" s="23"/>
      <c r="FNV76" s="23"/>
      <c r="FNW76" s="23"/>
      <c r="FNX76" s="23"/>
      <c r="FNY76" s="23"/>
      <c r="FNZ76" s="23"/>
      <c r="FOA76" s="23"/>
      <c r="FOB76" s="23"/>
      <c r="FOC76" s="23"/>
      <c r="FOD76" s="23"/>
      <c r="FOE76" s="23"/>
      <c r="FOF76" s="23"/>
      <c r="FOG76" s="23"/>
      <c r="FOH76" s="23"/>
      <c r="FOI76" s="23"/>
      <c r="FOJ76" s="23"/>
      <c r="FOK76" s="23"/>
      <c r="FOL76" s="23"/>
      <c r="FOM76" s="23"/>
      <c r="FON76" s="23"/>
      <c r="FOO76" s="23"/>
      <c r="FOP76" s="23"/>
      <c r="FOQ76" s="23"/>
      <c r="FOR76" s="23"/>
      <c r="FOS76" s="23"/>
      <c r="FOT76" s="23"/>
      <c r="FOU76" s="23"/>
      <c r="FOV76" s="23"/>
      <c r="FOW76" s="23"/>
      <c r="FOX76" s="23"/>
      <c r="FOY76" s="23"/>
      <c r="FOZ76" s="23"/>
      <c r="FPA76" s="23"/>
      <c r="FPB76" s="23"/>
      <c r="FPC76" s="23"/>
      <c r="FPD76" s="23"/>
      <c r="FPE76" s="23"/>
      <c r="FPF76" s="23"/>
      <c r="FPG76" s="23"/>
      <c r="FPH76" s="23"/>
      <c r="FPI76" s="23"/>
      <c r="FPJ76" s="23"/>
      <c r="FPK76" s="23"/>
      <c r="FPL76" s="23"/>
      <c r="FPM76" s="23"/>
      <c r="FPN76" s="23"/>
      <c r="FPO76" s="23"/>
      <c r="FPP76" s="23"/>
      <c r="FPQ76" s="23"/>
      <c r="FPR76" s="23"/>
      <c r="FPS76" s="23"/>
      <c r="FPT76" s="23"/>
      <c r="FPU76" s="23"/>
      <c r="FPV76" s="23"/>
      <c r="FPW76" s="23"/>
      <c r="FPX76" s="23"/>
      <c r="FPY76" s="23"/>
      <c r="FPZ76" s="23"/>
      <c r="FQA76" s="23"/>
      <c r="FQB76" s="23"/>
      <c r="FQC76" s="23"/>
      <c r="FQD76" s="23"/>
      <c r="FQE76" s="23"/>
      <c r="FQF76" s="23"/>
      <c r="FQG76" s="23"/>
      <c r="FQH76" s="23"/>
      <c r="FQI76" s="23"/>
      <c r="FQJ76" s="23"/>
      <c r="FQK76" s="23"/>
      <c r="FQL76" s="23"/>
      <c r="FQM76" s="23"/>
      <c r="FQN76" s="23"/>
      <c r="FQO76" s="23"/>
      <c r="FQP76" s="23"/>
      <c r="FQQ76" s="23"/>
      <c r="FQR76" s="23"/>
      <c r="FQS76" s="23"/>
      <c r="FQT76" s="23"/>
      <c r="FQU76" s="23"/>
      <c r="FQV76" s="23"/>
      <c r="FQW76" s="23"/>
      <c r="FQX76" s="23"/>
      <c r="FQY76" s="23"/>
      <c r="FQZ76" s="23"/>
      <c r="FRA76" s="23"/>
      <c r="FRB76" s="23"/>
      <c r="FRC76" s="23"/>
      <c r="FRD76" s="23"/>
      <c r="FRE76" s="23"/>
      <c r="FRF76" s="23"/>
      <c r="FRG76" s="23"/>
      <c r="FRH76" s="23"/>
      <c r="FRI76" s="23"/>
      <c r="FRJ76" s="23"/>
      <c r="FRK76" s="23"/>
      <c r="FRL76" s="23"/>
      <c r="FRM76" s="23"/>
      <c r="FRN76" s="23"/>
      <c r="FRO76" s="23"/>
      <c r="FRP76" s="23"/>
      <c r="FRQ76" s="23"/>
      <c r="FRR76" s="23"/>
      <c r="FRS76" s="23"/>
      <c r="FRT76" s="23"/>
      <c r="FRU76" s="23"/>
      <c r="FRV76" s="23"/>
      <c r="FRW76" s="23"/>
      <c r="FRX76" s="23"/>
      <c r="FRY76" s="23"/>
      <c r="FRZ76" s="23"/>
      <c r="FSA76" s="23"/>
      <c r="FSB76" s="23"/>
      <c r="FSC76" s="23"/>
      <c r="FSD76" s="23"/>
      <c r="FSE76" s="23"/>
      <c r="FSF76" s="23"/>
      <c r="FSG76" s="23"/>
      <c r="FSH76" s="23"/>
      <c r="FSI76" s="23"/>
      <c r="FSJ76" s="23"/>
      <c r="FSK76" s="23"/>
      <c r="FSL76" s="23"/>
      <c r="FSM76" s="23"/>
      <c r="FSN76" s="23"/>
      <c r="FSO76" s="23"/>
      <c r="FSP76" s="23"/>
      <c r="FSQ76" s="23"/>
      <c r="FSR76" s="23"/>
      <c r="FSS76" s="23"/>
      <c r="FST76" s="23"/>
      <c r="FSU76" s="23"/>
      <c r="FSV76" s="23"/>
      <c r="FSW76" s="23"/>
      <c r="FSX76" s="23"/>
      <c r="FSY76" s="23"/>
      <c r="FSZ76" s="23"/>
      <c r="FTA76" s="23"/>
      <c r="FTB76" s="23"/>
      <c r="FTC76" s="23"/>
      <c r="FTD76" s="23"/>
      <c r="FTE76" s="23"/>
      <c r="FTF76" s="23"/>
      <c r="FTG76" s="23"/>
      <c r="FTH76" s="23"/>
      <c r="FTI76" s="23"/>
      <c r="FTJ76" s="23"/>
      <c r="FTK76" s="23"/>
      <c r="FTL76" s="23"/>
      <c r="FTM76" s="23"/>
      <c r="FTN76" s="23"/>
      <c r="FTO76" s="23"/>
      <c r="FTP76" s="23"/>
      <c r="FTQ76" s="23"/>
      <c r="FTR76" s="23"/>
      <c r="FTS76" s="23"/>
      <c r="FTT76" s="23"/>
      <c r="FTU76" s="23"/>
      <c r="FTV76" s="23"/>
      <c r="FTW76" s="23"/>
      <c r="FTX76" s="23"/>
      <c r="FTY76" s="23"/>
      <c r="FTZ76" s="23"/>
      <c r="FUA76" s="23"/>
      <c r="FUB76" s="23"/>
      <c r="FUC76" s="23"/>
      <c r="FUD76" s="23"/>
      <c r="FUE76" s="23"/>
      <c r="FUF76" s="23"/>
      <c r="FUG76" s="23"/>
      <c r="FUH76" s="23"/>
      <c r="FUI76" s="23"/>
      <c r="FUJ76" s="23"/>
      <c r="FUK76" s="23"/>
      <c r="FUL76" s="23"/>
      <c r="FUM76" s="23"/>
      <c r="FUN76" s="23"/>
      <c r="FUO76" s="23"/>
      <c r="FUP76" s="23"/>
      <c r="FUQ76" s="23"/>
      <c r="FUR76" s="23"/>
      <c r="FUS76" s="23"/>
      <c r="FUT76" s="23"/>
      <c r="FUU76" s="23"/>
      <c r="FUV76" s="23"/>
      <c r="FUW76" s="23"/>
      <c r="FUX76" s="23"/>
      <c r="FUY76" s="23"/>
      <c r="FUZ76" s="23"/>
      <c r="FVA76" s="23"/>
      <c r="FVB76" s="23"/>
      <c r="FVC76" s="23"/>
      <c r="FVD76" s="23"/>
      <c r="FVE76" s="23"/>
      <c r="FVF76" s="23"/>
      <c r="FVG76" s="23"/>
      <c r="FVH76" s="23"/>
      <c r="FVI76" s="23"/>
      <c r="FVJ76" s="23"/>
      <c r="FVK76" s="23"/>
      <c r="FVL76" s="23"/>
      <c r="FVM76" s="23"/>
      <c r="FVN76" s="23"/>
      <c r="FVO76" s="23"/>
      <c r="FVP76" s="23"/>
      <c r="FVQ76" s="23"/>
      <c r="FVR76" s="23"/>
      <c r="FVS76" s="23"/>
      <c r="FVT76" s="23"/>
      <c r="FVU76" s="23"/>
      <c r="FVV76" s="23"/>
      <c r="FVW76" s="23"/>
      <c r="FVX76" s="23"/>
      <c r="FVY76" s="23"/>
      <c r="FVZ76" s="23"/>
      <c r="FWA76" s="23"/>
      <c r="FWB76" s="23"/>
      <c r="FWC76" s="23"/>
      <c r="FWD76" s="23"/>
      <c r="FWE76" s="23"/>
      <c r="FWF76" s="23"/>
      <c r="FWG76" s="23"/>
      <c r="FWH76" s="23"/>
      <c r="FWI76" s="23"/>
      <c r="FWJ76" s="23"/>
      <c r="FWK76" s="23"/>
      <c r="FWL76" s="23"/>
      <c r="FWM76" s="23"/>
      <c r="FWN76" s="23"/>
      <c r="FWO76" s="23"/>
      <c r="FWP76" s="23"/>
      <c r="FWQ76" s="23"/>
      <c r="FWR76" s="23"/>
      <c r="FWS76" s="23"/>
      <c r="FWT76" s="23"/>
      <c r="FWU76" s="23"/>
      <c r="FWV76" s="23"/>
      <c r="FWW76" s="23"/>
      <c r="FWX76" s="23"/>
      <c r="FWY76" s="23"/>
      <c r="FWZ76" s="23"/>
      <c r="FXA76" s="23"/>
      <c r="FXB76" s="23"/>
      <c r="FXC76" s="23"/>
      <c r="FXD76" s="23"/>
      <c r="FXE76" s="23"/>
      <c r="FXF76" s="23"/>
      <c r="FXG76" s="23"/>
      <c r="FXH76" s="23"/>
      <c r="FXI76" s="23"/>
      <c r="FXJ76" s="23"/>
      <c r="FXK76" s="23"/>
      <c r="FXL76" s="23"/>
      <c r="FXM76" s="23"/>
      <c r="FXN76" s="23"/>
      <c r="FXO76" s="23"/>
      <c r="FXP76" s="23"/>
      <c r="FXQ76" s="23"/>
      <c r="FXR76" s="23"/>
      <c r="FXS76" s="23"/>
      <c r="FXT76" s="23"/>
      <c r="FXU76" s="23"/>
      <c r="FXV76" s="23"/>
      <c r="FXW76" s="23"/>
      <c r="FXX76" s="23"/>
      <c r="FXY76" s="23"/>
      <c r="FXZ76" s="23"/>
      <c r="FYA76" s="23"/>
      <c r="FYB76" s="23"/>
      <c r="FYC76" s="23"/>
      <c r="FYD76" s="23"/>
      <c r="FYE76" s="23"/>
      <c r="FYF76" s="23"/>
      <c r="FYG76" s="23"/>
      <c r="FYH76" s="23"/>
      <c r="FYI76" s="23"/>
      <c r="FYJ76" s="23"/>
      <c r="FYK76" s="23"/>
      <c r="FYL76" s="23"/>
      <c r="FYM76" s="23"/>
      <c r="FYN76" s="23"/>
      <c r="FYO76" s="23"/>
      <c r="FYP76" s="23"/>
      <c r="FYQ76" s="23"/>
      <c r="FYR76" s="23"/>
      <c r="FYS76" s="23"/>
      <c r="FYT76" s="23"/>
      <c r="FYU76" s="23"/>
      <c r="FYV76" s="23"/>
      <c r="FYW76" s="23"/>
      <c r="FYX76" s="23"/>
      <c r="FYY76" s="23"/>
      <c r="FYZ76" s="23"/>
      <c r="FZA76" s="23"/>
      <c r="FZB76" s="23"/>
      <c r="FZC76" s="23"/>
      <c r="FZD76" s="23"/>
      <c r="FZE76" s="23"/>
      <c r="FZF76" s="23"/>
      <c r="FZG76" s="23"/>
      <c r="FZH76" s="23"/>
      <c r="FZI76" s="23"/>
      <c r="FZJ76" s="23"/>
      <c r="FZK76" s="23"/>
      <c r="FZL76" s="23"/>
      <c r="FZM76" s="23"/>
      <c r="FZN76" s="23"/>
      <c r="FZO76" s="23"/>
      <c r="FZP76" s="23"/>
      <c r="FZQ76" s="23"/>
      <c r="FZR76" s="23"/>
      <c r="FZS76" s="23"/>
      <c r="FZT76" s="23"/>
      <c r="FZU76" s="23"/>
      <c r="FZV76" s="23"/>
      <c r="FZW76" s="23"/>
      <c r="FZX76" s="23"/>
      <c r="FZY76" s="23"/>
      <c r="FZZ76" s="23"/>
      <c r="GAA76" s="23"/>
      <c r="GAB76" s="23"/>
      <c r="GAC76" s="23"/>
      <c r="GAD76" s="23"/>
      <c r="GAE76" s="23"/>
      <c r="GAF76" s="23"/>
      <c r="GAG76" s="23"/>
      <c r="GAH76" s="23"/>
      <c r="GAI76" s="23"/>
      <c r="GAJ76" s="23"/>
      <c r="GAK76" s="23"/>
      <c r="GAL76" s="23"/>
      <c r="GAM76" s="23"/>
      <c r="GAN76" s="23"/>
      <c r="GAO76" s="23"/>
      <c r="GAP76" s="23"/>
      <c r="GAQ76" s="23"/>
      <c r="GAR76" s="23"/>
      <c r="GAS76" s="23"/>
      <c r="GAT76" s="23"/>
      <c r="GAU76" s="23"/>
      <c r="GAV76" s="23"/>
      <c r="GAW76" s="23"/>
      <c r="GAX76" s="23"/>
      <c r="GAY76" s="23"/>
      <c r="GAZ76" s="23"/>
      <c r="GBA76" s="23"/>
      <c r="GBB76" s="23"/>
      <c r="GBC76" s="23"/>
      <c r="GBD76" s="23"/>
      <c r="GBE76" s="23"/>
      <c r="GBF76" s="23"/>
      <c r="GBG76" s="23"/>
      <c r="GBH76" s="23"/>
      <c r="GBI76" s="23"/>
      <c r="GBJ76" s="23"/>
      <c r="GBK76" s="23"/>
      <c r="GBL76" s="23"/>
      <c r="GBM76" s="23"/>
      <c r="GBN76" s="23"/>
      <c r="GBO76" s="23"/>
      <c r="GBP76" s="23"/>
      <c r="GBQ76" s="23"/>
      <c r="GBR76" s="23"/>
      <c r="GBS76" s="23"/>
      <c r="GBT76" s="23"/>
      <c r="GBU76" s="23"/>
      <c r="GBV76" s="23"/>
      <c r="GBW76" s="23"/>
      <c r="GBX76" s="23"/>
      <c r="GBY76" s="23"/>
      <c r="GBZ76" s="23"/>
      <c r="GCA76" s="23"/>
      <c r="GCB76" s="23"/>
      <c r="GCC76" s="23"/>
      <c r="GCD76" s="23"/>
      <c r="GCE76" s="23"/>
      <c r="GCF76" s="23"/>
      <c r="GCG76" s="23"/>
      <c r="GCH76" s="23"/>
      <c r="GCI76" s="23"/>
      <c r="GCJ76" s="23"/>
      <c r="GCK76" s="23"/>
      <c r="GCL76" s="23"/>
      <c r="GCM76" s="23"/>
      <c r="GCN76" s="23"/>
      <c r="GCO76" s="23"/>
      <c r="GCP76" s="23"/>
      <c r="GCQ76" s="23"/>
      <c r="GCR76" s="23"/>
      <c r="GCS76" s="23"/>
      <c r="GCT76" s="23"/>
      <c r="GCU76" s="23"/>
      <c r="GCV76" s="23"/>
      <c r="GCW76" s="23"/>
      <c r="GCX76" s="23"/>
      <c r="GCY76" s="23"/>
      <c r="GCZ76" s="23"/>
      <c r="GDA76" s="23"/>
      <c r="GDB76" s="23"/>
      <c r="GDC76" s="23"/>
      <c r="GDD76" s="23"/>
      <c r="GDE76" s="23"/>
      <c r="GDF76" s="23"/>
      <c r="GDG76" s="23"/>
      <c r="GDH76" s="23"/>
      <c r="GDI76" s="23"/>
      <c r="GDJ76" s="23"/>
      <c r="GDK76" s="23"/>
      <c r="GDL76" s="23"/>
      <c r="GDM76" s="23"/>
      <c r="GDN76" s="23"/>
      <c r="GDO76" s="23"/>
      <c r="GDP76" s="23"/>
      <c r="GDQ76" s="23"/>
      <c r="GDR76" s="23"/>
      <c r="GDS76" s="23"/>
      <c r="GDT76" s="23"/>
      <c r="GDU76" s="23"/>
      <c r="GDV76" s="23"/>
      <c r="GDW76" s="23"/>
      <c r="GDX76" s="23"/>
      <c r="GDY76" s="23"/>
      <c r="GDZ76" s="23"/>
      <c r="GEA76" s="23"/>
      <c r="GEB76" s="23"/>
      <c r="GEC76" s="23"/>
      <c r="GED76" s="23"/>
      <c r="GEE76" s="23"/>
      <c r="GEF76" s="23"/>
      <c r="GEG76" s="23"/>
      <c r="GEH76" s="23"/>
      <c r="GEI76" s="23"/>
      <c r="GEJ76" s="23"/>
      <c r="GEK76" s="23"/>
      <c r="GEL76" s="23"/>
      <c r="GEM76" s="23"/>
      <c r="GEN76" s="23"/>
      <c r="GEO76" s="23"/>
      <c r="GEP76" s="23"/>
      <c r="GEQ76" s="23"/>
      <c r="GER76" s="23"/>
      <c r="GES76" s="23"/>
      <c r="GET76" s="23"/>
      <c r="GEU76" s="23"/>
      <c r="GEV76" s="23"/>
      <c r="GEW76" s="23"/>
      <c r="GEX76" s="23"/>
      <c r="GEY76" s="23"/>
      <c r="GEZ76" s="23"/>
      <c r="GFA76" s="23"/>
      <c r="GFB76" s="23"/>
      <c r="GFC76" s="23"/>
      <c r="GFD76" s="23"/>
      <c r="GFE76" s="23"/>
      <c r="GFF76" s="23"/>
      <c r="GFG76" s="23"/>
      <c r="GFH76" s="23"/>
      <c r="GFI76" s="23"/>
      <c r="GFJ76" s="23"/>
      <c r="GFK76" s="23"/>
      <c r="GFL76" s="23"/>
      <c r="GFM76" s="23"/>
      <c r="GFN76" s="23"/>
      <c r="GFO76" s="23"/>
      <c r="GFP76" s="23"/>
      <c r="GFQ76" s="23"/>
      <c r="GFR76" s="23"/>
      <c r="GFS76" s="23"/>
      <c r="GFT76" s="23"/>
      <c r="GFU76" s="23"/>
      <c r="GFV76" s="23"/>
      <c r="GFW76" s="23"/>
      <c r="GFX76" s="23"/>
      <c r="GFY76" s="23"/>
      <c r="GFZ76" s="23"/>
      <c r="GGA76" s="23"/>
      <c r="GGB76" s="23"/>
      <c r="GGC76" s="23"/>
      <c r="GGD76" s="23"/>
      <c r="GGE76" s="23"/>
      <c r="GGF76" s="23"/>
      <c r="GGG76" s="23"/>
      <c r="GGH76" s="23"/>
      <c r="GGI76" s="23"/>
      <c r="GGJ76" s="23"/>
      <c r="GGK76" s="23"/>
      <c r="GGL76" s="23"/>
      <c r="GGM76" s="23"/>
      <c r="GGN76" s="23"/>
      <c r="GGO76" s="23"/>
      <c r="GGP76" s="23"/>
      <c r="GGQ76" s="23"/>
      <c r="GGR76" s="23"/>
      <c r="GGS76" s="23"/>
      <c r="GGT76" s="23"/>
      <c r="GGU76" s="23"/>
      <c r="GGV76" s="23"/>
      <c r="GGW76" s="23"/>
      <c r="GGX76" s="23"/>
      <c r="GGY76" s="23"/>
      <c r="GGZ76" s="23"/>
      <c r="GHA76" s="23"/>
      <c r="GHB76" s="23"/>
      <c r="GHC76" s="23"/>
      <c r="GHD76" s="23"/>
      <c r="GHE76" s="23"/>
      <c r="GHF76" s="23"/>
      <c r="GHG76" s="23"/>
      <c r="GHH76" s="23"/>
      <c r="GHI76" s="23"/>
      <c r="GHJ76" s="23"/>
      <c r="GHK76" s="23"/>
      <c r="GHL76" s="23"/>
      <c r="GHM76" s="23"/>
      <c r="GHN76" s="23"/>
      <c r="GHO76" s="23"/>
      <c r="GHP76" s="23"/>
      <c r="GHQ76" s="23"/>
      <c r="GHR76" s="23"/>
      <c r="GHS76" s="23"/>
      <c r="GHT76" s="23"/>
      <c r="GHU76" s="23"/>
      <c r="GHV76" s="23"/>
      <c r="GHW76" s="23"/>
      <c r="GHX76" s="23"/>
      <c r="GHY76" s="23"/>
      <c r="GHZ76" s="23"/>
      <c r="GIA76" s="23"/>
      <c r="GIB76" s="23"/>
      <c r="GIC76" s="23"/>
      <c r="GID76" s="23"/>
      <c r="GIE76" s="23"/>
      <c r="GIF76" s="23"/>
      <c r="GIG76" s="23"/>
      <c r="GIH76" s="23"/>
      <c r="GII76" s="23"/>
      <c r="GIJ76" s="23"/>
      <c r="GIK76" s="23"/>
      <c r="GIL76" s="23"/>
      <c r="GIM76" s="23"/>
      <c r="GIN76" s="23"/>
      <c r="GIO76" s="23"/>
      <c r="GIP76" s="23"/>
      <c r="GIQ76" s="23"/>
      <c r="GIR76" s="23"/>
      <c r="GIS76" s="23"/>
      <c r="GIT76" s="23"/>
      <c r="GIU76" s="23"/>
      <c r="GIV76" s="23"/>
      <c r="GIW76" s="23"/>
      <c r="GIX76" s="23"/>
      <c r="GIY76" s="23"/>
      <c r="GIZ76" s="23"/>
      <c r="GJA76" s="23"/>
      <c r="GJB76" s="23"/>
      <c r="GJC76" s="23"/>
      <c r="GJD76" s="23"/>
      <c r="GJE76" s="23"/>
      <c r="GJF76" s="23"/>
      <c r="GJG76" s="23"/>
      <c r="GJH76" s="23"/>
      <c r="GJI76" s="23"/>
      <c r="GJJ76" s="23"/>
      <c r="GJK76" s="23"/>
      <c r="GJL76" s="23"/>
      <c r="GJM76" s="23"/>
      <c r="GJN76" s="23"/>
      <c r="GJO76" s="23"/>
      <c r="GJP76" s="23"/>
      <c r="GJQ76" s="23"/>
      <c r="GJR76" s="23"/>
      <c r="GJS76" s="23"/>
      <c r="GJT76" s="23"/>
      <c r="GJU76" s="23"/>
      <c r="GJV76" s="23"/>
      <c r="GJW76" s="23"/>
      <c r="GJX76" s="23"/>
      <c r="GJY76" s="23"/>
      <c r="GJZ76" s="23"/>
      <c r="GKA76" s="23"/>
      <c r="GKB76" s="23"/>
      <c r="GKC76" s="23"/>
      <c r="GKD76" s="23"/>
      <c r="GKE76" s="23"/>
      <c r="GKF76" s="23"/>
      <c r="GKG76" s="23"/>
      <c r="GKH76" s="23"/>
      <c r="GKI76" s="23"/>
      <c r="GKJ76" s="23"/>
      <c r="GKK76" s="23"/>
      <c r="GKL76" s="23"/>
      <c r="GKM76" s="23"/>
      <c r="GKN76" s="23"/>
      <c r="GKO76" s="23"/>
      <c r="GKP76" s="23"/>
      <c r="GKQ76" s="23"/>
      <c r="GKR76" s="23"/>
      <c r="GKS76" s="23"/>
      <c r="GKT76" s="23"/>
      <c r="GKU76" s="23"/>
      <c r="GKV76" s="23"/>
      <c r="GKW76" s="23"/>
      <c r="GKX76" s="23"/>
      <c r="GKY76" s="23"/>
      <c r="GKZ76" s="23"/>
      <c r="GLA76" s="23"/>
      <c r="GLB76" s="23"/>
      <c r="GLC76" s="23"/>
      <c r="GLD76" s="23"/>
      <c r="GLE76" s="23"/>
      <c r="GLF76" s="23"/>
      <c r="GLG76" s="23"/>
      <c r="GLH76" s="23"/>
      <c r="GLI76" s="23"/>
      <c r="GLJ76" s="23"/>
      <c r="GLK76" s="23"/>
      <c r="GLL76" s="23"/>
      <c r="GLM76" s="23"/>
      <c r="GLN76" s="23"/>
      <c r="GLO76" s="23"/>
      <c r="GLP76" s="23"/>
      <c r="GLQ76" s="23"/>
      <c r="GLR76" s="23"/>
      <c r="GLS76" s="23"/>
      <c r="GLT76" s="23"/>
      <c r="GLU76" s="23"/>
      <c r="GLV76" s="23"/>
      <c r="GLW76" s="23"/>
      <c r="GLX76" s="23"/>
      <c r="GLY76" s="23"/>
      <c r="GLZ76" s="23"/>
      <c r="GMA76" s="23"/>
      <c r="GMB76" s="23"/>
      <c r="GMC76" s="23"/>
      <c r="GMD76" s="23"/>
      <c r="GME76" s="23"/>
      <c r="GMF76" s="23"/>
      <c r="GMG76" s="23"/>
      <c r="GMH76" s="23"/>
      <c r="GMI76" s="23"/>
      <c r="GMJ76" s="23"/>
      <c r="GMK76" s="23"/>
      <c r="GML76" s="23"/>
      <c r="GMM76" s="23"/>
      <c r="GMN76" s="23"/>
      <c r="GMO76" s="23"/>
      <c r="GMP76" s="23"/>
      <c r="GMQ76" s="23"/>
      <c r="GMR76" s="23"/>
      <c r="GMS76" s="23"/>
      <c r="GMT76" s="23"/>
      <c r="GMU76" s="23"/>
      <c r="GMV76" s="23"/>
      <c r="GMW76" s="23"/>
      <c r="GMX76" s="23"/>
      <c r="GMY76" s="23"/>
      <c r="GMZ76" s="23"/>
      <c r="GNA76" s="23"/>
      <c r="GNB76" s="23"/>
      <c r="GNC76" s="23"/>
      <c r="GND76" s="23"/>
      <c r="GNE76" s="23"/>
      <c r="GNF76" s="23"/>
      <c r="GNG76" s="23"/>
      <c r="GNH76" s="23"/>
      <c r="GNI76" s="23"/>
      <c r="GNJ76" s="23"/>
      <c r="GNK76" s="23"/>
      <c r="GNL76" s="23"/>
      <c r="GNM76" s="23"/>
      <c r="GNN76" s="23"/>
      <c r="GNO76" s="23"/>
      <c r="GNP76" s="23"/>
      <c r="GNQ76" s="23"/>
      <c r="GNR76" s="23"/>
      <c r="GNS76" s="23"/>
      <c r="GNT76" s="23"/>
      <c r="GNU76" s="23"/>
      <c r="GNV76" s="23"/>
      <c r="GNW76" s="23"/>
      <c r="GNX76" s="23"/>
      <c r="GNY76" s="23"/>
      <c r="GNZ76" s="23"/>
      <c r="GOA76" s="23"/>
      <c r="GOB76" s="23"/>
      <c r="GOC76" s="23"/>
      <c r="GOD76" s="23"/>
      <c r="GOE76" s="23"/>
      <c r="GOF76" s="23"/>
      <c r="GOG76" s="23"/>
      <c r="GOH76" s="23"/>
      <c r="GOI76" s="23"/>
      <c r="GOJ76" s="23"/>
      <c r="GOK76" s="23"/>
      <c r="GOL76" s="23"/>
      <c r="GOM76" s="23"/>
      <c r="GON76" s="23"/>
      <c r="GOO76" s="23"/>
      <c r="GOP76" s="23"/>
      <c r="GOQ76" s="23"/>
      <c r="GOR76" s="23"/>
      <c r="GOS76" s="23"/>
      <c r="GOT76" s="23"/>
      <c r="GOU76" s="23"/>
      <c r="GOV76" s="23"/>
      <c r="GOW76" s="23"/>
      <c r="GOX76" s="23"/>
      <c r="GOY76" s="23"/>
      <c r="GOZ76" s="23"/>
      <c r="GPA76" s="23"/>
      <c r="GPB76" s="23"/>
      <c r="GPC76" s="23"/>
      <c r="GPD76" s="23"/>
      <c r="GPE76" s="23"/>
      <c r="GPF76" s="23"/>
      <c r="GPG76" s="23"/>
      <c r="GPH76" s="23"/>
      <c r="GPI76" s="23"/>
      <c r="GPJ76" s="23"/>
      <c r="GPK76" s="23"/>
      <c r="GPL76" s="23"/>
      <c r="GPM76" s="23"/>
      <c r="GPN76" s="23"/>
      <c r="GPO76" s="23"/>
      <c r="GPP76" s="23"/>
      <c r="GPQ76" s="23"/>
      <c r="GPR76" s="23"/>
      <c r="GPS76" s="23"/>
      <c r="GPT76" s="23"/>
      <c r="GPU76" s="23"/>
      <c r="GPV76" s="23"/>
      <c r="GPW76" s="23"/>
      <c r="GPX76" s="23"/>
      <c r="GPY76" s="23"/>
      <c r="GPZ76" s="23"/>
      <c r="GQA76" s="23"/>
      <c r="GQB76" s="23"/>
      <c r="GQC76" s="23"/>
      <c r="GQD76" s="23"/>
      <c r="GQE76" s="23"/>
      <c r="GQF76" s="23"/>
      <c r="GQG76" s="23"/>
      <c r="GQH76" s="23"/>
      <c r="GQI76" s="23"/>
      <c r="GQJ76" s="23"/>
      <c r="GQK76" s="23"/>
      <c r="GQL76" s="23"/>
      <c r="GQM76" s="23"/>
      <c r="GQN76" s="23"/>
      <c r="GQO76" s="23"/>
      <c r="GQP76" s="23"/>
      <c r="GQQ76" s="23"/>
      <c r="GQR76" s="23"/>
      <c r="GQS76" s="23"/>
      <c r="GQT76" s="23"/>
      <c r="GQU76" s="23"/>
      <c r="GQV76" s="23"/>
      <c r="GQW76" s="23"/>
      <c r="GQX76" s="23"/>
      <c r="GQY76" s="23"/>
      <c r="GQZ76" s="23"/>
      <c r="GRA76" s="23"/>
      <c r="GRB76" s="23"/>
      <c r="GRC76" s="23"/>
      <c r="GRD76" s="23"/>
      <c r="GRE76" s="23"/>
      <c r="GRF76" s="23"/>
      <c r="GRG76" s="23"/>
      <c r="GRH76" s="23"/>
      <c r="GRI76" s="23"/>
      <c r="GRJ76" s="23"/>
      <c r="GRK76" s="23"/>
      <c r="GRL76" s="23"/>
      <c r="GRM76" s="23"/>
      <c r="GRN76" s="23"/>
      <c r="GRO76" s="23"/>
      <c r="GRP76" s="23"/>
      <c r="GRQ76" s="23"/>
      <c r="GRR76" s="23"/>
      <c r="GRS76" s="23"/>
      <c r="GRT76" s="23"/>
      <c r="GRU76" s="23"/>
      <c r="GRV76" s="23"/>
      <c r="GRW76" s="23"/>
      <c r="GRX76" s="23"/>
      <c r="GRY76" s="23"/>
      <c r="GRZ76" s="23"/>
      <c r="GSA76" s="23"/>
      <c r="GSB76" s="23"/>
      <c r="GSC76" s="23"/>
      <c r="GSD76" s="23"/>
      <c r="GSE76" s="23"/>
      <c r="GSF76" s="23"/>
      <c r="GSG76" s="23"/>
      <c r="GSH76" s="23"/>
      <c r="GSI76" s="23"/>
      <c r="GSJ76" s="23"/>
      <c r="GSK76" s="23"/>
      <c r="GSL76" s="23"/>
      <c r="GSM76" s="23"/>
      <c r="GSN76" s="23"/>
      <c r="GSO76" s="23"/>
      <c r="GSP76" s="23"/>
      <c r="GSQ76" s="23"/>
      <c r="GSR76" s="23"/>
      <c r="GSS76" s="23"/>
      <c r="GST76" s="23"/>
      <c r="GSU76" s="23"/>
      <c r="GSV76" s="23"/>
      <c r="GSW76" s="23"/>
      <c r="GSX76" s="23"/>
      <c r="GSY76" s="23"/>
      <c r="GSZ76" s="23"/>
      <c r="GTA76" s="23"/>
      <c r="GTB76" s="23"/>
      <c r="GTC76" s="23"/>
      <c r="GTD76" s="23"/>
      <c r="GTE76" s="23"/>
      <c r="GTF76" s="23"/>
      <c r="GTG76" s="23"/>
      <c r="GTH76" s="23"/>
      <c r="GTI76" s="23"/>
      <c r="GTJ76" s="23"/>
      <c r="GTK76" s="23"/>
      <c r="GTL76" s="23"/>
      <c r="GTM76" s="23"/>
      <c r="GTN76" s="23"/>
      <c r="GTO76" s="23"/>
      <c r="GTP76" s="23"/>
      <c r="GTQ76" s="23"/>
      <c r="GTR76" s="23"/>
      <c r="GTS76" s="23"/>
      <c r="GTT76" s="23"/>
      <c r="GTU76" s="23"/>
      <c r="GTV76" s="23"/>
      <c r="GTW76" s="23"/>
      <c r="GTX76" s="23"/>
      <c r="GTY76" s="23"/>
      <c r="GTZ76" s="23"/>
      <c r="GUA76" s="23"/>
      <c r="GUB76" s="23"/>
      <c r="GUC76" s="23"/>
      <c r="GUD76" s="23"/>
      <c r="GUE76" s="23"/>
      <c r="GUF76" s="23"/>
      <c r="GUG76" s="23"/>
      <c r="GUH76" s="23"/>
      <c r="GUI76" s="23"/>
      <c r="GUJ76" s="23"/>
      <c r="GUK76" s="23"/>
      <c r="GUL76" s="23"/>
      <c r="GUM76" s="23"/>
      <c r="GUN76" s="23"/>
      <c r="GUO76" s="23"/>
      <c r="GUP76" s="23"/>
      <c r="GUQ76" s="23"/>
      <c r="GUR76" s="23"/>
      <c r="GUS76" s="23"/>
      <c r="GUT76" s="23"/>
      <c r="GUU76" s="23"/>
      <c r="GUV76" s="23"/>
      <c r="GUW76" s="23"/>
      <c r="GUX76" s="23"/>
      <c r="GUY76" s="23"/>
      <c r="GUZ76" s="23"/>
      <c r="GVA76" s="23"/>
      <c r="GVB76" s="23"/>
      <c r="GVC76" s="23"/>
      <c r="GVD76" s="23"/>
      <c r="GVE76" s="23"/>
      <c r="GVF76" s="23"/>
      <c r="GVG76" s="23"/>
      <c r="GVH76" s="23"/>
      <c r="GVI76" s="23"/>
      <c r="GVJ76" s="23"/>
      <c r="GVK76" s="23"/>
      <c r="GVL76" s="23"/>
      <c r="GVM76" s="23"/>
      <c r="GVN76" s="23"/>
      <c r="GVO76" s="23"/>
      <c r="GVP76" s="23"/>
      <c r="GVQ76" s="23"/>
      <c r="GVR76" s="23"/>
      <c r="GVS76" s="23"/>
      <c r="GVT76" s="23"/>
      <c r="GVU76" s="23"/>
      <c r="GVV76" s="23"/>
      <c r="GVW76" s="23"/>
      <c r="GVX76" s="23"/>
      <c r="GVY76" s="23"/>
      <c r="GVZ76" s="23"/>
      <c r="GWA76" s="23"/>
      <c r="GWB76" s="23"/>
      <c r="GWC76" s="23"/>
      <c r="GWD76" s="23"/>
      <c r="GWE76" s="23"/>
      <c r="GWF76" s="23"/>
      <c r="GWG76" s="23"/>
      <c r="GWH76" s="23"/>
      <c r="GWI76" s="23"/>
      <c r="GWJ76" s="23"/>
      <c r="GWK76" s="23"/>
      <c r="GWL76" s="23"/>
      <c r="GWM76" s="23"/>
      <c r="GWN76" s="23"/>
      <c r="GWO76" s="23"/>
      <c r="GWP76" s="23"/>
      <c r="GWQ76" s="23"/>
      <c r="GWR76" s="23"/>
      <c r="GWS76" s="23"/>
      <c r="GWT76" s="23"/>
      <c r="GWU76" s="23"/>
      <c r="GWV76" s="23"/>
      <c r="GWW76" s="23"/>
      <c r="GWX76" s="23"/>
      <c r="GWY76" s="23"/>
      <c r="GWZ76" s="23"/>
      <c r="GXA76" s="23"/>
      <c r="GXB76" s="23"/>
      <c r="GXC76" s="23"/>
      <c r="GXD76" s="23"/>
      <c r="GXE76" s="23"/>
      <c r="GXF76" s="23"/>
      <c r="GXG76" s="23"/>
      <c r="GXH76" s="23"/>
      <c r="GXI76" s="23"/>
      <c r="GXJ76" s="23"/>
      <c r="GXK76" s="23"/>
      <c r="GXL76" s="23"/>
      <c r="GXM76" s="23"/>
      <c r="GXN76" s="23"/>
      <c r="GXO76" s="23"/>
      <c r="GXP76" s="23"/>
      <c r="GXQ76" s="23"/>
      <c r="GXR76" s="23"/>
      <c r="GXS76" s="23"/>
      <c r="GXT76" s="23"/>
      <c r="GXU76" s="23"/>
      <c r="GXV76" s="23"/>
      <c r="GXW76" s="23"/>
      <c r="GXX76" s="23"/>
      <c r="GXY76" s="23"/>
      <c r="GXZ76" s="23"/>
      <c r="GYA76" s="23"/>
      <c r="GYB76" s="23"/>
      <c r="GYC76" s="23"/>
      <c r="GYD76" s="23"/>
      <c r="GYE76" s="23"/>
      <c r="GYF76" s="23"/>
      <c r="GYG76" s="23"/>
      <c r="GYH76" s="23"/>
      <c r="GYI76" s="23"/>
      <c r="GYJ76" s="23"/>
      <c r="GYK76" s="23"/>
      <c r="GYL76" s="23"/>
      <c r="GYM76" s="23"/>
      <c r="GYN76" s="23"/>
      <c r="GYO76" s="23"/>
      <c r="GYP76" s="23"/>
      <c r="GYQ76" s="23"/>
      <c r="GYR76" s="23"/>
      <c r="GYS76" s="23"/>
      <c r="GYT76" s="23"/>
      <c r="GYU76" s="23"/>
      <c r="GYV76" s="23"/>
      <c r="GYW76" s="23"/>
      <c r="GYX76" s="23"/>
      <c r="GYY76" s="23"/>
      <c r="GYZ76" s="23"/>
      <c r="GZA76" s="23"/>
      <c r="GZB76" s="23"/>
      <c r="GZC76" s="23"/>
      <c r="GZD76" s="23"/>
      <c r="GZE76" s="23"/>
      <c r="GZF76" s="23"/>
      <c r="GZG76" s="23"/>
      <c r="GZH76" s="23"/>
      <c r="GZI76" s="23"/>
      <c r="GZJ76" s="23"/>
      <c r="GZK76" s="23"/>
      <c r="GZL76" s="23"/>
      <c r="GZM76" s="23"/>
      <c r="GZN76" s="23"/>
      <c r="GZO76" s="23"/>
      <c r="GZP76" s="23"/>
      <c r="GZQ76" s="23"/>
      <c r="GZR76" s="23"/>
      <c r="GZS76" s="23"/>
      <c r="GZT76" s="23"/>
      <c r="GZU76" s="23"/>
      <c r="GZV76" s="23"/>
      <c r="GZW76" s="23"/>
      <c r="GZX76" s="23"/>
      <c r="GZY76" s="23"/>
      <c r="GZZ76" s="23"/>
      <c r="HAA76" s="23"/>
      <c r="HAB76" s="23"/>
      <c r="HAC76" s="23"/>
      <c r="HAD76" s="23"/>
      <c r="HAE76" s="23"/>
      <c r="HAF76" s="23"/>
      <c r="HAG76" s="23"/>
      <c r="HAH76" s="23"/>
      <c r="HAI76" s="23"/>
      <c r="HAJ76" s="23"/>
      <c r="HAK76" s="23"/>
      <c r="HAL76" s="23"/>
      <c r="HAM76" s="23"/>
      <c r="HAN76" s="23"/>
      <c r="HAO76" s="23"/>
      <c r="HAP76" s="23"/>
      <c r="HAQ76" s="23"/>
      <c r="HAR76" s="23"/>
      <c r="HAS76" s="23"/>
      <c r="HAT76" s="23"/>
      <c r="HAU76" s="23"/>
      <c r="HAV76" s="23"/>
      <c r="HAW76" s="23"/>
      <c r="HAX76" s="23"/>
      <c r="HAY76" s="23"/>
      <c r="HAZ76" s="23"/>
      <c r="HBA76" s="23"/>
      <c r="HBB76" s="23"/>
      <c r="HBC76" s="23"/>
      <c r="HBD76" s="23"/>
      <c r="HBE76" s="23"/>
      <c r="HBF76" s="23"/>
      <c r="HBG76" s="23"/>
      <c r="HBH76" s="23"/>
      <c r="HBI76" s="23"/>
      <c r="HBJ76" s="23"/>
      <c r="HBK76" s="23"/>
      <c r="HBL76" s="23"/>
      <c r="HBM76" s="23"/>
      <c r="HBN76" s="23"/>
      <c r="HBO76" s="23"/>
      <c r="HBP76" s="23"/>
      <c r="HBQ76" s="23"/>
      <c r="HBR76" s="23"/>
      <c r="HBS76" s="23"/>
      <c r="HBT76" s="23"/>
      <c r="HBU76" s="23"/>
      <c r="HBV76" s="23"/>
      <c r="HBW76" s="23"/>
      <c r="HBX76" s="23"/>
      <c r="HBY76" s="23"/>
      <c r="HBZ76" s="23"/>
      <c r="HCA76" s="23"/>
      <c r="HCB76" s="23"/>
      <c r="HCC76" s="23"/>
      <c r="HCD76" s="23"/>
      <c r="HCE76" s="23"/>
      <c r="HCF76" s="23"/>
      <c r="HCG76" s="23"/>
      <c r="HCH76" s="23"/>
      <c r="HCI76" s="23"/>
      <c r="HCJ76" s="23"/>
      <c r="HCK76" s="23"/>
      <c r="HCL76" s="23"/>
      <c r="HCM76" s="23"/>
      <c r="HCN76" s="23"/>
      <c r="HCO76" s="23"/>
      <c r="HCP76" s="23"/>
      <c r="HCQ76" s="23"/>
      <c r="HCR76" s="23"/>
      <c r="HCS76" s="23"/>
      <c r="HCT76" s="23"/>
      <c r="HCU76" s="23"/>
      <c r="HCV76" s="23"/>
      <c r="HCW76" s="23"/>
      <c r="HCX76" s="23"/>
      <c r="HCY76" s="23"/>
      <c r="HCZ76" s="23"/>
      <c r="HDA76" s="23"/>
      <c r="HDB76" s="23"/>
      <c r="HDC76" s="23"/>
      <c r="HDD76" s="23"/>
      <c r="HDE76" s="23"/>
      <c r="HDF76" s="23"/>
      <c r="HDG76" s="23"/>
      <c r="HDH76" s="23"/>
      <c r="HDI76" s="23"/>
      <c r="HDJ76" s="23"/>
      <c r="HDK76" s="23"/>
      <c r="HDL76" s="23"/>
      <c r="HDM76" s="23"/>
      <c r="HDN76" s="23"/>
      <c r="HDO76" s="23"/>
      <c r="HDP76" s="23"/>
      <c r="HDQ76" s="23"/>
      <c r="HDR76" s="23"/>
      <c r="HDS76" s="23"/>
      <c r="HDT76" s="23"/>
      <c r="HDU76" s="23"/>
      <c r="HDV76" s="23"/>
      <c r="HDW76" s="23"/>
      <c r="HDX76" s="23"/>
      <c r="HDY76" s="23"/>
      <c r="HDZ76" s="23"/>
      <c r="HEA76" s="23"/>
      <c r="HEB76" s="23"/>
      <c r="HEC76" s="23"/>
      <c r="HED76" s="23"/>
      <c r="HEE76" s="23"/>
      <c r="HEF76" s="23"/>
      <c r="HEG76" s="23"/>
      <c r="HEH76" s="23"/>
      <c r="HEI76" s="23"/>
      <c r="HEJ76" s="23"/>
      <c r="HEK76" s="23"/>
      <c r="HEL76" s="23"/>
      <c r="HEM76" s="23"/>
      <c r="HEN76" s="23"/>
      <c r="HEO76" s="23"/>
      <c r="HEP76" s="23"/>
      <c r="HEQ76" s="23"/>
      <c r="HER76" s="23"/>
      <c r="HES76" s="23"/>
      <c r="HET76" s="23"/>
      <c r="HEU76" s="23"/>
      <c r="HEV76" s="23"/>
      <c r="HEW76" s="23"/>
      <c r="HEX76" s="23"/>
      <c r="HEY76" s="23"/>
      <c r="HEZ76" s="23"/>
      <c r="HFA76" s="23"/>
      <c r="HFB76" s="23"/>
      <c r="HFC76" s="23"/>
      <c r="HFD76" s="23"/>
      <c r="HFE76" s="23"/>
      <c r="HFF76" s="23"/>
      <c r="HFG76" s="23"/>
      <c r="HFH76" s="23"/>
      <c r="HFI76" s="23"/>
      <c r="HFJ76" s="23"/>
      <c r="HFK76" s="23"/>
      <c r="HFL76" s="23"/>
      <c r="HFM76" s="23"/>
      <c r="HFN76" s="23"/>
      <c r="HFO76" s="23"/>
      <c r="HFP76" s="23"/>
      <c r="HFQ76" s="23"/>
      <c r="HFR76" s="23"/>
      <c r="HFS76" s="23"/>
      <c r="HFT76" s="23"/>
      <c r="HFU76" s="23"/>
      <c r="HFV76" s="23"/>
      <c r="HFW76" s="23"/>
      <c r="HFX76" s="23"/>
      <c r="HFY76" s="23"/>
      <c r="HFZ76" s="23"/>
      <c r="HGA76" s="23"/>
      <c r="HGB76" s="23"/>
      <c r="HGC76" s="23"/>
      <c r="HGD76" s="23"/>
      <c r="HGE76" s="23"/>
      <c r="HGF76" s="23"/>
      <c r="HGG76" s="23"/>
      <c r="HGH76" s="23"/>
      <c r="HGI76" s="23"/>
      <c r="HGJ76" s="23"/>
      <c r="HGK76" s="23"/>
      <c r="HGL76" s="23"/>
      <c r="HGM76" s="23"/>
      <c r="HGN76" s="23"/>
      <c r="HGO76" s="23"/>
      <c r="HGP76" s="23"/>
      <c r="HGQ76" s="23"/>
      <c r="HGR76" s="23"/>
      <c r="HGS76" s="23"/>
      <c r="HGT76" s="23"/>
      <c r="HGU76" s="23"/>
      <c r="HGV76" s="23"/>
      <c r="HGW76" s="23"/>
      <c r="HGX76" s="23"/>
      <c r="HGY76" s="23"/>
      <c r="HGZ76" s="23"/>
      <c r="HHA76" s="23"/>
      <c r="HHB76" s="23"/>
      <c r="HHC76" s="23"/>
      <c r="HHD76" s="23"/>
      <c r="HHE76" s="23"/>
      <c r="HHF76" s="23"/>
      <c r="HHG76" s="23"/>
      <c r="HHH76" s="23"/>
      <c r="HHI76" s="23"/>
      <c r="HHJ76" s="23"/>
      <c r="HHK76" s="23"/>
      <c r="HHL76" s="23"/>
      <c r="HHM76" s="23"/>
      <c r="HHN76" s="23"/>
      <c r="HHO76" s="23"/>
      <c r="HHP76" s="23"/>
      <c r="HHQ76" s="23"/>
      <c r="HHR76" s="23"/>
      <c r="HHS76" s="23"/>
      <c r="HHT76" s="23"/>
      <c r="HHU76" s="23"/>
      <c r="HHV76" s="23"/>
      <c r="HHW76" s="23"/>
      <c r="HHX76" s="23"/>
      <c r="HHY76" s="23"/>
      <c r="HHZ76" s="23"/>
      <c r="HIA76" s="23"/>
      <c r="HIB76" s="23"/>
      <c r="HIC76" s="23"/>
      <c r="HID76" s="23"/>
      <c r="HIE76" s="23"/>
      <c r="HIF76" s="23"/>
      <c r="HIG76" s="23"/>
      <c r="HIH76" s="23"/>
      <c r="HII76" s="23"/>
      <c r="HIJ76" s="23"/>
      <c r="HIK76" s="23"/>
      <c r="HIL76" s="23"/>
      <c r="HIM76" s="23"/>
      <c r="HIN76" s="23"/>
      <c r="HIO76" s="23"/>
      <c r="HIP76" s="23"/>
      <c r="HIQ76" s="23"/>
      <c r="HIR76" s="23"/>
      <c r="HIS76" s="23"/>
      <c r="HIT76" s="23"/>
      <c r="HIU76" s="23"/>
      <c r="HIV76" s="23"/>
      <c r="HIW76" s="23"/>
      <c r="HIX76" s="23"/>
      <c r="HIY76" s="23"/>
      <c r="HIZ76" s="23"/>
      <c r="HJA76" s="23"/>
      <c r="HJB76" s="23"/>
      <c r="HJC76" s="23"/>
      <c r="HJD76" s="23"/>
      <c r="HJE76" s="23"/>
      <c r="HJF76" s="23"/>
      <c r="HJG76" s="23"/>
      <c r="HJH76" s="23"/>
      <c r="HJI76" s="23"/>
      <c r="HJJ76" s="23"/>
      <c r="HJK76" s="23"/>
      <c r="HJL76" s="23"/>
      <c r="HJM76" s="23"/>
      <c r="HJN76" s="23"/>
      <c r="HJO76" s="23"/>
      <c r="HJP76" s="23"/>
      <c r="HJQ76" s="23"/>
      <c r="HJR76" s="23"/>
      <c r="HJS76" s="23"/>
      <c r="HJT76" s="23"/>
      <c r="HJU76" s="23"/>
      <c r="HJV76" s="23"/>
      <c r="HJW76" s="23"/>
      <c r="HJX76" s="23"/>
      <c r="HJY76" s="23"/>
      <c r="HJZ76" s="23"/>
      <c r="HKA76" s="23"/>
      <c r="HKB76" s="23"/>
      <c r="HKC76" s="23"/>
      <c r="HKD76" s="23"/>
      <c r="HKE76" s="23"/>
      <c r="HKF76" s="23"/>
      <c r="HKG76" s="23"/>
      <c r="HKH76" s="23"/>
      <c r="HKI76" s="23"/>
      <c r="HKJ76" s="23"/>
      <c r="HKK76" s="23"/>
      <c r="HKL76" s="23"/>
      <c r="HKM76" s="23"/>
      <c r="HKN76" s="23"/>
      <c r="HKO76" s="23"/>
      <c r="HKP76" s="23"/>
      <c r="HKQ76" s="23"/>
      <c r="HKR76" s="23"/>
      <c r="HKS76" s="23"/>
      <c r="HKT76" s="23"/>
      <c r="HKU76" s="23"/>
      <c r="HKV76" s="23"/>
      <c r="HKW76" s="23"/>
      <c r="HKX76" s="23"/>
      <c r="HKY76" s="23"/>
      <c r="HKZ76" s="23"/>
      <c r="HLA76" s="23"/>
      <c r="HLB76" s="23"/>
      <c r="HLC76" s="23"/>
      <c r="HLD76" s="23"/>
      <c r="HLE76" s="23"/>
      <c r="HLF76" s="23"/>
      <c r="HLG76" s="23"/>
      <c r="HLH76" s="23"/>
      <c r="HLI76" s="23"/>
      <c r="HLJ76" s="23"/>
      <c r="HLK76" s="23"/>
      <c r="HLL76" s="23"/>
      <c r="HLM76" s="23"/>
      <c r="HLN76" s="23"/>
      <c r="HLO76" s="23"/>
      <c r="HLP76" s="23"/>
      <c r="HLQ76" s="23"/>
      <c r="HLR76" s="23"/>
      <c r="HLS76" s="23"/>
      <c r="HLT76" s="23"/>
      <c r="HLU76" s="23"/>
      <c r="HLV76" s="23"/>
      <c r="HLW76" s="23"/>
      <c r="HLX76" s="23"/>
      <c r="HLY76" s="23"/>
      <c r="HLZ76" s="23"/>
      <c r="HMA76" s="23"/>
      <c r="HMB76" s="23"/>
      <c r="HMC76" s="23"/>
      <c r="HMD76" s="23"/>
      <c r="HME76" s="23"/>
      <c r="HMF76" s="23"/>
      <c r="HMG76" s="23"/>
      <c r="HMH76" s="23"/>
      <c r="HMI76" s="23"/>
      <c r="HMJ76" s="23"/>
      <c r="HMK76" s="23"/>
      <c r="HML76" s="23"/>
      <c r="HMM76" s="23"/>
      <c r="HMN76" s="23"/>
      <c r="HMO76" s="23"/>
      <c r="HMP76" s="23"/>
      <c r="HMQ76" s="23"/>
      <c r="HMR76" s="23"/>
      <c r="HMS76" s="23"/>
      <c r="HMT76" s="23"/>
      <c r="HMU76" s="23"/>
      <c r="HMV76" s="23"/>
      <c r="HMW76" s="23"/>
      <c r="HMX76" s="23"/>
      <c r="HMY76" s="23"/>
      <c r="HMZ76" s="23"/>
      <c r="HNA76" s="23"/>
      <c r="HNB76" s="23"/>
      <c r="HNC76" s="23"/>
      <c r="HND76" s="23"/>
      <c r="HNE76" s="23"/>
      <c r="HNF76" s="23"/>
      <c r="HNG76" s="23"/>
      <c r="HNH76" s="23"/>
      <c r="HNI76" s="23"/>
      <c r="HNJ76" s="23"/>
      <c r="HNK76" s="23"/>
      <c r="HNL76" s="23"/>
      <c r="HNM76" s="23"/>
      <c r="HNN76" s="23"/>
      <c r="HNO76" s="23"/>
      <c r="HNP76" s="23"/>
      <c r="HNQ76" s="23"/>
      <c r="HNR76" s="23"/>
      <c r="HNS76" s="23"/>
      <c r="HNT76" s="23"/>
      <c r="HNU76" s="23"/>
      <c r="HNV76" s="23"/>
      <c r="HNW76" s="23"/>
      <c r="HNX76" s="23"/>
      <c r="HNY76" s="23"/>
      <c r="HNZ76" s="23"/>
      <c r="HOA76" s="23"/>
      <c r="HOB76" s="23"/>
      <c r="HOC76" s="23"/>
      <c r="HOD76" s="23"/>
      <c r="HOE76" s="23"/>
      <c r="HOF76" s="23"/>
      <c r="HOG76" s="23"/>
      <c r="HOH76" s="23"/>
      <c r="HOI76" s="23"/>
      <c r="HOJ76" s="23"/>
      <c r="HOK76" s="23"/>
      <c r="HOL76" s="23"/>
      <c r="HOM76" s="23"/>
      <c r="HON76" s="23"/>
      <c r="HOO76" s="23"/>
      <c r="HOP76" s="23"/>
      <c r="HOQ76" s="23"/>
      <c r="HOR76" s="23"/>
      <c r="HOS76" s="23"/>
      <c r="HOT76" s="23"/>
      <c r="HOU76" s="23"/>
      <c r="HOV76" s="23"/>
      <c r="HOW76" s="23"/>
      <c r="HOX76" s="23"/>
      <c r="HOY76" s="23"/>
      <c r="HOZ76" s="23"/>
      <c r="HPA76" s="23"/>
      <c r="HPB76" s="23"/>
      <c r="HPC76" s="23"/>
      <c r="HPD76" s="23"/>
      <c r="HPE76" s="23"/>
      <c r="HPF76" s="23"/>
      <c r="HPG76" s="23"/>
      <c r="HPH76" s="23"/>
      <c r="HPI76" s="23"/>
      <c r="HPJ76" s="23"/>
      <c r="HPK76" s="23"/>
      <c r="HPL76" s="23"/>
      <c r="HPM76" s="23"/>
      <c r="HPN76" s="23"/>
      <c r="HPO76" s="23"/>
      <c r="HPP76" s="23"/>
      <c r="HPQ76" s="23"/>
      <c r="HPR76" s="23"/>
      <c r="HPS76" s="23"/>
      <c r="HPT76" s="23"/>
      <c r="HPU76" s="23"/>
      <c r="HPV76" s="23"/>
      <c r="HPW76" s="23"/>
      <c r="HPX76" s="23"/>
      <c r="HPY76" s="23"/>
      <c r="HPZ76" s="23"/>
      <c r="HQA76" s="23"/>
      <c r="HQB76" s="23"/>
      <c r="HQC76" s="23"/>
      <c r="HQD76" s="23"/>
      <c r="HQE76" s="23"/>
      <c r="HQF76" s="23"/>
      <c r="HQG76" s="23"/>
      <c r="HQH76" s="23"/>
      <c r="HQI76" s="23"/>
      <c r="HQJ76" s="23"/>
      <c r="HQK76" s="23"/>
      <c r="HQL76" s="23"/>
      <c r="HQM76" s="23"/>
      <c r="HQN76" s="23"/>
      <c r="HQO76" s="23"/>
      <c r="HQP76" s="23"/>
      <c r="HQQ76" s="23"/>
      <c r="HQR76" s="23"/>
      <c r="HQS76" s="23"/>
      <c r="HQT76" s="23"/>
      <c r="HQU76" s="23"/>
      <c r="HQV76" s="23"/>
      <c r="HQW76" s="23"/>
      <c r="HQX76" s="23"/>
      <c r="HQY76" s="23"/>
      <c r="HQZ76" s="23"/>
      <c r="HRA76" s="23"/>
      <c r="HRB76" s="23"/>
      <c r="HRC76" s="23"/>
      <c r="HRD76" s="23"/>
      <c r="HRE76" s="23"/>
      <c r="HRF76" s="23"/>
      <c r="HRG76" s="23"/>
      <c r="HRH76" s="23"/>
      <c r="HRI76" s="23"/>
      <c r="HRJ76" s="23"/>
      <c r="HRK76" s="23"/>
      <c r="HRL76" s="23"/>
      <c r="HRM76" s="23"/>
      <c r="HRN76" s="23"/>
      <c r="HRO76" s="23"/>
      <c r="HRP76" s="23"/>
      <c r="HRQ76" s="23"/>
      <c r="HRR76" s="23"/>
      <c r="HRS76" s="23"/>
      <c r="HRT76" s="23"/>
      <c r="HRU76" s="23"/>
      <c r="HRV76" s="23"/>
      <c r="HRW76" s="23"/>
      <c r="HRX76" s="23"/>
      <c r="HRY76" s="23"/>
      <c r="HRZ76" s="23"/>
      <c r="HSA76" s="23"/>
      <c r="HSB76" s="23"/>
      <c r="HSC76" s="23"/>
      <c r="HSD76" s="23"/>
      <c r="HSE76" s="23"/>
      <c r="HSF76" s="23"/>
      <c r="HSG76" s="23"/>
      <c r="HSH76" s="23"/>
      <c r="HSI76" s="23"/>
      <c r="HSJ76" s="23"/>
      <c r="HSK76" s="23"/>
      <c r="HSL76" s="23"/>
      <c r="HSM76" s="23"/>
      <c r="HSN76" s="23"/>
      <c r="HSO76" s="23"/>
      <c r="HSP76" s="23"/>
      <c r="HSQ76" s="23"/>
      <c r="HSR76" s="23"/>
      <c r="HSS76" s="23"/>
      <c r="HST76" s="23"/>
      <c r="HSU76" s="23"/>
      <c r="HSV76" s="23"/>
      <c r="HSW76" s="23"/>
      <c r="HSX76" s="23"/>
      <c r="HSY76" s="23"/>
      <c r="HSZ76" s="23"/>
      <c r="HTA76" s="23"/>
      <c r="HTB76" s="23"/>
      <c r="HTC76" s="23"/>
      <c r="HTD76" s="23"/>
      <c r="HTE76" s="23"/>
      <c r="HTF76" s="23"/>
      <c r="HTG76" s="23"/>
      <c r="HTH76" s="23"/>
      <c r="HTI76" s="23"/>
      <c r="HTJ76" s="23"/>
      <c r="HTK76" s="23"/>
      <c r="HTL76" s="23"/>
      <c r="HTM76" s="23"/>
      <c r="HTN76" s="23"/>
      <c r="HTO76" s="23"/>
      <c r="HTP76" s="23"/>
      <c r="HTQ76" s="23"/>
      <c r="HTR76" s="23"/>
      <c r="HTS76" s="23"/>
      <c r="HTT76" s="23"/>
      <c r="HTU76" s="23"/>
      <c r="HTV76" s="23"/>
      <c r="HTW76" s="23"/>
      <c r="HTX76" s="23"/>
      <c r="HTY76" s="23"/>
      <c r="HTZ76" s="23"/>
      <c r="HUA76" s="23"/>
      <c r="HUB76" s="23"/>
      <c r="HUC76" s="23"/>
      <c r="HUD76" s="23"/>
      <c r="HUE76" s="23"/>
      <c r="HUF76" s="23"/>
      <c r="HUG76" s="23"/>
      <c r="HUH76" s="23"/>
      <c r="HUI76" s="23"/>
      <c r="HUJ76" s="23"/>
      <c r="HUK76" s="23"/>
      <c r="HUL76" s="23"/>
      <c r="HUM76" s="23"/>
      <c r="HUN76" s="23"/>
      <c r="HUO76" s="23"/>
      <c r="HUP76" s="23"/>
      <c r="HUQ76" s="23"/>
      <c r="HUR76" s="23"/>
      <c r="HUS76" s="23"/>
      <c r="HUT76" s="23"/>
      <c r="HUU76" s="23"/>
      <c r="HUV76" s="23"/>
      <c r="HUW76" s="23"/>
      <c r="HUX76" s="23"/>
      <c r="HUY76" s="23"/>
      <c r="HUZ76" s="23"/>
      <c r="HVA76" s="23"/>
      <c r="HVB76" s="23"/>
      <c r="HVC76" s="23"/>
      <c r="HVD76" s="23"/>
      <c r="HVE76" s="23"/>
      <c r="HVF76" s="23"/>
      <c r="HVG76" s="23"/>
      <c r="HVH76" s="23"/>
      <c r="HVI76" s="23"/>
      <c r="HVJ76" s="23"/>
      <c r="HVK76" s="23"/>
      <c r="HVL76" s="23"/>
      <c r="HVM76" s="23"/>
      <c r="HVN76" s="23"/>
      <c r="HVO76" s="23"/>
      <c r="HVP76" s="23"/>
      <c r="HVQ76" s="23"/>
      <c r="HVR76" s="23"/>
      <c r="HVS76" s="23"/>
      <c r="HVT76" s="23"/>
      <c r="HVU76" s="23"/>
      <c r="HVV76" s="23"/>
      <c r="HVW76" s="23"/>
      <c r="HVX76" s="23"/>
      <c r="HVY76" s="23"/>
      <c r="HVZ76" s="23"/>
      <c r="HWA76" s="23"/>
      <c r="HWB76" s="23"/>
      <c r="HWC76" s="23"/>
      <c r="HWD76" s="23"/>
      <c r="HWE76" s="23"/>
      <c r="HWF76" s="23"/>
      <c r="HWG76" s="23"/>
      <c r="HWH76" s="23"/>
      <c r="HWI76" s="23"/>
      <c r="HWJ76" s="23"/>
      <c r="HWK76" s="23"/>
      <c r="HWL76" s="23"/>
      <c r="HWM76" s="23"/>
      <c r="HWN76" s="23"/>
      <c r="HWO76" s="23"/>
      <c r="HWP76" s="23"/>
      <c r="HWQ76" s="23"/>
      <c r="HWR76" s="23"/>
      <c r="HWS76" s="23"/>
      <c r="HWT76" s="23"/>
      <c r="HWU76" s="23"/>
      <c r="HWV76" s="23"/>
      <c r="HWW76" s="23"/>
      <c r="HWX76" s="23"/>
      <c r="HWY76" s="23"/>
      <c r="HWZ76" s="23"/>
      <c r="HXA76" s="23"/>
      <c r="HXB76" s="23"/>
      <c r="HXC76" s="23"/>
      <c r="HXD76" s="23"/>
      <c r="HXE76" s="23"/>
      <c r="HXF76" s="23"/>
      <c r="HXG76" s="23"/>
      <c r="HXH76" s="23"/>
      <c r="HXI76" s="23"/>
      <c r="HXJ76" s="23"/>
      <c r="HXK76" s="23"/>
      <c r="HXL76" s="23"/>
      <c r="HXM76" s="23"/>
      <c r="HXN76" s="23"/>
      <c r="HXO76" s="23"/>
      <c r="HXP76" s="23"/>
      <c r="HXQ76" s="23"/>
      <c r="HXR76" s="23"/>
      <c r="HXS76" s="23"/>
      <c r="HXT76" s="23"/>
      <c r="HXU76" s="23"/>
      <c r="HXV76" s="23"/>
      <c r="HXW76" s="23"/>
      <c r="HXX76" s="23"/>
      <c r="HXY76" s="23"/>
      <c r="HXZ76" s="23"/>
      <c r="HYA76" s="23"/>
      <c r="HYB76" s="23"/>
      <c r="HYC76" s="23"/>
      <c r="HYD76" s="23"/>
      <c r="HYE76" s="23"/>
      <c r="HYF76" s="23"/>
      <c r="HYG76" s="23"/>
      <c r="HYH76" s="23"/>
      <c r="HYI76" s="23"/>
      <c r="HYJ76" s="23"/>
      <c r="HYK76" s="23"/>
      <c r="HYL76" s="23"/>
      <c r="HYM76" s="23"/>
      <c r="HYN76" s="23"/>
      <c r="HYO76" s="23"/>
      <c r="HYP76" s="23"/>
      <c r="HYQ76" s="23"/>
      <c r="HYR76" s="23"/>
      <c r="HYS76" s="23"/>
      <c r="HYT76" s="23"/>
      <c r="HYU76" s="23"/>
      <c r="HYV76" s="23"/>
      <c r="HYW76" s="23"/>
      <c r="HYX76" s="23"/>
      <c r="HYY76" s="23"/>
      <c r="HYZ76" s="23"/>
      <c r="HZA76" s="23"/>
      <c r="HZB76" s="23"/>
      <c r="HZC76" s="23"/>
      <c r="HZD76" s="23"/>
      <c r="HZE76" s="23"/>
      <c r="HZF76" s="23"/>
      <c r="HZG76" s="23"/>
      <c r="HZH76" s="23"/>
      <c r="HZI76" s="23"/>
      <c r="HZJ76" s="23"/>
      <c r="HZK76" s="23"/>
      <c r="HZL76" s="23"/>
      <c r="HZM76" s="23"/>
      <c r="HZN76" s="23"/>
      <c r="HZO76" s="23"/>
      <c r="HZP76" s="23"/>
      <c r="HZQ76" s="23"/>
      <c r="HZR76" s="23"/>
      <c r="HZS76" s="23"/>
      <c r="HZT76" s="23"/>
      <c r="HZU76" s="23"/>
      <c r="HZV76" s="23"/>
      <c r="HZW76" s="23"/>
      <c r="HZX76" s="23"/>
      <c r="HZY76" s="23"/>
      <c r="HZZ76" s="23"/>
      <c r="IAA76" s="23"/>
      <c r="IAB76" s="23"/>
      <c r="IAC76" s="23"/>
      <c r="IAD76" s="23"/>
      <c r="IAE76" s="23"/>
      <c r="IAF76" s="23"/>
      <c r="IAG76" s="23"/>
      <c r="IAH76" s="23"/>
      <c r="IAI76" s="23"/>
      <c r="IAJ76" s="23"/>
      <c r="IAK76" s="23"/>
      <c r="IAL76" s="23"/>
      <c r="IAM76" s="23"/>
      <c r="IAN76" s="23"/>
      <c r="IAO76" s="23"/>
      <c r="IAP76" s="23"/>
      <c r="IAQ76" s="23"/>
      <c r="IAR76" s="23"/>
      <c r="IAS76" s="23"/>
      <c r="IAT76" s="23"/>
      <c r="IAU76" s="23"/>
      <c r="IAV76" s="23"/>
      <c r="IAW76" s="23"/>
      <c r="IAX76" s="23"/>
      <c r="IAY76" s="23"/>
      <c r="IAZ76" s="23"/>
      <c r="IBA76" s="23"/>
      <c r="IBB76" s="23"/>
      <c r="IBC76" s="23"/>
      <c r="IBD76" s="23"/>
      <c r="IBE76" s="23"/>
      <c r="IBF76" s="23"/>
      <c r="IBG76" s="23"/>
      <c r="IBH76" s="23"/>
      <c r="IBI76" s="23"/>
      <c r="IBJ76" s="23"/>
      <c r="IBK76" s="23"/>
      <c r="IBL76" s="23"/>
      <c r="IBM76" s="23"/>
      <c r="IBN76" s="23"/>
      <c r="IBO76" s="23"/>
      <c r="IBP76" s="23"/>
      <c r="IBQ76" s="23"/>
      <c r="IBR76" s="23"/>
      <c r="IBS76" s="23"/>
      <c r="IBT76" s="23"/>
      <c r="IBU76" s="23"/>
      <c r="IBV76" s="23"/>
      <c r="IBW76" s="23"/>
      <c r="IBX76" s="23"/>
      <c r="IBY76" s="23"/>
      <c r="IBZ76" s="23"/>
      <c r="ICA76" s="23"/>
      <c r="ICB76" s="23"/>
      <c r="ICC76" s="23"/>
      <c r="ICD76" s="23"/>
      <c r="ICE76" s="23"/>
      <c r="ICF76" s="23"/>
      <c r="ICG76" s="23"/>
      <c r="ICH76" s="23"/>
      <c r="ICI76" s="23"/>
      <c r="ICJ76" s="23"/>
      <c r="ICK76" s="23"/>
      <c r="ICL76" s="23"/>
      <c r="ICM76" s="23"/>
      <c r="ICN76" s="23"/>
      <c r="ICO76" s="23"/>
      <c r="ICP76" s="23"/>
      <c r="ICQ76" s="23"/>
      <c r="ICR76" s="23"/>
      <c r="ICS76" s="23"/>
      <c r="ICT76" s="23"/>
      <c r="ICU76" s="23"/>
      <c r="ICV76" s="23"/>
      <c r="ICW76" s="23"/>
      <c r="ICX76" s="23"/>
      <c r="ICY76" s="23"/>
      <c r="ICZ76" s="23"/>
      <c r="IDA76" s="23"/>
      <c r="IDB76" s="23"/>
      <c r="IDC76" s="23"/>
      <c r="IDD76" s="23"/>
      <c r="IDE76" s="23"/>
      <c r="IDF76" s="23"/>
      <c r="IDG76" s="23"/>
      <c r="IDH76" s="23"/>
      <c r="IDI76" s="23"/>
      <c r="IDJ76" s="23"/>
      <c r="IDK76" s="23"/>
      <c r="IDL76" s="23"/>
      <c r="IDM76" s="23"/>
      <c r="IDN76" s="23"/>
      <c r="IDO76" s="23"/>
      <c r="IDP76" s="23"/>
      <c r="IDQ76" s="23"/>
      <c r="IDR76" s="23"/>
      <c r="IDS76" s="23"/>
      <c r="IDT76" s="23"/>
      <c r="IDU76" s="23"/>
      <c r="IDV76" s="23"/>
      <c r="IDW76" s="23"/>
      <c r="IDX76" s="23"/>
      <c r="IDY76" s="23"/>
      <c r="IDZ76" s="23"/>
      <c r="IEA76" s="23"/>
      <c r="IEB76" s="23"/>
      <c r="IEC76" s="23"/>
      <c r="IED76" s="23"/>
      <c r="IEE76" s="23"/>
      <c r="IEF76" s="23"/>
      <c r="IEG76" s="23"/>
      <c r="IEH76" s="23"/>
      <c r="IEI76" s="23"/>
      <c r="IEJ76" s="23"/>
      <c r="IEK76" s="23"/>
      <c r="IEL76" s="23"/>
      <c r="IEM76" s="23"/>
      <c r="IEN76" s="23"/>
      <c r="IEO76" s="23"/>
      <c r="IEP76" s="23"/>
      <c r="IEQ76" s="23"/>
      <c r="IER76" s="23"/>
      <c r="IES76" s="23"/>
      <c r="IET76" s="23"/>
      <c r="IEU76" s="23"/>
      <c r="IEV76" s="23"/>
      <c r="IEW76" s="23"/>
      <c r="IEX76" s="23"/>
      <c r="IEY76" s="23"/>
      <c r="IEZ76" s="23"/>
      <c r="IFA76" s="23"/>
      <c r="IFB76" s="23"/>
      <c r="IFC76" s="23"/>
      <c r="IFD76" s="23"/>
      <c r="IFE76" s="23"/>
      <c r="IFF76" s="23"/>
      <c r="IFG76" s="23"/>
      <c r="IFH76" s="23"/>
      <c r="IFI76" s="23"/>
      <c r="IFJ76" s="23"/>
      <c r="IFK76" s="23"/>
      <c r="IFL76" s="23"/>
      <c r="IFM76" s="23"/>
      <c r="IFN76" s="23"/>
      <c r="IFO76" s="23"/>
      <c r="IFP76" s="23"/>
      <c r="IFQ76" s="23"/>
      <c r="IFR76" s="23"/>
      <c r="IFS76" s="23"/>
      <c r="IFT76" s="23"/>
      <c r="IFU76" s="23"/>
      <c r="IFV76" s="23"/>
      <c r="IFW76" s="23"/>
      <c r="IFX76" s="23"/>
      <c r="IFY76" s="23"/>
      <c r="IFZ76" s="23"/>
      <c r="IGA76" s="23"/>
      <c r="IGB76" s="23"/>
      <c r="IGC76" s="23"/>
      <c r="IGD76" s="23"/>
      <c r="IGE76" s="23"/>
      <c r="IGF76" s="23"/>
      <c r="IGG76" s="23"/>
      <c r="IGH76" s="23"/>
      <c r="IGI76" s="23"/>
      <c r="IGJ76" s="23"/>
      <c r="IGK76" s="23"/>
      <c r="IGL76" s="23"/>
      <c r="IGM76" s="23"/>
      <c r="IGN76" s="23"/>
      <c r="IGO76" s="23"/>
      <c r="IGP76" s="23"/>
      <c r="IGQ76" s="23"/>
      <c r="IGR76" s="23"/>
      <c r="IGS76" s="23"/>
      <c r="IGT76" s="23"/>
      <c r="IGU76" s="23"/>
      <c r="IGV76" s="23"/>
      <c r="IGW76" s="23"/>
      <c r="IGX76" s="23"/>
      <c r="IGY76" s="23"/>
      <c r="IGZ76" s="23"/>
      <c r="IHA76" s="23"/>
      <c r="IHB76" s="23"/>
      <c r="IHC76" s="23"/>
      <c r="IHD76" s="23"/>
      <c r="IHE76" s="23"/>
      <c r="IHF76" s="23"/>
      <c r="IHG76" s="23"/>
      <c r="IHH76" s="23"/>
      <c r="IHI76" s="23"/>
      <c r="IHJ76" s="23"/>
      <c r="IHK76" s="23"/>
      <c r="IHL76" s="23"/>
      <c r="IHM76" s="23"/>
      <c r="IHN76" s="23"/>
      <c r="IHO76" s="23"/>
      <c r="IHP76" s="23"/>
      <c r="IHQ76" s="23"/>
      <c r="IHR76" s="23"/>
      <c r="IHS76" s="23"/>
      <c r="IHT76" s="23"/>
      <c r="IHU76" s="23"/>
      <c r="IHV76" s="23"/>
      <c r="IHW76" s="23"/>
      <c r="IHX76" s="23"/>
      <c r="IHY76" s="23"/>
      <c r="IHZ76" s="23"/>
      <c r="IIA76" s="23"/>
      <c r="IIB76" s="23"/>
      <c r="IIC76" s="23"/>
      <c r="IID76" s="23"/>
      <c r="IIE76" s="23"/>
      <c r="IIF76" s="23"/>
      <c r="IIG76" s="23"/>
      <c r="IIH76" s="23"/>
      <c r="III76" s="23"/>
      <c r="IIJ76" s="23"/>
      <c r="IIK76" s="23"/>
      <c r="IIL76" s="23"/>
      <c r="IIM76" s="23"/>
      <c r="IIN76" s="23"/>
      <c r="IIO76" s="23"/>
      <c r="IIP76" s="23"/>
      <c r="IIQ76" s="23"/>
      <c r="IIR76" s="23"/>
      <c r="IIS76" s="23"/>
      <c r="IIT76" s="23"/>
      <c r="IIU76" s="23"/>
      <c r="IIV76" s="23"/>
      <c r="IIW76" s="23"/>
      <c r="IIX76" s="23"/>
      <c r="IIY76" s="23"/>
      <c r="IIZ76" s="23"/>
      <c r="IJA76" s="23"/>
      <c r="IJB76" s="23"/>
      <c r="IJC76" s="23"/>
      <c r="IJD76" s="23"/>
      <c r="IJE76" s="23"/>
      <c r="IJF76" s="23"/>
      <c r="IJG76" s="23"/>
      <c r="IJH76" s="23"/>
      <c r="IJI76" s="23"/>
      <c r="IJJ76" s="23"/>
      <c r="IJK76" s="23"/>
      <c r="IJL76" s="23"/>
      <c r="IJM76" s="23"/>
      <c r="IJN76" s="23"/>
      <c r="IJO76" s="23"/>
      <c r="IJP76" s="23"/>
      <c r="IJQ76" s="23"/>
      <c r="IJR76" s="23"/>
      <c r="IJS76" s="23"/>
      <c r="IJT76" s="23"/>
      <c r="IJU76" s="23"/>
      <c r="IJV76" s="23"/>
      <c r="IJW76" s="23"/>
      <c r="IJX76" s="23"/>
      <c r="IJY76" s="23"/>
      <c r="IJZ76" s="23"/>
      <c r="IKA76" s="23"/>
      <c r="IKB76" s="23"/>
      <c r="IKC76" s="23"/>
      <c r="IKD76" s="23"/>
      <c r="IKE76" s="23"/>
      <c r="IKF76" s="23"/>
      <c r="IKG76" s="23"/>
      <c r="IKH76" s="23"/>
      <c r="IKI76" s="23"/>
      <c r="IKJ76" s="23"/>
      <c r="IKK76" s="23"/>
      <c r="IKL76" s="23"/>
      <c r="IKM76" s="23"/>
      <c r="IKN76" s="23"/>
      <c r="IKO76" s="23"/>
      <c r="IKP76" s="23"/>
      <c r="IKQ76" s="23"/>
      <c r="IKR76" s="23"/>
      <c r="IKS76" s="23"/>
      <c r="IKT76" s="23"/>
      <c r="IKU76" s="23"/>
      <c r="IKV76" s="23"/>
      <c r="IKW76" s="23"/>
      <c r="IKX76" s="23"/>
      <c r="IKY76" s="23"/>
      <c r="IKZ76" s="23"/>
      <c r="ILA76" s="23"/>
      <c r="ILB76" s="23"/>
      <c r="ILC76" s="23"/>
      <c r="ILD76" s="23"/>
      <c r="ILE76" s="23"/>
      <c r="ILF76" s="23"/>
      <c r="ILG76" s="23"/>
      <c r="ILH76" s="23"/>
      <c r="ILI76" s="23"/>
      <c r="ILJ76" s="23"/>
      <c r="ILK76" s="23"/>
      <c r="ILL76" s="23"/>
      <c r="ILM76" s="23"/>
      <c r="ILN76" s="23"/>
      <c r="ILO76" s="23"/>
      <c r="ILP76" s="23"/>
      <c r="ILQ76" s="23"/>
      <c r="ILR76" s="23"/>
      <c r="ILS76" s="23"/>
      <c r="ILT76" s="23"/>
      <c r="ILU76" s="23"/>
      <c r="ILV76" s="23"/>
      <c r="ILW76" s="23"/>
      <c r="ILX76" s="23"/>
      <c r="ILY76" s="23"/>
      <c r="ILZ76" s="23"/>
      <c r="IMA76" s="23"/>
      <c r="IMB76" s="23"/>
      <c r="IMC76" s="23"/>
      <c r="IMD76" s="23"/>
      <c r="IME76" s="23"/>
      <c r="IMF76" s="23"/>
      <c r="IMG76" s="23"/>
      <c r="IMH76" s="23"/>
      <c r="IMI76" s="23"/>
      <c r="IMJ76" s="23"/>
      <c r="IMK76" s="23"/>
      <c r="IML76" s="23"/>
      <c r="IMM76" s="23"/>
      <c r="IMN76" s="23"/>
      <c r="IMO76" s="23"/>
      <c r="IMP76" s="23"/>
      <c r="IMQ76" s="23"/>
      <c r="IMR76" s="23"/>
      <c r="IMS76" s="23"/>
      <c r="IMT76" s="23"/>
      <c r="IMU76" s="23"/>
      <c r="IMV76" s="23"/>
      <c r="IMW76" s="23"/>
      <c r="IMX76" s="23"/>
      <c r="IMY76" s="23"/>
      <c r="IMZ76" s="23"/>
      <c r="INA76" s="23"/>
      <c r="INB76" s="23"/>
      <c r="INC76" s="23"/>
      <c r="IND76" s="23"/>
      <c r="INE76" s="23"/>
      <c r="INF76" s="23"/>
      <c r="ING76" s="23"/>
      <c r="INH76" s="23"/>
      <c r="INI76" s="23"/>
      <c r="INJ76" s="23"/>
      <c r="INK76" s="23"/>
      <c r="INL76" s="23"/>
      <c r="INM76" s="23"/>
      <c r="INN76" s="23"/>
      <c r="INO76" s="23"/>
      <c r="INP76" s="23"/>
      <c r="INQ76" s="23"/>
      <c r="INR76" s="23"/>
      <c r="INS76" s="23"/>
      <c r="INT76" s="23"/>
      <c r="INU76" s="23"/>
      <c r="INV76" s="23"/>
      <c r="INW76" s="23"/>
      <c r="INX76" s="23"/>
      <c r="INY76" s="23"/>
      <c r="INZ76" s="23"/>
      <c r="IOA76" s="23"/>
      <c r="IOB76" s="23"/>
      <c r="IOC76" s="23"/>
      <c r="IOD76" s="23"/>
      <c r="IOE76" s="23"/>
      <c r="IOF76" s="23"/>
      <c r="IOG76" s="23"/>
      <c r="IOH76" s="23"/>
      <c r="IOI76" s="23"/>
      <c r="IOJ76" s="23"/>
      <c r="IOK76" s="23"/>
      <c r="IOL76" s="23"/>
      <c r="IOM76" s="23"/>
      <c r="ION76" s="23"/>
      <c r="IOO76" s="23"/>
      <c r="IOP76" s="23"/>
      <c r="IOQ76" s="23"/>
      <c r="IOR76" s="23"/>
      <c r="IOS76" s="23"/>
      <c r="IOT76" s="23"/>
      <c r="IOU76" s="23"/>
      <c r="IOV76" s="23"/>
      <c r="IOW76" s="23"/>
      <c r="IOX76" s="23"/>
      <c r="IOY76" s="23"/>
      <c r="IOZ76" s="23"/>
      <c r="IPA76" s="23"/>
      <c r="IPB76" s="23"/>
      <c r="IPC76" s="23"/>
      <c r="IPD76" s="23"/>
      <c r="IPE76" s="23"/>
      <c r="IPF76" s="23"/>
      <c r="IPG76" s="23"/>
      <c r="IPH76" s="23"/>
      <c r="IPI76" s="23"/>
      <c r="IPJ76" s="23"/>
      <c r="IPK76" s="23"/>
      <c r="IPL76" s="23"/>
      <c r="IPM76" s="23"/>
      <c r="IPN76" s="23"/>
      <c r="IPO76" s="23"/>
      <c r="IPP76" s="23"/>
      <c r="IPQ76" s="23"/>
      <c r="IPR76" s="23"/>
      <c r="IPS76" s="23"/>
      <c r="IPT76" s="23"/>
      <c r="IPU76" s="23"/>
      <c r="IPV76" s="23"/>
      <c r="IPW76" s="23"/>
      <c r="IPX76" s="23"/>
      <c r="IPY76" s="23"/>
      <c r="IPZ76" s="23"/>
      <c r="IQA76" s="23"/>
      <c r="IQB76" s="23"/>
      <c r="IQC76" s="23"/>
      <c r="IQD76" s="23"/>
      <c r="IQE76" s="23"/>
      <c r="IQF76" s="23"/>
      <c r="IQG76" s="23"/>
      <c r="IQH76" s="23"/>
      <c r="IQI76" s="23"/>
      <c r="IQJ76" s="23"/>
      <c r="IQK76" s="23"/>
      <c r="IQL76" s="23"/>
      <c r="IQM76" s="23"/>
      <c r="IQN76" s="23"/>
      <c r="IQO76" s="23"/>
      <c r="IQP76" s="23"/>
      <c r="IQQ76" s="23"/>
      <c r="IQR76" s="23"/>
      <c r="IQS76" s="23"/>
      <c r="IQT76" s="23"/>
      <c r="IQU76" s="23"/>
      <c r="IQV76" s="23"/>
      <c r="IQW76" s="23"/>
      <c r="IQX76" s="23"/>
      <c r="IQY76" s="23"/>
      <c r="IQZ76" s="23"/>
      <c r="IRA76" s="23"/>
      <c r="IRB76" s="23"/>
      <c r="IRC76" s="23"/>
      <c r="IRD76" s="23"/>
      <c r="IRE76" s="23"/>
      <c r="IRF76" s="23"/>
      <c r="IRG76" s="23"/>
      <c r="IRH76" s="23"/>
      <c r="IRI76" s="23"/>
      <c r="IRJ76" s="23"/>
      <c r="IRK76" s="23"/>
      <c r="IRL76" s="23"/>
      <c r="IRM76" s="23"/>
      <c r="IRN76" s="23"/>
      <c r="IRO76" s="23"/>
      <c r="IRP76" s="23"/>
      <c r="IRQ76" s="23"/>
      <c r="IRR76" s="23"/>
      <c r="IRS76" s="23"/>
      <c r="IRT76" s="23"/>
      <c r="IRU76" s="23"/>
      <c r="IRV76" s="23"/>
      <c r="IRW76" s="23"/>
      <c r="IRX76" s="23"/>
      <c r="IRY76" s="23"/>
      <c r="IRZ76" s="23"/>
      <c r="ISA76" s="23"/>
      <c r="ISB76" s="23"/>
      <c r="ISC76" s="23"/>
      <c r="ISD76" s="23"/>
      <c r="ISE76" s="23"/>
      <c r="ISF76" s="23"/>
      <c r="ISG76" s="23"/>
      <c r="ISH76" s="23"/>
      <c r="ISI76" s="23"/>
      <c r="ISJ76" s="23"/>
      <c r="ISK76" s="23"/>
      <c r="ISL76" s="23"/>
      <c r="ISM76" s="23"/>
      <c r="ISN76" s="23"/>
      <c r="ISO76" s="23"/>
      <c r="ISP76" s="23"/>
      <c r="ISQ76" s="23"/>
      <c r="ISR76" s="23"/>
      <c r="ISS76" s="23"/>
      <c r="IST76" s="23"/>
      <c r="ISU76" s="23"/>
      <c r="ISV76" s="23"/>
      <c r="ISW76" s="23"/>
      <c r="ISX76" s="23"/>
      <c r="ISY76" s="23"/>
      <c r="ISZ76" s="23"/>
      <c r="ITA76" s="23"/>
      <c r="ITB76" s="23"/>
      <c r="ITC76" s="23"/>
      <c r="ITD76" s="23"/>
      <c r="ITE76" s="23"/>
      <c r="ITF76" s="23"/>
      <c r="ITG76" s="23"/>
      <c r="ITH76" s="23"/>
      <c r="ITI76" s="23"/>
      <c r="ITJ76" s="23"/>
      <c r="ITK76" s="23"/>
      <c r="ITL76" s="23"/>
      <c r="ITM76" s="23"/>
      <c r="ITN76" s="23"/>
      <c r="ITO76" s="23"/>
      <c r="ITP76" s="23"/>
      <c r="ITQ76" s="23"/>
      <c r="ITR76" s="23"/>
      <c r="ITS76" s="23"/>
      <c r="ITT76" s="23"/>
      <c r="ITU76" s="23"/>
      <c r="ITV76" s="23"/>
      <c r="ITW76" s="23"/>
      <c r="ITX76" s="23"/>
      <c r="ITY76" s="23"/>
      <c r="ITZ76" s="23"/>
      <c r="IUA76" s="23"/>
      <c r="IUB76" s="23"/>
      <c r="IUC76" s="23"/>
      <c r="IUD76" s="23"/>
      <c r="IUE76" s="23"/>
      <c r="IUF76" s="23"/>
      <c r="IUG76" s="23"/>
      <c r="IUH76" s="23"/>
      <c r="IUI76" s="23"/>
      <c r="IUJ76" s="23"/>
      <c r="IUK76" s="23"/>
      <c r="IUL76" s="23"/>
      <c r="IUM76" s="23"/>
      <c r="IUN76" s="23"/>
      <c r="IUO76" s="23"/>
      <c r="IUP76" s="23"/>
      <c r="IUQ76" s="23"/>
      <c r="IUR76" s="23"/>
      <c r="IUS76" s="23"/>
      <c r="IUT76" s="23"/>
      <c r="IUU76" s="23"/>
      <c r="IUV76" s="23"/>
      <c r="IUW76" s="23"/>
      <c r="IUX76" s="23"/>
      <c r="IUY76" s="23"/>
      <c r="IUZ76" s="23"/>
      <c r="IVA76" s="23"/>
      <c r="IVB76" s="23"/>
      <c r="IVC76" s="23"/>
      <c r="IVD76" s="23"/>
      <c r="IVE76" s="23"/>
      <c r="IVF76" s="23"/>
      <c r="IVG76" s="23"/>
      <c r="IVH76" s="23"/>
      <c r="IVI76" s="23"/>
      <c r="IVJ76" s="23"/>
      <c r="IVK76" s="23"/>
      <c r="IVL76" s="23"/>
      <c r="IVM76" s="23"/>
      <c r="IVN76" s="23"/>
      <c r="IVO76" s="23"/>
      <c r="IVP76" s="23"/>
      <c r="IVQ76" s="23"/>
      <c r="IVR76" s="23"/>
      <c r="IVS76" s="23"/>
      <c r="IVT76" s="23"/>
      <c r="IVU76" s="23"/>
      <c r="IVV76" s="23"/>
      <c r="IVW76" s="23"/>
      <c r="IVX76" s="23"/>
      <c r="IVY76" s="23"/>
      <c r="IVZ76" s="23"/>
      <c r="IWA76" s="23"/>
      <c r="IWB76" s="23"/>
      <c r="IWC76" s="23"/>
      <c r="IWD76" s="23"/>
      <c r="IWE76" s="23"/>
      <c r="IWF76" s="23"/>
      <c r="IWG76" s="23"/>
      <c r="IWH76" s="23"/>
      <c r="IWI76" s="23"/>
      <c r="IWJ76" s="23"/>
      <c r="IWK76" s="23"/>
      <c r="IWL76" s="23"/>
      <c r="IWM76" s="23"/>
      <c r="IWN76" s="23"/>
      <c r="IWO76" s="23"/>
      <c r="IWP76" s="23"/>
      <c r="IWQ76" s="23"/>
      <c r="IWR76" s="23"/>
      <c r="IWS76" s="23"/>
      <c r="IWT76" s="23"/>
      <c r="IWU76" s="23"/>
      <c r="IWV76" s="23"/>
      <c r="IWW76" s="23"/>
      <c r="IWX76" s="23"/>
      <c r="IWY76" s="23"/>
      <c r="IWZ76" s="23"/>
      <c r="IXA76" s="23"/>
      <c r="IXB76" s="23"/>
      <c r="IXC76" s="23"/>
      <c r="IXD76" s="23"/>
      <c r="IXE76" s="23"/>
      <c r="IXF76" s="23"/>
      <c r="IXG76" s="23"/>
      <c r="IXH76" s="23"/>
      <c r="IXI76" s="23"/>
      <c r="IXJ76" s="23"/>
      <c r="IXK76" s="23"/>
      <c r="IXL76" s="23"/>
      <c r="IXM76" s="23"/>
      <c r="IXN76" s="23"/>
      <c r="IXO76" s="23"/>
      <c r="IXP76" s="23"/>
      <c r="IXQ76" s="23"/>
      <c r="IXR76" s="23"/>
      <c r="IXS76" s="23"/>
      <c r="IXT76" s="23"/>
      <c r="IXU76" s="23"/>
      <c r="IXV76" s="23"/>
      <c r="IXW76" s="23"/>
      <c r="IXX76" s="23"/>
      <c r="IXY76" s="23"/>
      <c r="IXZ76" s="23"/>
      <c r="IYA76" s="23"/>
      <c r="IYB76" s="23"/>
      <c r="IYC76" s="23"/>
      <c r="IYD76" s="23"/>
      <c r="IYE76" s="23"/>
      <c r="IYF76" s="23"/>
      <c r="IYG76" s="23"/>
      <c r="IYH76" s="23"/>
      <c r="IYI76" s="23"/>
      <c r="IYJ76" s="23"/>
      <c r="IYK76" s="23"/>
      <c r="IYL76" s="23"/>
      <c r="IYM76" s="23"/>
      <c r="IYN76" s="23"/>
      <c r="IYO76" s="23"/>
      <c r="IYP76" s="23"/>
      <c r="IYQ76" s="23"/>
      <c r="IYR76" s="23"/>
      <c r="IYS76" s="23"/>
      <c r="IYT76" s="23"/>
      <c r="IYU76" s="23"/>
      <c r="IYV76" s="23"/>
      <c r="IYW76" s="23"/>
      <c r="IYX76" s="23"/>
      <c r="IYY76" s="23"/>
      <c r="IYZ76" s="23"/>
      <c r="IZA76" s="23"/>
      <c r="IZB76" s="23"/>
      <c r="IZC76" s="23"/>
      <c r="IZD76" s="23"/>
      <c r="IZE76" s="23"/>
      <c r="IZF76" s="23"/>
      <c r="IZG76" s="23"/>
      <c r="IZH76" s="23"/>
      <c r="IZI76" s="23"/>
      <c r="IZJ76" s="23"/>
      <c r="IZK76" s="23"/>
      <c r="IZL76" s="23"/>
      <c r="IZM76" s="23"/>
      <c r="IZN76" s="23"/>
      <c r="IZO76" s="23"/>
      <c r="IZP76" s="23"/>
      <c r="IZQ76" s="23"/>
      <c r="IZR76" s="23"/>
      <c r="IZS76" s="23"/>
      <c r="IZT76" s="23"/>
      <c r="IZU76" s="23"/>
      <c r="IZV76" s="23"/>
      <c r="IZW76" s="23"/>
      <c r="IZX76" s="23"/>
      <c r="IZY76" s="23"/>
      <c r="IZZ76" s="23"/>
      <c r="JAA76" s="23"/>
      <c r="JAB76" s="23"/>
      <c r="JAC76" s="23"/>
      <c r="JAD76" s="23"/>
      <c r="JAE76" s="23"/>
      <c r="JAF76" s="23"/>
      <c r="JAG76" s="23"/>
      <c r="JAH76" s="23"/>
      <c r="JAI76" s="23"/>
      <c r="JAJ76" s="23"/>
      <c r="JAK76" s="23"/>
      <c r="JAL76" s="23"/>
      <c r="JAM76" s="23"/>
      <c r="JAN76" s="23"/>
      <c r="JAO76" s="23"/>
      <c r="JAP76" s="23"/>
      <c r="JAQ76" s="23"/>
      <c r="JAR76" s="23"/>
      <c r="JAS76" s="23"/>
      <c r="JAT76" s="23"/>
      <c r="JAU76" s="23"/>
      <c r="JAV76" s="23"/>
      <c r="JAW76" s="23"/>
      <c r="JAX76" s="23"/>
      <c r="JAY76" s="23"/>
      <c r="JAZ76" s="23"/>
      <c r="JBA76" s="23"/>
      <c r="JBB76" s="23"/>
      <c r="JBC76" s="23"/>
      <c r="JBD76" s="23"/>
      <c r="JBE76" s="23"/>
      <c r="JBF76" s="23"/>
      <c r="JBG76" s="23"/>
      <c r="JBH76" s="23"/>
      <c r="JBI76" s="23"/>
      <c r="JBJ76" s="23"/>
      <c r="JBK76" s="23"/>
      <c r="JBL76" s="23"/>
      <c r="JBM76" s="23"/>
      <c r="JBN76" s="23"/>
      <c r="JBO76" s="23"/>
      <c r="JBP76" s="23"/>
      <c r="JBQ76" s="23"/>
      <c r="JBR76" s="23"/>
      <c r="JBS76" s="23"/>
      <c r="JBT76" s="23"/>
      <c r="JBU76" s="23"/>
      <c r="JBV76" s="23"/>
      <c r="JBW76" s="23"/>
      <c r="JBX76" s="23"/>
      <c r="JBY76" s="23"/>
      <c r="JBZ76" s="23"/>
      <c r="JCA76" s="23"/>
      <c r="JCB76" s="23"/>
      <c r="JCC76" s="23"/>
      <c r="JCD76" s="23"/>
      <c r="JCE76" s="23"/>
      <c r="JCF76" s="23"/>
      <c r="JCG76" s="23"/>
      <c r="JCH76" s="23"/>
      <c r="JCI76" s="23"/>
      <c r="JCJ76" s="23"/>
      <c r="JCK76" s="23"/>
      <c r="JCL76" s="23"/>
      <c r="JCM76" s="23"/>
      <c r="JCN76" s="23"/>
      <c r="JCO76" s="23"/>
      <c r="JCP76" s="23"/>
      <c r="JCQ76" s="23"/>
      <c r="JCR76" s="23"/>
      <c r="JCS76" s="23"/>
      <c r="JCT76" s="23"/>
      <c r="JCU76" s="23"/>
      <c r="JCV76" s="23"/>
      <c r="JCW76" s="23"/>
      <c r="JCX76" s="23"/>
      <c r="JCY76" s="23"/>
      <c r="JCZ76" s="23"/>
      <c r="JDA76" s="23"/>
      <c r="JDB76" s="23"/>
      <c r="JDC76" s="23"/>
      <c r="JDD76" s="23"/>
      <c r="JDE76" s="23"/>
      <c r="JDF76" s="23"/>
      <c r="JDG76" s="23"/>
      <c r="JDH76" s="23"/>
      <c r="JDI76" s="23"/>
      <c r="JDJ76" s="23"/>
      <c r="JDK76" s="23"/>
      <c r="JDL76" s="23"/>
      <c r="JDM76" s="23"/>
      <c r="JDN76" s="23"/>
      <c r="JDO76" s="23"/>
      <c r="JDP76" s="23"/>
      <c r="JDQ76" s="23"/>
      <c r="JDR76" s="23"/>
      <c r="JDS76" s="23"/>
      <c r="JDT76" s="23"/>
      <c r="JDU76" s="23"/>
      <c r="JDV76" s="23"/>
      <c r="JDW76" s="23"/>
      <c r="JDX76" s="23"/>
      <c r="JDY76" s="23"/>
      <c r="JDZ76" s="23"/>
      <c r="JEA76" s="23"/>
      <c r="JEB76" s="23"/>
      <c r="JEC76" s="23"/>
      <c r="JED76" s="23"/>
      <c r="JEE76" s="23"/>
      <c r="JEF76" s="23"/>
      <c r="JEG76" s="23"/>
      <c r="JEH76" s="23"/>
      <c r="JEI76" s="23"/>
      <c r="JEJ76" s="23"/>
      <c r="JEK76" s="23"/>
      <c r="JEL76" s="23"/>
      <c r="JEM76" s="23"/>
      <c r="JEN76" s="23"/>
      <c r="JEO76" s="23"/>
      <c r="JEP76" s="23"/>
      <c r="JEQ76" s="23"/>
      <c r="JER76" s="23"/>
      <c r="JES76" s="23"/>
      <c r="JET76" s="23"/>
      <c r="JEU76" s="23"/>
      <c r="JEV76" s="23"/>
      <c r="JEW76" s="23"/>
      <c r="JEX76" s="23"/>
      <c r="JEY76" s="23"/>
      <c r="JEZ76" s="23"/>
      <c r="JFA76" s="23"/>
      <c r="JFB76" s="23"/>
      <c r="JFC76" s="23"/>
      <c r="JFD76" s="23"/>
      <c r="JFE76" s="23"/>
      <c r="JFF76" s="23"/>
      <c r="JFG76" s="23"/>
      <c r="JFH76" s="23"/>
      <c r="JFI76" s="23"/>
      <c r="JFJ76" s="23"/>
      <c r="JFK76" s="23"/>
      <c r="JFL76" s="23"/>
      <c r="JFM76" s="23"/>
      <c r="JFN76" s="23"/>
      <c r="JFO76" s="23"/>
      <c r="JFP76" s="23"/>
      <c r="JFQ76" s="23"/>
      <c r="JFR76" s="23"/>
      <c r="JFS76" s="23"/>
      <c r="JFT76" s="23"/>
      <c r="JFU76" s="23"/>
      <c r="JFV76" s="23"/>
      <c r="JFW76" s="23"/>
      <c r="JFX76" s="23"/>
      <c r="JFY76" s="23"/>
      <c r="JFZ76" s="23"/>
      <c r="JGA76" s="23"/>
      <c r="JGB76" s="23"/>
      <c r="JGC76" s="23"/>
      <c r="JGD76" s="23"/>
      <c r="JGE76" s="23"/>
      <c r="JGF76" s="23"/>
      <c r="JGG76" s="23"/>
      <c r="JGH76" s="23"/>
      <c r="JGI76" s="23"/>
      <c r="JGJ76" s="23"/>
      <c r="JGK76" s="23"/>
      <c r="JGL76" s="23"/>
      <c r="JGM76" s="23"/>
      <c r="JGN76" s="23"/>
      <c r="JGO76" s="23"/>
      <c r="JGP76" s="23"/>
      <c r="JGQ76" s="23"/>
      <c r="JGR76" s="23"/>
      <c r="JGS76" s="23"/>
      <c r="JGT76" s="23"/>
      <c r="JGU76" s="23"/>
      <c r="JGV76" s="23"/>
      <c r="JGW76" s="23"/>
      <c r="JGX76" s="23"/>
      <c r="JGY76" s="23"/>
      <c r="JGZ76" s="23"/>
      <c r="JHA76" s="23"/>
      <c r="JHB76" s="23"/>
      <c r="JHC76" s="23"/>
      <c r="JHD76" s="23"/>
      <c r="JHE76" s="23"/>
      <c r="JHF76" s="23"/>
      <c r="JHG76" s="23"/>
      <c r="JHH76" s="23"/>
      <c r="JHI76" s="23"/>
      <c r="JHJ76" s="23"/>
      <c r="JHK76" s="23"/>
      <c r="JHL76" s="23"/>
      <c r="JHM76" s="23"/>
      <c r="JHN76" s="23"/>
      <c r="JHO76" s="23"/>
      <c r="JHP76" s="23"/>
      <c r="JHQ76" s="23"/>
      <c r="JHR76" s="23"/>
      <c r="JHS76" s="23"/>
      <c r="JHT76" s="23"/>
      <c r="JHU76" s="23"/>
      <c r="JHV76" s="23"/>
      <c r="JHW76" s="23"/>
      <c r="JHX76" s="23"/>
      <c r="JHY76" s="23"/>
      <c r="JHZ76" s="23"/>
      <c r="JIA76" s="23"/>
      <c r="JIB76" s="23"/>
      <c r="JIC76" s="23"/>
      <c r="JID76" s="23"/>
      <c r="JIE76" s="23"/>
      <c r="JIF76" s="23"/>
      <c r="JIG76" s="23"/>
      <c r="JIH76" s="23"/>
      <c r="JII76" s="23"/>
      <c r="JIJ76" s="23"/>
      <c r="JIK76" s="23"/>
      <c r="JIL76" s="23"/>
      <c r="JIM76" s="23"/>
      <c r="JIN76" s="23"/>
      <c r="JIO76" s="23"/>
      <c r="JIP76" s="23"/>
      <c r="JIQ76" s="23"/>
      <c r="JIR76" s="23"/>
      <c r="JIS76" s="23"/>
      <c r="JIT76" s="23"/>
      <c r="JIU76" s="23"/>
      <c r="JIV76" s="23"/>
      <c r="JIW76" s="23"/>
      <c r="JIX76" s="23"/>
      <c r="JIY76" s="23"/>
      <c r="JIZ76" s="23"/>
      <c r="JJA76" s="23"/>
      <c r="JJB76" s="23"/>
      <c r="JJC76" s="23"/>
      <c r="JJD76" s="23"/>
      <c r="JJE76" s="23"/>
      <c r="JJF76" s="23"/>
      <c r="JJG76" s="23"/>
      <c r="JJH76" s="23"/>
      <c r="JJI76" s="23"/>
      <c r="JJJ76" s="23"/>
      <c r="JJK76" s="23"/>
      <c r="JJL76" s="23"/>
      <c r="JJM76" s="23"/>
      <c r="JJN76" s="23"/>
      <c r="JJO76" s="23"/>
      <c r="JJP76" s="23"/>
      <c r="JJQ76" s="23"/>
      <c r="JJR76" s="23"/>
      <c r="JJS76" s="23"/>
      <c r="JJT76" s="23"/>
      <c r="JJU76" s="23"/>
      <c r="JJV76" s="23"/>
      <c r="JJW76" s="23"/>
      <c r="JJX76" s="23"/>
      <c r="JJY76" s="23"/>
      <c r="JJZ76" s="23"/>
      <c r="JKA76" s="23"/>
      <c r="JKB76" s="23"/>
      <c r="JKC76" s="23"/>
      <c r="JKD76" s="23"/>
      <c r="JKE76" s="23"/>
      <c r="JKF76" s="23"/>
      <c r="JKG76" s="23"/>
      <c r="JKH76" s="23"/>
      <c r="JKI76" s="23"/>
      <c r="JKJ76" s="23"/>
      <c r="JKK76" s="23"/>
      <c r="JKL76" s="23"/>
      <c r="JKM76" s="23"/>
      <c r="JKN76" s="23"/>
      <c r="JKO76" s="23"/>
      <c r="JKP76" s="23"/>
      <c r="JKQ76" s="23"/>
      <c r="JKR76" s="23"/>
      <c r="JKS76" s="23"/>
      <c r="JKT76" s="23"/>
      <c r="JKU76" s="23"/>
      <c r="JKV76" s="23"/>
      <c r="JKW76" s="23"/>
      <c r="JKX76" s="23"/>
      <c r="JKY76" s="23"/>
      <c r="JKZ76" s="23"/>
      <c r="JLA76" s="23"/>
      <c r="JLB76" s="23"/>
      <c r="JLC76" s="23"/>
      <c r="JLD76" s="23"/>
      <c r="JLE76" s="23"/>
      <c r="JLF76" s="23"/>
      <c r="JLG76" s="23"/>
      <c r="JLH76" s="23"/>
      <c r="JLI76" s="23"/>
      <c r="JLJ76" s="23"/>
      <c r="JLK76" s="23"/>
      <c r="JLL76" s="23"/>
      <c r="JLM76" s="23"/>
      <c r="JLN76" s="23"/>
      <c r="JLO76" s="23"/>
      <c r="JLP76" s="23"/>
      <c r="JLQ76" s="23"/>
      <c r="JLR76" s="23"/>
      <c r="JLS76" s="23"/>
      <c r="JLT76" s="23"/>
      <c r="JLU76" s="23"/>
      <c r="JLV76" s="23"/>
      <c r="JLW76" s="23"/>
      <c r="JLX76" s="23"/>
      <c r="JLY76" s="23"/>
      <c r="JLZ76" s="23"/>
      <c r="JMA76" s="23"/>
      <c r="JMB76" s="23"/>
      <c r="JMC76" s="23"/>
      <c r="JMD76" s="23"/>
      <c r="JME76" s="23"/>
      <c r="JMF76" s="23"/>
      <c r="JMG76" s="23"/>
      <c r="JMH76" s="23"/>
      <c r="JMI76" s="23"/>
      <c r="JMJ76" s="23"/>
      <c r="JMK76" s="23"/>
      <c r="JML76" s="23"/>
      <c r="JMM76" s="23"/>
      <c r="JMN76" s="23"/>
      <c r="JMO76" s="23"/>
      <c r="JMP76" s="23"/>
      <c r="JMQ76" s="23"/>
      <c r="JMR76" s="23"/>
      <c r="JMS76" s="23"/>
      <c r="JMT76" s="23"/>
      <c r="JMU76" s="23"/>
      <c r="JMV76" s="23"/>
      <c r="JMW76" s="23"/>
      <c r="JMX76" s="23"/>
      <c r="JMY76" s="23"/>
      <c r="JMZ76" s="23"/>
      <c r="JNA76" s="23"/>
      <c r="JNB76" s="23"/>
      <c r="JNC76" s="23"/>
      <c r="JND76" s="23"/>
      <c r="JNE76" s="23"/>
      <c r="JNF76" s="23"/>
      <c r="JNG76" s="23"/>
      <c r="JNH76" s="23"/>
      <c r="JNI76" s="23"/>
      <c r="JNJ76" s="23"/>
      <c r="JNK76" s="23"/>
      <c r="JNL76" s="23"/>
      <c r="JNM76" s="23"/>
      <c r="JNN76" s="23"/>
      <c r="JNO76" s="23"/>
      <c r="JNP76" s="23"/>
      <c r="JNQ76" s="23"/>
      <c r="JNR76" s="23"/>
      <c r="JNS76" s="23"/>
      <c r="JNT76" s="23"/>
      <c r="JNU76" s="23"/>
      <c r="JNV76" s="23"/>
      <c r="JNW76" s="23"/>
      <c r="JNX76" s="23"/>
      <c r="JNY76" s="23"/>
      <c r="JNZ76" s="23"/>
      <c r="JOA76" s="23"/>
      <c r="JOB76" s="23"/>
      <c r="JOC76" s="23"/>
      <c r="JOD76" s="23"/>
      <c r="JOE76" s="23"/>
      <c r="JOF76" s="23"/>
      <c r="JOG76" s="23"/>
      <c r="JOH76" s="23"/>
      <c r="JOI76" s="23"/>
      <c r="JOJ76" s="23"/>
      <c r="JOK76" s="23"/>
      <c r="JOL76" s="23"/>
      <c r="JOM76" s="23"/>
      <c r="JON76" s="23"/>
      <c r="JOO76" s="23"/>
      <c r="JOP76" s="23"/>
      <c r="JOQ76" s="23"/>
      <c r="JOR76" s="23"/>
      <c r="JOS76" s="23"/>
      <c r="JOT76" s="23"/>
      <c r="JOU76" s="23"/>
      <c r="JOV76" s="23"/>
      <c r="JOW76" s="23"/>
      <c r="JOX76" s="23"/>
      <c r="JOY76" s="23"/>
      <c r="JOZ76" s="23"/>
      <c r="JPA76" s="23"/>
      <c r="JPB76" s="23"/>
      <c r="JPC76" s="23"/>
      <c r="JPD76" s="23"/>
      <c r="JPE76" s="23"/>
      <c r="JPF76" s="23"/>
      <c r="JPG76" s="23"/>
      <c r="JPH76" s="23"/>
      <c r="JPI76" s="23"/>
      <c r="JPJ76" s="23"/>
      <c r="JPK76" s="23"/>
      <c r="JPL76" s="23"/>
      <c r="JPM76" s="23"/>
      <c r="JPN76" s="23"/>
      <c r="JPO76" s="23"/>
      <c r="JPP76" s="23"/>
      <c r="JPQ76" s="23"/>
      <c r="JPR76" s="23"/>
      <c r="JPS76" s="23"/>
      <c r="JPT76" s="23"/>
      <c r="JPU76" s="23"/>
      <c r="JPV76" s="23"/>
      <c r="JPW76" s="23"/>
      <c r="JPX76" s="23"/>
      <c r="JPY76" s="23"/>
      <c r="JPZ76" s="23"/>
      <c r="JQA76" s="23"/>
      <c r="JQB76" s="23"/>
      <c r="JQC76" s="23"/>
      <c r="JQD76" s="23"/>
      <c r="JQE76" s="23"/>
      <c r="JQF76" s="23"/>
      <c r="JQG76" s="23"/>
      <c r="JQH76" s="23"/>
      <c r="JQI76" s="23"/>
      <c r="JQJ76" s="23"/>
      <c r="JQK76" s="23"/>
      <c r="JQL76" s="23"/>
      <c r="JQM76" s="23"/>
      <c r="JQN76" s="23"/>
      <c r="JQO76" s="23"/>
      <c r="JQP76" s="23"/>
      <c r="JQQ76" s="23"/>
      <c r="JQR76" s="23"/>
      <c r="JQS76" s="23"/>
      <c r="JQT76" s="23"/>
      <c r="JQU76" s="23"/>
      <c r="JQV76" s="23"/>
      <c r="JQW76" s="23"/>
      <c r="JQX76" s="23"/>
      <c r="JQY76" s="23"/>
      <c r="JQZ76" s="23"/>
      <c r="JRA76" s="23"/>
      <c r="JRB76" s="23"/>
      <c r="JRC76" s="23"/>
      <c r="JRD76" s="23"/>
      <c r="JRE76" s="23"/>
      <c r="JRF76" s="23"/>
      <c r="JRG76" s="23"/>
      <c r="JRH76" s="23"/>
      <c r="JRI76" s="23"/>
      <c r="JRJ76" s="23"/>
      <c r="JRK76" s="23"/>
      <c r="JRL76" s="23"/>
      <c r="JRM76" s="23"/>
      <c r="JRN76" s="23"/>
      <c r="JRO76" s="23"/>
      <c r="JRP76" s="23"/>
      <c r="JRQ76" s="23"/>
      <c r="JRR76" s="23"/>
      <c r="JRS76" s="23"/>
      <c r="JRT76" s="23"/>
      <c r="JRU76" s="23"/>
      <c r="JRV76" s="23"/>
      <c r="JRW76" s="23"/>
      <c r="JRX76" s="23"/>
      <c r="JRY76" s="23"/>
      <c r="JRZ76" s="23"/>
      <c r="JSA76" s="23"/>
      <c r="JSB76" s="23"/>
      <c r="JSC76" s="23"/>
      <c r="JSD76" s="23"/>
      <c r="JSE76" s="23"/>
      <c r="JSF76" s="23"/>
      <c r="JSG76" s="23"/>
      <c r="JSH76" s="23"/>
      <c r="JSI76" s="23"/>
      <c r="JSJ76" s="23"/>
      <c r="JSK76" s="23"/>
      <c r="JSL76" s="23"/>
      <c r="JSM76" s="23"/>
      <c r="JSN76" s="23"/>
      <c r="JSO76" s="23"/>
      <c r="JSP76" s="23"/>
      <c r="JSQ76" s="23"/>
      <c r="JSR76" s="23"/>
      <c r="JSS76" s="23"/>
      <c r="JST76" s="23"/>
      <c r="JSU76" s="23"/>
      <c r="JSV76" s="23"/>
      <c r="JSW76" s="23"/>
      <c r="JSX76" s="23"/>
      <c r="JSY76" s="23"/>
      <c r="JSZ76" s="23"/>
      <c r="JTA76" s="23"/>
      <c r="JTB76" s="23"/>
      <c r="JTC76" s="23"/>
      <c r="JTD76" s="23"/>
      <c r="JTE76" s="23"/>
      <c r="JTF76" s="23"/>
      <c r="JTG76" s="23"/>
      <c r="JTH76" s="23"/>
      <c r="JTI76" s="23"/>
      <c r="JTJ76" s="23"/>
      <c r="JTK76" s="23"/>
      <c r="JTL76" s="23"/>
      <c r="JTM76" s="23"/>
      <c r="JTN76" s="23"/>
      <c r="JTO76" s="23"/>
      <c r="JTP76" s="23"/>
      <c r="JTQ76" s="23"/>
      <c r="JTR76" s="23"/>
      <c r="JTS76" s="23"/>
      <c r="JTT76" s="23"/>
      <c r="JTU76" s="23"/>
      <c r="JTV76" s="23"/>
      <c r="JTW76" s="23"/>
      <c r="JTX76" s="23"/>
      <c r="JTY76" s="23"/>
      <c r="JTZ76" s="23"/>
      <c r="JUA76" s="23"/>
      <c r="JUB76" s="23"/>
      <c r="JUC76" s="23"/>
      <c r="JUD76" s="23"/>
      <c r="JUE76" s="23"/>
      <c r="JUF76" s="23"/>
      <c r="JUG76" s="23"/>
      <c r="JUH76" s="23"/>
      <c r="JUI76" s="23"/>
      <c r="JUJ76" s="23"/>
      <c r="JUK76" s="23"/>
      <c r="JUL76" s="23"/>
      <c r="JUM76" s="23"/>
      <c r="JUN76" s="23"/>
      <c r="JUO76" s="23"/>
      <c r="JUP76" s="23"/>
      <c r="JUQ76" s="23"/>
      <c r="JUR76" s="23"/>
      <c r="JUS76" s="23"/>
      <c r="JUT76" s="23"/>
      <c r="JUU76" s="23"/>
      <c r="JUV76" s="23"/>
      <c r="JUW76" s="23"/>
      <c r="JUX76" s="23"/>
      <c r="JUY76" s="23"/>
      <c r="JUZ76" s="23"/>
      <c r="JVA76" s="23"/>
      <c r="JVB76" s="23"/>
      <c r="JVC76" s="23"/>
      <c r="JVD76" s="23"/>
      <c r="JVE76" s="23"/>
      <c r="JVF76" s="23"/>
      <c r="JVG76" s="23"/>
      <c r="JVH76" s="23"/>
      <c r="JVI76" s="23"/>
      <c r="JVJ76" s="23"/>
      <c r="JVK76" s="23"/>
      <c r="JVL76" s="23"/>
      <c r="JVM76" s="23"/>
      <c r="JVN76" s="23"/>
      <c r="JVO76" s="23"/>
      <c r="JVP76" s="23"/>
      <c r="JVQ76" s="23"/>
      <c r="JVR76" s="23"/>
      <c r="JVS76" s="23"/>
      <c r="JVT76" s="23"/>
      <c r="JVU76" s="23"/>
      <c r="JVV76" s="23"/>
      <c r="JVW76" s="23"/>
      <c r="JVX76" s="23"/>
      <c r="JVY76" s="23"/>
      <c r="JVZ76" s="23"/>
      <c r="JWA76" s="23"/>
      <c r="JWB76" s="23"/>
      <c r="JWC76" s="23"/>
      <c r="JWD76" s="23"/>
      <c r="JWE76" s="23"/>
      <c r="JWF76" s="23"/>
      <c r="JWG76" s="23"/>
      <c r="JWH76" s="23"/>
      <c r="JWI76" s="23"/>
      <c r="JWJ76" s="23"/>
      <c r="JWK76" s="23"/>
      <c r="JWL76" s="23"/>
      <c r="JWM76" s="23"/>
      <c r="JWN76" s="23"/>
      <c r="JWO76" s="23"/>
      <c r="JWP76" s="23"/>
      <c r="JWQ76" s="23"/>
      <c r="JWR76" s="23"/>
      <c r="JWS76" s="23"/>
      <c r="JWT76" s="23"/>
      <c r="JWU76" s="23"/>
      <c r="JWV76" s="23"/>
      <c r="JWW76" s="23"/>
      <c r="JWX76" s="23"/>
      <c r="JWY76" s="23"/>
      <c r="JWZ76" s="23"/>
      <c r="JXA76" s="23"/>
      <c r="JXB76" s="23"/>
      <c r="JXC76" s="23"/>
      <c r="JXD76" s="23"/>
      <c r="JXE76" s="23"/>
      <c r="JXF76" s="23"/>
      <c r="JXG76" s="23"/>
      <c r="JXH76" s="23"/>
      <c r="JXI76" s="23"/>
      <c r="JXJ76" s="23"/>
      <c r="JXK76" s="23"/>
      <c r="JXL76" s="23"/>
      <c r="JXM76" s="23"/>
      <c r="JXN76" s="23"/>
      <c r="JXO76" s="23"/>
      <c r="JXP76" s="23"/>
      <c r="JXQ76" s="23"/>
      <c r="JXR76" s="23"/>
      <c r="JXS76" s="23"/>
      <c r="JXT76" s="23"/>
      <c r="JXU76" s="23"/>
      <c r="JXV76" s="23"/>
      <c r="JXW76" s="23"/>
      <c r="JXX76" s="23"/>
      <c r="JXY76" s="23"/>
      <c r="JXZ76" s="23"/>
      <c r="JYA76" s="23"/>
      <c r="JYB76" s="23"/>
      <c r="JYC76" s="23"/>
      <c r="JYD76" s="23"/>
      <c r="JYE76" s="23"/>
      <c r="JYF76" s="23"/>
      <c r="JYG76" s="23"/>
      <c r="JYH76" s="23"/>
      <c r="JYI76" s="23"/>
      <c r="JYJ76" s="23"/>
      <c r="JYK76" s="23"/>
      <c r="JYL76" s="23"/>
      <c r="JYM76" s="23"/>
      <c r="JYN76" s="23"/>
      <c r="JYO76" s="23"/>
      <c r="JYP76" s="23"/>
      <c r="JYQ76" s="23"/>
      <c r="JYR76" s="23"/>
      <c r="JYS76" s="23"/>
      <c r="JYT76" s="23"/>
      <c r="JYU76" s="23"/>
      <c r="JYV76" s="23"/>
      <c r="JYW76" s="23"/>
      <c r="JYX76" s="23"/>
      <c r="JYY76" s="23"/>
      <c r="JYZ76" s="23"/>
      <c r="JZA76" s="23"/>
      <c r="JZB76" s="23"/>
      <c r="JZC76" s="23"/>
      <c r="JZD76" s="23"/>
      <c r="JZE76" s="23"/>
      <c r="JZF76" s="23"/>
      <c r="JZG76" s="23"/>
      <c r="JZH76" s="23"/>
      <c r="JZI76" s="23"/>
      <c r="JZJ76" s="23"/>
      <c r="JZK76" s="23"/>
      <c r="JZL76" s="23"/>
      <c r="JZM76" s="23"/>
      <c r="JZN76" s="23"/>
      <c r="JZO76" s="23"/>
      <c r="JZP76" s="23"/>
      <c r="JZQ76" s="23"/>
      <c r="JZR76" s="23"/>
      <c r="JZS76" s="23"/>
      <c r="JZT76" s="23"/>
      <c r="JZU76" s="23"/>
      <c r="JZV76" s="23"/>
      <c r="JZW76" s="23"/>
      <c r="JZX76" s="23"/>
      <c r="JZY76" s="23"/>
      <c r="JZZ76" s="23"/>
      <c r="KAA76" s="23"/>
      <c r="KAB76" s="23"/>
      <c r="KAC76" s="23"/>
      <c r="KAD76" s="23"/>
      <c r="KAE76" s="23"/>
      <c r="KAF76" s="23"/>
      <c r="KAG76" s="23"/>
      <c r="KAH76" s="23"/>
      <c r="KAI76" s="23"/>
      <c r="KAJ76" s="23"/>
      <c r="KAK76" s="23"/>
      <c r="KAL76" s="23"/>
      <c r="KAM76" s="23"/>
      <c r="KAN76" s="23"/>
      <c r="KAO76" s="23"/>
      <c r="KAP76" s="23"/>
      <c r="KAQ76" s="23"/>
      <c r="KAR76" s="23"/>
      <c r="KAS76" s="23"/>
      <c r="KAT76" s="23"/>
      <c r="KAU76" s="23"/>
      <c r="KAV76" s="23"/>
      <c r="KAW76" s="23"/>
      <c r="KAX76" s="23"/>
      <c r="KAY76" s="23"/>
      <c r="KAZ76" s="23"/>
      <c r="KBA76" s="23"/>
      <c r="KBB76" s="23"/>
      <c r="KBC76" s="23"/>
      <c r="KBD76" s="23"/>
      <c r="KBE76" s="23"/>
      <c r="KBF76" s="23"/>
      <c r="KBG76" s="23"/>
      <c r="KBH76" s="23"/>
      <c r="KBI76" s="23"/>
      <c r="KBJ76" s="23"/>
      <c r="KBK76" s="23"/>
      <c r="KBL76" s="23"/>
      <c r="KBM76" s="23"/>
      <c r="KBN76" s="23"/>
      <c r="KBO76" s="23"/>
      <c r="KBP76" s="23"/>
      <c r="KBQ76" s="23"/>
      <c r="KBR76" s="23"/>
      <c r="KBS76" s="23"/>
      <c r="KBT76" s="23"/>
      <c r="KBU76" s="23"/>
      <c r="KBV76" s="23"/>
      <c r="KBW76" s="23"/>
      <c r="KBX76" s="23"/>
      <c r="KBY76" s="23"/>
      <c r="KBZ76" s="23"/>
      <c r="KCA76" s="23"/>
      <c r="KCB76" s="23"/>
      <c r="KCC76" s="23"/>
      <c r="KCD76" s="23"/>
      <c r="KCE76" s="23"/>
      <c r="KCF76" s="23"/>
      <c r="KCG76" s="23"/>
      <c r="KCH76" s="23"/>
      <c r="KCI76" s="23"/>
      <c r="KCJ76" s="23"/>
      <c r="KCK76" s="23"/>
      <c r="KCL76" s="23"/>
      <c r="KCM76" s="23"/>
      <c r="KCN76" s="23"/>
      <c r="KCO76" s="23"/>
      <c r="KCP76" s="23"/>
      <c r="KCQ76" s="23"/>
      <c r="KCR76" s="23"/>
      <c r="KCS76" s="23"/>
      <c r="KCT76" s="23"/>
      <c r="KCU76" s="23"/>
      <c r="KCV76" s="23"/>
      <c r="KCW76" s="23"/>
      <c r="KCX76" s="23"/>
      <c r="KCY76" s="23"/>
      <c r="KCZ76" s="23"/>
      <c r="KDA76" s="23"/>
      <c r="KDB76" s="23"/>
      <c r="KDC76" s="23"/>
      <c r="KDD76" s="23"/>
      <c r="KDE76" s="23"/>
      <c r="KDF76" s="23"/>
      <c r="KDG76" s="23"/>
      <c r="KDH76" s="23"/>
      <c r="KDI76" s="23"/>
      <c r="KDJ76" s="23"/>
      <c r="KDK76" s="23"/>
      <c r="KDL76" s="23"/>
      <c r="KDM76" s="23"/>
      <c r="KDN76" s="23"/>
      <c r="KDO76" s="23"/>
      <c r="KDP76" s="23"/>
      <c r="KDQ76" s="23"/>
      <c r="KDR76" s="23"/>
      <c r="KDS76" s="23"/>
      <c r="KDT76" s="23"/>
      <c r="KDU76" s="23"/>
      <c r="KDV76" s="23"/>
      <c r="KDW76" s="23"/>
      <c r="KDX76" s="23"/>
      <c r="KDY76" s="23"/>
      <c r="KDZ76" s="23"/>
      <c r="KEA76" s="23"/>
      <c r="KEB76" s="23"/>
      <c r="KEC76" s="23"/>
      <c r="KED76" s="23"/>
      <c r="KEE76" s="23"/>
      <c r="KEF76" s="23"/>
      <c r="KEG76" s="23"/>
      <c r="KEH76" s="23"/>
      <c r="KEI76" s="23"/>
      <c r="KEJ76" s="23"/>
      <c r="KEK76" s="23"/>
      <c r="KEL76" s="23"/>
      <c r="KEM76" s="23"/>
      <c r="KEN76" s="23"/>
      <c r="KEO76" s="23"/>
      <c r="KEP76" s="23"/>
      <c r="KEQ76" s="23"/>
      <c r="KER76" s="23"/>
      <c r="KES76" s="23"/>
      <c r="KET76" s="23"/>
      <c r="KEU76" s="23"/>
      <c r="KEV76" s="23"/>
      <c r="KEW76" s="23"/>
      <c r="KEX76" s="23"/>
      <c r="KEY76" s="23"/>
      <c r="KEZ76" s="23"/>
      <c r="KFA76" s="23"/>
      <c r="KFB76" s="23"/>
      <c r="KFC76" s="23"/>
      <c r="KFD76" s="23"/>
      <c r="KFE76" s="23"/>
      <c r="KFF76" s="23"/>
      <c r="KFG76" s="23"/>
      <c r="KFH76" s="23"/>
      <c r="KFI76" s="23"/>
      <c r="KFJ76" s="23"/>
      <c r="KFK76" s="23"/>
      <c r="KFL76" s="23"/>
      <c r="KFM76" s="23"/>
      <c r="KFN76" s="23"/>
      <c r="KFO76" s="23"/>
      <c r="KFP76" s="23"/>
      <c r="KFQ76" s="23"/>
      <c r="KFR76" s="23"/>
      <c r="KFS76" s="23"/>
      <c r="KFT76" s="23"/>
      <c r="KFU76" s="23"/>
      <c r="KFV76" s="23"/>
      <c r="KFW76" s="23"/>
      <c r="KFX76" s="23"/>
      <c r="KFY76" s="23"/>
      <c r="KFZ76" s="23"/>
      <c r="KGA76" s="23"/>
      <c r="KGB76" s="23"/>
      <c r="KGC76" s="23"/>
      <c r="KGD76" s="23"/>
      <c r="KGE76" s="23"/>
      <c r="KGF76" s="23"/>
      <c r="KGG76" s="23"/>
      <c r="KGH76" s="23"/>
      <c r="KGI76" s="23"/>
      <c r="KGJ76" s="23"/>
      <c r="KGK76" s="23"/>
      <c r="KGL76" s="23"/>
      <c r="KGM76" s="23"/>
      <c r="KGN76" s="23"/>
      <c r="KGO76" s="23"/>
      <c r="KGP76" s="23"/>
      <c r="KGQ76" s="23"/>
      <c r="KGR76" s="23"/>
      <c r="KGS76" s="23"/>
      <c r="KGT76" s="23"/>
      <c r="KGU76" s="23"/>
      <c r="KGV76" s="23"/>
      <c r="KGW76" s="23"/>
      <c r="KGX76" s="23"/>
      <c r="KGY76" s="23"/>
      <c r="KGZ76" s="23"/>
      <c r="KHA76" s="23"/>
      <c r="KHB76" s="23"/>
      <c r="KHC76" s="23"/>
      <c r="KHD76" s="23"/>
      <c r="KHE76" s="23"/>
      <c r="KHF76" s="23"/>
      <c r="KHG76" s="23"/>
      <c r="KHH76" s="23"/>
      <c r="KHI76" s="23"/>
      <c r="KHJ76" s="23"/>
      <c r="KHK76" s="23"/>
      <c r="KHL76" s="23"/>
      <c r="KHM76" s="23"/>
      <c r="KHN76" s="23"/>
      <c r="KHO76" s="23"/>
      <c r="KHP76" s="23"/>
      <c r="KHQ76" s="23"/>
      <c r="KHR76" s="23"/>
      <c r="KHS76" s="23"/>
      <c r="KHT76" s="23"/>
      <c r="KHU76" s="23"/>
      <c r="KHV76" s="23"/>
      <c r="KHW76" s="23"/>
      <c r="KHX76" s="23"/>
      <c r="KHY76" s="23"/>
      <c r="KHZ76" s="23"/>
      <c r="KIA76" s="23"/>
      <c r="KIB76" s="23"/>
      <c r="KIC76" s="23"/>
      <c r="KID76" s="23"/>
      <c r="KIE76" s="23"/>
      <c r="KIF76" s="23"/>
      <c r="KIG76" s="23"/>
      <c r="KIH76" s="23"/>
      <c r="KII76" s="23"/>
      <c r="KIJ76" s="23"/>
      <c r="KIK76" s="23"/>
      <c r="KIL76" s="23"/>
      <c r="KIM76" s="23"/>
      <c r="KIN76" s="23"/>
      <c r="KIO76" s="23"/>
      <c r="KIP76" s="23"/>
      <c r="KIQ76" s="23"/>
      <c r="KIR76" s="23"/>
      <c r="KIS76" s="23"/>
      <c r="KIT76" s="23"/>
      <c r="KIU76" s="23"/>
      <c r="KIV76" s="23"/>
      <c r="KIW76" s="23"/>
      <c r="KIX76" s="23"/>
      <c r="KIY76" s="23"/>
      <c r="KIZ76" s="23"/>
      <c r="KJA76" s="23"/>
      <c r="KJB76" s="23"/>
      <c r="KJC76" s="23"/>
      <c r="KJD76" s="23"/>
      <c r="KJE76" s="23"/>
      <c r="KJF76" s="23"/>
      <c r="KJG76" s="23"/>
      <c r="KJH76" s="23"/>
      <c r="KJI76" s="23"/>
      <c r="KJJ76" s="23"/>
      <c r="KJK76" s="23"/>
      <c r="KJL76" s="23"/>
      <c r="KJM76" s="23"/>
      <c r="KJN76" s="23"/>
      <c r="KJO76" s="23"/>
      <c r="KJP76" s="23"/>
      <c r="KJQ76" s="23"/>
      <c r="KJR76" s="23"/>
      <c r="KJS76" s="23"/>
      <c r="KJT76" s="23"/>
      <c r="KJU76" s="23"/>
      <c r="KJV76" s="23"/>
      <c r="KJW76" s="23"/>
      <c r="KJX76" s="23"/>
      <c r="KJY76" s="23"/>
      <c r="KJZ76" s="23"/>
      <c r="KKA76" s="23"/>
      <c r="KKB76" s="23"/>
      <c r="KKC76" s="23"/>
      <c r="KKD76" s="23"/>
      <c r="KKE76" s="23"/>
      <c r="KKF76" s="23"/>
      <c r="KKG76" s="23"/>
      <c r="KKH76" s="23"/>
      <c r="KKI76" s="23"/>
      <c r="KKJ76" s="23"/>
      <c r="KKK76" s="23"/>
      <c r="KKL76" s="23"/>
      <c r="KKM76" s="23"/>
      <c r="KKN76" s="23"/>
      <c r="KKO76" s="23"/>
      <c r="KKP76" s="23"/>
      <c r="KKQ76" s="23"/>
      <c r="KKR76" s="23"/>
      <c r="KKS76" s="23"/>
      <c r="KKT76" s="23"/>
      <c r="KKU76" s="23"/>
      <c r="KKV76" s="23"/>
      <c r="KKW76" s="23"/>
      <c r="KKX76" s="23"/>
      <c r="KKY76" s="23"/>
      <c r="KKZ76" s="23"/>
      <c r="KLA76" s="23"/>
      <c r="KLB76" s="23"/>
      <c r="KLC76" s="23"/>
      <c r="KLD76" s="23"/>
      <c r="KLE76" s="23"/>
      <c r="KLF76" s="23"/>
      <c r="KLG76" s="23"/>
      <c r="KLH76" s="23"/>
      <c r="KLI76" s="23"/>
      <c r="KLJ76" s="23"/>
      <c r="KLK76" s="23"/>
      <c r="KLL76" s="23"/>
      <c r="KLM76" s="23"/>
      <c r="KLN76" s="23"/>
      <c r="KLO76" s="23"/>
      <c r="KLP76" s="23"/>
      <c r="KLQ76" s="23"/>
      <c r="KLR76" s="23"/>
      <c r="KLS76" s="23"/>
      <c r="KLT76" s="23"/>
      <c r="KLU76" s="23"/>
      <c r="KLV76" s="23"/>
      <c r="KLW76" s="23"/>
      <c r="KLX76" s="23"/>
      <c r="KLY76" s="23"/>
      <c r="KLZ76" s="23"/>
      <c r="KMA76" s="23"/>
      <c r="KMB76" s="23"/>
      <c r="KMC76" s="23"/>
      <c r="KMD76" s="23"/>
      <c r="KME76" s="23"/>
      <c r="KMF76" s="23"/>
      <c r="KMG76" s="23"/>
      <c r="KMH76" s="23"/>
      <c r="KMI76" s="23"/>
      <c r="KMJ76" s="23"/>
      <c r="KMK76" s="23"/>
      <c r="KML76" s="23"/>
      <c r="KMM76" s="23"/>
      <c r="KMN76" s="23"/>
      <c r="KMO76" s="23"/>
      <c r="KMP76" s="23"/>
      <c r="KMQ76" s="23"/>
      <c r="KMR76" s="23"/>
      <c r="KMS76" s="23"/>
      <c r="KMT76" s="23"/>
      <c r="KMU76" s="23"/>
      <c r="KMV76" s="23"/>
      <c r="KMW76" s="23"/>
      <c r="KMX76" s="23"/>
      <c r="KMY76" s="23"/>
      <c r="KMZ76" s="23"/>
      <c r="KNA76" s="23"/>
      <c r="KNB76" s="23"/>
      <c r="KNC76" s="23"/>
      <c r="KND76" s="23"/>
      <c r="KNE76" s="23"/>
      <c r="KNF76" s="23"/>
      <c r="KNG76" s="23"/>
      <c r="KNH76" s="23"/>
      <c r="KNI76" s="23"/>
      <c r="KNJ76" s="23"/>
      <c r="KNK76" s="23"/>
      <c r="KNL76" s="23"/>
      <c r="KNM76" s="23"/>
      <c r="KNN76" s="23"/>
      <c r="KNO76" s="23"/>
      <c r="KNP76" s="23"/>
      <c r="KNQ76" s="23"/>
      <c r="KNR76" s="23"/>
      <c r="KNS76" s="23"/>
      <c r="KNT76" s="23"/>
      <c r="KNU76" s="23"/>
      <c r="KNV76" s="23"/>
      <c r="KNW76" s="23"/>
      <c r="KNX76" s="23"/>
      <c r="KNY76" s="23"/>
      <c r="KNZ76" s="23"/>
      <c r="KOA76" s="23"/>
      <c r="KOB76" s="23"/>
      <c r="KOC76" s="23"/>
      <c r="KOD76" s="23"/>
      <c r="KOE76" s="23"/>
      <c r="KOF76" s="23"/>
      <c r="KOG76" s="23"/>
      <c r="KOH76" s="23"/>
      <c r="KOI76" s="23"/>
      <c r="KOJ76" s="23"/>
      <c r="KOK76" s="23"/>
      <c r="KOL76" s="23"/>
      <c r="KOM76" s="23"/>
      <c r="KON76" s="23"/>
      <c r="KOO76" s="23"/>
      <c r="KOP76" s="23"/>
      <c r="KOQ76" s="23"/>
      <c r="KOR76" s="23"/>
      <c r="KOS76" s="23"/>
      <c r="KOT76" s="23"/>
      <c r="KOU76" s="23"/>
      <c r="KOV76" s="23"/>
      <c r="KOW76" s="23"/>
      <c r="KOX76" s="23"/>
      <c r="KOY76" s="23"/>
      <c r="KOZ76" s="23"/>
      <c r="KPA76" s="23"/>
      <c r="KPB76" s="23"/>
      <c r="KPC76" s="23"/>
      <c r="KPD76" s="23"/>
      <c r="KPE76" s="23"/>
      <c r="KPF76" s="23"/>
      <c r="KPG76" s="23"/>
      <c r="KPH76" s="23"/>
      <c r="KPI76" s="23"/>
      <c r="KPJ76" s="23"/>
      <c r="KPK76" s="23"/>
      <c r="KPL76" s="23"/>
      <c r="KPM76" s="23"/>
      <c r="KPN76" s="23"/>
      <c r="KPO76" s="23"/>
      <c r="KPP76" s="23"/>
      <c r="KPQ76" s="23"/>
      <c r="KPR76" s="23"/>
      <c r="KPS76" s="23"/>
      <c r="KPT76" s="23"/>
      <c r="KPU76" s="23"/>
      <c r="KPV76" s="23"/>
      <c r="KPW76" s="23"/>
      <c r="KPX76" s="23"/>
      <c r="KPY76" s="23"/>
      <c r="KPZ76" s="23"/>
      <c r="KQA76" s="23"/>
      <c r="KQB76" s="23"/>
      <c r="KQC76" s="23"/>
      <c r="KQD76" s="23"/>
      <c r="KQE76" s="23"/>
      <c r="KQF76" s="23"/>
      <c r="KQG76" s="23"/>
      <c r="KQH76" s="23"/>
      <c r="KQI76" s="23"/>
      <c r="KQJ76" s="23"/>
      <c r="KQK76" s="23"/>
      <c r="KQL76" s="23"/>
      <c r="KQM76" s="23"/>
      <c r="KQN76" s="23"/>
      <c r="KQO76" s="23"/>
      <c r="KQP76" s="23"/>
      <c r="KQQ76" s="23"/>
      <c r="KQR76" s="23"/>
      <c r="KQS76" s="23"/>
      <c r="KQT76" s="23"/>
      <c r="KQU76" s="23"/>
      <c r="KQV76" s="23"/>
      <c r="KQW76" s="23"/>
      <c r="KQX76" s="23"/>
      <c r="KQY76" s="23"/>
      <c r="KQZ76" s="23"/>
      <c r="KRA76" s="23"/>
      <c r="KRB76" s="23"/>
      <c r="KRC76" s="23"/>
      <c r="KRD76" s="23"/>
      <c r="KRE76" s="23"/>
      <c r="KRF76" s="23"/>
      <c r="KRG76" s="23"/>
      <c r="KRH76" s="23"/>
      <c r="KRI76" s="23"/>
      <c r="KRJ76" s="23"/>
      <c r="KRK76" s="23"/>
      <c r="KRL76" s="23"/>
      <c r="KRM76" s="23"/>
      <c r="KRN76" s="23"/>
      <c r="KRO76" s="23"/>
      <c r="KRP76" s="23"/>
      <c r="KRQ76" s="23"/>
      <c r="KRR76" s="23"/>
      <c r="KRS76" s="23"/>
      <c r="KRT76" s="23"/>
      <c r="KRU76" s="23"/>
      <c r="KRV76" s="23"/>
      <c r="KRW76" s="23"/>
      <c r="KRX76" s="23"/>
      <c r="KRY76" s="23"/>
      <c r="KRZ76" s="23"/>
      <c r="KSA76" s="23"/>
      <c r="KSB76" s="23"/>
      <c r="KSC76" s="23"/>
      <c r="KSD76" s="23"/>
      <c r="KSE76" s="23"/>
      <c r="KSF76" s="23"/>
      <c r="KSG76" s="23"/>
      <c r="KSH76" s="23"/>
      <c r="KSI76" s="23"/>
      <c r="KSJ76" s="23"/>
      <c r="KSK76" s="23"/>
      <c r="KSL76" s="23"/>
      <c r="KSM76" s="23"/>
      <c r="KSN76" s="23"/>
      <c r="KSO76" s="23"/>
      <c r="KSP76" s="23"/>
      <c r="KSQ76" s="23"/>
      <c r="KSR76" s="23"/>
      <c r="KSS76" s="23"/>
      <c r="KST76" s="23"/>
      <c r="KSU76" s="23"/>
      <c r="KSV76" s="23"/>
      <c r="KSW76" s="23"/>
      <c r="KSX76" s="23"/>
      <c r="KSY76" s="23"/>
      <c r="KSZ76" s="23"/>
      <c r="KTA76" s="23"/>
      <c r="KTB76" s="23"/>
      <c r="KTC76" s="23"/>
      <c r="KTD76" s="23"/>
      <c r="KTE76" s="23"/>
      <c r="KTF76" s="23"/>
      <c r="KTG76" s="23"/>
      <c r="KTH76" s="23"/>
      <c r="KTI76" s="23"/>
      <c r="KTJ76" s="23"/>
      <c r="KTK76" s="23"/>
      <c r="KTL76" s="23"/>
      <c r="KTM76" s="23"/>
      <c r="KTN76" s="23"/>
      <c r="KTO76" s="23"/>
      <c r="KTP76" s="23"/>
      <c r="KTQ76" s="23"/>
      <c r="KTR76" s="23"/>
      <c r="KTS76" s="23"/>
      <c r="KTT76" s="23"/>
      <c r="KTU76" s="23"/>
      <c r="KTV76" s="23"/>
      <c r="KTW76" s="23"/>
      <c r="KTX76" s="23"/>
      <c r="KTY76" s="23"/>
      <c r="KTZ76" s="23"/>
      <c r="KUA76" s="23"/>
      <c r="KUB76" s="23"/>
      <c r="KUC76" s="23"/>
      <c r="KUD76" s="23"/>
      <c r="KUE76" s="23"/>
      <c r="KUF76" s="23"/>
      <c r="KUG76" s="23"/>
      <c r="KUH76" s="23"/>
      <c r="KUI76" s="23"/>
      <c r="KUJ76" s="23"/>
      <c r="KUK76" s="23"/>
      <c r="KUL76" s="23"/>
      <c r="KUM76" s="23"/>
      <c r="KUN76" s="23"/>
      <c r="KUO76" s="23"/>
      <c r="KUP76" s="23"/>
      <c r="KUQ76" s="23"/>
      <c r="KUR76" s="23"/>
      <c r="KUS76" s="23"/>
      <c r="KUT76" s="23"/>
      <c r="KUU76" s="23"/>
      <c r="KUV76" s="23"/>
      <c r="KUW76" s="23"/>
      <c r="KUX76" s="23"/>
      <c r="KUY76" s="23"/>
      <c r="KUZ76" s="23"/>
      <c r="KVA76" s="23"/>
      <c r="KVB76" s="23"/>
      <c r="KVC76" s="23"/>
      <c r="KVD76" s="23"/>
      <c r="KVE76" s="23"/>
      <c r="KVF76" s="23"/>
      <c r="KVG76" s="23"/>
      <c r="KVH76" s="23"/>
      <c r="KVI76" s="23"/>
      <c r="KVJ76" s="23"/>
      <c r="KVK76" s="23"/>
      <c r="KVL76" s="23"/>
      <c r="KVM76" s="23"/>
      <c r="KVN76" s="23"/>
      <c r="KVO76" s="23"/>
      <c r="KVP76" s="23"/>
      <c r="KVQ76" s="23"/>
      <c r="KVR76" s="23"/>
      <c r="KVS76" s="23"/>
      <c r="KVT76" s="23"/>
      <c r="KVU76" s="23"/>
      <c r="KVV76" s="23"/>
      <c r="KVW76" s="23"/>
      <c r="KVX76" s="23"/>
      <c r="KVY76" s="23"/>
      <c r="KVZ76" s="23"/>
      <c r="KWA76" s="23"/>
      <c r="KWB76" s="23"/>
      <c r="KWC76" s="23"/>
      <c r="KWD76" s="23"/>
      <c r="KWE76" s="23"/>
      <c r="KWF76" s="23"/>
      <c r="KWG76" s="23"/>
      <c r="KWH76" s="23"/>
      <c r="KWI76" s="23"/>
      <c r="KWJ76" s="23"/>
      <c r="KWK76" s="23"/>
      <c r="KWL76" s="23"/>
      <c r="KWM76" s="23"/>
      <c r="KWN76" s="23"/>
      <c r="KWO76" s="23"/>
      <c r="KWP76" s="23"/>
      <c r="KWQ76" s="23"/>
      <c r="KWR76" s="23"/>
      <c r="KWS76" s="23"/>
      <c r="KWT76" s="23"/>
      <c r="KWU76" s="23"/>
      <c r="KWV76" s="23"/>
      <c r="KWW76" s="23"/>
      <c r="KWX76" s="23"/>
      <c r="KWY76" s="23"/>
      <c r="KWZ76" s="23"/>
      <c r="KXA76" s="23"/>
      <c r="KXB76" s="23"/>
      <c r="KXC76" s="23"/>
      <c r="KXD76" s="23"/>
      <c r="KXE76" s="23"/>
      <c r="KXF76" s="23"/>
      <c r="KXG76" s="23"/>
      <c r="KXH76" s="23"/>
      <c r="KXI76" s="23"/>
      <c r="KXJ76" s="23"/>
      <c r="KXK76" s="23"/>
      <c r="KXL76" s="23"/>
      <c r="KXM76" s="23"/>
      <c r="KXN76" s="23"/>
      <c r="KXO76" s="23"/>
      <c r="KXP76" s="23"/>
      <c r="KXQ76" s="23"/>
      <c r="KXR76" s="23"/>
      <c r="KXS76" s="23"/>
      <c r="KXT76" s="23"/>
      <c r="KXU76" s="23"/>
      <c r="KXV76" s="23"/>
      <c r="KXW76" s="23"/>
      <c r="KXX76" s="23"/>
      <c r="KXY76" s="23"/>
      <c r="KXZ76" s="23"/>
      <c r="KYA76" s="23"/>
      <c r="KYB76" s="23"/>
      <c r="KYC76" s="23"/>
      <c r="KYD76" s="23"/>
      <c r="KYE76" s="23"/>
      <c r="KYF76" s="23"/>
      <c r="KYG76" s="23"/>
      <c r="KYH76" s="23"/>
      <c r="KYI76" s="23"/>
      <c r="KYJ76" s="23"/>
      <c r="KYK76" s="23"/>
      <c r="KYL76" s="23"/>
      <c r="KYM76" s="23"/>
      <c r="KYN76" s="23"/>
      <c r="KYO76" s="23"/>
      <c r="KYP76" s="23"/>
      <c r="KYQ76" s="23"/>
      <c r="KYR76" s="23"/>
      <c r="KYS76" s="23"/>
      <c r="KYT76" s="23"/>
      <c r="KYU76" s="23"/>
      <c r="KYV76" s="23"/>
      <c r="KYW76" s="23"/>
      <c r="KYX76" s="23"/>
      <c r="KYY76" s="23"/>
      <c r="KYZ76" s="23"/>
      <c r="KZA76" s="23"/>
      <c r="KZB76" s="23"/>
      <c r="KZC76" s="23"/>
      <c r="KZD76" s="23"/>
      <c r="KZE76" s="23"/>
      <c r="KZF76" s="23"/>
      <c r="KZG76" s="23"/>
      <c r="KZH76" s="23"/>
      <c r="KZI76" s="23"/>
      <c r="KZJ76" s="23"/>
      <c r="KZK76" s="23"/>
      <c r="KZL76" s="23"/>
      <c r="KZM76" s="23"/>
      <c r="KZN76" s="23"/>
      <c r="KZO76" s="23"/>
      <c r="KZP76" s="23"/>
      <c r="KZQ76" s="23"/>
      <c r="KZR76" s="23"/>
      <c r="KZS76" s="23"/>
      <c r="KZT76" s="23"/>
      <c r="KZU76" s="23"/>
      <c r="KZV76" s="23"/>
      <c r="KZW76" s="23"/>
      <c r="KZX76" s="23"/>
      <c r="KZY76" s="23"/>
      <c r="KZZ76" s="23"/>
      <c r="LAA76" s="23"/>
      <c r="LAB76" s="23"/>
      <c r="LAC76" s="23"/>
      <c r="LAD76" s="23"/>
      <c r="LAE76" s="23"/>
      <c r="LAF76" s="23"/>
      <c r="LAG76" s="23"/>
      <c r="LAH76" s="23"/>
      <c r="LAI76" s="23"/>
      <c r="LAJ76" s="23"/>
      <c r="LAK76" s="23"/>
      <c r="LAL76" s="23"/>
      <c r="LAM76" s="23"/>
      <c r="LAN76" s="23"/>
      <c r="LAO76" s="23"/>
      <c r="LAP76" s="23"/>
      <c r="LAQ76" s="23"/>
      <c r="LAR76" s="23"/>
      <c r="LAS76" s="23"/>
      <c r="LAT76" s="23"/>
      <c r="LAU76" s="23"/>
      <c r="LAV76" s="23"/>
      <c r="LAW76" s="23"/>
      <c r="LAX76" s="23"/>
      <c r="LAY76" s="23"/>
      <c r="LAZ76" s="23"/>
      <c r="LBA76" s="23"/>
      <c r="LBB76" s="23"/>
      <c r="LBC76" s="23"/>
      <c r="LBD76" s="23"/>
      <c r="LBE76" s="23"/>
      <c r="LBF76" s="23"/>
      <c r="LBG76" s="23"/>
      <c r="LBH76" s="23"/>
      <c r="LBI76" s="23"/>
      <c r="LBJ76" s="23"/>
      <c r="LBK76" s="23"/>
      <c r="LBL76" s="23"/>
      <c r="LBM76" s="23"/>
      <c r="LBN76" s="23"/>
      <c r="LBO76" s="23"/>
      <c r="LBP76" s="23"/>
      <c r="LBQ76" s="23"/>
      <c r="LBR76" s="23"/>
      <c r="LBS76" s="23"/>
      <c r="LBT76" s="23"/>
      <c r="LBU76" s="23"/>
      <c r="LBV76" s="23"/>
      <c r="LBW76" s="23"/>
      <c r="LBX76" s="23"/>
      <c r="LBY76" s="23"/>
      <c r="LBZ76" s="23"/>
      <c r="LCA76" s="23"/>
      <c r="LCB76" s="23"/>
      <c r="LCC76" s="23"/>
      <c r="LCD76" s="23"/>
      <c r="LCE76" s="23"/>
      <c r="LCF76" s="23"/>
      <c r="LCG76" s="23"/>
      <c r="LCH76" s="23"/>
      <c r="LCI76" s="23"/>
      <c r="LCJ76" s="23"/>
      <c r="LCK76" s="23"/>
      <c r="LCL76" s="23"/>
      <c r="LCM76" s="23"/>
      <c r="LCN76" s="23"/>
      <c r="LCO76" s="23"/>
      <c r="LCP76" s="23"/>
      <c r="LCQ76" s="23"/>
      <c r="LCR76" s="23"/>
      <c r="LCS76" s="23"/>
      <c r="LCT76" s="23"/>
      <c r="LCU76" s="23"/>
      <c r="LCV76" s="23"/>
      <c r="LCW76" s="23"/>
      <c r="LCX76" s="23"/>
      <c r="LCY76" s="23"/>
      <c r="LCZ76" s="23"/>
      <c r="LDA76" s="23"/>
      <c r="LDB76" s="23"/>
      <c r="LDC76" s="23"/>
      <c r="LDD76" s="23"/>
      <c r="LDE76" s="23"/>
      <c r="LDF76" s="23"/>
      <c r="LDG76" s="23"/>
      <c r="LDH76" s="23"/>
      <c r="LDI76" s="23"/>
      <c r="LDJ76" s="23"/>
      <c r="LDK76" s="23"/>
      <c r="LDL76" s="23"/>
      <c r="LDM76" s="23"/>
      <c r="LDN76" s="23"/>
      <c r="LDO76" s="23"/>
      <c r="LDP76" s="23"/>
      <c r="LDQ76" s="23"/>
      <c r="LDR76" s="23"/>
      <c r="LDS76" s="23"/>
      <c r="LDT76" s="23"/>
      <c r="LDU76" s="23"/>
      <c r="LDV76" s="23"/>
      <c r="LDW76" s="23"/>
      <c r="LDX76" s="23"/>
      <c r="LDY76" s="23"/>
      <c r="LDZ76" s="23"/>
      <c r="LEA76" s="23"/>
      <c r="LEB76" s="23"/>
      <c r="LEC76" s="23"/>
      <c r="LED76" s="23"/>
      <c r="LEE76" s="23"/>
      <c r="LEF76" s="23"/>
      <c r="LEG76" s="23"/>
      <c r="LEH76" s="23"/>
      <c r="LEI76" s="23"/>
      <c r="LEJ76" s="23"/>
      <c r="LEK76" s="23"/>
      <c r="LEL76" s="23"/>
      <c r="LEM76" s="23"/>
      <c r="LEN76" s="23"/>
      <c r="LEO76" s="23"/>
      <c r="LEP76" s="23"/>
      <c r="LEQ76" s="23"/>
      <c r="LER76" s="23"/>
      <c r="LES76" s="23"/>
      <c r="LET76" s="23"/>
      <c r="LEU76" s="23"/>
      <c r="LEV76" s="23"/>
      <c r="LEW76" s="23"/>
      <c r="LEX76" s="23"/>
      <c r="LEY76" s="23"/>
      <c r="LEZ76" s="23"/>
      <c r="LFA76" s="23"/>
      <c r="LFB76" s="23"/>
      <c r="LFC76" s="23"/>
      <c r="LFD76" s="23"/>
      <c r="LFE76" s="23"/>
      <c r="LFF76" s="23"/>
      <c r="LFG76" s="23"/>
      <c r="LFH76" s="23"/>
      <c r="LFI76" s="23"/>
      <c r="LFJ76" s="23"/>
      <c r="LFK76" s="23"/>
      <c r="LFL76" s="23"/>
      <c r="LFM76" s="23"/>
      <c r="LFN76" s="23"/>
      <c r="LFO76" s="23"/>
      <c r="LFP76" s="23"/>
      <c r="LFQ76" s="23"/>
      <c r="LFR76" s="23"/>
      <c r="LFS76" s="23"/>
      <c r="LFT76" s="23"/>
      <c r="LFU76" s="23"/>
      <c r="LFV76" s="23"/>
      <c r="LFW76" s="23"/>
      <c r="LFX76" s="23"/>
      <c r="LFY76" s="23"/>
      <c r="LFZ76" s="23"/>
      <c r="LGA76" s="23"/>
      <c r="LGB76" s="23"/>
      <c r="LGC76" s="23"/>
      <c r="LGD76" s="23"/>
      <c r="LGE76" s="23"/>
      <c r="LGF76" s="23"/>
      <c r="LGG76" s="23"/>
      <c r="LGH76" s="23"/>
      <c r="LGI76" s="23"/>
      <c r="LGJ76" s="23"/>
      <c r="LGK76" s="23"/>
      <c r="LGL76" s="23"/>
      <c r="LGM76" s="23"/>
      <c r="LGN76" s="23"/>
      <c r="LGO76" s="23"/>
      <c r="LGP76" s="23"/>
      <c r="LGQ76" s="23"/>
      <c r="LGR76" s="23"/>
      <c r="LGS76" s="23"/>
      <c r="LGT76" s="23"/>
      <c r="LGU76" s="23"/>
      <c r="LGV76" s="23"/>
      <c r="LGW76" s="23"/>
      <c r="LGX76" s="23"/>
      <c r="LGY76" s="23"/>
      <c r="LGZ76" s="23"/>
      <c r="LHA76" s="23"/>
      <c r="LHB76" s="23"/>
      <c r="LHC76" s="23"/>
      <c r="LHD76" s="23"/>
      <c r="LHE76" s="23"/>
      <c r="LHF76" s="23"/>
      <c r="LHG76" s="23"/>
      <c r="LHH76" s="23"/>
      <c r="LHI76" s="23"/>
      <c r="LHJ76" s="23"/>
      <c r="LHK76" s="23"/>
      <c r="LHL76" s="23"/>
      <c r="LHM76" s="23"/>
      <c r="LHN76" s="23"/>
      <c r="LHO76" s="23"/>
      <c r="LHP76" s="23"/>
      <c r="LHQ76" s="23"/>
      <c r="LHR76" s="23"/>
      <c r="LHS76" s="23"/>
      <c r="LHT76" s="23"/>
      <c r="LHU76" s="23"/>
      <c r="LHV76" s="23"/>
      <c r="LHW76" s="23"/>
      <c r="LHX76" s="23"/>
      <c r="LHY76" s="23"/>
      <c r="LHZ76" s="23"/>
      <c r="LIA76" s="23"/>
      <c r="LIB76" s="23"/>
      <c r="LIC76" s="23"/>
      <c r="LID76" s="23"/>
      <c r="LIE76" s="23"/>
      <c r="LIF76" s="23"/>
      <c r="LIG76" s="23"/>
      <c r="LIH76" s="23"/>
      <c r="LII76" s="23"/>
      <c r="LIJ76" s="23"/>
      <c r="LIK76" s="23"/>
      <c r="LIL76" s="23"/>
      <c r="LIM76" s="23"/>
      <c r="LIN76" s="23"/>
      <c r="LIO76" s="23"/>
      <c r="LIP76" s="23"/>
      <c r="LIQ76" s="23"/>
      <c r="LIR76" s="23"/>
      <c r="LIS76" s="23"/>
      <c r="LIT76" s="23"/>
      <c r="LIU76" s="23"/>
      <c r="LIV76" s="23"/>
      <c r="LIW76" s="23"/>
      <c r="LIX76" s="23"/>
      <c r="LIY76" s="23"/>
      <c r="LIZ76" s="23"/>
      <c r="LJA76" s="23"/>
      <c r="LJB76" s="23"/>
      <c r="LJC76" s="23"/>
      <c r="LJD76" s="23"/>
      <c r="LJE76" s="23"/>
      <c r="LJF76" s="23"/>
      <c r="LJG76" s="23"/>
      <c r="LJH76" s="23"/>
      <c r="LJI76" s="23"/>
      <c r="LJJ76" s="23"/>
      <c r="LJK76" s="23"/>
      <c r="LJL76" s="23"/>
      <c r="LJM76" s="23"/>
      <c r="LJN76" s="23"/>
      <c r="LJO76" s="23"/>
      <c r="LJP76" s="23"/>
      <c r="LJQ76" s="23"/>
      <c r="LJR76" s="23"/>
      <c r="LJS76" s="23"/>
      <c r="LJT76" s="23"/>
      <c r="LJU76" s="23"/>
      <c r="LJV76" s="23"/>
      <c r="LJW76" s="23"/>
      <c r="LJX76" s="23"/>
      <c r="LJY76" s="23"/>
      <c r="LJZ76" s="23"/>
      <c r="LKA76" s="23"/>
      <c r="LKB76" s="23"/>
      <c r="LKC76" s="23"/>
      <c r="LKD76" s="23"/>
      <c r="LKE76" s="23"/>
      <c r="LKF76" s="23"/>
      <c r="LKG76" s="23"/>
      <c r="LKH76" s="23"/>
      <c r="LKI76" s="23"/>
      <c r="LKJ76" s="23"/>
      <c r="LKK76" s="23"/>
      <c r="LKL76" s="23"/>
      <c r="LKM76" s="23"/>
      <c r="LKN76" s="23"/>
      <c r="LKO76" s="23"/>
      <c r="LKP76" s="23"/>
      <c r="LKQ76" s="23"/>
      <c r="LKR76" s="23"/>
      <c r="LKS76" s="23"/>
      <c r="LKT76" s="23"/>
      <c r="LKU76" s="23"/>
      <c r="LKV76" s="23"/>
      <c r="LKW76" s="23"/>
      <c r="LKX76" s="23"/>
      <c r="LKY76" s="23"/>
      <c r="LKZ76" s="23"/>
      <c r="LLA76" s="23"/>
      <c r="LLB76" s="23"/>
      <c r="LLC76" s="23"/>
      <c r="LLD76" s="23"/>
      <c r="LLE76" s="23"/>
      <c r="LLF76" s="23"/>
      <c r="LLG76" s="23"/>
      <c r="LLH76" s="23"/>
      <c r="LLI76" s="23"/>
      <c r="LLJ76" s="23"/>
      <c r="LLK76" s="23"/>
      <c r="LLL76" s="23"/>
      <c r="LLM76" s="23"/>
      <c r="LLN76" s="23"/>
      <c r="LLO76" s="23"/>
      <c r="LLP76" s="23"/>
      <c r="LLQ76" s="23"/>
      <c r="LLR76" s="23"/>
      <c r="LLS76" s="23"/>
      <c r="LLT76" s="23"/>
      <c r="LLU76" s="23"/>
      <c r="LLV76" s="23"/>
      <c r="LLW76" s="23"/>
      <c r="LLX76" s="23"/>
      <c r="LLY76" s="23"/>
      <c r="LLZ76" s="23"/>
      <c r="LMA76" s="23"/>
      <c r="LMB76" s="23"/>
      <c r="LMC76" s="23"/>
      <c r="LMD76" s="23"/>
      <c r="LME76" s="23"/>
      <c r="LMF76" s="23"/>
      <c r="LMG76" s="23"/>
      <c r="LMH76" s="23"/>
      <c r="LMI76" s="23"/>
      <c r="LMJ76" s="23"/>
      <c r="LMK76" s="23"/>
      <c r="LML76" s="23"/>
      <c r="LMM76" s="23"/>
      <c r="LMN76" s="23"/>
      <c r="LMO76" s="23"/>
      <c r="LMP76" s="23"/>
      <c r="LMQ76" s="23"/>
      <c r="LMR76" s="23"/>
      <c r="LMS76" s="23"/>
      <c r="LMT76" s="23"/>
      <c r="LMU76" s="23"/>
      <c r="LMV76" s="23"/>
      <c r="LMW76" s="23"/>
      <c r="LMX76" s="23"/>
      <c r="LMY76" s="23"/>
      <c r="LMZ76" s="23"/>
      <c r="LNA76" s="23"/>
      <c r="LNB76" s="23"/>
      <c r="LNC76" s="23"/>
      <c r="LND76" s="23"/>
      <c r="LNE76" s="23"/>
      <c r="LNF76" s="23"/>
      <c r="LNG76" s="23"/>
      <c r="LNH76" s="23"/>
      <c r="LNI76" s="23"/>
      <c r="LNJ76" s="23"/>
      <c r="LNK76" s="23"/>
      <c r="LNL76" s="23"/>
      <c r="LNM76" s="23"/>
      <c r="LNN76" s="23"/>
      <c r="LNO76" s="23"/>
      <c r="LNP76" s="23"/>
      <c r="LNQ76" s="23"/>
      <c r="LNR76" s="23"/>
      <c r="LNS76" s="23"/>
      <c r="LNT76" s="23"/>
      <c r="LNU76" s="23"/>
      <c r="LNV76" s="23"/>
      <c r="LNW76" s="23"/>
      <c r="LNX76" s="23"/>
      <c r="LNY76" s="23"/>
      <c r="LNZ76" s="23"/>
      <c r="LOA76" s="23"/>
      <c r="LOB76" s="23"/>
      <c r="LOC76" s="23"/>
      <c r="LOD76" s="23"/>
      <c r="LOE76" s="23"/>
      <c r="LOF76" s="23"/>
      <c r="LOG76" s="23"/>
      <c r="LOH76" s="23"/>
      <c r="LOI76" s="23"/>
      <c r="LOJ76" s="23"/>
      <c r="LOK76" s="23"/>
      <c r="LOL76" s="23"/>
      <c r="LOM76" s="23"/>
      <c r="LON76" s="23"/>
      <c r="LOO76" s="23"/>
      <c r="LOP76" s="23"/>
      <c r="LOQ76" s="23"/>
      <c r="LOR76" s="23"/>
      <c r="LOS76" s="23"/>
      <c r="LOT76" s="23"/>
      <c r="LOU76" s="23"/>
      <c r="LOV76" s="23"/>
      <c r="LOW76" s="23"/>
      <c r="LOX76" s="23"/>
      <c r="LOY76" s="23"/>
      <c r="LOZ76" s="23"/>
      <c r="LPA76" s="23"/>
      <c r="LPB76" s="23"/>
      <c r="LPC76" s="23"/>
      <c r="LPD76" s="23"/>
      <c r="LPE76" s="23"/>
      <c r="LPF76" s="23"/>
      <c r="LPG76" s="23"/>
      <c r="LPH76" s="23"/>
      <c r="LPI76" s="23"/>
      <c r="LPJ76" s="23"/>
      <c r="LPK76" s="23"/>
      <c r="LPL76" s="23"/>
      <c r="LPM76" s="23"/>
      <c r="LPN76" s="23"/>
      <c r="LPO76" s="23"/>
      <c r="LPP76" s="23"/>
      <c r="LPQ76" s="23"/>
      <c r="LPR76" s="23"/>
      <c r="LPS76" s="23"/>
      <c r="LPT76" s="23"/>
      <c r="LPU76" s="23"/>
      <c r="LPV76" s="23"/>
      <c r="LPW76" s="23"/>
      <c r="LPX76" s="23"/>
      <c r="LPY76" s="23"/>
      <c r="LPZ76" s="23"/>
      <c r="LQA76" s="23"/>
      <c r="LQB76" s="23"/>
      <c r="LQC76" s="23"/>
      <c r="LQD76" s="23"/>
      <c r="LQE76" s="23"/>
      <c r="LQF76" s="23"/>
      <c r="LQG76" s="23"/>
      <c r="LQH76" s="23"/>
      <c r="LQI76" s="23"/>
      <c r="LQJ76" s="23"/>
      <c r="LQK76" s="23"/>
      <c r="LQL76" s="23"/>
      <c r="LQM76" s="23"/>
      <c r="LQN76" s="23"/>
      <c r="LQO76" s="23"/>
      <c r="LQP76" s="23"/>
      <c r="LQQ76" s="23"/>
      <c r="LQR76" s="23"/>
      <c r="LQS76" s="23"/>
      <c r="LQT76" s="23"/>
      <c r="LQU76" s="23"/>
      <c r="LQV76" s="23"/>
      <c r="LQW76" s="23"/>
      <c r="LQX76" s="23"/>
      <c r="LQY76" s="23"/>
      <c r="LQZ76" s="23"/>
      <c r="LRA76" s="23"/>
      <c r="LRB76" s="23"/>
      <c r="LRC76" s="23"/>
      <c r="LRD76" s="23"/>
      <c r="LRE76" s="23"/>
      <c r="LRF76" s="23"/>
      <c r="LRG76" s="23"/>
      <c r="LRH76" s="23"/>
      <c r="LRI76" s="23"/>
      <c r="LRJ76" s="23"/>
      <c r="LRK76" s="23"/>
      <c r="LRL76" s="23"/>
      <c r="LRM76" s="23"/>
      <c r="LRN76" s="23"/>
      <c r="LRO76" s="23"/>
      <c r="LRP76" s="23"/>
      <c r="LRQ76" s="23"/>
      <c r="LRR76" s="23"/>
      <c r="LRS76" s="23"/>
      <c r="LRT76" s="23"/>
      <c r="LRU76" s="23"/>
      <c r="LRV76" s="23"/>
      <c r="LRW76" s="23"/>
      <c r="LRX76" s="23"/>
      <c r="LRY76" s="23"/>
      <c r="LRZ76" s="23"/>
      <c r="LSA76" s="23"/>
      <c r="LSB76" s="23"/>
      <c r="LSC76" s="23"/>
      <c r="LSD76" s="23"/>
      <c r="LSE76" s="23"/>
      <c r="LSF76" s="23"/>
      <c r="LSG76" s="23"/>
      <c r="LSH76" s="23"/>
      <c r="LSI76" s="23"/>
      <c r="LSJ76" s="23"/>
      <c r="LSK76" s="23"/>
      <c r="LSL76" s="23"/>
      <c r="LSM76" s="23"/>
      <c r="LSN76" s="23"/>
      <c r="LSO76" s="23"/>
      <c r="LSP76" s="23"/>
      <c r="LSQ76" s="23"/>
      <c r="LSR76" s="23"/>
      <c r="LSS76" s="23"/>
      <c r="LST76" s="23"/>
      <c r="LSU76" s="23"/>
      <c r="LSV76" s="23"/>
      <c r="LSW76" s="23"/>
      <c r="LSX76" s="23"/>
      <c r="LSY76" s="23"/>
      <c r="LSZ76" s="23"/>
      <c r="LTA76" s="23"/>
      <c r="LTB76" s="23"/>
      <c r="LTC76" s="23"/>
      <c r="LTD76" s="23"/>
      <c r="LTE76" s="23"/>
      <c r="LTF76" s="23"/>
      <c r="LTG76" s="23"/>
      <c r="LTH76" s="23"/>
      <c r="LTI76" s="23"/>
      <c r="LTJ76" s="23"/>
      <c r="LTK76" s="23"/>
      <c r="LTL76" s="23"/>
      <c r="LTM76" s="23"/>
      <c r="LTN76" s="23"/>
      <c r="LTO76" s="23"/>
      <c r="LTP76" s="23"/>
      <c r="LTQ76" s="23"/>
      <c r="LTR76" s="23"/>
      <c r="LTS76" s="23"/>
      <c r="LTT76" s="23"/>
      <c r="LTU76" s="23"/>
      <c r="LTV76" s="23"/>
      <c r="LTW76" s="23"/>
      <c r="LTX76" s="23"/>
      <c r="LTY76" s="23"/>
      <c r="LTZ76" s="23"/>
      <c r="LUA76" s="23"/>
      <c r="LUB76" s="23"/>
      <c r="LUC76" s="23"/>
      <c r="LUD76" s="23"/>
      <c r="LUE76" s="23"/>
      <c r="LUF76" s="23"/>
      <c r="LUG76" s="23"/>
      <c r="LUH76" s="23"/>
      <c r="LUI76" s="23"/>
      <c r="LUJ76" s="23"/>
      <c r="LUK76" s="23"/>
      <c r="LUL76" s="23"/>
      <c r="LUM76" s="23"/>
      <c r="LUN76" s="23"/>
      <c r="LUO76" s="23"/>
      <c r="LUP76" s="23"/>
      <c r="LUQ76" s="23"/>
      <c r="LUR76" s="23"/>
      <c r="LUS76" s="23"/>
      <c r="LUT76" s="23"/>
      <c r="LUU76" s="23"/>
      <c r="LUV76" s="23"/>
      <c r="LUW76" s="23"/>
      <c r="LUX76" s="23"/>
      <c r="LUY76" s="23"/>
      <c r="LUZ76" s="23"/>
      <c r="LVA76" s="23"/>
      <c r="LVB76" s="23"/>
      <c r="LVC76" s="23"/>
      <c r="LVD76" s="23"/>
      <c r="LVE76" s="23"/>
      <c r="LVF76" s="23"/>
      <c r="LVG76" s="23"/>
      <c r="LVH76" s="23"/>
      <c r="LVI76" s="23"/>
      <c r="LVJ76" s="23"/>
      <c r="LVK76" s="23"/>
      <c r="LVL76" s="23"/>
      <c r="LVM76" s="23"/>
      <c r="LVN76" s="23"/>
      <c r="LVO76" s="23"/>
      <c r="LVP76" s="23"/>
      <c r="LVQ76" s="23"/>
      <c r="LVR76" s="23"/>
      <c r="LVS76" s="23"/>
      <c r="LVT76" s="23"/>
      <c r="LVU76" s="23"/>
      <c r="LVV76" s="23"/>
      <c r="LVW76" s="23"/>
      <c r="LVX76" s="23"/>
      <c r="LVY76" s="23"/>
      <c r="LVZ76" s="23"/>
      <c r="LWA76" s="23"/>
      <c r="LWB76" s="23"/>
      <c r="LWC76" s="23"/>
      <c r="LWD76" s="23"/>
      <c r="LWE76" s="23"/>
      <c r="LWF76" s="23"/>
      <c r="LWG76" s="23"/>
      <c r="LWH76" s="23"/>
      <c r="LWI76" s="23"/>
      <c r="LWJ76" s="23"/>
      <c r="LWK76" s="23"/>
      <c r="LWL76" s="23"/>
      <c r="LWM76" s="23"/>
      <c r="LWN76" s="23"/>
      <c r="LWO76" s="23"/>
      <c r="LWP76" s="23"/>
      <c r="LWQ76" s="23"/>
      <c r="LWR76" s="23"/>
      <c r="LWS76" s="23"/>
      <c r="LWT76" s="23"/>
      <c r="LWU76" s="23"/>
      <c r="LWV76" s="23"/>
      <c r="LWW76" s="23"/>
      <c r="LWX76" s="23"/>
      <c r="LWY76" s="23"/>
      <c r="LWZ76" s="23"/>
      <c r="LXA76" s="23"/>
      <c r="LXB76" s="23"/>
      <c r="LXC76" s="23"/>
      <c r="LXD76" s="23"/>
      <c r="LXE76" s="23"/>
      <c r="LXF76" s="23"/>
      <c r="LXG76" s="23"/>
      <c r="LXH76" s="23"/>
      <c r="LXI76" s="23"/>
      <c r="LXJ76" s="23"/>
      <c r="LXK76" s="23"/>
      <c r="LXL76" s="23"/>
      <c r="LXM76" s="23"/>
      <c r="LXN76" s="23"/>
      <c r="LXO76" s="23"/>
      <c r="LXP76" s="23"/>
      <c r="LXQ76" s="23"/>
      <c r="LXR76" s="23"/>
      <c r="LXS76" s="23"/>
      <c r="LXT76" s="23"/>
      <c r="LXU76" s="23"/>
      <c r="LXV76" s="23"/>
      <c r="LXW76" s="23"/>
      <c r="LXX76" s="23"/>
      <c r="LXY76" s="23"/>
      <c r="LXZ76" s="23"/>
      <c r="LYA76" s="23"/>
      <c r="LYB76" s="23"/>
      <c r="LYC76" s="23"/>
      <c r="LYD76" s="23"/>
      <c r="LYE76" s="23"/>
      <c r="LYF76" s="23"/>
      <c r="LYG76" s="23"/>
      <c r="LYH76" s="23"/>
      <c r="LYI76" s="23"/>
      <c r="LYJ76" s="23"/>
      <c r="LYK76" s="23"/>
      <c r="LYL76" s="23"/>
      <c r="LYM76" s="23"/>
      <c r="LYN76" s="23"/>
      <c r="LYO76" s="23"/>
      <c r="LYP76" s="23"/>
      <c r="LYQ76" s="23"/>
      <c r="LYR76" s="23"/>
      <c r="LYS76" s="23"/>
      <c r="LYT76" s="23"/>
      <c r="LYU76" s="23"/>
      <c r="LYV76" s="23"/>
      <c r="LYW76" s="23"/>
      <c r="LYX76" s="23"/>
      <c r="LYY76" s="23"/>
      <c r="LYZ76" s="23"/>
      <c r="LZA76" s="23"/>
      <c r="LZB76" s="23"/>
      <c r="LZC76" s="23"/>
      <c r="LZD76" s="23"/>
      <c r="LZE76" s="23"/>
      <c r="LZF76" s="23"/>
      <c r="LZG76" s="23"/>
      <c r="LZH76" s="23"/>
      <c r="LZI76" s="23"/>
      <c r="LZJ76" s="23"/>
      <c r="LZK76" s="23"/>
      <c r="LZL76" s="23"/>
      <c r="LZM76" s="23"/>
      <c r="LZN76" s="23"/>
      <c r="LZO76" s="23"/>
      <c r="LZP76" s="23"/>
      <c r="LZQ76" s="23"/>
      <c r="LZR76" s="23"/>
      <c r="LZS76" s="23"/>
      <c r="LZT76" s="23"/>
      <c r="LZU76" s="23"/>
      <c r="LZV76" s="23"/>
      <c r="LZW76" s="23"/>
      <c r="LZX76" s="23"/>
      <c r="LZY76" s="23"/>
      <c r="LZZ76" s="23"/>
      <c r="MAA76" s="23"/>
      <c r="MAB76" s="23"/>
      <c r="MAC76" s="23"/>
      <c r="MAD76" s="23"/>
      <c r="MAE76" s="23"/>
      <c r="MAF76" s="23"/>
      <c r="MAG76" s="23"/>
      <c r="MAH76" s="23"/>
      <c r="MAI76" s="23"/>
      <c r="MAJ76" s="23"/>
      <c r="MAK76" s="23"/>
      <c r="MAL76" s="23"/>
      <c r="MAM76" s="23"/>
      <c r="MAN76" s="23"/>
      <c r="MAO76" s="23"/>
      <c r="MAP76" s="23"/>
      <c r="MAQ76" s="23"/>
      <c r="MAR76" s="23"/>
      <c r="MAS76" s="23"/>
      <c r="MAT76" s="23"/>
      <c r="MAU76" s="23"/>
      <c r="MAV76" s="23"/>
      <c r="MAW76" s="23"/>
      <c r="MAX76" s="23"/>
      <c r="MAY76" s="23"/>
      <c r="MAZ76" s="23"/>
      <c r="MBA76" s="23"/>
      <c r="MBB76" s="23"/>
      <c r="MBC76" s="23"/>
      <c r="MBD76" s="23"/>
      <c r="MBE76" s="23"/>
      <c r="MBF76" s="23"/>
      <c r="MBG76" s="23"/>
      <c r="MBH76" s="23"/>
      <c r="MBI76" s="23"/>
      <c r="MBJ76" s="23"/>
      <c r="MBK76" s="23"/>
      <c r="MBL76" s="23"/>
      <c r="MBM76" s="23"/>
      <c r="MBN76" s="23"/>
      <c r="MBO76" s="23"/>
      <c r="MBP76" s="23"/>
      <c r="MBQ76" s="23"/>
      <c r="MBR76" s="23"/>
      <c r="MBS76" s="23"/>
      <c r="MBT76" s="23"/>
      <c r="MBU76" s="23"/>
      <c r="MBV76" s="23"/>
      <c r="MBW76" s="23"/>
      <c r="MBX76" s="23"/>
      <c r="MBY76" s="23"/>
      <c r="MBZ76" s="23"/>
      <c r="MCA76" s="23"/>
      <c r="MCB76" s="23"/>
      <c r="MCC76" s="23"/>
      <c r="MCD76" s="23"/>
      <c r="MCE76" s="23"/>
      <c r="MCF76" s="23"/>
      <c r="MCG76" s="23"/>
      <c r="MCH76" s="23"/>
      <c r="MCI76" s="23"/>
      <c r="MCJ76" s="23"/>
      <c r="MCK76" s="23"/>
      <c r="MCL76" s="23"/>
      <c r="MCM76" s="23"/>
      <c r="MCN76" s="23"/>
      <c r="MCO76" s="23"/>
      <c r="MCP76" s="23"/>
      <c r="MCQ76" s="23"/>
      <c r="MCR76" s="23"/>
      <c r="MCS76" s="23"/>
      <c r="MCT76" s="23"/>
      <c r="MCU76" s="23"/>
      <c r="MCV76" s="23"/>
      <c r="MCW76" s="23"/>
      <c r="MCX76" s="23"/>
      <c r="MCY76" s="23"/>
      <c r="MCZ76" s="23"/>
      <c r="MDA76" s="23"/>
      <c r="MDB76" s="23"/>
      <c r="MDC76" s="23"/>
      <c r="MDD76" s="23"/>
      <c r="MDE76" s="23"/>
      <c r="MDF76" s="23"/>
      <c r="MDG76" s="23"/>
      <c r="MDH76" s="23"/>
      <c r="MDI76" s="23"/>
      <c r="MDJ76" s="23"/>
      <c r="MDK76" s="23"/>
      <c r="MDL76" s="23"/>
      <c r="MDM76" s="23"/>
      <c r="MDN76" s="23"/>
      <c r="MDO76" s="23"/>
      <c r="MDP76" s="23"/>
      <c r="MDQ76" s="23"/>
      <c r="MDR76" s="23"/>
      <c r="MDS76" s="23"/>
      <c r="MDT76" s="23"/>
      <c r="MDU76" s="23"/>
      <c r="MDV76" s="23"/>
      <c r="MDW76" s="23"/>
      <c r="MDX76" s="23"/>
      <c r="MDY76" s="23"/>
      <c r="MDZ76" s="23"/>
      <c r="MEA76" s="23"/>
      <c r="MEB76" s="23"/>
      <c r="MEC76" s="23"/>
      <c r="MED76" s="23"/>
      <c r="MEE76" s="23"/>
      <c r="MEF76" s="23"/>
      <c r="MEG76" s="23"/>
      <c r="MEH76" s="23"/>
      <c r="MEI76" s="23"/>
      <c r="MEJ76" s="23"/>
      <c r="MEK76" s="23"/>
      <c r="MEL76" s="23"/>
      <c r="MEM76" s="23"/>
      <c r="MEN76" s="23"/>
      <c r="MEO76" s="23"/>
      <c r="MEP76" s="23"/>
      <c r="MEQ76" s="23"/>
      <c r="MER76" s="23"/>
      <c r="MES76" s="23"/>
      <c r="MET76" s="23"/>
      <c r="MEU76" s="23"/>
      <c r="MEV76" s="23"/>
      <c r="MEW76" s="23"/>
      <c r="MEX76" s="23"/>
      <c r="MEY76" s="23"/>
      <c r="MEZ76" s="23"/>
      <c r="MFA76" s="23"/>
      <c r="MFB76" s="23"/>
      <c r="MFC76" s="23"/>
      <c r="MFD76" s="23"/>
      <c r="MFE76" s="23"/>
      <c r="MFF76" s="23"/>
      <c r="MFG76" s="23"/>
      <c r="MFH76" s="23"/>
      <c r="MFI76" s="23"/>
      <c r="MFJ76" s="23"/>
      <c r="MFK76" s="23"/>
      <c r="MFL76" s="23"/>
      <c r="MFM76" s="23"/>
      <c r="MFN76" s="23"/>
      <c r="MFO76" s="23"/>
      <c r="MFP76" s="23"/>
      <c r="MFQ76" s="23"/>
      <c r="MFR76" s="23"/>
      <c r="MFS76" s="23"/>
      <c r="MFT76" s="23"/>
      <c r="MFU76" s="23"/>
      <c r="MFV76" s="23"/>
      <c r="MFW76" s="23"/>
      <c r="MFX76" s="23"/>
      <c r="MFY76" s="23"/>
      <c r="MFZ76" s="23"/>
      <c r="MGA76" s="23"/>
      <c r="MGB76" s="23"/>
      <c r="MGC76" s="23"/>
      <c r="MGD76" s="23"/>
      <c r="MGE76" s="23"/>
      <c r="MGF76" s="23"/>
      <c r="MGG76" s="23"/>
      <c r="MGH76" s="23"/>
      <c r="MGI76" s="23"/>
      <c r="MGJ76" s="23"/>
      <c r="MGK76" s="23"/>
      <c r="MGL76" s="23"/>
      <c r="MGM76" s="23"/>
      <c r="MGN76" s="23"/>
      <c r="MGO76" s="23"/>
      <c r="MGP76" s="23"/>
      <c r="MGQ76" s="23"/>
      <c r="MGR76" s="23"/>
      <c r="MGS76" s="23"/>
      <c r="MGT76" s="23"/>
      <c r="MGU76" s="23"/>
      <c r="MGV76" s="23"/>
      <c r="MGW76" s="23"/>
      <c r="MGX76" s="23"/>
      <c r="MGY76" s="23"/>
      <c r="MGZ76" s="23"/>
      <c r="MHA76" s="23"/>
      <c r="MHB76" s="23"/>
      <c r="MHC76" s="23"/>
      <c r="MHD76" s="23"/>
      <c r="MHE76" s="23"/>
      <c r="MHF76" s="23"/>
      <c r="MHG76" s="23"/>
      <c r="MHH76" s="23"/>
      <c r="MHI76" s="23"/>
      <c r="MHJ76" s="23"/>
      <c r="MHK76" s="23"/>
      <c r="MHL76" s="23"/>
      <c r="MHM76" s="23"/>
      <c r="MHN76" s="23"/>
      <c r="MHO76" s="23"/>
      <c r="MHP76" s="23"/>
      <c r="MHQ76" s="23"/>
      <c r="MHR76" s="23"/>
      <c r="MHS76" s="23"/>
      <c r="MHT76" s="23"/>
      <c r="MHU76" s="23"/>
      <c r="MHV76" s="23"/>
      <c r="MHW76" s="23"/>
      <c r="MHX76" s="23"/>
      <c r="MHY76" s="23"/>
      <c r="MHZ76" s="23"/>
      <c r="MIA76" s="23"/>
      <c r="MIB76" s="23"/>
      <c r="MIC76" s="23"/>
      <c r="MID76" s="23"/>
      <c r="MIE76" s="23"/>
      <c r="MIF76" s="23"/>
      <c r="MIG76" s="23"/>
      <c r="MIH76" s="23"/>
      <c r="MII76" s="23"/>
      <c r="MIJ76" s="23"/>
      <c r="MIK76" s="23"/>
      <c r="MIL76" s="23"/>
      <c r="MIM76" s="23"/>
      <c r="MIN76" s="23"/>
      <c r="MIO76" s="23"/>
      <c r="MIP76" s="23"/>
      <c r="MIQ76" s="23"/>
      <c r="MIR76" s="23"/>
      <c r="MIS76" s="23"/>
      <c r="MIT76" s="23"/>
      <c r="MIU76" s="23"/>
      <c r="MIV76" s="23"/>
      <c r="MIW76" s="23"/>
      <c r="MIX76" s="23"/>
      <c r="MIY76" s="23"/>
      <c r="MIZ76" s="23"/>
      <c r="MJA76" s="23"/>
      <c r="MJB76" s="23"/>
      <c r="MJC76" s="23"/>
      <c r="MJD76" s="23"/>
      <c r="MJE76" s="23"/>
      <c r="MJF76" s="23"/>
      <c r="MJG76" s="23"/>
      <c r="MJH76" s="23"/>
      <c r="MJI76" s="23"/>
      <c r="MJJ76" s="23"/>
      <c r="MJK76" s="23"/>
      <c r="MJL76" s="23"/>
      <c r="MJM76" s="23"/>
      <c r="MJN76" s="23"/>
      <c r="MJO76" s="23"/>
      <c r="MJP76" s="23"/>
      <c r="MJQ76" s="23"/>
      <c r="MJR76" s="23"/>
      <c r="MJS76" s="23"/>
      <c r="MJT76" s="23"/>
      <c r="MJU76" s="23"/>
      <c r="MJV76" s="23"/>
      <c r="MJW76" s="23"/>
      <c r="MJX76" s="23"/>
      <c r="MJY76" s="23"/>
      <c r="MJZ76" s="23"/>
      <c r="MKA76" s="23"/>
      <c r="MKB76" s="23"/>
      <c r="MKC76" s="23"/>
      <c r="MKD76" s="23"/>
      <c r="MKE76" s="23"/>
      <c r="MKF76" s="23"/>
      <c r="MKG76" s="23"/>
      <c r="MKH76" s="23"/>
      <c r="MKI76" s="23"/>
      <c r="MKJ76" s="23"/>
      <c r="MKK76" s="23"/>
      <c r="MKL76" s="23"/>
      <c r="MKM76" s="23"/>
      <c r="MKN76" s="23"/>
      <c r="MKO76" s="23"/>
      <c r="MKP76" s="23"/>
      <c r="MKQ76" s="23"/>
      <c r="MKR76" s="23"/>
      <c r="MKS76" s="23"/>
      <c r="MKT76" s="23"/>
      <c r="MKU76" s="23"/>
      <c r="MKV76" s="23"/>
      <c r="MKW76" s="23"/>
      <c r="MKX76" s="23"/>
      <c r="MKY76" s="23"/>
      <c r="MKZ76" s="23"/>
      <c r="MLA76" s="23"/>
      <c r="MLB76" s="23"/>
      <c r="MLC76" s="23"/>
      <c r="MLD76" s="23"/>
      <c r="MLE76" s="23"/>
      <c r="MLF76" s="23"/>
      <c r="MLG76" s="23"/>
      <c r="MLH76" s="23"/>
      <c r="MLI76" s="23"/>
      <c r="MLJ76" s="23"/>
      <c r="MLK76" s="23"/>
      <c r="MLL76" s="23"/>
      <c r="MLM76" s="23"/>
      <c r="MLN76" s="23"/>
      <c r="MLO76" s="23"/>
      <c r="MLP76" s="23"/>
      <c r="MLQ76" s="23"/>
      <c r="MLR76" s="23"/>
      <c r="MLS76" s="23"/>
      <c r="MLT76" s="23"/>
      <c r="MLU76" s="23"/>
      <c r="MLV76" s="23"/>
      <c r="MLW76" s="23"/>
      <c r="MLX76" s="23"/>
      <c r="MLY76" s="23"/>
      <c r="MLZ76" s="23"/>
      <c r="MMA76" s="23"/>
      <c r="MMB76" s="23"/>
      <c r="MMC76" s="23"/>
      <c r="MMD76" s="23"/>
      <c r="MME76" s="23"/>
      <c r="MMF76" s="23"/>
      <c r="MMG76" s="23"/>
      <c r="MMH76" s="23"/>
      <c r="MMI76" s="23"/>
      <c r="MMJ76" s="23"/>
      <c r="MMK76" s="23"/>
      <c r="MML76" s="23"/>
      <c r="MMM76" s="23"/>
      <c r="MMN76" s="23"/>
      <c r="MMO76" s="23"/>
      <c r="MMP76" s="23"/>
      <c r="MMQ76" s="23"/>
      <c r="MMR76" s="23"/>
      <c r="MMS76" s="23"/>
      <c r="MMT76" s="23"/>
      <c r="MMU76" s="23"/>
      <c r="MMV76" s="23"/>
      <c r="MMW76" s="23"/>
      <c r="MMX76" s="23"/>
      <c r="MMY76" s="23"/>
      <c r="MMZ76" s="23"/>
      <c r="MNA76" s="23"/>
      <c r="MNB76" s="23"/>
      <c r="MNC76" s="23"/>
      <c r="MND76" s="23"/>
      <c r="MNE76" s="23"/>
      <c r="MNF76" s="23"/>
      <c r="MNG76" s="23"/>
      <c r="MNH76" s="23"/>
      <c r="MNI76" s="23"/>
      <c r="MNJ76" s="23"/>
      <c r="MNK76" s="23"/>
      <c r="MNL76" s="23"/>
      <c r="MNM76" s="23"/>
      <c r="MNN76" s="23"/>
      <c r="MNO76" s="23"/>
      <c r="MNP76" s="23"/>
      <c r="MNQ76" s="23"/>
      <c r="MNR76" s="23"/>
      <c r="MNS76" s="23"/>
      <c r="MNT76" s="23"/>
      <c r="MNU76" s="23"/>
      <c r="MNV76" s="23"/>
      <c r="MNW76" s="23"/>
      <c r="MNX76" s="23"/>
      <c r="MNY76" s="23"/>
      <c r="MNZ76" s="23"/>
      <c r="MOA76" s="23"/>
      <c r="MOB76" s="23"/>
      <c r="MOC76" s="23"/>
      <c r="MOD76" s="23"/>
      <c r="MOE76" s="23"/>
      <c r="MOF76" s="23"/>
      <c r="MOG76" s="23"/>
      <c r="MOH76" s="23"/>
      <c r="MOI76" s="23"/>
      <c r="MOJ76" s="23"/>
      <c r="MOK76" s="23"/>
      <c r="MOL76" s="23"/>
      <c r="MOM76" s="23"/>
      <c r="MON76" s="23"/>
      <c r="MOO76" s="23"/>
      <c r="MOP76" s="23"/>
      <c r="MOQ76" s="23"/>
      <c r="MOR76" s="23"/>
      <c r="MOS76" s="23"/>
      <c r="MOT76" s="23"/>
      <c r="MOU76" s="23"/>
      <c r="MOV76" s="23"/>
      <c r="MOW76" s="23"/>
      <c r="MOX76" s="23"/>
      <c r="MOY76" s="23"/>
      <c r="MOZ76" s="23"/>
      <c r="MPA76" s="23"/>
      <c r="MPB76" s="23"/>
      <c r="MPC76" s="23"/>
      <c r="MPD76" s="23"/>
      <c r="MPE76" s="23"/>
      <c r="MPF76" s="23"/>
      <c r="MPG76" s="23"/>
      <c r="MPH76" s="23"/>
      <c r="MPI76" s="23"/>
      <c r="MPJ76" s="23"/>
      <c r="MPK76" s="23"/>
      <c r="MPL76" s="23"/>
      <c r="MPM76" s="23"/>
      <c r="MPN76" s="23"/>
      <c r="MPO76" s="23"/>
      <c r="MPP76" s="23"/>
      <c r="MPQ76" s="23"/>
      <c r="MPR76" s="23"/>
      <c r="MPS76" s="23"/>
      <c r="MPT76" s="23"/>
      <c r="MPU76" s="23"/>
      <c r="MPV76" s="23"/>
      <c r="MPW76" s="23"/>
      <c r="MPX76" s="23"/>
      <c r="MPY76" s="23"/>
      <c r="MPZ76" s="23"/>
      <c r="MQA76" s="23"/>
      <c r="MQB76" s="23"/>
      <c r="MQC76" s="23"/>
      <c r="MQD76" s="23"/>
      <c r="MQE76" s="23"/>
      <c r="MQF76" s="23"/>
      <c r="MQG76" s="23"/>
      <c r="MQH76" s="23"/>
      <c r="MQI76" s="23"/>
      <c r="MQJ76" s="23"/>
      <c r="MQK76" s="23"/>
      <c r="MQL76" s="23"/>
      <c r="MQM76" s="23"/>
      <c r="MQN76" s="23"/>
      <c r="MQO76" s="23"/>
      <c r="MQP76" s="23"/>
      <c r="MQQ76" s="23"/>
      <c r="MQR76" s="23"/>
      <c r="MQS76" s="23"/>
      <c r="MQT76" s="23"/>
      <c r="MQU76" s="23"/>
      <c r="MQV76" s="23"/>
      <c r="MQW76" s="23"/>
      <c r="MQX76" s="23"/>
      <c r="MQY76" s="23"/>
      <c r="MQZ76" s="23"/>
      <c r="MRA76" s="23"/>
      <c r="MRB76" s="23"/>
      <c r="MRC76" s="23"/>
      <c r="MRD76" s="23"/>
      <c r="MRE76" s="23"/>
      <c r="MRF76" s="23"/>
      <c r="MRG76" s="23"/>
      <c r="MRH76" s="23"/>
      <c r="MRI76" s="23"/>
      <c r="MRJ76" s="23"/>
      <c r="MRK76" s="23"/>
      <c r="MRL76" s="23"/>
      <c r="MRM76" s="23"/>
      <c r="MRN76" s="23"/>
      <c r="MRO76" s="23"/>
      <c r="MRP76" s="23"/>
      <c r="MRQ76" s="23"/>
      <c r="MRR76" s="23"/>
      <c r="MRS76" s="23"/>
      <c r="MRT76" s="23"/>
      <c r="MRU76" s="23"/>
      <c r="MRV76" s="23"/>
      <c r="MRW76" s="23"/>
      <c r="MRX76" s="23"/>
      <c r="MRY76" s="23"/>
      <c r="MRZ76" s="23"/>
      <c r="MSA76" s="23"/>
      <c r="MSB76" s="23"/>
      <c r="MSC76" s="23"/>
      <c r="MSD76" s="23"/>
      <c r="MSE76" s="23"/>
      <c r="MSF76" s="23"/>
      <c r="MSG76" s="23"/>
      <c r="MSH76" s="23"/>
      <c r="MSI76" s="23"/>
      <c r="MSJ76" s="23"/>
      <c r="MSK76" s="23"/>
      <c r="MSL76" s="23"/>
      <c r="MSM76" s="23"/>
      <c r="MSN76" s="23"/>
      <c r="MSO76" s="23"/>
      <c r="MSP76" s="23"/>
      <c r="MSQ76" s="23"/>
      <c r="MSR76" s="23"/>
      <c r="MSS76" s="23"/>
      <c r="MST76" s="23"/>
      <c r="MSU76" s="23"/>
      <c r="MSV76" s="23"/>
      <c r="MSW76" s="23"/>
      <c r="MSX76" s="23"/>
      <c r="MSY76" s="23"/>
      <c r="MSZ76" s="23"/>
      <c r="MTA76" s="23"/>
      <c r="MTB76" s="23"/>
      <c r="MTC76" s="23"/>
      <c r="MTD76" s="23"/>
      <c r="MTE76" s="23"/>
      <c r="MTF76" s="23"/>
      <c r="MTG76" s="23"/>
      <c r="MTH76" s="23"/>
      <c r="MTI76" s="23"/>
      <c r="MTJ76" s="23"/>
      <c r="MTK76" s="23"/>
      <c r="MTL76" s="23"/>
      <c r="MTM76" s="23"/>
      <c r="MTN76" s="23"/>
      <c r="MTO76" s="23"/>
      <c r="MTP76" s="23"/>
      <c r="MTQ76" s="23"/>
      <c r="MTR76" s="23"/>
      <c r="MTS76" s="23"/>
      <c r="MTT76" s="23"/>
      <c r="MTU76" s="23"/>
      <c r="MTV76" s="23"/>
      <c r="MTW76" s="23"/>
      <c r="MTX76" s="23"/>
      <c r="MTY76" s="23"/>
      <c r="MTZ76" s="23"/>
      <c r="MUA76" s="23"/>
      <c r="MUB76" s="23"/>
      <c r="MUC76" s="23"/>
      <c r="MUD76" s="23"/>
      <c r="MUE76" s="23"/>
      <c r="MUF76" s="23"/>
      <c r="MUG76" s="23"/>
      <c r="MUH76" s="23"/>
      <c r="MUI76" s="23"/>
      <c r="MUJ76" s="23"/>
      <c r="MUK76" s="23"/>
      <c r="MUL76" s="23"/>
      <c r="MUM76" s="23"/>
      <c r="MUN76" s="23"/>
      <c r="MUO76" s="23"/>
      <c r="MUP76" s="23"/>
      <c r="MUQ76" s="23"/>
      <c r="MUR76" s="23"/>
      <c r="MUS76" s="23"/>
      <c r="MUT76" s="23"/>
      <c r="MUU76" s="23"/>
      <c r="MUV76" s="23"/>
      <c r="MUW76" s="23"/>
      <c r="MUX76" s="23"/>
      <c r="MUY76" s="23"/>
      <c r="MUZ76" s="23"/>
      <c r="MVA76" s="23"/>
      <c r="MVB76" s="23"/>
      <c r="MVC76" s="23"/>
      <c r="MVD76" s="23"/>
      <c r="MVE76" s="23"/>
      <c r="MVF76" s="23"/>
      <c r="MVG76" s="23"/>
      <c r="MVH76" s="23"/>
      <c r="MVI76" s="23"/>
      <c r="MVJ76" s="23"/>
      <c r="MVK76" s="23"/>
      <c r="MVL76" s="23"/>
      <c r="MVM76" s="23"/>
      <c r="MVN76" s="23"/>
      <c r="MVO76" s="23"/>
      <c r="MVP76" s="23"/>
      <c r="MVQ76" s="23"/>
      <c r="MVR76" s="23"/>
      <c r="MVS76" s="23"/>
      <c r="MVT76" s="23"/>
      <c r="MVU76" s="23"/>
      <c r="MVV76" s="23"/>
      <c r="MVW76" s="23"/>
      <c r="MVX76" s="23"/>
      <c r="MVY76" s="23"/>
      <c r="MVZ76" s="23"/>
      <c r="MWA76" s="23"/>
      <c r="MWB76" s="23"/>
      <c r="MWC76" s="23"/>
      <c r="MWD76" s="23"/>
      <c r="MWE76" s="23"/>
      <c r="MWF76" s="23"/>
      <c r="MWG76" s="23"/>
      <c r="MWH76" s="23"/>
      <c r="MWI76" s="23"/>
      <c r="MWJ76" s="23"/>
      <c r="MWK76" s="23"/>
      <c r="MWL76" s="23"/>
      <c r="MWM76" s="23"/>
      <c r="MWN76" s="23"/>
      <c r="MWO76" s="23"/>
      <c r="MWP76" s="23"/>
      <c r="MWQ76" s="23"/>
      <c r="MWR76" s="23"/>
      <c r="MWS76" s="23"/>
      <c r="MWT76" s="23"/>
      <c r="MWU76" s="23"/>
      <c r="MWV76" s="23"/>
      <c r="MWW76" s="23"/>
      <c r="MWX76" s="23"/>
      <c r="MWY76" s="23"/>
      <c r="MWZ76" s="23"/>
      <c r="MXA76" s="23"/>
      <c r="MXB76" s="23"/>
      <c r="MXC76" s="23"/>
      <c r="MXD76" s="23"/>
      <c r="MXE76" s="23"/>
      <c r="MXF76" s="23"/>
      <c r="MXG76" s="23"/>
      <c r="MXH76" s="23"/>
      <c r="MXI76" s="23"/>
      <c r="MXJ76" s="23"/>
      <c r="MXK76" s="23"/>
      <c r="MXL76" s="23"/>
      <c r="MXM76" s="23"/>
      <c r="MXN76" s="23"/>
      <c r="MXO76" s="23"/>
      <c r="MXP76" s="23"/>
      <c r="MXQ76" s="23"/>
      <c r="MXR76" s="23"/>
      <c r="MXS76" s="23"/>
      <c r="MXT76" s="23"/>
      <c r="MXU76" s="23"/>
      <c r="MXV76" s="23"/>
      <c r="MXW76" s="23"/>
      <c r="MXX76" s="23"/>
      <c r="MXY76" s="23"/>
      <c r="MXZ76" s="23"/>
      <c r="MYA76" s="23"/>
      <c r="MYB76" s="23"/>
      <c r="MYC76" s="23"/>
      <c r="MYD76" s="23"/>
      <c r="MYE76" s="23"/>
      <c r="MYF76" s="23"/>
      <c r="MYG76" s="23"/>
      <c r="MYH76" s="23"/>
      <c r="MYI76" s="23"/>
      <c r="MYJ76" s="23"/>
      <c r="MYK76" s="23"/>
      <c r="MYL76" s="23"/>
      <c r="MYM76" s="23"/>
      <c r="MYN76" s="23"/>
      <c r="MYO76" s="23"/>
      <c r="MYP76" s="23"/>
      <c r="MYQ76" s="23"/>
      <c r="MYR76" s="23"/>
      <c r="MYS76" s="23"/>
      <c r="MYT76" s="23"/>
      <c r="MYU76" s="23"/>
      <c r="MYV76" s="23"/>
      <c r="MYW76" s="23"/>
      <c r="MYX76" s="23"/>
      <c r="MYY76" s="23"/>
      <c r="MYZ76" s="23"/>
      <c r="MZA76" s="23"/>
      <c r="MZB76" s="23"/>
      <c r="MZC76" s="23"/>
      <c r="MZD76" s="23"/>
      <c r="MZE76" s="23"/>
      <c r="MZF76" s="23"/>
      <c r="MZG76" s="23"/>
      <c r="MZH76" s="23"/>
      <c r="MZI76" s="23"/>
      <c r="MZJ76" s="23"/>
      <c r="MZK76" s="23"/>
      <c r="MZL76" s="23"/>
      <c r="MZM76" s="23"/>
      <c r="MZN76" s="23"/>
      <c r="MZO76" s="23"/>
      <c r="MZP76" s="23"/>
      <c r="MZQ76" s="23"/>
      <c r="MZR76" s="23"/>
      <c r="MZS76" s="23"/>
      <c r="MZT76" s="23"/>
      <c r="MZU76" s="23"/>
      <c r="MZV76" s="23"/>
      <c r="MZW76" s="23"/>
      <c r="MZX76" s="23"/>
      <c r="MZY76" s="23"/>
      <c r="MZZ76" s="23"/>
      <c r="NAA76" s="23"/>
      <c r="NAB76" s="23"/>
      <c r="NAC76" s="23"/>
      <c r="NAD76" s="23"/>
      <c r="NAE76" s="23"/>
      <c r="NAF76" s="23"/>
      <c r="NAG76" s="23"/>
      <c r="NAH76" s="23"/>
      <c r="NAI76" s="23"/>
      <c r="NAJ76" s="23"/>
      <c r="NAK76" s="23"/>
      <c r="NAL76" s="23"/>
      <c r="NAM76" s="23"/>
      <c r="NAN76" s="23"/>
      <c r="NAO76" s="23"/>
      <c r="NAP76" s="23"/>
      <c r="NAQ76" s="23"/>
      <c r="NAR76" s="23"/>
      <c r="NAS76" s="23"/>
      <c r="NAT76" s="23"/>
      <c r="NAU76" s="23"/>
      <c r="NAV76" s="23"/>
      <c r="NAW76" s="23"/>
      <c r="NAX76" s="23"/>
      <c r="NAY76" s="23"/>
      <c r="NAZ76" s="23"/>
      <c r="NBA76" s="23"/>
      <c r="NBB76" s="23"/>
      <c r="NBC76" s="23"/>
      <c r="NBD76" s="23"/>
      <c r="NBE76" s="23"/>
      <c r="NBF76" s="23"/>
      <c r="NBG76" s="23"/>
      <c r="NBH76" s="23"/>
      <c r="NBI76" s="23"/>
      <c r="NBJ76" s="23"/>
      <c r="NBK76" s="23"/>
      <c r="NBL76" s="23"/>
      <c r="NBM76" s="23"/>
      <c r="NBN76" s="23"/>
      <c r="NBO76" s="23"/>
      <c r="NBP76" s="23"/>
      <c r="NBQ76" s="23"/>
      <c r="NBR76" s="23"/>
      <c r="NBS76" s="23"/>
      <c r="NBT76" s="23"/>
      <c r="NBU76" s="23"/>
      <c r="NBV76" s="23"/>
      <c r="NBW76" s="23"/>
      <c r="NBX76" s="23"/>
      <c r="NBY76" s="23"/>
      <c r="NBZ76" s="23"/>
      <c r="NCA76" s="23"/>
      <c r="NCB76" s="23"/>
      <c r="NCC76" s="23"/>
      <c r="NCD76" s="23"/>
      <c r="NCE76" s="23"/>
      <c r="NCF76" s="23"/>
      <c r="NCG76" s="23"/>
      <c r="NCH76" s="23"/>
      <c r="NCI76" s="23"/>
      <c r="NCJ76" s="23"/>
      <c r="NCK76" s="23"/>
      <c r="NCL76" s="23"/>
      <c r="NCM76" s="23"/>
      <c r="NCN76" s="23"/>
      <c r="NCO76" s="23"/>
      <c r="NCP76" s="23"/>
      <c r="NCQ76" s="23"/>
      <c r="NCR76" s="23"/>
      <c r="NCS76" s="23"/>
      <c r="NCT76" s="23"/>
      <c r="NCU76" s="23"/>
      <c r="NCV76" s="23"/>
      <c r="NCW76" s="23"/>
      <c r="NCX76" s="23"/>
      <c r="NCY76" s="23"/>
      <c r="NCZ76" s="23"/>
      <c r="NDA76" s="23"/>
      <c r="NDB76" s="23"/>
      <c r="NDC76" s="23"/>
      <c r="NDD76" s="23"/>
      <c r="NDE76" s="23"/>
      <c r="NDF76" s="23"/>
      <c r="NDG76" s="23"/>
      <c r="NDH76" s="23"/>
      <c r="NDI76" s="23"/>
      <c r="NDJ76" s="23"/>
      <c r="NDK76" s="23"/>
      <c r="NDL76" s="23"/>
      <c r="NDM76" s="23"/>
      <c r="NDN76" s="23"/>
      <c r="NDO76" s="23"/>
      <c r="NDP76" s="23"/>
      <c r="NDQ76" s="23"/>
      <c r="NDR76" s="23"/>
      <c r="NDS76" s="23"/>
      <c r="NDT76" s="23"/>
      <c r="NDU76" s="23"/>
      <c r="NDV76" s="23"/>
      <c r="NDW76" s="23"/>
      <c r="NDX76" s="23"/>
      <c r="NDY76" s="23"/>
      <c r="NDZ76" s="23"/>
      <c r="NEA76" s="23"/>
      <c r="NEB76" s="23"/>
      <c r="NEC76" s="23"/>
      <c r="NED76" s="23"/>
      <c r="NEE76" s="23"/>
      <c r="NEF76" s="23"/>
      <c r="NEG76" s="23"/>
      <c r="NEH76" s="23"/>
      <c r="NEI76" s="23"/>
      <c r="NEJ76" s="23"/>
      <c r="NEK76" s="23"/>
      <c r="NEL76" s="23"/>
      <c r="NEM76" s="23"/>
      <c r="NEN76" s="23"/>
      <c r="NEO76" s="23"/>
      <c r="NEP76" s="23"/>
      <c r="NEQ76" s="23"/>
      <c r="NER76" s="23"/>
      <c r="NES76" s="23"/>
      <c r="NET76" s="23"/>
      <c r="NEU76" s="23"/>
      <c r="NEV76" s="23"/>
      <c r="NEW76" s="23"/>
      <c r="NEX76" s="23"/>
      <c r="NEY76" s="23"/>
      <c r="NEZ76" s="23"/>
      <c r="NFA76" s="23"/>
      <c r="NFB76" s="23"/>
      <c r="NFC76" s="23"/>
      <c r="NFD76" s="23"/>
      <c r="NFE76" s="23"/>
      <c r="NFF76" s="23"/>
      <c r="NFG76" s="23"/>
      <c r="NFH76" s="23"/>
      <c r="NFI76" s="23"/>
      <c r="NFJ76" s="23"/>
      <c r="NFK76" s="23"/>
      <c r="NFL76" s="23"/>
      <c r="NFM76" s="23"/>
      <c r="NFN76" s="23"/>
      <c r="NFO76" s="23"/>
      <c r="NFP76" s="23"/>
      <c r="NFQ76" s="23"/>
      <c r="NFR76" s="23"/>
      <c r="NFS76" s="23"/>
      <c r="NFT76" s="23"/>
      <c r="NFU76" s="23"/>
      <c r="NFV76" s="23"/>
      <c r="NFW76" s="23"/>
      <c r="NFX76" s="23"/>
      <c r="NFY76" s="23"/>
      <c r="NFZ76" s="23"/>
      <c r="NGA76" s="23"/>
      <c r="NGB76" s="23"/>
      <c r="NGC76" s="23"/>
      <c r="NGD76" s="23"/>
      <c r="NGE76" s="23"/>
      <c r="NGF76" s="23"/>
      <c r="NGG76" s="23"/>
      <c r="NGH76" s="23"/>
      <c r="NGI76" s="23"/>
      <c r="NGJ76" s="23"/>
      <c r="NGK76" s="23"/>
      <c r="NGL76" s="23"/>
      <c r="NGM76" s="23"/>
      <c r="NGN76" s="23"/>
      <c r="NGO76" s="23"/>
      <c r="NGP76" s="23"/>
      <c r="NGQ76" s="23"/>
      <c r="NGR76" s="23"/>
      <c r="NGS76" s="23"/>
      <c r="NGT76" s="23"/>
      <c r="NGU76" s="23"/>
      <c r="NGV76" s="23"/>
      <c r="NGW76" s="23"/>
      <c r="NGX76" s="23"/>
      <c r="NGY76" s="23"/>
      <c r="NGZ76" s="23"/>
      <c r="NHA76" s="23"/>
      <c r="NHB76" s="23"/>
      <c r="NHC76" s="23"/>
      <c r="NHD76" s="23"/>
      <c r="NHE76" s="23"/>
      <c r="NHF76" s="23"/>
      <c r="NHG76" s="23"/>
      <c r="NHH76" s="23"/>
      <c r="NHI76" s="23"/>
      <c r="NHJ76" s="23"/>
      <c r="NHK76" s="23"/>
      <c r="NHL76" s="23"/>
      <c r="NHM76" s="23"/>
      <c r="NHN76" s="23"/>
      <c r="NHO76" s="23"/>
      <c r="NHP76" s="23"/>
      <c r="NHQ76" s="23"/>
      <c r="NHR76" s="23"/>
      <c r="NHS76" s="23"/>
      <c r="NHT76" s="23"/>
      <c r="NHU76" s="23"/>
      <c r="NHV76" s="23"/>
      <c r="NHW76" s="23"/>
      <c r="NHX76" s="23"/>
      <c r="NHY76" s="23"/>
      <c r="NHZ76" s="23"/>
      <c r="NIA76" s="23"/>
      <c r="NIB76" s="23"/>
      <c r="NIC76" s="23"/>
      <c r="NID76" s="23"/>
      <c r="NIE76" s="23"/>
      <c r="NIF76" s="23"/>
      <c r="NIG76" s="23"/>
      <c r="NIH76" s="23"/>
      <c r="NII76" s="23"/>
      <c r="NIJ76" s="23"/>
      <c r="NIK76" s="23"/>
      <c r="NIL76" s="23"/>
      <c r="NIM76" s="23"/>
      <c r="NIN76" s="23"/>
      <c r="NIO76" s="23"/>
      <c r="NIP76" s="23"/>
      <c r="NIQ76" s="23"/>
      <c r="NIR76" s="23"/>
      <c r="NIS76" s="23"/>
      <c r="NIT76" s="23"/>
      <c r="NIU76" s="23"/>
      <c r="NIV76" s="23"/>
      <c r="NIW76" s="23"/>
      <c r="NIX76" s="23"/>
      <c r="NIY76" s="23"/>
      <c r="NIZ76" s="23"/>
      <c r="NJA76" s="23"/>
      <c r="NJB76" s="23"/>
      <c r="NJC76" s="23"/>
      <c r="NJD76" s="23"/>
      <c r="NJE76" s="23"/>
      <c r="NJF76" s="23"/>
      <c r="NJG76" s="23"/>
      <c r="NJH76" s="23"/>
      <c r="NJI76" s="23"/>
      <c r="NJJ76" s="23"/>
      <c r="NJK76" s="23"/>
      <c r="NJL76" s="23"/>
      <c r="NJM76" s="23"/>
      <c r="NJN76" s="23"/>
      <c r="NJO76" s="23"/>
      <c r="NJP76" s="23"/>
      <c r="NJQ76" s="23"/>
      <c r="NJR76" s="23"/>
      <c r="NJS76" s="23"/>
      <c r="NJT76" s="23"/>
      <c r="NJU76" s="23"/>
      <c r="NJV76" s="23"/>
      <c r="NJW76" s="23"/>
      <c r="NJX76" s="23"/>
      <c r="NJY76" s="23"/>
      <c r="NJZ76" s="23"/>
      <c r="NKA76" s="23"/>
      <c r="NKB76" s="23"/>
      <c r="NKC76" s="23"/>
      <c r="NKD76" s="23"/>
      <c r="NKE76" s="23"/>
      <c r="NKF76" s="23"/>
      <c r="NKG76" s="23"/>
      <c r="NKH76" s="23"/>
      <c r="NKI76" s="23"/>
      <c r="NKJ76" s="23"/>
      <c r="NKK76" s="23"/>
      <c r="NKL76" s="23"/>
      <c r="NKM76" s="23"/>
      <c r="NKN76" s="23"/>
      <c r="NKO76" s="23"/>
      <c r="NKP76" s="23"/>
      <c r="NKQ76" s="23"/>
      <c r="NKR76" s="23"/>
      <c r="NKS76" s="23"/>
      <c r="NKT76" s="23"/>
      <c r="NKU76" s="23"/>
      <c r="NKV76" s="23"/>
      <c r="NKW76" s="23"/>
      <c r="NKX76" s="23"/>
      <c r="NKY76" s="23"/>
      <c r="NKZ76" s="23"/>
      <c r="NLA76" s="23"/>
      <c r="NLB76" s="23"/>
      <c r="NLC76" s="23"/>
      <c r="NLD76" s="23"/>
      <c r="NLE76" s="23"/>
      <c r="NLF76" s="23"/>
      <c r="NLG76" s="23"/>
      <c r="NLH76" s="23"/>
      <c r="NLI76" s="23"/>
      <c r="NLJ76" s="23"/>
      <c r="NLK76" s="23"/>
      <c r="NLL76" s="23"/>
      <c r="NLM76" s="23"/>
      <c r="NLN76" s="23"/>
      <c r="NLO76" s="23"/>
      <c r="NLP76" s="23"/>
      <c r="NLQ76" s="23"/>
      <c r="NLR76" s="23"/>
      <c r="NLS76" s="23"/>
      <c r="NLT76" s="23"/>
      <c r="NLU76" s="23"/>
      <c r="NLV76" s="23"/>
      <c r="NLW76" s="23"/>
      <c r="NLX76" s="23"/>
      <c r="NLY76" s="23"/>
      <c r="NLZ76" s="23"/>
      <c r="NMA76" s="23"/>
      <c r="NMB76" s="23"/>
      <c r="NMC76" s="23"/>
      <c r="NMD76" s="23"/>
      <c r="NME76" s="23"/>
      <c r="NMF76" s="23"/>
      <c r="NMG76" s="23"/>
      <c r="NMH76" s="23"/>
      <c r="NMI76" s="23"/>
      <c r="NMJ76" s="23"/>
      <c r="NMK76" s="23"/>
      <c r="NML76" s="23"/>
      <c r="NMM76" s="23"/>
      <c r="NMN76" s="23"/>
      <c r="NMO76" s="23"/>
      <c r="NMP76" s="23"/>
      <c r="NMQ76" s="23"/>
      <c r="NMR76" s="23"/>
      <c r="NMS76" s="23"/>
      <c r="NMT76" s="23"/>
      <c r="NMU76" s="23"/>
      <c r="NMV76" s="23"/>
      <c r="NMW76" s="23"/>
      <c r="NMX76" s="23"/>
      <c r="NMY76" s="23"/>
      <c r="NMZ76" s="23"/>
      <c r="NNA76" s="23"/>
      <c r="NNB76" s="23"/>
      <c r="NNC76" s="23"/>
      <c r="NND76" s="23"/>
      <c r="NNE76" s="23"/>
      <c r="NNF76" s="23"/>
      <c r="NNG76" s="23"/>
      <c r="NNH76" s="23"/>
      <c r="NNI76" s="23"/>
      <c r="NNJ76" s="23"/>
      <c r="NNK76" s="23"/>
      <c r="NNL76" s="23"/>
      <c r="NNM76" s="23"/>
      <c r="NNN76" s="23"/>
      <c r="NNO76" s="23"/>
      <c r="NNP76" s="23"/>
      <c r="NNQ76" s="23"/>
      <c r="NNR76" s="23"/>
      <c r="NNS76" s="23"/>
      <c r="NNT76" s="23"/>
      <c r="NNU76" s="23"/>
      <c r="NNV76" s="23"/>
      <c r="NNW76" s="23"/>
      <c r="NNX76" s="23"/>
      <c r="NNY76" s="23"/>
      <c r="NNZ76" s="23"/>
      <c r="NOA76" s="23"/>
      <c r="NOB76" s="23"/>
      <c r="NOC76" s="23"/>
      <c r="NOD76" s="23"/>
      <c r="NOE76" s="23"/>
      <c r="NOF76" s="23"/>
      <c r="NOG76" s="23"/>
      <c r="NOH76" s="23"/>
      <c r="NOI76" s="23"/>
      <c r="NOJ76" s="23"/>
      <c r="NOK76" s="23"/>
      <c r="NOL76" s="23"/>
      <c r="NOM76" s="23"/>
      <c r="NON76" s="23"/>
      <c r="NOO76" s="23"/>
      <c r="NOP76" s="23"/>
      <c r="NOQ76" s="23"/>
      <c r="NOR76" s="23"/>
      <c r="NOS76" s="23"/>
      <c r="NOT76" s="23"/>
      <c r="NOU76" s="23"/>
      <c r="NOV76" s="23"/>
      <c r="NOW76" s="23"/>
      <c r="NOX76" s="23"/>
      <c r="NOY76" s="23"/>
      <c r="NOZ76" s="23"/>
      <c r="NPA76" s="23"/>
      <c r="NPB76" s="23"/>
      <c r="NPC76" s="23"/>
      <c r="NPD76" s="23"/>
      <c r="NPE76" s="23"/>
      <c r="NPF76" s="23"/>
      <c r="NPG76" s="23"/>
      <c r="NPH76" s="23"/>
      <c r="NPI76" s="23"/>
      <c r="NPJ76" s="23"/>
      <c r="NPK76" s="23"/>
      <c r="NPL76" s="23"/>
      <c r="NPM76" s="23"/>
      <c r="NPN76" s="23"/>
      <c r="NPO76" s="23"/>
      <c r="NPP76" s="23"/>
      <c r="NPQ76" s="23"/>
      <c r="NPR76" s="23"/>
      <c r="NPS76" s="23"/>
      <c r="NPT76" s="23"/>
      <c r="NPU76" s="23"/>
      <c r="NPV76" s="23"/>
      <c r="NPW76" s="23"/>
      <c r="NPX76" s="23"/>
      <c r="NPY76" s="23"/>
      <c r="NPZ76" s="23"/>
      <c r="NQA76" s="23"/>
      <c r="NQB76" s="23"/>
      <c r="NQC76" s="23"/>
      <c r="NQD76" s="23"/>
      <c r="NQE76" s="23"/>
      <c r="NQF76" s="23"/>
      <c r="NQG76" s="23"/>
      <c r="NQH76" s="23"/>
      <c r="NQI76" s="23"/>
      <c r="NQJ76" s="23"/>
      <c r="NQK76" s="23"/>
      <c r="NQL76" s="23"/>
      <c r="NQM76" s="23"/>
      <c r="NQN76" s="23"/>
      <c r="NQO76" s="23"/>
      <c r="NQP76" s="23"/>
      <c r="NQQ76" s="23"/>
      <c r="NQR76" s="23"/>
      <c r="NQS76" s="23"/>
      <c r="NQT76" s="23"/>
      <c r="NQU76" s="23"/>
      <c r="NQV76" s="23"/>
      <c r="NQW76" s="23"/>
      <c r="NQX76" s="23"/>
      <c r="NQY76" s="23"/>
      <c r="NQZ76" s="23"/>
      <c r="NRA76" s="23"/>
      <c r="NRB76" s="23"/>
      <c r="NRC76" s="23"/>
      <c r="NRD76" s="23"/>
      <c r="NRE76" s="23"/>
      <c r="NRF76" s="23"/>
      <c r="NRG76" s="23"/>
      <c r="NRH76" s="23"/>
      <c r="NRI76" s="23"/>
      <c r="NRJ76" s="23"/>
      <c r="NRK76" s="23"/>
      <c r="NRL76" s="23"/>
      <c r="NRM76" s="23"/>
      <c r="NRN76" s="23"/>
      <c r="NRO76" s="23"/>
      <c r="NRP76" s="23"/>
      <c r="NRQ76" s="23"/>
      <c r="NRR76" s="23"/>
      <c r="NRS76" s="23"/>
      <c r="NRT76" s="23"/>
      <c r="NRU76" s="23"/>
      <c r="NRV76" s="23"/>
      <c r="NRW76" s="23"/>
      <c r="NRX76" s="23"/>
      <c r="NRY76" s="23"/>
      <c r="NRZ76" s="23"/>
      <c r="NSA76" s="23"/>
      <c r="NSB76" s="23"/>
      <c r="NSC76" s="23"/>
      <c r="NSD76" s="23"/>
      <c r="NSE76" s="23"/>
      <c r="NSF76" s="23"/>
      <c r="NSG76" s="23"/>
      <c r="NSH76" s="23"/>
      <c r="NSI76" s="23"/>
      <c r="NSJ76" s="23"/>
      <c r="NSK76" s="23"/>
      <c r="NSL76" s="23"/>
      <c r="NSM76" s="23"/>
      <c r="NSN76" s="23"/>
      <c r="NSO76" s="23"/>
      <c r="NSP76" s="23"/>
      <c r="NSQ76" s="23"/>
      <c r="NSR76" s="23"/>
      <c r="NSS76" s="23"/>
      <c r="NST76" s="23"/>
      <c r="NSU76" s="23"/>
      <c r="NSV76" s="23"/>
      <c r="NSW76" s="23"/>
      <c r="NSX76" s="23"/>
      <c r="NSY76" s="23"/>
      <c r="NSZ76" s="23"/>
      <c r="NTA76" s="23"/>
      <c r="NTB76" s="23"/>
      <c r="NTC76" s="23"/>
      <c r="NTD76" s="23"/>
      <c r="NTE76" s="23"/>
      <c r="NTF76" s="23"/>
      <c r="NTG76" s="23"/>
      <c r="NTH76" s="23"/>
      <c r="NTI76" s="23"/>
      <c r="NTJ76" s="23"/>
      <c r="NTK76" s="23"/>
      <c r="NTL76" s="23"/>
      <c r="NTM76" s="23"/>
      <c r="NTN76" s="23"/>
      <c r="NTO76" s="23"/>
      <c r="NTP76" s="23"/>
      <c r="NTQ76" s="23"/>
      <c r="NTR76" s="23"/>
      <c r="NTS76" s="23"/>
      <c r="NTT76" s="23"/>
      <c r="NTU76" s="23"/>
      <c r="NTV76" s="23"/>
      <c r="NTW76" s="23"/>
      <c r="NTX76" s="23"/>
      <c r="NTY76" s="23"/>
      <c r="NTZ76" s="23"/>
      <c r="NUA76" s="23"/>
      <c r="NUB76" s="23"/>
      <c r="NUC76" s="23"/>
      <c r="NUD76" s="23"/>
      <c r="NUE76" s="23"/>
      <c r="NUF76" s="23"/>
      <c r="NUG76" s="23"/>
      <c r="NUH76" s="23"/>
      <c r="NUI76" s="23"/>
      <c r="NUJ76" s="23"/>
      <c r="NUK76" s="23"/>
      <c r="NUL76" s="23"/>
      <c r="NUM76" s="23"/>
      <c r="NUN76" s="23"/>
      <c r="NUO76" s="23"/>
      <c r="NUP76" s="23"/>
      <c r="NUQ76" s="23"/>
      <c r="NUR76" s="23"/>
      <c r="NUS76" s="23"/>
      <c r="NUT76" s="23"/>
      <c r="NUU76" s="23"/>
      <c r="NUV76" s="23"/>
      <c r="NUW76" s="23"/>
      <c r="NUX76" s="23"/>
      <c r="NUY76" s="23"/>
      <c r="NUZ76" s="23"/>
      <c r="NVA76" s="23"/>
      <c r="NVB76" s="23"/>
      <c r="NVC76" s="23"/>
      <c r="NVD76" s="23"/>
      <c r="NVE76" s="23"/>
      <c r="NVF76" s="23"/>
      <c r="NVG76" s="23"/>
      <c r="NVH76" s="23"/>
      <c r="NVI76" s="23"/>
      <c r="NVJ76" s="23"/>
      <c r="NVK76" s="23"/>
      <c r="NVL76" s="23"/>
      <c r="NVM76" s="23"/>
      <c r="NVN76" s="23"/>
      <c r="NVO76" s="23"/>
      <c r="NVP76" s="23"/>
      <c r="NVQ76" s="23"/>
      <c r="NVR76" s="23"/>
      <c r="NVS76" s="23"/>
      <c r="NVT76" s="23"/>
      <c r="NVU76" s="23"/>
      <c r="NVV76" s="23"/>
      <c r="NVW76" s="23"/>
      <c r="NVX76" s="23"/>
      <c r="NVY76" s="23"/>
      <c r="NVZ76" s="23"/>
      <c r="NWA76" s="23"/>
      <c r="NWB76" s="23"/>
      <c r="NWC76" s="23"/>
      <c r="NWD76" s="23"/>
      <c r="NWE76" s="23"/>
      <c r="NWF76" s="23"/>
      <c r="NWG76" s="23"/>
      <c r="NWH76" s="23"/>
      <c r="NWI76" s="23"/>
      <c r="NWJ76" s="23"/>
      <c r="NWK76" s="23"/>
      <c r="NWL76" s="23"/>
      <c r="NWM76" s="23"/>
      <c r="NWN76" s="23"/>
      <c r="NWO76" s="23"/>
      <c r="NWP76" s="23"/>
      <c r="NWQ76" s="23"/>
      <c r="NWR76" s="23"/>
      <c r="NWS76" s="23"/>
      <c r="NWT76" s="23"/>
      <c r="NWU76" s="23"/>
      <c r="NWV76" s="23"/>
      <c r="NWW76" s="23"/>
      <c r="NWX76" s="23"/>
      <c r="NWY76" s="23"/>
      <c r="NWZ76" s="23"/>
      <c r="NXA76" s="23"/>
      <c r="NXB76" s="23"/>
      <c r="NXC76" s="23"/>
      <c r="NXD76" s="23"/>
      <c r="NXE76" s="23"/>
      <c r="NXF76" s="23"/>
      <c r="NXG76" s="23"/>
      <c r="NXH76" s="23"/>
      <c r="NXI76" s="23"/>
      <c r="NXJ76" s="23"/>
      <c r="NXK76" s="23"/>
      <c r="NXL76" s="23"/>
      <c r="NXM76" s="23"/>
      <c r="NXN76" s="23"/>
      <c r="NXO76" s="23"/>
      <c r="NXP76" s="23"/>
      <c r="NXQ76" s="23"/>
      <c r="NXR76" s="23"/>
      <c r="NXS76" s="23"/>
      <c r="NXT76" s="23"/>
      <c r="NXU76" s="23"/>
      <c r="NXV76" s="23"/>
      <c r="NXW76" s="23"/>
      <c r="NXX76" s="23"/>
      <c r="NXY76" s="23"/>
      <c r="NXZ76" s="23"/>
      <c r="NYA76" s="23"/>
      <c r="NYB76" s="23"/>
      <c r="NYC76" s="23"/>
      <c r="NYD76" s="23"/>
      <c r="NYE76" s="23"/>
      <c r="NYF76" s="23"/>
      <c r="NYG76" s="23"/>
      <c r="NYH76" s="23"/>
      <c r="NYI76" s="23"/>
      <c r="NYJ76" s="23"/>
      <c r="NYK76" s="23"/>
      <c r="NYL76" s="23"/>
      <c r="NYM76" s="23"/>
      <c r="NYN76" s="23"/>
      <c r="NYO76" s="23"/>
      <c r="NYP76" s="23"/>
      <c r="NYQ76" s="23"/>
      <c r="NYR76" s="23"/>
      <c r="NYS76" s="23"/>
      <c r="NYT76" s="23"/>
      <c r="NYU76" s="23"/>
      <c r="NYV76" s="23"/>
      <c r="NYW76" s="23"/>
      <c r="NYX76" s="23"/>
      <c r="NYY76" s="23"/>
      <c r="NYZ76" s="23"/>
      <c r="NZA76" s="23"/>
      <c r="NZB76" s="23"/>
      <c r="NZC76" s="23"/>
      <c r="NZD76" s="23"/>
      <c r="NZE76" s="23"/>
      <c r="NZF76" s="23"/>
      <c r="NZG76" s="23"/>
      <c r="NZH76" s="23"/>
      <c r="NZI76" s="23"/>
      <c r="NZJ76" s="23"/>
      <c r="NZK76" s="23"/>
      <c r="NZL76" s="23"/>
      <c r="NZM76" s="23"/>
      <c r="NZN76" s="23"/>
      <c r="NZO76" s="23"/>
      <c r="NZP76" s="23"/>
      <c r="NZQ76" s="23"/>
      <c r="NZR76" s="23"/>
      <c r="NZS76" s="23"/>
      <c r="NZT76" s="23"/>
      <c r="NZU76" s="23"/>
      <c r="NZV76" s="23"/>
      <c r="NZW76" s="23"/>
      <c r="NZX76" s="23"/>
      <c r="NZY76" s="23"/>
      <c r="NZZ76" s="23"/>
      <c r="OAA76" s="23"/>
      <c r="OAB76" s="23"/>
      <c r="OAC76" s="23"/>
      <c r="OAD76" s="23"/>
      <c r="OAE76" s="23"/>
      <c r="OAF76" s="23"/>
      <c r="OAG76" s="23"/>
      <c r="OAH76" s="23"/>
      <c r="OAI76" s="23"/>
      <c r="OAJ76" s="23"/>
      <c r="OAK76" s="23"/>
      <c r="OAL76" s="23"/>
      <c r="OAM76" s="23"/>
      <c r="OAN76" s="23"/>
      <c r="OAO76" s="23"/>
      <c r="OAP76" s="23"/>
      <c r="OAQ76" s="23"/>
      <c r="OAR76" s="23"/>
      <c r="OAS76" s="23"/>
      <c r="OAT76" s="23"/>
      <c r="OAU76" s="23"/>
      <c r="OAV76" s="23"/>
      <c r="OAW76" s="23"/>
      <c r="OAX76" s="23"/>
      <c r="OAY76" s="23"/>
      <c r="OAZ76" s="23"/>
      <c r="OBA76" s="23"/>
      <c r="OBB76" s="23"/>
      <c r="OBC76" s="23"/>
      <c r="OBD76" s="23"/>
      <c r="OBE76" s="23"/>
      <c r="OBF76" s="23"/>
      <c r="OBG76" s="23"/>
      <c r="OBH76" s="23"/>
      <c r="OBI76" s="23"/>
      <c r="OBJ76" s="23"/>
      <c r="OBK76" s="23"/>
      <c r="OBL76" s="23"/>
      <c r="OBM76" s="23"/>
      <c r="OBN76" s="23"/>
      <c r="OBO76" s="23"/>
      <c r="OBP76" s="23"/>
      <c r="OBQ76" s="23"/>
      <c r="OBR76" s="23"/>
      <c r="OBS76" s="23"/>
      <c r="OBT76" s="23"/>
      <c r="OBU76" s="23"/>
      <c r="OBV76" s="23"/>
      <c r="OBW76" s="23"/>
      <c r="OBX76" s="23"/>
      <c r="OBY76" s="23"/>
      <c r="OBZ76" s="23"/>
      <c r="OCA76" s="23"/>
      <c r="OCB76" s="23"/>
      <c r="OCC76" s="23"/>
      <c r="OCD76" s="23"/>
      <c r="OCE76" s="23"/>
      <c r="OCF76" s="23"/>
      <c r="OCG76" s="23"/>
      <c r="OCH76" s="23"/>
      <c r="OCI76" s="23"/>
      <c r="OCJ76" s="23"/>
      <c r="OCK76" s="23"/>
      <c r="OCL76" s="23"/>
      <c r="OCM76" s="23"/>
      <c r="OCN76" s="23"/>
      <c r="OCO76" s="23"/>
      <c r="OCP76" s="23"/>
      <c r="OCQ76" s="23"/>
      <c r="OCR76" s="23"/>
      <c r="OCS76" s="23"/>
      <c r="OCT76" s="23"/>
      <c r="OCU76" s="23"/>
      <c r="OCV76" s="23"/>
      <c r="OCW76" s="23"/>
      <c r="OCX76" s="23"/>
      <c r="OCY76" s="23"/>
      <c r="OCZ76" s="23"/>
      <c r="ODA76" s="23"/>
      <c r="ODB76" s="23"/>
      <c r="ODC76" s="23"/>
      <c r="ODD76" s="23"/>
      <c r="ODE76" s="23"/>
      <c r="ODF76" s="23"/>
      <c r="ODG76" s="23"/>
      <c r="ODH76" s="23"/>
      <c r="ODI76" s="23"/>
      <c r="ODJ76" s="23"/>
      <c r="ODK76" s="23"/>
      <c r="ODL76" s="23"/>
      <c r="ODM76" s="23"/>
      <c r="ODN76" s="23"/>
      <c r="ODO76" s="23"/>
      <c r="ODP76" s="23"/>
      <c r="ODQ76" s="23"/>
      <c r="ODR76" s="23"/>
      <c r="ODS76" s="23"/>
      <c r="ODT76" s="23"/>
      <c r="ODU76" s="23"/>
      <c r="ODV76" s="23"/>
      <c r="ODW76" s="23"/>
      <c r="ODX76" s="23"/>
      <c r="ODY76" s="23"/>
      <c r="ODZ76" s="23"/>
      <c r="OEA76" s="23"/>
      <c r="OEB76" s="23"/>
      <c r="OEC76" s="23"/>
      <c r="OED76" s="23"/>
      <c r="OEE76" s="23"/>
      <c r="OEF76" s="23"/>
      <c r="OEG76" s="23"/>
      <c r="OEH76" s="23"/>
      <c r="OEI76" s="23"/>
      <c r="OEJ76" s="23"/>
      <c r="OEK76" s="23"/>
      <c r="OEL76" s="23"/>
      <c r="OEM76" s="23"/>
      <c r="OEN76" s="23"/>
      <c r="OEO76" s="23"/>
      <c r="OEP76" s="23"/>
      <c r="OEQ76" s="23"/>
      <c r="OER76" s="23"/>
      <c r="OES76" s="23"/>
      <c r="OET76" s="23"/>
      <c r="OEU76" s="23"/>
      <c r="OEV76" s="23"/>
      <c r="OEW76" s="23"/>
      <c r="OEX76" s="23"/>
      <c r="OEY76" s="23"/>
      <c r="OEZ76" s="23"/>
      <c r="OFA76" s="23"/>
      <c r="OFB76" s="23"/>
      <c r="OFC76" s="23"/>
      <c r="OFD76" s="23"/>
      <c r="OFE76" s="23"/>
      <c r="OFF76" s="23"/>
      <c r="OFG76" s="23"/>
      <c r="OFH76" s="23"/>
      <c r="OFI76" s="23"/>
      <c r="OFJ76" s="23"/>
      <c r="OFK76" s="23"/>
      <c r="OFL76" s="23"/>
      <c r="OFM76" s="23"/>
      <c r="OFN76" s="23"/>
      <c r="OFO76" s="23"/>
      <c r="OFP76" s="23"/>
      <c r="OFQ76" s="23"/>
      <c r="OFR76" s="23"/>
      <c r="OFS76" s="23"/>
      <c r="OFT76" s="23"/>
      <c r="OFU76" s="23"/>
      <c r="OFV76" s="23"/>
      <c r="OFW76" s="23"/>
      <c r="OFX76" s="23"/>
      <c r="OFY76" s="23"/>
      <c r="OFZ76" s="23"/>
      <c r="OGA76" s="23"/>
      <c r="OGB76" s="23"/>
      <c r="OGC76" s="23"/>
      <c r="OGD76" s="23"/>
      <c r="OGE76" s="23"/>
      <c r="OGF76" s="23"/>
      <c r="OGG76" s="23"/>
      <c r="OGH76" s="23"/>
      <c r="OGI76" s="23"/>
      <c r="OGJ76" s="23"/>
      <c r="OGK76" s="23"/>
      <c r="OGL76" s="23"/>
      <c r="OGM76" s="23"/>
      <c r="OGN76" s="23"/>
      <c r="OGO76" s="23"/>
      <c r="OGP76" s="23"/>
      <c r="OGQ76" s="23"/>
      <c r="OGR76" s="23"/>
      <c r="OGS76" s="23"/>
      <c r="OGT76" s="23"/>
      <c r="OGU76" s="23"/>
      <c r="OGV76" s="23"/>
      <c r="OGW76" s="23"/>
      <c r="OGX76" s="23"/>
      <c r="OGY76" s="23"/>
      <c r="OGZ76" s="23"/>
      <c r="OHA76" s="23"/>
      <c r="OHB76" s="23"/>
      <c r="OHC76" s="23"/>
      <c r="OHD76" s="23"/>
      <c r="OHE76" s="23"/>
      <c r="OHF76" s="23"/>
      <c r="OHG76" s="23"/>
      <c r="OHH76" s="23"/>
      <c r="OHI76" s="23"/>
      <c r="OHJ76" s="23"/>
      <c r="OHK76" s="23"/>
      <c r="OHL76" s="23"/>
      <c r="OHM76" s="23"/>
      <c r="OHN76" s="23"/>
      <c r="OHO76" s="23"/>
      <c r="OHP76" s="23"/>
      <c r="OHQ76" s="23"/>
      <c r="OHR76" s="23"/>
      <c r="OHS76" s="23"/>
      <c r="OHT76" s="23"/>
      <c r="OHU76" s="23"/>
      <c r="OHV76" s="23"/>
      <c r="OHW76" s="23"/>
      <c r="OHX76" s="23"/>
      <c r="OHY76" s="23"/>
      <c r="OHZ76" s="23"/>
      <c r="OIA76" s="23"/>
      <c r="OIB76" s="23"/>
      <c r="OIC76" s="23"/>
      <c r="OID76" s="23"/>
      <c r="OIE76" s="23"/>
      <c r="OIF76" s="23"/>
      <c r="OIG76" s="23"/>
      <c r="OIH76" s="23"/>
      <c r="OII76" s="23"/>
      <c r="OIJ76" s="23"/>
      <c r="OIK76" s="23"/>
      <c r="OIL76" s="23"/>
      <c r="OIM76" s="23"/>
      <c r="OIN76" s="23"/>
      <c r="OIO76" s="23"/>
      <c r="OIP76" s="23"/>
      <c r="OIQ76" s="23"/>
      <c r="OIR76" s="23"/>
      <c r="OIS76" s="23"/>
      <c r="OIT76" s="23"/>
      <c r="OIU76" s="23"/>
      <c r="OIV76" s="23"/>
      <c r="OIW76" s="23"/>
      <c r="OIX76" s="23"/>
      <c r="OIY76" s="23"/>
      <c r="OIZ76" s="23"/>
      <c r="OJA76" s="23"/>
      <c r="OJB76" s="23"/>
      <c r="OJC76" s="23"/>
      <c r="OJD76" s="23"/>
      <c r="OJE76" s="23"/>
      <c r="OJF76" s="23"/>
      <c r="OJG76" s="23"/>
      <c r="OJH76" s="23"/>
      <c r="OJI76" s="23"/>
      <c r="OJJ76" s="23"/>
      <c r="OJK76" s="23"/>
      <c r="OJL76" s="23"/>
      <c r="OJM76" s="23"/>
      <c r="OJN76" s="23"/>
      <c r="OJO76" s="23"/>
      <c r="OJP76" s="23"/>
      <c r="OJQ76" s="23"/>
      <c r="OJR76" s="23"/>
      <c r="OJS76" s="23"/>
      <c r="OJT76" s="23"/>
      <c r="OJU76" s="23"/>
      <c r="OJV76" s="23"/>
      <c r="OJW76" s="23"/>
      <c r="OJX76" s="23"/>
      <c r="OJY76" s="23"/>
      <c r="OJZ76" s="23"/>
      <c r="OKA76" s="23"/>
      <c r="OKB76" s="23"/>
      <c r="OKC76" s="23"/>
      <c r="OKD76" s="23"/>
      <c r="OKE76" s="23"/>
      <c r="OKF76" s="23"/>
      <c r="OKG76" s="23"/>
      <c r="OKH76" s="23"/>
      <c r="OKI76" s="23"/>
      <c r="OKJ76" s="23"/>
      <c r="OKK76" s="23"/>
      <c r="OKL76" s="23"/>
      <c r="OKM76" s="23"/>
      <c r="OKN76" s="23"/>
      <c r="OKO76" s="23"/>
      <c r="OKP76" s="23"/>
      <c r="OKQ76" s="23"/>
      <c r="OKR76" s="23"/>
      <c r="OKS76" s="23"/>
      <c r="OKT76" s="23"/>
      <c r="OKU76" s="23"/>
      <c r="OKV76" s="23"/>
      <c r="OKW76" s="23"/>
      <c r="OKX76" s="23"/>
      <c r="OKY76" s="23"/>
      <c r="OKZ76" s="23"/>
      <c r="OLA76" s="23"/>
      <c r="OLB76" s="23"/>
      <c r="OLC76" s="23"/>
      <c r="OLD76" s="23"/>
      <c r="OLE76" s="23"/>
      <c r="OLF76" s="23"/>
      <c r="OLG76" s="23"/>
      <c r="OLH76" s="23"/>
      <c r="OLI76" s="23"/>
      <c r="OLJ76" s="23"/>
      <c r="OLK76" s="23"/>
      <c r="OLL76" s="23"/>
      <c r="OLM76" s="23"/>
      <c r="OLN76" s="23"/>
      <c r="OLO76" s="23"/>
      <c r="OLP76" s="23"/>
      <c r="OLQ76" s="23"/>
      <c r="OLR76" s="23"/>
      <c r="OLS76" s="23"/>
      <c r="OLT76" s="23"/>
      <c r="OLU76" s="23"/>
      <c r="OLV76" s="23"/>
      <c r="OLW76" s="23"/>
      <c r="OLX76" s="23"/>
      <c r="OLY76" s="23"/>
      <c r="OLZ76" s="23"/>
      <c r="OMA76" s="23"/>
      <c r="OMB76" s="23"/>
      <c r="OMC76" s="23"/>
      <c r="OMD76" s="23"/>
      <c r="OME76" s="23"/>
      <c r="OMF76" s="23"/>
      <c r="OMG76" s="23"/>
      <c r="OMH76" s="23"/>
      <c r="OMI76" s="23"/>
      <c r="OMJ76" s="23"/>
      <c r="OMK76" s="23"/>
      <c r="OML76" s="23"/>
      <c r="OMM76" s="23"/>
      <c r="OMN76" s="23"/>
      <c r="OMO76" s="23"/>
      <c r="OMP76" s="23"/>
      <c r="OMQ76" s="23"/>
      <c r="OMR76" s="23"/>
      <c r="OMS76" s="23"/>
      <c r="OMT76" s="23"/>
      <c r="OMU76" s="23"/>
      <c r="OMV76" s="23"/>
      <c r="OMW76" s="23"/>
      <c r="OMX76" s="23"/>
      <c r="OMY76" s="23"/>
      <c r="OMZ76" s="23"/>
      <c r="ONA76" s="23"/>
      <c r="ONB76" s="23"/>
      <c r="ONC76" s="23"/>
      <c r="OND76" s="23"/>
      <c r="ONE76" s="23"/>
      <c r="ONF76" s="23"/>
      <c r="ONG76" s="23"/>
      <c r="ONH76" s="23"/>
      <c r="ONI76" s="23"/>
      <c r="ONJ76" s="23"/>
      <c r="ONK76" s="23"/>
      <c r="ONL76" s="23"/>
      <c r="ONM76" s="23"/>
      <c r="ONN76" s="23"/>
      <c r="ONO76" s="23"/>
      <c r="ONP76" s="23"/>
      <c r="ONQ76" s="23"/>
      <c r="ONR76" s="23"/>
      <c r="ONS76" s="23"/>
      <c r="ONT76" s="23"/>
      <c r="ONU76" s="23"/>
      <c r="ONV76" s="23"/>
      <c r="ONW76" s="23"/>
      <c r="ONX76" s="23"/>
      <c r="ONY76" s="23"/>
      <c r="ONZ76" s="23"/>
      <c r="OOA76" s="23"/>
      <c r="OOB76" s="23"/>
      <c r="OOC76" s="23"/>
      <c r="OOD76" s="23"/>
      <c r="OOE76" s="23"/>
      <c r="OOF76" s="23"/>
      <c r="OOG76" s="23"/>
      <c r="OOH76" s="23"/>
      <c r="OOI76" s="23"/>
      <c r="OOJ76" s="23"/>
      <c r="OOK76" s="23"/>
      <c r="OOL76" s="23"/>
      <c r="OOM76" s="23"/>
      <c r="OON76" s="23"/>
      <c r="OOO76" s="23"/>
      <c r="OOP76" s="23"/>
      <c r="OOQ76" s="23"/>
      <c r="OOR76" s="23"/>
      <c r="OOS76" s="23"/>
      <c r="OOT76" s="23"/>
      <c r="OOU76" s="23"/>
      <c r="OOV76" s="23"/>
      <c r="OOW76" s="23"/>
      <c r="OOX76" s="23"/>
      <c r="OOY76" s="23"/>
      <c r="OOZ76" s="23"/>
      <c r="OPA76" s="23"/>
      <c r="OPB76" s="23"/>
      <c r="OPC76" s="23"/>
      <c r="OPD76" s="23"/>
      <c r="OPE76" s="23"/>
      <c r="OPF76" s="23"/>
      <c r="OPG76" s="23"/>
      <c r="OPH76" s="23"/>
      <c r="OPI76" s="23"/>
      <c r="OPJ76" s="23"/>
      <c r="OPK76" s="23"/>
      <c r="OPL76" s="23"/>
      <c r="OPM76" s="23"/>
      <c r="OPN76" s="23"/>
      <c r="OPO76" s="23"/>
      <c r="OPP76" s="23"/>
      <c r="OPQ76" s="23"/>
      <c r="OPR76" s="23"/>
      <c r="OPS76" s="23"/>
      <c r="OPT76" s="23"/>
      <c r="OPU76" s="23"/>
      <c r="OPV76" s="23"/>
      <c r="OPW76" s="23"/>
      <c r="OPX76" s="23"/>
      <c r="OPY76" s="23"/>
      <c r="OPZ76" s="23"/>
      <c r="OQA76" s="23"/>
      <c r="OQB76" s="23"/>
      <c r="OQC76" s="23"/>
      <c r="OQD76" s="23"/>
      <c r="OQE76" s="23"/>
      <c r="OQF76" s="23"/>
      <c r="OQG76" s="23"/>
      <c r="OQH76" s="23"/>
      <c r="OQI76" s="23"/>
      <c r="OQJ76" s="23"/>
      <c r="OQK76" s="23"/>
      <c r="OQL76" s="23"/>
      <c r="OQM76" s="23"/>
      <c r="OQN76" s="23"/>
      <c r="OQO76" s="23"/>
      <c r="OQP76" s="23"/>
      <c r="OQQ76" s="23"/>
      <c r="OQR76" s="23"/>
      <c r="OQS76" s="23"/>
      <c r="OQT76" s="23"/>
      <c r="OQU76" s="23"/>
      <c r="OQV76" s="23"/>
      <c r="OQW76" s="23"/>
      <c r="OQX76" s="23"/>
      <c r="OQY76" s="23"/>
      <c r="OQZ76" s="23"/>
      <c r="ORA76" s="23"/>
      <c r="ORB76" s="23"/>
      <c r="ORC76" s="23"/>
      <c r="ORD76" s="23"/>
      <c r="ORE76" s="23"/>
      <c r="ORF76" s="23"/>
      <c r="ORG76" s="23"/>
      <c r="ORH76" s="23"/>
      <c r="ORI76" s="23"/>
      <c r="ORJ76" s="23"/>
      <c r="ORK76" s="23"/>
      <c r="ORL76" s="23"/>
      <c r="ORM76" s="23"/>
      <c r="ORN76" s="23"/>
      <c r="ORO76" s="23"/>
      <c r="ORP76" s="23"/>
      <c r="ORQ76" s="23"/>
      <c r="ORR76" s="23"/>
      <c r="ORS76" s="23"/>
      <c r="ORT76" s="23"/>
      <c r="ORU76" s="23"/>
      <c r="ORV76" s="23"/>
      <c r="ORW76" s="23"/>
      <c r="ORX76" s="23"/>
      <c r="ORY76" s="23"/>
      <c r="ORZ76" s="23"/>
      <c r="OSA76" s="23"/>
      <c r="OSB76" s="23"/>
      <c r="OSC76" s="23"/>
      <c r="OSD76" s="23"/>
      <c r="OSE76" s="23"/>
      <c r="OSF76" s="23"/>
      <c r="OSG76" s="23"/>
      <c r="OSH76" s="23"/>
      <c r="OSI76" s="23"/>
      <c r="OSJ76" s="23"/>
      <c r="OSK76" s="23"/>
      <c r="OSL76" s="23"/>
      <c r="OSM76" s="23"/>
      <c r="OSN76" s="23"/>
      <c r="OSO76" s="23"/>
      <c r="OSP76" s="23"/>
      <c r="OSQ76" s="23"/>
      <c r="OSR76" s="23"/>
      <c r="OSS76" s="23"/>
      <c r="OST76" s="23"/>
      <c r="OSU76" s="23"/>
      <c r="OSV76" s="23"/>
      <c r="OSW76" s="23"/>
      <c r="OSX76" s="23"/>
      <c r="OSY76" s="23"/>
      <c r="OSZ76" s="23"/>
      <c r="OTA76" s="23"/>
      <c r="OTB76" s="23"/>
      <c r="OTC76" s="23"/>
      <c r="OTD76" s="23"/>
      <c r="OTE76" s="23"/>
      <c r="OTF76" s="23"/>
      <c r="OTG76" s="23"/>
      <c r="OTH76" s="23"/>
      <c r="OTI76" s="23"/>
      <c r="OTJ76" s="23"/>
      <c r="OTK76" s="23"/>
      <c r="OTL76" s="23"/>
      <c r="OTM76" s="23"/>
      <c r="OTN76" s="23"/>
      <c r="OTO76" s="23"/>
      <c r="OTP76" s="23"/>
      <c r="OTQ76" s="23"/>
      <c r="OTR76" s="23"/>
      <c r="OTS76" s="23"/>
      <c r="OTT76" s="23"/>
      <c r="OTU76" s="23"/>
      <c r="OTV76" s="23"/>
      <c r="OTW76" s="23"/>
      <c r="OTX76" s="23"/>
      <c r="OTY76" s="23"/>
      <c r="OTZ76" s="23"/>
      <c r="OUA76" s="23"/>
      <c r="OUB76" s="23"/>
      <c r="OUC76" s="23"/>
      <c r="OUD76" s="23"/>
      <c r="OUE76" s="23"/>
      <c r="OUF76" s="23"/>
      <c r="OUG76" s="23"/>
      <c r="OUH76" s="23"/>
      <c r="OUI76" s="23"/>
      <c r="OUJ76" s="23"/>
      <c r="OUK76" s="23"/>
      <c r="OUL76" s="23"/>
      <c r="OUM76" s="23"/>
      <c r="OUN76" s="23"/>
      <c r="OUO76" s="23"/>
      <c r="OUP76" s="23"/>
      <c r="OUQ76" s="23"/>
      <c r="OUR76" s="23"/>
      <c r="OUS76" s="23"/>
      <c r="OUT76" s="23"/>
      <c r="OUU76" s="23"/>
      <c r="OUV76" s="23"/>
      <c r="OUW76" s="23"/>
      <c r="OUX76" s="23"/>
      <c r="OUY76" s="23"/>
      <c r="OUZ76" s="23"/>
      <c r="OVA76" s="23"/>
      <c r="OVB76" s="23"/>
      <c r="OVC76" s="23"/>
      <c r="OVD76" s="23"/>
      <c r="OVE76" s="23"/>
      <c r="OVF76" s="23"/>
      <c r="OVG76" s="23"/>
      <c r="OVH76" s="23"/>
      <c r="OVI76" s="23"/>
      <c r="OVJ76" s="23"/>
      <c r="OVK76" s="23"/>
      <c r="OVL76" s="23"/>
      <c r="OVM76" s="23"/>
      <c r="OVN76" s="23"/>
      <c r="OVO76" s="23"/>
      <c r="OVP76" s="23"/>
      <c r="OVQ76" s="23"/>
      <c r="OVR76" s="23"/>
      <c r="OVS76" s="23"/>
      <c r="OVT76" s="23"/>
      <c r="OVU76" s="23"/>
      <c r="OVV76" s="23"/>
      <c r="OVW76" s="23"/>
      <c r="OVX76" s="23"/>
      <c r="OVY76" s="23"/>
      <c r="OVZ76" s="23"/>
      <c r="OWA76" s="23"/>
      <c r="OWB76" s="23"/>
      <c r="OWC76" s="23"/>
      <c r="OWD76" s="23"/>
      <c r="OWE76" s="23"/>
      <c r="OWF76" s="23"/>
      <c r="OWG76" s="23"/>
      <c r="OWH76" s="23"/>
      <c r="OWI76" s="23"/>
      <c r="OWJ76" s="23"/>
      <c r="OWK76" s="23"/>
      <c r="OWL76" s="23"/>
      <c r="OWM76" s="23"/>
      <c r="OWN76" s="23"/>
      <c r="OWO76" s="23"/>
      <c r="OWP76" s="23"/>
      <c r="OWQ76" s="23"/>
      <c r="OWR76" s="23"/>
      <c r="OWS76" s="23"/>
      <c r="OWT76" s="23"/>
      <c r="OWU76" s="23"/>
      <c r="OWV76" s="23"/>
      <c r="OWW76" s="23"/>
      <c r="OWX76" s="23"/>
      <c r="OWY76" s="23"/>
      <c r="OWZ76" s="23"/>
      <c r="OXA76" s="23"/>
      <c r="OXB76" s="23"/>
      <c r="OXC76" s="23"/>
      <c r="OXD76" s="23"/>
      <c r="OXE76" s="23"/>
      <c r="OXF76" s="23"/>
      <c r="OXG76" s="23"/>
      <c r="OXH76" s="23"/>
      <c r="OXI76" s="23"/>
      <c r="OXJ76" s="23"/>
      <c r="OXK76" s="23"/>
      <c r="OXL76" s="23"/>
      <c r="OXM76" s="23"/>
      <c r="OXN76" s="23"/>
      <c r="OXO76" s="23"/>
      <c r="OXP76" s="23"/>
      <c r="OXQ76" s="23"/>
      <c r="OXR76" s="23"/>
      <c r="OXS76" s="23"/>
      <c r="OXT76" s="23"/>
      <c r="OXU76" s="23"/>
      <c r="OXV76" s="23"/>
      <c r="OXW76" s="23"/>
      <c r="OXX76" s="23"/>
      <c r="OXY76" s="23"/>
      <c r="OXZ76" s="23"/>
      <c r="OYA76" s="23"/>
      <c r="OYB76" s="23"/>
      <c r="OYC76" s="23"/>
      <c r="OYD76" s="23"/>
      <c r="OYE76" s="23"/>
      <c r="OYF76" s="23"/>
      <c r="OYG76" s="23"/>
      <c r="OYH76" s="23"/>
      <c r="OYI76" s="23"/>
      <c r="OYJ76" s="23"/>
      <c r="OYK76" s="23"/>
      <c r="OYL76" s="23"/>
      <c r="OYM76" s="23"/>
      <c r="OYN76" s="23"/>
      <c r="OYO76" s="23"/>
      <c r="OYP76" s="23"/>
      <c r="OYQ76" s="23"/>
      <c r="OYR76" s="23"/>
      <c r="OYS76" s="23"/>
      <c r="OYT76" s="23"/>
      <c r="OYU76" s="23"/>
      <c r="OYV76" s="23"/>
      <c r="OYW76" s="23"/>
      <c r="OYX76" s="23"/>
      <c r="OYY76" s="23"/>
      <c r="OYZ76" s="23"/>
      <c r="OZA76" s="23"/>
      <c r="OZB76" s="23"/>
      <c r="OZC76" s="23"/>
      <c r="OZD76" s="23"/>
      <c r="OZE76" s="23"/>
      <c r="OZF76" s="23"/>
      <c r="OZG76" s="23"/>
      <c r="OZH76" s="23"/>
      <c r="OZI76" s="23"/>
      <c r="OZJ76" s="23"/>
      <c r="OZK76" s="23"/>
      <c r="OZL76" s="23"/>
      <c r="OZM76" s="23"/>
      <c r="OZN76" s="23"/>
      <c r="OZO76" s="23"/>
      <c r="OZP76" s="23"/>
      <c r="OZQ76" s="23"/>
      <c r="OZR76" s="23"/>
      <c r="OZS76" s="23"/>
      <c r="OZT76" s="23"/>
      <c r="OZU76" s="23"/>
      <c r="OZV76" s="23"/>
      <c r="OZW76" s="23"/>
      <c r="OZX76" s="23"/>
      <c r="OZY76" s="23"/>
      <c r="OZZ76" s="23"/>
      <c r="PAA76" s="23"/>
      <c r="PAB76" s="23"/>
      <c r="PAC76" s="23"/>
      <c r="PAD76" s="23"/>
      <c r="PAE76" s="23"/>
      <c r="PAF76" s="23"/>
      <c r="PAG76" s="23"/>
      <c r="PAH76" s="23"/>
      <c r="PAI76" s="23"/>
      <c r="PAJ76" s="23"/>
      <c r="PAK76" s="23"/>
      <c r="PAL76" s="23"/>
      <c r="PAM76" s="23"/>
      <c r="PAN76" s="23"/>
      <c r="PAO76" s="23"/>
      <c r="PAP76" s="23"/>
      <c r="PAQ76" s="23"/>
      <c r="PAR76" s="23"/>
      <c r="PAS76" s="23"/>
      <c r="PAT76" s="23"/>
      <c r="PAU76" s="23"/>
      <c r="PAV76" s="23"/>
      <c r="PAW76" s="23"/>
      <c r="PAX76" s="23"/>
      <c r="PAY76" s="23"/>
      <c r="PAZ76" s="23"/>
      <c r="PBA76" s="23"/>
      <c r="PBB76" s="23"/>
      <c r="PBC76" s="23"/>
      <c r="PBD76" s="23"/>
      <c r="PBE76" s="23"/>
      <c r="PBF76" s="23"/>
      <c r="PBG76" s="23"/>
      <c r="PBH76" s="23"/>
      <c r="PBI76" s="23"/>
      <c r="PBJ76" s="23"/>
      <c r="PBK76" s="23"/>
      <c r="PBL76" s="23"/>
      <c r="PBM76" s="23"/>
      <c r="PBN76" s="23"/>
      <c r="PBO76" s="23"/>
      <c r="PBP76" s="23"/>
      <c r="PBQ76" s="23"/>
      <c r="PBR76" s="23"/>
      <c r="PBS76" s="23"/>
      <c r="PBT76" s="23"/>
      <c r="PBU76" s="23"/>
      <c r="PBV76" s="23"/>
      <c r="PBW76" s="23"/>
      <c r="PBX76" s="23"/>
      <c r="PBY76" s="23"/>
      <c r="PBZ76" s="23"/>
      <c r="PCA76" s="23"/>
      <c r="PCB76" s="23"/>
      <c r="PCC76" s="23"/>
      <c r="PCD76" s="23"/>
      <c r="PCE76" s="23"/>
      <c r="PCF76" s="23"/>
      <c r="PCG76" s="23"/>
      <c r="PCH76" s="23"/>
      <c r="PCI76" s="23"/>
      <c r="PCJ76" s="23"/>
      <c r="PCK76" s="23"/>
      <c r="PCL76" s="23"/>
      <c r="PCM76" s="23"/>
      <c r="PCN76" s="23"/>
      <c r="PCO76" s="23"/>
      <c r="PCP76" s="23"/>
      <c r="PCQ76" s="23"/>
      <c r="PCR76" s="23"/>
      <c r="PCS76" s="23"/>
      <c r="PCT76" s="23"/>
      <c r="PCU76" s="23"/>
      <c r="PCV76" s="23"/>
      <c r="PCW76" s="23"/>
      <c r="PCX76" s="23"/>
      <c r="PCY76" s="23"/>
      <c r="PCZ76" s="23"/>
      <c r="PDA76" s="23"/>
      <c r="PDB76" s="23"/>
      <c r="PDC76" s="23"/>
      <c r="PDD76" s="23"/>
      <c r="PDE76" s="23"/>
      <c r="PDF76" s="23"/>
      <c r="PDG76" s="23"/>
      <c r="PDH76" s="23"/>
      <c r="PDI76" s="23"/>
      <c r="PDJ76" s="23"/>
      <c r="PDK76" s="23"/>
      <c r="PDL76" s="23"/>
      <c r="PDM76" s="23"/>
      <c r="PDN76" s="23"/>
      <c r="PDO76" s="23"/>
      <c r="PDP76" s="23"/>
      <c r="PDQ76" s="23"/>
      <c r="PDR76" s="23"/>
      <c r="PDS76" s="23"/>
      <c r="PDT76" s="23"/>
      <c r="PDU76" s="23"/>
      <c r="PDV76" s="23"/>
      <c r="PDW76" s="23"/>
      <c r="PDX76" s="23"/>
      <c r="PDY76" s="23"/>
      <c r="PDZ76" s="23"/>
      <c r="PEA76" s="23"/>
      <c r="PEB76" s="23"/>
      <c r="PEC76" s="23"/>
      <c r="PED76" s="23"/>
      <c r="PEE76" s="23"/>
      <c r="PEF76" s="23"/>
      <c r="PEG76" s="23"/>
      <c r="PEH76" s="23"/>
      <c r="PEI76" s="23"/>
      <c r="PEJ76" s="23"/>
      <c r="PEK76" s="23"/>
      <c r="PEL76" s="23"/>
      <c r="PEM76" s="23"/>
      <c r="PEN76" s="23"/>
      <c r="PEO76" s="23"/>
      <c r="PEP76" s="23"/>
      <c r="PEQ76" s="23"/>
      <c r="PER76" s="23"/>
      <c r="PES76" s="23"/>
      <c r="PET76" s="23"/>
      <c r="PEU76" s="23"/>
      <c r="PEV76" s="23"/>
      <c r="PEW76" s="23"/>
      <c r="PEX76" s="23"/>
      <c r="PEY76" s="23"/>
      <c r="PEZ76" s="23"/>
      <c r="PFA76" s="23"/>
      <c r="PFB76" s="23"/>
      <c r="PFC76" s="23"/>
      <c r="PFD76" s="23"/>
      <c r="PFE76" s="23"/>
      <c r="PFF76" s="23"/>
      <c r="PFG76" s="23"/>
      <c r="PFH76" s="23"/>
      <c r="PFI76" s="23"/>
      <c r="PFJ76" s="23"/>
      <c r="PFK76" s="23"/>
      <c r="PFL76" s="23"/>
      <c r="PFM76" s="23"/>
      <c r="PFN76" s="23"/>
      <c r="PFO76" s="23"/>
      <c r="PFP76" s="23"/>
      <c r="PFQ76" s="23"/>
      <c r="PFR76" s="23"/>
      <c r="PFS76" s="23"/>
      <c r="PFT76" s="23"/>
      <c r="PFU76" s="23"/>
      <c r="PFV76" s="23"/>
      <c r="PFW76" s="23"/>
      <c r="PFX76" s="23"/>
      <c r="PFY76" s="23"/>
      <c r="PFZ76" s="23"/>
      <c r="PGA76" s="23"/>
      <c r="PGB76" s="23"/>
      <c r="PGC76" s="23"/>
      <c r="PGD76" s="23"/>
      <c r="PGE76" s="23"/>
      <c r="PGF76" s="23"/>
      <c r="PGG76" s="23"/>
      <c r="PGH76" s="23"/>
      <c r="PGI76" s="23"/>
      <c r="PGJ76" s="23"/>
      <c r="PGK76" s="23"/>
      <c r="PGL76" s="23"/>
      <c r="PGM76" s="23"/>
      <c r="PGN76" s="23"/>
      <c r="PGO76" s="23"/>
      <c r="PGP76" s="23"/>
      <c r="PGQ76" s="23"/>
      <c r="PGR76" s="23"/>
      <c r="PGS76" s="23"/>
      <c r="PGT76" s="23"/>
      <c r="PGU76" s="23"/>
      <c r="PGV76" s="23"/>
      <c r="PGW76" s="23"/>
      <c r="PGX76" s="23"/>
      <c r="PGY76" s="23"/>
      <c r="PGZ76" s="23"/>
      <c r="PHA76" s="23"/>
      <c r="PHB76" s="23"/>
      <c r="PHC76" s="23"/>
      <c r="PHD76" s="23"/>
      <c r="PHE76" s="23"/>
      <c r="PHF76" s="23"/>
      <c r="PHG76" s="23"/>
      <c r="PHH76" s="23"/>
      <c r="PHI76" s="23"/>
      <c r="PHJ76" s="23"/>
      <c r="PHK76" s="23"/>
      <c r="PHL76" s="23"/>
      <c r="PHM76" s="23"/>
      <c r="PHN76" s="23"/>
      <c r="PHO76" s="23"/>
      <c r="PHP76" s="23"/>
      <c r="PHQ76" s="23"/>
      <c r="PHR76" s="23"/>
      <c r="PHS76" s="23"/>
      <c r="PHT76" s="23"/>
      <c r="PHU76" s="23"/>
      <c r="PHV76" s="23"/>
      <c r="PHW76" s="23"/>
      <c r="PHX76" s="23"/>
      <c r="PHY76" s="23"/>
      <c r="PHZ76" s="23"/>
      <c r="PIA76" s="23"/>
      <c r="PIB76" s="23"/>
      <c r="PIC76" s="23"/>
      <c r="PID76" s="23"/>
      <c r="PIE76" s="23"/>
      <c r="PIF76" s="23"/>
      <c r="PIG76" s="23"/>
      <c r="PIH76" s="23"/>
      <c r="PII76" s="23"/>
      <c r="PIJ76" s="23"/>
      <c r="PIK76" s="23"/>
      <c r="PIL76" s="23"/>
      <c r="PIM76" s="23"/>
      <c r="PIN76" s="23"/>
      <c r="PIO76" s="23"/>
      <c r="PIP76" s="23"/>
      <c r="PIQ76" s="23"/>
      <c r="PIR76" s="23"/>
      <c r="PIS76" s="23"/>
      <c r="PIT76" s="23"/>
      <c r="PIU76" s="23"/>
      <c r="PIV76" s="23"/>
      <c r="PIW76" s="23"/>
      <c r="PIX76" s="23"/>
      <c r="PIY76" s="23"/>
      <c r="PIZ76" s="23"/>
      <c r="PJA76" s="23"/>
      <c r="PJB76" s="23"/>
      <c r="PJC76" s="23"/>
      <c r="PJD76" s="23"/>
      <c r="PJE76" s="23"/>
      <c r="PJF76" s="23"/>
      <c r="PJG76" s="23"/>
      <c r="PJH76" s="23"/>
      <c r="PJI76" s="23"/>
      <c r="PJJ76" s="23"/>
      <c r="PJK76" s="23"/>
      <c r="PJL76" s="23"/>
      <c r="PJM76" s="23"/>
      <c r="PJN76" s="23"/>
      <c r="PJO76" s="23"/>
      <c r="PJP76" s="23"/>
      <c r="PJQ76" s="23"/>
      <c r="PJR76" s="23"/>
      <c r="PJS76" s="23"/>
      <c r="PJT76" s="23"/>
      <c r="PJU76" s="23"/>
      <c r="PJV76" s="23"/>
      <c r="PJW76" s="23"/>
      <c r="PJX76" s="23"/>
      <c r="PJY76" s="23"/>
      <c r="PJZ76" s="23"/>
      <c r="PKA76" s="23"/>
      <c r="PKB76" s="23"/>
      <c r="PKC76" s="23"/>
      <c r="PKD76" s="23"/>
      <c r="PKE76" s="23"/>
      <c r="PKF76" s="23"/>
      <c r="PKG76" s="23"/>
      <c r="PKH76" s="23"/>
      <c r="PKI76" s="23"/>
      <c r="PKJ76" s="23"/>
      <c r="PKK76" s="23"/>
      <c r="PKL76" s="23"/>
      <c r="PKM76" s="23"/>
      <c r="PKN76" s="23"/>
      <c r="PKO76" s="23"/>
      <c r="PKP76" s="23"/>
      <c r="PKQ76" s="23"/>
      <c r="PKR76" s="23"/>
      <c r="PKS76" s="23"/>
      <c r="PKT76" s="23"/>
      <c r="PKU76" s="23"/>
      <c r="PKV76" s="23"/>
      <c r="PKW76" s="23"/>
      <c r="PKX76" s="23"/>
      <c r="PKY76" s="23"/>
      <c r="PKZ76" s="23"/>
      <c r="PLA76" s="23"/>
      <c r="PLB76" s="23"/>
      <c r="PLC76" s="23"/>
      <c r="PLD76" s="23"/>
      <c r="PLE76" s="23"/>
      <c r="PLF76" s="23"/>
      <c r="PLG76" s="23"/>
      <c r="PLH76" s="23"/>
      <c r="PLI76" s="23"/>
      <c r="PLJ76" s="23"/>
      <c r="PLK76" s="23"/>
      <c r="PLL76" s="23"/>
      <c r="PLM76" s="23"/>
      <c r="PLN76" s="23"/>
      <c r="PLO76" s="23"/>
      <c r="PLP76" s="23"/>
      <c r="PLQ76" s="23"/>
      <c r="PLR76" s="23"/>
      <c r="PLS76" s="23"/>
      <c r="PLT76" s="23"/>
      <c r="PLU76" s="23"/>
      <c r="PLV76" s="23"/>
      <c r="PLW76" s="23"/>
      <c r="PLX76" s="23"/>
      <c r="PLY76" s="23"/>
      <c r="PLZ76" s="23"/>
      <c r="PMA76" s="23"/>
      <c r="PMB76" s="23"/>
      <c r="PMC76" s="23"/>
      <c r="PMD76" s="23"/>
      <c r="PME76" s="23"/>
      <c r="PMF76" s="23"/>
      <c r="PMG76" s="23"/>
      <c r="PMH76" s="23"/>
      <c r="PMI76" s="23"/>
      <c r="PMJ76" s="23"/>
      <c r="PMK76" s="23"/>
      <c r="PML76" s="23"/>
      <c r="PMM76" s="23"/>
      <c r="PMN76" s="23"/>
      <c r="PMO76" s="23"/>
      <c r="PMP76" s="23"/>
      <c r="PMQ76" s="23"/>
      <c r="PMR76" s="23"/>
      <c r="PMS76" s="23"/>
      <c r="PMT76" s="23"/>
      <c r="PMU76" s="23"/>
      <c r="PMV76" s="23"/>
      <c r="PMW76" s="23"/>
      <c r="PMX76" s="23"/>
      <c r="PMY76" s="23"/>
      <c r="PMZ76" s="23"/>
      <c r="PNA76" s="23"/>
      <c r="PNB76" s="23"/>
      <c r="PNC76" s="23"/>
      <c r="PND76" s="23"/>
      <c r="PNE76" s="23"/>
      <c r="PNF76" s="23"/>
      <c r="PNG76" s="23"/>
      <c r="PNH76" s="23"/>
      <c r="PNI76" s="23"/>
      <c r="PNJ76" s="23"/>
      <c r="PNK76" s="23"/>
      <c r="PNL76" s="23"/>
      <c r="PNM76" s="23"/>
      <c r="PNN76" s="23"/>
      <c r="PNO76" s="23"/>
      <c r="PNP76" s="23"/>
      <c r="PNQ76" s="23"/>
      <c r="PNR76" s="23"/>
      <c r="PNS76" s="23"/>
      <c r="PNT76" s="23"/>
      <c r="PNU76" s="23"/>
      <c r="PNV76" s="23"/>
      <c r="PNW76" s="23"/>
      <c r="PNX76" s="23"/>
      <c r="PNY76" s="23"/>
      <c r="PNZ76" s="23"/>
      <c r="POA76" s="23"/>
      <c r="POB76" s="23"/>
      <c r="POC76" s="23"/>
      <c r="POD76" s="23"/>
      <c r="POE76" s="23"/>
      <c r="POF76" s="23"/>
      <c r="POG76" s="23"/>
      <c r="POH76" s="23"/>
      <c r="POI76" s="23"/>
      <c r="POJ76" s="23"/>
      <c r="POK76" s="23"/>
      <c r="POL76" s="23"/>
      <c r="POM76" s="23"/>
      <c r="PON76" s="23"/>
      <c r="POO76" s="23"/>
      <c r="POP76" s="23"/>
      <c r="POQ76" s="23"/>
      <c r="POR76" s="23"/>
      <c r="POS76" s="23"/>
      <c r="POT76" s="23"/>
      <c r="POU76" s="23"/>
      <c r="POV76" s="23"/>
      <c r="POW76" s="23"/>
      <c r="POX76" s="23"/>
      <c r="POY76" s="23"/>
      <c r="POZ76" s="23"/>
      <c r="PPA76" s="23"/>
      <c r="PPB76" s="23"/>
      <c r="PPC76" s="23"/>
      <c r="PPD76" s="23"/>
      <c r="PPE76" s="23"/>
      <c r="PPF76" s="23"/>
      <c r="PPG76" s="23"/>
      <c r="PPH76" s="23"/>
      <c r="PPI76" s="23"/>
      <c r="PPJ76" s="23"/>
      <c r="PPK76" s="23"/>
      <c r="PPL76" s="23"/>
      <c r="PPM76" s="23"/>
      <c r="PPN76" s="23"/>
      <c r="PPO76" s="23"/>
      <c r="PPP76" s="23"/>
      <c r="PPQ76" s="23"/>
      <c r="PPR76" s="23"/>
      <c r="PPS76" s="23"/>
      <c r="PPT76" s="23"/>
      <c r="PPU76" s="23"/>
      <c r="PPV76" s="23"/>
      <c r="PPW76" s="23"/>
      <c r="PPX76" s="23"/>
      <c r="PPY76" s="23"/>
      <c r="PPZ76" s="23"/>
      <c r="PQA76" s="23"/>
      <c r="PQB76" s="23"/>
      <c r="PQC76" s="23"/>
      <c r="PQD76" s="23"/>
      <c r="PQE76" s="23"/>
      <c r="PQF76" s="23"/>
      <c r="PQG76" s="23"/>
      <c r="PQH76" s="23"/>
      <c r="PQI76" s="23"/>
      <c r="PQJ76" s="23"/>
      <c r="PQK76" s="23"/>
      <c r="PQL76" s="23"/>
      <c r="PQM76" s="23"/>
      <c r="PQN76" s="23"/>
      <c r="PQO76" s="23"/>
      <c r="PQP76" s="23"/>
      <c r="PQQ76" s="23"/>
      <c r="PQR76" s="23"/>
      <c r="PQS76" s="23"/>
      <c r="PQT76" s="23"/>
      <c r="PQU76" s="23"/>
      <c r="PQV76" s="23"/>
      <c r="PQW76" s="23"/>
      <c r="PQX76" s="23"/>
      <c r="PQY76" s="23"/>
      <c r="PQZ76" s="23"/>
      <c r="PRA76" s="23"/>
      <c r="PRB76" s="23"/>
      <c r="PRC76" s="23"/>
      <c r="PRD76" s="23"/>
      <c r="PRE76" s="23"/>
      <c r="PRF76" s="23"/>
      <c r="PRG76" s="23"/>
      <c r="PRH76" s="23"/>
      <c r="PRI76" s="23"/>
      <c r="PRJ76" s="23"/>
      <c r="PRK76" s="23"/>
      <c r="PRL76" s="23"/>
      <c r="PRM76" s="23"/>
      <c r="PRN76" s="23"/>
      <c r="PRO76" s="23"/>
      <c r="PRP76" s="23"/>
      <c r="PRQ76" s="23"/>
      <c r="PRR76" s="23"/>
      <c r="PRS76" s="23"/>
      <c r="PRT76" s="23"/>
      <c r="PRU76" s="23"/>
      <c r="PRV76" s="23"/>
      <c r="PRW76" s="23"/>
      <c r="PRX76" s="23"/>
      <c r="PRY76" s="23"/>
      <c r="PRZ76" s="23"/>
      <c r="PSA76" s="23"/>
      <c r="PSB76" s="23"/>
      <c r="PSC76" s="23"/>
      <c r="PSD76" s="23"/>
      <c r="PSE76" s="23"/>
      <c r="PSF76" s="23"/>
      <c r="PSG76" s="23"/>
      <c r="PSH76" s="23"/>
      <c r="PSI76" s="23"/>
      <c r="PSJ76" s="23"/>
      <c r="PSK76" s="23"/>
      <c r="PSL76" s="23"/>
      <c r="PSM76" s="23"/>
      <c r="PSN76" s="23"/>
      <c r="PSO76" s="23"/>
      <c r="PSP76" s="23"/>
      <c r="PSQ76" s="23"/>
      <c r="PSR76" s="23"/>
      <c r="PSS76" s="23"/>
      <c r="PST76" s="23"/>
      <c r="PSU76" s="23"/>
      <c r="PSV76" s="23"/>
      <c r="PSW76" s="23"/>
      <c r="PSX76" s="23"/>
      <c r="PSY76" s="23"/>
      <c r="PSZ76" s="23"/>
      <c r="PTA76" s="23"/>
      <c r="PTB76" s="23"/>
      <c r="PTC76" s="23"/>
      <c r="PTD76" s="23"/>
      <c r="PTE76" s="23"/>
      <c r="PTF76" s="23"/>
      <c r="PTG76" s="23"/>
      <c r="PTH76" s="23"/>
      <c r="PTI76" s="23"/>
      <c r="PTJ76" s="23"/>
      <c r="PTK76" s="23"/>
      <c r="PTL76" s="23"/>
      <c r="PTM76" s="23"/>
      <c r="PTN76" s="23"/>
      <c r="PTO76" s="23"/>
      <c r="PTP76" s="23"/>
      <c r="PTQ76" s="23"/>
      <c r="PTR76" s="23"/>
      <c r="PTS76" s="23"/>
      <c r="PTT76" s="23"/>
      <c r="PTU76" s="23"/>
      <c r="PTV76" s="23"/>
      <c r="PTW76" s="23"/>
      <c r="PTX76" s="23"/>
      <c r="PTY76" s="23"/>
      <c r="PTZ76" s="23"/>
      <c r="PUA76" s="23"/>
      <c r="PUB76" s="23"/>
      <c r="PUC76" s="23"/>
      <c r="PUD76" s="23"/>
      <c r="PUE76" s="23"/>
      <c r="PUF76" s="23"/>
      <c r="PUG76" s="23"/>
      <c r="PUH76" s="23"/>
      <c r="PUI76" s="23"/>
      <c r="PUJ76" s="23"/>
      <c r="PUK76" s="23"/>
      <c r="PUL76" s="23"/>
      <c r="PUM76" s="23"/>
      <c r="PUN76" s="23"/>
      <c r="PUO76" s="23"/>
      <c r="PUP76" s="23"/>
      <c r="PUQ76" s="23"/>
      <c r="PUR76" s="23"/>
      <c r="PUS76" s="23"/>
      <c r="PUT76" s="23"/>
      <c r="PUU76" s="23"/>
      <c r="PUV76" s="23"/>
      <c r="PUW76" s="23"/>
      <c r="PUX76" s="23"/>
      <c r="PUY76" s="23"/>
      <c r="PUZ76" s="23"/>
      <c r="PVA76" s="23"/>
      <c r="PVB76" s="23"/>
      <c r="PVC76" s="23"/>
      <c r="PVD76" s="23"/>
      <c r="PVE76" s="23"/>
      <c r="PVF76" s="23"/>
      <c r="PVG76" s="23"/>
      <c r="PVH76" s="23"/>
      <c r="PVI76" s="23"/>
      <c r="PVJ76" s="23"/>
      <c r="PVK76" s="23"/>
      <c r="PVL76" s="23"/>
      <c r="PVM76" s="23"/>
      <c r="PVN76" s="23"/>
      <c r="PVO76" s="23"/>
      <c r="PVP76" s="23"/>
      <c r="PVQ76" s="23"/>
      <c r="PVR76" s="23"/>
      <c r="PVS76" s="23"/>
      <c r="PVT76" s="23"/>
      <c r="PVU76" s="23"/>
      <c r="PVV76" s="23"/>
      <c r="PVW76" s="23"/>
      <c r="PVX76" s="23"/>
      <c r="PVY76" s="23"/>
      <c r="PVZ76" s="23"/>
      <c r="PWA76" s="23"/>
      <c r="PWB76" s="23"/>
      <c r="PWC76" s="23"/>
      <c r="PWD76" s="23"/>
      <c r="PWE76" s="23"/>
      <c r="PWF76" s="23"/>
      <c r="PWG76" s="23"/>
      <c r="PWH76" s="23"/>
      <c r="PWI76" s="23"/>
      <c r="PWJ76" s="23"/>
      <c r="PWK76" s="23"/>
      <c r="PWL76" s="23"/>
      <c r="PWM76" s="23"/>
      <c r="PWN76" s="23"/>
      <c r="PWO76" s="23"/>
      <c r="PWP76" s="23"/>
      <c r="PWQ76" s="23"/>
      <c r="PWR76" s="23"/>
      <c r="PWS76" s="23"/>
      <c r="PWT76" s="23"/>
      <c r="PWU76" s="23"/>
      <c r="PWV76" s="23"/>
      <c r="PWW76" s="23"/>
      <c r="PWX76" s="23"/>
      <c r="PWY76" s="23"/>
      <c r="PWZ76" s="23"/>
      <c r="PXA76" s="23"/>
      <c r="PXB76" s="23"/>
      <c r="PXC76" s="23"/>
      <c r="PXD76" s="23"/>
      <c r="PXE76" s="23"/>
      <c r="PXF76" s="23"/>
      <c r="PXG76" s="23"/>
      <c r="PXH76" s="23"/>
      <c r="PXI76" s="23"/>
      <c r="PXJ76" s="23"/>
      <c r="PXK76" s="23"/>
      <c r="PXL76" s="23"/>
      <c r="PXM76" s="23"/>
      <c r="PXN76" s="23"/>
      <c r="PXO76" s="23"/>
      <c r="PXP76" s="23"/>
      <c r="PXQ76" s="23"/>
      <c r="PXR76" s="23"/>
      <c r="PXS76" s="23"/>
      <c r="PXT76" s="23"/>
      <c r="PXU76" s="23"/>
      <c r="PXV76" s="23"/>
      <c r="PXW76" s="23"/>
      <c r="PXX76" s="23"/>
      <c r="PXY76" s="23"/>
      <c r="PXZ76" s="23"/>
      <c r="PYA76" s="23"/>
      <c r="PYB76" s="23"/>
      <c r="PYC76" s="23"/>
      <c r="PYD76" s="23"/>
      <c r="PYE76" s="23"/>
      <c r="PYF76" s="23"/>
      <c r="PYG76" s="23"/>
      <c r="PYH76" s="23"/>
      <c r="PYI76" s="23"/>
      <c r="PYJ76" s="23"/>
      <c r="PYK76" s="23"/>
      <c r="PYL76" s="23"/>
      <c r="PYM76" s="23"/>
      <c r="PYN76" s="23"/>
      <c r="PYO76" s="23"/>
      <c r="PYP76" s="23"/>
      <c r="PYQ76" s="23"/>
      <c r="PYR76" s="23"/>
      <c r="PYS76" s="23"/>
      <c r="PYT76" s="23"/>
      <c r="PYU76" s="23"/>
      <c r="PYV76" s="23"/>
      <c r="PYW76" s="23"/>
      <c r="PYX76" s="23"/>
      <c r="PYY76" s="23"/>
      <c r="PYZ76" s="23"/>
      <c r="PZA76" s="23"/>
      <c r="PZB76" s="23"/>
      <c r="PZC76" s="23"/>
      <c r="PZD76" s="23"/>
      <c r="PZE76" s="23"/>
      <c r="PZF76" s="23"/>
      <c r="PZG76" s="23"/>
      <c r="PZH76" s="23"/>
      <c r="PZI76" s="23"/>
      <c r="PZJ76" s="23"/>
      <c r="PZK76" s="23"/>
      <c r="PZL76" s="23"/>
      <c r="PZM76" s="23"/>
      <c r="PZN76" s="23"/>
      <c r="PZO76" s="23"/>
      <c r="PZP76" s="23"/>
      <c r="PZQ76" s="23"/>
      <c r="PZR76" s="23"/>
      <c r="PZS76" s="23"/>
      <c r="PZT76" s="23"/>
      <c r="PZU76" s="23"/>
      <c r="PZV76" s="23"/>
      <c r="PZW76" s="23"/>
      <c r="PZX76" s="23"/>
      <c r="PZY76" s="23"/>
      <c r="PZZ76" s="23"/>
      <c r="QAA76" s="23"/>
      <c r="QAB76" s="23"/>
      <c r="QAC76" s="23"/>
      <c r="QAD76" s="23"/>
      <c r="QAE76" s="23"/>
      <c r="QAF76" s="23"/>
      <c r="QAG76" s="23"/>
      <c r="QAH76" s="23"/>
      <c r="QAI76" s="23"/>
      <c r="QAJ76" s="23"/>
      <c r="QAK76" s="23"/>
      <c r="QAL76" s="23"/>
      <c r="QAM76" s="23"/>
      <c r="QAN76" s="23"/>
      <c r="QAO76" s="23"/>
      <c r="QAP76" s="23"/>
      <c r="QAQ76" s="23"/>
      <c r="QAR76" s="23"/>
      <c r="QAS76" s="23"/>
      <c r="QAT76" s="23"/>
      <c r="QAU76" s="23"/>
      <c r="QAV76" s="23"/>
      <c r="QAW76" s="23"/>
      <c r="QAX76" s="23"/>
      <c r="QAY76" s="23"/>
      <c r="QAZ76" s="23"/>
      <c r="QBA76" s="23"/>
      <c r="QBB76" s="23"/>
      <c r="QBC76" s="23"/>
      <c r="QBD76" s="23"/>
      <c r="QBE76" s="23"/>
      <c r="QBF76" s="23"/>
      <c r="QBG76" s="23"/>
      <c r="QBH76" s="23"/>
      <c r="QBI76" s="23"/>
      <c r="QBJ76" s="23"/>
      <c r="QBK76" s="23"/>
      <c r="QBL76" s="23"/>
      <c r="QBM76" s="23"/>
      <c r="QBN76" s="23"/>
      <c r="QBO76" s="23"/>
      <c r="QBP76" s="23"/>
      <c r="QBQ76" s="23"/>
      <c r="QBR76" s="23"/>
      <c r="QBS76" s="23"/>
      <c r="QBT76" s="23"/>
      <c r="QBU76" s="23"/>
      <c r="QBV76" s="23"/>
      <c r="QBW76" s="23"/>
      <c r="QBX76" s="23"/>
      <c r="QBY76" s="23"/>
      <c r="QBZ76" s="23"/>
      <c r="QCA76" s="23"/>
      <c r="QCB76" s="23"/>
      <c r="QCC76" s="23"/>
      <c r="QCD76" s="23"/>
      <c r="QCE76" s="23"/>
      <c r="QCF76" s="23"/>
      <c r="QCG76" s="23"/>
      <c r="QCH76" s="23"/>
      <c r="QCI76" s="23"/>
      <c r="QCJ76" s="23"/>
      <c r="QCK76" s="23"/>
      <c r="QCL76" s="23"/>
      <c r="QCM76" s="23"/>
      <c r="QCN76" s="23"/>
      <c r="QCO76" s="23"/>
      <c r="QCP76" s="23"/>
      <c r="QCQ76" s="23"/>
      <c r="QCR76" s="23"/>
      <c r="QCS76" s="23"/>
      <c r="QCT76" s="23"/>
      <c r="QCU76" s="23"/>
      <c r="QCV76" s="23"/>
      <c r="QCW76" s="23"/>
      <c r="QCX76" s="23"/>
      <c r="QCY76" s="23"/>
      <c r="QCZ76" s="23"/>
      <c r="QDA76" s="23"/>
      <c r="QDB76" s="23"/>
      <c r="QDC76" s="23"/>
      <c r="QDD76" s="23"/>
      <c r="QDE76" s="23"/>
      <c r="QDF76" s="23"/>
      <c r="QDG76" s="23"/>
      <c r="QDH76" s="23"/>
      <c r="QDI76" s="23"/>
      <c r="QDJ76" s="23"/>
      <c r="QDK76" s="23"/>
      <c r="QDL76" s="23"/>
      <c r="QDM76" s="23"/>
      <c r="QDN76" s="23"/>
      <c r="QDO76" s="23"/>
      <c r="QDP76" s="23"/>
      <c r="QDQ76" s="23"/>
      <c r="QDR76" s="23"/>
      <c r="QDS76" s="23"/>
      <c r="QDT76" s="23"/>
      <c r="QDU76" s="23"/>
      <c r="QDV76" s="23"/>
      <c r="QDW76" s="23"/>
      <c r="QDX76" s="23"/>
      <c r="QDY76" s="23"/>
      <c r="QDZ76" s="23"/>
      <c r="QEA76" s="23"/>
      <c r="QEB76" s="23"/>
      <c r="QEC76" s="23"/>
      <c r="QED76" s="23"/>
      <c r="QEE76" s="23"/>
      <c r="QEF76" s="23"/>
      <c r="QEG76" s="23"/>
      <c r="QEH76" s="23"/>
      <c r="QEI76" s="23"/>
      <c r="QEJ76" s="23"/>
      <c r="QEK76" s="23"/>
      <c r="QEL76" s="23"/>
      <c r="QEM76" s="23"/>
      <c r="QEN76" s="23"/>
      <c r="QEO76" s="23"/>
      <c r="QEP76" s="23"/>
      <c r="QEQ76" s="23"/>
      <c r="QER76" s="23"/>
      <c r="QES76" s="23"/>
      <c r="QET76" s="23"/>
      <c r="QEU76" s="23"/>
      <c r="QEV76" s="23"/>
      <c r="QEW76" s="23"/>
      <c r="QEX76" s="23"/>
      <c r="QEY76" s="23"/>
      <c r="QEZ76" s="23"/>
      <c r="QFA76" s="23"/>
      <c r="QFB76" s="23"/>
      <c r="QFC76" s="23"/>
      <c r="QFD76" s="23"/>
      <c r="QFE76" s="23"/>
      <c r="QFF76" s="23"/>
      <c r="QFG76" s="23"/>
      <c r="QFH76" s="23"/>
      <c r="QFI76" s="23"/>
      <c r="QFJ76" s="23"/>
      <c r="QFK76" s="23"/>
      <c r="QFL76" s="23"/>
      <c r="QFM76" s="23"/>
      <c r="QFN76" s="23"/>
      <c r="QFO76" s="23"/>
      <c r="QFP76" s="23"/>
      <c r="QFQ76" s="23"/>
      <c r="QFR76" s="23"/>
      <c r="QFS76" s="23"/>
      <c r="QFT76" s="23"/>
      <c r="QFU76" s="23"/>
      <c r="QFV76" s="23"/>
      <c r="QFW76" s="23"/>
      <c r="QFX76" s="23"/>
      <c r="QFY76" s="23"/>
      <c r="QFZ76" s="23"/>
      <c r="QGA76" s="23"/>
      <c r="QGB76" s="23"/>
      <c r="QGC76" s="23"/>
      <c r="QGD76" s="23"/>
      <c r="QGE76" s="23"/>
      <c r="QGF76" s="23"/>
      <c r="QGG76" s="23"/>
      <c r="QGH76" s="23"/>
      <c r="QGI76" s="23"/>
      <c r="QGJ76" s="23"/>
      <c r="QGK76" s="23"/>
      <c r="QGL76" s="23"/>
      <c r="QGM76" s="23"/>
      <c r="QGN76" s="23"/>
      <c r="QGO76" s="23"/>
      <c r="QGP76" s="23"/>
      <c r="QGQ76" s="23"/>
      <c r="QGR76" s="23"/>
      <c r="QGS76" s="23"/>
      <c r="QGT76" s="23"/>
      <c r="QGU76" s="23"/>
      <c r="QGV76" s="23"/>
      <c r="QGW76" s="23"/>
      <c r="QGX76" s="23"/>
      <c r="QGY76" s="23"/>
      <c r="QGZ76" s="23"/>
      <c r="QHA76" s="23"/>
      <c r="QHB76" s="23"/>
      <c r="QHC76" s="23"/>
      <c r="QHD76" s="23"/>
      <c r="QHE76" s="23"/>
      <c r="QHF76" s="23"/>
      <c r="QHG76" s="23"/>
      <c r="QHH76" s="23"/>
      <c r="QHI76" s="23"/>
      <c r="QHJ76" s="23"/>
      <c r="QHK76" s="23"/>
      <c r="QHL76" s="23"/>
      <c r="QHM76" s="23"/>
      <c r="QHN76" s="23"/>
      <c r="QHO76" s="23"/>
      <c r="QHP76" s="23"/>
      <c r="QHQ76" s="23"/>
      <c r="QHR76" s="23"/>
      <c r="QHS76" s="23"/>
      <c r="QHT76" s="23"/>
      <c r="QHU76" s="23"/>
      <c r="QHV76" s="23"/>
      <c r="QHW76" s="23"/>
      <c r="QHX76" s="23"/>
      <c r="QHY76" s="23"/>
      <c r="QHZ76" s="23"/>
      <c r="QIA76" s="23"/>
      <c r="QIB76" s="23"/>
      <c r="QIC76" s="23"/>
      <c r="QID76" s="23"/>
      <c r="QIE76" s="23"/>
      <c r="QIF76" s="23"/>
      <c r="QIG76" s="23"/>
      <c r="QIH76" s="23"/>
      <c r="QII76" s="23"/>
      <c r="QIJ76" s="23"/>
      <c r="QIK76" s="23"/>
      <c r="QIL76" s="23"/>
      <c r="QIM76" s="23"/>
      <c r="QIN76" s="23"/>
      <c r="QIO76" s="23"/>
      <c r="QIP76" s="23"/>
      <c r="QIQ76" s="23"/>
      <c r="QIR76" s="23"/>
      <c r="QIS76" s="23"/>
      <c r="QIT76" s="23"/>
      <c r="QIU76" s="23"/>
      <c r="QIV76" s="23"/>
      <c r="QIW76" s="23"/>
      <c r="QIX76" s="23"/>
      <c r="QIY76" s="23"/>
      <c r="QIZ76" s="23"/>
      <c r="QJA76" s="23"/>
      <c r="QJB76" s="23"/>
      <c r="QJC76" s="23"/>
      <c r="QJD76" s="23"/>
      <c r="QJE76" s="23"/>
      <c r="QJF76" s="23"/>
      <c r="QJG76" s="23"/>
      <c r="QJH76" s="23"/>
      <c r="QJI76" s="23"/>
      <c r="QJJ76" s="23"/>
      <c r="QJK76" s="23"/>
      <c r="QJL76" s="23"/>
      <c r="QJM76" s="23"/>
      <c r="QJN76" s="23"/>
      <c r="QJO76" s="23"/>
      <c r="QJP76" s="23"/>
      <c r="QJQ76" s="23"/>
      <c r="QJR76" s="23"/>
      <c r="QJS76" s="23"/>
      <c r="QJT76" s="23"/>
      <c r="QJU76" s="23"/>
      <c r="QJV76" s="23"/>
      <c r="QJW76" s="23"/>
      <c r="QJX76" s="23"/>
      <c r="QJY76" s="23"/>
      <c r="QJZ76" s="23"/>
      <c r="QKA76" s="23"/>
      <c r="QKB76" s="23"/>
      <c r="QKC76" s="23"/>
      <c r="QKD76" s="23"/>
      <c r="QKE76" s="23"/>
      <c r="QKF76" s="23"/>
      <c r="QKG76" s="23"/>
      <c r="QKH76" s="23"/>
      <c r="QKI76" s="23"/>
      <c r="QKJ76" s="23"/>
      <c r="QKK76" s="23"/>
      <c r="QKL76" s="23"/>
      <c r="QKM76" s="23"/>
      <c r="QKN76" s="23"/>
      <c r="QKO76" s="23"/>
      <c r="QKP76" s="23"/>
      <c r="QKQ76" s="23"/>
      <c r="QKR76" s="23"/>
      <c r="QKS76" s="23"/>
      <c r="QKT76" s="23"/>
      <c r="QKU76" s="23"/>
      <c r="QKV76" s="23"/>
      <c r="QKW76" s="23"/>
      <c r="QKX76" s="23"/>
      <c r="QKY76" s="23"/>
      <c r="QKZ76" s="23"/>
      <c r="QLA76" s="23"/>
      <c r="QLB76" s="23"/>
      <c r="QLC76" s="23"/>
      <c r="QLD76" s="23"/>
      <c r="QLE76" s="23"/>
      <c r="QLF76" s="23"/>
      <c r="QLG76" s="23"/>
      <c r="QLH76" s="23"/>
      <c r="QLI76" s="23"/>
      <c r="QLJ76" s="23"/>
      <c r="QLK76" s="23"/>
      <c r="QLL76" s="23"/>
      <c r="QLM76" s="23"/>
      <c r="QLN76" s="23"/>
      <c r="QLO76" s="23"/>
      <c r="QLP76" s="23"/>
      <c r="QLQ76" s="23"/>
      <c r="QLR76" s="23"/>
      <c r="QLS76" s="23"/>
      <c r="QLT76" s="23"/>
      <c r="QLU76" s="23"/>
      <c r="QLV76" s="23"/>
      <c r="QLW76" s="23"/>
      <c r="QLX76" s="23"/>
      <c r="QLY76" s="23"/>
      <c r="QLZ76" s="23"/>
      <c r="QMA76" s="23"/>
      <c r="QMB76" s="23"/>
      <c r="QMC76" s="23"/>
      <c r="QMD76" s="23"/>
      <c r="QME76" s="23"/>
      <c r="QMF76" s="23"/>
      <c r="QMG76" s="23"/>
      <c r="QMH76" s="23"/>
      <c r="QMI76" s="23"/>
      <c r="QMJ76" s="23"/>
      <c r="QMK76" s="23"/>
      <c r="QML76" s="23"/>
      <c r="QMM76" s="23"/>
      <c r="QMN76" s="23"/>
      <c r="QMO76" s="23"/>
      <c r="QMP76" s="23"/>
      <c r="QMQ76" s="23"/>
      <c r="QMR76" s="23"/>
      <c r="QMS76" s="23"/>
      <c r="QMT76" s="23"/>
      <c r="QMU76" s="23"/>
      <c r="QMV76" s="23"/>
      <c r="QMW76" s="23"/>
      <c r="QMX76" s="23"/>
      <c r="QMY76" s="23"/>
      <c r="QMZ76" s="23"/>
      <c r="QNA76" s="23"/>
      <c r="QNB76" s="23"/>
      <c r="QNC76" s="23"/>
      <c r="QND76" s="23"/>
      <c r="QNE76" s="23"/>
      <c r="QNF76" s="23"/>
      <c r="QNG76" s="23"/>
      <c r="QNH76" s="23"/>
      <c r="QNI76" s="23"/>
      <c r="QNJ76" s="23"/>
      <c r="QNK76" s="23"/>
      <c r="QNL76" s="23"/>
      <c r="QNM76" s="23"/>
      <c r="QNN76" s="23"/>
      <c r="QNO76" s="23"/>
      <c r="QNP76" s="23"/>
      <c r="QNQ76" s="23"/>
      <c r="QNR76" s="23"/>
      <c r="QNS76" s="23"/>
      <c r="QNT76" s="23"/>
      <c r="QNU76" s="23"/>
      <c r="QNV76" s="23"/>
      <c r="QNW76" s="23"/>
      <c r="QNX76" s="23"/>
      <c r="QNY76" s="23"/>
      <c r="QNZ76" s="23"/>
      <c r="QOA76" s="23"/>
      <c r="QOB76" s="23"/>
      <c r="QOC76" s="23"/>
      <c r="QOD76" s="23"/>
      <c r="QOE76" s="23"/>
      <c r="QOF76" s="23"/>
      <c r="QOG76" s="23"/>
      <c r="QOH76" s="23"/>
      <c r="QOI76" s="23"/>
      <c r="QOJ76" s="23"/>
      <c r="QOK76" s="23"/>
      <c r="QOL76" s="23"/>
      <c r="QOM76" s="23"/>
      <c r="QON76" s="23"/>
      <c r="QOO76" s="23"/>
      <c r="QOP76" s="23"/>
      <c r="QOQ76" s="23"/>
      <c r="QOR76" s="23"/>
      <c r="QOS76" s="23"/>
      <c r="QOT76" s="23"/>
      <c r="QOU76" s="23"/>
      <c r="QOV76" s="23"/>
      <c r="QOW76" s="23"/>
      <c r="QOX76" s="23"/>
      <c r="QOY76" s="23"/>
      <c r="QOZ76" s="23"/>
      <c r="QPA76" s="23"/>
      <c r="QPB76" s="23"/>
      <c r="QPC76" s="23"/>
      <c r="QPD76" s="23"/>
      <c r="QPE76" s="23"/>
      <c r="QPF76" s="23"/>
      <c r="QPG76" s="23"/>
      <c r="QPH76" s="23"/>
      <c r="QPI76" s="23"/>
      <c r="QPJ76" s="23"/>
      <c r="QPK76" s="23"/>
      <c r="QPL76" s="23"/>
      <c r="QPM76" s="23"/>
      <c r="QPN76" s="23"/>
      <c r="QPO76" s="23"/>
      <c r="QPP76" s="23"/>
      <c r="QPQ76" s="23"/>
      <c r="QPR76" s="23"/>
      <c r="QPS76" s="23"/>
      <c r="QPT76" s="23"/>
      <c r="QPU76" s="23"/>
      <c r="QPV76" s="23"/>
      <c r="QPW76" s="23"/>
      <c r="QPX76" s="23"/>
      <c r="QPY76" s="23"/>
      <c r="QPZ76" s="23"/>
      <c r="QQA76" s="23"/>
      <c r="QQB76" s="23"/>
      <c r="QQC76" s="23"/>
      <c r="QQD76" s="23"/>
      <c r="QQE76" s="23"/>
      <c r="QQF76" s="23"/>
      <c r="QQG76" s="23"/>
      <c r="QQH76" s="23"/>
      <c r="QQI76" s="23"/>
      <c r="QQJ76" s="23"/>
      <c r="QQK76" s="23"/>
      <c r="QQL76" s="23"/>
      <c r="QQM76" s="23"/>
      <c r="QQN76" s="23"/>
      <c r="QQO76" s="23"/>
      <c r="QQP76" s="23"/>
      <c r="QQQ76" s="23"/>
      <c r="QQR76" s="23"/>
      <c r="QQS76" s="23"/>
      <c r="QQT76" s="23"/>
      <c r="QQU76" s="23"/>
      <c r="QQV76" s="23"/>
      <c r="QQW76" s="23"/>
      <c r="QQX76" s="23"/>
      <c r="QQY76" s="23"/>
      <c r="QQZ76" s="23"/>
      <c r="QRA76" s="23"/>
      <c r="QRB76" s="23"/>
      <c r="QRC76" s="23"/>
      <c r="QRD76" s="23"/>
      <c r="QRE76" s="23"/>
      <c r="QRF76" s="23"/>
      <c r="QRG76" s="23"/>
      <c r="QRH76" s="23"/>
      <c r="QRI76" s="23"/>
      <c r="QRJ76" s="23"/>
      <c r="QRK76" s="23"/>
      <c r="QRL76" s="23"/>
      <c r="QRM76" s="23"/>
      <c r="QRN76" s="23"/>
      <c r="QRO76" s="23"/>
      <c r="QRP76" s="23"/>
      <c r="QRQ76" s="23"/>
      <c r="QRR76" s="23"/>
      <c r="QRS76" s="23"/>
      <c r="QRT76" s="23"/>
      <c r="QRU76" s="23"/>
      <c r="QRV76" s="23"/>
      <c r="QRW76" s="23"/>
      <c r="QRX76" s="23"/>
      <c r="QRY76" s="23"/>
      <c r="QRZ76" s="23"/>
      <c r="QSA76" s="23"/>
      <c r="QSB76" s="23"/>
      <c r="QSC76" s="23"/>
      <c r="QSD76" s="23"/>
      <c r="QSE76" s="23"/>
      <c r="QSF76" s="23"/>
      <c r="QSG76" s="23"/>
      <c r="QSH76" s="23"/>
      <c r="QSI76" s="23"/>
      <c r="QSJ76" s="23"/>
      <c r="QSK76" s="23"/>
      <c r="QSL76" s="23"/>
      <c r="QSM76" s="23"/>
      <c r="QSN76" s="23"/>
      <c r="QSO76" s="23"/>
      <c r="QSP76" s="23"/>
      <c r="QSQ76" s="23"/>
      <c r="QSR76" s="23"/>
      <c r="QSS76" s="23"/>
      <c r="QST76" s="23"/>
      <c r="QSU76" s="23"/>
      <c r="QSV76" s="23"/>
      <c r="QSW76" s="23"/>
      <c r="QSX76" s="23"/>
      <c r="QSY76" s="23"/>
      <c r="QSZ76" s="23"/>
      <c r="QTA76" s="23"/>
      <c r="QTB76" s="23"/>
      <c r="QTC76" s="23"/>
      <c r="QTD76" s="23"/>
      <c r="QTE76" s="23"/>
      <c r="QTF76" s="23"/>
      <c r="QTG76" s="23"/>
      <c r="QTH76" s="23"/>
      <c r="QTI76" s="23"/>
      <c r="QTJ76" s="23"/>
      <c r="QTK76" s="23"/>
      <c r="QTL76" s="23"/>
      <c r="QTM76" s="23"/>
      <c r="QTN76" s="23"/>
      <c r="QTO76" s="23"/>
      <c r="QTP76" s="23"/>
      <c r="QTQ76" s="23"/>
      <c r="QTR76" s="23"/>
      <c r="QTS76" s="23"/>
      <c r="QTT76" s="23"/>
      <c r="QTU76" s="23"/>
      <c r="QTV76" s="23"/>
      <c r="QTW76" s="23"/>
      <c r="QTX76" s="23"/>
      <c r="QTY76" s="23"/>
      <c r="QTZ76" s="23"/>
      <c r="QUA76" s="23"/>
      <c r="QUB76" s="23"/>
      <c r="QUC76" s="23"/>
      <c r="QUD76" s="23"/>
      <c r="QUE76" s="23"/>
      <c r="QUF76" s="23"/>
      <c r="QUG76" s="23"/>
      <c r="QUH76" s="23"/>
      <c r="QUI76" s="23"/>
      <c r="QUJ76" s="23"/>
      <c r="QUK76" s="23"/>
      <c r="QUL76" s="23"/>
      <c r="QUM76" s="23"/>
      <c r="QUN76" s="23"/>
      <c r="QUO76" s="23"/>
      <c r="QUP76" s="23"/>
      <c r="QUQ76" s="23"/>
      <c r="QUR76" s="23"/>
      <c r="QUS76" s="23"/>
      <c r="QUT76" s="23"/>
      <c r="QUU76" s="23"/>
      <c r="QUV76" s="23"/>
      <c r="QUW76" s="23"/>
      <c r="QUX76" s="23"/>
      <c r="QUY76" s="23"/>
      <c r="QUZ76" s="23"/>
      <c r="QVA76" s="23"/>
      <c r="QVB76" s="23"/>
      <c r="QVC76" s="23"/>
      <c r="QVD76" s="23"/>
      <c r="QVE76" s="23"/>
      <c r="QVF76" s="23"/>
      <c r="QVG76" s="23"/>
      <c r="QVH76" s="23"/>
      <c r="QVI76" s="23"/>
      <c r="QVJ76" s="23"/>
      <c r="QVK76" s="23"/>
      <c r="QVL76" s="23"/>
      <c r="QVM76" s="23"/>
      <c r="QVN76" s="23"/>
      <c r="QVO76" s="23"/>
      <c r="QVP76" s="23"/>
      <c r="QVQ76" s="23"/>
      <c r="QVR76" s="23"/>
      <c r="QVS76" s="23"/>
      <c r="QVT76" s="23"/>
      <c r="QVU76" s="23"/>
      <c r="QVV76" s="23"/>
      <c r="QVW76" s="23"/>
      <c r="QVX76" s="23"/>
      <c r="QVY76" s="23"/>
      <c r="QVZ76" s="23"/>
      <c r="QWA76" s="23"/>
      <c r="QWB76" s="23"/>
      <c r="QWC76" s="23"/>
      <c r="QWD76" s="23"/>
      <c r="QWE76" s="23"/>
      <c r="QWF76" s="23"/>
      <c r="QWG76" s="23"/>
      <c r="QWH76" s="23"/>
      <c r="QWI76" s="23"/>
      <c r="QWJ76" s="23"/>
      <c r="QWK76" s="23"/>
      <c r="QWL76" s="23"/>
      <c r="QWM76" s="23"/>
      <c r="QWN76" s="23"/>
      <c r="QWO76" s="23"/>
      <c r="QWP76" s="23"/>
      <c r="QWQ76" s="23"/>
      <c r="QWR76" s="23"/>
      <c r="QWS76" s="23"/>
      <c r="QWT76" s="23"/>
      <c r="QWU76" s="23"/>
      <c r="QWV76" s="23"/>
      <c r="QWW76" s="23"/>
      <c r="QWX76" s="23"/>
      <c r="QWY76" s="23"/>
      <c r="QWZ76" s="23"/>
      <c r="QXA76" s="23"/>
      <c r="QXB76" s="23"/>
      <c r="QXC76" s="23"/>
      <c r="QXD76" s="23"/>
      <c r="QXE76" s="23"/>
      <c r="QXF76" s="23"/>
      <c r="QXG76" s="23"/>
      <c r="QXH76" s="23"/>
      <c r="QXI76" s="23"/>
      <c r="QXJ76" s="23"/>
      <c r="QXK76" s="23"/>
      <c r="QXL76" s="23"/>
      <c r="QXM76" s="23"/>
      <c r="QXN76" s="23"/>
      <c r="QXO76" s="23"/>
      <c r="QXP76" s="23"/>
      <c r="QXQ76" s="23"/>
      <c r="QXR76" s="23"/>
      <c r="QXS76" s="23"/>
      <c r="QXT76" s="23"/>
      <c r="QXU76" s="23"/>
      <c r="QXV76" s="23"/>
      <c r="QXW76" s="23"/>
      <c r="QXX76" s="23"/>
      <c r="QXY76" s="23"/>
      <c r="QXZ76" s="23"/>
      <c r="QYA76" s="23"/>
      <c r="QYB76" s="23"/>
      <c r="QYC76" s="23"/>
      <c r="QYD76" s="23"/>
      <c r="QYE76" s="23"/>
      <c r="QYF76" s="23"/>
      <c r="QYG76" s="23"/>
      <c r="QYH76" s="23"/>
      <c r="QYI76" s="23"/>
      <c r="QYJ76" s="23"/>
      <c r="QYK76" s="23"/>
      <c r="QYL76" s="23"/>
      <c r="QYM76" s="23"/>
      <c r="QYN76" s="23"/>
      <c r="QYO76" s="23"/>
      <c r="QYP76" s="23"/>
      <c r="QYQ76" s="23"/>
      <c r="QYR76" s="23"/>
      <c r="QYS76" s="23"/>
      <c r="QYT76" s="23"/>
      <c r="QYU76" s="23"/>
      <c r="QYV76" s="23"/>
      <c r="QYW76" s="23"/>
      <c r="QYX76" s="23"/>
      <c r="QYY76" s="23"/>
      <c r="QYZ76" s="23"/>
      <c r="QZA76" s="23"/>
      <c r="QZB76" s="23"/>
      <c r="QZC76" s="23"/>
      <c r="QZD76" s="23"/>
      <c r="QZE76" s="23"/>
      <c r="QZF76" s="23"/>
      <c r="QZG76" s="23"/>
      <c r="QZH76" s="23"/>
      <c r="QZI76" s="23"/>
      <c r="QZJ76" s="23"/>
      <c r="QZK76" s="23"/>
      <c r="QZL76" s="23"/>
      <c r="QZM76" s="23"/>
      <c r="QZN76" s="23"/>
      <c r="QZO76" s="23"/>
      <c r="QZP76" s="23"/>
      <c r="QZQ76" s="23"/>
      <c r="QZR76" s="23"/>
      <c r="QZS76" s="23"/>
      <c r="QZT76" s="23"/>
      <c r="QZU76" s="23"/>
      <c r="QZV76" s="23"/>
      <c r="QZW76" s="23"/>
      <c r="QZX76" s="23"/>
      <c r="QZY76" s="23"/>
      <c r="QZZ76" s="23"/>
      <c r="RAA76" s="23"/>
      <c r="RAB76" s="23"/>
      <c r="RAC76" s="23"/>
      <c r="RAD76" s="23"/>
      <c r="RAE76" s="23"/>
      <c r="RAF76" s="23"/>
      <c r="RAG76" s="23"/>
      <c r="RAH76" s="23"/>
      <c r="RAI76" s="23"/>
      <c r="RAJ76" s="23"/>
      <c r="RAK76" s="23"/>
      <c r="RAL76" s="23"/>
      <c r="RAM76" s="23"/>
      <c r="RAN76" s="23"/>
      <c r="RAO76" s="23"/>
      <c r="RAP76" s="23"/>
      <c r="RAQ76" s="23"/>
      <c r="RAR76" s="23"/>
      <c r="RAS76" s="23"/>
      <c r="RAT76" s="23"/>
      <c r="RAU76" s="23"/>
      <c r="RAV76" s="23"/>
      <c r="RAW76" s="23"/>
      <c r="RAX76" s="23"/>
      <c r="RAY76" s="23"/>
      <c r="RAZ76" s="23"/>
      <c r="RBA76" s="23"/>
      <c r="RBB76" s="23"/>
      <c r="RBC76" s="23"/>
      <c r="RBD76" s="23"/>
      <c r="RBE76" s="23"/>
      <c r="RBF76" s="23"/>
      <c r="RBG76" s="23"/>
      <c r="RBH76" s="23"/>
      <c r="RBI76" s="23"/>
      <c r="RBJ76" s="23"/>
      <c r="RBK76" s="23"/>
      <c r="RBL76" s="23"/>
      <c r="RBM76" s="23"/>
      <c r="RBN76" s="23"/>
      <c r="RBO76" s="23"/>
      <c r="RBP76" s="23"/>
      <c r="RBQ76" s="23"/>
      <c r="RBR76" s="23"/>
      <c r="RBS76" s="23"/>
      <c r="RBT76" s="23"/>
      <c r="RBU76" s="23"/>
      <c r="RBV76" s="23"/>
      <c r="RBW76" s="23"/>
      <c r="RBX76" s="23"/>
      <c r="RBY76" s="23"/>
      <c r="RBZ76" s="23"/>
      <c r="RCA76" s="23"/>
      <c r="RCB76" s="23"/>
      <c r="RCC76" s="23"/>
      <c r="RCD76" s="23"/>
      <c r="RCE76" s="23"/>
      <c r="RCF76" s="23"/>
      <c r="RCG76" s="23"/>
      <c r="RCH76" s="23"/>
      <c r="RCI76" s="23"/>
      <c r="RCJ76" s="23"/>
      <c r="RCK76" s="23"/>
      <c r="RCL76" s="23"/>
      <c r="RCM76" s="23"/>
      <c r="RCN76" s="23"/>
      <c r="RCO76" s="23"/>
      <c r="RCP76" s="23"/>
      <c r="RCQ76" s="23"/>
      <c r="RCR76" s="23"/>
      <c r="RCS76" s="23"/>
      <c r="RCT76" s="23"/>
      <c r="RCU76" s="23"/>
      <c r="RCV76" s="23"/>
      <c r="RCW76" s="23"/>
      <c r="RCX76" s="23"/>
      <c r="RCY76" s="23"/>
      <c r="RCZ76" s="23"/>
      <c r="RDA76" s="23"/>
      <c r="RDB76" s="23"/>
      <c r="RDC76" s="23"/>
      <c r="RDD76" s="23"/>
      <c r="RDE76" s="23"/>
      <c r="RDF76" s="23"/>
      <c r="RDG76" s="23"/>
      <c r="RDH76" s="23"/>
      <c r="RDI76" s="23"/>
      <c r="RDJ76" s="23"/>
      <c r="RDK76" s="23"/>
      <c r="RDL76" s="23"/>
      <c r="RDM76" s="23"/>
      <c r="RDN76" s="23"/>
      <c r="RDO76" s="23"/>
      <c r="RDP76" s="23"/>
      <c r="RDQ76" s="23"/>
      <c r="RDR76" s="23"/>
      <c r="RDS76" s="23"/>
      <c r="RDT76" s="23"/>
      <c r="RDU76" s="23"/>
      <c r="RDV76" s="23"/>
      <c r="RDW76" s="23"/>
      <c r="RDX76" s="23"/>
      <c r="RDY76" s="23"/>
      <c r="RDZ76" s="23"/>
      <c r="REA76" s="23"/>
      <c r="REB76" s="23"/>
      <c r="REC76" s="23"/>
      <c r="RED76" s="23"/>
      <c r="REE76" s="23"/>
      <c r="REF76" s="23"/>
      <c r="REG76" s="23"/>
      <c r="REH76" s="23"/>
      <c r="REI76" s="23"/>
      <c r="REJ76" s="23"/>
      <c r="REK76" s="23"/>
      <c r="REL76" s="23"/>
      <c r="REM76" s="23"/>
      <c r="REN76" s="23"/>
      <c r="REO76" s="23"/>
      <c r="REP76" s="23"/>
      <c r="REQ76" s="23"/>
      <c r="RER76" s="23"/>
      <c r="RES76" s="23"/>
      <c r="RET76" s="23"/>
      <c r="REU76" s="23"/>
      <c r="REV76" s="23"/>
      <c r="REW76" s="23"/>
      <c r="REX76" s="23"/>
      <c r="REY76" s="23"/>
      <c r="REZ76" s="23"/>
      <c r="RFA76" s="23"/>
      <c r="RFB76" s="23"/>
      <c r="RFC76" s="23"/>
      <c r="RFD76" s="23"/>
      <c r="RFE76" s="23"/>
      <c r="RFF76" s="23"/>
      <c r="RFG76" s="23"/>
      <c r="RFH76" s="23"/>
      <c r="RFI76" s="23"/>
      <c r="RFJ76" s="23"/>
      <c r="RFK76" s="23"/>
      <c r="RFL76" s="23"/>
      <c r="RFM76" s="23"/>
      <c r="RFN76" s="23"/>
      <c r="RFO76" s="23"/>
      <c r="RFP76" s="23"/>
      <c r="RFQ76" s="23"/>
      <c r="RFR76" s="23"/>
      <c r="RFS76" s="23"/>
      <c r="RFT76" s="23"/>
      <c r="RFU76" s="23"/>
      <c r="RFV76" s="23"/>
      <c r="RFW76" s="23"/>
      <c r="RFX76" s="23"/>
      <c r="RFY76" s="23"/>
      <c r="RFZ76" s="23"/>
      <c r="RGA76" s="23"/>
      <c r="RGB76" s="23"/>
      <c r="RGC76" s="23"/>
      <c r="RGD76" s="23"/>
      <c r="RGE76" s="23"/>
      <c r="RGF76" s="23"/>
      <c r="RGG76" s="23"/>
      <c r="RGH76" s="23"/>
      <c r="RGI76" s="23"/>
      <c r="RGJ76" s="23"/>
      <c r="RGK76" s="23"/>
      <c r="RGL76" s="23"/>
      <c r="RGM76" s="23"/>
      <c r="RGN76" s="23"/>
      <c r="RGO76" s="23"/>
      <c r="RGP76" s="23"/>
      <c r="RGQ76" s="23"/>
      <c r="RGR76" s="23"/>
      <c r="RGS76" s="23"/>
      <c r="RGT76" s="23"/>
      <c r="RGU76" s="23"/>
      <c r="RGV76" s="23"/>
      <c r="RGW76" s="23"/>
      <c r="RGX76" s="23"/>
      <c r="RGY76" s="23"/>
      <c r="RGZ76" s="23"/>
      <c r="RHA76" s="23"/>
      <c r="RHB76" s="23"/>
      <c r="RHC76" s="23"/>
      <c r="RHD76" s="23"/>
      <c r="RHE76" s="23"/>
      <c r="RHF76" s="23"/>
      <c r="RHG76" s="23"/>
      <c r="RHH76" s="23"/>
      <c r="RHI76" s="23"/>
      <c r="RHJ76" s="23"/>
      <c r="RHK76" s="23"/>
      <c r="RHL76" s="23"/>
      <c r="RHM76" s="23"/>
      <c r="RHN76" s="23"/>
      <c r="RHO76" s="23"/>
      <c r="RHP76" s="23"/>
      <c r="RHQ76" s="23"/>
      <c r="RHR76" s="23"/>
      <c r="RHS76" s="23"/>
      <c r="RHT76" s="23"/>
      <c r="RHU76" s="23"/>
      <c r="RHV76" s="23"/>
      <c r="RHW76" s="23"/>
      <c r="RHX76" s="23"/>
      <c r="RHY76" s="23"/>
      <c r="RHZ76" s="23"/>
      <c r="RIA76" s="23"/>
      <c r="RIB76" s="23"/>
      <c r="RIC76" s="23"/>
      <c r="RID76" s="23"/>
      <c r="RIE76" s="23"/>
      <c r="RIF76" s="23"/>
      <c r="RIG76" s="23"/>
      <c r="RIH76" s="23"/>
      <c r="RII76" s="23"/>
      <c r="RIJ76" s="23"/>
      <c r="RIK76" s="23"/>
      <c r="RIL76" s="23"/>
      <c r="RIM76" s="23"/>
      <c r="RIN76" s="23"/>
      <c r="RIO76" s="23"/>
      <c r="RIP76" s="23"/>
      <c r="RIQ76" s="23"/>
      <c r="RIR76" s="23"/>
      <c r="RIS76" s="23"/>
      <c r="RIT76" s="23"/>
      <c r="RIU76" s="23"/>
      <c r="RIV76" s="23"/>
      <c r="RIW76" s="23"/>
      <c r="RIX76" s="23"/>
      <c r="RIY76" s="23"/>
      <c r="RIZ76" s="23"/>
      <c r="RJA76" s="23"/>
      <c r="RJB76" s="23"/>
      <c r="RJC76" s="23"/>
      <c r="RJD76" s="23"/>
      <c r="RJE76" s="23"/>
      <c r="RJF76" s="23"/>
      <c r="RJG76" s="23"/>
      <c r="RJH76" s="23"/>
      <c r="RJI76" s="23"/>
      <c r="RJJ76" s="23"/>
      <c r="RJK76" s="23"/>
      <c r="RJL76" s="23"/>
      <c r="RJM76" s="23"/>
      <c r="RJN76" s="23"/>
      <c r="RJO76" s="23"/>
      <c r="RJP76" s="23"/>
      <c r="RJQ76" s="23"/>
      <c r="RJR76" s="23"/>
      <c r="RJS76" s="23"/>
      <c r="RJT76" s="23"/>
      <c r="RJU76" s="23"/>
      <c r="RJV76" s="23"/>
      <c r="RJW76" s="23"/>
      <c r="RJX76" s="23"/>
      <c r="RJY76" s="23"/>
      <c r="RJZ76" s="23"/>
      <c r="RKA76" s="23"/>
      <c r="RKB76" s="23"/>
      <c r="RKC76" s="23"/>
      <c r="RKD76" s="23"/>
      <c r="RKE76" s="23"/>
      <c r="RKF76" s="23"/>
      <c r="RKG76" s="23"/>
      <c r="RKH76" s="23"/>
      <c r="RKI76" s="23"/>
      <c r="RKJ76" s="23"/>
      <c r="RKK76" s="23"/>
      <c r="RKL76" s="23"/>
      <c r="RKM76" s="23"/>
      <c r="RKN76" s="23"/>
      <c r="RKO76" s="23"/>
      <c r="RKP76" s="23"/>
      <c r="RKQ76" s="23"/>
      <c r="RKR76" s="23"/>
      <c r="RKS76" s="23"/>
      <c r="RKT76" s="23"/>
      <c r="RKU76" s="23"/>
      <c r="RKV76" s="23"/>
      <c r="RKW76" s="23"/>
      <c r="RKX76" s="23"/>
      <c r="RKY76" s="23"/>
      <c r="RKZ76" s="23"/>
      <c r="RLA76" s="23"/>
      <c r="RLB76" s="23"/>
      <c r="RLC76" s="23"/>
      <c r="RLD76" s="23"/>
      <c r="RLE76" s="23"/>
      <c r="RLF76" s="23"/>
      <c r="RLG76" s="23"/>
      <c r="RLH76" s="23"/>
      <c r="RLI76" s="23"/>
      <c r="RLJ76" s="23"/>
      <c r="RLK76" s="23"/>
      <c r="RLL76" s="23"/>
      <c r="RLM76" s="23"/>
      <c r="RLN76" s="23"/>
      <c r="RLO76" s="23"/>
      <c r="RLP76" s="23"/>
      <c r="RLQ76" s="23"/>
      <c r="RLR76" s="23"/>
      <c r="RLS76" s="23"/>
      <c r="RLT76" s="23"/>
      <c r="RLU76" s="23"/>
      <c r="RLV76" s="23"/>
      <c r="RLW76" s="23"/>
      <c r="RLX76" s="23"/>
      <c r="RLY76" s="23"/>
      <c r="RLZ76" s="23"/>
      <c r="RMA76" s="23"/>
      <c r="RMB76" s="23"/>
      <c r="RMC76" s="23"/>
      <c r="RMD76" s="23"/>
      <c r="RME76" s="23"/>
      <c r="RMF76" s="23"/>
      <c r="RMG76" s="23"/>
      <c r="RMH76" s="23"/>
      <c r="RMI76" s="23"/>
      <c r="RMJ76" s="23"/>
      <c r="RMK76" s="23"/>
      <c r="RML76" s="23"/>
      <c r="RMM76" s="23"/>
      <c r="RMN76" s="23"/>
      <c r="RMO76" s="23"/>
      <c r="RMP76" s="23"/>
      <c r="RMQ76" s="23"/>
      <c r="RMR76" s="23"/>
      <c r="RMS76" s="23"/>
      <c r="RMT76" s="23"/>
      <c r="RMU76" s="23"/>
      <c r="RMV76" s="23"/>
      <c r="RMW76" s="23"/>
      <c r="RMX76" s="23"/>
      <c r="RMY76" s="23"/>
      <c r="RMZ76" s="23"/>
      <c r="RNA76" s="23"/>
      <c r="RNB76" s="23"/>
      <c r="RNC76" s="23"/>
      <c r="RND76" s="23"/>
      <c r="RNE76" s="23"/>
      <c r="RNF76" s="23"/>
      <c r="RNG76" s="23"/>
      <c r="RNH76" s="23"/>
      <c r="RNI76" s="23"/>
      <c r="RNJ76" s="23"/>
      <c r="RNK76" s="23"/>
      <c r="RNL76" s="23"/>
      <c r="RNM76" s="23"/>
      <c r="RNN76" s="23"/>
      <c r="RNO76" s="23"/>
      <c r="RNP76" s="23"/>
      <c r="RNQ76" s="23"/>
      <c r="RNR76" s="23"/>
      <c r="RNS76" s="23"/>
      <c r="RNT76" s="23"/>
      <c r="RNU76" s="23"/>
      <c r="RNV76" s="23"/>
      <c r="RNW76" s="23"/>
      <c r="RNX76" s="23"/>
      <c r="RNY76" s="23"/>
      <c r="RNZ76" s="23"/>
      <c r="ROA76" s="23"/>
      <c r="ROB76" s="23"/>
      <c r="ROC76" s="23"/>
      <c r="ROD76" s="23"/>
      <c r="ROE76" s="23"/>
      <c r="ROF76" s="23"/>
      <c r="ROG76" s="23"/>
      <c r="ROH76" s="23"/>
      <c r="ROI76" s="23"/>
      <c r="ROJ76" s="23"/>
      <c r="ROK76" s="23"/>
      <c r="ROL76" s="23"/>
      <c r="ROM76" s="23"/>
      <c r="RON76" s="23"/>
      <c r="ROO76" s="23"/>
      <c r="ROP76" s="23"/>
      <c r="ROQ76" s="23"/>
      <c r="ROR76" s="23"/>
      <c r="ROS76" s="23"/>
      <c r="ROT76" s="23"/>
      <c r="ROU76" s="23"/>
      <c r="ROV76" s="23"/>
      <c r="ROW76" s="23"/>
      <c r="ROX76" s="23"/>
      <c r="ROY76" s="23"/>
      <c r="ROZ76" s="23"/>
      <c r="RPA76" s="23"/>
      <c r="RPB76" s="23"/>
      <c r="RPC76" s="23"/>
      <c r="RPD76" s="23"/>
      <c r="RPE76" s="23"/>
      <c r="RPF76" s="23"/>
      <c r="RPG76" s="23"/>
      <c r="RPH76" s="23"/>
      <c r="RPI76" s="23"/>
      <c r="RPJ76" s="23"/>
      <c r="RPK76" s="23"/>
      <c r="RPL76" s="23"/>
      <c r="RPM76" s="23"/>
      <c r="RPN76" s="23"/>
      <c r="RPO76" s="23"/>
      <c r="RPP76" s="23"/>
      <c r="RPQ76" s="23"/>
      <c r="RPR76" s="23"/>
      <c r="RPS76" s="23"/>
      <c r="RPT76" s="23"/>
      <c r="RPU76" s="23"/>
      <c r="RPV76" s="23"/>
      <c r="RPW76" s="23"/>
      <c r="RPX76" s="23"/>
      <c r="RPY76" s="23"/>
      <c r="RPZ76" s="23"/>
      <c r="RQA76" s="23"/>
      <c r="RQB76" s="23"/>
      <c r="RQC76" s="23"/>
      <c r="RQD76" s="23"/>
      <c r="RQE76" s="23"/>
      <c r="RQF76" s="23"/>
      <c r="RQG76" s="23"/>
      <c r="RQH76" s="23"/>
      <c r="RQI76" s="23"/>
      <c r="RQJ76" s="23"/>
      <c r="RQK76" s="23"/>
      <c r="RQL76" s="23"/>
      <c r="RQM76" s="23"/>
      <c r="RQN76" s="23"/>
      <c r="RQO76" s="23"/>
      <c r="RQP76" s="23"/>
      <c r="RQQ76" s="23"/>
      <c r="RQR76" s="23"/>
      <c r="RQS76" s="23"/>
      <c r="RQT76" s="23"/>
      <c r="RQU76" s="23"/>
      <c r="RQV76" s="23"/>
      <c r="RQW76" s="23"/>
      <c r="RQX76" s="23"/>
      <c r="RQY76" s="23"/>
      <c r="RQZ76" s="23"/>
      <c r="RRA76" s="23"/>
      <c r="RRB76" s="23"/>
      <c r="RRC76" s="23"/>
      <c r="RRD76" s="23"/>
      <c r="RRE76" s="23"/>
      <c r="RRF76" s="23"/>
      <c r="RRG76" s="23"/>
      <c r="RRH76" s="23"/>
      <c r="RRI76" s="23"/>
      <c r="RRJ76" s="23"/>
      <c r="RRK76" s="23"/>
      <c r="RRL76" s="23"/>
      <c r="RRM76" s="23"/>
      <c r="RRN76" s="23"/>
      <c r="RRO76" s="23"/>
      <c r="RRP76" s="23"/>
      <c r="RRQ76" s="23"/>
      <c r="RRR76" s="23"/>
      <c r="RRS76" s="23"/>
      <c r="RRT76" s="23"/>
      <c r="RRU76" s="23"/>
      <c r="RRV76" s="23"/>
      <c r="RRW76" s="23"/>
      <c r="RRX76" s="23"/>
      <c r="RRY76" s="23"/>
      <c r="RRZ76" s="23"/>
      <c r="RSA76" s="23"/>
      <c r="RSB76" s="23"/>
      <c r="RSC76" s="23"/>
      <c r="RSD76" s="23"/>
      <c r="RSE76" s="23"/>
      <c r="RSF76" s="23"/>
      <c r="RSG76" s="23"/>
      <c r="RSH76" s="23"/>
      <c r="RSI76" s="23"/>
      <c r="RSJ76" s="23"/>
      <c r="RSK76" s="23"/>
      <c r="RSL76" s="23"/>
      <c r="RSM76" s="23"/>
      <c r="RSN76" s="23"/>
      <c r="RSO76" s="23"/>
      <c r="RSP76" s="23"/>
      <c r="RSQ76" s="23"/>
      <c r="RSR76" s="23"/>
      <c r="RSS76" s="23"/>
      <c r="RST76" s="23"/>
      <c r="RSU76" s="23"/>
      <c r="RSV76" s="23"/>
      <c r="RSW76" s="23"/>
      <c r="RSX76" s="23"/>
      <c r="RSY76" s="23"/>
      <c r="RSZ76" s="23"/>
      <c r="RTA76" s="23"/>
      <c r="RTB76" s="23"/>
      <c r="RTC76" s="23"/>
      <c r="RTD76" s="23"/>
      <c r="RTE76" s="23"/>
      <c r="RTF76" s="23"/>
      <c r="RTG76" s="23"/>
      <c r="RTH76" s="23"/>
      <c r="RTI76" s="23"/>
      <c r="RTJ76" s="23"/>
      <c r="RTK76" s="23"/>
      <c r="RTL76" s="23"/>
      <c r="RTM76" s="23"/>
      <c r="RTN76" s="23"/>
      <c r="RTO76" s="23"/>
      <c r="RTP76" s="23"/>
      <c r="RTQ76" s="23"/>
      <c r="RTR76" s="23"/>
      <c r="RTS76" s="23"/>
      <c r="RTT76" s="23"/>
      <c r="RTU76" s="23"/>
      <c r="RTV76" s="23"/>
      <c r="RTW76" s="23"/>
      <c r="RTX76" s="23"/>
      <c r="RTY76" s="23"/>
      <c r="RTZ76" s="23"/>
      <c r="RUA76" s="23"/>
      <c r="RUB76" s="23"/>
      <c r="RUC76" s="23"/>
      <c r="RUD76" s="23"/>
      <c r="RUE76" s="23"/>
      <c r="RUF76" s="23"/>
      <c r="RUG76" s="23"/>
      <c r="RUH76" s="23"/>
      <c r="RUI76" s="23"/>
      <c r="RUJ76" s="23"/>
      <c r="RUK76" s="23"/>
      <c r="RUL76" s="23"/>
      <c r="RUM76" s="23"/>
      <c r="RUN76" s="23"/>
      <c r="RUO76" s="23"/>
      <c r="RUP76" s="23"/>
      <c r="RUQ76" s="23"/>
      <c r="RUR76" s="23"/>
      <c r="RUS76" s="23"/>
      <c r="RUT76" s="23"/>
      <c r="RUU76" s="23"/>
      <c r="RUV76" s="23"/>
      <c r="RUW76" s="23"/>
      <c r="RUX76" s="23"/>
      <c r="RUY76" s="23"/>
      <c r="RUZ76" s="23"/>
      <c r="RVA76" s="23"/>
      <c r="RVB76" s="23"/>
      <c r="RVC76" s="23"/>
      <c r="RVD76" s="23"/>
      <c r="RVE76" s="23"/>
      <c r="RVF76" s="23"/>
      <c r="RVG76" s="23"/>
      <c r="RVH76" s="23"/>
      <c r="RVI76" s="23"/>
      <c r="RVJ76" s="23"/>
      <c r="RVK76" s="23"/>
      <c r="RVL76" s="23"/>
      <c r="RVM76" s="23"/>
      <c r="RVN76" s="23"/>
      <c r="RVO76" s="23"/>
      <c r="RVP76" s="23"/>
      <c r="RVQ76" s="23"/>
      <c r="RVR76" s="23"/>
      <c r="RVS76" s="23"/>
      <c r="RVT76" s="23"/>
      <c r="RVU76" s="23"/>
      <c r="RVV76" s="23"/>
      <c r="RVW76" s="23"/>
      <c r="RVX76" s="23"/>
      <c r="RVY76" s="23"/>
      <c r="RVZ76" s="23"/>
      <c r="RWA76" s="23"/>
      <c r="RWB76" s="23"/>
      <c r="RWC76" s="23"/>
      <c r="RWD76" s="23"/>
      <c r="RWE76" s="23"/>
      <c r="RWF76" s="23"/>
      <c r="RWG76" s="23"/>
      <c r="RWH76" s="23"/>
      <c r="RWI76" s="23"/>
      <c r="RWJ76" s="23"/>
      <c r="RWK76" s="23"/>
      <c r="RWL76" s="23"/>
      <c r="RWM76" s="23"/>
      <c r="RWN76" s="23"/>
      <c r="RWO76" s="23"/>
      <c r="RWP76" s="23"/>
      <c r="RWQ76" s="23"/>
      <c r="RWR76" s="23"/>
      <c r="RWS76" s="23"/>
      <c r="RWT76" s="23"/>
      <c r="RWU76" s="23"/>
      <c r="RWV76" s="23"/>
      <c r="RWW76" s="23"/>
      <c r="RWX76" s="23"/>
      <c r="RWY76" s="23"/>
      <c r="RWZ76" s="23"/>
      <c r="RXA76" s="23"/>
      <c r="RXB76" s="23"/>
      <c r="RXC76" s="23"/>
      <c r="RXD76" s="23"/>
      <c r="RXE76" s="23"/>
      <c r="RXF76" s="23"/>
      <c r="RXG76" s="23"/>
      <c r="RXH76" s="23"/>
      <c r="RXI76" s="23"/>
      <c r="RXJ76" s="23"/>
      <c r="RXK76" s="23"/>
      <c r="RXL76" s="23"/>
      <c r="RXM76" s="23"/>
      <c r="RXN76" s="23"/>
      <c r="RXO76" s="23"/>
      <c r="RXP76" s="23"/>
      <c r="RXQ76" s="23"/>
      <c r="RXR76" s="23"/>
      <c r="RXS76" s="23"/>
      <c r="RXT76" s="23"/>
      <c r="RXU76" s="23"/>
      <c r="RXV76" s="23"/>
      <c r="RXW76" s="23"/>
      <c r="RXX76" s="23"/>
      <c r="RXY76" s="23"/>
      <c r="RXZ76" s="23"/>
      <c r="RYA76" s="23"/>
      <c r="RYB76" s="23"/>
      <c r="RYC76" s="23"/>
      <c r="RYD76" s="23"/>
      <c r="RYE76" s="23"/>
      <c r="RYF76" s="23"/>
      <c r="RYG76" s="23"/>
      <c r="RYH76" s="23"/>
      <c r="RYI76" s="23"/>
      <c r="RYJ76" s="23"/>
      <c r="RYK76" s="23"/>
      <c r="RYL76" s="23"/>
      <c r="RYM76" s="23"/>
      <c r="RYN76" s="23"/>
      <c r="RYO76" s="23"/>
      <c r="RYP76" s="23"/>
      <c r="RYQ76" s="23"/>
      <c r="RYR76" s="23"/>
      <c r="RYS76" s="23"/>
      <c r="RYT76" s="23"/>
      <c r="RYU76" s="23"/>
      <c r="RYV76" s="23"/>
      <c r="RYW76" s="23"/>
      <c r="RYX76" s="23"/>
      <c r="RYY76" s="23"/>
      <c r="RYZ76" s="23"/>
      <c r="RZA76" s="23"/>
      <c r="RZB76" s="23"/>
      <c r="RZC76" s="23"/>
      <c r="RZD76" s="23"/>
      <c r="RZE76" s="23"/>
      <c r="RZF76" s="23"/>
      <c r="RZG76" s="23"/>
      <c r="RZH76" s="23"/>
      <c r="RZI76" s="23"/>
      <c r="RZJ76" s="23"/>
      <c r="RZK76" s="23"/>
      <c r="RZL76" s="23"/>
      <c r="RZM76" s="23"/>
      <c r="RZN76" s="23"/>
      <c r="RZO76" s="23"/>
      <c r="RZP76" s="23"/>
      <c r="RZQ76" s="23"/>
      <c r="RZR76" s="23"/>
      <c r="RZS76" s="23"/>
      <c r="RZT76" s="23"/>
      <c r="RZU76" s="23"/>
      <c r="RZV76" s="23"/>
      <c r="RZW76" s="23"/>
      <c r="RZX76" s="23"/>
      <c r="RZY76" s="23"/>
      <c r="RZZ76" s="23"/>
      <c r="SAA76" s="23"/>
      <c r="SAB76" s="23"/>
      <c r="SAC76" s="23"/>
      <c r="SAD76" s="23"/>
      <c r="SAE76" s="23"/>
      <c r="SAF76" s="23"/>
      <c r="SAG76" s="23"/>
      <c r="SAH76" s="23"/>
      <c r="SAI76" s="23"/>
      <c r="SAJ76" s="23"/>
      <c r="SAK76" s="23"/>
      <c r="SAL76" s="23"/>
      <c r="SAM76" s="23"/>
      <c r="SAN76" s="23"/>
      <c r="SAO76" s="23"/>
      <c r="SAP76" s="23"/>
      <c r="SAQ76" s="23"/>
      <c r="SAR76" s="23"/>
      <c r="SAS76" s="23"/>
      <c r="SAT76" s="23"/>
      <c r="SAU76" s="23"/>
      <c r="SAV76" s="23"/>
      <c r="SAW76" s="23"/>
      <c r="SAX76" s="23"/>
      <c r="SAY76" s="23"/>
      <c r="SAZ76" s="23"/>
      <c r="SBA76" s="23"/>
      <c r="SBB76" s="23"/>
      <c r="SBC76" s="23"/>
      <c r="SBD76" s="23"/>
      <c r="SBE76" s="23"/>
      <c r="SBF76" s="23"/>
      <c r="SBG76" s="23"/>
      <c r="SBH76" s="23"/>
      <c r="SBI76" s="23"/>
      <c r="SBJ76" s="23"/>
      <c r="SBK76" s="23"/>
      <c r="SBL76" s="23"/>
      <c r="SBM76" s="23"/>
      <c r="SBN76" s="23"/>
      <c r="SBO76" s="23"/>
      <c r="SBP76" s="23"/>
      <c r="SBQ76" s="23"/>
      <c r="SBR76" s="23"/>
      <c r="SBS76" s="23"/>
      <c r="SBT76" s="23"/>
      <c r="SBU76" s="23"/>
      <c r="SBV76" s="23"/>
      <c r="SBW76" s="23"/>
      <c r="SBX76" s="23"/>
      <c r="SBY76" s="23"/>
      <c r="SBZ76" s="23"/>
      <c r="SCA76" s="23"/>
      <c r="SCB76" s="23"/>
      <c r="SCC76" s="23"/>
      <c r="SCD76" s="23"/>
      <c r="SCE76" s="23"/>
      <c r="SCF76" s="23"/>
      <c r="SCG76" s="23"/>
      <c r="SCH76" s="23"/>
      <c r="SCI76" s="23"/>
      <c r="SCJ76" s="23"/>
      <c r="SCK76" s="23"/>
      <c r="SCL76" s="23"/>
      <c r="SCM76" s="23"/>
      <c r="SCN76" s="23"/>
      <c r="SCO76" s="23"/>
      <c r="SCP76" s="23"/>
      <c r="SCQ76" s="23"/>
      <c r="SCR76" s="23"/>
      <c r="SCS76" s="23"/>
      <c r="SCT76" s="23"/>
      <c r="SCU76" s="23"/>
      <c r="SCV76" s="23"/>
      <c r="SCW76" s="23"/>
      <c r="SCX76" s="23"/>
      <c r="SCY76" s="23"/>
      <c r="SCZ76" s="23"/>
      <c r="SDA76" s="23"/>
      <c r="SDB76" s="23"/>
      <c r="SDC76" s="23"/>
      <c r="SDD76" s="23"/>
      <c r="SDE76" s="23"/>
      <c r="SDF76" s="23"/>
      <c r="SDG76" s="23"/>
      <c r="SDH76" s="23"/>
      <c r="SDI76" s="23"/>
      <c r="SDJ76" s="23"/>
      <c r="SDK76" s="23"/>
      <c r="SDL76" s="23"/>
      <c r="SDM76" s="23"/>
      <c r="SDN76" s="23"/>
      <c r="SDO76" s="23"/>
      <c r="SDP76" s="23"/>
      <c r="SDQ76" s="23"/>
      <c r="SDR76" s="23"/>
      <c r="SDS76" s="23"/>
      <c r="SDT76" s="23"/>
      <c r="SDU76" s="23"/>
      <c r="SDV76" s="23"/>
      <c r="SDW76" s="23"/>
      <c r="SDX76" s="23"/>
      <c r="SDY76" s="23"/>
      <c r="SDZ76" s="23"/>
      <c r="SEA76" s="23"/>
      <c r="SEB76" s="23"/>
      <c r="SEC76" s="23"/>
      <c r="SED76" s="23"/>
      <c r="SEE76" s="23"/>
      <c r="SEF76" s="23"/>
      <c r="SEG76" s="23"/>
      <c r="SEH76" s="23"/>
      <c r="SEI76" s="23"/>
      <c r="SEJ76" s="23"/>
      <c r="SEK76" s="23"/>
      <c r="SEL76" s="23"/>
      <c r="SEM76" s="23"/>
      <c r="SEN76" s="23"/>
      <c r="SEO76" s="23"/>
      <c r="SEP76" s="23"/>
      <c r="SEQ76" s="23"/>
      <c r="SER76" s="23"/>
      <c r="SES76" s="23"/>
      <c r="SET76" s="23"/>
      <c r="SEU76" s="23"/>
      <c r="SEV76" s="23"/>
      <c r="SEW76" s="23"/>
      <c r="SEX76" s="23"/>
      <c r="SEY76" s="23"/>
      <c r="SEZ76" s="23"/>
      <c r="SFA76" s="23"/>
      <c r="SFB76" s="23"/>
      <c r="SFC76" s="23"/>
      <c r="SFD76" s="23"/>
      <c r="SFE76" s="23"/>
      <c r="SFF76" s="23"/>
      <c r="SFG76" s="23"/>
      <c r="SFH76" s="23"/>
      <c r="SFI76" s="23"/>
      <c r="SFJ76" s="23"/>
      <c r="SFK76" s="23"/>
      <c r="SFL76" s="23"/>
      <c r="SFM76" s="23"/>
      <c r="SFN76" s="23"/>
      <c r="SFO76" s="23"/>
      <c r="SFP76" s="23"/>
      <c r="SFQ76" s="23"/>
      <c r="SFR76" s="23"/>
      <c r="SFS76" s="23"/>
      <c r="SFT76" s="23"/>
      <c r="SFU76" s="23"/>
      <c r="SFV76" s="23"/>
      <c r="SFW76" s="23"/>
      <c r="SFX76" s="23"/>
      <c r="SFY76" s="23"/>
      <c r="SFZ76" s="23"/>
      <c r="SGA76" s="23"/>
      <c r="SGB76" s="23"/>
      <c r="SGC76" s="23"/>
      <c r="SGD76" s="23"/>
      <c r="SGE76" s="23"/>
      <c r="SGF76" s="23"/>
      <c r="SGG76" s="23"/>
      <c r="SGH76" s="23"/>
      <c r="SGI76" s="23"/>
      <c r="SGJ76" s="23"/>
      <c r="SGK76" s="23"/>
      <c r="SGL76" s="23"/>
      <c r="SGM76" s="23"/>
      <c r="SGN76" s="23"/>
      <c r="SGO76" s="23"/>
      <c r="SGP76" s="23"/>
      <c r="SGQ76" s="23"/>
      <c r="SGR76" s="23"/>
      <c r="SGS76" s="23"/>
      <c r="SGT76" s="23"/>
      <c r="SGU76" s="23"/>
      <c r="SGV76" s="23"/>
      <c r="SGW76" s="23"/>
      <c r="SGX76" s="23"/>
      <c r="SGY76" s="23"/>
      <c r="SGZ76" s="23"/>
      <c r="SHA76" s="23"/>
      <c r="SHB76" s="23"/>
      <c r="SHC76" s="23"/>
      <c r="SHD76" s="23"/>
      <c r="SHE76" s="23"/>
      <c r="SHF76" s="23"/>
      <c r="SHG76" s="23"/>
      <c r="SHH76" s="23"/>
      <c r="SHI76" s="23"/>
      <c r="SHJ76" s="23"/>
      <c r="SHK76" s="23"/>
      <c r="SHL76" s="23"/>
      <c r="SHM76" s="23"/>
      <c r="SHN76" s="23"/>
      <c r="SHO76" s="23"/>
      <c r="SHP76" s="23"/>
      <c r="SHQ76" s="23"/>
      <c r="SHR76" s="23"/>
      <c r="SHS76" s="23"/>
      <c r="SHT76" s="23"/>
      <c r="SHU76" s="23"/>
      <c r="SHV76" s="23"/>
      <c r="SHW76" s="23"/>
      <c r="SHX76" s="23"/>
      <c r="SHY76" s="23"/>
      <c r="SHZ76" s="23"/>
      <c r="SIA76" s="23"/>
      <c r="SIB76" s="23"/>
      <c r="SIC76" s="23"/>
      <c r="SID76" s="23"/>
      <c r="SIE76" s="23"/>
      <c r="SIF76" s="23"/>
      <c r="SIG76" s="23"/>
      <c r="SIH76" s="23"/>
      <c r="SII76" s="23"/>
      <c r="SIJ76" s="23"/>
      <c r="SIK76" s="23"/>
      <c r="SIL76" s="23"/>
      <c r="SIM76" s="23"/>
      <c r="SIN76" s="23"/>
      <c r="SIO76" s="23"/>
      <c r="SIP76" s="23"/>
      <c r="SIQ76" s="23"/>
      <c r="SIR76" s="23"/>
      <c r="SIS76" s="23"/>
      <c r="SIT76" s="23"/>
      <c r="SIU76" s="23"/>
      <c r="SIV76" s="23"/>
      <c r="SIW76" s="23"/>
      <c r="SIX76" s="23"/>
      <c r="SIY76" s="23"/>
      <c r="SIZ76" s="23"/>
      <c r="SJA76" s="23"/>
      <c r="SJB76" s="23"/>
      <c r="SJC76" s="23"/>
      <c r="SJD76" s="23"/>
      <c r="SJE76" s="23"/>
      <c r="SJF76" s="23"/>
      <c r="SJG76" s="23"/>
      <c r="SJH76" s="23"/>
      <c r="SJI76" s="23"/>
      <c r="SJJ76" s="23"/>
      <c r="SJK76" s="23"/>
      <c r="SJL76" s="23"/>
      <c r="SJM76" s="23"/>
      <c r="SJN76" s="23"/>
      <c r="SJO76" s="23"/>
      <c r="SJP76" s="23"/>
      <c r="SJQ76" s="23"/>
      <c r="SJR76" s="23"/>
      <c r="SJS76" s="23"/>
      <c r="SJT76" s="23"/>
      <c r="SJU76" s="23"/>
      <c r="SJV76" s="23"/>
      <c r="SJW76" s="23"/>
      <c r="SJX76" s="23"/>
      <c r="SJY76" s="23"/>
      <c r="SJZ76" s="23"/>
      <c r="SKA76" s="23"/>
      <c r="SKB76" s="23"/>
      <c r="SKC76" s="23"/>
      <c r="SKD76" s="23"/>
      <c r="SKE76" s="23"/>
      <c r="SKF76" s="23"/>
      <c r="SKG76" s="23"/>
      <c r="SKH76" s="23"/>
      <c r="SKI76" s="23"/>
      <c r="SKJ76" s="23"/>
      <c r="SKK76" s="23"/>
      <c r="SKL76" s="23"/>
      <c r="SKM76" s="23"/>
      <c r="SKN76" s="23"/>
      <c r="SKO76" s="23"/>
      <c r="SKP76" s="23"/>
      <c r="SKQ76" s="23"/>
      <c r="SKR76" s="23"/>
      <c r="SKS76" s="23"/>
      <c r="SKT76" s="23"/>
      <c r="SKU76" s="23"/>
      <c r="SKV76" s="23"/>
      <c r="SKW76" s="23"/>
      <c r="SKX76" s="23"/>
      <c r="SKY76" s="23"/>
      <c r="SKZ76" s="23"/>
      <c r="SLA76" s="23"/>
      <c r="SLB76" s="23"/>
      <c r="SLC76" s="23"/>
      <c r="SLD76" s="23"/>
      <c r="SLE76" s="23"/>
      <c r="SLF76" s="23"/>
      <c r="SLG76" s="23"/>
      <c r="SLH76" s="23"/>
      <c r="SLI76" s="23"/>
      <c r="SLJ76" s="23"/>
      <c r="SLK76" s="23"/>
      <c r="SLL76" s="23"/>
      <c r="SLM76" s="23"/>
      <c r="SLN76" s="23"/>
      <c r="SLO76" s="23"/>
      <c r="SLP76" s="23"/>
      <c r="SLQ76" s="23"/>
      <c r="SLR76" s="23"/>
      <c r="SLS76" s="23"/>
      <c r="SLT76" s="23"/>
      <c r="SLU76" s="23"/>
      <c r="SLV76" s="23"/>
      <c r="SLW76" s="23"/>
      <c r="SLX76" s="23"/>
      <c r="SLY76" s="23"/>
      <c r="SLZ76" s="23"/>
      <c r="SMA76" s="23"/>
      <c r="SMB76" s="23"/>
      <c r="SMC76" s="23"/>
      <c r="SMD76" s="23"/>
      <c r="SME76" s="23"/>
      <c r="SMF76" s="23"/>
      <c r="SMG76" s="23"/>
      <c r="SMH76" s="23"/>
      <c r="SMI76" s="23"/>
      <c r="SMJ76" s="23"/>
      <c r="SMK76" s="23"/>
      <c r="SML76" s="23"/>
      <c r="SMM76" s="23"/>
      <c r="SMN76" s="23"/>
      <c r="SMO76" s="23"/>
      <c r="SMP76" s="23"/>
      <c r="SMQ76" s="23"/>
      <c r="SMR76" s="23"/>
      <c r="SMS76" s="23"/>
      <c r="SMT76" s="23"/>
      <c r="SMU76" s="23"/>
      <c r="SMV76" s="23"/>
      <c r="SMW76" s="23"/>
      <c r="SMX76" s="23"/>
      <c r="SMY76" s="23"/>
      <c r="SMZ76" s="23"/>
      <c r="SNA76" s="23"/>
      <c r="SNB76" s="23"/>
      <c r="SNC76" s="23"/>
      <c r="SND76" s="23"/>
      <c r="SNE76" s="23"/>
      <c r="SNF76" s="23"/>
      <c r="SNG76" s="23"/>
      <c r="SNH76" s="23"/>
      <c r="SNI76" s="23"/>
      <c r="SNJ76" s="23"/>
      <c r="SNK76" s="23"/>
      <c r="SNL76" s="23"/>
      <c r="SNM76" s="23"/>
      <c r="SNN76" s="23"/>
      <c r="SNO76" s="23"/>
      <c r="SNP76" s="23"/>
      <c r="SNQ76" s="23"/>
      <c r="SNR76" s="23"/>
      <c r="SNS76" s="23"/>
      <c r="SNT76" s="23"/>
      <c r="SNU76" s="23"/>
      <c r="SNV76" s="23"/>
      <c r="SNW76" s="23"/>
      <c r="SNX76" s="23"/>
      <c r="SNY76" s="23"/>
      <c r="SNZ76" s="23"/>
      <c r="SOA76" s="23"/>
      <c r="SOB76" s="23"/>
      <c r="SOC76" s="23"/>
      <c r="SOD76" s="23"/>
      <c r="SOE76" s="23"/>
      <c r="SOF76" s="23"/>
      <c r="SOG76" s="23"/>
      <c r="SOH76" s="23"/>
      <c r="SOI76" s="23"/>
      <c r="SOJ76" s="23"/>
      <c r="SOK76" s="23"/>
      <c r="SOL76" s="23"/>
      <c r="SOM76" s="23"/>
      <c r="SON76" s="23"/>
      <c r="SOO76" s="23"/>
      <c r="SOP76" s="23"/>
      <c r="SOQ76" s="23"/>
      <c r="SOR76" s="23"/>
      <c r="SOS76" s="23"/>
      <c r="SOT76" s="23"/>
      <c r="SOU76" s="23"/>
      <c r="SOV76" s="23"/>
      <c r="SOW76" s="23"/>
      <c r="SOX76" s="23"/>
      <c r="SOY76" s="23"/>
      <c r="SOZ76" s="23"/>
      <c r="SPA76" s="23"/>
      <c r="SPB76" s="23"/>
      <c r="SPC76" s="23"/>
      <c r="SPD76" s="23"/>
      <c r="SPE76" s="23"/>
      <c r="SPF76" s="23"/>
      <c r="SPG76" s="23"/>
      <c r="SPH76" s="23"/>
      <c r="SPI76" s="23"/>
      <c r="SPJ76" s="23"/>
      <c r="SPK76" s="23"/>
      <c r="SPL76" s="23"/>
      <c r="SPM76" s="23"/>
      <c r="SPN76" s="23"/>
      <c r="SPO76" s="23"/>
      <c r="SPP76" s="23"/>
      <c r="SPQ76" s="23"/>
      <c r="SPR76" s="23"/>
      <c r="SPS76" s="23"/>
      <c r="SPT76" s="23"/>
      <c r="SPU76" s="23"/>
      <c r="SPV76" s="23"/>
      <c r="SPW76" s="23"/>
      <c r="SPX76" s="23"/>
      <c r="SPY76" s="23"/>
      <c r="SPZ76" s="23"/>
      <c r="SQA76" s="23"/>
      <c r="SQB76" s="23"/>
      <c r="SQC76" s="23"/>
      <c r="SQD76" s="23"/>
      <c r="SQE76" s="23"/>
      <c r="SQF76" s="23"/>
      <c r="SQG76" s="23"/>
      <c r="SQH76" s="23"/>
      <c r="SQI76" s="23"/>
      <c r="SQJ76" s="23"/>
      <c r="SQK76" s="23"/>
      <c r="SQL76" s="23"/>
      <c r="SQM76" s="23"/>
      <c r="SQN76" s="23"/>
      <c r="SQO76" s="23"/>
      <c r="SQP76" s="23"/>
      <c r="SQQ76" s="23"/>
      <c r="SQR76" s="23"/>
      <c r="SQS76" s="23"/>
      <c r="SQT76" s="23"/>
      <c r="SQU76" s="23"/>
      <c r="SQV76" s="23"/>
      <c r="SQW76" s="23"/>
      <c r="SQX76" s="23"/>
      <c r="SQY76" s="23"/>
      <c r="SQZ76" s="23"/>
      <c r="SRA76" s="23"/>
      <c r="SRB76" s="23"/>
      <c r="SRC76" s="23"/>
      <c r="SRD76" s="23"/>
      <c r="SRE76" s="23"/>
      <c r="SRF76" s="23"/>
      <c r="SRG76" s="23"/>
      <c r="SRH76" s="23"/>
      <c r="SRI76" s="23"/>
      <c r="SRJ76" s="23"/>
      <c r="SRK76" s="23"/>
      <c r="SRL76" s="23"/>
      <c r="SRM76" s="23"/>
      <c r="SRN76" s="23"/>
      <c r="SRO76" s="23"/>
      <c r="SRP76" s="23"/>
      <c r="SRQ76" s="23"/>
      <c r="SRR76" s="23"/>
      <c r="SRS76" s="23"/>
      <c r="SRT76" s="23"/>
      <c r="SRU76" s="23"/>
      <c r="SRV76" s="23"/>
      <c r="SRW76" s="23"/>
      <c r="SRX76" s="23"/>
      <c r="SRY76" s="23"/>
      <c r="SRZ76" s="23"/>
      <c r="SSA76" s="23"/>
      <c r="SSB76" s="23"/>
      <c r="SSC76" s="23"/>
      <c r="SSD76" s="23"/>
      <c r="SSE76" s="23"/>
      <c r="SSF76" s="23"/>
      <c r="SSG76" s="23"/>
      <c r="SSH76" s="23"/>
      <c r="SSI76" s="23"/>
      <c r="SSJ76" s="23"/>
      <c r="SSK76" s="23"/>
      <c r="SSL76" s="23"/>
      <c r="SSM76" s="23"/>
      <c r="SSN76" s="23"/>
      <c r="SSO76" s="23"/>
      <c r="SSP76" s="23"/>
      <c r="SSQ76" s="23"/>
      <c r="SSR76" s="23"/>
      <c r="SSS76" s="23"/>
      <c r="SST76" s="23"/>
      <c r="SSU76" s="23"/>
      <c r="SSV76" s="23"/>
      <c r="SSW76" s="23"/>
      <c r="SSX76" s="23"/>
      <c r="SSY76" s="23"/>
      <c r="SSZ76" s="23"/>
      <c r="STA76" s="23"/>
      <c r="STB76" s="23"/>
      <c r="STC76" s="23"/>
      <c r="STD76" s="23"/>
      <c r="STE76" s="23"/>
      <c r="STF76" s="23"/>
      <c r="STG76" s="23"/>
      <c r="STH76" s="23"/>
      <c r="STI76" s="23"/>
      <c r="STJ76" s="23"/>
      <c r="STK76" s="23"/>
      <c r="STL76" s="23"/>
      <c r="STM76" s="23"/>
      <c r="STN76" s="23"/>
      <c r="STO76" s="23"/>
      <c r="STP76" s="23"/>
      <c r="STQ76" s="23"/>
      <c r="STR76" s="23"/>
      <c r="STS76" s="23"/>
      <c r="STT76" s="23"/>
      <c r="STU76" s="23"/>
      <c r="STV76" s="23"/>
      <c r="STW76" s="23"/>
      <c r="STX76" s="23"/>
      <c r="STY76" s="23"/>
      <c r="STZ76" s="23"/>
      <c r="SUA76" s="23"/>
      <c r="SUB76" s="23"/>
      <c r="SUC76" s="23"/>
      <c r="SUD76" s="23"/>
      <c r="SUE76" s="23"/>
      <c r="SUF76" s="23"/>
      <c r="SUG76" s="23"/>
      <c r="SUH76" s="23"/>
      <c r="SUI76" s="23"/>
      <c r="SUJ76" s="23"/>
      <c r="SUK76" s="23"/>
      <c r="SUL76" s="23"/>
      <c r="SUM76" s="23"/>
      <c r="SUN76" s="23"/>
      <c r="SUO76" s="23"/>
      <c r="SUP76" s="23"/>
      <c r="SUQ76" s="23"/>
      <c r="SUR76" s="23"/>
      <c r="SUS76" s="23"/>
      <c r="SUT76" s="23"/>
      <c r="SUU76" s="23"/>
      <c r="SUV76" s="23"/>
      <c r="SUW76" s="23"/>
      <c r="SUX76" s="23"/>
      <c r="SUY76" s="23"/>
      <c r="SUZ76" s="23"/>
      <c r="SVA76" s="23"/>
      <c r="SVB76" s="23"/>
      <c r="SVC76" s="23"/>
      <c r="SVD76" s="23"/>
      <c r="SVE76" s="23"/>
      <c r="SVF76" s="23"/>
      <c r="SVG76" s="23"/>
      <c r="SVH76" s="23"/>
      <c r="SVI76" s="23"/>
      <c r="SVJ76" s="23"/>
      <c r="SVK76" s="23"/>
      <c r="SVL76" s="23"/>
      <c r="SVM76" s="23"/>
      <c r="SVN76" s="23"/>
      <c r="SVO76" s="23"/>
      <c r="SVP76" s="23"/>
      <c r="SVQ76" s="23"/>
      <c r="SVR76" s="23"/>
      <c r="SVS76" s="23"/>
      <c r="SVT76" s="23"/>
      <c r="SVU76" s="23"/>
      <c r="SVV76" s="23"/>
      <c r="SVW76" s="23"/>
      <c r="SVX76" s="23"/>
      <c r="SVY76" s="23"/>
      <c r="SVZ76" s="23"/>
      <c r="SWA76" s="23"/>
      <c r="SWB76" s="23"/>
      <c r="SWC76" s="23"/>
      <c r="SWD76" s="23"/>
      <c r="SWE76" s="23"/>
      <c r="SWF76" s="23"/>
      <c r="SWG76" s="23"/>
      <c r="SWH76" s="23"/>
      <c r="SWI76" s="23"/>
      <c r="SWJ76" s="23"/>
      <c r="SWK76" s="23"/>
      <c r="SWL76" s="23"/>
      <c r="SWM76" s="23"/>
      <c r="SWN76" s="23"/>
      <c r="SWO76" s="23"/>
      <c r="SWP76" s="23"/>
      <c r="SWQ76" s="23"/>
      <c r="SWR76" s="23"/>
      <c r="SWS76" s="23"/>
      <c r="SWT76" s="23"/>
      <c r="SWU76" s="23"/>
      <c r="SWV76" s="23"/>
      <c r="SWW76" s="23"/>
      <c r="SWX76" s="23"/>
      <c r="SWY76" s="23"/>
      <c r="SWZ76" s="23"/>
      <c r="SXA76" s="23"/>
      <c r="SXB76" s="23"/>
      <c r="SXC76" s="23"/>
      <c r="SXD76" s="23"/>
      <c r="SXE76" s="23"/>
      <c r="SXF76" s="23"/>
      <c r="SXG76" s="23"/>
      <c r="SXH76" s="23"/>
      <c r="SXI76" s="23"/>
      <c r="SXJ76" s="23"/>
      <c r="SXK76" s="23"/>
      <c r="SXL76" s="23"/>
      <c r="SXM76" s="23"/>
      <c r="SXN76" s="23"/>
      <c r="SXO76" s="23"/>
      <c r="SXP76" s="23"/>
      <c r="SXQ76" s="23"/>
      <c r="SXR76" s="23"/>
      <c r="SXS76" s="23"/>
      <c r="SXT76" s="23"/>
      <c r="SXU76" s="23"/>
      <c r="SXV76" s="23"/>
      <c r="SXW76" s="23"/>
      <c r="SXX76" s="23"/>
      <c r="SXY76" s="23"/>
      <c r="SXZ76" s="23"/>
      <c r="SYA76" s="23"/>
      <c r="SYB76" s="23"/>
      <c r="SYC76" s="23"/>
      <c r="SYD76" s="23"/>
      <c r="SYE76" s="23"/>
      <c r="SYF76" s="23"/>
      <c r="SYG76" s="23"/>
      <c r="SYH76" s="23"/>
      <c r="SYI76" s="23"/>
      <c r="SYJ76" s="23"/>
      <c r="SYK76" s="23"/>
      <c r="SYL76" s="23"/>
      <c r="SYM76" s="23"/>
      <c r="SYN76" s="23"/>
      <c r="SYO76" s="23"/>
      <c r="SYP76" s="23"/>
      <c r="SYQ76" s="23"/>
      <c r="SYR76" s="23"/>
      <c r="SYS76" s="23"/>
      <c r="SYT76" s="23"/>
      <c r="SYU76" s="23"/>
      <c r="SYV76" s="23"/>
      <c r="SYW76" s="23"/>
      <c r="SYX76" s="23"/>
      <c r="SYY76" s="23"/>
      <c r="SYZ76" s="23"/>
      <c r="SZA76" s="23"/>
      <c r="SZB76" s="23"/>
      <c r="SZC76" s="23"/>
      <c r="SZD76" s="23"/>
      <c r="SZE76" s="23"/>
      <c r="SZF76" s="23"/>
      <c r="SZG76" s="23"/>
      <c r="SZH76" s="23"/>
      <c r="SZI76" s="23"/>
      <c r="SZJ76" s="23"/>
      <c r="SZK76" s="23"/>
      <c r="SZL76" s="23"/>
      <c r="SZM76" s="23"/>
      <c r="SZN76" s="23"/>
      <c r="SZO76" s="23"/>
      <c r="SZP76" s="23"/>
      <c r="SZQ76" s="23"/>
      <c r="SZR76" s="23"/>
      <c r="SZS76" s="23"/>
      <c r="SZT76" s="23"/>
      <c r="SZU76" s="23"/>
      <c r="SZV76" s="23"/>
      <c r="SZW76" s="23"/>
      <c r="SZX76" s="23"/>
      <c r="SZY76" s="23"/>
      <c r="SZZ76" s="23"/>
      <c r="TAA76" s="23"/>
      <c r="TAB76" s="23"/>
      <c r="TAC76" s="23"/>
      <c r="TAD76" s="23"/>
      <c r="TAE76" s="23"/>
      <c r="TAF76" s="23"/>
      <c r="TAG76" s="23"/>
      <c r="TAH76" s="23"/>
      <c r="TAI76" s="23"/>
      <c r="TAJ76" s="23"/>
      <c r="TAK76" s="23"/>
      <c r="TAL76" s="23"/>
      <c r="TAM76" s="23"/>
      <c r="TAN76" s="23"/>
      <c r="TAO76" s="23"/>
      <c r="TAP76" s="23"/>
      <c r="TAQ76" s="23"/>
      <c r="TAR76" s="23"/>
      <c r="TAS76" s="23"/>
      <c r="TAT76" s="23"/>
      <c r="TAU76" s="23"/>
      <c r="TAV76" s="23"/>
      <c r="TAW76" s="23"/>
      <c r="TAX76" s="23"/>
      <c r="TAY76" s="23"/>
      <c r="TAZ76" s="23"/>
      <c r="TBA76" s="23"/>
      <c r="TBB76" s="23"/>
      <c r="TBC76" s="23"/>
      <c r="TBD76" s="23"/>
      <c r="TBE76" s="23"/>
      <c r="TBF76" s="23"/>
      <c r="TBG76" s="23"/>
      <c r="TBH76" s="23"/>
      <c r="TBI76" s="23"/>
      <c r="TBJ76" s="23"/>
      <c r="TBK76" s="23"/>
      <c r="TBL76" s="23"/>
      <c r="TBM76" s="23"/>
      <c r="TBN76" s="23"/>
      <c r="TBO76" s="23"/>
      <c r="TBP76" s="23"/>
      <c r="TBQ76" s="23"/>
      <c r="TBR76" s="23"/>
      <c r="TBS76" s="23"/>
      <c r="TBT76" s="23"/>
      <c r="TBU76" s="23"/>
      <c r="TBV76" s="23"/>
      <c r="TBW76" s="23"/>
      <c r="TBX76" s="23"/>
      <c r="TBY76" s="23"/>
      <c r="TBZ76" s="23"/>
      <c r="TCA76" s="23"/>
      <c r="TCB76" s="23"/>
      <c r="TCC76" s="23"/>
      <c r="TCD76" s="23"/>
      <c r="TCE76" s="23"/>
      <c r="TCF76" s="23"/>
      <c r="TCG76" s="23"/>
      <c r="TCH76" s="23"/>
      <c r="TCI76" s="23"/>
      <c r="TCJ76" s="23"/>
      <c r="TCK76" s="23"/>
      <c r="TCL76" s="23"/>
      <c r="TCM76" s="23"/>
      <c r="TCN76" s="23"/>
      <c r="TCO76" s="23"/>
      <c r="TCP76" s="23"/>
      <c r="TCQ76" s="23"/>
      <c r="TCR76" s="23"/>
      <c r="TCS76" s="23"/>
      <c r="TCT76" s="23"/>
      <c r="TCU76" s="23"/>
      <c r="TCV76" s="23"/>
      <c r="TCW76" s="23"/>
      <c r="TCX76" s="23"/>
      <c r="TCY76" s="23"/>
      <c r="TCZ76" s="23"/>
      <c r="TDA76" s="23"/>
      <c r="TDB76" s="23"/>
      <c r="TDC76" s="23"/>
      <c r="TDD76" s="23"/>
      <c r="TDE76" s="23"/>
      <c r="TDF76" s="23"/>
      <c r="TDG76" s="23"/>
      <c r="TDH76" s="23"/>
      <c r="TDI76" s="23"/>
      <c r="TDJ76" s="23"/>
      <c r="TDK76" s="23"/>
      <c r="TDL76" s="23"/>
      <c r="TDM76" s="23"/>
      <c r="TDN76" s="23"/>
      <c r="TDO76" s="23"/>
      <c r="TDP76" s="23"/>
      <c r="TDQ76" s="23"/>
      <c r="TDR76" s="23"/>
      <c r="TDS76" s="23"/>
      <c r="TDT76" s="23"/>
      <c r="TDU76" s="23"/>
      <c r="TDV76" s="23"/>
      <c r="TDW76" s="23"/>
      <c r="TDX76" s="23"/>
      <c r="TDY76" s="23"/>
      <c r="TDZ76" s="23"/>
      <c r="TEA76" s="23"/>
      <c r="TEB76" s="23"/>
      <c r="TEC76" s="23"/>
      <c r="TED76" s="23"/>
      <c r="TEE76" s="23"/>
      <c r="TEF76" s="23"/>
      <c r="TEG76" s="23"/>
      <c r="TEH76" s="23"/>
      <c r="TEI76" s="23"/>
      <c r="TEJ76" s="23"/>
      <c r="TEK76" s="23"/>
      <c r="TEL76" s="23"/>
      <c r="TEM76" s="23"/>
      <c r="TEN76" s="23"/>
      <c r="TEO76" s="23"/>
      <c r="TEP76" s="23"/>
      <c r="TEQ76" s="23"/>
      <c r="TER76" s="23"/>
      <c r="TES76" s="23"/>
      <c r="TET76" s="23"/>
      <c r="TEU76" s="23"/>
      <c r="TEV76" s="23"/>
      <c r="TEW76" s="23"/>
      <c r="TEX76" s="23"/>
      <c r="TEY76" s="23"/>
      <c r="TEZ76" s="23"/>
      <c r="TFA76" s="23"/>
      <c r="TFB76" s="23"/>
      <c r="TFC76" s="23"/>
      <c r="TFD76" s="23"/>
      <c r="TFE76" s="23"/>
      <c r="TFF76" s="23"/>
      <c r="TFG76" s="23"/>
      <c r="TFH76" s="23"/>
      <c r="TFI76" s="23"/>
      <c r="TFJ76" s="23"/>
      <c r="TFK76" s="23"/>
      <c r="TFL76" s="23"/>
      <c r="TFM76" s="23"/>
      <c r="TFN76" s="23"/>
      <c r="TFO76" s="23"/>
      <c r="TFP76" s="23"/>
      <c r="TFQ76" s="23"/>
      <c r="TFR76" s="23"/>
      <c r="TFS76" s="23"/>
      <c r="TFT76" s="23"/>
      <c r="TFU76" s="23"/>
      <c r="TFV76" s="23"/>
      <c r="TFW76" s="23"/>
      <c r="TFX76" s="23"/>
      <c r="TFY76" s="23"/>
      <c r="TFZ76" s="23"/>
      <c r="TGA76" s="23"/>
      <c r="TGB76" s="23"/>
      <c r="TGC76" s="23"/>
      <c r="TGD76" s="23"/>
      <c r="TGE76" s="23"/>
      <c r="TGF76" s="23"/>
      <c r="TGG76" s="23"/>
      <c r="TGH76" s="23"/>
      <c r="TGI76" s="23"/>
      <c r="TGJ76" s="23"/>
      <c r="TGK76" s="23"/>
      <c r="TGL76" s="23"/>
      <c r="TGM76" s="23"/>
      <c r="TGN76" s="23"/>
      <c r="TGO76" s="23"/>
      <c r="TGP76" s="23"/>
      <c r="TGQ76" s="23"/>
      <c r="TGR76" s="23"/>
      <c r="TGS76" s="23"/>
      <c r="TGT76" s="23"/>
      <c r="TGU76" s="23"/>
      <c r="TGV76" s="23"/>
      <c r="TGW76" s="23"/>
      <c r="TGX76" s="23"/>
      <c r="TGY76" s="23"/>
      <c r="TGZ76" s="23"/>
      <c r="THA76" s="23"/>
      <c r="THB76" s="23"/>
      <c r="THC76" s="23"/>
      <c r="THD76" s="23"/>
      <c r="THE76" s="23"/>
      <c r="THF76" s="23"/>
      <c r="THG76" s="23"/>
      <c r="THH76" s="23"/>
      <c r="THI76" s="23"/>
      <c r="THJ76" s="23"/>
      <c r="THK76" s="23"/>
      <c r="THL76" s="23"/>
      <c r="THM76" s="23"/>
      <c r="THN76" s="23"/>
      <c r="THO76" s="23"/>
      <c r="THP76" s="23"/>
      <c r="THQ76" s="23"/>
      <c r="THR76" s="23"/>
      <c r="THS76" s="23"/>
      <c r="THT76" s="23"/>
      <c r="THU76" s="23"/>
      <c r="THV76" s="23"/>
      <c r="THW76" s="23"/>
      <c r="THX76" s="23"/>
      <c r="THY76" s="23"/>
      <c r="THZ76" s="23"/>
      <c r="TIA76" s="23"/>
      <c r="TIB76" s="23"/>
      <c r="TIC76" s="23"/>
      <c r="TID76" s="23"/>
      <c r="TIE76" s="23"/>
      <c r="TIF76" s="23"/>
      <c r="TIG76" s="23"/>
      <c r="TIH76" s="23"/>
      <c r="TII76" s="23"/>
      <c r="TIJ76" s="23"/>
      <c r="TIK76" s="23"/>
      <c r="TIL76" s="23"/>
      <c r="TIM76" s="23"/>
      <c r="TIN76" s="23"/>
      <c r="TIO76" s="23"/>
      <c r="TIP76" s="23"/>
      <c r="TIQ76" s="23"/>
      <c r="TIR76" s="23"/>
      <c r="TIS76" s="23"/>
      <c r="TIT76" s="23"/>
      <c r="TIU76" s="23"/>
      <c r="TIV76" s="23"/>
      <c r="TIW76" s="23"/>
      <c r="TIX76" s="23"/>
      <c r="TIY76" s="23"/>
      <c r="TIZ76" s="23"/>
      <c r="TJA76" s="23"/>
      <c r="TJB76" s="23"/>
      <c r="TJC76" s="23"/>
      <c r="TJD76" s="23"/>
      <c r="TJE76" s="23"/>
      <c r="TJF76" s="23"/>
      <c r="TJG76" s="23"/>
      <c r="TJH76" s="23"/>
      <c r="TJI76" s="23"/>
      <c r="TJJ76" s="23"/>
      <c r="TJK76" s="23"/>
      <c r="TJL76" s="23"/>
      <c r="TJM76" s="23"/>
      <c r="TJN76" s="23"/>
      <c r="TJO76" s="23"/>
      <c r="TJP76" s="23"/>
      <c r="TJQ76" s="23"/>
      <c r="TJR76" s="23"/>
      <c r="TJS76" s="23"/>
      <c r="TJT76" s="23"/>
      <c r="TJU76" s="23"/>
      <c r="TJV76" s="23"/>
      <c r="TJW76" s="23"/>
      <c r="TJX76" s="23"/>
      <c r="TJY76" s="23"/>
      <c r="TJZ76" s="23"/>
      <c r="TKA76" s="23"/>
      <c r="TKB76" s="23"/>
      <c r="TKC76" s="23"/>
      <c r="TKD76" s="23"/>
      <c r="TKE76" s="23"/>
      <c r="TKF76" s="23"/>
      <c r="TKG76" s="23"/>
      <c r="TKH76" s="23"/>
      <c r="TKI76" s="23"/>
      <c r="TKJ76" s="23"/>
      <c r="TKK76" s="23"/>
      <c r="TKL76" s="23"/>
      <c r="TKM76" s="23"/>
      <c r="TKN76" s="23"/>
      <c r="TKO76" s="23"/>
      <c r="TKP76" s="23"/>
      <c r="TKQ76" s="23"/>
      <c r="TKR76" s="23"/>
      <c r="TKS76" s="23"/>
      <c r="TKT76" s="23"/>
      <c r="TKU76" s="23"/>
      <c r="TKV76" s="23"/>
      <c r="TKW76" s="23"/>
      <c r="TKX76" s="23"/>
      <c r="TKY76" s="23"/>
      <c r="TKZ76" s="23"/>
      <c r="TLA76" s="23"/>
      <c r="TLB76" s="23"/>
      <c r="TLC76" s="23"/>
      <c r="TLD76" s="23"/>
      <c r="TLE76" s="23"/>
      <c r="TLF76" s="23"/>
      <c r="TLG76" s="23"/>
      <c r="TLH76" s="23"/>
      <c r="TLI76" s="23"/>
      <c r="TLJ76" s="23"/>
      <c r="TLK76" s="23"/>
      <c r="TLL76" s="23"/>
      <c r="TLM76" s="23"/>
      <c r="TLN76" s="23"/>
      <c r="TLO76" s="23"/>
      <c r="TLP76" s="23"/>
      <c r="TLQ76" s="23"/>
      <c r="TLR76" s="23"/>
      <c r="TLS76" s="23"/>
      <c r="TLT76" s="23"/>
      <c r="TLU76" s="23"/>
      <c r="TLV76" s="23"/>
      <c r="TLW76" s="23"/>
      <c r="TLX76" s="23"/>
      <c r="TLY76" s="23"/>
      <c r="TLZ76" s="23"/>
      <c r="TMA76" s="23"/>
      <c r="TMB76" s="23"/>
      <c r="TMC76" s="23"/>
      <c r="TMD76" s="23"/>
      <c r="TME76" s="23"/>
      <c r="TMF76" s="23"/>
      <c r="TMG76" s="23"/>
      <c r="TMH76" s="23"/>
      <c r="TMI76" s="23"/>
      <c r="TMJ76" s="23"/>
      <c r="TMK76" s="23"/>
      <c r="TML76" s="23"/>
      <c r="TMM76" s="23"/>
      <c r="TMN76" s="23"/>
      <c r="TMO76" s="23"/>
      <c r="TMP76" s="23"/>
      <c r="TMQ76" s="23"/>
      <c r="TMR76" s="23"/>
      <c r="TMS76" s="23"/>
      <c r="TMT76" s="23"/>
      <c r="TMU76" s="23"/>
      <c r="TMV76" s="23"/>
      <c r="TMW76" s="23"/>
      <c r="TMX76" s="23"/>
      <c r="TMY76" s="23"/>
      <c r="TMZ76" s="23"/>
      <c r="TNA76" s="23"/>
      <c r="TNB76" s="23"/>
      <c r="TNC76" s="23"/>
      <c r="TND76" s="23"/>
      <c r="TNE76" s="23"/>
      <c r="TNF76" s="23"/>
      <c r="TNG76" s="23"/>
      <c r="TNH76" s="23"/>
      <c r="TNI76" s="23"/>
      <c r="TNJ76" s="23"/>
      <c r="TNK76" s="23"/>
      <c r="TNL76" s="23"/>
      <c r="TNM76" s="23"/>
      <c r="TNN76" s="23"/>
      <c r="TNO76" s="23"/>
      <c r="TNP76" s="23"/>
      <c r="TNQ76" s="23"/>
      <c r="TNR76" s="23"/>
      <c r="TNS76" s="23"/>
      <c r="TNT76" s="23"/>
      <c r="TNU76" s="23"/>
      <c r="TNV76" s="23"/>
      <c r="TNW76" s="23"/>
      <c r="TNX76" s="23"/>
      <c r="TNY76" s="23"/>
      <c r="TNZ76" s="23"/>
      <c r="TOA76" s="23"/>
      <c r="TOB76" s="23"/>
      <c r="TOC76" s="23"/>
      <c r="TOD76" s="23"/>
      <c r="TOE76" s="23"/>
      <c r="TOF76" s="23"/>
      <c r="TOG76" s="23"/>
      <c r="TOH76" s="23"/>
      <c r="TOI76" s="23"/>
      <c r="TOJ76" s="23"/>
      <c r="TOK76" s="23"/>
      <c r="TOL76" s="23"/>
      <c r="TOM76" s="23"/>
      <c r="TON76" s="23"/>
      <c r="TOO76" s="23"/>
      <c r="TOP76" s="23"/>
      <c r="TOQ76" s="23"/>
      <c r="TOR76" s="23"/>
      <c r="TOS76" s="23"/>
      <c r="TOT76" s="23"/>
      <c r="TOU76" s="23"/>
      <c r="TOV76" s="23"/>
      <c r="TOW76" s="23"/>
      <c r="TOX76" s="23"/>
      <c r="TOY76" s="23"/>
      <c r="TOZ76" s="23"/>
      <c r="TPA76" s="23"/>
      <c r="TPB76" s="23"/>
      <c r="TPC76" s="23"/>
      <c r="TPD76" s="23"/>
      <c r="TPE76" s="23"/>
      <c r="TPF76" s="23"/>
      <c r="TPG76" s="23"/>
      <c r="TPH76" s="23"/>
      <c r="TPI76" s="23"/>
      <c r="TPJ76" s="23"/>
      <c r="TPK76" s="23"/>
      <c r="TPL76" s="23"/>
      <c r="TPM76" s="23"/>
      <c r="TPN76" s="23"/>
      <c r="TPO76" s="23"/>
      <c r="TPP76" s="23"/>
      <c r="TPQ76" s="23"/>
      <c r="TPR76" s="23"/>
      <c r="TPS76" s="23"/>
      <c r="TPT76" s="23"/>
      <c r="TPU76" s="23"/>
      <c r="TPV76" s="23"/>
      <c r="TPW76" s="23"/>
      <c r="TPX76" s="23"/>
      <c r="TPY76" s="23"/>
      <c r="TPZ76" s="23"/>
      <c r="TQA76" s="23"/>
      <c r="TQB76" s="23"/>
      <c r="TQC76" s="23"/>
      <c r="TQD76" s="23"/>
      <c r="TQE76" s="23"/>
      <c r="TQF76" s="23"/>
      <c r="TQG76" s="23"/>
      <c r="TQH76" s="23"/>
      <c r="TQI76" s="23"/>
      <c r="TQJ76" s="23"/>
      <c r="TQK76" s="23"/>
      <c r="TQL76" s="23"/>
      <c r="TQM76" s="23"/>
      <c r="TQN76" s="23"/>
      <c r="TQO76" s="23"/>
      <c r="TQP76" s="23"/>
      <c r="TQQ76" s="23"/>
      <c r="TQR76" s="23"/>
      <c r="TQS76" s="23"/>
      <c r="TQT76" s="23"/>
      <c r="TQU76" s="23"/>
      <c r="TQV76" s="23"/>
      <c r="TQW76" s="23"/>
      <c r="TQX76" s="23"/>
      <c r="TQY76" s="23"/>
      <c r="TQZ76" s="23"/>
      <c r="TRA76" s="23"/>
      <c r="TRB76" s="23"/>
      <c r="TRC76" s="23"/>
      <c r="TRD76" s="23"/>
      <c r="TRE76" s="23"/>
      <c r="TRF76" s="23"/>
      <c r="TRG76" s="23"/>
      <c r="TRH76" s="23"/>
      <c r="TRI76" s="23"/>
      <c r="TRJ76" s="23"/>
      <c r="TRK76" s="23"/>
      <c r="TRL76" s="23"/>
      <c r="TRM76" s="23"/>
      <c r="TRN76" s="23"/>
      <c r="TRO76" s="23"/>
      <c r="TRP76" s="23"/>
      <c r="TRQ76" s="23"/>
      <c r="TRR76" s="23"/>
      <c r="TRS76" s="23"/>
      <c r="TRT76" s="23"/>
      <c r="TRU76" s="23"/>
      <c r="TRV76" s="23"/>
      <c r="TRW76" s="23"/>
      <c r="TRX76" s="23"/>
      <c r="TRY76" s="23"/>
      <c r="TRZ76" s="23"/>
      <c r="TSA76" s="23"/>
      <c r="TSB76" s="23"/>
      <c r="TSC76" s="23"/>
      <c r="TSD76" s="23"/>
      <c r="TSE76" s="23"/>
      <c r="TSF76" s="23"/>
      <c r="TSG76" s="23"/>
      <c r="TSH76" s="23"/>
      <c r="TSI76" s="23"/>
      <c r="TSJ76" s="23"/>
      <c r="TSK76" s="23"/>
      <c r="TSL76" s="23"/>
      <c r="TSM76" s="23"/>
      <c r="TSN76" s="23"/>
      <c r="TSO76" s="23"/>
      <c r="TSP76" s="23"/>
      <c r="TSQ76" s="23"/>
      <c r="TSR76" s="23"/>
      <c r="TSS76" s="23"/>
      <c r="TST76" s="23"/>
      <c r="TSU76" s="23"/>
      <c r="TSV76" s="23"/>
      <c r="TSW76" s="23"/>
      <c r="TSX76" s="23"/>
      <c r="TSY76" s="23"/>
      <c r="TSZ76" s="23"/>
      <c r="TTA76" s="23"/>
      <c r="TTB76" s="23"/>
      <c r="TTC76" s="23"/>
      <c r="TTD76" s="23"/>
      <c r="TTE76" s="23"/>
      <c r="TTF76" s="23"/>
      <c r="TTG76" s="23"/>
      <c r="TTH76" s="23"/>
      <c r="TTI76" s="23"/>
      <c r="TTJ76" s="23"/>
      <c r="TTK76" s="23"/>
      <c r="TTL76" s="23"/>
      <c r="TTM76" s="23"/>
      <c r="TTN76" s="23"/>
      <c r="TTO76" s="23"/>
      <c r="TTP76" s="23"/>
      <c r="TTQ76" s="23"/>
      <c r="TTR76" s="23"/>
      <c r="TTS76" s="23"/>
      <c r="TTT76" s="23"/>
      <c r="TTU76" s="23"/>
      <c r="TTV76" s="23"/>
      <c r="TTW76" s="23"/>
      <c r="TTX76" s="23"/>
      <c r="TTY76" s="23"/>
      <c r="TTZ76" s="23"/>
      <c r="TUA76" s="23"/>
      <c r="TUB76" s="23"/>
      <c r="TUC76" s="23"/>
      <c r="TUD76" s="23"/>
      <c r="TUE76" s="23"/>
      <c r="TUF76" s="23"/>
      <c r="TUG76" s="23"/>
      <c r="TUH76" s="23"/>
      <c r="TUI76" s="23"/>
      <c r="TUJ76" s="23"/>
      <c r="TUK76" s="23"/>
      <c r="TUL76" s="23"/>
      <c r="TUM76" s="23"/>
      <c r="TUN76" s="23"/>
      <c r="TUO76" s="23"/>
      <c r="TUP76" s="23"/>
      <c r="TUQ76" s="23"/>
      <c r="TUR76" s="23"/>
      <c r="TUS76" s="23"/>
      <c r="TUT76" s="23"/>
      <c r="TUU76" s="23"/>
      <c r="TUV76" s="23"/>
      <c r="TUW76" s="23"/>
      <c r="TUX76" s="23"/>
      <c r="TUY76" s="23"/>
      <c r="TUZ76" s="23"/>
      <c r="TVA76" s="23"/>
      <c r="TVB76" s="23"/>
      <c r="TVC76" s="23"/>
      <c r="TVD76" s="23"/>
      <c r="TVE76" s="23"/>
      <c r="TVF76" s="23"/>
      <c r="TVG76" s="23"/>
      <c r="TVH76" s="23"/>
      <c r="TVI76" s="23"/>
      <c r="TVJ76" s="23"/>
      <c r="TVK76" s="23"/>
      <c r="TVL76" s="23"/>
      <c r="TVM76" s="23"/>
      <c r="TVN76" s="23"/>
      <c r="TVO76" s="23"/>
      <c r="TVP76" s="23"/>
      <c r="TVQ76" s="23"/>
      <c r="TVR76" s="23"/>
      <c r="TVS76" s="23"/>
      <c r="TVT76" s="23"/>
      <c r="TVU76" s="23"/>
      <c r="TVV76" s="23"/>
      <c r="TVW76" s="23"/>
      <c r="TVX76" s="23"/>
      <c r="TVY76" s="23"/>
      <c r="TVZ76" s="23"/>
      <c r="TWA76" s="23"/>
      <c r="TWB76" s="23"/>
      <c r="TWC76" s="23"/>
      <c r="TWD76" s="23"/>
      <c r="TWE76" s="23"/>
      <c r="TWF76" s="23"/>
      <c r="TWG76" s="23"/>
      <c r="TWH76" s="23"/>
      <c r="TWI76" s="23"/>
      <c r="TWJ76" s="23"/>
      <c r="TWK76" s="23"/>
      <c r="TWL76" s="23"/>
      <c r="TWM76" s="23"/>
      <c r="TWN76" s="23"/>
      <c r="TWO76" s="23"/>
      <c r="TWP76" s="23"/>
      <c r="TWQ76" s="23"/>
      <c r="TWR76" s="23"/>
      <c r="TWS76" s="23"/>
      <c r="TWT76" s="23"/>
      <c r="TWU76" s="23"/>
      <c r="TWV76" s="23"/>
      <c r="TWW76" s="23"/>
      <c r="TWX76" s="23"/>
      <c r="TWY76" s="23"/>
      <c r="TWZ76" s="23"/>
      <c r="TXA76" s="23"/>
      <c r="TXB76" s="23"/>
      <c r="TXC76" s="23"/>
      <c r="TXD76" s="23"/>
      <c r="TXE76" s="23"/>
      <c r="TXF76" s="23"/>
      <c r="TXG76" s="23"/>
      <c r="TXH76" s="23"/>
      <c r="TXI76" s="23"/>
      <c r="TXJ76" s="23"/>
      <c r="TXK76" s="23"/>
      <c r="TXL76" s="23"/>
      <c r="TXM76" s="23"/>
      <c r="TXN76" s="23"/>
      <c r="TXO76" s="23"/>
      <c r="TXP76" s="23"/>
      <c r="TXQ76" s="23"/>
      <c r="TXR76" s="23"/>
      <c r="TXS76" s="23"/>
      <c r="TXT76" s="23"/>
      <c r="TXU76" s="23"/>
      <c r="TXV76" s="23"/>
      <c r="TXW76" s="23"/>
      <c r="TXX76" s="23"/>
      <c r="TXY76" s="23"/>
      <c r="TXZ76" s="23"/>
      <c r="TYA76" s="23"/>
      <c r="TYB76" s="23"/>
      <c r="TYC76" s="23"/>
      <c r="TYD76" s="23"/>
      <c r="TYE76" s="23"/>
      <c r="TYF76" s="23"/>
      <c r="TYG76" s="23"/>
      <c r="TYH76" s="23"/>
      <c r="TYI76" s="23"/>
      <c r="TYJ76" s="23"/>
      <c r="TYK76" s="23"/>
      <c r="TYL76" s="23"/>
      <c r="TYM76" s="23"/>
      <c r="TYN76" s="23"/>
      <c r="TYO76" s="23"/>
      <c r="TYP76" s="23"/>
      <c r="TYQ76" s="23"/>
      <c r="TYR76" s="23"/>
      <c r="TYS76" s="23"/>
      <c r="TYT76" s="23"/>
      <c r="TYU76" s="23"/>
      <c r="TYV76" s="23"/>
      <c r="TYW76" s="23"/>
      <c r="TYX76" s="23"/>
      <c r="TYY76" s="23"/>
      <c r="TYZ76" s="23"/>
      <c r="TZA76" s="23"/>
      <c r="TZB76" s="23"/>
      <c r="TZC76" s="23"/>
      <c r="TZD76" s="23"/>
      <c r="TZE76" s="23"/>
      <c r="TZF76" s="23"/>
      <c r="TZG76" s="23"/>
      <c r="TZH76" s="23"/>
      <c r="TZI76" s="23"/>
      <c r="TZJ76" s="23"/>
      <c r="TZK76" s="23"/>
      <c r="TZL76" s="23"/>
      <c r="TZM76" s="23"/>
      <c r="TZN76" s="23"/>
      <c r="TZO76" s="23"/>
      <c r="TZP76" s="23"/>
      <c r="TZQ76" s="23"/>
      <c r="TZR76" s="23"/>
      <c r="TZS76" s="23"/>
      <c r="TZT76" s="23"/>
      <c r="TZU76" s="23"/>
      <c r="TZV76" s="23"/>
      <c r="TZW76" s="23"/>
      <c r="TZX76" s="23"/>
      <c r="TZY76" s="23"/>
      <c r="TZZ76" s="23"/>
      <c r="UAA76" s="23"/>
      <c r="UAB76" s="23"/>
      <c r="UAC76" s="23"/>
      <c r="UAD76" s="23"/>
      <c r="UAE76" s="23"/>
      <c r="UAF76" s="23"/>
      <c r="UAG76" s="23"/>
      <c r="UAH76" s="23"/>
      <c r="UAI76" s="23"/>
      <c r="UAJ76" s="23"/>
      <c r="UAK76" s="23"/>
      <c r="UAL76" s="23"/>
      <c r="UAM76" s="23"/>
      <c r="UAN76" s="23"/>
      <c r="UAO76" s="23"/>
      <c r="UAP76" s="23"/>
      <c r="UAQ76" s="23"/>
      <c r="UAR76" s="23"/>
      <c r="UAS76" s="23"/>
      <c r="UAT76" s="23"/>
      <c r="UAU76" s="23"/>
      <c r="UAV76" s="23"/>
      <c r="UAW76" s="23"/>
      <c r="UAX76" s="23"/>
      <c r="UAY76" s="23"/>
      <c r="UAZ76" s="23"/>
      <c r="UBA76" s="23"/>
      <c r="UBB76" s="23"/>
      <c r="UBC76" s="23"/>
      <c r="UBD76" s="23"/>
      <c r="UBE76" s="23"/>
      <c r="UBF76" s="23"/>
      <c r="UBG76" s="23"/>
      <c r="UBH76" s="23"/>
      <c r="UBI76" s="23"/>
      <c r="UBJ76" s="23"/>
      <c r="UBK76" s="23"/>
      <c r="UBL76" s="23"/>
      <c r="UBM76" s="23"/>
      <c r="UBN76" s="23"/>
      <c r="UBO76" s="23"/>
      <c r="UBP76" s="23"/>
      <c r="UBQ76" s="23"/>
      <c r="UBR76" s="23"/>
      <c r="UBS76" s="23"/>
      <c r="UBT76" s="23"/>
      <c r="UBU76" s="23"/>
      <c r="UBV76" s="23"/>
      <c r="UBW76" s="23"/>
      <c r="UBX76" s="23"/>
      <c r="UBY76" s="23"/>
      <c r="UBZ76" s="23"/>
      <c r="UCA76" s="23"/>
      <c r="UCB76" s="23"/>
      <c r="UCC76" s="23"/>
      <c r="UCD76" s="23"/>
      <c r="UCE76" s="23"/>
      <c r="UCF76" s="23"/>
      <c r="UCG76" s="23"/>
      <c r="UCH76" s="23"/>
      <c r="UCI76" s="23"/>
      <c r="UCJ76" s="23"/>
      <c r="UCK76" s="23"/>
      <c r="UCL76" s="23"/>
      <c r="UCM76" s="23"/>
      <c r="UCN76" s="23"/>
      <c r="UCO76" s="23"/>
      <c r="UCP76" s="23"/>
      <c r="UCQ76" s="23"/>
      <c r="UCR76" s="23"/>
      <c r="UCS76" s="23"/>
      <c r="UCT76" s="23"/>
      <c r="UCU76" s="23"/>
      <c r="UCV76" s="23"/>
      <c r="UCW76" s="23"/>
      <c r="UCX76" s="23"/>
      <c r="UCY76" s="23"/>
      <c r="UCZ76" s="23"/>
      <c r="UDA76" s="23"/>
      <c r="UDB76" s="23"/>
      <c r="UDC76" s="23"/>
      <c r="UDD76" s="23"/>
      <c r="UDE76" s="23"/>
      <c r="UDF76" s="23"/>
      <c r="UDG76" s="23"/>
      <c r="UDH76" s="23"/>
      <c r="UDI76" s="23"/>
      <c r="UDJ76" s="23"/>
      <c r="UDK76" s="23"/>
      <c r="UDL76" s="23"/>
      <c r="UDM76" s="23"/>
      <c r="UDN76" s="23"/>
      <c r="UDO76" s="23"/>
      <c r="UDP76" s="23"/>
      <c r="UDQ76" s="23"/>
      <c r="UDR76" s="23"/>
      <c r="UDS76" s="23"/>
      <c r="UDT76" s="23"/>
      <c r="UDU76" s="23"/>
      <c r="UDV76" s="23"/>
      <c r="UDW76" s="23"/>
      <c r="UDX76" s="23"/>
      <c r="UDY76" s="23"/>
      <c r="UDZ76" s="23"/>
      <c r="UEA76" s="23"/>
      <c r="UEB76" s="23"/>
      <c r="UEC76" s="23"/>
      <c r="UED76" s="23"/>
      <c r="UEE76" s="23"/>
      <c r="UEF76" s="23"/>
      <c r="UEG76" s="23"/>
      <c r="UEH76" s="23"/>
      <c r="UEI76" s="23"/>
      <c r="UEJ76" s="23"/>
      <c r="UEK76" s="23"/>
      <c r="UEL76" s="23"/>
      <c r="UEM76" s="23"/>
      <c r="UEN76" s="23"/>
      <c r="UEO76" s="23"/>
      <c r="UEP76" s="23"/>
      <c r="UEQ76" s="23"/>
      <c r="UER76" s="23"/>
      <c r="UES76" s="23"/>
      <c r="UET76" s="23"/>
      <c r="UEU76" s="23"/>
      <c r="UEV76" s="23"/>
      <c r="UEW76" s="23"/>
      <c r="UEX76" s="23"/>
      <c r="UEY76" s="23"/>
      <c r="UEZ76" s="23"/>
      <c r="UFA76" s="23"/>
      <c r="UFB76" s="23"/>
      <c r="UFC76" s="23"/>
      <c r="UFD76" s="23"/>
      <c r="UFE76" s="23"/>
      <c r="UFF76" s="23"/>
      <c r="UFG76" s="23"/>
      <c r="UFH76" s="23"/>
      <c r="UFI76" s="23"/>
      <c r="UFJ76" s="23"/>
      <c r="UFK76" s="23"/>
      <c r="UFL76" s="23"/>
      <c r="UFM76" s="23"/>
      <c r="UFN76" s="23"/>
      <c r="UFO76" s="23"/>
      <c r="UFP76" s="23"/>
      <c r="UFQ76" s="23"/>
      <c r="UFR76" s="23"/>
      <c r="UFS76" s="23"/>
      <c r="UFT76" s="23"/>
      <c r="UFU76" s="23"/>
      <c r="UFV76" s="23"/>
      <c r="UFW76" s="23"/>
      <c r="UFX76" s="23"/>
      <c r="UFY76" s="23"/>
      <c r="UFZ76" s="23"/>
      <c r="UGA76" s="23"/>
      <c r="UGB76" s="23"/>
      <c r="UGC76" s="23"/>
      <c r="UGD76" s="23"/>
      <c r="UGE76" s="23"/>
      <c r="UGF76" s="23"/>
      <c r="UGG76" s="23"/>
      <c r="UGH76" s="23"/>
      <c r="UGI76" s="23"/>
      <c r="UGJ76" s="23"/>
      <c r="UGK76" s="23"/>
      <c r="UGL76" s="23"/>
      <c r="UGM76" s="23"/>
      <c r="UGN76" s="23"/>
      <c r="UGO76" s="23"/>
      <c r="UGP76" s="23"/>
      <c r="UGQ76" s="23"/>
      <c r="UGR76" s="23"/>
      <c r="UGS76" s="23"/>
      <c r="UGT76" s="23"/>
      <c r="UGU76" s="23"/>
      <c r="UGV76" s="23"/>
      <c r="UGW76" s="23"/>
      <c r="UGX76" s="23"/>
      <c r="UGY76" s="23"/>
      <c r="UGZ76" s="23"/>
      <c r="UHA76" s="23"/>
      <c r="UHB76" s="23"/>
      <c r="UHC76" s="23"/>
      <c r="UHD76" s="23"/>
      <c r="UHE76" s="23"/>
      <c r="UHF76" s="23"/>
      <c r="UHG76" s="23"/>
      <c r="UHH76" s="23"/>
      <c r="UHI76" s="23"/>
      <c r="UHJ76" s="23"/>
      <c r="UHK76" s="23"/>
      <c r="UHL76" s="23"/>
      <c r="UHM76" s="23"/>
      <c r="UHN76" s="23"/>
      <c r="UHO76" s="23"/>
      <c r="UHP76" s="23"/>
      <c r="UHQ76" s="23"/>
      <c r="UHR76" s="23"/>
      <c r="UHS76" s="23"/>
      <c r="UHT76" s="23"/>
      <c r="UHU76" s="23"/>
      <c r="UHV76" s="23"/>
      <c r="UHW76" s="23"/>
      <c r="UHX76" s="23"/>
      <c r="UHY76" s="23"/>
      <c r="UHZ76" s="23"/>
      <c r="UIA76" s="23"/>
      <c r="UIB76" s="23"/>
      <c r="UIC76" s="23"/>
      <c r="UID76" s="23"/>
      <c r="UIE76" s="23"/>
      <c r="UIF76" s="23"/>
      <c r="UIG76" s="23"/>
      <c r="UIH76" s="23"/>
      <c r="UII76" s="23"/>
      <c r="UIJ76" s="23"/>
      <c r="UIK76" s="23"/>
      <c r="UIL76" s="23"/>
      <c r="UIM76" s="23"/>
      <c r="UIN76" s="23"/>
      <c r="UIO76" s="23"/>
      <c r="UIP76" s="23"/>
      <c r="UIQ76" s="23"/>
      <c r="UIR76" s="23"/>
      <c r="UIS76" s="23"/>
      <c r="UIT76" s="23"/>
      <c r="UIU76" s="23"/>
      <c r="UIV76" s="23"/>
      <c r="UIW76" s="23"/>
      <c r="UIX76" s="23"/>
      <c r="UIY76" s="23"/>
      <c r="UIZ76" s="23"/>
      <c r="UJA76" s="23"/>
      <c r="UJB76" s="23"/>
      <c r="UJC76" s="23"/>
      <c r="UJD76" s="23"/>
      <c r="UJE76" s="23"/>
      <c r="UJF76" s="23"/>
      <c r="UJG76" s="23"/>
      <c r="UJH76" s="23"/>
      <c r="UJI76" s="23"/>
      <c r="UJJ76" s="23"/>
      <c r="UJK76" s="23"/>
      <c r="UJL76" s="23"/>
      <c r="UJM76" s="23"/>
      <c r="UJN76" s="23"/>
      <c r="UJO76" s="23"/>
      <c r="UJP76" s="23"/>
      <c r="UJQ76" s="23"/>
      <c r="UJR76" s="23"/>
      <c r="UJS76" s="23"/>
      <c r="UJT76" s="23"/>
      <c r="UJU76" s="23"/>
      <c r="UJV76" s="23"/>
      <c r="UJW76" s="23"/>
      <c r="UJX76" s="23"/>
      <c r="UJY76" s="23"/>
      <c r="UJZ76" s="23"/>
      <c r="UKA76" s="23"/>
      <c r="UKB76" s="23"/>
      <c r="UKC76" s="23"/>
      <c r="UKD76" s="23"/>
      <c r="UKE76" s="23"/>
      <c r="UKF76" s="23"/>
      <c r="UKG76" s="23"/>
      <c r="UKH76" s="23"/>
      <c r="UKI76" s="23"/>
      <c r="UKJ76" s="23"/>
      <c r="UKK76" s="23"/>
      <c r="UKL76" s="23"/>
      <c r="UKM76" s="23"/>
      <c r="UKN76" s="23"/>
      <c r="UKO76" s="23"/>
      <c r="UKP76" s="23"/>
      <c r="UKQ76" s="23"/>
      <c r="UKR76" s="23"/>
      <c r="UKS76" s="23"/>
      <c r="UKT76" s="23"/>
      <c r="UKU76" s="23"/>
      <c r="UKV76" s="23"/>
      <c r="UKW76" s="23"/>
      <c r="UKX76" s="23"/>
      <c r="UKY76" s="23"/>
      <c r="UKZ76" s="23"/>
      <c r="ULA76" s="23"/>
      <c r="ULB76" s="23"/>
      <c r="ULC76" s="23"/>
      <c r="ULD76" s="23"/>
      <c r="ULE76" s="23"/>
      <c r="ULF76" s="23"/>
      <c r="ULG76" s="23"/>
      <c r="ULH76" s="23"/>
      <c r="ULI76" s="23"/>
      <c r="ULJ76" s="23"/>
      <c r="ULK76" s="23"/>
      <c r="ULL76" s="23"/>
      <c r="ULM76" s="23"/>
      <c r="ULN76" s="23"/>
      <c r="ULO76" s="23"/>
      <c r="ULP76" s="23"/>
      <c r="ULQ76" s="23"/>
      <c r="ULR76" s="23"/>
      <c r="ULS76" s="23"/>
      <c r="ULT76" s="23"/>
      <c r="ULU76" s="23"/>
      <c r="ULV76" s="23"/>
      <c r="ULW76" s="23"/>
      <c r="ULX76" s="23"/>
      <c r="ULY76" s="23"/>
      <c r="ULZ76" s="23"/>
      <c r="UMA76" s="23"/>
      <c r="UMB76" s="23"/>
      <c r="UMC76" s="23"/>
      <c r="UMD76" s="23"/>
      <c r="UME76" s="23"/>
      <c r="UMF76" s="23"/>
      <c r="UMG76" s="23"/>
      <c r="UMH76" s="23"/>
      <c r="UMI76" s="23"/>
      <c r="UMJ76" s="23"/>
      <c r="UMK76" s="23"/>
      <c r="UML76" s="23"/>
      <c r="UMM76" s="23"/>
      <c r="UMN76" s="23"/>
      <c r="UMO76" s="23"/>
      <c r="UMP76" s="23"/>
      <c r="UMQ76" s="23"/>
      <c r="UMR76" s="23"/>
      <c r="UMS76" s="23"/>
      <c r="UMT76" s="23"/>
      <c r="UMU76" s="23"/>
      <c r="UMV76" s="23"/>
      <c r="UMW76" s="23"/>
      <c r="UMX76" s="23"/>
      <c r="UMY76" s="23"/>
      <c r="UMZ76" s="23"/>
      <c r="UNA76" s="23"/>
      <c r="UNB76" s="23"/>
      <c r="UNC76" s="23"/>
      <c r="UND76" s="23"/>
      <c r="UNE76" s="23"/>
      <c r="UNF76" s="23"/>
      <c r="UNG76" s="23"/>
      <c r="UNH76" s="23"/>
      <c r="UNI76" s="23"/>
      <c r="UNJ76" s="23"/>
      <c r="UNK76" s="23"/>
      <c r="UNL76" s="23"/>
      <c r="UNM76" s="23"/>
      <c r="UNN76" s="23"/>
      <c r="UNO76" s="23"/>
      <c r="UNP76" s="23"/>
      <c r="UNQ76" s="23"/>
      <c r="UNR76" s="23"/>
      <c r="UNS76" s="23"/>
      <c r="UNT76" s="23"/>
      <c r="UNU76" s="23"/>
      <c r="UNV76" s="23"/>
      <c r="UNW76" s="23"/>
      <c r="UNX76" s="23"/>
      <c r="UNY76" s="23"/>
      <c r="UNZ76" s="23"/>
      <c r="UOA76" s="23"/>
      <c r="UOB76" s="23"/>
      <c r="UOC76" s="23"/>
      <c r="UOD76" s="23"/>
      <c r="UOE76" s="23"/>
      <c r="UOF76" s="23"/>
      <c r="UOG76" s="23"/>
      <c r="UOH76" s="23"/>
      <c r="UOI76" s="23"/>
      <c r="UOJ76" s="23"/>
      <c r="UOK76" s="23"/>
      <c r="UOL76" s="23"/>
      <c r="UOM76" s="23"/>
      <c r="UON76" s="23"/>
      <c r="UOO76" s="23"/>
      <c r="UOP76" s="23"/>
      <c r="UOQ76" s="23"/>
      <c r="UOR76" s="23"/>
      <c r="UOS76" s="23"/>
      <c r="UOT76" s="23"/>
      <c r="UOU76" s="23"/>
      <c r="UOV76" s="23"/>
      <c r="UOW76" s="23"/>
      <c r="UOX76" s="23"/>
      <c r="UOY76" s="23"/>
      <c r="UOZ76" s="23"/>
      <c r="UPA76" s="23"/>
      <c r="UPB76" s="23"/>
      <c r="UPC76" s="23"/>
      <c r="UPD76" s="23"/>
      <c r="UPE76" s="23"/>
      <c r="UPF76" s="23"/>
      <c r="UPG76" s="23"/>
      <c r="UPH76" s="23"/>
      <c r="UPI76" s="23"/>
      <c r="UPJ76" s="23"/>
      <c r="UPK76" s="23"/>
      <c r="UPL76" s="23"/>
      <c r="UPM76" s="23"/>
      <c r="UPN76" s="23"/>
      <c r="UPO76" s="23"/>
      <c r="UPP76" s="23"/>
      <c r="UPQ76" s="23"/>
      <c r="UPR76" s="23"/>
      <c r="UPS76" s="23"/>
      <c r="UPT76" s="23"/>
      <c r="UPU76" s="23"/>
      <c r="UPV76" s="23"/>
      <c r="UPW76" s="23"/>
      <c r="UPX76" s="23"/>
      <c r="UPY76" s="23"/>
      <c r="UPZ76" s="23"/>
      <c r="UQA76" s="23"/>
      <c r="UQB76" s="23"/>
      <c r="UQC76" s="23"/>
      <c r="UQD76" s="23"/>
      <c r="UQE76" s="23"/>
      <c r="UQF76" s="23"/>
      <c r="UQG76" s="23"/>
      <c r="UQH76" s="23"/>
      <c r="UQI76" s="23"/>
      <c r="UQJ76" s="23"/>
      <c r="UQK76" s="23"/>
      <c r="UQL76" s="23"/>
      <c r="UQM76" s="23"/>
      <c r="UQN76" s="23"/>
      <c r="UQO76" s="23"/>
      <c r="UQP76" s="23"/>
      <c r="UQQ76" s="23"/>
      <c r="UQR76" s="23"/>
      <c r="UQS76" s="23"/>
      <c r="UQT76" s="23"/>
      <c r="UQU76" s="23"/>
      <c r="UQV76" s="23"/>
      <c r="UQW76" s="23"/>
      <c r="UQX76" s="23"/>
      <c r="UQY76" s="23"/>
      <c r="UQZ76" s="23"/>
      <c r="URA76" s="23"/>
      <c r="URB76" s="23"/>
      <c r="URC76" s="23"/>
      <c r="URD76" s="23"/>
      <c r="URE76" s="23"/>
      <c r="URF76" s="23"/>
      <c r="URG76" s="23"/>
      <c r="URH76" s="23"/>
      <c r="URI76" s="23"/>
      <c r="URJ76" s="23"/>
      <c r="URK76" s="23"/>
      <c r="URL76" s="23"/>
      <c r="URM76" s="23"/>
      <c r="URN76" s="23"/>
      <c r="URO76" s="23"/>
      <c r="URP76" s="23"/>
      <c r="URQ76" s="23"/>
      <c r="URR76" s="23"/>
      <c r="URS76" s="23"/>
      <c r="URT76" s="23"/>
      <c r="URU76" s="23"/>
      <c r="URV76" s="23"/>
      <c r="URW76" s="23"/>
      <c r="URX76" s="23"/>
      <c r="URY76" s="23"/>
      <c r="URZ76" s="23"/>
      <c r="USA76" s="23"/>
      <c r="USB76" s="23"/>
      <c r="USC76" s="23"/>
      <c r="USD76" s="23"/>
      <c r="USE76" s="23"/>
      <c r="USF76" s="23"/>
      <c r="USG76" s="23"/>
      <c r="USH76" s="23"/>
      <c r="USI76" s="23"/>
      <c r="USJ76" s="23"/>
      <c r="USK76" s="23"/>
      <c r="USL76" s="23"/>
      <c r="USM76" s="23"/>
      <c r="USN76" s="23"/>
      <c r="USO76" s="23"/>
      <c r="USP76" s="23"/>
      <c r="USQ76" s="23"/>
      <c r="USR76" s="23"/>
      <c r="USS76" s="23"/>
      <c r="UST76" s="23"/>
      <c r="USU76" s="23"/>
      <c r="USV76" s="23"/>
      <c r="USW76" s="23"/>
      <c r="USX76" s="23"/>
      <c r="USY76" s="23"/>
      <c r="USZ76" s="23"/>
      <c r="UTA76" s="23"/>
      <c r="UTB76" s="23"/>
      <c r="UTC76" s="23"/>
      <c r="UTD76" s="23"/>
      <c r="UTE76" s="23"/>
      <c r="UTF76" s="23"/>
      <c r="UTG76" s="23"/>
      <c r="UTH76" s="23"/>
      <c r="UTI76" s="23"/>
      <c r="UTJ76" s="23"/>
      <c r="UTK76" s="23"/>
      <c r="UTL76" s="23"/>
      <c r="UTM76" s="23"/>
      <c r="UTN76" s="23"/>
      <c r="UTO76" s="23"/>
      <c r="UTP76" s="23"/>
      <c r="UTQ76" s="23"/>
      <c r="UTR76" s="23"/>
      <c r="UTS76" s="23"/>
      <c r="UTT76" s="23"/>
      <c r="UTU76" s="23"/>
      <c r="UTV76" s="23"/>
      <c r="UTW76" s="23"/>
      <c r="UTX76" s="23"/>
      <c r="UTY76" s="23"/>
      <c r="UTZ76" s="23"/>
      <c r="UUA76" s="23"/>
      <c r="UUB76" s="23"/>
      <c r="UUC76" s="23"/>
      <c r="UUD76" s="23"/>
      <c r="UUE76" s="23"/>
      <c r="UUF76" s="23"/>
      <c r="UUG76" s="23"/>
      <c r="UUH76" s="23"/>
      <c r="UUI76" s="23"/>
      <c r="UUJ76" s="23"/>
      <c r="UUK76" s="23"/>
      <c r="UUL76" s="23"/>
      <c r="UUM76" s="23"/>
      <c r="UUN76" s="23"/>
      <c r="UUO76" s="23"/>
      <c r="UUP76" s="23"/>
      <c r="UUQ76" s="23"/>
      <c r="UUR76" s="23"/>
      <c r="UUS76" s="23"/>
      <c r="UUT76" s="23"/>
      <c r="UUU76" s="23"/>
      <c r="UUV76" s="23"/>
      <c r="UUW76" s="23"/>
      <c r="UUX76" s="23"/>
      <c r="UUY76" s="23"/>
      <c r="UUZ76" s="23"/>
      <c r="UVA76" s="23"/>
      <c r="UVB76" s="23"/>
      <c r="UVC76" s="23"/>
      <c r="UVD76" s="23"/>
      <c r="UVE76" s="23"/>
      <c r="UVF76" s="23"/>
      <c r="UVG76" s="23"/>
      <c r="UVH76" s="23"/>
      <c r="UVI76" s="23"/>
      <c r="UVJ76" s="23"/>
      <c r="UVK76" s="23"/>
      <c r="UVL76" s="23"/>
      <c r="UVM76" s="23"/>
      <c r="UVN76" s="23"/>
      <c r="UVO76" s="23"/>
      <c r="UVP76" s="23"/>
      <c r="UVQ76" s="23"/>
      <c r="UVR76" s="23"/>
      <c r="UVS76" s="23"/>
      <c r="UVT76" s="23"/>
      <c r="UVU76" s="23"/>
      <c r="UVV76" s="23"/>
      <c r="UVW76" s="23"/>
      <c r="UVX76" s="23"/>
      <c r="UVY76" s="23"/>
      <c r="UVZ76" s="23"/>
      <c r="UWA76" s="23"/>
      <c r="UWB76" s="23"/>
      <c r="UWC76" s="23"/>
      <c r="UWD76" s="23"/>
      <c r="UWE76" s="23"/>
      <c r="UWF76" s="23"/>
      <c r="UWG76" s="23"/>
      <c r="UWH76" s="23"/>
      <c r="UWI76" s="23"/>
      <c r="UWJ76" s="23"/>
      <c r="UWK76" s="23"/>
      <c r="UWL76" s="23"/>
      <c r="UWM76" s="23"/>
      <c r="UWN76" s="23"/>
      <c r="UWO76" s="23"/>
      <c r="UWP76" s="23"/>
      <c r="UWQ76" s="23"/>
      <c r="UWR76" s="23"/>
      <c r="UWS76" s="23"/>
      <c r="UWT76" s="23"/>
      <c r="UWU76" s="23"/>
      <c r="UWV76" s="23"/>
      <c r="UWW76" s="23"/>
      <c r="UWX76" s="23"/>
      <c r="UWY76" s="23"/>
      <c r="UWZ76" s="23"/>
      <c r="UXA76" s="23"/>
      <c r="UXB76" s="23"/>
      <c r="UXC76" s="23"/>
      <c r="UXD76" s="23"/>
      <c r="UXE76" s="23"/>
      <c r="UXF76" s="23"/>
      <c r="UXG76" s="23"/>
      <c r="UXH76" s="23"/>
      <c r="UXI76" s="23"/>
      <c r="UXJ76" s="23"/>
      <c r="UXK76" s="23"/>
      <c r="UXL76" s="23"/>
      <c r="UXM76" s="23"/>
      <c r="UXN76" s="23"/>
      <c r="UXO76" s="23"/>
      <c r="UXP76" s="23"/>
      <c r="UXQ76" s="23"/>
      <c r="UXR76" s="23"/>
      <c r="UXS76" s="23"/>
      <c r="UXT76" s="23"/>
      <c r="UXU76" s="23"/>
      <c r="UXV76" s="23"/>
      <c r="UXW76" s="23"/>
      <c r="UXX76" s="23"/>
      <c r="UXY76" s="23"/>
      <c r="UXZ76" s="23"/>
      <c r="UYA76" s="23"/>
      <c r="UYB76" s="23"/>
      <c r="UYC76" s="23"/>
      <c r="UYD76" s="23"/>
      <c r="UYE76" s="23"/>
      <c r="UYF76" s="23"/>
      <c r="UYG76" s="23"/>
      <c r="UYH76" s="23"/>
      <c r="UYI76" s="23"/>
      <c r="UYJ76" s="23"/>
      <c r="UYK76" s="23"/>
      <c r="UYL76" s="23"/>
      <c r="UYM76" s="23"/>
      <c r="UYN76" s="23"/>
      <c r="UYO76" s="23"/>
      <c r="UYP76" s="23"/>
      <c r="UYQ76" s="23"/>
      <c r="UYR76" s="23"/>
      <c r="UYS76" s="23"/>
      <c r="UYT76" s="23"/>
      <c r="UYU76" s="23"/>
      <c r="UYV76" s="23"/>
      <c r="UYW76" s="23"/>
      <c r="UYX76" s="23"/>
      <c r="UYY76" s="23"/>
      <c r="UYZ76" s="23"/>
      <c r="UZA76" s="23"/>
      <c r="UZB76" s="23"/>
      <c r="UZC76" s="23"/>
      <c r="UZD76" s="23"/>
      <c r="UZE76" s="23"/>
      <c r="UZF76" s="23"/>
      <c r="UZG76" s="23"/>
      <c r="UZH76" s="23"/>
      <c r="UZI76" s="23"/>
      <c r="UZJ76" s="23"/>
      <c r="UZK76" s="23"/>
      <c r="UZL76" s="23"/>
      <c r="UZM76" s="23"/>
      <c r="UZN76" s="23"/>
      <c r="UZO76" s="23"/>
      <c r="UZP76" s="23"/>
      <c r="UZQ76" s="23"/>
      <c r="UZR76" s="23"/>
      <c r="UZS76" s="23"/>
      <c r="UZT76" s="23"/>
      <c r="UZU76" s="23"/>
      <c r="UZV76" s="23"/>
      <c r="UZW76" s="23"/>
      <c r="UZX76" s="23"/>
      <c r="UZY76" s="23"/>
      <c r="UZZ76" s="23"/>
      <c r="VAA76" s="23"/>
      <c r="VAB76" s="23"/>
      <c r="VAC76" s="23"/>
      <c r="VAD76" s="23"/>
      <c r="VAE76" s="23"/>
      <c r="VAF76" s="23"/>
      <c r="VAG76" s="23"/>
      <c r="VAH76" s="23"/>
      <c r="VAI76" s="23"/>
      <c r="VAJ76" s="23"/>
      <c r="VAK76" s="23"/>
      <c r="VAL76" s="23"/>
      <c r="VAM76" s="23"/>
      <c r="VAN76" s="23"/>
      <c r="VAO76" s="23"/>
      <c r="VAP76" s="23"/>
      <c r="VAQ76" s="23"/>
      <c r="VAR76" s="23"/>
      <c r="VAS76" s="23"/>
      <c r="VAT76" s="23"/>
      <c r="VAU76" s="23"/>
      <c r="VAV76" s="23"/>
      <c r="VAW76" s="23"/>
      <c r="VAX76" s="23"/>
      <c r="VAY76" s="23"/>
      <c r="VAZ76" s="23"/>
      <c r="VBA76" s="23"/>
      <c r="VBB76" s="23"/>
      <c r="VBC76" s="23"/>
      <c r="VBD76" s="23"/>
      <c r="VBE76" s="23"/>
      <c r="VBF76" s="23"/>
      <c r="VBG76" s="23"/>
      <c r="VBH76" s="23"/>
      <c r="VBI76" s="23"/>
      <c r="VBJ76" s="23"/>
      <c r="VBK76" s="23"/>
      <c r="VBL76" s="23"/>
      <c r="VBM76" s="23"/>
      <c r="VBN76" s="23"/>
      <c r="VBO76" s="23"/>
      <c r="VBP76" s="23"/>
      <c r="VBQ76" s="23"/>
      <c r="VBR76" s="23"/>
      <c r="VBS76" s="23"/>
      <c r="VBT76" s="23"/>
      <c r="VBU76" s="23"/>
      <c r="VBV76" s="23"/>
      <c r="VBW76" s="23"/>
      <c r="VBX76" s="23"/>
      <c r="VBY76" s="23"/>
      <c r="VBZ76" s="23"/>
      <c r="VCA76" s="23"/>
      <c r="VCB76" s="23"/>
      <c r="VCC76" s="23"/>
      <c r="VCD76" s="23"/>
      <c r="VCE76" s="23"/>
      <c r="VCF76" s="23"/>
      <c r="VCG76" s="23"/>
      <c r="VCH76" s="23"/>
      <c r="VCI76" s="23"/>
      <c r="VCJ76" s="23"/>
      <c r="VCK76" s="23"/>
      <c r="VCL76" s="23"/>
      <c r="VCM76" s="23"/>
      <c r="VCN76" s="23"/>
      <c r="VCO76" s="23"/>
      <c r="VCP76" s="23"/>
      <c r="VCQ76" s="23"/>
      <c r="VCR76" s="23"/>
      <c r="VCS76" s="23"/>
      <c r="VCT76" s="23"/>
      <c r="VCU76" s="23"/>
      <c r="VCV76" s="23"/>
      <c r="VCW76" s="23"/>
      <c r="VCX76" s="23"/>
      <c r="VCY76" s="23"/>
      <c r="VCZ76" s="23"/>
      <c r="VDA76" s="23"/>
      <c r="VDB76" s="23"/>
      <c r="VDC76" s="23"/>
      <c r="VDD76" s="23"/>
      <c r="VDE76" s="23"/>
      <c r="VDF76" s="23"/>
      <c r="VDG76" s="23"/>
      <c r="VDH76" s="23"/>
      <c r="VDI76" s="23"/>
      <c r="VDJ76" s="23"/>
      <c r="VDK76" s="23"/>
      <c r="VDL76" s="23"/>
      <c r="VDM76" s="23"/>
      <c r="VDN76" s="23"/>
      <c r="VDO76" s="23"/>
      <c r="VDP76" s="23"/>
      <c r="VDQ76" s="23"/>
      <c r="VDR76" s="23"/>
      <c r="VDS76" s="23"/>
      <c r="VDT76" s="23"/>
      <c r="VDU76" s="23"/>
      <c r="VDV76" s="23"/>
      <c r="VDW76" s="23"/>
      <c r="VDX76" s="23"/>
      <c r="VDY76" s="23"/>
      <c r="VDZ76" s="23"/>
      <c r="VEA76" s="23"/>
      <c r="VEB76" s="23"/>
      <c r="VEC76" s="23"/>
      <c r="VED76" s="23"/>
      <c r="VEE76" s="23"/>
      <c r="VEF76" s="23"/>
      <c r="VEG76" s="23"/>
      <c r="VEH76" s="23"/>
      <c r="VEI76" s="23"/>
      <c r="VEJ76" s="23"/>
      <c r="VEK76" s="23"/>
      <c r="VEL76" s="23"/>
      <c r="VEM76" s="23"/>
      <c r="VEN76" s="23"/>
      <c r="VEO76" s="23"/>
      <c r="VEP76" s="23"/>
      <c r="VEQ76" s="23"/>
      <c r="VER76" s="23"/>
      <c r="VES76" s="23"/>
      <c r="VET76" s="23"/>
      <c r="VEU76" s="23"/>
      <c r="VEV76" s="23"/>
      <c r="VEW76" s="23"/>
      <c r="VEX76" s="23"/>
      <c r="VEY76" s="23"/>
      <c r="VEZ76" s="23"/>
      <c r="VFA76" s="23"/>
      <c r="VFB76" s="23"/>
      <c r="VFC76" s="23"/>
      <c r="VFD76" s="23"/>
      <c r="VFE76" s="23"/>
      <c r="VFF76" s="23"/>
      <c r="VFG76" s="23"/>
      <c r="VFH76" s="23"/>
      <c r="VFI76" s="23"/>
      <c r="VFJ76" s="23"/>
      <c r="VFK76" s="23"/>
      <c r="VFL76" s="23"/>
      <c r="VFM76" s="23"/>
      <c r="VFN76" s="23"/>
      <c r="VFO76" s="23"/>
      <c r="VFP76" s="23"/>
      <c r="VFQ76" s="23"/>
      <c r="VFR76" s="23"/>
      <c r="VFS76" s="23"/>
      <c r="VFT76" s="23"/>
      <c r="VFU76" s="23"/>
      <c r="VFV76" s="23"/>
      <c r="VFW76" s="23"/>
      <c r="VFX76" s="23"/>
      <c r="VFY76" s="23"/>
      <c r="VFZ76" s="23"/>
      <c r="VGA76" s="23"/>
      <c r="VGB76" s="23"/>
      <c r="VGC76" s="23"/>
      <c r="VGD76" s="23"/>
      <c r="VGE76" s="23"/>
      <c r="VGF76" s="23"/>
      <c r="VGG76" s="23"/>
      <c r="VGH76" s="23"/>
      <c r="VGI76" s="23"/>
      <c r="VGJ76" s="23"/>
      <c r="VGK76" s="23"/>
      <c r="VGL76" s="23"/>
      <c r="VGM76" s="23"/>
      <c r="VGN76" s="23"/>
      <c r="VGO76" s="23"/>
      <c r="VGP76" s="23"/>
      <c r="VGQ76" s="23"/>
      <c r="VGR76" s="23"/>
      <c r="VGS76" s="23"/>
      <c r="VGT76" s="23"/>
      <c r="VGU76" s="23"/>
      <c r="VGV76" s="23"/>
      <c r="VGW76" s="23"/>
      <c r="VGX76" s="23"/>
      <c r="VGY76" s="23"/>
      <c r="VGZ76" s="23"/>
      <c r="VHA76" s="23"/>
      <c r="VHB76" s="23"/>
      <c r="VHC76" s="23"/>
      <c r="VHD76" s="23"/>
      <c r="VHE76" s="23"/>
      <c r="VHF76" s="23"/>
      <c r="VHG76" s="23"/>
      <c r="VHH76" s="23"/>
      <c r="VHI76" s="23"/>
      <c r="VHJ76" s="23"/>
      <c r="VHK76" s="23"/>
      <c r="VHL76" s="23"/>
      <c r="VHM76" s="23"/>
      <c r="VHN76" s="23"/>
      <c r="VHO76" s="23"/>
      <c r="VHP76" s="23"/>
      <c r="VHQ76" s="23"/>
      <c r="VHR76" s="23"/>
      <c r="VHS76" s="23"/>
      <c r="VHT76" s="23"/>
      <c r="VHU76" s="23"/>
      <c r="VHV76" s="23"/>
      <c r="VHW76" s="23"/>
      <c r="VHX76" s="23"/>
      <c r="VHY76" s="23"/>
      <c r="VHZ76" s="23"/>
      <c r="VIA76" s="23"/>
      <c r="VIB76" s="23"/>
      <c r="VIC76" s="23"/>
      <c r="VID76" s="23"/>
      <c r="VIE76" s="23"/>
      <c r="VIF76" s="23"/>
      <c r="VIG76" s="23"/>
      <c r="VIH76" s="23"/>
      <c r="VII76" s="23"/>
      <c r="VIJ76" s="23"/>
      <c r="VIK76" s="23"/>
      <c r="VIL76" s="23"/>
      <c r="VIM76" s="23"/>
      <c r="VIN76" s="23"/>
      <c r="VIO76" s="23"/>
      <c r="VIP76" s="23"/>
      <c r="VIQ76" s="23"/>
      <c r="VIR76" s="23"/>
      <c r="VIS76" s="23"/>
      <c r="VIT76" s="23"/>
      <c r="VIU76" s="23"/>
      <c r="VIV76" s="23"/>
      <c r="VIW76" s="23"/>
      <c r="VIX76" s="23"/>
      <c r="VIY76" s="23"/>
      <c r="VIZ76" s="23"/>
      <c r="VJA76" s="23"/>
      <c r="VJB76" s="23"/>
      <c r="VJC76" s="23"/>
      <c r="VJD76" s="23"/>
      <c r="VJE76" s="23"/>
      <c r="VJF76" s="23"/>
      <c r="VJG76" s="23"/>
      <c r="VJH76" s="23"/>
      <c r="VJI76" s="23"/>
      <c r="VJJ76" s="23"/>
      <c r="VJK76" s="23"/>
      <c r="VJL76" s="23"/>
      <c r="VJM76" s="23"/>
      <c r="VJN76" s="23"/>
      <c r="VJO76" s="23"/>
      <c r="VJP76" s="23"/>
      <c r="VJQ76" s="23"/>
      <c r="VJR76" s="23"/>
      <c r="VJS76" s="23"/>
      <c r="VJT76" s="23"/>
      <c r="VJU76" s="23"/>
      <c r="VJV76" s="23"/>
      <c r="VJW76" s="23"/>
      <c r="VJX76" s="23"/>
      <c r="VJY76" s="23"/>
      <c r="VJZ76" s="23"/>
      <c r="VKA76" s="23"/>
      <c r="VKB76" s="23"/>
      <c r="VKC76" s="23"/>
      <c r="VKD76" s="23"/>
      <c r="VKE76" s="23"/>
      <c r="VKF76" s="23"/>
      <c r="VKG76" s="23"/>
      <c r="VKH76" s="23"/>
      <c r="VKI76" s="23"/>
      <c r="VKJ76" s="23"/>
      <c r="VKK76" s="23"/>
      <c r="VKL76" s="23"/>
      <c r="VKM76" s="23"/>
      <c r="VKN76" s="23"/>
      <c r="VKO76" s="23"/>
      <c r="VKP76" s="23"/>
      <c r="VKQ76" s="23"/>
      <c r="VKR76" s="23"/>
      <c r="VKS76" s="23"/>
      <c r="VKT76" s="23"/>
      <c r="VKU76" s="23"/>
      <c r="VKV76" s="23"/>
      <c r="VKW76" s="23"/>
      <c r="VKX76" s="23"/>
      <c r="VKY76" s="23"/>
      <c r="VKZ76" s="23"/>
      <c r="VLA76" s="23"/>
      <c r="VLB76" s="23"/>
      <c r="VLC76" s="23"/>
      <c r="VLD76" s="23"/>
      <c r="VLE76" s="23"/>
      <c r="VLF76" s="23"/>
      <c r="VLG76" s="23"/>
      <c r="VLH76" s="23"/>
      <c r="VLI76" s="23"/>
      <c r="VLJ76" s="23"/>
      <c r="VLK76" s="23"/>
      <c r="VLL76" s="23"/>
      <c r="VLM76" s="23"/>
      <c r="VLN76" s="23"/>
      <c r="VLO76" s="23"/>
      <c r="VLP76" s="23"/>
      <c r="VLQ76" s="23"/>
      <c r="VLR76" s="23"/>
      <c r="VLS76" s="23"/>
      <c r="VLT76" s="23"/>
      <c r="VLU76" s="23"/>
      <c r="VLV76" s="23"/>
      <c r="VLW76" s="23"/>
      <c r="VLX76" s="23"/>
      <c r="VLY76" s="23"/>
      <c r="VLZ76" s="23"/>
      <c r="VMA76" s="23"/>
      <c r="VMB76" s="23"/>
      <c r="VMC76" s="23"/>
      <c r="VMD76" s="23"/>
      <c r="VME76" s="23"/>
      <c r="VMF76" s="23"/>
      <c r="VMG76" s="23"/>
      <c r="VMH76" s="23"/>
      <c r="VMI76" s="23"/>
      <c r="VMJ76" s="23"/>
      <c r="VMK76" s="23"/>
      <c r="VML76" s="23"/>
      <c r="VMM76" s="23"/>
      <c r="VMN76" s="23"/>
      <c r="VMO76" s="23"/>
      <c r="VMP76" s="23"/>
      <c r="VMQ76" s="23"/>
      <c r="VMR76" s="23"/>
      <c r="VMS76" s="23"/>
      <c r="VMT76" s="23"/>
      <c r="VMU76" s="23"/>
      <c r="VMV76" s="23"/>
      <c r="VMW76" s="23"/>
      <c r="VMX76" s="23"/>
      <c r="VMY76" s="23"/>
      <c r="VMZ76" s="23"/>
      <c r="VNA76" s="23"/>
      <c r="VNB76" s="23"/>
      <c r="VNC76" s="23"/>
      <c r="VND76" s="23"/>
      <c r="VNE76" s="23"/>
      <c r="VNF76" s="23"/>
      <c r="VNG76" s="23"/>
      <c r="VNH76" s="23"/>
      <c r="VNI76" s="23"/>
      <c r="VNJ76" s="23"/>
      <c r="VNK76" s="23"/>
      <c r="VNL76" s="23"/>
      <c r="VNM76" s="23"/>
      <c r="VNN76" s="23"/>
      <c r="VNO76" s="23"/>
      <c r="VNP76" s="23"/>
      <c r="VNQ76" s="23"/>
      <c r="VNR76" s="23"/>
      <c r="VNS76" s="23"/>
      <c r="VNT76" s="23"/>
      <c r="VNU76" s="23"/>
      <c r="VNV76" s="23"/>
      <c r="VNW76" s="23"/>
      <c r="VNX76" s="23"/>
      <c r="VNY76" s="23"/>
      <c r="VNZ76" s="23"/>
      <c r="VOA76" s="23"/>
      <c r="VOB76" s="23"/>
      <c r="VOC76" s="23"/>
      <c r="VOD76" s="23"/>
      <c r="VOE76" s="23"/>
      <c r="VOF76" s="23"/>
      <c r="VOG76" s="23"/>
      <c r="VOH76" s="23"/>
      <c r="VOI76" s="23"/>
      <c r="VOJ76" s="23"/>
      <c r="VOK76" s="23"/>
      <c r="VOL76" s="23"/>
      <c r="VOM76" s="23"/>
      <c r="VON76" s="23"/>
      <c r="VOO76" s="23"/>
      <c r="VOP76" s="23"/>
      <c r="VOQ76" s="23"/>
      <c r="VOR76" s="23"/>
      <c r="VOS76" s="23"/>
      <c r="VOT76" s="23"/>
      <c r="VOU76" s="23"/>
      <c r="VOV76" s="23"/>
      <c r="VOW76" s="23"/>
      <c r="VOX76" s="23"/>
      <c r="VOY76" s="23"/>
      <c r="VOZ76" s="23"/>
      <c r="VPA76" s="23"/>
      <c r="VPB76" s="23"/>
      <c r="VPC76" s="23"/>
      <c r="VPD76" s="23"/>
      <c r="VPE76" s="23"/>
      <c r="VPF76" s="23"/>
      <c r="VPG76" s="23"/>
      <c r="VPH76" s="23"/>
      <c r="VPI76" s="23"/>
      <c r="VPJ76" s="23"/>
      <c r="VPK76" s="23"/>
      <c r="VPL76" s="23"/>
      <c r="VPM76" s="23"/>
      <c r="VPN76" s="23"/>
      <c r="VPO76" s="23"/>
      <c r="VPP76" s="23"/>
      <c r="VPQ76" s="23"/>
      <c r="VPR76" s="23"/>
      <c r="VPS76" s="23"/>
      <c r="VPT76" s="23"/>
      <c r="VPU76" s="23"/>
      <c r="VPV76" s="23"/>
      <c r="VPW76" s="23"/>
      <c r="VPX76" s="23"/>
      <c r="VPY76" s="23"/>
      <c r="VPZ76" s="23"/>
      <c r="VQA76" s="23"/>
      <c r="VQB76" s="23"/>
      <c r="VQC76" s="23"/>
      <c r="VQD76" s="23"/>
      <c r="VQE76" s="23"/>
      <c r="VQF76" s="23"/>
      <c r="VQG76" s="23"/>
      <c r="VQH76" s="23"/>
      <c r="VQI76" s="23"/>
      <c r="VQJ76" s="23"/>
      <c r="VQK76" s="23"/>
      <c r="VQL76" s="23"/>
      <c r="VQM76" s="23"/>
      <c r="VQN76" s="23"/>
      <c r="VQO76" s="23"/>
      <c r="VQP76" s="23"/>
      <c r="VQQ76" s="23"/>
      <c r="VQR76" s="23"/>
      <c r="VQS76" s="23"/>
      <c r="VQT76" s="23"/>
      <c r="VQU76" s="23"/>
      <c r="VQV76" s="23"/>
      <c r="VQW76" s="23"/>
      <c r="VQX76" s="23"/>
      <c r="VQY76" s="23"/>
      <c r="VQZ76" s="23"/>
      <c r="VRA76" s="23"/>
      <c r="VRB76" s="23"/>
      <c r="VRC76" s="23"/>
      <c r="VRD76" s="23"/>
      <c r="VRE76" s="23"/>
      <c r="VRF76" s="23"/>
      <c r="VRG76" s="23"/>
      <c r="VRH76" s="23"/>
      <c r="VRI76" s="23"/>
      <c r="VRJ76" s="23"/>
      <c r="VRK76" s="23"/>
      <c r="VRL76" s="23"/>
      <c r="VRM76" s="23"/>
      <c r="VRN76" s="23"/>
      <c r="VRO76" s="23"/>
      <c r="VRP76" s="23"/>
      <c r="VRQ76" s="23"/>
      <c r="VRR76" s="23"/>
      <c r="VRS76" s="23"/>
      <c r="VRT76" s="23"/>
      <c r="VRU76" s="23"/>
      <c r="VRV76" s="23"/>
      <c r="VRW76" s="23"/>
      <c r="VRX76" s="23"/>
      <c r="VRY76" s="23"/>
      <c r="VRZ76" s="23"/>
      <c r="VSA76" s="23"/>
      <c r="VSB76" s="23"/>
      <c r="VSC76" s="23"/>
      <c r="VSD76" s="23"/>
      <c r="VSE76" s="23"/>
      <c r="VSF76" s="23"/>
      <c r="VSG76" s="23"/>
      <c r="VSH76" s="23"/>
      <c r="VSI76" s="23"/>
      <c r="VSJ76" s="23"/>
      <c r="VSK76" s="23"/>
      <c r="VSL76" s="23"/>
      <c r="VSM76" s="23"/>
      <c r="VSN76" s="23"/>
      <c r="VSO76" s="23"/>
      <c r="VSP76" s="23"/>
      <c r="VSQ76" s="23"/>
      <c r="VSR76" s="23"/>
      <c r="VSS76" s="23"/>
      <c r="VST76" s="23"/>
      <c r="VSU76" s="23"/>
      <c r="VSV76" s="23"/>
      <c r="VSW76" s="23"/>
      <c r="VSX76" s="23"/>
      <c r="VSY76" s="23"/>
      <c r="VSZ76" s="23"/>
      <c r="VTA76" s="23"/>
      <c r="VTB76" s="23"/>
      <c r="VTC76" s="23"/>
      <c r="VTD76" s="23"/>
      <c r="VTE76" s="23"/>
      <c r="VTF76" s="23"/>
      <c r="VTG76" s="23"/>
      <c r="VTH76" s="23"/>
      <c r="VTI76" s="23"/>
      <c r="VTJ76" s="23"/>
      <c r="VTK76" s="23"/>
      <c r="VTL76" s="23"/>
      <c r="VTM76" s="23"/>
      <c r="VTN76" s="23"/>
      <c r="VTO76" s="23"/>
      <c r="VTP76" s="23"/>
      <c r="VTQ76" s="23"/>
      <c r="VTR76" s="23"/>
      <c r="VTS76" s="23"/>
      <c r="VTT76" s="23"/>
      <c r="VTU76" s="23"/>
      <c r="VTV76" s="23"/>
      <c r="VTW76" s="23"/>
      <c r="VTX76" s="23"/>
      <c r="VTY76" s="23"/>
      <c r="VTZ76" s="23"/>
      <c r="VUA76" s="23"/>
      <c r="VUB76" s="23"/>
      <c r="VUC76" s="23"/>
      <c r="VUD76" s="23"/>
      <c r="VUE76" s="23"/>
      <c r="VUF76" s="23"/>
      <c r="VUG76" s="23"/>
      <c r="VUH76" s="23"/>
      <c r="VUI76" s="23"/>
      <c r="VUJ76" s="23"/>
      <c r="VUK76" s="23"/>
      <c r="VUL76" s="23"/>
      <c r="VUM76" s="23"/>
      <c r="VUN76" s="23"/>
      <c r="VUO76" s="23"/>
      <c r="VUP76" s="23"/>
      <c r="VUQ76" s="23"/>
      <c r="VUR76" s="23"/>
      <c r="VUS76" s="23"/>
      <c r="VUT76" s="23"/>
      <c r="VUU76" s="23"/>
      <c r="VUV76" s="23"/>
      <c r="VUW76" s="23"/>
      <c r="VUX76" s="23"/>
      <c r="VUY76" s="23"/>
      <c r="VUZ76" s="23"/>
      <c r="VVA76" s="23"/>
      <c r="VVB76" s="23"/>
      <c r="VVC76" s="23"/>
      <c r="VVD76" s="23"/>
      <c r="VVE76" s="23"/>
      <c r="VVF76" s="23"/>
      <c r="VVG76" s="23"/>
      <c r="VVH76" s="23"/>
      <c r="VVI76" s="23"/>
      <c r="VVJ76" s="23"/>
      <c r="VVK76" s="23"/>
      <c r="VVL76" s="23"/>
      <c r="VVM76" s="23"/>
      <c r="VVN76" s="23"/>
      <c r="VVO76" s="23"/>
      <c r="VVP76" s="23"/>
      <c r="VVQ76" s="23"/>
      <c r="VVR76" s="23"/>
      <c r="VVS76" s="23"/>
      <c r="VVT76" s="23"/>
      <c r="VVU76" s="23"/>
      <c r="VVV76" s="23"/>
      <c r="VVW76" s="23"/>
      <c r="VVX76" s="23"/>
      <c r="VVY76" s="23"/>
      <c r="VVZ76" s="23"/>
      <c r="VWA76" s="23"/>
      <c r="VWB76" s="23"/>
      <c r="VWC76" s="23"/>
      <c r="VWD76" s="23"/>
      <c r="VWE76" s="23"/>
      <c r="VWF76" s="23"/>
      <c r="VWG76" s="23"/>
      <c r="VWH76" s="23"/>
      <c r="VWI76" s="23"/>
      <c r="VWJ76" s="23"/>
      <c r="VWK76" s="23"/>
      <c r="VWL76" s="23"/>
      <c r="VWM76" s="23"/>
      <c r="VWN76" s="23"/>
      <c r="VWO76" s="23"/>
      <c r="VWP76" s="23"/>
      <c r="VWQ76" s="23"/>
      <c r="VWR76" s="23"/>
      <c r="VWS76" s="23"/>
      <c r="VWT76" s="23"/>
      <c r="VWU76" s="23"/>
      <c r="VWV76" s="23"/>
      <c r="VWW76" s="23"/>
      <c r="VWX76" s="23"/>
      <c r="VWY76" s="23"/>
      <c r="VWZ76" s="23"/>
      <c r="VXA76" s="23"/>
      <c r="VXB76" s="23"/>
      <c r="VXC76" s="23"/>
      <c r="VXD76" s="23"/>
      <c r="VXE76" s="23"/>
      <c r="VXF76" s="23"/>
      <c r="VXG76" s="23"/>
      <c r="VXH76" s="23"/>
      <c r="VXI76" s="23"/>
      <c r="VXJ76" s="23"/>
      <c r="VXK76" s="23"/>
      <c r="VXL76" s="23"/>
      <c r="VXM76" s="23"/>
      <c r="VXN76" s="23"/>
      <c r="VXO76" s="23"/>
      <c r="VXP76" s="23"/>
      <c r="VXQ76" s="23"/>
      <c r="VXR76" s="23"/>
      <c r="VXS76" s="23"/>
      <c r="VXT76" s="23"/>
      <c r="VXU76" s="23"/>
      <c r="VXV76" s="23"/>
      <c r="VXW76" s="23"/>
      <c r="VXX76" s="23"/>
      <c r="VXY76" s="23"/>
      <c r="VXZ76" s="23"/>
      <c r="VYA76" s="23"/>
      <c r="VYB76" s="23"/>
      <c r="VYC76" s="23"/>
      <c r="VYD76" s="23"/>
      <c r="VYE76" s="23"/>
      <c r="VYF76" s="23"/>
      <c r="VYG76" s="23"/>
      <c r="VYH76" s="23"/>
      <c r="VYI76" s="23"/>
      <c r="VYJ76" s="23"/>
      <c r="VYK76" s="23"/>
      <c r="VYL76" s="23"/>
      <c r="VYM76" s="23"/>
      <c r="VYN76" s="23"/>
      <c r="VYO76" s="23"/>
      <c r="VYP76" s="23"/>
      <c r="VYQ76" s="23"/>
      <c r="VYR76" s="23"/>
      <c r="VYS76" s="23"/>
      <c r="VYT76" s="23"/>
      <c r="VYU76" s="23"/>
      <c r="VYV76" s="23"/>
      <c r="VYW76" s="23"/>
      <c r="VYX76" s="23"/>
      <c r="VYY76" s="23"/>
      <c r="VYZ76" s="23"/>
      <c r="VZA76" s="23"/>
      <c r="VZB76" s="23"/>
      <c r="VZC76" s="23"/>
      <c r="VZD76" s="23"/>
      <c r="VZE76" s="23"/>
      <c r="VZF76" s="23"/>
      <c r="VZG76" s="23"/>
      <c r="VZH76" s="23"/>
      <c r="VZI76" s="23"/>
      <c r="VZJ76" s="23"/>
      <c r="VZK76" s="23"/>
      <c r="VZL76" s="23"/>
      <c r="VZM76" s="23"/>
      <c r="VZN76" s="23"/>
      <c r="VZO76" s="23"/>
      <c r="VZP76" s="23"/>
      <c r="VZQ76" s="23"/>
      <c r="VZR76" s="23"/>
      <c r="VZS76" s="23"/>
      <c r="VZT76" s="23"/>
      <c r="VZU76" s="23"/>
      <c r="VZV76" s="23"/>
      <c r="VZW76" s="23"/>
      <c r="VZX76" s="23"/>
      <c r="VZY76" s="23"/>
      <c r="VZZ76" s="23"/>
      <c r="WAA76" s="23"/>
      <c r="WAB76" s="23"/>
      <c r="WAC76" s="23"/>
      <c r="WAD76" s="23"/>
      <c r="WAE76" s="23"/>
      <c r="WAF76" s="23"/>
      <c r="WAG76" s="23"/>
      <c r="WAH76" s="23"/>
      <c r="WAI76" s="23"/>
      <c r="WAJ76" s="23"/>
      <c r="WAK76" s="23"/>
      <c r="WAL76" s="23"/>
      <c r="WAM76" s="23"/>
      <c r="WAN76" s="23"/>
      <c r="WAO76" s="23"/>
      <c r="WAP76" s="23"/>
      <c r="WAQ76" s="23"/>
      <c r="WAR76" s="23"/>
      <c r="WAS76" s="23"/>
      <c r="WAT76" s="23"/>
      <c r="WAU76" s="23"/>
      <c r="WAV76" s="23"/>
      <c r="WAW76" s="23"/>
      <c r="WAX76" s="23"/>
      <c r="WAY76" s="23"/>
      <c r="WAZ76" s="23"/>
      <c r="WBA76" s="23"/>
      <c r="WBB76" s="23"/>
      <c r="WBC76" s="23"/>
      <c r="WBD76" s="23"/>
      <c r="WBE76" s="23"/>
      <c r="WBF76" s="23"/>
      <c r="WBG76" s="23"/>
      <c r="WBH76" s="23"/>
      <c r="WBI76" s="23"/>
      <c r="WBJ76" s="23"/>
      <c r="WBK76" s="23"/>
      <c r="WBL76" s="23"/>
      <c r="WBM76" s="23"/>
      <c r="WBN76" s="23"/>
      <c r="WBO76" s="23"/>
      <c r="WBP76" s="23"/>
      <c r="WBQ76" s="23"/>
      <c r="WBR76" s="23"/>
      <c r="WBS76" s="23"/>
      <c r="WBT76" s="23"/>
      <c r="WBU76" s="23"/>
      <c r="WBV76" s="23"/>
      <c r="WBW76" s="23"/>
      <c r="WBX76" s="23"/>
      <c r="WBY76" s="23"/>
      <c r="WBZ76" s="23"/>
      <c r="WCA76" s="23"/>
      <c r="WCB76" s="23"/>
      <c r="WCC76" s="23"/>
      <c r="WCD76" s="23"/>
      <c r="WCE76" s="23"/>
      <c r="WCF76" s="23"/>
      <c r="WCG76" s="23"/>
      <c r="WCH76" s="23"/>
      <c r="WCI76" s="23"/>
      <c r="WCJ76" s="23"/>
      <c r="WCK76" s="23"/>
      <c r="WCL76" s="23"/>
      <c r="WCM76" s="23"/>
      <c r="WCN76" s="23"/>
      <c r="WCO76" s="23"/>
      <c r="WCP76" s="23"/>
      <c r="WCQ76" s="23"/>
      <c r="WCR76" s="23"/>
      <c r="WCS76" s="23"/>
      <c r="WCT76" s="23"/>
      <c r="WCU76" s="23"/>
      <c r="WCV76" s="23"/>
      <c r="WCW76" s="23"/>
      <c r="WCX76" s="23"/>
      <c r="WCY76" s="23"/>
      <c r="WCZ76" s="23"/>
      <c r="WDA76" s="23"/>
      <c r="WDB76" s="23"/>
      <c r="WDC76" s="23"/>
      <c r="WDD76" s="23"/>
      <c r="WDE76" s="23"/>
      <c r="WDF76" s="23"/>
      <c r="WDG76" s="23"/>
      <c r="WDH76" s="23"/>
      <c r="WDI76" s="23"/>
      <c r="WDJ76" s="23"/>
      <c r="WDK76" s="23"/>
      <c r="WDL76" s="23"/>
      <c r="WDM76" s="23"/>
      <c r="WDN76" s="23"/>
      <c r="WDO76" s="23"/>
      <c r="WDP76" s="23"/>
      <c r="WDQ76" s="23"/>
      <c r="WDR76" s="23"/>
      <c r="WDS76" s="23"/>
      <c r="WDT76" s="23"/>
      <c r="WDU76" s="23"/>
      <c r="WDV76" s="23"/>
      <c r="WDW76" s="23"/>
      <c r="WDX76" s="23"/>
      <c r="WDY76" s="23"/>
      <c r="WDZ76" s="23"/>
      <c r="WEA76" s="23"/>
      <c r="WEB76" s="23"/>
      <c r="WEC76" s="23"/>
      <c r="WED76" s="23"/>
      <c r="WEE76" s="23"/>
      <c r="WEF76" s="23"/>
      <c r="WEG76" s="23"/>
      <c r="WEH76" s="23"/>
      <c r="WEI76" s="23"/>
      <c r="WEJ76" s="23"/>
      <c r="WEK76" s="23"/>
      <c r="WEL76" s="23"/>
      <c r="WEM76" s="23"/>
      <c r="WEN76" s="23"/>
      <c r="WEO76" s="23"/>
      <c r="WEP76" s="23"/>
      <c r="WEQ76" s="23"/>
      <c r="WER76" s="23"/>
      <c r="WES76" s="23"/>
      <c r="WET76" s="23"/>
      <c r="WEU76" s="23"/>
      <c r="WEV76" s="23"/>
      <c r="WEW76" s="23"/>
      <c r="WEX76" s="23"/>
      <c r="WEY76" s="23"/>
      <c r="WEZ76" s="23"/>
      <c r="WFA76" s="23"/>
      <c r="WFB76" s="23"/>
      <c r="WFC76" s="23"/>
      <c r="WFD76" s="23"/>
      <c r="WFE76" s="23"/>
      <c r="WFF76" s="23"/>
      <c r="WFG76" s="23"/>
      <c r="WFH76" s="23"/>
      <c r="WFI76" s="23"/>
      <c r="WFJ76" s="23"/>
      <c r="WFK76" s="23"/>
      <c r="WFL76" s="23"/>
      <c r="WFM76" s="23"/>
      <c r="WFN76" s="23"/>
      <c r="WFO76" s="23"/>
      <c r="WFP76" s="23"/>
      <c r="WFQ76" s="23"/>
      <c r="WFR76" s="23"/>
      <c r="WFS76" s="23"/>
      <c r="WFT76" s="23"/>
      <c r="WFU76" s="23"/>
      <c r="WFV76" s="23"/>
      <c r="WFW76" s="23"/>
      <c r="WFX76" s="23"/>
      <c r="WFY76" s="23"/>
      <c r="WFZ76" s="23"/>
      <c r="WGA76" s="23"/>
      <c r="WGB76" s="23"/>
      <c r="WGC76" s="23"/>
      <c r="WGD76" s="23"/>
      <c r="WGE76" s="23"/>
      <c r="WGF76" s="23"/>
      <c r="WGG76" s="23"/>
      <c r="WGH76" s="23"/>
      <c r="WGI76" s="23"/>
      <c r="WGJ76" s="23"/>
      <c r="WGK76" s="23"/>
      <c r="WGL76" s="23"/>
      <c r="WGM76" s="23"/>
      <c r="WGN76" s="23"/>
      <c r="WGO76" s="23"/>
      <c r="WGP76" s="23"/>
      <c r="WGQ76" s="23"/>
      <c r="WGR76" s="23"/>
      <c r="WGS76" s="23"/>
      <c r="WGT76" s="23"/>
      <c r="WGU76" s="23"/>
      <c r="WGV76" s="23"/>
      <c r="WGW76" s="23"/>
      <c r="WGX76" s="23"/>
      <c r="WGY76" s="23"/>
      <c r="WGZ76" s="23"/>
      <c r="WHA76" s="23"/>
      <c r="WHB76" s="23"/>
      <c r="WHC76" s="23"/>
      <c r="WHD76" s="23"/>
      <c r="WHE76" s="23"/>
      <c r="WHF76" s="23"/>
      <c r="WHG76" s="23"/>
      <c r="WHH76" s="23"/>
      <c r="WHI76" s="23"/>
      <c r="WHJ76" s="23"/>
      <c r="WHK76" s="23"/>
      <c r="WHL76" s="23"/>
      <c r="WHM76" s="23"/>
      <c r="WHN76" s="23"/>
      <c r="WHO76" s="23"/>
      <c r="WHP76" s="23"/>
      <c r="WHQ76" s="23"/>
      <c r="WHR76" s="23"/>
      <c r="WHS76" s="23"/>
      <c r="WHT76" s="23"/>
      <c r="WHU76" s="23"/>
      <c r="WHV76" s="23"/>
      <c r="WHW76" s="23"/>
      <c r="WHX76" s="23"/>
      <c r="WHY76" s="23"/>
      <c r="WHZ76" s="23"/>
      <c r="WIA76" s="23"/>
      <c r="WIB76" s="23"/>
      <c r="WIC76" s="23"/>
      <c r="WID76" s="23"/>
      <c r="WIE76" s="23"/>
      <c r="WIF76" s="23"/>
      <c r="WIG76" s="23"/>
      <c r="WIH76" s="23"/>
      <c r="WII76" s="23"/>
      <c r="WIJ76" s="23"/>
      <c r="WIK76" s="23"/>
      <c r="WIL76" s="23"/>
      <c r="WIM76" s="23"/>
      <c r="WIN76" s="23"/>
      <c r="WIO76" s="23"/>
      <c r="WIP76" s="23"/>
      <c r="WIQ76" s="23"/>
      <c r="WIR76" s="23"/>
      <c r="WIS76" s="23"/>
      <c r="WIT76" s="23"/>
      <c r="WIU76" s="23"/>
      <c r="WIV76" s="23"/>
      <c r="WIW76" s="23"/>
      <c r="WIX76" s="23"/>
      <c r="WIY76" s="23"/>
      <c r="WIZ76" s="23"/>
      <c r="WJA76" s="23"/>
      <c r="WJB76" s="23"/>
      <c r="WJC76" s="23"/>
      <c r="WJD76" s="23"/>
      <c r="WJE76" s="23"/>
      <c r="WJF76" s="23"/>
      <c r="WJG76" s="23"/>
      <c r="WJH76" s="23"/>
      <c r="WJI76" s="23"/>
      <c r="WJJ76" s="23"/>
      <c r="WJK76" s="23"/>
      <c r="WJL76" s="23"/>
      <c r="WJM76" s="23"/>
      <c r="WJN76" s="23"/>
      <c r="WJO76" s="23"/>
      <c r="WJP76" s="23"/>
      <c r="WJQ76" s="23"/>
      <c r="WJR76" s="23"/>
      <c r="WJS76" s="23"/>
      <c r="WJT76" s="23"/>
      <c r="WJU76" s="23"/>
      <c r="WJV76" s="23"/>
      <c r="WJW76" s="23"/>
      <c r="WJX76" s="23"/>
      <c r="WJY76" s="23"/>
      <c r="WJZ76" s="23"/>
      <c r="WKA76" s="23"/>
      <c r="WKB76" s="23"/>
      <c r="WKC76" s="23"/>
      <c r="WKD76" s="23"/>
      <c r="WKE76" s="23"/>
      <c r="WKF76" s="23"/>
      <c r="WKG76" s="23"/>
      <c r="WKH76" s="23"/>
      <c r="WKI76" s="23"/>
      <c r="WKJ76" s="23"/>
      <c r="WKK76" s="23"/>
      <c r="WKL76" s="23"/>
      <c r="WKM76" s="23"/>
      <c r="WKN76" s="23"/>
      <c r="WKO76" s="23"/>
      <c r="WKP76" s="23"/>
      <c r="WKQ76" s="23"/>
      <c r="WKR76" s="23"/>
      <c r="WKS76" s="23"/>
      <c r="WKT76" s="23"/>
      <c r="WKU76" s="23"/>
      <c r="WKV76" s="23"/>
      <c r="WKW76" s="23"/>
      <c r="WKX76" s="23"/>
      <c r="WKY76" s="23"/>
      <c r="WKZ76" s="23"/>
      <c r="WLA76" s="23"/>
      <c r="WLB76" s="23"/>
      <c r="WLC76" s="23"/>
      <c r="WLD76" s="23"/>
      <c r="WLE76" s="23"/>
      <c r="WLF76" s="23"/>
      <c r="WLG76" s="23"/>
      <c r="WLH76" s="23"/>
      <c r="WLI76" s="23"/>
      <c r="WLJ76" s="23"/>
      <c r="WLK76" s="23"/>
      <c r="WLL76" s="23"/>
      <c r="WLM76" s="23"/>
      <c r="WLN76" s="23"/>
      <c r="WLO76" s="23"/>
      <c r="WLP76" s="23"/>
      <c r="WLQ76" s="23"/>
      <c r="WLR76" s="23"/>
      <c r="WLS76" s="23"/>
      <c r="WLT76" s="23"/>
      <c r="WLU76" s="23"/>
      <c r="WLV76" s="23"/>
      <c r="WLW76" s="23"/>
      <c r="WLX76" s="23"/>
      <c r="WLY76" s="23"/>
      <c r="WLZ76" s="23"/>
      <c r="WMA76" s="23"/>
      <c r="WMB76" s="23"/>
      <c r="WMC76" s="23"/>
      <c r="WMD76" s="23"/>
      <c r="WME76" s="23"/>
      <c r="WMF76" s="23"/>
      <c r="WMG76" s="23"/>
      <c r="WMH76" s="23"/>
      <c r="WMI76" s="23"/>
      <c r="WMJ76" s="23"/>
      <c r="WMK76" s="23"/>
      <c r="WML76" s="23"/>
      <c r="WMM76" s="23"/>
      <c r="WMN76" s="23"/>
      <c r="WMO76" s="23"/>
      <c r="WMP76" s="23"/>
      <c r="WMQ76" s="23"/>
      <c r="WMR76" s="23"/>
      <c r="WMS76" s="23"/>
      <c r="WMT76" s="23"/>
      <c r="WMU76" s="23"/>
      <c r="WMV76" s="23"/>
      <c r="WMW76" s="23"/>
      <c r="WMX76" s="23"/>
      <c r="WMY76" s="23"/>
      <c r="WMZ76" s="23"/>
      <c r="WNA76" s="23"/>
      <c r="WNB76" s="23"/>
      <c r="WNC76" s="23"/>
      <c r="WND76" s="23"/>
      <c r="WNE76" s="23"/>
      <c r="WNF76" s="23"/>
      <c r="WNG76" s="23"/>
      <c r="WNH76" s="23"/>
      <c r="WNI76" s="23"/>
      <c r="WNJ76" s="23"/>
      <c r="WNK76" s="23"/>
      <c r="WNL76" s="23"/>
      <c r="WNM76" s="23"/>
      <c r="WNN76" s="23"/>
      <c r="WNO76" s="23"/>
      <c r="WNP76" s="23"/>
      <c r="WNQ76" s="23"/>
      <c r="WNR76" s="23"/>
      <c r="WNS76" s="23"/>
      <c r="WNT76" s="23"/>
      <c r="WNU76" s="23"/>
      <c r="WNV76" s="23"/>
      <c r="WNW76" s="23"/>
      <c r="WNX76" s="23"/>
      <c r="WNY76" s="23"/>
      <c r="WNZ76" s="23"/>
      <c r="WOA76" s="23"/>
      <c r="WOB76" s="23"/>
      <c r="WOC76" s="23"/>
      <c r="WOD76" s="23"/>
      <c r="WOE76" s="23"/>
      <c r="WOF76" s="23"/>
      <c r="WOG76" s="23"/>
      <c r="WOH76" s="23"/>
      <c r="WOI76" s="23"/>
      <c r="WOJ76" s="23"/>
      <c r="WOK76" s="23"/>
      <c r="WOL76" s="23"/>
      <c r="WOM76" s="23"/>
      <c r="WON76" s="23"/>
      <c r="WOO76" s="23"/>
      <c r="WOP76" s="23"/>
      <c r="WOQ76" s="23"/>
      <c r="WOR76" s="23"/>
      <c r="WOS76" s="23"/>
      <c r="WOT76" s="23"/>
      <c r="WOU76" s="23"/>
      <c r="WOV76" s="23"/>
      <c r="WOW76" s="23"/>
      <c r="WOX76" s="23"/>
      <c r="WOY76" s="23"/>
      <c r="WOZ76" s="23"/>
      <c r="WPA76" s="23"/>
      <c r="WPB76" s="23"/>
      <c r="WPC76" s="23"/>
      <c r="WPD76" s="23"/>
      <c r="WPE76" s="23"/>
      <c r="WPF76" s="23"/>
      <c r="WPG76" s="23"/>
      <c r="WPH76" s="23"/>
      <c r="WPI76" s="23"/>
      <c r="WPJ76" s="23"/>
      <c r="WPK76" s="23"/>
      <c r="WPL76" s="23"/>
      <c r="WPM76" s="23"/>
      <c r="WPN76" s="23"/>
      <c r="WPO76" s="23"/>
      <c r="WPP76" s="23"/>
      <c r="WPQ76" s="23"/>
      <c r="WPR76" s="23"/>
      <c r="WPS76" s="23"/>
      <c r="WPT76" s="23"/>
      <c r="WPU76" s="23"/>
      <c r="WPV76" s="23"/>
      <c r="WPW76" s="23"/>
      <c r="WPX76" s="23"/>
      <c r="WPY76" s="23"/>
      <c r="WPZ76" s="23"/>
      <c r="WQA76" s="23"/>
      <c r="WQB76" s="23"/>
      <c r="WQC76" s="23"/>
      <c r="WQD76" s="23"/>
      <c r="WQE76" s="23"/>
      <c r="WQF76" s="23"/>
      <c r="WQG76" s="23"/>
      <c r="WQH76" s="23"/>
      <c r="WQI76" s="23"/>
      <c r="WQJ76" s="23"/>
      <c r="WQK76" s="23"/>
      <c r="WQL76" s="23"/>
      <c r="WQM76" s="23"/>
      <c r="WQN76" s="23"/>
      <c r="WQO76" s="23"/>
      <c r="WQP76" s="23"/>
      <c r="WQQ76" s="23"/>
      <c r="WQR76" s="23"/>
      <c r="WQS76" s="23"/>
      <c r="WQT76" s="23"/>
      <c r="WQU76" s="23"/>
      <c r="WQV76" s="23"/>
      <c r="WQW76" s="23"/>
      <c r="WQX76" s="23"/>
      <c r="WQY76" s="23"/>
      <c r="WQZ76" s="23"/>
      <c r="WRA76" s="23"/>
      <c r="WRB76" s="23"/>
      <c r="WRC76" s="23"/>
      <c r="WRD76" s="23"/>
      <c r="WRE76" s="23"/>
      <c r="WRF76" s="23"/>
      <c r="WRG76" s="23"/>
      <c r="WRH76" s="23"/>
      <c r="WRI76" s="23"/>
      <c r="WRJ76" s="23"/>
      <c r="WRK76" s="23"/>
      <c r="WRL76" s="23"/>
      <c r="WRM76" s="23"/>
      <c r="WRN76" s="23"/>
      <c r="WRO76" s="23"/>
      <c r="WRP76" s="23"/>
      <c r="WRQ76" s="23"/>
      <c r="WRR76" s="23"/>
      <c r="WRS76" s="23"/>
      <c r="WRT76" s="23"/>
      <c r="WRU76" s="23"/>
      <c r="WRV76" s="23"/>
      <c r="WRW76" s="23"/>
      <c r="WRX76" s="23"/>
      <c r="WRY76" s="23"/>
      <c r="WRZ76" s="23"/>
      <c r="WSA76" s="23"/>
      <c r="WSB76" s="23"/>
      <c r="WSC76" s="23"/>
      <c r="WSD76" s="23"/>
      <c r="WSE76" s="23"/>
      <c r="WSF76" s="23"/>
      <c r="WSG76" s="23"/>
      <c r="WSH76" s="23"/>
      <c r="WSI76" s="23"/>
      <c r="WSJ76" s="23"/>
      <c r="WSK76" s="23"/>
      <c r="WSL76" s="23"/>
      <c r="WSM76" s="23"/>
      <c r="WSN76" s="23"/>
      <c r="WSO76" s="23"/>
      <c r="WSP76" s="23"/>
      <c r="WSQ76" s="23"/>
      <c r="WSR76" s="23"/>
      <c r="WSS76" s="23"/>
      <c r="WST76" s="23"/>
      <c r="WSU76" s="23"/>
      <c r="WSV76" s="23"/>
      <c r="WSW76" s="23"/>
      <c r="WSX76" s="23"/>
      <c r="WSY76" s="23"/>
      <c r="WSZ76" s="23"/>
      <c r="WTA76" s="23"/>
      <c r="WTB76" s="23"/>
      <c r="WTC76" s="23"/>
      <c r="WTD76" s="23"/>
      <c r="WTE76" s="23"/>
      <c r="WTF76" s="23"/>
      <c r="WTG76" s="23"/>
      <c r="WTH76" s="23"/>
      <c r="WTI76" s="23"/>
      <c r="WTJ76" s="23"/>
      <c r="WTK76" s="23"/>
      <c r="WTL76" s="23"/>
      <c r="WTM76" s="23"/>
      <c r="WTN76" s="23"/>
      <c r="WTO76" s="23"/>
      <c r="WTP76" s="23"/>
      <c r="WTQ76" s="23"/>
      <c r="WTR76" s="23"/>
      <c r="WTS76" s="23"/>
      <c r="WTT76" s="23"/>
      <c r="WTU76" s="23"/>
      <c r="WTV76" s="23"/>
      <c r="WTW76" s="23"/>
      <c r="WTX76" s="23"/>
      <c r="WTY76" s="23"/>
      <c r="WTZ76" s="23"/>
      <c r="WUA76" s="23"/>
      <c r="WUB76" s="23"/>
      <c r="WUC76" s="23"/>
      <c r="WUD76" s="23"/>
      <c r="WUE76" s="23"/>
      <c r="WUF76" s="23"/>
      <c r="WUG76" s="23"/>
      <c r="WUH76" s="23"/>
      <c r="WUI76" s="23"/>
      <c r="WUJ76" s="23"/>
      <c r="WUK76" s="23"/>
      <c r="WUL76" s="23"/>
      <c r="WUM76" s="23"/>
      <c r="WUN76" s="23"/>
      <c r="WUO76" s="23"/>
      <c r="WUP76" s="23"/>
      <c r="WUQ76" s="23"/>
      <c r="WUR76" s="23"/>
      <c r="WUS76" s="23"/>
      <c r="WUT76" s="23"/>
      <c r="WUU76" s="23"/>
      <c r="WUV76" s="23"/>
      <c r="WUW76" s="23"/>
      <c r="WUX76" s="23"/>
      <c r="WUY76" s="23"/>
      <c r="WUZ76" s="23"/>
      <c r="WVA76" s="23"/>
      <c r="WVB76" s="23"/>
      <c r="WVC76" s="23"/>
      <c r="WVD76" s="23"/>
      <c r="WVE76" s="23"/>
      <c r="WVF76" s="23"/>
      <c r="WVG76" s="23"/>
      <c r="WVH76" s="23"/>
      <c r="WVI76" s="23"/>
      <c r="WVJ76" s="23"/>
      <c r="WVK76" s="23"/>
      <c r="WVL76" s="23"/>
      <c r="WVM76" s="23"/>
      <c r="WVN76" s="23"/>
      <c r="WVO76" s="23"/>
      <c r="WVP76" s="23"/>
      <c r="WVQ76" s="23"/>
      <c r="WVR76" s="23"/>
      <c r="WVS76" s="23"/>
      <c r="WVT76" s="23"/>
      <c r="WVU76" s="23"/>
      <c r="WVV76" s="23"/>
      <c r="WVW76" s="23"/>
      <c r="WVX76" s="23"/>
      <c r="WVY76" s="23"/>
      <c r="WVZ76" s="23"/>
      <c r="WWA76" s="23"/>
      <c r="WWB76" s="23"/>
      <c r="WWC76" s="23"/>
      <c r="WWD76" s="23"/>
      <c r="WWE76" s="23"/>
      <c r="WWF76" s="23"/>
      <c r="WWG76" s="23"/>
      <c r="WWH76" s="23"/>
      <c r="WWI76" s="23"/>
      <c r="WWJ76" s="23"/>
      <c r="WWK76" s="23"/>
      <c r="WWL76" s="23"/>
      <c r="WWM76" s="23"/>
      <c r="WWN76" s="23"/>
      <c r="WWO76" s="23"/>
      <c r="WWP76" s="23"/>
      <c r="WWQ76" s="23"/>
      <c r="WWR76" s="23"/>
      <c r="WWS76" s="23"/>
      <c r="WWT76" s="23"/>
      <c r="WWU76" s="23"/>
      <c r="WWV76" s="23"/>
      <c r="WWW76" s="23"/>
      <c r="WWX76" s="23"/>
      <c r="WWY76" s="23"/>
      <c r="WWZ76" s="23"/>
      <c r="WXA76" s="23"/>
      <c r="WXB76" s="23"/>
      <c r="WXC76" s="23"/>
      <c r="WXD76" s="23"/>
      <c r="WXE76" s="23"/>
      <c r="WXF76" s="23"/>
      <c r="WXG76" s="23"/>
      <c r="WXH76" s="23"/>
    </row>
    <row r="77" spans="4:16180" s="58" customFormat="1">
      <c r="D77" s="20"/>
      <c r="E77" s="21"/>
      <c r="F77" s="21"/>
      <c r="G77" s="197" t="s">
        <v>242</v>
      </c>
      <c r="H77" s="312"/>
      <c r="I77" s="309"/>
      <c r="J77" s="54" t="str">
        <f>IF(J76="Di luar zona 30h","&gt;30 hari",J76-Dashboard!J$12-1 &amp; " hari")</f>
        <v>&gt;30 hari</v>
      </c>
      <c r="K77" s="324"/>
      <c r="L77" s="324"/>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3"/>
      <c r="AR77" s="323"/>
      <c r="AS77" s="323"/>
      <c r="AT77" s="323"/>
      <c r="AU77" s="323"/>
      <c r="AV77" s="323"/>
      <c r="AW77" s="323"/>
      <c r="AX77" s="323"/>
      <c r="AY77" s="323"/>
      <c r="AZ77" s="3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3"/>
      <c r="NH77" s="23"/>
      <c r="NI77" s="23"/>
      <c r="NJ77" s="23"/>
      <c r="NK77" s="23"/>
      <c r="NL77" s="23"/>
      <c r="NM77" s="23"/>
      <c r="NN77" s="23"/>
      <c r="NO77" s="23"/>
      <c r="NP77" s="23"/>
      <c r="NQ77" s="23"/>
      <c r="NR77" s="23"/>
      <c r="NS77" s="23"/>
      <c r="NT77" s="23"/>
      <c r="NU77" s="23"/>
      <c r="NV77" s="23"/>
      <c r="NW77" s="23"/>
      <c r="NX77" s="23"/>
      <c r="NY77" s="23"/>
      <c r="NZ77" s="23"/>
      <c r="OA77" s="23"/>
      <c r="OB77" s="23"/>
      <c r="OC77" s="23"/>
      <c r="OD77" s="23"/>
      <c r="OE77" s="23"/>
      <c r="OF77" s="23"/>
      <c r="OG77" s="23"/>
      <c r="OH77" s="23"/>
      <c r="OI77" s="23"/>
      <c r="OJ77" s="23"/>
      <c r="OK77" s="23"/>
      <c r="OL77" s="23"/>
      <c r="OM77" s="23"/>
      <c r="ON77" s="23"/>
      <c r="OO77" s="23"/>
      <c r="OP77" s="23"/>
      <c r="OQ77" s="23"/>
      <c r="OR77" s="23"/>
      <c r="OS77" s="23"/>
      <c r="OT77" s="23"/>
      <c r="OU77" s="23"/>
      <c r="OV77" s="23"/>
      <c r="OW77" s="23"/>
      <c r="OX77" s="23"/>
      <c r="OY77" s="23"/>
      <c r="OZ77" s="23"/>
      <c r="PA77" s="23"/>
      <c r="PB77" s="23"/>
      <c r="PC77" s="23"/>
      <c r="PD77" s="23"/>
      <c r="PE77" s="23"/>
      <c r="PF77" s="23"/>
      <c r="PG77" s="23"/>
      <c r="PH77" s="23"/>
      <c r="PI77" s="23"/>
      <c r="PJ77" s="23"/>
      <c r="PK77" s="23"/>
      <c r="PL77" s="23"/>
      <c r="PM77" s="23"/>
      <c r="PN77" s="23"/>
      <c r="PO77" s="23"/>
      <c r="PP77" s="23"/>
      <c r="PQ77" s="23"/>
      <c r="PR77" s="23"/>
      <c r="PS77" s="23"/>
      <c r="PT77" s="23"/>
      <c r="PU77" s="23"/>
      <c r="PV77" s="23"/>
      <c r="PW77" s="23"/>
      <c r="PX77" s="23"/>
      <c r="PY77" s="23"/>
      <c r="PZ77" s="23"/>
      <c r="QA77" s="23"/>
      <c r="QB77" s="23"/>
      <c r="QC77" s="23"/>
      <c r="QD77" s="23"/>
      <c r="QE77" s="23"/>
      <c r="QF77" s="23"/>
      <c r="QG77" s="23"/>
      <c r="QH77" s="23"/>
      <c r="QI77" s="23"/>
      <c r="QJ77" s="23"/>
      <c r="QK77" s="23"/>
      <c r="QL77" s="23"/>
      <c r="QM77" s="23"/>
      <c r="QN77" s="23"/>
      <c r="QO77" s="23"/>
      <c r="QP77" s="23"/>
      <c r="QQ77" s="23"/>
      <c r="QR77" s="23"/>
      <c r="QS77" s="23"/>
      <c r="QT77" s="23"/>
      <c r="QU77" s="23"/>
      <c r="QV77" s="23"/>
      <c r="QW77" s="23"/>
      <c r="QX77" s="23"/>
      <c r="QY77" s="23"/>
      <c r="QZ77" s="23"/>
      <c r="RA77" s="23"/>
      <c r="RB77" s="23"/>
      <c r="RC77" s="23"/>
      <c r="RD77" s="23"/>
      <c r="RE77" s="23"/>
      <c r="RF77" s="23"/>
      <c r="RG77" s="23"/>
      <c r="RH77" s="23"/>
      <c r="RI77" s="23"/>
      <c r="RJ77" s="23"/>
      <c r="RK77" s="23"/>
      <c r="RL77" s="23"/>
      <c r="RM77" s="23"/>
      <c r="RN77" s="23"/>
      <c r="RO77" s="23"/>
      <c r="RP77" s="23"/>
      <c r="RQ77" s="23"/>
      <c r="RR77" s="23"/>
      <c r="RS77" s="23"/>
      <c r="RT77" s="23"/>
      <c r="RU77" s="23"/>
      <c r="RV77" s="23"/>
      <c r="RW77" s="23"/>
      <c r="RX77" s="23"/>
      <c r="RY77" s="23"/>
      <c r="RZ77" s="23"/>
      <c r="SA77" s="23"/>
      <c r="SB77" s="23"/>
      <c r="SC77" s="23"/>
      <c r="SD77" s="23"/>
      <c r="SE77" s="23"/>
      <c r="SF77" s="23"/>
      <c r="SG77" s="23"/>
      <c r="SH77" s="23"/>
      <c r="SI77" s="23"/>
      <c r="SJ77" s="23"/>
      <c r="SK77" s="23"/>
      <c r="SL77" s="23"/>
      <c r="SM77" s="23"/>
      <c r="SN77" s="23"/>
      <c r="SO77" s="23"/>
      <c r="SP77" s="23"/>
      <c r="SQ77" s="23"/>
      <c r="SR77" s="23"/>
      <c r="SS77" s="23"/>
      <c r="ST77" s="23"/>
      <c r="SU77" s="23"/>
      <c r="SV77" s="23"/>
      <c r="SW77" s="23"/>
      <c r="SX77" s="23"/>
      <c r="SY77" s="23"/>
      <c r="SZ77" s="23"/>
      <c r="TA77" s="23"/>
      <c r="TB77" s="23"/>
      <c r="TC77" s="23"/>
      <c r="TD77" s="23"/>
      <c r="TE77" s="23"/>
      <c r="TF77" s="23"/>
      <c r="TG77" s="23"/>
      <c r="TH77" s="23"/>
      <c r="TI77" s="23"/>
      <c r="TJ77" s="23"/>
      <c r="TK77" s="23"/>
      <c r="TL77" s="23"/>
      <c r="TM77" s="23"/>
      <c r="TN77" s="23"/>
      <c r="TO77" s="23"/>
      <c r="TP77" s="23"/>
      <c r="TQ77" s="23"/>
      <c r="TR77" s="23"/>
      <c r="TS77" s="23"/>
      <c r="TT77" s="23"/>
      <c r="TU77" s="23"/>
      <c r="TV77" s="23"/>
      <c r="TW77" s="23"/>
      <c r="TX77" s="23"/>
      <c r="TY77" s="23"/>
      <c r="TZ77" s="23"/>
      <c r="UA77" s="23"/>
      <c r="UB77" s="23"/>
      <c r="UC77" s="23"/>
      <c r="UD77" s="23"/>
      <c r="UE77" s="23"/>
      <c r="UF77" s="23"/>
      <c r="UG77" s="23"/>
      <c r="UH77" s="23"/>
      <c r="UI77" s="23"/>
      <c r="UJ77" s="23"/>
      <c r="UK77" s="23"/>
      <c r="UL77" s="23"/>
      <c r="UM77" s="23"/>
      <c r="UN77" s="23"/>
      <c r="UO77" s="23"/>
      <c r="UP77" s="23"/>
      <c r="UQ77" s="23"/>
      <c r="UR77" s="23"/>
      <c r="US77" s="23"/>
      <c r="UT77" s="23"/>
      <c r="UU77" s="23"/>
      <c r="UV77" s="23"/>
      <c r="UW77" s="23"/>
      <c r="UX77" s="23"/>
      <c r="UY77" s="23"/>
      <c r="UZ77" s="23"/>
      <c r="VA77" s="23"/>
      <c r="VB77" s="23"/>
      <c r="VC77" s="23"/>
      <c r="VD77" s="23"/>
      <c r="VE77" s="23"/>
      <c r="VF77" s="23"/>
      <c r="VG77" s="23"/>
      <c r="VH77" s="23"/>
      <c r="VI77" s="23"/>
      <c r="VJ77" s="23"/>
      <c r="VK77" s="23"/>
      <c r="VL77" s="23"/>
      <c r="VM77" s="23"/>
      <c r="VN77" s="23"/>
      <c r="VO77" s="23"/>
      <c r="VP77" s="23"/>
      <c r="VQ77" s="23"/>
      <c r="VR77" s="23"/>
      <c r="VS77" s="23"/>
      <c r="VT77" s="23"/>
      <c r="VU77" s="23"/>
      <c r="VV77" s="23"/>
      <c r="VW77" s="23"/>
      <c r="VX77" s="23"/>
      <c r="VY77" s="23"/>
      <c r="VZ77" s="23"/>
      <c r="WA77" s="23"/>
      <c r="WB77" s="23"/>
      <c r="WC77" s="23"/>
      <c r="WD77" s="23"/>
      <c r="WE77" s="23"/>
      <c r="WF77" s="23"/>
      <c r="WG77" s="23"/>
      <c r="WH77" s="23"/>
      <c r="WI77" s="23"/>
      <c r="WJ77" s="23"/>
      <c r="WK77" s="23"/>
      <c r="WL77" s="23"/>
      <c r="WM77" s="23"/>
      <c r="WN77" s="23"/>
      <c r="WO77" s="23"/>
      <c r="WP77" s="23"/>
      <c r="WQ77" s="23"/>
      <c r="WR77" s="23"/>
      <c r="WS77" s="23"/>
      <c r="WT77" s="23"/>
      <c r="WU77" s="23"/>
      <c r="WV77" s="23"/>
      <c r="WW77" s="23"/>
      <c r="WX77" s="23"/>
      <c r="WY77" s="23"/>
      <c r="WZ77" s="23"/>
      <c r="XA77" s="23"/>
      <c r="XB77" s="23"/>
      <c r="XC77" s="23"/>
      <c r="XD77" s="23"/>
      <c r="XE77" s="23"/>
      <c r="XF77" s="23"/>
      <c r="XG77" s="23"/>
      <c r="XH77" s="23"/>
      <c r="XI77" s="23"/>
      <c r="XJ77" s="23"/>
      <c r="XK77" s="23"/>
      <c r="XL77" s="23"/>
      <c r="XM77" s="23"/>
      <c r="XN77" s="23"/>
      <c r="XO77" s="23"/>
      <c r="XP77" s="23"/>
      <c r="XQ77" s="23"/>
      <c r="XR77" s="23"/>
      <c r="XS77" s="23"/>
      <c r="XT77" s="23"/>
      <c r="XU77" s="23"/>
      <c r="XV77" s="23"/>
      <c r="XW77" s="23"/>
      <c r="XX77" s="23"/>
      <c r="XY77" s="23"/>
      <c r="XZ77" s="23"/>
      <c r="YA77" s="23"/>
      <c r="YB77" s="23"/>
      <c r="YC77" s="23"/>
      <c r="YD77" s="23"/>
      <c r="YE77" s="23"/>
      <c r="YF77" s="23"/>
      <c r="YG77" s="23"/>
      <c r="YH77" s="23"/>
      <c r="YI77" s="23"/>
      <c r="YJ77" s="23"/>
      <c r="YK77" s="23"/>
      <c r="YL77" s="23"/>
      <c r="YM77" s="23"/>
      <c r="YN77" s="23"/>
      <c r="YO77" s="23"/>
      <c r="YP77" s="23"/>
      <c r="YQ77" s="23"/>
      <c r="YR77" s="23"/>
      <c r="YS77" s="23"/>
      <c r="YT77" s="23"/>
      <c r="YU77" s="23"/>
      <c r="YV77" s="23"/>
      <c r="YW77" s="23"/>
      <c r="YX77" s="23"/>
      <c r="YY77" s="23"/>
      <c r="YZ77" s="23"/>
      <c r="ZA77" s="23"/>
      <c r="ZB77" s="23"/>
      <c r="ZC77" s="23"/>
      <c r="ZD77" s="23"/>
      <c r="ZE77" s="23"/>
      <c r="ZF77" s="23"/>
      <c r="ZG77" s="23"/>
      <c r="ZH77" s="23"/>
      <c r="ZI77" s="23"/>
      <c r="ZJ77" s="23"/>
      <c r="ZK77" s="23"/>
      <c r="ZL77" s="23"/>
      <c r="ZM77" s="23"/>
      <c r="ZN77" s="23"/>
      <c r="ZO77" s="23"/>
      <c r="ZP77" s="23"/>
      <c r="ZQ77" s="23"/>
      <c r="ZR77" s="23"/>
      <c r="ZS77" s="23"/>
      <c r="ZT77" s="23"/>
      <c r="ZU77" s="23"/>
      <c r="ZV77" s="23"/>
      <c r="ZW77" s="23"/>
      <c r="ZX77" s="23"/>
      <c r="ZY77" s="23"/>
      <c r="ZZ77" s="23"/>
      <c r="AAA77" s="23"/>
      <c r="AAB77" s="23"/>
      <c r="AAC77" s="23"/>
      <c r="AAD77" s="23"/>
      <c r="AAE77" s="23"/>
      <c r="AAF77" s="23"/>
      <c r="AAG77" s="23"/>
      <c r="AAH77" s="23"/>
      <c r="AAI77" s="23"/>
      <c r="AAJ77" s="23"/>
      <c r="AAK77" s="23"/>
      <c r="AAL77" s="23"/>
      <c r="AAM77" s="23"/>
      <c r="AAN77" s="23"/>
      <c r="AAO77" s="23"/>
      <c r="AAP77" s="23"/>
      <c r="AAQ77" s="23"/>
      <c r="AAR77" s="23"/>
      <c r="AAS77" s="23"/>
      <c r="AAT77" s="23"/>
      <c r="AAU77" s="23"/>
      <c r="AAV77" s="23"/>
      <c r="AAW77" s="23"/>
      <c r="AAX77" s="23"/>
      <c r="AAY77" s="23"/>
      <c r="AAZ77" s="23"/>
      <c r="ABA77" s="23"/>
      <c r="ABB77" s="23"/>
      <c r="ABC77" s="23"/>
      <c r="ABD77" s="23"/>
      <c r="ABE77" s="23"/>
      <c r="ABF77" s="23"/>
      <c r="ABG77" s="23"/>
      <c r="ABH77" s="23"/>
      <c r="ABI77" s="23"/>
      <c r="ABJ77" s="23"/>
      <c r="ABK77" s="23"/>
      <c r="ABL77" s="23"/>
      <c r="ABM77" s="23"/>
      <c r="ABN77" s="23"/>
      <c r="ABO77" s="23"/>
      <c r="ABP77" s="23"/>
      <c r="ABQ77" s="23"/>
      <c r="ABR77" s="23"/>
      <c r="ABS77" s="23"/>
      <c r="ABT77" s="23"/>
      <c r="ABU77" s="23"/>
      <c r="ABV77" s="23"/>
      <c r="ABW77" s="23"/>
      <c r="ABX77" s="23"/>
      <c r="ABY77" s="23"/>
      <c r="ABZ77" s="23"/>
      <c r="ACA77" s="23"/>
      <c r="ACB77" s="23"/>
      <c r="ACC77" s="23"/>
      <c r="ACD77" s="23"/>
      <c r="ACE77" s="23"/>
      <c r="ACF77" s="23"/>
      <c r="ACG77" s="23"/>
      <c r="ACH77" s="23"/>
      <c r="ACI77" s="23"/>
      <c r="ACJ77" s="23"/>
      <c r="ACK77" s="23"/>
      <c r="ACL77" s="23"/>
      <c r="ACM77" s="23"/>
      <c r="ACN77" s="23"/>
      <c r="ACO77" s="23"/>
      <c r="ACP77" s="23"/>
      <c r="ACQ77" s="23"/>
      <c r="ACR77" s="23"/>
      <c r="ACS77" s="23"/>
      <c r="ACT77" s="23"/>
      <c r="ACU77" s="23"/>
      <c r="ACV77" s="23"/>
      <c r="ACW77" s="23"/>
      <c r="ACX77" s="23"/>
      <c r="ACY77" s="23"/>
      <c r="ACZ77" s="23"/>
      <c r="ADA77" s="23"/>
      <c r="ADB77" s="23"/>
      <c r="ADC77" s="23"/>
      <c r="ADD77" s="23"/>
      <c r="ADE77" s="23"/>
      <c r="ADF77" s="23"/>
      <c r="ADG77" s="23"/>
      <c r="ADH77" s="23"/>
      <c r="ADI77" s="23"/>
      <c r="ADJ77" s="23"/>
      <c r="ADK77" s="23"/>
      <c r="ADL77" s="23"/>
      <c r="ADM77" s="23"/>
      <c r="ADN77" s="23"/>
      <c r="ADO77" s="23"/>
      <c r="ADP77" s="23"/>
      <c r="ADQ77" s="23"/>
      <c r="ADR77" s="23"/>
      <c r="ADS77" s="23"/>
      <c r="ADT77" s="23"/>
      <c r="ADU77" s="23"/>
      <c r="ADV77" s="23"/>
      <c r="ADW77" s="23"/>
      <c r="ADX77" s="23"/>
      <c r="ADY77" s="23"/>
      <c r="ADZ77" s="23"/>
      <c r="AEA77" s="23"/>
      <c r="AEB77" s="23"/>
      <c r="AEC77" s="23"/>
      <c r="AED77" s="23"/>
      <c r="AEE77" s="23"/>
      <c r="AEF77" s="23"/>
      <c r="AEG77" s="23"/>
      <c r="AEH77" s="23"/>
      <c r="AEI77" s="23"/>
      <c r="AEJ77" s="23"/>
      <c r="AEK77" s="23"/>
      <c r="AEL77" s="23"/>
      <c r="AEM77" s="23"/>
      <c r="AEN77" s="23"/>
      <c r="AEO77" s="23"/>
      <c r="AEP77" s="23"/>
      <c r="AEQ77" s="23"/>
      <c r="AER77" s="23"/>
      <c r="AES77" s="23"/>
      <c r="AET77" s="23"/>
      <c r="AEU77" s="23"/>
      <c r="AEV77" s="23"/>
      <c r="AEW77" s="23"/>
      <c r="AEX77" s="23"/>
      <c r="AEY77" s="23"/>
      <c r="AEZ77" s="23"/>
      <c r="AFA77" s="23"/>
      <c r="AFB77" s="23"/>
      <c r="AFC77" s="23"/>
      <c r="AFD77" s="23"/>
      <c r="AFE77" s="23"/>
      <c r="AFF77" s="23"/>
      <c r="AFG77" s="23"/>
      <c r="AFH77" s="23"/>
      <c r="AFI77" s="23"/>
      <c r="AFJ77" s="23"/>
      <c r="AFK77" s="23"/>
      <c r="AFL77" s="23"/>
      <c r="AFM77" s="23"/>
      <c r="AFN77" s="23"/>
      <c r="AFO77" s="23"/>
      <c r="AFP77" s="23"/>
      <c r="AFQ77" s="23"/>
      <c r="AFR77" s="23"/>
      <c r="AFS77" s="23"/>
      <c r="AFT77" s="23"/>
      <c r="AFU77" s="23"/>
      <c r="AFV77" s="23"/>
      <c r="AFW77" s="23"/>
      <c r="AFX77" s="23"/>
      <c r="AFY77" s="23"/>
      <c r="AFZ77" s="23"/>
      <c r="AGA77" s="23"/>
      <c r="AGB77" s="23"/>
      <c r="AGC77" s="23"/>
      <c r="AGD77" s="23"/>
      <c r="AGE77" s="23"/>
      <c r="AGF77" s="23"/>
      <c r="AGG77" s="23"/>
      <c r="AGH77" s="23"/>
      <c r="AGI77" s="23"/>
      <c r="AGJ77" s="23"/>
      <c r="AGK77" s="23"/>
      <c r="AGL77" s="23"/>
      <c r="AGM77" s="23"/>
      <c r="AGN77" s="23"/>
      <c r="AGO77" s="23"/>
      <c r="AGP77" s="23"/>
      <c r="AGQ77" s="23"/>
      <c r="AGR77" s="23"/>
      <c r="AGS77" s="23"/>
      <c r="AGT77" s="23"/>
      <c r="AGU77" s="23"/>
      <c r="AGV77" s="23"/>
      <c r="AGW77" s="23"/>
      <c r="AGX77" s="23"/>
      <c r="AGY77" s="23"/>
      <c r="AGZ77" s="23"/>
      <c r="AHA77" s="23"/>
      <c r="AHB77" s="23"/>
      <c r="AHC77" s="23"/>
      <c r="AHD77" s="23"/>
      <c r="AHE77" s="23"/>
      <c r="AHF77" s="23"/>
      <c r="AHG77" s="23"/>
      <c r="AHH77" s="23"/>
      <c r="AHI77" s="23"/>
      <c r="AHJ77" s="23"/>
      <c r="AHK77" s="23"/>
      <c r="AHL77" s="23"/>
      <c r="AHM77" s="23"/>
      <c r="AHN77" s="23"/>
      <c r="AHO77" s="23"/>
      <c r="AHP77" s="23"/>
      <c r="AHQ77" s="23"/>
      <c r="AHR77" s="23"/>
      <c r="AHS77" s="23"/>
      <c r="AHT77" s="23"/>
      <c r="AHU77" s="23"/>
      <c r="AHV77" s="23"/>
      <c r="AHW77" s="23"/>
      <c r="AHX77" s="23"/>
      <c r="AHY77" s="23"/>
      <c r="AHZ77" s="23"/>
      <c r="AIA77" s="23"/>
      <c r="AIB77" s="23"/>
      <c r="AIC77" s="23"/>
      <c r="AID77" s="23"/>
      <c r="AIE77" s="23"/>
      <c r="AIF77" s="23"/>
      <c r="AIG77" s="23"/>
      <c r="AIH77" s="23"/>
      <c r="AII77" s="23"/>
      <c r="AIJ77" s="23"/>
      <c r="AIK77" s="23"/>
      <c r="AIL77" s="23"/>
      <c r="AIM77" s="23"/>
      <c r="AIN77" s="23"/>
      <c r="AIO77" s="23"/>
      <c r="AIP77" s="23"/>
      <c r="AIQ77" s="23"/>
      <c r="AIR77" s="23"/>
      <c r="AIS77" s="23"/>
      <c r="AIT77" s="23"/>
      <c r="AIU77" s="23"/>
      <c r="AIV77" s="23"/>
      <c r="AIW77" s="23"/>
      <c r="AIX77" s="23"/>
      <c r="AIY77" s="23"/>
      <c r="AIZ77" s="23"/>
      <c r="AJA77" s="23"/>
      <c r="AJB77" s="23"/>
      <c r="AJC77" s="23"/>
      <c r="AJD77" s="23"/>
      <c r="AJE77" s="23"/>
      <c r="AJF77" s="23"/>
      <c r="AJG77" s="23"/>
      <c r="AJH77" s="23"/>
      <c r="AJI77" s="23"/>
      <c r="AJJ77" s="23"/>
      <c r="AJK77" s="23"/>
      <c r="AJL77" s="23"/>
      <c r="AJM77" s="23"/>
      <c r="AJN77" s="23"/>
      <c r="AJO77" s="23"/>
      <c r="AJP77" s="23"/>
      <c r="AJQ77" s="23"/>
      <c r="AJR77" s="23"/>
      <c r="AJS77" s="23"/>
      <c r="AJT77" s="23"/>
      <c r="AJU77" s="23"/>
      <c r="AJV77" s="23"/>
      <c r="AJW77" s="23"/>
      <c r="AJX77" s="23"/>
      <c r="AJY77" s="23"/>
      <c r="AJZ77" s="23"/>
      <c r="AKA77" s="23"/>
      <c r="AKB77" s="23"/>
      <c r="AKC77" s="23"/>
      <c r="AKD77" s="23"/>
      <c r="AKE77" s="23"/>
      <c r="AKF77" s="23"/>
      <c r="AKG77" s="23"/>
      <c r="AKH77" s="23"/>
      <c r="AKI77" s="23"/>
      <c r="AKJ77" s="23"/>
      <c r="AKK77" s="23"/>
      <c r="AKL77" s="23"/>
      <c r="AKM77" s="23"/>
      <c r="AKN77" s="23"/>
      <c r="AKO77" s="23"/>
      <c r="AKP77" s="23"/>
      <c r="AKQ77" s="23"/>
      <c r="AKR77" s="23"/>
      <c r="AKS77" s="23"/>
      <c r="AKT77" s="23"/>
      <c r="AKU77" s="23"/>
      <c r="AKV77" s="23"/>
      <c r="AKW77" s="23"/>
      <c r="AKX77" s="23"/>
      <c r="AKY77" s="23"/>
      <c r="AKZ77" s="23"/>
      <c r="ALA77" s="23"/>
      <c r="ALB77" s="23"/>
      <c r="ALC77" s="23"/>
      <c r="ALD77" s="23"/>
      <c r="ALE77" s="23"/>
      <c r="ALF77" s="23"/>
      <c r="ALG77" s="23"/>
      <c r="ALH77" s="23"/>
      <c r="ALI77" s="23"/>
      <c r="ALJ77" s="23"/>
      <c r="ALK77" s="23"/>
      <c r="ALL77" s="23"/>
      <c r="ALM77" s="23"/>
      <c r="ALN77" s="23"/>
      <c r="ALO77" s="23"/>
      <c r="ALP77" s="23"/>
      <c r="ALQ77" s="23"/>
      <c r="ALR77" s="23"/>
      <c r="ALS77" s="23"/>
      <c r="ALT77" s="23"/>
      <c r="ALU77" s="23"/>
      <c r="ALV77" s="23"/>
      <c r="ALW77" s="23"/>
      <c r="ALX77" s="23"/>
      <c r="ALY77" s="23"/>
      <c r="ALZ77" s="23"/>
      <c r="AMA77" s="23"/>
      <c r="AMB77" s="23"/>
      <c r="AMC77" s="23"/>
      <c r="AMD77" s="23"/>
      <c r="AME77" s="23"/>
      <c r="AMF77" s="23"/>
      <c r="AMG77" s="23"/>
      <c r="AMH77" s="23"/>
      <c r="AMI77" s="23"/>
      <c r="AMJ77" s="23"/>
      <c r="AMK77" s="23"/>
      <c r="AML77" s="23"/>
      <c r="AMM77" s="23"/>
      <c r="AMN77" s="23"/>
      <c r="AMO77" s="23"/>
      <c r="AMP77" s="23"/>
      <c r="AMQ77" s="23"/>
      <c r="AMR77" s="23"/>
      <c r="AMS77" s="23"/>
      <c r="AMT77" s="23"/>
      <c r="AMU77" s="23"/>
      <c r="AMV77" s="23"/>
      <c r="AMW77" s="23"/>
      <c r="AMX77" s="23"/>
      <c r="AMY77" s="23"/>
      <c r="AMZ77" s="23"/>
      <c r="ANA77" s="23"/>
      <c r="ANB77" s="23"/>
      <c r="ANC77" s="23"/>
      <c r="AND77" s="23"/>
      <c r="ANE77" s="23"/>
      <c r="ANF77" s="23"/>
      <c r="ANG77" s="23"/>
      <c r="ANH77" s="23"/>
      <c r="ANI77" s="23"/>
      <c r="ANJ77" s="23"/>
      <c r="ANK77" s="23"/>
      <c r="ANL77" s="23"/>
      <c r="ANM77" s="23"/>
      <c r="ANN77" s="23"/>
      <c r="ANO77" s="23"/>
      <c r="ANP77" s="23"/>
      <c r="ANQ77" s="23"/>
      <c r="ANR77" s="23"/>
      <c r="ANS77" s="23"/>
      <c r="ANT77" s="23"/>
      <c r="ANU77" s="23"/>
      <c r="ANV77" s="23"/>
      <c r="ANW77" s="23"/>
      <c r="ANX77" s="23"/>
      <c r="ANY77" s="23"/>
      <c r="ANZ77" s="23"/>
      <c r="AOA77" s="23"/>
      <c r="AOB77" s="23"/>
      <c r="AOC77" s="23"/>
      <c r="AOD77" s="23"/>
      <c r="AOE77" s="23"/>
      <c r="AOF77" s="23"/>
      <c r="AOG77" s="23"/>
      <c r="AOH77" s="23"/>
      <c r="AOI77" s="23"/>
      <c r="AOJ77" s="23"/>
      <c r="AOK77" s="23"/>
      <c r="AOL77" s="23"/>
      <c r="AOM77" s="23"/>
      <c r="AON77" s="23"/>
      <c r="AOO77" s="23"/>
      <c r="AOP77" s="23"/>
      <c r="AOQ77" s="23"/>
      <c r="AOR77" s="23"/>
      <c r="AOS77" s="23"/>
      <c r="AOT77" s="23"/>
      <c r="AOU77" s="23"/>
      <c r="AOV77" s="23"/>
      <c r="AOW77" s="23"/>
      <c r="AOX77" s="23"/>
      <c r="AOY77" s="23"/>
      <c r="AOZ77" s="23"/>
      <c r="APA77" s="23"/>
      <c r="APB77" s="23"/>
      <c r="APC77" s="23"/>
      <c r="APD77" s="23"/>
      <c r="APE77" s="23"/>
      <c r="APF77" s="23"/>
      <c r="APG77" s="23"/>
      <c r="APH77" s="23"/>
      <c r="API77" s="23"/>
      <c r="APJ77" s="23"/>
      <c r="APK77" s="23"/>
      <c r="APL77" s="23"/>
      <c r="APM77" s="23"/>
      <c r="APN77" s="23"/>
      <c r="APO77" s="23"/>
      <c r="APP77" s="23"/>
      <c r="APQ77" s="23"/>
      <c r="APR77" s="23"/>
      <c r="APS77" s="23"/>
      <c r="APT77" s="23"/>
      <c r="APU77" s="23"/>
      <c r="APV77" s="23"/>
      <c r="APW77" s="23"/>
      <c r="APX77" s="23"/>
      <c r="APY77" s="23"/>
      <c r="APZ77" s="23"/>
      <c r="AQA77" s="23"/>
      <c r="AQB77" s="23"/>
      <c r="AQC77" s="23"/>
      <c r="AQD77" s="23"/>
      <c r="AQE77" s="23"/>
      <c r="AQF77" s="23"/>
      <c r="AQG77" s="23"/>
      <c r="AQH77" s="23"/>
      <c r="AQI77" s="23"/>
      <c r="AQJ77" s="23"/>
      <c r="AQK77" s="23"/>
      <c r="AQL77" s="23"/>
      <c r="AQM77" s="23"/>
      <c r="AQN77" s="23"/>
      <c r="AQO77" s="23"/>
      <c r="AQP77" s="23"/>
      <c r="AQQ77" s="23"/>
      <c r="AQR77" s="23"/>
      <c r="AQS77" s="23"/>
      <c r="AQT77" s="23"/>
      <c r="AQU77" s="23"/>
      <c r="AQV77" s="23"/>
      <c r="AQW77" s="23"/>
      <c r="AQX77" s="23"/>
      <c r="AQY77" s="23"/>
      <c r="AQZ77" s="23"/>
      <c r="ARA77" s="23"/>
      <c r="ARB77" s="23"/>
      <c r="ARC77" s="23"/>
      <c r="ARD77" s="23"/>
      <c r="ARE77" s="23"/>
      <c r="ARF77" s="23"/>
      <c r="ARG77" s="23"/>
      <c r="ARH77" s="23"/>
      <c r="ARI77" s="23"/>
      <c r="ARJ77" s="23"/>
      <c r="ARK77" s="23"/>
      <c r="ARL77" s="23"/>
      <c r="ARM77" s="23"/>
      <c r="ARN77" s="23"/>
      <c r="ARO77" s="23"/>
      <c r="ARP77" s="23"/>
      <c r="ARQ77" s="23"/>
      <c r="ARR77" s="23"/>
      <c r="ARS77" s="23"/>
      <c r="ART77" s="23"/>
      <c r="ARU77" s="23"/>
      <c r="ARV77" s="23"/>
      <c r="ARW77" s="23"/>
      <c r="ARX77" s="23"/>
      <c r="ARY77" s="23"/>
      <c r="ARZ77" s="23"/>
      <c r="ASA77" s="23"/>
      <c r="ASB77" s="23"/>
      <c r="ASC77" s="23"/>
      <c r="ASD77" s="23"/>
      <c r="ASE77" s="23"/>
      <c r="ASF77" s="23"/>
      <c r="ASG77" s="23"/>
      <c r="ASH77" s="23"/>
      <c r="ASI77" s="23"/>
      <c r="ASJ77" s="23"/>
      <c r="ASK77" s="23"/>
      <c r="ASL77" s="23"/>
      <c r="ASM77" s="23"/>
      <c r="ASN77" s="23"/>
      <c r="ASO77" s="23"/>
      <c r="ASP77" s="23"/>
      <c r="ASQ77" s="23"/>
      <c r="ASR77" s="23"/>
      <c r="ASS77" s="23"/>
      <c r="AST77" s="23"/>
      <c r="ASU77" s="23"/>
      <c r="ASV77" s="23"/>
      <c r="ASW77" s="23"/>
      <c r="ASX77" s="23"/>
      <c r="ASY77" s="23"/>
      <c r="ASZ77" s="23"/>
      <c r="ATA77" s="23"/>
      <c r="ATB77" s="23"/>
      <c r="ATC77" s="23"/>
      <c r="ATD77" s="23"/>
      <c r="ATE77" s="23"/>
      <c r="ATF77" s="23"/>
      <c r="ATG77" s="23"/>
      <c r="ATH77" s="23"/>
      <c r="ATI77" s="23"/>
      <c r="ATJ77" s="23"/>
      <c r="ATK77" s="23"/>
      <c r="ATL77" s="23"/>
      <c r="ATM77" s="23"/>
      <c r="ATN77" s="23"/>
      <c r="ATO77" s="23"/>
      <c r="ATP77" s="23"/>
      <c r="ATQ77" s="23"/>
      <c r="ATR77" s="23"/>
      <c r="ATS77" s="23"/>
      <c r="ATT77" s="23"/>
      <c r="ATU77" s="23"/>
      <c r="ATV77" s="23"/>
      <c r="ATW77" s="23"/>
      <c r="ATX77" s="23"/>
      <c r="ATY77" s="23"/>
      <c r="ATZ77" s="23"/>
      <c r="AUA77" s="23"/>
      <c r="AUB77" s="23"/>
      <c r="AUC77" s="23"/>
      <c r="AUD77" s="23"/>
      <c r="AUE77" s="23"/>
      <c r="AUF77" s="23"/>
      <c r="AUG77" s="23"/>
      <c r="AUH77" s="23"/>
      <c r="AUI77" s="23"/>
      <c r="AUJ77" s="23"/>
      <c r="AUK77" s="23"/>
      <c r="AUL77" s="23"/>
      <c r="AUM77" s="23"/>
      <c r="AUN77" s="23"/>
      <c r="AUO77" s="23"/>
      <c r="AUP77" s="23"/>
      <c r="AUQ77" s="23"/>
      <c r="AUR77" s="23"/>
      <c r="AUS77" s="23"/>
      <c r="AUT77" s="23"/>
      <c r="AUU77" s="23"/>
      <c r="AUV77" s="23"/>
      <c r="AUW77" s="23"/>
      <c r="AUX77" s="23"/>
      <c r="AUY77" s="23"/>
      <c r="AUZ77" s="23"/>
      <c r="AVA77" s="23"/>
      <c r="AVB77" s="23"/>
      <c r="AVC77" s="23"/>
      <c r="AVD77" s="23"/>
      <c r="AVE77" s="23"/>
      <c r="AVF77" s="23"/>
      <c r="AVG77" s="23"/>
      <c r="AVH77" s="23"/>
      <c r="AVI77" s="23"/>
      <c r="AVJ77" s="23"/>
      <c r="AVK77" s="23"/>
      <c r="AVL77" s="23"/>
      <c r="AVM77" s="23"/>
      <c r="AVN77" s="23"/>
      <c r="AVO77" s="23"/>
      <c r="AVP77" s="23"/>
      <c r="AVQ77" s="23"/>
      <c r="AVR77" s="23"/>
      <c r="AVS77" s="23"/>
      <c r="AVT77" s="23"/>
      <c r="AVU77" s="23"/>
      <c r="AVV77" s="23"/>
      <c r="AVW77" s="23"/>
      <c r="AVX77" s="23"/>
      <c r="AVY77" s="23"/>
      <c r="AVZ77" s="23"/>
      <c r="AWA77" s="23"/>
      <c r="AWB77" s="23"/>
      <c r="AWC77" s="23"/>
      <c r="AWD77" s="23"/>
      <c r="AWE77" s="23"/>
      <c r="AWF77" s="23"/>
      <c r="AWG77" s="23"/>
      <c r="AWH77" s="23"/>
      <c r="AWI77" s="23"/>
      <c r="AWJ77" s="23"/>
      <c r="AWK77" s="23"/>
      <c r="AWL77" s="23"/>
      <c r="AWM77" s="23"/>
      <c r="AWN77" s="23"/>
      <c r="AWO77" s="23"/>
      <c r="AWP77" s="23"/>
      <c r="AWQ77" s="23"/>
      <c r="AWR77" s="23"/>
      <c r="AWS77" s="23"/>
      <c r="AWT77" s="23"/>
      <c r="AWU77" s="23"/>
      <c r="AWV77" s="23"/>
      <c r="AWW77" s="23"/>
      <c r="AWX77" s="23"/>
      <c r="AWY77" s="23"/>
      <c r="AWZ77" s="23"/>
      <c r="AXA77" s="23"/>
      <c r="AXB77" s="23"/>
      <c r="AXC77" s="23"/>
      <c r="AXD77" s="23"/>
      <c r="AXE77" s="23"/>
      <c r="AXF77" s="23"/>
      <c r="AXG77" s="23"/>
      <c r="AXH77" s="23"/>
      <c r="AXI77" s="23"/>
      <c r="AXJ77" s="23"/>
      <c r="AXK77" s="23"/>
      <c r="AXL77" s="23"/>
      <c r="AXM77" s="23"/>
      <c r="AXN77" s="23"/>
      <c r="AXO77" s="23"/>
      <c r="AXP77" s="23"/>
      <c r="AXQ77" s="23"/>
      <c r="AXR77" s="23"/>
      <c r="AXS77" s="23"/>
      <c r="AXT77" s="23"/>
      <c r="AXU77" s="23"/>
      <c r="AXV77" s="23"/>
      <c r="AXW77" s="23"/>
      <c r="AXX77" s="23"/>
      <c r="AXY77" s="23"/>
      <c r="AXZ77" s="23"/>
      <c r="AYA77" s="23"/>
      <c r="AYB77" s="23"/>
      <c r="AYC77" s="23"/>
      <c r="AYD77" s="23"/>
      <c r="AYE77" s="23"/>
      <c r="AYF77" s="23"/>
      <c r="AYG77" s="23"/>
      <c r="AYH77" s="23"/>
      <c r="AYI77" s="23"/>
      <c r="AYJ77" s="23"/>
      <c r="AYK77" s="23"/>
      <c r="AYL77" s="23"/>
      <c r="AYM77" s="23"/>
      <c r="AYN77" s="23"/>
      <c r="AYO77" s="23"/>
      <c r="AYP77" s="23"/>
      <c r="AYQ77" s="23"/>
      <c r="AYR77" s="23"/>
      <c r="AYS77" s="23"/>
      <c r="AYT77" s="23"/>
      <c r="AYU77" s="23"/>
      <c r="AYV77" s="23"/>
      <c r="AYW77" s="23"/>
      <c r="AYX77" s="23"/>
      <c r="AYY77" s="23"/>
      <c r="AYZ77" s="23"/>
      <c r="AZA77" s="23"/>
      <c r="AZB77" s="23"/>
      <c r="AZC77" s="23"/>
      <c r="AZD77" s="23"/>
      <c r="AZE77" s="23"/>
      <c r="AZF77" s="23"/>
      <c r="AZG77" s="23"/>
      <c r="AZH77" s="23"/>
      <c r="AZI77" s="23"/>
      <c r="AZJ77" s="23"/>
      <c r="AZK77" s="23"/>
      <c r="AZL77" s="23"/>
      <c r="AZM77" s="23"/>
      <c r="AZN77" s="23"/>
      <c r="AZO77" s="23"/>
      <c r="AZP77" s="23"/>
      <c r="AZQ77" s="23"/>
      <c r="AZR77" s="23"/>
      <c r="AZS77" s="23"/>
      <c r="AZT77" s="23"/>
      <c r="AZU77" s="23"/>
      <c r="AZV77" s="23"/>
      <c r="AZW77" s="23"/>
      <c r="AZX77" s="23"/>
      <c r="AZY77" s="23"/>
      <c r="AZZ77" s="23"/>
      <c r="BAA77" s="23"/>
      <c r="BAB77" s="23"/>
      <c r="BAC77" s="23"/>
      <c r="BAD77" s="23"/>
      <c r="BAE77" s="23"/>
      <c r="BAF77" s="23"/>
      <c r="BAG77" s="23"/>
      <c r="BAH77" s="23"/>
      <c r="BAI77" s="23"/>
      <c r="BAJ77" s="23"/>
      <c r="BAK77" s="23"/>
      <c r="BAL77" s="23"/>
      <c r="BAM77" s="23"/>
      <c r="BAN77" s="23"/>
      <c r="BAO77" s="23"/>
      <c r="BAP77" s="23"/>
      <c r="BAQ77" s="23"/>
      <c r="BAR77" s="23"/>
      <c r="BAS77" s="23"/>
      <c r="BAT77" s="23"/>
      <c r="BAU77" s="23"/>
      <c r="BAV77" s="23"/>
      <c r="BAW77" s="23"/>
      <c r="BAX77" s="23"/>
      <c r="BAY77" s="23"/>
      <c r="BAZ77" s="23"/>
      <c r="BBA77" s="23"/>
      <c r="BBB77" s="23"/>
      <c r="BBC77" s="23"/>
      <c r="BBD77" s="23"/>
      <c r="BBE77" s="23"/>
      <c r="BBF77" s="23"/>
      <c r="BBG77" s="23"/>
      <c r="BBH77" s="23"/>
      <c r="BBI77" s="23"/>
      <c r="BBJ77" s="23"/>
      <c r="BBK77" s="23"/>
      <c r="BBL77" s="23"/>
      <c r="BBM77" s="23"/>
      <c r="BBN77" s="23"/>
      <c r="BBO77" s="23"/>
      <c r="BBP77" s="23"/>
      <c r="BBQ77" s="23"/>
      <c r="BBR77" s="23"/>
      <c r="BBS77" s="23"/>
      <c r="BBT77" s="23"/>
      <c r="BBU77" s="23"/>
      <c r="BBV77" s="23"/>
      <c r="BBW77" s="23"/>
      <c r="BBX77" s="23"/>
      <c r="BBY77" s="23"/>
      <c r="BBZ77" s="23"/>
      <c r="BCA77" s="23"/>
      <c r="BCB77" s="23"/>
      <c r="BCC77" s="23"/>
      <c r="BCD77" s="23"/>
      <c r="BCE77" s="23"/>
      <c r="BCF77" s="23"/>
      <c r="BCG77" s="23"/>
      <c r="BCH77" s="23"/>
      <c r="BCI77" s="23"/>
      <c r="BCJ77" s="23"/>
      <c r="BCK77" s="23"/>
      <c r="BCL77" s="23"/>
      <c r="BCM77" s="23"/>
      <c r="BCN77" s="23"/>
      <c r="BCO77" s="23"/>
      <c r="BCP77" s="23"/>
      <c r="BCQ77" s="23"/>
      <c r="BCR77" s="23"/>
      <c r="BCS77" s="23"/>
      <c r="BCT77" s="23"/>
      <c r="BCU77" s="23"/>
      <c r="BCV77" s="23"/>
      <c r="BCW77" s="23"/>
      <c r="BCX77" s="23"/>
      <c r="BCY77" s="23"/>
      <c r="BCZ77" s="23"/>
      <c r="BDA77" s="23"/>
      <c r="BDB77" s="23"/>
      <c r="BDC77" s="23"/>
      <c r="BDD77" s="23"/>
      <c r="BDE77" s="23"/>
      <c r="BDF77" s="23"/>
      <c r="BDG77" s="23"/>
      <c r="BDH77" s="23"/>
      <c r="BDI77" s="23"/>
      <c r="BDJ77" s="23"/>
      <c r="BDK77" s="23"/>
      <c r="BDL77" s="23"/>
      <c r="BDM77" s="23"/>
      <c r="BDN77" s="23"/>
      <c r="BDO77" s="23"/>
      <c r="BDP77" s="23"/>
      <c r="BDQ77" s="23"/>
      <c r="BDR77" s="23"/>
      <c r="BDS77" s="23"/>
      <c r="BDT77" s="23"/>
      <c r="BDU77" s="23"/>
      <c r="BDV77" s="23"/>
      <c r="BDW77" s="23"/>
      <c r="BDX77" s="23"/>
      <c r="BDY77" s="23"/>
      <c r="BDZ77" s="23"/>
      <c r="BEA77" s="23"/>
      <c r="BEB77" s="23"/>
      <c r="BEC77" s="23"/>
      <c r="BED77" s="23"/>
      <c r="BEE77" s="23"/>
      <c r="BEF77" s="23"/>
      <c r="BEG77" s="23"/>
      <c r="BEH77" s="23"/>
      <c r="BEI77" s="23"/>
      <c r="BEJ77" s="23"/>
      <c r="BEK77" s="23"/>
      <c r="BEL77" s="23"/>
      <c r="BEM77" s="23"/>
      <c r="BEN77" s="23"/>
      <c r="BEO77" s="23"/>
      <c r="BEP77" s="23"/>
      <c r="BEQ77" s="23"/>
      <c r="BER77" s="23"/>
      <c r="BES77" s="23"/>
      <c r="BET77" s="23"/>
      <c r="BEU77" s="23"/>
      <c r="BEV77" s="23"/>
      <c r="BEW77" s="23"/>
      <c r="BEX77" s="23"/>
      <c r="BEY77" s="23"/>
      <c r="BEZ77" s="23"/>
      <c r="BFA77" s="23"/>
      <c r="BFB77" s="23"/>
      <c r="BFC77" s="23"/>
      <c r="BFD77" s="23"/>
      <c r="BFE77" s="23"/>
      <c r="BFF77" s="23"/>
      <c r="BFG77" s="23"/>
      <c r="BFH77" s="23"/>
      <c r="BFI77" s="23"/>
      <c r="BFJ77" s="23"/>
      <c r="BFK77" s="23"/>
      <c r="BFL77" s="23"/>
      <c r="BFM77" s="23"/>
      <c r="BFN77" s="23"/>
      <c r="BFO77" s="23"/>
      <c r="BFP77" s="23"/>
      <c r="BFQ77" s="23"/>
      <c r="BFR77" s="23"/>
      <c r="BFS77" s="23"/>
      <c r="BFT77" s="23"/>
      <c r="BFU77" s="23"/>
      <c r="BFV77" s="23"/>
      <c r="BFW77" s="23"/>
      <c r="BFX77" s="23"/>
      <c r="BFY77" s="23"/>
      <c r="BFZ77" s="23"/>
      <c r="BGA77" s="23"/>
      <c r="BGB77" s="23"/>
      <c r="BGC77" s="23"/>
      <c r="BGD77" s="23"/>
      <c r="BGE77" s="23"/>
      <c r="BGF77" s="23"/>
      <c r="BGG77" s="23"/>
      <c r="BGH77" s="23"/>
      <c r="BGI77" s="23"/>
      <c r="BGJ77" s="23"/>
      <c r="BGK77" s="23"/>
      <c r="BGL77" s="23"/>
      <c r="BGM77" s="23"/>
      <c r="BGN77" s="23"/>
      <c r="BGO77" s="23"/>
      <c r="BGP77" s="23"/>
      <c r="BGQ77" s="23"/>
      <c r="BGR77" s="23"/>
      <c r="BGS77" s="23"/>
      <c r="BGT77" s="23"/>
      <c r="BGU77" s="23"/>
      <c r="BGV77" s="23"/>
      <c r="BGW77" s="23"/>
      <c r="BGX77" s="23"/>
      <c r="BGY77" s="23"/>
      <c r="BGZ77" s="23"/>
      <c r="BHA77" s="23"/>
      <c r="BHB77" s="23"/>
      <c r="BHC77" s="23"/>
      <c r="BHD77" s="23"/>
      <c r="BHE77" s="23"/>
      <c r="BHF77" s="23"/>
      <c r="BHG77" s="23"/>
      <c r="BHH77" s="23"/>
      <c r="BHI77" s="23"/>
      <c r="BHJ77" s="23"/>
      <c r="BHK77" s="23"/>
      <c r="BHL77" s="23"/>
      <c r="BHM77" s="23"/>
      <c r="BHN77" s="23"/>
      <c r="BHO77" s="23"/>
      <c r="BHP77" s="23"/>
      <c r="BHQ77" s="23"/>
      <c r="BHR77" s="23"/>
      <c r="BHS77" s="23"/>
      <c r="BHT77" s="23"/>
      <c r="BHU77" s="23"/>
      <c r="BHV77" s="23"/>
      <c r="BHW77" s="23"/>
      <c r="BHX77" s="23"/>
      <c r="BHY77" s="23"/>
      <c r="BHZ77" s="23"/>
      <c r="BIA77" s="23"/>
      <c r="BIB77" s="23"/>
      <c r="BIC77" s="23"/>
      <c r="BID77" s="23"/>
      <c r="BIE77" s="23"/>
      <c r="BIF77" s="23"/>
      <c r="BIG77" s="23"/>
      <c r="BIH77" s="23"/>
      <c r="BII77" s="23"/>
      <c r="BIJ77" s="23"/>
      <c r="BIK77" s="23"/>
      <c r="BIL77" s="23"/>
      <c r="BIM77" s="23"/>
      <c r="BIN77" s="23"/>
      <c r="BIO77" s="23"/>
      <c r="BIP77" s="23"/>
      <c r="BIQ77" s="23"/>
      <c r="BIR77" s="23"/>
      <c r="BIS77" s="23"/>
      <c r="BIT77" s="23"/>
      <c r="BIU77" s="23"/>
      <c r="BIV77" s="23"/>
      <c r="BIW77" s="23"/>
      <c r="BIX77" s="23"/>
      <c r="BIY77" s="23"/>
      <c r="BIZ77" s="23"/>
      <c r="BJA77" s="23"/>
      <c r="BJB77" s="23"/>
      <c r="BJC77" s="23"/>
      <c r="BJD77" s="23"/>
      <c r="BJE77" s="23"/>
      <c r="BJF77" s="23"/>
      <c r="BJG77" s="23"/>
      <c r="BJH77" s="23"/>
      <c r="BJI77" s="23"/>
      <c r="BJJ77" s="23"/>
      <c r="BJK77" s="23"/>
      <c r="BJL77" s="23"/>
      <c r="BJM77" s="23"/>
      <c r="BJN77" s="23"/>
      <c r="BJO77" s="23"/>
      <c r="BJP77" s="23"/>
      <c r="BJQ77" s="23"/>
      <c r="BJR77" s="23"/>
      <c r="BJS77" s="23"/>
      <c r="BJT77" s="23"/>
      <c r="BJU77" s="23"/>
      <c r="BJV77" s="23"/>
      <c r="BJW77" s="23"/>
      <c r="BJX77" s="23"/>
      <c r="BJY77" s="23"/>
      <c r="BJZ77" s="23"/>
      <c r="BKA77" s="23"/>
      <c r="BKB77" s="23"/>
      <c r="BKC77" s="23"/>
      <c r="BKD77" s="23"/>
      <c r="BKE77" s="23"/>
      <c r="BKF77" s="23"/>
      <c r="BKG77" s="23"/>
      <c r="BKH77" s="23"/>
      <c r="BKI77" s="23"/>
      <c r="BKJ77" s="23"/>
      <c r="BKK77" s="23"/>
      <c r="BKL77" s="23"/>
      <c r="BKM77" s="23"/>
      <c r="BKN77" s="23"/>
      <c r="BKO77" s="23"/>
      <c r="BKP77" s="23"/>
      <c r="BKQ77" s="23"/>
      <c r="BKR77" s="23"/>
      <c r="BKS77" s="23"/>
      <c r="BKT77" s="23"/>
      <c r="BKU77" s="23"/>
      <c r="BKV77" s="23"/>
      <c r="BKW77" s="23"/>
      <c r="BKX77" s="23"/>
      <c r="BKY77" s="23"/>
      <c r="BKZ77" s="23"/>
      <c r="BLA77" s="23"/>
      <c r="BLB77" s="23"/>
      <c r="BLC77" s="23"/>
      <c r="BLD77" s="23"/>
      <c r="BLE77" s="23"/>
      <c r="BLF77" s="23"/>
      <c r="BLG77" s="23"/>
      <c r="BLH77" s="23"/>
      <c r="BLI77" s="23"/>
      <c r="BLJ77" s="23"/>
      <c r="BLK77" s="23"/>
      <c r="BLL77" s="23"/>
      <c r="BLM77" s="23"/>
      <c r="BLN77" s="23"/>
      <c r="BLO77" s="23"/>
      <c r="BLP77" s="23"/>
      <c r="BLQ77" s="23"/>
      <c r="BLR77" s="23"/>
      <c r="BLS77" s="23"/>
      <c r="BLT77" s="23"/>
      <c r="BLU77" s="23"/>
      <c r="BLV77" s="23"/>
      <c r="BLW77" s="23"/>
      <c r="BLX77" s="23"/>
      <c r="BLY77" s="23"/>
      <c r="BLZ77" s="23"/>
      <c r="BMA77" s="23"/>
      <c r="BMB77" s="23"/>
      <c r="BMC77" s="23"/>
      <c r="BMD77" s="23"/>
      <c r="BME77" s="23"/>
      <c r="BMF77" s="23"/>
      <c r="BMG77" s="23"/>
      <c r="BMH77" s="23"/>
      <c r="BMI77" s="23"/>
      <c r="BMJ77" s="23"/>
      <c r="BMK77" s="23"/>
      <c r="BML77" s="23"/>
      <c r="BMM77" s="23"/>
      <c r="BMN77" s="23"/>
      <c r="BMO77" s="23"/>
      <c r="BMP77" s="23"/>
      <c r="BMQ77" s="23"/>
      <c r="BMR77" s="23"/>
      <c r="BMS77" s="23"/>
      <c r="BMT77" s="23"/>
      <c r="BMU77" s="23"/>
      <c r="BMV77" s="23"/>
      <c r="BMW77" s="23"/>
      <c r="BMX77" s="23"/>
      <c r="BMY77" s="23"/>
      <c r="BMZ77" s="23"/>
      <c r="BNA77" s="23"/>
      <c r="BNB77" s="23"/>
      <c r="BNC77" s="23"/>
      <c r="BND77" s="23"/>
      <c r="BNE77" s="23"/>
      <c r="BNF77" s="23"/>
      <c r="BNG77" s="23"/>
      <c r="BNH77" s="23"/>
      <c r="BNI77" s="23"/>
      <c r="BNJ77" s="23"/>
      <c r="BNK77" s="23"/>
      <c r="BNL77" s="23"/>
      <c r="BNM77" s="23"/>
      <c r="BNN77" s="23"/>
      <c r="BNO77" s="23"/>
      <c r="BNP77" s="23"/>
      <c r="BNQ77" s="23"/>
      <c r="BNR77" s="23"/>
      <c r="BNS77" s="23"/>
      <c r="BNT77" s="23"/>
      <c r="BNU77" s="23"/>
      <c r="BNV77" s="23"/>
      <c r="BNW77" s="23"/>
      <c r="BNX77" s="23"/>
      <c r="BNY77" s="23"/>
      <c r="BNZ77" s="23"/>
      <c r="BOA77" s="23"/>
      <c r="BOB77" s="23"/>
      <c r="BOC77" s="23"/>
      <c r="BOD77" s="23"/>
      <c r="BOE77" s="23"/>
      <c r="BOF77" s="23"/>
      <c r="BOG77" s="23"/>
      <c r="BOH77" s="23"/>
      <c r="BOI77" s="23"/>
      <c r="BOJ77" s="23"/>
      <c r="BOK77" s="23"/>
      <c r="BOL77" s="23"/>
      <c r="BOM77" s="23"/>
      <c r="BON77" s="23"/>
      <c r="BOO77" s="23"/>
      <c r="BOP77" s="23"/>
      <c r="BOQ77" s="23"/>
      <c r="BOR77" s="23"/>
      <c r="BOS77" s="23"/>
      <c r="BOT77" s="23"/>
      <c r="BOU77" s="23"/>
      <c r="BOV77" s="23"/>
      <c r="BOW77" s="23"/>
      <c r="BOX77" s="23"/>
      <c r="BOY77" s="23"/>
      <c r="BOZ77" s="23"/>
      <c r="BPA77" s="23"/>
      <c r="BPB77" s="23"/>
      <c r="BPC77" s="23"/>
      <c r="BPD77" s="23"/>
      <c r="BPE77" s="23"/>
      <c r="BPF77" s="23"/>
      <c r="BPG77" s="23"/>
      <c r="BPH77" s="23"/>
      <c r="BPI77" s="23"/>
      <c r="BPJ77" s="23"/>
      <c r="BPK77" s="23"/>
      <c r="BPL77" s="23"/>
      <c r="BPM77" s="23"/>
      <c r="BPN77" s="23"/>
      <c r="BPO77" s="23"/>
      <c r="BPP77" s="23"/>
      <c r="BPQ77" s="23"/>
      <c r="BPR77" s="23"/>
      <c r="BPS77" s="23"/>
      <c r="BPT77" s="23"/>
      <c r="BPU77" s="23"/>
      <c r="BPV77" s="23"/>
      <c r="BPW77" s="23"/>
      <c r="BPX77" s="23"/>
      <c r="BPY77" s="23"/>
      <c r="BPZ77" s="23"/>
      <c r="BQA77" s="23"/>
      <c r="BQB77" s="23"/>
      <c r="BQC77" s="23"/>
      <c r="BQD77" s="23"/>
      <c r="BQE77" s="23"/>
      <c r="BQF77" s="23"/>
      <c r="BQG77" s="23"/>
      <c r="BQH77" s="23"/>
      <c r="BQI77" s="23"/>
      <c r="BQJ77" s="23"/>
      <c r="BQK77" s="23"/>
      <c r="BQL77" s="23"/>
      <c r="BQM77" s="23"/>
      <c r="BQN77" s="23"/>
      <c r="BQO77" s="23"/>
      <c r="BQP77" s="23"/>
      <c r="BQQ77" s="23"/>
      <c r="BQR77" s="23"/>
      <c r="BQS77" s="23"/>
      <c r="BQT77" s="23"/>
      <c r="BQU77" s="23"/>
      <c r="BQV77" s="23"/>
      <c r="BQW77" s="23"/>
      <c r="BQX77" s="23"/>
      <c r="BQY77" s="23"/>
      <c r="BQZ77" s="23"/>
      <c r="BRA77" s="23"/>
      <c r="BRB77" s="23"/>
      <c r="BRC77" s="23"/>
      <c r="BRD77" s="23"/>
      <c r="BRE77" s="23"/>
      <c r="BRF77" s="23"/>
      <c r="BRG77" s="23"/>
      <c r="BRH77" s="23"/>
      <c r="BRI77" s="23"/>
      <c r="BRJ77" s="23"/>
      <c r="BRK77" s="23"/>
      <c r="BRL77" s="23"/>
      <c r="BRM77" s="23"/>
      <c r="BRN77" s="23"/>
      <c r="BRO77" s="23"/>
      <c r="BRP77" s="23"/>
      <c r="BRQ77" s="23"/>
      <c r="BRR77" s="23"/>
      <c r="BRS77" s="23"/>
      <c r="BRT77" s="23"/>
      <c r="BRU77" s="23"/>
      <c r="BRV77" s="23"/>
      <c r="BRW77" s="23"/>
      <c r="BRX77" s="23"/>
      <c r="BRY77" s="23"/>
      <c r="BRZ77" s="23"/>
      <c r="BSA77" s="23"/>
      <c r="BSB77" s="23"/>
      <c r="BSC77" s="23"/>
      <c r="BSD77" s="23"/>
      <c r="BSE77" s="23"/>
      <c r="BSF77" s="23"/>
      <c r="BSG77" s="23"/>
      <c r="BSH77" s="23"/>
      <c r="BSI77" s="23"/>
      <c r="BSJ77" s="23"/>
      <c r="BSK77" s="23"/>
      <c r="BSL77" s="23"/>
      <c r="BSM77" s="23"/>
      <c r="BSN77" s="23"/>
      <c r="BSO77" s="23"/>
      <c r="BSP77" s="23"/>
      <c r="BSQ77" s="23"/>
      <c r="BSR77" s="23"/>
      <c r="BSS77" s="23"/>
      <c r="BST77" s="23"/>
      <c r="BSU77" s="23"/>
      <c r="BSV77" s="23"/>
      <c r="BSW77" s="23"/>
      <c r="BSX77" s="23"/>
      <c r="BSY77" s="23"/>
      <c r="BSZ77" s="23"/>
      <c r="BTA77" s="23"/>
      <c r="BTB77" s="23"/>
      <c r="BTC77" s="23"/>
      <c r="BTD77" s="23"/>
      <c r="BTE77" s="23"/>
      <c r="BTF77" s="23"/>
      <c r="BTG77" s="23"/>
      <c r="BTH77" s="23"/>
      <c r="BTI77" s="23"/>
      <c r="BTJ77" s="23"/>
      <c r="BTK77" s="23"/>
      <c r="BTL77" s="23"/>
      <c r="BTM77" s="23"/>
      <c r="BTN77" s="23"/>
      <c r="BTO77" s="23"/>
      <c r="BTP77" s="23"/>
      <c r="BTQ77" s="23"/>
      <c r="BTR77" s="23"/>
      <c r="BTS77" s="23"/>
      <c r="BTT77" s="23"/>
      <c r="BTU77" s="23"/>
      <c r="BTV77" s="23"/>
      <c r="BTW77" s="23"/>
      <c r="BTX77" s="23"/>
      <c r="BTY77" s="23"/>
      <c r="BTZ77" s="23"/>
      <c r="BUA77" s="23"/>
      <c r="BUB77" s="23"/>
      <c r="BUC77" s="23"/>
      <c r="BUD77" s="23"/>
      <c r="BUE77" s="23"/>
      <c r="BUF77" s="23"/>
      <c r="BUG77" s="23"/>
      <c r="BUH77" s="23"/>
      <c r="BUI77" s="23"/>
      <c r="BUJ77" s="23"/>
      <c r="BUK77" s="23"/>
      <c r="BUL77" s="23"/>
      <c r="BUM77" s="23"/>
      <c r="BUN77" s="23"/>
      <c r="BUO77" s="23"/>
      <c r="BUP77" s="23"/>
      <c r="BUQ77" s="23"/>
      <c r="BUR77" s="23"/>
      <c r="BUS77" s="23"/>
      <c r="BUT77" s="23"/>
      <c r="BUU77" s="23"/>
      <c r="BUV77" s="23"/>
      <c r="BUW77" s="23"/>
      <c r="BUX77" s="23"/>
      <c r="BUY77" s="23"/>
      <c r="BUZ77" s="23"/>
      <c r="BVA77" s="23"/>
      <c r="BVB77" s="23"/>
      <c r="BVC77" s="23"/>
      <c r="BVD77" s="23"/>
      <c r="BVE77" s="23"/>
      <c r="BVF77" s="23"/>
      <c r="BVG77" s="23"/>
      <c r="BVH77" s="23"/>
      <c r="BVI77" s="23"/>
      <c r="BVJ77" s="23"/>
      <c r="BVK77" s="23"/>
      <c r="BVL77" s="23"/>
      <c r="BVM77" s="23"/>
      <c r="BVN77" s="23"/>
      <c r="BVO77" s="23"/>
      <c r="BVP77" s="23"/>
      <c r="BVQ77" s="23"/>
      <c r="BVR77" s="23"/>
      <c r="BVS77" s="23"/>
      <c r="BVT77" s="23"/>
      <c r="BVU77" s="23"/>
      <c r="BVV77" s="23"/>
      <c r="BVW77" s="23"/>
      <c r="BVX77" s="23"/>
      <c r="BVY77" s="23"/>
      <c r="BVZ77" s="23"/>
      <c r="BWA77" s="23"/>
      <c r="BWB77" s="23"/>
      <c r="BWC77" s="23"/>
      <c r="BWD77" s="23"/>
      <c r="BWE77" s="23"/>
      <c r="BWF77" s="23"/>
      <c r="BWG77" s="23"/>
      <c r="BWH77" s="23"/>
      <c r="BWI77" s="23"/>
      <c r="BWJ77" s="23"/>
      <c r="BWK77" s="23"/>
      <c r="BWL77" s="23"/>
      <c r="BWM77" s="23"/>
      <c r="BWN77" s="23"/>
      <c r="BWO77" s="23"/>
      <c r="BWP77" s="23"/>
      <c r="BWQ77" s="23"/>
      <c r="BWR77" s="23"/>
      <c r="BWS77" s="23"/>
      <c r="BWT77" s="23"/>
      <c r="BWU77" s="23"/>
      <c r="BWV77" s="23"/>
      <c r="BWW77" s="23"/>
      <c r="BWX77" s="23"/>
      <c r="BWY77" s="23"/>
      <c r="BWZ77" s="23"/>
      <c r="BXA77" s="23"/>
      <c r="BXB77" s="23"/>
      <c r="BXC77" s="23"/>
      <c r="BXD77" s="23"/>
      <c r="BXE77" s="23"/>
      <c r="BXF77" s="23"/>
      <c r="BXG77" s="23"/>
      <c r="BXH77" s="23"/>
      <c r="BXI77" s="23"/>
      <c r="BXJ77" s="23"/>
      <c r="BXK77" s="23"/>
      <c r="BXL77" s="23"/>
      <c r="BXM77" s="23"/>
      <c r="BXN77" s="23"/>
      <c r="BXO77" s="23"/>
      <c r="BXP77" s="23"/>
      <c r="BXQ77" s="23"/>
      <c r="BXR77" s="23"/>
      <c r="BXS77" s="23"/>
      <c r="BXT77" s="23"/>
      <c r="BXU77" s="23"/>
      <c r="BXV77" s="23"/>
      <c r="BXW77" s="23"/>
      <c r="BXX77" s="23"/>
      <c r="BXY77" s="23"/>
      <c r="BXZ77" s="23"/>
      <c r="BYA77" s="23"/>
      <c r="BYB77" s="23"/>
      <c r="BYC77" s="23"/>
      <c r="BYD77" s="23"/>
      <c r="BYE77" s="23"/>
      <c r="BYF77" s="23"/>
      <c r="BYG77" s="23"/>
      <c r="BYH77" s="23"/>
      <c r="BYI77" s="23"/>
      <c r="BYJ77" s="23"/>
      <c r="BYK77" s="23"/>
      <c r="BYL77" s="23"/>
      <c r="BYM77" s="23"/>
      <c r="BYN77" s="23"/>
      <c r="BYO77" s="23"/>
      <c r="BYP77" s="23"/>
      <c r="BYQ77" s="23"/>
      <c r="BYR77" s="23"/>
      <c r="BYS77" s="23"/>
      <c r="BYT77" s="23"/>
      <c r="BYU77" s="23"/>
      <c r="BYV77" s="23"/>
      <c r="BYW77" s="23"/>
      <c r="BYX77" s="23"/>
      <c r="BYY77" s="23"/>
      <c r="BYZ77" s="23"/>
      <c r="BZA77" s="23"/>
      <c r="BZB77" s="23"/>
      <c r="BZC77" s="23"/>
      <c r="BZD77" s="23"/>
      <c r="BZE77" s="23"/>
      <c r="BZF77" s="23"/>
      <c r="BZG77" s="23"/>
      <c r="BZH77" s="23"/>
      <c r="BZI77" s="23"/>
      <c r="BZJ77" s="23"/>
      <c r="BZK77" s="23"/>
      <c r="BZL77" s="23"/>
      <c r="BZM77" s="23"/>
      <c r="BZN77" s="23"/>
      <c r="BZO77" s="23"/>
      <c r="BZP77" s="23"/>
      <c r="BZQ77" s="23"/>
      <c r="BZR77" s="23"/>
      <c r="BZS77" s="23"/>
      <c r="BZT77" s="23"/>
      <c r="BZU77" s="23"/>
      <c r="BZV77" s="23"/>
      <c r="BZW77" s="23"/>
      <c r="BZX77" s="23"/>
      <c r="BZY77" s="23"/>
      <c r="BZZ77" s="23"/>
      <c r="CAA77" s="23"/>
      <c r="CAB77" s="23"/>
      <c r="CAC77" s="23"/>
      <c r="CAD77" s="23"/>
      <c r="CAE77" s="23"/>
      <c r="CAF77" s="23"/>
      <c r="CAG77" s="23"/>
      <c r="CAH77" s="23"/>
      <c r="CAI77" s="23"/>
      <c r="CAJ77" s="23"/>
      <c r="CAK77" s="23"/>
      <c r="CAL77" s="23"/>
      <c r="CAM77" s="23"/>
      <c r="CAN77" s="23"/>
      <c r="CAO77" s="23"/>
      <c r="CAP77" s="23"/>
      <c r="CAQ77" s="23"/>
      <c r="CAR77" s="23"/>
      <c r="CAS77" s="23"/>
      <c r="CAT77" s="23"/>
      <c r="CAU77" s="23"/>
      <c r="CAV77" s="23"/>
      <c r="CAW77" s="23"/>
      <c r="CAX77" s="23"/>
      <c r="CAY77" s="23"/>
      <c r="CAZ77" s="23"/>
      <c r="CBA77" s="23"/>
      <c r="CBB77" s="23"/>
      <c r="CBC77" s="23"/>
      <c r="CBD77" s="23"/>
      <c r="CBE77" s="23"/>
      <c r="CBF77" s="23"/>
      <c r="CBG77" s="23"/>
      <c r="CBH77" s="23"/>
      <c r="CBI77" s="23"/>
      <c r="CBJ77" s="23"/>
      <c r="CBK77" s="23"/>
      <c r="CBL77" s="23"/>
      <c r="CBM77" s="23"/>
      <c r="CBN77" s="23"/>
      <c r="CBO77" s="23"/>
      <c r="CBP77" s="23"/>
      <c r="CBQ77" s="23"/>
      <c r="CBR77" s="23"/>
      <c r="CBS77" s="23"/>
      <c r="CBT77" s="23"/>
      <c r="CBU77" s="23"/>
      <c r="CBV77" s="23"/>
      <c r="CBW77" s="23"/>
      <c r="CBX77" s="23"/>
      <c r="CBY77" s="23"/>
      <c r="CBZ77" s="23"/>
      <c r="CCA77" s="23"/>
      <c r="CCB77" s="23"/>
      <c r="CCC77" s="23"/>
      <c r="CCD77" s="23"/>
      <c r="CCE77" s="23"/>
      <c r="CCF77" s="23"/>
      <c r="CCG77" s="23"/>
      <c r="CCH77" s="23"/>
      <c r="CCI77" s="23"/>
      <c r="CCJ77" s="23"/>
      <c r="CCK77" s="23"/>
      <c r="CCL77" s="23"/>
      <c r="CCM77" s="23"/>
      <c r="CCN77" s="23"/>
      <c r="CCO77" s="23"/>
      <c r="CCP77" s="23"/>
      <c r="CCQ77" s="23"/>
      <c r="CCR77" s="23"/>
      <c r="CCS77" s="23"/>
      <c r="CCT77" s="23"/>
      <c r="CCU77" s="23"/>
      <c r="CCV77" s="23"/>
      <c r="CCW77" s="23"/>
      <c r="CCX77" s="23"/>
      <c r="CCY77" s="23"/>
      <c r="CCZ77" s="23"/>
      <c r="CDA77" s="23"/>
      <c r="CDB77" s="23"/>
      <c r="CDC77" s="23"/>
      <c r="CDD77" s="23"/>
      <c r="CDE77" s="23"/>
      <c r="CDF77" s="23"/>
      <c r="CDG77" s="23"/>
      <c r="CDH77" s="23"/>
      <c r="CDI77" s="23"/>
      <c r="CDJ77" s="23"/>
      <c r="CDK77" s="23"/>
      <c r="CDL77" s="23"/>
      <c r="CDM77" s="23"/>
      <c r="CDN77" s="23"/>
      <c r="CDO77" s="23"/>
      <c r="CDP77" s="23"/>
      <c r="CDQ77" s="23"/>
      <c r="CDR77" s="23"/>
      <c r="CDS77" s="23"/>
      <c r="CDT77" s="23"/>
      <c r="CDU77" s="23"/>
      <c r="CDV77" s="23"/>
      <c r="CDW77" s="23"/>
      <c r="CDX77" s="23"/>
      <c r="CDY77" s="23"/>
      <c r="CDZ77" s="23"/>
      <c r="CEA77" s="23"/>
      <c r="CEB77" s="23"/>
      <c r="CEC77" s="23"/>
      <c r="CED77" s="23"/>
      <c r="CEE77" s="23"/>
      <c r="CEF77" s="23"/>
      <c r="CEG77" s="23"/>
      <c r="CEH77" s="23"/>
      <c r="CEI77" s="23"/>
      <c r="CEJ77" s="23"/>
      <c r="CEK77" s="23"/>
      <c r="CEL77" s="23"/>
      <c r="CEM77" s="23"/>
      <c r="CEN77" s="23"/>
      <c r="CEO77" s="23"/>
      <c r="CEP77" s="23"/>
      <c r="CEQ77" s="23"/>
      <c r="CER77" s="23"/>
      <c r="CES77" s="23"/>
      <c r="CET77" s="23"/>
      <c r="CEU77" s="23"/>
      <c r="CEV77" s="23"/>
      <c r="CEW77" s="23"/>
      <c r="CEX77" s="23"/>
      <c r="CEY77" s="23"/>
      <c r="CEZ77" s="23"/>
      <c r="CFA77" s="23"/>
      <c r="CFB77" s="23"/>
      <c r="CFC77" s="23"/>
      <c r="CFD77" s="23"/>
      <c r="CFE77" s="23"/>
      <c r="CFF77" s="23"/>
      <c r="CFG77" s="23"/>
      <c r="CFH77" s="23"/>
      <c r="CFI77" s="23"/>
      <c r="CFJ77" s="23"/>
      <c r="CFK77" s="23"/>
      <c r="CFL77" s="23"/>
      <c r="CFM77" s="23"/>
      <c r="CFN77" s="23"/>
      <c r="CFO77" s="23"/>
      <c r="CFP77" s="23"/>
      <c r="CFQ77" s="23"/>
      <c r="CFR77" s="23"/>
      <c r="CFS77" s="23"/>
      <c r="CFT77" s="23"/>
      <c r="CFU77" s="23"/>
      <c r="CFV77" s="23"/>
      <c r="CFW77" s="23"/>
      <c r="CFX77" s="23"/>
      <c r="CFY77" s="23"/>
      <c r="CFZ77" s="23"/>
      <c r="CGA77" s="23"/>
      <c r="CGB77" s="23"/>
      <c r="CGC77" s="23"/>
      <c r="CGD77" s="23"/>
      <c r="CGE77" s="23"/>
      <c r="CGF77" s="23"/>
      <c r="CGG77" s="23"/>
      <c r="CGH77" s="23"/>
      <c r="CGI77" s="23"/>
      <c r="CGJ77" s="23"/>
      <c r="CGK77" s="23"/>
      <c r="CGL77" s="23"/>
      <c r="CGM77" s="23"/>
      <c r="CGN77" s="23"/>
      <c r="CGO77" s="23"/>
      <c r="CGP77" s="23"/>
      <c r="CGQ77" s="23"/>
      <c r="CGR77" s="23"/>
      <c r="CGS77" s="23"/>
      <c r="CGT77" s="23"/>
      <c r="CGU77" s="23"/>
      <c r="CGV77" s="23"/>
      <c r="CGW77" s="23"/>
      <c r="CGX77" s="23"/>
      <c r="CGY77" s="23"/>
      <c r="CGZ77" s="23"/>
      <c r="CHA77" s="23"/>
      <c r="CHB77" s="23"/>
      <c r="CHC77" s="23"/>
      <c r="CHD77" s="23"/>
      <c r="CHE77" s="23"/>
      <c r="CHF77" s="23"/>
      <c r="CHG77" s="23"/>
      <c r="CHH77" s="23"/>
      <c r="CHI77" s="23"/>
      <c r="CHJ77" s="23"/>
      <c r="CHK77" s="23"/>
      <c r="CHL77" s="23"/>
      <c r="CHM77" s="23"/>
      <c r="CHN77" s="23"/>
      <c r="CHO77" s="23"/>
      <c r="CHP77" s="23"/>
      <c r="CHQ77" s="23"/>
      <c r="CHR77" s="23"/>
      <c r="CHS77" s="23"/>
      <c r="CHT77" s="23"/>
      <c r="CHU77" s="23"/>
      <c r="CHV77" s="23"/>
      <c r="CHW77" s="23"/>
      <c r="CHX77" s="23"/>
      <c r="CHY77" s="23"/>
      <c r="CHZ77" s="23"/>
      <c r="CIA77" s="23"/>
      <c r="CIB77" s="23"/>
      <c r="CIC77" s="23"/>
      <c r="CID77" s="23"/>
      <c r="CIE77" s="23"/>
      <c r="CIF77" s="23"/>
      <c r="CIG77" s="23"/>
      <c r="CIH77" s="23"/>
      <c r="CII77" s="23"/>
      <c r="CIJ77" s="23"/>
      <c r="CIK77" s="23"/>
      <c r="CIL77" s="23"/>
      <c r="CIM77" s="23"/>
      <c r="CIN77" s="23"/>
      <c r="CIO77" s="23"/>
      <c r="CIP77" s="23"/>
      <c r="CIQ77" s="23"/>
      <c r="CIR77" s="23"/>
      <c r="CIS77" s="23"/>
      <c r="CIT77" s="23"/>
      <c r="CIU77" s="23"/>
      <c r="CIV77" s="23"/>
      <c r="CIW77" s="23"/>
      <c r="CIX77" s="23"/>
      <c r="CIY77" s="23"/>
      <c r="CIZ77" s="23"/>
      <c r="CJA77" s="23"/>
      <c r="CJB77" s="23"/>
      <c r="CJC77" s="23"/>
      <c r="CJD77" s="23"/>
      <c r="CJE77" s="23"/>
      <c r="CJF77" s="23"/>
      <c r="CJG77" s="23"/>
      <c r="CJH77" s="23"/>
      <c r="CJI77" s="23"/>
      <c r="CJJ77" s="23"/>
      <c r="CJK77" s="23"/>
      <c r="CJL77" s="23"/>
      <c r="CJM77" s="23"/>
      <c r="CJN77" s="23"/>
      <c r="CJO77" s="23"/>
      <c r="CJP77" s="23"/>
      <c r="CJQ77" s="23"/>
      <c r="CJR77" s="23"/>
      <c r="CJS77" s="23"/>
      <c r="CJT77" s="23"/>
      <c r="CJU77" s="23"/>
      <c r="CJV77" s="23"/>
      <c r="CJW77" s="23"/>
      <c r="CJX77" s="23"/>
      <c r="CJY77" s="23"/>
      <c r="CJZ77" s="23"/>
      <c r="CKA77" s="23"/>
      <c r="CKB77" s="23"/>
      <c r="CKC77" s="23"/>
      <c r="CKD77" s="23"/>
      <c r="CKE77" s="23"/>
      <c r="CKF77" s="23"/>
      <c r="CKG77" s="23"/>
      <c r="CKH77" s="23"/>
      <c r="CKI77" s="23"/>
      <c r="CKJ77" s="23"/>
      <c r="CKK77" s="23"/>
      <c r="CKL77" s="23"/>
      <c r="CKM77" s="23"/>
      <c r="CKN77" s="23"/>
      <c r="CKO77" s="23"/>
      <c r="CKP77" s="23"/>
      <c r="CKQ77" s="23"/>
      <c r="CKR77" s="23"/>
      <c r="CKS77" s="23"/>
      <c r="CKT77" s="23"/>
      <c r="CKU77" s="23"/>
      <c r="CKV77" s="23"/>
      <c r="CKW77" s="23"/>
      <c r="CKX77" s="23"/>
      <c r="CKY77" s="23"/>
      <c r="CKZ77" s="23"/>
      <c r="CLA77" s="23"/>
      <c r="CLB77" s="23"/>
      <c r="CLC77" s="23"/>
      <c r="CLD77" s="23"/>
      <c r="CLE77" s="23"/>
      <c r="CLF77" s="23"/>
      <c r="CLG77" s="23"/>
      <c r="CLH77" s="23"/>
      <c r="CLI77" s="23"/>
      <c r="CLJ77" s="23"/>
      <c r="CLK77" s="23"/>
      <c r="CLL77" s="23"/>
      <c r="CLM77" s="23"/>
      <c r="CLN77" s="23"/>
      <c r="CLO77" s="23"/>
      <c r="CLP77" s="23"/>
      <c r="CLQ77" s="23"/>
      <c r="CLR77" s="23"/>
      <c r="CLS77" s="23"/>
      <c r="CLT77" s="23"/>
      <c r="CLU77" s="23"/>
      <c r="CLV77" s="23"/>
      <c r="CLW77" s="23"/>
      <c r="CLX77" s="23"/>
      <c r="CLY77" s="23"/>
      <c r="CLZ77" s="23"/>
      <c r="CMA77" s="23"/>
      <c r="CMB77" s="23"/>
      <c r="CMC77" s="23"/>
      <c r="CMD77" s="23"/>
      <c r="CME77" s="23"/>
      <c r="CMF77" s="23"/>
      <c r="CMG77" s="23"/>
      <c r="CMH77" s="23"/>
      <c r="CMI77" s="23"/>
      <c r="CMJ77" s="23"/>
      <c r="CMK77" s="23"/>
      <c r="CML77" s="23"/>
      <c r="CMM77" s="23"/>
      <c r="CMN77" s="23"/>
      <c r="CMO77" s="23"/>
      <c r="CMP77" s="23"/>
      <c r="CMQ77" s="23"/>
      <c r="CMR77" s="23"/>
      <c r="CMS77" s="23"/>
      <c r="CMT77" s="23"/>
      <c r="CMU77" s="23"/>
      <c r="CMV77" s="23"/>
      <c r="CMW77" s="23"/>
      <c r="CMX77" s="23"/>
      <c r="CMY77" s="23"/>
      <c r="CMZ77" s="23"/>
      <c r="CNA77" s="23"/>
      <c r="CNB77" s="23"/>
      <c r="CNC77" s="23"/>
      <c r="CND77" s="23"/>
      <c r="CNE77" s="23"/>
      <c r="CNF77" s="23"/>
      <c r="CNG77" s="23"/>
      <c r="CNH77" s="23"/>
      <c r="CNI77" s="23"/>
      <c r="CNJ77" s="23"/>
      <c r="CNK77" s="23"/>
      <c r="CNL77" s="23"/>
      <c r="CNM77" s="23"/>
      <c r="CNN77" s="23"/>
      <c r="CNO77" s="23"/>
      <c r="CNP77" s="23"/>
      <c r="CNQ77" s="23"/>
      <c r="CNR77" s="23"/>
      <c r="CNS77" s="23"/>
      <c r="CNT77" s="23"/>
      <c r="CNU77" s="23"/>
      <c r="CNV77" s="23"/>
      <c r="CNW77" s="23"/>
      <c r="CNX77" s="23"/>
      <c r="CNY77" s="23"/>
      <c r="CNZ77" s="23"/>
      <c r="COA77" s="23"/>
      <c r="COB77" s="23"/>
      <c r="COC77" s="23"/>
      <c r="COD77" s="23"/>
      <c r="COE77" s="23"/>
      <c r="COF77" s="23"/>
      <c r="COG77" s="23"/>
      <c r="COH77" s="23"/>
      <c r="COI77" s="23"/>
      <c r="COJ77" s="23"/>
      <c r="COK77" s="23"/>
      <c r="COL77" s="23"/>
      <c r="COM77" s="23"/>
      <c r="CON77" s="23"/>
      <c r="COO77" s="23"/>
      <c r="COP77" s="23"/>
      <c r="COQ77" s="23"/>
      <c r="COR77" s="23"/>
      <c r="COS77" s="23"/>
      <c r="COT77" s="23"/>
      <c r="COU77" s="23"/>
      <c r="COV77" s="23"/>
      <c r="COW77" s="23"/>
      <c r="COX77" s="23"/>
      <c r="COY77" s="23"/>
      <c r="COZ77" s="23"/>
      <c r="CPA77" s="23"/>
      <c r="CPB77" s="23"/>
      <c r="CPC77" s="23"/>
      <c r="CPD77" s="23"/>
      <c r="CPE77" s="23"/>
      <c r="CPF77" s="23"/>
      <c r="CPG77" s="23"/>
      <c r="CPH77" s="23"/>
      <c r="CPI77" s="23"/>
      <c r="CPJ77" s="23"/>
      <c r="CPK77" s="23"/>
      <c r="CPL77" s="23"/>
      <c r="CPM77" s="23"/>
      <c r="CPN77" s="23"/>
      <c r="CPO77" s="23"/>
      <c r="CPP77" s="23"/>
      <c r="CPQ77" s="23"/>
      <c r="CPR77" s="23"/>
      <c r="CPS77" s="23"/>
      <c r="CPT77" s="23"/>
      <c r="CPU77" s="23"/>
      <c r="CPV77" s="23"/>
      <c r="CPW77" s="23"/>
      <c r="CPX77" s="23"/>
      <c r="CPY77" s="23"/>
      <c r="CPZ77" s="23"/>
      <c r="CQA77" s="23"/>
      <c r="CQB77" s="23"/>
      <c r="CQC77" s="23"/>
      <c r="CQD77" s="23"/>
      <c r="CQE77" s="23"/>
      <c r="CQF77" s="23"/>
      <c r="CQG77" s="23"/>
      <c r="CQH77" s="23"/>
      <c r="CQI77" s="23"/>
      <c r="CQJ77" s="23"/>
      <c r="CQK77" s="23"/>
      <c r="CQL77" s="23"/>
      <c r="CQM77" s="23"/>
      <c r="CQN77" s="23"/>
      <c r="CQO77" s="23"/>
      <c r="CQP77" s="23"/>
      <c r="CQQ77" s="23"/>
      <c r="CQR77" s="23"/>
      <c r="CQS77" s="23"/>
      <c r="CQT77" s="23"/>
      <c r="CQU77" s="23"/>
      <c r="CQV77" s="23"/>
      <c r="CQW77" s="23"/>
      <c r="CQX77" s="23"/>
      <c r="CQY77" s="23"/>
      <c r="CQZ77" s="23"/>
      <c r="CRA77" s="23"/>
      <c r="CRB77" s="23"/>
      <c r="CRC77" s="23"/>
      <c r="CRD77" s="23"/>
      <c r="CRE77" s="23"/>
      <c r="CRF77" s="23"/>
      <c r="CRG77" s="23"/>
      <c r="CRH77" s="23"/>
      <c r="CRI77" s="23"/>
      <c r="CRJ77" s="23"/>
      <c r="CRK77" s="23"/>
      <c r="CRL77" s="23"/>
      <c r="CRM77" s="23"/>
      <c r="CRN77" s="23"/>
      <c r="CRO77" s="23"/>
      <c r="CRP77" s="23"/>
      <c r="CRQ77" s="23"/>
      <c r="CRR77" s="23"/>
      <c r="CRS77" s="23"/>
      <c r="CRT77" s="23"/>
      <c r="CRU77" s="23"/>
      <c r="CRV77" s="23"/>
      <c r="CRW77" s="23"/>
      <c r="CRX77" s="23"/>
      <c r="CRY77" s="23"/>
      <c r="CRZ77" s="23"/>
      <c r="CSA77" s="23"/>
      <c r="CSB77" s="23"/>
      <c r="CSC77" s="23"/>
      <c r="CSD77" s="23"/>
      <c r="CSE77" s="23"/>
      <c r="CSF77" s="23"/>
      <c r="CSG77" s="23"/>
      <c r="CSH77" s="23"/>
      <c r="CSI77" s="23"/>
      <c r="CSJ77" s="23"/>
      <c r="CSK77" s="23"/>
      <c r="CSL77" s="23"/>
      <c r="CSM77" s="23"/>
      <c r="CSN77" s="23"/>
      <c r="CSO77" s="23"/>
      <c r="CSP77" s="23"/>
      <c r="CSQ77" s="23"/>
      <c r="CSR77" s="23"/>
      <c r="CSS77" s="23"/>
      <c r="CST77" s="23"/>
      <c r="CSU77" s="23"/>
      <c r="CSV77" s="23"/>
      <c r="CSW77" s="23"/>
      <c r="CSX77" s="23"/>
      <c r="CSY77" s="23"/>
      <c r="CSZ77" s="23"/>
      <c r="CTA77" s="23"/>
      <c r="CTB77" s="23"/>
      <c r="CTC77" s="23"/>
      <c r="CTD77" s="23"/>
      <c r="CTE77" s="23"/>
      <c r="CTF77" s="23"/>
      <c r="CTG77" s="23"/>
      <c r="CTH77" s="23"/>
      <c r="CTI77" s="23"/>
      <c r="CTJ77" s="23"/>
      <c r="CTK77" s="23"/>
      <c r="CTL77" s="23"/>
      <c r="CTM77" s="23"/>
      <c r="CTN77" s="23"/>
      <c r="CTO77" s="23"/>
      <c r="CTP77" s="23"/>
      <c r="CTQ77" s="23"/>
      <c r="CTR77" s="23"/>
      <c r="CTS77" s="23"/>
      <c r="CTT77" s="23"/>
      <c r="CTU77" s="23"/>
      <c r="CTV77" s="23"/>
      <c r="CTW77" s="23"/>
      <c r="CTX77" s="23"/>
      <c r="CTY77" s="23"/>
      <c r="CTZ77" s="23"/>
      <c r="CUA77" s="23"/>
      <c r="CUB77" s="23"/>
      <c r="CUC77" s="23"/>
      <c r="CUD77" s="23"/>
      <c r="CUE77" s="23"/>
      <c r="CUF77" s="23"/>
      <c r="CUG77" s="23"/>
      <c r="CUH77" s="23"/>
      <c r="CUI77" s="23"/>
      <c r="CUJ77" s="23"/>
      <c r="CUK77" s="23"/>
      <c r="CUL77" s="23"/>
      <c r="CUM77" s="23"/>
      <c r="CUN77" s="23"/>
      <c r="CUO77" s="23"/>
      <c r="CUP77" s="23"/>
      <c r="CUQ77" s="23"/>
      <c r="CUR77" s="23"/>
      <c r="CUS77" s="23"/>
      <c r="CUT77" s="23"/>
      <c r="CUU77" s="23"/>
      <c r="CUV77" s="23"/>
      <c r="CUW77" s="23"/>
      <c r="CUX77" s="23"/>
      <c r="CUY77" s="23"/>
      <c r="CUZ77" s="23"/>
      <c r="CVA77" s="23"/>
      <c r="CVB77" s="23"/>
      <c r="CVC77" s="23"/>
      <c r="CVD77" s="23"/>
      <c r="CVE77" s="23"/>
      <c r="CVF77" s="23"/>
      <c r="CVG77" s="23"/>
      <c r="CVH77" s="23"/>
      <c r="CVI77" s="23"/>
      <c r="CVJ77" s="23"/>
      <c r="CVK77" s="23"/>
      <c r="CVL77" s="23"/>
      <c r="CVM77" s="23"/>
      <c r="CVN77" s="23"/>
      <c r="CVO77" s="23"/>
      <c r="CVP77" s="23"/>
      <c r="CVQ77" s="23"/>
      <c r="CVR77" s="23"/>
      <c r="CVS77" s="23"/>
      <c r="CVT77" s="23"/>
      <c r="CVU77" s="23"/>
      <c r="CVV77" s="23"/>
      <c r="CVW77" s="23"/>
      <c r="CVX77" s="23"/>
      <c r="CVY77" s="23"/>
      <c r="CVZ77" s="23"/>
      <c r="CWA77" s="23"/>
      <c r="CWB77" s="23"/>
      <c r="CWC77" s="23"/>
      <c r="CWD77" s="23"/>
      <c r="CWE77" s="23"/>
      <c r="CWF77" s="23"/>
      <c r="CWG77" s="23"/>
      <c r="CWH77" s="23"/>
      <c r="CWI77" s="23"/>
      <c r="CWJ77" s="23"/>
      <c r="CWK77" s="23"/>
      <c r="CWL77" s="23"/>
      <c r="CWM77" s="23"/>
      <c r="CWN77" s="23"/>
      <c r="CWO77" s="23"/>
      <c r="CWP77" s="23"/>
      <c r="CWQ77" s="23"/>
      <c r="CWR77" s="23"/>
      <c r="CWS77" s="23"/>
      <c r="CWT77" s="23"/>
      <c r="CWU77" s="23"/>
      <c r="CWV77" s="23"/>
      <c r="CWW77" s="23"/>
      <c r="CWX77" s="23"/>
      <c r="CWY77" s="23"/>
      <c r="CWZ77" s="23"/>
      <c r="CXA77" s="23"/>
      <c r="CXB77" s="23"/>
      <c r="CXC77" s="23"/>
      <c r="CXD77" s="23"/>
      <c r="CXE77" s="23"/>
      <c r="CXF77" s="23"/>
      <c r="CXG77" s="23"/>
      <c r="CXH77" s="23"/>
      <c r="CXI77" s="23"/>
      <c r="CXJ77" s="23"/>
      <c r="CXK77" s="23"/>
      <c r="CXL77" s="23"/>
      <c r="CXM77" s="23"/>
      <c r="CXN77" s="23"/>
      <c r="CXO77" s="23"/>
      <c r="CXP77" s="23"/>
      <c r="CXQ77" s="23"/>
      <c r="CXR77" s="23"/>
      <c r="CXS77" s="23"/>
      <c r="CXT77" s="23"/>
      <c r="CXU77" s="23"/>
      <c r="CXV77" s="23"/>
      <c r="CXW77" s="23"/>
      <c r="CXX77" s="23"/>
      <c r="CXY77" s="23"/>
      <c r="CXZ77" s="23"/>
      <c r="CYA77" s="23"/>
      <c r="CYB77" s="23"/>
      <c r="CYC77" s="23"/>
      <c r="CYD77" s="23"/>
      <c r="CYE77" s="23"/>
      <c r="CYF77" s="23"/>
      <c r="CYG77" s="23"/>
      <c r="CYH77" s="23"/>
      <c r="CYI77" s="23"/>
      <c r="CYJ77" s="23"/>
      <c r="CYK77" s="23"/>
      <c r="CYL77" s="23"/>
      <c r="CYM77" s="23"/>
      <c r="CYN77" s="23"/>
      <c r="CYO77" s="23"/>
      <c r="CYP77" s="23"/>
      <c r="CYQ77" s="23"/>
      <c r="CYR77" s="23"/>
      <c r="CYS77" s="23"/>
      <c r="CYT77" s="23"/>
      <c r="CYU77" s="23"/>
      <c r="CYV77" s="23"/>
      <c r="CYW77" s="23"/>
      <c r="CYX77" s="23"/>
      <c r="CYY77" s="23"/>
      <c r="CYZ77" s="23"/>
      <c r="CZA77" s="23"/>
      <c r="CZB77" s="23"/>
      <c r="CZC77" s="23"/>
      <c r="CZD77" s="23"/>
      <c r="CZE77" s="23"/>
      <c r="CZF77" s="23"/>
      <c r="CZG77" s="23"/>
      <c r="CZH77" s="23"/>
      <c r="CZI77" s="23"/>
      <c r="CZJ77" s="23"/>
      <c r="CZK77" s="23"/>
      <c r="CZL77" s="23"/>
      <c r="CZM77" s="23"/>
      <c r="CZN77" s="23"/>
      <c r="CZO77" s="23"/>
      <c r="CZP77" s="23"/>
      <c r="CZQ77" s="23"/>
      <c r="CZR77" s="23"/>
      <c r="CZS77" s="23"/>
      <c r="CZT77" s="23"/>
      <c r="CZU77" s="23"/>
      <c r="CZV77" s="23"/>
      <c r="CZW77" s="23"/>
      <c r="CZX77" s="23"/>
      <c r="CZY77" s="23"/>
      <c r="CZZ77" s="23"/>
      <c r="DAA77" s="23"/>
      <c r="DAB77" s="23"/>
      <c r="DAC77" s="23"/>
      <c r="DAD77" s="23"/>
      <c r="DAE77" s="23"/>
      <c r="DAF77" s="23"/>
      <c r="DAG77" s="23"/>
      <c r="DAH77" s="23"/>
      <c r="DAI77" s="23"/>
      <c r="DAJ77" s="23"/>
      <c r="DAK77" s="23"/>
      <c r="DAL77" s="23"/>
      <c r="DAM77" s="23"/>
      <c r="DAN77" s="23"/>
      <c r="DAO77" s="23"/>
      <c r="DAP77" s="23"/>
      <c r="DAQ77" s="23"/>
      <c r="DAR77" s="23"/>
      <c r="DAS77" s="23"/>
      <c r="DAT77" s="23"/>
      <c r="DAU77" s="23"/>
      <c r="DAV77" s="23"/>
      <c r="DAW77" s="23"/>
      <c r="DAX77" s="23"/>
      <c r="DAY77" s="23"/>
      <c r="DAZ77" s="23"/>
      <c r="DBA77" s="23"/>
      <c r="DBB77" s="23"/>
      <c r="DBC77" s="23"/>
      <c r="DBD77" s="23"/>
      <c r="DBE77" s="23"/>
      <c r="DBF77" s="23"/>
      <c r="DBG77" s="23"/>
      <c r="DBH77" s="23"/>
      <c r="DBI77" s="23"/>
      <c r="DBJ77" s="23"/>
      <c r="DBK77" s="23"/>
      <c r="DBL77" s="23"/>
      <c r="DBM77" s="23"/>
      <c r="DBN77" s="23"/>
      <c r="DBO77" s="23"/>
      <c r="DBP77" s="23"/>
      <c r="DBQ77" s="23"/>
      <c r="DBR77" s="23"/>
      <c r="DBS77" s="23"/>
      <c r="DBT77" s="23"/>
      <c r="DBU77" s="23"/>
      <c r="DBV77" s="23"/>
      <c r="DBW77" s="23"/>
      <c r="DBX77" s="23"/>
      <c r="DBY77" s="23"/>
      <c r="DBZ77" s="23"/>
      <c r="DCA77" s="23"/>
      <c r="DCB77" s="23"/>
      <c r="DCC77" s="23"/>
      <c r="DCD77" s="23"/>
      <c r="DCE77" s="23"/>
      <c r="DCF77" s="23"/>
      <c r="DCG77" s="23"/>
      <c r="DCH77" s="23"/>
      <c r="DCI77" s="23"/>
      <c r="DCJ77" s="23"/>
      <c r="DCK77" s="23"/>
      <c r="DCL77" s="23"/>
      <c r="DCM77" s="23"/>
      <c r="DCN77" s="23"/>
      <c r="DCO77" s="23"/>
      <c r="DCP77" s="23"/>
      <c r="DCQ77" s="23"/>
      <c r="DCR77" s="23"/>
      <c r="DCS77" s="23"/>
      <c r="DCT77" s="23"/>
      <c r="DCU77" s="23"/>
      <c r="DCV77" s="23"/>
      <c r="DCW77" s="23"/>
      <c r="DCX77" s="23"/>
      <c r="DCY77" s="23"/>
      <c r="DCZ77" s="23"/>
      <c r="DDA77" s="23"/>
      <c r="DDB77" s="23"/>
      <c r="DDC77" s="23"/>
      <c r="DDD77" s="23"/>
      <c r="DDE77" s="23"/>
      <c r="DDF77" s="23"/>
      <c r="DDG77" s="23"/>
      <c r="DDH77" s="23"/>
      <c r="DDI77" s="23"/>
      <c r="DDJ77" s="23"/>
      <c r="DDK77" s="23"/>
      <c r="DDL77" s="23"/>
      <c r="DDM77" s="23"/>
      <c r="DDN77" s="23"/>
      <c r="DDO77" s="23"/>
      <c r="DDP77" s="23"/>
      <c r="DDQ77" s="23"/>
      <c r="DDR77" s="23"/>
      <c r="DDS77" s="23"/>
      <c r="DDT77" s="23"/>
      <c r="DDU77" s="23"/>
      <c r="DDV77" s="23"/>
      <c r="DDW77" s="23"/>
      <c r="DDX77" s="23"/>
      <c r="DDY77" s="23"/>
      <c r="DDZ77" s="23"/>
      <c r="DEA77" s="23"/>
      <c r="DEB77" s="23"/>
      <c r="DEC77" s="23"/>
      <c r="DED77" s="23"/>
      <c r="DEE77" s="23"/>
      <c r="DEF77" s="23"/>
      <c r="DEG77" s="23"/>
      <c r="DEH77" s="23"/>
      <c r="DEI77" s="23"/>
      <c r="DEJ77" s="23"/>
      <c r="DEK77" s="23"/>
      <c r="DEL77" s="23"/>
      <c r="DEM77" s="23"/>
      <c r="DEN77" s="23"/>
      <c r="DEO77" s="23"/>
      <c r="DEP77" s="23"/>
      <c r="DEQ77" s="23"/>
      <c r="DER77" s="23"/>
      <c r="DES77" s="23"/>
      <c r="DET77" s="23"/>
      <c r="DEU77" s="23"/>
      <c r="DEV77" s="23"/>
      <c r="DEW77" s="23"/>
      <c r="DEX77" s="23"/>
      <c r="DEY77" s="23"/>
      <c r="DEZ77" s="23"/>
      <c r="DFA77" s="23"/>
      <c r="DFB77" s="23"/>
      <c r="DFC77" s="23"/>
      <c r="DFD77" s="23"/>
      <c r="DFE77" s="23"/>
      <c r="DFF77" s="23"/>
      <c r="DFG77" s="23"/>
      <c r="DFH77" s="23"/>
      <c r="DFI77" s="23"/>
      <c r="DFJ77" s="23"/>
      <c r="DFK77" s="23"/>
      <c r="DFL77" s="23"/>
      <c r="DFM77" s="23"/>
      <c r="DFN77" s="23"/>
      <c r="DFO77" s="23"/>
      <c r="DFP77" s="23"/>
      <c r="DFQ77" s="23"/>
      <c r="DFR77" s="23"/>
      <c r="DFS77" s="23"/>
      <c r="DFT77" s="23"/>
      <c r="DFU77" s="23"/>
      <c r="DFV77" s="23"/>
      <c r="DFW77" s="23"/>
      <c r="DFX77" s="23"/>
      <c r="DFY77" s="23"/>
      <c r="DFZ77" s="23"/>
      <c r="DGA77" s="23"/>
      <c r="DGB77" s="23"/>
      <c r="DGC77" s="23"/>
      <c r="DGD77" s="23"/>
      <c r="DGE77" s="23"/>
      <c r="DGF77" s="23"/>
      <c r="DGG77" s="23"/>
      <c r="DGH77" s="23"/>
      <c r="DGI77" s="23"/>
      <c r="DGJ77" s="23"/>
      <c r="DGK77" s="23"/>
      <c r="DGL77" s="23"/>
      <c r="DGM77" s="23"/>
      <c r="DGN77" s="23"/>
      <c r="DGO77" s="23"/>
      <c r="DGP77" s="23"/>
      <c r="DGQ77" s="23"/>
      <c r="DGR77" s="23"/>
      <c r="DGS77" s="23"/>
      <c r="DGT77" s="23"/>
      <c r="DGU77" s="23"/>
      <c r="DGV77" s="23"/>
      <c r="DGW77" s="23"/>
      <c r="DGX77" s="23"/>
      <c r="DGY77" s="23"/>
      <c r="DGZ77" s="23"/>
      <c r="DHA77" s="23"/>
      <c r="DHB77" s="23"/>
      <c r="DHC77" s="23"/>
      <c r="DHD77" s="23"/>
      <c r="DHE77" s="23"/>
      <c r="DHF77" s="23"/>
      <c r="DHG77" s="23"/>
      <c r="DHH77" s="23"/>
      <c r="DHI77" s="23"/>
      <c r="DHJ77" s="23"/>
      <c r="DHK77" s="23"/>
      <c r="DHL77" s="23"/>
      <c r="DHM77" s="23"/>
      <c r="DHN77" s="23"/>
      <c r="DHO77" s="23"/>
      <c r="DHP77" s="23"/>
      <c r="DHQ77" s="23"/>
      <c r="DHR77" s="23"/>
      <c r="DHS77" s="23"/>
      <c r="DHT77" s="23"/>
      <c r="DHU77" s="23"/>
      <c r="DHV77" s="23"/>
      <c r="DHW77" s="23"/>
      <c r="DHX77" s="23"/>
      <c r="DHY77" s="23"/>
      <c r="DHZ77" s="23"/>
      <c r="DIA77" s="23"/>
      <c r="DIB77" s="23"/>
      <c r="DIC77" s="23"/>
      <c r="DID77" s="23"/>
      <c r="DIE77" s="23"/>
      <c r="DIF77" s="23"/>
      <c r="DIG77" s="23"/>
      <c r="DIH77" s="23"/>
      <c r="DII77" s="23"/>
      <c r="DIJ77" s="23"/>
      <c r="DIK77" s="23"/>
      <c r="DIL77" s="23"/>
      <c r="DIM77" s="23"/>
      <c r="DIN77" s="23"/>
      <c r="DIO77" s="23"/>
      <c r="DIP77" s="23"/>
      <c r="DIQ77" s="23"/>
      <c r="DIR77" s="23"/>
      <c r="DIS77" s="23"/>
      <c r="DIT77" s="23"/>
      <c r="DIU77" s="23"/>
      <c r="DIV77" s="23"/>
      <c r="DIW77" s="23"/>
      <c r="DIX77" s="23"/>
      <c r="DIY77" s="23"/>
      <c r="DIZ77" s="23"/>
      <c r="DJA77" s="23"/>
      <c r="DJB77" s="23"/>
      <c r="DJC77" s="23"/>
      <c r="DJD77" s="23"/>
      <c r="DJE77" s="23"/>
      <c r="DJF77" s="23"/>
      <c r="DJG77" s="23"/>
      <c r="DJH77" s="23"/>
      <c r="DJI77" s="23"/>
      <c r="DJJ77" s="23"/>
      <c r="DJK77" s="23"/>
      <c r="DJL77" s="23"/>
      <c r="DJM77" s="23"/>
      <c r="DJN77" s="23"/>
      <c r="DJO77" s="23"/>
      <c r="DJP77" s="23"/>
      <c r="DJQ77" s="23"/>
      <c r="DJR77" s="23"/>
      <c r="DJS77" s="23"/>
      <c r="DJT77" s="23"/>
      <c r="DJU77" s="23"/>
      <c r="DJV77" s="23"/>
      <c r="DJW77" s="23"/>
      <c r="DJX77" s="23"/>
      <c r="DJY77" s="23"/>
      <c r="DJZ77" s="23"/>
      <c r="DKA77" s="23"/>
      <c r="DKB77" s="23"/>
      <c r="DKC77" s="23"/>
      <c r="DKD77" s="23"/>
      <c r="DKE77" s="23"/>
      <c r="DKF77" s="23"/>
      <c r="DKG77" s="23"/>
      <c r="DKH77" s="23"/>
      <c r="DKI77" s="23"/>
      <c r="DKJ77" s="23"/>
      <c r="DKK77" s="23"/>
      <c r="DKL77" s="23"/>
      <c r="DKM77" s="23"/>
      <c r="DKN77" s="23"/>
      <c r="DKO77" s="23"/>
      <c r="DKP77" s="23"/>
      <c r="DKQ77" s="23"/>
      <c r="DKR77" s="23"/>
      <c r="DKS77" s="23"/>
      <c r="DKT77" s="23"/>
      <c r="DKU77" s="23"/>
      <c r="DKV77" s="23"/>
      <c r="DKW77" s="23"/>
      <c r="DKX77" s="23"/>
      <c r="DKY77" s="23"/>
      <c r="DKZ77" s="23"/>
      <c r="DLA77" s="23"/>
      <c r="DLB77" s="23"/>
      <c r="DLC77" s="23"/>
      <c r="DLD77" s="23"/>
      <c r="DLE77" s="23"/>
      <c r="DLF77" s="23"/>
      <c r="DLG77" s="23"/>
      <c r="DLH77" s="23"/>
      <c r="DLI77" s="23"/>
      <c r="DLJ77" s="23"/>
      <c r="DLK77" s="23"/>
      <c r="DLL77" s="23"/>
      <c r="DLM77" s="23"/>
      <c r="DLN77" s="23"/>
      <c r="DLO77" s="23"/>
      <c r="DLP77" s="23"/>
      <c r="DLQ77" s="23"/>
      <c r="DLR77" s="23"/>
      <c r="DLS77" s="23"/>
      <c r="DLT77" s="23"/>
      <c r="DLU77" s="23"/>
      <c r="DLV77" s="23"/>
      <c r="DLW77" s="23"/>
      <c r="DLX77" s="23"/>
      <c r="DLY77" s="23"/>
      <c r="DLZ77" s="23"/>
      <c r="DMA77" s="23"/>
      <c r="DMB77" s="23"/>
      <c r="DMC77" s="23"/>
      <c r="DMD77" s="23"/>
      <c r="DME77" s="23"/>
      <c r="DMF77" s="23"/>
      <c r="DMG77" s="23"/>
      <c r="DMH77" s="23"/>
      <c r="DMI77" s="23"/>
      <c r="DMJ77" s="23"/>
      <c r="DMK77" s="23"/>
      <c r="DML77" s="23"/>
      <c r="DMM77" s="23"/>
      <c r="DMN77" s="23"/>
      <c r="DMO77" s="23"/>
      <c r="DMP77" s="23"/>
      <c r="DMQ77" s="23"/>
      <c r="DMR77" s="23"/>
      <c r="DMS77" s="23"/>
      <c r="DMT77" s="23"/>
      <c r="DMU77" s="23"/>
      <c r="DMV77" s="23"/>
      <c r="DMW77" s="23"/>
      <c r="DMX77" s="23"/>
      <c r="DMY77" s="23"/>
      <c r="DMZ77" s="23"/>
      <c r="DNA77" s="23"/>
      <c r="DNB77" s="23"/>
      <c r="DNC77" s="23"/>
      <c r="DND77" s="23"/>
      <c r="DNE77" s="23"/>
      <c r="DNF77" s="23"/>
      <c r="DNG77" s="23"/>
      <c r="DNH77" s="23"/>
      <c r="DNI77" s="23"/>
      <c r="DNJ77" s="23"/>
      <c r="DNK77" s="23"/>
      <c r="DNL77" s="23"/>
      <c r="DNM77" s="23"/>
      <c r="DNN77" s="23"/>
      <c r="DNO77" s="23"/>
      <c r="DNP77" s="23"/>
      <c r="DNQ77" s="23"/>
      <c r="DNR77" s="23"/>
      <c r="DNS77" s="23"/>
      <c r="DNT77" s="23"/>
      <c r="DNU77" s="23"/>
      <c r="DNV77" s="23"/>
      <c r="DNW77" s="23"/>
      <c r="DNX77" s="23"/>
      <c r="DNY77" s="23"/>
      <c r="DNZ77" s="23"/>
      <c r="DOA77" s="23"/>
      <c r="DOB77" s="23"/>
      <c r="DOC77" s="23"/>
      <c r="DOD77" s="23"/>
      <c r="DOE77" s="23"/>
      <c r="DOF77" s="23"/>
      <c r="DOG77" s="23"/>
      <c r="DOH77" s="23"/>
      <c r="DOI77" s="23"/>
      <c r="DOJ77" s="23"/>
      <c r="DOK77" s="23"/>
      <c r="DOL77" s="23"/>
      <c r="DOM77" s="23"/>
      <c r="DON77" s="23"/>
      <c r="DOO77" s="23"/>
      <c r="DOP77" s="23"/>
      <c r="DOQ77" s="23"/>
      <c r="DOR77" s="23"/>
      <c r="DOS77" s="23"/>
      <c r="DOT77" s="23"/>
      <c r="DOU77" s="23"/>
      <c r="DOV77" s="23"/>
      <c r="DOW77" s="23"/>
      <c r="DOX77" s="23"/>
      <c r="DOY77" s="23"/>
      <c r="DOZ77" s="23"/>
      <c r="DPA77" s="23"/>
      <c r="DPB77" s="23"/>
      <c r="DPC77" s="23"/>
      <c r="DPD77" s="23"/>
      <c r="DPE77" s="23"/>
      <c r="DPF77" s="23"/>
      <c r="DPG77" s="23"/>
      <c r="DPH77" s="23"/>
      <c r="DPI77" s="23"/>
      <c r="DPJ77" s="23"/>
      <c r="DPK77" s="23"/>
      <c r="DPL77" s="23"/>
      <c r="DPM77" s="23"/>
      <c r="DPN77" s="23"/>
      <c r="DPO77" s="23"/>
      <c r="DPP77" s="23"/>
      <c r="DPQ77" s="23"/>
      <c r="DPR77" s="23"/>
      <c r="DPS77" s="23"/>
      <c r="DPT77" s="23"/>
      <c r="DPU77" s="23"/>
      <c r="DPV77" s="23"/>
      <c r="DPW77" s="23"/>
      <c r="DPX77" s="23"/>
      <c r="DPY77" s="23"/>
      <c r="DPZ77" s="23"/>
      <c r="DQA77" s="23"/>
      <c r="DQB77" s="23"/>
      <c r="DQC77" s="23"/>
      <c r="DQD77" s="23"/>
      <c r="DQE77" s="23"/>
      <c r="DQF77" s="23"/>
      <c r="DQG77" s="23"/>
      <c r="DQH77" s="23"/>
      <c r="DQI77" s="23"/>
      <c r="DQJ77" s="23"/>
      <c r="DQK77" s="23"/>
      <c r="DQL77" s="23"/>
      <c r="DQM77" s="23"/>
      <c r="DQN77" s="23"/>
      <c r="DQO77" s="23"/>
      <c r="DQP77" s="23"/>
      <c r="DQQ77" s="23"/>
      <c r="DQR77" s="23"/>
      <c r="DQS77" s="23"/>
      <c r="DQT77" s="23"/>
      <c r="DQU77" s="23"/>
      <c r="DQV77" s="23"/>
      <c r="DQW77" s="23"/>
      <c r="DQX77" s="23"/>
      <c r="DQY77" s="23"/>
      <c r="DQZ77" s="23"/>
      <c r="DRA77" s="23"/>
      <c r="DRB77" s="23"/>
      <c r="DRC77" s="23"/>
      <c r="DRD77" s="23"/>
      <c r="DRE77" s="23"/>
      <c r="DRF77" s="23"/>
      <c r="DRG77" s="23"/>
      <c r="DRH77" s="23"/>
      <c r="DRI77" s="23"/>
      <c r="DRJ77" s="23"/>
      <c r="DRK77" s="23"/>
      <c r="DRL77" s="23"/>
      <c r="DRM77" s="23"/>
      <c r="DRN77" s="23"/>
      <c r="DRO77" s="23"/>
      <c r="DRP77" s="23"/>
      <c r="DRQ77" s="23"/>
      <c r="DRR77" s="23"/>
      <c r="DRS77" s="23"/>
      <c r="DRT77" s="23"/>
      <c r="DRU77" s="23"/>
      <c r="DRV77" s="23"/>
      <c r="DRW77" s="23"/>
      <c r="DRX77" s="23"/>
      <c r="DRY77" s="23"/>
      <c r="DRZ77" s="23"/>
      <c r="DSA77" s="23"/>
      <c r="DSB77" s="23"/>
      <c r="DSC77" s="23"/>
      <c r="DSD77" s="23"/>
      <c r="DSE77" s="23"/>
      <c r="DSF77" s="23"/>
      <c r="DSG77" s="23"/>
      <c r="DSH77" s="23"/>
      <c r="DSI77" s="23"/>
      <c r="DSJ77" s="23"/>
      <c r="DSK77" s="23"/>
      <c r="DSL77" s="23"/>
      <c r="DSM77" s="23"/>
      <c r="DSN77" s="23"/>
      <c r="DSO77" s="23"/>
      <c r="DSP77" s="23"/>
      <c r="DSQ77" s="23"/>
      <c r="DSR77" s="23"/>
      <c r="DSS77" s="23"/>
      <c r="DST77" s="23"/>
      <c r="DSU77" s="23"/>
      <c r="DSV77" s="23"/>
      <c r="DSW77" s="23"/>
      <c r="DSX77" s="23"/>
      <c r="DSY77" s="23"/>
      <c r="DSZ77" s="23"/>
      <c r="DTA77" s="23"/>
      <c r="DTB77" s="23"/>
      <c r="DTC77" s="23"/>
      <c r="DTD77" s="23"/>
      <c r="DTE77" s="23"/>
      <c r="DTF77" s="23"/>
      <c r="DTG77" s="23"/>
      <c r="DTH77" s="23"/>
      <c r="DTI77" s="23"/>
      <c r="DTJ77" s="23"/>
      <c r="DTK77" s="23"/>
      <c r="DTL77" s="23"/>
      <c r="DTM77" s="23"/>
      <c r="DTN77" s="23"/>
      <c r="DTO77" s="23"/>
      <c r="DTP77" s="23"/>
      <c r="DTQ77" s="23"/>
      <c r="DTR77" s="23"/>
      <c r="DTS77" s="23"/>
      <c r="DTT77" s="23"/>
      <c r="DTU77" s="23"/>
      <c r="DTV77" s="23"/>
      <c r="DTW77" s="23"/>
      <c r="DTX77" s="23"/>
      <c r="DTY77" s="23"/>
      <c r="DTZ77" s="23"/>
      <c r="DUA77" s="23"/>
      <c r="DUB77" s="23"/>
      <c r="DUC77" s="23"/>
      <c r="DUD77" s="23"/>
      <c r="DUE77" s="23"/>
      <c r="DUF77" s="23"/>
      <c r="DUG77" s="23"/>
      <c r="DUH77" s="23"/>
      <c r="DUI77" s="23"/>
      <c r="DUJ77" s="23"/>
      <c r="DUK77" s="23"/>
      <c r="DUL77" s="23"/>
      <c r="DUM77" s="23"/>
      <c r="DUN77" s="23"/>
      <c r="DUO77" s="23"/>
      <c r="DUP77" s="23"/>
      <c r="DUQ77" s="23"/>
      <c r="DUR77" s="23"/>
      <c r="DUS77" s="23"/>
      <c r="DUT77" s="23"/>
      <c r="DUU77" s="23"/>
      <c r="DUV77" s="23"/>
      <c r="DUW77" s="23"/>
      <c r="DUX77" s="23"/>
      <c r="DUY77" s="23"/>
      <c r="DUZ77" s="23"/>
      <c r="DVA77" s="23"/>
      <c r="DVB77" s="23"/>
      <c r="DVC77" s="23"/>
      <c r="DVD77" s="23"/>
      <c r="DVE77" s="23"/>
      <c r="DVF77" s="23"/>
      <c r="DVG77" s="23"/>
      <c r="DVH77" s="23"/>
      <c r="DVI77" s="23"/>
      <c r="DVJ77" s="23"/>
      <c r="DVK77" s="23"/>
      <c r="DVL77" s="23"/>
      <c r="DVM77" s="23"/>
      <c r="DVN77" s="23"/>
      <c r="DVO77" s="23"/>
      <c r="DVP77" s="23"/>
      <c r="DVQ77" s="23"/>
      <c r="DVR77" s="23"/>
      <c r="DVS77" s="23"/>
      <c r="DVT77" s="23"/>
      <c r="DVU77" s="23"/>
      <c r="DVV77" s="23"/>
      <c r="DVW77" s="23"/>
      <c r="DVX77" s="23"/>
      <c r="DVY77" s="23"/>
      <c r="DVZ77" s="23"/>
      <c r="DWA77" s="23"/>
      <c r="DWB77" s="23"/>
      <c r="DWC77" s="23"/>
      <c r="DWD77" s="23"/>
      <c r="DWE77" s="23"/>
      <c r="DWF77" s="23"/>
      <c r="DWG77" s="23"/>
      <c r="DWH77" s="23"/>
      <c r="DWI77" s="23"/>
      <c r="DWJ77" s="23"/>
      <c r="DWK77" s="23"/>
      <c r="DWL77" s="23"/>
      <c r="DWM77" s="23"/>
      <c r="DWN77" s="23"/>
      <c r="DWO77" s="23"/>
      <c r="DWP77" s="23"/>
      <c r="DWQ77" s="23"/>
      <c r="DWR77" s="23"/>
      <c r="DWS77" s="23"/>
      <c r="DWT77" s="23"/>
      <c r="DWU77" s="23"/>
      <c r="DWV77" s="23"/>
      <c r="DWW77" s="23"/>
      <c r="DWX77" s="23"/>
      <c r="DWY77" s="23"/>
      <c r="DWZ77" s="23"/>
      <c r="DXA77" s="23"/>
      <c r="DXB77" s="23"/>
      <c r="DXC77" s="23"/>
      <c r="DXD77" s="23"/>
      <c r="DXE77" s="23"/>
      <c r="DXF77" s="23"/>
      <c r="DXG77" s="23"/>
      <c r="DXH77" s="23"/>
      <c r="DXI77" s="23"/>
      <c r="DXJ77" s="23"/>
      <c r="DXK77" s="23"/>
      <c r="DXL77" s="23"/>
      <c r="DXM77" s="23"/>
      <c r="DXN77" s="23"/>
      <c r="DXO77" s="23"/>
      <c r="DXP77" s="23"/>
      <c r="DXQ77" s="23"/>
      <c r="DXR77" s="23"/>
      <c r="DXS77" s="23"/>
      <c r="DXT77" s="23"/>
      <c r="DXU77" s="23"/>
      <c r="DXV77" s="23"/>
      <c r="DXW77" s="23"/>
      <c r="DXX77" s="23"/>
      <c r="DXY77" s="23"/>
      <c r="DXZ77" s="23"/>
      <c r="DYA77" s="23"/>
      <c r="DYB77" s="23"/>
      <c r="DYC77" s="23"/>
      <c r="DYD77" s="23"/>
      <c r="DYE77" s="23"/>
      <c r="DYF77" s="23"/>
      <c r="DYG77" s="23"/>
      <c r="DYH77" s="23"/>
      <c r="DYI77" s="23"/>
      <c r="DYJ77" s="23"/>
      <c r="DYK77" s="23"/>
      <c r="DYL77" s="23"/>
      <c r="DYM77" s="23"/>
      <c r="DYN77" s="23"/>
      <c r="DYO77" s="23"/>
      <c r="DYP77" s="23"/>
      <c r="DYQ77" s="23"/>
      <c r="DYR77" s="23"/>
      <c r="DYS77" s="23"/>
      <c r="DYT77" s="23"/>
      <c r="DYU77" s="23"/>
      <c r="DYV77" s="23"/>
      <c r="DYW77" s="23"/>
      <c r="DYX77" s="23"/>
      <c r="DYY77" s="23"/>
      <c r="DYZ77" s="23"/>
      <c r="DZA77" s="23"/>
      <c r="DZB77" s="23"/>
      <c r="DZC77" s="23"/>
      <c r="DZD77" s="23"/>
      <c r="DZE77" s="23"/>
      <c r="DZF77" s="23"/>
      <c r="DZG77" s="23"/>
      <c r="DZH77" s="23"/>
      <c r="DZI77" s="23"/>
      <c r="DZJ77" s="23"/>
      <c r="DZK77" s="23"/>
      <c r="DZL77" s="23"/>
      <c r="DZM77" s="23"/>
      <c r="DZN77" s="23"/>
      <c r="DZO77" s="23"/>
      <c r="DZP77" s="23"/>
      <c r="DZQ77" s="23"/>
      <c r="DZR77" s="23"/>
      <c r="DZS77" s="23"/>
      <c r="DZT77" s="23"/>
      <c r="DZU77" s="23"/>
      <c r="DZV77" s="23"/>
      <c r="DZW77" s="23"/>
      <c r="DZX77" s="23"/>
      <c r="DZY77" s="23"/>
      <c r="DZZ77" s="23"/>
      <c r="EAA77" s="23"/>
      <c r="EAB77" s="23"/>
      <c r="EAC77" s="23"/>
      <c r="EAD77" s="23"/>
      <c r="EAE77" s="23"/>
      <c r="EAF77" s="23"/>
      <c r="EAG77" s="23"/>
      <c r="EAH77" s="23"/>
      <c r="EAI77" s="23"/>
      <c r="EAJ77" s="23"/>
      <c r="EAK77" s="23"/>
      <c r="EAL77" s="23"/>
      <c r="EAM77" s="23"/>
      <c r="EAN77" s="23"/>
      <c r="EAO77" s="23"/>
      <c r="EAP77" s="23"/>
      <c r="EAQ77" s="23"/>
      <c r="EAR77" s="23"/>
      <c r="EAS77" s="23"/>
      <c r="EAT77" s="23"/>
      <c r="EAU77" s="23"/>
      <c r="EAV77" s="23"/>
      <c r="EAW77" s="23"/>
      <c r="EAX77" s="23"/>
      <c r="EAY77" s="23"/>
      <c r="EAZ77" s="23"/>
      <c r="EBA77" s="23"/>
      <c r="EBB77" s="23"/>
      <c r="EBC77" s="23"/>
      <c r="EBD77" s="23"/>
      <c r="EBE77" s="23"/>
      <c r="EBF77" s="23"/>
      <c r="EBG77" s="23"/>
      <c r="EBH77" s="23"/>
      <c r="EBI77" s="23"/>
      <c r="EBJ77" s="23"/>
      <c r="EBK77" s="23"/>
      <c r="EBL77" s="23"/>
      <c r="EBM77" s="23"/>
      <c r="EBN77" s="23"/>
      <c r="EBO77" s="23"/>
      <c r="EBP77" s="23"/>
      <c r="EBQ77" s="23"/>
      <c r="EBR77" s="23"/>
      <c r="EBS77" s="23"/>
      <c r="EBT77" s="23"/>
      <c r="EBU77" s="23"/>
      <c r="EBV77" s="23"/>
      <c r="EBW77" s="23"/>
      <c r="EBX77" s="23"/>
      <c r="EBY77" s="23"/>
      <c r="EBZ77" s="23"/>
      <c r="ECA77" s="23"/>
      <c r="ECB77" s="23"/>
      <c r="ECC77" s="23"/>
      <c r="ECD77" s="23"/>
      <c r="ECE77" s="23"/>
      <c r="ECF77" s="23"/>
      <c r="ECG77" s="23"/>
      <c r="ECH77" s="23"/>
      <c r="ECI77" s="23"/>
      <c r="ECJ77" s="23"/>
      <c r="ECK77" s="23"/>
      <c r="ECL77" s="23"/>
      <c r="ECM77" s="23"/>
      <c r="ECN77" s="23"/>
      <c r="ECO77" s="23"/>
      <c r="ECP77" s="23"/>
      <c r="ECQ77" s="23"/>
      <c r="ECR77" s="23"/>
      <c r="ECS77" s="23"/>
      <c r="ECT77" s="23"/>
      <c r="ECU77" s="23"/>
      <c r="ECV77" s="23"/>
      <c r="ECW77" s="23"/>
      <c r="ECX77" s="23"/>
      <c r="ECY77" s="23"/>
      <c r="ECZ77" s="23"/>
      <c r="EDA77" s="23"/>
      <c r="EDB77" s="23"/>
      <c r="EDC77" s="23"/>
      <c r="EDD77" s="23"/>
      <c r="EDE77" s="23"/>
      <c r="EDF77" s="23"/>
      <c r="EDG77" s="23"/>
      <c r="EDH77" s="23"/>
      <c r="EDI77" s="23"/>
      <c r="EDJ77" s="23"/>
      <c r="EDK77" s="23"/>
      <c r="EDL77" s="23"/>
      <c r="EDM77" s="23"/>
      <c r="EDN77" s="23"/>
      <c r="EDO77" s="23"/>
      <c r="EDP77" s="23"/>
      <c r="EDQ77" s="23"/>
      <c r="EDR77" s="23"/>
      <c r="EDS77" s="23"/>
      <c r="EDT77" s="23"/>
      <c r="EDU77" s="23"/>
      <c r="EDV77" s="23"/>
      <c r="EDW77" s="23"/>
      <c r="EDX77" s="23"/>
      <c r="EDY77" s="23"/>
      <c r="EDZ77" s="23"/>
      <c r="EEA77" s="23"/>
      <c r="EEB77" s="23"/>
      <c r="EEC77" s="23"/>
      <c r="EED77" s="23"/>
      <c r="EEE77" s="23"/>
      <c r="EEF77" s="23"/>
      <c r="EEG77" s="23"/>
      <c r="EEH77" s="23"/>
      <c r="EEI77" s="23"/>
      <c r="EEJ77" s="23"/>
      <c r="EEK77" s="23"/>
      <c r="EEL77" s="23"/>
      <c r="EEM77" s="23"/>
      <c r="EEN77" s="23"/>
      <c r="EEO77" s="23"/>
      <c r="EEP77" s="23"/>
      <c r="EEQ77" s="23"/>
      <c r="EER77" s="23"/>
      <c r="EES77" s="23"/>
      <c r="EET77" s="23"/>
      <c r="EEU77" s="23"/>
      <c r="EEV77" s="23"/>
      <c r="EEW77" s="23"/>
      <c r="EEX77" s="23"/>
      <c r="EEY77" s="23"/>
      <c r="EEZ77" s="23"/>
      <c r="EFA77" s="23"/>
      <c r="EFB77" s="23"/>
      <c r="EFC77" s="23"/>
      <c r="EFD77" s="23"/>
      <c r="EFE77" s="23"/>
      <c r="EFF77" s="23"/>
      <c r="EFG77" s="23"/>
      <c r="EFH77" s="23"/>
      <c r="EFI77" s="23"/>
      <c r="EFJ77" s="23"/>
      <c r="EFK77" s="23"/>
      <c r="EFL77" s="23"/>
      <c r="EFM77" s="23"/>
      <c r="EFN77" s="23"/>
      <c r="EFO77" s="23"/>
      <c r="EFP77" s="23"/>
      <c r="EFQ77" s="23"/>
      <c r="EFR77" s="23"/>
      <c r="EFS77" s="23"/>
      <c r="EFT77" s="23"/>
      <c r="EFU77" s="23"/>
      <c r="EFV77" s="23"/>
      <c r="EFW77" s="23"/>
      <c r="EFX77" s="23"/>
      <c r="EFY77" s="23"/>
      <c r="EFZ77" s="23"/>
      <c r="EGA77" s="23"/>
      <c r="EGB77" s="23"/>
      <c r="EGC77" s="23"/>
      <c r="EGD77" s="23"/>
      <c r="EGE77" s="23"/>
      <c r="EGF77" s="23"/>
      <c r="EGG77" s="23"/>
      <c r="EGH77" s="23"/>
      <c r="EGI77" s="23"/>
      <c r="EGJ77" s="23"/>
      <c r="EGK77" s="23"/>
      <c r="EGL77" s="23"/>
      <c r="EGM77" s="23"/>
      <c r="EGN77" s="23"/>
      <c r="EGO77" s="23"/>
      <c r="EGP77" s="23"/>
      <c r="EGQ77" s="23"/>
      <c r="EGR77" s="23"/>
      <c r="EGS77" s="23"/>
      <c r="EGT77" s="23"/>
      <c r="EGU77" s="23"/>
      <c r="EGV77" s="23"/>
      <c r="EGW77" s="23"/>
      <c r="EGX77" s="23"/>
      <c r="EGY77" s="23"/>
      <c r="EGZ77" s="23"/>
      <c r="EHA77" s="23"/>
      <c r="EHB77" s="23"/>
      <c r="EHC77" s="23"/>
      <c r="EHD77" s="23"/>
      <c r="EHE77" s="23"/>
      <c r="EHF77" s="23"/>
      <c r="EHG77" s="23"/>
      <c r="EHH77" s="23"/>
      <c r="EHI77" s="23"/>
      <c r="EHJ77" s="23"/>
      <c r="EHK77" s="23"/>
      <c r="EHL77" s="23"/>
      <c r="EHM77" s="23"/>
      <c r="EHN77" s="23"/>
      <c r="EHO77" s="23"/>
      <c r="EHP77" s="23"/>
      <c r="EHQ77" s="23"/>
      <c r="EHR77" s="23"/>
      <c r="EHS77" s="23"/>
      <c r="EHT77" s="23"/>
      <c r="EHU77" s="23"/>
      <c r="EHV77" s="23"/>
      <c r="EHW77" s="23"/>
      <c r="EHX77" s="23"/>
      <c r="EHY77" s="23"/>
      <c r="EHZ77" s="23"/>
      <c r="EIA77" s="23"/>
      <c r="EIB77" s="23"/>
      <c r="EIC77" s="23"/>
      <c r="EID77" s="23"/>
      <c r="EIE77" s="23"/>
      <c r="EIF77" s="23"/>
      <c r="EIG77" s="23"/>
      <c r="EIH77" s="23"/>
      <c r="EII77" s="23"/>
      <c r="EIJ77" s="23"/>
      <c r="EIK77" s="23"/>
      <c r="EIL77" s="23"/>
      <c r="EIM77" s="23"/>
      <c r="EIN77" s="23"/>
      <c r="EIO77" s="23"/>
      <c r="EIP77" s="23"/>
      <c r="EIQ77" s="23"/>
      <c r="EIR77" s="23"/>
      <c r="EIS77" s="23"/>
      <c r="EIT77" s="23"/>
      <c r="EIU77" s="23"/>
      <c r="EIV77" s="23"/>
      <c r="EIW77" s="23"/>
      <c r="EIX77" s="23"/>
      <c r="EIY77" s="23"/>
      <c r="EIZ77" s="23"/>
      <c r="EJA77" s="23"/>
      <c r="EJB77" s="23"/>
      <c r="EJC77" s="23"/>
      <c r="EJD77" s="23"/>
      <c r="EJE77" s="23"/>
      <c r="EJF77" s="23"/>
      <c r="EJG77" s="23"/>
      <c r="EJH77" s="23"/>
      <c r="EJI77" s="23"/>
      <c r="EJJ77" s="23"/>
      <c r="EJK77" s="23"/>
      <c r="EJL77" s="23"/>
      <c r="EJM77" s="23"/>
      <c r="EJN77" s="23"/>
      <c r="EJO77" s="23"/>
      <c r="EJP77" s="23"/>
      <c r="EJQ77" s="23"/>
      <c r="EJR77" s="23"/>
      <c r="EJS77" s="23"/>
      <c r="EJT77" s="23"/>
      <c r="EJU77" s="23"/>
      <c r="EJV77" s="23"/>
      <c r="EJW77" s="23"/>
      <c r="EJX77" s="23"/>
      <c r="EJY77" s="23"/>
      <c r="EJZ77" s="23"/>
      <c r="EKA77" s="23"/>
      <c r="EKB77" s="23"/>
      <c r="EKC77" s="23"/>
      <c r="EKD77" s="23"/>
      <c r="EKE77" s="23"/>
      <c r="EKF77" s="23"/>
      <c r="EKG77" s="23"/>
      <c r="EKH77" s="23"/>
      <c r="EKI77" s="23"/>
      <c r="EKJ77" s="23"/>
      <c r="EKK77" s="23"/>
      <c r="EKL77" s="23"/>
      <c r="EKM77" s="23"/>
      <c r="EKN77" s="23"/>
      <c r="EKO77" s="23"/>
      <c r="EKP77" s="23"/>
      <c r="EKQ77" s="23"/>
      <c r="EKR77" s="23"/>
      <c r="EKS77" s="23"/>
      <c r="EKT77" s="23"/>
      <c r="EKU77" s="23"/>
      <c r="EKV77" s="23"/>
      <c r="EKW77" s="23"/>
      <c r="EKX77" s="23"/>
      <c r="EKY77" s="23"/>
      <c r="EKZ77" s="23"/>
      <c r="ELA77" s="23"/>
      <c r="ELB77" s="23"/>
      <c r="ELC77" s="23"/>
      <c r="ELD77" s="23"/>
      <c r="ELE77" s="23"/>
      <c r="ELF77" s="23"/>
      <c r="ELG77" s="23"/>
      <c r="ELH77" s="23"/>
      <c r="ELI77" s="23"/>
      <c r="ELJ77" s="23"/>
      <c r="ELK77" s="23"/>
      <c r="ELL77" s="23"/>
      <c r="ELM77" s="23"/>
      <c r="ELN77" s="23"/>
      <c r="ELO77" s="23"/>
      <c r="ELP77" s="23"/>
      <c r="ELQ77" s="23"/>
      <c r="ELR77" s="23"/>
      <c r="ELS77" s="23"/>
      <c r="ELT77" s="23"/>
      <c r="ELU77" s="23"/>
      <c r="ELV77" s="23"/>
      <c r="ELW77" s="23"/>
      <c r="ELX77" s="23"/>
      <c r="ELY77" s="23"/>
      <c r="ELZ77" s="23"/>
      <c r="EMA77" s="23"/>
      <c r="EMB77" s="23"/>
      <c r="EMC77" s="23"/>
      <c r="EMD77" s="23"/>
      <c r="EME77" s="23"/>
      <c r="EMF77" s="23"/>
      <c r="EMG77" s="23"/>
      <c r="EMH77" s="23"/>
      <c r="EMI77" s="23"/>
      <c r="EMJ77" s="23"/>
      <c r="EMK77" s="23"/>
      <c r="EML77" s="23"/>
      <c r="EMM77" s="23"/>
      <c r="EMN77" s="23"/>
      <c r="EMO77" s="23"/>
      <c r="EMP77" s="23"/>
      <c r="EMQ77" s="23"/>
      <c r="EMR77" s="23"/>
      <c r="EMS77" s="23"/>
      <c r="EMT77" s="23"/>
      <c r="EMU77" s="23"/>
      <c r="EMV77" s="23"/>
      <c r="EMW77" s="23"/>
      <c r="EMX77" s="23"/>
      <c r="EMY77" s="23"/>
      <c r="EMZ77" s="23"/>
      <c r="ENA77" s="23"/>
      <c r="ENB77" s="23"/>
      <c r="ENC77" s="23"/>
      <c r="END77" s="23"/>
      <c r="ENE77" s="23"/>
      <c r="ENF77" s="23"/>
      <c r="ENG77" s="23"/>
      <c r="ENH77" s="23"/>
      <c r="ENI77" s="23"/>
      <c r="ENJ77" s="23"/>
      <c r="ENK77" s="23"/>
      <c r="ENL77" s="23"/>
      <c r="ENM77" s="23"/>
      <c r="ENN77" s="23"/>
      <c r="ENO77" s="23"/>
      <c r="ENP77" s="23"/>
      <c r="ENQ77" s="23"/>
      <c r="ENR77" s="23"/>
      <c r="ENS77" s="23"/>
      <c r="ENT77" s="23"/>
      <c r="ENU77" s="23"/>
      <c r="ENV77" s="23"/>
      <c r="ENW77" s="23"/>
      <c r="ENX77" s="23"/>
      <c r="ENY77" s="23"/>
      <c r="ENZ77" s="23"/>
      <c r="EOA77" s="23"/>
      <c r="EOB77" s="23"/>
      <c r="EOC77" s="23"/>
      <c r="EOD77" s="23"/>
      <c r="EOE77" s="23"/>
      <c r="EOF77" s="23"/>
      <c r="EOG77" s="23"/>
      <c r="EOH77" s="23"/>
      <c r="EOI77" s="23"/>
      <c r="EOJ77" s="23"/>
      <c r="EOK77" s="23"/>
      <c r="EOL77" s="23"/>
      <c r="EOM77" s="23"/>
      <c r="EON77" s="23"/>
      <c r="EOO77" s="23"/>
      <c r="EOP77" s="23"/>
      <c r="EOQ77" s="23"/>
      <c r="EOR77" s="23"/>
      <c r="EOS77" s="23"/>
      <c r="EOT77" s="23"/>
      <c r="EOU77" s="23"/>
      <c r="EOV77" s="23"/>
      <c r="EOW77" s="23"/>
      <c r="EOX77" s="23"/>
      <c r="EOY77" s="23"/>
      <c r="EOZ77" s="23"/>
      <c r="EPA77" s="23"/>
      <c r="EPB77" s="23"/>
      <c r="EPC77" s="23"/>
      <c r="EPD77" s="23"/>
      <c r="EPE77" s="23"/>
      <c r="EPF77" s="23"/>
      <c r="EPG77" s="23"/>
      <c r="EPH77" s="23"/>
      <c r="EPI77" s="23"/>
      <c r="EPJ77" s="23"/>
      <c r="EPK77" s="23"/>
      <c r="EPL77" s="23"/>
      <c r="EPM77" s="23"/>
      <c r="EPN77" s="23"/>
      <c r="EPO77" s="23"/>
      <c r="EPP77" s="23"/>
      <c r="EPQ77" s="23"/>
      <c r="EPR77" s="23"/>
      <c r="EPS77" s="23"/>
      <c r="EPT77" s="23"/>
      <c r="EPU77" s="23"/>
      <c r="EPV77" s="23"/>
      <c r="EPW77" s="23"/>
      <c r="EPX77" s="23"/>
      <c r="EPY77" s="23"/>
      <c r="EPZ77" s="23"/>
      <c r="EQA77" s="23"/>
      <c r="EQB77" s="23"/>
      <c r="EQC77" s="23"/>
      <c r="EQD77" s="23"/>
      <c r="EQE77" s="23"/>
      <c r="EQF77" s="23"/>
      <c r="EQG77" s="23"/>
      <c r="EQH77" s="23"/>
      <c r="EQI77" s="23"/>
      <c r="EQJ77" s="23"/>
      <c r="EQK77" s="23"/>
      <c r="EQL77" s="23"/>
      <c r="EQM77" s="23"/>
      <c r="EQN77" s="23"/>
      <c r="EQO77" s="23"/>
      <c r="EQP77" s="23"/>
      <c r="EQQ77" s="23"/>
      <c r="EQR77" s="23"/>
      <c r="EQS77" s="23"/>
      <c r="EQT77" s="23"/>
      <c r="EQU77" s="23"/>
      <c r="EQV77" s="23"/>
      <c r="EQW77" s="23"/>
      <c r="EQX77" s="23"/>
      <c r="EQY77" s="23"/>
      <c r="EQZ77" s="23"/>
      <c r="ERA77" s="23"/>
      <c r="ERB77" s="23"/>
      <c r="ERC77" s="23"/>
      <c r="ERD77" s="23"/>
      <c r="ERE77" s="23"/>
      <c r="ERF77" s="23"/>
      <c r="ERG77" s="23"/>
      <c r="ERH77" s="23"/>
      <c r="ERI77" s="23"/>
      <c r="ERJ77" s="23"/>
      <c r="ERK77" s="23"/>
      <c r="ERL77" s="23"/>
      <c r="ERM77" s="23"/>
      <c r="ERN77" s="23"/>
      <c r="ERO77" s="23"/>
      <c r="ERP77" s="23"/>
      <c r="ERQ77" s="23"/>
      <c r="ERR77" s="23"/>
      <c r="ERS77" s="23"/>
      <c r="ERT77" s="23"/>
      <c r="ERU77" s="23"/>
      <c r="ERV77" s="23"/>
      <c r="ERW77" s="23"/>
      <c r="ERX77" s="23"/>
      <c r="ERY77" s="23"/>
      <c r="ERZ77" s="23"/>
      <c r="ESA77" s="23"/>
      <c r="ESB77" s="23"/>
      <c r="ESC77" s="23"/>
      <c r="ESD77" s="23"/>
      <c r="ESE77" s="23"/>
      <c r="ESF77" s="23"/>
      <c r="ESG77" s="23"/>
      <c r="ESH77" s="23"/>
      <c r="ESI77" s="23"/>
      <c r="ESJ77" s="23"/>
      <c r="ESK77" s="23"/>
      <c r="ESL77" s="23"/>
      <c r="ESM77" s="23"/>
      <c r="ESN77" s="23"/>
      <c r="ESO77" s="23"/>
      <c r="ESP77" s="23"/>
      <c r="ESQ77" s="23"/>
      <c r="ESR77" s="23"/>
      <c r="ESS77" s="23"/>
      <c r="EST77" s="23"/>
      <c r="ESU77" s="23"/>
      <c r="ESV77" s="23"/>
      <c r="ESW77" s="23"/>
      <c r="ESX77" s="23"/>
      <c r="ESY77" s="23"/>
      <c r="ESZ77" s="23"/>
      <c r="ETA77" s="23"/>
      <c r="ETB77" s="23"/>
      <c r="ETC77" s="23"/>
      <c r="ETD77" s="23"/>
      <c r="ETE77" s="23"/>
      <c r="ETF77" s="23"/>
      <c r="ETG77" s="23"/>
      <c r="ETH77" s="23"/>
      <c r="ETI77" s="23"/>
      <c r="ETJ77" s="23"/>
      <c r="ETK77" s="23"/>
      <c r="ETL77" s="23"/>
      <c r="ETM77" s="23"/>
      <c r="ETN77" s="23"/>
      <c r="ETO77" s="23"/>
      <c r="ETP77" s="23"/>
      <c r="ETQ77" s="23"/>
      <c r="ETR77" s="23"/>
      <c r="ETS77" s="23"/>
      <c r="ETT77" s="23"/>
      <c r="ETU77" s="23"/>
      <c r="ETV77" s="23"/>
      <c r="ETW77" s="23"/>
      <c r="ETX77" s="23"/>
      <c r="ETY77" s="23"/>
      <c r="ETZ77" s="23"/>
      <c r="EUA77" s="23"/>
      <c r="EUB77" s="23"/>
      <c r="EUC77" s="23"/>
      <c r="EUD77" s="23"/>
      <c r="EUE77" s="23"/>
      <c r="EUF77" s="23"/>
      <c r="EUG77" s="23"/>
      <c r="EUH77" s="23"/>
      <c r="EUI77" s="23"/>
      <c r="EUJ77" s="23"/>
      <c r="EUK77" s="23"/>
      <c r="EUL77" s="23"/>
      <c r="EUM77" s="23"/>
      <c r="EUN77" s="23"/>
      <c r="EUO77" s="23"/>
      <c r="EUP77" s="23"/>
      <c r="EUQ77" s="23"/>
      <c r="EUR77" s="23"/>
      <c r="EUS77" s="23"/>
      <c r="EUT77" s="23"/>
      <c r="EUU77" s="23"/>
      <c r="EUV77" s="23"/>
      <c r="EUW77" s="23"/>
      <c r="EUX77" s="23"/>
      <c r="EUY77" s="23"/>
      <c r="EUZ77" s="23"/>
      <c r="EVA77" s="23"/>
      <c r="EVB77" s="23"/>
      <c r="EVC77" s="23"/>
      <c r="EVD77" s="23"/>
      <c r="EVE77" s="23"/>
      <c r="EVF77" s="23"/>
      <c r="EVG77" s="23"/>
      <c r="EVH77" s="23"/>
      <c r="EVI77" s="23"/>
      <c r="EVJ77" s="23"/>
      <c r="EVK77" s="23"/>
      <c r="EVL77" s="23"/>
      <c r="EVM77" s="23"/>
      <c r="EVN77" s="23"/>
      <c r="EVO77" s="23"/>
      <c r="EVP77" s="23"/>
      <c r="EVQ77" s="23"/>
      <c r="EVR77" s="23"/>
      <c r="EVS77" s="23"/>
      <c r="EVT77" s="23"/>
      <c r="EVU77" s="23"/>
      <c r="EVV77" s="23"/>
      <c r="EVW77" s="23"/>
      <c r="EVX77" s="23"/>
      <c r="EVY77" s="23"/>
      <c r="EVZ77" s="23"/>
      <c r="EWA77" s="23"/>
      <c r="EWB77" s="23"/>
      <c r="EWC77" s="23"/>
      <c r="EWD77" s="23"/>
      <c r="EWE77" s="23"/>
      <c r="EWF77" s="23"/>
      <c r="EWG77" s="23"/>
      <c r="EWH77" s="23"/>
      <c r="EWI77" s="23"/>
      <c r="EWJ77" s="23"/>
      <c r="EWK77" s="23"/>
      <c r="EWL77" s="23"/>
      <c r="EWM77" s="23"/>
      <c r="EWN77" s="23"/>
      <c r="EWO77" s="23"/>
      <c r="EWP77" s="23"/>
      <c r="EWQ77" s="23"/>
      <c r="EWR77" s="23"/>
      <c r="EWS77" s="23"/>
      <c r="EWT77" s="23"/>
      <c r="EWU77" s="23"/>
      <c r="EWV77" s="23"/>
      <c r="EWW77" s="23"/>
      <c r="EWX77" s="23"/>
      <c r="EWY77" s="23"/>
      <c r="EWZ77" s="23"/>
      <c r="EXA77" s="23"/>
      <c r="EXB77" s="23"/>
      <c r="EXC77" s="23"/>
      <c r="EXD77" s="23"/>
      <c r="EXE77" s="23"/>
      <c r="EXF77" s="23"/>
      <c r="EXG77" s="23"/>
      <c r="EXH77" s="23"/>
      <c r="EXI77" s="23"/>
      <c r="EXJ77" s="23"/>
      <c r="EXK77" s="23"/>
      <c r="EXL77" s="23"/>
      <c r="EXM77" s="23"/>
      <c r="EXN77" s="23"/>
      <c r="EXO77" s="23"/>
      <c r="EXP77" s="23"/>
      <c r="EXQ77" s="23"/>
      <c r="EXR77" s="23"/>
      <c r="EXS77" s="23"/>
      <c r="EXT77" s="23"/>
      <c r="EXU77" s="23"/>
      <c r="EXV77" s="23"/>
      <c r="EXW77" s="23"/>
      <c r="EXX77" s="23"/>
      <c r="EXY77" s="23"/>
      <c r="EXZ77" s="23"/>
      <c r="EYA77" s="23"/>
      <c r="EYB77" s="23"/>
      <c r="EYC77" s="23"/>
      <c r="EYD77" s="23"/>
      <c r="EYE77" s="23"/>
      <c r="EYF77" s="23"/>
      <c r="EYG77" s="23"/>
      <c r="EYH77" s="23"/>
      <c r="EYI77" s="23"/>
      <c r="EYJ77" s="23"/>
      <c r="EYK77" s="23"/>
      <c r="EYL77" s="23"/>
      <c r="EYM77" s="23"/>
      <c r="EYN77" s="23"/>
      <c r="EYO77" s="23"/>
      <c r="EYP77" s="23"/>
      <c r="EYQ77" s="23"/>
      <c r="EYR77" s="23"/>
      <c r="EYS77" s="23"/>
      <c r="EYT77" s="23"/>
      <c r="EYU77" s="23"/>
      <c r="EYV77" s="23"/>
      <c r="EYW77" s="23"/>
      <c r="EYX77" s="23"/>
      <c r="EYY77" s="23"/>
      <c r="EYZ77" s="23"/>
      <c r="EZA77" s="23"/>
      <c r="EZB77" s="23"/>
      <c r="EZC77" s="23"/>
      <c r="EZD77" s="23"/>
      <c r="EZE77" s="23"/>
      <c r="EZF77" s="23"/>
      <c r="EZG77" s="23"/>
      <c r="EZH77" s="23"/>
      <c r="EZI77" s="23"/>
      <c r="EZJ77" s="23"/>
      <c r="EZK77" s="23"/>
      <c r="EZL77" s="23"/>
      <c r="EZM77" s="23"/>
      <c r="EZN77" s="23"/>
      <c r="EZO77" s="23"/>
      <c r="EZP77" s="23"/>
      <c r="EZQ77" s="23"/>
      <c r="EZR77" s="23"/>
      <c r="EZS77" s="23"/>
      <c r="EZT77" s="23"/>
      <c r="EZU77" s="23"/>
      <c r="EZV77" s="23"/>
      <c r="EZW77" s="23"/>
      <c r="EZX77" s="23"/>
      <c r="EZY77" s="23"/>
      <c r="EZZ77" s="23"/>
      <c r="FAA77" s="23"/>
      <c r="FAB77" s="23"/>
      <c r="FAC77" s="23"/>
      <c r="FAD77" s="23"/>
      <c r="FAE77" s="23"/>
      <c r="FAF77" s="23"/>
      <c r="FAG77" s="23"/>
      <c r="FAH77" s="23"/>
      <c r="FAI77" s="23"/>
      <c r="FAJ77" s="23"/>
      <c r="FAK77" s="23"/>
      <c r="FAL77" s="23"/>
      <c r="FAM77" s="23"/>
      <c r="FAN77" s="23"/>
      <c r="FAO77" s="23"/>
      <c r="FAP77" s="23"/>
      <c r="FAQ77" s="23"/>
      <c r="FAR77" s="23"/>
      <c r="FAS77" s="23"/>
      <c r="FAT77" s="23"/>
      <c r="FAU77" s="23"/>
      <c r="FAV77" s="23"/>
      <c r="FAW77" s="23"/>
      <c r="FAX77" s="23"/>
      <c r="FAY77" s="23"/>
      <c r="FAZ77" s="23"/>
      <c r="FBA77" s="23"/>
      <c r="FBB77" s="23"/>
      <c r="FBC77" s="23"/>
      <c r="FBD77" s="23"/>
      <c r="FBE77" s="23"/>
      <c r="FBF77" s="23"/>
      <c r="FBG77" s="23"/>
      <c r="FBH77" s="23"/>
      <c r="FBI77" s="23"/>
      <c r="FBJ77" s="23"/>
      <c r="FBK77" s="23"/>
      <c r="FBL77" s="23"/>
      <c r="FBM77" s="23"/>
      <c r="FBN77" s="23"/>
      <c r="FBO77" s="23"/>
      <c r="FBP77" s="23"/>
      <c r="FBQ77" s="23"/>
      <c r="FBR77" s="23"/>
      <c r="FBS77" s="23"/>
      <c r="FBT77" s="23"/>
      <c r="FBU77" s="23"/>
      <c r="FBV77" s="23"/>
      <c r="FBW77" s="23"/>
      <c r="FBX77" s="23"/>
      <c r="FBY77" s="23"/>
      <c r="FBZ77" s="23"/>
      <c r="FCA77" s="23"/>
      <c r="FCB77" s="23"/>
      <c r="FCC77" s="23"/>
      <c r="FCD77" s="23"/>
      <c r="FCE77" s="23"/>
      <c r="FCF77" s="23"/>
      <c r="FCG77" s="23"/>
      <c r="FCH77" s="23"/>
      <c r="FCI77" s="23"/>
      <c r="FCJ77" s="23"/>
      <c r="FCK77" s="23"/>
      <c r="FCL77" s="23"/>
      <c r="FCM77" s="23"/>
      <c r="FCN77" s="23"/>
      <c r="FCO77" s="23"/>
      <c r="FCP77" s="23"/>
      <c r="FCQ77" s="23"/>
      <c r="FCR77" s="23"/>
      <c r="FCS77" s="23"/>
      <c r="FCT77" s="23"/>
      <c r="FCU77" s="23"/>
      <c r="FCV77" s="23"/>
      <c r="FCW77" s="23"/>
      <c r="FCX77" s="23"/>
      <c r="FCY77" s="23"/>
      <c r="FCZ77" s="23"/>
      <c r="FDA77" s="23"/>
      <c r="FDB77" s="23"/>
      <c r="FDC77" s="23"/>
      <c r="FDD77" s="23"/>
      <c r="FDE77" s="23"/>
      <c r="FDF77" s="23"/>
      <c r="FDG77" s="23"/>
      <c r="FDH77" s="23"/>
      <c r="FDI77" s="23"/>
      <c r="FDJ77" s="23"/>
      <c r="FDK77" s="23"/>
      <c r="FDL77" s="23"/>
      <c r="FDM77" s="23"/>
      <c r="FDN77" s="23"/>
      <c r="FDO77" s="23"/>
      <c r="FDP77" s="23"/>
      <c r="FDQ77" s="23"/>
      <c r="FDR77" s="23"/>
      <c r="FDS77" s="23"/>
      <c r="FDT77" s="23"/>
      <c r="FDU77" s="23"/>
      <c r="FDV77" s="23"/>
      <c r="FDW77" s="23"/>
      <c r="FDX77" s="23"/>
      <c r="FDY77" s="23"/>
      <c r="FDZ77" s="23"/>
      <c r="FEA77" s="23"/>
      <c r="FEB77" s="23"/>
      <c r="FEC77" s="23"/>
      <c r="FED77" s="23"/>
      <c r="FEE77" s="23"/>
      <c r="FEF77" s="23"/>
      <c r="FEG77" s="23"/>
      <c r="FEH77" s="23"/>
      <c r="FEI77" s="23"/>
      <c r="FEJ77" s="23"/>
      <c r="FEK77" s="23"/>
      <c r="FEL77" s="23"/>
      <c r="FEM77" s="23"/>
      <c r="FEN77" s="23"/>
      <c r="FEO77" s="23"/>
      <c r="FEP77" s="23"/>
      <c r="FEQ77" s="23"/>
      <c r="FER77" s="23"/>
      <c r="FES77" s="23"/>
      <c r="FET77" s="23"/>
      <c r="FEU77" s="23"/>
      <c r="FEV77" s="23"/>
      <c r="FEW77" s="23"/>
      <c r="FEX77" s="23"/>
      <c r="FEY77" s="23"/>
      <c r="FEZ77" s="23"/>
      <c r="FFA77" s="23"/>
      <c r="FFB77" s="23"/>
      <c r="FFC77" s="23"/>
      <c r="FFD77" s="23"/>
      <c r="FFE77" s="23"/>
      <c r="FFF77" s="23"/>
      <c r="FFG77" s="23"/>
      <c r="FFH77" s="23"/>
      <c r="FFI77" s="23"/>
      <c r="FFJ77" s="23"/>
      <c r="FFK77" s="23"/>
      <c r="FFL77" s="23"/>
      <c r="FFM77" s="23"/>
      <c r="FFN77" s="23"/>
      <c r="FFO77" s="23"/>
      <c r="FFP77" s="23"/>
      <c r="FFQ77" s="23"/>
      <c r="FFR77" s="23"/>
      <c r="FFS77" s="23"/>
      <c r="FFT77" s="23"/>
      <c r="FFU77" s="23"/>
      <c r="FFV77" s="23"/>
      <c r="FFW77" s="23"/>
      <c r="FFX77" s="23"/>
      <c r="FFY77" s="23"/>
      <c r="FFZ77" s="23"/>
      <c r="FGA77" s="23"/>
      <c r="FGB77" s="23"/>
      <c r="FGC77" s="23"/>
      <c r="FGD77" s="23"/>
      <c r="FGE77" s="23"/>
      <c r="FGF77" s="23"/>
      <c r="FGG77" s="23"/>
      <c r="FGH77" s="23"/>
      <c r="FGI77" s="23"/>
      <c r="FGJ77" s="23"/>
      <c r="FGK77" s="23"/>
      <c r="FGL77" s="23"/>
      <c r="FGM77" s="23"/>
      <c r="FGN77" s="23"/>
      <c r="FGO77" s="23"/>
      <c r="FGP77" s="23"/>
      <c r="FGQ77" s="23"/>
      <c r="FGR77" s="23"/>
      <c r="FGS77" s="23"/>
      <c r="FGT77" s="23"/>
      <c r="FGU77" s="23"/>
      <c r="FGV77" s="23"/>
      <c r="FGW77" s="23"/>
      <c r="FGX77" s="23"/>
      <c r="FGY77" s="23"/>
      <c r="FGZ77" s="23"/>
      <c r="FHA77" s="23"/>
      <c r="FHB77" s="23"/>
      <c r="FHC77" s="23"/>
      <c r="FHD77" s="23"/>
      <c r="FHE77" s="23"/>
      <c r="FHF77" s="23"/>
      <c r="FHG77" s="23"/>
      <c r="FHH77" s="23"/>
      <c r="FHI77" s="23"/>
      <c r="FHJ77" s="23"/>
      <c r="FHK77" s="23"/>
      <c r="FHL77" s="23"/>
      <c r="FHM77" s="23"/>
      <c r="FHN77" s="23"/>
      <c r="FHO77" s="23"/>
      <c r="FHP77" s="23"/>
      <c r="FHQ77" s="23"/>
      <c r="FHR77" s="23"/>
      <c r="FHS77" s="23"/>
      <c r="FHT77" s="23"/>
      <c r="FHU77" s="23"/>
      <c r="FHV77" s="23"/>
      <c r="FHW77" s="23"/>
      <c r="FHX77" s="23"/>
      <c r="FHY77" s="23"/>
      <c r="FHZ77" s="23"/>
      <c r="FIA77" s="23"/>
      <c r="FIB77" s="23"/>
      <c r="FIC77" s="23"/>
      <c r="FID77" s="23"/>
      <c r="FIE77" s="23"/>
      <c r="FIF77" s="23"/>
      <c r="FIG77" s="23"/>
      <c r="FIH77" s="23"/>
      <c r="FII77" s="23"/>
      <c r="FIJ77" s="23"/>
      <c r="FIK77" s="23"/>
      <c r="FIL77" s="23"/>
      <c r="FIM77" s="23"/>
      <c r="FIN77" s="23"/>
      <c r="FIO77" s="23"/>
      <c r="FIP77" s="23"/>
      <c r="FIQ77" s="23"/>
      <c r="FIR77" s="23"/>
      <c r="FIS77" s="23"/>
      <c r="FIT77" s="23"/>
      <c r="FIU77" s="23"/>
      <c r="FIV77" s="23"/>
      <c r="FIW77" s="23"/>
      <c r="FIX77" s="23"/>
      <c r="FIY77" s="23"/>
      <c r="FIZ77" s="23"/>
      <c r="FJA77" s="23"/>
      <c r="FJB77" s="23"/>
      <c r="FJC77" s="23"/>
      <c r="FJD77" s="23"/>
      <c r="FJE77" s="23"/>
      <c r="FJF77" s="23"/>
      <c r="FJG77" s="23"/>
      <c r="FJH77" s="23"/>
      <c r="FJI77" s="23"/>
      <c r="FJJ77" s="23"/>
      <c r="FJK77" s="23"/>
      <c r="FJL77" s="23"/>
      <c r="FJM77" s="23"/>
      <c r="FJN77" s="23"/>
      <c r="FJO77" s="23"/>
      <c r="FJP77" s="23"/>
      <c r="FJQ77" s="23"/>
      <c r="FJR77" s="23"/>
      <c r="FJS77" s="23"/>
      <c r="FJT77" s="23"/>
      <c r="FJU77" s="23"/>
      <c r="FJV77" s="23"/>
      <c r="FJW77" s="23"/>
      <c r="FJX77" s="23"/>
      <c r="FJY77" s="23"/>
      <c r="FJZ77" s="23"/>
      <c r="FKA77" s="23"/>
      <c r="FKB77" s="23"/>
      <c r="FKC77" s="23"/>
      <c r="FKD77" s="23"/>
      <c r="FKE77" s="23"/>
      <c r="FKF77" s="23"/>
      <c r="FKG77" s="23"/>
      <c r="FKH77" s="23"/>
      <c r="FKI77" s="23"/>
      <c r="FKJ77" s="23"/>
      <c r="FKK77" s="23"/>
      <c r="FKL77" s="23"/>
      <c r="FKM77" s="23"/>
      <c r="FKN77" s="23"/>
      <c r="FKO77" s="23"/>
      <c r="FKP77" s="23"/>
      <c r="FKQ77" s="23"/>
      <c r="FKR77" s="23"/>
      <c r="FKS77" s="23"/>
      <c r="FKT77" s="23"/>
      <c r="FKU77" s="23"/>
      <c r="FKV77" s="23"/>
      <c r="FKW77" s="23"/>
      <c r="FKX77" s="23"/>
      <c r="FKY77" s="23"/>
      <c r="FKZ77" s="23"/>
      <c r="FLA77" s="23"/>
      <c r="FLB77" s="23"/>
      <c r="FLC77" s="23"/>
      <c r="FLD77" s="23"/>
      <c r="FLE77" s="23"/>
      <c r="FLF77" s="23"/>
      <c r="FLG77" s="23"/>
      <c r="FLH77" s="23"/>
      <c r="FLI77" s="23"/>
      <c r="FLJ77" s="23"/>
      <c r="FLK77" s="23"/>
      <c r="FLL77" s="23"/>
      <c r="FLM77" s="23"/>
      <c r="FLN77" s="23"/>
      <c r="FLO77" s="23"/>
      <c r="FLP77" s="23"/>
      <c r="FLQ77" s="23"/>
      <c r="FLR77" s="23"/>
      <c r="FLS77" s="23"/>
      <c r="FLT77" s="23"/>
      <c r="FLU77" s="23"/>
      <c r="FLV77" s="23"/>
      <c r="FLW77" s="23"/>
      <c r="FLX77" s="23"/>
      <c r="FLY77" s="23"/>
      <c r="FLZ77" s="23"/>
      <c r="FMA77" s="23"/>
      <c r="FMB77" s="23"/>
      <c r="FMC77" s="23"/>
      <c r="FMD77" s="23"/>
      <c r="FME77" s="23"/>
      <c r="FMF77" s="23"/>
      <c r="FMG77" s="23"/>
      <c r="FMH77" s="23"/>
      <c r="FMI77" s="23"/>
      <c r="FMJ77" s="23"/>
      <c r="FMK77" s="23"/>
      <c r="FML77" s="23"/>
      <c r="FMM77" s="23"/>
      <c r="FMN77" s="23"/>
      <c r="FMO77" s="23"/>
      <c r="FMP77" s="23"/>
      <c r="FMQ77" s="23"/>
      <c r="FMR77" s="23"/>
      <c r="FMS77" s="23"/>
      <c r="FMT77" s="23"/>
      <c r="FMU77" s="23"/>
      <c r="FMV77" s="23"/>
      <c r="FMW77" s="23"/>
      <c r="FMX77" s="23"/>
      <c r="FMY77" s="23"/>
      <c r="FMZ77" s="23"/>
      <c r="FNA77" s="23"/>
      <c r="FNB77" s="23"/>
      <c r="FNC77" s="23"/>
      <c r="FND77" s="23"/>
      <c r="FNE77" s="23"/>
      <c r="FNF77" s="23"/>
      <c r="FNG77" s="23"/>
      <c r="FNH77" s="23"/>
      <c r="FNI77" s="23"/>
      <c r="FNJ77" s="23"/>
      <c r="FNK77" s="23"/>
      <c r="FNL77" s="23"/>
      <c r="FNM77" s="23"/>
      <c r="FNN77" s="23"/>
      <c r="FNO77" s="23"/>
      <c r="FNP77" s="23"/>
      <c r="FNQ77" s="23"/>
      <c r="FNR77" s="23"/>
      <c r="FNS77" s="23"/>
      <c r="FNT77" s="23"/>
      <c r="FNU77" s="23"/>
      <c r="FNV77" s="23"/>
      <c r="FNW77" s="23"/>
      <c r="FNX77" s="23"/>
      <c r="FNY77" s="23"/>
      <c r="FNZ77" s="23"/>
      <c r="FOA77" s="23"/>
      <c r="FOB77" s="23"/>
      <c r="FOC77" s="23"/>
      <c r="FOD77" s="23"/>
      <c r="FOE77" s="23"/>
      <c r="FOF77" s="23"/>
      <c r="FOG77" s="23"/>
      <c r="FOH77" s="23"/>
      <c r="FOI77" s="23"/>
      <c r="FOJ77" s="23"/>
      <c r="FOK77" s="23"/>
      <c r="FOL77" s="23"/>
      <c r="FOM77" s="23"/>
      <c r="FON77" s="23"/>
      <c r="FOO77" s="23"/>
      <c r="FOP77" s="23"/>
      <c r="FOQ77" s="23"/>
      <c r="FOR77" s="23"/>
      <c r="FOS77" s="23"/>
      <c r="FOT77" s="23"/>
      <c r="FOU77" s="23"/>
      <c r="FOV77" s="23"/>
      <c r="FOW77" s="23"/>
      <c r="FOX77" s="23"/>
      <c r="FOY77" s="23"/>
      <c r="FOZ77" s="23"/>
      <c r="FPA77" s="23"/>
      <c r="FPB77" s="23"/>
      <c r="FPC77" s="23"/>
      <c r="FPD77" s="23"/>
      <c r="FPE77" s="23"/>
      <c r="FPF77" s="23"/>
      <c r="FPG77" s="23"/>
      <c r="FPH77" s="23"/>
      <c r="FPI77" s="23"/>
      <c r="FPJ77" s="23"/>
      <c r="FPK77" s="23"/>
      <c r="FPL77" s="23"/>
      <c r="FPM77" s="23"/>
      <c r="FPN77" s="23"/>
      <c r="FPO77" s="23"/>
      <c r="FPP77" s="23"/>
      <c r="FPQ77" s="23"/>
      <c r="FPR77" s="23"/>
      <c r="FPS77" s="23"/>
      <c r="FPT77" s="23"/>
      <c r="FPU77" s="23"/>
      <c r="FPV77" s="23"/>
      <c r="FPW77" s="23"/>
      <c r="FPX77" s="23"/>
      <c r="FPY77" s="23"/>
      <c r="FPZ77" s="23"/>
      <c r="FQA77" s="23"/>
      <c r="FQB77" s="23"/>
      <c r="FQC77" s="23"/>
      <c r="FQD77" s="23"/>
      <c r="FQE77" s="23"/>
      <c r="FQF77" s="23"/>
      <c r="FQG77" s="23"/>
      <c r="FQH77" s="23"/>
      <c r="FQI77" s="23"/>
      <c r="FQJ77" s="23"/>
      <c r="FQK77" s="23"/>
      <c r="FQL77" s="23"/>
      <c r="FQM77" s="23"/>
      <c r="FQN77" s="23"/>
      <c r="FQO77" s="23"/>
      <c r="FQP77" s="23"/>
      <c r="FQQ77" s="23"/>
      <c r="FQR77" s="23"/>
      <c r="FQS77" s="23"/>
      <c r="FQT77" s="23"/>
      <c r="FQU77" s="23"/>
      <c r="FQV77" s="23"/>
      <c r="FQW77" s="23"/>
      <c r="FQX77" s="23"/>
      <c r="FQY77" s="23"/>
      <c r="FQZ77" s="23"/>
      <c r="FRA77" s="23"/>
      <c r="FRB77" s="23"/>
      <c r="FRC77" s="23"/>
      <c r="FRD77" s="23"/>
      <c r="FRE77" s="23"/>
      <c r="FRF77" s="23"/>
      <c r="FRG77" s="23"/>
      <c r="FRH77" s="23"/>
      <c r="FRI77" s="23"/>
      <c r="FRJ77" s="23"/>
      <c r="FRK77" s="23"/>
      <c r="FRL77" s="23"/>
      <c r="FRM77" s="23"/>
      <c r="FRN77" s="23"/>
      <c r="FRO77" s="23"/>
      <c r="FRP77" s="23"/>
      <c r="FRQ77" s="23"/>
      <c r="FRR77" s="23"/>
      <c r="FRS77" s="23"/>
      <c r="FRT77" s="23"/>
      <c r="FRU77" s="23"/>
      <c r="FRV77" s="23"/>
      <c r="FRW77" s="23"/>
      <c r="FRX77" s="23"/>
      <c r="FRY77" s="23"/>
      <c r="FRZ77" s="23"/>
      <c r="FSA77" s="23"/>
      <c r="FSB77" s="23"/>
      <c r="FSC77" s="23"/>
      <c r="FSD77" s="23"/>
      <c r="FSE77" s="23"/>
      <c r="FSF77" s="23"/>
      <c r="FSG77" s="23"/>
      <c r="FSH77" s="23"/>
      <c r="FSI77" s="23"/>
      <c r="FSJ77" s="23"/>
      <c r="FSK77" s="23"/>
      <c r="FSL77" s="23"/>
      <c r="FSM77" s="23"/>
      <c r="FSN77" s="23"/>
      <c r="FSO77" s="23"/>
      <c r="FSP77" s="23"/>
      <c r="FSQ77" s="23"/>
      <c r="FSR77" s="23"/>
      <c r="FSS77" s="23"/>
      <c r="FST77" s="23"/>
      <c r="FSU77" s="23"/>
      <c r="FSV77" s="23"/>
      <c r="FSW77" s="23"/>
      <c r="FSX77" s="23"/>
      <c r="FSY77" s="23"/>
      <c r="FSZ77" s="23"/>
      <c r="FTA77" s="23"/>
      <c r="FTB77" s="23"/>
      <c r="FTC77" s="23"/>
      <c r="FTD77" s="23"/>
      <c r="FTE77" s="23"/>
      <c r="FTF77" s="23"/>
      <c r="FTG77" s="23"/>
      <c r="FTH77" s="23"/>
      <c r="FTI77" s="23"/>
      <c r="FTJ77" s="23"/>
      <c r="FTK77" s="23"/>
      <c r="FTL77" s="23"/>
      <c r="FTM77" s="23"/>
      <c r="FTN77" s="23"/>
      <c r="FTO77" s="23"/>
      <c r="FTP77" s="23"/>
      <c r="FTQ77" s="23"/>
      <c r="FTR77" s="23"/>
      <c r="FTS77" s="23"/>
      <c r="FTT77" s="23"/>
      <c r="FTU77" s="23"/>
      <c r="FTV77" s="23"/>
      <c r="FTW77" s="23"/>
      <c r="FTX77" s="23"/>
      <c r="FTY77" s="23"/>
      <c r="FTZ77" s="23"/>
      <c r="FUA77" s="23"/>
      <c r="FUB77" s="23"/>
      <c r="FUC77" s="23"/>
      <c r="FUD77" s="23"/>
      <c r="FUE77" s="23"/>
      <c r="FUF77" s="23"/>
      <c r="FUG77" s="23"/>
      <c r="FUH77" s="23"/>
      <c r="FUI77" s="23"/>
      <c r="FUJ77" s="23"/>
      <c r="FUK77" s="23"/>
      <c r="FUL77" s="23"/>
      <c r="FUM77" s="23"/>
      <c r="FUN77" s="23"/>
      <c r="FUO77" s="23"/>
      <c r="FUP77" s="23"/>
      <c r="FUQ77" s="23"/>
      <c r="FUR77" s="23"/>
      <c r="FUS77" s="23"/>
      <c r="FUT77" s="23"/>
      <c r="FUU77" s="23"/>
      <c r="FUV77" s="23"/>
      <c r="FUW77" s="23"/>
      <c r="FUX77" s="23"/>
      <c r="FUY77" s="23"/>
      <c r="FUZ77" s="23"/>
      <c r="FVA77" s="23"/>
      <c r="FVB77" s="23"/>
      <c r="FVC77" s="23"/>
      <c r="FVD77" s="23"/>
      <c r="FVE77" s="23"/>
      <c r="FVF77" s="23"/>
      <c r="FVG77" s="23"/>
      <c r="FVH77" s="23"/>
      <c r="FVI77" s="23"/>
      <c r="FVJ77" s="23"/>
      <c r="FVK77" s="23"/>
      <c r="FVL77" s="23"/>
      <c r="FVM77" s="23"/>
      <c r="FVN77" s="23"/>
      <c r="FVO77" s="23"/>
      <c r="FVP77" s="23"/>
      <c r="FVQ77" s="23"/>
      <c r="FVR77" s="23"/>
      <c r="FVS77" s="23"/>
      <c r="FVT77" s="23"/>
      <c r="FVU77" s="23"/>
      <c r="FVV77" s="23"/>
      <c r="FVW77" s="23"/>
      <c r="FVX77" s="23"/>
      <c r="FVY77" s="23"/>
      <c r="FVZ77" s="23"/>
      <c r="FWA77" s="23"/>
      <c r="FWB77" s="23"/>
      <c r="FWC77" s="23"/>
      <c r="FWD77" s="23"/>
      <c r="FWE77" s="23"/>
      <c r="FWF77" s="23"/>
      <c r="FWG77" s="23"/>
      <c r="FWH77" s="23"/>
      <c r="FWI77" s="23"/>
      <c r="FWJ77" s="23"/>
      <c r="FWK77" s="23"/>
      <c r="FWL77" s="23"/>
      <c r="FWM77" s="23"/>
      <c r="FWN77" s="23"/>
      <c r="FWO77" s="23"/>
      <c r="FWP77" s="23"/>
      <c r="FWQ77" s="23"/>
      <c r="FWR77" s="23"/>
      <c r="FWS77" s="23"/>
      <c r="FWT77" s="23"/>
      <c r="FWU77" s="23"/>
      <c r="FWV77" s="23"/>
      <c r="FWW77" s="23"/>
      <c r="FWX77" s="23"/>
      <c r="FWY77" s="23"/>
      <c r="FWZ77" s="23"/>
      <c r="FXA77" s="23"/>
      <c r="FXB77" s="23"/>
      <c r="FXC77" s="23"/>
      <c r="FXD77" s="23"/>
      <c r="FXE77" s="23"/>
      <c r="FXF77" s="23"/>
      <c r="FXG77" s="23"/>
      <c r="FXH77" s="23"/>
      <c r="FXI77" s="23"/>
      <c r="FXJ77" s="23"/>
      <c r="FXK77" s="23"/>
      <c r="FXL77" s="23"/>
      <c r="FXM77" s="23"/>
      <c r="FXN77" s="23"/>
      <c r="FXO77" s="23"/>
      <c r="FXP77" s="23"/>
      <c r="FXQ77" s="23"/>
      <c r="FXR77" s="23"/>
      <c r="FXS77" s="23"/>
      <c r="FXT77" s="23"/>
      <c r="FXU77" s="23"/>
      <c r="FXV77" s="23"/>
      <c r="FXW77" s="23"/>
      <c r="FXX77" s="23"/>
      <c r="FXY77" s="23"/>
      <c r="FXZ77" s="23"/>
      <c r="FYA77" s="23"/>
      <c r="FYB77" s="23"/>
      <c r="FYC77" s="23"/>
      <c r="FYD77" s="23"/>
      <c r="FYE77" s="23"/>
      <c r="FYF77" s="23"/>
      <c r="FYG77" s="23"/>
      <c r="FYH77" s="23"/>
      <c r="FYI77" s="23"/>
      <c r="FYJ77" s="23"/>
      <c r="FYK77" s="23"/>
      <c r="FYL77" s="23"/>
      <c r="FYM77" s="23"/>
      <c r="FYN77" s="23"/>
      <c r="FYO77" s="23"/>
      <c r="FYP77" s="23"/>
      <c r="FYQ77" s="23"/>
      <c r="FYR77" s="23"/>
      <c r="FYS77" s="23"/>
      <c r="FYT77" s="23"/>
      <c r="FYU77" s="23"/>
      <c r="FYV77" s="23"/>
      <c r="FYW77" s="23"/>
      <c r="FYX77" s="23"/>
      <c r="FYY77" s="23"/>
      <c r="FYZ77" s="23"/>
      <c r="FZA77" s="23"/>
      <c r="FZB77" s="23"/>
      <c r="FZC77" s="23"/>
      <c r="FZD77" s="23"/>
      <c r="FZE77" s="23"/>
      <c r="FZF77" s="23"/>
      <c r="FZG77" s="23"/>
      <c r="FZH77" s="23"/>
      <c r="FZI77" s="23"/>
      <c r="FZJ77" s="23"/>
      <c r="FZK77" s="23"/>
      <c r="FZL77" s="23"/>
      <c r="FZM77" s="23"/>
      <c r="FZN77" s="23"/>
      <c r="FZO77" s="23"/>
      <c r="FZP77" s="23"/>
      <c r="FZQ77" s="23"/>
      <c r="FZR77" s="23"/>
      <c r="FZS77" s="23"/>
      <c r="FZT77" s="23"/>
      <c r="FZU77" s="23"/>
      <c r="FZV77" s="23"/>
      <c r="FZW77" s="23"/>
      <c r="FZX77" s="23"/>
      <c r="FZY77" s="23"/>
      <c r="FZZ77" s="23"/>
      <c r="GAA77" s="23"/>
      <c r="GAB77" s="23"/>
      <c r="GAC77" s="23"/>
      <c r="GAD77" s="23"/>
      <c r="GAE77" s="23"/>
      <c r="GAF77" s="23"/>
      <c r="GAG77" s="23"/>
      <c r="GAH77" s="23"/>
      <c r="GAI77" s="23"/>
      <c r="GAJ77" s="23"/>
      <c r="GAK77" s="23"/>
      <c r="GAL77" s="23"/>
      <c r="GAM77" s="23"/>
      <c r="GAN77" s="23"/>
      <c r="GAO77" s="23"/>
      <c r="GAP77" s="23"/>
      <c r="GAQ77" s="23"/>
      <c r="GAR77" s="23"/>
      <c r="GAS77" s="23"/>
      <c r="GAT77" s="23"/>
      <c r="GAU77" s="23"/>
      <c r="GAV77" s="23"/>
      <c r="GAW77" s="23"/>
      <c r="GAX77" s="23"/>
      <c r="GAY77" s="23"/>
      <c r="GAZ77" s="23"/>
      <c r="GBA77" s="23"/>
      <c r="GBB77" s="23"/>
      <c r="GBC77" s="23"/>
      <c r="GBD77" s="23"/>
      <c r="GBE77" s="23"/>
      <c r="GBF77" s="23"/>
      <c r="GBG77" s="23"/>
      <c r="GBH77" s="23"/>
      <c r="GBI77" s="23"/>
      <c r="GBJ77" s="23"/>
      <c r="GBK77" s="23"/>
      <c r="GBL77" s="23"/>
      <c r="GBM77" s="23"/>
      <c r="GBN77" s="23"/>
      <c r="GBO77" s="23"/>
      <c r="GBP77" s="23"/>
      <c r="GBQ77" s="23"/>
      <c r="GBR77" s="23"/>
      <c r="GBS77" s="23"/>
      <c r="GBT77" s="23"/>
      <c r="GBU77" s="23"/>
      <c r="GBV77" s="23"/>
      <c r="GBW77" s="23"/>
      <c r="GBX77" s="23"/>
      <c r="GBY77" s="23"/>
      <c r="GBZ77" s="23"/>
      <c r="GCA77" s="23"/>
      <c r="GCB77" s="23"/>
      <c r="GCC77" s="23"/>
      <c r="GCD77" s="23"/>
      <c r="GCE77" s="23"/>
      <c r="GCF77" s="23"/>
      <c r="GCG77" s="23"/>
      <c r="GCH77" s="23"/>
      <c r="GCI77" s="23"/>
      <c r="GCJ77" s="23"/>
      <c r="GCK77" s="23"/>
      <c r="GCL77" s="23"/>
      <c r="GCM77" s="23"/>
      <c r="GCN77" s="23"/>
      <c r="GCO77" s="23"/>
      <c r="GCP77" s="23"/>
      <c r="GCQ77" s="23"/>
      <c r="GCR77" s="23"/>
      <c r="GCS77" s="23"/>
      <c r="GCT77" s="23"/>
      <c r="GCU77" s="23"/>
      <c r="GCV77" s="23"/>
      <c r="GCW77" s="23"/>
      <c r="GCX77" s="23"/>
      <c r="GCY77" s="23"/>
      <c r="GCZ77" s="23"/>
      <c r="GDA77" s="23"/>
      <c r="GDB77" s="23"/>
      <c r="GDC77" s="23"/>
      <c r="GDD77" s="23"/>
      <c r="GDE77" s="23"/>
      <c r="GDF77" s="23"/>
      <c r="GDG77" s="23"/>
      <c r="GDH77" s="23"/>
      <c r="GDI77" s="23"/>
      <c r="GDJ77" s="23"/>
      <c r="GDK77" s="23"/>
      <c r="GDL77" s="23"/>
      <c r="GDM77" s="23"/>
      <c r="GDN77" s="23"/>
      <c r="GDO77" s="23"/>
      <c r="GDP77" s="23"/>
      <c r="GDQ77" s="23"/>
      <c r="GDR77" s="23"/>
      <c r="GDS77" s="23"/>
      <c r="GDT77" s="23"/>
      <c r="GDU77" s="23"/>
      <c r="GDV77" s="23"/>
      <c r="GDW77" s="23"/>
      <c r="GDX77" s="23"/>
      <c r="GDY77" s="23"/>
      <c r="GDZ77" s="23"/>
      <c r="GEA77" s="23"/>
      <c r="GEB77" s="23"/>
      <c r="GEC77" s="23"/>
      <c r="GED77" s="23"/>
      <c r="GEE77" s="23"/>
      <c r="GEF77" s="23"/>
      <c r="GEG77" s="23"/>
      <c r="GEH77" s="23"/>
      <c r="GEI77" s="23"/>
      <c r="GEJ77" s="23"/>
      <c r="GEK77" s="23"/>
      <c r="GEL77" s="23"/>
      <c r="GEM77" s="23"/>
      <c r="GEN77" s="23"/>
      <c r="GEO77" s="23"/>
      <c r="GEP77" s="23"/>
      <c r="GEQ77" s="23"/>
      <c r="GER77" s="23"/>
      <c r="GES77" s="23"/>
      <c r="GET77" s="23"/>
      <c r="GEU77" s="23"/>
      <c r="GEV77" s="23"/>
      <c r="GEW77" s="23"/>
      <c r="GEX77" s="23"/>
      <c r="GEY77" s="23"/>
      <c r="GEZ77" s="23"/>
      <c r="GFA77" s="23"/>
      <c r="GFB77" s="23"/>
      <c r="GFC77" s="23"/>
      <c r="GFD77" s="23"/>
      <c r="GFE77" s="23"/>
      <c r="GFF77" s="23"/>
      <c r="GFG77" s="23"/>
      <c r="GFH77" s="23"/>
      <c r="GFI77" s="23"/>
      <c r="GFJ77" s="23"/>
      <c r="GFK77" s="23"/>
      <c r="GFL77" s="23"/>
      <c r="GFM77" s="23"/>
      <c r="GFN77" s="23"/>
      <c r="GFO77" s="23"/>
      <c r="GFP77" s="23"/>
      <c r="GFQ77" s="23"/>
      <c r="GFR77" s="23"/>
      <c r="GFS77" s="23"/>
      <c r="GFT77" s="23"/>
      <c r="GFU77" s="23"/>
      <c r="GFV77" s="23"/>
      <c r="GFW77" s="23"/>
      <c r="GFX77" s="23"/>
      <c r="GFY77" s="23"/>
      <c r="GFZ77" s="23"/>
      <c r="GGA77" s="23"/>
      <c r="GGB77" s="23"/>
      <c r="GGC77" s="23"/>
      <c r="GGD77" s="23"/>
      <c r="GGE77" s="23"/>
      <c r="GGF77" s="23"/>
      <c r="GGG77" s="23"/>
      <c r="GGH77" s="23"/>
      <c r="GGI77" s="23"/>
      <c r="GGJ77" s="23"/>
      <c r="GGK77" s="23"/>
      <c r="GGL77" s="23"/>
      <c r="GGM77" s="23"/>
      <c r="GGN77" s="23"/>
      <c r="GGO77" s="23"/>
      <c r="GGP77" s="23"/>
      <c r="GGQ77" s="23"/>
      <c r="GGR77" s="23"/>
      <c r="GGS77" s="23"/>
      <c r="GGT77" s="23"/>
      <c r="GGU77" s="23"/>
      <c r="GGV77" s="23"/>
      <c r="GGW77" s="23"/>
      <c r="GGX77" s="23"/>
      <c r="GGY77" s="23"/>
      <c r="GGZ77" s="23"/>
      <c r="GHA77" s="23"/>
      <c r="GHB77" s="23"/>
      <c r="GHC77" s="23"/>
      <c r="GHD77" s="23"/>
      <c r="GHE77" s="23"/>
      <c r="GHF77" s="23"/>
      <c r="GHG77" s="23"/>
      <c r="GHH77" s="23"/>
      <c r="GHI77" s="23"/>
      <c r="GHJ77" s="23"/>
      <c r="GHK77" s="23"/>
      <c r="GHL77" s="23"/>
      <c r="GHM77" s="23"/>
      <c r="GHN77" s="23"/>
      <c r="GHO77" s="23"/>
      <c r="GHP77" s="23"/>
      <c r="GHQ77" s="23"/>
      <c r="GHR77" s="23"/>
      <c r="GHS77" s="23"/>
      <c r="GHT77" s="23"/>
      <c r="GHU77" s="23"/>
      <c r="GHV77" s="23"/>
      <c r="GHW77" s="23"/>
      <c r="GHX77" s="23"/>
      <c r="GHY77" s="23"/>
      <c r="GHZ77" s="23"/>
      <c r="GIA77" s="23"/>
      <c r="GIB77" s="23"/>
      <c r="GIC77" s="23"/>
      <c r="GID77" s="23"/>
      <c r="GIE77" s="23"/>
      <c r="GIF77" s="23"/>
      <c r="GIG77" s="23"/>
      <c r="GIH77" s="23"/>
      <c r="GII77" s="23"/>
      <c r="GIJ77" s="23"/>
      <c r="GIK77" s="23"/>
      <c r="GIL77" s="23"/>
      <c r="GIM77" s="23"/>
      <c r="GIN77" s="23"/>
      <c r="GIO77" s="23"/>
      <c r="GIP77" s="23"/>
      <c r="GIQ77" s="23"/>
      <c r="GIR77" s="23"/>
      <c r="GIS77" s="23"/>
      <c r="GIT77" s="23"/>
      <c r="GIU77" s="23"/>
      <c r="GIV77" s="23"/>
      <c r="GIW77" s="23"/>
      <c r="GIX77" s="23"/>
      <c r="GIY77" s="23"/>
      <c r="GIZ77" s="23"/>
      <c r="GJA77" s="23"/>
      <c r="GJB77" s="23"/>
      <c r="GJC77" s="23"/>
      <c r="GJD77" s="23"/>
      <c r="GJE77" s="23"/>
      <c r="GJF77" s="23"/>
      <c r="GJG77" s="23"/>
      <c r="GJH77" s="23"/>
      <c r="GJI77" s="23"/>
      <c r="GJJ77" s="23"/>
      <c r="GJK77" s="23"/>
      <c r="GJL77" s="23"/>
      <c r="GJM77" s="23"/>
      <c r="GJN77" s="23"/>
      <c r="GJO77" s="23"/>
      <c r="GJP77" s="23"/>
      <c r="GJQ77" s="23"/>
      <c r="GJR77" s="23"/>
      <c r="GJS77" s="23"/>
      <c r="GJT77" s="23"/>
      <c r="GJU77" s="23"/>
      <c r="GJV77" s="23"/>
      <c r="GJW77" s="23"/>
      <c r="GJX77" s="23"/>
      <c r="GJY77" s="23"/>
      <c r="GJZ77" s="23"/>
      <c r="GKA77" s="23"/>
      <c r="GKB77" s="23"/>
      <c r="GKC77" s="23"/>
      <c r="GKD77" s="23"/>
      <c r="GKE77" s="23"/>
      <c r="GKF77" s="23"/>
      <c r="GKG77" s="23"/>
      <c r="GKH77" s="23"/>
      <c r="GKI77" s="23"/>
      <c r="GKJ77" s="23"/>
      <c r="GKK77" s="23"/>
      <c r="GKL77" s="23"/>
      <c r="GKM77" s="23"/>
      <c r="GKN77" s="23"/>
      <c r="GKO77" s="23"/>
      <c r="GKP77" s="23"/>
      <c r="GKQ77" s="23"/>
      <c r="GKR77" s="23"/>
      <c r="GKS77" s="23"/>
      <c r="GKT77" s="23"/>
      <c r="GKU77" s="23"/>
      <c r="GKV77" s="23"/>
      <c r="GKW77" s="23"/>
      <c r="GKX77" s="23"/>
      <c r="GKY77" s="23"/>
      <c r="GKZ77" s="23"/>
      <c r="GLA77" s="23"/>
      <c r="GLB77" s="23"/>
      <c r="GLC77" s="23"/>
      <c r="GLD77" s="23"/>
      <c r="GLE77" s="23"/>
      <c r="GLF77" s="23"/>
      <c r="GLG77" s="23"/>
      <c r="GLH77" s="23"/>
      <c r="GLI77" s="23"/>
      <c r="GLJ77" s="23"/>
      <c r="GLK77" s="23"/>
      <c r="GLL77" s="23"/>
      <c r="GLM77" s="23"/>
      <c r="GLN77" s="23"/>
      <c r="GLO77" s="23"/>
      <c r="GLP77" s="23"/>
      <c r="GLQ77" s="23"/>
      <c r="GLR77" s="23"/>
      <c r="GLS77" s="23"/>
      <c r="GLT77" s="23"/>
      <c r="GLU77" s="23"/>
      <c r="GLV77" s="23"/>
      <c r="GLW77" s="23"/>
      <c r="GLX77" s="23"/>
      <c r="GLY77" s="23"/>
      <c r="GLZ77" s="23"/>
      <c r="GMA77" s="23"/>
      <c r="GMB77" s="23"/>
      <c r="GMC77" s="23"/>
      <c r="GMD77" s="23"/>
      <c r="GME77" s="23"/>
      <c r="GMF77" s="23"/>
      <c r="GMG77" s="23"/>
      <c r="GMH77" s="23"/>
      <c r="GMI77" s="23"/>
      <c r="GMJ77" s="23"/>
      <c r="GMK77" s="23"/>
      <c r="GML77" s="23"/>
      <c r="GMM77" s="23"/>
      <c r="GMN77" s="23"/>
      <c r="GMO77" s="23"/>
      <c r="GMP77" s="23"/>
      <c r="GMQ77" s="23"/>
      <c r="GMR77" s="23"/>
      <c r="GMS77" s="23"/>
      <c r="GMT77" s="23"/>
      <c r="GMU77" s="23"/>
      <c r="GMV77" s="23"/>
      <c r="GMW77" s="23"/>
      <c r="GMX77" s="23"/>
      <c r="GMY77" s="23"/>
      <c r="GMZ77" s="23"/>
      <c r="GNA77" s="23"/>
      <c r="GNB77" s="23"/>
      <c r="GNC77" s="23"/>
      <c r="GND77" s="23"/>
      <c r="GNE77" s="23"/>
      <c r="GNF77" s="23"/>
      <c r="GNG77" s="23"/>
      <c r="GNH77" s="23"/>
      <c r="GNI77" s="23"/>
      <c r="GNJ77" s="23"/>
      <c r="GNK77" s="23"/>
      <c r="GNL77" s="23"/>
      <c r="GNM77" s="23"/>
      <c r="GNN77" s="23"/>
      <c r="GNO77" s="23"/>
      <c r="GNP77" s="23"/>
      <c r="GNQ77" s="23"/>
      <c r="GNR77" s="23"/>
      <c r="GNS77" s="23"/>
      <c r="GNT77" s="23"/>
      <c r="GNU77" s="23"/>
      <c r="GNV77" s="23"/>
      <c r="GNW77" s="23"/>
      <c r="GNX77" s="23"/>
      <c r="GNY77" s="23"/>
      <c r="GNZ77" s="23"/>
      <c r="GOA77" s="23"/>
      <c r="GOB77" s="23"/>
      <c r="GOC77" s="23"/>
      <c r="GOD77" s="23"/>
      <c r="GOE77" s="23"/>
      <c r="GOF77" s="23"/>
      <c r="GOG77" s="23"/>
      <c r="GOH77" s="23"/>
      <c r="GOI77" s="23"/>
      <c r="GOJ77" s="23"/>
      <c r="GOK77" s="23"/>
      <c r="GOL77" s="23"/>
      <c r="GOM77" s="23"/>
      <c r="GON77" s="23"/>
      <c r="GOO77" s="23"/>
      <c r="GOP77" s="23"/>
      <c r="GOQ77" s="23"/>
      <c r="GOR77" s="23"/>
      <c r="GOS77" s="23"/>
      <c r="GOT77" s="23"/>
      <c r="GOU77" s="23"/>
      <c r="GOV77" s="23"/>
      <c r="GOW77" s="23"/>
      <c r="GOX77" s="23"/>
      <c r="GOY77" s="23"/>
      <c r="GOZ77" s="23"/>
      <c r="GPA77" s="23"/>
      <c r="GPB77" s="23"/>
      <c r="GPC77" s="23"/>
      <c r="GPD77" s="23"/>
      <c r="GPE77" s="23"/>
      <c r="GPF77" s="23"/>
      <c r="GPG77" s="23"/>
      <c r="GPH77" s="23"/>
      <c r="GPI77" s="23"/>
      <c r="GPJ77" s="23"/>
      <c r="GPK77" s="23"/>
      <c r="GPL77" s="23"/>
      <c r="GPM77" s="23"/>
      <c r="GPN77" s="23"/>
      <c r="GPO77" s="23"/>
      <c r="GPP77" s="23"/>
      <c r="GPQ77" s="23"/>
      <c r="GPR77" s="23"/>
      <c r="GPS77" s="23"/>
      <c r="GPT77" s="23"/>
      <c r="GPU77" s="23"/>
      <c r="GPV77" s="23"/>
      <c r="GPW77" s="23"/>
      <c r="GPX77" s="23"/>
      <c r="GPY77" s="23"/>
      <c r="GPZ77" s="23"/>
      <c r="GQA77" s="23"/>
      <c r="GQB77" s="23"/>
      <c r="GQC77" s="23"/>
      <c r="GQD77" s="23"/>
      <c r="GQE77" s="23"/>
      <c r="GQF77" s="23"/>
      <c r="GQG77" s="23"/>
      <c r="GQH77" s="23"/>
      <c r="GQI77" s="23"/>
      <c r="GQJ77" s="23"/>
      <c r="GQK77" s="23"/>
      <c r="GQL77" s="23"/>
      <c r="GQM77" s="23"/>
      <c r="GQN77" s="23"/>
      <c r="GQO77" s="23"/>
      <c r="GQP77" s="23"/>
      <c r="GQQ77" s="23"/>
      <c r="GQR77" s="23"/>
      <c r="GQS77" s="23"/>
      <c r="GQT77" s="23"/>
      <c r="GQU77" s="23"/>
      <c r="GQV77" s="23"/>
      <c r="GQW77" s="23"/>
      <c r="GQX77" s="23"/>
      <c r="GQY77" s="23"/>
      <c r="GQZ77" s="23"/>
      <c r="GRA77" s="23"/>
      <c r="GRB77" s="23"/>
      <c r="GRC77" s="23"/>
      <c r="GRD77" s="23"/>
      <c r="GRE77" s="23"/>
      <c r="GRF77" s="23"/>
      <c r="GRG77" s="23"/>
      <c r="GRH77" s="23"/>
      <c r="GRI77" s="23"/>
      <c r="GRJ77" s="23"/>
      <c r="GRK77" s="23"/>
      <c r="GRL77" s="23"/>
      <c r="GRM77" s="23"/>
      <c r="GRN77" s="23"/>
      <c r="GRO77" s="23"/>
      <c r="GRP77" s="23"/>
      <c r="GRQ77" s="23"/>
      <c r="GRR77" s="23"/>
      <c r="GRS77" s="23"/>
      <c r="GRT77" s="23"/>
      <c r="GRU77" s="23"/>
      <c r="GRV77" s="23"/>
      <c r="GRW77" s="23"/>
      <c r="GRX77" s="23"/>
      <c r="GRY77" s="23"/>
      <c r="GRZ77" s="23"/>
      <c r="GSA77" s="23"/>
      <c r="GSB77" s="23"/>
      <c r="GSC77" s="23"/>
      <c r="GSD77" s="23"/>
      <c r="GSE77" s="23"/>
      <c r="GSF77" s="23"/>
      <c r="GSG77" s="23"/>
      <c r="GSH77" s="23"/>
      <c r="GSI77" s="23"/>
      <c r="GSJ77" s="23"/>
      <c r="GSK77" s="23"/>
      <c r="GSL77" s="23"/>
      <c r="GSM77" s="23"/>
      <c r="GSN77" s="23"/>
      <c r="GSO77" s="23"/>
      <c r="GSP77" s="23"/>
      <c r="GSQ77" s="23"/>
      <c r="GSR77" s="23"/>
      <c r="GSS77" s="23"/>
      <c r="GST77" s="23"/>
      <c r="GSU77" s="23"/>
      <c r="GSV77" s="23"/>
      <c r="GSW77" s="23"/>
      <c r="GSX77" s="23"/>
      <c r="GSY77" s="23"/>
      <c r="GSZ77" s="23"/>
      <c r="GTA77" s="23"/>
      <c r="GTB77" s="23"/>
      <c r="GTC77" s="23"/>
      <c r="GTD77" s="23"/>
      <c r="GTE77" s="23"/>
      <c r="GTF77" s="23"/>
      <c r="GTG77" s="23"/>
      <c r="GTH77" s="23"/>
      <c r="GTI77" s="23"/>
      <c r="GTJ77" s="23"/>
      <c r="GTK77" s="23"/>
      <c r="GTL77" s="23"/>
      <c r="GTM77" s="23"/>
      <c r="GTN77" s="23"/>
      <c r="GTO77" s="23"/>
      <c r="GTP77" s="23"/>
      <c r="GTQ77" s="23"/>
      <c r="GTR77" s="23"/>
      <c r="GTS77" s="23"/>
      <c r="GTT77" s="23"/>
      <c r="GTU77" s="23"/>
      <c r="GTV77" s="23"/>
      <c r="GTW77" s="23"/>
      <c r="GTX77" s="23"/>
      <c r="GTY77" s="23"/>
      <c r="GTZ77" s="23"/>
      <c r="GUA77" s="23"/>
      <c r="GUB77" s="23"/>
      <c r="GUC77" s="23"/>
      <c r="GUD77" s="23"/>
      <c r="GUE77" s="23"/>
      <c r="GUF77" s="23"/>
      <c r="GUG77" s="23"/>
      <c r="GUH77" s="23"/>
      <c r="GUI77" s="23"/>
      <c r="GUJ77" s="23"/>
      <c r="GUK77" s="23"/>
      <c r="GUL77" s="23"/>
      <c r="GUM77" s="23"/>
      <c r="GUN77" s="23"/>
      <c r="GUO77" s="23"/>
      <c r="GUP77" s="23"/>
      <c r="GUQ77" s="23"/>
      <c r="GUR77" s="23"/>
      <c r="GUS77" s="23"/>
      <c r="GUT77" s="23"/>
      <c r="GUU77" s="23"/>
      <c r="GUV77" s="23"/>
      <c r="GUW77" s="23"/>
      <c r="GUX77" s="23"/>
      <c r="GUY77" s="23"/>
      <c r="GUZ77" s="23"/>
      <c r="GVA77" s="23"/>
      <c r="GVB77" s="23"/>
      <c r="GVC77" s="23"/>
      <c r="GVD77" s="23"/>
      <c r="GVE77" s="23"/>
      <c r="GVF77" s="23"/>
      <c r="GVG77" s="23"/>
      <c r="GVH77" s="23"/>
      <c r="GVI77" s="23"/>
      <c r="GVJ77" s="23"/>
      <c r="GVK77" s="23"/>
      <c r="GVL77" s="23"/>
      <c r="GVM77" s="23"/>
      <c r="GVN77" s="23"/>
      <c r="GVO77" s="23"/>
      <c r="GVP77" s="23"/>
      <c r="GVQ77" s="23"/>
      <c r="GVR77" s="23"/>
      <c r="GVS77" s="23"/>
      <c r="GVT77" s="23"/>
      <c r="GVU77" s="23"/>
      <c r="GVV77" s="23"/>
      <c r="GVW77" s="23"/>
      <c r="GVX77" s="23"/>
      <c r="GVY77" s="23"/>
      <c r="GVZ77" s="23"/>
      <c r="GWA77" s="23"/>
      <c r="GWB77" s="23"/>
      <c r="GWC77" s="23"/>
      <c r="GWD77" s="23"/>
      <c r="GWE77" s="23"/>
      <c r="GWF77" s="23"/>
      <c r="GWG77" s="23"/>
      <c r="GWH77" s="23"/>
      <c r="GWI77" s="23"/>
      <c r="GWJ77" s="23"/>
      <c r="GWK77" s="23"/>
      <c r="GWL77" s="23"/>
      <c r="GWM77" s="23"/>
      <c r="GWN77" s="23"/>
      <c r="GWO77" s="23"/>
      <c r="GWP77" s="23"/>
      <c r="GWQ77" s="23"/>
      <c r="GWR77" s="23"/>
      <c r="GWS77" s="23"/>
      <c r="GWT77" s="23"/>
      <c r="GWU77" s="23"/>
      <c r="GWV77" s="23"/>
      <c r="GWW77" s="23"/>
      <c r="GWX77" s="23"/>
      <c r="GWY77" s="23"/>
      <c r="GWZ77" s="23"/>
      <c r="GXA77" s="23"/>
      <c r="GXB77" s="23"/>
      <c r="GXC77" s="23"/>
      <c r="GXD77" s="23"/>
      <c r="GXE77" s="23"/>
      <c r="GXF77" s="23"/>
      <c r="GXG77" s="23"/>
      <c r="GXH77" s="23"/>
      <c r="GXI77" s="23"/>
      <c r="GXJ77" s="23"/>
      <c r="GXK77" s="23"/>
      <c r="GXL77" s="23"/>
      <c r="GXM77" s="23"/>
      <c r="GXN77" s="23"/>
      <c r="GXO77" s="23"/>
      <c r="GXP77" s="23"/>
      <c r="GXQ77" s="23"/>
      <c r="GXR77" s="23"/>
      <c r="GXS77" s="23"/>
      <c r="GXT77" s="23"/>
      <c r="GXU77" s="23"/>
      <c r="GXV77" s="23"/>
      <c r="GXW77" s="23"/>
      <c r="GXX77" s="23"/>
      <c r="GXY77" s="23"/>
      <c r="GXZ77" s="23"/>
      <c r="GYA77" s="23"/>
      <c r="GYB77" s="23"/>
      <c r="GYC77" s="23"/>
      <c r="GYD77" s="23"/>
      <c r="GYE77" s="23"/>
      <c r="GYF77" s="23"/>
      <c r="GYG77" s="23"/>
      <c r="GYH77" s="23"/>
      <c r="GYI77" s="23"/>
      <c r="GYJ77" s="23"/>
      <c r="GYK77" s="23"/>
      <c r="GYL77" s="23"/>
      <c r="GYM77" s="23"/>
      <c r="GYN77" s="23"/>
      <c r="GYO77" s="23"/>
      <c r="GYP77" s="23"/>
      <c r="GYQ77" s="23"/>
      <c r="GYR77" s="23"/>
      <c r="GYS77" s="23"/>
      <c r="GYT77" s="23"/>
      <c r="GYU77" s="23"/>
      <c r="GYV77" s="23"/>
      <c r="GYW77" s="23"/>
      <c r="GYX77" s="23"/>
      <c r="GYY77" s="23"/>
      <c r="GYZ77" s="23"/>
      <c r="GZA77" s="23"/>
      <c r="GZB77" s="23"/>
      <c r="GZC77" s="23"/>
      <c r="GZD77" s="23"/>
      <c r="GZE77" s="23"/>
      <c r="GZF77" s="23"/>
      <c r="GZG77" s="23"/>
      <c r="GZH77" s="23"/>
      <c r="GZI77" s="23"/>
      <c r="GZJ77" s="23"/>
      <c r="GZK77" s="23"/>
      <c r="GZL77" s="23"/>
      <c r="GZM77" s="23"/>
      <c r="GZN77" s="23"/>
      <c r="GZO77" s="23"/>
      <c r="GZP77" s="23"/>
      <c r="GZQ77" s="23"/>
      <c r="GZR77" s="23"/>
      <c r="GZS77" s="23"/>
      <c r="GZT77" s="23"/>
      <c r="GZU77" s="23"/>
      <c r="GZV77" s="23"/>
      <c r="GZW77" s="23"/>
      <c r="GZX77" s="23"/>
      <c r="GZY77" s="23"/>
      <c r="GZZ77" s="23"/>
      <c r="HAA77" s="23"/>
      <c r="HAB77" s="23"/>
      <c r="HAC77" s="23"/>
      <c r="HAD77" s="23"/>
      <c r="HAE77" s="23"/>
      <c r="HAF77" s="23"/>
      <c r="HAG77" s="23"/>
      <c r="HAH77" s="23"/>
      <c r="HAI77" s="23"/>
      <c r="HAJ77" s="23"/>
      <c r="HAK77" s="23"/>
      <c r="HAL77" s="23"/>
      <c r="HAM77" s="23"/>
      <c r="HAN77" s="23"/>
      <c r="HAO77" s="23"/>
      <c r="HAP77" s="23"/>
      <c r="HAQ77" s="23"/>
      <c r="HAR77" s="23"/>
      <c r="HAS77" s="23"/>
      <c r="HAT77" s="23"/>
      <c r="HAU77" s="23"/>
      <c r="HAV77" s="23"/>
      <c r="HAW77" s="23"/>
      <c r="HAX77" s="23"/>
      <c r="HAY77" s="23"/>
      <c r="HAZ77" s="23"/>
      <c r="HBA77" s="23"/>
      <c r="HBB77" s="23"/>
      <c r="HBC77" s="23"/>
      <c r="HBD77" s="23"/>
      <c r="HBE77" s="23"/>
      <c r="HBF77" s="23"/>
      <c r="HBG77" s="23"/>
      <c r="HBH77" s="23"/>
      <c r="HBI77" s="23"/>
      <c r="HBJ77" s="23"/>
      <c r="HBK77" s="23"/>
      <c r="HBL77" s="23"/>
      <c r="HBM77" s="23"/>
      <c r="HBN77" s="23"/>
      <c r="HBO77" s="23"/>
      <c r="HBP77" s="23"/>
      <c r="HBQ77" s="23"/>
      <c r="HBR77" s="23"/>
      <c r="HBS77" s="23"/>
      <c r="HBT77" s="23"/>
      <c r="HBU77" s="23"/>
      <c r="HBV77" s="23"/>
      <c r="HBW77" s="23"/>
      <c r="HBX77" s="23"/>
      <c r="HBY77" s="23"/>
      <c r="HBZ77" s="23"/>
      <c r="HCA77" s="23"/>
      <c r="HCB77" s="23"/>
      <c r="HCC77" s="23"/>
      <c r="HCD77" s="23"/>
      <c r="HCE77" s="23"/>
      <c r="HCF77" s="23"/>
      <c r="HCG77" s="23"/>
      <c r="HCH77" s="23"/>
      <c r="HCI77" s="23"/>
      <c r="HCJ77" s="23"/>
      <c r="HCK77" s="23"/>
      <c r="HCL77" s="23"/>
      <c r="HCM77" s="23"/>
      <c r="HCN77" s="23"/>
      <c r="HCO77" s="23"/>
      <c r="HCP77" s="23"/>
      <c r="HCQ77" s="23"/>
      <c r="HCR77" s="23"/>
      <c r="HCS77" s="23"/>
      <c r="HCT77" s="23"/>
      <c r="HCU77" s="23"/>
      <c r="HCV77" s="23"/>
      <c r="HCW77" s="23"/>
      <c r="HCX77" s="23"/>
      <c r="HCY77" s="23"/>
      <c r="HCZ77" s="23"/>
      <c r="HDA77" s="23"/>
      <c r="HDB77" s="23"/>
      <c r="HDC77" s="23"/>
      <c r="HDD77" s="23"/>
      <c r="HDE77" s="23"/>
      <c r="HDF77" s="23"/>
      <c r="HDG77" s="23"/>
      <c r="HDH77" s="23"/>
      <c r="HDI77" s="23"/>
      <c r="HDJ77" s="23"/>
      <c r="HDK77" s="23"/>
      <c r="HDL77" s="23"/>
      <c r="HDM77" s="23"/>
      <c r="HDN77" s="23"/>
      <c r="HDO77" s="23"/>
      <c r="HDP77" s="23"/>
      <c r="HDQ77" s="23"/>
      <c r="HDR77" s="23"/>
      <c r="HDS77" s="23"/>
      <c r="HDT77" s="23"/>
      <c r="HDU77" s="23"/>
      <c r="HDV77" s="23"/>
      <c r="HDW77" s="23"/>
      <c r="HDX77" s="23"/>
      <c r="HDY77" s="23"/>
      <c r="HDZ77" s="23"/>
      <c r="HEA77" s="23"/>
      <c r="HEB77" s="23"/>
      <c r="HEC77" s="23"/>
      <c r="HED77" s="23"/>
      <c r="HEE77" s="23"/>
      <c r="HEF77" s="23"/>
      <c r="HEG77" s="23"/>
      <c r="HEH77" s="23"/>
      <c r="HEI77" s="23"/>
      <c r="HEJ77" s="23"/>
      <c r="HEK77" s="23"/>
      <c r="HEL77" s="23"/>
      <c r="HEM77" s="23"/>
      <c r="HEN77" s="23"/>
      <c r="HEO77" s="23"/>
      <c r="HEP77" s="23"/>
      <c r="HEQ77" s="23"/>
      <c r="HER77" s="23"/>
      <c r="HES77" s="23"/>
      <c r="HET77" s="23"/>
      <c r="HEU77" s="23"/>
      <c r="HEV77" s="23"/>
      <c r="HEW77" s="23"/>
      <c r="HEX77" s="23"/>
      <c r="HEY77" s="23"/>
      <c r="HEZ77" s="23"/>
      <c r="HFA77" s="23"/>
      <c r="HFB77" s="23"/>
      <c r="HFC77" s="23"/>
      <c r="HFD77" s="23"/>
      <c r="HFE77" s="23"/>
      <c r="HFF77" s="23"/>
      <c r="HFG77" s="23"/>
      <c r="HFH77" s="23"/>
      <c r="HFI77" s="23"/>
      <c r="HFJ77" s="23"/>
      <c r="HFK77" s="23"/>
      <c r="HFL77" s="23"/>
      <c r="HFM77" s="23"/>
      <c r="HFN77" s="23"/>
      <c r="HFO77" s="23"/>
      <c r="HFP77" s="23"/>
      <c r="HFQ77" s="23"/>
      <c r="HFR77" s="23"/>
      <c r="HFS77" s="23"/>
      <c r="HFT77" s="23"/>
      <c r="HFU77" s="23"/>
      <c r="HFV77" s="23"/>
      <c r="HFW77" s="23"/>
      <c r="HFX77" s="23"/>
      <c r="HFY77" s="23"/>
      <c r="HFZ77" s="23"/>
      <c r="HGA77" s="23"/>
      <c r="HGB77" s="23"/>
      <c r="HGC77" s="23"/>
      <c r="HGD77" s="23"/>
      <c r="HGE77" s="23"/>
      <c r="HGF77" s="23"/>
      <c r="HGG77" s="23"/>
      <c r="HGH77" s="23"/>
      <c r="HGI77" s="23"/>
      <c r="HGJ77" s="23"/>
      <c r="HGK77" s="23"/>
      <c r="HGL77" s="23"/>
      <c r="HGM77" s="23"/>
      <c r="HGN77" s="23"/>
      <c r="HGO77" s="23"/>
      <c r="HGP77" s="23"/>
      <c r="HGQ77" s="23"/>
      <c r="HGR77" s="23"/>
      <c r="HGS77" s="23"/>
      <c r="HGT77" s="23"/>
      <c r="HGU77" s="23"/>
      <c r="HGV77" s="23"/>
      <c r="HGW77" s="23"/>
      <c r="HGX77" s="23"/>
      <c r="HGY77" s="23"/>
      <c r="HGZ77" s="23"/>
      <c r="HHA77" s="23"/>
      <c r="HHB77" s="23"/>
      <c r="HHC77" s="23"/>
      <c r="HHD77" s="23"/>
      <c r="HHE77" s="23"/>
      <c r="HHF77" s="23"/>
      <c r="HHG77" s="23"/>
      <c r="HHH77" s="23"/>
      <c r="HHI77" s="23"/>
      <c r="HHJ77" s="23"/>
      <c r="HHK77" s="23"/>
      <c r="HHL77" s="23"/>
      <c r="HHM77" s="23"/>
      <c r="HHN77" s="23"/>
      <c r="HHO77" s="23"/>
      <c r="HHP77" s="23"/>
      <c r="HHQ77" s="23"/>
      <c r="HHR77" s="23"/>
      <c r="HHS77" s="23"/>
      <c r="HHT77" s="23"/>
      <c r="HHU77" s="23"/>
      <c r="HHV77" s="23"/>
      <c r="HHW77" s="23"/>
      <c r="HHX77" s="23"/>
      <c r="HHY77" s="23"/>
      <c r="HHZ77" s="23"/>
      <c r="HIA77" s="23"/>
      <c r="HIB77" s="23"/>
      <c r="HIC77" s="23"/>
      <c r="HID77" s="23"/>
      <c r="HIE77" s="23"/>
      <c r="HIF77" s="23"/>
      <c r="HIG77" s="23"/>
      <c r="HIH77" s="23"/>
      <c r="HII77" s="23"/>
      <c r="HIJ77" s="23"/>
      <c r="HIK77" s="23"/>
      <c r="HIL77" s="23"/>
      <c r="HIM77" s="23"/>
      <c r="HIN77" s="23"/>
      <c r="HIO77" s="23"/>
      <c r="HIP77" s="23"/>
      <c r="HIQ77" s="23"/>
      <c r="HIR77" s="23"/>
      <c r="HIS77" s="23"/>
      <c r="HIT77" s="23"/>
      <c r="HIU77" s="23"/>
      <c r="HIV77" s="23"/>
      <c r="HIW77" s="23"/>
      <c r="HIX77" s="23"/>
      <c r="HIY77" s="23"/>
      <c r="HIZ77" s="23"/>
      <c r="HJA77" s="23"/>
      <c r="HJB77" s="23"/>
      <c r="HJC77" s="23"/>
      <c r="HJD77" s="23"/>
      <c r="HJE77" s="23"/>
      <c r="HJF77" s="23"/>
      <c r="HJG77" s="23"/>
      <c r="HJH77" s="23"/>
      <c r="HJI77" s="23"/>
      <c r="HJJ77" s="23"/>
      <c r="HJK77" s="23"/>
      <c r="HJL77" s="23"/>
      <c r="HJM77" s="23"/>
      <c r="HJN77" s="23"/>
      <c r="HJO77" s="23"/>
      <c r="HJP77" s="23"/>
      <c r="HJQ77" s="23"/>
      <c r="HJR77" s="23"/>
      <c r="HJS77" s="23"/>
      <c r="HJT77" s="23"/>
      <c r="HJU77" s="23"/>
      <c r="HJV77" s="23"/>
      <c r="HJW77" s="23"/>
      <c r="HJX77" s="23"/>
      <c r="HJY77" s="23"/>
      <c r="HJZ77" s="23"/>
      <c r="HKA77" s="23"/>
      <c r="HKB77" s="23"/>
      <c r="HKC77" s="23"/>
      <c r="HKD77" s="23"/>
      <c r="HKE77" s="23"/>
      <c r="HKF77" s="23"/>
      <c r="HKG77" s="23"/>
      <c r="HKH77" s="23"/>
      <c r="HKI77" s="23"/>
      <c r="HKJ77" s="23"/>
      <c r="HKK77" s="23"/>
      <c r="HKL77" s="23"/>
      <c r="HKM77" s="23"/>
      <c r="HKN77" s="23"/>
      <c r="HKO77" s="23"/>
      <c r="HKP77" s="23"/>
      <c r="HKQ77" s="23"/>
      <c r="HKR77" s="23"/>
      <c r="HKS77" s="23"/>
      <c r="HKT77" s="23"/>
      <c r="HKU77" s="23"/>
      <c r="HKV77" s="23"/>
      <c r="HKW77" s="23"/>
      <c r="HKX77" s="23"/>
      <c r="HKY77" s="23"/>
      <c r="HKZ77" s="23"/>
      <c r="HLA77" s="23"/>
      <c r="HLB77" s="23"/>
      <c r="HLC77" s="23"/>
      <c r="HLD77" s="23"/>
      <c r="HLE77" s="23"/>
      <c r="HLF77" s="23"/>
      <c r="HLG77" s="23"/>
      <c r="HLH77" s="23"/>
      <c r="HLI77" s="23"/>
      <c r="HLJ77" s="23"/>
      <c r="HLK77" s="23"/>
      <c r="HLL77" s="23"/>
      <c r="HLM77" s="23"/>
      <c r="HLN77" s="23"/>
      <c r="HLO77" s="23"/>
      <c r="HLP77" s="23"/>
      <c r="HLQ77" s="23"/>
      <c r="HLR77" s="23"/>
      <c r="HLS77" s="23"/>
      <c r="HLT77" s="23"/>
      <c r="HLU77" s="23"/>
      <c r="HLV77" s="23"/>
      <c r="HLW77" s="23"/>
      <c r="HLX77" s="23"/>
      <c r="HLY77" s="23"/>
      <c r="HLZ77" s="23"/>
      <c r="HMA77" s="23"/>
      <c r="HMB77" s="23"/>
      <c r="HMC77" s="23"/>
      <c r="HMD77" s="23"/>
      <c r="HME77" s="23"/>
      <c r="HMF77" s="23"/>
      <c r="HMG77" s="23"/>
      <c r="HMH77" s="23"/>
      <c r="HMI77" s="23"/>
      <c r="HMJ77" s="23"/>
      <c r="HMK77" s="23"/>
      <c r="HML77" s="23"/>
      <c r="HMM77" s="23"/>
      <c r="HMN77" s="23"/>
      <c r="HMO77" s="23"/>
      <c r="HMP77" s="23"/>
      <c r="HMQ77" s="23"/>
      <c r="HMR77" s="23"/>
      <c r="HMS77" s="23"/>
      <c r="HMT77" s="23"/>
      <c r="HMU77" s="23"/>
      <c r="HMV77" s="23"/>
      <c r="HMW77" s="23"/>
      <c r="HMX77" s="23"/>
      <c r="HMY77" s="23"/>
      <c r="HMZ77" s="23"/>
      <c r="HNA77" s="23"/>
      <c r="HNB77" s="23"/>
      <c r="HNC77" s="23"/>
      <c r="HND77" s="23"/>
      <c r="HNE77" s="23"/>
      <c r="HNF77" s="23"/>
      <c r="HNG77" s="23"/>
      <c r="HNH77" s="23"/>
      <c r="HNI77" s="23"/>
      <c r="HNJ77" s="23"/>
      <c r="HNK77" s="23"/>
      <c r="HNL77" s="23"/>
      <c r="HNM77" s="23"/>
      <c r="HNN77" s="23"/>
      <c r="HNO77" s="23"/>
      <c r="HNP77" s="23"/>
      <c r="HNQ77" s="23"/>
      <c r="HNR77" s="23"/>
      <c r="HNS77" s="23"/>
      <c r="HNT77" s="23"/>
      <c r="HNU77" s="23"/>
      <c r="HNV77" s="23"/>
      <c r="HNW77" s="23"/>
      <c r="HNX77" s="23"/>
      <c r="HNY77" s="23"/>
      <c r="HNZ77" s="23"/>
      <c r="HOA77" s="23"/>
      <c r="HOB77" s="23"/>
      <c r="HOC77" s="23"/>
      <c r="HOD77" s="23"/>
      <c r="HOE77" s="23"/>
      <c r="HOF77" s="23"/>
      <c r="HOG77" s="23"/>
      <c r="HOH77" s="23"/>
      <c r="HOI77" s="23"/>
      <c r="HOJ77" s="23"/>
      <c r="HOK77" s="23"/>
      <c r="HOL77" s="23"/>
      <c r="HOM77" s="23"/>
      <c r="HON77" s="23"/>
      <c r="HOO77" s="23"/>
      <c r="HOP77" s="23"/>
      <c r="HOQ77" s="23"/>
      <c r="HOR77" s="23"/>
      <c r="HOS77" s="23"/>
      <c r="HOT77" s="23"/>
      <c r="HOU77" s="23"/>
      <c r="HOV77" s="23"/>
      <c r="HOW77" s="23"/>
      <c r="HOX77" s="23"/>
      <c r="HOY77" s="23"/>
      <c r="HOZ77" s="23"/>
      <c r="HPA77" s="23"/>
      <c r="HPB77" s="23"/>
      <c r="HPC77" s="23"/>
      <c r="HPD77" s="23"/>
      <c r="HPE77" s="23"/>
      <c r="HPF77" s="23"/>
      <c r="HPG77" s="23"/>
      <c r="HPH77" s="23"/>
      <c r="HPI77" s="23"/>
      <c r="HPJ77" s="23"/>
      <c r="HPK77" s="23"/>
      <c r="HPL77" s="23"/>
      <c r="HPM77" s="23"/>
      <c r="HPN77" s="23"/>
      <c r="HPO77" s="23"/>
      <c r="HPP77" s="23"/>
      <c r="HPQ77" s="23"/>
      <c r="HPR77" s="23"/>
      <c r="HPS77" s="23"/>
      <c r="HPT77" s="23"/>
      <c r="HPU77" s="23"/>
      <c r="HPV77" s="23"/>
      <c r="HPW77" s="23"/>
      <c r="HPX77" s="23"/>
      <c r="HPY77" s="23"/>
      <c r="HPZ77" s="23"/>
      <c r="HQA77" s="23"/>
      <c r="HQB77" s="23"/>
      <c r="HQC77" s="23"/>
      <c r="HQD77" s="23"/>
      <c r="HQE77" s="23"/>
      <c r="HQF77" s="23"/>
      <c r="HQG77" s="23"/>
      <c r="HQH77" s="23"/>
      <c r="HQI77" s="23"/>
      <c r="HQJ77" s="23"/>
      <c r="HQK77" s="23"/>
      <c r="HQL77" s="23"/>
      <c r="HQM77" s="23"/>
      <c r="HQN77" s="23"/>
      <c r="HQO77" s="23"/>
      <c r="HQP77" s="23"/>
      <c r="HQQ77" s="23"/>
      <c r="HQR77" s="23"/>
      <c r="HQS77" s="23"/>
      <c r="HQT77" s="23"/>
      <c r="HQU77" s="23"/>
      <c r="HQV77" s="23"/>
      <c r="HQW77" s="23"/>
      <c r="HQX77" s="23"/>
      <c r="HQY77" s="23"/>
      <c r="HQZ77" s="23"/>
      <c r="HRA77" s="23"/>
      <c r="HRB77" s="23"/>
      <c r="HRC77" s="23"/>
      <c r="HRD77" s="23"/>
      <c r="HRE77" s="23"/>
      <c r="HRF77" s="23"/>
      <c r="HRG77" s="23"/>
      <c r="HRH77" s="23"/>
      <c r="HRI77" s="23"/>
      <c r="HRJ77" s="23"/>
      <c r="HRK77" s="23"/>
      <c r="HRL77" s="23"/>
      <c r="HRM77" s="23"/>
      <c r="HRN77" s="23"/>
      <c r="HRO77" s="23"/>
      <c r="HRP77" s="23"/>
      <c r="HRQ77" s="23"/>
      <c r="HRR77" s="23"/>
      <c r="HRS77" s="23"/>
      <c r="HRT77" s="23"/>
      <c r="HRU77" s="23"/>
      <c r="HRV77" s="23"/>
      <c r="HRW77" s="23"/>
      <c r="HRX77" s="23"/>
      <c r="HRY77" s="23"/>
      <c r="HRZ77" s="23"/>
      <c r="HSA77" s="23"/>
      <c r="HSB77" s="23"/>
      <c r="HSC77" s="23"/>
      <c r="HSD77" s="23"/>
      <c r="HSE77" s="23"/>
      <c r="HSF77" s="23"/>
      <c r="HSG77" s="23"/>
      <c r="HSH77" s="23"/>
      <c r="HSI77" s="23"/>
      <c r="HSJ77" s="23"/>
      <c r="HSK77" s="23"/>
      <c r="HSL77" s="23"/>
      <c r="HSM77" s="23"/>
      <c r="HSN77" s="23"/>
      <c r="HSO77" s="23"/>
      <c r="HSP77" s="23"/>
      <c r="HSQ77" s="23"/>
      <c r="HSR77" s="23"/>
      <c r="HSS77" s="23"/>
      <c r="HST77" s="23"/>
      <c r="HSU77" s="23"/>
      <c r="HSV77" s="23"/>
      <c r="HSW77" s="23"/>
      <c r="HSX77" s="23"/>
      <c r="HSY77" s="23"/>
      <c r="HSZ77" s="23"/>
      <c r="HTA77" s="23"/>
      <c r="HTB77" s="23"/>
      <c r="HTC77" s="23"/>
      <c r="HTD77" s="23"/>
      <c r="HTE77" s="23"/>
      <c r="HTF77" s="23"/>
      <c r="HTG77" s="23"/>
      <c r="HTH77" s="23"/>
      <c r="HTI77" s="23"/>
      <c r="HTJ77" s="23"/>
      <c r="HTK77" s="23"/>
      <c r="HTL77" s="23"/>
      <c r="HTM77" s="23"/>
      <c r="HTN77" s="23"/>
      <c r="HTO77" s="23"/>
      <c r="HTP77" s="23"/>
      <c r="HTQ77" s="23"/>
      <c r="HTR77" s="23"/>
      <c r="HTS77" s="23"/>
      <c r="HTT77" s="23"/>
      <c r="HTU77" s="23"/>
      <c r="HTV77" s="23"/>
      <c r="HTW77" s="23"/>
      <c r="HTX77" s="23"/>
      <c r="HTY77" s="23"/>
      <c r="HTZ77" s="23"/>
      <c r="HUA77" s="23"/>
      <c r="HUB77" s="23"/>
      <c r="HUC77" s="23"/>
      <c r="HUD77" s="23"/>
      <c r="HUE77" s="23"/>
      <c r="HUF77" s="23"/>
      <c r="HUG77" s="23"/>
      <c r="HUH77" s="23"/>
      <c r="HUI77" s="23"/>
      <c r="HUJ77" s="23"/>
      <c r="HUK77" s="23"/>
      <c r="HUL77" s="23"/>
      <c r="HUM77" s="23"/>
      <c r="HUN77" s="23"/>
      <c r="HUO77" s="23"/>
      <c r="HUP77" s="23"/>
      <c r="HUQ77" s="23"/>
      <c r="HUR77" s="23"/>
      <c r="HUS77" s="23"/>
      <c r="HUT77" s="23"/>
      <c r="HUU77" s="23"/>
      <c r="HUV77" s="23"/>
      <c r="HUW77" s="23"/>
      <c r="HUX77" s="23"/>
      <c r="HUY77" s="23"/>
      <c r="HUZ77" s="23"/>
      <c r="HVA77" s="23"/>
      <c r="HVB77" s="23"/>
      <c r="HVC77" s="23"/>
      <c r="HVD77" s="23"/>
      <c r="HVE77" s="23"/>
      <c r="HVF77" s="23"/>
      <c r="HVG77" s="23"/>
      <c r="HVH77" s="23"/>
      <c r="HVI77" s="23"/>
      <c r="HVJ77" s="23"/>
      <c r="HVK77" s="23"/>
      <c r="HVL77" s="23"/>
      <c r="HVM77" s="23"/>
      <c r="HVN77" s="23"/>
      <c r="HVO77" s="23"/>
      <c r="HVP77" s="23"/>
      <c r="HVQ77" s="23"/>
      <c r="HVR77" s="23"/>
      <c r="HVS77" s="23"/>
      <c r="HVT77" s="23"/>
      <c r="HVU77" s="23"/>
      <c r="HVV77" s="23"/>
      <c r="HVW77" s="23"/>
      <c r="HVX77" s="23"/>
      <c r="HVY77" s="23"/>
      <c r="HVZ77" s="23"/>
      <c r="HWA77" s="23"/>
      <c r="HWB77" s="23"/>
      <c r="HWC77" s="23"/>
      <c r="HWD77" s="23"/>
      <c r="HWE77" s="23"/>
      <c r="HWF77" s="23"/>
      <c r="HWG77" s="23"/>
      <c r="HWH77" s="23"/>
      <c r="HWI77" s="23"/>
      <c r="HWJ77" s="23"/>
      <c r="HWK77" s="23"/>
      <c r="HWL77" s="23"/>
      <c r="HWM77" s="23"/>
      <c r="HWN77" s="23"/>
      <c r="HWO77" s="23"/>
      <c r="HWP77" s="23"/>
      <c r="HWQ77" s="23"/>
      <c r="HWR77" s="23"/>
      <c r="HWS77" s="23"/>
      <c r="HWT77" s="23"/>
      <c r="HWU77" s="23"/>
      <c r="HWV77" s="23"/>
      <c r="HWW77" s="23"/>
      <c r="HWX77" s="23"/>
      <c r="HWY77" s="23"/>
      <c r="HWZ77" s="23"/>
      <c r="HXA77" s="23"/>
      <c r="HXB77" s="23"/>
      <c r="HXC77" s="23"/>
      <c r="HXD77" s="23"/>
      <c r="HXE77" s="23"/>
      <c r="HXF77" s="23"/>
      <c r="HXG77" s="23"/>
      <c r="HXH77" s="23"/>
      <c r="HXI77" s="23"/>
      <c r="HXJ77" s="23"/>
      <c r="HXK77" s="23"/>
      <c r="HXL77" s="23"/>
      <c r="HXM77" s="23"/>
      <c r="HXN77" s="23"/>
      <c r="HXO77" s="23"/>
      <c r="HXP77" s="23"/>
      <c r="HXQ77" s="23"/>
      <c r="HXR77" s="23"/>
      <c r="HXS77" s="23"/>
      <c r="HXT77" s="23"/>
      <c r="HXU77" s="23"/>
      <c r="HXV77" s="23"/>
      <c r="HXW77" s="23"/>
      <c r="HXX77" s="23"/>
      <c r="HXY77" s="23"/>
      <c r="HXZ77" s="23"/>
      <c r="HYA77" s="23"/>
      <c r="HYB77" s="23"/>
      <c r="HYC77" s="23"/>
      <c r="HYD77" s="23"/>
      <c r="HYE77" s="23"/>
      <c r="HYF77" s="23"/>
      <c r="HYG77" s="23"/>
      <c r="HYH77" s="23"/>
      <c r="HYI77" s="23"/>
      <c r="HYJ77" s="23"/>
      <c r="HYK77" s="23"/>
      <c r="HYL77" s="23"/>
      <c r="HYM77" s="23"/>
      <c r="HYN77" s="23"/>
      <c r="HYO77" s="23"/>
      <c r="HYP77" s="23"/>
      <c r="HYQ77" s="23"/>
      <c r="HYR77" s="23"/>
      <c r="HYS77" s="23"/>
      <c r="HYT77" s="23"/>
      <c r="HYU77" s="23"/>
      <c r="HYV77" s="23"/>
      <c r="HYW77" s="23"/>
      <c r="HYX77" s="23"/>
      <c r="HYY77" s="23"/>
      <c r="HYZ77" s="23"/>
      <c r="HZA77" s="23"/>
      <c r="HZB77" s="23"/>
      <c r="HZC77" s="23"/>
      <c r="HZD77" s="23"/>
      <c r="HZE77" s="23"/>
      <c r="HZF77" s="23"/>
      <c r="HZG77" s="23"/>
      <c r="HZH77" s="23"/>
      <c r="HZI77" s="23"/>
      <c r="HZJ77" s="23"/>
      <c r="HZK77" s="23"/>
      <c r="HZL77" s="23"/>
      <c r="HZM77" s="23"/>
      <c r="HZN77" s="23"/>
      <c r="HZO77" s="23"/>
      <c r="HZP77" s="23"/>
      <c r="HZQ77" s="23"/>
      <c r="HZR77" s="23"/>
      <c r="HZS77" s="23"/>
      <c r="HZT77" s="23"/>
      <c r="HZU77" s="23"/>
      <c r="HZV77" s="23"/>
      <c r="HZW77" s="23"/>
      <c r="HZX77" s="23"/>
      <c r="HZY77" s="23"/>
      <c r="HZZ77" s="23"/>
      <c r="IAA77" s="23"/>
      <c r="IAB77" s="23"/>
      <c r="IAC77" s="23"/>
      <c r="IAD77" s="23"/>
      <c r="IAE77" s="23"/>
      <c r="IAF77" s="23"/>
      <c r="IAG77" s="23"/>
      <c r="IAH77" s="23"/>
      <c r="IAI77" s="23"/>
      <c r="IAJ77" s="23"/>
      <c r="IAK77" s="23"/>
      <c r="IAL77" s="23"/>
      <c r="IAM77" s="23"/>
      <c r="IAN77" s="23"/>
      <c r="IAO77" s="23"/>
      <c r="IAP77" s="23"/>
      <c r="IAQ77" s="23"/>
      <c r="IAR77" s="23"/>
      <c r="IAS77" s="23"/>
      <c r="IAT77" s="23"/>
      <c r="IAU77" s="23"/>
      <c r="IAV77" s="23"/>
      <c r="IAW77" s="23"/>
      <c r="IAX77" s="23"/>
      <c r="IAY77" s="23"/>
      <c r="IAZ77" s="23"/>
      <c r="IBA77" s="23"/>
      <c r="IBB77" s="23"/>
      <c r="IBC77" s="23"/>
      <c r="IBD77" s="23"/>
      <c r="IBE77" s="23"/>
      <c r="IBF77" s="23"/>
      <c r="IBG77" s="23"/>
      <c r="IBH77" s="23"/>
      <c r="IBI77" s="23"/>
      <c r="IBJ77" s="23"/>
      <c r="IBK77" s="23"/>
      <c r="IBL77" s="23"/>
      <c r="IBM77" s="23"/>
      <c r="IBN77" s="23"/>
      <c r="IBO77" s="23"/>
      <c r="IBP77" s="23"/>
      <c r="IBQ77" s="23"/>
      <c r="IBR77" s="23"/>
      <c r="IBS77" s="23"/>
      <c r="IBT77" s="23"/>
      <c r="IBU77" s="23"/>
      <c r="IBV77" s="23"/>
      <c r="IBW77" s="23"/>
      <c r="IBX77" s="23"/>
      <c r="IBY77" s="23"/>
      <c r="IBZ77" s="23"/>
      <c r="ICA77" s="23"/>
      <c r="ICB77" s="23"/>
      <c r="ICC77" s="23"/>
      <c r="ICD77" s="23"/>
      <c r="ICE77" s="23"/>
      <c r="ICF77" s="23"/>
      <c r="ICG77" s="23"/>
      <c r="ICH77" s="23"/>
      <c r="ICI77" s="23"/>
      <c r="ICJ77" s="23"/>
      <c r="ICK77" s="23"/>
      <c r="ICL77" s="23"/>
      <c r="ICM77" s="23"/>
      <c r="ICN77" s="23"/>
      <c r="ICO77" s="23"/>
      <c r="ICP77" s="23"/>
      <c r="ICQ77" s="23"/>
      <c r="ICR77" s="23"/>
      <c r="ICS77" s="23"/>
      <c r="ICT77" s="23"/>
      <c r="ICU77" s="23"/>
      <c r="ICV77" s="23"/>
      <c r="ICW77" s="23"/>
      <c r="ICX77" s="23"/>
      <c r="ICY77" s="23"/>
      <c r="ICZ77" s="23"/>
      <c r="IDA77" s="23"/>
      <c r="IDB77" s="23"/>
      <c r="IDC77" s="23"/>
      <c r="IDD77" s="23"/>
      <c r="IDE77" s="23"/>
      <c r="IDF77" s="23"/>
      <c r="IDG77" s="23"/>
      <c r="IDH77" s="23"/>
      <c r="IDI77" s="23"/>
      <c r="IDJ77" s="23"/>
      <c r="IDK77" s="23"/>
      <c r="IDL77" s="23"/>
      <c r="IDM77" s="23"/>
      <c r="IDN77" s="23"/>
      <c r="IDO77" s="23"/>
      <c r="IDP77" s="23"/>
      <c r="IDQ77" s="23"/>
      <c r="IDR77" s="23"/>
      <c r="IDS77" s="23"/>
      <c r="IDT77" s="23"/>
      <c r="IDU77" s="23"/>
      <c r="IDV77" s="23"/>
      <c r="IDW77" s="23"/>
      <c r="IDX77" s="23"/>
      <c r="IDY77" s="23"/>
      <c r="IDZ77" s="23"/>
      <c r="IEA77" s="23"/>
      <c r="IEB77" s="23"/>
      <c r="IEC77" s="23"/>
      <c r="IED77" s="23"/>
      <c r="IEE77" s="23"/>
      <c r="IEF77" s="23"/>
      <c r="IEG77" s="23"/>
      <c r="IEH77" s="23"/>
      <c r="IEI77" s="23"/>
      <c r="IEJ77" s="23"/>
      <c r="IEK77" s="23"/>
      <c r="IEL77" s="23"/>
      <c r="IEM77" s="23"/>
      <c r="IEN77" s="23"/>
      <c r="IEO77" s="23"/>
      <c r="IEP77" s="23"/>
      <c r="IEQ77" s="23"/>
      <c r="IER77" s="23"/>
      <c r="IES77" s="23"/>
      <c r="IET77" s="23"/>
      <c r="IEU77" s="23"/>
      <c r="IEV77" s="23"/>
      <c r="IEW77" s="23"/>
      <c r="IEX77" s="23"/>
      <c r="IEY77" s="23"/>
      <c r="IEZ77" s="23"/>
      <c r="IFA77" s="23"/>
      <c r="IFB77" s="23"/>
      <c r="IFC77" s="23"/>
      <c r="IFD77" s="23"/>
      <c r="IFE77" s="23"/>
      <c r="IFF77" s="23"/>
      <c r="IFG77" s="23"/>
      <c r="IFH77" s="23"/>
      <c r="IFI77" s="23"/>
      <c r="IFJ77" s="23"/>
      <c r="IFK77" s="23"/>
      <c r="IFL77" s="23"/>
      <c r="IFM77" s="23"/>
      <c r="IFN77" s="23"/>
      <c r="IFO77" s="23"/>
      <c r="IFP77" s="23"/>
      <c r="IFQ77" s="23"/>
      <c r="IFR77" s="23"/>
      <c r="IFS77" s="23"/>
      <c r="IFT77" s="23"/>
      <c r="IFU77" s="23"/>
      <c r="IFV77" s="23"/>
      <c r="IFW77" s="23"/>
      <c r="IFX77" s="23"/>
      <c r="IFY77" s="23"/>
      <c r="IFZ77" s="23"/>
      <c r="IGA77" s="23"/>
      <c r="IGB77" s="23"/>
      <c r="IGC77" s="23"/>
      <c r="IGD77" s="23"/>
      <c r="IGE77" s="23"/>
      <c r="IGF77" s="23"/>
      <c r="IGG77" s="23"/>
      <c r="IGH77" s="23"/>
      <c r="IGI77" s="23"/>
      <c r="IGJ77" s="23"/>
      <c r="IGK77" s="23"/>
      <c r="IGL77" s="23"/>
      <c r="IGM77" s="23"/>
      <c r="IGN77" s="23"/>
      <c r="IGO77" s="23"/>
      <c r="IGP77" s="23"/>
      <c r="IGQ77" s="23"/>
      <c r="IGR77" s="23"/>
      <c r="IGS77" s="23"/>
      <c r="IGT77" s="23"/>
      <c r="IGU77" s="23"/>
      <c r="IGV77" s="23"/>
      <c r="IGW77" s="23"/>
      <c r="IGX77" s="23"/>
      <c r="IGY77" s="23"/>
      <c r="IGZ77" s="23"/>
      <c r="IHA77" s="23"/>
      <c r="IHB77" s="23"/>
      <c r="IHC77" s="23"/>
      <c r="IHD77" s="23"/>
      <c r="IHE77" s="23"/>
      <c r="IHF77" s="23"/>
      <c r="IHG77" s="23"/>
      <c r="IHH77" s="23"/>
      <c r="IHI77" s="23"/>
      <c r="IHJ77" s="23"/>
      <c r="IHK77" s="23"/>
      <c r="IHL77" s="23"/>
      <c r="IHM77" s="23"/>
      <c r="IHN77" s="23"/>
      <c r="IHO77" s="23"/>
      <c r="IHP77" s="23"/>
      <c r="IHQ77" s="23"/>
      <c r="IHR77" s="23"/>
      <c r="IHS77" s="23"/>
      <c r="IHT77" s="23"/>
      <c r="IHU77" s="23"/>
      <c r="IHV77" s="23"/>
      <c r="IHW77" s="23"/>
      <c r="IHX77" s="23"/>
      <c r="IHY77" s="23"/>
      <c r="IHZ77" s="23"/>
      <c r="IIA77" s="23"/>
      <c r="IIB77" s="23"/>
      <c r="IIC77" s="23"/>
      <c r="IID77" s="23"/>
      <c r="IIE77" s="23"/>
      <c r="IIF77" s="23"/>
      <c r="IIG77" s="23"/>
      <c r="IIH77" s="23"/>
      <c r="III77" s="23"/>
      <c r="IIJ77" s="23"/>
      <c r="IIK77" s="23"/>
      <c r="IIL77" s="23"/>
      <c r="IIM77" s="23"/>
      <c r="IIN77" s="23"/>
      <c r="IIO77" s="23"/>
      <c r="IIP77" s="23"/>
      <c r="IIQ77" s="23"/>
      <c r="IIR77" s="23"/>
      <c r="IIS77" s="23"/>
      <c r="IIT77" s="23"/>
      <c r="IIU77" s="23"/>
      <c r="IIV77" s="23"/>
      <c r="IIW77" s="23"/>
      <c r="IIX77" s="23"/>
      <c r="IIY77" s="23"/>
      <c r="IIZ77" s="23"/>
      <c r="IJA77" s="23"/>
      <c r="IJB77" s="23"/>
      <c r="IJC77" s="23"/>
      <c r="IJD77" s="23"/>
      <c r="IJE77" s="23"/>
      <c r="IJF77" s="23"/>
      <c r="IJG77" s="23"/>
      <c r="IJH77" s="23"/>
      <c r="IJI77" s="23"/>
      <c r="IJJ77" s="23"/>
      <c r="IJK77" s="23"/>
      <c r="IJL77" s="23"/>
      <c r="IJM77" s="23"/>
      <c r="IJN77" s="23"/>
      <c r="IJO77" s="23"/>
      <c r="IJP77" s="23"/>
      <c r="IJQ77" s="23"/>
      <c r="IJR77" s="23"/>
      <c r="IJS77" s="23"/>
      <c r="IJT77" s="23"/>
      <c r="IJU77" s="23"/>
      <c r="IJV77" s="23"/>
      <c r="IJW77" s="23"/>
      <c r="IJX77" s="23"/>
      <c r="IJY77" s="23"/>
      <c r="IJZ77" s="23"/>
      <c r="IKA77" s="23"/>
      <c r="IKB77" s="23"/>
      <c r="IKC77" s="23"/>
      <c r="IKD77" s="23"/>
      <c r="IKE77" s="23"/>
      <c r="IKF77" s="23"/>
      <c r="IKG77" s="23"/>
      <c r="IKH77" s="23"/>
      <c r="IKI77" s="23"/>
      <c r="IKJ77" s="23"/>
      <c r="IKK77" s="23"/>
      <c r="IKL77" s="23"/>
      <c r="IKM77" s="23"/>
      <c r="IKN77" s="23"/>
      <c r="IKO77" s="23"/>
      <c r="IKP77" s="23"/>
      <c r="IKQ77" s="23"/>
      <c r="IKR77" s="23"/>
      <c r="IKS77" s="23"/>
      <c r="IKT77" s="23"/>
      <c r="IKU77" s="23"/>
      <c r="IKV77" s="23"/>
      <c r="IKW77" s="23"/>
      <c r="IKX77" s="23"/>
      <c r="IKY77" s="23"/>
      <c r="IKZ77" s="23"/>
      <c r="ILA77" s="23"/>
      <c r="ILB77" s="23"/>
      <c r="ILC77" s="23"/>
      <c r="ILD77" s="23"/>
      <c r="ILE77" s="23"/>
      <c r="ILF77" s="23"/>
      <c r="ILG77" s="23"/>
      <c r="ILH77" s="23"/>
      <c r="ILI77" s="23"/>
      <c r="ILJ77" s="23"/>
      <c r="ILK77" s="23"/>
      <c r="ILL77" s="23"/>
      <c r="ILM77" s="23"/>
      <c r="ILN77" s="23"/>
      <c r="ILO77" s="23"/>
      <c r="ILP77" s="23"/>
      <c r="ILQ77" s="23"/>
      <c r="ILR77" s="23"/>
      <c r="ILS77" s="23"/>
      <c r="ILT77" s="23"/>
      <c r="ILU77" s="23"/>
      <c r="ILV77" s="23"/>
      <c r="ILW77" s="23"/>
      <c r="ILX77" s="23"/>
      <c r="ILY77" s="23"/>
      <c r="ILZ77" s="23"/>
      <c r="IMA77" s="23"/>
      <c r="IMB77" s="23"/>
      <c r="IMC77" s="23"/>
      <c r="IMD77" s="23"/>
      <c r="IME77" s="23"/>
      <c r="IMF77" s="23"/>
      <c r="IMG77" s="23"/>
      <c r="IMH77" s="23"/>
      <c r="IMI77" s="23"/>
      <c r="IMJ77" s="23"/>
      <c r="IMK77" s="23"/>
      <c r="IML77" s="23"/>
      <c r="IMM77" s="23"/>
      <c r="IMN77" s="23"/>
      <c r="IMO77" s="23"/>
      <c r="IMP77" s="23"/>
      <c r="IMQ77" s="23"/>
      <c r="IMR77" s="23"/>
      <c r="IMS77" s="23"/>
      <c r="IMT77" s="23"/>
      <c r="IMU77" s="23"/>
      <c r="IMV77" s="23"/>
      <c r="IMW77" s="23"/>
      <c r="IMX77" s="23"/>
      <c r="IMY77" s="23"/>
      <c r="IMZ77" s="23"/>
      <c r="INA77" s="23"/>
      <c r="INB77" s="23"/>
      <c r="INC77" s="23"/>
      <c r="IND77" s="23"/>
      <c r="INE77" s="23"/>
      <c r="INF77" s="23"/>
      <c r="ING77" s="23"/>
      <c r="INH77" s="23"/>
      <c r="INI77" s="23"/>
      <c r="INJ77" s="23"/>
      <c r="INK77" s="23"/>
      <c r="INL77" s="23"/>
      <c r="INM77" s="23"/>
      <c r="INN77" s="23"/>
      <c r="INO77" s="23"/>
      <c r="INP77" s="23"/>
      <c r="INQ77" s="23"/>
      <c r="INR77" s="23"/>
      <c r="INS77" s="23"/>
      <c r="INT77" s="23"/>
      <c r="INU77" s="23"/>
      <c r="INV77" s="23"/>
      <c r="INW77" s="23"/>
      <c r="INX77" s="23"/>
      <c r="INY77" s="23"/>
      <c r="INZ77" s="23"/>
      <c r="IOA77" s="23"/>
      <c r="IOB77" s="23"/>
      <c r="IOC77" s="23"/>
      <c r="IOD77" s="23"/>
      <c r="IOE77" s="23"/>
      <c r="IOF77" s="23"/>
      <c r="IOG77" s="23"/>
      <c r="IOH77" s="23"/>
      <c r="IOI77" s="23"/>
      <c r="IOJ77" s="23"/>
      <c r="IOK77" s="23"/>
      <c r="IOL77" s="23"/>
      <c r="IOM77" s="23"/>
      <c r="ION77" s="23"/>
      <c r="IOO77" s="23"/>
      <c r="IOP77" s="23"/>
      <c r="IOQ77" s="23"/>
      <c r="IOR77" s="23"/>
      <c r="IOS77" s="23"/>
      <c r="IOT77" s="23"/>
      <c r="IOU77" s="23"/>
      <c r="IOV77" s="23"/>
      <c r="IOW77" s="23"/>
      <c r="IOX77" s="23"/>
      <c r="IOY77" s="23"/>
      <c r="IOZ77" s="23"/>
      <c r="IPA77" s="23"/>
      <c r="IPB77" s="23"/>
      <c r="IPC77" s="23"/>
      <c r="IPD77" s="23"/>
      <c r="IPE77" s="23"/>
      <c r="IPF77" s="23"/>
      <c r="IPG77" s="23"/>
      <c r="IPH77" s="23"/>
      <c r="IPI77" s="23"/>
      <c r="IPJ77" s="23"/>
      <c r="IPK77" s="23"/>
      <c r="IPL77" s="23"/>
      <c r="IPM77" s="23"/>
      <c r="IPN77" s="23"/>
      <c r="IPO77" s="23"/>
      <c r="IPP77" s="23"/>
      <c r="IPQ77" s="23"/>
      <c r="IPR77" s="23"/>
      <c r="IPS77" s="23"/>
      <c r="IPT77" s="23"/>
      <c r="IPU77" s="23"/>
      <c r="IPV77" s="23"/>
      <c r="IPW77" s="23"/>
      <c r="IPX77" s="23"/>
      <c r="IPY77" s="23"/>
      <c r="IPZ77" s="23"/>
      <c r="IQA77" s="23"/>
      <c r="IQB77" s="23"/>
      <c r="IQC77" s="23"/>
      <c r="IQD77" s="23"/>
      <c r="IQE77" s="23"/>
      <c r="IQF77" s="23"/>
      <c r="IQG77" s="23"/>
      <c r="IQH77" s="23"/>
      <c r="IQI77" s="23"/>
      <c r="IQJ77" s="23"/>
      <c r="IQK77" s="23"/>
      <c r="IQL77" s="23"/>
      <c r="IQM77" s="23"/>
      <c r="IQN77" s="23"/>
      <c r="IQO77" s="23"/>
      <c r="IQP77" s="23"/>
      <c r="IQQ77" s="23"/>
      <c r="IQR77" s="23"/>
      <c r="IQS77" s="23"/>
      <c r="IQT77" s="23"/>
      <c r="IQU77" s="23"/>
      <c r="IQV77" s="23"/>
      <c r="IQW77" s="23"/>
      <c r="IQX77" s="23"/>
      <c r="IQY77" s="23"/>
      <c r="IQZ77" s="23"/>
      <c r="IRA77" s="23"/>
      <c r="IRB77" s="23"/>
      <c r="IRC77" s="23"/>
      <c r="IRD77" s="23"/>
      <c r="IRE77" s="23"/>
      <c r="IRF77" s="23"/>
      <c r="IRG77" s="23"/>
      <c r="IRH77" s="23"/>
      <c r="IRI77" s="23"/>
      <c r="IRJ77" s="23"/>
      <c r="IRK77" s="23"/>
      <c r="IRL77" s="23"/>
      <c r="IRM77" s="23"/>
      <c r="IRN77" s="23"/>
      <c r="IRO77" s="23"/>
      <c r="IRP77" s="23"/>
      <c r="IRQ77" s="23"/>
      <c r="IRR77" s="23"/>
      <c r="IRS77" s="23"/>
      <c r="IRT77" s="23"/>
      <c r="IRU77" s="23"/>
      <c r="IRV77" s="23"/>
      <c r="IRW77" s="23"/>
      <c r="IRX77" s="23"/>
      <c r="IRY77" s="23"/>
      <c r="IRZ77" s="23"/>
      <c r="ISA77" s="23"/>
      <c r="ISB77" s="23"/>
      <c r="ISC77" s="23"/>
      <c r="ISD77" s="23"/>
      <c r="ISE77" s="23"/>
      <c r="ISF77" s="23"/>
      <c r="ISG77" s="23"/>
      <c r="ISH77" s="23"/>
      <c r="ISI77" s="23"/>
      <c r="ISJ77" s="23"/>
      <c r="ISK77" s="23"/>
      <c r="ISL77" s="23"/>
      <c r="ISM77" s="23"/>
      <c r="ISN77" s="23"/>
      <c r="ISO77" s="23"/>
      <c r="ISP77" s="23"/>
      <c r="ISQ77" s="23"/>
      <c r="ISR77" s="23"/>
      <c r="ISS77" s="23"/>
      <c r="IST77" s="23"/>
      <c r="ISU77" s="23"/>
      <c r="ISV77" s="23"/>
      <c r="ISW77" s="23"/>
      <c r="ISX77" s="23"/>
      <c r="ISY77" s="23"/>
      <c r="ISZ77" s="23"/>
      <c r="ITA77" s="23"/>
      <c r="ITB77" s="23"/>
      <c r="ITC77" s="23"/>
      <c r="ITD77" s="23"/>
      <c r="ITE77" s="23"/>
      <c r="ITF77" s="23"/>
      <c r="ITG77" s="23"/>
      <c r="ITH77" s="23"/>
      <c r="ITI77" s="23"/>
      <c r="ITJ77" s="23"/>
      <c r="ITK77" s="23"/>
      <c r="ITL77" s="23"/>
      <c r="ITM77" s="23"/>
      <c r="ITN77" s="23"/>
      <c r="ITO77" s="23"/>
      <c r="ITP77" s="23"/>
      <c r="ITQ77" s="23"/>
      <c r="ITR77" s="23"/>
      <c r="ITS77" s="23"/>
      <c r="ITT77" s="23"/>
      <c r="ITU77" s="23"/>
      <c r="ITV77" s="23"/>
      <c r="ITW77" s="23"/>
      <c r="ITX77" s="23"/>
      <c r="ITY77" s="23"/>
      <c r="ITZ77" s="23"/>
      <c r="IUA77" s="23"/>
      <c r="IUB77" s="23"/>
      <c r="IUC77" s="23"/>
      <c r="IUD77" s="23"/>
      <c r="IUE77" s="23"/>
      <c r="IUF77" s="23"/>
      <c r="IUG77" s="23"/>
      <c r="IUH77" s="23"/>
      <c r="IUI77" s="23"/>
      <c r="IUJ77" s="23"/>
      <c r="IUK77" s="23"/>
      <c r="IUL77" s="23"/>
      <c r="IUM77" s="23"/>
      <c r="IUN77" s="23"/>
      <c r="IUO77" s="23"/>
      <c r="IUP77" s="23"/>
      <c r="IUQ77" s="23"/>
      <c r="IUR77" s="23"/>
      <c r="IUS77" s="23"/>
      <c r="IUT77" s="23"/>
      <c r="IUU77" s="23"/>
      <c r="IUV77" s="23"/>
      <c r="IUW77" s="23"/>
      <c r="IUX77" s="23"/>
      <c r="IUY77" s="23"/>
      <c r="IUZ77" s="23"/>
      <c r="IVA77" s="23"/>
      <c r="IVB77" s="23"/>
      <c r="IVC77" s="23"/>
      <c r="IVD77" s="23"/>
      <c r="IVE77" s="23"/>
      <c r="IVF77" s="23"/>
      <c r="IVG77" s="23"/>
      <c r="IVH77" s="23"/>
      <c r="IVI77" s="23"/>
      <c r="IVJ77" s="23"/>
      <c r="IVK77" s="23"/>
      <c r="IVL77" s="23"/>
      <c r="IVM77" s="23"/>
      <c r="IVN77" s="23"/>
      <c r="IVO77" s="23"/>
      <c r="IVP77" s="23"/>
      <c r="IVQ77" s="23"/>
      <c r="IVR77" s="23"/>
      <c r="IVS77" s="23"/>
      <c r="IVT77" s="23"/>
      <c r="IVU77" s="23"/>
      <c r="IVV77" s="23"/>
      <c r="IVW77" s="23"/>
      <c r="IVX77" s="23"/>
      <c r="IVY77" s="23"/>
      <c r="IVZ77" s="23"/>
      <c r="IWA77" s="23"/>
      <c r="IWB77" s="23"/>
      <c r="IWC77" s="23"/>
      <c r="IWD77" s="23"/>
      <c r="IWE77" s="23"/>
      <c r="IWF77" s="23"/>
      <c r="IWG77" s="23"/>
      <c r="IWH77" s="23"/>
      <c r="IWI77" s="23"/>
      <c r="IWJ77" s="23"/>
      <c r="IWK77" s="23"/>
      <c r="IWL77" s="23"/>
      <c r="IWM77" s="23"/>
      <c r="IWN77" s="23"/>
      <c r="IWO77" s="23"/>
      <c r="IWP77" s="23"/>
      <c r="IWQ77" s="23"/>
      <c r="IWR77" s="23"/>
      <c r="IWS77" s="23"/>
      <c r="IWT77" s="23"/>
      <c r="IWU77" s="23"/>
      <c r="IWV77" s="23"/>
      <c r="IWW77" s="23"/>
      <c r="IWX77" s="23"/>
      <c r="IWY77" s="23"/>
      <c r="IWZ77" s="23"/>
      <c r="IXA77" s="23"/>
      <c r="IXB77" s="23"/>
      <c r="IXC77" s="23"/>
      <c r="IXD77" s="23"/>
      <c r="IXE77" s="23"/>
      <c r="IXF77" s="23"/>
      <c r="IXG77" s="23"/>
      <c r="IXH77" s="23"/>
      <c r="IXI77" s="23"/>
      <c r="IXJ77" s="23"/>
      <c r="IXK77" s="23"/>
      <c r="IXL77" s="23"/>
      <c r="IXM77" s="23"/>
      <c r="IXN77" s="23"/>
      <c r="IXO77" s="23"/>
      <c r="IXP77" s="23"/>
      <c r="IXQ77" s="23"/>
      <c r="IXR77" s="23"/>
      <c r="IXS77" s="23"/>
      <c r="IXT77" s="23"/>
      <c r="IXU77" s="23"/>
      <c r="IXV77" s="23"/>
      <c r="IXW77" s="23"/>
      <c r="IXX77" s="23"/>
      <c r="IXY77" s="23"/>
      <c r="IXZ77" s="23"/>
      <c r="IYA77" s="23"/>
      <c r="IYB77" s="23"/>
      <c r="IYC77" s="23"/>
      <c r="IYD77" s="23"/>
      <c r="IYE77" s="23"/>
      <c r="IYF77" s="23"/>
      <c r="IYG77" s="23"/>
      <c r="IYH77" s="23"/>
      <c r="IYI77" s="23"/>
      <c r="IYJ77" s="23"/>
      <c r="IYK77" s="23"/>
      <c r="IYL77" s="23"/>
      <c r="IYM77" s="23"/>
      <c r="IYN77" s="23"/>
      <c r="IYO77" s="23"/>
      <c r="IYP77" s="23"/>
      <c r="IYQ77" s="23"/>
      <c r="IYR77" s="23"/>
      <c r="IYS77" s="23"/>
      <c r="IYT77" s="23"/>
      <c r="IYU77" s="23"/>
      <c r="IYV77" s="23"/>
      <c r="IYW77" s="23"/>
      <c r="IYX77" s="23"/>
      <c r="IYY77" s="23"/>
      <c r="IYZ77" s="23"/>
      <c r="IZA77" s="23"/>
      <c r="IZB77" s="23"/>
      <c r="IZC77" s="23"/>
      <c r="IZD77" s="23"/>
      <c r="IZE77" s="23"/>
      <c r="IZF77" s="23"/>
      <c r="IZG77" s="23"/>
      <c r="IZH77" s="23"/>
      <c r="IZI77" s="23"/>
      <c r="IZJ77" s="23"/>
      <c r="IZK77" s="23"/>
      <c r="IZL77" s="23"/>
      <c r="IZM77" s="23"/>
      <c r="IZN77" s="23"/>
      <c r="IZO77" s="23"/>
      <c r="IZP77" s="23"/>
      <c r="IZQ77" s="23"/>
      <c r="IZR77" s="23"/>
      <c r="IZS77" s="23"/>
      <c r="IZT77" s="23"/>
      <c r="IZU77" s="23"/>
      <c r="IZV77" s="23"/>
      <c r="IZW77" s="23"/>
      <c r="IZX77" s="23"/>
      <c r="IZY77" s="23"/>
      <c r="IZZ77" s="23"/>
      <c r="JAA77" s="23"/>
      <c r="JAB77" s="23"/>
      <c r="JAC77" s="23"/>
      <c r="JAD77" s="23"/>
      <c r="JAE77" s="23"/>
      <c r="JAF77" s="23"/>
      <c r="JAG77" s="23"/>
      <c r="JAH77" s="23"/>
      <c r="JAI77" s="23"/>
      <c r="JAJ77" s="23"/>
      <c r="JAK77" s="23"/>
      <c r="JAL77" s="23"/>
      <c r="JAM77" s="23"/>
      <c r="JAN77" s="23"/>
      <c r="JAO77" s="23"/>
      <c r="JAP77" s="23"/>
      <c r="JAQ77" s="23"/>
      <c r="JAR77" s="23"/>
      <c r="JAS77" s="23"/>
      <c r="JAT77" s="23"/>
      <c r="JAU77" s="23"/>
      <c r="JAV77" s="23"/>
      <c r="JAW77" s="23"/>
      <c r="JAX77" s="23"/>
      <c r="JAY77" s="23"/>
      <c r="JAZ77" s="23"/>
      <c r="JBA77" s="23"/>
      <c r="JBB77" s="23"/>
      <c r="JBC77" s="23"/>
      <c r="JBD77" s="23"/>
      <c r="JBE77" s="23"/>
      <c r="JBF77" s="23"/>
      <c r="JBG77" s="23"/>
      <c r="JBH77" s="23"/>
      <c r="JBI77" s="23"/>
      <c r="JBJ77" s="23"/>
      <c r="JBK77" s="23"/>
      <c r="JBL77" s="23"/>
      <c r="JBM77" s="23"/>
      <c r="JBN77" s="23"/>
      <c r="JBO77" s="23"/>
      <c r="JBP77" s="23"/>
      <c r="JBQ77" s="23"/>
      <c r="JBR77" s="23"/>
      <c r="JBS77" s="23"/>
      <c r="JBT77" s="23"/>
      <c r="JBU77" s="23"/>
      <c r="JBV77" s="23"/>
      <c r="JBW77" s="23"/>
      <c r="JBX77" s="23"/>
      <c r="JBY77" s="23"/>
      <c r="JBZ77" s="23"/>
      <c r="JCA77" s="23"/>
      <c r="JCB77" s="23"/>
      <c r="JCC77" s="23"/>
      <c r="JCD77" s="23"/>
      <c r="JCE77" s="23"/>
      <c r="JCF77" s="23"/>
      <c r="JCG77" s="23"/>
      <c r="JCH77" s="23"/>
      <c r="JCI77" s="23"/>
      <c r="JCJ77" s="23"/>
      <c r="JCK77" s="23"/>
      <c r="JCL77" s="23"/>
      <c r="JCM77" s="23"/>
      <c r="JCN77" s="23"/>
      <c r="JCO77" s="23"/>
      <c r="JCP77" s="23"/>
      <c r="JCQ77" s="23"/>
      <c r="JCR77" s="23"/>
      <c r="JCS77" s="23"/>
      <c r="JCT77" s="23"/>
      <c r="JCU77" s="23"/>
      <c r="JCV77" s="23"/>
      <c r="JCW77" s="23"/>
      <c r="JCX77" s="23"/>
      <c r="JCY77" s="23"/>
      <c r="JCZ77" s="23"/>
      <c r="JDA77" s="23"/>
      <c r="JDB77" s="23"/>
      <c r="JDC77" s="23"/>
      <c r="JDD77" s="23"/>
      <c r="JDE77" s="23"/>
      <c r="JDF77" s="23"/>
      <c r="JDG77" s="23"/>
      <c r="JDH77" s="23"/>
      <c r="JDI77" s="23"/>
      <c r="JDJ77" s="23"/>
      <c r="JDK77" s="23"/>
      <c r="JDL77" s="23"/>
      <c r="JDM77" s="23"/>
      <c r="JDN77" s="23"/>
      <c r="JDO77" s="23"/>
      <c r="JDP77" s="23"/>
      <c r="JDQ77" s="23"/>
      <c r="JDR77" s="23"/>
      <c r="JDS77" s="23"/>
      <c r="JDT77" s="23"/>
      <c r="JDU77" s="23"/>
      <c r="JDV77" s="23"/>
      <c r="JDW77" s="23"/>
      <c r="JDX77" s="23"/>
      <c r="JDY77" s="23"/>
      <c r="JDZ77" s="23"/>
      <c r="JEA77" s="23"/>
      <c r="JEB77" s="23"/>
      <c r="JEC77" s="23"/>
      <c r="JED77" s="23"/>
      <c r="JEE77" s="23"/>
      <c r="JEF77" s="23"/>
      <c r="JEG77" s="23"/>
      <c r="JEH77" s="23"/>
      <c r="JEI77" s="23"/>
      <c r="JEJ77" s="23"/>
      <c r="JEK77" s="23"/>
      <c r="JEL77" s="23"/>
      <c r="JEM77" s="23"/>
      <c r="JEN77" s="23"/>
      <c r="JEO77" s="23"/>
      <c r="JEP77" s="23"/>
      <c r="JEQ77" s="23"/>
      <c r="JER77" s="23"/>
      <c r="JES77" s="23"/>
      <c r="JET77" s="23"/>
      <c r="JEU77" s="23"/>
      <c r="JEV77" s="23"/>
      <c r="JEW77" s="23"/>
      <c r="JEX77" s="23"/>
      <c r="JEY77" s="23"/>
      <c r="JEZ77" s="23"/>
      <c r="JFA77" s="23"/>
      <c r="JFB77" s="23"/>
      <c r="JFC77" s="23"/>
      <c r="JFD77" s="23"/>
      <c r="JFE77" s="23"/>
      <c r="JFF77" s="23"/>
      <c r="JFG77" s="23"/>
      <c r="JFH77" s="23"/>
      <c r="JFI77" s="23"/>
      <c r="JFJ77" s="23"/>
      <c r="JFK77" s="23"/>
      <c r="JFL77" s="23"/>
      <c r="JFM77" s="23"/>
      <c r="JFN77" s="23"/>
      <c r="JFO77" s="23"/>
      <c r="JFP77" s="23"/>
      <c r="JFQ77" s="23"/>
      <c r="JFR77" s="23"/>
      <c r="JFS77" s="23"/>
      <c r="JFT77" s="23"/>
      <c r="JFU77" s="23"/>
      <c r="JFV77" s="23"/>
      <c r="JFW77" s="23"/>
      <c r="JFX77" s="23"/>
      <c r="JFY77" s="23"/>
      <c r="JFZ77" s="23"/>
      <c r="JGA77" s="23"/>
      <c r="JGB77" s="23"/>
      <c r="JGC77" s="23"/>
      <c r="JGD77" s="23"/>
      <c r="JGE77" s="23"/>
      <c r="JGF77" s="23"/>
      <c r="JGG77" s="23"/>
      <c r="JGH77" s="23"/>
      <c r="JGI77" s="23"/>
      <c r="JGJ77" s="23"/>
      <c r="JGK77" s="23"/>
      <c r="JGL77" s="23"/>
      <c r="JGM77" s="23"/>
      <c r="JGN77" s="23"/>
      <c r="JGO77" s="23"/>
      <c r="JGP77" s="23"/>
      <c r="JGQ77" s="23"/>
      <c r="JGR77" s="23"/>
      <c r="JGS77" s="23"/>
      <c r="JGT77" s="23"/>
      <c r="JGU77" s="23"/>
      <c r="JGV77" s="23"/>
      <c r="JGW77" s="23"/>
      <c r="JGX77" s="23"/>
      <c r="JGY77" s="23"/>
      <c r="JGZ77" s="23"/>
      <c r="JHA77" s="23"/>
      <c r="JHB77" s="23"/>
      <c r="JHC77" s="23"/>
      <c r="JHD77" s="23"/>
      <c r="JHE77" s="23"/>
      <c r="JHF77" s="23"/>
      <c r="JHG77" s="23"/>
      <c r="JHH77" s="23"/>
      <c r="JHI77" s="23"/>
      <c r="JHJ77" s="23"/>
      <c r="JHK77" s="23"/>
      <c r="JHL77" s="23"/>
      <c r="JHM77" s="23"/>
      <c r="JHN77" s="23"/>
      <c r="JHO77" s="23"/>
      <c r="JHP77" s="23"/>
      <c r="JHQ77" s="23"/>
      <c r="JHR77" s="23"/>
      <c r="JHS77" s="23"/>
      <c r="JHT77" s="23"/>
      <c r="JHU77" s="23"/>
      <c r="JHV77" s="23"/>
      <c r="JHW77" s="23"/>
      <c r="JHX77" s="23"/>
      <c r="JHY77" s="23"/>
      <c r="JHZ77" s="23"/>
      <c r="JIA77" s="23"/>
      <c r="JIB77" s="23"/>
      <c r="JIC77" s="23"/>
      <c r="JID77" s="23"/>
      <c r="JIE77" s="23"/>
      <c r="JIF77" s="23"/>
      <c r="JIG77" s="23"/>
      <c r="JIH77" s="23"/>
      <c r="JII77" s="23"/>
      <c r="JIJ77" s="23"/>
      <c r="JIK77" s="23"/>
      <c r="JIL77" s="23"/>
      <c r="JIM77" s="23"/>
      <c r="JIN77" s="23"/>
      <c r="JIO77" s="23"/>
      <c r="JIP77" s="23"/>
      <c r="JIQ77" s="23"/>
      <c r="JIR77" s="23"/>
      <c r="JIS77" s="23"/>
      <c r="JIT77" s="23"/>
      <c r="JIU77" s="23"/>
      <c r="JIV77" s="23"/>
      <c r="JIW77" s="23"/>
      <c r="JIX77" s="23"/>
      <c r="JIY77" s="23"/>
      <c r="JIZ77" s="23"/>
      <c r="JJA77" s="23"/>
      <c r="JJB77" s="23"/>
      <c r="JJC77" s="23"/>
      <c r="JJD77" s="23"/>
      <c r="JJE77" s="23"/>
      <c r="JJF77" s="23"/>
      <c r="JJG77" s="23"/>
      <c r="JJH77" s="23"/>
      <c r="JJI77" s="23"/>
      <c r="JJJ77" s="23"/>
      <c r="JJK77" s="23"/>
      <c r="JJL77" s="23"/>
      <c r="JJM77" s="23"/>
      <c r="JJN77" s="23"/>
      <c r="JJO77" s="23"/>
      <c r="JJP77" s="23"/>
      <c r="JJQ77" s="23"/>
      <c r="JJR77" s="23"/>
      <c r="JJS77" s="23"/>
      <c r="JJT77" s="23"/>
      <c r="JJU77" s="23"/>
      <c r="JJV77" s="23"/>
      <c r="JJW77" s="23"/>
      <c r="JJX77" s="23"/>
      <c r="JJY77" s="23"/>
      <c r="JJZ77" s="23"/>
      <c r="JKA77" s="23"/>
      <c r="JKB77" s="23"/>
      <c r="JKC77" s="23"/>
      <c r="JKD77" s="23"/>
      <c r="JKE77" s="23"/>
      <c r="JKF77" s="23"/>
      <c r="JKG77" s="23"/>
      <c r="JKH77" s="23"/>
      <c r="JKI77" s="23"/>
      <c r="JKJ77" s="23"/>
      <c r="JKK77" s="23"/>
      <c r="JKL77" s="23"/>
      <c r="JKM77" s="23"/>
      <c r="JKN77" s="23"/>
      <c r="JKO77" s="23"/>
      <c r="JKP77" s="23"/>
      <c r="JKQ77" s="23"/>
      <c r="JKR77" s="23"/>
      <c r="JKS77" s="23"/>
      <c r="JKT77" s="23"/>
      <c r="JKU77" s="23"/>
      <c r="JKV77" s="23"/>
      <c r="JKW77" s="23"/>
      <c r="JKX77" s="23"/>
      <c r="JKY77" s="23"/>
      <c r="JKZ77" s="23"/>
      <c r="JLA77" s="23"/>
      <c r="JLB77" s="23"/>
      <c r="JLC77" s="23"/>
      <c r="JLD77" s="23"/>
      <c r="JLE77" s="23"/>
      <c r="JLF77" s="23"/>
      <c r="JLG77" s="23"/>
      <c r="JLH77" s="23"/>
      <c r="JLI77" s="23"/>
      <c r="JLJ77" s="23"/>
      <c r="JLK77" s="23"/>
      <c r="JLL77" s="23"/>
      <c r="JLM77" s="23"/>
      <c r="JLN77" s="23"/>
      <c r="JLO77" s="23"/>
      <c r="JLP77" s="23"/>
      <c r="JLQ77" s="23"/>
      <c r="JLR77" s="23"/>
      <c r="JLS77" s="23"/>
      <c r="JLT77" s="23"/>
      <c r="JLU77" s="23"/>
      <c r="JLV77" s="23"/>
      <c r="JLW77" s="23"/>
      <c r="JLX77" s="23"/>
      <c r="JLY77" s="23"/>
      <c r="JLZ77" s="23"/>
      <c r="JMA77" s="23"/>
      <c r="JMB77" s="23"/>
      <c r="JMC77" s="23"/>
      <c r="JMD77" s="23"/>
      <c r="JME77" s="23"/>
      <c r="JMF77" s="23"/>
      <c r="JMG77" s="23"/>
      <c r="JMH77" s="23"/>
      <c r="JMI77" s="23"/>
      <c r="JMJ77" s="23"/>
      <c r="JMK77" s="23"/>
      <c r="JML77" s="23"/>
      <c r="JMM77" s="23"/>
      <c r="JMN77" s="23"/>
      <c r="JMO77" s="23"/>
      <c r="JMP77" s="23"/>
      <c r="JMQ77" s="23"/>
      <c r="JMR77" s="23"/>
      <c r="JMS77" s="23"/>
      <c r="JMT77" s="23"/>
      <c r="JMU77" s="23"/>
      <c r="JMV77" s="23"/>
      <c r="JMW77" s="23"/>
      <c r="JMX77" s="23"/>
      <c r="JMY77" s="23"/>
      <c r="JMZ77" s="23"/>
      <c r="JNA77" s="23"/>
      <c r="JNB77" s="23"/>
      <c r="JNC77" s="23"/>
      <c r="JND77" s="23"/>
      <c r="JNE77" s="23"/>
      <c r="JNF77" s="23"/>
      <c r="JNG77" s="23"/>
      <c r="JNH77" s="23"/>
      <c r="JNI77" s="23"/>
      <c r="JNJ77" s="23"/>
      <c r="JNK77" s="23"/>
      <c r="JNL77" s="23"/>
      <c r="JNM77" s="23"/>
      <c r="JNN77" s="23"/>
      <c r="JNO77" s="23"/>
      <c r="JNP77" s="23"/>
      <c r="JNQ77" s="23"/>
      <c r="JNR77" s="23"/>
      <c r="JNS77" s="23"/>
      <c r="JNT77" s="23"/>
      <c r="JNU77" s="23"/>
      <c r="JNV77" s="23"/>
      <c r="JNW77" s="23"/>
      <c r="JNX77" s="23"/>
      <c r="JNY77" s="23"/>
      <c r="JNZ77" s="23"/>
      <c r="JOA77" s="23"/>
      <c r="JOB77" s="23"/>
      <c r="JOC77" s="23"/>
      <c r="JOD77" s="23"/>
      <c r="JOE77" s="23"/>
      <c r="JOF77" s="23"/>
      <c r="JOG77" s="23"/>
      <c r="JOH77" s="23"/>
      <c r="JOI77" s="23"/>
      <c r="JOJ77" s="23"/>
      <c r="JOK77" s="23"/>
      <c r="JOL77" s="23"/>
      <c r="JOM77" s="23"/>
      <c r="JON77" s="23"/>
      <c r="JOO77" s="23"/>
      <c r="JOP77" s="23"/>
      <c r="JOQ77" s="23"/>
      <c r="JOR77" s="23"/>
      <c r="JOS77" s="23"/>
      <c r="JOT77" s="23"/>
      <c r="JOU77" s="23"/>
      <c r="JOV77" s="23"/>
      <c r="JOW77" s="23"/>
      <c r="JOX77" s="23"/>
      <c r="JOY77" s="23"/>
      <c r="JOZ77" s="23"/>
      <c r="JPA77" s="23"/>
      <c r="JPB77" s="23"/>
      <c r="JPC77" s="23"/>
      <c r="JPD77" s="23"/>
      <c r="JPE77" s="23"/>
      <c r="JPF77" s="23"/>
      <c r="JPG77" s="23"/>
      <c r="JPH77" s="23"/>
      <c r="JPI77" s="23"/>
      <c r="JPJ77" s="23"/>
      <c r="JPK77" s="23"/>
      <c r="JPL77" s="23"/>
      <c r="JPM77" s="23"/>
      <c r="JPN77" s="23"/>
      <c r="JPO77" s="23"/>
      <c r="JPP77" s="23"/>
      <c r="JPQ77" s="23"/>
      <c r="JPR77" s="23"/>
      <c r="JPS77" s="23"/>
      <c r="JPT77" s="23"/>
      <c r="JPU77" s="23"/>
      <c r="JPV77" s="23"/>
      <c r="JPW77" s="23"/>
      <c r="JPX77" s="23"/>
      <c r="JPY77" s="23"/>
      <c r="JPZ77" s="23"/>
      <c r="JQA77" s="23"/>
      <c r="JQB77" s="23"/>
      <c r="JQC77" s="23"/>
      <c r="JQD77" s="23"/>
      <c r="JQE77" s="23"/>
      <c r="JQF77" s="23"/>
      <c r="JQG77" s="23"/>
      <c r="JQH77" s="23"/>
      <c r="JQI77" s="23"/>
      <c r="JQJ77" s="23"/>
      <c r="JQK77" s="23"/>
      <c r="JQL77" s="23"/>
      <c r="JQM77" s="23"/>
      <c r="JQN77" s="23"/>
      <c r="JQO77" s="23"/>
      <c r="JQP77" s="23"/>
      <c r="JQQ77" s="23"/>
      <c r="JQR77" s="23"/>
      <c r="JQS77" s="23"/>
      <c r="JQT77" s="23"/>
      <c r="JQU77" s="23"/>
      <c r="JQV77" s="23"/>
      <c r="JQW77" s="23"/>
      <c r="JQX77" s="23"/>
      <c r="JQY77" s="23"/>
      <c r="JQZ77" s="23"/>
      <c r="JRA77" s="23"/>
      <c r="JRB77" s="23"/>
      <c r="JRC77" s="23"/>
      <c r="JRD77" s="23"/>
      <c r="JRE77" s="23"/>
      <c r="JRF77" s="23"/>
      <c r="JRG77" s="23"/>
      <c r="JRH77" s="23"/>
      <c r="JRI77" s="23"/>
      <c r="JRJ77" s="23"/>
      <c r="JRK77" s="23"/>
      <c r="JRL77" s="23"/>
      <c r="JRM77" s="23"/>
      <c r="JRN77" s="23"/>
      <c r="JRO77" s="23"/>
      <c r="JRP77" s="23"/>
      <c r="JRQ77" s="23"/>
      <c r="JRR77" s="23"/>
      <c r="JRS77" s="23"/>
      <c r="JRT77" s="23"/>
      <c r="JRU77" s="23"/>
      <c r="JRV77" s="23"/>
      <c r="JRW77" s="23"/>
      <c r="JRX77" s="23"/>
      <c r="JRY77" s="23"/>
      <c r="JRZ77" s="23"/>
      <c r="JSA77" s="23"/>
      <c r="JSB77" s="23"/>
      <c r="JSC77" s="23"/>
      <c r="JSD77" s="23"/>
      <c r="JSE77" s="23"/>
      <c r="JSF77" s="23"/>
      <c r="JSG77" s="23"/>
      <c r="JSH77" s="23"/>
      <c r="JSI77" s="23"/>
      <c r="JSJ77" s="23"/>
      <c r="JSK77" s="23"/>
      <c r="JSL77" s="23"/>
      <c r="JSM77" s="23"/>
      <c r="JSN77" s="23"/>
      <c r="JSO77" s="23"/>
      <c r="JSP77" s="23"/>
      <c r="JSQ77" s="23"/>
      <c r="JSR77" s="23"/>
      <c r="JSS77" s="23"/>
      <c r="JST77" s="23"/>
      <c r="JSU77" s="23"/>
      <c r="JSV77" s="23"/>
      <c r="JSW77" s="23"/>
      <c r="JSX77" s="23"/>
      <c r="JSY77" s="23"/>
      <c r="JSZ77" s="23"/>
      <c r="JTA77" s="23"/>
      <c r="JTB77" s="23"/>
      <c r="JTC77" s="23"/>
      <c r="JTD77" s="23"/>
      <c r="JTE77" s="23"/>
      <c r="JTF77" s="23"/>
      <c r="JTG77" s="23"/>
      <c r="JTH77" s="23"/>
      <c r="JTI77" s="23"/>
      <c r="JTJ77" s="23"/>
      <c r="JTK77" s="23"/>
      <c r="JTL77" s="23"/>
      <c r="JTM77" s="23"/>
      <c r="JTN77" s="23"/>
      <c r="JTO77" s="23"/>
      <c r="JTP77" s="23"/>
      <c r="JTQ77" s="23"/>
      <c r="JTR77" s="23"/>
      <c r="JTS77" s="23"/>
      <c r="JTT77" s="23"/>
      <c r="JTU77" s="23"/>
      <c r="JTV77" s="23"/>
      <c r="JTW77" s="23"/>
      <c r="JTX77" s="23"/>
      <c r="JTY77" s="23"/>
      <c r="JTZ77" s="23"/>
      <c r="JUA77" s="23"/>
      <c r="JUB77" s="23"/>
      <c r="JUC77" s="23"/>
      <c r="JUD77" s="23"/>
      <c r="JUE77" s="23"/>
      <c r="JUF77" s="23"/>
      <c r="JUG77" s="23"/>
      <c r="JUH77" s="23"/>
      <c r="JUI77" s="23"/>
      <c r="JUJ77" s="23"/>
      <c r="JUK77" s="23"/>
      <c r="JUL77" s="23"/>
      <c r="JUM77" s="23"/>
      <c r="JUN77" s="23"/>
      <c r="JUO77" s="23"/>
      <c r="JUP77" s="23"/>
      <c r="JUQ77" s="23"/>
      <c r="JUR77" s="23"/>
      <c r="JUS77" s="23"/>
      <c r="JUT77" s="23"/>
      <c r="JUU77" s="23"/>
      <c r="JUV77" s="23"/>
      <c r="JUW77" s="23"/>
      <c r="JUX77" s="23"/>
      <c r="JUY77" s="23"/>
      <c r="JUZ77" s="23"/>
      <c r="JVA77" s="23"/>
      <c r="JVB77" s="23"/>
      <c r="JVC77" s="23"/>
      <c r="JVD77" s="23"/>
      <c r="JVE77" s="23"/>
      <c r="JVF77" s="23"/>
      <c r="JVG77" s="23"/>
      <c r="JVH77" s="23"/>
      <c r="JVI77" s="23"/>
      <c r="JVJ77" s="23"/>
      <c r="JVK77" s="23"/>
      <c r="JVL77" s="23"/>
      <c r="JVM77" s="23"/>
      <c r="JVN77" s="23"/>
      <c r="JVO77" s="23"/>
      <c r="JVP77" s="23"/>
      <c r="JVQ77" s="23"/>
      <c r="JVR77" s="23"/>
      <c r="JVS77" s="23"/>
      <c r="JVT77" s="23"/>
      <c r="JVU77" s="23"/>
      <c r="JVV77" s="23"/>
      <c r="JVW77" s="23"/>
      <c r="JVX77" s="23"/>
      <c r="JVY77" s="23"/>
      <c r="JVZ77" s="23"/>
      <c r="JWA77" s="23"/>
      <c r="JWB77" s="23"/>
      <c r="JWC77" s="23"/>
      <c r="JWD77" s="23"/>
      <c r="JWE77" s="23"/>
      <c r="JWF77" s="23"/>
      <c r="JWG77" s="23"/>
      <c r="JWH77" s="23"/>
      <c r="JWI77" s="23"/>
      <c r="JWJ77" s="23"/>
      <c r="JWK77" s="23"/>
      <c r="JWL77" s="23"/>
      <c r="JWM77" s="23"/>
      <c r="JWN77" s="23"/>
      <c r="JWO77" s="23"/>
      <c r="JWP77" s="23"/>
      <c r="JWQ77" s="23"/>
      <c r="JWR77" s="23"/>
      <c r="JWS77" s="23"/>
      <c r="JWT77" s="23"/>
      <c r="JWU77" s="23"/>
      <c r="JWV77" s="23"/>
      <c r="JWW77" s="23"/>
      <c r="JWX77" s="23"/>
      <c r="JWY77" s="23"/>
      <c r="JWZ77" s="23"/>
      <c r="JXA77" s="23"/>
      <c r="JXB77" s="23"/>
      <c r="JXC77" s="23"/>
      <c r="JXD77" s="23"/>
      <c r="JXE77" s="23"/>
      <c r="JXF77" s="23"/>
      <c r="JXG77" s="23"/>
      <c r="JXH77" s="23"/>
      <c r="JXI77" s="23"/>
      <c r="JXJ77" s="23"/>
      <c r="JXK77" s="23"/>
      <c r="JXL77" s="23"/>
      <c r="JXM77" s="23"/>
      <c r="JXN77" s="23"/>
      <c r="JXO77" s="23"/>
      <c r="JXP77" s="23"/>
      <c r="JXQ77" s="23"/>
      <c r="JXR77" s="23"/>
      <c r="JXS77" s="23"/>
      <c r="JXT77" s="23"/>
      <c r="JXU77" s="23"/>
      <c r="JXV77" s="23"/>
      <c r="JXW77" s="23"/>
      <c r="JXX77" s="23"/>
      <c r="JXY77" s="23"/>
      <c r="JXZ77" s="23"/>
      <c r="JYA77" s="23"/>
      <c r="JYB77" s="23"/>
      <c r="JYC77" s="23"/>
      <c r="JYD77" s="23"/>
      <c r="JYE77" s="23"/>
      <c r="JYF77" s="23"/>
      <c r="JYG77" s="23"/>
      <c r="JYH77" s="23"/>
      <c r="JYI77" s="23"/>
      <c r="JYJ77" s="23"/>
      <c r="JYK77" s="23"/>
      <c r="JYL77" s="23"/>
      <c r="JYM77" s="23"/>
      <c r="JYN77" s="23"/>
      <c r="JYO77" s="23"/>
      <c r="JYP77" s="23"/>
      <c r="JYQ77" s="23"/>
      <c r="JYR77" s="23"/>
      <c r="JYS77" s="23"/>
      <c r="JYT77" s="23"/>
      <c r="JYU77" s="23"/>
      <c r="JYV77" s="23"/>
      <c r="JYW77" s="23"/>
      <c r="JYX77" s="23"/>
      <c r="JYY77" s="23"/>
      <c r="JYZ77" s="23"/>
      <c r="JZA77" s="23"/>
      <c r="JZB77" s="23"/>
      <c r="JZC77" s="23"/>
      <c r="JZD77" s="23"/>
      <c r="JZE77" s="23"/>
      <c r="JZF77" s="23"/>
      <c r="JZG77" s="23"/>
      <c r="JZH77" s="23"/>
      <c r="JZI77" s="23"/>
      <c r="JZJ77" s="23"/>
      <c r="JZK77" s="23"/>
      <c r="JZL77" s="23"/>
      <c r="JZM77" s="23"/>
      <c r="JZN77" s="23"/>
      <c r="JZO77" s="23"/>
      <c r="JZP77" s="23"/>
      <c r="JZQ77" s="23"/>
      <c r="JZR77" s="23"/>
      <c r="JZS77" s="23"/>
      <c r="JZT77" s="23"/>
      <c r="JZU77" s="23"/>
      <c r="JZV77" s="23"/>
      <c r="JZW77" s="23"/>
      <c r="JZX77" s="23"/>
      <c r="JZY77" s="23"/>
      <c r="JZZ77" s="23"/>
      <c r="KAA77" s="23"/>
      <c r="KAB77" s="23"/>
      <c r="KAC77" s="23"/>
      <c r="KAD77" s="23"/>
      <c r="KAE77" s="23"/>
      <c r="KAF77" s="23"/>
      <c r="KAG77" s="23"/>
      <c r="KAH77" s="23"/>
      <c r="KAI77" s="23"/>
      <c r="KAJ77" s="23"/>
      <c r="KAK77" s="23"/>
      <c r="KAL77" s="23"/>
      <c r="KAM77" s="23"/>
      <c r="KAN77" s="23"/>
      <c r="KAO77" s="23"/>
      <c r="KAP77" s="23"/>
      <c r="KAQ77" s="23"/>
      <c r="KAR77" s="23"/>
      <c r="KAS77" s="23"/>
      <c r="KAT77" s="23"/>
      <c r="KAU77" s="23"/>
      <c r="KAV77" s="23"/>
      <c r="KAW77" s="23"/>
      <c r="KAX77" s="23"/>
      <c r="KAY77" s="23"/>
      <c r="KAZ77" s="23"/>
      <c r="KBA77" s="23"/>
      <c r="KBB77" s="23"/>
      <c r="KBC77" s="23"/>
      <c r="KBD77" s="23"/>
      <c r="KBE77" s="23"/>
      <c r="KBF77" s="23"/>
      <c r="KBG77" s="23"/>
      <c r="KBH77" s="23"/>
      <c r="KBI77" s="23"/>
      <c r="KBJ77" s="23"/>
      <c r="KBK77" s="23"/>
      <c r="KBL77" s="23"/>
      <c r="KBM77" s="23"/>
      <c r="KBN77" s="23"/>
      <c r="KBO77" s="23"/>
      <c r="KBP77" s="23"/>
      <c r="KBQ77" s="23"/>
      <c r="KBR77" s="23"/>
      <c r="KBS77" s="23"/>
      <c r="KBT77" s="23"/>
      <c r="KBU77" s="23"/>
      <c r="KBV77" s="23"/>
      <c r="KBW77" s="23"/>
      <c r="KBX77" s="23"/>
      <c r="KBY77" s="23"/>
      <c r="KBZ77" s="23"/>
      <c r="KCA77" s="23"/>
      <c r="KCB77" s="23"/>
      <c r="KCC77" s="23"/>
      <c r="KCD77" s="23"/>
      <c r="KCE77" s="23"/>
      <c r="KCF77" s="23"/>
      <c r="KCG77" s="23"/>
      <c r="KCH77" s="23"/>
      <c r="KCI77" s="23"/>
      <c r="KCJ77" s="23"/>
      <c r="KCK77" s="23"/>
      <c r="KCL77" s="23"/>
      <c r="KCM77" s="23"/>
      <c r="KCN77" s="23"/>
      <c r="KCO77" s="23"/>
      <c r="KCP77" s="23"/>
      <c r="KCQ77" s="23"/>
      <c r="KCR77" s="23"/>
      <c r="KCS77" s="23"/>
      <c r="KCT77" s="23"/>
      <c r="KCU77" s="23"/>
      <c r="KCV77" s="23"/>
      <c r="KCW77" s="23"/>
      <c r="KCX77" s="23"/>
      <c r="KCY77" s="23"/>
      <c r="KCZ77" s="23"/>
      <c r="KDA77" s="23"/>
      <c r="KDB77" s="23"/>
      <c r="KDC77" s="23"/>
      <c r="KDD77" s="23"/>
      <c r="KDE77" s="23"/>
      <c r="KDF77" s="23"/>
      <c r="KDG77" s="23"/>
      <c r="KDH77" s="23"/>
      <c r="KDI77" s="23"/>
      <c r="KDJ77" s="23"/>
      <c r="KDK77" s="23"/>
      <c r="KDL77" s="23"/>
      <c r="KDM77" s="23"/>
      <c r="KDN77" s="23"/>
      <c r="KDO77" s="23"/>
      <c r="KDP77" s="23"/>
      <c r="KDQ77" s="23"/>
      <c r="KDR77" s="23"/>
      <c r="KDS77" s="23"/>
      <c r="KDT77" s="23"/>
      <c r="KDU77" s="23"/>
      <c r="KDV77" s="23"/>
      <c r="KDW77" s="23"/>
      <c r="KDX77" s="23"/>
      <c r="KDY77" s="23"/>
      <c r="KDZ77" s="23"/>
      <c r="KEA77" s="23"/>
      <c r="KEB77" s="23"/>
      <c r="KEC77" s="23"/>
      <c r="KED77" s="23"/>
      <c r="KEE77" s="23"/>
      <c r="KEF77" s="23"/>
      <c r="KEG77" s="23"/>
      <c r="KEH77" s="23"/>
      <c r="KEI77" s="23"/>
      <c r="KEJ77" s="23"/>
      <c r="KEK77" s="23"/>
      <c r="KEL77" s="23"/>
      <c r="KEM77" s="23"/>
      <c r="KEN77" s="23"/>
      <c r="KEO77" s="23"/>
      <c r="KEP77" s="23"/>
      <c r="KEQ77" s="23"/>
      <c r="KER77" s="23"/>
      <c r="KES77" s="23"/>
      <c r="KET77" s="23"/>
      <c r="KEU77" s="23"/>
      <c r="KEV77" s="23"/>
      <c r="KEW77" s="23"/>
      <c r="KEX77" s="23"/>
      <c r="KEY77" s="23"/>
      <c r="KEZ77" s="23"/>
      <c r="KFA77" s="23"/>
      <c r="KFB77" s="23"/>
      <c r="KFC77" s="23"/>
      <c r="KFD77" s="23"/>
      <c r="KFE77" s="23"/>
      <c r="KFF77" s="23"/>
      <c r="KFG77" s="23"/>
      <c r="KFH77" s="23"/>
      <c r="KFI77" s="23"/>
      <c r="KFJ77" s="23"/>
      <c r="KFK77" s="23"/>
      <c r="KFL77" s="23"/>
      <c r="KFM77" s="23"/>
      <c r="KFN77" s="23"/>
      <c r="KFO77" s="23"/>
      <c r="KFP77" s="23"/>
      <c r="KFQ77" s="23"/>
      <c r="KFR77" s="23"/>
      <c r="KFS77" s="23"/>
      <c r="KFT77" s="23"/>
      <c r="KFU77" s="23"/>
      <c r="KFV77" s="23"/>
      <c r="KFW77" s="23"/>
      <c r="KFX77" s="23"/>
      <c r="KFY77" s="23"/>
      <c r="KFZ77" s="23"/>
      <c r="KGA77" s="23"/>
      <c r="KGB77" s="23"/>
      <c r="KGC77" s="23"/>
      <c r="KGD77" s="23"/>
      <c r="KGE77" s="23"/>
      <c r="KGF77" s="23"/>
      <c r="KGG77" s="23"/>
      <c r="KGH77" s="23"/>
      <c r="KGI77" s="23"/>
      <c r="KGJ77" s="23"/>
      <c r="KGK77" s="23"/>
      <c r="KGL77" s="23"/>
      <c r="KGM77" s="23"/>
      <c r="KGN77" s="23"/>
      <c r="KGO77" s="23"/>
      <c r="KGP77" s="23"/>
      <c r="KGQ77" s="23"/>
      <c r="KGR77" s="23"/>
      <c r="KGS77" s="23"/>
      <c r="KGT77" s="23"/>
      <c r="KGU77" s="23"/>
      <c r="KGV77" s="23"/>
      <c r="KGW77" s="23"/>
      <c r="KGX77" s="23"/>
      <c r="KGY77" s="23"/>
      <c r="KGZ77" s="23"/>
      <c r="KHA77" s="23"/>
      <c r="KHB77" s="23"/>
      <c r="KHC77" s="23"/>
      <c r="KHD77" s="23"/>
      <c r="KHE77" s="23"/>
      <c r="KHF77" s="23"/>
      <c r="KHG77" s="23"/>
      <c r="KHH77" s="23"/>
      <c r="KHI77" s="23"/>
      <c r="KHJ77" s="23"/>
      <c r="KHK77" s="23"/>
      <c r="KHL77" s="23"/>
      <c r="KHM77" s="23"/>
      <c r="KHN77" s="23"/>
      <c r="KHO77" s="23"/>
      <c r="KHP77" s="23"/>
      <c r="KHQ77" s="23"/>
      <c r="KHR77" s="23"/>
      <c r="KHS77" s="23"/>
      <c r="KHT77" s="23"/>
      <c r="KHU77" s="23"/>
      <c r="KHV77" s="23"/>
      <c r="KHW77" s="23"/>
      <c r="KHX77" s="23"/>
      <c r="KHY77" s="23"/>
      <c r="KHZ77" s="23"/>
      <c r="KIA77" s="23"/>
      <c r="KIB77" s="23"/>
      <c r="KIC77" s="23"/>
      <c r="KID77" s="23"/>
      <c r="KIE77" s="23"/>
      <c r="KIF77" s="23"/>
      <c r="KIG77" s="23"/>
      <c r="KIH77" s="23"/>
      <c r="KII77" s="23"/>
      <c r="KIJ77" s="23"/>
      <c r="KIK77" s="23"/>
      <c r="KIL77" s="23"/>
      <c r="KIM77" s="23"/>
      <c r="KIN77" s="23"/>
      <c r="KIO77" s="23"/>
      <c r="KIP77" s="23"/>
      <c r="KIQ77" s="23"/>
      <c r="KIR77" s="23"/>
      <c r="KIS77" s="23"/>
      <c r="KIT77" s="23"/>
      <c r="KIU77" s="23"/>
      <c r="KIV77" s="23"/>
      <c r="KIW77" s="23"/>
      <c r="KIX77" s="23"/>
      <c r="KIY77" s="23"/>
      <c r="KIZ77" s="23"/>
      <c r="KJA77" s="23"/>
      <c r="KJB77" s="23"/>
      <c r="KJC77" s="23"/>
      <c r="KJD77" s="23"/>
      <c r="KJE77" s="23"/>
      <c r="KJF77" s="23"/>
      <c r="KJG77" s="23"/>
      <c r="KJH77" s="23"/>
      <c r="KJI77" s="23"/>
      <c r="KJJ77" s="23"/>
      <c r="KJK77" s="23"/>
      <c r="KJL77" s="23"/>
      <c r="KJM77" s="23"/>
      <c r="KJN77" s="23"/>
      <c r="KJO77" s="23"/>
      <c r="KJP77" s="23"/>
      <c r="KJQ77" s="23"/>
      <c r="KJR77" s="23"/>
      <c r="KJS77" s="23"/>
      <c r="KJT77" s="23"/>
      <c r="KJU77" s="23"/>
      <c r="KJV77" s="23"/>
      <c r="KJW77" s="23"/>
      <c r="KJX77" s="23"/>
      <c r="KJY77" s="23"/>
      <c r="KJZ77" s="23"/>
      <c r="KKA77" s="23"/>
      <c r="KKB77" s="23"/>
      <c r="KKC77" s="23"/>
      <c r="KKD77" s="23"/>
      <c r="KKE77" s="23"/>
      <c r="KKF77" s="23"/>
      <c r="KKG77" s="23"/>
      <c r="KKH77" s="23"/>
      <c r="KKI77" s="23"/>
      <c r="KKJ77" s="23"/>
      <c r="KKK77" s="23"/>
      <c r="KKL77" s="23"/>
      <c r="KKM77" s="23"/>
      <c r="KKN77" s="23"/>
      <c r="KKO77" s="23"/>
      <c r="KKP77" s="23"/>
      <c r="KKQ77" s="23"/>
      <c r="KKR77" s="23"/>
      <c r="KKS77" s="23"/>
      <c r="KKT77" s="23"/>
      <c r="KKU77" s="23"/>
      <c r="KKV77" s="23"/>
      <c r="KKW77" s="23"/>
      <c r="KKX77" s="23"/>
      <c r="KKY77" s="23"/>
      <c r="KKZ77" s="23"/>
      <c r="KLA77" s="23"/>
      <c r="KLB77" s="23"/>
      <c r="KLC77" s="23"/>
      <c r="KLD77" s="23"/>
      <c r="KLE77" s="23"/>
      <c r="KLF77" s="23"/>
      <c r="KLG77" s="23"/>
      <c r="KLH77" s="23"/>
      <c r="KLI77" s="23"/>
      <c r="KLJ77" s="23"/>
      <c r="KLK77" s="23"/>
      <c r="KLL77" s="23"/>
      <c r="KLM77" s="23"/>
      <c r="KLN77" s="23"/>
      <c r="KLO77" s="23"/>
      <c r="KLP77" s="23"/>
      <c r="KLQ77" s="23"/>
      <c r="KLR77" s="23"/>
      <c r="KLS77" s="23"/>
      <c r="KLT77" s="23"/>
      <c r="KLU77" s="23"/>
      <c r="KLV77" s="23"/>
      <c r="KLW77" s="23"/>
      <c r="KLX77" s="23"/>
      <c r="KLY77" s="23"/>
      <c r="KLZ77" s="23"/>
      <c r="KMA77" s="23"/>
      <c r="KMB77" s="23"/>
      <c r="KMC77" s="23"/>
      <c r="KMD77" s="23"/>
      <c r="KME77" s="23"/>
      <c r="KMF77" s="23"/>
      <c r="KMG77" s="23"/>
      <c r="KMH77" s="23"/>
      <c r="KMI77" s="23"/>
      <c r="KMJ77" s="23"/>
      <c r="KMK77" s="23"/>
      <c r="KML77" s="23"/>
      <c r="KMM77" s="23"/>
      <c r="KMN77" s="23"/>
      <c r="KMO77" s="23"/>
      <c r="KMP77" s="23"/>
      <c r="KMQ77" s="23"/>
      <c r="KMR77" s="23"/>
      <c r="KMS77" s="23"/>
      <c r="KMT77" s="23"/>
      <c r="KMU77" s="23"/>
      <c r="KMV77" s="23"/>
      <c r="KMW77" s="23"/>
      <c r="KMX77" s="23"/>
      <c r="KMY77" s="23"/>
      <c r="KMZ77" s="23"/>
      <c r="KNA77" s="23"/>
      <c r="KNB77" s="23"/>
      <c r="KNC77" s="23"/>
      <c r="KND77" s="23"/>
      <c r="KNE77" s="23"/>
      <c r="KNF77" s="23"/>
      <c r="KNG77" s="23"/>
      <c r="KNH77" s="23"/>
      <c r="KNI77" s="23"/>
      <c r="KNJ77" s="23"/>
      <c r="KNK77" s="23"/>
      <c r="KNL77" s="23"/>
      <c r="KNM77" s="23"/>
      <c r="KNN77" s="23"/>
      <c r="KNO77" s="23"/>
      <c r="KNP77" s="23"/>
      <c r="KNQ77" s="23"/>
      <c r="KNR77" s="23"/>
      <c r="KNS77" s="23"/>
      <c r="KNT77" s="23"/>
      <c r="KNU77" s="23"/>
      <c r="KNV77" s="23"/>
      <c r="KNW77" s="23"/>
      <c r="KNX77" s="23"/>
      <c r="KNY77" s="23"/>
      <c r="KNZ77" s="23"/>
      <c r="KOA77" s="23"/>
      <c r="KOB77" s="23"/>
      <c r="KOC77" s="23"/>
      <c r="KOD77" s="23"/>
      <c r="KOE77" s="23"/>
      <c r="KOF77" s="23"/>
      <c r="KOG77" s="23"/>
      <c r="KOH77" s="23"/>
      <c r="KOI77" s="23"/>
      <c r="KOJ77" s="23"/>
      <c r="KOK77" s="23"/>
      <c r="KOL77" s="23"/>
      <c r="KOM77" s="23"/>
      <c r="KON77" s="23"/>
      <c r="KOO77" s="23"/>
      <c r="KOP77" s="23"/>
      <c r="KOQ77" s="23"/>
      <c r="KOR77" s="23"/>
      <c r="KOS77" s="23"/>
      <c r="KOT77" s="23"/>
      <c r="KOU77" s="23"/>
      <c r="KOV77" s="23"/>
      <c r="KOW77" s="23"/>
      <c r="KOX77" s="23"/>
      <c r="KOY77" s="23"/>
      <c r="KOZ77" s="23"/>
      <c r="KPA77" s="23"/>
      <c r="KPB77" s="23"/>
      <c r="KPC77" s="23"/>
      <c r="KPD77" s="23"/>
      <c r="KPE77" s="23"/>
      <c r="KPF77" s="23"/>
      <c r="KPG77" s="23"/>
      <c r="KPH77" s="23"/>
      <c r="KPI77" s="23"/>
      <c r="KPJ77" s="23"/>
      <c r="KPK77" s="23"/>
      <c r="KPL77" s="23"/>
      <c r="KPM77" s="23"/>
      <c r="KPN77" s="23"/>
      <c r="KPO77" s="23"/>
      <c r="KPP77" s="23"/>
      <c r="KPQ77" s="23"/>
      <c r="KPR77" s="23"/>
      <c r="KPS77" s="23"/>
      <c r="KPT77" s="23"/>
      <c r="KPU77" s="23"/>
      <c r="KPV77" s="23"/>
      <c r="KPW77" s="23"/>
      <c r="KPX77" s="23"/>
      <c r="KPY77" s="23"/>
      <c r="KPZ77" s="23"/>
      <c r="KQA77" s="23"/>
      <c r="KQB77" s="23"/>
      <c r="KQC77" s="23"/>
      <c r="KQD77" s="23"/>
      <c r="KQE77" s="23"/>
      <c r="KQF77" s="23"/>
      <c r="KQG77" s="23"/>
      <c r="KQH77" s="23"/>
      <c r="KQI77" s="23"/>
      <c r="KQJ77" s="23"/>
      <c r="KQK77" s="23"/>
      <c r="KQL77" s="23"/>
      <c r="KQM77" s="23"/>
      <c r="KQN77" s="23"/>
      <c r="KQO77" s="23"/>
      <c r="KQP77" s="23"/>
      <c r="KQQ77" s="23"/>
      <c r="KQR77" s="23"/>
      <c r="KQS77" s="23"/>
      <c r="KQT77" s="23"/>
      <c r="KQU77" s="23"/>
      <c r="KQV77" s="23"/>
      <c r="KQW77" s="23"/>
      <c r="KQX77" s="23"/>
      <c r="KQY77" s="23"/>
      <c r="KQZ77" s="23"/>
      <c r="KRA77" s="23"/>
      <c r="KRB77" s="23"/>
      <c r="KRC77" s="23"/>
      <c r="KRD77" s="23"/>
      <c r="KRE77" s="23"/>
      <c r="KRF77" s="23"/>
      <c r="KRG77" s="23"/>
      <c r="KRH77" s="23"/>
      <c r="KRI77" s="23"/>
      <c r="KRJ77" s="23"/>
      <c r="KRK77" s="23"/>
      <c r="KRL77" s="23"/>
      <c r="KRM77" s="23"/>
      <c r="KRN77" s="23"/>
      <c r="KRO77" s="23"/>
      <c r="KRP77" s="23"/>
      <c r="KRQ77" s="23"/>
      <c r="KRR77" s="23"/>
      <c r="KRS77" s="23"/>
      <c r="KRT77" s="23"/>
      <c r="KRU77" s="23"/>
      <c r="KRV77" s="23"/>
      <c r="KRW77" s="23"/>
      <c r="KRX77" s="23"/>
      <c r="KRY77" s="23"/>
      <c r="KRZ77" s="23"/>
      <c r="KSA77" s="23"/>
      <c r="KSB77" s="23"/>
      <c r="KSC77" s="23"/>
      <c r="KSD77" s="23"/>
      <c r="KSE77" s="23"/>
      <c r="KSF77" s="23"/>
      <c r="KSG77" s="23"/>
      <c r="KSH77" s="23"/>
      <c r="KSI77" s="23"/>
      <c r="KSJ77" s="23"/>
      <c r="KSK77" s="23"/>
      <c r="KSL77" s="23"/>
      <c r="KSM77" s="23"/>
      <c r="KSN77" s="23"/>
      <c r="KSO77" s="23"/>
      <c r="KSP77" s="23"/>
      <c r="KSQ77" s="23"/>
      <c r="KSR77" s="23"/>
      <c r="KSS77" s="23"/>
      <c r="KST77" s="23"/>
      <c r="KSU77" s="23"/>
      <c r="KSV77" s="23"/>
      <c r="KSW77" s="23"/>
      <c r="KSX77" s="23"/>
      <c r="KSY77" s="23"/>
      <c r="KSZ77" s="23"/>
      <c r="KTA77" s="23"/>
      <c r="KTB77" s="23"/>
      <c r="KTC77" s="23"/>
      <c r="KTD77" s="23"/>
      <c r="KTE77" s="23"/>
      <c r="KTF77" s="23"/>
      <c r="KTG77" s="23"/>
      <c r="KTH77" s="23"/>
      <c r="KTI77" s="23"/>
      <c r="KTJ77" s="23"/>
      <c r="KTK77" s="23"/>
      <c r="KTL77" s="23"/>
      <c r="KTM77" s="23"/>
      <c r="KTN77" s="23"/>
      <c r="KTO77" s="23"/>
      <c r="KTP77" s="23"/>
      <c r="KTQ77" s="23"/>
      <c r="KTR77" s="23"/>
      <c r="KTS77" s="23"/>
      <c r="KTT77" s="23"/>
      <c r="KTU77" s="23"/>
      <c r="KTV77" s="23"/>
      <c r="KTW77" s="23"/>
      <c r="KTX77" s="23"/>
      <c r="KTY77" s="23"/>
      <c r="KTZ77" s="23"/>
      <c r="KUA77" s="23"/>
      <c r="KUB77" s="23"/>
      <c r="KUC77" s="23"/>
      <c r="KUD77" s="23"/>
      <c r="KUE77" s="23"/>
      <c r="KUF77" s="23"/>
      <c r="KUG77" s="23"/>
      <c r="KUH77" s="23"/>
      <c r="KUI77" s="23"/>
      <c r="KUJ77" s="23"/>
      <c r="KUK77" s="23"/>
      <c r="KUL77" s="23"/>
      <c r="KUM77" s="23"/>
      <c r="KUN77" s="23"/>
      <c r="KUO77" s="23"/>
      <c r="KUP77" s="23"/>
      <c r="KUQ77" s="23"/>
      <c r="KUR77" s="23"/>
      <c r="KUS77" s="23"/>
      <c r="KUT77" s="23"/>
      <c r="KUU77" s="23"/>
      <c r="KUV77" s="23"/>
      <c r="KUW77" s="23"/>
      <c r="KUX77" s="23"/>
      <c r="KUY77" s="23"/>
      <c r="KUZ77" s="23"/>
      <c r="KVA77" s="23"/>
      <c r="KVB77" s="23"/>
      <c r="KVC77" s="23"/>
      <c r="KVD77" s="23"/>
      <c r="KVE77" s="23"/>
      <c r="KVF77" s="23"/>
      <c r="KVG77" s="23"/>
      <c r="KVH77" s="23"/>
      <c r="KVI77" s="23"/>
      <c r="KVJ77" s="23"/>
      <c r="KVK77" s="23"/>
      <c r="KVL77" s="23"/>
      <c r="KVM77" s="23"/>
      <c r="KVN77" s="23"/>
      <c r="KVO77" s="23"/>
      <c r="KVP77" s="23"/>
      <c r="KVQ77" s="23"/>
      <c r="KVR77" s="23"/>
      <c r="KVS77" s="23"/>
      <c r="KVT77" s="23"/>
      <c r="KVU77" s="23"/>
      <c r="KVV77" s="23"/>
      <c r="KVW77" s="23"/>
      <c r="KVX77" s="23"/>
      <c r="KVY77" s="23"/>
      <c r="KVZ77" s="23"/>
      <c r="KWA77" s="23"/>
      <c r="KWB77" s="23"/>
      <c r="KWC77" s="23"/>
      <c r="KWD77" s="23"/>
      <c r="KWE77" s="23"/>
      <c r="KWF77" s="23"/>
      <c r="KWG77" s="23"/>
      <c r="KWH77" s="23"/>
      <c r="KWI77" s="23"/>
      <c r="KWJ77" s="23"/>
      <c r="KWK77" s="23"/>
      <c r="KWL77" s="23"/>
      <c r="KWM77" s="23"/>
      <c r="KWN77" s="23"/>
      <c r="KWO77" s="23"/>
      <c r="KWP77" s="23"/>
      <c r="KWQ77" s="23"/>
      <c r="KWR77" s="23"/>
      <c r="KWS77" s="23"/>
      <c r="KWT77" s="23"/>
      <c r="KWU77" s="23"/>
      <c r="KWV77" s="23"/>
      <c r="KWW77" s="23"/>
      <c r="KWX77" s="23"/>
      <c r="KWY77" s="23"/>
      <c r="KWZ77" s="23"/>
      <c r="KXA77" s="23"/>
      <c r="KXB77" s="23"/>
      <c r="KXC77" s="23"/>
      <c r="KXD77" s="23"/>
      <c r="KXE77" s="23"/>
      <c r="KXF77" s="23"/>
      <c r="KXG77" s="23"/>
      <c r="KXH77" s="23"/>
      <c r="KXI77" s="23"/>
      <c r="KXJ77" s="23"/>
      <c r="KXK77" s="23"/>
      <c r="KXL77" s="23"/>
      <c r="KXM77" s="23"/>
      <c r="KXN77" s="23"/>
      <c r="KXO77" s="23"/>
      <c r="KXP77" s="23"/>
      <c r="KXQ77" s="23"/>
      <c r="KXR77" s="23"/>
      <c r="KXS77" s="23"/>
      <c r="KXT77" s="23"/>
      <c r="KXU77" s="23"/>
      <c r="KXV77" s="23"/>
      <c r="KXW77" s="23"/>
      <c r="KXX77" s="23"/>
      <c r="KXY77" s="23"/>
      <c r="KXZ77" s="23"/>
      <c r="KYA77" s="23"/>
      <c r="KYB77" s="23"/>
      <c r="KYC77" s="23"/>
      <c r="KYD77" s="23"/>
      <c r="KYE77" s="23"/>
      <c r="KYF77" s="23"/>
      <c r="KYG77" s="23"/>
      <c r="KYH77" s="23"/>
      <c r="KYI77" s="23"/>
      <c r="KYJ77" s="23"/>
      <c r="KYK77" s="23"/>
      <c r="KYL77" s="23"/>
      <c r="KYM77" s="23"/>
      <c r="KYN77" s="23"/>
      <c r="KYO77" s="23"/>
      <c r="KYP77" s="23"/>
      <c r="KYQ77" s="23"/>
      <c r="KYR77" s="23"/>
      <c r="KYS77" s="23"/>
      <c r="KYT77" s="23"/>
      <c r="KYU77" s="23"/>
      <c r="KYV77" s="23"/>
      <c r="KYW77" s="23"/>
      <c r="KYX77" s="23"/>
      <c r="KYY77" s="23"/>
      <c r="KYZ77" s="23"/>
      <c r="KZA77" s="23"/>
      <c r="KZB77" s="23"/>
      <c r="KZC77" s="23"/>
      <c r="KZD77" s="23"/>
      <c r="KZE77" s="23"/>
      <c r="KZF77" s="23"/>
      <c r="KZG77" s="23"/>
      <c r="KZH77" s="23"/>
      <c r="KZI77" s="23"/>
      <c r="KZJ77" s="23"/>
      <c r="KZK77" s="23"/>
      <c r="KZL77" s="23"/>
      <c r="KZM77" s="23"/>
      <c r="KZN77" s="23"/>
      <c r="KZO77" s="23"/>
      <c r="KZP77" s="23"/>
      <c r="KZQ77" s="23"/>
      <c r="KZR77" s="23"/>
      <c r="KZS77" s="23"/>
      <c r="KZT77" s="23"/>
      <c r="KZU77" s="23"/>
      <c r="KZV77" s="23"/>
      <c r="KZW77" s="23"/>
      <c r="KZX77" s="23"/>
      <c r="KZY77" s="23"/>
      <c r="KZZ77" s="23"/>
      <c r="LAA77" s="23"/>
      <c r="LAB77" s="23"/>
      <c r="LAC77" s="23"/>
      <c r="LAD77" s="23"/>
      <c r="LAE77" s="23"/>
      <c r="LAF77" s="23"/>
      <c r="LAG77" s="23"/>
      <c r="LAH77" s="23"/>
      <c r="LAI77" s="23"/>
      <c r="LAJ77" s="23"/>
      <c r="LAK77" s="23"/>
      <c r="LAL77" s="23"/>
      <c r="LAM77" s="23"/>
      <c r="LAN77" s="23"/>
      <c r="LAO77" s="23"/>
      <c r="LAP77" s="23"/>
      <c r="LAQ77" s="23"/>
      <c r="LAR77" s="23"/>
      <c r="LAS77" s="23"/>
      <c r="LAT77" s="23"/>
      <c r="LAU77" s="23"/>
      <c r="LAV77" s="23"/>
      <c r="LAW77" s="23"/>
      <c r="LAX77" s="23"/>
      <c r="LAY77" s="23"/>
      <c r="LAZ77" s="23"/>
      <c r="LBA77" s="23"/>
      <c r="LBB77" s="23"/>
      <c r="LBC77" s="23"/>
      <c r="LBD77" s="23"/>
      <c r="LBE77" s="23"/>
      <c r="LBF77" s="23"/>
      <c r="LBG77" s="23"/>
      <c r="LBH77" s="23"/>
      <c r="LBI77" s="23"/>
      <c r="LBJ77" s="23"/>
      <c r="LBK77" s="23"/>
      <c r="LBL77" s="23"/>
      <c r="LBM77" s="23"/>
      <c r="LBN77" s="23"/>
      <c r="LBO77" s="23"/>
      <c r="LBP77" s="23"/>
      <c r="LBQ77" s="23"/>
      <c r="LBR77" s="23"/>
      <c r="LBS77" s="23"/>
      <c r="LBT77" s="23"/>
      <c r="LBU77" s="23"/>
      <c r="LBV77" s="23"/>
      <c r="LBW77" s="23"/>
      <c r="LBX77" s="23"/>
      <c r="LBY77" s="23"/>
      <c r="LBZ77" s="23"/>
      <c r="LCA77" s="23"/>
      <c r="LCB77" s="23"/>
      <c r="LCC77" s="23"/>
      <c r="LCD77" s="23"/>
      <c r="LCE77" s="23"/>
      <c r="LCF77" s="23"/>
      <c r="LCG77" s="23"/>
      <c r="LCH77" s="23"/>
      <c r="LCI77" s="23"/>
      <c r="LCJ77" s="23"/>
      <c r="LCK77" s="23"/>
      <c r="LCL77" s="23"/>
      <c r="LCM77" s="23"/>
      <c r="LCN77" s="23"/>
      <c r="LCO77" s="23"/>
      <c r="LCP77" s="23"/>
      <c r="LCQ77" s="23"/>
      <c r="LCR77" s="23"/>
      <c r="LCS77" s="23"/>
      <c r="LCT77" s="23"/>
      <c r="LCU77" s="23"/>
      <c r="LCV77" s="23"/>
      <c r="LCW77" s="23"/>
      <c r="LCX77" s="23"/>
      <c r="LCY77" s="23"/>
      <c r="LCZ77" s="23"/>
      <c r="LDA77" s="23"/>
      <c r="LDB77" s="23"/>
      <c r="LDC77" s="23"/>
      <c r="LDD77" s="23"/>
      <c r="LDE77" s="23"/>
      <c r="LDF77" s="23"/>
      <c r="LDG77" s="23"/>
      <c r="LDH77" s="23"/>
      <c r="LDI77" s="23"/>
      <c r="LDJ77" s="23"/>
      <c r="LDK77" s="23"/>
      <c r="LDL77" s="23"/>
      <c r="LDM77" s="23"/>
      <c r="LDN77" s="23"/>
      <c r="LDO77" s="23"/>
      <c r="LDP77" s="23"/>
      <c r="LDQ77" s="23"/>
      <c r="LDR77" s="23"/>
      <c r="LDS77" s="23"/>
      <c r="LDT77" s="23"/>
      <c r="LDU77" s="23"/>
      <c r="LDV77" s="23"/>
      <c r="LDW77" s="23"/>
      <c r="LDX77" s="23"/>
      <c r="LDY77" s="23"/>
      <c r="LDZ77" s="23"/>
      <c r="LEA77" s="23"/>
      <c r="LEB77" s="23"/>
      <c r="LEC77" s="23"/>
      <c r="LED77" s="23"/>
      <c r="LEE77" s="23"/>
      <c r="LEF77" s="23"/>
      <c r="LEG77" s="23"/>
      <c r="LEH77" s="23"/>
      <c r="LEI77" s="23"/>
      <c r="LEJ77" s="23"/>
      <c r="LEK77" s="23"/>
      <c r="LEL77" s="23"/>
      <c r="LEM77" s="23"/>
      <c r="LEN77" s="23"/>
      <c r="LEO77" s="23"/>
      <c r="LEP77" s="23"/>
      <c r="LEQ77" s="23"/>
      <c r="LER77" s="23"/>
      <c r="LES77" s="23"/>
      <c r="LET77" s="23"/>
      <c r="LEU77" s="23"/>
      <c r="LEV77" s="23"/>
      <c r="LEW77" s="23"/>
      <c r="LEX77" s="23"/>
      <c r="LEY77" s="23"/>
      <c r="LEZ77" s="23"/>
      <c r="LFA77" s="23"/>
      <c r="LFB77" s="23"/>
      <c r="LFC77" s="23"/>
      <c r="LFD77" s="23"/>
      <c r="LFE77" s="23"/>
      <c r="LFF77" s="23"/>
      <c r="LFG77" s="23"/>
      <c r="LFH77" s="23"/>
      <c r="LFI77" s="23"/>
      <c r="LFJ77" s="23"/>
      <c r="LFK77" s="23"/>
      <c r="LFL77" s="23"/>
      <c r="LFM77" s="23"/>
      <c r="LFN77" s="23"/>
      <c r="LFO77" s="23"/>
      <c r="LFP77" s="23"/>
      <c r="LFQ77" s="23"/>
      <c r="LFR77" s="23"/>
      <c r="LFS77" s="23"/>
      <c r="LFT77" s="23"/>
      <c r="LFU77" s="23"/>
      <c r="LFV77" s="23"/>
      <c r="LFW77" s="23"/>
      <c r="LFX77" s="23"/>
      <c r="LFY77" s="23"/>
      <c r="LFZ77" s="23"/>
      <c r="LGA77" s="23"/>
      <c r="LGB77" s="23"/>
      <c r="LGC77" s="23"/>
      <c r="LGD77" s="23"/>
      <c r="LGE77" s="23"/>
      <c r="LGF77" s="23"/>
      <c r="LGG77" s="23"/>
      <c r="LGH77" s="23"/>
      <c r="LGI77" s="23"/>
      <c r="LGJ77" s="23"/>
      <c r="LGK77" s="23"/>
      <c r="LGL77" s="23"/>
      <c r="LGM77" s="23"/>
      <c r="LGN77" s="23"/>
      <c r="LGO77" s="23"/>
      <c r="LGP77" s="23"/>
      <c r="LGQ77" s="23"/>
      <c r="LGR77" s="23"/>
      <c r="LGS77" s="23"/>
      <c r="LGT77" s="23"/>
      <c r="LGU77" s="23"/>
      <c r="LGV77" s="23"/>
      <c r="LGW77" s="23"/>
      <c r="LGX77" s="23"/>
      <c r="LGY77" s="23"/>
      <c r="LGZ77" s="23"/>
      <c r="LHA77" s="23"/>
      <c r="LHB77" s="23"/>
      <c r="LHC77" s="23"/>
      <c r="LHD77" s="23"/>
      <c r="LHE77" s="23"/>
      <c r="LHF77" s="23"/>
      <c r="LHG77" s="23"/>
      <c r="LHH77" s="23"/>
      <c r="LHI77" s="23"/>
      <c r="LHJ77" s="23"/>
      <c r="LHK77" s="23"/>
      <c r="LHL77" s="23"/>
      <c r="LHM77" s="23"/>
      <c r="LHN77" s="23"/>
      <c r="LHO77" s="23"/>
      <c r="LHP77" s="23"/>
      <c r="LHQ77" s="23"/>
      <c r="LHR77" s="23"/>
      <c r="LHS77" s="23"/>
      <c r="LHT77" s="23"/>
      <c r="LHU77" s="23"/>
      <c r="LHV77" s="23"/>
      <c r="LHW77" s="23"/>
      <c r="LHX77" s="23"/>
      <c r="LHY77" s="23"/>
      <c r="LHZ77" s="23"/>
      <c r="LIA77" s="23"/>
      <c r="LIB77" s="23"/>
      <c r="LIC77" s="23"/>
      <c r="LID77" s="23"/>
      <c r="LIE77" s="23"/>
      <c r="LIF77" s="23"/>
      <c r="LIG77" s="23"/>
      <c r="LIH77" s="23"/>
      <c r="LII77" s="23"/>
      <c r="LIJ77" s="23"/>
      <c r="LIK77" s="23"/>
      <c r="LIL77" s="23"/>
      <c r="LIM77" s="23"/>
      <c r="LIN77" s="23"/>
      <c r="LIO77" s="23"/>
      <c r="LIP77" s="23"/>
      <c r="LIQ77" s="23"/>
      <c r="LIR77" s="23"/>
      <c r="LIS77" s="23"/>
      <c r="LIT77" s="23"/>
      <c r="LIU77" s="23"/>
      <c r="LIV77" s="23"/>
      <c r="LIW77" s="23"/>
      <c r="LIX77" s="23"/>
      <c r="LIY77" s="23"/>
      <c r="LIZ77" s="23"/>
      <c r="LJA77" s="23"/>
      <c r="LJB77" s="23"/>
      <c r="LJC77" s="23"/>
      <c r="LJD77" s="23"/>
      <c r="LJE77" s="23"/>
      <c r="LJF77" s="23"/>
      <c r="LJG77" s="23"/>
      <c r="LJH77" s="23"/>
      <c r="LJI77" s="23"/>
      <c r="LJJ77" s="23"/>
      <c r="LJK77" s="23"/>
      <c r="LJL77" s="23"/>
      <c r="LJM77" s="23"/>
      <c r="LJN77" s="23"/>
      <c r="LJO77" s="23"/>
      <c r="LJP77" s="23"/>
      <c r="LJQ77" s="23"/>
      <c r="LJR77" s="23"/>
      <c r="LJS77" s="23"/>
      <c r="LJT77" s="23"/>
      <c r="LJU77" s="23"/>
      <c r="LJV77" s="23"/>
      <c r="LJW77" s="23"/>
      <c r="LJX77" s="23"/>
      <c r="LJY77" s="23"/>
      <c r="LJZ77" s="23"/>
      <c r="LKA77" s="23"/>
      <c r="LKB77" s="23"/>
      <c r="LKC77" s="23"/>
      <c r="LKD77" s="23"/>
      <c r="LKE77" s="23"/>
      <c r="LKF77" s="23"/>
      <c r="LKG77" s="23"/>
      <c r="LKH77" s="23"/>
      <c r="LKI77" s="23"/>
      <c r="LKJ77" s="23"/>
      <c r="LKK77" s="23"/>
      <c r="LKL77" s="23"/>
      <c r="LKM77" s="23"/>
      <c r="LKN77" s="23"/>
      <c r="LKO77" s="23"/>
      <c r="LKP77" s="23"/>
      <c r="LKQ77" s="23"/>
      <c r="LKR77" s="23"/>
      <c r="LKS77" s="23"/>
      <c r="LKT77" s="23"/>
      <c r="LKU77" s="23"/>
      <c r="LKV77" s="23"/>
      <c r="LKW77" s="23"/>
      <c r="LKX77" s="23"/>
      <c r="LKY77" s="23"/>
      <c r="LKZ77" s="23"/>
      <c r="LLA77" s="23"/>
      <c r="LLB77" s="23"/>
      <c r="LLC77" s="23"/>
      <c r="LLD77" s="23"/>
      <c r="LLE77" s="23"/>
      <c r="LLF77" s="23"/>
      <c r="LLG77" s="23"/>
      <c r="LLH77" s="23"/>
      <c r="LLI77" s="23"/>
      <c r="LLJ77" s="23"/>
      <c r="LLK77" s="23"/>
      <c r="LLL77" s="23"/>
      <c r="LLM77" s="23"/>
      <c r="LLN77" s="23"/>
      <c r="LLO77" s="23"/>
      <c r="LLP77" s="23"/>
      <c r="LLQ77" s="23"/>
      <c r="LLR77" s="23"/>
      <c r="LLS77" s="23"/>
      <c r="LLT77" s="23"/>
      <c r="LLU77" s="23"/>
      <c r="LLV77" s="23"/>
      <c r="LLW77" s="23"/>
      <c r="LLX77" s="23"/>
      <c r="LLY77" s="23"/>
      <c r="LLZ77" s="23"/>
      <c r="LMA77" s="23"/>
      <c r="LMB77" s="23"/>
      <c r="LMC77" s="23"/>
      <c r="LMD77" s="23"/>
      <c r="LME77" s="23"/>
      <c r="LMF77" s="23"/>
      <c r="LMG77" s="23"/>
      <c r="LMH77" s="23"/>
      <c r="LMI77" s="23"/>
      <c r="LMJ77" s="23"/>
      <c r="LMK77" s="23"/>
      <c r="LML77" s="23"/>
      <c r="LMM77" s="23"/>
      <c r="LMN77" s="23"/>
      <c r="LMO77" s="23"/>
      <c r="LMP77" s="23"/>
      <c r="LMQ77" s="23"/>
      <c r="LMR77" s="23"/>
      <c r="LMS77" s="23"/>
      <c r="LMT77" s="23"/>
      <c r="LMU77" s="23"/>
      <c r="LMV77" s="23"/>
      <c r="LMW77" s="23"/>
      <c r="LMX77" s="23"/>
      <c r="LMY77" s="23"/>
      <c r="LMZ77" s="23"/>
      <c r="LNA77" s="23"/>
      <c r="LNB77" s="23"/>
      <c r="LNC77" s="23"/>
      <c r="LND77" s="23"/>
      <c r="LNE77" s="23"/>
      <c r="LNF77" s="23"/>
      <c r="LNG77" s="23"/>
      <c r="LNH77" s="23"/>
      <c r="LNI77" s="23"/>
      <c r="LNJ77" s="23"/>
      <c r="LNK77" s="23"/>
      <c r="LNL77" s="23"/>
      <c r="LNM77" s="23"/>
      <c r="LNN77" s="23"/>
      <c r="LNO77" s="23"/>
      <c r="LNP77" s="23"/>
      <c r="LNQ77" s="23"/>
      <c r="LNR77" s="23"/>
      <c r="LNS77" s="23"/>
      <c r="LNT77" s="23"/>
      <c r="LNU77" s="23"/>
      <c r="LNV77" s="23"/>
      <c r="LNW77" s="23"/>
      <c r="LNX77" s="23"/>
      <c r="LNY77" s="23"/>
      <c r="LNZ77" s="23"/>
      <c r="LOA77" s="23"/>
      <c r="LOB77" s="23"/>
      <c r="LOC77" s="23"/>
      <c r="LOD77" s="23"/>
      <c r="LOE77" s="23"/>
      <c r="LOF77" s="23"/>
      <c r="LOG77" s="23"/>
      <c r="LOH77" s="23"/>
      <c r="LOI77" s="23"/>
      <c r="LOJ77" s="23"/>
      <c r="LOK77" s="23"/>
      <c r="LOL77" s="23"/>
      <c r="LOM77" s="23"/>
      <c r="LON77" s="23"/>
      <c r="LOO77" s="23"/>
      <c r="LOP77" s="23"/>
      <c r="LOQ77" s="23"/>
      <c r="LOR77" s="23"/>
      <c r="LOS77" s="23"/>
      <c r="LOT77" s="23"/>
      <c r="LOU77" s="23"/>
      <c r="LOV77" s="23"/>
      <c r="LOW77" s="23"/>
      <c r="LOX77" s="23"/>
      <c r="LOY77" s="23"/>
      <c r="LOZ77" s="23"/>
      <c r="LPA77" s="23"/>
      <c r="LPB77" s="23"/>
      <c r="LPC77" s="23"/>
      <c r="LPD77" s="23"/>
      <c r="LPE77" s="23"/>
      <c r="LPF77" s="23"/>
      <c r="LPG77" s="23"/>
      <c r="LPH77" s="23"/>
      <c r="LPI77" s="23"/>
      <c r="LPJ77" s="23"/>
      <c r="LPK77" s="23"/>
      <c r="LPL77" s="23"/>
      <c r="LPM77" s="23"/>
      <c r="LPN77" s="23"/>
      <c r="LPO77" s="23"/>
      <c r="LPP77" s="23"/>
      <c r="LPQ77" s="23"/>
      <c r="LPR77" s="23"/>
      <c r="LPS77" s="23"/>
      <c r="LPT77" s="23"/>
      <c r="LPU77" s="23"/>
      <c r="LPV77" s="23"/>
      <c r="LPW77" s="23"/>
      <c r="LPX77" s="23"/>
      <c r="LPY77" s="23"/>
      <c r="LPZ77" s="23"/>
      <c r="LQA77" s="23"/>
      <c r="LQB77" s="23"/>
      <c r="LQC77" s="23"/>
      <c r="LQD77" s="23"/>
      <c r="LQE77" s="23"/>
      <c r="LQF77" s="23"/>
      <c r="LQG77" s="23"/>
      <c r="LQH77" s="23"/>
      <c r="LQI77" s="23"/>
      <c r="LQJ77" s="23"/>
      <c r="LQK77" s="23"/>
      <c r="LQL77" s="23"/>
      <c r="LQM77" s="23"/>
      <c r="LQN77" s="23"/>
      <c r="LQO77" s="23"/>
      <c r="LQP77" s="23"/>
      <c r="LQQ77" s="23"/>
      <c r="LQR77" s="23"/>
      <c r="LQS77" s="23"/>
      <c r="LQT77" s="23"/>
      <c r="LQU77" s="23"/>
      <c r="LQV77" s="23"/>
      <c r="LQW77" s="23"/>
      <c r="LQX77" s="23"/>
      <c r="LQY77" s="23"/>
      <c r="LQZ77" s="23"/>
      <c r="LRA77" s="23"/>
      <c r="LRB77" s="23"/>
      <c r="LRC77" s="23"/>
      <c r="LRD77" s="23"/>
      <c r="LRE77" s="23"/>
      <c r="LRF77" s="23"/>
      <c r="LRG77" s="23"/>
      <c r="LRH77" s="23"/>
      <c r="LRI77" s="23"/>
      <c r="LRJ77" s="23"/>
      <c r="LRK77" s="23"/>
      <c r="LRL77" s="23"/>
      <c r="LRM77" s="23"/>
      <c r="LRN77" s="23"/>
      <c r="LRO77" s="23"/>
      <c r="LRP77" s="23"/>
      <c r="LRQ77" s="23"/>
      <c r="LRR77" s="23"/>
      <c r="LRS77" s="23"/>
      <c r="LRT77" s="23"/>
      <c r="LRU77" s="23"/>
      <c r="LRV77" s="23"/>
      <c r="LRW77" s="23"/>
      <c r="LRX77" s="23"/>
      <c r="LRY77" s="23"/>
      <c r="LRZ77" s="23"/>
      <c r="LSA77" s="23"/>
      <c r="LSB77" s="23"/>
      <c r="LSC77" s="23"/>
      <c r="LSD77" s="23"/>
      <c r="LSE77" s="23"/>
      <c r="LSF77" s="23"/>
      <c r="LSG77" s="23"/>
      <c r="LSH77" s="23"/>
      <c r="LSI77" s="23"/>
      <c r="LSJ77" s="23"/>
      <c r="LSK77" s="23"/>
      <c r="LSL77" s="23"/>
      <c r="LSM77" s="23"/>
      <c r="LSN77" s="23"/>
      <c r="LSO77" s="23"/>
      <c r="LSP77" s="23"/>
      <c r="LSQ77" s="23"/>
      <c r="LSR77" s="23"/>
      <c r="LSS77" s="23"/>
      <c r="LST77" s="23"/>
      <c r="LSU77" s="23"/>
      <c r="LSV77" s="23"/>
      <c r="LSW77" s="23"/>
      <c r="LSX77" s="23"/>
      <c r="LSY77" s="23"/>
      <c r="LSZ77" s="23"/>
      <c r="LTA77" s="23"/>
      <c r="LTB77" s="23"/>
      <c r="LTC77" s="23"/>
      <c r="LTD77" s="23"/>
      <c r="LTE77" s="23"/>
      <c r="LTF77" s="23"/>
      <c r="LTG77" s="23"/>
      <c r="LTH77" s="23"/>
      <c r="LTI77" s="23"/>
      <c r="LTJ77" s="23"/>
      <c r="LTK77" s="23"/>
      <c r="LTL77" s="23"/>
      <c r="LTM77" s="23"/>
      <c r="LTN77" s="23"/>
      <c r="LTO77" s="23"/>
      <c r="LTP77" s="23"/>
      <c r="LTQ77" s="23"/>
      <c r="LTR77" s="23"/>
      <c r="LTS77" s="23"/>
      <c r="LTT77" s="23"/>
      <c r="LTU77" s="23"/>
      <c r="LTV77" s="23"/>
      <c r="LTW77" s="23"/>
      <c r="LTX77" s="23"/>
      <c r="LTY77" s="23"/>
      <c r="LTZ77" s="23"/>
      <c r="LUA77" s="23"/>
      <c r="LUB77" s="23"/>
      <c r="LUC77" s="23"/>
      <c r="LUD77" s="23"/>
      <c r="LUE77" s="23"/>
      <c r="LUF77" s="23"/>
      <c r="LUG77" s="23"/>
      <c r="LUH77" s="23"/>
      <c r="LUI77" s="23"/>
      <c r="LUJ77" s="23"/>
      <c r="LUK77" s="23"/>
      <c r="LUL77" s="23"/>
      <c r="LUM77" s="23"/>
      <c r="LUN77" s="23"/>
      <c r="LUO77" s="23"/>
      <c r="LUP77" s="23"/>
      <c r="LUQ77" s="23"/>
      <c r="LUR77" s="23"/>
      <c r="LUS77" s="23"/>
      <c r="LUT77" s="23"/>
      <c r="LUU77" s="23"/>
      <c r="LUV77" s="23"/>
      <c r="LUW77" s="23"/>
      <c r="LUX77" s="23"/>
      <c r="LUY77" s="23"/>
      <c r="LUZ77" s="23"/>
      <c r="LVA77" s="23"/>
      <c r="LVB77" s="23"/>
      <c r="LVC77" s="23"/>
      <c r="LVD77" s="23"/>
      <c r="LVE77" s="23"/>
      <c r="LVF77" s="23"/>
      <c r="LVG77" s="23"/>
      <c r="LVH77" s="23"/>
      <c r="LVI77" s="23"/>
      <c r="LVJ77" s="23"/>
      <c r="LVK77" s="23"/>
      <c r="LVL77" s="23"/>
      <c r="LVM77" s="23"/>
      <c r="LVN77" s="23"/>
      <c r="LVO77" s="23"/>
      <c r="LVP77" s="23"/>
      <c r="LVQ77" s="23"/>
      <c r="LVR77" s="23"/>
      <c r="LVS77" s="23"/>
      <c r="LVT77" s="23"/>
      <c r="LVU77" s="23"/>
      <c r="LVV77" s="23"/>
      <c r="LVW77" s="23"/>
      <c r="LVX77" s="23"/>
      <c r="LVY77" s="23"/>
      <c r="LVZ77" s="23"/>
      <c r="LWA77" s="23"/>
      <c r="LWB77" s="23"/>
      <c r="LWC77" s="23"/>
      <c r="LWD77" s="23"/>
      <c r="LWE77" s="23"/>
      <c r="LWF77" s="23"/>
      <c r="LWG77" s="23"/>
      <c r="LWH77" s="23"/>
      <c r="LWI77" s="23"/>
      <c r="LWJ77" s="23"/>
      <c r="LWK77" s="23"/>
      <c r="LWL77" s="23"/>
      <c r="LWM77" s="23"/>
      <c r="LWN77" s="23"/>
      <c r="LWO77" s="23"/>
      <c r="LWP77" s="23"/>
      <c r="LWQ77" s="23"/>
      <c r="LWR77" s="23"/>
      <c r="LWS77" s="23"/>
      <c r="LWT77" s="23"/>
      <c r="LWU77" s="23"/>
      <c r="LWV77" s="23"/>
      <c r="LWW77" s="23"/>
      <c r="LWX77" s="23"/>
      <c r="LWY77" s="23"/>
      <c r="LWZ77" s="23"/>
      <c r="LXA77" s="23"/>
      <c r="LXB77" s="23"/>
      <c r="LXC77" s="23"/>
      <c r="LXD77" s="23"/>
      <c r="LXE77" s="23"/>
      <c r="LXF77" s="23"/>
      <c r="LXG77" s="23"/>
      <c r="LXH77" s="23"/>
      <c r="LXI77" s="23"/>
      <c r="LXJ77" s="23"/>
      <c r="LXK77" s="23"/>
      <c r="LXL77" s="23"/>
      <c r="LXM77" s="23"/>
      <c r="LXN77" s="23"/>
      <c r="LXO77" s="23"/>
      <c r="LXP77" s="23"/>
      <c r="LXQ77" s="23"/>
      <c r="LXR77" s="23"/>
      <c r="LXS77" s="23"/>
      <c r="LXT77" s="23"/>
      <c r="LXU77" s="23"/>
      <c r="LXV77" s="23"/>
      <c r="LXW77" s="23"/>
      <c r="LXX77" s="23"/>
      <c r="LXY77" s="23"/>
      <c r="LXZ77" s="23"/>
      <c r="LYA77" s="23"/>
      <c r="LYB77" s="23"/>
      <c r="LYC77" s="23"/>
      <c r="LYD77" s="23"/>
      <c r="LYE77" s="23"/>
      <c r="LYF77" s="23"/>
      <c r="LYG77" s="23"/>
      <c r="LYH77" s="23"/>
      <c r="LYI77" s="23"/>
      <c r="LYJ77" s="23"/>
      <c r="LYK77" s="23"/>
      <c r="LYL77" s="23"/>
      <c r="LYM77" s="23"/>
      <c r="LYN77" s="23"/>
      <c r="LYO77" s="23"/>
      <c r="LYP77" s="23"/>
      <c r="LYQ77" s="23"/>
      <c r="LYR77" s="23"/>
      <c r="LYS77" s="23"/>
      <c r="LYT77" s="23"/>
      <c r="LYU77" s="23"/>
      <c r="LYV77" s="23"/>
      <c r="LYW77" s="23"/>
      <c r="LYX77" s="23"/>
      <c r="LYY77" s="23"/>
      <c r="LYZ77" s="23"/>
      <c r="LZA77" s="23"/>
      <c r="LZB77" s="23"/>
      <c r="LZC77" s="23"/>
      <c r="LZD77" s="23"/>
      <c r="LZE77" s="23"/>
      <c r="LZF77" s="23"/>
      <c r="LZG77" s="23"/>
      <c r="LZH77" s="23"/>
      <c r="LZI77" s="23"/>
      <c r="LZJ77" s="23"/>
      <c r="LZK77" s="23"/>
      <c r="LZL77" s="23"/>
      <c r="LZM77" s="23"/>
      <c r="LZN77" s="23"/>
      <c r="LZO77" s="23"/>
      <c r="LZP77" s="23"/>
      <c r="LZQ77" s="23"/>
      <c r="LZR77" s="23"/>
      <c r="LZS77" s="23"/>
      <c r="LZT77" s="23"/>
      <c r="LZU77" s="23"/>
      <c r="LZV77" s="23"/>
      <c r="LZW77" s="23"/>
      <c r="LZX77" s="23"/>
      <c r="LZY77" s="23"/>
      <c r="LZZ77" s="23"/>
      <c r="MAA77" s="23"/>
      <c r="MAB77" s="23"/>
      <c r="MAC77" s="23"/>
      <c r="MAD77" s="23"/>
      <c r="MAE77" s="23"/>
      <c r="MAF77" s="23"/>
      <c r="MAG77" s="23"/>
      <c r="MAH77" s="23"/>
      <c r="MAI77" s="23"/>
      <c r="MAJ77" s="23"/>
      <c r="MAK77" s="23"/>
      <c r="MAL77" s="23"/>
      <c r="MAM77" s="23"/>
      <c r="MAN77" s="23"/>
      <c r="MAO77" s="23"/>
      <c r="MAP77" s="23"/>
      <c r="MAQ77" s="23"/>
      <c r="MAR77" s="23"/>
      <c r="MAS77" s="23"/>
      <c r="MAT77" s="23"/>
      <c r="MAU77" s="23"/>
      <c r="MAV77" s="23"/>
      <c r="MAW77" s="23"/>
      <c r="MAX77" s="23"/>
      <c r="MAY77" s="23"/>
      <c r="MAZ77" s="23"/>
      <c r="MBA77" s="23"/>
      <c r="MBB77" s="23"/>
      <c r="MBC77" s="23"/>
      <c r="MBD77" s="23"/>
      <c r="MBE77" s="23"/>
      <c r="MBF77" s="23"/>
      <c r="MBG77" s="23"/>
      <c r="MBH77" s="23"/>
      <c r="MBI77" s="23"/>
      <c r="MBJ77" s="23"/>
      <c r="MBK77" s="23"/>
      <c r="MBL77" s="23"/>
      <c r="MBM77" s="23"/>
      <c r="MBN77" s="23"/>
      <c r="MBO77" s="23"/>
      <c r="MBP77" s="23"/>
      <c r="MBQ77" s="23"/>
      <c r="MBR77" s="23"/>
      <c r="MBS77" s="23"/>
      <c r="MBT77" s="23"/>
      <c r="MBU77" s="23"/>
      <c r="MBV77" s="23"/>
      <c r="MBW77" s="23"/>
      <c r="MBX77" s="23"/>
      <c r="MBY77" s="23"/>
      <c r="MBZ77" s="23"/>
      <c r="MCA77" s="23"/>
      <c r="MCB77" s="23"/>
      <c r="MCC77" s="23"/>
      <c r="MCD77" s="23"/>
      <c r="MCE77" s="23"/>
      <c r="MCF77" s="23"/>
      <c r="MCG77" s="23"/>
      <c r="MCH77" s="23"/>
      <c r="MCI77" s="23"/>
      <c r="MCJ77" s="23"/>
      <c r="MCK77" s="23"/>
      <c r="MCL77" s="23"/>
      <c r="MCM77" s="23"/>
      <c r="MCN77" s="23"/>
      <c r="MCO77" s="23"/>
      <c r="MCP77" s="23"/>
      <c r="MCQ77" s="23"/>
      <c r="MCR77" s="23"/>
      <c r="MCS77" s="23"/>
      <c r="MCT77" s="23"/>
      <c r="MCU77" s="23"/>
      <c r="MCV77" s="23"/>
      <c r="MCW77" s="23"/>
      <c r="MCX77" s="23"/>
      <c r="MCY77" s="23"/>
      <c r="MCZ77" s="23"/>
      <c r="MDA77" s="23"/>
      <c r="MDB77" s="23"/>
      <c r="MDC77" s="23"/>
      <c r="MDD77" s="23"/>
      <c r="MDE77" s="23"/>
      <c r="MDF77" s="23"/>
      <c r="MDG77" s="23"/>
      <c r="MDH77" s="23"/>
      <c r="MDI77" s="23"/>
      <c r="MDJ77" s="23"/>
      <c r="MDK77" s="23"/>
      <c r="MDL77" s="23"/>
      <c r="MDM77" s="23"/>
      <c r="MDN77" s="23"/>
      <c r="MDO77" s="23"/>
      <c r="MDP77" s="23"/>
      <c r="MDQ77" s="23"/>
      <c r="MDR77" s="23"/>
      <c r="MDS77" s="23"/>
      <c r="MDT77" s="23"/>
      <c r="MDU77" s="23"/>
      <c r="MDV77" s="23"/>
      <c r="MDW77" s="23"/>
      <c r="MDX77" s="23"/>
      <c r="MDY77" s="23"/>
      <c r="MDZ77" s="23"/>
      <c r="MEA77" s="23"/>
      <c r="MEB77" s="23"/>
      <c r="MEC77" s="23"/>
      <c r="MED77" s="23"/>
      <c r="MEE77" s="23"/>
      <c r="MEF77" s="23"/>
      <c r="MEG77" s="23"/>
      <c r="MEH77" s="23"/>
      <c r="MEI77" s="23"/>
      <c r="MEJ77" s="23"/>
      <c r="MEK77" s="23"/>
      <c r="MEL77" s="23"/>
      <c r="MEM77" s="23"/>
      <c r="MEN77" s="23"/>
      <c r="MEO77" s="23"/>
      <c r="MEP77" s="23"/>
      <c r="MEQ77" s="23"/>
      <c r="MER77" s="23"/>
      <c r="MES77" s="23"/>
      <c r="MET77" s="23"/>
      <c r="MEU77" s="23"/>
      <c r="MEV77" s="23"/>
      <c r="MEW77" s="23"/>
      <c r="MEX77" s="23"/>
      <c r="MEY77" s="23"/>
      <c r="MEZ77" s="23"/>
      <c r="MFA77" s="23"/>
      <c r="MFB77" s="23"/>
      <c r="MFC77" s="23"/>
      <c r="MFD77" s="23"/>
      <c r="MFE77" s="23"/>
      <c r="MFF77" s="23"/>
      <c r="MFG77" s="23"/>
      <c r="MFH77" s="23"/>
      <c r="MFI77" s="23"/>
      <c r="MFJ77" s="23"/>
      <c r="MFK77" s="23"/>
      <c r="MFL77" s="23"/>
      <c r="MFM77" s="23"/>
      <c r="MFN77" s="23"/>
      <c r="MFO77" s="23"/>
      <c r="MFP77" s="23"/>
      <c r="MFQ77" s="23"/>
      <c r="MFR77" s="23"/>
      <c r="MFS77" s="23"/>
      <c r="MFT77" s="23"/>
      <c r="MFU77" s="23"/>
      <c r="MFV77" s="23"/>
      <c r="MFW77" s="23"/>
      <c r="MFX77" s="23"/>
      <c r="MFY77" s="23"/>
      <c r="MFZ77" s="23"/>
      <c r="MGA77" s="23"/>
      <c r="MGB77" s="23"/>
      <c r="MGC77" s="23"/>
      <c r="MGD77" s="23"/>
      <c r="MGE77" s="23"/>
      <c r="MGF77" s="23"/>
      <c r="MGG77" s="23"/>
      <c r="MGH77" s="23"/>
      <c r="MGI77" s="23"/>
      <c r="MGJ77" s="23"/>
      <c r="MGK77" s="23"/>
      <c r="MGL77" s="23"/>
      <c r="MGM77" s="23"/>
      <c r="MGN77" s="23"/>
      <c r="MGO77" s="23"/>
      <c r="MGP77" s="23"/>
      <c r="MGQ77" s="23"/>
      <c r="MGR77" s="23"/>
      <c r="MGS77" s="23"/>
      <c r="MGT77" s="23"/>
      <c r="MGU77" s="23"/>
      <c r="MGV77" s="23"/>
      <c r="MGW77" s="23"/>
      <c r="MGX77" s="23"/>
      <c r="MGY77" s="23"/>
      <c r="MGZ77" s="23"/>
      <c r="MHA77" s="23"/>
      <c r="MHB77" s="23"/>
      <c r="MHC77" s="23"/>
      <c r="MHD77" s="23"/>
      <c r="MHE77" s="23"/>
      <c r="MHF77" s="23"/>
      <c r="MHG77" s="23"/>
      <c r="MHH77" s="23"/>
      <c r="MHI77" s="23"/>
      <c r="MHJ77" s="23"/>
      <c r="MHK77" s="23"/>
      <c r="MHL77" s="23"/>
      <c r="MHM77" s="23"/>
      <c r="MHN77" s="23"/>
      <c r="MHO77" s="23"/>
      <c r="MHP77" s="23"/>
      <c r="MHQ77" s="23"/>
      <c r="MHR77" s="23"/>
      <c r="MHS77" s="23"/>
      <c r="MHT77" s="23"/>
      <c r="MHU77" s="23"/>
      <c r="MHV77" s="23"/>
      <c r="MHW77" s="23"/>
      <c r="MHX77" s="23"/>
      <c r="MHY77" s="23"/>
      <c r="MHZ77" s="23"/>
      <c r="MIA77" s="23"/>
      <c r="MIB77" s="23"/>
      <c r="MIC77" s="23"/>
      <c r="MID77" s="23"/>
      <c r="MIE77" s="23"/>
      <c r="MIF77" s="23"/>
      <c r="MIG77" s="23"/>
      <c r="MIH77" s="23"/>
      <c r="MII77" s="23"/>
      <c r="MIJ77" s="23"/>
      <c r="MIK77" s="23"/>
      <c r="MIL77" s="23"/>
      <c r="MIM77" s="23"/>
      <c r="MIN77" s="23"/>
      <c r="MIO77" s="23"/>
      <c r="MIP77" s="23"/>
      <c r="MIQ77" s="23"/>
      <c r="MIR77" s="23"/>
      <c r="MIS77" s="23"/>
      <c r="MIT77" s="23"/>
      <c r="MIU77" s="23"/>
      <c r="MIV77" s="23"/>
      <c r="MIW77" s="23"/>
      <c r="MIX77" s="23"/>
      <c r="MIY77" s="23"/>
      <c r="MIZ77" s="23"/>
      <c r="MJA77" s="23"/>
      <c r="MJB77" s="23"/>
      <c r="MJC77" s="23"/>
      <c r="MJD77" s="23"/>
      <c r="MJE77" s="23"/>
      <c r="MJF77" s="23"/>
      <c r="MJG77" s="23"/>
      <c r="MJH77" s="23"/>
      <c r="MJI77" s="23"/>
      <c r="MJJ77" s="23"/>
      <c r="MJK77" s="23"/>
      <c r="MJL77" s="23"/>
      <c r="MJM77" s="23"/>
      <c r="MJN77" s="23"/>
      <c r="MJO77" s="23"/>
      <c r="MJP77" s="23"/>
      <c r="MJQ77" s="23"/>
      <c r="MJR77" s="23"/>
      <c r="MJS77" s="23"/>
      <c r="MJT77" s="23"/>
      <c r="MJU77" s="23"/>
      <c r="MJV77" s="23"/>
      <c r="MJW77" s="23"/>
      <c r="MJX77" s="23"/>
      <c r="MJY77" s="23"/>
      <c r="MJZ77" s="23"/>
      <c r="MKA77" s="23"/>
      <c r="MKB77" s="23"/>
      <c r="MKC77" s="23"/>
      <c r="MKD77" s="23"/>
      <c r="MKE77" s="23"/>
      <c r="MKF77" s="23"/>
      <c r="MKG77" s="23"/>
      <c r="MKH77" s="23"/>
      <c r="MKI77" s="23"/>
      <c r="MKJ77" s="23"/>
      <c r="MKK77" s="23"/>
      <c r="MKL77" s="23"/>
      <c r="MKM77" s="23"/>
      <c r="MKN77" s="23"/>
      <c r="MKO77" s="23"/>
      <c r="MKP77" s="23"/>
      <c r="MKQ77" s="23"/>
      <c r="MKR77" s="23"/>
      <c r="MKS77" s="23"/>
      <c r="MKT77" s="23"/>
      <c r="MKU77" s="23"/>
      <c r="MKV77" s="23"/>
      <c r="MKW77" s="23"/>
      <c r="MKX77" s="23"/>
      <c r="MKY77" s="23"/>
      <c r="MKZ77" s="23"/>
      <c r="MLA77" s="23"/>
      <c r="MLB77" s="23"/>
      <c r="MLC77" s="23"/>
      <c r="MLD77" s="23"/>
      <c r="MLE77" s="23"/>
      <c r="MLF77" s="23"/>
      <c r="MLG77" s="23"/>
      <c r="MLH77" s="23"/>
      <c r="MLI77" s="23"/>
      <c r="MLJ77" s="23"/>
      <c r="MLK77" s="23"/>
      <c r="MLL77" s="23"/>
      <c r="MLM77" s="23"/>
      <c r="MLN77" s="23"/>
      <c r="MLO77" s="23"/>
      <c r="MLP77" s="23"/>
      <c r="MLQ77" s="23"/>
      <c r="MLR77" s="23"/>
      <c r="MLS77" s="23"/>
      <c r="MLT77" s="23"/>
      <c r="MLU77" s="23"/>
      <c r="MLV77" s="23"/>
      <c r="MLW77" s="23"/>
      <c r="MLX77" s="23"/>
      <c r="MLY77" s="23"/>
      <c r="MLZ77" s="23"/>
      <c r="MMA77" s="23"/>
      <c r="MMB77" s="23"/>
      <c r="MMC77" s="23"/>
      <c r="MMD77" s="23"/>
      <c r="MME77" s="23"/>
      <c r="MMF77" s="23"/>
      <c r="MMG77" s="23"/>
      <c r="MMH77" s="23"/>
      <c r="MMI77" s="23"/>
      <c r="MMJ77" s="23"/>
      <c r="MMK77" s="23"/>
      <c r="MML77" s="23"/>
      <c r="MMM77" s="23"/>
      <c r="MMN77" s="23"/>
      <c r="MMO77" s="23"/>
      <c r="MMP77" s="23"/>
      <c r="MMQ77" s="23"/>
      <c r="MMR77" s="23"/>
      <c r="MMS77" s="23"/>
      <c r="MMT77" s="23"/>
      <c r="MMU77" s="23"/>
      <c r="MMV77" s="23"/>
      <c r="MMW77" s="23"/>
      <c r="MMX77" s="23"/>
      <c r="MMY77" s="23"/>
      <c r="MMZ77" s="23"/>
      <c r="MNA77" s="23"/>
      <c r="MNB77" s="23"/>
      <c r="MNC77" s="23"/>
      <c r="MND77" s="23"/>
      <c r="MNE77" s="23"/>
      <c r="MNF77" s="23"/>
      <c r="MNG77" s="23"/>
      <c r="MNH77" s="23"/>
      <c r="MNI77" s="23"/>
      <c r="MNJ77" s="23"/>
      <c r="MNK77" s="23"/>
      <c r="MNL77" s="23"/>
      <c r="MNM77" s="23"/>
      <c r="MNN77" s="23"/>
      <c r="MNO77" s="23"/>
      <c r="MNP77" s="23"/>
      <c r="MNQ77" s="23"/>
      <c r="MNR77" s="23"/>
      <c r="MNS77" s="23"/>
      <c r="MNT77" s="23"/>
      <c r="MNU77" s="23"/>
      <c r="MNV77" s="23"/>
      <c r="MNW77" s="23"/>
      <c r="MNX77" s="23"/>
      <c r="MNY77" s="23"/>
      <c r="MNZ77" s="23"/>
      <c r="MOA77" s="23"/>
      <c r="MOB77" s="23"/>
      <c r="MOC77" s="23"/>
      <c r="MOD77" s="23"/>
      <c r="MOE77" s="23"/>
      <c r="MOF77" s="23"/>
      <c r="MOG77" s="23"/>
      <c r="MOH77" s="23"/>
      <c r="MOI77" s="23"/>
      <c r="MOJ77" s="23"/>
      <c r="MOK77" s="23"/>
      <c r="MOL77" s="23"/>
      <c r="MOM77" s="23"/>
      <c r="MON77" s="23"/>
      <c r="MOO77" s="23"/>
      <c r="MOP77" s="23"/>
      <c r="MOQ77" s="23"/>
      <c r="MOR77" s="23"/>
      <c r="MOS77" s="23"/>
      <c r="MOT77" s="23"/>
      <c r="MOU77" s="23"/>
      <c r="MOV77" s="23"/>
      <c r="MOW77" s="23"/>
      <c r="MOX77" s="23"/>
      <c r="MOY77" s="23"/>
      <c r="MOZ77" s="23"/>
      <c r="MPA77" s="23"/>
      <c r="MPB77" s="23"/>
      <c r="MPC77" s="23"/>
      <c r="MPD77" s="23"/>
      <c r="MPE77" s="23"/>
      <c r="MPF77" s="23"/>
      <c r="MPG77" s="23"/>
      <c r="MPH77" s="23"/>
      <c r="MPI77" s="23"/>
      <c r="MPJ77" s="23"/>
      <c r="MPK77" s="23"/>
      <c r="MPL77" s="23"/>
      <c r="MPM77" s="23"/>
      <c r="MPN77" s="23"/>
      <c r="MPO77" s="23"/>
      <c r="MPP77" s="23"/>
      <c r="MPQ77" s="23"/>
      <c r="MPR77" s="23"/>
      <c r="MPS77" s="23"/>
      <c r="MPT77" s="23"/>
      <c r="MPU77" s="23"/>
      <c r="MPV77" s="23"/>
      <c r="MPW77" s="23"/>
      <c r="MPX77" s="23"/>
      <c r="MPY77" s="23"/>
      <c r="MPZ77" s="23"/>
      <c r="MQA77" s="23"/>
      <c r="MQB77" s="23"/>
      <c r="MQC77" s="23"/>
      <c r="MQD77" s="23"/>
      <c r="MQE77" s="23"/>
      <c r="MQF77" s="23"/>
      <c r="MQG77" s="23"/>
      <c r="MQH77" s="23"/>
      <c r="MQI77" s="23"/>
      <c r="MQJ77" s="23"/>
      <c r="MQK77" s="23"/>
      <c r="MQL77" s="23"/>
      <c r="MQM77" s="23"/>
      <c r="MQN77" s="23"/>
      <c r="MQO77" s="23"/>
      <c r="MQP77" s="23"/>
      <c r="MQQ77" s="23"/>
      <c r="MQR77" s="23"/>
      <c r="MQS77" s="23"/>
      <c r="MQT77" s="23"/>
      <c r="MQU77" s="23"/>
      <c r="MQV77" s="23"/>
      <c r="MQW77" s="23"/>
      <c r="MQX77" s="23"/>
      <c r="MQY77" s="23"/>
      <c r="MQZ77" s="23"/>
      <c r="MRA77" s="23"/>
      <c r="MRB77" s="23"/>
      <c r="MRC77" s="23"/>
      <c r="MRD77" s="23"/>
      <c r="MRE77" s="23"/>
      <c r="MRF77" s="23"/>
      <c r="MRG77" s="23"/>
      <c r="MRH77" s="23"/>
      <c r="MRI77" s="23"/>
      <c r="MRJ77" s="23"/>
      <c r="MRK77" s="23"/>
      <c r="MRL77" s="23"/>
      <c r="MRM77" s="23"/>
      <c r="MRN77" s="23"/>
      <c r="MRO77" s="23"/>
      <c r="MRP77" s="23"/>
      <c r="MRQ77" s="23"/>
      <c r="MRR77" s="23"/>
      <c r="MRS77" s="23"/>
      <c r="MRT77" s="23"/>
      <c r="MRU77" s="23"/>
      <c r="MRV77" s="23"/>
      <c r="MRW77" s="23"/>
      <c r="MRX77" s="23"/>
      <c r="MRY77" s="23"/>
      <c r="MRZ77" s="23"/>
      <c r="MSA77" s="23"/>
      <c r="MSB77" s="23"/>
      <c r="MSC77" s="23"/>
      <c r="MSD77" s="23"/>
      <c r="MSE77" s="23"/>
      <c r="MSF77" s="23"/>
      <c r="MSG77" s="23"/>
      <c r="MSH77" s="23"/>
      <c r="MSI77" s="23"/>
      <c r="MSJ77" s="23"/>
      <c r="MSK77" s="23"/>
      <c r="MSL77" s="23"/>
      <c r="MSM77" s="23"/>
      <c r="MSN77" s="23"/>
      <c r="MSO77" s="23"/>
      <c r="MSP77" s="23"/>
      <c r="MSQ77" s="23"/>
      <c r="MSR77" s="23"/>
      <c r="MSS77" s="23"/>
      <c r="MST77" s="23"/>
      <c r="MSU77" s="23"/>
      <c r="MSV77" s="23"/>
      <c r="MSW77" s="23"/>
      <c r="MSX77" s="23"/>
      <c r="MSY77" s="23"/>
      <c r="MSZ77" s="23"/>
      <c r="MTA77" s="23"/>
      <c r="MTB77" s="23"/>
      <c r="MTC77" s="23"/>
      <c r="MTD77" s="23"/>
      <c r="MTE77" s="23"/>
      <c r="MTF77" s="23"/>
      <c r="MTG77" s="23"/>
      <c r="MTH77" s="23"/>
      <c r="MTI77" s="23"/>
      <c r="MTJ77" s="23"/>
      <c r="MTK77" s="23"/>
      <c r="MTL77" s="23"/>
      <c r="MTM77" s="23"/>
      <c r="MTN77" s="23"/>
      <c r="MTO77" s="23"/>
      <c r="MTP77" s="23"/>
      <c r="MTQ77" s="23"/>
      <c r="MTR77" s="23"/>
      <c r="MTS77" s="23"/>
      <c r="MTT77" s="23"/>
      <c r="MTU77" s="23"/>
      <c r="MTV77" s="23"/>
      <c r="MTW77" s="23"/>
      <c r="MTX77" s="23"/>
      <c r="MTY77" s="23"/>
      <c r="MTZ77" s="23"/>
      <c r="MUA77" s="23"/>
      <c r="MUB77" s="23"/>
      <c r="MUC77" s="23"/>
      <c r="MUD77" s="23"/>
      <c r="MUE77" s="23"/>
      <c r="MUF77" s="23"/>
      <c r="MUG77" s="23"/>
      <c r="MUH77" s="23"/>
      <c r="MUI77" s="23"/>
      <c r="MUJ77" s="23"/>
      <c r="MUK77" s="23"/>
      <c r="MUL77" s="23"/>
      <c r="MUM77" s="23"/>
      <c r="MUN77" s="23"/>
      <c r="MUO77" s="23"/>
      <c r="MUP77" s="23"/>
      <c r="MUQ77" s="23"/>
      <c r="MUR77" s="23"/>
      <c r="MUS77" s="23"/>
      <c r="MUT77" s="23"/>
      <c r="MUU77" s="23"/>
      <c r="MUV77" s="23"/>
      <c r="MUW77" s="23"/>
      <c r="MUX77" s="23"/>
      <c r="MUY77" s="23"/>
      <c r="MUZ77" s="23"/>
      <c r="MVA77" s="23"/>
      <c r="MVB77" s="23"/>
      <c r="MVC77" s="23"/>
      <c r="MVD77" s="23"/>
      <c r="MVE77" s="23"/>
      <c r="MVF77" s="23"/>
      <c r="MVG77" s="23"/>
      <c r="MVH77" s="23"/>
      <c r="MVI77" s="23"/>
      <c r="MVJ77" s="23"/>
      <c r="MVK77" s="23"/>
      <c r="MVL77" s="23"/>
      <c r="MVM77" s="23"/>
      <c r="MVN77" s="23"/>
      <c r="MVO77" s="23"/>
      <c r="MVP77" s="23"/>
      <c r="MVQ77" s="23"/>
      <c r="MVR77" s="23"/>
      <c r="MVS77" s="23"/>
      <c r="MVT77" s="23"/>
      <c r="MVU77" s="23"/>
      <c r="MVV77" s="23"/>
      <c r="MVW77" s="23"/>
      <c r="MVX77" s="23"/>
      <c r="MVY77" s="23"/>
      <c r="MVZ77" s="23"/>
      <c r="MWA77" s="23"/>
      <c r="MWB77" s="23"/>
      <c r="MWC77" s="23"/>
      <c r="MWD77" s="23"/>
      <c r="MWE77" s="23"/>
      <c r="MWF77" s="23"/>
      <c r="MWG77" s="23"/>
      <c r="MWH77" s="23"/>
      <c r="MWI77" s="23"/>
      <c r="MWJ77" s="23"/>
      <c r="MWK77" s="23"/>
      <c r="MWL77" s="23"/>
      <c r="MWM77" s="23"/>
      <c r="MWN77" s="23"/>
      <c r="MWO77" s="23"/>
      <c r="MWP77" s="23"/>
      <c r="MWQ77" s="23"/>
      <c r="MWR77" s="23"/>
      <c r="MWS77" s="23"/>
      <c r="MWT77" s="23"/>
      <c r="MWU77" s="23"/>
      <c r="MWV77" s="23"/>
      <c r="MWW77" s="23"/>
      <c r="MWX77" s="23"/>
      <c r="MWY77" s="23"/>
      <c r="MWZ77" s="23"/>
      <c r="MXA77" s="23"/>
      <c r="MXB77" s="23"/>
      <c r="MXC77" s="23"/>
      <c r="MXD77" s="23"/>
      <c r="MXE77" s="23"/>
      <c r="MXF77" s="23"/>
      <c r="MXG77" s="23"/>
      <c r="MXH77" s="23"/>
      <c r="MXI77" s="23"/>
      <c r="MXJ77" s="23"/>
      <c r="MXK77" s="23"/>
      <c r="MXL77" s="23"/>
      <c r="MXM77" s="23"/>
      <c r="MXN77" s="23"/>
      <c r="MXO77" s="23"/>
      <c r="MXP77" s="23"/>
      <c r="MXQ77" s="23"/>
      <c r="MXR77" s="23"/>
      <c r="MXS77" s="23"/>
      <c r="MXT77" s="23"/>
      <c r="MXU77" s="23"/>
      <c r="MXV77" s="23"/>
      <c r="MXW77" s="23"/>
      <c r="MXX77" s="23"/>
      <c r="MXY77" s="23"/>
      <c r="MXZ77" s="23"/>
      <c r="MYA77" s="23"/>
      <c r="MYB77" s="23"/>
      <c r="MYC77" s="23"/>
      <c r="MYD77" s="23"/>
      <c r="MYE77" s="23"/>
      <c r="MYF77" s="23"/>
      <c r="MYG77" s="23"/>
      <c r="MYH77" s="23"/>
      <c r="MYI77" s="23"/>
      <c r="MYJ77" s="23"/>
      <c r="MYK77" s="23"/>
      <c r="MYL77" s="23"/>
      <c r="MYM77" s="23"/>
      <c r="MYN77" s="23"/>
      <c r="MYO77" s="23"/>
      <c r="MYP77" s="23"/>
      <c r="MYQ77" s="23"/>
      <c r="MYR77" s="23"/>
      <c r="MYS77" s="23"/>
      <c r="MYT77" s="23"/>
      <c r="MYU77" s="23"/>
      <c r="MYV77" s="23"/>
      <c r="MYW77" s="23"/>
      <c r="MYX77" s="23"/>
      <c r="MYY77" s="23"/>
      <c r="MYZ77" s="23"/>
      <c r="MZA77" s="23"/>
      <c r="MZB77" s="23"/>
      <c r="MZC77" s="23"/>
      <c r="MZD77" s="23"/>
      <c r="MZE77" s="23"/>
      <c r="MZF77" s="23"/>
      <c r="MZG77" s="23"/>
      <c r="MZH77" s="23"/>
      <c r="MZI77" s="23"/>
      <c r="MZJ77" s="23"/>
      <c r="MZK77" s="23"/>
      <c r="MZL77" s="23"/>
      <c r="MZM77" s="23"/>
      <c r="MZN77" s="23"/>
      <c r="MZO77" s="23"/>
      <c r="MZP77" s="23"/>
      <c r="MZQ77" s="23"/>
      <c r="MZR77" s="23"/>
      <c r="MZS77" s="23"/>
      <c r="MZT77" s="23"/>
      <c r="MZU77" s="23"/>
      <c r="MZV77" s="23"/>
      <c r="MZW77" s="23"/>
      <c r="MZX77" s="23"/>
      <c r="MZY77" s="23"/>
      <c r="MZZ77" s="23"/>
      <c r="NAA77" s="23"/>
      <c r="NAB77" s="23"/>
      <c r="NAC77" s="23"/>
      <c r="NAD77" s="23"/>
      <c r="NAE77" s="23"/>
      <c r="NAF77" s="23"/>
      <c r="NAG77" s="23"/>
      <c r="NAH77" s="23"/>
      <c r="NAI77" s="23"/>
      <c r="NAJ77" s="23"/>
      <c r="NAK77" s="23"/>
      <c r="NAL77" s="23"/>
      <c r="NAM77" s="23"/>
      <c r="NAN77" s="23"/>
      <c r="NAO77" s="23"/>
      <c r="NAP77" s="23"/>
      <c r="NAQ77" s="23"/>
      <c r="NAR77" s="23"/>
      <c r="NAS77" s="23"/>
      <c r="NAT77" s="23"/>
      <c r="NAU77" s="23"/>
      <c r="NAV77" s="23"/>
      <c r="NAW77" s="23"/>
      <c r="NAX77" s="23"/>
      <c r="NAY77" s="23"/>
      <c r="NAZ77" s="23"/>
      <c r="NBA77" s="23"/>
      <c r="NBB77" s="23"/>
      <c r="NBC77" s="23"/>
      <c r="NBD77" s="23"/>
      <c r="NBE77" s="23"/>
      <c r="NBF77" s="23"/>
      <c r="NBG77" s="23"/>
      <c r="NBH77" s="23"/>
      <c r="NBI77" s="23"/>
      <c r="NBJ77" s="23"/>
      <c r="NBK77" s="23"/>
      <c r="NBL77" s="23"/>
      <c r="NBM77" s="23"/>
      <c r="NBN77" s="23"/>
      <c r="NBO77" s="23"/>
      <c r="NBP77" s="23"/>
      <c r="NBQ77" s="23"/>
      <c r="NBR77" s="23"/>
      <c r="NBS77" s="23"/>
      <c r="NBT77" s="23"/>
      <c r="NBU77" s="23"/>
      <c r="NBV77" s="23"/>
      <c r="NBW77" s="23"/>
      <c r="NBX77" s="23"/>
      <c r="NBY77" s="23"/>
      <c r="NBZ77" s="23"/>
      <c r="NCA77" s="23"/>
      <c r="NCB77" s="23"/>
      <c r="NCC77" s="23"/>
      <c r="NCD77" s="23"/>
      <c r="NCE77" s="23"/>
      <c r="NCF77" s="23"/>
      <c r="NCG77" s="23"/>
      <c r="NCH77" s="23"/>
      <c r="NCI77" s="23"/>
      <c r="NCJ77" s="23"/>
      <c r="NCK77" s="23"/>
      <c r="NCL77" s="23"/>
      <c r="NCM77" s="23"/>
      <c r="NCN77" s="23"/>
      <c r="NCO77" s="23"/>
      <c r="NCP77" s="23"/>
      <c r="NCQ77" s="23"/>
      <c r="NCR77" s="23"/>
      <c r="NCS77" s="23"/>
      <c r="NCT77" s="23"/>
      <c r="NCU77" s="23"/>
      <c r="NCV77" s="23"/>
      <c r="NCW77" s="23"/>
      <c r="NCX77" s="23"/>
      <c r="NCY77" s="23"/>
      <c r="NCZ77" s="23"/>
      <c r="NDA77" s="23"/>
      <c r="NDB77" s="23"/>
      <c r="NDC77" s="23"/>
      <c r="NDD77" s="23"/>
      <c r="NDE77" s="23"/>
      <c r="NDF77" s="23"/>
      <c r="NDG77" s="23"/>
      <c r="NDH77" s="23"/>
      <c r="NDI77" s="23"/>
      <c r="NDJ77" s="23"/>
      <c r="NDK77" s="23"/>
      <c r="NDL77" s="23"/>
      <c r="NDM77" s="23"/>
      <c r="NDN77" s="23"/>
      <c r="NDO77" s="23"/>
      <c r="NDP77" s="23"/>
      <c r="NDQ77" s="23"/>
      <c r="NDR77" s="23"/>
      <c r="NDS77" s="23"/>
      <c r="NDT77" s="23"/>
      <c r="NDU77" s="23"/>
      <c r="NDV77" s="23"/>
      <c r="NDW77" s="23"/>
      <c r="NDX77" s="23"/>
      <c r="NDY77" s="23"/>
      <c r="NDZ77" s="23"/>
      <c r="NEA77" s="23"/>
      <c r="NEB77" s="23"/>
      <c r="NEC77" s="23"/>
      <c r="NED77" s="23"/>
      <c r="NEE77" s="23"/>
      <c r="NEF77" s="23"/>
      <c r="NEG77" s="23"/>
      <c r="NEH77" s="23"/>
      <c r="NEI77" s="23"/>
      <c r="NEJ77" s="23"/>
      <c r="NEK77" s="23"/>
      <c r="NEL77" s="23"/>
      <c r="NEM77" s="23"/>
      <c r="NEN77" s="23"/>
      <c r="NEO77" s="23"/>
      <c r="NEP77" s="23"/>
      <c r="NEQ77" s="23"/>
      <c r="NER77" s="23"/>
      <c r="NES77" s="23"/>
      <c r="NET77" s="23"/>
      <c r="NEU77" s="23"/>
      <c r="NEV77" s="23"/>
      <c r="NEW77" s="23"/>
      <c r="NEX77" s="23"/>
      <c r="NEY77" s="23"/>
      <c r="NEZ77" s="23"/>
      <c r="NFA77" s="23"/>
      <c r="NFB77" s="23"/>
      <c r="NFC77" s="23"/>
      <c r="NFD77" s="23"/>
      <c r="NFE77" s="23"/>
      <c r="NFF77" s="23"/>
      <c r="NFG77" s="23"/>
      <c r="NFH77" s="23"/>
      <c r="NFI77" s="23"/>
      <c r="NFJ77" s="23"/>
      <c r="NFK77" s="23"/>
      <c r="NFL77" s="23"/>
      <c r="NFM77" s="23"/>
      <c r="NFN77" s="23"/>
      <c r="NFO77" s="23"/>
      <c r="NFP77" s="23"/>
      <c r="NFQ77" s="23"/>
      <c r="NFR77" s="23"/>
      <c r="NFS77" s="23"/>
      <c r="NFT77" s="23"/>
      <c r="NFU77" s="23"/>
      <c r="NFV77" s="23"/>
      <c r="NFW77" s="23"/>
      <c r="NFX77" s="23"/>
      <c r="NFY77" s="23"/>
      <c r="NFZ77" s="23"/>
      <c r="NGA77" s="23"/>
      <c r="NGB77" s="23"/>
      <c r="NGC77" s="23"/>
      <c r="NGD77" s="23"/>
      <c r="NGE77" s="23"/>
      <c r="NGF77" s="23"/>
      <c r="NGG77" s="23"/>
      <c r="NGH77" s="23"/>
      <c r="NGI77" s="23"/>
      <c r="NGJ77" s="23"/>
      <c r="NGK77" s="23"/>
      <c r="NGL77" s="23"/>
      <c r="NGM77" s="23"/>
      <c r="NGN77" s="23"/>
      <c r="NGO77" s="23"/>
      <c r="NGP77" s="23"/>
      <c r="NGQ77" s="23"/>
      <c r="NGR77" s="23"/>
      <c r="NGS77" s="23"/>
      <c r="NGT77" s="23"/>
      <c r="NGU77" s="23"/>
      <c r="NGV77" s="23"/>
      <c r="NGW77" s="23"/>
      <c r="NGX77" s="23"/>
      <c r="NGY77" s="23"/>
      <c r="NGZ77" s="23"/>
      <c r="NHA77" s="23"/>
      <c r="NHB77" s="23"/>
      <c r="NHC77" s="23"/>
      <c r="NHD77" s="23"/>
      <c r="NHE77" s="23"/>
      <c r="NHF77" s="23"/>
      <c r="NHG77" s="23"/>
      <c r="NHH77" s="23"/>
      <c r="NHI77" s="23"/>
      <c r="NHJ77" s="23"/>
      <c r="NHK77" s="23"/>
      <c r="NHL77" s="23"/>
      <c r="NHM77" s="23"/>
      <c r="NHN77" s="23"/>
      <c r="NHO77" s="23"/>
      <c r="NHP77" s="23"/>
      <c r="NHQ77" s="23"/>
      <c r="NHR77" s="23"/>
      <c r="NHS77" s="23"/>
      <c r="NHT77" s="23"/>
      <c r="NHU77" s="23"/>
      <c r="NHV77" s="23"/>
      <c r="NHW77" s="23"/>
      <c r="NHX77" s="23"/>
      <c r="NHY77" s="23"/>
      <c r="NHZ77" s="23"/>
      <c r="NIA77" s="23"/>
      <c r="NIB77" s="23"/>
      <c r="NIC77" s="23"/>
      <c r="NID77" s="23"/>
      <c r="NIE77" s="23"/>
      <c r="NIF77" s="23"/>
      <c r="NIG77" s="23"/>
      <c r="NIH77" s="23"/>
      <c r="NII77" s="23"/>
      <c r="NIJ77" s="23"/>
      <c r="NIK77" s="23"/>
      <c r="NIL77" s="23"/>
      <c r="NIM77" s="23"/>
      <c r="NIN77" s="23"/>
      <c r="NIO77" s="23"/>
      <c r="NIP77" s="23"/>
      <c r="NIQ77" s="23"/>
      <c r="NIR77" s="23"/>
      <c r="NIS77" s="23"/>
      <c r="NIT77" s="23"/>
      <c r="NIU77" s="23"/>
      <c r="NIV77" s="23"/>
      <c r="NIW77" s="23"/>
      <c r="NIX77" s="23"/>
      <c r="NIY77" s="23"/>
      <c r="NIZ77" s="23"/>
      <c r="NJA77" s="23"/>
      <c r="NJB77" s="23"/>
      <c r="NJC77" s="23"/>
      <c r="NJD77" s="23"/>
      <c r="NJE77" s="23"/>
      <c r="NJF77" s="23"/>
      <c r="NJG77" s="23"/>
      <c r="NJH77" s="23"/>
      <c r="NJI77" s="23"/>
      <c r="NJJ77" s="23"/>
      <c r="NJK77" s="23"/>
      <c r="NJL77" s="23"/>
      <c r="NJM77" s="23"/>
      <c r="NJN77" s="23"/>
      <c r="NJO77" s="23"/>
      <c r="NJP77" s="23"/>
      <c r="NJQ77" s="23"/>
      <c r="NJR77" s="23"/>
      <c r="NJS77" s="23"/>
      <c r="NJT77" s="23"/>
      <c r="NJU77" s="23"/>
      <c r="NJV77" s="23"/>
      <c r="NJW77" s="23"/>
      <c r="NJX77" s="23"/>
      <c r="NJY77" s="23"/>
      <c r="NJZ77" s="23"/>
      <c r="NKA77" s="23"/>
      <c r="NKB77" s="23"/>
      <c r="NKC77" s="23"/>
      <c r="NKD77" s="23"/>
      <c r="NKE77" s="23"/>
      <c r="NKF77" s="23"/>
      <c r="NKG77" s="23"/>
      <c r="NKH77" s="23"/>
      <c r="NKI77" s="23"/>
      <c r="NKJ77" s="23"/>
      <c r="NKK77" s="23"/>
      <c r="NKL77" s="23"/>
      <c r="NKM77" s="23"/>
      <c r="NKN77" s="23"/>
      <c r="NKO77" s="23"/>
      <c r="NKP77" s="23"/>
      <c r="NKQ77" s="23"/>
      <c r="NKR77" s="23"/>
      <c r="NKS77" s="23"/>
      <c r="NKT77" s="23"/>
      <c r="NKU77" s="23"/>
      <c r="NKV77" s="23"/>
      <c r="NKW77" s="23"/>
      <c r="NKX77" s="23"/>
      <c r="NKY77" s="23"/>
      <c r="NKZ77" s="23"/>
      <c r="NLA77" s="23"/>
      <c r="NLB77" s="23"/>
      <c r="NLC77" s="23"/>
      <c r="NLD77" s="23"/>
      <c r="NLE77" s="23"/>
      <c r="NLF77" s="23"/>
      <c r="NLG77" s="23"/>
      <c r="NLH77" s="23"/>
      <c r="NLI77" s="23"/>
      <c r="NLJ77" s="23"/>
      <c r="NLK77" s="23"/>
      <c r="NLL77" s="23"/>
      <c r="NLM77" s="23"/>
      <c r="NLN77" s="23"/>
      <c r="NLO77" s="23"/>
      <c r="NLP77" s="23"/>
      <c r="NLQ77" s="23"/>
      <c r="NLR77" s="23"/>
      <c r="NLS77" s="23"/>
      <c r="NLT77" s="23"/>
      <c r="NLU77" s="23"/>
      <c r="NLV77" s="23"/>
      <c r="NLW77" s="23"/>
      <c r="NLX77" s="23"/>
      <c r="NLY77" s="23"/>
      <c r="NLZ77" s="23"/>
      <c r="NMA77" s="23"/>
      <c r="NMB77" s="23"/>
      <c r="NMC77" s="23"/>
      <c r="NMD77" s="23"/>
      <c r="NME77" s="23"/>
      <c r="NMF77" s="23"/>
      <c r="NMG77" s="23"/>
      <c r="NMH77" s="23"/>
      <c r="NMI77" s="23"/>
      <c r="NMJ77" s="23"/>
      <c r="NMK77" s="23"/>
      <c r="NML77" s="23"/>
      <c r="NMM77" s="23"/>
      <c r="NMN77" s="23"/>
      <c r="NMO77" s="23"/>
      <c r="NMP77" s="23"/>
      <c r="NMQ77" s="23"/>
      <c r="NMR77" s="23"/>
      <c r="NMS77" s="23"/>
      <c r="NMT77" s="23"/>
      <c r="NMU77" s="23"/>
      <c r="NMV77" s="23"/>
      <c r="NMW77" s="23"/>
      <c r="NMX77" s="23"/>
      <c r="NMY77" s="23"/>
      <c r="NMZ77" s="23"/>
      <c r="NNA77" s="23"/>
      <c r="NNB77" s="23"/>
      <c r="NNC77" s="23"/>
      <c r="NND77" s="23"/>
      <c r="NNE77" s="23"/>
      <c r="NNF77" s="23"/>
      <c r="NNG77" s="23"/>
      <c r="NNH77" s="23"/>
      <c r="NNI77" s="23"/>
      <c r="NNJ77" s="23"/>
      <c r="NNK77" s="23"/>
      <c r="NNL77" s="23"/>
      <c r="NNM77" s="23"/>
      <c r="NNN77" s="23"/>
      <c r="NNO77" s="23"/>
      <c r="NNP77" s="23"/>
      <c r="NNQ77" s="23"/>
      <c r="NNR77" s="23"/>
      <c r="NNS77" s="23"/>
      <c r="NNT77" s="23"/>
      <c r="NNU77" s="23"/>
      <c r="NNV77" s="23"/>
      <c r="NNW77" s="23"/>
      <c r="NNX77" s="23"/>
      <c r="NNY77" s="23"/>
      <c r="NNZ77" s="23"/>
      <c r="NOA77" s="23"/>
      <c r="NOB77" s="23"/>
      <c r="NOC77" s="23"/>
      <c r="NOD77" s="23"/>
      <c r="NOE77" s="23"/>
      <c r="NOF77" s="23"/>
      <c r="NOG77" s="23"/>
      <c r="NOH77" s="23"/>
      <c r="NOI77" s="23"/>
      <c r="NOJ77" s="23"/>
      <c r="NOK77" s="23"/>
      <c r="NOL77" s="23"/>
      <c r="NOM77" s="23"/>
      <c r="NON77" s="23"/>
      <c r="NOO77" s="23"/>
      <c r="NOP77" s="23"/>
      <c r="NOQ77" s="23"/>
      <c r="NOR77" s="23"/>
      <c r="NOS77" s="23"/>
      <c r="NOT77" s="23"/>
      <c r="NOU77" s="23"/>
      <c r="NOV77" s="23"/>
      <c r="NOW77" s="23"/>
      <c r="NOX77" s="23"/>
      <c r="NOY77" s="23"/>
      <c r="NOZ77" s="23"/>
      <c r="NPA77" s="23"/>
      <c r="NPB77" s="23"/>
      <c r="NPC77" s="23"/>
      <c r="NPD77" s="23"/>
      <c r="NPE77" s="23"/>
      <c r="NPF77" s="23"/>
      <c r="NPG77" s="23"/>
      <c r="NPH77" s="23"/>
      <c r="NPI77" s="23"/>
      <c r="NPJ77" s="23"/>
      <c r="NPK77" s="23"/>
      <c r="NPL77" s="23"/>
      <c r="NPM77" s="23"/>
      <c r="NPN77" s="23"/>
      <c r="NPO77" s="23"/>
      <c r="NPP77" s="23"/>
      <c r="NPQ77" s="23"/>
      <c r="NPR77" s="23"/>
      <c r="NPS77" s="23"/>
      <c r="NPT77" s="23"/>
      <c r="NPU77" s="23"/>
      <c r="NPV77" s="23"/>
      <c r="NPW77" s="23"/>
      <c r="NPX77" s="23"/>
      <c r="NPY77" s="23"/>
      <c r="NPZ77" s="23"/>
      <c r="NQA77" s="23"/>
      <c r="NQB77" s="23"/>
      <c r="NQC77" s="23"/>
      <c r="NQD77" s="23"/>
      <c r="NQE77" s="23"/>
      <c r="NQF77" s="23"/>
      <c r="NQG77" s="23"/>
      <c r="NQH77" s="23"/>
      <c r="NQI77" s="23"/>
      <c r="NQJ77" s="23"/>
      <c r="NQK77" s="23"/>
      <c r="NQL77" s="23"/>
      <c r="NQM77" s="23"/>
      <c r="NQN77" s="23"/>
      <c r="NQO77" s="23"/>
      <c r="NQP77" s="23"/>
      <c r="NQQ77" s="23"/>
      <c r="NQR77" s="23"/>
      <c r="NQS77" s="23"/>
      <c r="NQT77" s="23"/>
      <c r="NQU77" s="23"/>
      <c r="NQV77" s="23"/>
      <c r="NQW77" s="23"/>
      <c r="NQX77" s="23"/>
      <c r="NQY77" s="23"/>
      <c r="NQZ77" s="23"/>
      <c r="NRA77" s="23"/>
      <c r="NRB77" s="23"/>
      <c r="NRC77" s="23"/>
      <c r="NRD77" s="23"/>
      <c r="NRE77" s="23"/>
      <c r="NRF77" s="23"/>
      <c r="NRG77" s="23"/>
      <c r="NRH77" s="23"/>
      <c r="NRI77" s="23"/>
      <c r="NRJ77" s="23"/>
      <c r="NRK77" s="23"/>
      <c r="NRL77" s="23"/>
      <c r="NRM77" s="23"/>
      <c r="NRN77" s="23"/>
      <c r="NRO77" s="23"/>
      <c r="NRP77" s="23"/>
      <c r="NRQ77" s="23"/>
      <c r="NRR77" s="23"/>
      <c r="NRS77" s="23"/>
      <c r="NRT77" s="23"/>
      <c r="NRU77" s="23"/>
      <c r="NRV77" s="23"/>
      <c r="NRW77" s="23"/>
      <c r="NRX77" s="23"/>
      <c r="NRY77" s="23"/>
      <c r="NRZ77" s="23"/>
      <c r="NSA77" s="23"/>
      <c r="NSB77" s="23"/>
      <c r="NSC77" s="23"/>
      <c r="NSD77" s="23"/>
      <c r="NSE77" s="23"/>
      <c r="NSF77" s="23"/>
      <c r="NSG77" s="23"/>
      <c r="NSH77" s="23"/>
      <c r="NSI77" s="23"/>
      <c r="NSJ77" s="23"/>
      <c r="NSK77" s="23"/>
      <c r="NSL77" s="23"/>
      <c r="NSM77" s="23"/>
      <c r="NSN77" s="23"/>
      <c r="NSO77" s="23"/>
      <c r="NSP77" s="23"/>
      <c r="NSQ77" s="23"/>
      <c r="NSR77" s="23"/>
      <c r="NSS77" s="23"/>
      <c r="NST77" s="23"/>
      <c r="NSU77" s="23"/>
      <c r="NSV77" s="23"/>
      <c r="NSW77" s="23"/>
      <c r="NSX77" s="23"/>
      <c r="NSY77" s="23"/>
      <c r="NSZ77" s="23"/>
      <c r="NTA77" s="23"/>
      <c r="NTB77" s="23"/>
      <c r="NTC77" s="23"/>
      <c r="NTD77" s="23"/>
      <c r="NTE77" s="23"/>
      <c r="NTF77" s="23"/>
      <c r="NTG77" s="23"/>
      <c r="NTH77" s="23"/>
      <c r="NTI77" s="23"/>
      <c r="NTJ77" s="23"/>
      <c r="NTK77" s="23"/>
      <c r="NTL77" s="23"/>
      <c r="NTM77" s="23"/>
      <c r="NTN77" s="23"/>
      <c r="NTO77" s="23"/>
      <c r="NTP77" s="23"/>
      <c r="NTQ77" s="23"/>
      <c r="NTR77" s="23"/>
      <c r="NTS77" s="23"/>
      <c r="NTT77" s="23"/>
      <c r="NTU77" s="23"/>
      <c r="NTV77" s="23"/>
      <c r="NTW77" s="23"/>
      <c r="NTX77" s="23"/>
      <c r="NTY77" s="23"/>
      <c r="NTZ77" s="23"/>
      <c r="NUA77" s="23"/>
      <c r="NUB77" s="23"/>
      <c r="NUC77" s="23"/>
      <c r="NUD77" s="23"/>
      <c r="NUE77" s="23"/>
      <c r="NUF77" s="23"/>
      <c r="NUG77" s="23"/>
      <c r="NUH77" s="23"/>
      <c r="NUI77" s="23"/>
      <c r="NUJ77" s="23"/>
      <c r="NUK77" s="23"/>
      <c r="NUL77" s="23"/>
      <c r="NUM77" s="23"/>
      <c r="NUN77" s="23"/>
      <c r="NUO77" s="23"/>
      <c r="NUP77" s="23"/>
      <c r="NUQ77" s="23"/>
      <c r="NUR77" s="23"/>
      <c r="NUS77" s="23"/>
      <c r="NUT77" s="23"/>
      <c r="NUU77" s="23"/>
      <c r="NUV77" s="23"/>
      <c r="NUW77" s="23"/>
      <c r="NUX77" s="23"/>
      <c r="NUY77" s="23"/>
      <c r="NUZ77" s="23"/>
      <c r="NVA77" s="23"/>
      <c r="NVB77" s="23"/>
      <c r="NVC77" s="23"/>
      <c r="NVD77" s="23"/>
      <c r="NVE77" s="23"/>
      <c r="NVF77" s="23"/>
      <c r="NVG77" s="23"/>
      <c r="NVH77" s="23"/>
      <c r="NVI77" s="23"/>
      <c r="NVJ77" s="23"/>
      <c r="NVK77" s="23"/>
      <c r="NVL77" s="23"/>
      <c r="NVM77" s="23"/>
      <c r="NVN77" s="23"/>
      <c r="NVO77" s="23"/>
      <c r="NVP77" s="23"/>
      <c r="NVQ77" s="23"/>
      <c r="NVR77" s="23"/>
      <c r="NVS77" s="23"/>
      <c r="NVT77" s="23"/>
      <c r="NVU77" s="23"/>
      <c r="NVV77" s="23"/>
      <c r="NVW77" s="23"/>
      <c r="NVX77" s="23"/>
      <c r="NVY77" s="23"/>
      <c r="NVZ77" s="23"/>
      <c r="NWA77" s="23"/>
      <c r="NWB77" s="23"/>
      <c r="NWC77" s="23"/>
      <c r="NWD77" s="23"/>
      <c r="NWE77" s="23"/>
      <c r="NWF77" s="23"/>
      <c r="NWG77" s="23"/>
      <c r="NWH77" s="23"/>
      <c r="NWI77" s="23"/>
      <c r="NWJ77" s="23"/>
      <c r="NWK77" s="23"/>
      <c r="NWL77" s="23"/>
      <c r="NWM77" s="23"/>
      <c r="NWN77" s="23"/>
      <c r="NWO77" s="23"/>
      <c r="NWP77" s="23"/>
      <c r="NWQ77" s="23"/>
      <c r="NWR77" s="23"/>
      <c r="NWS77" s="23"/>
      <c r="NWT77" s="23"/>
      <c r="NWU77" s="23"/>
      <c r="NWV77" s="23"/>
      <c r="NWW77" s="23"/>
      <c r="NWX77" s="23"/>
      <c r="NWY77" s="23"/>
      <c r="NWZ77" s="23"/>
      <c r="NXA77" s="23"/>
      <c r="NXB77" s="23"/>
      <c r="NXC77" s="23"/>
      <c r="NXD77" s="23"/>
      <c r="NXE77" s="23"/>
      <c r="NXF77" s="23"/>
      <c r="NXG77" s="23"/>
      <c r="NXH77" s="23"/>
      <c r="NXI77" s="23"/>
      <c r="NXJ77" s="23"/>
      <c r="NXK77" s="23"/>
      <c r="NXL77" s="23"/>
      <c r="NXM77" s="23"/>
      <c r="NXN77" s="23"/>
      <c r="NXO77" s="23"/>
      <c r="NXP77" s="23"/>
      <c r="NXQ77" s="23"/>
      <c r="NXR77" s="23"/>
      <c r="NXS77" s="23"/>
      <c r="NXT77" s="23"/>
      <c r="NXU77" s="23"/>
      <c r="NXV77" s="23"/>
      <c r="NXW77" s="23"/>
      <c r="NXX77" s="23"/>
      <c r="NXY77" s="23"/>
      <c r="NXZ77" s="23"/>
      <c r="NYA77" s="23"/>
      <c r="NYB77" s="23"/>
      <c r="NYC77" s="23"/>
      <c r="NYD77" s="23"/>
      <c r="NYE77" s="23"/>
      <c r="NYF77" s="23"/>
      <c r="NYG77" s="23"/>
      <c r="NYH77" s="23"/>
      <c r="NYI77" s="23"/>
      <c r="NYJ77" s="23"/>
      <c r="NYK77" s="23"/>
      <c r="NYL77" s="23"/>
      <c r="NYM77" s="23"/>
      <c r="NYN77" s="23"/>
      <c r="NYO77" s="23"/>
      <c r="NYP77" s="23"/>
      <c r="NYQ77" s="23"/>
      <c r="NYR77" s="23"/>
      <c r="NYS77" s="23"/>
      <c r="NYT77" s="23"/>
      <c r="NYU77" s="23"/>
      <c r="NYV77" s="23"/>
      <c r="NYW77" s="23"/>
      <c r="NYX77" s="23"/>
      <c r="NYY77" s="23"/>
      <c r="NYZ77" s="23"/>
      <c r="NZA77" s="23"/>
      <c r="NZB77" s="23"/>
      <c r="NZC77" s="23"/>
      <c r="NZD77" s="23"/>
      <c r="NZE77" s="23"/>
      <c r="NZF77" s="23"/>
      <c r="NZG77" s="23"/>
      <c r="NZH77" s="23"/>
      <c r="NZI77" s="23"/>
      <c r="NZJ77" s="23"/>
      <c r="NZK77" s="23"/>
      <c r="NZL77" s="23"/>
      <c r="NZM77" s="23"/>
      <c r="NZN77" s="23"/>
      <c r="NZO77" s="23"/>
      <c r="NZP77" s="23"/>
      <c r="NZQ77" s="23"/>
      <c r="NZR77" s="23"/>
      <c r="NZS77" s="23"/>
      <c r="NZT77" s="23"/>
      <c r="NZU77" s="23"/>
      <c r="NZV77" s="23"/>
      <c r="NZW77" s="23"/>
      <c r="NZX77" s="23"/>
      <c r="NZY77" s="23"/>
      <c r="NZZ77" s="23"/>
      <c r="OAA77" s="23"/>
      <c r="OAB77" s="23"/>
      <c r="OAC77" s="23"/>
      <c r="OAD77" s="23"/>
      <c r="OAE77" s="23"/>
      <c r="OAF77" s="23"/>
      <c r="OAG77" s="23"/>
      <c r="OAH77" s="23"/>
      <c r="OAI77" s="23"/>
      <c r="OAJ77" s="23"/>
      <c r="OAK77" s="23"/>
      <c r="OAL77" s="23"/>
      <c r="OAM77" s="23"/>
      <c r="OAN77" s="23"/>
      <c r="OAO77" s="23"/>
      <c r="OAP77" s="23"/>
      <c r="OAQ77" s="23"/>
      <c r="OAR77" s="23"/>
      <c r="OAS77" s="23"/>
      <c r="OAT77" s="23"/>
      <c r="OAU77" s="23"/>
      <c r="OAV77" s="23"/>
      <c r="OAW77" s="23"/>
      <c r="OAX77" s="23"/>
      <c r="OAY77" s="23"/>
      <c r="OAZ77" s="23"/>
      <c r="OBA77" s="23"/>
      <c r="OBB77" s="23"/>
      <c r="OBC77" s="23"/>
      <c r="OBD77" s="23"/>
      <c r="OBE77" s="23"/>
      <c r="OBF77" s="23"/>
      <c r="OBG77" s="23"/>
      <c r="OBH77" s="23"/>
      <c r="OBI77" s="23"/>
      <c r="OBJ77" s="23"/>
      <c r="OBK77" s="23"/>
      <c r="OBL77" s="23"/>
      <c r="OBM77" s="23"/>
      <c r="OBN77" s="23"/>
      <c r="OBO77" s="23"/>
      <c r="OBP77" s="23"/>
      <c r="OBQ77" s="23"/>
      <c r="OBR77" s="23"/>
      <c r="OBS77" s="23"/>
      <c r="OBT77" s="23"/>
      <c r="OBU77" s="23"/>
      <c r="OBV77" s="23"/>
      <c r="OBW77" s="23"/>
      <c r="OBX77" s="23"/>
      <c r="OBY77" s="23"/>
      <c r="OBZ77" s="23"/>
      <c r="OCA77" s="23"/>
      <c r="OCB77" s="23"/>
      <c r="OCC77" s="23"/>
      <c r="OCD77" s="23"/>
      <c r="OCE77" s="23"/>
      <c r="OCF77" s="23"/>
      <c r="OCG77" s="23"/>
      <c r="OCH77" s="23"/>
      <c r="OCI77" s="23"/>
      <c r="OCJ77" s="23"/>
      <c r="OCK77" s="23"/>
      <c r="OCL77" s="23"/>
      <c r="OCM77" s="23"/>
      <c r="OCN77" s="23"/>
      <c r="OCO77" s="23"/>
      <c r="OCP77" s="23"/>
      <c r="OCQ77" s="23"/>
      <c r="OCR77" s="23"/>
      <c r="OCS77" s="23"/>
      <c r="OCT77" s="23"/>
      <c r="OCU77" s="23"/>
      <c r="OCV77" s="23"/>
      <c r="OCW77" s="23"/>
      <c r="OCX77" s="23"/>
      <c r="OCY77" s="23"/>
      <c r="OCZ77" s="23"/>
      <c r="ODA77" s="23"/>
      <c r="ODB77" s="23"/>
      <c r="ODC77" s="23"/>
      <c r="ODD77" s="23"/>
      <c r="ODE77" s="23"/>
      <c r="ODF77" s="23"/>
      <c r="ODG77" s="23"/>
      <c r="ODH77" s="23"/>
      <c r="ODI77" s="23"/>
      <c r="ODJ77" s="23"/>
      <c r="ODK77" s="23"/>
      <c r="ODL77" s="23"/>
      <c r="ODM77" s="23"/>
      <c r="ODN77" s="23"/>
      <c r="ODO77" s="23"/>
      <c r="ODP77" s="23"/>
      <c r="ODQ77" s="23"/>
      <c r="ODR77" s="23"/>
      <c r="ODS77" s="23"/>
      <c r="ODT77" s="23"/>
      <c r="ODU77" s="23"/>
      <c r="ODV77" s="23"/>
      <c r="ODW77" s="23"/>
      <c r="ODX77" s="23"/>
      <c r="ODY77" s="23"/>
      <c r="ODZ77" s="23"/>
      <c r="OEA77" s="23"/>
      <c r="OEB77" s="23"/>
      <c r="OEC77" s="23"/>
      <c r="OED77" s="23"/>
      <c r="OEE77" s="23"/>
      <c r="OEF77" s="23"/>
      <c r="OEG77" s="23"/>
      <c r="OEH77" s="23"/>
      <c r="OEI77" s="23"/>
      <c r="OEJ77" s="23"/>
      <c r="OEK77" s="23"/>
      <c r="OEL77" s="23"/>
      <c r="OEM77" s="23"/>
      <c r="OEN77" s="23"/>
      <c r="OEO77" s="23"/>
      <c r="OEP77" s="23"/>
      <c r="OEQ77" s="23"/>
      <c r="OER77" s="23"/>
      <c r="OES77" s="23"/>
      <c r="OET77" s="23"/>
      <c r="OEU77" s="23"/>
      <c r="OEV77" s="23"/>
      <c r="OEW77" s="23"/>
      <c r="OEX77" s="23"/>
      <c r="OEY77" s="23"/>
      <c r="OEZ77" s="23"/>
      <c r="OFA77" s="23"/>
      <c r="OFB77" s="23"/>
      <c r="OFC77" s="23"/>
      <c r="OFD77" s="23"/>
      <c r="OFE77" s="23"/>
      <c r="OFF77" s="23"/>
      <c r="OFG77" s="23"/>
      <c r="OFH77" s="23"/>
      <c r="OFI77" s="23"/>
      <c r="OFJ77" s="23"/>
      <c r="OFK77" s="23"/>
      <c r="OFL77" s="23"/>
      <c r="OFM77" s="23"/>
      <c r="OFN77" s="23"/>
      <c r="OFO77" s="23"/>
      <c r="OFP77" s="23"/>
      <c r="OFQ77" s="23"/>
      <c r="OFR77" s="23"/>
      <c r="OFS77" s="23"/>
      <c r="OFT77" s="23"/>
      <c r="OFU77" s="23"/>
      <c r="OFV77" s="23"/>
      <c r="OFW77" s="23"/>
      <c r="OFX77" s="23"/>
      <c r="OFY77" s="23"/>
      <c r="OFZ77" s="23"/>
      <c r="OGA77" s="23"/>
      <c r="OGB77" s="23"/>
      <c r="OGC77" s="23"/>
      <c r="OGD77" s="23"/>
      <c r="OGE77" s="23"/>
      <c r="OGF77" s="23"/>
      <c r="OGG77" s="23"/>
      <c r="OGH77" s="23"/>
      <c r="OGI77" s="23"/>
      <c r="OGJ77" s="23"/>
      <c r="OGK77" s="23"/>
      <c r="OGL77" s="23"/>
      <c r="OGM77" s="23"/>
      <c r="OGN77" s="23"/>
      <c r="OGO77" s="23"/>
      <c r="OGP77" s="23"/>
      <c r="OGQ77" s="23"/>
      <c r="OGR77" s="23"/>
      <c r="OGS77" s="23"/>
      <c r="OGT77" s="23"/>
      <c r="OGU77" s="23"/>
      <c r="OGV77" s="23"/>
      <c r="OGW77" s="23"/>
      <c r="OGX77" s="23"/>
      <c r="OGY77" s="23"/>
      <c r="OGZ77" s="23"/>
      <c r="OHA77" s="23"/>
      <c r="OHB77" s="23"/>
      <c r="OHC77" s="23"/>
      <c r="OHD77" s="23"/>
      <c r="OHE77" s="23"/>
      <c r="OHF77" s="23"/>
      <c r="OHG77" s="23"/>
      <c r="OHH77" s="23"/>
      <c r="OHI77" s="23"/>
      <c r="OHJ77" s="23"/>
      <c r="OHK77" s="23"/>
      <c r="OHL77" s="23"/>
      <c r="OHM77" s="23"/>
      <c r="OHN77" s="23"/>
      <c r="OHO77" s="23"/>
      <c r="OHP77" s="23"/>
      <c r="OHQ77" s="23"/>
      <c r="OHR77" s="23"/>
      <c r="OHS77" s="23"/>
      <c r="OHT77" s="23"/>
      <c r="OHU77" s="23"/>
      <c r="OHV77" s="23"/>
      <c r="OHW77" s="23"/>
      <c r="OHX77" s="23"/>
      <c r="OHY77" s="23"/>
      <c r="OHZ77" s="23"/>
      <c r="OIA77" s="23"/>
      <c r="OIB77" s="23"/>
      <c r="OIC77" s="23"/>
      <c r="OID77" s="23"/>
      <c r="OIE77" s="23"/>
      <c r="OIF77" s="23"/>
      <c r="OIG77" s="23"/>
      <c r="OIH77" s="23"/>
      <c r="OII77" s="23"/>
      <c r="OIJ77" s="23"/>
      <c r="OIK77" s="23"/>
      <c r="OIL77" s="23"/>
      <c r="OIM77" s="23"/>
      <c r="OIN77" s="23"/>
      <c r="OIO77" s="23"/>
      <c r="OIP77" s="23"/>
      <c r="OIQ77" s="23"/>
      <c r="OIR77" s="23"/>
      <c r="OIS77" s="23"/>
      <c r="OIT77" s="23"/>
      <c r="OIU77" s="23"/>
      <c r="OIV77" s="23"/>
      <c r="OIW77" s="23"/>
      <c r="OIX77" s="23"/>
      <c r="OIY77" s="23"/>
      <c r="OIZ77" s="23"/>
      <c r="OJA77" s="23"/>
      <c r="OJB77" s="23"/>
      <c r="OJC77" s="23"/>
      <c r="OJD77" s="23"/>
      <c r="OJE77" s="23"/>
      <c r="OJF77" s="23"/>
      <c r="OJG77" s="23"/>
      <c r="OJH77" s="23"/>
      <c r="OJI77" s="23"/>
      <c r="OJJ77" s="23"/>
      <c r="OJK77" s="23"/>
      <c r="OJL77" s="23"/>
      <c r="OJM77" s="23"/>
      <c r="OJN77" s="23"/>
      <c r="OJO77" s="23"/>
      <c r="OJP77" s="23"/>
      <c r="OJQ77" s="23"/>
      <c r="OJR77" s="23"/>
      <c r="OJS77" s="23"/>
      <c r="OJT77" s="23"/>
      <c r="OJU77" s="23"/>
      <c r="OJV77" s="23"/>
      <c r="OJW77" s="23"/>
      <c r="OJX77" s="23"/>
      <c r="OJY77" s="23"/>
      <c r="OJZ77" s="23"/>
      <c r="OKA77" s="23"/>
      <c r="OKB77" s="23"/>
      <c r="OKC77" s="23"/>
      <c r="OKD77" s="23"/>
      <c r="OKE77" s="23"/>
      <c r="OKF77" s="23"/>
      <c r="OKG77" s="23"/>
      <c r="OKH77" s="23"/>
      <c r="OKI77" s="23"/>
      <c r="OKJ77" s="23"/>
      <c r="OKK77" s="23"/>
      <c r="OKL77" s="23"/>
      <c r="OKM77" s="23"/>
      <c r="OKN77" s="23"/>
      <c r="OKO77" s="23"/>
      <c r="OKP77" s="23"/>
      <c r="OKQ77" s="23"/>
      <c r="OKR77" s="23"/>
      <c r="OKS77" s="23"/>
      <c r="OKT77" s="23"/>
      <c r="OKU77" s="23"/>
      <c r="OKV77" s="23"/>
      <c r="OKW77" s="23"/>
      <c r="OKX77" s="23"/>
      <c r="OKY77" s="23"/>
      <c r="OKZ77" s="23"/>
      <c r="OLA77" s="23"/>
      <c r="OLB77" s="23"/>
      <c r="OLC77" s="23"/>
      <c r="OLD77" s="23"/>
      <c r="OLE77" s="23"/>
      <c r="OLF77" s="23"/>
      <c r="OLG77" s="23"/>
      <c r="OLH77" s="23"/>
      <c r="OLI77" s="23"/>
      <c r="OLJ77" s="23"/>
      <c r="OLK77" s="23"/>
      <c r="OLL77" s="23"/>
      <c r="OLM77" s="23"/>
      <c r="OLN77" s="23"/>
      <c r="OLO77" s="23"/>
      <c r="OLP77" s="23"/>
      <c r="OLQ77" s="23"/>
      <c r="OLR77" s="23"/>
      <c r="OLS77" s="23"/>
      <c r="OLT77" s="23"/>
      <c r="OLU77" s="23"/>
      <c r="OLV77" s="23"/>
      <c r="OLW77" s="23"/>
      <c r="OLX77" s="23"/>
      <c r="OLY77" s="23"/>
      <c r="OLZ77" s="23"/>
      <c r="OMA77" s="23"/>
      <c r="OMB77" s="23"/>
      <c r="OMC77" s="23"/>
      <c r="OMD77" s="23"/>
      <c r="OME77" s="23"/>
      <c r="OMF77" s="23"/>
      <c r="OMG77" s="23"/>
      <c r="OMH77" s="23"/>
      <c r="OMI77" s="23"/>
      <c r="OMJ77" s="23"/>
      <c r="OMK77" s="23"/>
      <c r="OML77" s="23"/>
      <c r="OMM77" s="23"/>
      <c r="OMN77" s="23"/>
      <c r="OMO77" s="23"/>
      <c r="OMP77" s="23"/>
      <c r="OMQ77" s="23"/>
      <c r="OMR77" s="23"/>
      <c r="OMS77" s="23"/>
      <c r="OMT77" s="23"/>
      <c r="OMU77" s="23"/>
      <c r="OMV77" s="23"/>
      <c r="OMW77" s="23"/>
      <c r="OMX77" s="23"/>
      <c r="OMY77" s="23"/>
      <c r="OMZ77" s="23"/>
      <c r="ONA77" s="23"/>
      <c r="ONB77" s="23"/>
      <c r="ONC77" s="23"/>
      <c r="OND77" s="23"/>
      <c r="ONE77" s="23"/>
      <c r="ONF77" s="23"/>
      <c r="ONG77" s="23"/>
      <c r="ONH77" s="23"/>
      <c r="ONI77" s="23"/>
      <c r="ONJ77" s="23"/>
      <c r="ONK77" s="23"/>
      <c r="ONL77" s="23"/>
      <c r="ONM77" s="23"/>
      <c r="ONN77" s="23"/>
      <c r="ONO77" s="23"/>
      <c r="ONP77" s="23"/>
      <c r="ONQ77" s="23"/>
      <c r="ONR77" s="23"/>
      <c r="ONS77" s="23"/>
      <c r="ONT77" s="23"/>
      <c r="ONU77" s="23"/>
      <c r="ONV77" s="23"/>
      <c r="ONW77" s="23"/>
      <c r="ONX77" s="23"/>
      <c r="ONY77" s="23"/>
      <c r="ONZ77" s="23"/>
      <c r="OOA77" s="23"/>
      <c r="OOB77" s="23"/>
      <c r="OOC77" s="23"/>
      <c r="OOD77" s="23"/>
      <c r="OOE77" s="23"/>
      <c r="OOF77" s="23"/>
      <c r="OOG77" s="23"/>
      <c r="OOH77" s="23"/>
      <c r="OOI77" s="23"/>
      <c r="OOJ77" s="23"/>
      <c r="OOK77" s="23"/>
      <c r="OOL77" s="23"/>
      <c r="OOM77" s="23"/>
      <c r="OON77" s="23"/>
      <c r="OOO77" s="23"/>
      <c r="OOP77" s="23"/>
      <c r="OOQ77" s="23"/>
      <c r="OOR77" s="23"/>
      <c r="OOS77" s="23"/>
      <c r="OOT77" s="23"/>
      <c r="OOU77" s="23"/>
      <c r="OOV77" s="23"/>
      <c r="OOW77" s="23"/>
      <c r="OOX77" s="23"/>
      <c r="OOY77" s="23"/>
      <c r="OOZ77" s="23"/>
      <c r="OPA77" s="23"/>
      <c r="OPB77" s="23"/>
      <c r="OPC77" s="23"/>
      <c r="OPD77" s="23"/>
      <c r="OPE77" s="23"/>
      <c r="OPF77" s="23"/>
      <c r="OPG77" s="23"/>
      <c r="OPH77" s="23"/>
      <c r="OPI77" s="23"/>
      <c r="OPJ77" s="23"/>
      <c r="OPK77" s="23"/>
      <c r="OPL77" s="23"/>
      <c r="OPM77" s="23"/>
      <c r="OPN77" s="23"/>
      <c r="OPO77" s="23"/>
      <c r="OPP77" s="23"/>
      <c r="OPQ77" s="23"/>
      <c r="OPR77" s="23"/>
      <c r="OPS77" s="23"/>
      <c r="OPT77" s="23"/>
      <c r="OPU77" s="23"/>
      <c r="OPV77" s="23"/>
      <c r="OPW77" s="23"/>
      <c r="OPX77" s="23"/>
      <c r="OPY77" s="23"/>
      <c r="OPZ77" s="23"/>
      <c r="OQA77" s="23"/>
      <c r="OQB77" s="23"/>
      <c r="OQC77" s="23"/>
      <c r="OQD77" s="23"/>
      <c r="OQE77" s="23"/>
      <c r="OQF77" s="23"/>
      <c r="OQG77" s="23"/>
      <c r="OQH77" s="23"/>
      <c r="OQI77" s="23"/>
      <c r="OQJ77" s="23"/>
      <c r="OQK77" s="23"/>
      <c r="OQL77" s="23"/>
      <c r="OQM77" s="23"/>
      <c r="OQN77" s="23"/>
      <c r="OQO77" s="23"/>
      <c r="OQP77" s="23"/>
      <c r="OQQ77" s="23"/>
      <c r="OQR77" s="23"/>
      <c r="OQS77" s="23"/>
      <c r="OQT77" s="23"/>
      <c r="OQU77" s="23"/>
      <c r="OQV77" s="23"/>
      <c r="OQW77" s="23"/>
      <c r="OQX77" s="23"/>
      <c r="OQY77" s="23"/>
      <c r="OQZ77" s="23"/>
      <c r="ORA77" s="23"/>
      <c r="ORB77" s="23"/>
      <c r="ORC77" s="23"/>
      <c r="ORD77" s="23"/>
      <c r="ORE77" s="23"/>
      <c r="ORF77" s="23"/>
      <c r="ORG77" s="23"/>
      <c r="ORH77" s="23"/>
      <c r="ORI77" s="23"/>
      <c r="ORJ77" s="23"/>
      <c r="ORK77" s="23"/>
      <c r="ORL77" s="23"/>
      <c r="ORM77" s="23"/>
      <c r="ORN77" s="23"/>
      <c r="ORO77" s="23"/>
      <c r="ORP77" s="23"/>
      <c r="ORQ77" s="23"/>
      <c r="ORR77" s="23"/>
      <c r="ORS77" s="23"/>
      <c r="ORT77" s="23"/>
      <c r="ORU77" s="23"/>
      <c r="ORV77" s="23"/>
      <c r="ORW77" s="23"/>
      <c r="ORX77" s="23"/>
      <c r="ORY77" s="23"/>
      <c r="ORZ77" s="23"/>
      <c r="OSA77" s="23"/>
      <c r="OSB77" s="23"/>
      <c r="OSC77" s="23"/>
      <c r="OSD77" s="23"/>
      <c r="OSE77" s="23"/>
      <c r="OSF77" s="23"/>
      <c r="OSG77" s="23"/>
      <c r="OSH77" s="23"/>
      <c r="OSI77" s="23"/>
      <c r="OSJ77" s="23"/>
      <c r="OSK77" s="23"/>
      <c r="OSL77" s="23"/>
      <c r="OSM77" s="23"/>
      <c r="OSN77" s="23"/>
      <c r="OSO77" s="23"/>
      <c r="OSP77" s="23"/>
      <c r="OSQ77" s="23"/>
      <c r="OSR77" s="23"/>
      <c r="OSS77" s="23"/>
      <c r="OST77" s="23"/>
      <c r="OSU77" s="23"/>
      <c r="OSV77" s="23"/>
      <c r="OSW77" s="23"/>
      <c r="OSX77" s="23"/>
      <c r="OSY77" s="23"/>
      <c r="OSZ77" s="23"/>
      <c r="OTA77" s="23"/>
      <c r="OTB77" s="23"/>
      <c r="OTC77" s="23"/>
      <c r="OTD77" s="23"/>
      <c r="OTE77" s="23"/>
      <c r="OTF77" s="23"/>
      <c r="OTG77" s="23"/>
      <c r="OTH77" s="23"/>
      <c r="OTI77" s="23"/>
      <c r="OTJ77" s="23"/>
      <c r="OTK77" s="23"/>
      <c r="OTL77" s="23"/>
      <c r="OTM77" s="23"/>
      <c r="OTN77" s="23"/>
      <c r="OTO77" s="23"/>
      <c r="OTP77" s="23"/>
      <c r="OTQ77" s="23"/>
      <c r="OTR77" s="23"/>
      <c r="OTS77" s="23"/>
      <c r="OTT77" s="23"/>
      <c r="OTU77" s="23"/>
      <c r="OTV77" s="23"/>
      <c r="OTW77" s="23"/>
      <c r="OTX77" s="23"/>
      <c r="OTY77" s="23"/>
      <c r="OTZ77" s="23"/>
      <c r="OUA77" s="23"/>
      <c r="OUB77" s="23"/>
      <c r="OUC77" s="23"/>
      <c r="OUD77" s="23"/>
      <c r="OUE77" s="23"/>
      <c r="OUF77" s="23"/>
      <c r="OUG77" s="23"/>
      <c r="OUH77" s="23"/>
      <c r="OUI77" s="23"/>
      <c r="OUJ77" s="23"/>
      <c r="OUK77" s="23"/>
      <c r="OUL77" s="23"/>
      <c r="OUM77" s="23"/>
      <c r="OUN77" s="23"/>
      <c r="OUO77" s="23"/>
      <c r="OUP77" s="23"/>
      <c r="OUQ77" s="23"/>
      <c r="OUR77" s="23"/>
      <c r="OUS77" s="23"/>
      <c r="OUT77" s="23"/>
      <c r="OUU77" s="23"/>
      <c r="OUV77" s="23"/>
      <c r="OUW77" s="23"/>
      <c r="OUX77" s="23"/>
      <c r="OUY77" s="23"/>
      <c r="OUZ77" s="23"/>
      <c r="OVA77" s="23"/>
      <c r="OVB77" s="23"/>
      <c r="OVC77" s="23"/>
      <c r="OVD77" s="23"/>
      <c r="OVE77" s="23"/>
      <c r="OVF77" s="23"/>
      <c r="OVG77" s="23"/>
      <c r="OVH77" s="23"/>
      <c r="OVI77" s="23"/>
      <c r="OVJ77" s="23"/>
      <c r="OVK77" s="23"/>
      <c r="OVL77" s="23"/>
      <c r="OVM77" s="23"/>
      <c r="OVN77" s="23"/>
      <c r="OVO77" s="23"/>
      <c r="OVP77" s="23"/>
      <c r="OVQ77" s="23"/>
      <c r="OVR77" s="23"/>
      <c r="OVS77" s="23"/>
      <c r="OVT77" s="23"/>
      <c r="OVU77" s="23"/>
      <c r="OVV77" s="23"/>
      <c r="OVW77" s="23"/>
      <c r="OVX77" s="23"/>
      <c r="OVY77" s="23"/>
      <c r="OVZ77" s="23"/>
      <c r="OWA77" s="23"/>
      <c r="OWB77" s="23"/>
      <c r="OWC77" s="23"/>
      <c r="OWD77" s="23"/>
      <c r="OWE77" s="23"/>
      <c r="OWF77" s="23"/>
      <c r="OWG77" s="23"/>
      <c r="OWH77" s="23"/>
      <c r="OWI77" s="23"/>
      <c r="OWJ77" s="23"/>
      <c r="OWK77" s="23"/>
      <c r="OWL77" s="23"/>
      <c r="OWM77" s="23"/>
      <c r="OWN77" s="23"/>
      <c r="OWO77" s="23"/>
      <c r="OWP77" s="23"/>
      <c r="OWQ77" s="23"/>
      <c r="OWR77" s="23"/>
      <c r="OWS77" s="23"/>
      <c r="OWT77" s="23"/>
      <c r="OWU77" s="23"/>
      <c r="OWV77" s="23"/>
      <c r="OWW77" s="23"/>
      <c r="OWX77" s="23"/>
      <c r="OWY77" s="23"/>
      <c r="OWZ77" s="23"/>
      <c r="OXA77" s="23"/>
      <c r="OXB77" s="23"/>
      <c r="OXC77" s="23"/>
      <c r="OXD77" s="23"/>
      <c r="OXE77" s="23"/>
      <c r="OXF77" s="23"/>
      <c r="OXG77" s="23"/>
      <c r="OXH77" s="23"/>
      <c r="OXI77" s="23"/>
      <c r="OXJ77" s="23"/>
      <c r="OXK77" s="23"/>
      <c r="OXL77" s="23"/>
      <c r="OXM77" s="23"/>
      <c r="OXN77" s="23"/>
      <c r="OXO77" s="23"/>
      <c r="OXP77" s="23"/>
      <c r="OXQ77" s="23"/>
      <c r="OXR77" s="23"/>
      <c r="OXS77" s="23"/>
      <c r="OXT77" s="23"/>
      <c r="OXU77" s="23"/>
      <c r="OXV77" s="23"/>
      <c r="OXW77" s="23"/>
      <c r="OXX77" s="23"/>
      <c r="OXY77" s="23"/>
      <c r="OXZ77" s="23"/>
      <c r="OYA77" s="23"/>
      <c r="OYB77" s="23"/>
      <c r="OYC77" s="23"/>
      <c r="OYD77" s="23"/>
      <c r="OYE77" s="23"/>
      <c r="OYF77" s="23"/>
      <c r="OYG77" s="23"/>
      <c r="OYH77" s="23"/>
      <c r="OYI77" s="23"/>
      <c r="OYJ77" s="23"/>
      <c r="OYK77" s="23"/>
      <c r="OYL77" s="23"/>
      <c r="OYM77" s="23"/>
      <c r="OYN77" s="23"/>
      <c r="OYO77" s="23"/>
      <c r="OYP77" s="23"/>
      <c r="OYQ77" s="23"/>
      <c r="OYR77" s="23"/>
      <c r="OYS77" s="23"/>
      <c r="OYT77" s="23"/>
      <c r="OYU77" s="23"/>
      <c r="OYV77" s="23"/>
      <c r="OYW77" s="23"/>
      <c r="OYX77" s="23"/>
      <c r="OYY77" s="23"/>
      <c r="OYZ77" s="23"/>
      <c r="OZA77" s="23"/>
      <c r="OZB77" s="23"/>
      <c r="OZC77" s="23"/>
      <c r="OZD77" s="23"/>
      <c r="OZE77" s="23"/>
      <c r="OZF77" s="23"/>
      <c r="OZG77" s="23"/>
      <c r="OZH77" s="23"/>
      <c r="OZI77" s="23"/>
      <c r="OZJ77" s="23"/>
      <c r="OZK77" s="23"/>
      <c r="OZL77" s="23"/>
      <c r="OZM77" s="23"/>
      <c r="OZN77" s="23"/>
      <c r="OZO77" s="23"/>
      <c r="OZP77" s="23"/>
      <c r="OZQ77" s="23"/>
      <c r="OZR77" s="23"/>
      <c r="OZS77" s="23"/>
      <c r="OZT77" s="23"/>
      <c r="OZU77" s="23"/>
      <c r="OZV77" s="23"/>
      <c r="OZW77" s="23"/>
      <c r="OZX77" s="23"/>
      <c r="OZY77" s="23"/>
      <c r="OZZ77" s="23"/>
      <c r="PAA77" s="23"/>
      <c r="PAB77" s="23"/>
      <c r="PAC77" s="23"/>
      <c r="PAD77" s="23"/>
      <c r="PAE77" s="23"/>
      <c r="PAF77" s="23"/>
      <c r="PAG77" s="23"/>
      <c r="PAH77" s="23"/>
      <c r="PAI77" s="23"/>
      <c r="PAJ77" s="23"/>
      <c r="PAK77" s="23"/>
      <c r="PAL77" s="23"/>
      <c r="PAM77" s="23"/>
      <c r="PAN77" s="23"/>
      <c r="PAO77" s="23"/>
      <c r="PAP77" s="23"/>
      <c r="PAQ77" s="23"/>
      <c r="PAR77" s="23"/>
      <c r="PAS77" s="23"/>
      <c r="PAT77" s="23"/>
      <c r="PAU77" s="23"/>
      <c r="PAV77" s="23"/>
      <c r="PAW77" s="23"/>
      <c r="PAX77" s="23"/>
      <c r="PAY77" s="23"/>
      <c r="PAZ77" s="23"/>
      <c r="PBA77" s="23"/>
      <c r="PBB77" s="23"/>
      <c r="PBC77" s="23"/>
      <c r="PBD77" s="23"/>
      <c r="PBE77" s="23"/>
      <c r="PBF77" s="23"/>
      <c r="PBG77" s="23"/>
      <c r="PBH77" s="23"/>
      <c r="PBI77" s="23"/>
      <c r="PBJ77" s="23"/>
      <c r="PBK77" s="23"/>
      <c r="PBL77" s="23"/>
      <c r="PBM77" s="23"/>
      <c r="PBN77" s="23"/>
      <c r="PBO77" s="23"/>
      <c r="PBP77" s="23"/>
      <c r="PBQ77" s="23"/>
      <c r="PBR77" s="23"/>
      <c r="PBS77" s="23"/>
      <c r="PBT77" s="23"/>
      <c r="PBU77" s="23"/>
      <c r="PBV77" s="23"/>
      <c r="PBW77" s="23"/>
      <c r="PBX77" s="23"/>
      <c r="PBY77" s="23"/>
      <c r="PBZ77" s="23"/>
      <c r="PCA77" s="23"/>
      <c r="PCB77" s="23"/>
      <c r="PCC77" s="23"/>
      <c r="PCD77" s="23"/>
      <c r="PCE77" s="23"/>
      <c r="PCF77" s="23"/>
      <c r="PCG77" s="23"/>
      <c r="PCH77" s="23"/>
      <c r="PCI77" s="23"/>
      <c r="PCJ77" s="23"/>
      <c r="PCK77" s="23"/>
      <c r="PCL77" s="23"/>
      <c r="PCM77" s="23"/>
      <c r="PCN77" s="23"/>
      <c r="PCO77" s="23"/>
      <c r="PCP77" s="23"/>
      <c r="PCQ77" s="23"/>
      <c r="PCR77" s="23"/>
      <c r="PCS77" s="23"/>
      <c r="PCT77" s="23"/>
      <c r="PCU77" s="23"/>
      <c r="PCV77" s="23"/>
      <c r="PCW77" s="23"/>
      <c r="PCX77" s="23"/>
      <c r="PCY77" s="23"/>
      <c r="PCZ77" s="23"/>
      <c r="PDA77" s="23"/>
      <c r="PDB77" s="23"/>
      <c r="PDC77" s="23"/>
      <c r="PDD77" s="23"/>
      <c r="PDE77" s="23"/>
      <c r="PDF77" s="23"/>
      <c r="PDG77" s="23"/>
      <c r="PDH77" s="23"/>
      <c r="PDI77" s="23"/>
      <c r="PDJ77" s="23"/>
      <c r="PDK77" s="23"/>
      <c r="PDL77" s="23"/>
      <c r="PDM77" s="23"/>
      <c r="PDN77" s="23"/>
      <c r="PDO77" s="23"/>
      <c r="PDP77" s="23"/>
      <c r="PDQ77" s="23"/>
      <c r="PDR77" s="23"/>
      <c r="PDS77" s="23"/>
      <c r="PDT77" s="23"/>
      <c r="PDU77" s="23"/>
      <c r="PDV77" s="23"/>
      <c r="PDW77" s="23"/>
      <c r="PDX77" s="23"/>
      <c r="PDY77" s="23"/>
      <c r="PDZ77" s="23"/>
      <c r="PEA77" s="23"/>
      <c r="PEB77" s="23"/>
      <c r="PEC77" s="23"/>
      <c r="PED77" s="23"/>
      <c r="PEE77" s="23"/>
      <c r="PEF77" s="23"/>
      <c r="PEG77" s="23"/>
      <c r="PEH77" s="23"/>
      <c r="PEI77" s="23"/>
      <c r="PEJ77" s="23"/>
      <c r="PEK77" s="23"/>
      <c r="PEL77" s="23"/>
      <c r="PEM77" s="23"/>
      <c r="PEN77" s="23"/>
      <c r="PEO77" s="23"/>
      <c r="PEP77" s="23"/>
      <c r="PEQ77" s="23"/>
      <c r="PER77" s="23"/>
      <c r="PES77" s="23"/>
      <c r="PET77" s="23"/>
      <c r="PEU77" s="23"/>
      <c r="PEV77" s="23"/>
      <c r="PEW77" s="23"/>
      <c r="PEX77" s="23"/>
      <c r="PEY77" s="23"/>
      <c r="PEZ77" s="23"/>
      <c r="PFA77" s="23"/>
      <c r="PFB77" s="23"/>
      <c r="PFC77" s="23"/>
      <c r="PFD77" s="23"/>
      <c r="PFE77" s="23"/>
      <c r="PFF77" s="23"/>
      <c r="PFG77" s="23"/>
      <c r="PFH77" s="23"/>
      <c r="PFI77" s="23"/>
      <c r="PFJ77" s="23"/>
      <c r="PFK77" s="23"/>
      <c r="PFL77" s="23"/>
      <c r="PFM77" s="23"/>
      <c r="PFN77" s="23"/>
      <c r="PFO77" s="23"/>
      <c r="PFP77" s="23"/>
      <c r="PFQ77" s="23"/>
      <c r="PFR77" s="23"/>
      <c r="PFS77" s="23"/>
      <c r="PFT77" s="23"/>
      <c r="PFU77" s="23"/>
      <c r="PFV77" s="23"/>
      <c r="PFW77" s="23"/>
      <c r="PFX77" s="23"/>
      <c r="PFY77" s="23"/>
      <c r="PFZ77" s="23"/>
      <c r="PGA77" s="23"/>
      <c r="PGB77" s="23"/>
      <c r="PGC77" s="23"/>
      <c r="PGD77" s="23"/>
      <c r="PGE77" s="23"/>
      <c r="PGF77" s="23"/>
      <c r="PGG77" s="23"/>
      <c r="PGH77" s="23"/>
      <c r="PGI77" s="23"/>
      <c r="PGJ77" s="23"/>
      <c r="PGK77" s="23"/>
      <c r="PGL77" s="23"/>
      <c r="PGM77" s="23"/>
      <c r="PGN77" s="23"/>
      <c r="PGO77" s="23"/>
      <c r="PGP77" s="23"/>
      <c r="PGQ77" s="23"/>
      <c r="PGR77" s="23"/>
      <c r="PGS77" s="23"/>
      <c r="PGT77" s="23"/>
      <c r="PGU77" s="23"/>
      <c r="PGV77" s="23"/>
      <c r="PGW77" s="23"/>
      <c r="PGX77" s="23"/>
      <c r="PGY77" s="23"/>
      <c r="PGZ77" s="23"/>
      <c r="PHA77" s="23"/>
      <c r="PHB77" s="23"/>
      <c r="PHC77" s="23"/>
      <c r="PHD77" s="23"/>
      <c r="PHE77" s="23"/>
      <c r="PHF77" s="23"/>
      <c r="PHG77" s="23"/>
      <c r="PHH77" s="23"/>
      <c r="PHI77" s="23"/>
      <c r="PHJ77" s="23"/>
      <c r="PHK77" s="23"/>
      <c r="PHL77" s="23"/>
      <c r="PHM77" s="23"/>
      <c r="PHN77" s="23"/>
      <c r="PHO77" s="23"/>
      <c r="PHP77" s="23"/>
      <c r="PHQ77" s="23"/>
      <c r="PHR77" s="23"/>
      <c r="PHS77" s="23"/>
      <c r="PHT77" s="23"/>
      <c r="PHU77" s="23"/>
      <c r="PHV77" s="23"/>
      <c r="PHW77" s="23"/>
      <c r="PHX77" s="23"/>
      <c r="PHY77" s="23"/>
      <c r="PHZ77" s="23"/>
      <c r="PIA77" s="23"/>
      <c r="PIB77" s="23"/>
      <c r="PIC77" s="23"/>
      <c r="PID77" s="23"/>
      <c r="PIE77" s="23"/>
      <c r="PIF77" s="23"/>
      <c r="PIG77" s="23"/>
      <c r="PIH77" s="23"/>
      <c r="PII77" s="23"/>
      <c r="PIJ77" s="23"/>
      <c r="PIK77" s="23"/>
      <c r="PIL77" s="23"/>
      <c r="PIM77" s="23"/>
      <c r="PIN77" s="23"/>
      <c r="PIO77" s="23"/>
      <c r="PIP77" s="23"/>
      <c r="PIQ77" s="23"/>
      <c r="PIR77" s="23"/>
      <c r="PIS77" s="23"/>
      <c r="PIT77" s="23"/>
      <c r="PIU77" s="23"/>
      <c r="PIV77" s="23"/>
      <c r="PIW77" s="23"/>
      <c r="PIX77" s="23"/>
      <c r="PIY77" s="23"/>
      <c r="PIZ77" s="23"/>
      <c r="PJA77" s="23"/>
      <c r="PJB77" s="23"/>
      <c r="PJC77" s="23"/>
      <c r="PJD77" s="23"/>
      <c r="PJE77" s="23"/>
      <c r="PJF77" s="23"/>
      <c r="PJG77" s="23"/>
      <c r="PJH77" s="23"/>
      <c r="PJI77" s="23"/>
      <c r="PJJ77" s="23"/>
      <c r="PJK77" s="23"/>
      <c r="PJL77" s="23"/>
      <c r="PJM77" s="23"/>
      <c r="PJN77" s="23"/>
      <c r="PJO77" s="23"/>
      <c r="PJP77" s="23"/>
      <c r="PJQ77" s="23"/>
      <c r="PJR77" s="23"/>
      <c r="PJS77" s="23"/>
      <c r="PJT77" s="23"/>
      <c r="PJU77" s="23"/>
      <c r="PJV77" s="23"/>
      <c r="PJW77" s="23"/>
      <c r="PJX77" s="23"/>
      <c r="PJY77" s="23"/>
      <c r="PJZ77" s="23"/>
      <c r="PKA77" s="23"/>
      <c r="PKB77" s="23"/>
      <c r="PKC77" s="23"/>
      <c r="PKD77" s="23"/>
      <c r="PKE77" s="23"/>
      <c r="PKF77" s="23"/>
      <c r="PKG77" s="23"/>
      <c r="PKH77" s="23"/>
      <c r="PKI77" s="23"/>
      <c r="PKJ77" s="23"/>
      <c r="PKK77" s="23"/>
      <c r="PKL77" s="23"/>
      <c r="PKM77" s="23"/>
      <c r="PKN77" s="23"/>
      <c r="PKO77" s="23"/>
      <c r="PKP77" s="23"/>
      <c r="PKQ77" s="23"/>
      <c r="PKR77" s="23"/>
      <c r="PKS77" s="23"/>
      <c r="PKT77" s="23"/>
      <c r="PKU77" s="23"/>
      <c r="PKV77" s="23"/>
      <c r="PKW77" s="23"/>
      <c r="PKX77" s="23"/>
      <c r="PKY77" s="23"/>
      <c r="PKZ77" s="23"/>
      <c r="PLA77" s="23"/>
      <c r="PLB77" s="23"/>
      <c r="PLC77" s="23"/>
      <c r="PLD77" s="23"/>
      <c r="PLE77" s="23"/>
      <c r="PLF77" s="23"/>
      <c r="PLG77" s="23"/>
      <c r="PLH77" s="23"/>
      <c r="PLI77" s="23"/>
      <c r="PLJ77" s="23"/>
      <c r="PLK77" s="23"/>
      <c r="PLL77" s="23"/>
      <c r="PLM77" s="23"/>
      <c r="PLN77" s="23"/>
      <c r="PLO77" s="23"/>
      <c r="PLP77" s="23"/>
      <c r="PLQ77" s="23"/>
      <c r="PLR77" s="23"/>
      <c r="PLS77" s="23"/>
      <c r="PLT77" s="23"/>
      <c r="PLU77" s="23"/>
      <c r="PLV77" s="23"/>
      <c r="PLW77" s="23"/>
      <c r="PLX77" s="23"/>
      <c r="PLY77" s="23"/>
      <c r="PLZ77" s="23"/>
      <c r="PMA77" s="23"/>
      <c r="PMB77" s="23"/>
      <c r="PMC77" s="23"/>
      <c r="PMD77" s="23"/>
      <c r="PME77" s="23"/>
      <c r="PMF77" s="23"/>
      <c r="PMG77" s="23"/>
      <c r="PMH77" s="23"/>
      <c r="PMI77" s="23"/>
      <c r="PMJ77" s="23"/>
      <c r="PMK77" s="23"/>
      <c r="PML77" s="23"/>
      <c r="PMM77" s="23"/>
      <c r="PMN77" s="23"/>
      <c r="PMO77" s="23"/>
      <c r="PMP77" s="23"/>
      <c r="PMQ77" s="23"/>
      <c r="PMR77" s="23"/>
      <c r="PMS77" s="23"/>
      <c r="PMT77" s="23"/>
      <c r="PMU77" s="23"/>
      <c r="PMV77" s="23"/>
      <c r="PMW77" s="23"/>
      <c r="PMX77" s="23"/>
      <c r="PMY77" s="23"/>
      <c r="PMZ77" s="23"/>
      <c r="PNA77" s="23"/>
      <c r="PNB77" s="23"/>
      <c r="PNC77" s="23"/>
      <c r="PND77" s="23"/>
      <c r="PNE77" s="23"/>
      <c r="PNF77" s="23"/>
      <c r="PNG77" s="23"/>
      <c r="PNH77" s="23"/>
      <c r="PNI77" s="23"/>
      <c r="PNJ77" s="23"/>
      <c r="PNK77" s="23"/>
      <c r="PNL77" s="23"/>
      <c r="PNM77" s="23"/>
      <c r="PNN77" s="23"/>
      <c r="PNO77" s="23"/>
      <c r="PNP77" s="23"/>
      <c r="PNQ77" s="23"/>
      <c r="PNR77" s="23"/>
      <c r="PNS77" s="23"/>
      <c r="PNT77" s="23"/>
      <c r="PNU77" s="23"/>
      <c r="PNV77" s="23"/>
      <c r="PNW77" s="23"/>
      <c r="PNX77" s="23"/>
      <c r="PNY77" s="23"/>
      <c r="PNZ77" s="23"/>
      <c r="POA77" s="23"/>
      <c r="POB77" s="23"/>
      <c r="POC77" s="23"/>
      <c r="POD77" s="23"/>
      <c r="POE77" s="23"/>
      <c r="POF77" s="23"/>
      <c r="POG77" s="23"/>
      <c r="POH77" s="23"/>
      <c r="POI77" s="23"/>
      <c r="POJ77" s="23"/>
      <c r="POK77" s="23"/>
      <c r="POL77" s="23"/>
      <c r="POM77" s="23"/>
      <c r="PON77" s="23"/>
      <c r="POO77" s="23"/>
      <c r="POP77" s="23"/>
      <c r="POQ77" s="23"/>
      <c r="POR77" s="23"/>
      <c r="POS77" s="23"/>
      <c r="POT77" s="23"/>
      <c r="POU77" s="23"/>
      <c r="POV77" s="23"/>
      <c r="POW77" s="23"/>
      <c r="POX77" s="23"/>
      <c r="POY77" s="23"/>
      <c r="POZ77" s="23"/>
      <c r="PPA77" s="23"/>
      <c r="PPB77" s="23"/>
      <c r="PPC77" s="23"/>
      <c r="PPD77" s="23"/>
      <c r="PPE77" s="23"/>
      <c r="PPF77" s="23"/>
      <c r="PPG77" s="23"/>
      <c r="PPH77" s="23"/>
      <c r="PPI77" s="23"/>
      <c r="PPJ77" s="23"/>
      <c r="PPK77" s="23"/>
      <c r="PPL77" s="23"/>
      <c r="PPM77" s="23"/>
      <c r="PPN77" s="23"/>
      <c r="PPO77" s="23"/>
      <c r="PPP77" s="23"/>
      <c r="PPQ77" s="23"/>
      <c r="PPR77" s="23"/>
      <c r="PPS77" s="23"/>
      <c r="PPT77" s="23"/>
      <c r="PPU77" s="23"/>
      <c r="PPV77" s="23"/>
      <c r="PPW77" s="23"/>
      <c r="PPX77" s="23"/>
      <c r="PPY77" s="23"/>
      <c r="PPZ77" s="23"/>
      <c r="PQA77" s="23"/>
      <c r="PQB77" s="23"/>
      <c r="PQC77" s="23"/>
      <c r="PQD77" s="23"/>
      <c r="PQE77" s="23"/>
      <c r="PQF77" s="23"/>
      <c r="PQG77" s="23"/>
      <c r="PQH77" s="23"/>
      <c r="PQI77" s="23"/>
      <c r="PQJ77" s="23"/>
      <c r="PQK77" s="23"/>
      <c r="PQL77" s="23"/>
      <c r="PQM77" s="23"/>
      <c r="PQN77" s="23"/>
      <c r="PQO77" s="23"/>
      <c r="PQP77" s="23"/>
      <c r="PQQ77" s="23"/>
      <c r="PQR77" s="23"/>
      <c r="PQS77" s="23"/>
      <c r="PQT77" s="23"/>
      <c r="PQU77" s="23"/>
      <c r="PQV77" s="23"/>
      <c r="PQW77" s="23"/>
      <c r="PQX77" s="23"/>
      <c r="PQY77" s="23"/>
      <c r="PQZ77" s="23"/>
      <c r="PRA77" s="23"/>
      <c r="PRB77" s="23"/>
      <c r="PRC77" s="23"/>
      <c r="PRD77" s="23"/>
      <c r="PRE77" s="23"/>
      <c r="PRF77" s="23"/>
      <c r="PRG77" s="23"/>
      <c r="PRH77" s="23"/>
      <c r="PRI77" s="23"/>
      <c r="PRJ77" s="23"/>
      <c r="PRK77" s="23"/>
      <c r="PRL77" s="23"/>
      <c r="PRM77" s="23"/>
      <c r="PRN77" s="23"/>
      <c r="PRO77" s="23"/>
      <c r="PRP77" s="23"/>
      <c r="PRQ77" s="23"/>
      <c r="PRR77" s="23"/>
      <c r="PRS77" s="23"/>
      <c r="PRT77" s="23"/>
      <c r="PRU77" s="23"/>
      <c r="PRV77" s="23"/>
      <c r="PRW77" s="23"/>
      <c r="PRX77" s="23"/>
      <c r="PRY77" s="23"/>
      <c r="PRZ77" s="23"/>
      <c r="PSA77" s="23"/>
      <c r="PSB77" s="23"/>
      <c r="PSC77" s="23"/>
      <c r="PSD77" s="23"/>
      <c r="PSE77" s="23"/>
      <c r="PSF77" s="23"/>
      <c r="PSG77" s="23"/>
      <c r="PSH77" s="23"/>
      <c r="PSI77" s="23"/>
      <c r="PSJ77" s="23"/>
      <c r="PSK77" s="23"/>
      <c r="PSL77" s="23"/>
      <c r="PSM77" s="23"/>
      <c r="PSN77" s="23"/>
      <c r="PSO77" s="23"/>
      <c r="PSP77" s="23"/>
      <c r="PSQ77" s="23"/>
      <c r="PSR77" s="23"/>
      <c r="PSS77" s="23"/>
      <c r="PST77" s="23"/>
      <c r="PSU77" s="23"/>
      <c r="PSV77" s="23"/>
      <c r="PSW77" s="23"/>
      <c r="PSX77" s="23"/>
      <c r="PSY77" s="23"/>
      <c r="PSZ77" s="23"/>
      <c r="PTA77" s="23"/>
      <c r="PTB77" s="23"/>
      <c r="PTC77" s="23"/>
      <c r="PTD77" s="23"/>
      <c r="PTE77" s="23"/>
      <c r="PTF77" s="23"/>
      <c r="PTG77" s="23"/>
      <c r="PTH77" s="23"/>
      <c r="PTI77" s="23"/>
      <c r="PTJ77" s="23"/>
      <c r="PTK77" s="23"/>
      <c r="PTL77" s="23"/>
      <c r="PTM77" s="23"/>
      <c r="PTN77" s="23"/>
      <c r="PTO77" s="23"/>
      <c r="PTP77" s="23"/>
      <c r="PTQ77" s="23"/>
      <c r="PTR77" s="23"/>
      <c r="PTS77" s="23"/>
      <c r="PTT77" s="23"/>
      <c r="PTU77" s="23"/>
      <c r="PTV77" s="23"/>
      <c r="PTW77" s="23"/>
      <c r="PTX77" s="23"/>
      <c r="PTY77" s="23"/>
      <c r="PTZ77" s="23"/>
      <c r="PUA77" s="23"/>
      <c r="PUB77" s="23"/>
      <c r="PUC77" s="23"/>
      <c r="PUD77" s="23"/>
      <c r="PUE77" s="23"/>
      <c r="PUF77" s="23"/>
      <c r="PUG77" s="23"/>
      <c r="PUH77" s="23"/>
      <c r="PUI77" s="23"/>
      <c r="PUJ77" s="23"/>
      <c r="PUK77" s="23"/>
      <c r="PUL77" s="23"/>
      <c r="PUM77" s="23"/>
      <c r="PUN77" s="23"/>
      <c r="PUO77" s="23"/>
      <c r="PUP77" s="23"/>
      <c r="PUQ77" s="23"/>
      <c r="PUR77" s="23"/>
      <c r="PUS77" s="23"/>
      <c r="PUT77" s="23"/>
      <c r="PUU77" s="23"/>
      <c r="PUV77" s="23"/>
      <c r="PUW77" s="23"/>
      <c r="PUX77" s="23"/>
      <c r="PUY77" s="23"/>
      <c r="PUZ77" s="23"/>
      <c r="PVA77" s="23"/>
      <c r="PVB77" s="23"/>
      <c r="PVC77" s="23"/>
      <c r="PVD77" s="23"/>
      <c r="PVE77" s="23"/>
      <c r="PVF77" s="23"/>
      <c r="PVG77" s="23"/>
      <c r="PVH77" s="23"/>
      <c r="PVI77" s="23"/>
      <c r="PVJ77" s="23"/>
      <c r="PVK77" s="23"/>
      <c r="PVL77" s="23"/>
      <c r="PVM77" s="23"/>
      <c r="PVN77" s="23"/>
      <c r="PVO77" s="23"/>
      <c r="PVP77" s="23"/>
      <c r="PVQ77" s="23"/>
      <c r="PVR77" s="23"/>
      <c r="PVS77" s="23"/>
      <c r="PVT77" s="23"/>
      <c r="PVU77" s="23"/>
      <c r="PVV77" s="23"/>
      <c r="PVW77" s="23"/>
      <c r="PVX77" s="23"/>
      <c r="PVY77" s="23"/>
      <c r="PVZ77" s="23"/>
      <c r="PWA77" s="23"/>
      <c r="PWB77" s="23"/>
      <c r="PWC77" s="23"/>
      <c r="PWD77" s="23"/>
      <c r="PWE77" s="23"/>
      <c r="PWF77" s="23"/>
      <c r="PWG77" s="23"/>
      <c r="PWH77" s="23"/>
      <c r="PWI77" s="23"/>
      <c r="PWJ77" s="23"/>
      <c r="PWK77" s="23"/>
      <c r="PWL77" s="23"/>
      <c r="PWM77" s="23"/>
      <c r="PWN77" s="23"/>
      <c r="PWO77" s="23"/>
      <c r="PWP77" s="23"/>
      <c r="PWQ77" s="23"/>
      <c r="PWR77" s="23"/>
      <c r="PWS77" s="23"/>
      <c r="PWT77" s="23"/>
      <c r="PWU77" s="23"/>
      <c r="PWV77" s="23"/>
      <c r="PWW77" s="23"/>
      <c r="PWX77" s="23"/>
      <c r="PWY77" s="23"/>
      <c r="PWZ77" s="23"/>
      <c r="PXA77" s="23"/>
      <c r="PXB77" s="23"/>
      <c r="PXC77" s="23"/>
      <c r="PXD77" s="23"/>
      <c r="PXE77" s="23"/>
      <c r="PXF77" s="23"/>
      <c r="PXG77" s="23"/>
      <c r="PXH77" s="23"/>
      <c r="PXI77" s="23"/>
      <c r="PXJ77" s="23"/>
      <c r="PXK77" s="23"/>
      <c r="PXL77" s="23"/>
      <c r="PXM77" s="23"/>
      <c r="PXN77" s="23"/>
      <c r="PXO77" s="23"/>
      <c r="PXP77" s="23"/>
      <c r="PXQ77" s="23"/>
      <c r="PXR77" s="23"/>
      <c r="PXS77" s="23"/>
      <c r="PXT77" s="23"/>
      <c r="PXU77" s="23"/>
      <c r="PXV77" s="23"/>
      <c r="PXW77" s="23"/>
      <c r="PXX77" s="23"/>
      <c r="PXY77" s="23"/>
      <c r="PXZ77" s="23"/>
      <c r="PYA77" s="23"/>
      <c r="PYB77" s="23"/>
      <c r="PYC77" s="23"/>
      <c r="PYD77" s="23"/>
      <c r="PYE77" s="23"/>
      <c r="PYF77" s="23"/>
      <c r="PYG77" s="23"/>
      <c r="PYH77" s="23"/>
      <c r="PYI77" s="23"/>
      <c r="PYJ77" s="23"/>
      <c r="PYK77" s="23"/>
      <c r="PYL77" s="23"/>
      <c r="PYM77" s="23"/>
      <c r="PYN77" s="23"/>
      <c r="PYO77" s="23"/>
      <c r="PYP77" s="23"/>
      <c r="PYQ77" s="23"/>
      <c r="PYR77" s="23"/>
      <c r="PYS77" s="23"/>
      <c r="PYT77" s="23"/>
      <c r="PYU77" s="23"/>
      <c r="PYV77" s="23"/>
      <c r="PYW77" s="23"/>
      <c r="PYX77" s="23"/>
      <c r="PYY77" s="23"/>
      <c r="PYZ77" s="23"/>
      <c r="PZA77" s="23"/>
      <c r="PZB77" s="23"/>
      <c r="PZC77" s="23"/>
      <c r="PZD77" s="23"/>
      <c r="PZE77" s="23"/>
      <c r="PZF77" s="23"/>
      <c r="PZG77" s="23"/>
      <c r="PZH77" s="23"/>
      <c r="PZI77" s="23"/>
      <c r="PZJ77" s="23"/>
      <c r="PZK77" s="23"/>
      <c r="PZL77" s="23"/>
      <c r="PZM77" s="23"/>
      <c r="PZN77" s="23"/>
      <c r="PZO77" s="23"/>
      <c r="PZP77" s="23"/>
      <c r="PZQ77" s="23"/>
      <c r="PZR77" s="23"/>
      <c r="PZS77" s="23"/>
      <c r="PZT77" s="23"/>
      <c r="PZU77" s="23"/>
      <c r="PZV77" s="23"/>
      <c r="PZW77" s="23"/>
      <c r="PZX77" s="23"/>
      <c r="PZY77" s="23"/>
      <c r="PZZ77" s="23"/>
      <c r="QAA77" s="23"/>
      <c r="QAB77" s="23"/>
      <c r="QAC77" s="23"/>
      <c r="QAD77" s="23"/>
      <c r="QAE77" s="23"/>
      <c r="QAF77" s="23"/>
      <c r="QAG77" s="23"/>
      <c r="QAH77" s="23"/>
      <c r="QAI77" s="23"/>
      <c r="QAJ77" s="23"/>
      <c r="QAK77" s="23"/>
      <c r="QAL77" s="23"/>
      <c r="QAM77" s="23"/>
      <c r="QAN77" s="23"/>
      <c r="QAO77" s="23"/>
      <c r="QAP77" s="23"/>
      <c r="QAQ77" s="23"/>
      <c r="QAR77" s="23"/>
      <c r="QAS77" s="23"/>
      <c r="QAT77" s="23"/>
      <c r="QAU77" s="23"/>
      <c r="QAV77" s="23"/>
      <c r="QAW77" s="23"/>
      <c r="QAX77" s="23"/>
      <c r="QAY77" s="23"/>
      <c r="QAZ77" s="23"/>
      <c r="QBA77" s="23"/>
      <c r="QBB77" s="23"/>
      <c r="QBC77" s="23"/>
      <c r="QBD77" s="23"/>
      <c r="QBE77" s="23"/>
      <c r="QBF77" s="23"/>
      <c r="QBG77" s="23"/>
      <c r="QBH77" s="23"/>
      <c r="QBI77" s="23"/>
      <c r="QBJ77" s="23"/>
      <c r="QBK77" s="23"/>
      <c r="QBL77" s="23"/>
      <c r="QBM77" s="23"/>
      <c r="QBN77" s="23"/>
      <c r="QBO77" s="23"/>
      <c r="QBP77" s="23"/>
      <c r="QBQ77" s="23"/>
      <c r="QBR77" s="23"/>
      <c r="QBS77" s="23"/>
      <c r="QBT77" s="23"/>
      <c r="QBU77" s="23"/>
      <c r="QBV77" s="23"/>
      <c r="QBW77" s="23"/>
      <c r="QBX77" s="23"/>
      <c r="QBY77" s="23"/>
      <c r="QBZ77" s="23"/>
      <c r="QCA77" s="23"/>
      <c r="QCB77" s="23"/>
      <c r="QCC77" s="23"/>
      <c r="QCD77" s="23"/>
      <c r="QCE77" s="23"/>
      <c r="QCF77" s="23"/>
      <c r="QCG77" s="23"/>
      <c r="QCH77" s="23"/>
      <c r="QCI77" s="23"/>
      <c r="QCJ77" s="23"/>
      <c r="QCK77" s="23"/>
      <c r="QCL77" s="23"/>
      <c r="QCM77" s="23"/>
      <c r="QCN77" s="23"/>
      <c r="QCO77" s="23"/>
      <c r="QCP77" s="23"/>
      <c r="QCQ77" s="23"/>
      <c r="QCR77" s="23"/>
      <c r="QCS77" s="23"/>
      <c r="QCT77" s="23"/>
      <c r="QCU77" s="23"/>
      <c r="QCV77" s="23"/>
      <c r="QCW77" s="23"/>
      <c r="QCX77" s="23"/>
      <c r="QCY77" s="23"/>
      <c r="QCZ77" s="23"/>
      <c r="QDA77" s="23"/>
      <c r="QDB77" s="23"/>
      <c r="QDC77" s="23"/>
      <c r="QDD77" s="23"/>
      <c r="QDE77" s="23"/>
      <c r="QDF77" s="23"/>
      <c r="QDG77" s="23"/>
      <c r="QDH77" s="23"/>
      <c r="QDI77" s="23"/>
      <c r="QDJ77" s="23"/>
      <c r="QDK77" s="23"/>
      <c r="QDL77" s="23"/>
      <c r="QDM77" s="23"/>
      <c r="QDN77" s="23"/>
      <c r="QDO77" s="23"/>
      <c r="QDP77" s="23"/>
      <c r="QDQ77" s="23"/>
      <c r="QDR77" s="23"/>
      <c r="QDS77" s="23"/>
      <c r="QDT77" s="23"/>
      <c r="QDU77" s="23"/>
      <c r="QDV77" s="23"/>
      <c r="QDW77" s="23"/>
      <c r="QDX77" s="23"/>
      <c r="QDY77" s="23"/>
      <c r="QDZ77" s="23"/>
      <c r="QEA77" s="23"/>
      <c r="QEB77" s="23"/>
      <c r="QEC77" s="23"/>
      <c r="QED77" s="23"/>
      <c r="QEE77" s="23"/>
      <c r="QEF77" s="23"/>
      <c r="QEG77" s="23"/>
      <c r="QEH77" s="23"/>
      <c r="QEI77" s="23"/>
      <c r="QEJ77" s="23"/>
      <c r="QEK77" s="23"/>
      <c r="QEL77" s="23"/>
      <c r="QEM77" s="23"/>
      <c r="QEN77" s="23"/>
      <c r="QEO77" s="23"/>
      <c r="QEP77" s="23"/>
      <c r="QEQ77" s="23"/>
      <c r="QER77" s="23"/>
      <c r="QES77" s="23"/>
      <c r="QET77" s="23"/>
      <c r="QEU77" s="23"/>
      <c r="QEV77" s="23"/>
      <c r="QEW77" s="23"/>
      <c r="QEX77" s="23"/>
      <c r="QEY77" s="23"/>
      <c r="QEZ77" s="23"/>
      <c r="QFA77" s="23"/>
      <c r="QFB77" s="23"/>
      <c r="QFC77" s="23"/>
      <c r="QFD77" s="23"/>
      <c r="QFE77" s="23"/>
      <c r="QFF77" s="23"/>
      <c r="QFG77" s="23"/>
      <c r="QFH77" s="23"/>
      <c r="QFI77" s="23"/>
      <c r="QFJ77" s="23"/>
      <c r="QFK77" s="23"/>
      <c r="QFL77" s="23"/>
      <c r="QFM77" s="23"/>
      <c r="QFN77" s="23"/>
      <c r="QFO77" s="23"/>
      <c r="QFP77" s="23"/>
      <c r="QFQ77" s="23"/>
      <c r="QFR77" s="23"/>
      <c r="QFS77" s="23"/>
      <c r="QFT77" s="23"/>
      <c r="QFU77" s="23"/>
      <c r="QFV77" s="23"/>
      <c r="QFW77" s="23"/>
      <c r="QFX77" s="23"/>
      <c r="QFY77" s="23"/>
      <c r="QFZ77" s="23"/>
      <c r="QGA77" s="23"/>
      <c r="QGB77" s="23"/>
      <c r="QGC77" s="23"/>
      <c r="QGD77" s="23"/>
      <c r="QGE77" s="23"/>
      <c r="QGF77" s="23"/>
      <c r="QGG77" s="23"/>
      <c r="QGH77" s="23"/>
      <c r="QGI77" s="23"/>
      <c r="QGJ77" s="23"/>
      <c r="QGK77" s="23"/>
      <c r="QGL77" s="23"/>
      <c r="QGM77" s="23"/>
      <c r="QGN77" s="23"/>
      <c r="QGO77" s="23"/>
      <c r="QGP77" s="23"/>
      <c r="QGQ77" s="23"/>
      <c r="QGR77" s="23"/>
      <c r="QGS77" s="23"/>
      <c r="QGT77" s="23"/>
      <c r="QGU77" s="23"/>
      <c r="QGV77" s="23"/>
      <c r="QGW77" s="23"/>
      <c r="QGX77" s="23"/>
      <c r="QGY77" s="23"/>
      <c r="QGZ77" s="23"/>
      <c r="QHA77" s="23"/>
      <c r="QHB77" s="23"/>
      <c r="QHC77" s="23"/>
      <c r="QHD77" s="23"/>
      <c r="QHE77" s="23"/>
      <c r="QHF77" s="23"/>
      <c r="QHG77" s="23"/>
      <c r="QHH77" s="23"/>
      <c r="QHI77" s="23"/>
      <c r="QHJ77" s="23"/>
      <c r="QHK77" s="23"/>
      <c r="QHL77" s="23"/>
      <c r="QHM77" s="23"/>
      <c r="QHN77" s="23"/>
      <c r="QHO77" s="23"/>
      <c r="QHP77" s="23"/>
      <c r="QHQ77" s="23"/>
      <c r="QHR77" s="23"/>
      <c r="QHS77" s="23"/>
      <c r="QHT77" s="23"/>
      <c r="QHU77" s="23"/>
      <c r="QHV77" s="23"/>
      <c r="QHW77" s="23"/>
      <c r="QHX77" s="23"/>
      <c r="QHY77" s="23"/>
      <c r="QHZ77" s="23"/>
      <c r="QIA77" s="23"/>
      <c r="QIB77" s="23"/>
      <c r="QIC77" s="23"/>
      <c r="QID77" s="23"/>
      <c r="QIE77" s="23"/>
      <c r="QIF77" s="23"/>
      <c r="QIG77" s="23"/>
      <c r="QIH77" s="23"/>
      <c r="QII77" s="23"/>
      <c r="QIJ77" s="23"/>
      <c r="QIK77" s="23"/>
      <c r="QIL77" s="23"/>
      <c r="QIM77" s="23"/>
      <c r="QIN77" s="23"/>
      <c r="QIO77" s="23"/>
      <c r="QIP77" s="23"/>
      <c r="QIQ77" s="23"/>
      <c r="QIR77" s="23"/>
      <c r="QIS77" s="23"/>
      <c r="QIT77" s="23"/>
      <c r="QIU77" s="23"/>
      <c r="QIV77" s="23"/>
      <c r="QIW77" s="23"/>
      <c r="QIX77" s="23"/>
      <c r="QIY77" s="23"/>
      <c r="QIZ77" s="23"/>
      <c r="QJA77" s="23"/>
      <c r="QJB77" s="23"/>
      <c r="QJC77" s="23"/>
      <c r="QJD77" s="23"/>
      <c r="QJE77" s="23"/>
      <c r="QJF77" s="23"/>
      <c r="QJG77" s="23"/>
      <c r="QJH77" s="23"/>
      <c r="QJI77" s="23"/>
      <c r="QJJ77" s="23"/>
      <c r="QJK77" s="23"/>
      <c r="QJL77" s="23"/>
      <c r="QJM77" s="23"/>
      <c r="QJN77" s="23"/>
      <c r="QJO77" s="23"/>
      <c r="QJP77" s="23"/>
      <c r="QJQ77" s="23"/>
      <c r="QJR77" s="23"/>
      <c r="QJS77" s="23"/>
      <c r="QJT77" s="23"/>
      <c r="QJU77" s="23"/>
      <c r="QJV77" s="23"/>
      <c r="QJW77" s="23"/>
      <c r="QJX77" s="23"/>
      <c r="QJY77" s="23"/>
      <c r="QJZ77" s="23"/>
      <c r="QKA77" s="23"/>
      <c r="QKB77" s="23"/>
      <c r="QKC77" s="23"/>
      <c r="QKD77" s="23"/>
      <c r="QKE77" s="23"/>
      <c r="QKF77" s="23"/>
      <c r="QKG77" s="23"/>
      <c r="QKH77" s="23"/>
      <c r="QKI77" s="23"/>
      <c r="QKJ77" s="23"/>
      <c r="QKK77" s="23"/>
      <c r="QKL77" s="23"/>
      <c r="QKM77" s="23"/>
      <c r="QKN77" s="23"/>
      <c r="QKO77" s="23"/>
      <c r="QKP77" s="23"/>
      <c r="QKQ77" s="23"/>
      <c r="QKR77" s="23"/>
      <c r="QKS77" s="23"/>
      <c r="QKT77" s="23"/>
      <c r="QKU77" s="23"/>
      <c r="QKV77" s="23"/>
      <c r="QKW77" s="23"/>
      <c r="QKX77" s="23"/>
      <c r="QKY77" s="23"/>
      <c r="QKZ77" s="23"/>
      <c r="QLA77" s="23"/>
      <c r="QLB77" s="23"/>
      <c r="QLC77" s="23"/>
      <c r="QLD77" s="23"/>
      <c r="QLE77" s="23"/>
      <c r="QLF77" s="23"/>
      <c r="QLG77" s="23"/>
      <c r="QLH77" s="23"/>
      <c r="QLI77" s="23"/>
      <c r="QLJ77" s="23"/>
      <c r="QLK77" s="23"/>
      <c r="QLL77" s="23"/>
      <c r="QLM77" s="23"/>
      <c r="QLN77" s="23"/>
      <c r="QLO77" s="23"/>
      <c r="QLP77" s="23"/>
      <c r="QLQ77" s="23"/>
      <c r="QLR77" s="23"/>
      <c r="QLS77" s="23"/>
      <c r="QLT77" s="23"/>
      <c r="QLU77" s="23"/>
      <c r="QLV77" s="23"/>
      <c r="QLW77" s="23"/>
      <c r="QLX77" s="23"/>
      <c r="QLY77" s="23"/>
      <c r="QLZ77" s="23"/>
      <c r="QMA77" s="23"/>
      <c r="QMB77" s="23"/>
      <c r="QMC77" s="23"/>
      <c r="QMD77" s="23"/>
      <c r="QME77" s="23"/>
      <c r="QMF77" s="23"/>
      <c r="QMG77" s="23"/>
      <c r="QMH77" s="23"/>
      <c r="QMI77" s="23"/>
      <c r="QMJ77" s="23"/>
      <c r="QMK77" s="23"/>
      <c r="QML77" s="23"/>
      <c r="QMM77" s="23"/>
      <c r="QMN77" s="23"/>
      <c r="QMO77" s="23"/>
      <c r="QMP77" s="23"/>
      <c r="QMQ77" s="23"/>
      <c r="QMR77" s="23"/>
      <c r="QMS77" s="23"/>
      <c r="QMT77" s="23"/>
      <c r="QMU77" s="23"/>
      <c r="QMV77" s="23"/>
      <c r="QMW77" s="23"/>
      <c r="QMX77" s="23"/>
      <c r="QMY77" s="23"/>
      <c r="QMZ77" s="23"/>
      <c r="QNA77" s="23"/>
      <c r="QNB77" s="23"/>
      <c r="QNC77" s="23"/>
      <c r="QND77" s="23"/>
      <c r="QNE77" s="23"/>
      <c r="QNF77" s="23"/>
      <c r="QNG77" s="23"/>
      <c r="QNH77" s="23"/>
      <c r="QNI77" s="23"/>
      <c r="QNJ77" s="23"/>
      <c r="QNK77" s="23"/>
      <c r="QNL77" s="23"/>
      <c r="QNM77" s="23"/>
      <c r="QNN77" s="23"/>
      <c r="QNO77" s="23"/>
      <c r="QNP77" s="23"/>
      <c r="QNQ77" s="23"/>
      <c r="QNR77" s="23"/>
      <c r="QNS77" s="23"/>
      <c r="QNT77" s="23"/>
      <c r="QNU77" s="23"/>
      <c r="QNV77" s="23"/>
      <c r="QNW77" s="23"/>
      <c r="QNX77" s="23"/>
      <c r="QNY77" s="23"/>
      <c r="QNZ77" s="23"/>
      <c r="QOA77" s="23"/>
      <c r="QOB77" s="23"/>
      <c r="QOC77" s="23"/>
      <c r="QOD77" s="23"/>
      <c r="QOE77" s="23"/>
      <c r="QOF77" s="23"/>
      <c r="QOG77" s="23"/>
      <c r="QOH77" s="23"/>
      <c r="QOI77" s="23"/>
      <c r="QOJ77" s="23"/>
      <c r="QOK77" s="23"/>
      <c r="QOL77" s="23"/>
      <c r="QOM77" s="23"/>
      <c r="QON77" s="23"/>
      <c r="QOO77" s="23"/>
      <c r="QOP77" s="23"/>
      <c r="QOQ77" s="23"/>
      <c r="QOR77" s="23"/>
      <c r="QOS77" s="23"/>
      <c r="QOT77" s="23"/>
      <c r="QOU77" s="23"/>
      <c r="QOV77" s="23"/>
      <c r="QOW77" s="23"/>
      <c r="QOX77" s="23"/>
      <c r="QOY77" s="23"/>
      <c r="QOZ77" s="23"/>
      <c r="QPA77" s="23"/>
      <c r="QPB77" s="23"/>
      <c r="QPC77" s="23"/>
      <c r="QPD77" s="23"/>
      <c r="QPE77" s="23"/>
      <c r="QPF77" s="23"/>
      <c r="QPG77" s="23"/>
      <c r="QPH77" s="23"/>
      <c r="QPI77" s="23"/>
      <c r="QPJ77" s="23"/>
      <c r="QPK77" s="23"/>
      <c r="QPL77" s="23"/>
      <c r="QPM77" s="23"/>
      <c r="QPN77" s="23"/>
      <c r="QPO77" s="23"/>
      <c r="QPP77" s="23"/>
      <c r="QPQ77" s="23"/>
      <c r="QPR77" s="23"/>
      <c r="QPS77" s="23"/>
      <c r="QPT77" s="23"/>
      <c r="QPU77" s="23"/>
      <c r="QPV77" s="23"/>
      <c r="QPW77" s="23"/>
      <c r="QPX77" s="23"/>
      <c r="QPY77" s="23"/>
      <c r="QPZ77" s="23"/>
      <c r="QQA77" s="23"/>
      <c r="QQB77" s="23"/>
      <c r="QQC77" s="23"/>
      <c r="QQD77" s="23"/>
      <c r="QQE77" s="23"/>
      <c r="QQF77" s="23"/>
      <c r="QQG77" s="23"/>
      <c r="QQH77" s="23"/>
      <c r="QQI77" s="23"/>
      <c r="QQJ77" s="23"/>
      <c r="QQK77" s="23"/>
      <c r="QQL77" s="23"/>
      <c r="QQM77" s="23"/>
      <c r="QQN77" s="23"/>
      <c r="QQO77" s="23"/>
      <c r="QQP77" s="23"/>
      <c r="QQQ77" s="23"/>
      <c r="QQR77" s="23"/>
      <c r="QQS77" s="23"/>
      <c r="QQT77" s="23"/>
      <c r="QQU77" s="23"/>
      <c r="QQV77" s="23"/>
      <c r="QQW77" s="23"/>
      <c r="QQX77" s="23"/>
      <c r="QQY77" s="23"/>
      <c r="QQZ77" s="23"/>
      <c r="QRA77" s="23"/>
      <c r="QRB77" s="23"/>
      <c r="QRC77" s="23"/>
      <c r="QRD77" s="23"/>
      <c r="QRE77" s="23"/>
      <c r="QRF77" s="23"/>
      <c r="QRG77" s="23"/>
      <c r="QRH77" s="23"/>
      <c r="QRI77" s="23"/>
      <c r="QRJ77" s="23"/>
      <c r="QRK77" s="23"/>
      <c r="QRL77" s="23"/>
      <c r="QRM77" s="23"/>
      <c r="QRN77" s="23"/>
      <c r="QRO77" s="23"/>
      <c r="QRP77" s="23"/>
      <c r="QRQ77" s="23"/>
      <c r="QRR77" s="23"/>
      <c r="QRS77" s="23"/>
      <c r="QRT77" s="23"/>
      <c r="QRU77" s="23"/>
      <c r="QRV77" s="23"/>
      <c r="QRW77" s="23"/>
      <c r="QRX77" s="23"/>
      <c r="QRY77" s="23"/>
      <c r="QRZ77" s="23"/>
      <c r="QSA77" s="23"/>
      <c r="QSB77" s="23"/>
      <c r="QSC77" s="23"/>
      <c r="QSD77" s="23"/>
      <c r="QSE77" s="23"/>
      <c r="QSF77" s="23"/>
      <c r="QSG77" s="23"/>
      <c r="QSH77" s="23"/>
      <c r="QSI77" s="23"/>
      <c r="QSJ77" s="23"/>
      <c r="QSK77" s="23"/>
      <c r="QSL77" s="23"/>
      <c r="QSM77" s="23"/>
      <c r="QSN77" s="23"/>
      <c r="QSO77" s="23"/>
      <c r="QSP77" s="23"/>
      <c r="QSQ77" s="23"/>
      <c r="QSR77" s="23"/>
      <c r="QSS77" s="23"/>
      <c r="QST77" s="23"/>
      <c r="QSU77" s="23"/>
      <c r="QSV77" s="23"/>
      <c r="QSW77" s="23"/>
      <c r="QSX77" s="23"/>
      <c r="QSY77" s="23"/>
      <c r="QSZ77" s="23"/>
      <c r="QTA77" s="23"/>
      <c r="QTB77" s="23"/>
      <c r="QTC77" s="23"/>
      <c r="QTD77" s="23"/>
      <c r="QTE77" s="23"/>
      <c r="QTF77" s="23"/>
      <c r="QTG77" s="23"/>
      <c r="QTH77" s="23"/>
      <c r="QTI77" s="23"/>
      <c r="QTJ77" s="23"/>
      <c r="QTK77" s="23"/>
      <c r="QTL77" s="23"/>
      <c r="QTM77" s="23"/>
      <c r="QTN77" s="23"/>
      <c r="QTO77" s="23"/>
      <c r="QTP77" s="23"/>
      <c r="QTQ77" s="23"/>
      <c r="QTR77" s="23"/>
      <c r="QTS77" s="23"/>
      <c r="QTT77" s="23"/>
      <c r="QTU77" s="23"/>
      <c r="QTV77" s="23"/>
      <c r="QTW77" s="23"/>
      <c r="QTX77" s="23"/>
      <c r="QTY77" s="23"/>
      <c r="QTZ77" s="23"/>
      <c r="QUA77" s="23"/>
      <c r="QUB77" s="23"/>
      <c r="QUC77" s="23"/>
      <c r="QUD77" s="23"/>
      <c r="QUE77" s="23"/>
      <c r="QUF77" s="23"/>
      <c r="QUG77" s="23"/>
      <c r="QUH77" s="23"/>
      <c r="QUI77" s="23"/>
      <c r="QUJ77" s="23"/>
      <c r="QUK77" s="23"/>
      <c r="QUL77" s="23"/>
      <c r="QUM77" s="23"/>
      <c r="QUN77" s="23"/>
      <c r="QUO77" s="23"/>
      <c r="QUP77" s="23"/>
      <c r="QUQ77" s="23"/>
      <c r="QUR77" s="23"/>
      <c r="QUS77" s="23"/>
      <c r="QUT77" s="23"/>
      <c r="QUU77" s="23"/>
      <c r="QUV77" s="23"/>
      <c r="QUW77" s="23"/>
      <c r="QUX77" s="23"/>
      <c r="QUY77" s="23"/>
      <c r="QUZ77" s="23"/>
      <c r="QVA77" s="23"/>
      <c r="QVB77" s="23"/>
      <c r="QVC77" s="23"/>
      <c r="QVD77" s="23"/>
      <c r="QVE77" s="23"/>
      <c r="QVF77" s="23"/>
      <c r="QVG77" s="23"/>
      <c r="QVH77" s="23"/>
      <c r="QVI77" s="23"/>
      <c r="QVJ77" s="23"/>
      <c r="QVK77" s="23"/>
      <c r="QVL77" s="23"/>
      <c r="QVM77" s="23"/>
      <c r="QVN77" s="23"/>
      <c r="QVO77" s="23"/>
      <c r="QVP77" s="23"/>
      <c r="QVQ77" s="23"/>
      <c r="QVR77" s="23"/>
      <c r="QVS77" s="23"/>
      <c r="QVT77" s="23"/>
      <c r="QVU77" s="23"/>
      <c r="QVV77" s="23"/>
      <c r="QVW77" s="23"/>
      <c r="QVX77" s="23"/>
      <c r="QVY77" s="23"/>
      <c r="QVZ77" s="23"/>
      <c r="QWA77" s="23"/>
      <c r="QWB77" s="23"/>
      <c r="QWC77" s="23"/>
      <c r="QWD77" s="23"/>
      <c r="QWE77" s="23"/>
      <c r="QWF77" s="23"/>
      <c r="QWG77" s="23"/>
      <c r="QWH77" s="23"/>
      <c r="QWI77" s="23"/>
      <c r="QWJ77" s="23"/>
      <c r="QWK77" s="23"/>
      <c r="QWL77" s="23"/>
      <c r="QWM77" s="23"/>
      <c r="QWN77" s="23"/>
      <c r="QWO77" s="23"/>
      <c r="QWP77" s="23"/>
      <c r="QWQ77" s="23"/>
      <c r="QWR77" s="23"/>
      <c r="QWS77" s="23"/>
      <c r="QWT77" s="23"/>
      <c r="QWU77" s="23"/>
      <c r="QWV77" s="23"/>
      <c r="QWW77" s="23"/>
      <c r="QWX77" s="23"/>
      <c r="QWY77" s="23"/>
      <c r="QWZ77" s="23"/>
      <c r="QXA77" s="23"/>
      <c r="QXB77" s="23"/>
      <c r="QXC77" s="23"/>
      <c r="QXD77" s="23"/>
      <c r="QXE77" s="23"/>
      <c r="QXF77" s="23"/>
      <c r="QXG77" s="23"/>
      <c r="QXH77" s="23"/>
      <c r="QXI77" s="23"/>
      <c r="QXJ77" s="23"/>
      <c r="QXK77" s="23"/>
      <c r="QXL77" s="23"/>
      <c r="QXM77" s="23"/>
      <c r="QXN77" s="23"/>
      <c r="QXO77" s="23"/>
      <c r="QXP77" s="23"/>
      <c r="QXQ77" s="23"/>
      <c r="QXR77" s="23"/>
      <c r="QXS77" s="23"/>
      <c r="QXT77" s="23"/>
      <c r="QXU77" s="23"/>
      <c r="QXV77" s="23"/>
      <c r="QXW77" s="23"/>
      <c r="QXX77" s="23"/>
      <c r="QXY77" s="23"/>
      <c r="QXZ77" s="23"/>
      <c r="QYA77" s="23"/>
      <c r="QYB77" s="23"/>
      <c r="QYC77" s="23"/>
      <c r="QYD77" s="23"/>
      <c r="QYE77" s="23"/>
      <c r="QYF77" s="23"/>
      <c r="QYG77" s="23"/>
      <c r="QYH77" s="23"/>
      <c r="QYI77" s="23"/>
      <c r="QYJ77" s="23"/>
      <c r="QYK77" s="23"/>
      <c r="QYL77" s="23"/>
      <c r="QYM77" s="23"/>
      <c r="QYN77" s="23"/>
      <c r="QYO77" s="23"/>
      <c r="QYP77" s="23"/>
      <c r="QYQ77" s="23"/>
      <c r="QYR77" s="23"/>
      <c r="QYS77" s="23"/>
      <c r="QYT77" s="23"/>
      <c r="QYU77" s="23"/>
      <c r="QYV77" s="23"/>
      <c r="QYW77" s="23"/>
      <c r="QYX77" s="23"/>
      <c r="QYY77" s="23"/>
      <c r="QYZ77" s="23"/>
      <c r="QZA77" s="23"/>
      <c r="QZB77" s="23"/>
      <c r="QZC77" s="23"/>
      <c r="QZD77" s="23"/>
      <c r="QZE77" s="23"/>
      <c r="QZF77" s="23"/>
      <c r="QZG77" s="23"/>
      <c r="QZH77" s="23"/>
      <c r="QZI77" s="23"/>
      <c r="QZJ77" s="23"/>
      <c r="QZK77" s="23"/>
      <c r="QZL77" s="23"/>
      <c r="QZM77" s="23"/>
      <c r="QZN77" s="23"/>
      <c r="QZO77" s="23"/>
      <c r="QZP77" s="23"/>
      <c r="QZQ77" s="23"/>
      <c r="QZR77" s="23"/>
      <c r="QZS77" s="23"/>
      <c r="QZT77" s="23"/>
      <c r="QZU77" s="23"/>
      <c r="QZV77" s="23"/>
      <c r="QZW77" s="23"/>
      <c r="QZX77" s="23"/>
      <c r="QZY77" s="23"/>
      <c r="QZZ77" s="23"/>
      <c r="RAA77" s="23"/>
      <c r="RAB77" s="23"/>
      <c r="RAC77" s="23"/>
      <c r="RAD77" s="23"/>
      <c r="RAE77" s="23"/>
      <c r="RAF77" s="23"/>
      <c r="RAG77" s="23"/>
      <c r="RAH77" s="23"/>
      <c r="RAI77" s="23"/>
      <c r="RAJ77" s="23"/>
      <c r="RAK77" s="23"/>
      <c r="RAL77" s="23"/>
      <c r="RAM77" s="23"/>
      <c r="RAN77" s="23"/>
      <c r="RAO77" s="23"/>
      <c r="RAP77" s="23"/>
      <c r="RAQ77" s="23"/>
      <c r="RAR77" s="23"/>
      <c r="RAS77" s="23"/>
      <c r="RAT77" s="23"/>
      <c r="RAU77" s="23"/>
      <c r="RAV77" s="23"/>
      <c r="RAW77" s="23"/>
      <c r="RAX77" s="23"/>
      <c r="RAY77" s="23"/>
      <c r="RAZ77" s="23"/>
      <c r="RBA77" s="23"/>
      <c r="RBB77" s="23"/>
      <c r="RBC77" s="23"/>
      <c r="RBD77" s="23"/>
      <c r="RBE77" s="23"/>
      <c r="RBF77" s="23"/>
      <c r="RBG77" s="23"/>
      <c r="RBH77" s="23"/>
      <c r="RBI77" s="23"/>
      <c r="RBJ77" s="23"/>
      <c r="RBK77" s="23"/>
      <c r="RBL77" s="23"/>
      <c r="RBM77" s="23"/>
      <c r="RBN77" s="23"/>
      <c r="RBO77" s="23"/>
      <c r="RBP77" s="23"/>
      <c r="RBQ77" s="23"/>
      <c r="RBR77" s="23"/>
      <c r="RBS77" s="23"/>
      <c r="RBT77" s="23"/>
      <c r="RBU77" s="23"/>
      <c r="RBV77" s="23"/>
      <c r="RBW77" s="23"/>
      <c r="RBX77" s="23"/>
      <c r="RBY77" s="23"/>
      <c r="RBZ77" s="23"/>
      <c r="RCA77" s="23"/>
      <c r="RCB77" s="23"/>
      <c r="RCC77" s="23"/>
      <c r="RCD77" s="23"/>
      <c r="RCE77" s="23"/>
      <c r="RCF77" s="23"/>
      <c r="RCG77" s="23"/>
      <c r="RCH77" s="23"/>
      <c r="RCI77" s="23"/>
      <c r="RCJ77" s="23"/>
      <c r="RCK77" s="23"/>
      <c r="RCL77" s="23"/>
      <c r="RCM77" s="23"/>
      <c r="RCN77" s="23"/>
      <c r="RCO77" s="23"/>
      <c r="RCP77" s="23"/>
      <c r="RCQ77" s="23"/>
      <c r="RCR77" s="23"/>
      <c r="RCS77" s="23"/>
      <c r="RCT77" s="23"/>
      <c r="RCU77" s="23"/>
      <c r="RCV77" s="23"/>
      <c r="RCW77" s="23"/>
      <c r="RCX77" s="23"/>
      <c r="RCY77" s="23"/>
      <c r="RCZ77" s="23"/>
      <c r="RDA77" s="23"/>
      <c r="RDB77" s="23"/>
      <c r="RDC77" s="23"/>
      <c r="RDD77" s="23"/>
      <c r="RDE77" s="23"/>
      <c r="RDF77" s="23"/>
      <c r="RDG77" s="23"/>
      <c r="RDH77" s="23"/>
      <c r="RDI77" s="23"/>
      <c r="RDJ77" s="23"/>
      <c r="RDK77" s="23"/>
      <c r="RDL77" s="23"/>
      <c r="RDM77" s="23"/>
      <c r="RDN77" s="23"/>
      <c r="RDO77" s="23"/>
      <c r="RDP77" s="23"/>
      <c r="RDQ77" s="23"/>
      <c r="RDR77" s="23"/>
      <c r="RDS77" s="23"/>
      <c r="RDT77" s="23"/>
      <c r="RDU77" s="23"/>
      <c r="RDV77" s="23"/>
      <c r="RDW77" s="23"/>
      <c r="RDX77" s="23"/>
      <c r="RDY77" s="23"/>
      <c r="RDZ77" s="23"/>
      <c r="REA77" s="23"/>
      <c r="REB77" s="23"/>
      <c r="REC77" s="23"/>
      <c r="RED77" s="23"/>
      <c r="REE77" s="23"/>
      <c r="REF77" s="23"/>
      <c r="REG77" s="23"/>
      <c r="REH77" s="23"/>
      <c r="REI77" s="23"/>
      <c r="REJ77" s="23"/>
      <c r="REK77" s="23"/>
      <c r="REL77" s="23"/>
      <c r="REM77" s="23"/>
      <c r="REN77" s="23"/>
      <c r="REO77" s="23"/>
      <c r="REP77" s="23"/>
      <c r="REQ77" s="23"/>
      <c r="RER77" s="23"/>
      <c r="RES77" s="23"/>
      <c r="RET77" s="23"/>
      <c r="REU77" s="23"/>
      <c r="REV77" s="23"/>
      <c r="REW77" s="23"/>
      <c r="REX77" s="23"/>
      <c r="REY77" s="23"/>
      <c r="REZ77" s="23"/>
      <c r="RFA77" s="23"/>
      <c r="RFB77" s="23"/>
      <c r="RFC77" s="23"/>
      <c r="RFD77" s="23"/>
      <c r="RFE77" s="23"/>
      <c r="RFF77" s="23"/>
      <c r="RFG77" s="23"/>
      <c r="RFH77" s="23"/>
      <c r="RFI77" s="23"/>
      <c r="RFJ77" s="23"/>
      <c r="RFK77" s="23"/>
      <c r="RFL77" s="23"/>
      <c r="RFM77" s="23"/>
      <c r="RFN77" s="23"/>
      <c r="RFO77" s="23"/>
      <c r="RFP77" s="23"/>
      <c r="RFQ77" s="23"/>
      <c r="RFR77" s="23"/>
      <c r="RFS77" s="23"/>
      <c r="RFT77" s="23"/>
      <c r="RFU77" s="23"/>
      <c r="RFV77" s="23"/>
      <c r="RFW77" s="23"/>
      <c r="RFX77" s="23"/>
      <c r="RFY77" s="23"/>
      <c r="RFZ77" s="23"/>
      <c r="RGA77" s="23"/>
      <c r="RGB77" s="23"/>
      <c r="RGC77" s="23"/>
      <c r="RGD77" s="23"/>
      <c r="RGE77" s="23"/>
      <c r="RGF77" s="23"/>
      <c r="RGG77" s="23"/>
      <c r="RGH77" s="23"/>
      <c r="RGI77" s="23"/>
      <c r="RGJ77" s="23"/>
      <c r="RGK77" s="23"/>
      <c r="RGL77" s="23"/>
      <c r="RGM77" s="23"/>
      <c r="RGN77" s="23"/>
      <c r="RGO77" s="23"/>
      <c r="RGP77" s="23"/>
      <c r="RGQ77" s="23"/>
      <c r="RGR77" s="23"/>
      <c r="RGS77" s="23"/>
      <c r="RGT77" s="23"/>
      <c r="RGU77" s="23"/>
      <c r="RGV77" s="23"/>
      <c r="RGW77" s="23"/>
      <c r="RGX77" s="23"/>
      <c r="RGY77" s="23"/>
      <c r="RGZ77" s="23"/>
      <c r="RHA77" s="23"/>
      <c r="RHB77" s="23"/>
      <c r="RHC77" s="23"/>
      <c r="RHD77" s="23"/>
      <c r="RHE77" s="23"/>
      <c r="RHF77" s="23"/>
      <c r="RHG77" s="23"/>
      <c r="RHH77" s="23"/>
      <c r="RHI77" s="23"/>
      <c r="RHJ77" s="23"/>
      <c r="RHK77" s="23"/>
      <c r="RHL77" s="23"/>
      <c r="RHM77" s="23"/>
      <c r="RHN77" s="23"/>
      <c r="RHO77" s="23"/>
      <c r="RHP77" s="23"/>
      <c r="RHQ77" s="23"/>
      <c r="RHR77" s="23"/>
      <c r="RHS77" s="23"/>
      <c r="RHT77" s="23"/>
      <c r="RHU77" s="23"/>
      <c r="RHV77" s="23"/>
      <c r="RHW77" s="23"/>
      <c r="RHX77" s="23"/>
      <c r="RHY77" s="23"/>
      <c r="RHZ77" s="23"/>
      <c r="RIA77" s="23"/>
      <c r="RIB77" s="23"/>
      <c r="RIC77" s="23"/>
      <c r="RID77" s="23"/>
      <c r="RIE77" s="23"/>
      <c r="RIF77" s="23"/>
      <c r="RIG77" s="23"/>
      <c r="RIH77" s="23"/>
      <c r="RII77" s="23"/>
      <c r="RIJ77" s="23"/>
      <c r="RIK77" s="23"/>
      <c r="RIL77" s="23"/>
      <c r="RIM77" s="23"/>
      <c r="RIN77" s="23"/>
      <c r="RIO77" s="23"/>
      <c r="RIP77" s="23"/>
      <c r="RIQ77" s="23"/>
      <c r="RIR77" s="23"/>
      <c r="RIS77" s="23"/>
      <c r="RIT77" s="23"/>
      <c r="RIU77" s="23"/>
      <c r="RIV77" s="23"/>
      <c r="RIW77" s="23"/>
      <c r="RIX77" s="23"/>
      <c r="RIY77" s="23"/>
      <c r="RIZ77" s="23"/>
      <c r="RJA77" s="23"/>
      <c r="RJB77" s="23"/>
      <c r="RJC77" s="23"/>
      <c r="RJD77" s="23"/>
      <c r="RJE77" s="23"/>
      <c r="RJF77" s="23"/>
      <c r="RJG77" s="23"/>
      <c r="RJH77" s="23"/>
      <c r="RJI77" s="23"/>
      <c r="RJJ77" s="23"/>
      <c r="RJK77" s="23"/>
      <c r="RJL77" s="23"/>
      <c r="RJM77" s="23"/>
      <c r="RJN77" s="23"/>
      <c r="RJO77" s="23"/>
      <c r="RJP77" s="23"/>
      <c r="RJQ77" s="23"/>
      <c r="RJR77" s="23"/>
      <c r="RJS77" s="23"/>
      <c r="RJT77" s="23"/>
      <c r="RJU77" s="23"/>
      <c r="RJV77" s="23"/>
      <c r="RJW77" s="23"/>
      <c r="RJX77" s="23"/>
      <c r="RJY77" s="23"/>
      <c r="RJZ77" s="23"/>
      <c r="RKA77" s="23"/>
      <c r="RKB77" s="23"/>
      <c r="RKC77" s="23"/>
      <c r="RKD77" s="23"/>
      <c r="RKE77" s="23"/>
      <c r="RKF77" s="23"/>
      <c r="RKG77" s="23"/>
      <c r="RKH77" s="23"/>
      <c r="RKI77" s="23"/>
      <c r="RKJ77" s="23"/>
      <c r="RKK77" s="23"/>
      <c r="RKL77" s="23"/>
      <c r="RKM77" s="23"/>
      <c r="RKN77" s="23"/>
      <c r="RKO77" s="23"/>
      <c r="RKP77" s="23"/>
      <c r="RKQ77" s="23"/>
      <c r="RKR77" s="23"/>
      <c r="RKS77" s="23"/>
      <c r="RKT77" s="23"/>
      <c r="RKU77" s="23"/>
      <c r="RKV77" s="23"/>
      <c r="RKW77" s="23"/>
      <c r="RKX77" s="23"/>
      <c r="RKY77" s="23"/>
      <c r="RKZ77" s="23"/>
      <c r="RLA77" s="23"/>
      <c r="RLB77" s="23"/>
      <c r="RLC77" s="23"/>
      <c r="RLD77" s="23"/>
      <c r="RLE77" s="23"/>
      <c r="RLF77" s="23"/>
      <c r="RLG77" s="23"/>
      <c r="RLH77" s="23"/>
      <c r="RLI77" s="23"/>
      <c r="RLJ77" s="23"/>
      <c r="RLK77" s="23"/>
      <c r="RLL77" s="23"/>
      <c r="RLM77" s="23"/>
      <c r="RLN77" s="23"/>
      <c r="RLO77" s="23"/>
      <c r="RLP77" s="23"/>
      <c r="RLQ77" s="23"/>
      <c r="RLR77" s="23"/>
      <c r="RLS77" s="23"/>
      <c r="RLT77" s="23"/>
      <c r="RLU77" s="23"/>
      <c r="RLV77" s="23"/>
      <c r="RLW77" s="23"/>
      <c r="RLX77" s="23"/>
      <c r="RLY77" s="23"/>
      <c r="RLZ77" s="23"/>
      <c r="RMA77" s="23"/>
      <c r="RMB77" s="23"/>
      <c r="RMC77" s="23"/>
      <c r="RMD77" s="23"/>
      <c r="RME77" s="23"/>
      <c r="RMF77" s="23"/>
      <c r="RMG77" s="23"/>
      <c r="RMH77" s="23"/>
      <c r="RMI77" s="23"/>
      <c r="RMJ77" s="23"/>
      <c r="RMK77" s="23"/>
      <c r="RML77" s="23"/>
      <c r="RMM77" s="23"/>
      <c r="RMN77" s="23"/>
      <c r="RMO77" s="23"/>
      <c r="RMP77" s="23"/>
      <c r="RMQ77" s="23"/>
      <c r="RMR77" s="23"/>
      <c r="RMS77" s="23"/>
      <c r="RMT77" s="23"/>
      <c r="RMU77" s="23"/>
      <c r="RMV77" s="23"/>
      <c r="RMW77" s="23"/>
      <c r="RMX77" s="23"/>
      <c r="RMY77" s="23"/>
      <c r="RMZ77" s="23"/>
      <c r="RNA77" s="23"/>
      <c r="RNB77" s="23"/>
      <c r="RNC77" s="23"/>
      <c r="RND77" s="23"/>
      <c r="RNE77" s="23"/>
      <c r="RNF77" s="23"/>
      <c r="RNG77" s="23"/>
      <c r="RNH77" s="23"/>
      <c r="RNI77" s="23"/>
      <c r="RNJ77" s="23"/>
      <c r="RNK77" s="23"/>
      <c r="RNL77" s="23"/>
      <c r="RNM77" s="23"/>
      <c r="RNN77" s="23"/>
      <c r="RNO77" s="23"/>
      <c r="RNP77" s="23"/>
      <c r="RNQ77" s="23"/>
      <c r="RNR77" s="23"/>
      <c r="RNS77" s="23"/>
      <c r="RNT77" s="23"/>
      <c r="RNU77" s="23"/>
      <c r="RNV77" s="23"/>
      <c r="RNW77" s="23"/>
      <c r="RNX77" s="23"/>
      <c r="RNY77" s="23"/>
      <c r="RNZ77" s="23"/>
      <c r="ROA77" s="23"/>
      <c r="ROB77" s="23"/>
      <c r="ROC77" s="23"/>
      <c r="ROD77" s="23"/>
      <c r="ROE77" s="23"/>
      <c r="ROF77" s="23"/>
      <c r="ROG77" s="23"/>
      <c r="ROH77" s="23"/>
      <c r="ROI77" s="23"/>
      <c r="ROJ77" s="23"/>
      <c r="ROK77" s="23"/>
      <c r="ROL77" s="23"/>
      <c r="ROM77" s="23"/>
      <c r="RON77" s="23"/>
      <c r="ROO77" s="23"/>
      <c r="ROP77" s="23"/>
      <c r="ROQ77" s="23"/>
      <c r="ROR77" s="23"/>
      <c r="ROS77" s="23"/>
      <c r="ROT77" s="23"/>
      <c r="ROU77" s="23"/>
      <c r="ROV77" s="23"/>
      <c r="ROW77" s="23"/>
      <c r="ROX77" s="23"/>
      <c r="ROY77" s="23"/>
      <c r="ROZ77" s="23"/>
      <c r="RPA77" s="23"/>
      <c r="RPB77" s="23"/>
      <c r="RPC77" s="23"/>
      <c r="RPD77" s="23"/>
      <c r="RPE77" s="23"/>
      <c r="RPF77" s="23"/>
      <c r="RPG77" s="23"/>
      <c r="RPH77" s="23"/>
      <c r="RPI77" s="23"/>
      <c r="RPJ77" s="23"/>
      <c r="RPK77" s="23"/>
      <c r="RPL77" s="23"/>
      <c r="RPM77" s="23"/>
      <c r="RPN77" s="23"/>
      <c r="RPO77" s="23"/>
      <c r="RPP77" s="23"/>
      <c r="RPQ77" s="23"/>
      <c r="RPR77" s="23"/>
      <c r="RPS77" s="23"/>
      <c r="RPT77" s="23"/>
      <c r="RPU77" s="23"/>
      <c r="RPV77" s="23"/>
      <c r="RPW77" s="23"/>
      <c r="RPX77" s="23"/>
      <c r="RPY77" s="23"/>
      <c r="RPZ77" s="23"/>
      <c r="RQA77" s="23"/>
      <c r="RQB77" s="23"/>
      <c r="RQC77" s="23"/>
      <c r="RQD77" s="23"/>
      <c r="RQE77" s="23"/>
      <c r="RQF77" s="23"/>
      <c r="RQG77" s="23"/>
      <c r="RQH77" s="23"/>
      <c r="RQI77" s="23"/>
      <c r="RQJ77" s="23"/>
      <c r="RQK77" s="23"/>
      <c r="RQL77" s="23"/>
      <c r="RQM77" s="23"/>
      <c r="RQN77" s="23"/>
      <c r="RQO77" s="23"/>
      <c r="RQP77" s="23"/>
      <c r="RQQ77" s="23"/>
      <c r="RQR77" s="23"/>
      <c r="RQS77" s="23"/>
      <c r="RQT77" s="23"/>
      <c r="RQU77" s="23"/>
      <c r="RQV77" s="23"/>
      <c r="RQW77" s="23"/>
      <c r="RQX77" s="23"/>
      <c r="RQY77" s="23"/>
      <c r="RQZ77" s="23"/>
      <c r="RRA77" s="23"/>
      <c r="RRB77" s="23"/>
      <c r="RRC77" s="23"/>
      <c r="RRD77" s="23"/>
      <c r="RRE77" s="23"/>
      <c r="RRF77" s="23"/>
      <c r="RRG77" s="23"/>
      <c r="RRH77" s="23"/>
      <c r="RRI77" s="23"/>
      <c r="RRJ77" s="23"/>
      <c r="RRK77" s="23"/>
      <c r="RRL77" s="23"/>
      <c r="RRM77" s="23"/>
      <c r="RRN77" s="23"/>
      <c r="RRO77" s="23"/>
      <c r="RRP77" s="23"/>
      <c r="RRQ77" s="23"/>
      <c r="RRR77" s="23"/>
      <c r="RRS77" s="23"/>
      <c r="RRT77" s="23"/>
      <c r="RRU77" s="23"/>
      <c r="RRV77" s="23"/>
      <c r="RRW77" s="23"/>
      <c r="RRX77" s="23"/>
      <c r="RRY77" s="23"/>
      <c r="RRZ77" s="23"/>
      <c r="RSA77" s="23"/>
      <c r="RSB77" s="23"/>
      <c r="RSC77" s="23"/>
      <c r="RSD77" s="23"/>
      <c r="RSE77" s="23"/>
      <c r="RSF77" s="23"/>
      <c r="RSG77" s="23"/>
      <c r="RSH77" s="23"/>
      <c r="RSI77" s="23"/>
      <c r="RSJ77" s="23"/>
      <c r="RSK77" s="23"/>
      <c r="RSL77" s="23"/>
      <c r="RSM77" s="23"/>
      <c r="RSN77" s="23"/>
      <c r="RSO77" s="23"/>
      <c r="RSP77" s="23"/>
      <c r="RSQ77" s="23"/>
      <c r="RSR77" s="23"/>
      <c r="RSS77" s="23"/>
      <c r="RST77" s="23"/>
      <c r="RSU77" s="23"/>
      <c r="RSV77" s="23"/>
      <c r="RSW77" s="23"/>
      <c r="RSX77" s="23"/>
      <c r="RSY77" s="23"/>
      <c r="RSZ77" s="23"/>
      <c r="RTA77" s="23"/>
      <c r="RTB77" s="23"/>
      <c r="RTC77" s="23"/>
      <c r="RTD77" s="23"/>
      <c r="RTE77" s="23"/>
      <c r="RTF77" s="23"/>
      <c r="RTG77" s="23"/>
      <c r="RTH77" s="23"/>
      <c r="RTI77" s="23"/>
      <c r="RTJ77" s="23"/>
      <c r="RTK77" s="23"/>
      <c r="RTL77" s="23"/>
      <c r="RTM77" s="23"/>
      <c r="RTN77" s="23"/>
      <c r="RTO77" s="23"/>
      <c r="RTP77" s="23"/>
      <c r="RTQ77" s="23"/>
      <c r="RTR77" s="23"/>
      <c r="RTS77" s="23"/>
      <c r="RTT77" s="23"/>
      <c r="RTU77" s="23"/>
      <c r="RTV77" s="23"/>
      <c r="RTW77" s="23"/>
      <c r="RTX77" s="23"/>
      <c r="RTY77" s="23"/>
      <c r="RTZ77" s="23"/>
      <c r="RUA77" s="23"/>
      <c r="RUB77" s="23"/>
      <c r="RUC77" s="23"/>
      <c r="RUD77" s="23"/>
      <c r="RUE77" s="23"/>
      <c r="RUF77" s="23"/>
      <c r="RUG77" s="23"/>
      <c r="RUH77" s="23"/>
      <c r="RUI77" s="23"/>
      <c r="RUJ77" s="23"/>
      <c r="RUK77" s="23"/>
      <c r="RUL77" s="23"/>
      <c r="RUM77" s="23"/>
      <c r="RUN77" s="23"/>
      <c r="RUO77" s="23"/>
      <c r="RUP77" s="23"/>
      <c r="RUQ77" s="23"/>
      <c r="RUR77" s="23"/>
      <c r="RUS77" s="23"/>
      <c r="RUT77" s="23"/>
      <c r="RUU77" s="23"/>
      <c r="RUV77" s="23"/>
      <c r="RUW77" s="23"/>
      <c r="RUX77" s="23"/>
      <c r="RUY77" s="23"/>
      <c r="RUZ77" s="23"/>
      <c r="RVA77" s="23"/>
      <c r="RVB77" s="23"/>
      <c r="RVC77" s="23"/>
      <c r="RVD77" s="23"/>
      <c r="RVE77" s="23"/>
      <c r="RVF77" s="23"/>
      <c r="RVG77" s="23"/>
      <c r="RVH77" s="23"/>
      <c r="RVI77" s="23"/>
      <c r="RVJ77" s="23"/>
      <c r="RVK77" s="23"/>
      <c r="RVL77" s="23"/>
      <c r="RVM77" s="23"/>
      <c r="RVN77" s="23"/>
      <c r="RVO77" s="23"/>
      <c r="RVP77" s="23"/>
      <c r="RVQ77" s="23"/>
      <c r="RVR77" s="23"/>
      <c r="RVS77" s="23"/>
      <c r="RVT77" s="23"/>
      <c r="RVU77" s="23"/>
      <c r="RVV77" s="23"/>
      <c r="RVW77" s="23"/>
      <c r="RVX77" s="23"/>
      <c r="RVY77" s="23"/>
      <c r="RVZ77" s="23"/>
      <c r="RWA77" s="23"/>
      <c r="RWB77" s="23"/>
      <c r="RWC77" s="23"/>
      <c r="RWD77" s="23"/>
      <c r="RWE77" s="23"/>
      <c r="RWF77" s="23"/>
      <c r="RWG77" s="23"/>
      <c r="RWH77" s="23"/>
      <c r="RWI77" s="23"/>
      <c r="RWJ77" s="23"/>
      <c r="RWK77" s="23"/>
      <c r="RWL77" s="23"/>
      <c r="RWM77" s="23"/>
      <c r="RWN77" s="23"/>
      <c r="RWO77" s="23"/>
      <c r="RWP77" s="23"/>
      <c r="RWQ77" s="23"/>
      <c r="RWR77" s="23"/>
      <c r="RWS77" s="23"/>
      <c r="RWT77" s="23"/>
      <c r="RWU77" s="23"/>
      <c r="RWV77" s="23"/>
      <c r="RWW77" s="23"/>
      <c r="RWX77" s="23"/>
      <c r="RWY77" s="23"/>
      <c r="RWZ77" s="23"/>
      <c r="RXA77" s="23"/>
      <c r="RXB77" s="23"/>
      <c r="RXC77" s="23"/>
      <c r="RXD77" s="23"/>
      <c r="RXE77" s="23"/>
      <c r="RXF77" s="23"/>
      <c r="RXG77" s="23"/>
      <c r="RXH77" s="23"/>
      <c r="RXI77" s="23"/>
      <c r="RXJ77" s="23"/>
      <c r="RXK77" s="23"/>
      <c r="RXL77" s="23"/>
      <c r="RXM77" s="23"/>
      <c r="RXN77" s="23"/>
      <c r="RXO77" s="23"/>
      <c r="RXP77" s="23"/>
      <c r="RXQ77" s="23"/>
      <c r="RXR77" s="23"/>
      <c r="RXS77" s="23"/>
      <c r="RXT77" s="23"/>
      <c r="RXU77" s="23"/>
      <c r="RXV77" s="23"/>
      <c r="RXW77" s="23"/>
      <c r="RXX77" s="23"/>
      <c r="RXY77" s="23"/>
      <c r="RXZ77" s="23"/>
      <c r="RYA77" s="23"/>
      <c r="RYB77" s="23"/>
      <c r="RYC77" s="23"/>
      <c r="RYD77" s="23"/>
      <c r="RYE77" s="23"/>
      <c r="RYF77" s="23"/>
      <c r="RYG77" s="23"/>
      <c r="RYH77" s="23"/>
      <c r="RYI77" s="23"/>
      <c r="RYJ77" s="23"/>
      <c r="RYK77" s="23"/>
      <c r="RYL77" s="23"/>
      <c r="RYM77" s="23"/>
      <c r="RYN77" s="23"/>
      <c r="RYO77" s="23"/>
      <c r="RYP77" s="23"/>
      <c r="RYQ77" s="23"/>
      <c r="RYR77" s="23"/>
      <c r="RYS77" s="23"/>
      <c r="RYT77" s="23"/>
      <c r="RYU77" s="23"/>
      <c r="RYV77" s="23"/>
      <c r="RYW77" s="23"/>
      <c r="RYX77" s="23"/>
      <c r="RYY77" s="23"/>
      <c r="RYZ77" s="23"/>
      <c r="RZA77" s="23"/>
      <c r="RZB77" s="23"/>
      <c r="RZC77" s="23"/>
      <c r="RZD77" s="23"/>
      <c r="RZE77" s="23"/>
      <c r="RZF77" s="23"/>
      <c r="RZG77" s="23"/>
      <c r="RZH77" s="23"/>
      <c r="RZI77" s="23"/>
      <c r="RZJ77" s="23"/>
      <c r="RZK77" s="23"/>
      <c r="RZL77" s="23"/>
      <c r="RZM77" s="23"/>
      <c r="RZN77" s="23"/>
      <c r="RZO77" s="23"/>
      <c r="RZP77" s="23"/>
      <c r="RZQ77" s="23"/>
      <c r="RZR77" s="23"/>
      <c r="RZS77" s="23"/>
      <c r="RZT77" s="23"/>
      <c r="RZU77" s="23"/>
      <c r="RZV77" s="23"/>
      <c r="RZW77" s="23"/>
      <c r="RZX77" s="23"/>
      <c r="RZY77" s="23"/>
      <c r="RZZ77" s="23"/>
      <c r="SAA77" s="23"/>
      <c r="SAB77" s="23"/>
      <c r="SAC77" s="23"/>
      <c r="SAD77" s="23"/>
      <c r="SAE77" s="23"/>
      <c r="SAF77" s="23"/>
      <c r="SAG77" s="23"/>
      <c r="SAH77" s="23"/>
      <c r="SAI77" s="23"/>
      <c r="SAJ77" s="23"/>
      <c r="SAK77" s="23"/>
      <c r="SAL77" s="23"/>
      <c r="SAM77" s="23"/>
      <c r="SAN77" s="23"/>
      <c r="SAO77" s="23"/>
      <c r="SAP77" s="23"/>
      <c r="SAQ77" s="23"/>
      <c r="SAR77" s="23"/>
      <c r="SAS77" s="23"/>
      <c r="SAT77" s="23"/>
      <c r="SAU77" s="23"/>
      <c r="SAV77" s="23"/>
      <c r="SAW77" s="23"/>
      <c r="SAX77" s="23"/>
      <c r="SAY77" s="23"/>
      <c r="SAZ77" s="23"/>
      <c r="SBA77" s="23"/>
      <c r="SBB77" s="23"/>
      <c r="SBC77" s="23"/>
      <c r="SBD77" s="23"/>
      <c r="SBE77" s="23"/>
      <c r="SBF77" s="23"/>
      <c r="SBG77" s="23"/>
      <c r="SBH77" s="23"/>
      <c r="SBI77" s="23"/>
      <c r="SBJ77" s="23"/>
      <c r="SBK77" s="23"/>
      <c r="SBL77" s="23"/>
      <c r="SBM77" s="23"/>
      <c r="SBN77" s="23"/>
      <c r="SBO77" s="23"/>
      <c r="SBP77" s="23"/>
      <c r="SBQ77" s="23"/>
      <c r="SBR77" s="23"/>
      <c r="SBS77" s="23"/>
      <c r="SBT77" s="23"/>
      <c r="SBU77" s="23"/>
      <c r="SBV77" s="23"/>
      <c r="SBW77" s="23"/>
      <c r="SBX77" s="23"/>
      <c r="SBY77" s="23"/>
      <c r="SBZ77" s="23"/>
      <c r="SCA77" s="23"/>
      <c r="SCB77" s="23"/>
      <c r="SCC77" s="23"/>
      <c r="SCD77" s="23"/>
      <c r="SCE77" s="23"/>
      <c r="SCF77" s="23"/>
      <c r="SCG77" s="23"/>
      <c r="SCH77" s="23"/>
      <c r="SCI77" s="23"/>
      <c r="SCJ77" s="23"/>
      <c r="SCK77" s="23"/>
      <c r="SCL77" s="23"/>
      <c r="SCM77" s="23"/>
      <c r="SCN77" s="23"/>
      <c r="SCO77" s="23"/>
      <c r="SCP77" s="23"/>
      <c r="SCQ77" s="23"/>
      <c r="SCR77" s="23"/>
      <c r="SCS77" s="23"/>
      <c r="SCT77" s="23"/>
      <c r="SCU77" s="23"/>
      <c r="SCV77" s="23"/>
      <c r="SCW77" s="23"/>
      <c r="SCX77" s="23"/>
      <c r="SCY77" s="23"/>
      <c r="SCZ77" s="23"/>
      <c r="SDA77" s="23"/>
      <c r="SDB77" s="23"/>
      <c r="SDC77" s="23"/>
      <c r="SDD77" s="23"/>
      <c r="SDE77" s="23"/>
      <c r="SDF77" s="23"/>
      <c r="SDG77" s="23"/>
      <c r="SDH77" s="23"/>
      <c r="SDI77" s="23"/>
      <c r="SDJ77" s="23"/>
      <c r="SDK77" s="23"/>
      <c r="SDL77" s="23"/>
      <c r="SDM77" s="23"/>
      <c r="SDN77" s="23"/>
      <c r="SDO77" s="23"/>
      <c r="SDP77" s="23"/>
      <c r="SDQ77" s="23"/>
      <c r="SDR77" s="23"/>
      <c r="SDS77" s="23"/>
      <c r="SDT77" s="23"/>
      <c r="SDU77" s="23"/>
      <c r="SDV77" s="23"/>
      <c r="SDW77" s="23"/>
      <c r="SDX77" s="23"/>
      <c r="SDY77" s="23"/>
      <c r="SDZ77" s="23"/>
      <c r="SEA77" s="23"/>
      <c r="SEB77" s="23"/>
      <c r="SEC77" s="23"/>
      <c r="SED77" s="23"/>
      <c r="SEE77" s="23"/>
      <c r="SEF77" s="23"/>
      <c r="SEG77" s="23"/>
      <c r="SEH77" s="23"/>
      <c r="SEI77" s="23"/>
      <c r="SEJ77" s="23"/>
      <c r="SEK77" s="23"/>
      <c r="SEL77" s="23"/>
      <c r="SEM77" s="23"/>
      <c r="SEN77" s="23"/>
      <c r="SEO77" s="23"/>
      <c r="SEP77" s="23"/>
      <c r="SEQ77" s="23"/>
      <c r="SER77" s="23"/>
      <c r="SES77" s="23"/>
      <c r="SET77" s="23"/>
      <c r="SEU77" s="23"/>
      <c r="SEV77" s="23"/>
      <c r="SEW77" s="23"/>
      <c r="SEX77" s="23"/>
      <c r="SEY77" s="23"/>
      <c r="SEZ77" s="23"/>
      <c r="SFA77" s="23"/>
      <c r="SFB77" s="23"/>
      <c r="SFC77" s="23"/>
      <c r="SFD77" s="23"/>
      <c r="SFE77" s="23"/>
      <c r="SFF77" s="23"/>
      <c r="SFG77" s="23"/>
      <c r="SFH77" s="23"/>
      <c r="SFI77" s="23"/>
      <c r="SFJ77" s="23"/>
      <c r="SFK77" s="23"/>
      <c r="SFL77" s="23"/>
      <c r="SFM77" s="23"/>
      <c r="SFN77" s="23"/>
      <c r="SFO77" s="23"/>
      <c r="SFP77" s="23"/>
      <c r="SFQ77" s="23"/>
      <c r="SFR77" s="23"/>
      <c r="SFS77" s="23"/>
      <c r="SFT77" s="23"/>
      <c r="SFU77" s="23"/>
      <c r="SFV77" s="23"/>
      <c r="SFW77" s="23"/>
      <c r="SFX77" s="23"/>
      <c r="SFY77" s="23"/>
      <c r="SFZ77" s="23"/>
      <c r="SGA77" s="23"/>
      <c r="SGB77" s="23"/>
      <c r="SGC77" s="23"/>
      <c r="SGD77" s="23"/>
      <c r="SGE77" s="23"/>
      <c r="SGF77" s="23"/>
      <c r="SGG77" s="23"/>
      <c r="SGH77" s="23"/>
      <c r="SGI77" s="23"/>
      <c r="SGJ77" s="23"/>
      <c r="SGK77" s="23"/>
      <c r="SGL77" s="23"/>
      <c r="SGM77" s="23"/>
      <c r="SGN77" s="23"/>
      <c r="SGO77" s="23"/>
      <c r="SGP77" s="23"/>
      <c r="SGQ77" s="23"/>
      <c r="SGR77" s="23"/>
      <c r="SGS77" s="23"/>
      <c r="SGT77" s="23"/>
      <c r="SGU77" s="23"/>
      <c r="SGV77" s="23"/>
      <c r="SGW77" s="23"/>
      <c r="SGX77" s="23"/>
      <c r="SGY77" s="23"/>
      <c r="SGZ77" s="23"/>
      <c r="SHA77" s="23"/>
      <c r="SHB77" s="23"/>
      <c r="SHC77" s="23"/>
      <c r="SHD77" s="23"/>
      <c r="SHE77" s="23"/>
      <c r="SHF77" s="23"/>
      <c r="SHG77" s="23"/>
      <c r="SHH77" s="23"/>
      <c r="SHI77" s="23"/>
      <c r="SHJ77" s="23"/>
      <c r="SHK77" s="23"/>
      <c r="SHL77" s="23"/>
      <c r="SHM77" s="23"/>
      <c r="SHN77" s="23"/>
      <c r="SHO77" s="23"/>
      <c r="SHP77" s="23"/>
      <c r="SHQ77" s="23"/>
      <c r="SHR77" s="23"/>
      <c r="SHS77" s="23"/>
      <c r="SHT77" s="23"/>
      <c r="SHU77" s="23"/>
      <c r="SHV77" s="23"/>
      <c r="SHW77" s="23"/>
      <c r="SHX77" s="23"/>
      <c r="SHY77" s="23"/>
      <c r="SHZ77" s="23"/>
      <c r="SIA77" s="23"/>
      <c r="SIB77" s="23"/>
      <c r="SIC77" s="23"/>
      <c r="SID77" s="23"/>
      <c r="SIE77" s="23"/>
      <c r="SIF77" s="23"/>
      <c r="SIG77" s="23"/>
      <c r="SIH77" s="23"/>
      <c r="SII77" s="23"/>
      <c r="SIJ77" s="23"/>
      <c r="SIK77" s="23"/>
      <c r="SIL77" s="23"/>
      <c r="SIM77" s="23"/>
      <c r="SIN77" s="23"/>
      <c r="SIO77" s="23"/>
      <c r="SIP77" s="23"/>
      <c r="SIQ77" s="23"/>
      <c r="SIR77" s="23"/>
      <c r="SIS77" s="23"/>
      <c r="SIT77" s="23"/>
      <c r="SIU77" s="23"/>
      <c r="SIV77" s="23"/>
      <c r="SIW77" s="23"/>
      <c r="SIX77" s="23"/>
      <c r="SIY77" s="23"/>
      <c r="SIZ77" s="23"/>
      <c r="SJA77" s="23"/>
      <c r="SJB77" s="23"/>
      <c r="SJC77" s="23"/>
      <c r="SJD77" s="23"/>
      <c r="SJE77" s="23"/>
      <c r="SJF77" s="23"/>
      <c r="SJG77" s="23"/>
      <c r="SJH77" s="23"/>
      <c r="SJI77" s="23"/>
      <c r="SJJ77" s="23"/>
      <c r="SJK77" s="23"/>
      <c r="SJL77" s="23"/>
      <c r="SJM77" s="23"/>
      <c r="SJN77" s="23"/>
      <c r="SJO77" s="23"/>
      <c r="SJP77" s="23"/>
      <c r="SJQ77" s="23"/>
      <c r="SJR77" s="23"/>
      <c r="SJS77" s="23"/>
      <c r="SJT77" s="23"/>
      <c r="SJU77" s="23"/>
      <c r="SJV77" s="23"/>
      <c r="SJW77" s="23"/>
      <c r="SJX77" s="23"/>
      <c r="SJY77" s="23"/>
      <c r="SJZ77" s="23"/>
      <c r="SKA77" s="23"/>
      <c r="SKB77" s="23"/>
      <c r="SKC77" s="23"/>
      <c r="SKD77" s="23"/>
      <c r="SKE77" s="23"/>
      <c r="SKF77" s="23"/>
      <c r="SKG77" s="23"/>
      <c r="SKH77" s="23"/>
      <c r="SKI77" s="23"/>
      <c r="SKJ77" s="23"/>
      <c r="SKK77" s="23"/>
      <c r="SKL77" s="23"/>
      <c r="SKM77" s="23"/>
      <c r="SKN77" s="23"/>
      <c r="SKO77" s="23"/>
      <c r="SKP77" s="23"/>
      <c r="SKQ77" s="23"/>
      <c r="SKR77" s="23"/>
      <c r="SKS77" s="23"/>
      <c r="SKT77" s="23"/>
      <c r="SKU77" s="23"/>
      <c r="SKV77" s="23"/>
      <c r="SKW77" s="23"/>
      <c r="SKX77" s="23"/>
      <c r="SKY77" s="23"/>
      <c r="SKZ77" s="23"/>
      <c r="SLA77" s="23"/>
      <c r="SLB77" s="23"/>
      <c r="SLC77" s="23"/>
      <c r="SLD77" s="23"/>
      <c r="SLE77" s="23"/>
      <c r="SLF77" s="23"/>
      <c r="SLG77" s="23"/>
      <c r="SLH77" s="23"/>
      <c r="SLI77" s="23"/>
      <c r="SLJ77" s="23"/>
      <c r="SLK77" s="23"/>
      <c r="SLL77" s="23"/>
      <c r="SLM77" s="23"/>
      <c r="SLN77" s="23"/>
      <c r="SLO77" s="23"/>
      <c r="SLP77" s="23"/>
      <c r="SLQ77" s="23"/>
      <c r="SLR77" s="23"/>
      <c r="SLS77" s="23"/>
      <c r="SLT77" s="23"/>
      <c r="SLU77" s="23"/>
      <c r="SLV77" s="23"/>
      <c r="SLW77" s="23"/>
      <c r="SLX77" s="23"/>
      <c r="SLY77" s="23"/>
      <c r="SLZ77" s="23"/>
      <c r="SMA77" s="23"/>
      <c r="SMB77" s="23"/>
      <c r="SMC77" s="23"/>
      <c r="SMD77" s="23"/>
      <c r="SME77" s="23"/>
      <c r="SMF77" s="23"/>
      <c r="SMG77" s="23"/>
      <c r="SMH77" s="23"/>
      <c r="SMI77" s="23"/>
      <c r="SMJ77" s="23"/>
      <c r="SMK77" s="23"/>
      <c r="SML77" s="23"/>
      <c r="SMM77" s="23"/>
      <c r="SMN77" s="23"/>
      <c r="SMO77" s="23"/>
      <c r="SMP77" s="23"/>
      <c r="SMQ77" s="23"/>
      <c r="SMR77" s="23"/>
      <c r="SMS77" s="23"/>
      <c r="SMT77" s="23"/>
      <c r="SMU77" s="23"/>
      <c r="SMV77" s="23"/>
      <c r="SMW77" s="23"/>
      <c r="SMX77" s="23"/>
      <c r="SMY77" s="23"/>
      <c r="SMZ77" s="23"/>
      <c r="SNA77" s="23"/>
      <c r="SNB77" s="23"/>
      <c r="SNC77" s="23"/>
      <c r="SND77" s="23"/>
      <c r="SNE77" s="23"/>
      <c r="SNF77" s="23"/>
      <c r="SNG77" s="23"/>
      <c r="SNH77" s="23"/>
      <c r="SNI77" s="23"/>
      <c r="SNJ77" s="23"/>
      <c r="SNK77" s="23"/>
      <c r="SNL77" s="23"/>
      <c r="SNM77" s="23"/>
      <c r="SNN77" s="23"/>
      <c r="SNO77" s="23"/>
      <c r="SNP77" s="23"/>
      <c r="SNQ77" s="23"/>
      <c r="SNR77" s="23"/>
      <c r="SNS77" s="23"/>
      <c r="SNT77" s="23"/>
      <c r="SNU77" s="23"/>
      <c r="SNV77" s="23"/>
      <c r="SNW77" s="23"/>
      <c r="SNX77" s="23"/>
      <c r="SNY77" s="23"/>
      <c r="SNZ77" s="23"/>
      <c r="SOA77" s="23"/>
      <c r="SOB77" s="23"/>
      <c r="SOC77" s="23"/>
      <c r="SOD77" s="23"/>
      <c r="SOE77" s="23"/>
      <c r="SOF77" s="23"/>
      <c r="SOG77" s="23"/>
      <c r="SOH77" s="23"/>
      <c r="SOI77" s="23"/>
      <c r="SOJ77" s="23"/>
      <c r="SOK77" s="23"/>
      <c r="SOL77" s="23"/>
      <c r="SOM77" s="23"/>
      <c r="SON77" s="23"/>
      <c r="SOO77" s="23"/>
      <c r="SOP77" s="23"/>
      <c r="SOQ77" s="23"/>
      <c r="SOR77" s="23"/>
      <c r="SOS77" s="23"/>
      <c r="SOT77" s="23"/>
      <c r="SOU77" s="23"/>
      <c r="SOV77" s="23"/>
      <c r="SOW77" s="23"/>
      <c r="SOX77" s="23"/>
      <c r="SOY77" s="23"/>
      <c r="SOZ77" s="23"/>
      <c r="SPA77" s="23"/>
      <c r="SPB77" s="23"/>
      <c r="SPC77" s="23"/>
      <c r="SPD77" s="23"/>
      <c r="SPE77" s="23"/>
      <c r="SPF77" s="23"/>
      <c r="SPG77" s="23"/>
      <c r="SPH77" s="23"/>
      <c r="SPI77" s="23"/>
      <c r="SPJ77" s="23"/>
      <c r="SPK77" s="23"/>
      <c r="SPL77" s="23"/>
      <c r="SPM77" s="23"/>
      <c r="SPN77" s="23"/>
      <c r="SPO77" s="23"/>
      <c r="SPP77" s="23"/>
      <c r="SPQ77" s="23"/>
      <c r="SPR77" s="23"/>
      <c r="SPS77" s="23"/>
      <c r="SPT77" s="23"/>
      <c r="SPU77" s="23"/>
      <c r="SPV77" s="23"/>
      <c r="SPW77" s="23"/>
      <c r="SPX77" s="23"/>
      <c r="SPY77" s="23"/>
      <c r="SPZ77" s="23"/>
      <c r="SQA77" s="23"/>
      <c r="SQB77" s="23"/>
      <c r="SQC77" s="23"/>
      <c r="SQD77" s="23"/>
      <c r="SQE77" s="23"/>
      <c r="SQF77" s="23"/>
      <c r="SQG77" s="23"/>
      <c r="SQH77" s="23"/>
      <c r="SQI77" s="23"/>
      <c r="SQJ77" s="23"/>
      <c r="SQK77" s="23"/>
      <c r="SQL77" s="23"/>
      <c r="SQM77" s="23"/>
      <c r="SQN77" s="23"/>
      <c r="SQO77" s="23"/>
      <c r="SQP77" s="23"/>
      <c r="SQQ77" s="23"/>
      <c r="SQR77" s="23"/>
      <c r="SQS77" s="23"/>
      <c r="SQT77" s="23"/>
      <c r="SQU77" s="23"/>
      <c r="SQV77" s="23"/>
      <c r="SQW77" s="23"/>
      <c r="SQX77" s="23"/>
      <c r="SQY77" s="23"/>
      <c r="SQZ77" s="23"/>
      <c r="SRA77" s="23"/>
      <c r="SRB77" s="23"/>
      <c r="SRC77" s="23"/>
      <c r="SRD77" s="23"/>
      <c r="SRE77" s="23"/>
      <c r="SRF77" s="23"/>
      <c r="SRG77" s="23"/>
      <c r="SRH77" s="23"/>
      <c r="SRI77" s="23"/>
      <c r="SRJ77" s="23"/>
      <c r="SRK77" s="23"/>
      <c r="SRL77" s="23"/>
      <c r="SRM77" s="23"/>
      <c r="SRN77" s="23"/>
      <c r="SRO77" s="23"/>
      <c r="SRP77" s="23"/>
      <c r="SRQ77" s="23"/>
      <c r="SRR77" s="23"/>
      <c r="SRS77" s="23"/>
      <c r="SRT77" s="23"/>
      <c r="SRU77" s="23"/>
      <c r="SRV77" s="23"/>
      <c r="SRW77" s="23"/>
      <c r="SRX77" s="23"/>
      <c r="SRY77" s="23"/>
      <c r="SRZ77" s="23"/>
      <c r="SSA77" s="23"/>
      <c r="SSB77" s="23"/>
      <c r="SSC77" s="23"/>
      <c r="SSD77" s="23"/>
      <c r="SSE77" s="23"/>
      <c r="SSF77" s="23"/>
      <c r="SSG77" s="23"/>
      <c r="SSH77" s="23"/>
      <c r="SSI77" s="23"/>
      <c r="SSJ77" s="23"/>
      <c r="SSK77" s="23"/>
      <c r="SSL77" s="23"/>
      <c r="SSM77" s="23"/>
      <c r="SSN77" s="23"/>
      <c r="SSO77" s="23"/>
      <c r="SSP77" s="23"/>
      <c r="SSQ77" s="23"/>
      <c r="SSR77" s="23"/>
      <c r="SSS77" s="23"/>
      <c r="SST77" s="23"/>
      <c r="SSU77" s="23"/>
      <c r="SSV77" s="23"/>
      <c r="SSW77" s="23"/>
      <c r="SSX77" s="23"/>
      <c r="SSY77" s="23"/>
      <c r="SSZ77" s="23"/>
      <c r="STA77" s="23"/>
      <c r="STB77" s="23"/>
      <c r="STC77" s="23"/>
      <c r="STD77" s="23"/>
      <c r="STE77" s="23"/>
      <c r="STF77" s="23"/>
      <c r="STG77" s="23"/>
      <c r="STH77" s="23"/>
      <c r="STI77" s="23"/>
      <c r="STJ77" s="23"/>
      <c r="STK77" s="23"/>
      <c r="STL77" s="23"/>
      <c r="STM77" s="23"/>
      <c r="STN77" s="23"/>
      <c r="STO77" s="23"/>
      <c r="STP77" s="23"/>
      <c r="STQ77" s="23"/>
      <c r="STR77" s="23"/>
      <c r="STS77" s="23"/>
      <c r="STT77" s="23"/>
      <c r="STU77" s="23"/>
      <c r="STV77" s="23"/>
      <c r="STW77" s="23"/>
      <c r="STX77" s="23"/>
      <c r="STY77" s="23"/>
      <c r="STZ77" s="23"/>
      <c r="SUA77" s="23"/>
      <c r="SUB77" s="23"/>
      <c r="SUC77" s="23"/>
      <c r="SUD77" s="23"/>
      <c r="SUE77" s="23"/>
      <c r="SUF77" s="23"/>
      <c r="SUG77" s="23"/>
      <c r="SUH77" s="23"/>
      <c r="SUI77" s="23"/>
      <c r="SUJ77" s="23"/>
      <c r="SUK77" s="23"/>
      <c r="SUL77" s="23"/>
      <c r="SUM77" s="23"/>
      <c r="SUN77" s="23"/>
      <c r="SUO77" s="23"/>
      <c r="SUP77" s="23"/>
      <c r="SUQ77" s="23"/>
      <c r="SUR77" s="23"/>
      <c r="SUS77" s="23"/>
      <c r="SUT77" s="23"/>
      <c r="SUU77" s="23"/>
      <c r="SUV77" s="23"/>
      <c r="SUW77" s="23"/>
      <c r="SUX77" s="23"/>
      <c r="SUY77" s="23"/>
      <c r="SUZ77" s="23"/>
      <c r="SVA77" s="23"/>
      <c r="SVB77" s="23"/>
      <c r="SVC77" s="23"/>
      <c r="SVD77" s="23"/>
      <c r="SVE77" s="23"/>
      <c r="SVF77" s="23"/>
      <c r="SVG77" s="23"/>
      <c r="SVH77" s="23"/>
      <c r="SVI77" s="23"/>
      <c r="SVJ77" s="23"/>
      <c r="SVK77" s="23"/>
      <c r="SVL77" s="23"/>
      <c r="SVM77" s="23"/>
      <c r="SVN77" s="23"/>
      <c r="SVO77" s="23"/>
      <c r="SVP77" s="23"/>
      <c r="SVQ77" s="23"/>
      <c r="SVR77" s="23"/>
      <c r="SVS77" s="23"/>
      <c r="SVT77" s="23"/>
      <c r="SVU77" s="23"/>
      <c r="SVV77" s="23"/>
      <c r="SVW77" s="23"/>
      <c r="SVX77" s="23"/>
      <c r="SVY77" s="23"/>
      <c r="SVZ77" s="23"/>
      <c r="SWA77" s="23"/>
      <c r="SWB77" s="23"/>
      <c r="SWC77" s="23"/>
      <c r="SWD77" s="23"/>
      <c r="SWE77" s="23"/>
      <c r="SWF77" s="23"/>
      <c r="SWG77" s="23"/>
      <c r="SWH77" s="23"/>
      <c r="SWI77" s="23"/>
      <c r="SWJ77" s="23"/>
      <c r="SWK77" s="23"/>
      <c r="SWL77" s="23"/>
      <c r="SWM77" s="23"/>
      <c r="SWN77" s="23"/>
      <c r="SWO77" s="23"/>
      <c r="SWP77" s="23"/>
      <c r="SWQ77" s="23"/>
      <c r="SWR77" s="23"/>
      <c r="SWS77" s="23"/>
      <c r="SWT77" s="23"/>
      <c r="SWU77" s="23"/>
      <c r="SWV77" s="23"/>
      <c r="SWW77" s="23"/>
      <c r="SWX77" s="23"/>
      <c r="SWY77" s="23"/>
      <c r="SWZ77" s="23"/>
      <c r="SXA77" s="23"/>
      <c r="SXB77" s="23"/>
      <c r="SXC77" s="23"/>
      <c r="SXD77" s="23"/>
      <c r="SXE77" s="23"/>
      <c r="SXF77" s="23"/>
      <c r="SXG77" s="23"/>
      <c r="SXH77" s="23"/>
      <c r="SXI77" s="23"/>
      <c r="SXJ77" s="23"/>
      <c r="SXK77" s="23"/>
      <c r="SXL77" s="23"/>
      <c r="SXM77" s="23"/>
      <c r="SXN77" s="23"/>
      <c r="SXO77" s="23"/>
      <c r="SXP77" s="23"/>
      <c r="SXQ77" s="23"/>
      <c r="SXR77" s="23"/>
      <c r="SXS77" s="23"/>
      <c r="SXT77" s="23"/>
      <c r="SXU77" s="23"/>
      <c r="SXV77" s="23"/>
      <c r="SXW77" s="23"/>
      <c r="SXX77" s="23"/>
      <c r="SXY77" s="23"/>
      <c r="SXZ77" s="23"/>
      <c r="SYA77" s="23"/>
      <c r="SYB77" s="23"/>
      <c r="SYC77" s="23"/>
      <c r="SYD77" s="23"/>
      <c r="SYE77" s="23"/>
      <c r="SYF77" s="23"/>
      <c r="SYG77" s="23"/>
      <c r="SYH77" s="23"/>
      <c r="SYI77" s="23"/>
      <c r="SYJ77" s="23"/>
      <c r="SYK77" s="23"/>
      <c r="SYL77" s="23"/>
      <c r="SYM77" s="23"/>
      <c r="SYN77" s="23"/>
      <c r="SYO77" s="23"/>
      <c r="SYP77" s="23"/>
      <c r="SYQ77" s="23"/>
      <c r="SYR77" s="23"/>
      <c r="SYS77" s="23"/>
      <c r="SYT77" s="23"/>
      <c r="SYU77" s="23"/>
      <c r="SYV77" s="23"/>
      <c r="SYW77" s="23"/>
      <c r="SYX77" s="23"/>
      <c r="SYY77" s="23"/>
      <c r="SYZ77" s="23"/>
      <c r="SZA77" s="23"/>
      <c r="SZB77" s="23"/>
      <c r="SZC77" s="23"/>
      <c r="SZD77" s="23"/>
      <c r="SZE77" s="23"/>
      <c r="SZF77" s="23"/>
      <c r="SZG77" s="23"/>
      <c r="SZH77" s="23"/>
      <c r="SZI77" s="23"/>
      <c r="SZJ77" s="23"/>
      <c r="SZK77" s="23"/>
      <c r="SZL77" s="23"/>
      <c r="SZM77" s="23"/>
      <c r="SZN77" s="23"/>
      <c r="SZO77" s="23"/>
      <c r="SZP77" s="23"/>
      <c r="SZQ77" s="23"/>
      <c r="SZR77" s="23"/>
      <c r="SZS77" s="23"/>
      <c r="SZT77" s="23"/>
      <c r="SZU77" s="23"/>
      <c r="SZV77" s="23"/>
      <c r="SZW77" s="23"/>
      <c r="SZX77" s="23"/>
      <c r="SZY77" s="23"/>
      <c r="SZZ77" s="23"/>
      <c r="TAA77" s="23"/>
      <c r="TAB77" s="23"/>
      <c r="TAC77" s="23"/>
      <c r="TAD77" s="23"/>
      <c r="TAE77" s="23"/>
      <c r="TAF77" s="23"/>
      <c r="TAG77" s="23"/>
      <c r="TAH77" s="23"/>
      <c r="TAI77" s="23"/>
      <c r="TAJ77" s="23"/>
      <c r="TAK77" s="23"/>
      <c r="TAL77" s="23"/>
      <c r="TAM77" s="23"/>
      <c r="TAN77" s="23"/>
      <c r="TAO77" s="23"/>
      <c r="TAP77" s="23"/>
      <c r="TAQ77" s="23"/>
      <c r="TAR77" s="23"/>
      <c r="TAS77" s="23"/>
      <c r="TAT77" s="23"/>
      <c r="TAU77" s="23"/>
      <c r="TAV77" s="23"/>
      <c r="TAW77" s="23"/>
      <c r="TAX77" s="23"/>
      <c r="TAY77" s="23"/>
      <c r="TAZ77" s="23"/>
      <c r="TBA77" s="23"/>
      <c r="TBB77" s="23"/>
      <c r="TBC77" s="23"/>
      <c r="TBD77" s="23"/>
      <c r="TBE77" s="23"/>
      <c r="TBF77" s="23"/>
      <c r="TBG77" s="23"/>
      <c r="TBH77" s="23"/>
      <c r="TBI77" s="23"/>
      <c r="TBJ77" s="23"/>
      <c r="TBK77" s="23"/>
      <c r="TBL77" s="23"/>
      <c r="TBM77" s="23"/>
      <c r="TBN77" s="23"/>
      <c r="TBO77" s="23"/>
      <c r="TBP77" s="23"/>
      <c r="TBQ77" s="23"/>
      <c r="TBR77" s="23"/>
      <c r="TBS77" s="23"/>
      <c r="TBT77" s="23"/>
      <c r="TBU77" s="23"/>
      <c r="TBV77" s="23"/>
      <c r="TBW77" s="23"/>
      <c r="TBX77" s="23"/>
      <c r="TBY77" s="23"/>
      <c r="TBZ77" s="23"/>
      <c r="TCA77" s="23"/>
      <c r="TCB77" s="23"/>
      <c r="TCC77" s="23"/>
      <c r="TCD77" s="23"/>
      <c r="TCE77" s="23"/>
      <c r="TCF77" s="23"/>
      <c r="TCG77" s="23"/>
      <c r="TCH77" s="23"/>
      <c r="TCI77" s="23"/>
      <c r="TCJ77" s="23"/>
      <c r="TCK77" s="23"/>
      <c r="TCL77" s="23"/>
      <c r="TCM77" s="23"/>
      <c r="TCN77" s="23"/>
      <c r="TCO77" s="23"/>
      <c r="TCP77" s="23"/>
      <c r="TCQ77" s="23"/>
      <c r="TCR77" s="23"/>
      <c r="TCS77" s="23"/>
      <c r="TCT77" s="23"/>
      <c r="TCU77" s="23"/>
      <c r="TCV77" s="23"/>
      <c r="TCW77" s="23"/>
      <c r="TCX77" s="23"/>
      <c r="TCY77" s="23"/>
      <c r="TCZ77" s="23"/>
      <c r="TDA77" s="23"/>
      <c r="TDB77" s="23"/>
      <c r="TDC77" s="23"/>
      <c r="TDD77" s="23"/>
      <c r="TDE77" s="23"/>
      <c r="TDF77" s="23"/>
      <c r="TDG77" s="23"/>
      <c r="TDH77" s="23"/>
      <c r="TDI77" s="23"/>
      <c r="TDJ77" s="23"/>
      <c r="TDK77" s="23"/>
      <c r="TDL77" s="23"/>
      <c r="TDM77" s="23"/>
      <c r="TDN77" s="23"/>
      <c r="TDO77" s="23"/>
      <c r="TDP77" s="23"/>
      <c r="TDQ77" s="23"/>
      <c r="TDR77" s="23"/>
      <c r="TDS77" s="23"/>
      <c r="TDT77" s="23"/>
      <c r="TDU77" s="23"/>
      <c r="TDV77" s="23"/>
      <c r="TDW77" s="23"/>
      <c r="TDX77" s="23"/>
      <c r="TDY77" s="23"/>
      <c r="TDZ77" s="23"/>
      <c r="TEA77" s="23"/>
      <c r="TEB77" s="23"/>
      <c r="TEC77" s="23"/>
      <c r="TED77" s="23"/>
      <c r="TEE77" s="23"/>
      <c r="TEF77" s="23"/>
      <c r="TEG77" s="23"/>
      <c r="TEH77" s="23"/>
      <c r="TEI77" s="23"/>
      <c r="TEJ77" s="23"/>
      <c r="TEK77" s="23"/>
      <c r="TEL77" s="23"/>
      <c r="TEM77" s="23"/>
      <c r="TEN77" s="23"/>
      <c r="TEO77" s="23"/>
      <c r="TEP77" s="23"/>
      <c r="TEQ77" s="23"/>
      <c r="TER77" s="23"/>
      <c r="TES77" s="23"/>
      <c r="TET77" s="23"/>
      <c r="TEU77" s="23"/>
      <c r="TEV77" s="23"/>
      <c r="TEW77" s="23"/>
      <c r="TEX77" s="23"/>
      <c r="TEY77" s="23"/>
      <c r="TEZ77" s="23"/>
      <c r="TFA77" s="23"/>
      <c r="TFB77" s="23"/>
      <c r="TFC77" s="23"/>
      <c r="TFD77" s="23"/>
      <c r="TFE77" s="23"/>
      <c r="TFF77" s="23"/>
      <c r="TFG77" s="23"/>
      <c r="TFH77" s="23"/>
      <c r="TFI77" s="23"/>
      <c r="TFJ77" s="23"/>
      <c r="TFK77" s="23"/>
      <c r="TFL77" s="23"/>
      <c r="TFM77" s="23"/>
      <c r="TFN77" s="23"/>
      <c r="TFO77" s="23"/>
      <c r="TFP77" s="23"/>
      <c r="TFQ77" s="23"/>
      <c r="TFR77" s="23"/>
      <c r="TFS77" s="23"/>
      <c r="TFT77" s="23"/>
      <c r="TFU77" s="23"/>
      <c r="TFV77" s="23"/>
      <c r="TFW77" s="23"/>
      <c r="TFX77" s="23"/>
      <c r="TFY77" s="23"/>
      <c r="TFZ77" s="23"/>
      <c r="TGA77" s="23"/>
      <c r="TGB77" s="23"/>
      <c r="TGC77" s="23"/>
      <c r="TGD77" s="23"/>
      <c r="TGE77" s="23"/>
      <c r="TGF77" s="23"/>
      <c r="TGG77" s="23"/>
      <c r="TGH77" s="23"/>
      <c r="TGI77" s="23"/>
      <c r="TGJ77" s="23"/>
      <c r="TGK77" s="23"/>
      <c r="TGL77" s="23"/>
      <c r="TGM77" s="23"/>
      <c r="TGN77" s="23"/>
      <c r="TGO77" s="23"/>
      <c r="TGP77" s="23"/>
      <c r="TGQ77" s="23"/>
      <c r="TGR77" s="23"/>
      <c r="TGS77" s="23"/>
      <c r="TGT77" s="23"/>
      <c r="TGU77" s="23"/>
      <c r="TGV77" s="23"/>
      <c r="TGW77" s="23"/>
      <c r="TGX77" s="23"/>
      <c r="TGY77" s="23"/>
      <c r="TGZ77" s="23"/>
      <c r="THA77" s="23"/>
      <c r="THB77" s="23"/>
      <c r="THC77" s="23"/>
      <c r="THD77" s="23"/>
      <c r="THE77" s="23"/>
      <c r="THF77" s="23"/>
      <c r="THG77" s="23"/>
      <c r="THH77" s="23"/>
      <c r="THI77" s="23"/>
      <c r="THJ77" s="23"/>
      <c r="THK77" s="23"/>
      <c r="THL77" s="23"/>
      <c r="THM77" s="23"/>
      <c r="THN77" s="23"/>
      <c r="THO77" s="23"/>
      <c r="THP77" s="23"/>
      <c r="THQ77" s="23"/>
      <c r="THR77" s="23"/>
      <c r="THS77" s="23"/>
      <c r="THT77" s="23"/>
      <c r="THU77" s="23"/>
      <c r="THV77" s="23"/>
      <c r="THW77" s="23"/>
      <c r="THX77" s="23"/>
      <c r="THY77" s="23"/>
      <c r="THZ77" s="23"/>
      <c r="TIA77" s="23"/>
      <c r="TIB77" s="23"/>
      <c r="TIC77" s="23"/>
      <c r="TID77" s="23"/>
      <c r="TIE77" s="23"/>
      <c r="TIF77" s="23"/>
      <c r="TIG77" s="23"/>
      <c r="TIH77" s="23"/>
      <c r="TII77" s="23"/>
      <c r="TIJ77" s="23"/>
      <c r="TIK77" s="23"/>
      <c r="TIL77" s="23"/>
      <c r="TIM77" s="23"/>
      <c r="TIN77" s="23"/>
      <c r="TIO77" s="23"/>
      <c r="TIP77" s="23"/>
      <c r="TIQ77" s="23"/>
      <c r="TIR77" s="23"/>
      <c r="TIS77" s="23"/>
      <c r="TIT77" s="23"/>
      <c r="TIU77" s="23"/>
      <c r="TIV77" s="23"/>
      <c r="TIW77" s="23"/>
      <c r="TIX77" s="23"/>
      <c r="TIY77" s="23"/>
      <c r="TIZ77" s="23"/>
      <c r="TJA77" s="23"/>
      <c r="TJB77" s="23"/>
      <c r="TJC77" s="23"/>
      <c r="TJD77" s="23"/>
      <c r="TJE77" s="23"/>
      <c r="TJF77" s="23"/>
      <c r="TJG77" s="23"/>
      <c r="TJH77" s="23"/>
      <c r="TJI77" s="23"/>
      <c r="TJJ77" s="23"/>
      <c r="TJK77" s="23"/>
      <c r="TJL77" s="23"/>
      <c r="TJM77" s="23"/>
      <c r="TJN77" s="23"/>
      <c r="TJO77" s="23"/>
      <c r="TJP77" s="23"/>
      <c r="TJQ77" s="23"/>
      <c r="TJR77" s="23"/>
      <c r="TJS77" s="23"/>
      <c r="TJT77" s="23"/>
      <c r="TJU77" s="23"/>
      <c r="TJV77" s="23"/>
      <c r="TJW77" s="23"/>
      <c r="TJX77" s="23"/>
      <c r="TJY77" s="23"/>
      <c r="TJZ77" s="23"/>
      <c r="TKA77" s="23"/>
      <c r="TKB77" s="23"/>
      <c r="TKC77" s="23"/>
      <c r="TKD77" s="23"/>
      <c r="TKE77" s="23"/>
      <c r="TKF77" s="23"/>
      <c r="TKG77" s="23"/>
      <c r="TKH77" s="23"/>
      <c r="TKI77" s="23"/>
      <c r="TKJ77" s="23"/>
      <c r="TKK77" s="23"/>
      <c r="TKL77" s="23"/>
      <c r="TKM77" s="23"/>
      <c r="TKN77" s="23"/>
      <c r="TKO77" s="23"/>
      <c r="TKP77" s="23"/>
      <c r="TKQ77" s="23"/>
      <c r="TKR77" s="23"/>
      <c r="TKS77" s="23"/>
      <c r="TKT77" s="23"/>
      <c r="TKU77" s="23"/>
      <c r="TKV77" s="23"/>
      <c r="TKW77" s="23"/>
      <c r="TKX77" s="23"/>
      <c r="TKY77" s="23"/>
      <c r="TKZ77" s="23"/>
      <c r="TLA77" s="23"/>
      <c r="TLB77" s="23"/>
      <c r="TLC77" s="23"/>
      <c r="TLD77" s="23"/>
      <c r="TLE77" s="23"/>
      <c r="TLF77" s="23"/>
      <c r="TLG77" s="23"/>
      <c r="TLH77" s="23"/>
      <c r="TLI77" s="23"/>
      <c r="TLJ77" s="23"/>
      <c r="TLK77" s="23"/>
      <c r="TLL77" s="23"/>
      <c r="TLM77" s="23"/>
      <c r="TLN77" s="23"/>
      <c r="TLO77" s="23"/>
      <c r="TLP77" s="23"/>
      <c r="TLQ77" s="23"/>
      <c r="TLR77" s="23"/>
      <c r="TLS77" s="23"/>
      <c r="TLT77" s="23"/>
      <c r="TLU77" s="23"/>
      <c r="TLV77" s="23"/>
      <c r="TLW77" s="23"/>
      <c r="TLX77" s="23"/>
      <c r="TLY77" s="23"/>
      <c r="TLZ77" s="23"/>
      <c r="TMA77" s="23"/>
      <c r="TMB77" s="23"/>
      <c r="TMC77" s="23"/>
      <c r="TMD77" s="23"/>
      <c r="TME77" s="23"/>
      <c r="TMF77" s="23"/>
      <c r="TMG77" s="23"/>
      <c r="TMH77" s="23"/>
      <c r="TMI77" s="23"/>
      <c r="TMJ77" s="23"/>
      <c r="TMK77" s="23"/>
      <c r="TML77" s="23"/>
      <c r="TMM77" s="23"/>
      <c r="TMN77" s="23"/>
      <c r="TMO77" s="23"/>
      <c r="TMP77" s="23"/>
      <c r="TMQ77" s="23"/>
      <c r="TMR77" s="23"/>
      <c r="TMS77" s="23"/>
      <c r="TMT77" s="23"/>
      <c r="TMU77" s="23"/>
      <c r="TMV77" s="23"/>
      <c r="TMW77" s="23"/>
      <c r="TMX77" s="23"/>
      <c r="TMY77" s="23"/>
      <c r="TMZ77" s="23"/>
      <c r="TNA77" s="23"/>
      <c r="TNB77" s="23"/>
      <c r="TNC77" s="23"/>
      <c r="TND77" s="23"/>
      <c r="TNE77" s="23"/>
      <c r="TNF77" s="23"/>
      <c r="TNG77" s="23"/>
      <c r="TNH77" s="23"/>
      <c r="TNI77" s="23"/>
      <c r="TNJ77" s="23"/>
      <c r="TNK77" s="23"/>
      <c r="TNL77" s="23"/>
      <c r="TNM77" s="23"/>
      <c r="TNN77" s="23"/>
      <c r="TNO77" s="23"/>
      <c r="TNP77" s="23"/>
      <c r="TNQ77" s="23"/>
      <c r="TNR77" s="23"/>
      <c r="TNS77" s="23"/>
      <c r="TNT77" s="23"/>
      <c r="TNU77" s="23"/>
      <c r="TNV77" s="23"/>
      <c r="TNW77" s="23"/>
      <c r="TNX77" s="23"/>
      <c r="TNY77" s="23"/>
      <c r="TNZ77" s="23"/>
      <c r="TOA77" s="23"/>
      <c r="TOB77" s="23"/>
      <c r="TOC77" s="23"/>
      <c r="TOD77" s="23"/>
      <c r="TOE77" s="23"/>
      <c r="TOF77" s="23"/>
      <c r="TOG77" s="23"/>
      <c r="TOH77" s="23"/>
      <c r="TOI77" s="23"/>
      <c r="TOJ77" s="23"/>
      <c r="TOK77" s="23"/>
      <c r="TOL77" s="23"/>
      <c r="TOM77" s="23"/>
      <c r="TON77" s="23"/>
      <c r="TOO77" s="23"/>
      <c r="TOP77" s="23"/>
      <c r="TOQ77" s="23"/>
      <c r="TOR77" s="23"/>
      <c r="TOS77" s="23"/>
      <c r="TOT77" s="23"/>
      <c r="TOU77" s="23"/>
      <c r="TOV77" s="23"/>
      <c r="TOW77" s="23"/>
      <c r="TOX77" s="23"/>
      <c r="TOY77" s="23"/>
      <c r="TOZ77" s="23"/>
      <c r="TPA77" s="23"/>
      <c r="TPB77" s="23"/>
      <c r="TPC77" s="23"/>
      <c r="TPD77" s="23"/>
      <c r="TPE77" s="23"/>
      <c r="TPF77" s="23"/>
      <c r="TPG77" s="23"/>
      <c r="TPH77" s="23"/>
      <c r="TPI77" s="23"/>
      <c r="TPJ77" s="23"/>
      <c r="TPK77" s="23"/>
      <c r="TPL77" s="23"/>
      <c r="TPM77" s="23"/>
      <c r="TPN77" s="23"/>
      <c r="TPO77" s="23"/>
      <c r="TPP77" s="23"/>
      <c r="TPQ77" s="23"/>
      <c r="TPR77" s="23"/>
      <c r="TPS77" s="23"/>
      <c r="TPT77" s="23"/>
      <c r="TPU77" s="23"/>
      <c r="TPV77" s="23"/>
      <c r="TPW77" s="23"/>
      <c r="TPX77" s="23"/>
      <c r="TPY77" s="23"/>
      <c r="TPZ77" s="23"/>
      <c r="TQA77" s="23"/>
      <c r="TQB77" s="23"/>
      <c r="TQC77" s="23"/>
      <c r="TQD77" s="23"/>
      <c r="TQE77" s="23"/>
      <c r="TQF77" s="23"/>
      <c r="TQG77" s="23"/>
      <c r="TQH77" s="23"/>
      <c r="TQI77" s="23"/>
      <c r="TQJ77" s="23"/>
      <c r="TQK77" s="23"/>
      <c r="TQL77" s="23"/>
      <c r="TQM77" s="23"/>
      <c r="TQN77" s="23"/>
      <c r="TQO77" s="23"/>
      <c r="TQP77" s="23"/>
      <c r="TQQ77" s="23"/>
      <c r="TQR77" s="23"/>
      <c r="TQS77" s="23"/>
      <c r="TQT77" s="23"/>
      <c r="TQU77" s="23"/>
      <c r="TQV77" s="23"/>
      <c r="TQW77" s="23"/>
      <c r="TQX77" s="23"/>
      <c r="TQY77" s="23"/>
      <c r="TQZ77" s="23"/>
      <c r="TRA77" s="23"/>
      <c r="TRB77" s="23"/>
      <c r="TRC77" s="23"/>
      <c r="TRD77" s="23"/>
      <c r="TRE77" s="23"/>
      <c r="TRF77" s="23"/>
      <c r="TRG77" s="23"/>
      <c r="TRH77" s="23"/>
      <c r="TRI77" s="23"/>
      <c r="TRJ77" s="23"/>
      <c r="TRK77" s="23"/>
      <c r="TRL77" s="23"/>
      <c r="TRM77" s="23"/>
      <c r="TRN77" s="23"/>
      <c r="TRO77" s="23"/>
      <c r="TRP77" s="23"/>
      <c r="TRQ77" s="23"/>
      <c r="TRR77" s="23"/>
      <c r="TRS77" s="23"/>
      <c r="TRT77" s="23"/>
      <c r="TRU77" s="23"/>
      <c r="TRV77" s="23"/>
      <c r="TRW77" s="23"/>
      <c r="TRX77" s="23"/>
      <c r="TRY77" s="23"/>
      <c r="TRZ77" s="23"/>
      <c r="TSA77" s="23"/>
      <c r="TSB77" s="23"/>
      <c r="TSC77" s="23"/>
      <c r="TSD77" s="23"/>
      <c r="TSE77" s="23"/>
      <c r="TSF77" s="23"/>
      <c r="TSG77" s="23"/>
      <c r="TSH77" s="23"/>
      <c r="TSI77" s="23"/>
      <c r="TSJ77" s="23"/>
      <c r="TSK77" s="23"/>
      <c r="TSL77" s="23"/>
      <c r="TSM77" s="23"/>
      <c r="TSN77" s="23"/>
      <c r="TSO77" s="23"/>
      <c r="TSP77" s="23"/>
      <c r="TSQ77" s="23"/>
      <c r="TSR77" s="23"/>
      <c r="TSS77" s="23"/>
      <c r="TST77" s="23"/>
      <c r="TSU77" s="23"/>
      <c r="TSV77" s="23"/>
      <c r="TSW77" s="23"/>
      <c r="TSX77" s="23"/>
      <c r="TSY77" s="23"/>
      <c r="TSZ77" s="23"/>
      <c r="TTA77" s="23"/>
      <c r="TTB77" s="23"/>
      <c r="TTC77" s="23"/>
      <c r="TTD77" s="23"/>
      <c r="TTE77" s="23"/>
      <c r="TTF77" s="23"/>
      <c r="TTG77" s="23"/>
      <c r="TTH77" s="23"/>
      <c r="TTI77" s="23"/>
      <c r="TTJ77" s="23"/>
      <c r="TTK77" s="23"/>
      <c r="TTL77" s="23"/>
      <c r="TTM77" s="23"/>
      <c r="TTN77" s="23"/>
      <c r="TTO77" s="23"/>
      <c r="TTP77" s="23"/>
      <c r="TTQ77" s="23"/>
      <c r="TTR77" s="23"/>
      <c r="TTS77" s="23"/>
      <c r="TTT77" s="23"/>
      <c r="TTU77" s="23"/>
      <c r="TTV77" s="23"/>
      <c r="TTW77" s="23"/>
      <c r="TTX77" s="23"/>
      <c r="TTY77" s="23"/>
      <c r="TTZ77" s="23"/>
      <c r="TUA77" s="23"/>
      <c r="TUB77" s="23"/>
      <c r="TUC77" s="23"/>
      <c r="TUD77" s="23"/>
      <c r="TUE77" s="23"/>
      <c r="TUF77" s="23"/>
      <c r="TUG77" s="23"/>
      <c r="TUH77" s="23"/>
      <c r="TUI77" s="23"/>
      <c r="TUJ77" s="23"/>
      <c r="TUK77" s="23"/>
      <c r="TUL77" s="23"/>
      <c r="TUM77" s="23"/>
      <c r="TUN77" s="23"/>
      <c r="TUO77" s="23"/>
      <c r="TUP77" s="23"/>
      <c r="TUQ77" s="23"/>
      <c r="TUR77" s="23"/>
      <c r="TUS77" s="23"/>
      <c r="TUT77" s="23"/>
      <c r="TUU77" s="23"/>
      <c r="TUV77" s="23"/>
      <c r="TUW77" s="23"/>
      <c r="TUX77" s="23"/>
      <c r="TUY77" s="23"/>
      <c r="TUZ77" s="23"/>
      <c r="TVA77" s="23"/>
      <c r="TVB77" s="23"/>
      <c r="TVC77" s="23"/>
      <c r="TVD77" s="23"/>
      <c r="TVE77" s="23"/>
      <c r="TVF77" s="23"/>
      <c r="TVG77" s="23"/>
      <c r="TVH77" s="23"/>
      <c r="TVI77" s="23"/>
      <c r="TVJ77" s="23"/>
      <c r="TVK77" s="23"/>
      <c r="TVL77" s="23"/>
      <c r="TVM77" s="23"/>
      <c r="TVN77" s="23"/>
      <c r="TVO77" s="23"/>
      <c r="TVP77" s="23"/>
      <c r="TVQ77" s="23"/>
      <c r="TVR77" s="23"/>
      <c r="TVS77" s="23"/>
      <c r="TVT77" s="23"/>
      <c r="TVU77" s="23"/>
      <c r="TVV77" s="23"/>
      <c r="TVW77" s="23"/>
      <c r="TVX77" s="23"/>
      <c r="TVY77" s="23"/>
      <c r="TVZ77" s="23"/>
      <c r="TWA77" s="23"/>
      <c r="TWB77" s="23"/>
      <c r="TWC77" s="23"/>
      <c r="TWD77" s="23"/>
      <c r="TWE77" s="23"/>
      <c r="TWF77" s="23"/>
      <c r="TWG77" s="23"/>
      <c r="TWH77" s="23"/>
      <c r="TWI77" s="23"/>
      <c r="TWJ77" s="23"/>
      <c r="TWK77" s="23"/>
      <c r="TWL77" s="23"/>
      <c r="TWM77" s="23"/>
      <c r="TWN77" s="23"/>
      <c r="TWO77" s="23"/>
      <c r="TWP77" s="23"/>
      <c r="TWQ77" s="23"/>
      <c r="TWR77" s="23"/>
      <c r="TWS77" s="23"/>
      <c r="TWT77" s="23"/>
      <c r="TWU77" s="23"/>
      <c r="TWV77" s="23"/>
      <c r="TWW77" s="23"/>
      <c r="TWX77" s="23"/>
      <c r="TWY77" s="23"/>
      <c r="TWZ77" s="23"/>
      <c r="TXA77" s="23"/>
      <c r="TXB77" s="23"/>
      <c r="TXC77" s="23"/>
      <c r="TXD77" s="23"/>
      <c r="TXE77" s="23"/>
      <c r="TXF77" s="23"/>
      <c r="TXG77" s="23"/>
      <c r="TXH77" s="23"/>
      <c r="TXI77" s="23"/>
      <c r="TXJ77" s="23"/>
      <c r="TXK77" s="23"/>
      <c r="TXL77" s="23"/>
      <c r="TXM77" s="23"/>
      <c r="TXN77" s="23"/>
      <c r="TXO77" s="23"/>
      <c r="TXP77" s="23"/>
      <c r="TXQ77" s="23"/>
      <c r="TXR77" s="23"/>
      <c r="TXS77" s="23"/>
      <c r="TXT77" s="23"/>
      <c r="TXU77" s="23"/>
      <c r="TXV77" s="23"/>
      <c r="TXW77" s="23"/>
      <c r="TXX77" s="23"/>
      <c r="TXY77" s="23"/>
      <c r="TXZ77" s="23"/>
      <c r="TYA77" s="23"/>
      <c r="TYB77" s="23"/>
      <c r="TYC77" s="23"/>
      <c r="TYD77" s="23"/>
      <c r="TYE77" s="23"/>
      <c r="TYF77" s="23"/>
      <c r="TYG77" s="23"/>
      <c r="TYH77" s="23"/>
      <c r="TYI77" s="23"/>
      <c r="TYJ77" s="23"/>
      <c r="TYK77" s="23"/>
      <c r="TYL77" s="23"/>
      <c r="TYM77" s="23"/>
      <c r="TYN77" s="23"/>
      <c r="TYO77" s="23"/>
      <c r="TYP77" s="23"/>
      <c r="TYQ77" s="23"/>
      <c r="TYR77" s="23"/>
      <c r="TYS77" s="23"/>
      <c r="TYT77" s="23"/>
      <c r="TYU77" s="23"/>
      <c r="TYV77" s="23"/>
      <c r="TYW77" s="23"/>
      <c r="TYX77" s="23"/>
      <c r="TYY77" s="23"/>
      <c r="TYZ77" s="23"/>
      <c r="TZA77" s="23"/>
      <c r="TZB77" s="23"/>
      <c r="TZC77" s="23"/>
      <c r="TZD77" s="23"/>
      <c r="TZE77" s="23"/>
      <c r="TZF77" s="23"/>
      <c r="TZG77" s="23"/>
      <c r="TZH77" s="23"/>
      <c r="TZI77" s="23"/>
      <c r="TZJ77" s="23"/>
      <c r="TZK77" s="23"/>
      <c r="TZL77" s="23"/>
      <c r="TZM77" s="23"/>
      <c r="TZN77" s="23"/>
      <c r="TZO77" s="23"/>
      <c r="TZP77" s="23"/>
      <c r="TZQ77" s="23"/>
      <c r="TZR77" s="23"/>
      <c r="TZS77" s="23"/>
      <c r="TZT77" s="23"/>
      <c r="TZU77" s="23"/>
      <c r="TZV77" s="23"/>
      <c r="TZW77" s="23"/>
      <c r="TZX77" s="23"/>
      <c r="TZY77" s="23"/>
      <c r="TZZ77" s="23"/>
      <c r="UAA77" s="23"/>
      <c r="UAB77" s="23"/>
      <c r="UAC77" s="23"/>
      <c r="UAD77" s="23"/>
      <c r="UAE77" s="23"/>
      <c r="UAF77" s="23"/>
      <c r="UAG77" s="23"/>
      <c r="UAH77" s="23"/>
      <c r="UAI77" s="23"/>
      <c r="UAJ77" s="23"/>
      <c r="UAK77" s="23"/>
      <c r="UAL77" s="23"/>
      <c r="UAM77" s="23"/>
      <c r="UAN77" s="23"/>
      <c r="UAO77" s="23"/>
      <c r="UAP77" s="23"/>
      <c r="UAQ77" s="23"/>
      <c r="UAR77" s="23"/>
      <c r="UAS77" s="23"/>
      <c r="UAT77" s="23"/>
      <c r="UAU77" s="23"/>
      <c r="UAV77" s="23"/>
      <c r="UAW77" s="23"/>
      <c r="UAX77" s="23"/>
      <c r="UAY77" s="23"/>
      <c r="UAZ77" s="23"/>
      <c r="UBA77" s="23"/>
      <c r="UBB77" s="23"/>
      <c r="UBC77" s="23"/>
      <c r="UBD77" s="23"/>
      <c r="UBE77" s="23"/>
      <c r="UBF77" s="23"/>
      <c r="UBG77" s="23"/>
      <c r="UBH77" s="23"/>
      <c r="UBI77" s="23"/>
      <c r="UBJ77" s="23"/>
      <c r="UBK77" s="23"/>
      <c r="UBL77" s="23"/>
      <c r="UBM77" s="23"/>
      <c r="UBN77" s="23"/>
      <c r="UBO77" s="23"/>
      <c r="UBP77" s="23"/>
      <c r="UBQ77" s="23"/>
      <c r="UBR77" s="23"/>
      <c r="UBS77" s="23"/>
      <c r="UBT77" s="23"/>
      <c r="UBU77" s="23"/>
      <c r="UBV77" s="23"/>
      <c r="UBW77" s="23"/>
      <c r="UBX77" s="23"/>
      <c r="UBY77" s="23"/>
      <c r="UBZ77" s="23"/>
      <c r="UCA77" s="23"/>
      <c r="UCB77" s="23"/>
      <c r="UCC77" s="23"/>
      <c r="UCD77" s="23"/>
      <c r="UCE77" s="23"/>
      <c r="UCF77" s="23"/>
      <c r="UCG77" s="23"/>
      <c r="UCH77" s="23"/>
      <c r="UCI77" s="23"/>
      <c r="UCJ77" s="23"/>
      <c r="UCK77" s="23"/>
      <c r="UCL77" s="23"/>
      <c r="UCM77" s="23"/>
      <c r="UCN77" s="23"/>
      <c r="UCO77" s="23"/>
      <c r="UCP77" s="23"/>
      <c r="UCQ77" s="23"/>
      <c r="UCR77" s="23"/>
      <c r="UCS77" s="23"/>
      <c r="UCT77" s="23"/>
      <c r="UCU77" s="23"/>
      <c r="UCV77" s="23"/>
      <c r="UCW77" s="23"/>
      <c r="UCX77" s="23"/>
      <c r="UCY77" s="23"/>
      <c r="UCZ77" s="23"/>
      <c r="UDA77" s="23"/>
      <c r="UDB77" s="23"/>
      <c r="UDC77" s="23"/>
      <c r="UDD77" s="23"/>
      <c r="UDE77" s="23"/>
      <c r="UDF77" s="23"/>
      <c r="UDG77" s="23"/>
      <c r="UDH77" s="23"/>
      <c r="UDI77" s="23"/>
      <c r="UDJ77" s="23"/>
      <c r="UDK77" s="23"/>
      <c r="UDL77" s="23"/>
      <c r="UDM77" s="23"/>
      <c r="UDN77" s="23"/>
      <c r="UDO77" s="23"/>
      <c r="UDP77" s="23"/>
      <c r="UDQ77" s="23"/>
      <c r="UDR77" s="23"/>
      <c r="UDS77" s="23"/>
      <c r="UDT77" s="23"/>
      <c r="UDU77" s="23"/>
      <c r="UDV77" s="23"/>
      <c r="UDW77" s="23"/>
      <c r="UDX77" s="23"/>
      <c r="UDY77" s="23"/>
      <c r="UDZ77" s="23"/>
      <c r="UEA77" s="23"/>
      <c r="UEB77" s="23"/>
      <c r="UEC77" s="23"/>
      <c r="UED77" s="23"/>
      <c r="UEE77" s="23"/>
      <c r="UEF77" s="23"/>
      <c r="UEG77" s="23"/>
      <c r="UEH77" s="23"/>
      <c r="UEI77" s="23"/>
      <c r="UEJ77" s="23"/>
      <c r="UEK77" s="23"/>
      <c r="UEL77" s="23"/>
      <c r="UEM77" s="23"/>
      <c r="UEN77" s="23"/>
      <c r="UEO77" s="23"/>
      <c r="UEP77" s="23"/>
      <c r="UEQ77" s="23"/>
      <c r="UER77" s="23"/>
      <c r="UES77" s="23"/>
      <c r="UET77" s="23"/>
      <c r="UEU77" s="23"/>
      <c r="UEV77" s="23"/>
      <c r="UEW77" s="23"/>
      <c r="UEX77" s="23"/>
      <c r="UEY77" s="23"/>
      <c r="UEZ77" s="23"/>
      <c r="UFA77" s="23"/>
      <c r="UFB77" s="23"/>
      <c r="UFC77" s="23"/>
      <c r="UFD77" s="23"/>
      <c r="UFE77" s="23"/>
      <c r="UFF77" s="23"/>
      <c r="UFG77" s="23"/>
      <c r="UFH77" s="23"/>
      <c r="UFI77" s="23"/>
      <c r="UFJ77" s="23"/>
      <c r="UFK77" s="23"/>
      <c r="UFL77" s="23"/>
      <c r="UFM77" s="23"/>
      <c r="UFN77" s="23"/>
      <c r="UFO77" s="23"/>
      <c r="UFP77" s="23"/>
      <c r="UFQ77" s="23"/>
      <c r="UFR77" s="23"/>
      <c r="UFS77" s="23"/>
      <c r="UFT77" s="23"/>
      <c r="UFU77" s="23"/>
      <c r="UFV77" s="23"/>
      <c r="UFW77" s="23"/>
      <c r="UFX77" s="23"/>
      <c r="UFY77" s="23"/>
      <c r="UFZ77" s="23"/>
      <c r="UGA77" s="23"/>
      <c r="UGB77" s="23"/>
      <c r="UGC77" s="23"/>
      <c r="UGD77" s="23"/>
      <c r="UGE77" s="23"/>
      <c r="UGF77" s="23"/>
      <c r="UGG77" s="23"/>
      <c r="UGH77" s="23"/>
      <c r="UGI77" s="23"/>
      <c r="UGJ77" s="23"/>
      <c r="UGK77" s="23"/>
      <c r="UGL77" s="23"/>
      <c r="UGM77" s="23"/>
      <c r="UGN77" s="23"/>
      <c r="UGO77" s="23"/>
      <c r="UGP77" s="23"/>
      <c r="UGQ77" s="23"/>
      <c r="UGR77" s="23"/>
      <c r="UGS77" s="23"/>
      <c r="UGT77" s="23"/>
      <c r="UGU77" s="23"/>
      <c r="UGV77" s="23"/>
      <c r="UGW77" s="23"/>
      <c r="UGX77" s="23"/>
      <c r="UGY77" s="23"/>
      <c r="UGZ77" s="23"/>
      <c r="UHA77" s="23"/>
      <c r="UHB77" s="23"/>
      <c r="UHC77" s="23"/>
      <c r="UHD77" s="23"/>
      <c r="UHE77" s="23"/>
      <c r="UHF77" s="23"/>
      <c r="UHG77" s="23"/>
      <c r="UHH77" s="23"/>
      <c r="UHI77" s="23"/>
      <c r="UHJ77" s="23"/>
      <c r="UHK77" s="23"/>
      <c r="UHL77" s="23"/>
      <c r="UHM77" s="23"/>
      <c r="UHN77" s="23"/>
      <c r="UHO77" s="23"/>
      <c r="UHP77" s="23"/>
      <c r="UHQ77" s="23"/>
      <c r="UHR77" s="23"/>
      <c r="UHS77" s="23"/>
      <c r="UHT77" s="23"/>
      <c r="UHU77" s="23"/>
      <c r="UHV77" s="23"/>
      <c r="UHW77" s="23"/>
      <c r="UHX77" s="23"/>
      <c r="UHY77" s="23"/>
      <c r="UHZ77" s="23"/>
      <c r="UIA77" s="23"/>
      <c r="UIB77" s="23"/>
      <c r="UIC77" s="23"/>
      <c r="UID77" s="23"/>
      <c r="UIE77" s="23"/>
      <c r="UIF77" s="23"/>
      <c r="UIG77" s="23"/>
      <c r="UIH77" s="23"/>
      <c r="UII77" s="23"/>
      <c r="UIJ77" s="23"/>
      <c r="UIK77" s="23"/>
      <c r="UIL77" s="23"/>
      <c r="UIM77" s="23"/>
      <c r="UIN77" s="23"/>
      <c r="UIO77" s="23"/>
      <c r="UIP77" s="23"/>
      <c r="UIQ77" s="23"/>
      <c r="UIR77" s="23"/>
      <c r="UIS77" s="23"/>
      <c r="UIT77" s="23"/>
      <c r="UIU77" s="23"/>
      <c r="UIV77" s="23"/>
      <c r="UIW77" s="23"/>
      <c r="UIX77" s="23"/>
      <c r="UIY77" s="23"/>
      <c r="UIZ77" s="23"/>
      <c r="UJA77" s="23"/>
      <c r="UJB77" s="23"/>
      <c r="UJC77" s="23"/>
      <c r="UJD77" s="23"/>
      <c r="UJE77" s="23"/>
      <c r="UJF77" s="23"/>
      <c r="UJG77" s="23"/>
      <c r="UJH77" s="23"/>
      <c r="UJI77" s="23"/>
      <c r="UJJ77" s="23"/>
      <c r="UJK77" s="23"/>
      <c r="UJL77" s="23"/>
      <c r="UJM77" s="23"/>
      <c r="UJN77" s="23"/>
      <c r="UJO77" s="23"/>
      <c r="UJP77" s="23"/>
      <c r="UJQ77" s="23"/>
      <c r="UJR77" s="23"/>
      <c r="UJS77" s="23"/>
      <c r="UJT77" s="23"/>
      <c r="UJU77" s="23"/>
      <c r="UJV77" s="23"/>
      <c r="UJW77" s="23"/>
      <c r="UJX77" s="23"/>
      <c r="UJY77" s="23"/>
      <c r="UJZ77" s="23"/>
      <c r="UKA77" s="23"/>
      <c r="UKB77" s="23"/>
      <c r="UKC77" s="23"/>
      <c r="UKD77" s="23"/>
      <c r="UKE77" s="23"/>
      <c r="UKF77" s="23"/>
      <c r="UKG77" s="23"/>
      <c r="UKH77" s="23"/>
      <c r="UKI77" s="23"/>
      <c r="UKJ77" s="23"/>
      <c r="UKK77" s="23"/>
      <c r="UKL77" s="23"/>
      <c r="UKM77" s="23"/>
      <c r="UKN77" s="23"/>
      <c r="UKO77" s="23"/>
      <c r="UKP77" s="23"/>
      <c r="UKQ77" s="23"/>
      <c r="UKR77" s="23"/>
      <c r="UKS77" s="23"/>
      <c r="UKT77" s="23"/>
      <c r="UKU77" s="23"/>
      <c r="UKV77" s="23"/>
      <c r="UKW77" s="23"/>
      <c r="UKX77" s="23"/>
      <c r="UKY77" s="23"/>
      <c r="UKZ77" s="23"/>
      <c r="ULA77" s="23"/>
      <c r="ULB77" s="23"/>
      <c r="ULC77" s="23"/>
      <c r="ULD77" s="23"/>
      <c r="ULE77" s="23"/>
      <c r="ULF77" s="23"/>
      <c r="ULG77" s="23"/>
      <c r="ULH77" s="23"/>
      <c r="ULI77" s="23"/>
      <c r="ULJ77" s="23"/>
      <c r="ULK77" s="23"/>
      <c r="ULL77" s="23"/>
      <c r="ULM77" s="23"/>
      <c r="ULN77" s="23"/>
      <c r="ULO77" s="23"/>
      <c r="ULP77" s="23"/>
      <c r="ULQ77" s="23"/>
      <c r="ULR77" s="23"/>
      <c r="ULS77" s="23"/>
      <c r="ULT77" s="23"/>
      <c r="ULU77" s="23"/>
      <c r="ULV77" s="23"/>
      <c r="ULW77" s="23"/>
      <c r="ULX77" s="23"/>
      <c r="ULY77" s="23"/>
      <c r="ULZ77" s="23"/>
      <c r="UMA77" s="23"/>
      <c r="UMB77" s="23"/>
      <c r="UMC77" s="23"/>
      <c r="UMD77" s="23"/>
      <c r="UME77" s="23"/>
      <c r="UMF77" s="23"/>
      <c r="UMG77" s="23"/>
      <c r="UMH77" s="23"/>
      <c r="UMI77" s="23"/>
      <c r="UMJ77" s="23"/>
      <c r="UMK77" s="23"/>
      <c r="UML77" s="23"/>
      <c r="UMM77" s="23"/>
      <c r="UMN77" s="23"/>
      <c r="UMO77" s="23"/>
      <c r="UMP77" s="23"/>
      <c r="UMQ77" s="23"/>
      <c r="UMR77" s="23"/>
      <c r="UMS77" s="23"/>
      <c r="UMT77" s="23"/>
      <c r="UMU77" s="23"/>
      <c r="UMV77" s="23"/>
      <c r="UMW77" s="23"/>
      <c r="UMX77" s="23"/>
      <c r="UMY77" s="23"/>
      <c r="UMZ77" s="23"/>
      <c r="UNA77" s="23"/>
      <c r="UNB77" s="23"/>
      <c r="UNC77" s="23"/>
      <c r="UND77" s="23"/>
      <c r="UNE77" s="23"/>
      <c r="UNF77" s="23"/>
      <c r="UNG77" s="23"/>
      <c r="UNH77" s="23"/>
      <c r="UNI77" s="23"/>
      <c r="UNJ77" s="23"/>
      <c r="UNK77" s="23"/>
      <c r="UNL77" s="23"/>
      <c r="UNM77" s="23"/>
      <c r="UNN77" s="23"/>
      <c r="UNO77" s="23"/>
      <c r="UNP77" s="23"/>
      <c r="UNQ77" s="23"/>
      <c r="UNR77" s="23"/>
      <c r="UNS77" s="23"/>
      <c r="UNT77" s="23"/>
      <c r="UNU77" s="23"/>
      <c r="UNV77" s="23"/>
      <c r="UNW77" s="23"/>
      <c r="UNX77" s="23"/>
      <c r="UNY77" s="23"/>
      <c r="UNZ77" s="23"/>
      <c r="UOA77" s="23"/>
      <c r="UOB77" s="23"/>
      <c r="UOC77" s="23"/>
      <c r="UOD77" s="23"/>
      <c r="UOE77" s="23"/>
      <c r="UOF77" s="23"/>
      <c r="UOG77" s="23"/>
      <c r="UOH77" s="23"/>
      <c r="UOI77" s="23"/>
      <c r="UOJ77" s="23"/>
      <c r="UOK77" s="23"/>
      <c r="UOL77" s="23"/>
      <c r="UOM77" s="23"/>
      <c r="UON77" s="23"/>
      <c r="UOO77" s="23"/>
      <c r="UOP77" s="23"/>
      <c r="UOQ77" s="23"/>
      <c r="UOR77" s="23"/>
      <c r="UOS77" s="23"/>
      <c r="UOT77" s="23"/>
      <c r="UOU77" s="23"/>
      <c r="UOV77" s="23"/>
      <c r="UOW77" s="23"/>
      <c r="UOX77" s="23"/>
      <c r="UOY77" s="23"/>
      <c r="UOZ77" s="23"/>
      <c r="UPA77" s="23"/>
      <c r="UPB77" s="23"/>
      <c r="UPC77" s="23"/>
      <c r="UPD77" s="23"/>
      <c r="UPE77" s="23"/>
      <c r="UPF77" s="23"/>
      <c r="UPG77" s="23"/>
      <c r="UPH77" s="23"/>
      <c r="UPI77" s="23"/>
      <c r="UPJ77" s="23"/>
      <c r="UPK77" s="23"/>
      <c r="UPL77" s="23"/>
      <c r="UPM77" s="23"/>
      <c r="UPN77" s="23"/>
      <c r="UPO77" s="23"/>
      <c r="UPP77" s="23"/>
      <c r="UPQ77" s="23"/>
      <c r="UPR77" s="23"/>
      <c r="UPS77" s="23"/>
      <c r="UPT77" s="23"/>
      <c r="UPU77" s="23"/>
      <c r="UPV77" s="23"/>
      <c r="UPW77" s="23"/>
      <c r="UPX77" s="23"/>
      <c r="UPY77" s="23"/>
      <c r="UPZ77" s="23"/>
      <c r="UQA77" s="23"/>
      <c r="UQB77" s="23"/>
      <c r="UQC77" s="23"/>
      <c r="UQD77" s="23"/>
      <c r="UQE77" s="23"/>
      <c r="UQF77" s="23"/>
      <c r="UQG77" s="23"/>
      <c r="UQH77" s="23"/>
      <c r="UQI77" s="23"/>
      <c r="UQJ77" s="23"/>
      <c r="UQK77" s="23"/>
      <c r="UQL77" s="23"/>
      <c r="UQM77" s="23"/>
      <c r="UQN77" s="23"/>
      <c r="UQO77" s="23"/>
      <c r="UQP77" s="23"/>
      <c r="UQQ77" s="23"/>
      <c r="UQR77" s="23"/>
      <c r="UQS77" s="23"/>
      <c r="UQT77" s="23"/>
      <c r="UQU77" s="23"/>
      <c r="UQV77" s="23"/>
      <c r="UQW77" s="23"/>
      <c r="UQX77" s="23"/>
      <c r="UQY77" s="23"/>
      <c r="UQZ77" s="23"/>
      <c r="URA77" s="23"/>
      <c r="URB77" s="23"/>
      <c r="URC77" s="23"/>
      <c r="URD77" s="23"/>
      <c r="URE77" s="23"/>
      <c r="URF77" s="23"/>
      <c r="URG77" s="23"/>
      <c r="URH77" s="23"/>
      <c r="URI77" s="23"/>
      <c r="URJ77" s="23"/>
      <c r="URK77" s="23"/>
      <c r="URL77" s="23"/>
      <c r="URM77" s="23"/>
      <c r="URN77" s="23"/>
      <c r="URO77" s="23"/>
      <c r="URP77" s="23"/>
      <c r="URQ77" s="23"/>
      <c r="URR77" s="23"/>
      <c r="URS77" s="23"/>
      <c r="URT77" s="23"/>
      <c r="URU77" s="23"/>
      <c r="URV77" s="23"/>
      <c r="URW77" s="23"/>
      <c r="URX77" s="23"/>
      <c r="URY77" s="23"/>
      <c r="URZ77" s="23"/>
      <c r="USA77" s="23"/>
      <c r="USB77" s="23"/>
      <c r="USC77" s="23"/>
      <c r="USD77" s="23"/>
      <c r="USE77" s="23"/>
      <c r="USF77" s="23"/>
      <c r="USG77" s="23"/>
      <c r="USH77" s="23"/>
      <c r="USI77" s="23"/>
      <c r="USJ77" s="23"/>
      <c r="USK77" s="23"/>
      <c r="USL77" s="23"/>
      <c r="USM77" s="23"/>
      <c r="USN77" s="23"/>
      <c r="USO77" s="23"/>
      <c r="USP77" s="23"/>
      <c r="USQ77" s="23"/>
      <c r="USR77" s="23"/>
      <c r="USS77" s="23"/>
      <c r="UST77" s="23"/>
      <c r="USU77" s="23"/>
      <c r="USV77" s="23"/>
      <c r="USW77" s="23"/>
      <c r="USX77" s="23"/>
      <c r="USY77" s="23"/>
      <c r="USZ77" s="23"/>
      <c r="UTA77" s="23"/>
      <c r="UTB77" s="23"/>
      <c r="UTC77" s="23"/>
      <c r="UTD77" s="23"/>
      <c r="UTE77" s="23"/>
      <c r="UTF77" s="23"/>
      <c r="UTG77" s="23"/>
      <c r="UTH77" s="23"/>
      <c r="UTI77" s="23"/>
      <c r="UTJ77" s="23"/>
      <c r="UTK77" s="23"/>
      <c r="UTL77" s="23"/>
      <c r="UTM77" s="23"/>
      <c r="UTN77" s="23"/>
      <c r="UTO77" s="23"/>
      <c r="UTP77" s="23"/>
      <c r="UTQ77" s="23"/>
      <c r="UTR77" s="23"/>
      <c r="UTS77" s="23"/>
      <c r="UTT77" s="23"/>
      <c r="UTU77" s="23"/>
      <c r="UTV77" s="23"/>
      <c r="UTW77" s="23"/>
      <c r="UTX77" s="23"/>
      <c r="UTY77" s="23"/>
      <c r="UTZ77" s="23"/>
      <c r="UUA77" s="23"/>
      <c r="UUB77" s="23"/>
      <c r="UUC77" s="23"/>
      <c r="UUD77" s="23"/>
      <c r="UUE77" s="23"/>
      <c r="UUF77" s="23"/>
      <c r="UUG77" s="23"/>
      <c r="UUH77" s="23"/>
      <c r="UUI77" s="23"/>
      <c r="UUJ77" s="23"/>
      <c r="UUK77" s="23"/>
      <c r="UUL77" s="23"/>
      <c r="UUM77" s="23"/>
      <c r="UUN77" s="23"/>
      <c r="UUO77" s="23"/>
      <c r="UUP77" s="23"/>
      <c r="UUQ77" s="23"/>
      <c r="UUR77" s="23"/>
      <c r="UUS77" s="23"/>
      <c r="UUT77" s="23"/>
      <c r="UUU77" s="23"/>
      <c r="UUV77" s="23"/>
      <c r="UUW77" s="23"/>
      <c r="UUX77" s="23"/>
      <c r="UUY77" s="23"/>
      <c r="UUZ77" s="23"/>
      <c r="UVA77" s="23"/>
      <c r="UVB77" s="23"/>
      <c r="UVC77" s="23"/>
      <c r="UVD77" s="23"/>
      <c r="UVE77" s="23"/>
      <c r="UVF77" s="23"/>
      <c r="UVG77" s="23"/>
      <c r="UVH77" s="23"/>
      <c r="UVI77" s="23"/>
      <c r="UVJ77" s="23"/>
      <c r="UVK77" s="23"/>
      <c r="UVL77" s="23"/>
      <c r="UVM77" s="23"/>
      <c r="UVN77" s="23"/>
      <c r="UVO77" s="23"/>
      <c r="UVP77" s="23"/>
      <c r="UVQ77" s="23"/>
      <c r="UVR77" s="23"/>
      <c r="UVS77" s="23"/>
      <c r="UVT77" s="23"/>
      <c r="UVU77" s="23"/>
      <c r="UVV77" s="23"/>
      <c r="UVW77" s="23"/>
      <c r="UVX77" s="23"/>
      <c r="UVY77" s="23"/>
      <c r="UVZ77" s="23"/>
      <c r="UWA77" s="23"/>
      <c r="UWB77" s="23"/>
      <c r="UWC77" s="23"/>
      <c r="UWD77" s="23"/>
      <c r="UWE77" s="23"/>
      <c r="UWF77" s="23"/>
      <c r="UWG77" s="23"/>
      <c r="UWH77" s="23"/>
      <c r="UWI77" s="23"/>
      <c r="UWJ77" s="23"/>
      <c r="UWK77" s="23"/>
      <c r="UWL77" s="23"/>
      <c r="UWM77" s="23"/>
      <c r="UWN77" s="23"/>
      <c r="UWO77" s="23"/>
      <c r="UWP77" s="23"/>
      <c r="UWQ77" s="23"/>
      <c r="UWR77" s="23"/>
      <c r="UWS77" s="23"/>
      <c r="UWT77" s="23"/>
      <c r="UWU77" s="23"/>
      <c r="UWV77" s="23"/>
      <c r="UWW77" s="23"/>
      <c r="UWX77" s="23"/>
      <c r="UWY77" s="23"/>
      <c r="UWZ77" s="23"/>
      <c r="UXA77" s="23"/>
      <c r="UXB77" s="23"/>
      <c r="UXC77" s="23"/>
      <c r="UXD77" s="23"/>
      <c r="UXE77" s="23"/>
      <c r="UXF77" s="23"/>
      <c r="UXG77" s="23"/>
      <c r="UXH77" s="23"/>
      <c r="UXI77" s="23"/>
      <c r="UXJ77" s="23"/>
      <c r="UXK77" s="23"/>
      <c r="UXL77" s="23"/>
      <c r="UXM77" s="23"/>
      <c r="UXN77" s="23"/>
      <c r="UXO77" s="23"/>
      <c r="UXP77" s="23"/>
      <c r="UXQ77" s="23"/>
      <c r="UXR77" s="23"/>
      <c r="UXS77" s="23"/>
      <c r="UXT77" s="23"/>
      <c r="UXU77" s="23"/>
      <c r="UXV77" s="23"/>
      <c r="UXW77" s="23"/>
      <c r="UXX77" s="23"/>
      <c r="UXY77" s="23"/>
      <c r="UXZ77" s="23"/>
      <c r="UYA77" s="23"/>
      <c r="UYB77" s="23"/>
      <c r="UYC77" s="23"/>
      <c r="UYD77" s="23"/>
      <c r="UYE77" s="23"/>
      <c r="UYF77" s="23"/>
      <c r="UYG77" s="23"/>
      <c r="UYH77" s="23"/>
      <c r="UYI77" s="23"/>
      <c r="UYJ77" s="23"/>
      <c r="UYK77" s="23"/>
      <c r="UYL77" s="23"/>
      <c r="UYM77" s="23"/>
      <c r="UYN77" s="23"/>
      <c r="UYO77" s="23"/>
      <c r="UYP77" s="23"/>
      <c r="UYQ77" s="23"/>
      <c r="UYR77" s="23"/>
      <c r="UYS77" s="23"/>
      <c r="UYT77" s="23"/>
      <c r="UYU77" s="23"/>
      <c r="UYV77" s="23"/>
      <c r="UYW77" s="23"/>
      <c r="UYX77" s="23"/>
      <c r="UYY77" s="23"/>
      <c r="UYZ77" s="23"/>
      <c r="UZA77" s="23"/>
      <c r="UZB77" s="23"/>
      <c r="UZC77" s="23"/>
      <c r="UZD77" s="23"/>
      <c r="UZE77" s="23"/>
      <c r="UZF77" s="23"/>
      <c r="UZG77" s="23"/>
      <c r="UZH77" s="23"/>
      <c r="UZI77" s="23"/>
      <c r="UZJ77" s="23"/>
      <c r="UZK77" s="23"/>
      <c r="UZL77" s="23"/>
      <c r="UZM77" s="23"/>
      <c r="UZN77" s="23"/>
      <c r="UZO77" s="23"/>
      <c r="UZP77" s="23"/>
      <c r="UZQ77" s="23"/>
      <c r="UZR77" s="23"/>
      <c r="UZS77" s="23"/>
      <c r="UZT77" s="23"/>
      <c r="UZU77" s="23"/>
      <c r="UZV77" s="23"/>
      <c r="UZW77" s="23"/>
      <c r="UZX77" s="23"/>
      <c r="UZY77" s="23"/>
      <c r="UZZ77" s="23"/>
      <c r="VAA77" s="23"/>
      <c r="VAB77" s="23"/>
      <c r="VAC77" s="23"/>
      <c r="VAD77" s="23"/>
      <c r="VAE77" s="23"/>
      <c r="VAF77" s="23"/>
      <c r="VAG77" s="23"/>
      <c r="VAH77" s="23"/>
      <c r="VAI77" s="23"/>
      <c r="VAJ77" s="23"/>
      <c r="VAK77" s="23"/>
      <c r="VAL77" s="23"/>
      <c r="VAM77" s="23"/>
      <c r="VAN77" s="23"/>
      <c r="VAO77" s="23"/>
      <c r="VAP77" s="23"/>
      <c r="VAQ77" s="23"/>
      <c r="VAR77" s="23"/>
      <c r="VAS77" s="23"/>
      <c r="VAT77" s="23"/>
      <c r="VAU77" s="23"/>
      <c r="VAV77" s="23"/>
      <c r="VAW77" s="23"/>
      <c r="VAX77" s="23"/>
      <c r="VAY77" s="23"/>
      <c r="VAZ77" s="23"/>
      <c r="VBA77" s="23"/>
      <c r="VBB77" s="23"/>
      <c r="VBC77" s="23"/>
      <c r="VBD77" s="23"/>
      <c r="VBE77" s="23"/>
      <c r="VBF77" s="23"/>
      <c r="VBG77" s="23"/>
      <c r="VBH77" s="23"/>
      <c r="VBI77" s="23"/>
      <c r="VBJ77" s="23"/>
      <c r="VBK77" s="23"/>
      <c r="VBL77" s="23"/>
      <c r="VBM77" s="23"/>
      <c r="VBN77" s="23"/>
      <c r="VBO77" s="23"/>
      <c r="VBP77" s="23"/>
      <c r="VBQ77" s="23"/>
      <c r="VBR77" s="23"/>
      <c r="VBS77" s="23"/>
      <c r="VBT77" s="23"/>
      <c r="VBU77" s="23"/>
      <c r="VBV77" s="23"/>
      <c r="VBW77" s="23"/>
      <c r="VBX77" s="23"/>
      <c r="VBY77" s="23"/>
      <c r="VBZ77" s="23"/>
      <c r="VCA77" s="23"/>
      <c r="VCB77" s="23"/>
      <c r="VCC77" s="23"/>
      <c r="VCD77" s="23"/>
      <c r="VCE77" s="23"/>
      <c r="VCF77" s="23"/>
      <c r="VCG77" s="23"/>
      <c r="VCH77" s="23"/>
      <c r="VCI77" s="23"/>
      <c r="VCJ77" s="23"/>
      <c r="VCK77" s="23"/>
      <c r="VCL77" s="23"/>
      <c r="VCM77" s="23"/>
      <c r="VCN77" s="23"/>
      <c r="VCO77" s="23"/>
      <c r="VCP77" s="23"/>
      <c r="VCQ77" s="23"/>
      <c r="VCR77" s="23"/>
      <c r="VCS77" s="23"/>
      <c r="VCT77" s="23"/>
      <c r="VCU77" s="23"/>
      <c r="VCV77" s="23"/>
      <c r="VCW77" s="23"/>
      <c r="VCX77" s="23"/>
      <c r="VCY77" s="23"/>
      <c r="VCZ77" s="23"/>
      <c r="VDA77" s="23"/>
      <c r="VDB77" s="23"/>
      <c r="VDC77" s="23"/>
      <c r="VDD77" s="23"/>
      <c r="VDE77" s="23"/>
      <c r="VDF77" s="23"/>
      <c r="VDG77" s="23"/>
      <c r="VDH77" s="23"/>
      <c r="VDI77" s="23"/>
      <c r="VDJ77" s="23"/>
      <c r="VDK77" s="23"/>
      <c r="VDL77" s="23"/>
      <c r="VDM77" s="23"/>
      <c r="VDN77" s="23"/>
      <c r="VDO77" s="23"/>
      <c r="VDP77" s="23"/>
      <c r="VDQ77" s="23"/>
      <c r="VDR77" s="23"/>
      <c r="VDS77" s="23"/>
      <c r="VDT77" s="23"/>
      <c r="VDU77" s="23"/>
      <c r="VDV77" s="23"/>
      <c r="VDW77" s="23"/>
      <c r="VDX77" s="23"/>
      <c r="VDY77" s="23"/>
      <c r="VDZ77" s="23"/>
      <c r="VEA77" s="23"/>
      <c r="VEB77" s="23"/>
      <c r="VEC77" s="23"/>
      <c r="VED77" s="23"/>
      <c r="VEE77" s="23"/>
      <c r="VEF77" s="23"/>
      <c r="VEG77" s="23"/>
      <c r="VEH77" s="23"/>
      <c r="VEI77" s="23"/>
      <c r="VEJ77" s="23"/>
      <c r="VEK77" s="23"/>
      <c r="VEL77" s="23"/>
      <c r="VEM77" s="23"/>
      <c r="VEN77" s="23"/>
      <c r="VEO77" s="23"/>
      <c r="VEP77" s="23"/>
      <c r="VEQ77" s="23"/>
      <c r="VER77" s="23"/>
      <c r="VES77" s="23"/>
      <c r="VET77" s="23"/>
      <c r="VEU77" s="23"/>
      <c r="VEV77" s="23"/>
      <c r="VEW77" s="23"/>
      <c r="VEX77" s="23"/>
      <c r="VEY77" s="23"/>
      <c r="VEZ77" s="23"/>
      <c r="VFA77" s="23"/>
      <c r="VFB77" s="23"/>
      <c r="VFC77" s="23"/>
      <c r="VFD77" s="23"/>
      <c r="VFE77" s="23"/>
      <c r="VFF77" s="23"/>
      <c r="VFG77" s="23"/>
      <c r="VFH77" s="23"/>
      <c r="VFI77" s="23"/>
      <c r="VFJ77" s="23"/>
      <c r="VFK77" s="23"/>
      <c r="VFL77" s="23"/>
      <c r="VFM77" s="23"/>
      <c r="VFN77" s="23"/>
      <c r="VFO77" s="23"/>
      <c r="VFP77" s="23"/>
      <c r="VFQ77" s="23"/>
      <c r="VFR77" s="23"/>
      <c r="VFS77" s="23"/>
      <c r="VFT77" s="23"/>
      <c r="VFU77" s="23"/>
      <c r="VFV77" s="23"/>
      <c r="VFW77" s="23"/>
      <c r="VFX77" s="23"/>
      <c r="VFY77" s="23"/>
      <c r="VFZ77" s="23"/>
      <c r="VGA77" s="23"/>
      <c r="VGB77" s="23"/>
      <c r="VGC77" s="23"/>
      <c r="VGD77" s="23"/>
      <c r="VGE77" s="23"/>
      <c r="VGF77" s="23"/>
      <c r="VGG77" s="23"/>
      <c r="VGH77" s="23"/>
      <c r="VGI77" s="23"/>
      <c r="VGJ77" s="23"/>
      <c r="VGK77" s="23"/>
      <c r="VGL77" s="23"/>
      <c r="VGM77" s="23"/>
      <c r="VGN77" s="23"/>
      <c r="VGO77" s="23"/>
      <c r="VGP77" s="23"/>
      <c r="VGQ77" s="23"/>
      <c r="VGR77" s="23"/>
      <c r="VGS77" s="23"/>
      <c r="VGT77" s="23"/>
      <c r="VGU77" s="23"/>
      <c r="VGV77" s="23"/>
      <c r="VGW77" s="23"/>
      <c r="VGX77" s="23"/>
      <c r="VGY77" s="23"/>
      <c r="VGZ77" s="23"/>
      <c r="VHA77" s="23"/>
      <c r="VHB77" s="23"/>
      <c r="VHC77" s="23"/>
      <c r="VHD77" s="23"/>
      <c r="VHE77" s="23"/>
      <c r="VHF77" s="23"/>
      <c r="VHG77" s="23"/>
      <c r="VHH77" s="23"/>
      <c r="VHI77" s="23"/>
      <c r="VHJ77" s="23"/>
      <c r="VHK77" s="23"/>
      <c r="VHL77" s="23"/>
      <c r="VHM77" s="23"/>
      <c r="VHN77" s="23"/>
      <c r="VHO77" s="23"/>
      <c r="VHP77" s="23"/>
      <c r="VHQ77" s="23"/>
      <c r="VHR77" s="23"/>
      <c r="VHS77" s="23"/>
      <c r="VHT77" s="23"/>
      <c r="VHU77" s="23"/>
      <c r="VHV77" s="23"/>
      <c r="VHW77" s="23"/>
      <c r="VHX77" s="23"/>
      <c r="VHY77" s="23"/>
      <c r="VHZ77" s="23"/>
      <c r="VIA77" s="23"/>
      <c r="VIB77" s="23"/>
      <c r="VIC77" s="23"/>
      <c r="VID77" s="23"/>
      <c r="VIE77" s="23"/>
      <c r="VIF77" s="23"/>
      <c r="VIG77" s="23"/>
      <c r="VIH77" s="23"/>
      <c r="VII77" s="23"/>
      <c r="VIJ77" s="23"/>
      <c r="VIK77" s="23"/>
      <c r="VIL77" s="23"/>
      <c r="VIM77" s="23"/>
      <c r="VIN77" s="23"/>
      <c r="VIO77" s="23"/>
      <c r="VIP77" s="23"/>
      <c r="VIQ77" s="23"/>
      <c r="VIR77" s="23"/>
      <c r="VIS77" s="23"/>
      <c r="VIT77" s="23"/>
      <c r="VIU77" s="23"/>
      <c r="VIV77" s="23"/>
      <c r="VIW77" s="23"/>
      <c r="VIX77" s="23"/>
      <c r="VIY77" s="23"/>
      <c r="VIZ77" s="23"/>
      <c r="VJA77" s="23"/>
      <c r="VJB77" s="23"/>
      <c r="VJC77" s="23"/>
      <c r="VJD77" s="23"/>
      <c r="VJE77" s="23"/>
      <c r="VJF77" s="23"/>
      <c r="VJG77" s="23"/>
      <c r="VJH77" s="23"/>
      <c r="VJI77" s="23"/>
      <c r="VJJ77" s="23"/>
      <c r="VJK77" s="23"/>
      <c r="VJL77" s="23"/>
      <c r="VJM77" s="23"/>
      <c r="VJN77" s="23"/>
      <c r="VJO77" s="23"/>
      <c r="VJP77" s="23"/>
      <c r="VJQ77" s="23"/>
      <c r="VJR77" s="23"/>
      <c r="VJS77" s="23"/>
      <c r="VJT77" s="23"/>
      <c r="VJU77" s="23"/>
      <c r="VJV77" s="23"/>
      <c r="VJW77" s="23"/>
      <c r="VJX77" s="23"/>
      <c r="VJY77" s="23"/>
      <c r="VJZ77" s="23"/>
      <c r="VKA77" s="23"/>
      <c r="VKB77" s="23"/>
      <c r="VKC77" s="23"/>
      <c r="VKD77" s="23"/>
      <c r="VKE77" s="23"/>
      <c r="VKF77" s="23"/>
      <c r="VKG77" s="23"/>
      <c r="VKH77" s="23"/>
      <c r="VKI77" s="23"/>
      <c r="VKJ77" s="23"/>
      <c r="VKK77" s="23"/>
      <c r="VKL77" s="23"/>
      <c r="VKM77" s="23"/>
      <c r="VKN77" s="23"/>
      <c r="VKO77" s="23"/>
      <c r="VKP77" s="23"/>
      <c r="VKQ77" s="23"/>
      <c r="VKR77" s="23"/>
      <c r="VKS77" s="23"/>
      <c r="VKT77" s="23"/>
      <c r="VKU77" s="23"/>
      <c r="VKV77" s="23"/>
      <c r="VKW77" s="23"/>
      <c r="VKX77" s="23"/>
      <c r="VKY77" s="23"/>
      <c r="VKZ77" s="23"/>
      <c r="VLA77" s="23"/>
      <c r="VLB77" s="23"/>
      <c r="VLC77" s="23"/>
      <c r="VLD77" s="23"/>
      <c r="VLE77" s="23"/>
      <c r="VLF77" s="23"/>
      <c r="VLG77" s="23"/>
      <c r="VLH77" s="23"/>
      <c r="VLI77" s="23"/>
      <c r="VLJ77" s="23"/>
      <c r="VLK77" s="23"/>
      <c r="VLL77" s="23"/>
      <c r="VLM77" s="23"/>
      <c r="VLN77" s="23"/>
      <c r="VLO77" s="23"/>
      <c r="VLP77" s="23"/>
      <c r="VLQ77" s="23"/>
      <c r="VLR77" s="23"/>
      <c r="VLS77" s="23"/>
      <c r="VLT77" s="23"/>
      <c r="VLU77" s="23"/>
      <c r="VLV77" s="23"/>
      <c r="VLW77" s="23"/>
      <c r="VLX77" s="23"/>
      <c r="VLY77" s="23"/>
      <c r="VLZ77" s="23"/>
      <c r="VMA77" s="23"/>
      <c r="VMB77" s="23"/>
      <c r="VMC77" s="23"/>
      <c r="VMD77" s="23"/>
      <c r="VME77" s="23"/>
      <c r="VMF77" s="23"/>
      <c r="VMG77" s="23"/>
      <c r="VMH77" s="23"/>
      <c r="VMI77" s="23"/>
      <c r="VMJ77" s="23"/>
      <c r="VMK77" s="23"/>
      <c r="VML77" s="23"/>
      <c r="VMM77" s="23"/>
      <c r="VMN77" s="23"/>
      <c r="VMO77" s="23"/>
      <c r="VMP77" s="23"/>
      <c r="VMQ77" s="23"/>
      <c r="VMR77" s="23"/>
      <c r="VMS77" s="23"/>
      <c r="VMT77" s="23"/>
      <c r="VMU77" s="23"/>
      <c r="VMV77" s="23"/>
      <c r="VMW77" s="23"/>
      <c r="VMX77" s="23"/>
      <c r="VMY77" s="23"/>
      <c r="VMZ77" s="23"/>
      <c r="VNA77" s="23"/>
      <c r="VNB77" s="23"/>
      <c r="VNC77" s="23"/>
      <c r="VND77" s="23"/>
      <c r="VNE77" s="23"/>
      <c r="VNF77" s="23"/>
      <c r="VNG77" s="23"/>
      <c r="VNH77" s="23"/>
      <c r="VNI77" s="23"/>
      <c r="VNJ77" s="23"/>
      <c r="VNK77" s="23"/>
      <c r="VNL77" s="23"/>
      <c r="VNM77" s="23"/>
      <c r="VNN77" s="23"/>
      <c r="VNO77" s="23"/>
      <c r="VNP77" s="23"/>
      <c r="VNQ77" s="23"/>
      <c r="VNR77" s="23"/>
      <c r="VNS77" s="23"/>
      <c r="VNT77" s="23"/>
      <c r="VNU77" s="23"/>
      <c r="VNV77" s="23"/>
      <c r="VNW77" s="23"/>
      <c r="VNX77" s="23"/>
      <c r="VNY77" s="23"/>
      <c r="VNZ77" s="23"/>
      <c r="VOA77" s="23"/>
      <c r="VOB77" s="23"/>
      <c r="VOC77" s="23"/>
      <c r="VOD77" s="23"/>
      <c r="VOE77" s="23"/>
      <c r="VOF77" s="23"/>
      <c r="VOG77" s="23"/>
      <c r="VOH77" s="23"/>
      <c r="VOI77" s="23"/>
      <c r="VOJ77" s="23"/>
      <c r="VOK77" s="23"/>
      <c r="VOL77" s="23"/>
      <c r="VOM77" s="23"/>
      <c r="VON77" s="23"/>
      <c r="VOO77" s="23"/>
      <c r="VOP77" s="23"/>
      <c r="VOQ77" s="23"/>
      <c r="VOR77" s="23"/>
      <c r="VOS77" s="23"/>
      <c r="VOT77" s="23"/>
      <c r="VOU77" s="23"/>
      <c r="VOV77" s="23"/>
      <c r="VOW77" s="23"/>
      <c r="VOX77" s="23"/>
      <c r="VOY77" s="23"/>
      <c r="VOZ77" s="23"/>
      <c r="VPA77" s="23"/>
      <c r="VPB77" s="23"/>
      <c r="VPC77" s="23"/>
      <c r="VPD77" s="23"/>
      <c r="VPE77" s="23"/>
      <c r="VPF77" s="23"/>
      <c r="VPG77" s="23"/>
      <c r="VPH77" s="23"/>
      <c r="VPI77" s="23"/>
      <c r="VPJ77" s="23"/>
      <c r="VPK77" s="23"/>
      <c r="VPL77" s="23"/>
      <c r="VPM77" s="23"/>
      <c r="VPN77" s="23"/>
      <c r="VPO77" s="23"/>
      <c r="VPP77" s="23"/>
      <c r="VPQ77" s="23"/>
      <c r="VPR77" s="23"/>
      <c r="VPS77" s="23"/>
      <c r="VPT77" s="23"/>
      <c r="VPU77" s="23"/>
      <c r="VPV77" s="23"/>
      <c r="VPW77" s="23"/>
      <c r="VPX77" s="23"/>
      <c r="VPY77" s="23"/>
      <c r="VPZ77" s="23"/>
      <c r="VQA77" s="23"/>
      <c r="VQB77" s="23"/>
      <c r="VQC77" s="23"/>
      <c r="VQD77" s="23"/>
      <c r="VQE77" s="23"/>
      <c r="VQF77" s="23"/>
      <c r="VQG77" s="23"/>
      <c r="VQH77" s="23"/>
      <c r="VQI77" s="23"/>
      <c r="VQJ77" s="23"/>
      <c r="VQK77" s="23"/>
      <c r="VQL77" s="23"/>
      <c r="VQM77" s="23"/>
      <c r="VQN77" s="23"/>
      <c r="VQO77" s="23"/>
      <c r="VQP77" s="23"/>
      <c r="VQQ77" s="23"/>
      <c r="VQR77" s="23"/>
      <c r="VQS77" s="23"/>
      <c r="VQT77" s="23"/>
      <c r="VQU77" s="23"/>
      <c r="VQV77" s="23"/>
      <c r="VQW77" s="23"/>
      <c r="VQX77" s="23"/>
      <c r="VQY77" s="23"/>
      <c r="VQZ77" s="23"/>
      <c r="VRA77" s="23"/>
      <c r="VRB77" s="23"/>
      <c r="VRC77" s="23"/>
      <c r="VRD77" s="23"/>
      <c r="VRE77" s="23"/>
      <c r="VRF77" s="23"/>
      <c r="VRG77" s="23"/>
      <c r="VRH77" s="23"/>
      <c r="VRI77" s="23"/>
      <c r="VRJ77" s="23"/>
      <c r="VRK77" s="23"/>
      <c r="VRL77" s="23"/>
      <c r="VRM77" s="23"/>
      <c r="VRN77" s="23"/>
      <c r="VRO77" s="23"/>
      <c r="VRP77" s="23"/>
      <c r="VRQ77" s="23"/>
      <c r="VRR77" s="23"/>
      <c r="VRS77" s="23"/>
      <c r="VRT77" s="23"/>
      <c r="VRU77" s="23"/>
      <c r="VRV77" s="23"/>
      <c r="VRW77" s="23"/>
      <c r="VRX77" s="23"/>
      <c r="VRY77" s="23"/>
      <c r="VRZ77" s="23"/>
      <c r="VSA77" s="23"/>
      <c r="VSB77" s="23"/>
      <c r="VSC77" s="23"/>
      <c r="VSD77" s="23"/>
      <c r="VSE77" s="23"/>
      <c r="VSF77" s="23"/>
      <c r="VSG77" s="23"/>
      <c r="VSH77" s="23"/>
      <c r="VSI77" s="23"/>
      <c r="VSJ77" s="23"/>
      <c r="VSK77" s="23"/>
      <c r="VSL77" s="23"/>
      <c r="VSM77" s="23"/>
      <c r="VSN77" s="23"/>
      <c r="VSO77" s="23"/>
      <c r="VSP77" s="23"/>
      <c r="VSQ77" s="23"/>
      <c r="VSR77" s="23"/>
      <c r="VSS77" s="23"/>
      <c r="VST77" s="23"/>
      <c r="VSU77" s="23"/>
      <c r="VSV77" s="23"/>
      <c r="VSW77" s="23"/>
      <c r="VSX77" s="23"/>
      <c r="VSY77" s="23"/>
      <c r="VSZ77" s="23"/>
      <c r="VTA77" s="23"/>
      <c r="VTB77" s="23"/>
      <c r="VTC77" s="23"/>
      <c r="VTD77" s="23"/>
      <c r="VTE77" s="23"/>
      <c r="VTF77" s="23"/>
      <c r="VTG77" s="23"/>
      <c r="VTH77" s="23"/>
      <c r="VTI77" s="23"/>
      <c r="VTJ77" s="23"/>
      <c r="VTK77" s="23"/>
      <c r="VTL77" s="23"/>
      <c r="VTM77" s="23"/>
      <c r="VTN77" s="23"/>
      <c r="VTO77" s="23"/>
      <c r="VTP77" s="23"/>
      <c r="VTQ77" s="23"/>
      <c r="VTR77" s="23"/>
      <c r="VTS77" s="23"/>
      <c r="VTT77" s="23"/>
      <c r="VTU77" s="23"/>
      <c r="VTV77" s="23"/>
      <c r="VTW77" s="23"/>
      <c r="VTX77" s="23"/>
      <c r="VTY77" s="23"/>
      <c r="VTZ77" s="23"/>
      <c r="VUA77" s="23"/>
      <c r="VUB77" s="23"/>
      <c r="VUC77" s="23"/>
      <c r="VUD77" s="23"/>
      <c r="VUE77" s="23"/>
      <c r="VUF77" s="23"/>
      <c r="VUG77" s="23"/>
      <c r="VUH77" s="23"/>
      <c r="VUI77" s="23"/>
      <c r="VUJ77" s="23"/>
      <c r="VUK77" s="23"/>
      <c r="VUL77" s="23"/>
      <c r="VUM77" s="23"/>
      <c r="VUN77" s="23"/>
      <c r="VUO77" s="23"/>
      <c r="VUP77" s="23"/>
      <c r="VUQ77" s="23"/>
      <c r="VUR77" s="23"/>
      <c r="VUS77" s="23"/>
      <c r="VUT77" s="23"/>
      <c r="VUU77" s="23"/>
      <c r="VUV77" s="23"/>
      <c r="VUW77" s="23"/>
      <c r="VUX77" s="23"/>
      <c r="VUY77" s="23"/>
      <c r="VUZ77" s="23"/>
      <c r="VVA77" s="23"/>
      <c r="VVB77" s="23"/>
      <c r="VVC77" s="23"/>
      <c r="VVD77" s="23"/>
      <c r="VVE77" s="23"/>
      <c r="VVF77" s="23"/>
      <c r="VVG77" s="23"/>
      <c r="VVH77" s="23"/>
      <c r="VVI77" s="23"/>
      <c r="VVJ77" s="23"/>
      <c r="VVK77" s="23"/>
      <c r="VVL77" s="23"/>
      <c r="VVM77" s="23"/>
      <c r="VVN77" s="23"/>
      <c r="VVO77" s="23"/>
      <c r="VVP77" s="23"/>
      <c r="VVQ77" s="23"/>
      <c r="VVR77" s="23"/>
      <c r="VVS77" s="23"/>
      <c r="VVT77" s="23"/>
      <c r="VVU77" s="23"/>
      <c r="VVV77" s="23"/>
      <c r="VVW77" s="23"/>
      <c r="VVX77" s="23"/>
      <c r="VVY77" s="23"/>
      <c r="VVZ77" s="23"/>
      <c r="VWA77" s="23"/>
      <c r="VWB77" s="23"/>
      <c r="VWC77" s="23"/>
      <c r="VWD77" s="23"/>
      <c r="VWE77" s="23"/>
      <c r="VWF77" s="23"/>
      <c r="VWG77" s="23"/>
      <c r="VWH77" s="23"/>
      <c r="VWI77" s="23"/>
      <c r="VWJ77" s="23"/>
      <c r="VWK77" s="23"/>
      <c r="VWL77" s="23"/>
      <c r="VWM77" s="23"/>
      <c r="VWN77" s="23"/>
      <c r="VWO77" s="23"/>
      <c r="VWP77" s="23"/>
      <c r="VWQ77" s="23"/>
      <c r="VWR77" s="23"/>
      <c r="VWS77" s="23"/>
      <c r="VWT77" s="23"/>
      <c r="VWU77" s="23"/>
      <c r="VWV77" s="23"/>
      <c r="VWW77" s="23"/>
      <c r="VWX77" s="23"/>
      <c r="VWY77" s="23"/>
      <c r="VWZ77" s="23"/>
      <c r="VXA77" s="23"/>
      <c r="VXB77" s="23"/>
      <c r="VXC77" s="23"/>
      <c r="VXD77" s="23"/>
      <c r="VXE77" s="23"/>
      <c r="VXF77" s="23"/>
      <c r="VXG77" s="23"/>
      <c r="VXH77" s="23"/>
      <c r="VXI77" s="23"/>
      <c r="VXJ77" s="23"/>
      <c r="VXK77" s="23"/>
      <c r="VXL77" s="23"/>
      <c r="VXM77" s="23"/>
      <c r="VXN77" s="23"/>
      <c r="VXO77" s="23"/>
      <c r="VXP77" s="23"/>
      <c r="VXQ77" s="23"/>
      <c r="VXR77" s="23"/>
      <c r="VXS77" s="23"/>
      <c r="VXT77" s="23"/>
      <c r="VXU77" s="23"/>
      <c r="VXV77" s="23"/>
      <c r="VXW77" s="23"/>
      <c r="VXX77" s="23"/>
      <c r="VXY77" s="23"/>
      <c r="VXZ77" s="23"/>
      <c r="VYA77" s="23"/>
      <c r="VYB77" s="23"/>
      <c r="VYC77" s="23"/>
      <c r="VYD77" s="23"/>
      <c r="VYE77" s="23"/>
      <c r="VYF77" s="23"/>
      <c r="VYG77" s="23"/>
      <c r="VYH77" s="23"/>
      <c r="VYI77" s="23"/>
      <c r="VYJ77" s="23"/>
      <c r="VYK77" s="23"/>
      <c r="VYL77" s="23"/>
      <c r="VYM77" s="23"/>
      <c r="VYN77" s="23"/>
      <c r="VYO77" s="23"/>
      <c r="VYP77" s="23"/>
      <c r="VYQ77" s="23"/>
      <c r="VYR77" s="23"/>
      <c r="VYS77" s="23"/>
      <c r="VYT77" s="23"/>
      <c r="VYU77" s="23"/>
      <c r="VYV77" s="23"/>
      <c r="VYW77" s="23"/>
      <c r="VYX77" s="23"/>
      <c r="VYY77" s="23"/>
      <c r="VYZ77" s="23"/>
      <c r="VZA77" s="23"/>
      <c r="VZB77" s="23"/>
      <c r="VZC77" s="23"/>
      <c r="VZD77" s="23"/>
      <c r="VZE77" s="23"/>
      <c r="VZF77" s="23"/>
      <c r="VZG77" s="23"/>
      <c r="VZH77" s="23"/>
      <c r="VZI77" s="23"/>
      <c r="VZJ77" s="23"/>
      <c r="VZK77" s="23"/>
      <c r="VZL77" s="23"/>
      <c r="VZM77" s="23"/>
      <c r="VZN77" s="23"/>
      <c r="VZO77" s="23"/>
      <c r="VZP77" s="23"/>
      <c r="VZQ77" s="23"/>
      <c r="VZR77" s="23"/>
      <c r="VZS77" s="23"/>
      <c r="VZT77" s="23"/>
      <c r="VZU77" s="23"/>
      <c r="VZV77" s="23"/>
      <c r="VZW77" s="23"/>
      <c r="VZX77" s="23"/>
      <c r="VZY77" s="23"/>
      <c r="VZZ77" s="23"/>
      <c r="WAA77" s="23"/>
      <c r="WAB77" s="23"/>
      <c r="WAC77" s="23"/>
      <c r="WAD77" s="23"/>
      <c r="WAE77" s="23"/>
      <c r="WAF77" s="23"/>
      <c r="WAG77" s="23"/>
      <c r="WAH77" s="23"/>
      <c r="WAI77" s="23"/>
      <c r="WAJ77" s="23"/>
      <c r="WAK77" s="23"/>
      <c r="WAL77" s="23"/>
      <c r="WAM77" s="23"/>
      <c r="WAN77" s="23"/>
      <c r="WAO77" s="23"/>
      <c r="WAP77" s="23"/>
      <c r="WAQ77" s="23"/>
      <c r="WAR77" s="23"/>
      <c r="WAS77" s="23"/>
      <c r="WAT77" s="23"/>
      <c r="WAU77" s="23"/>
      <c r="WAV77" s="23"/>
      <c r="WAW77" s="23"/>
      <c r="WAX77" s="23"/>
      <c r="WAY77" s="23"/>
      <c r="WAZ77" s="23"/>
      <c r="WBA77" s="23"/>
      <c r="WBB77" s="23"/>
      <c r="WBC77" s="23"/>
      <c r="WBD77" s="23"/>
      <c r="WBE77" s="23"/>
      <c r="WBF77" s="23"/>
      <c r="WBG77" s="23"/>
      <c r="WBH77" s="23"/>
      <c r="WBI77" s="23"/>
      <c r="WBJ77" s="23"/>
      <c r="WBK77" s="23"/>
      <c r="WBL77" s="23"/>
      <c r="WBM77" s="23"/>
      <c r="WBN77" s="23"/>
      <c r="WBO77" s="23"/>
      <c r="WBP77" s="23"/>
      <c r="WBQ77" s="23"/>
      <c r="WBR77" s="23"/>
      <c r="WBS77" s="23"/>
      <c r="WBT77" s="23"/>
      <c r="WBU77" s="23"/>
      <c r="WBV77" s="23"/>
      <c r="WBW77" s="23"/>
      <c r="WBX77" s="23"/>
      <c r="WBY77" s="23"/>
      <c r="WBZ77" s="23"/>
      <c r="WCA77" s="23"/>
      <c r="WCB77" s="23"/>
      <c r="WCC77" s="23"/>
      <c r="WCD77" s="23"/>
      <c r="WCE77" s="23"/>
      <c r="WCF77" s="23"/>
      <c r="WCG77" s="23"/>
      <c r="WCH77" s="23"/>
      <c r="WCI77" s="23"/>
      <c r="WCJ77" s="23"/>
      <c r="WCK77" s="23"/>
      <c r="WCL77" s="23"/>
      <c r="WCM77" s="23"/>
      <c r="WCN77" s="23"/>
      <c r="WCO77" s="23"/>
      <c r="WCP77" s="23"/>
      <c r="WCQ77" s="23"/>
      <c r="WCR77" s="23"/>
      <c r="WCS77" s="23"/>
      <c r="WCT77" s="23"/>
      <c r="WCU77" s="23"/>
      <c r="WCV77" s="23"/>
      <c r="WCW77" s="23"/>
      <c r="WCX77" s="23"/>
      <c r="WCY77" s="23"/>
      <c r="WCZ77" s="23"/>
      <c r="WDA77" s="23"/>
      <c r="WDB77" s="23"/>
      <c r="WDC77" s="23"/>
      <c r="WDD77" s="23"/>
      <c r="WDE77" s="23"/>
      <c r="WDF77" s="23"/>
      <c r="WDG77" s="23"/>
      <c r="WDH77" s="23"/>
      <c r="WDI77" s="23"/>
      <c r="WDJ77" s="23"/>
      <c r="WDK77" s="23"/>
      <c r="WDL77" s="23"/>
      <c r="WDM77" s="23"/>
      <c r="WDN77" s="23"/>
      <c r="WDO77" s="23"/>
      <c r="WDP77" s="23"/>
      <c r="WDQ77" s="23"/>
      <c r="WDR77" s="23"/>
      <c r="WDS77" s="23"/>
      <c r="WDT77" s="23"/>
      <c r="WDU77" s="23"/>
      <c r="WDV77" s="23"/>
      <c r="WDW77" s="23"/>
      <c r="WDX77" s="23"/>
      <c r="WDY77" s="23"/>
      <c r="WDZ77" s="23"/>
      <c r="WEA77" s="23"/>
      <c r="WEB77" s="23"/>
      <c r="WEC77" s="23"/>
      <c r="WED77" s="23"/>
      <c r="WEE77" s="23"/>
      <c r="WEF77" s="23"/>
      <c r="WEG77" s="23"/>
      <c r="WEH77" s="23"/>
      <c r="WEI77" s="23"/>
      <c r="WEJ77" s="23"/>
      <c r="WEK77" s="23"/>
      <c r="WEL77" s="23"/>
      <c r="WEM77" s="23"/>
      <c r="WEN77" s="23"/>
      <c r="WEO77" s="23"/>
      <c r="WEP77" s="23"/>
      <c r="WEQ77" s="23"/>
      <c r="WER77" s="23"/>
      <c r="WES77" s="23"/>
      <c r="WET77" s="23"/>
      <c r="WEU77" s="23"/>
      <c r="WEV77" s="23"/>
      <c r="WEW77" s="23"/>
      <c r="WEX77" s="23"/>
      <c r="WEY77" s="23"/>
      <c r="WEZ77" s="23"/>
      <c r="WFA77" s="23"/>
      <c r="WFB77" s="23"/>
      <c r="WFC77" s="23"/>
      <c r="WFD77" s="23"/>
      <c r="WFE77" s="23"/>
      <c r="WFF77" s="23"/>
      <c r="WFG77" s="23"/>
      <c r="WFH77" s="23"/>
      <c r="WFI77" s="23"/>
      <c r="WFJ77" s="23"/>
      <c r="WFK77" s="23"/>
      <c r="WFL77" s="23"/>
      <c r="WFM77" s="23"/>
      <c r="WFN77" s="23"/>
      <c r="WFO77" s="23"/>
      <c r="WFP77" s="23"/>
      <c r="WFQ77" s="23"/>
      <c r="WFR77" s="23"/>
      <c r="WFS77" s="23"/>
      <c r="WFT77" s="23"/>
      <c r="WFU77" s="23"/>
      <c r="WFV77" s="23"/>
      <c r="WFW77" s="23"/>
      <c r="WFX77" s="23"/>
      <c r="WFY77" s="23"/>
      <c r="WFZ77" s="23"/>
      <c r="WGA77" s="23"/>
      <c r="WGB77" s="23"/>
      <c r="WGC77" s="23"/>
      <c r="WGD77" s="23"/>
      <c r="WGE77" s="23"/>
      <c r="WGF77" s="23"/>
      <c r="WGG77" s="23"/>
      <c r="WGH77" s="23"/>
      <c r="WGI77" s="23"/>
      <c r="WGJ77" s="23"/>
      <c r="WGK77" s="23"/>
      <c r="WGL77" s="23"/>
      <c r="WGM77" s="23"/>
      <c r="WGN77" s="23"/>
      <c r="WGO77" s="23"/>
      <c r="WGP77" s="23"/>
      <c r="WGQ77" s="23"/>
      <c r="WGR77" s="23"/>
      <c r="WGS77" s="23"/>
      <c r="WGT77" s="23"/>
      <c r="WGU77" s="23"/>
      <c r="WGV77" s="23"/>
      <c r="WGW77" s="23"/>
      <c r="WGX77" s="23"/>
      <c r="WGY77" s="23"/>
      <c r="WGZ77" s="23"/>
      <c r="WHA77" s="23"/>
      <c r="WHB77" s="23"/>
      <c r="WHC77" s="23"/>
      <c r="WHD77" s="23"/>
      <c r="WHE77" s="23"/>
      <c r="WHF77" s="23"/>
      <c r="WHG77" s="23"/>
      <c r="WHH77" s="23"/>
      <c r="WHI77" s="23"/>
      <c r="WHJ77" s="23"/>
      <c r="WHK77" s="23"/>
      <c r="WHL77" s="23"/>
      <c r="WHM77" s="23"/>
      <c r="WHN77" s="23"/>
      <c r="WHO77" s="23"/>
      <c r="WHP77" s="23"/>
      <c r="WHQ77" s="23"/>
      <c r="WHR77" s="23"/>
      <c r="WHS77" s="23"/>
      <c r="WHT77" s="23"/>
      <c r="WHU77" s="23"/>
      <c r="WHV77" s="23"/>
      <c r="WHW77" s="23"/>
      <c r="WHX77" s="23"/>
      <c r="WHY77" s="23"/>
      <c r="WHZ77" s="23"/>
      <c r="WIA77" s="23"/>
      <c r="WIB77" s="23"/>
      <c r="WIC77" s="23"/>
      <c r="WID77" s="23"/>
      <c r="WIE77" s="23"/>
      <c r="WIF77" s="23"/>
      <c r="WIG77" s="23"/>
      <c r="WIH77" s="23"/>
      <c r="WII77" s="23"/>
      <c r="WIJ77" s="23"/>
      <c r="WIK77" s="23"/>
      <c r="WIL77" s="23"/>
      <c r="WIM77" s="23"/>
      <c r="WIN77" s="23"/>
      <c r="WIO77" s="23"/>
      <c r="WIP77" s="23"/>
      <c r="WIQ77" s="23"/>
      <c r="WIR77" s="23"/>
      <c r="WIS77" s="23"/>
      <c r="WIT77" s="23"/>
      <c r="WIU77" s="23"/>
      <c r="WIV77" s="23"/>
      <c r="WIW77" s="23"/>
      <c r="WIX77" s="23"/>
      <c r="WIY77" s="23"/>
      <c r="WIZ77" s="23"/>
      <c r="WJA77" s="23"/>
      <c r="WJB77" s="23"/>
      <c r="WJC77" s="23"/>
      <c r="WJD77" s="23"/>
      <c r="WJE77" s="23"/>
      <c r="WJF77" s="23"/>
      <c r="WJG77" s="23"/>
      <c r="WJH77" s="23"/>
      <c r="WJI77" s="23"/>
      <c r="WJJ77" s="23"/>
      <c r="WJK77" s="23"/>
      <c r="WJL77" s="23"/>
      <c r="WJM77" s="23"/>
      <c r="WJN77" s="23"/>
      <c r="WJO77" s="23"/>
      <c r="WJP77" s="23"/>
      <c r="WJQ77" s="23"/>
      <c r="WJR77" s="23"/>
      <c r="WJS77" s="23"/>
      <c r="WJT77" s="23"/>
      <c r="WJU77" s="23"/>
      <c r="WJV77" s="23"/>
      <c r="WJW77" s="23"/>
      <c r="WJX77" s="23"/>
      <c r="WJY77" s="23"/>
      <c r="WJZ77" s="23"/>
      <c r="WKA77" s="23"/>
      <c r="WKB77" s="23"/>
      <c r="WKC77" s="23"/>
      <c r="WKD77" s="23"/>
      <c r="WKE77" s="23"/>
      <c r="WKF77" s="23"/>
      <c r="WKG77" s="23"/>
      <c r="WKH77" s="23"/>
      <c r="WKI77" s="23"/>
      <c r="WKJ77" s="23"/>
      <c r="WKK77" s="23"/>
      <c r="WKL77" s="23"/>
      <c r="WKM77" s="23"/>
      <c r="WKN77" s="23"/>
      <c r="WKO77" s="23"/>
      <c r="WKP77" s="23"/>
      <c r="WKQ77" s="23"/>
      <c r="WKR77" s="23"/>
      <c r="WKS77" s="23"/>
      <c r="WKT77" s="23"/>
      <c r="WKU77" s="23"/>
      <c r="WKV77" s="23"/>
      <c r="WKW77" s="23"/>
      <c r="WKX77" s="23"/>
      <c r="WKY77" s="23"/>
      <c r="WKZ77" s="23"/>
      <c r="WLA77" s="23"/>
      <c r="WLB77" s="23"/>
      <c r="WLC77" s="23"/>
      <c r="WLD77" s="23"/>
      <c r="WLE77" s="23"/>
      <c r="WLF77" s="23"/>
      <c r="WLG77" s="23"/>
      <c r="WLH77" s="23"/>
      <c r="WLI77" s="23"/>
      <c r="WLJ77" s="23"/>
      <c r="WLK77" s="23"/>
      <c r="WLL77" s="23"/>
      <c r="WLM77" s="23"/>
      <c r="WLN77" s="23"/>
      <c r="WLO77" s="23"/>
      <c r="WLP77" s="23"/>
      <c r="WLQ77" s="23"/>
      <c r="WLR77" s="23"/>
      <c r="WLS77" s="23"/>
      <c r="WLT77" s="23"/>
      <c r="WLU77" s="23"/>
      <c r="WLV77" s="23"/>
      <c r="WLW77" s="23"/>
      <c r="WLX77" s="23"/>
      <c r="WLY77" s="23"/>
      <c r="WLZ77" s="23"/>
      <c r="WMA77" s="23"/>
      <c r="WMB77" s="23"/>
      <c r="WMC77" s="23"/>
      <c r="WMD77" s="23"/>
      <c r="WME77" s="23"/>
      <c r="WMF77" s="23"/>
      <c r="WMG77" s="23"/>
      <c r="WMH77" s="23"/>
      <c r="WMI77" s="23"/>
      <c r="WMJ77" s="23"/>
      <c r="WMK77" s="23"/>
      <c r="WML77" s="23"/>
      <c r="WMM77" s="23"/>
      <c r="WMN77" s="23"/>
      <c r="WMO77" s="23"/>
      <c r="WMP77" s="23"/>
      <c r="WMQ77" s="23"/>
      <c r="WMR77" s="23"/>
      <c r="WMS77" s="23"/>
      <c r="WMT77" s="23"/>
      <c r="WMU77" s="23"/>
      <c r="WMV77" s="23"/>
      <c r="WMW77" s="23"/>
      <c r="WMX77" s="23"/>
      <c r="WMY77" s="23"/>
      <c r="WMZ77" s="23"/>
      <c r="WNA77" s="23"/>
      <c r="WNB77" s="23"/>
      <c r="WNC77" s="23"/>
      <c r="WND77" s="23"/>
      <c r="WNE77" s="23"/>
      <c r="WNF77" s="23"/>
      <c r="WNG77" s="23"/>
      <c r="WNH77" s="23"/>
      <c r="WNI77" s="23"/>
      <c r="WNJ77" s="23"/>
      <c r="WNK77" s="23"/>
      <c r="WNL77" s="23"/>
      <c r="WNM77" s="23"/>
      <c r="WNN77" s="23"/>
      <c r="WNO77" s="23"/>
      <c r="WNP77" s="23"/>
      <c r="WNQ77" s="23"/>
      <c r="WNR77" s="23"/>
      <c r="WNS77" s="23"/>
      <c r="WNT77" s="23"/>
      <c r="WNU77" s="23"/>
      <c r="WNV77" s="23"/>
      <c r="WNW77" s="23"/>
      <c r="WNX77" s="23"/>
      <c r="WNY77" s="23"/>
      <c r="WNZ77" s="23"/>
      <c r="WOA77" s="23"/>
      <c r="WOB77" s="23"/>
      <c r="WOC77" s="23"/>
      <c r="WOD77" s="23"/>
      <c r="WOE77" s="23"/>
      <c r="WOF77" s="23"/>
      <c r="WOG77" s="23"/>
      <c r="WOH77" s="23"/>
      <c r="WOI77" s="23"/>
      <c r="WOJ77" s="23"/>
      <c r="WOK77" s="23"/>
      <c r="WOL77" s="23"/>
      <c r="WOM77" s="23"/>
      <c r="WON77" s="23"/>
      <c r="WOO77" s="23"/>
      <c r="WOP77" s="23"/>
      <c r="WOQ77" s="23"/>
      <c r="WOR77" s="23"/>
      <c r="WOS77" s="23"/>
      <c r="WOT77" s="23"/>
      <c r="WOU77" s="23"/>
      <c r="WOV77" s="23"/>
      <c r="WOW77" s="23"/>
      <c r="WOX77" s="23"/>
      <c r="WOY77" s="23"/>
      <c r="WOZ77" s="23"/>
      <c r="WPA77" s="23"/>
      <c r="WPB77" s="23"/>
      <c r="WPC77" s="23"/>
      <c r="WPD77" s="23"/>
      <c r="WPE77" s="23"/>
      <c r="WPF77" s="23"/>
      <c r="WPG77" s="23"/>
      <c r="WPH77" s="23"/>
      <c r="WPI77" s="23"/>
      <c r="WPJ77" s="23"/>
      <c r="WPK77" s="23"/>
      <c r="WPL77" s="23"/>
      <c r="WPM77" s="23"/>
      <c r="WPN77" s="23"/>
      <c r="WPO77" s="23"/>
      <c r="WPP77" s="23"/>
      <c r="WPQ77" s="23"/>
      <c r="WPR77" s="23"/>
      <c r="WPS77" s="23"/>
      <c r="WPT77" s="23"/>
      <c r="WPU77" s="23"/>
      <c r="WPV77" s="23"/>
      <c r="WPW77" s="23"/>
      <c r="WPX77" s="23"/>
      <c r="WPY77" s="23"/>
      <c r="WPZ77" s="23"/>
      <c r="WQA77" s="23"/>
      <c r="WQB77" s="23"/>
      <c r="WQC77" s="23"/>
      <c r="WQD77" s="23"/>
      <c r="WQE77" s="23"/>
      <c r="WQF77" s="23"/>
      <c r="WQG77" s="23"/>
      <c r="WQH77" s="23"/>
      <c r="WQI77" s="23"/>
      <c r="WQJ77" s="23"/>
      <c r="WQK77" s="23"/>
      <c r="WQL77" s="23"/>
      <c r="WQM77" s="23"/>
      <c r="WQN77" s="23"/>
      <c r="WQO77" s="23"/>
      <c r="WQP77" s="23"/>
      <c r="WQQ77" s="23"/>
      <c r="WQR77" s="23"/>
      <c r="WQS77" s="23"/>
      <c r="WQT77" s="23"/>
      <c r="WQU77" s="23"/>
      <c r="WQV77" s="23"/>
      <c r="WQW77" s="23"/>
      <c r="WQX77" s="23"/>
      <c r="WQY77" s="23"/>
      <c r="WQZ77" s="23"/>
      <c r="WRA77" s="23"/>
      <c r="WRB77" s="23"/>
      <c r="WRC77" s="23"/>
      <c r="WRD77" s="23"/>
      <c r="WRE77" s="23"/>
      <c r="WRF77" s="23"/>
      <c r="WRG77" s="23"/>
      <c r="WRH77" s="23"/>
      <c r="WRI77" s="23"/>
      <c r="WRJ77" s="23"/>
      <c r="WRK77" s="23"/>
      <c r="WRL77" s="23"/>
      <c r="WRM77" s="23"/>
      <c r="WRN77" s="23"/>
      <c r="WRO77" s="23"/>
      <c r="WRP77" s="23"/>
      <c r="WRQ77" s="23"/>
      <c r="WRR77" s="23"/>
      <c r="WRS77" s="23"/>
      <c r="WRT77" s="23"/>
      <c r="WRU77" s="23"/>
      <c r="WRV77" s="23"/>
      <c r="WRW77" s="23"/>
      <c r="WRX77" s="23"/>
      <c r="WRY77" s="23"/>
      <c r="WRZ77" s="23"/>
      <c r="WSA77" s="23"/>
      <c r="WSB77" s="23"/>
      <c r="WSC77" s="23"/>
      <c r="WSD77" s="23"/>
      <c r="WSE77" s="23"/>
      <c r="WSF77" s="23"/>
      <c r="WSG77" s="23"/>
      <c r="WSH77" s="23"/>
      <c r="WSI77" s="23"/>
      <c r="WSJ77" s="23"/>
      <c r="WSK77" s="23"/>
      <c r="WSL77" s="23"/>
      <c r="WSM77" s="23"/>
      <c r="WSN77" s="23"/>
      <c r="WSO77" s="23"/>
      <c r="WSP77" s="23"/>
      <c r="WSQ77" s="23"/>
      <c r="WSR77" s="23"/>
      <c r="WSS77" s="23"/>
      <c r="WST77" s="23"/>
      <c r="WSU77" s="23"/>
      <c r="WSV77" s="23"/>
      <c r="WSW77" s="23"/>
      <c r="WSX77" s="23"/>
      <c r="WSY77" s="23"/>
      <c r="WSZ77" s="23"/>
      <c r="WTA77" s="23"/>
      <c r="WTB77" s="23"/>
      <c r="WTC77" s="23"/>
      <c r="WTD77" s="23"/>
      <c r="WTE77" s="23"/>
      <c r="WTF77" s="23"/>
      <c r="WTG77" s="23"/>
      <c r="WTH77" s="23"/>
      <c r="WTI77" s="23"/>
      <c r="WTJ77" s="23"/>
      <c r="WTK77" s="23"/>
      <c r="WTL77" s="23"/>
      <c r="WTM77" s="23"/>
      <c r="WTN77" s="23"/>
      <c r="WTO77" s="23"/>
      <c r="WTP77" s="23"/>
      <c r="WTQ77" s="23"/>
      <c r="WTR77" s="23"/>
      <c r="WTS77" s="23"/>
      <c r="WTT77" s="23"/>
      <c r="WTU77" s="23"/>
      <c r="WTV77" s="23"/>
      <c r="WTW77" s="23"/>
      <c r="WTX77" s="23"/>
      <c r="WTY77" s="23"/>
      <c r="WTZ77" s="23"/>
      <c r="WUA77" s="23"/>
      <c r="WUB77" s="23"/>
      <c r="WUC77" s="23"/>
      <c r="WUD77" s="23"/>
      <c r="WUE77" s="23"/>
      <c r="WUF77" s="23"/>
      <c r="WUG77" s="23"/>
      <c r="WUH77" s="23"/>
      <c r="WUI77" s="23"/>
      <c r="WUJ77" s="23"/>
      <c r="WUK77" s="23"/>
      <c r="WUL77" s="23"/>
      <c r="WUM77" s="23"/>
      <c r="WUN77" s="23"/>
      <c r="WUO77" s="23"/>
      <c r="WUP77" s="23"/>
      <c r="WUQ77" s="23"/>
      <c r="WUR77" s="23"/>
      <c r="WUS77" s="23"/>
      <c r="WUT77" s="23"/>
      <c r="WUU77" s="23"/>
      <c r="WUV77" s="23"/>
      <c r="WUW77" s="23"/>
      <c r="WUX77" s="23"/>
      <c r="WUY77" s="23"/>
      <c r="WUZ77" s="23"/>
      <c r="WVA77" s="23"/>
      <c r="WVB77" s="23"/>
      <c r="WVC77" s="23"/>
      <c r="WVD77" s="23"/>
      <c r="WVE77" s="23"/>
      <c r="WVF77" s="23"/>
      <c r="WVG77" s="23"/>
      <c r="WVH77" s="23"/>
      <c r="WVI77" s="23"/>
      <c r="WVJ77" s="23"/>
      <c r="WVK77" s="23"/>
      <c r="WVL77" s="23"/>
      <c r="WVM77" s="23"/>
      <c r="WVN77" s="23"/>
      <c r="WVO77" s="23"/>
      <c r="WVP77" s="23"/>
      <c r="WVQ77" s="23"/>
      <c r="WVR77" s="23"/>
      <c r="WVS77" s="23"/>
      <c r="WVT77" s="23"/>
      <c r="WVU77" s="23"/>
      <c r="WVV77" s="23"/>
      <c r="WVW77" s="23"/>
      <c r="WVX77" s="23"/>
      <c r="WVY77" s="23"/>
      <c r="WVZ77" s="23"/>
      <c r="WWA77" s="23"/>
      <c r="WWB77" s="23"/>
      <c r="WWC77" s="23"/>
      <c r="WWD77" s="23"/>
      <c r="WWE77" s="23"/>
      <c r="WWF77" s="23"/>
      <c r="WWG77" s="23"/>
      <c r="WWH77" s="23"/>
      <c r="WWI77" s="23"/>
      <c r="WWJ77" s="23"/>
      <c r="WWK77" s="23"/>
      <c r="WWL77" s="23"/>
      <c r="WWM77" s="23"/>
      <c r="WWN77" s="23"/>
      <c r="WWO77" s="23"/>
      <c r="WWP77" s="23"/>
      <c r="WWQ77" s="23"/>
      <c r="WWR77" s="23"/>
      <c r="WWS77" s="23"/>
      <c r="WWT77" s="23"/>
      <c r="WWU77" s="23"/>
      <c r="WWV77" s="23"/>
      <c r="WWW77" s="23"/>
      <c r="WWX77" s="23"/>
      <c r="WWY77" s="23"/>
      <c r="WWZ77" s="23"/>
      <c r="WXA77" s="23"/>
      <c r="WXB77" s="23"/>
      <c r="WXC77" s="23"/>
      <c r="WXD77" s="23"/>
      <c r="WXE77" s="23"/>
      <c r="WXF77" s="23"/>
      <c r="WXG77" s="23"/>
      <c r="WXH77" s="23"/>
    </row>
    <row r="78" spans="4:16180" s="58" customFormat="1">
      <c r="D78" s="43"/>
      <c r="E78" s="44"/>
      <c r="F78" s="44"/>
      <c r="G78" s="59" t="s">
        <v>243</v>
      </c>
      <c r="H78" s="313"/>
      <c r="I78" s="306"/>
      <c r="J78" s="52" t="str">
        <f>IF(SUM(Dashboard!L$39:AO$39)&gt;0,INDEX(Dashboard!L$29:AO$29,1,MATCH(1,Dashboard!L$39:AO$39,0)),"N/A")</f>
        <v>N/A</v>
      </c>
      <c r="K78" s="325"/>
      <c r="L78" s="325"/>
      <c r="M78" s="325"/>
      <c r="N78" s="325"/>
      <c r="O78" s="325"/>
      <c r="P78" s="325"/>
      <c r="Q78" s="325"/>
      <c r="R78" s="325"/>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5"/>
      <c r="AQ78" s="325"/>
      <c r="AR78" s="325"/>
      <c r="AS78" s="325"/>
      <c r="AT78" s="325"/>
      <c r="AU78" s="325"/>
      <c r="AV78" s="325"/>
      <c r="AW78" s="325"/>
      <c r="AX78" s="325"/>
      <c r="AY78" s="325"/>
      <c r="AZ78" s="325"/>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c r="FE78" s="23"/>
      <c r="FF78" s="23"/>
      <c r="FG78" s="23"/>
      <c r="FH78" s="23"/>
      <c r="FI78" s="23"/>
      <c r="FJ78" s="23"/>
      <c r="FK78" s="23"/>
      <c r="FL78" s="23"/>
      <c r="FM78" s="23"/>
      <c r="FN78" s="23"/>
      <c r="FO78" s="23"/>
      <c r="FP78" s="23"/>
      <c r="FQ78" s="23"/>
      <c r="FR78" s="23"/>
      <c r="FS78" s="23"/>
      <c r="FT78" s="23"/>
      <c r="FU78" s="23"/>
      <c r="FV78" s="23"/>
      <c r="FW78" s="23"/>
      <c r="FX78" s="23"/>
      <c r="FY78" s="23"/>
      <c r="FZ78" s="23"/>
      <c r="GA78" s="23"/>
      <c r="GB78" s="23"/>
      <c r="GC78" s="23"/>
      <c r="GD78" s="23"/>
      <c r="GE78" s="23"/>
      <c r="GF78" s="23"/>
      <c r="GG78" s="23"/>
      <c r="GH78" s="23"/>
      <c r="GI78" s="23"/>
      <c r="GJ78" s="23"/>
      <c r="GK78" s="23"/>
      <c r="GL78" s="23"/>
      <c r="GM78" s="23"/>
      <c r="GN78" s="23"/>
      <c r="GO78" s="23"/>
      <c r="GP78" s="23"/>
      <c r="GQ78" s="23"/>
      <c r="GR78" s="23"/>
      <c r="GS78" s="23"/>
      <c r="GT78" s="23"/>
      <c r="GU78" s="23"/>
      <c r="GV78" s="23"/>
      <c r="GW78" s="23"/>
      <c r="GX78" s="23"/>
      <c r="GY78" s="23"/>
      <c r="GZ78" s="23"/>
      <c r="HA78" s="23"/>
      <c r="HB78" s="23"/>
      <c r="HC78" s="23"/>
      <c r="HD78" s="23"/>
      <c r="HE78" s="23"/>
      <c r="HF78" s="23"/>
      <c r="HG78" s="23"/>
      <c r="HH78" s="23"/>
      <c r="HI78" s="23"/>
      <c r="HJ78" s="23"/>
      <c r="HK78" s="23"/>
      <c r="HL78" s="23"/>
      <c r="HM78" s="23"/>
      <c r="HN78" s="23"/>
      <c r="HO78" s="23"/>
      <c r="HP78" s="23"/>
      <c r="HQ78" s="23"/>
      <c r="HR78" s="23"/>
      <c r="HS78" s="23"/>
      <c r="HT78" s="23"/>
      <c r="HU78" s="23"/>
      <c r="HV78" s="23"/>
      <c r="HW78" s="23"/>
      <c r="HX78" s="23"/>
      <c r="HY78" s="23"/>
      <c r="HZ78" s="23"/>
      <c r="IA78" s="23"/>
      <c r="IB78" s="23"/>
      <c r="IC78" s="23"/>
      <c r="ID78" s="23"/>
      <c r="IE78" s="23"/>
      <c r="IF78" s="23"/>
      <c r="IG78" s="23"/>
      <c r="IH78" s="23"/>
      <c r="II78" s="23"/>
      <c r="IJ78" s="23"/>
      <c r="IK78" s="23"/>
      <c r="IL78" s="23"/>
      <c r="IM78" s="23"/>
      <c r="IN78" s="23"/>
      <c r="IO78" s="23"/>
      <c r="IP78" s="23"/>
      <c r="IQ78" s="23"/>
      <c r="IR78" s="23"/>
      <c r="IS78" s="23"/>
      <c r="IT78" s="23"/>
      <c r="IU78" s="23"/>
      <c r="IV78" s="23"/>
      <c r="IW78" s="23"/>
      <c r="IX78" s="23"/>
      <c r="IY78" s="23"/>
      <c r="IZ78" s="23"/>
      <c r="JA78" s="23"/>
      <c r="JB78" s="23"/>
      <c r="JC78" s="23"/>
      <c r="JD78" s="23"/>
      <c r="JE78" s="23"/>
      <c r="JF78" s="23"/>
      <c r="JG78" s="23"/>
      <c r="JH78" s="23"/>
      <c r="JI78" s="23"/>
      <c r="JJ78" s="23"/>
      <c r="JK78" s="23"/>
      <c r="JL78" s="23"/>
      <c r="JM78" s="23"/>
      <c r="JN78" s="23"/>
      <c r="JO78" s="23"/>
      <c r="JP78" s="23"/>
      <c r="JQ78" s="23"/>
      <c r="JR78" s="23"/>
      <c r="JS78" s="23"/>
      <c r="JT78" s="23"/>
      <c r="JU78" s="23"/>
      <c r="JV78" s="23"/>
      <c r="JW78" s="23"/>
      <c r="JX78" s="23"/>
      <c r="JY78" s="23"/>
      <c r="JZ78" s="23"/>
      <c r="KA78" s="23"/>
      <c r="KB78" s="23"/>
      <c r="KC78" s="23"/>
      <c r="KD78" s="23"/>
      <c r="KE78" s="23"/>
      <c r="KF78" s="23"/>
      <c r="KG78" s="23"/>
      <c r="KH78" s="23"/>
      <c r="KI78" s="23"/>
      <c r="KJ78" s="23"/>
      <c r="KK78" s="23"/>
      <c r="KL78" s="23"/>
      <c r="KM78" s="23"/>
      <c r="KN78" s="23"/>
      <c r="KO78" s="23"/>
      <c r="KP78" s="23"/>
      <c r="KQ78" s="23"/>
      <c r="KR78" s="23"/>
      <c r="KS78" s="23"/>
      <c r="KT78" s="23"/>
      <c r="KU78" s="23"/>
      <c r="KV78" s="23"/>
      <c r="KW78" s="23"/>
      <c r="KX78" s="23"/>
      <c r="KY78" s="23"/>
      <c r="KZ78" s="23"/>
      <c r="LA78" s="23"/>
      <c r="LB78" s="23"/>
      <c r="LC78" s="23"/>
      <c r="LD78" s="23"/>
      <c r="LE78" s="23"/>
      <c r="LF78" s="23"/>
      <c r="LG78" s="23"/>
      <c r="LH78" s="23"/>
      <c r="LI78" s="23"/>
      <c r="LJ78" s="23"/>
      <c r="LK78" s="23"/>
      <c r="LL78" s="23"/>
      <c r="LM78" s="23"/>
      <c r="LN78" s="23"/>
      <c r="LO78" s="23"/>
      <c r="LP78" s="23"/>
      <c r="LQ78" s="23"/>
      <c r="LR78" s="23"/>
      <c r="LS78" s="23"/>
      <c r="LT78" s="23"/>
      <c r="LU78" s="23"/>
      <c r="LV78" s="23"/>
      <c r="LW78" s="23"/>
      <c r="LX78" s="23"/>
      <c r="LY78" s="23"/>
      <c r="LZ78" s="23"/>
      <c r="MA78" s="23"/>
      <c r="MB78" s="23"/>
      <c r="MC78" s="23"/>
      <c r="MD78" s="23"/>
      <c r="ME78" s="23"/>
      <c r="MF78" s="23"/>
      <c r="MG78" s="23"/>
      <c r="MH78" s="23"/>
      <c r="MI78" s="23"/>
      <c r="MJ78" s="23"/>
      <c r="MK78" s="23"/>
      <c r="ML78" s="23"/>
      <c r="MM78" s="23"/>
      <c r="MN78" s="23"/>
      <c r="MO78" s="23"/>
      <c r="MP78" s="23"/>
      <c r="MQ78" s="23"/>
      <c r="MR78" s="23"/>
      <c r="MS78" s="23"/>
      <c r="MT78" s="23"/>
      <c r="MU78" s="23"/>
      <c r="MV78" s="23"/>
      <c r="MW78" s="23"/>
      <c r="MX78" s="23"/>
      <c r="MY78" s="23"/>
      <c r="MZ78" s="23"/>
      <c r="NA78" s="23"/>
      <c r="NB78" s="23"/>
      <c r="NC78" s="23"/>
      <c r="ND78" s="23"/>
      <c r="NE78" s="23"/>
      <c r="NF78" s="23"/>
      <c r="NG78" s="23"/>
      <c r="NH78" s="23"/>
      <c r="NI78" s="23"/>
      <c r="NJ78" s="23"/>
      <c r="NK78" s="23"/>
      <c r="NL78" s="23"/>
      <c r="NM78" s="23"/>
      <c r="NN78" s="23"/>
      <c r="NO78" s="23"/>
      <c r="NP78" s="23"/>
      <c r="NQ78" s="23"/>
      <c r="NR78" s="23"/>
      <c r="NS78" s="23"/>
      <c r="NT78" s="23"/>
      <c r="NU78" s="23"/>
      <c r="NV78" s="23"/>
      <c r="NW78" s="23"/>
      <c r="NX78" s="23"/>
      <c r="NY78" s="23"/>
      <c r="NZ78" s="23"/>
      <c r="OA78" s="23"/>
      <c r="OB78" s="23"/>
      <c r="OC78" s="23"/>
      <c r="OD78" s="23"/>
      <c r="OE78" s="23"/>
      <c r="OF78" s="23"/>
      <c r="OG78" s="23"/>
      <c r="OH78" s="23"/>
      <c r="OI78" s="23"/>
      <c r="OJ78" s="23"/>
      <c r="OK78" s="23"/>
      <c r="OL78" s="23"/>
      <c r="OM78" s="23"/>
      <c r="ON78" s="23"/>
      <c r="OO78" s="23"/>
      <c r="OP78" s="23"/>
      <c r="OQ78" s="23"/>
      <c r="OR78" s="23"/>
      <c r="OS78" s="23"/>
      <c r="OT78" s="23"/>
      <c r="OU78" s="23"/>
      <c r="OV78" s="23"/>
      <c r="OW78" s="23"/>
      <c r="OX78" s="23"/>
      <c r="OY78" s="23"/>
      <c r="OZ78" s="23"/>
      <c r="PA78" s="23"/>
      <c r="PB78" s="23"/>
      <c r="PC78" s="23"/>
      <c r="PD78" s="23"/>
      <c r="PE78" s="23"/>
      <c r="PF78" s="23"/>
      <c r="PG78" s="23"/>
      <c r="PH78" s="23"/>
      <c r="PI78" s="23"/>
      <c r="PJ78" s="23"/>
      <c r="PK78" s="23"/>
      <c r="PL78" s="23"/>
      <c r="PM78" s="23"/>
      <c r="PN78" s="23"/>
      <c r="PO78" s="23"/>
      <c r="PP78" s="23"/>
      <c r="PQ78" s="23"/>
      <c r="PR78" s="23"/>
      <c r="PS78" s="23"/>
      <c r="PT78" s="23"/>
      <c r="PU78" s="23"/>
      <c r="PV78" s="23"/>
      <c r="PW78" s="23"/>
      <c r="PX78" s="23"/>
      <c r="PY78" s="23"/>
      <c r="PZ78" s="23"/>
      <c r="QA78" s="23"/>
      <c r="QB78" s="23"/>
      <c r="QC78" s="23"/>
      <c r="QD78" s="23"/>
      <c r="QE78" s="23"/>
      <c r="QF78" s="23"/>
      <c r="QG78" s="23"/>
      <c r="QH78" s="23"/>
      <c r="QI78" s="23"/>
      <c r="QJ78" s="23"/>
      <c r="QK78" s="23"/>
      <c r="QL78" s="23"/>
      <c r="QM78" s="23"/>
      <c r="QN78" s="23"/>
      <c r="QO78" s="23"/>
      <c r="QP78" s="23"/>
      <c r="QQ78" s="23"/>
      <c r="QR78" s="23"/>
      <c r="QS78" s="23"/>
      <c r="QT78" s="23"/>
      <c r="QU78" s="23"/>
      <c r="QV78" s="23"/>
      <c r="QW78" s="23"/>
      <c r="QX78" s="23"/>
      <c r="QY78" s="23"/>
      <c r="QZ78" s="23"/>
      <c r="RA78" s="23"/>
      <c r="RB78" s="23"/>
      <c r="RC78" s="23"/>
      <c r="RD78" s="23"/>
      <c r="RE78" s="23"/>
      <c r="RF78" s="23"/>
      <c r="RG78" s="23"/>
      <c r="RH78" s="23"/>
      <c r="RI78" s="23"/>
      <c r="RJ78" s="23"/>
      <c r="RK78" s="23"/>
      <c r="RL78" s="23"/>
      <c r="RM78" s="23"/>
      <c r="RN78" s="23"/>
      <c r="RO78" s="23"/>
      <c r="RP78" s="23"/>
      <c r="RQ78" s="23"/>
      <c r="RR78" s="23"/>
      <c r="RS78" s="23"/>
      <c r="RT78" s="23"/>
      <c r="RU78" s="23"/>
      <c r="RV78" s="23"/>
      <c r="RW78" s="23"/>
      <c r="RX78" s="23"/>
      <c r="RY78" s="23"/>
      <c r="RZ78" s="23"/>
      <c r="SA78" s="23"/>
      <c r="SB78" s="23"/>
      <c r="SC78" s="23"/>
      <c r="SD78" s="23"/>
      <c r="SE78" s="23"/>
      <c r="SF78" s="23"/>
      <c r="SG78" s="23"/>
      <c r="SH78" s="23"/>
      <c r="SI78" s="23"/>
      <c r="SJ78" s="23"/>
      <c r="SK78" s="23"/>
      <c r="SL78" s="23"/>
      <c r="SM78" s="23"/>
      <c r="SN78" s="23"/>
      <c r="SO78" s="23"/>
      <c r="SP78" s="23"/>
      <c r="SQ78" s="23"/>
      <c r="SR78" s="23"/>
      <c r="SS78" s="23"/>
      <c r="ST78" s="23"/>
      <c r="SU78" s="23"/>
      <c r="SV78" s="23"/>
      <c r="SW78" s="23"/>
      <c r="SX78" s="23"/>
      <c r="SY78" s="23"/>
      <c r="SZ78" s="23"/>
      <c r="TA78" s="23"/>
      <c r="TB78" s="23"/>
      <c r="TC78" s="23"/>
      <c r="TD78" s="23"/>
      <c r="TE78" s="23"/>
      <c r="TF78" s="23"/>
      <c r="TG78" s="23"/>
      <c r="TH78" s="23"/>
      <c r="TI78" s="23"/>
      <c r="TJ78" s="23"/>
      <c r="TK78" s="23"/>
      <c r="TL78" s="23"/>
      <c r="TM78" s="23"/>
      <c r="TN78" s="23"/>
      <c r="TO78" s="23"/>
      <c r="TP78" s="23"/>
      <c r="TQ78" s="23"/>
      <c r="TR78" s="23"/>
      <c r="TS78" s="23"/>
      <c r="TT78" s="23"/>
      <c r="TU78" s="23"/>
      <c r="TV78" s="23"/>
      <c r="TW78" s="23"/>
      <c r="TX78" s="23"/>
      <c r="TY78" s="23"/>
      <c r="TZ78" s="23"/>
      <c r="UA78" s="23"/>
      <c r="UB78" s="23"/>
      <c r="UC78" s="23"/>
      <c r="UD78" s="23"/>
      <c r="UE78" s="23"/>
      <c r="UF78" s="23"/>
      <c r="UG78" s="23"/>
      <c r="UH78" s="23"/>
      <c r="UI78" s="23"/>
      <c r="UJ78" s="23"/>
      <c r="UK78" s="23"/>
      <c r="UL78" s="23"/>
      <c r="UM78" s="23"/>
      <c r="UN78" s="23"/>
      <c r="UO78" s="23"/>
      <c r="UP78" s="23"/>
      <c r="UQ78" s="23"/>
      <c r="UR78" s="23"/>
      <c r="US78" s="23"/>
      <c r="UT78" s="23"/>
      <c r="UU78" s="23"/>
      <c r="UV78" s="23"/>
      <c r="UW78" s="23"/>
      <c r="UX78" s="23"/>
      <c r="UY78" s="23"/>
      <c r="UZ78" s="23"/>
      <c r="VA78" s="23"/>
      <c r="VB78" s="23"/>
      <c r="VC78" s="23"/>
      <c r="VD78" s="23"/>
      <c r="VE78" s="23"/>
      <c r="VF78" s="23"/>
      <c r="VG78" s="23"/>
      <c r="VH78" s="23"/>
      <c r="VI78" s="23"/>
      <c r="VJ78" s="23"/>
      <c r="VK78" s="23"/>
      <c r="VL78" s="23"/>
      <c r="VM78" s="23"/>
      <c r="VN78" s="23"/>
      <c r="VO78" s="23"/>
      <c r="VP78" s="23"/>
      <c r="VQ78" s="23"/>
      <c r="VR78" s="23"/>
      <c r="VS78" s="23"/>
      <c r="VT78" s="23"/>
      <c r="VU78" s="23"/>
      <c r="VV78" s="23"/>
      <c r="VW78" s="23"/>
      <c r="VX78" s="23"/>
      <c r="VY78" s="23"/>
      <c r="VZ78" s="23"/>
      <c r="WA78" s="23"/>
      <c r="WB78" s="23"/>
      <c r="WC78" s="23"/>
      <c r="WD78" s="23"/>
      <c r="WE78" s="23"/>
      <c r="WF78" s="23"/>
      <c r="WG78" s="23"/>
      <c r="WH78" s="23"/>
      <c r="WI78" s="23"/>
      <c r="WJ78" s="23"/>
      <c r="WK78" s="23"/>
      <c r="WL78" s="23"/>
      <c r="WM78" s="23"/>
      <c r="WN78" s="23"/>
      <c r="WO78" s="23"/>
      <c r="WP78" s="23"/>
      <c r="WQ78" s="23"/>
      <c r="WR78" s="23"/>
      <c r="WS78" s="23"/>
      <c r="WT78" s="23"/>
      <c r="WU78" s="23"/>
      <c r="WV78" s="23"/>
      <c r="WW78" s="23"/>
      <c r="WX78" s="23"/>
      <c r="WY78" s="23"/>
      <c r="WZ78" s="23"/>
      <c r="XA78" s="23"/>
      <c r="XB78" s="23"/>
      <c r="XC78" s="23"/>
      <c r="XD78" s="23"/>
      <c r="XE78" s="23"/>
      <c r="XF78" s="23"/>
      <c r="XG78" s="23"/>
      <c r="XH78" s="23"/>
      <c r="XI78" s="23"/>
      <c r="XJ78" s="23"/>
      <c r="XK78" s="23"/>
      <c r="XL78" s="23"/>
      <c r="XM78" s="23"/>
      <c r="XN78" s="23"/>
      <c r="XO78" s="23"/>
      <c r="XP78" s="23"/>
      <c r="XQ78" s="23"/>
      <c r="XR78" s="23"/>
      <c r="XS78" s="23"/>
      <c r="XT78" s="23"/>
      <c r="XU78" s="23"/>
      <c r="XV78" s="23"/>
      <c r="XW78" s="23"/>
      <c r="XX78" s="23"/>
      <c r="XY78" s="23"/>
      <c r="XZ78" s="23"/>
      <c r="YA78" s="23"/>
      <c r="YB78" s="23"/>
      <c r="YC78" s="23"/>
      <c r="YD78" s="23"/>
      <c r="YE78" s="23"/>
      <c r="YF78" s="23"/>
      <c r="YG78" s="23"/>
      <c r="YH78" s="23"/>
      <c r="YI78" s="23"/>
      <c r="YJ78" s="23"/>
      <c r="YK78" s="23"/>
      <c r="YL78" s="23"/>
      <c r="YM78" s="23"/>
      <c r="YN78" s="23"/>
      <c r="YO78" s="23"/>
      <c r="YP78" s="23"/>
      <c r="YQ78" s="23"/>
      <c r="YR78" s="23"/>
      <c r="YS78" s="23"/>
      <c r="YT78" s="23"/>
      <c r="YU78" s="23"/>
      <c r="YV78" s="23"/>
      <c r="YW78" s="23"/>
      <c r="YX78" s="23"/>
      <c r="YY78" s="23"/>
      <c r="YZ78" s="23"/>
      <c r="ZA78" s="23"/>
      <c r="ZB78" s="23"/>
      <c r="ZC78" s="23"/>
      <c r="ZD78" s="23"/>
      <c r="ZE78" s="23"/>
      <c r="ZF78" s="23"/>
      <c r="ZG78" s="23"/>
      <c r="ZH78" s="23"/>
      <c r="ZI78" s="23"/>
      <c r="ZJ78" s="23"/>
      <c r="ZK78" s="23"/>
      <c r="ZL78" s="23"/>
      <c r="ZM78" s="23"/>
      <c r="ZN78" s="23"/>
      <c r="ZO78" s="23"/>
      <c r="ZP78" s="23"/>
      <c r="ZQ78" s="23"/>
      <c r="ZR78" s="23"/>
      <c r="ZS78" s="23"/>
      <c r="ZT78" s="23"/>
      <c r="ZU78" s="23"/>
      <c r="ZV78" s="23"/>
      <c r="ZW78" s="23"/>
      <c r="ZX78" s="23"/>
      <c r="ZY78" s="23"/>
      <c r="ZZ78" s="23"/>
      <c r="AAA78" s="23"/>
      <c r="AAB78" s="23"/>
      <c r="AAC78" s="23"/>
      <c r="AAD78" s="23"/>
      <c r="AAE78" s="23"/>
      <c r="AAF78" s="23"/>
      <c r="AAG78" s="23"/>
      <c r="AAH78" s="23"/>
      <c r="AAI78" s="23"/>
      <c r="AAJ78" s="23"/>
      <c r="AAK78" s="23"/>
      <c r="AAL78" s="23"/>
      <c r="AAM78" s="23"/>
      <c r="AAN78" s="23"/>
      <c r="AAO78" s="23"/>
      <c r="AAP78" s="23"/>
      <c r="AAQ78" s="23"/>
      <c r="AAR78" s="23"/>
      <c r="AAS78" s="23"/>
      <c r="AAT78" s="23"/>
      <c r="AAU78" s="23"/>
      <c r="AAV78" s="23"/>
      <c r="AAW78" s="23"/>
      <c r="AAX78" s="23"/>
      <c r="AAY78" s="23"/>
      <c r="AAZ78" s="23"/>
      <c r="ABA78" s="23"/>
      <c r="ABB78" s="23"/>
      <c r="ABC78" s="23"/>
      <c r="ABD78" s="23"/>
      <c r="ABE78" s="23"/>
      <c r="ABF78" s="23"/>
      <c r="ABG78" s="23"/>
      <c r="ABH78" s="23"/>
      <c r="ABI78" s="23"/>
      <c r="ABJ78" s="23"/>
      <c r="ABK78" s="23"/>
      <c r="ABL78" s="23"/>
      <c r="ABM78" s="23"/>
      <c r="ABN78" s="23"/>
      <c r="ABO78" s="23"/>
      <c r="ABP78" s="23"/>
      <c r="ABQ78" s="23"/>
      <c r="ABR78" s="23"/>
      <c r="ABS78" s="23"/>
      <c r="ABT78" s="23"/>
      <c r="ABU78" s="23"/>
      <c r="ABV78" s="23"/>
      <c r="ABW78" s="23"/>
      <c r="ABX78" s="23"/>
      <c r="ABY78" s="23"/>
      <c r="ABZ78" s="23"/>
      <c r="ACA78" s="23"/>
      <c r="ACB78" s="23"/>
      <c r="ACC78" s="23"/>
      <c r="ACD78" s="23"/>
      <c r="ACE78" s="23"/>
      <c r="ACF78" s="23"/>
      <c r="ACG78" s="23"/>
      <c r="ACH78" s="23"/>
      <c r="ACI78" s="23"/>
      <c r="ACJ78" s="23"/>
      <c r="ACK78" s="23"/>
      <c r="ACL78" s="23"/>
      <c r="ACM78" s="23"/>
      <c r="ACN78" s="23"/>
      <c r="ACO78" s="23"/>
      <c r="ACP78" s="23"/>
      <c r="ACQ78" s="23"/>
      <c r="ACR78" s="23"/>
      <c r="ACS78" s="23"/>
      <c r="ACT78" s="23"/>
      <c r="ACU78" s="23"/>
      <c r="ACV78" s="23"/>
      <c r="ACW78" s="23"/>
      <c r="ACX78" s="23"/>
      <c r="ACY78" s="23"/>
      <c r="ACZ78" s="23"/>
      <c r="ADA78" s="23"/>
      <c r="ADB78" s="23"/>
      <c r="ADC78" s="23"/>
      <c r="ADD78" s="23"/>
      <c r="ADE78" s="23"/>
      <c r="ADF78" s="23"/>
      <c r="ADG78" s="23"/>
      <c r="ADH78" s="23"/>
      <c r="ADI78" s="23"/>
      <c r="ADJ78" s="23"/>
      <c r="ADK78" s="23"/>
      <c r="ADL78" s="23"/>
      <c r="ADM78" s="23"/>
      <c r="ADN78" s="23"/>
      <c r="ADO78" s="23"/>
      <c r="ADP78" s="23"/>
      <c r="ADQ78" s="23"/>
      <c r="ADR78" s="23"/>
      <c r="ADS78" s="23"/>
      <c r="ADT78" s="23"/>
      <c r="ADU78" s="23"/>
      <c r="ADV78" s="23"/>
      <c r="ADW78" s="23"/>
      <c r="ADX78" s="23"/>
      <c r="ADY78" s="23"/>
      <c r="ADZ78" s="23"/>
      <c r="AEA78" s="23"/>
      <c r="AEB78" s="23"/>
      <c r="AEC78" s="23"/>
      <c r="AED78" s="23"/>
      <c r="AEE78" s="23"/>
      <c r="AEF78" s="23"/>
      <c r="AEG78" s="23"/>
      <c r="AEH78" s="23"/>
      <c r="AEI78" s="23"/>
      <c r="AEJ78" s="23"/>
      <c r="AEK78" s="23"/>
      <c r="AEL78" s="23"/>
      <c r="AEM78" s="23"/>
      <c r="AEN78" s="23"/>
      <c r="AEO78" s="23"/>
      <c r="AEP78" s="23"/>
      <c r="AEQ78" s="23"/>
      <c r="AER78" s="23"/>
      <c r="AES78" s="23"/>
      <c r="AET78" s="23"/>
      <c r="AEU78" s="23"/>
      <c r="AEV78" s="23"/>
      <c r="AEW78" s="23"/>
      <c r="AEX78" s="23"/>
      <c r="AEY78" s="23"/>
      <c r="AEZ78" s="23"/>
      <c r="AFA78" s="23"/>
      <c r="AFB78" s="23"/>
      <c r="AFC78" s="23"/>
      <c r="AFD78" s="23"/>
      <c r="AFE78" s="23"/>
      <c r="AFF78" s="23"/>
      <c r="AFG78" s="23"/>
      <c r="AFH78" s="23"/>
      <c r="AFI78" s="23"/>
      <c r="AFJ78" s="23"/>
      <c r="AFK78" s="23"/>
      <c r="AFL78" s="23"/>
      <c r="AFM78" s="23"/>
      <c r="AFN78" s="23"/>
      <c r="AFO78" s="23"/>
      <c r="AFP78" s="23"/>
      <c r="AFQ78" s="23"/>
      <c r="AFR78" s="23"/>
      <c r="AFS78" s="23"/>
      <c r="AFT78" s="23"/>
      <c r="AFU78" s="23"/>
      <c r="AFV78" s="23"/>
      <c r="AFW78" s="23"/>
      <c r="AFX78" s="23"/>
      <c r="AFY78" s="23"/>
      <c r="AFZ78" s="23"/>
      <c r="AGA78" s="23"/>
      <c r="AGB78" s="23"/>
      <c r="AGC78" s="23"/>
      <c r="AGD78" s="23"/>
      <c r="AGE78" s="23"/>
      <c r="AGF78" s="23"/>
      <c r="AGG78" s="23"/>
      <c r="AGH78" s="23"/>
      <c r="AGI78" s="23"/>
      <c r="AGJ78" s="23"/>
      <c r="AGK78" s="23"/>
      <c r="AGL78" s="23"/>
      <c r="AGM78" s="23"/>
      <c r="AGN78" s="23"/>
      <c r="AGO78" s="23"/>
      <c r="AGP78" s="23"/>
      <c r="AGQ78" s="23"/>
      <c r="AGR78" s="23"/>
      <c r="AGS78" s="23"/>
      <c r="AGT78" s="23"/>
      <c r="AGU78" s="23"/>
      <c r="AGV78" s="23"/>
      <c r="AGW78" s="23"/>
      <c r="AGX78" s="23"/>
      <c r="AGY78" s="23"/>
      <c r="AGZ78" s="23"/>
      <c r="AHA78" s="23"/>
      <c r="AHB78" s="23"/>
      <c r="AHC78" s="23"/>
      <c r="AHD78" s="23"/>
      <c r="AHE78" s="23"/>
      <c r="AHF78" s="23"/>
      <c r="AHG78" s="23"/>
      <c r="AHH78" s="23"/>
      <c r="AHI78" s="23"/>
      <c r="AHJ78" s="23"/>
      <c r="AHK78" s="23"/>
      <c r="AHL78" s="23"/>
      <c r="AHM78" s="23"/>
      <c r="AHN78" s="23"/>
      <c r="AHO78" s="23"/>
      <c r="AHP78" s="23"/>
      <c r="AHQ78" s="23"/>
      <c r="AHR78" s="23"/>
      <c r="AHS78" s="23"/>
      <c r="AHT78" s="23"/>
      <c r="AHU78" s="23"/>
      <c r="AHV78" s="23"/>
      <c r="AHW78" s="23"/>
      <c r="AHX78" s="23"/>
      <c r="AHY78" s="23"/>
      <c r="AHZ78" s="23"/>
      <c r="AIA78" s="23"/>
      <c r="AIB78" s="23"/>
      <c r="AIC78" s="23"/>
      <c r="AID78" s="23"/>
      <c r="AIE78" s="23"/>
      <c r="AIF78" s="23"/>
      <c r="AIG78" s="23"/>
      <c r="AIH78" s="23"/>
      <c r="AII78" s="23"/>
      <c r="AIJ78" s="23"/>
      <c r="AIK78" s="23"/>
      <c r="AIL78" s="23"/>
      <c r="AIM78" s="23"/>
      <c r="AIN78" s="23"/>
      <c r="AIO78" s="23"/>
      <c r="AIP78" s="23"/>
      <c r="AIQ78" s="23"/>
      <c r="AIR78" s="23"/>
      <c r="AIS78" s="23"/>
      <c r="AIT78" s="23"/>
      <c r="AIU78" s="23"/>
      <c r="AIV78" s="23"/>
      <c r="AIW78" s="23"/>
      <c r="AIX78" s="23"/>
      <c r="AIY78" s="23"/>
      <c r="AIZ78" s="23"/>
      <c r="AJA78" s="23"/>
      <c r="AJB78" s="23"/>
      <c r="AJC78" s="23"/>
      <c r="AJD78" s="23"/>
      <c r="AJE78" s="23"/>
      <c r="AJF78" s="23"/>
      <c r="AJG78" s="23"/>
      <c r="AJH78" s="23"/>
      <c r="AJI78" s="23"/>
      <c r="AJJ78" s="23"/>
      <c r="AJK78" s="23"/>
      <c r="AJL78" s="23"/>
      <c r="AJM78" s="23"/>
      <c r="AJN78" s="23"/>
      <c r="AJO78" s="23"/>
      <c r="AJP78" s="23"/>
      <c r="AJQ78" s="23"/>
      <c r="AJR78" s="23"/>
      <c r="AJS78" s="23"/>
      <c r="AJT78" s="23"/>
      <c r="AJU78" s="23"/>
      <c r="AJV78" s="23"/>
      <c r="AJW78" s="23"/>
      <c r="AJX78" s="23"/>
      <c r="AJY78" s="23"/>
      <c r="AJZ78" s="23"/>
      <c r="AKA78" s="23"/>
      <c r="AKB78" s="23"/>
      <c r="AKC78" s="23"/>
      <c r="AKD78" s="23"/>
      <c r="AKE78" s="23"/>
      <c r="AKF78" s="23"/>
      <c r="AKG78" s="23"/>
      <c r="AKH78" s="23"/>
      <c r="AKI78" s="23"/>
      <c r="AKJ78" s="23"/>
      <c r="AKK78" s="23"/>
      <c r="AKL78" s="23"/>
      <c r="AKM78" s="23"/>
      <c r="AKN78" s="23"/>
      <c r="AKO78" s="23"/>
      <c r="AKP78" s="23"/>
      <c r="AKQ78" s="23"/>
      <c r="AKR78" s="23"/>
      <c r="AKS78" s="23"/>
      <c r="AKT78" s="23"/>
      <c r="AKU78" s="23"/>
      <c r="AKV78" s="23"/>
      <c r="AKW78" s="23"/>
      <c r="AKX78" s="23"/>
      <c r="AKY78" s="23"/>
      <c r="AKZ78" s="23"/>
      <c r="ALA78" s="23"/>
      <c r="ALB78" s="23"/>
      <c r="ALC78" s="23"/>
      <c r="ALD78" s="23"/>
      <c r="ALE78" s="23"/>
      <c r="ALF78" s="23"/>
      <c r="ALG78" s="23"/>
      <c r="ALH78" s="23"/>
      <c r="ALI78" s="23"/>
      <c r="ALJ78" s="23"/>
      <c r="ALK78" s="23"/>
      <c r="ALL78" s="23"/>
      <c r="ALM78" s="23"/>
      <c r="ALN78" s="23"/>
      <c r="ALO78" s="23"/>
      <c r="ALP78" s="23"/>
      <c r="ALQ78" s="23"/>
      <c r="ALR78" s="23"/>
      <c r="ALS78" s="23"/>
      <c r="ALT78" s="23"/>
      <c r="ALU78" s="23"/>
      <c r="ALV78" s="23"/>
      <c r="ALW78" s="23"/>
      <c r="ALX78" s="23"/>
      <c r="ALY78" s="23"/>
      <c r="ALZ78" s="23"/>
      <c r="AMA78" s="23"/>
      <c r="AMB78" s="23"/>
      <c r="AMC78" s="23"/>
      <c r="AMD78" s="23"/>
      <c r="AME78" s="23"/>
      <c r="AMF78" s="23"/>
      <c r="AMG78" s="23"/>
      <c r="AMH78" s="23"/>
      <c r="AMI78" s="23"/>
      <c r="AMJ78" s="23"/>
      <c r="AMK78" s="23"/>
      <c r="AML78" s="23"/>
      <c r="AMM78" s="23"/>
      <c r="AMN78" s="23"/>
      <c r="AMO78" s="23"/>
      <c r="AMP78" s="23"/>
      <c r="AMQ78" s="23"/>
      <c r="AMR78" s="23"/>
      <c r="AMS78" s="23"/>
      <c r="AMT78" s="23"/>
      <c r="AMU78" s="23"/>
      <c r="AMV78" s="23"/>
      <c r="AMW78" s="23"/>
      <c r="AMX78" s="23"/>
      <c r="AMY78" s="23"/>
      <c r="AMZ78" s="23"/>
      <c r="ANA78" s="23"/>
      <c r="ANB78" s="23"/>
      <c r="ANC78" s="23"/>
      <c r="AND78" s="23"/>
      <c r="ANE78" s="23"/>
      <c r="ANF78" s="23"/>
      <c r="ANG78" s="23"/>
      <c r="ANH78" s="23"/>
      <c r="ANI78" s="23"/>
      <c r="ANJ78" s="23"/>
      <c r="ANK78" s="23"/>
      <c r="ANL78" s="23"/>
      <c r="ANM78" s="23"/>
      <c r="ANN78" s="23"/>
      <c r="ANO78" s="23"/>
      <c r="ANP78" s="23"/>
      <c r="ANQ78" s="23"/>
      <c r="ANR78" s="23"/>
      <c r="ANS78" s="23"/>
      <c r="ANT78" s="23"/>
      <c r="ANU78" s="23"/>
      <c r="ANV78" s="23"/>
      <c r="ANW78" s="23"/>
      <c r="ANX78" s="23"/>
      <c r="ANY78" s="23"/>
      <c r="ANZ78" s="23"/>
      <c r="AOA78" s="23"/>
      <c r="AOB78" s="23"/>
      <c r="AOC78" s="23"/>
      <c r="AOD78" s="23"/>
      <c r="AOE78" s="23"/>
      <c r="AOF78" s="23"/>
      <c r="AOG78" s="23"/>
      <c r="AOH78" s="23"/>
      <c r="AOI78" s="23"/>
      <c r="AOJ78" s="23"/>
      <c r="AOK78" s="23"/>
      <c r="AOL78" s="23"/>
      <c r="AOM78" s="23"/>
      <c r="AON78" s="23"/>
      <c r="AOO78" s="23"/>
      <c r="AOP78" s="23"/>
      <c r="AOQ78" s="23"/>
      <c r="AOR78" s="23"/>
      <c r="AOS78" s="23"/>
      <c r="AOT78" s="23"/>
      <c r="AOU78" s="23"/>
      <c r="AOV78" s="23"/>
      <c r="AOW78" s="23"/>
      <c r="AOX78" s="23"/>
      <c r="AOY78" s="23"/>
      <c r="AOZ78" s="23"/>
      <c r="APA78" s="23"/>
      <c r="APB78" s="23"/>
      <c r="APC78" s="23"/>
      <c r="APD78" s="23"/>
      <c r="APE78" s="23"/>
      <c r="APF78" s="23"/>
      <c r="APG78" s="23"/>
      <c r="APH78" s="23"/>
      <c r="API78" s="23"/>
      <c r="APJ78" s="23"/>
      <c r="APK78" s="23"/>
      <c r="APL78" s="23"/>
      <c r="APM78" s="23"/>
      <c r="APN78" s="23"/>
      <c r="APO78" s="23"/>
      <c r="APP78" s="23"/>
      <c r="APQ78" s="23"/>
      <c r="APR78" s="23"/>
      <c r="APS78" s="23"/>
      <c r="APT78" s="23"/>
      <c r="APU78" s="23"/>
      <c r="APV78" s="23"/>
      <c r="APW78" s="23"/>
      <c r="APX78" s="23"/>
      <c r="APY78" s="23"/>
      <c r="APZ78" s="23"/>
      <c r="AQA78" s="23"/>
      <c r="AQB78" s="23"/>
      <c r="AQC78" s="23"/>
      <c r="AQD78" s="23"/>
      <c r="AQE78" s="23"/>
      <c r="AQF78" s="23"/>
      <c r="AQG78" s="23"/>
      <c r="AQH78" s="23"/>
      <c r="AQI78" s="23"/>
      <c r="AQJ78" s="23"/>
      <c r="AQK78" s="23"/>
      <c r="AQL78" s="23"/>
      <c r="AQM78" s="23"/>
      <c r="AQN78" s="23"/>
      <c r="AQO78" s="23"/>
      <c r="AQP78" s="23"/>
      <c r="AQQ78" s="23"/>
      <c r="AQR78" s="23"/>
      <c r="AQS78" s="23"/>
      <c r="AQT78" s="23"/>
      <c r="AQU78" s="23"/>
      <c r="AQV78" s="23"/>
      <c r="AQW78" s="23"/>
      <c r="AQX78" s="23"/>
      <c r="AQY78" s="23"/>
      <c r="AQZ78" s="23"/>
      <c r="ARA78" s="23"/>
      <c r="ARB78" s="23"/>
      <c r="ARC78" s="23"/>
      <c r="ARD78" s="23"/>
      <c r="ARE78" s="23"/>
      <c r="ARF78" s="23"/>
      <c r="ARG78" s="23"/>
      <c r="ARH78" s="23"/>
      <c r="ARI78" s="23"/>
      <c r="ARJ78" s="23"/>
      <c r="ARK78" s="23"/>
      <c r="ARL78" s="23"/>
      <c r="ARM78" s="23"/>
      <c r="ARN78" s="23"/>
      <c r="ARO78" s="23"/>
      <c r="ARP78" s="23"/>
      <c r="ARQ78" s="23"/>
      <c r="ARR78" s="23"/>
      <c r="ARS78" s="23"/>
      <c r="ART78" s="23"/>
      <c r="ARU78" s="23"/>
      <c r="ARV78" s="23"/>
      <c r="ARW78" s="23"/>
      <c r="ARX78" s="23"/>
      <c r="ARY78" s="23"/>
      <c r="ARZ78" s="23"/>
      <c r="ASA78" s="23"/>
      <c r="ASB78" s="23"/>
      <c r="ASC78" s="23"/>
      <c r="ASD78" s="23"/>
      <c r="ASE78" s="23"/>
      <c r="ASF78" s="23"/>
      <c r="ASG78" s="23"/>
      <c r="ASH78" s="23"/>
      <c r="ASI78" s="23"/>
      <c r="ASJ78" s="23"/>
      <c r="ASK78" s="23"/>
      <c r="ASL78" s="23"/>
      <c r="ASM78" s="23"/>
      <c r="ASN78" s="23"/>
      <c r="ASO78" s="23"/>
      <c r="ASP78" s="23"/>
      <c r="ASQ78" s="23"/>
      <c r="ASR78" s="23"/>
      <c r="ASS78" s="23"/>
      <c r="AST78" s="23"/>
      <c r="ASU78" s="23"/>
      <c r="ASV78" s="23"/>
      <c r="ASW78" s="23"/>
      <c r="ASX78" s="23"/>
      <c r="ASY78" s="23"/>
      <c r="ASZ78" s="23"/>
      <c r="ATA78" s="23"/>
      <c r="ATB78" s="23"/>
      <c r="ATC78" s="23"/>
      <c r="ATD78" s="23"/>
      <c r="ATE78" s="23"/>
      <c r="ATF78" s="23"/>
      <c r="ATG78" s="23"/>
      <c r="ATH78" s="23"/>
      <c r="ATI78" s="23"/>
      <c r="ATJ78" s="23"/>
      <c r="ATK78" s="23"/>
      <c r="ATL78" s="23"/>
      <c r="ATM78" s="23"/>
      <c r="ATN78" s="23"/>
      <c r="ATO78" s="23"/>
      <c r="ATP78" s="23"/>
      <c r="ATQ78" s="23"/>
      <c r="ATR78" s="23"/>
      <c r="ATS78" s="23"/>
      <c r="ATT78" s="23"/>
      <c r="ATU78" s="23"/>
      <c r="ATV78" s="23"/>
      <c r="ATW78" s="23"/>
      <c r="ATX78" s="23"/>
      <c r="ATY78" s="23"/>
      <c r="ATZ78" s="23"/>
      <c r="AUA78" s="23"/>
      <c r="AUB78" s="23"/>
      <c r="AUC78" s="23"/>
      <c r="AUD78" s="23"/>
      <c r="AUE78" s="23"/>
      <c r="AUF78" s="23"/>
      <c r="AUG78" s="23"/>
      <c r="AUH78" s="23"/>
      <c r="AUI78" s="23"/>
      <c r="AUJ78" s="23"/>
      <c r="AUK78" s="23"/>
      <c r="AUL78" s="23"/>
      <c r="AUM78" s="23"/>
      <c r="AUN78" s="23"/>
      <c r="AUO78" s="23"/>
      <c r="AUP78" s="23"/>
      <c r="AUQ78" s="23"/>
      <c r="AUR78" s="23"/>
      <c r="AUS78" s="23"/>
      <c r="AUT78" s="23"/>
      <c r="AUU78" s="23"/>
      <c r="AUV78" s="23"/>
      <c r="AUW78" s="23"/>
      <c r="AUX78" s="23"/>
      <c r="AUY78" s="23"/>
      <c r="AUZ78" s="23"/>
      <c r="AVA78" s="23"/>
      <c r="AVB78" s="23"/>
      <c r="AVC78" s="23"/>
      <c r="AVD78" s="23"/>
      <c r="AVE78" s="23"/>
      <c r="AVF78" s="23"/>
      <c r="AVG78" s="23"/>
      <c r="AVH78" s="23"/>
      <c r="AVI78" s="23"/>
      <c r="AVJ78" s="23"/>
      <c r="AVK78" s="23"/>
      <c r="AVL78" s="23"/>
      <c r="AVM78" s="23"/>
      <c r="AVN78" s="23"/>
      <c r="AVO78" s="23"/>
      <c r="AVP78" s="23"/>
      <c r="AVQ78" s="23"/>
      <c r="AVR78" s="23"/>
      <c r="AVS78" s="23"/>
      <c r="AVT78" s="23"/>
      <c r="AVU78" s="23"/>
      <c r="AVV78" s="23"/>
      <c r="AVW78" s="23"/>
      <c r="AVX78" s="23"/>
      <c r="AVY78" s="23"/>
      <c r="AVZ78" s="23"/>
      <c r="AWA78" s="23"/>
      <c r="AWB78" s="23"/>
      <c r="AWC78" s="23"/>
      <c r="AWD78" s="23"/>
      <c r="AWE78" s="23"/>
      <c r="AWF78" s="23"/>
      <c r="AWG78" s="23"/>
      <c r="AWH78" s="23"/>
      <c r="AWI78" s="23"/>
      <c r="AWJ78" s="23"/>
      <c r="AWK78" s="23"/>
      <c r="AWL78" s="23"/>
      <c r="AWM78" s="23"/>
      <c r="AWN78" s="23"/>
      <c r="AWO78" s="23"/>
      <c r="AWP78" s="23"/>
      <c r="AWQ78" s="23"/>
      <c r="AWR78" s="23"/>
      <c r="AWS78" s="23"/>
      <c r="AWT78" s="23"/>
      <c r="AWU78" s="23"/>
      <c r="AWV78" s="23"/>
      <c r="AWW78" s="23"/>
      <c r="AWX78" s="23"/>
      <c r="AWY78" s="23"/>
      <c r="AWZ78" s="23"/>
      <c r="AXA78" s="23"/>
      <c r="AXB78" s="23"/>
      <c r="AXC78" s="23"/>
      <c r="AXD78" s="23"/>
      <c r="AXE78" s="23"/>
      <c r="AXF78" s="23"/>
      <c r="AXG78" s="23"/>
      <c r="AXH78" s="23"/>
      <c r="AXI78" s="23"/>
      <c r="AXJ78" s="23"/>
      <c r="AXK78" s="23"/>
      <c r="AXL78" s="23"/>
      <c r="AXM78" s="23"/>
      <c r="AXN78" s="23"/>
      <c r="AXO78" s="23"/>
      <c r="AXP78" s="23"/>
      <c r="AXQ78" s="23"/>
      <c r="AXR78" s="23"/>
      <c r="AXS78" s="23"/>
      <c r="AXT78" s="23"/>
      <c r="AXU78" s="23"/>
      <c r="AXV78" s="23"/>
      <c r="AXW78" s="23"/>
      <c r="AXX78" s="23"/>
      <c r="AXY78" s="23"/>
      <c r="AXZ78" s="23"/>
      <c r="AYA78" s="23"/>
      <c r="AYB78" s="23"/>
      <c r="AYC78" s="23"/>
      <c r="AYD78" s="23"/>
      <c r="AYE78" s="23"/>
      <c r="AYF78" s="23"/>
      <c r="AYG78" s="23"/>
      <c r="AYH78" s="23"/>
      <c r="AYI78" s="23"/>
      <c r="AYJ78" s="23"/>
      <c r="AYK78" s="23"/>
      <c r="AYL78" s="23"/>
      <c r="AYM78" s="23"/>
      <c r="AYN78" s="23"/>
      <c r="AYO78" s="23"/>
      <c r="AYP78" s="23"/>
      <c r="AYQ78" s="23"/>
      <c r="AYR78" s="23"/>
      <c r="AYS78" s="23"/>
      <c r="AYT78" s="23"/>
      <c r="AYU78" s="23"/>
      <c r="AYV78" s="23"/>
      <c r="AYW78" s="23"/>
      <c r="AYX78" s="23"/>
      <c r="AYY78" s="23"/>
      <c r="AYZ78" s="23"/>
      <c r="AZA78" s="23"/>
      <c r="AZB78" s="23"/>
      <c r="AZC78" s="23"/>
      <c r="AZD78" s="23"/>
      <c r="AZE78" s="23"/>
      <c r="AZF78" s="23"/>
      <c r="AZG78" s="23"/>
      <c r="AZH78" s="23"/>
      <c r="AZI78" s="23"/>
      <c r="AZJ78" s="23"/>
      <c r="AZK78" s="23"/>
      <c r="AZL78" s="23"/>
      <c r="AZM78" s="23"/>
      <c r="AZN78" s="23"/>
      <c r="AZO78" s="23"/>
      <c r="AZP78" s="23"/>
      <c r="AZQ78" s="23"/>
      <c r="AZR78" s="23"/>
      <c r="AZS78" s="23"/>
      <c r="AZT78" s="23"/>
      <c r="AZU78" s="23"/>
      <c r="AZV78" s="23"/>
      <c r="AZW78" s="23"/>
      <c r="AZX78" s="23"/>
      <c r="AZY78" s="23"/>
      <c r="AZZ78" s="23"/>
      <c r="BAA78" s="23"/>
      <c r="BAB78" s="23"/>
      <c r="BAC78" s="23"/>
      <c r="BAD78" s="23"/>
      <c r="BAE78" s="23"/>
      <c r="BAF78" s="23"/>
      <c r="BAG78" s="23"/>
      <c r="BAH78" s="23"/>
      <c r="BAI78" s="23"/>
      <c r="BAJ78" s="23"/>
      <c r="BAK78" s="23"/>
      <c r="BAL78" s="23"/>
      <c r="BAM78" s="23"/>
      <c r="BAN78" s="23"/>
      <c r="BAO78" s="23"/>
      <c r="BAP78" s="23"/>
      <c r="BAQ78" s="23"/>
      <c r="BAR78" s="23"/>
      <c r="BAS78" s="23"/>
      <c r="BAT78" s="23"/>
      <c r="BAU78" s="23"/>
      <c r="BAV78" s="23"/>
      <c r="BAW78" s="23"/>
      <c r="BAX78" s="23"/>
      <c r="BAY78" s="23"/>
      <c r="BAZ78" s="23"/>
      <c r="BBA78" s="23"/>
      <c r="BBB78" s="23"/>
      <c r="BBC78" s="23"/>
      <c r="BBD78" s="23"/>
      <c r="BBE78" s="23"/>
      <c r="BBF78" s="23"/>
      <c r="BBG78" s="23"/>
      <c r="BBH78" s="23"/>
      <c r="BBI78" s="23"/>
      <c r="BBJ78" s="23"/>
      <c r="BBK78" s="23"/>
      <c r="BBL78" s="23"/>
      <c r="BBM78" s="23"/>
      <c r="BBN78" s="23"/>
      <c r="BBO78" s="23"/>
      <c r="BBP78" s="23"/>
      <c r="BBQ78" s="23"/>
      <c r="BBR78" s="23"/>
      <c r="BBS78" s="23"/>
      <c r="BBT78" s="23"/>
      <c r="BBU78" s="23"/>
      <c r="BBV78" s="23"/>
      <c r="BBW78" s="23"/>
      <c r="BBX78" s="23"/>
      <c r="BBY78" s="23"/>
      <c r="BBZ78" s="23"/>
      <c r="BCA78" s="23"/>
      <c r="BCB78" s="23"/>
      <c r="BCC78" s="23"/>
      <c r="BCD78" s="23"/>
      <c r="BCE78" s="23"/>
      <c r="BCF78" s="23"/>
      <c r="BCG78" s="23"/>
      <c r="BCH78" s="23"/>
      <c r="BCI78" s="23"/>
      <c r="BCJ78" s="23"/>
      <c r="BCK78" s="23"/>
      <c r="BCL78" s="23"/>
      <c r="BCM78" s="23"/>
      <c r="BCN78" s="23"/>
      <c r="BCO78" s="23"/>
      <c r="BCP78" s="23"/>
      <c r="BCQ78" s="23"/>
      <c r="BCR78" s="23"/>
      <c r="BCS78" s="23"/>
      <c r="BCT78" s="23"/>
      <c r="BCU78" s="23"/>
      <c r="BCV78" s="23"/>
      <c r="BCW78" s="23"/>
      <c r="BCX78" s="23"/>
      <c r="BCY78" s="23"/>
      <c r="BCZ78" s="23"/>
      <c r="BDA78" s="23"/>
      <c r="BDB78" s="23"/>
      <c r="BDC78" s="23"/>
      <c r="BDD78" s="23"/>
      <c r="BDE78" s="23"/>
      <c r="BDF78" s="23"/>
      <c r="BDG78" s="23"/>
      <c r="BDH78" s="23"/>
      <c r="BDI78" s="23"/>
      <c r="BDJ78" s="23"/>
      <c r="BDK78" s="23"/>
      <c r="BDL78" s="23"/>
      <c r="BDM78" s="23"/>
      <c r="BDN78" s="23"/>
      <c r="BDO78" s="23"/>
      <c r="BDP78" s="23"/>
      <c r="BDQ78" s="23"/>
      <c r="BDR78" s="23"/>
      <c r="BDS78" s="23"/>
      <c r="BDT78" s="23"/>
      <c r="BDU78" s="23"/>
      <c r="BDV78" s="23"/>
      <c r="BDW78" s="23"/>
      <c r="BDX78" s="23"/>
      <c r="BDY78" s="23"/>
      <c r="BDZ78" s="23"/>
      <c r="BEA78" s="23"/>
      <c r="BEB78" s="23"/>
      <c r="BEC78" s="23"/>
      <c r="BED78" s="23"/>
      <c r="BEE78" s="23"/>
      <c r="BEF78" s="23"/>
      <c r="BEG78" s="23"/>
      <c r="BEH78" s="23"/>
      <c r="BEI78" s="23"/>
      <c r="BEJ78" s="23"/>
      <c r="BEK78" s="23"/>
      <c r="BEL78" s="23"/>
      <c r="BEM78" s="23"/>
      <c r="BEN78" s="23"/>
      <c r="BEO78" s="23"/>
      <c r="BEP78" s="23"/>
      <c r="BEQ78" s="23"/>
      <c r="BER78" s="23"/>
      <c r="BES78" s="23"/>
      <c r="BET78" s="23"/>
      <c r="BEU78" s="23"/>
      <c r="BEV78" s="23"/>
      <c r="BEW78" s="23"/>
      <c r="BEX78" s="23"/>
      <c r="BEY78" s="23"/>
      <c r="BEZ78" s="23"/>
      <c r="BFA78" s="23"/>
      <c r="BFB78" s="23"/>
      <c r="BFC78" s="23"/>
      <c r="BFD78" s="23"/>
      <c r="BFE78" s="23"/>
      <c r="BFF78" s="23"/>
      <c r="BFG78" s="23"/>
      <c r="BFH78" s="23"/>
      <c r="BFI78" s="23"/>
      <c r="BFJ78" s="23"/>
      <c r="BFK78" s="23"/>
      <c r="BFL78" s="23"/>
      <c r="BFM78" s="23"/>
      <c r="BFN78" s="23"/>
      <c r="BFO78" s="23"/>
      <c r="BFP78" s="23"/>
      <c r="BFQ78" s="23"/>
      <c r="BFR78" s="23"/>
      <c r="BFS78" s="23"/>
      <c r="BFT78" s="23"/>
      <c r="BFU78" s="23"/>
      <c r="BFV78" s="23"/>
      <c r="BFW78" s="23"/>
      <c r="BFX78" s="23"/>
      <c r="BFY78" s="23"/>
      <c r="BFZ78" s="23"/>
      <c r="BGA78" s="23"/>
      <c r="BGB78" s="23"/>
      <c r="BGC78" s="23"/>
      <c r="BGD78" s="23"/>
      <c r="BGE78" s="23"/>
      <c r="BGF78" s="23"/>
      <c r="BGG78" s="23"/>
      <c r="BGH78" s="23"/>
      <c r="BGI78" s="23"/>
      <c r="BGJ78" s="23"/>
      <c r="BGK78" s="23"/>
      <c r="BGL78" s="23"/>
      <c r="BGM78" s="23"/>
      <c r="BGN78" s="23"/>
      <c r="BGO78" s="23"/>
      <c r="BGP78" s="23"/>
      <c r="BGQ78" s="23"/>
      <c r="BGR78" s="23"/>
      <c r="BGS78" s="23"/>
      <c r="BGT78" s="23"/>
      <c r="BGU78" s="23"/>
      <c r="BGV78" s="23"/>
      <c r="BGW78" s="23"/>
      <c r="BGX78" s="23"/>
      <c r="BGY78" s="23"/>
      <c r="BGZ78" s="23"/>
      <c r="BHA78" s="23"/>
      <c r="BHB78" s="23"/>
      <c r="BHC78" s="23"/>
      <c r="BHD78" s="23"/>
      <c r="BHE78" s="23"/>
      <c r="BHF78" s="23"/>
      <c r="BHG78" s="23"/>
      <c r="BHH78" s="23"/>
      <c r="BHI78" s="23"/>
      <c r="BHJ78" s="23"/>
      <c r="BHK78" s="23"/>
      <c r="BHL78" s="23"/>
      <c r="BHM78" s="23"/>
      <c r="BHN78" s="23"/>
      <c r="BHO78" s="23"/>
      <c r="BHP78" s="23"/>
      <c r="BHQ78" s="23"/>
      <c r="BHR78" s="23"/>
      <c r="BHS78" s="23"/>
      <c r="BHT78" s="23"/>
      <c r="BHU78" s="23"/>
      <c r="BHV78" s="23"/>
      <c r="BHW78" s="23"/>
      <c r="BHX78" s="23"/>
      <c r="BHY78" s="23"/>
      <c r="BHZ78" s="23"/>
      <c r="BIA78" s="23"/>
      <c r="BIB78" s="23"/>
      <c r="BIC78" s="23"/>
      <c r="BID78" s="23"/>
      <c r="BIE78" s="23"/>
      <c r="BIF78" s="23"/>
      <c r="BIG78" s="23"/>
      <c r="BIH78" s="23"/>
      <c r="BII78" s="23"/>
      <c r="BIJ78" s="23"/>
      <c r="BIK78" s="23"/>
      <c r="BIL78" s="23"/>
      <c r="BIM78" s="23"/>
      <c r="BIN78" s="23"/>
      <c r="BIO78" s="23"/>
      <c r="BIP78" s="23"/>
      <c r="BIQ78" s="23"/>
      <c r="BIR78" s="23"/>
      <c r="BIS78" s="23"/>
      <c r="BIT78" s="23"/>
      <c r="BIU78" s="23"/>
      <c r="BIV78" s="23"/>
      <c r="BIW78" s="23"/>
      <c r="BIX78" s="23"/>
      <c r="BIY78" s="23"/>
      <c r="BIZ78" s="23"/>
      <c r="BJA78" s="23"/>
      <c r="BJB78" s="23"/>
      <c r="BJC78" s="23"/>
      <c r="BJD78" s="23"/>
      <c r="BJE78" s="23"/>
      <c r="BJF78" s="23"/>
      <c r="BJG78" s="23"/>
      <c r="BJH78" s="23"/>
      <c r="BJI78" s="23"/>
      <c r="BJJ78" s="23"/>
      <c r="BJK78" s="23"/>
      <c r="BJL78" s="23"/>
      <c r="BJM78" s="23"/>
      <c r="BJN78" s="23"/>
      <c r="BJO78" s="23"/>
      <c r="BJP78" s="23"/>
      <c r="BJQ78" s="23"/>
      <c r="BJR78" s="23"/>
      <c r="BJS78" s="23"/>
      <c r="BJT78" s="23"/>
      <c r="BJU78" s="23"/>
      <c r="BJV78" s="23"/>
      <c r="BJW78" s="23"/>
      <c r="BJX78" s="23"/>
      <c r="BJY78" s="23"/>
      <c r="BJZ78" s="23"/>
      <c r="BKA78" s="23"/>
      <c r="BKB78" s="23"/>
      <c r="BKC78" s="23"/>
      <c r="BKD78" s="23"/>
      <c r="BKE78" s="23"/>
      <c r="BKF78" s="23"/>
      <c r="BKG78" s="23"/>
      <c r="BKH78" s="23"/>
      <c r="BKI78" s="23"/>
      <c r="BKJ78" s="23"/>
      <c r="BKK78" s="23"/>
      <c r="BKL78" s="23"/>
      <c r="BKM78" s="23"/>
      <c r="BKN78" s="23"/>
      <c r="BKO78" s="23"/>
      <c r="BKP78" s="23"/>
      <c r="BKQ78" s="23"/>
      <c r="BKR78" s="23"/>
      <c r="BKS78" s="23"/>
      <c r="BKT78" s="23"/>
      <c r="BKU78" s="23"/>
      <c r="BKV78" s="23"/>
      <c r="BKW78" s="23"/>
      <c r="BKX78" s="23"/>
      <c r="BKY78" s="23"/>
      <c r="BKZ78" s="23"/>
      <c r="BLA78" s="23"/>
      <c r="BLB78" s="23"/>
      <c r="BLC78" s="23"/>
      <c r="BLD78" s="23"/>
      <c r="BLE78" s="23"/>
      <c r="BLF78" s="23"/>
      <c r="BLG78" s="23"/>
      <c r="BLH78" s="23"/>
      <c r="BLI78" s="23"/>
      <c r="BLJ78" s="23"/>
      <c r="BLK78" s="23"/>
      <c r="BLL78" s="23"/>
      <c r="BLM78" s="23"/>
      <c r="BLN78" s="23"/>
      <c r="BLO78" s="23"/>
      <c r="BLP78" s="23"/>
      <c r="BLQ78" s="23"/>
      <c r="BLR78" s="23"/>
      <c r="BLS78" s="23"/>
      <c r="BLT78" s="23"/>
      <c r="BLU78" s="23"/>
      <c r="BLV78" s="23"/>
      <c r="BLW78" s="23"/>
      <c r="BLX78" s="23"/>
      <c r="BLY78" s="23"/>
      <c r="BLZ78" s="23"/>
      <c r="BMA78" s="23"/>
      <c r="BMB78" s="23"/>
      <c r="BMC78" s="23"/>
      <c r="BMD78" s="23"/>
      <c r="BME78" s="23"/>
      <c r="BMF78" s="23"/>
      <c r="BMG78" s="23"/>
      <c r="BMH78" s="23"/>
      <c r="BMI78" s="23"/>
      <c r="BMJ78" s="23"/>
      <c r="BMK78" s="23"/>
      <c r="BML78" s="23"/>
      <c r="BMM78" s="23"/>
      <c r="BMN78" s="23"/>
      <c r="BMO78" s="23"/>
      <c r="BMP78" s="23"/>
      <c r="BMQ78" s="23"/>
      <c r="BMR78" s="23"/>
      <c r="BMS78" s="23"/>
      <c r="BMT78" s="23"/>
      <c r="BMU78" s="23"/>
      <c r="BMV78" s="23"/>
      <c r="BMW78" s="23"/>
      <c r="BMX78" s="23"/>
      <c r="BMY78" s="23"/>
      <c r="BMZ78" s="23"/>
      <c r="BNA78" s="23"/>
      <c r="BNB78" s="23"/>
      <c r="BNC78" s="23"/>
      <c r="BND78" s="23"/>
      <c r="BNE78" s="23"/>
      <c r="BNF78" s="23"/>
      <c r="BNG78" s="23"/>
      <c r="BNH78" s="23"/>
      <c r="BNI78" s="23"/>
      <c r="BNJ78" s="23"/>
      <c r="BNK78" s="23"/>
      <c r="BNL78" s="23"/>
      <c r="BNM78" s="23"/>
      <c r="BNN78" s="23"/>
      <c r="BNO78" s="23"/>
      <c r="BNP78" s="23"/>
      <c r="BNQ78" s="23"/>
      <c r="BNR78" s="23"/>
      <c r="BNS78" s="23"/>
      <c r="BNT78" s="23"/>
      <c r="BNU78" s="23"/>
      <c r="BNV78" s="23"/>
      <c r="BNW78" s="23"/>
      <c r="BNX78" s="23"/>
      <c r="BNY78" s="23"/>
      <c r="BNZ78" s="23"/>
      <c r="BOA78" s="23"/>
      <c r="BOB78" s="23"/>
      <c r="BOC78" s="23"/>
      <c r="BOD78" s="23"/>
      <c r="BOE78" s="23"/>
      <c r="BOF78" s="23"/>
      <c r="BOG78" s="23"/>
      <c r="BOH78" s="23"/>
      <c r="BOI78" s="23"/>
      <c r="BOJ78" s="23"/>
      <c r="BOK78" s="23"/>
      <c r="BOL78" s="23"/>
      <c r="BOM78" s="23"/>
      <c r="BON78" s="23"/>
      <c r="BOO78" s="23"/>
      <c r="BOP78" s="23"/>
      <c r="BOQ78" s="23"/>
      <c r="BOR78" s="23"/>
      <c r="BOS78" s="23"/>
      <c r="BOT78" s="23"/>
      <c r="BOU78" s="23"/>
      <c r="BOV78" s="23"/>
      <c r="BOW78" s="23"/>
      <c r="BOX78" s="23"/>
      <c r="BOY78" s="23"/>
      <c r="BOZ78" s="23"/>
      <c r="BPA78" s="23"/>
      <c r="BPB78" s="23"/>
      <c r="BPC78" s="23"/>
      <c r="BPD78" s="23"/>
      <c r="BPE78" s="23"/>
      <c r="BPF78" s="23"/>
      <c r="BPG78" s="23"/>
      <c r="BPH78" s="23"/>
      <c r="BPI78" s="23"/>
      <c r="BPJ78" s="23"/>
      <c r="BPK78" s="23"/>
      <c r="BPL78" s="23"/>
      <c r="BPM78" s="23"/>
      <c r="BPN78" s="23"/>
      <c r="BPO78" s="23"/>
      <c r="BPP78" s="23"/>
      <c r="BPQ78" s="23"/>
      <c r="BPR78" s="23"/>
      <c r="BPS78" s="23"/>
      <c r="BPT78" s="23"/>
      <c r="BPU78" s="23"/>
      <c r="BPV78" s="23"/>
      <c r="BPW78" s="23"/>
      <c r="BPX78" s="23"/>
      <c r="BPY78" s="23"/>
      <c r="BPZ78" s="23"/>
      <c r="BQA78" s="23"/>
      <c r="BQB78" s="23"/>
      <c r="BQC78" s="23"/>
      <c r="BQD78" s="23"/>
      <c r="BQE78" s="23"/>
      <c r="BQF78" s="23"/>
      <c r="BQG78" s="23"/>
      <c r="BQH78" s="23"/>
      <c r="BQI78" s="23"/>
      <c r="BQJ78" s="23"/>
      <c r="BQK78" s="23"/>
      <c r="BQL78" s="23"/>
      <c r="BQM78" s="23"/>
      <c r="BQN78" s="23"/>
      <c r="BQO78" s="23"/>
      <c r="BQP78" s="23"/>
      <c r="BQQ78" s="23"/>
      <c r="BQR78" s="23"/>
      <c r="BQS78" s="23"/>
      <c r="BQT78" s="23"/>
      <c r="BQU78" s="23"/>
      <c r="BQV78" s="23"/>
      <c r="BQW78" s="23"/>
      <c r="BQX78" s="23"/>
      <c r="BQY78" s="23"/>
      <c r="BQZ78" s="23"/>
      <c r="BRA78" s="23"/>
      <c r="BRB78" s="23"/>
      <c r="BRC78" s="23"/>
      <c r="BRD78" s="23"/>
      <c r="BRE78" s="23"/>
      <c r="BRF78" s="23"/>
      <c r="BRG78" s="23"/>
      <c r="BRH78" s="23"/>
      <c r="BRI78" s="23"/>
      <c r="BRJ78" s="23"/>
      <c r="BRK78" s="23"/>
      <c r="BRL78" s="23"/>
      <c r="BRM78" s="23"/>
      <c r="BRN78" s="23"/>
      <c r="BRO78" s="23"/>
      <c r="BRP78" s="23"/>
      <c r="BRQ78" s="23"/>
      <c r="BRR78" s="23"/>
      <c r="BRS78" s="23"/>
      <c r="BRT78" s="23"/>
      <c r="BRU78" s="23"/>
      <c r="BRV78" s="23"/>
      <c r="BRW78" s="23"/>
      <c r="BRX78" s="23"/>
      <c r="BRY78" s="23"/>
      <c r="BRZ78" s="23"/>
      <c r="BSA78" s="23"/>
      <c r="BSB78" s="23"/>
      <c r="BSC78" s="23"/>
      <c r="BSD78" s="23"/>
      <c r="BSE78" s="23"/>
      <c r="BSF78" s="23"/>
      <c r="BSG78" s="23"/>
      <c r="BSH78" s="23"/>
      <c r="BSI78" s="23"/>
      <c r="BSJ78" s="23"/>
      <c r="BSK78" s="23"/>
      <c r="BSL78" s="23"/>
      <c r="BSM78" s="23"/>
      <c r="BSN78" s="23"/>
      <c r="BSO78" s="23"/>
      <c r="BSP78" s="23"/>
      <c r="BSQ78" s="23"/>
      <c r="BSR78" s="23"/>
      <c r="BSS78" s="23"/>
      <c r="BST78" s="23"/>
      <c r="BSU78" s="23"/>
      <c r="BSV78" s="23"/>
      <c r="BSW78" s="23"/>
      <c r="BSX78" s="23"/>
      <c r="BSY78" s="23"/>
      <c r="BSZ78" s="23"/>
      <c r="BTA78" s="23"/>
      <c r="BTB78" s="23"/>
      <c r="BTC78" s="23"/>
      <c r="BTD78" s="23"/>
      <c r="BTE78" s="23"/>
      <c r="BTF78" s="23"/>
      <c r="BTG78" s="23"/>
      <c r="BTH78" s="23"/>
      <c r="BTI78" s="23"/>
      <c r="BTJ78" s="23"/>
      <c r="BTK78" s="23"/>
      <c r="BTL78" s="23"/>
      <c r="BTM78" s="23"/>
      <c r="BTN78" s="23"/>
      <c r="BTO78" s="23"/>
      <c r="BTP78" s="23"/>
      <c r="BTQ78" s="23"/>
      <c r="BTR78" s="23"/>
      <c r="BTS78" s="23"/>
      <c r="BTT78" s="23"/>
      <c r="BTU78" s="23"/>
      <c r="BTV78" s="23"/>
      <c r="BTW78" s="23"/>
      <c r="BTX78" s="23"/>
      <c r="BTY78" s="23"/>
      <c r="BTZ78" s="23"/>
      <c r="BUA78" s="23"/>
      <c r="BUB78" s="23"/>
      <c r="BUC78" s="23"/>
      <c r="BUD78" s="23"/>
      <c r="BUE78" s="23"/>
      <c r="BUF78" s="23"/>
      <c r="BUG78" s="23"/>
      <c r="BUH78" s="23"/>
      <c r="BUI78" s="23"/>
      <c r="BUJ78" s="23"/>
      <c r="BUK78" s="23"/>
      <c r="BUL78" s="23"/>
      <c r="BUM78" s="23"/>
      <c r="BUN78" s="23"/>
      <c r="BUO78" s="23"/>
      <c r="BUP78" s="23"/>
      <c r="BUQ78" s="23"/>
      <c r="BUR78" s="23"/>
      <c r="BUS78" s="23"/>
      <c r="BUT78" s="23"/>
      <c r="BUU78" s="23"/>
      <c r="BUV78" s="23"/>
      <c r="BUW78" s="23"/>
      <c r="BUX78" s="23"/>
      <c r="BUY78" s="23"/>
      <c r="BUZ78" s="23"/>
      <c r="BVA78" s="23"/>
      <c r="BVB78" s="23"/>
      <c r="BVC78" s="23"/>
      <c r="BVD78" s="23"/>
      <c r="BVE78" s="23"/>
      <c r="BVF78" s="23"/>
      <c r="BVG78" s="23"/>
      <c r="BVH78" s="23"/>
      <c r="BVI78" s="23"/>
      <c r="BVJ78" s="23"/>
      <c r="BVK78" s="23"/>
      <c r="BVL78" s="23"/>
      <c r="BVM78" s="23"/>
      <c r="BVN78" s="23"/>
      <c r="BVO78" s="23"/>
      <c r="BVP78" s="23"/>
      <c r="BVQ78" s="23"/>
      <c r="BVR78" s="23"/>
      <c r="BVS78" s="23"/>
      <c r="BVT78" s="23"/>
      <c r="BVU78" s="23"/>
      <c r="BVV78" s="23"/>
      <c r="BVW78" s="23"/>
      <c r="BVX78" s="23"/>
      <c r="BVY78" s="23"/>
      <c r="BVZ78" s="23"/>
      <c r="BWA78" s="23"/>
      <c r="BWB78" s="23"/>
      <c r="BWC78" s="23"/>
      <c r="BWD78" s="23"/>
      <c r="BWE78" s="23"/>
      <c r="BWF78" s="23"/>
      <c r="BWG78" s="23"/>
      <c r="BWH78" s="23"/>
      <c r="BWI78" s="23"/>
      <c r="BWJ78" s="23"/>
      <c r="BWK78" s="23"/>
      <c r="BWL78" s="23"/>
      <c r="BWM78" s="23"/>
      <c r="BWN78" s="23"/>
      <c r="BWO78" s="23"/>
      <c r="BWP78" s="23"/>
      <c r="BWQ78" s="23"/>
      <c r="BWR78" s="23"/>
      <c r="BWS78" s="23"/>
      <c r="BWT78" s="23"/>
      <c r="BWU78" s="23"/>
      <c r="BWV78" s="23"/>
      <c r="BWW78" s="23"/>
      <c r="BWX78" s="23"/>
      <c r="BWY78" s="23"/>
      <c r="BWZ78" s="23"/>
      <c r="BXA78" s="23"/>
      <c r="BXB78" s="23"/>
      <c r="BXC78" s="23"/>
      <c r="BXD78" s="23"/>
      <c r="BXE78" s="23"/>
      <c r="BXF78" s="23"/>
      <c r="BXG78" s="23"/>
      <c r="BXH78" s="23"/>
      <c r="BXI78" s="23"/>
      <c r="BXJ78" s="23"/>
      <c r="BXK78" s="23"/>
      <c r="BXL78" s="23"/>
      <c r="BXM78" s="23"/>
      <c r="BXN78" s="23"/>
      <c r="BXO78" s="23"/>
      <c r="BXP78" s="23"/>
      <c r="BXQ78" s="23"/>
      <c r="BXR78" s="23"/>
      <c r="BXS78" s="23"/>
      <c r="BXT78" s="23"/>
      <c r="BXU78" s="23"/>
      <c r="BXV78" s="23"/>
      <c r="BXW78" s="23"/>
      <c r="BXX78" s="23"/>
      <c r="BXY78" s="23"/>
      <c r="BXZ78" s="23"/>
      <c r="BYA78" s="23"/>
      <c r="BYB78" s="23"/>
      <c r="BYC78" s="23"/>
      <c r="BYD78" s="23"/>
      <c r="BYE78" s="23"/>
      <c r="BYF78" s="23"/>
      <c r="BYG78" s="23"/>
      <c r="BYH78" s="23"/>
      <c r="BYI78" s="23"/>
      <c r="BYJ78" s="23"/>
      <c r="BYK78" s="23"/>
      <c r="BYL78" s="23"/>
      <c r="BYM78" s="23"/>
      <c r="BYN78" s="23"/>
      <c r="BYO78" s="23"/>
      <c r="BYP78" s="23"/>
      <c r="BYQ78" s="23"/>
      <c r="BYR78" s="23"/>
      <c r="BYS78" s="23"/>
      <c r="BYT78" s="23"/>
      <c r="BYU78" s="23"/>
      <c r="BYV78" s="23"/>
      <c r="BYW78" s="23"/>
      <c r="BYX78" s="23"/>
      <c r="BYY78" s="23"/>
      <c r="BYZ78" s="23"/>
      <c r="BZA78" s="23"/>
      <c r="BZB78" s="23"/>
      <c r="BZC78" s="23"/>
      <c r="BZD78" s="23"/>
      <c r="BZE78" s="23"/>
      <c r="BZF78" s="23"/>
      <c r="BZG78" s="23"/>
      <c r="BZH78" s="23"/>
      <c r="BZI78" s="23"/>
      <c r="BZJ78" s="23"/>
      <c r="BZK78" s="23"/>
      <c r="BZL78" s="23"/>
      <c r="BZM78" s="23"/>
      <c r="BZN78" s="23"/>
      <c r="BZO78" s="23"/>
      <c r="BZP78" s="23"/>
      <c r="BZQ78" s="23"/>
      <c r="BZR78" s="23"/>
      <c r="BZS78" s="23"/>
      <c r="BZT78" s="23"/>
      <c r="BZU78" s="23"/>
      <c r="BZV78" s="23"/>
      <c r="BZW78" s="23"/>
      <c r="BZX78" s="23"/>
      <c r="BZY78" s="23"/>
      <c r="BZZ78" s="23"/>
      <c r="CAA78" s="23"/>
      <c r="CAB78" s="23"/>
      <c r="CAC78" s="23"/>
      <c r="CAD78" s="23"/>
      <c r="CAE78" s="23"/>
      <c r="CAF78" s="23"/>
      <c r="CAG78" s="23"/>
      <c r="CAH78" s="23"/>
      <c r="CAI78" s="23"/>
      <c r="CAJ78" s="23"/>
      <c r="CAK78" s="23"/>
      <c r="CAL78" s="23"/>
      <c r="CAM78" s="23"/>
      <c r="CAN78" s="23"/>
      <c r="CAO78" s="23"/>
      <c r="CAP78" s="23"/>
      <c r="CAQ78" s="23"/>
      <c r="CAR78" s="23"/>
      <c r="CAS78" s="23"/>
      <c r="CAT78" s="23"/>
      <c r="CAU78" s="23"/>
      <c r="CAV78" s="23"/>
      <c r="CAW78" s="23"/>
      <c r="CAX78" s="23"/>
      <c r="CAY78" s="23"/>
      <c r="CAZ78" s="23"/>
      <c r="CBA78" s="23"/>
      <c r="CBB78" s="23"/>
      <c r="CBC78" s="23"/>
      <c r="CBD78" s="23"/>
      <c r="CBE78" s="23"/>
      <c r="CBF78" s="23"/>
      <c r="CBG78" s="23"/>
      <c r="CBH78" s="23"/>
      <c r="CBI78" s="23"/>
      <c r="CBJ78" s="23"/>
      <c r="CBK78" s="23"/>
      <c r="CBL78" s="23"/>
      <c r="CBM78" s="23"/>
      <c r="CBN78" s="23"/>
      <c r="CBO78" s="23"/>
      <c r="CBP78" s="23"/>
      <c r="CBQ78" s="23"/>
      <c r="CBR78" s="23"/>
      <c r="CBS78" s="23"/>
      <c r="CBT78" s="23"/>
      <c r="CBU78" s="23"/>
      <c r="CBV78" s="23"/>
      <c r="CBW78" s="23"/>
      <c r="CBX78" s="23"/>
      <c r="CBY78" s="23"/>
      <c r="CBZ78" s="23"/>
      <c r="CCA78" s="23"/>
      <c r="CCB78" s="23"/>
      <c r="CCC78" s="23"/>
      <c r="CCD78" s="23"/>
      <c r="CCE78" s="23"/>
      <c r="CCF78" s="23"/>
      <c r="CCG78" s="23"/>
      <c r="CCH78" s="23"/>
      <c r="CCI78" s="23"/>
      <c r="CCJ78" s="23"/>
      <c r="CCK78" s="23"/>
      <c r="CCL78" s="23"/>
      <c r="CCM78" s="23"/>
      <c r="CCN78" s="23"/>
      <c r="CCO78" s="23"/>
      <c r="CCP78" s="23"/>
      <c r="CCQ78" s="23"/>
      <c r="CCR78" s="23"/>
      <c r="CCS78" s="23"/>
      <c r="CCT78" s="23"/>
      <c r="CCU78" s="23"/>
      <c r="CCV78" s="23"/>
      <c r="CCW78" s="23"/>
      <c r="CCX78" s="23"/>
      <c r="CCY78" s="23"/>
      <c r="CCZ78" s="23"/>
      <c r="CDA78" s="23"/>
      <c r="CDB78" s="23"/>
      <c r="CDC78" s="23"/>
      <c r="CDD78" s="23"/>
      <c r="CDE78" s="23"/>
      <c r="CDF78" s="23"/>
      <c r="CDG78" s="23"/>
      <c r="CDH78" s="23"/>
      <c r="CDI78" s="23"/>
      <c r="CDJ78" s="23"/>
      <c r="CDK78" s="23"/>
      <c r="CDL78" s="23"/>
      <c r="CDM78" s="23"/>
      <c r="CDN78" s="23"/>
      <c r="CDO78" s="23"/>
      <c r="CDP78" s="23"/>
      <c r="CDQ78" s="23"/>
      <c r="CDR78" s="23"/>
      <c r="CDS78" s="23"/>
      <c r="CDT78" s="23"/>
      <c r="CDU78" s="23"/>
      <c r="CDV78" s="23"/>
      <c r="CDW78" s="23"/>
      <c r="CDX78" s="23"/>
      <c r="CDY78" s="23"/>
      <c r="CDZ78" s="23"/>
      <c r="CEA78" s="23"/>
      <c r="CEB78" s="23"/>
      <c r="CEC78" s="23"/>
      <c r="CED78" s="23"/>
      <c r="CEE78" s="23"/>
      <c r="CEF78" s="23"/>
      <c r="CEG78" s="23"/>
      <c r="CEH78" s="23"/>
      <c r="CEI78" s="23"/>
      <c r="CEJ78" s="23"/>
      <c r="CEK78" s="23"/>
      <c r="CEL78" s="23"/>
      <c r="CEM78" s="23"/>
      <c r="CEN78" s="23"/>
      <c r="CEO78" s="23"/>
      <c r="CEP78" s="23"/>
      <c r="CEQ78" s="23"/>
      <c r="CER78" s="23"/>
      <c r="CES78" s="23"/>
      <c r="CET78" s="23"/>
      <c r="CEU78" s="23"/>
      <c r="CEV78" s="23"/>
      <c r="CEW78" s="23"/>
      <c r="CEX78" s="23"/>
      <c r="CEY78" s="23"/>
      <c r="CEZ78" s="23"/>
      <c r="CFA78" s="23"/>
      <c r="CFB78" s="23"/>
      <c r="CFC78" s="23"/>
      <c r="CFD78" s="23"/>
      <c r="CFE78" s="23"/>
      <c r="CFF78" s="23"/>
      <c r="CFG78" s="23"/>
      <c r="CFH78" s="23"/>
      <c r="CFI78" s="23"/>
      <c r="CFJ78" s="23"/>
      <c r="CFK78" s="23"/>
      <c r="CFL78" s="23"/>
      <c r="CFM78" s="23"/>
      <c r="CFN78" s="23"/>
      <c r="CFO78" s="23"/>
      <c r="CFP78" s="23"/>
      <c r="CFQ78" s="23"/>
      <c r="CFR78" s="23"/>
      <c r="CFS78" s="23"/>
      <c r="CFT78" s="23"/>
      <c r="CFU78" s="23"/>
      <c r="CFV78" s="23"/>
      <c r="CFW78" s="23"/>
      <c r="CFX78" s="23"/>
      <c r="CFY78" s="23"/>
      <c r="CFZ78" s="23"/>
      <c r="CGA78" s="23"/>
      <c r="CGB78" s="23"/>
      <c r="CGC78" s="23"/>
      <c r="CGD78" s="23"/>
      <c r="CGE78" s="23"/>
      <c r="CGF78" s="23"/>
      <c r="CGG78" s="23"/>
      <c r="CGH78" s="23"/>
      <c r="CGI78" s="23"/>
      <c r="CGJ78" s="23"/>
      <c r="CGK78" s="23"/>
      <c r="CGL78" s="23"/>
      <c r="CGM78" s="23"/>
      <c r="CGN78" s="23"/>
      <c r="CGO78" s="23"/>
      <c r="CGP78" s="23"/>
      <c r="CGQ78" s="23"/>
      <c r="CGR78" s="23"/>
      <c r="CGS78" s="23"/>
      <c r="CGT78" s="23"/>
      <c r="CGU78" s="23"/>
      <c r="CGV78" s="23"/>
      <c r="CGW78" s="23"/>
      <c r="CGX78" s="23"/>
      <c r="CGY78" s="23"/>
      <c r="CGZ78" s="23"/>
      <c r="CHA78" s="23"/>
      <c r="CHB78" s="23"/>
      <c r="CHC78" s="23"/>
      <c r="CHD78" s="23"/>
      <c r="CHE78" s="23"/>
      <c r="CHF78" s="23"/>
      <c r="CHG78" s="23"/>
      <c r="CHH78" s="23"/>
      <c r="CHI78" s="23"/>
      <c r="CHJ78" s="23"/>
      <c r="CHK78" s="23"/>
      <c r="CHL78" s="23"/>
      <c r="CHM78" s="23"/>
      <c r="CHN78" s="23"/>
      <c r="CHO78" s="23"/>
      <c r="CHP78" s="23"/>
      <c r="CHQ78" s="23"/>
      <c r="CHR78" s="23"/>
      <c r="CHS78" s="23"/>
      <c r="CHT78" s="23"/>
      <c r="CHU78" s="23"/>
      <c r="CHV78" s="23"/>
      <c r="CHW78" s="23"/>
      <c r="CHX78" s="23"/>
      <c r="CHY78" s="23"/>
      <c r="CHZ78" s="23"/>
      <c r="CIA78" s="23"/>
      <c r="CIB78" s="23"/>
      <c r="CIC78" s="23"/>
      <c r="CID78" s="23"/>
      <c r="CIE78" s="23"/>
      <c r="CIF78" s="23"/>
      <c r="CIG78" s="23"/>
      <c r="CIH78" s="23"/>
      <c r="CII78" s="23"/>
      <c r="CIJ78" s="23"/>
      <c r="CIK78" s="23"/>
      <c r="CIL78" s="23"/>
      <c r="CIM78" s="23"/>
      <c r="CIN78" s="23"/>
      <c r="CIO78" s="23"/>
      <c r="CIP78" s="23"/>
      <c r="CIQ78" s="23"/>
      <c r="CIR78" s="23"/>
      <c r="CIS78" s="23"/>
      <c r="CIT78" s="23"/>
      <c r="CIU78" s="23"/>
      <c r="CIV78" s="23"/>
      <c r="CIW78" s="23"/>
      <c r="CIX78" s="23"/>
      <c r="CIY78" s="23"/>
      <c r="CIZ78" s="23"/>
      <c r="CJA78" s="23"/>
      <c r="CJB78" s="23"/>
      <c r="CJC78" s="23"/>
      <c r="CJD78" s="23"/>
      <c r="CJE78" s="23"/>
      <c r="CJF78" s="23"/>
      <c r="CJG78" s="23"/>
      <c r="CJH78" s="23"/>
      <c r="CJI78" s="23"/>
      <c r="CJJ78" s="23"/>
      <c r="CJK78" s="23"/>
      <c r="CJL78" s="23"/>
      <c r="CJM78" s="23"/>
      <c r="CJN78" s="23"/>
      <c r="CJO78" s="23"/>
      <c r="CJP78" s="23"/>
      <c r="CJQ78" s="23"/>
      <c r="CJR78" s="23"/>
      <c r="CJS78" s="23"/>
      <c r="CJT78" s="23"/>
      <c r="CJU78" s="23"/>
      <c r="CJV78" s="23"/>
      <c r="CJW78" s="23"/>
      <c r="CJX78" s="23"/>
      <c r="CJY78" s="23"/>
      <c r="CJZ78" s="23"/>
      <c r="CKA78" s="23"/>
      <c r="CKB78" s="23"/>
      <c r="CKC78" s="23"/>
      <c r="CKD78" s="23"/>
      <c r="CKE78" s="23"/>
      <c r="CKF78" s="23"/>
      <c r="CKG78" s="23"/>
      <c r="CKH78" s="23"/>
      <c r="CKI78" s="23"/>
      <c r="CKJ78" s="23"/>
      <c r="CKK78" s="23"/>
      <c r="CKL78" s="23"/>
      <c r="CKM78" s="23"/>
      <c r="CKN78" s="23"/>
      <c r="CKO78" s="23"/>
      <c r="CKP78" s="23"/>
      <c r="CKQ78" s="23"/>
      <c r="CKR78" s="23"/>
      <c r="CKS78" s="23"/>
      <c r="CKT78" s="23"/>
      <c r="CKU78" s="23"/>
      <c r="CKV78" s="23"/>
      <c r="CKW78" s="23"/>
      <c r="CKX78" s="23"/>
      <c r="CKY78" s="23"/>
      <c r="CKZ78" s="23"/>
      <c r="CLA78" s="23"/>
      <c r="CLB78" s="23"/>
      <c r="CLC78" s="23"/>
      <c r="CLD78" s="23"/>
      <c r="CLE78" s="23"/>
      <c r="CLF78" s="23"/>
      <c r="CLG78" s="23"/>
      <c r="CLH78" s="23"/>
      <c r="CLI78" s="23"/>
      <c r="CLJ78" s="23"/>
      <c r="CLK78" s="23"/>
      <c r="CLL78" s="23"/>
      <c r="CLM78" s="23"/>
      <c r="CLN78" s="23"/>
      <c r="CLO78" s="23"/>
      <c r="CLP78" s="23"/>
      <c r="CLQ78" s="23"/>
      <c r="CLR78" s="23"/>
      <c r="CLS78" s="23"/>
      <c r="CLT78" s="23"/>
      <c r="CLU78" s="23"/>
      <c r="CLV78" s="23"/>
      <c r="CLW78" s="23"/>
      <c r="CLX78" s="23"/>
      <c r="CLY78" s="23"/>
      <c r="CLZ78" s="23"/>
      <c r="CMA78" s="23"/>
      <c r="CMB78" s="23"/>
      <c r="CMC78" s="23"/>
      <c r="CMD78" s="23"/>
      <c r="CME78" s="23"/>
      <c r="CMF78" s="23"/>
      <c r="CMG78" s="23"/>
      <c r="CMH78" s="23"/>
      <c r="CMI78" s="23"/>
      <c r="CMJ78" s="23"/>
      <c r="CMK78" s="23"/>
      <c r="CML78" s="23"/>
      <c r="CMM78" s="23"/>
      <c r="CMN78" s="23"/>
      <c r="CMO78" s="23"/>
      <c r="CMP78" s="23"/>
      <c r="CMQ78" s="23"/>
      <c r="CMR78" s="23"/>
      <c r="CMS78" s="23"/>
      <c r="CMT78" s="23"/>
      <c r="CMU78" s="23"/>
      <c r="CMV78" s="23"/>
      <c r="CMW78" s="23"/>
      <c r="CMX78" s="23"/>
      <c r="CMY78" s="23"/>
      <c r="CMZ78" s="23"/>
      <c r="CNA78" s="23"/>
      <c r="CNB78" s="23"/>
      <c r="CNC78" s="23"/>
      <c r="CND78" s="23"/>
      <c r="CNE78" s="23"/>
      <c r="CNF78" s="23"/>
      <c r="CNG78" s="23"/>
      <c r="CNH78" s="23"/>
      <c r="CNI78" s="23"/>
      <c r="CNJ78" s="23"/>
      <c r="CNK78" s="23"/>
      <c r="CNL78" s="23"/>
      <c r="CNM78" s="23"/>
      <c r="CNN78" s="23"/>
      <c r="CNO78" s="23"/>
      <c r="CNP78" s="23"/>
      <c r="CNQ78" s="23"/>
      <c r="CNR78" s="23"/>
      <c r="CNS78" s="23"/>
      <c r="CNT78" s="23"/>
      <c r="CNU78" s="23"/>
      <c r="CNV78" s="23"/>
      <c r="CNW78" s="23"/>
      <c r="CNX78" s="23"/>
      <c r="CNY78" s="23"/>
      <c r="CNZ78" s="23"/>
      <c r="COA78" s="23"/>
      <c r="COB78" s="23"/>
      <c r="COC78" s="23"/>
      <c r="COD78" s="23"/>
      <c r="COE78" s="23"/>
      <c r="COF78" s="23"/>
      <c r="COG78" s="23"/>
      <c r="COH78" s="23"/>
      <c r="COI78" s="23"/>
      <c r="COJ78" s="23"/>
      <c r="COK78" s="23"/>
      <c r="COL78" s="23"/>
      <c r="COM78" s="23"/>
      <c r="CON78" s="23"/>
      <c r="COO78" s="23"/>
      <c r="COP78" s="23"/>
      <c r="COQ78" s="23"/>
      <c r="COR78" s="23"/>
      <c r="COS78" s="23"/>
      <c r="COT78" s="23"/>
      <c r="COU78" s="23"/>
      <c r="COV78" s="23"/>
      <c r="COW78" s="23"/>
      <c r="COX78" s="23"/>
      <c r="COY78" s="23"/>
      <c r="COZ78" s="23"/>
      <c r="CPA78" s="23"/>
      <c r="CPB78" s="23"/>
      <c r="CPC78" s="23"/>
      <c r="CPD78" s="23"/>
      <c r="CPE78" s="23"/>
      <c r="CPF78" s="23"/>
      <c r="CPG78" s="23"/>
      <c r="CPH78" s="23"/>
      <c r="CPI78" s="23"/>
      <c r="CPJ78" s="23"/>
      <c r="CPK78" s="23"/>
      <c r="CPL78" s="23"/>
      <c r="CPM78" s="23"/>
      <c r="CPN78" s="23"/>
      <c r="CPO78" s="23"/>
      <c r="CPP78" s="23"/>
      <c r="CPQ78" s="23"/>
      <c r="CPR78" s="23"/>
      <c r="CPS78" s="23"/>
      <c r="CPT78" s="23"/>
      <c r="CPU78" s="23"/>
      <c r="CPV78" s="23"/>
      <c r="CPW78" s="23"/>
      <c r="CPX78" s="23"/>
      <c r="CPY78" s="23"/>
      <c r="CPZ78" s="23"/>
      <c r="CQA78" s="23"/>
      <c r="CQB78" s="23"/>
      <c r="CQC78" s="23"/>
      <c r="CQD78" s="23"/>
      <c r="CQE78" s="23"/>
      <c r="CQF78" s="23"/>
      <c r="CQG78" s="23"/>
      <c r="CQH78" s="23"/>
      <c r="CQI78" s="23"/>
      <c r="CQJ78" s="23"/>
      <c r="CQK78" s="23"/>
      <c r="CQL78" s="23"/>
      <c r="CQM78" s="23"/>
      <c r="CQN78" s="23"/>
      <c r="CQO78" s="23"/>
      <c r="CQP78" s="23"/>
      <c r="CQQ78" s="23"/>
      <c r="CQR78" s="23"/>
      <c r="CQS78" s="23"/>
      <c r="CQT78" s="23"/>
      <c r="CQU78" s="23"/>
      <c r="CQV78" s="23"/>
      <c r="CQW78" s="23"/>
      <c r="CQX78" s="23"/>
      <c r="CQY78" s="23"/>
      <c r="CQZ78" s="23"/>
      <c r="CRA78" s="23"/>
      <c r="CRB78" s="23"/>
      <c r="CRC78" s="23"/>
      <c r="CRD78" s="23"/>
      <c r="CRE78" s="23"/>
      <c r="CRF78" s="23"/>
      <c r="CRG78" s="23"/>
      <c r="CRH78" s="23"/>
      <c r="CRI78" s="23"/>
      <c r="CRJ78" s="23"/>
      <c r="CRK78" s="23"/>
      <c r="CRL78" s="23"/>
      <c r="CRM78" s="23"/>
      <c r="CRN78" s="23"/>
      <c r="CRO78" s="23"/>
      <c r="CRP78" s="23"/>
      <c r="CRQ78" s="23"/>
      <c r="CRR78" s="23"/>
      <c r="CRS78" s="23"/>
      <c r="CRT78" s="23"/>
      <c r="CRU78" s="23"/>
      <c r="CRV78" s="23"/>
      <c r="CRW78" s="23"/>
      <c r="CRX78" s="23"/>
      <c r="CRY78" s="23"/>
      <c r="CRZ78" s="23"/>
      <c r="CSA78" s="23"/>
      <c r="CSB78" s="23"/>
      <c r="CSC78" s="23"/>
      <c r="CSD78" s="23"/>
      <c r="CSE78" s="23"/>
      <c r="CSF78" s="23"/>
      <c r="CSG78" s="23"/>
      <c r="CSH78" s="23"/>
      <c r="CSI78" s="23"/>
      <c r="CSJ78" s="23"/>
      <c r="CSK78" s="23"/>
      <c r="CSL78" s="23"/>
      <c r="CSM78" s="23"/>
      <c r="CSN78" s="23"/>
      <c r="CSO78" s="23"/>
      <c r="CSP78" s="23"/>
      <c r="CSQ78" s="23"/>
      <c r="CSR78" s="23"/>
      <c r="CSS78" s="23"/>
      <c r="CST78" s="23"/>
      <c r="CSU78" s="23"/>
      <c r="CSV78" s="23"/>
      <c r="CSW78" s="23"/>
      <c r="CSX78" s="23"/>
      <c r="CSY78" s="23"/>
      <c r="CSZ78" s="23"/>
      <c r="CTA78" s="23"/>
      <c r="CTB78" s="23"/>
      <c r="CTC78" s="23"/>
      <c r="CTD78" s="23"/>
      <c r="CTE78" s="23"/>
      <c r="CTF78" s="23"/>
      <c r="CTG78" s="23"/>
      <c r="CTH78" s="23"/>
      <c r="CTI78" s="23"/>
      <c r="CTJ78" s="23"/>
      <c r="CTK78" s="23"/>
      <c r="CTL78" s="23"/>
      <c r="CTM78" s="23"/>
      <c r="CTN78" s="23"/>
      <c r="CTO78" s="23"/>
      <c r="CTP78" s="23"/>
      <c r="CTQ78" s="23"/>
      <c r="CTR78" s="23"/>
      <c r="CTS78" s="23"/>
      <c r="CTT78" s="23"/>
      <c r="CTU78" s="23"/>
      <c r="CTV78" s="23"/>
      <c r="CTW78" s="23"/>
      <c r="CTX78" s="23"/>
      <c r="CTY78" s="23"/>
      <c r="CTZ78" s="23"/>
      <c r="CUA78" s="23"/>
      <c r="CUB78" s="23"/>
      <c r="CUC78" s="23"/>
      <c r="CUD78" s="23"/>
      <c r="CUE78" s="23"/>
      <c r="CUF78" s="23"/>
      <c r="CUG78" s="23"/>
      <c r="CUH78" s="23"/>
      <c r="CUI78" s="23"/>
      <c r="CUJ78" s="23"/>
      <c r="CUK78" s="23"/>
      <c r="CUL78" s="23"/>
      <c r="CUM78" s="23"/>
      <c r="CUN78" s="23"/>
      <c r="CUO78" s="23"/>
      <c r="CUP78" s="23"/>
      <c r="CUQ78" s="23"/>
      <c r="CUR78" s="23"/>
      <c r="CUS78" s="23"/>
      <c r="CUT78" s="23"/>
      <c r="CUU78" s="23"/>
      <c r="CUV78" s="23"/>
      <c r="CUW78" s="23"/>
      <c r="CUX78" s="23"/>
      <c r="CUY78" s="23"/>
      <c r="CUZ78" s="23"/>
      <c r="CVA78" s="23"/>
      <c r="CVB78" s="23"/>
      <c r="CVC78" s="23"/>
      <c r="CVD78" s="23"/>
      <c r="CVE78" s="23"/>
      <c r="CVF78" s="23"/>
      <c r="CVG78" s="23"/>
      <c r="CVH78" s="23"/>
      <c r="CVI78" s="23"/>
      <c r="CVJ78" s="23"/>
      <c r="CVK78" s="23"/>
      <c r="CVL78" s="23"/>
      <c r="CVM78" s="23"/>
      <c r="CVN78" s="23"/>
      <c r="CVO78" s="23"/>
      <c r="CVP78" s="23"/>
      <c r="CVQ78" s="23"/>
      <c r="CVR78" s="23"/>
      <c r="CVS78" s="23"/>
      <c r="CVT78" s="23"/>
      <c r="CVU78" s="23"/>
      <c r="CVV78" s="23"/>
      <c r="CVW78" s="23"/>
      <c r="CVX78" s="23"/>
      <c r="CVY78" s="23"/>
      <c r="CVZ78" s="23"/>
      <c r="CWA78" s="23"/>
      <c r="CWB78" s="23"/>
      <c r="CWC78" s="23"/>
      <c r="CWD78" s="23"/>
      <c r="CWE78" s="23"/>
      <c r="CWF78" s="23"/>
      <c r="CWG78" s="23"/>
      <c r="CWH78" s="23"/>
      <c r="CWI78" s="23"/>
      <c r="CWJ78" s="23"/>
      <c r="CWK78" s="23"/>
      <c r="CWL78" s="23"/>
      <c r="CWM78" s="23"/>
      <c r="CWN78" s="23"/>
      <c r="CWO78" s="23"/>
      <c r="CWP78" s="23"/>
      <c r="CWQ78" s="23"/>
      <c r="CWR78" s="23"/>
      <c r="CWS78" s="23"/>
      <c r="CWT78" s="23"/>
      <c r="CWU78" s="23"/>
      <c r="CWV78" s="23"/>
      <c r="CWW78" s="23"/>
      <c r="CWX78" s="23"/>
      <c r="CWY78" s="23"/>
      <c r="CWZ78" s="23"/>
      <c r="CXA78" s="23"/>
      <c r="CXB78" s="23"/>
      <c r="CXC78" s="23"/>
      <c r="CXD78" s="23"/>
      <c r="CXE78" s="23"/>
      <c r="CXF78" s="23"/>
      <c r="CXG78" s="23"/>
      <c r="CXH78" s="23"/>
      <c r="CXI78" s="23"/>
      <c r="CXJ78" s="23"/>
      <c r="CXK78" s="23"/>
      <c r="CXL78" s="23"/>
      <c r="CXM78" s="23"/>
      <c r="CXN78" s="23"/>
      <c r="CXO78" s="23"/>
      <c r="CXP78" s="23"/>
      <c r="CXQ78" s="23"/>
      <c r="CXR78" s="23"/>
      <c r="CXS78" s="23"/>
      <c r="CXT78" s="23"/>
      <c r="CXU78" s="23"/>
      <c r="CXV78" s="23"/>
      <c r="CXW78" s="23"/>
      <c r="CXX78" s="23"/>
      <c r="CXY78" s="23"/>
      <c r="CXZ78" s="23"/>
      <c r="CYA78" s="23"/>
      <c r="CYB78" s="23"/>
      <c r="CYC78" s="23"/>
      <c r="CYD78" s="23"/>
      <c r="CYE78" s="23"/>
      <c r="CYF78" s="23"/>
      <c r="CYG78" s="23"/>
      <c r="CYH78" s="23"/>
      <c r="CYI78" s="23"/>
      <c r="CYJ78" s="23"/>
      <c r="CYK78" s="23"/>
      <c r="CYL78" s="23"/>
      <c r="CYM78" s="23"/>
      <c r="CYN78" s="23"/>
      <c r="CYO78" s="23"/>
      <c r="CYP78" s="23"/>
      <c r="CYQ78" s="23"/>
      <c r="CYR78" s="23"/>
      <c r="CYS78" s="23"/>
      <c r="CYT78" s="23"/>
      <c r="CYU78" s="23"/>
      <c r="CYV78" s="23"/>
      <c r="CYW78" s="23"/>
      <c r="CYX78" s="23"/>
      <c r="CYY78" s="23"/>
      <c r="CYZ78" s="23"/>
      <c r="CZA78" s="23"/>
      <c r="CZB78" s="23"/>
      <c r="CZC78" s="23"/>
      <c r="CZD78" s="23"/>
      <c r="CZE78" s="23"/>
      <c r="CZF78" s="23"/>
      <c r="CZG78" s="23"/>
      <c r="CZH78" s="23"/>
      <c r="CZI78" s="23"/>
      <c r="CZJ78" s="23"/>
      <c r="CZK78" s="23"/>
      <c r="CZL78" s="23"/>
      <c r="CZM78" s="23"/>
      <c r="CZN78" s="23"/>
      <c r="CZO78" s="23"/>
      <c r="CZP78" s="23"/>
      <c r="CZQ78" s="23"/>
      <c r="CZR78" s="23"/>
      <c r="CZS78" s="23"/>
      <c r="CZT78" s="23"/>
      <c r="CZU78" s="23"/>
      <c r="CZV78" s="23"/>
      <c r="CZW78" s="23"/>
      <c r="CZX78" s="23"/>
      <c r="CZY78" s="23"/>
      <c r="CZZ78" s="23"/>
      <c r="DAA78" s="23"/>
      <c r="DAB78" s="23"/>
      <c r="DAC78" s="23"/>
      <c r="DAD78" s="23"/>
      <c r="DAE78" s="23"/>
      <c r="DAF78" s="23"/>
      <c r="DAG78" s="23"/>
      <c r="DAH78" s="23"/>
      <c r="DAI78" s="23"/>
      <c r="DAJ78" s="23"/>
      <c r="DAK78" s="23"/>
      <c r="DAL78" s="23"/>
      <c r="DAM78" s="23"/>
      <c r="DAN78" s="23"/>
      <c r="DAO78" s="23"/>
      <c r="DAP78" s="23"/>
      <c r="DAQ78" s="23"/>
      <c r="DAR78" s="23"/>
      <c r="DAS78" s="23"/>
      <c r="DAT78" s="23"/>
      <c r="DAU78" s="23"/>
      <c r="DAV78" s="23"/>
      <c r="DAW78" s="23"/>
      <c r="DAX78" s="23"/>
      <c r="DAY78" s="23"/>
      <c r="DAZ78" s="23"/>
      <c r="DBA78" s="23"/>
      <c r="DBB78" s="23"/>
      <c r="DBC78" s="23"/>
      <c r="DBD78" s="23"/>
      <c r="DBE78" s="23"/>
      <c r="DBF78" s="23"/>
      <c r="DBG78" s="23"/>
      <c r="DBH78" s="23"/>
      <c r="DBI78" s="23"/>
      <c r="DBJ78" s="23"/>
      <c r="DBK78" s="23"/>
      <c r="DBL78" s="23"/>
      <c r="DBM78" s="23"/>
      <c r="DBN78" s="23"/>
      <c r="DBO78" s="23"/>
      <c r="DBP78" s="23"/>
      <c r="DBQ78" s="23"/>
      <c r="DBR78" s="23"/>
      <c r="DBS78" s="23"/>
      <c r="DBT78" s="23"/>
      <c r="DBU78" s="23"/>
      <c r="DBV78" s="23"/>
      <c r="DBW78" s="23"/>
      <c r="DBX78" s="23"/>
      <c r="DBY78" s="23"/>
      <c r="DBZ78" s="23"/>
      <c r="DCA78" s="23"/>
      <c r="DCB78" s="23"/>
      <c r="DCC78" s="23"/>
      <c r="DCD78" s="23"/>
      <c r="DCE78" s="23"/>
      <c r="DCF78" s="23"/>
      <c r="DCG78" s="23"/>
      <c r="DCH78" s="23"/>
      <c r="DCI78" s="23"/>
      <c r="DCJ78" s="23"/>
      <c r="DCK78" s="23"/>
      <c r="DCL78" s="23"/>
      <c r="DCM78" s="23"/>
      <c r="DCN78" s="23"/>
      <c r="DCO78" s="23"/>
      <c r="DCP78" s="23"/>
      <c r="DCQ78" s="23"/>
      <c r="DCR78" s="23"/>
      <c r="DCS78" s="23"/>
      <c r="DCT78" s="23"/>
      <c r="DCU78" s="23"/>
      <c r="DCV78" s="23"/>
      <c r="DCW78" s="23"/>
      <c r="DCX78" s="23"/>
      <c r="DCY78" s="23"/>
      <c r="DCZ78" s="23"/>
      <c r="DDA78" s="23"/>
      <c r="DDB78" s="23"/>
      <c r="DDC78" s="23"/>
      <c r="DDD78" s="23"/>
      <c r="DDE78" s="23"/>
      <c r="DDF78" s="23"/>
      <c r="DDG78" s="23"/>
      <c r="DDH78" s="23"/>
      <c r="DDI78" s="23"/>
      <c r="DDJ78" s="23"/>
      <c r="DDK78" s="23"/>
      <c r="DDL78" s="23"/>
      <c r="DDM78" s="23"/>
      <c r="DDN78" s="23"/>
      <c r="DDO78" s="23"/>
      <c r="DDP78" s="23"/>
      <c r="DDQ78" s="23"/>
      <c r="DDR78" s="23"/>
      <c r="DDS78" s="23"/>
      <c r="DDT78" s="23"/>
      <c r="DDU78" s="23"/>
      <c r="DDV78" s="23"/>
      <c r="DDW78" s="23"/>
      <c r="DDX78" s="23"/>
      <c r="DDY78" s="23"/>
      <c r="DDZ78" s="23"/>
      <c r="DEA78" s="23"/>
      <c r="DEB78" s="23"/>
      <c r="DEC78" s="23"/>
      <c r="DED78" s="23"/>
      <c r="DEE78" s="23"/>
      <c r="DEF78" s="23"/>
      <c r="DEG78" s="23"/>
      <c r="DEH78" s="23"/>
      <c r="DEI78" s="23"/>
      <c r="DEJ78" s="23"/>
      <c r="DEK78" s="23"/>
      <c r="DEL78" s="23"/>
      <c r="DEM78" s="23"/>
      <c r="DEN78" s="23"/>
      <c r="DEO78" s="23"/>
      <c r="DEP78" s="23"/>
      <c r="DEQ78" s="23"/>
      <c r="DER78" s="23"/>
      <c r="DES78" s="23"/>
      <c r="DET78" s="23"/>
      <c r="DEU78" s="23"/>
      <c r="DEV78" s="23"/>
      <c r="DEW78" s="23"/>
      <c r="DEX78" s="23"/>
      <c r="DEY78" s="23"/>
      <c r="DEZ78" s="23"/>
      <c r="DFA78" s="23"/>
      <c r="DFB78" s="23"/>
      <c r="DFC78" s="23"/>
      <c r="DFD78" s="23"/>
      <c r="DFE78" s="23"/>
      <c r="DFF78" s="23"/>
      <c r="DFG78" s="23"/>
      <c r="DFH78" s="23"/>
      <c r="DFI78" s="23"/>
      <c r="DFJ78" s="23"/>
      <c r="DFK78" s="23"/>
      <c r="DFL78" s="23"/>
      <c r="DFM78" s="23"/>
      <c r="DFN78" s="23"/>
      <c r="DFO78" s="23"/>
      <c r="DFP78" s="23"/>
      <c r="DFQ78" s="23"/>
      <c r="DFR78" s="23"/>
      <c r="DFS78" s="23"/>
      <c r="DFT78" s="23"/>
      <c r="DFU78" s="23"/>
      <c r="DFV78" s="23"/>
      <c r="DFW78" s="23"/>
      <c r="DFX78" s="23"/>
      <c r="DFY78" s="23"/>
      <c r="DFZ78" s="23"/>
      <c r="DGA78" s="23"/>
      <c r="DGB78" s="23"/>
      <c r="DGC78" s="23"/>
      <c r="DGD78" s="23"/>
      <c r="DGE78" s="23"/>
      <c r="DGF78" s="23"/>
      <c r="DGG78" s="23"/>
      <c r="DGH78" s="23"/>
      <c r="DGI78" s="23"/>
      <c r="DGJ78" s="23"/>
      <c r="DGK78" s="23"/>
      <c r="DGL78" s="23"/>
      <c r="DGM78" s="23"/>
      <c r="DGN78" s="23"/>
      <c r="DGO78" s="23"/>
      <c r="DGP78" s="23"/>
      <c r="DGQ78" s="23"/>
      <c r="DGR78" s="23"/>
      <c r="DGS78" s="23"/>
      <c r="DGT78" s="23"/>
      <c r="DGU78" s="23"/>
      <c r="DGV78" s="23"/>
      <c r="DGW78" s="23"/>
      <c r="DGX78" s="23"/>
      <c r="DGY78" s="23"/>
      <c r="DGZ78" s="23"/>
      <c r="DHA78" s="23"/>
      <c r="DHB78" s="23"/>
      <c r="DHC78" s="23"/>
      <c r="DHD78" s="23"/>
      <c r="DHE78" s="23"/>
      <c r="DHF78" s="23"/>
      <c r="DHG78" s="23"/>
      <c r="DHH78" s="23"/>
      <c r="DHI78" s="23"/>
      <c r="DHJ78" s="23"/>
      <c r="DHK78" s="23"/>
      <c r="DHL78" s="23"/>
      <c r="DHM78" s="23"/>
      <c r="DHN78" s="23"/>
      <c r="DHO78" s="23"/>
      <c r="DHP78" s="23"/>
      <c r="DHQ78" s="23"/>
      <c r="DHR78" s="23"/>
      <c r="DHS78" s="23"/>
      <c r="DHT78" s="23"/>
      <c r="DHU78" s="23"/>
      <c r="DHV78" s="23"/>
      <c r="DHW78" s="23"/>
      <c r="DHX78" s="23"/>
      <c r="DHY78" s="23"/>
      <c r="DHZ78" s="23"/>
      <c r="DIA78" s="23"/>
      <c r="DIB78" s="23"/>
      <c r="DIC78" s="23"/>
      <c r="DID78" s="23"/>
      <c r="DIE78" s="23"/>
      <c r="DIF78" s="23"/>
      <c r="DIG78" s="23"/>
      <c r="DIH78" s="23"/>
      <c r="DII78" s="23"/>
      <c r="DIJ78" s="23"/>
      <c r="DIK78" s="23"/>
      <c r="DIL78" s="23"/>
      <c r="DIM78" s="23"/>
      <c r="DIN78" s="23"/>
      <c r="DIO78" s="23"/>
      <c r="DIP78" s="23"/>
      <c r="DIQ78" s="23"/>
      <c r="DIR78" s="23"/>
      <c r="DIS78" s="23"/>
      <c r="DIT78" s="23"/>
      <c r="DIU78" s="23"/>
      <c r="DIV78" s="23"/>
      <c r="DIW78" s="23"/>
      <c r="DIX78" s="23"/>
      <c r="DIY78" s="23"/>
      <c r="DIZ78" s="23"/>
      <c r="DJA78" s="23"/>
      <c r="DJB78" s="23"/>
      <c r="DJC78" s="23"/>
      <c r="DJD78" s="23"/>
      <c r="DJE78" s="23"/>
      <c r="DJF78" s="23"/>
      <c r="DJG78" s="23"/>
      <c r="DJH78" s="23"/>
      <c r="DJI78" s="23"/>
      <c r="DJJ78" s="23"/>
      <c r="DJK78" s="23"/>
      <c r="DJL78" s="23"/>
      <c r="DJM78" s="23"/>
      <c r="DJN78" s="23"/>
      <c r="DJO78" s="23"/>
      <c r="DJP78" s="23"/>
      <c r="DJQ78" s="23"/>
      <c r="DJR78" s="23"/>
      <c r="DJS78" s="23"/>
      <c r="DJT78" s="23"/>
      <c r="DJU78" s="23"/>
      <c r="DJV78" s="23"/>
      <c r="DJW78" s="23"/>
      <c r="DJX78" s="23"/>
      <c r="DJY78" s="23"/>
      <c r="DJZ78" s="23"/>
      <c r="DKA78" s="23"/>
      <c r="DKB78" s="23"/>
      <c r="DKC78" s="23"/>
      <c r="DKD78" s="23"/>
      <c r="DKE78" s="23"/>
      <c r="DKF78" s="23"/>
      <c r="DKG78" s="23"/>
      <c r="DKH78" s="23"/>
      <c r="DKI78" s="23"/>
      <c r="DKJ78" s="23"/>
      <c r="DKK78" s="23"/>
      <c r="DKL78" s="23"/>
      <c r="DKM78" s="23"/>
      <c r="DKN78" s="23"/>
      <c r="DKO78" s="23"/>
      <c r="DKP78" s="23"/>
      <c r="DKQ78" s="23"/>
      <c r="DKR78" s="23"/>
      <c r="DKS78" s="23"/>
      <c r="DKT78" s="23"/>
      <c r="DKU78" s="23"/>
      <c r="DKV78" s="23"/>
      <c r="DKW78" s="23"/>
      <c r="DKX78" s="23"/>
      <c r="DKY78" s="23"/>
      <c r="DKZ78" s="23"/>
      <c r="DLA78" s="23"/>
      <c r="DLB78" s="23"/>
      <c r="DLC78" s="23"/>
      <c r="DLD78" s="23"/>
      <c r="DLE78" s="23"/>
      <c r="DLF78" s="23"/>
      <c r="DLG78" s="23"/>
      <c r="DLH78" s="23"/>
      <c r="DLI78" s="23"/>
      <c r="DLJ78" s="23"/>
      <c r="DLK78" s="23"/>
      <c r="DLL78" s="23"/>
      <c r="DLM78" s="23"/>
      <c r="DLN78" s="23"/>
      <c r="DLO78" s="23"/>
      <c r="DLP78" s="23"/>
      <c r="DLQ78" s="23"/>
      <c r="DLR78" s="23"/>
      <c r="DLS78" s="23"/>
      <c r="DLT78" s="23"/>
      <c r="DLU78" s="23"/>
      <c r="DLV78" s="23"/>
      <c r="DLW78" s="23"/>
      <c r="DLX78" s="23"/>
      <c r="DLY78" s="23"/>
      <c r="DLZ78" s="23"/>
      <c r="DMA78" s="23"/>
      <c r="DMB78" s="23"/>
      <c r="DMC78" s="23"/>
      <c r="DMD78" s="23"/>
      <c r="DME78" s="23"/>
      <c r="DMF78" s="23"/>
      <c r="DMG78" s="23"/>
      <c r="DMH78" s="23"/>
      <c r="DMI78" s="23"/>
      <c r="DMJ78" s="23"/>
      <c r="DMK78" s="23"/>
      <c r="DML78" s="23"/>
      <c r="DMM78" s="23"/>
      <c r="DMN78" s="23"/>
      <c r="DMO78" s="23"/>
      <c r="DMP78" s="23"/>
      <c r="DMQ78" s="23"/>
      <c r="DMR78" s="23"/>
      <c r="DMS78" s="23"/>
      <c r="DMT78" s="23"/>
      <c r="DMU78" s="23"/>
      <c r="DMV78" s="23"/>
      <c r="DMW78" s="23"/>
      <c r="DMX78" s="23"/>
      <c r="DMY78" s="23"/>
      <c r="DMZ78" s="23"/>
      <c r="DNA78" s="23"/>
      <c r="DNB78" s="23"/>
      <c r="DNC78" s="23"/>
      <c r="DND78" s="23"/>
      <c r="DNE78" s="23"/>
      <c r="DNF78" s="23"/>
      <c r="DNG78" s="23"/>
      <c r="DNH78" s="23"/>
      <c r="DNI78" s="23"/>
      <c r="DNJ78" s="23"/>
      <c r="DNK78" s="23"/>
      <c r="DNL78" s="23"/>
      <c r="DNM78" s="23"/>
      <c r="DNN78" s="23"/>
      <c r="DNO78" s="23"/>
      <c r="DNP78" s="23"/>
      <c r="DNQ78" s="23"/>
      <c r="DNR78" s="23"/>
      <c r="DNS78" s="23"/>
      <c r="DNT78" s="23"/>
      <c r="DNU78" s="23"/>
      <c r="DNV78" s="23"/>
      <c r="DNW78" s="23"/>
      <c r="DNX78" s="23"/>
      <c r="DNY78" s="23"/>
      <c r="DNZ78" s="23"/>
      <c r="DOA78" s="23"/>
      <c r="DOB78" s="23"/>
      <c r="DOC78" s="23"/>
      <c r="DOD78" s="23"/>
      <c r="DOE78" s="23"/>
      <c r="DOF78" s="23"/>
      <c r="DOG78" s="23"/>
      <c r="DOH78" s="23"/>
      <c r="DOI78" s="23"/>
      <c r="DOJ78" s="23"/>
      <c r="DOK78" s="23"/>
      <c r="DOL78" s="23"/>
      <c r="DOM78" s="23"/>
      <c r="DON78" s="23"/>
      <c r="DOO78" s="23"/>
      <c r="DOP78" s="23"/>
      <c r="DOQ78" s="23"/>
      <c r="DOR78" s="23"/>
      <c r="DOS78" s="23"/>
      <c r="DOT78" s="23"/>
      <c r="DOU78" s="23"/>
      <c r="DOV78" s="23"/>
      <c r="DOW78" s="23"/>
      <c r="DOX78" s="23"/>
      <c r="DOY78" s="23"/>
      <c r="DOZ78" s="23"/>
      <c r="DPA78" s="23"/>
      <c r="DPB78" s="23"/>
      <c r="DPC78" s="23"/>
      <c r="DPD78" s="23"/>
      <c r="DPE78" s="23"/>
      <c r="DPF78" s="23"/>
      <c r="DPG78" s="23"/>
      <c r="DPH78" s="23"/>
      <c r="DPI78" s="23"/>
      <c r="DPJ78" s="23"/>
      <c r="DPK78" s="23"/>
      <c r="DPL78" s="23"/>
      <c r="DPM78" s="23"/>
      <c r="DPN78" s="23"/>
      <c r="DPO78" s="23"/>
      <c r="DPP78" s="23"/>
      <c r="DPQ78" s="23"/>
      <c r="DPR78" s="23"/>
      <c r="DPS78" s="23"/>
      <c r="DPT78" s="23"/>
      <c r="DPU78" s="23"/>
      <c r="DPV78" s="23"/>
      <c r="DPW78" s="23"/>
      <c r="DPX78" s="23"/>
      <c r="DPY78" s="23"/>
      <c r="DPZ78" s="23"/>
      <c r="DQA78" s="23"/>
      <c r="DQB78" s="23"/>
      <c r="DQC78" s="23"/>
      <c r="DQD78" s="23"/>
      <c r="DQE78" s="23"/>
      <c r="DQF78" s="23"/>
      <c r="DQG78" s="23"/>
      <c r="DQH78" s="23"/>
      <c r="DQI78" s="23"/>
      <c r="DQJ78" s="23"/>
      <c r="DQK78" s="23"/>
      <c r="DQL78" s="23"/>
      <c r="DQM78" s="23"/>
      <c r="DQN78" s="23"/>
      <c r="DQO78" s="23"/>
      <c r="DQP78" s="23"/>
      <c r="DQQ78" s="23"/>
      <c r="DQR78" s="23"/>
      <c r="DQS78" s="23"/>
      <c r="DQT78" s="23"/>
      <c r="DQU78" s="23"/>
      <c r="DQV78" s="23"/>
      <c r="DQW78" s="23"/>
      <c r="DQX78" s="23"/>
      <c r="DQY78" s="23"/>
      <c r="DQZ78" s="23"/>
      <c r="DRA78" s="23"/>
      <c r="DRB78" s="23"/>
      <c r="DRC78" s="23"/>
      <c r="DRD78" s="23"/>
      <c r="DRE78" s="23"/>
      <c r="DRF78" s="23"/>
      <c r="DRG78" s="23"/>
      <c r="DRH78" s="23"/>
      <c r="DRI78" s="23"/>
      <c r="DRJ78" s="23"/>
      <c r="DRK78" s="23"/>
      <c r="DRL78" s="23"/>
      <c r="DRM78" s="23"/>
      <c r="DRN78" s="23"/>
      <c r="DRO78" s="23"/>
      <c r="DRP78" s="23"/>
      <c r="DRQ78" s="23"/>
      <c r="DRR78" s="23"/>
      <c r="DRS78" s="23"/>
      <c r="DRT78" s="23"/>
      <c r="DRU78" s="23"/>
      <c r="DRV78" s="23"/>
      <c r="DRW78" s="23"/>
      <c r="DRX78" s="23"/>
      <c r="DRY78" s="23"/>
      <c r="DRZ78" s="23"/>
      <c r="DSA78" s="23"/>
      <c r="DSB78" s="23"/>
      <c r="DSC78" s="23"/>
      <c r="DSD78" s="23"/>
      <c r="DSE78" s="23"/>
      <c r="DSF78" s="23"/>
      <c r="DSG78" s="23"/>
      <c r="DSH78" s="23"/>
      <c r="DSI78" s="23"/>
      <c r="DSJ78" s="23"/>
      <c r="DSK78" s="23"/>
      <c r="DSL78" s="23"/>
      <c r="DSM78" s="23"/>
      <c r="DSN78" s="23"/>
      <c r="DSO78" s="23"/>
      <c r="DSP78" s="23"/>
      <c r="DSQ78" s="23"/>
      <c r="DSR78" s="23"/>
      <c r="DSS78" s="23"/>
      <c r="DST78" s="23"/>
      <c r="DSU78" s="23"/>
      <c r="DSV78" s="23"/>
      <c r="DSW78" s="23"/>
      <c r="DSX78" s="23"/>
      <c r="DSY78" s="23"/>
      <c r="DSZ78" s="23"/>
      <c r="DTA78" s="23"/>
      <c r="DTB78" s="23"/>
      <c r="DTC78" s="23"/>
      <c r="DTD78" s="23"/>
      <c r="DTE78" s="23"/>
      <c r="DTF78" s="23"/>
      <c r="DTG78" s="23"/>
      <c r="DTH78" s="23"/>
      <c r="DTI78" s="23"/>
      <c r="DTJ78" s="23"/>
      <c r="DTK78" s="23"/>
      <c r="DTL78" s="23"/>
      <c r="DTM78" s="23"/>
      <c r="DTN78" s="23"/>
      <c r="DTO78" s="23"/>
      <c r="DTP78" s="23"/>
      <c r="DTQ78" s="23"/>
      <c r="DTR78" s="23"/>
      <c r="DTS78" s="23"/>
      <c r="DTT78" s="23"/>
      <c r="DTU78" s="23"/>
      <c r="DTV78" s="23"/>
      <c r="DTW78" s="23"/>
      <c r="DTX78" s="23"/>
      <c r="DTY78" s="23"/>
      <c r="DTZ78" s="23"/>
      <c r="DUA78" s="23"/>
      <c r="DUB78" s="23"/>
      <c r="DUC78" s="23"/>
      <c r="DUD78" s="23"/>
      <c r="DUE78" s="23"/>
      <c r="DUF78" s="23"/>
      <c r="DUG78" s="23"/>
      <c r="DUH78" s="23"/>
      <c r="DUI78" s="23"/>
      <c r="DUJ78" s="23"/>
      <c r="DUK78" s="23"/>
      <c r="DUL78" s="23"/>
      <c r="DUM78" s="23"/>
      <c r="DUN78" s="23"/>
      <c r="DUO78" s="23"/>
      <c r="DUP78" s="23"/>
      <c r="DUQ78" s="23"/>
      <c r="DUR78" s="23"/>
      <c r="DUS78" s="23"/>
      <c r="DUT78" s="23"/>
      <c r="DUU78" s="23"/>
      <c r="DUV78" s="23"/>
      <c r="DUW78" s="23"/>
      <c r="DUX78" s="23"/>
      <c r="DUY78" s="23"/>
      <c r="DUZ78" s="23"/>
      <c r="DVA78" s="23"/>
      <c r="DVB78" s="23"/>
      <c r="DVC78" s="23"/>
      <c r="DVD78" s="23"/>
      <c r="DVE78" s="23"/>
      <c r="DVF78" s="23"/>
      <c r="DVG78" s="23"/>
      <c r="DVH78" s="23"/>
      <c r="DVI78" s="23"/>
      <c r="DVJ78" s="23"/>
      <c r="DVK78" s="23"/>
      <c r="DVL78" s="23"/>
      <c r="DVM78" s="23"/>
      <c r="DVN78" s="23"/>
      <c r="DVO78" s="23"/>
      <c r="DVP78" s="23"/>
      <c r="DVQ78" s="23"/>
      <c r="DVR78" s="23"/>
      <c r="DVS78" s="23"/>
      <c r="DVT78" s="23"/>
      <c r="DVU78" s="23"/>
      <c r="DVV78" s="23"/>
      <c r="DVW78" s="23"/>
      <c r="DVX78" s="23"/>
      <c r="DVY78" s="23"/>
      <c r="DVZ78" s="23"/>
      <c r="DWA78" s="23"/>
      <c r="DWB78" s="23"/>
      <c r="DWC78" s="23"/>
      <c r="DWD78" s="23"/>
      <c r="DWE78" s="23"/>
      <c r="DWF78" s="23"/>
      <c r="DWG78" s="23"/>
      <c r="DWH78" s="23"/>
      <c r="DWI78" s="23"/>
      <c r="DWJ78" s="23"/>
      <c r="DWK78" s="23"/>
      <c r="DWL78" s="23"/>
      <c r="DWM78" s="23"/>
      <c r="DWN78" s="23"/>
      <c r="DWO78" s="23"/>
      <c r="DWP78" s="23"/>
      <c r="DWQ78" s="23"/>
      <c r="DWR78" s="23"/>
      <c r="DWS78" s="23"/>
      <c r="DWT78" s="23"/>
      <c r="DWU78" s="23"/>
      <c r="DWV78" s="23"/>
      <c r="DWW78" s="23"/>
      <c r="DWX78" s="23"/>
      <c r="DWY78" s="23"/>
      <c r="DWZ78" s="23"/>
      <c r="DXA78" s="23"/>
      <c r="DXB78" s="23"/>
      <c r="DXC78" s="23"/>
      <c r="DXD78" s="23"/>
      <c r="DXE78" s="23"/>
      <c r="DXF78" s="23"/>
      <c r="DXG78" s="23"/>
      <c r="DXH78" s="23"/>
      <c r="DXI78" s="23"/>
      <c r="DXJ78" s="23"/>
      <c r="DXK78" s="23"/>
      <c r="DXL78" s="23"/>
      <c r="DXM78" s="23"/>
      <c r="DXN78" s="23"/>
      <c r="DXO78" s="23"/>
      <c r="DXP78" s="23"/>
      <c r="DXQ78" s="23"/>
      <c r="DXR78" s="23"/>
      <c r="DXS78" s="23"/>
      <c r="DXT78" s="23"/>
      <c r="DXU78" s="23"/>
      <c r="DXV78" s="23"/>
      <c r="DXW78" s="23"/>
      <c r="DXX78" s="23"/>
      <c r="DXY78" s="23"/>
      <c r="DXZ78" s="23"/>
      <c r="DYA78" s="23"/>
      <c r="DYB78" s="23"/>
      <c r="DYC78" s="23"/>
      <c r="DYD78" s="23"/>
      <c r="DYE78" s="23"/>
      <c r="DYF78" s="23"/>
      <c r="DYG78" s="23"/>
      <c r="DYH78" s="23"/>
      <c r="DYI78" s="23"/>
      <c r="DYJ78" s="23"/>
      <c r="DYK78" s="23"/>
      <c r="DYL78" s="23"/>
      <c r="DYM78" s="23"/>
      <c r="DYN78" s="23"/>
      <c r="DYO78" s="23"/>
      <c r="DYP78" s="23"/>
      <c r="DYQ78" s="23"/>
      <c r="DYR78" s="23"/>
      <c r="DYS78" s="23"/>
      <c r="DYT78" s="23"/>
      <c r="DYU78" s="23"/>
      <c r="DYV78" s="23"/>
      <c r="DYW78" s="23"/>
      <c r="DYX78" s="23"/>
      <c r="DYY78" s="23"/>
      <c r="DYZ78" s="23"/>
      <c r="DZA78" s="23"/>
      <c r="DZB78" s="23"/>
      <c r="DZC78" s="23"/>
      <c r="DZD78" s="23"/>
      <c r="DZE78" s="23"/>
      <c r="DZF78" s="23"/>
      <c r="DZG78" s="23"/>
      <c r="DZH78" s="23"/>
      <c r="DZI78" s="23"/>
      <c r="DZJ78" s="23"/>
      <c r="DZK78" s="23"/>
      <c r="DZL78" s="23"/>
      <c r="DZM78" s="23"/>
      <c r="DZN78" s="23"/>
      <c r="DZO78" s="23"/>
      <c r="DZP78" s="23"/>
      <c r="DZQ78" s="23"/>
      <c r="DZR78" s="23"/>
      <c r="DZS78" s="23"/>
      <c r="DZT78" s="23"/>
      <c r="DZU78" s="23"/>
      <c r="DZV78" s="23"/>
      <c r="DZW78" s="23"/>
      <c r="DZX78" s="23"/>
      <c r="DZY78" s="23"/>
      <c r="DZZ78" s="23"/>
      <c r="EAA78" s="23"/>
      <c r="EAB78" s="23"/>
      <c r="EAC78" s="23"/>
      <c r="EAD78" s="23"/>
      <c r="EAE78" s="23"/>
      <c r="EAF78" s="23"/>
      <c r="EAG78" s="23"/>
      <c r="EAH78" s="23"/>
      <c r="EAI78" s="23"/>
      <c r="EAJ78" s="23"/>
      <c r="EAK78" s="23"/>
      <c r="EAL78" s="23"/>
      <c r="EAM78" s="23"/>
      <c r="EAN78" s="23"/>
      <c r="EAO78" s="23"/>
      <c r="EAP78" s="23"/>
      <c r="EAQ78" s="23"/>
      <c r="EAR78" s="23"/>
      <c r="EAS78" s="23"/>
      <c r="EAT78" s="23"/>
      <c r="EAU78" s="23"/>
      <c r="EAV78" s="23"/>
      <c r="EAW78" s="23"/>
      <c r="EAX78" s="23"/>
      <c r="EAY78" s="23"/>
      <c r="EAZ78" s="23"/>
      <c r="EBA78" s="23"/>
      <c r="EBB78" s="23"/>
      <c r="EBC78" s="23"/>
      <c r="EBD78" s="23"/>
      <c r="EBE78" s="23"/>
      <c r="EBF78" s="23"/>
      <c r="EBG78" s="23"/>
      <c r="EBH78" s="23"/>
      <c r="EBI78" s="23"/>
      <c r="EBJ78" s="23"/>
      <c r="EBK78" s="23"/>
      <c r="EBL78" s="23"/>
      <c r="EBM78" s="23"/>
      <c r="EBN78" s="23"/>
      <c r="EBO78" s="23"/>
      <c r="EBP78" s="23"/>
      <c r="EBQ78" s="23"/>
      <c r="EBR78" s="23"/>
      <c r="EBS78" s="23"/>
      <c r="EBT78" s="23"/>
      <c r="EBU78" s="23"/>
      <c r="EBV78" s="23"/>
      <c r="EBW78" s="23"/>
      <c r="EBX78" s="23"/>
      <c r="EBY78" s="23"/>
      <c r="EBZ78" s="23"/>
      <c r="ECA78" s="23"/>
      <c r="ECB78" s="23"/>
      <c r="ECC78" s="23"/>
      <c r="ECD78" s="23"/>
      <c r="ECE78" s="23"/>
      <c r="ECF78" s="23"/>
      <c r="ECG78" s="23"/>
      <c r="ECH78" s="23"/>
      <c r="ECI78" s="23"/>
      <c r="ECJ78" s="23"/>
      <c r="ECK78" s="23"/>
      <c r="ECL78" s="23"/>
      <c r="ECM78" s="23"/>
      <c r="ECN78" s="23"/>
      <c r="ECO78" s="23"/>
      <c r="ECP78" s="23"/>
      <c r="ECQ78" s="23"/>
      <c r="ECR78" s="23"/>
      <c r="ECS78" s="23"/>
      <c r="ECT78" s="23"/>
      <c r="ECU78" s="23"/>
      <c r="ECV78" s="23"/>
      <c r="ECW78" s="23"/>
      <c r="ECX78" s="23"/>
      <c r="ECY78" s="23"/>
      <c r="ECZ78" s="23"/>
      <c r="EDA78" s="23"/>
      <c r="EDB78" s="23"/>
      <c r="EDC78" s="23"/>
      <c r="EDD78" s="23"/>
      <c r="EDE78" s="23"/>
      <c r="EDF78" s="23"/>
      <c r="EDG78" s="23"/>
      <c r="EDH78" s="23"/>
      <c r="EDI78" s="23"/>
      <c r="EDJ78" s="23"/>
      <c r="EDK78" s="23"/>
      <c r="EDL78" s="23"/>
      <c r="EDM78" s="23"/>
      <c r="EDN78" s="23"/>
      <c r="EDO78" s="23"/>
      <c r="EDP78" s="23"/>
      <c r="EDQ78" s="23"/>
      <c r="EDR78" s="23"/>
      <c r="EDS78" s="23"/>
      <c r="EDT78" s="23"/>
      <c r="EDU78" s="23"/>
      <c r="EDV78" s="23"/>
      <c r="EDW78" s="23"/>
      <c r="EDX78" s="23"/>
      <c r="EDY78" s="23"/>
      <c r="EDZ78" s="23"/>
      <c r="EEA78" s="23"/>
      <c r="EEB78" s="23"/>
      <c r="EEC78" s="23"/>
      <c r="EED78" s="23"/>
      <c r="EEE78" s="23"/>
      <c r="EEF78" s="23"/>
      <c r="EEG78" s="23"/>
      <c r="EEH78" s="23"/>
      <c r="EEI78" s="23"/>
      <c r="EEJ78" s="23"/>
      <c r="EEK78" s="23"/>
      <c r="EEL78" s="23"/>
      <c r="EEM78" s="23"/>
      <c r="EEN78" s="23"/>
      <c r="EEO78" s="23"/>
      <c r="EEP78" s="23"/>
      <c r="EEQ78" s="23"/>
      <c r="EER78" s="23"/>
      <c r="EES78" s="23"/>
      <c r="EET78" s="23"/>
      <c r="EEU78" s="23"/>
      <c r="EEV78" s="23"/>
      <c r="EEW78" s="23"/>
      <c r="EEX78" s="23"/>
      <c r="EEY78" s="23"/>
      <c r="EEZ78" s="23"/>
      <c r="EFA78" s="23"/>
      <c r="EFB78" s="23"/>
      <c r="EFC78" s="23"/>
      <c r="EFD78" s="23"/>
      <c r="EFE78" s="23"/>
      <c r="EFF78" s="23"/>
      <c r="EFG78" s="23"/>
      <c r="EFH78" s="23"/>
      <c r="EFI78" s="23"/>
      <c r="EFJ78" s="23"/>
      <c r="EFK78" s="23"/>
      <c r="EFL78" s="23"/>
      <c r="EFM78" s="23"/>
      <c r="EFN78" s="23"/>
      <c r="EFO78" s="23"/>
      <c r="EFP78" s="23"/>
      <c r="EFQ78" s="23"/>
      <c r="EFR78" s="23"/>
      <c r="EFS78" s="23"/>
      <c r="EFT78" s="23"/>
      <c r="EFU78" s="23"/>
      <c r="EFV78" s="23"/>
      <c r="EFW78" s="23"/>
      <c r="EFX78" s="23"/>
      <c r="EFY78" s="23"/>
      <c r="EFZ78" s="23"/>
      <c r="EGA78" s="23"/>
      <c r="EGB78" s="23"/>
      <c r="EGC78" s="23"/>
      <c r="EGD78" s="23"/>
      <c r="EGE78" s="23"/>
      <c r="EGF78" s="23"/>
      <c r="EGG78" s="23"/>
      <c r="EGH78" s="23"/>
      <c r="EGI78" s="23"/>
      <c r="EGJ78" s="23"/>
      <c r="EGK78" s="23"/>
      <c r="EGL78" s="23"/>
      <c r="EGM78" s="23"/>
      <c r="EGN78" s="23"/>
      <c r="EGO78" s="23"/>
      <c r="EGP78" s="23"/>
      <c r="EGQ78" s="23"/>
      <c r="EGR78" s="23"/>
      <c r="EGS78" s="23"/>
      <c r="EGT78" s="23"/>
      <c r="EGU78" s="23"/>
      <c r="EGV78" s="23"/>
      <c r="EGW78" s="23"/>
      <c r="EGX78" s="23"/>
      <c r="EGY78" s="23"/>
      <c r="EGZ78" s="23"/>
      <c r="EHA78" s="23"/>
      <c r="EHB78" s="23"/>
      <c r="EHC78" s="23"/>
      <c r="EHD78" s="23"/>
      <c r="EHE78" s="23"/>
      <c r="EHF78" s="23"/>
      <c r="EHG78" s="23"/>
      <c r="EHH78" s="23"/>
      <c r="EHI78" s="23"/>
      <c r="EHJ78" s="23"/>
      <c r="EHK78" s="23"/>
      <c r="EHL78" s="23"/>
      <c r="EHM78" s="23"/>
      <c r="EHN78" s="23"/>
      <c r="EHO78" s="23"/>
      <c r="EHP78" s="23"/>
      <c r="EHQ78" s="23"/>
      <c r="EHR78" s="23"/>
      <c r="EHS78" s="23"/>
      <c r="EHT78" s="23"/>
      <c r="EHU78" s="23"/>
      <c r="EHV78" s="23"/>
      <c r="EHW78" s="23"/>
      <c r="EHX78" s="23"/>
      <c r="EHY78" s="23"/>
      <c r="EHZ78" s="23"/>
      <c r="EIA78" s="23"/>
      <c r="EIB78" s="23"/>
      <c r="EIC78" s="23"/>
      <c r="EID78" s="23"/>
      <c r="EIE78" s="23"/>
      <c r="EIF78" s="23"/>
      <c r="EIG78" s="23"/>
      <c r="EIH78" s="23"/>
      <c r="EII78" s="23"/>
      <c r="EIJ78" s="23"/>
      <c r="EIK78" s="23"/>
      <c r="EIL78" s="23"/>
      <c r="EIM78" s="23"/>
      <c r="EIN78" s="23"/>
      <c r="EIO78" s="23"/>
      <c r="EIP78" s="23"/>
      <c r="EIQ78" s="23"/>
      <c r="EIR78" s="23"/>
      <c r="EIS78" s="23"/>
      <c r="EIT78" s="23"/>
      <c r="EIU78" s="23"/>
      <c r="EIV78" s="23"/>
      <c r="EIW78" s="23"/>
      <c r="EIX78" s="23"/>
      <c r="EIY78" s="23"/>
      <c r="EIZ78" s="23"/>
      <c r="EJA78" s="23"/>
      <c r="EJB78" s="23"/>
      <c r="EJC78" s="23"/>
      <c r="EJD78" s="23"/>
      <c r="EJE78" s="23"/>
      <c r="EJF78" s="23"/>
      <c r="EJG78" s="23"/>
      <c r="EJH78" s="23"/>
      <c r="EJI78" s="23"/>
      <c r="EJJ78" s="23"/>
      <c r="EJK78" s="23"/>
      <c r="EJL78" s="23"/>
      <c r="EJM78" s="23"/>
      <c r="EJN78" s="23"/>
      <c r="EJO78" s="23"/>
      <c r="EJP78" s="23"/>
      <c r="EJQ78" s="23"/>
      <c r="EJR78" s="23"/>
      <c r="EJS78" s="23"/>
      <c r="EJT78" s="23"/>
      <c r="EJU78" s="23"/>
      <c r="EJV78" s="23"/>
      <c r="EJW78" s="23"/>
      <c r="EJX78" s="23"/>
      <c r="EJY78" s="23"/>
      <c r="EJZ78" s="23"/>
      <c r="EKA78" s="23"/>
      <c r="EKB78" s="23"/>
      <c r="EKC78" s="23"/>
      <c r="EKD78" s="23"/>
      <c r="EKE78" s="23"/>
      <c r="EKF78" s="23"/>
      <c r="EKG78" s="23"/>
      <c r="EKH78" s="23"/>
      <c r="EKI78" s="23"/>
      <c r="EKJ78" s="23"/>
      <c r="EKK78" s="23"/>
      <c r="EKL78" s="23"/>
      <c r="EKM78" s="23"/>
      <c r="EKN78" s="23"/>
      <c r="EKO78" s="23"/>
      <c r="EKP78" s="23"/>
      <c r="EKQ78" s="23"/>
      <c r="EKR78" s="23"/>
      <c r="EKS78" s="23"/>
      <c r="EKT78" s="23"/>
      <c r="EKU78" s="23"/>
      <c r="EKV78" s="23"/>
      <c r="EKW78" s="23"/>
      <c r="EKX78" s="23"/>
      <c r="EKY78" s="23"/>
      <c r="EKZ78" s="23"/>
      <c r="ELA78" s="23"/>
      <c r="ELB78" s="23"/>
      <c r="ELC78" s="23"/>
      <c r="ELD78" s="23"/>
      <c r="ELE78" s="23"/>
      <c r="ELF78" s="23"/>
      <c r="ELG78" s="23"/>
      <c r="ELH78" s="23"/>
      <c r="ELI78" s="23"/>
      <c r="ELJ78" s="23"/>
      <c r="ELK78" s="23"/>
      <c r="ELL78" s="23"/>
      <c r="ELM78" s="23"/>
      <c r="ELN78" s="23"/>
      <c r="ELO78" s="23"/>
      <c r="ELP78" s="23"/>
      <c r="ELQ78" s="23"/>
      <c r="ELR78" s="23"/>
      <c r="ELS78" s="23"/>
      <c r="ELT78" s="23"/>
      <c r="ELU78" s="23"/>
      <c r="ELV78" s="23"/>
      <c r="ELW78" s="23"/>
      <c r="ELX78" s="23"/>
      <c r="ELY78" s="23"/>
      <c r="ELZ78" s="23"/>
      <c r="EMA78" s="23"/>
      <c r="EMB78" s="23"/>
      <c r="EMC78" s="23"/>
      <c r="EMD78" s="23"/>
      <c r="EME78" s="23"/>
      <c r="EMF78" s="23"/>
      <c r="EMG78" s="23"/>
      <c r="EMH78" s="23"/>
      <c r="EMI78" s="23"/>
      <c r="EMJ78" s="23"/>
      <c r="EMK78" s="23"/>
      <c r="EML78" s="23"/>
      <c r="EMM78" s="23"/>
      <c r="EMN78" s="23"/>
      <c r="EMO78" s="23"/>
      <c r="EMP78" s="23"/>
      <c r="EMQ78" s="23"/>
      <c r="EMR78" s="23"/>
      <c r="EMS78" s="23"/>
      <c r="EMT78" s="23"/>
      <c r="EMU78" s="23"/>
      <c r="EMV78" s="23"/>
      <c r="EMW78" s="23"/>
      <c r="EMX78" s="23"/>
      <c r="EMY78" s="23"/>
      <c r="EMZ78" s="23"/>
      <c r="ENA78" s="23"/>
      <c r="ENB78" s="23"/>
      <c r="ENC78" s="23"/>
      <c r="END78" s="23"/>
      <c r="ENE78" s="23"/>
      <c r="ENF78" s="23"/>
      <c r="ENG78" s="23"/>
      <c r="ENH78" s="23"/>
      <c r="ENI78" s="23"/>
      <c r="ENJ78" s="23"/>
      <c r="ENK78" s="23"/>
      <c r="ENL78" s="23"/>
      <c r="ENM78" s="23"/>
      <c r="ENN78" s="23"/>
      <c r="ENO78" s="23"/>
      <c r="ENP78" s="23"/>
      <c r="ENQ78" s="23"/>
      <c r="ENR78" s="23"/>
      <c r="ENS78" s="23"/>
      <c r="ENT78" s="23"/>
      <c r="ENU78" s="23"/>
      <c r="ENV78" s="23"/>
      <c r="ENW78" s="23"/>
      <c r="ENX78" s="23"/>
      <c r="ENY78" s="23"/>
      <c r="ENZ78" s="23"/>
      <c r="EOA78" s="23"/>
      <c r="EOB78" s="23"/>
      <c r="EOC78" s="23"/>
      <c r="EOD78" s="23"/>
      <c r="EOE78" s="23"/>
      <c r="EOF78" s="23"/>
      <c r="EOG78" s="23"/>
      <c r="EOH78" s="23"/>
      <c r="EOI78" s="23"/>
      <c r="EOJ78" s="23"/>
      <c r="EOK78" s="23"/>
      <c r="EOL78" s="23"/>
      <c r="EOM78" s="23"/>
      <c r="EON78" s="23"/>
      <c r="EOO78" s="23"/>
      <c r="EOP78" s="23"/>
      <c r="EOQ78" s="23"/>
      <c r="EOR78" s="23"/>
      <c r="EOS78" s="23"/>
      <c r="EOT78" s="23"/>
      <c r="EOU78" s="23"/>
      <c r="EOV78" s="23"/>
      <c r="EOW78" s="23"/>
      <c r="EOX78" s="23"/>
      <c r="EOY78" s="23"/>
      <c r="EOZ78" s="23"/>
      <c r="EPA78" s="23"/>
      <c r="EPB78" s="23"/>
      <c r="EPC78" s="23"/>
      <c r="EPD78" s="23"/>
      <c r="EPE78" s="23"/>
      <c r="EPF78" s="23"/>
      <c r="EPG78" s="23"/>
      <c r="EPH78" s="23"/>
      <c r="EPI78" s="23"/>
      <c r="EPJ78" s="23"/>
      <c r="EPK78" s="23"/>
      <c r="EPL78" s="23"/>
      <c r="EPM78" s="23"/>
      <c r="EPN78" s="23"/>
      <c r="EPO78" s="23"/>
      <c r="EPP78" s="23"/>
      <c r="EPQ78" s="23"/>
      <c r="EPR78" s="23"/>
      <c r="EPS78" s="23"/>
      <c r="EPT78" s="23"/>
      <c r="EPU78" s="23"/>
      <c r="EPV78" s="23"/>
      <c r="EPW78" s="23"/>
      <c r="EPX78" s="23"/>
      <c r="EPY78" s="23"/>
      <c r="EPZ78" s="23"/>
      <c r="EQA78" s="23"/>
      <c r="EQB78" s="23"/>
      <c r="EQC78" s="23"/>
      <c r="EQD78" s="23"/>
      <c r="EQE78" s="23"/>
      <c r="EQF78" s="23"/>
      <c r="EQG78" s="23"/>
      <c r="EQH78" s="23"/>
      <c r="EQI78" s="23"/>
      <c r="EQJ78" s="23"/>
      <c r="EQK78" s="23"/>
      <c r="EQL78" s="23"/>
      <c r="EQM78" s="23"/>
      <c r="EQN78" s="23"/>
      <c r="EQO78" s="23"/>
      <c r="EQP78" s="23"/>
      <c r="EQQ78" s="23"/>
      <c r="EQR78" s="23"/>
      <c r="EQS78" s="23"/>
      <c r="EQT78" s="23"/>
      <c r="EQU78" s="23"/>
      <c r="EQV78" s="23"/>
      <c r="EQW78" s="23"/>
      <c r="EQX78" s="23"/>
      <c r="EQY78" s="23"/>
      <c r="EQZ78" s="23"/>
      <c r="ERA78" s="23"/>
      <c r="ERB78" s="23"/>
      <c r="ERC78" s="23"/>
      <c r="ERD78" s="23"/>
      <c r="ERE78" s="23"/>
      <c r="ERF78" s="23"/>
      <c r="ERG78" s="23"/>
      <c r="ERH78" s="23"/>
      <c r="ERI78" s="23"/>
      <c r="ERJ78" s="23"/>
      <c r="ERK78" s="23"/>
      <c r="ERL78" s="23"/>
      <c r="ERM78" s="23"/>
      <c r="ERN78" s="23"/>
      <c r="ERO78" s="23"/>
      <c r="ERP78" s="23"/>
      <c r="ERQ78" s="23"/>
      <c r="ERR78" s="23"/>
      <c r="ERS78" s="23"/>
      <c r="ERT78" s="23"/>
      <c r="ERU78" s="23"/>
      <c r="ERV78" s="23"/>
      <c r="ERW78" s="23"/>
      <c r="ERX78" s="23"/>
      <c r="ERY78" s="23"/>
      <c r="ERZ78" s="23"/>
      <c r="ESA78" s="23"/>
      <c r="ESB78" s="23"/>
      <c r="ESC78" s="23"/>
      <c r="ESD78" s="23"/>
      <c r="ESE78" s="23"/>
      <c r="ESF78" s="23"/>
      <c r="ESG78" s="23"/>
      <c r="ESH78" s="23"/>
      <c r="ESI78" s="23"/>
      <c r="ESJ78" s="23"/>
      <c r="ESK78" s="23"/>
      <c r="ESL78" s="23"/>
      <c r="ESM78" s="23"/>
      <c r="ESN78" s="23"/>
      <c r="ESO78" s="23"/>
      <c r="ESP78" s="23"/>
      <c r="ESQ78" s="23"/>
      <c r="ESR78" s="23"/>
      <c r="ESS78" s="23"/>
      <c r="EST78" s="23"/>
      <c r="ESU78" s="23"/>
      <c r="ESV78" s="23"/>
      <c r="ESW78" s="23"/>
      <c r="ESX78" s="23"/>
      <c r="ESY78" s="23"/>
      <c r="ESZ78" s="23"/>
      <c r="ETA78" s="23"/>
      <c r="ETB78" s="23"/>
      <c r="ETC78" s="23"/>
      <c r="ETD78" s="23"/>
      <c r="ETE78" s="23"/>
      <c r="ETF78" s="23"/>
      <c r="ETG78" s="23"/>
      <c r="ETH78" s="23"/>
      <c r="ETI78" s="23"/>
      <c r="ETJ78" s="23"/>
      <c r="ETK78" s="23"/>
      <c r="ETL78" s="23"/>
      <c r="ETM78" s="23"/>
      <c r="ETN78" s="23"/>
      <c r="ETO78" s="23"/>
      <c r="ETP78" s="23"/>
      <c r="ETQ78" s="23"/>
      <c r="ETR78" s="23"/>
      <c r="ETS78" s="23"/>
      <c r="ETT78" s="23"/>
      <c r="ETU78" s="23"/>
      <c r="ETV78" s="23"/>
      <c r="ETW78" s="23"/>
      <c r="ETX78" s="23"/>
      <c r="ETY78" s="23"/>
      <c r="ETZ78" s="23"/>
      <c r="EUA78" s="23"/>
      <c r="EUB78" s="23"/>
      <c r="EUC78" s="23"/>
      <c r="EUD78" s="23"/>
      <c r="EUE78" s="23"/>
      <c r="EUF78" s="23"/>
      <c r="EUG78" s="23"/>
      <c r="EUH78" s="23"/>
      <c r="EUI78" s="23"/>
      <c r="EUJ78" s="23"/>
      <c r="EUK78" s="23"/>
      <c r="EUL78" s="23"/>
      <c r="EUM78" s="23"/>
      <c r="EUN78" s="23"/>
      <c r="EUO78" s="23"/>
      <c r="EUP78" s="23"/>
      <c r="EUQ78" s="23"/>
      <c r="EUR78" s="23"/>
      <c r="EUS78" s="23"/>
      <c r="EUT78" s="23"/>
      <c r="EUU78" s="23"/>
      <c r="EUV78" s="23"/>
      <c r="EUW78" s="23"/>
      <c r="EUX78" s="23"/>
      <c r="EUY78" s="23"/>
      <c r="EUZ78" s="23"/>
      <c r="EVA78" s="23"/>
      <c r="EVB78" s="23"/>
      <c r="EVC78" s="23"/>
      <c r="EVD78" s="23"/>
      <c r="EVE78" s="23"/>
      <c r="EVF78" s="23"/>
      <c r="EVG78" s="23"/>
      <c r="EVH78" s="23"/>
      <c r="EVI78" s="23"/>
      <c r="EVJ78" s="23"/>
      <c r="EVK78" s="23"/>
      <c r="EVL78" s="23"/>
      <c r="EVM78" s="23"/>
      <c r="EVN78" s="23"/>
      <c r="EVO78" s="23"/>
      <c r="EVP78" s="23"/>
      <c r="EVQ78" s="23"/>
      <c r="EVR78" s="23"/>
      <c r="EVS78" s="23"/>
      <c r="EVT78" s="23"/>
      <c r="EVU78" s="23"/>
      <c r="EVV78" s="23"/>
      <c r="EVW78" s="23"/>
      <c r="EVX78" s="23"/>
      <c r="EVY78" s="23"/>
      <c r="EVZ78" s="23"/>
      <c r="EWA78" s="23"/>
      <c r="EWB78" s="23"/>
      <c r="EWC78" s="23"/>
      <c r="EWD78" s="23"/>
      <c r="EWE78" s="23"/>
      <c r="EWF78" s="23"/>
      <c r="EWG78" s="23"/>
      <c r="EWH78" s="23"/>
      <c r="EWI78" s="23"/>
      <c r="EWJ78" s="23"/>
      <c r="EWK78" s="23"/>
      <c r="EWL78" s="23"/>
      <c r="EWM78" s="23"/>
      <c r="EWN78" s="23"/>
      <c r="EWO78" s="23"/>
      <c r="EWP78" s="23"/>
      <c r="EWQ78" s="23"/>
      <c r="EWR78" s="23"/>
      <c r="EWS78" s="23"/>
      <c r="EWT78" s="23"/>
      <c r="EWU78" s="23"/>
      <c r="EWV78" s="23"/>
      <c r="EWW78" s="23"/>
      <c r="EWX78" s="23"/>
      <c r="EWY78" s="23"/>
      <c r="EWZ78" s="23"/>
      <c r="EXA78" s="23"/>
      <c r="EXB78" s="23"/>
      <c r="EXC78" s="23"/>
      <c r="EXD78" s="23"/>
      <c r="EXE78" s="23"/>
      <c r="EXF78" s="23"/>
      <c r="EXG78" s="23"/>
      <c r="EXH78" s="23"/>
      <c r="EXI78" s="23"/>
      <c r="EXJ78" s="23"/>
      <c r="EXK78" s="23"/>
      <c r="EXL78" s="23"/>
      <c r="EXM78" s="23"/>
      <c r="EXN78" s="23"/>
      <c r="EXO78" s="23"/>
      <c r="EXP78" s="23"/>
      <c r="EXQ78" s="23"/>
      <c r="EXR78" s="23"/>
      <c r="EXS78" s="23"/>
      <c r="EXT78" s="23"/>
      <c r="EXU78" s="23"/>
      <c r="EXV78" s="23"/>
      <c r="EXW78" s="23"/>
      <c r="EXX78" s="23"/>
      <c r="EXY78" s="23"/>
      <c r="EXZ78" s="23"/>
      <c r="EYA78" s="23"/>
      <c r="EYB78" s="23"/>
      <c r="EYC78" s="23"/>
      <c r="EYD78" s="23"/>
      <c r="EYE78" s="23"/>
      <c r="EYF78" s="23"/>
      <c r="EYG78" s="23"/>
      <c r="EYH78" s="23"/>
      <c r="EYI78" s="23"/>
      <c r="EYJ78" s="23"/>
      <c r="EYK78" s="23"/>
      <c r="EYL78" s="23"/>
      <c r="EYM78" s="23"/>
      <c r="EYN78" s="23"/>
      <c r="EYO78" s="23"/>
      <c r="EYP78" s="23"/>
      <c r="EYQ78" s="23"/>
      <c r="EYR78" s="23"/>
      <c r="EYS78" s="23"/>
      <c r="EYT78" s="23"/>
      <c r="EYU78" s="23"/>
      <c r="EYV78" s="23"/>
      <c r="EYW78" s="23"/>
      <c r="EYX78" s="23"/>
      <c r="EYY78" s="23"/>
      <c r="EYZ78" s="23"/>
      <c r="EZA78" s="23"/>
      <c r="EZB78" s="23"/>
      <c r="EZC78" s="23"/>
      <c r="EZD78" s="23"/>
      <c r="EZE78" s="23"/>
      <c r="EZF78" s="23"/>
      <c r="EZG78" s="23"/>
      <c r="EZH78" s="23"/>
      <c r="EZI78" s="23"/>
      <c r="EZJ78" s="23"/>
      <c r="EZK78" s="23"/>
      <c r="EZL78" s="23"/>
      <c r="EZM78" s="23"/>
      <c r="EZN78" s="23"/>
      <c r="EZO78" s="23"/>
      <c r="EZP78" s="23"/>
      <c r="EZQ78" s="23"/>
      <c r="EZR78" s="23"/>
      <c r="EZS78" s="23"/>
      <c r="EZT78" s="23"/>
      <c r="EZU78" s="23"/>
      <c r="EZV78" s="23"/>
      <c r="EZW78" s="23"/>
      <c r="EZX78" s="23"/>
      <c r="EZY78" s="23"/>
      <c r="EZZ78" s="23"/>
      <c r="FAA78" s="23"/>
      <c r="FAB78" s="23"/>
      <c r="FAC78" s="23"/>
      <c r="FAD78" s="23"/>
      <c r="FAE78" s="23"/>
      <c r="FAF78" s="23"/>
      <c r="FAG78" s="23"/>
      <c r="FAH78" s="23"/>
      <c r="FAI78" s="23"/>
      <c r="FAJ78" s="23"/>
      <c r="FAK78" s="23"/>
      <c r="FAL78" s="23"/>
      <c r="FAM78" s="23"/>
      <c r="FAN78" s="23"/>
      <c r="FAO78" s="23"/>
      <c r="FAP78" s="23"/>
      <c r="FAQ78" s="23"/>
      <c r="FAR78" s="23"/>
      <c r="FAS78" s="23"/>
      <c r="FAT78" s="23"/>
      <c r="FAU78" s="23"/>
      <c r="FAV78" s="23"/>
      <c r="FAW78" s="23"/>
      <c r="FAX78" s="23"/>
      <c r="FAY78" s="23"/>
      <c r="FAZ78" s="23"/>
      <c r="FBA78" s="23"/>
      <c r="FBB78" s="23"/>
      <c r="FBC78" s="23"/>
      <c r="FBD78" s="23"/>
      <c r="FBE78" s="23"/>
      <c r="FBF78" s="23"/>
      <c r="FBG78" s="23"/>
      <c r="FBH78" s="23"/>
      <c r="FBI78" s="23"/>
      <c r="FBJ78" s="23"/>
      <c r="FBK78" s="23"/>
      <c r="FBL78" s="23"/>
      <c r="FBM78" s="23"/>
      <c r="FBN78" s="23"/>
      <c r="FBO78" s="23"/>
      <c r="FBP78" s="23"/>
      <c r="FBQ78" s="23"/>
      <c r="FBR78" s="23"/>
      <c r="FBS78" s="23"/>
      <c r="FBT78" s="23"/>
      <c r="FBU78" s="23"/>
      <c r="FBV78" s="23"/>
      <c r="FBW78" s="23"/>
      <c r="FBX78" s="23"/>
      <c r="FBY78" s="23"/>
      <c r="FBZ78" s="23"/>
      <c r="FCA78" s="23"/>
      <c r="FCB78" s="23"/>
      <c r="FCC78" s="23"/>
      <c r="FCD78" s="23"/>
      <c r="FCE78" s="23"/>
      <c r="FCF78" s="23"/>
      <c r="FCG78" s="23"/>
      <c r="FCH78" s="23"/>
      <c r="FCI78" s="23"/>
      <c r="FCJ78" s="23"/>
      <c r="FCK78" s="23"/>
      <c r="FCL78" s="23"/>
      <c r="FCM78" s="23"/>
      <c r="FCN78" s="23"/>
      <c r="FCO78" s="23"/>
      <c r="FCP78" s="23"/>
      <c r="FCQ78" s="23"/>
      <c r="FCR78" s="23"/>
      <c r="FCS78" s="23"/>
      <c r="FCT78" s="23"/>
      <c r="FCU78" s="23"/>
      <c r="FCV78" s="23"/>
      <c r="FCW78" s="23"/>
      <c r="FCX78" s="23"/>
      <c r="FCY78" s="23"/>
      <c r="FCZ78" s="23"/>
      <c r="FDA78" s="23"/>
      <c r="FDB78" s="23"/>
      <c r="FDC78" s="23"/>
      <c r="FDD78" s="23"/>
      <c r="FDE78" s="23"/>
      <c r="FDF78" s="23"/>
      <c r="FDG78" s="23"/>
      <c r="FDH78" s="23"/>
      <c r="FDI78" s="23"/>
      <c r="FDJ78" s="23"/>
      <c r="FDK78" s="23"/>
      <c r="FDL78" s="23"/>
      <c r="FDM78" s="23"/>
      <c r="FDN78" s="23"/>
      <c r="FDO78" s="23"/>
      <c r="FDP78" s="23"/>
      <c r="FDQ78" s="23"/>
      <c r="FDR78" s="23"/>
      <c r="FDS78" s="23"/>
      <c r="FDT78" s="23"/>
      <c r="FDU78" s="23"/>
      <c r="FDV78" s="23"/>
      <c r="FDW78" s="23"/>
      <c r="FDX78" s="23"/>
      <c r="FDY78" s="23"/>
      <c r="FDZ78" s="23"/>
      <c r="FEA78" s="23"/>
      <c r="FEB78" s="23"/>
      <c r="FEC78" s="23"/>
      <c r="FED78" s="23"/>
      <c r="FEE78" s="23"/>
      <c r="FEF78" s="23"/>
      <c r="FEG78" s="23"/>
      <c r="FEH78" s="23"/>
      <c r="FEI78" s="23"/>
      <c r="FEJ78" s="23"/>
      <c r="FEK78" s="23"/>
      <c r="FEL78" s="23"/>
      <c r="FEM78" s="23"/>
      <c r="FEN78" s="23"/>
      <c r="FEO78" s="23"/>
      <c r="FEP78" s="23"/>
      <c r="FEQ78" s="23"/>
      <c r="FER78" s="23"/>
      <c r="FES78" s="23"/>
      <c r="FET78" s="23"/>
      <c r="FEU78" s="23"/>
      <c r="FEV78" s="23"/>
      <c r="FEW78" s="23"/>
      <c r="FEX78" s="23"/>
      <c r="FEY78" s="23"/>
      <c r="FEZ78" s="23"/>
      <c r="FFA78" s="23"/>
      <c r="FFB78" s="23"/>
      <c r="FFC78" s="23"/>
      <c r="FFD78" s="23"/>
      <c r="FFE78" s="23"/>
      <c r="FFF78" s="23"/>
      <c r="FFG78" s="23"/>
      <c r="FFH78" s="23"/>
      <c r="FFI78" s="23"/>
      <c r="FFJ78" s="23"/>
      <c r="FFK78" s="23"/>
      <c r="FFL78" s="23"/>
      <c r="FFM78" s="23"/>
      <c r="FFN78" s="23"/>
      <c r="FFO78" s="23"/>
      <c r="FFP78" s="23"/>
      <c r="FFQ78" s="23"/>
      <c r="FFR78" s="23"/>
      <c r="FFS78" s="23"/>
      <c r="FFT78" s="23"/>
      <c r="FFU78" s="23"/>
      <c r="FFV78" s="23"/>
      <c r="FFW78" s="23"/>
      <c r="FFX78" s="23"/>
      <c r="FFY78" s="23"/>
      <c r="FFZ78" s="23"/>
      <c r="FGA78" s="23"/>
      <c r="FGB78" s="23"/>
      <c r="FGC78" s="23"/>
      <c r="FGD78" s="23"/>
      <c r="FGE78" s="23"/>
      <c r="FGF78" s="23"/>
      <c r="FGG78" s="23"/>
      <c r="FGH78" s="23"/>
      <c r="FGI78" s="23"/>
      <c r="FGJ78" s="23"/>
      <c r="FGK78" s="23"/>
      <c r="FGL78" s="23"/>
      <c r="FGM78" s="23"/>
      <c r="FGN78" s="23"/>
      <c r="FGO78" s="23"/>
      <c r="FGP78" s="23"/>
      <c r="FGQ78" s="23"/>
      <c r="FGR78" s="23"/>
      <c r="FGS78" s="23"/>
      <c r="FGT78" s="23"/>
      <c r="FGU78" s="23"/>
      <c r="FGV78" s="23"/>
      <c r="FGW78" s="23"/>
      <c r="FGX78" s="23"/>
      <c r="FGY78" s="23"/>
      <c r="FGZ78" s="23"/>
      <c r="FHA78" s="23"/>
      <c r="FHB78" s="23"/>
      <c r="FHC78" s="23"/>
      <c r="FHD78" s="23"/>
      <c r="FHE78" s="23"/>
      <c r="FHF78" s="23"/>
      <c r="FHG78" s="23"/>
      <c r="FHH78" s="23"/>
      <c r="FHI78" s="23"/>
      <c r="FHJ78" s="23"/>
      <c r="FHK78" s="23"/>
      <c r="FHL78" s="23"/>
      <c r="FHM78" s="23"/>
      <c r="FHN78" s="23"/>
      <c r="FHO78" s="23"/>
      <c r="FHP78" s="23"/>
      <c r="FHQ78" s="23"/>
      <c r="FHR78" s="23"/>
      <c r="FHS78" s="23"/>
      <c r="FHT78" s="23"/>
      <c r="FHU78" s="23"/>
      <c r="FHV78" s="23"/>
      <c r="FHW78" s="23"/>
      <c r="FHX78" s="23"/>
      <c r="FHY78" s="23"/>
      <c r="FHZ78" s="23"/>
      <c r="FIA78" s="23"/>
      <c r="FIB78" s="23"/>
      <c r="FIC78" s="23"/>
      <c r="FID78" s="23"/>
      <c r="FIE78" s="23"/>
      <c r="FIF78" s="23"/>
      <c r="FIG78" s="23"/>
      <c r="FIH78" s="23"/>
      <c r="FII78" s="23"/>
      <c r="FIJ78" s="23"/>
      <c r="FIK78" s="23"/>
      <c r="FIL78" s="23"/>
      <c r="FIM78" s="23"/>
      <c r="FIN78" s="23"/>
      <c r="FIO78" s="23"/>
      <c r="FIP78" s="23"/>
      <c r="FIQ78" s="23"/>
      <c r="FIR78" s="23"/>
      <c r="FIS78" s="23"/>
      <c r="FIT78" s="23"/>
      <c r="FIU78" s="23"/>
      <c r="FIV78" s="23"/>
      <c r="FIW78" s="23"/>
      <c r="FIX78" s="23"/>
      <c r="FIY78" s="23"/>
      <c r="FIZ78" s="23"/>
      <c r="FJA78" s="23"/>
      <c r="FJB78" s="23"/>
      <c r="FJC78" s="23"/>
      <c r="FJD78" s="23"/>
      <c r="FJE78" s="23"/>
      <c r="FJF78" s="23"/>
      <c r="FJG78" s="23"/>
      <c r="FJH78" s="23"/>
      <c r="FJI78" s="23"/>
      <c r="FJJ78" s="23"/>
      <c r="FJK78" s="23"/>
      <c r="FJL78" s="23"/>
      <c r="FJM78" s="23"/>
      <c r="FJN78" s="23"/>
      <c r="FJO78" s="23"/>
      <c r="FJP78" s="23"/>
      <c r="FJQ78" s="23"/>
      <c r="FJR78" s="23"/>
      <c r="FJS78" s="23"/>
      <c r="FJT78" s="23"/>
      <c r="FJU78" s="23"/>
      <c r="FJV78" s="23"/>
      <c r="FJW78" s="23"/>
      <c r="FJX78" s="23"/>
      <c r="FJY78" s="23"/>
      <c r="FJZ78" s="23"/>
      <c r="FKA78" s="23"/>
      <c r="FKB78" s="23"/>
      <c r="FKC78" s="23"/>
      <c r="FKD78" s="23"/>
      <c r="FKE78" s="23"/>
      <c r="FKF78" s="23"/>
      <c r="FKG78" s="23"/>
      <c r="FKH78" s="23"/>
      <c r="FKI78" s="23"/>
      <c r="FKJ78" s="23"/>
      <c r="FKK78" s="23"/>
      <c r="FKL78" s="23"/>
      <c r="FKM78" s="23"/>
      <c r="FKN78" s="23"/>
      <c r="FKO78" s="23"/>
      <c r="FKP78" s="23"/>
      <c r="FKQ78" s="23"/>
      <c r="FKR78" s="23"/>
      <c r="FKS78" s="23"/>
      <c r="FKT78" s="23"/>
      <c r="FKU78" s="23"/>
      <c r="FKV78" s="23"/>
      <c r="FKW78" s="23"/>
      <c r="FKX78" s="23"/>
      <c r="FKY78" s="23"/>
      <c r="FKZ78" s="23"/>
      <c r="FLA78" s="23"/>
      <c r="FLB78" s="23"/>
      <c r="FLC78" s="23"/>
      <c r="FLD78" s="23"/>
      <c r="FLE78" s="23"/>
      <c r="FLF78" s="23"/>
      <c r="FLG78" s="23"/>
      <c r="FLH78" s="23"/>
      <c r="FLI78" s="23"/>
      <c r="FLJ78" s="23"/>
      <c r="FLK78" s="23"/>
      <c r="FLL78" s="23"/>
      <c r="FLM78" s="23"/>
      <c r="FLN78" s="23"/>
      <c r="FLO78" s="23"/>
      <c r="FLP78" s="23"/>
      <c r="FLQ78" s="23"/>
      <c r="FLR78" s="23"/>
      <c r="FLS78" s="23"/>
      <c r="FLT78" s="23"/>
      <c r="FLU78" s="23"/>
      <c r="FLV78" s="23"/>
      <c r="FLW78" s="23"/>
      <c r="FLX78" s="23"/>
      <c r="FLY78" s="23"/>
      <c r="FLZ78" s="23"/>
      <c r="FMA78" s="23"/>
      <c r="FMB78" s="23"/>
      <c r="FMC78" s="23"/>
      <c r="FMD78" s="23"/>
      <c r="FME78" s="23"/>
      <c r="FMF78" s="23"/>
      <c r="FMG78" s="23"/>
      <c r="FMH78" s="23"/>
      <c r="FMI78" s="23"/>
      <c r="FMJ78" s="23"/>
      <c r="FMK78" s="23"/>
      <c r="FML78" s="23"/>
      <c r="FMM78" s="23"/>
      <c r="FMN78" s="23"/>
      <c r="FMO78" s="23"/>
      <c r="FMP78" s="23"/>
      <c r="FMQ78" s="23"/>
      <c r="FMR78" s="23"/>
      <c r="FMS78" s="23"/>
      <c r="FMT78" s="23"/>
      <c r="FMU78" s="23"/>
      <c r="FMV78" s="23"/>
      <c r="FMW78" s="23"/>
      <c r="FMX78" s="23"/>
      <c r="FMY78" s="23"/>
      <c r="FMZ78" s="23"/>
      <c r="FNA78" s="23"/>
      <c r="FNB78" s="23"/>
      <c r="FNC78" s="23"/>
      <c r="FND78" s="23"/>
      <c r="FNE78" s="23"/>
      <c r="FNF78" s="23"/>
      <c r="FNG78" s="23"/>
      <c r="FNH78" s="23"/>
      <c r="FNI78" s="23"/>
      <c r="FNJ78" s="23"/>
      <c r="FNK78" s="23"/>
      <c r="FNL78" s="23"/>
      <c r="FNM78" s="23"/>
      <c r="FNN78" s="23"/>
      <c r="FNO78" s="23"/>
      <c r="FNP78" s="23"/>
      <c r="FNQ78" s="23"/>
      <c r="FNR78" s="23"/>
      <c r="FNS78" s="23"/>
      <c r="FNT78" s="23"/>
      <c r="FNU78" s="23"/>
      <c r="FNV78" s="23"/>
      <c r="FNW78" s="23"/>
      <c r="FNX78" s="23"/>
      <c r="FNY78" s="23"/>
      <c r="FNZ78" s="23"/>
      <c r="FOA78" s="23"/>
      <c r="FOB78" s="23"/>
      <c r="FOC78" s="23"/>
      <c r="FOD78" s="23"/>
      <c r="FOE78" s="23"/>
      <c r="FOF78" s="23"/>
      <c r="FOG78" s="23"/>
      <c r="FOH78" s="23"/>
      <c r="FOI78" s="23"/>
      <c r="FOJ78" s="23"/>
      <c r="FOK78" s="23"/>
      <c r="FOL78" s="23"/>
      <c r="FOM78" s="23"/>
      <c r="FON78" s="23"/>
      <c r="FOO78" s="23"/>
      <c r="FOP78" s="23"/>
      <c r="FOQ78" s="23"/>
      <c r="FOR78" s="23"/>
      <c r="FOS78" s="23"/>
      <c r="FOT78" s="23"/>
      <c r="FOU78" s="23"/>
      <c r="FOV78" s="23"/>
      <c r="FOW78" s="23"/>
      <c r="FOX78" s="23"/>
      <c r="FOY78" s="23"/>
      <c r="FOZ78" s="23"/>
      <c r="FPA78" s="23"/>
      <c r="FPB78" s="23"/>
      <c r="FPC78" s="23"/>
      <c r="FPD78" s="23"/>
      <c r="FPE78" s="23"/>
      <c r="FPF78" s="23"/>
      <c r="FPG78" s="23"/>
      <c r="FPH78" s="23"/>
      <c r="FPI78" s="23"/>
      <c r="FPJ78" s="23"/>
      <c r="FPK78" s="23"/>
      <c r="FPL78" s="23"/>
      <c r="FPM78" s="23"/>
      <c r="FPN78" s="23"/>
      <c r="FPO78" s="23"/>
      <c r="FPP78" s="23"/>
      <c r="FPQ78" s="23"/>
      <c r="FPR78" s="23"/>
      <c r="FPS78" s="23"/>
      <c r="FPT78" s="23"/>
      <c r="FPU78" s="23"/>
      <c r="FPV78" s="23"/>
      <c r="FPW78" s="23"/>
      <c r="FPX78" s="23"/>
      <c r="FPY78" s="23"/>
      <c r="FPZ78" s="23"/>
      <c r="FQA78" s="23"/>
      <c r="FQB78" s="23"/>
      <c r="FQC78" s="23"/>
      <c r="FQD78" s="23"/>
      <c r="FQE78" s="23"/>
      <c r="FQF78" s="23"/>
      <c r="FQG78" s="23"/>
      <c r="FQH78" s="23"/>
      <c r="FQI78" s="23"/>
      <c r="FQJ78" s="23"/>
      <c r="FQK78" s="23"/>
      <c r="FQL78" s="23"/>
      <c r="FQM78" s="23"/>
      <c r="FQN78" s="23"/>
      <c r="FQO78" s="23"/>
      <c r="FQP78" s="23"/>
      <c r="FQQ78" s="23"/>
      <c r="FQR78" s="23"/>
      <c r="FQS78" s="23"/>
      <c r="FQT78" s="23"/>
      <c r="FQU78" s="23"/>
      <c r="FQV78" s="23"/>
      <c r="FQW78" s="23"/>
      <c r="FQX78" s="23"/>
      <c r="FQY78" s="23"/>
      <c r="FQZ78" s="23"/>
      <c r="FRA78" s="23"/>
      <c r="FRB78" s="23"/>
      <c r="FRC78" s="23"/>
      <c r="FRD78" s="23"/>
      <c r="FRE78" s="23"/>
      <c r="FRF78" s="23"/>
      <c r="FRG78" s="23"/>
      <c r="FRH78" s="23"/>
      <c r="FRI78" s="23"/>
      <c r="FRJ78" s="23"/>
      <c r="FRK78" s="23"/>
      <c r="FRL78" s="23"/>
      <c r="FRM78" s="23"/>
      <c r="FRN78" s="23"/>
      <c r="FRO78" s="23"/>
      <c r="FRP78" s="23"/>
      <c r="FRQ78" s="23"/>
      <c r="FRR78" s="23"/>
      <c r="FRS78" s="23"/>
      <c r="FRT78" s="23"/>
      <c r="FRU78" s="23"/>
      <c r="FRV78" s="23"/>
      <c r="FRW78" s="23"/>
      <c r="FRX78" s="23"/>
      <c r="FRY78" s="23"/>
      <c r="FRZ78" s="23"/>
      <c r="FSA78" s="23"/>
      <c r="FSB78" s="23"/>
      <c r="FSC78" s="23"/>
      <c r="FSD78" s="23"/>
      <c r="FSE78" s="23"/>
      <c r="FSF78" s="23"/>
      <c r="FSG78" s="23"/>
      <c r="FSH78" s="23"/>
      <c r="FSI78" s="23"/>
      <c r="FSJ78" s="23"/>
      <c r="FSK78" s="23"/>
      <c r="FSL78" s="23"/>
      <c r="FSM78" s="23"/>
      <c r="FSN78" s="23"/>
      <c r="FSO78" s="23"/>
      <c r="FSP78" s="23"/>
      <c r="FSQ78" s="23"/>
      <c r="FSR78" s="23"/>
      <c r="FSS78" s="23"/>
      <c r="FST78" s="23"/>
      <c r="FSU78" s="23"/>
      <c r="FSV78" s="23"/>
      <c r="FSW78" s="23"/>
      <c r="FSX78" s="23"/>
      <c r="FSY78" s="23"/>
      <c r="FSZ78" s="23"/>
      <c r="FTA78" s="23"/>
      <c r="FTB78" s="23"/>
      <c r="FTC78" s="23"/>
      <c r="FTD78" s="23"/>
      <c r="FTE78" s="23"/>
      <c r="FTF78" s="23"/>
      <c r="FTG78" s="23"/>
      <c r="FTH78" s="23"/>
      <c r="FTI78" s="23"/>
      <c r="FTJ78" s="23"/>
      <c r="FTK78" s="23"/>
      <c r="FTL78" s="23"/>
      <c r="FTM78" s="23"/>
      <c r="FTN78" s="23"/>
      <c r="FTO78" s="23"/>
      <c r="FTP78" s="23"/>
      <c r="FTQ78" s="23"/>
      <c r="FTR78" s="23"/>
      <c r="FTS78" s="23"/>
      <c r="FTT78" s="23"/>
      <c r="FTU78" s="23"/>
      <c r="FTV78" s="23"/>
      <c r="FTW78" s="23"/>
      <c r="FTX78" s="23"/>
      <c r="FTY78" s="23"/>
      <c r="FTZ78" s="23"/>
      <c r="FUA78" s="23"/>
      <c r="FUB78" s="23"/>
      <c r="FUC78" s="23"/>
      <c r="FUD78" s="23"/>
      <c r="FUE78" s="23"/>
      <c r="FUF78" s="23"/>
      <c r="FUG78" s="23"/>
      <c r="FUH78" s="23"/>
      <c r="FUI78" s="23"/>
      <c r="FUJ78" s="23"/>
      <c r="FUK78" s="23"/>
      <c r="FUL78" s="23"/>
      <c r="FUM78" s="23"/>
      <c r="FUN78" s="23"/>
      <c r="FUO78" s="23"/>
      <c r="FUP78" s="23"/>
      <c r="FUQ78" s="23"/>
      <c r="FUR78" s="23"/>
      <c r="FUS78" s="23"/>
      <c r="FUT78" s="23"/>
      <c r="FUU78" s="23"/>
      <c r="FUV78" s="23"/>
      <c r="FUW78" s="23"/>
      <c r="FUX78" s="23"/>
      <c r="FUY78" s="23"/>
      <c r="FUZ78" s="23"/>
      <c r="FVA78" s="23"/>
      <c r="FVB78" s="23"/>
      <c r="FVC78" s="23"/>
      <c r="FVD78" s="23"/>
      <c r="FVE78" s="23"/>
      <c r="FVF78" s="23"/>
      <c r="FVG78" s="23"/>
      <c r="FVH78" s="23"/>
      <c r="FVI78" s="23"/>
      <c r="FVJ78" s="23"/>
      <c r="FVK78" s="23"/>
      <c r="FVL78" s="23"/>
      <c r="FVM78" s="23"/>
      <c r="FVN78" s="23"/>
      <c r="FVO78" s="23"/>
      <c r="FVP78" s="23"/>
      <c r="FVQ78" s="23"/>
      <c r="FVR78" s="23"/>
      <c r="FVS78" s="23"/>
      <c r="FVT78" s="23"/>
      <c r="FVU78" s="23"/>
      <c r="FVV78" s="23"/>
      <c r="FVW78" s="23"/>
      <c r="FVX78" s="23"/>
      <c r="FVY78" s="23"/>
      <c r="FVZ78" s="23"/>
      <c r="FWA78" s="23"/>
      <c r="FWB78" s="23"/>
      <c r="FWC78" s="23"/>
      <c r="FWD78" s="23"/>
      <c r="FWE78" s="23"/>
      <c r="FWF78" s="23"/>
      <c r="FWG78" s="23"/>
      <c r="FWH78" s="23"/>
      <c r="FWI78" s="23"/>
      <c r="FWJ78" s="23"/>
      <c r="FWK78" s="23"/>
      <c r="FWL78" s="23"/>
      <c r="FWM78" s="23"/>
      <c r="FWN78" s="23"/>
      <c r="FWO78" s="23"/>
      <c r="FWP78" s="23"/>
      <c r="FWQ78" s="23"/>
      <c r="FWR78" s="23"/>
      <c r="FWS78" s="23"/>
      <c r="FWT78" s="23"/>
      <c r="FWU78" s="23"/>
      <c r="FWV78" s="23"/>
      <c r="FWW78" s="23"/>
      <c r="FWX78" s="23"/>
      <c r="FWY78" s="23"/>
      <c r="FWZ78" s="23"/>
      <c r="FXA78" s="23"/>
      <c r="FXB78" s="23"/>
      <c r="FXC78" s="23"/>
      <c r="FXD78" s="23"/>
      <c r="FXE78" s="23"/>
      <c r="FXF78" s="23"/>
      <c r="FXG78" s="23"/>
      <c r="FXH78" s="23"/>
      <c r="FXI78" s="23"/>
      <c r="FXJ78" s="23"/>
      <c r="FXK78" s="23"/>
      <c r="FXL78" s="23"/>
      <c r="FXM78" s="23"/>
      <c r="FXN78" s="23"/>
      <c r="FXO78" s="23"/>
      <c r="FXP78" s="23"/>
      <c r="FXQ78" s="23"/>
      <c r="FXR78" s="23"/>
      <c r="FXS78" s="23"/>
      <c r="FXT78" s="23"/>
      <c r="FXU78" s="23"/>
      <c r="FXV78" s="23"/>
      <c r="FXW78" s="23"/>
      <c r="FXX78" s="23"/>
      <c r="FXY78" s="23"/>
      <c r="FXZ78" s="23"/>
      <c r="FYA78" s="23"/>
      <c r="FYB78" s="23"/>
      <c r="FYC78" s="23"/>
      <c r="FYD78" s="23"/>
      <c r="FYE78" s="23"/>
      <c r="FYF78" s="23"/>
      <c r="FYG78" s="23"/>
      <c r="FYH78" s="23"/>
      <c r="FYI78" s="23"/>
      <c r="FYJ78" s="23"/>
      <c r="FYK78" s="23"/>
      <c r="FYL78" s="23"/>
      <c r="FYM78" s="23"/>
      <c r="FYN78" s="23"/>
      <c r="FYO78" s="23"/>
      <c r="FYP78" s="23"/>
      <c r="FYQ78" s="23"/>
      <c r="FYR78" s="23"/>
      <c r="FYS78" s="23"/>
      <c r="FYT78" s="23"/>
      <c r="FYU78" s="23"/>
      <c r="FYV78" s="23"/>
      <c r="FYW78" s="23"/>
      <c r="FYX78" s="23"/>
      <c r="FYY78" s="23"/>
      <c r="FYZ78" s="23"/>
      <c r="FZA78" s="23"/>
      <c r="FZB78" s="23"/>
      <c r="FZC78" s="23"/>
      <c r="FZD78" s="23"/>
      <c r="FZE78" s="23"/>
      <c r="FZF78" s="23"/>
      <c r="FZG78" s="23"/>
      <c r="FZH78" s="23"/>
      <c r="FZI78" s="23"/>
      <c r="FZJ78" s="23"/>
      <c r="FZK78" s="23"/>
      <c r="FZL78" s="23"/>
      <c r="FZM78" s="23"/>
      <c r="FZN78" s="23"/>
      <c r="FZO78" s="23"/>
      <c r="FZP78" s="23"/>
      <c r="FZQ78" s="23"/>
      <c r="FZR78" s="23"/>
      <c r="FZS78" s="23"/>
      <c r="FZT78" s="23"/>
      <c r="FZU78" s="23"/>
      <c r="FZV78" s="23"/>
      <c r="FZW78" s="23"/>
      <c r="FZX78" s="23"/>
      <c r="FZY78" s="23"/>
      <c r="FZZ78" s="23"/>
      <c r="GAA78" s="23"/>
      <c r="GAB78" s="23"/>
      <c r="GAC78" s="23"/>
      <c r="GAD78" s="23"/>
      <c r="GAE78" s="23"/>
      <c r="GAF78" s="23"/>
      <c r="GAG78" s="23"/>
      <c r="GAH78" s="23"/>
      <c r="GAI78" s="23"/>
      <c r="GAJ78" s="23"/>
      <c r="GAK78" s="23"/>
      <c r="GAL78" s="23"/>
      <c r="GAM78" s="23"/>
      <c r="GAN78" s="23"/>
      <c r="GAO78" s="23"/>
      <c r="GAP78" s="23"/>
      <c r="GAQ78" s="23"/>
      <c r="GAR78" s="23"/>
      <c r="GAS78" s="23"/>
      <c r="GAT78" s="23"/>
      <c r="GAU78" s="23"/>
      <c r="GAV78" s="23"/>
      <c r="GAW78" s="23"/>
      <c r="GAX78" s="23"/>
      <c r="GAY78" s="23"/>
      <c r="GAZ78" s="23"/>
      <c r="GBA78" s="23"/>
      <c r="GBB78" s="23"/>
      <c r="GBC78" s="23"/>
      <c r="GBD78" s="23"/>
      <c r="GBE78" s="23"/>
      <c r="GBF78" s="23"/>
      <c r="GBG78" s="23"/>
      <c r="GBH78" s="23"/>
      <c r="GBI78" s="23"/>
      <c r="GBJ78" s="23"/>
      <c r="GBK78" s="23"/>
      <c r="GBL78" s="23"/>
      <c r="GBM78" s="23"/>
      <c r="GBN78" s="23"/>
      <c r="GBO78" s="23"/>
      <c r="GBP78" s="23"/>
      <c r="GBQ78" s="23"/>
      <c r="GBR78" s="23"/>
      <c r="GBS78" s="23"/>
      <c r="GBT78" s="23"/>
      <c r="GBU78" s="23"/>
      <c r="GBV78" s="23"/>
      <c r="GBW78" s="23"/>
      <c r="GBX78" s="23"/>
      <c r="GBY78" s="23"/>
      <c r="GBZ78" s="23"/>
      <c r="GCA78" s="23"/>
      <c r="GCB78" s="23"/>
      <c r="GCC78" s="23"/>
      <c r="GCD78" s="23"/>
      <c r="GCE78" s="23"/>
      <c r="GCF78" s="23"/>
      <c r="GCG78" s="23"/>
      <c r="GCH78" s="23"/>
      <c r="GCI78" s="23"/>
      <c r="GCJ78" s="23"/>
      <c r="GCK78" s="23"/>
      <c r="GCL78" s="23"/>
      <c r="GCM78" s="23"/>
      <c r="GCN78" s="23"/>
      <c r="GCO78" s="23"/>
      <c r="GCP78" s="23"/>
      <c r="GCQ78" s="23"/>
      <c r="GCR78" s="23"/>
      <c r="GCS78" s="23"/>
      <c r="GCT78" s="23"/>
      <c r="GCU78" s="23"/>
      <c r="GCV78" s="23"/>
      <c r="GCW78" s="23"/>
      <c r="GCX78" s="23"/>
      <c r="GCY78" s="23"/>
      <c r="GCZ78" s="23"/>
      <c r="GDA78" s="23"/>
      <c r="GDB78" s="23"/>
      <c r="GDC78" s="23"/>
      <c r="GDD78" s="23"/>
      <c r="GDE78" s="23"/>
      <c r="GDF78" s="23"/>
      <c r="GDG78" s="23"/>
      <c r="GDH78" s="23"/>
      <c r="GDI78" s="23"/>
      <c r="GDJ78" s="23"/>
      <c r="GDK78" s="23"/>
      <c r="GDL78" s="23"/>
      <c r="GDM78" s="23"/>
      <c r="GDN78" s="23"/>
      <c r="GDO78" s="23"/>
      <c r="GDP78" s="23"/>
      <c r="GDQ78" s="23"/>
      <c r="GDR78" s="23"/>
      <c r="GDS78" s="23"/>
      <c r="GDT78" s="23"/>
      <c r="GDU78" s="23"/>
      <c r="GDV78" s="23"/>
      <c r="GDW78" s="23"/>
      <c r="GDX78" s="23"/>
      <c r="GDY78" s="23"/>
      <c r="GDZ78" s="23"/>
      <c r="GEA78" s="23"/>
      <c r="GEB78" s="23"/>
      <c r="GEC78" s="23"/>
      <c r="GED78" s="23"/>
      <c r="GEE78" s="23"/>
      <c r="GEF78" s="23"/>
      <c r="GEG78" s="23"/>
      <c r="GEH78" s="23"/>
      <c r="GEI78" s="23"/>
      <c r="GEJ78" s="23"/>
      <c r="GEK78" s="23"/>
      <c r="GEL78" s="23"/>
      <c r="GEM78" s="23"/>
      <c r="GEN78" s="23"/>
      <c r="GEO78" s="23"/>
      <c r="GEP78" s="23"/>
      <c r="GEQ78" s="23"/>
      <c r="GER78" s="23"/>
      <c r="GES78" s="23"/>
      <c r="GET78" s="23"/>
      <c r="GEU78" s="23"/>
      <c r="GEV78" s="23"/>
      <c r="GEW78" s="23"/>
      <c r="GEX78" s="23"/>
      <c r="GEY78" s="23"/>
      <c r="GEZ78" s="23"/>
      <c r="GFA78" s="23"/>
      <c r="GFB78" s="23"/>
      <c r="GFC78" s="23"/>
      <c r="GFD78" s="23"/>
      <c r="GFE78" s="23"/>
      <c r="GFF78" s="23"/>
      <c r="GFG78" s="23"/>
      <c r="GFH78" s="23"/>
      <c r="GFI78" s="23"/>
      <c r="GFJ78" s="23"/>
      <c r="GFK78" s="23"/>
      <c r="GFL78" s="23"/>
      <c r="GFM78" s="23"/>
      <c r="GFN78" s="23"/>
      <c r="GFO78" s="23"/>
      <c r="GFP78" s="23"/>
      <c r="GFQ78" s="23"/>
      <c r="GFR78" s="23"/>
      <c r="GFS78" s="23"/>
      <c r="GFT78" s="23"/>
      <c r="GFU78" s="23"/>
      <c r="GFV78" s="23"/>
      <c r="GFW78" s="23"/>
      <c r="GFX78" s="23"/>
      <c r="GFY78" s="23"/>
      <c r="GFZ78" s="23"/>
      <c r="GGA78" s="23"/>
      <c r="GGB78" s="23"/>
      <c r="GGC78" s="23"/>
      <c r="GGD78" s="23"/>
      <c r="GGE78" s="23"/>
      <c r="GGF78" s="23"/>
      <c r="GGG78" s="23"/>
      <c r="GGH78" s="23"/>
      <c r="GGI78" s="23"/>
      <c r="GGJ78" s="23"/>
      <c r="GGK78" s="23"/>
      <c r="GGL78" s="23"/>
      <c r="GGM78" s="23"/>
      <c r="GGN78" s="23"/>
      <c r="GGO78" s="23"/>
      <c r="GGP78" s="23"/>
      <c r="GGQ78" s="23"/>
      <c r="GGR78" s="23"/>
      <c r="GGS78" s="23"/>
      <c r="GGT78" s="23"/>
      <c r="GGU78" s="23"/>
      <c r="GGV78" s="23"/>
      <c r="GGW78" s="23"/>
      <c r="GGX78" s="23"/>
      <c r="GGY78" s="23"/>
      <c r="GGZ78" s="23"/>
      <c r="GHA78" s="23"/>
      <c r="GHB78" s="23"/>
      <c r="GHC78" s="23"/>
      <c r="GHD78" s="23"/>
      <c r="GHE78" s="23"/>
      <c r="GHF78" s="23"/>
      <c r="GHG78" s="23"/>
      <c r="GHH78" s="23"/>
      <c r="GHI78" s="23"/>
      <c r="GHJ78" s="23"/>
      <c r="GHK78" s="23"/>
      <c r="GHL78" s="23"/>
      <c r="GHM78" s="23"/>
      <c r="GHN78" s="23"/>
      <c r="GHO78" s="23"/>
      <c r="GHP78" s="23"/>
      <c r="GHQ78" s="23"/>
      <c r="GHR78" s="23"/>
      <c r="GHS78" s="23"/>
      <c r="GHT78" s="23"/>
      <c r="GHU78" s="23"/>
      <c r="GHV78" s="23"/>
      <c r="GHW78" s="23"/>
      <c r="GHX78" s="23"/>
      <c r="GHY78" s="23"/>
      <c r="GHZ78" s="23"/>
      <c r="GIA78" s="23"/>
      <c r="GIB78" s="23"/>
      <c r="GIC78" s="23"/>
      <c r="GID78" s="23"/>
      <c r="GIE78" s="23"/>
      <c r="GIF78" s="23"/>
      <c r="GIG78" s="23"/>
      <c r="GIH78" s="23"/>
      <c r="GII78" s="23"/>
      <c r="GIJ78" s="23"/>
      <c r="GIK78" s="23"/>
      <c r="GIL78" s="23"/>
      <c r="GIM78" s="23"/>
      <c r="GIN78" s="23"/>
      <c r="GIO78" s="23"/>
      <c r="GIP78" s="23"/>
      <c r="GIQ78" s="23"/>
      <c r="GIR78" s="23"/>
      <c r="GIS78" s="23"/>
      <c r="GIT78" s="23"/>
      <c r="GIU78" s="23"/>
      <c r="GIV78" s="23"/>
      <c r="GIW78" s="23"/>
      <c r="GIX78" s="23"/>
      <c r="GIY78" s="23"/>
      <c r="GIZ78" s="23"/>
      <c r="GJA78" s="23"/>
      <c r="GJB78" s="23"/>
      <c r="GJC78" s="23"/>
      <c r="GJD78" s="23"/>
      <c r="GJE78" s="23"/>
      <c r="GJF78" s="23"/>
      <c r="GJG78" s="23"/>
      <c r="GJH78" s="23"/>
      <c r="GJI78" s="23"/>
      <c r="GJJ78" s="23"/>
      <c r="GJK78" s="23"/>
      <c r="GJL78" s="23"/>
      <c r="GJM78" s="23"/>
      <c r="GJN78" s="23"/>
      <c r="GJO78" s="23"/>
      <c r="GJP78" s="23"/>
      <c r="GJQ78" s="23"/>
      <c r="GJR78" s="23"/>
      <c r="GJS78" s="23"/>
      <c r="GJT78" s="23"/>
      <c r="GJU78" s="23"/>
      <c r="GJV78" s="23"/>
      <c r="GJW78" s="23"/>
      <c r="GJX78" s="23"/>
      <c r="GJY78" s="23"/>
      <c r="GJZ78" s="23"/>
      <c r="GKA78" s="23"/>
      <c r="GKB78" s="23"/>
      <c r="GKC78" s="23"/>
      <c r="GKD78" s="23"/>
      <c r="GKE78" s="23"/>
      <c r="GKF78" s="23"/>
      <c r="GKG78" s="23"/>
      <c r="GKH78" s="23"/>
      <c r="GKI78" s="23"/>
      <c r="GKJ78" s="23"/>
      <c r="GKK78" s="23"/>
      <c r="GKL78" s="23"/>
      <c r="GKM78" s="23"/>
      <c r="GKN78" s="23"/>
      <c r="GKO78" s="23"/>
      <c r="GKP78" s="23"/>
      <c r="GKQ78" s="23"/>
      <c r="GKR78" s="23"/>
      <c r="GKS78" s="23"/>
      <c r="GKT78" s="23"/>
      <c r="GKU78" s="23"/>
      <c r="GKV78" s="23"/>
      <c r="GKW78" s="23"/>
      <c r="GKX78" s="23"/>
      <c r="GKY78" s="23"/>
      <c r="GKZ78" s="23"/>
      <c r="GLA78" s="23"/>
      <c r="GLB78" s="23"/>
      <c r="GLC78" s="23"/>
      <c r="GLD78" s="23"/>
      <c r="GLE78" s="23"/>
      <c r="GLF78" s="23"/>
      <c r="GLG78" s="23"/>
      <c r="GLH78" s="23"/>
      <c r="GLI78" s="23"/>
      <c r="GLJ78" s="23"/>
      <c r="GLK78" s="23"/>
      <c r="GLL78" s="23"/>
      <c r="GLM78" s="23"/>
      <c r="GLN78" s="23"/>
      <c r="GLO78" s="23"/>
      <c r="GLP78" s="23"/>
      <c r="GLQ78" s="23"/>
      <c r="GLR78" s="23"/>
      <c r="GLS78" s="23"/>
      <c r="GLT78" s="23"/>
      <c r="GLU78" s="23"/>
      <c r="GLV78" s="23"/>
      <c r="GLW78" s="23"/>
      <c r="GLX78" s="23"/>
      <c r="GLY78" s="23"/>
      <c r="GLZ78" s="23"/>
      <c r="GMA78" s="23"/>
      <c r="GMB78" s="23"/>
      <c r="GMC78" s="23"/>
      <c r="GMD78" s="23"/>
      <c r="GME78" s="23"/>
      <c r="GMF78" s="23"/>
      <c r="GMG78" s="23"/>
      <c r="GMH78" s="23"/>
      <c r="GMI78" s="23"/>
      <c r="GMJ78" s="23"/>
      <c r="GMK78" s="23"/>
      <c r="GML78" s="23"/>
      <c r="GMM78" s="23"/>
      <c r="GMN78" s="23"/>
      <c r="GMO78" s="23"/>
      <c r="GMP78" s="23"/>
      <c r="GMQ78" s="23"/>
      <c r="GMR78" s="23"/>
      <c r="GMS78" s="23"/>
      <c r="GMT78" s="23"/>
      <c r="GMU78" s="23"/>
      <c r="GMV78" s="23"/>
      <c r="GMW78" s="23"/>
      <c r="GMX78" s="23"/>
      <c r="GMY78" s="23"/>
      <c r="GMZ78" s="23"/>
      <c r="GNA78" s="23"/>
      <c r="GNB78" s="23"/>
      <c r="GNC78" s="23"/>
      <c r="GND78" s="23"/>
      <c r="GNE78" s="23"/>
      <c r="GNF78" s="23"/>
      <c r="GNG78" s="23"/>
      <c r="GNH78" s="23"/>
      <c r="GNI78" s="23"/>
      <c r="GNJ78" s="23"/>
      <c r="GNK78" s="23"/>
      <c r="GNL78" s="23"/>
      <c r="GNM78" s="23"/>
      <c r="GNN78" s="23"/>
      <c r="GNO78" s="23"/>
      <c r="GNP78" s="23"/>
      <c r="GNQ78" s="23"/>
      <c r="GNR78" s="23"/>
      <c r="GNS78" s="23"/>
      <c r="GNT78" s="23"/>
      <c r="GNU78" s="23"/>
      <c r="GNV78" s="23"/>
      <c r="GNW78" s="23"/>
      <c r="GNX78" s="23"/>
      <c r="GNY78" s="23"/>
      <c r="GNZ78" s="23"/>
      <c r="GOA78" s="23"/>
      <c r="GOB78" s="23"/>
      <c r="GOC78" s="23"/>
      <c r="GOD78" s="23"/>
      <c r="GOE78" s="23"/>
      <c r="GOF78" s="23"/>
      <c r="GOG78" s="23"/>
      <c r="GOH78" s="23"/>
      <c r="GOI78" s="23"/>
      <c r="GOJ78" s="23"/>
      <c r="GOK78" s="23"/>
      <c r="GOL78" s="23"/>
      <c r="GOM78" s="23"/>
      <c r="GON78" s="23"/>
      <c r="GOO78" s="23"/>
      <c r="GOP78" s="23"/>
      <c r="GOQ78" s="23"/>
      <c r="GOR78" s="23"/>
      <c r="GOS78" s="23"/>
      <c r="GOT78" s="23"/>
      <c r="GOU78" s="23"/>
      <c r="GOV78" s="23"/>
      <c r="GOW78" s="23"/>
      <c r="GOX78" s="23"/>
      <c r="GOY78" s="23"/>
      <c r="GOZ78" s="23"/>
      <c r="GPA78" s="23"/>
      <c r="GPB78" s="23"/>
      <c r="GPC78" s="23"/>
      <c r="GPD78" s="23"/>
      <c r="GPE78" s="23"/>
      <c r="GPF78" s="23"/>
      <c r="GPG78" s="23"/>
      <c r="GPH78" s="23"/>
      <c r="GPI78" s="23"/>
      <c r="GPJ78" s="23"/>
      <c r="GPK78" s="23"/>
      <c r="GPL78" s="23"/>
      <c r="GPM78" s="23"/>
      <c r="GPN78" s="23"/>
      <c r="GPO78" s="23"/>
      <c r="GPP78" s="23"/>
      <c r="GPQ78" s="23"/>
      <c r="GPR78" s="23"/>
      <c r="GPS78" s="23"/>
      <c r="GPT78" s="23"/>
      <c r="GPU78" s="23"/>
      <c r="GPV78" s="23"/>
      <c r="GPW78" s="23"/>
      <c r="GPX78" s="23"/>
      <c r="GPY78" s="23"/>
      <c r="GPZ78" s="23"/>
      <c r="GQA78" s="23"/>
      <c r="GQB78" s="23"/>
      <c r="GQC78" s="23"/>
      <c r="GQD78" s="23"/>
      <c r="GQE78" s="23"/>
      <c r="GQF78" s="23"/>
      <c r="GQG78" s="23"/>
      <c r="GQH78" s="23"/>
      <c r="GQI78" s="23"/>
      <c r="GQJ78" s="23"/>
      <c r="GQK78" s="23"/>
      <c r="GQL78" s="23"/>
      <c r="GQM78" s="23"/>
      <c r="GQN78" s="23"/>
      <c r="GQO78" s="23"/>
      <c r="GQP78" s="23"/>
      <c r="GQQ78" s="23"/>
      <c r="GQR78" s="23"/>
      <c r="GQS78" s="23"/>
      <c r="GQT78" s="23"/>
      <c r="GQU78" s="23"/>
      <c r="GQV78" s="23"/>
      <c r="GQW78" s="23"/>
      <c r="GQX78" s="23"/>
      <c r="GQY78" s="23"/>
      <c r="GQZ78" s="23"/>
      <c r="GRA78" s="23"/>
      <c r="GRB78" s="23"/>
      <c r="GRC78" s="23"/>
      <c r="GRD78" s="23"/>
      <c r="GRE78" s="23"/>
      <c r="GRF78" s="23"/>
      <c r="GRG78" s="23"/>
      <c r="GRH78" s="23"/>
      <c r="GRI78" s="23"/>
      <c r="GRJ78" s="23"/>
      <c r="GRK78" s="23"/>
      <c r="GRL78" s="23"/>
      <c r="GRM78" s="23"/>
      <c r="GRN78" s="23"/>
      <c r="GRO78" s="23"/>
      <c r="GRP78" s="23"/>
      <c r="GRQ78" s="23"/>
      <c r="GRR78" s="23"/>
      <c r="GRS78" s="23"/>
      <c r="GRT78" s="23"/>
      <c r="GRU78" s="23"/>
      <c r="GRV78" s="23"/>
      <c r="GRW78" s="23"/>
      <c r="GRX78" s="23"/>
      <c r="GRY78" s="23"/>
      <c r="GRZ78" s="23"/>
      <c r="GSA78" s="23"/>
      <c r="GSB78" s="23"/>
      <c r="GSC78" s="23"/>
      <c r="GSD78" s="23"/>
      <c r="GSE78" s="23"/>
      <c r="GSF78" s="23"/>
      <c r="GSG78" s="23"/>
      <c r="GSH78" s="23"/>
      <c r="GSI78" s="23"/>
      <c r="GSJ78" s="23"/>
      <c r="GSK78" s="23"/>
      <c r="GSL78" s="23"/>
      <c r="GSM78" s="23"/>
      <c r="GSN78" s="23"/>
      <c r="GSO78" s="23"/>
      <c r="GSP78" s="23"/>
      <c r="GSQ78" s="23"/>
      <c r="GSR78" s="23"/>
      <c r="GSS78" s="23"/>
      <c r="GST78" s="23"/>
      <c r="GSU78" s="23"/>
      <c r="GSV78" s="23"/>
      <c r="GSW78" s="23"/>
      <c r="GSX78" s="23"/>
      <c r="GSY78" s="23"/>
      <c r="GSZ78" s="23"/>
      <c r="GTA78" s="23"/>
      <c r="GTB78" s="23"/>
      <c r="GTC78" s="23"/>
      <c r="GTD78" s="23"/>
      <c r="GTE78" s="23"/>
      <c r="GTF78" s="23"/>
      <c r="GTG78" s="23"/>
      <c r="GTH78" s="23"/>
      <c r="GTI78" s="23"/>
      <c r="GTJ78" s="23"/>
      <c r="GTK78" s="23"/>
      <c r="GTL78" s="23"/>
      <c r="GTM78" s="23"/>
      <c r="GTN78" s="23"/>
      <c r="GTO78" s="23"/>
      <c r="GTP78" s="23"/>
      <c r="GTQ78" s="23"/>
      <c r="GTR78" s="23"/>
      <c r="GTS78" s="23"/>
      <c r="GTT78" s="23"/>
      <c r="GTU78" s="23"/>
      <c r="GTV78" s="23"/>
      <c r="GTW78" s="23"/>
      <c r="GTX78" s="23"/>
      <c r="GTY78" s="23"/>
      <c r="GTZ78" s="23"/>
      <c r="GUA78" s="23"/>
      <c r="GUB78" s="23"/>
      <c r="GUC78" s="23"/>
      <c r="GUD78" s="23"/>
      <c r="GUE78" s="23"/>
      <c r="GUF78" s="23"/>
      <c r="GUG78" s="23"/>
      <c r="GUH78" s="23"/>
      <c r="GUI78" s="23"/>
      <c r="GUJ78" s="23"/>
      <c r="GUK78" s="23"/>
      <c r="GUL78" s="23"/>
      <c r="GUM78" s="23"/>
      <c r="GUN78" s="23"/>
      <c r="GUO78" s="23"/>
      <c r="GUP78" s="23"/>
      <c r="GUQ78" s="23"/>
      <c r="GUR78" s="23"/>
      <c r="GUS78" s="23"/>
      <c r="GUT78" s="23"/>
      <c r="GUU78" s="23"/>
      <c r="GUV78" s="23"/>
      <c r="GUW78" s="23"/>
      <c r="GUX78" s="23"/>
      <c r="GUY78" s="23"/>
      <c r="GUZ78" s="23"/>
      <c r="GVA78" s="23"/>
      <c r="GVB78" s="23"/>
      <c r="GVC78" s="23"/>
      <c r="GVD78" s="23"/>
      <c r="GVE78" s="23"/>
      <c r="GVF78" s="23"/>
      <c r="GVG78" s="23"/>
      <c r="GVH78" s="23"/>
      <c r="GVI78" s="23"/>
      <c r="GVJ78" s="23"/>
      <c r="GVK78" s="23"/>
      <c r="GVL78" s="23"/>
      <c r="GVM78" s="23"/>
      <c r="GVN78" s="23"/>
      <c r="GVO78" s="23"/>
      <c r="GVP78" s="23"/>
      <c r="GVQ78" s="23"/>
      <c r="GVR78" s="23"/>
      <c r="GVS78" s="23"/>
      <c r="GVT78" s="23"/>
      <c r="GVU78" s="23"/>
      <c r="GVV78" s="23"/>
      <c r="GVW78" s="23"/>
      <c r="GVX78" s="23"/>
      <c r="GVY78" s="23"/>
      <c r="GVZ78" s="23"/>
      <c r="GWA78" s="23"/>
      <c r="GWB78" s="23"/>
      <c r="GWC78" s="23"/>
      <c r="GWD78" s="23"/>
      <c r="GWE78" s="23"/>
      <c r="GWF78" s="23"/>
      <c r="GWG78" s="23"/>
      <c r="GWH78" s="23"/>
      <c r="GWI78" s="23"/>
      <c r="GWJ78" s="23"/>
      <c r="GWK78" s="23"/>
      <c r="GWL78" s="23"/>
      <c r="GWM78" s="23"/>
      <c r="GWN78" s="23"/>
      <c r="GWO78" s="23"/>
      <c r="GWP78" s="23"/>
      <c r="GWQ78" s="23"/>
      <c r="GWR78" s="23"/>
      <c r="GWS78" s="23"/>
      <c r="GWT78" s="23"/>
      <c r="GWU78" s="23"/>
      <c r="GWV78" s="23"/>
      <c r="GWW78" s="23"/>
      <c r="GWX78" s="23"/>
      <c r="GWY78" s="23"/>
      <c r="GWZ78" s="23"/>
      <c r="GXA78" s="23"/>
      <c r="GXB78" s="23"/>
      <c r="GXC78" s="23"/>
      <c r="GXD78" s="23"/>
      <c r="GXE78" s="23"/>
      <c r="GXF78" s="23"/>
      <c r="GXG78" s="23"/>
      <c r="GXH78" s="23"/>
      <c r="GXI78" s="23"/>
      <c r="GXJ78" s="23"/>
      <c r="GXK78" s="23"/>
      <c r="GXL78" s="23"/>
      <c r="GXM78" s="23"/>
      <c r="GXN78" s="23"/>
      <c r="GXO78" s="23"/>
      <c r="GXP78" s="23"/>
      <c r="GXQ78" s="23"/>
      <c r="GXR78" s="23"/>
      <c r="GXS78" s="23"/>
      <c r="GXT78" s="23"/>
      <c r="GXU78" s="23"/>
      <c r="GXV78" s="23"/>
      <c r="GXW78" s="23"/>
      <c r="GXX78" s="23"/>
      <c r="GXY78" s="23"/>
      <c r="GXZ78" s="23"/>
      <c r="GYA78" s="23"/>
      <c r="GYB78" s="23"/>
      <c r="GYC78" s="23"/>
      <c r="GYD78" s="23"/>
      <c r="GYE78" s="23"/>
      <c r="GYF78" s="23"/>
      <c r="GYG78" s="23"/>
      <c r="GYH78" s="23"/>
      <c r="GYI78" s="23"/>
      <c r="GYJ78" s="23"/>
      <c r="GYK78" s="23"/>
      <c r="GYL78" s="23"/>
      <c r="GYM78" s="23"/>
      <c r="GYN78" s="23"/>
      <c r="GYO78" s="23"/>
      <c r="GYP78" s="23"/>
      <c r="GYQ78" s="23"/>
      <c r="GYR78" s="23"/>
      <c r="GYS78" s="23"/>
      <c r="GYT78" s="23"/>
      <c r="GYU78" s="23"/>
      <c r="GYV78" s="23"/>
      <c r="GYW78" s="23"/>
      <c r="GYX78" s="23"/>
      <c r="GYY78" s="23"/>
      <c r="GYZ78" s="23"/>
      <c r="GZA78" s="23"/>
      <c r="GZB78" s="23"/>
      <c r="GZC78" s="23"/>
      <c r="GZD78" s="23"/>
      <c r="GZE78" s="23"/>
      <c r="GZF78" s="23"/>
      <c r="GZG78" s="23"/>
      <c r="GZH78" s="23"/>
      <c r="GZI78" s="23"/>
      <c r="GZJ78" s="23"/>
      <c r="GZK78" s="23"/>
      <c r="GZL78" s="23"/>
      <c r="GZM78" s="23"/>
      <c r="GZN78" s="23"/>
      <c r="GZO78" s="23"/>
      <c r="GZP78" s="23"/>
      <c r="GZQ78" s="23"/>
      <c r="GZR78" s="23"/>
      <c r="GZS78" s="23"/>
      <c r="GZT78" s="23"/>
      <c r="GZU78" s="23"/>
      <c r="GZV78" s="23"/>
      <c r="GZW78" s="23"/>
      <c r="GZX78" s="23"/>
      <c r="GZY78" s="23"/>
      <c r="GZZ78" s="23"/>
      <c r="HAA78" s="23"/>
      <c r="HAB78" s="23"/>
      <c r="HAC78" s="23"/>
      <c r="HAD78" s="23"/>
      <c r="HAE78" s="23"/>
      <c r="HAF78" s="23"/>
      <c r="HAG78" s="23"/>
      <c r="HAH78" s="23"/>
      <c r="HAI78" s="23"/>
      <c r="HAJ78" s="23"/>
      <c r="HAK78" s="23"/>
      <c r="HAL78" s="23"/>
      <c r="HAM78" s="23"/>
      <c r="HAN78" s="23"/>
      <c r="HAO78" s="23"/>
      <c r="HAP78" s="23"/>
      <c r="HAQ78" s="23"/>
      <c r="HAR78" s="23"/>
      <c r="HAS78" s="23"/>
      <c r="HAT78" s="23"/>
      <c r="HAU78" s="23"/>
      <c r="HAV78" s="23"/>
      <c r="HAW78" s="23"/>
      <c r="HAX78" s="23"/>
      <c r="HAY78" s="23"/>
      <c r="HAZ78" s="23"/>
      <c r="HBA78" s="23"/>
      <c r="HBB78" s="23"/>
      <c r="HBC78" s="23"/>
      <c r="HBD78" s="23"/>
      <c r="HBE78" s="23"/>
      <c r="HBF78" s="23"/>
      <c r="HBG78" s="23"/>
      <c r="HBH78" s="23"/>
      <c r="HBI78" s="23"/>
      <c r="HBJ78" s="23"/>
      <c r="HBK78" s="23"/>
      <c r="HBL78" s="23"/>
      <c r="HBM78" s="23"/>
      <c r="HBN78" s="23"/>
      <c r="HBO78" s="23"/>
      <c r="HBP78" s="23"/>
      <c r="HBQ78" s="23"/>
      <c r="HBR78" s="23"/>
      <c r="HBS78" s="23"/>
      <c r="HBT78" s="23"/>
      <c r="HBU78" s="23"/>
      <c r="HBV78" s="23"/>
      <c r="HBW78" s="23"/>
      <c r="HBX78" s="23"/>
      <c r="HBY78" s="23"/>
      <c r="HBZ78" s="23"/>
      <c r="HCA78" s="23"/>
      <c r="HCB78" s="23"/>
      <c r="HCC78" s="23"/>
      <c r="HCD78" s="23"/>
      <c r="HCE78" s="23"/>
      <c r="HCF78" s="23"/>
      <c r="HCG78" s="23"/>
      <c r="HCH78" s="23"/>
      <c r="HCI78" s="23"/>
      <c r="HCJ78" s="23"/>
      <c r="HCK78" s="23"/>
      <c r="HCL78" s="23"/>
      <c r="HCM78" s="23"/>
      <c r="HCN78" s="23"/>
      <c r="HCO78" s="23"/>
      <c r="HCP78" s="23"/>
      <c r="HCQ78" s="23"/>
      <c r="HCR78" s="23"/>
      <c r="HCS78" s="23"/>
      <c r="HCT78" s="23"/>
      <c r="HCU78" s="23"/>
      <c r="HCV78" s="23"/>
      <c r="HCW78" s="23"/>
      <c r="HCX78" s="23"/>
      <c r="HCY78" s="23"/>
      <c r="HCZ78" s="23"/>
      <c r="HDA78" s="23"/>
      <c r="HDB78" s="23"/>
      <c r="HDC78" s="23"/>
      <c r="HDD78" s="23"/>
      <c r="HDE78" s="23"/>
      <c r="HDF78" s="23"/>
      <c r="HDG78" s="23"/>
      <c r="HDH78" s="23"/>
      <c r="HDI78" s="23"/>
      <c r="HDJ78" s="23"/>
      <c r="HDK78" s="23"/>
      <c r="HDL78" s="23"/>
      <c r="HDM78" s="23"/>
      <c r="HDN78" s="23"/>
      <c r="HDO78" s="23"/>
      <c r="HDP78" s="23"/>
      <c r="HDQ78" s="23"/>
      <c r="HDR78" s="23"/>
      <c r="HDS78" s="23"/>
      <c r="HDT78" s="23"/>
      <c r="HDU78" s="23"/>
      <c r="HDV78" s="23"/>
      <c r="HDW78" s="23"/>
      <c r="HDX78" s="23"/>
      <c r="HDY78" s="23"/>
      <c r="HDZ78" s="23"/>
      <c r="HEA78" s="23"/>
      <c r="HEB78" s="23"/>
      <c r="HEC78" s="23"/>
      <c r="HED78" s="23"/>
      <c r="HEE78" s="23"/>
      <c r="HEF78" s="23"/>
      <c r="HEG78" s="23"/>
      <c r="HEH78" s="23"/>
      <c r="HEI78" s="23"/>
      <c r="HEJ78" s="23"/>
      <c r="HEK78" s="23"/>
      <c r="HEL78" s="23"/>
      <c r="HEM78" s="23"/>
      <c r="HEN78" s="23"/>
      <c r="HEO78" s="23"/>
      <c r="HEP78" s="23"/>
      <c r="HEQ78" s="23"/>
      <c r="HER78" s="23"/>
      <c r="HES78" s="23"/>
      <c r="HET78" s="23"/>
      <c r="HEU78" s="23"/>
      <c r="HEV78" s="23"/>
      <c r="HEW78" s="23"/>
      <c r="HEX78" s="23"/>
      <c r="HEY78" s="23"/>
      <c r="HEZ78" s="23"/>
      <c r="HFA78" s="23"/>
      <c r="HFB78" s="23"/>
      <c r="HFC78" s="23"/>
      <c r="HFD78" s="23"/>
      <c r="HFE78" s="23"/>
      <c r="HFF78" s="23"/>
      <c r="HFG78" s="23"/>
      <c r="HFH78" s="23"/>
      <c r="HFI78" s="23"/>
      <c r="HFJ78" s="23"/>
      <c r="HFK78" s="23"/>
      <c r="HFL78" s="23"/>
      <c r="HFM78" s="23"/>
      <c r="HFN78" s="23"/>
      <c r="HFO78" s="23"/>
      <c r="HFP78" s="23"/>
      <c r="HFQ78" s="23"/>
      <c r="HFR78" s="23"/>
      <c r="HFS78" s="23"/>
      <c r="HFT78" s="23"/>
      <c r="HFU78" s="23"/>
      <c r="HFV78" s="23"/>
      <c r="HFW78" s="23"/>
      <c r="HFX78" s="23"/>
      <c r="HFY78" s="23"/>
      <c r="HFZ78" s="23"/>
      <c r="HGA78" s="23"/>
      <c r="HGB78" s="23"/>
      <c r="HGC78" s="23"/>
      <c r="HGD78" s="23"/>
      <c r="HGE78" s="23"/>
      <c r="HGF78" s="23"/>
      <c r="HGG78" s="23"/>
      <c r="HGH78" s="23"/>
      <c r="HGI78" s="23"/>
      <c r="HGJ78" s="23"/>
      <c r="HGK78" s="23"/>
      <c r="HGL78" s="23"/>
      <c r="HGM78" s="23"/>
      <c r="HGN78" s="23"/>
      <c r="HGO78" s="23"/>
      <c r="HGP78" s="23"/>
      <c r="HGQ78" s="23"/>
      <c r="HGR78" s="23"/>
      <c r="HGS78" s="23"/>
      <c r="HGT78" s="23"/>
      <c r="HGU78" s="23"/>
      <c r="HGV78" s="23"/>
      <c r="HGW78" s="23"/>
      <c r="HGX78" s="23"/>
      <c r="HGY78" s="23"/>
      <c r="HGZ78" s="23"/>
      <c r="HHA78" s="23"/>
      <c r="HHB78" s="23"/>
      <c r="HHC78" s="23"/>
      <c r="HHD78" s="23"/>
      <c r="HHE78" s="23"/>
      <c r="HHF78" s="23"/>
      <c r="HHG78" s="23"/>
      <c r="HHH78" s="23"/>
      <c r="HHI78" s="23"/>
      <c r="HHJ78" s="23"/>
      <c r="HHK78" s="23"/>
      <c r="HHL78" s="23"/>
      <c r="HHM78" s="23"/>
      <c r="HHN78" s="23"/>
      <c r="HHO78" s="23"/>
      <c r="HHP78" s="23"/>
      <c r="HHQ78" s="23"/>
      <c r="HHR78" s="23"/>
      <c r="HHS78" s="23"/>
      <c r="HHT78" s="23"/>
      <c r="HHU78" s="23"/>
      <c r="HHV78" s="23"/>
      <c r="HHW78" s="23"/>
      <c r="HHX78" s="23"/>
      <c r="HHY78" s="23"/>
      <c r="HHZ78" s="23"/>
      <c r="HIA78" s="23"/>
      <c r="HIB78" s="23"/>
      <c r="HIC78" s="23"/>
      <c r="HID78" s="23"/>
      <c r="HIE78" s="23"/>
      <c r="HIF78" s="23"/>
      <c r="HIG78" s="23"/>
      <c r="HIH78" s="23"/>
      <c r="HII78" s="23"/>
      <c r="HIJ78" s="23"/>
      <c r="HIK78" s="23"/>
      <c r="HIL78" s="23"/>
      <c r="HIM78" s="23"/>
      <c r="HIN78" s="23"/>
      <c r="HIO78" s="23"/>
      <c r="HIP78" s="23"/>
      <c r="HIQ78" s="23"/>
      <c r="HIR78" s="23"/>
      <c r="HIS78" s="23"/>
      <c r="HIT78" s="23"/>
      <c r="HIU78" s="23"/>
      <c r="HIV78" s="23"/>
      <c r="HIW78" s="23"/>
      <c r="HIX78" s="23"/>
      <c r="HIY78" s="23"/>
      <c r="HIZ78" s="23"/>
      <c r="HJA78" s="23"/>
      <c r="HJB78" s="23"/>
      <c r="HJC78" s="23"/>
      <c r="HJD78" s="23"/>
      <c r="HJE78" s="23"/>
      <c r="HJF78" s="23"/>
      <c r="HJG78" s="23"/>
      <c r="HJH78" s="23"/>
      <c r="HJI78" s="23"/>
      <c r="HJJ78" s="23"/>
      <c r="HJK78" s="23"/>
      <c r="HJL78" s="23"/>
      <c r="HJM78" s="23"/>
      <c r="HJN78" s="23"/>
      <c r="HJO78" s="23"/>
      <c r="HJP78" s="23"/>
      <c r="HJQ78" s="23"/>
      <c r="HJR78" s="23"/>
      <c r="HJS78" s="23"/>
      <c r="HJT78" s="23"/>
      <c r="HJU78" s="23"/>
      <c r="HJV78" s="23"/>
      <c r="HJW78" s="23"/>
      <c r="HJX78" s="23"/>
      <c r="HJY78" s="23"/>
      <c r="HJZ78" s="23"/>
      <c r="HKA78" s="23"/>
      <c r="HKB78" s="23"/>
      <c r="HKC78" s="23"/>
      <c r="HKD78" s="23"/>
      <c r="HKE78" s="23"/>
      <c r="HKF78" s="23"/>
      <c r="HKG78" s="23"/>
      <c r="HKH78" s="23"/>
      <c r="HKI78" s="23"/>
      <c r="HKJ78" s="23"/>
      <c r="HKK78" s="23"/>
      <c r="HKL78" s="23"/>
      <c r="HKM78" s="23"/>
      <c r="HKN78" s="23"/>
      <c r="HKO78" s="23"/>
      <c r="HKP78" s="23"/>
      <c r="HKQ78" s="23"/>
      <c r="HKR78" s="23"/>
      <c r="HKS78" s="23"/>
      <c r="HKT78" s="23"/>
      <c r="HKU78" s="23"/>
      <c r="HKV78" s="23"/>
      <c r="HKW78" s="23"/>
      <c r="HKX78" s="23"/>
      <c r="HKY78" s="23"/>
      <c r="HKZ78" s="23"/>
      <c r="HLA78" s="23"/>
      <c r="HLB78" s="23"/>
      <c r="HLC78" s="23"/>
      <c r="HLD78" s="23"/>
      <c r="HLE78" s="23"/>
      <c r="HLF78" s="23"/>
      <c r="HLG78" s="23"/>
      <c r="HLH78" s="23"/>
      <c r="HLI78" s="23"/>
      <c r="HLJ78" s="23"/>
      <c r="HLK78" s="23"/>
      <c r="HLL78" s="23"/>
      <c r="HLM78" s="23"/>
      <c r="HLN78" s="23"/>
      <c r="HLO78" s="23"/>
      <c r="HLP78" s="23"/>
      <c r="HLQ78" s="23"/>
      <c r="HLR78" s="23"/>
      <c r="HLS78" s="23"/>
      <c r="HLT78" s="23"/>
      <c r="HLU78" s="23"/>
      <c r="HLV78" s="23"/>
      <c r="HLW78" s="23"/>
      <c r="HLX78" s="23"/>
      <c r="HLY78" s="23"/>
      <c r="HLZ78" s="23"/>
      <c r="HMA78" s="23"/>
      <c r="HMB78" s="23"/>
      <c r="HMC78" s="23"/>
      <c r="HMD78" s="23"/>
      <c r="HME78" s="23"/>
      <c r="HMF78" s="23"/>
      <c r="HMG78" s="23"/>
      <c r="HMH78" s="23"/>
      <c r="HMI78" s="23"/>
      <c r="HMJ78" s="23"/>
      <c r="HMK78" s="23"/>
      <c r="HML78" s="23"/>
      <c r="HMM78" s="23"/>
      <c r="HMN78" s="23"/>
      <c r="HMO78" s="23"/>
      <c r="HMP78" s="23"/>
      <c r="HMQ78" s="23"/>
      <c r="HMR78" s="23"/>
      <c r="HMS78" s="23"/>
      <c r="HMT78" s="23"/>
      <c r="HMU78" s="23"/>
      <c r="HMV78" s="23"/>
      <c r="HMW78" s="23"/>
      <c r="HMX78" s="23"/>
      <c r="HMY78" s="23"/>
      <c r="HMZ78" s="23"/>
      <c r="HNA78" s="23"/>
      <c r="HNB78" s="23"/>
      <c r="HNC78" s="23"/>
      <c r="HND78" s="23"/>
      <c r="HNE78" s="23"/>
      <c r="HNF78" s="23"/>
      <c r="HNG78" s="23"/>
      <c r="HNH78" s="23"/>
      <c r="HNI78" s="23"/>
      <c r="HNJ78" s="23"/>
      <c r="HNK78" s="23"/>
      <c r="HNL78" s="23"/>
      <c r="HNM78" s="23"/>
      <c r="HNN78" s="23"/>
      <c r="HNO78" s="23"/>
      <c r="HNP78" s="23"/>
      <c r="HNQ78" s="23"/>
      <c r="HNR78" s="23"/>
      <c r="HNS78" s="23"/>
      <c r="HNT78" s="23"/>
      <c r="HNU78" s="23"/>
      <c r="HNV78" s="23"/>
      <c r="HNW78" s="23"/>
      <c r="HNX78" s="23"/>
      <c r="HNY78" s="23"/>
      <c r="HNZ78" s="23"/>
      <c r="HOA78" s="23"/>
      <c r="HOB78" s="23"/>
      <c r="HOC78" s="23"/>
      <c r="HOD78" s="23"/>
      <c r="HOE78" s="23"/>
      <c r="HOF78" s="23"/>
      <c r="HOG78" s="23"/>
      <c r="HOH78" s="23"/>
      <c r="HOI78" s="23"/>
      <c r="HOJ78" s="23"/>
      <c r="HOK78" s="23"/>
      <c r="HOL78" s="23"/>
      <c r="HOM78" s="23"/>
      <c r="HON78" s="23"/>
      <c r="HOO78" s="23"/>
      <c r="HOP78" s="23"/>
      <c r="HOQ78" s="23"/>
      <c r="HOR78" s="23"/>
      <c r="HOS78" s="23"/>
      <c r="HOT78" s="23"/>
      <c r="HOU78" s="23"/>
      <c r="HOV78" s="23"/>
      <c r="HOW78" s="23"/>
      <c r="HOX78" s="23"/>
      <c r="HOY78" s="23"/>
      <c r="HOZ78" s="23"/>
      <c r="HPA78" s="23"/>
      <c r="HPB78" s="23"/>
      <c r="HPC78" s="23"/>
      <c r="HPD78" s="23"/>
      <c r="HPE78" s="23"/>
      <c r="HPF78" s="23"/>
      <c r="HPG78" s="23"/>
      <c r="HPH78" s="23"/>
      <c r="HPI78" s="23"/>
      <c r="HPJ78" s="23"/>
      <c r="HPK78" s="23"/>
      <c r="HPL78" s="23"/>
      <c r="HPM78" s="23"/>
      <c r="HPN78" s="23"/>
      <c r="HPO78" s="23"/>
      <c r="HPP78" s="23"/>
      <c r="HPQ78" s="23"/>
      <c r="HPR78" s="23"/>
      <c r="HPS78" s="23"/>
      <c r="HPT78" s="23"/>
      <c r="HPU78" s="23"/>
      <c r="HPV78" s="23"/>
      <c r="HPW78" s="23"/>
      <c r="HPX78" s="23"/>
      <c r="HPY78" s="23"/>
      <c r="HPZ78" s="23"/>
      <c r="HQA78" s="23"/>
      <c r="HQB78" s="23"/>
      <c r="HQC78" s="23"/>
      <c r="HQD78" s="23"/>
      <c r="HQE78" s="23"/>
      <c r="HQF78" s="23"/>
      <c r="HQG78" s="23"/>
      <c r="HQH78" s="23"/>
      <c r="HQI78" s="23"/>
      <c r="HQJ78" s="23"/>
      <c r="HQK78" s="23"/>
      <c r="HQL78" s="23"/>
      <c r="HQM78" s="23"/>
      <c r="HQN78" s="23"/>
      <c r="HQO78" s="23"/>
      <c r="HQP78" s="23"/>
      <c r="HQQ78" s="23"/>
      <c r="HQR78" s="23"/>
      <c r="HQS78" s="23"/>
      <c r="HQT78" s="23"/>
      <c r="HQU78" s="23"/>
      <c r="HQV78" s="23"/>
      <c r="HQW78" s="23"/>
      <c r="HQX78" s="23"/>
      <c r="HQY78" s="23"/>
      <c r="HQZ78" s="23"/>
      <c r="HRA78" s="23"/>
      <c r="HRB78" s="23"/>
      <c r="HRC78" s="23"/>
      <c r="HRD78" s="23"/>
      <c r="HRE78" s="23"/>
      <c r="HRF78" s="23"/>
      <c r="HRG78" s="23"/>
      <c r="HRH78" s="23"/>
      <c r="HRI78" s="23"/>
      <c r="HRJ78" s="23"/>
      <c r="HRK78" s="23"/>
      <c r="HRL78" s="23"/>
      <c r="HRM78" s="23"/>
      <c r="HRN78" s="23"/>
      <c r="HRO78" s="23"/>
      <c r="HRP78" s="23"/>
      <c r="HRQ78" s="23"/>
      <c r="HRR78" s="23"/>
      <c r="HRS78" s="23"/>
      <c r="HRT78" s="23"/>
      <c r="HRU78" s="23"/>
      <c r="HRV78" s="23"/>
      <c r="HRW78" s="23"/>
      <c r="HRX78" s="23"/>
      <c r="HRY78" s="23"/>
      <c r="HRZ78" s="23"/>
      <c r="HSA78" s="23"/>
      <c r="HSB78" s="23"/>
      <c r="HSC78" s="23"/>
      <c r="HSD78" s="23"/>
      <c r="HSE78" s="23"/>
      <c r="HSF78" s="23"/>
      <c r="HSG78" s="23"/>
      <c r="HSH78" s="23"/>
      <c r="HSI78" s="23"/>
      <c r="HSJ78" s="23"/>
      <c r="HSK78" s="23"/>
      <c r="HSL78" s="23"/>
      <c r="HSM78" s="23"/>
      <c r="HSN78" s="23"/>
      <c r="HSO78" s="23"/>
      <c r="HSP78" s="23"/>
      <c r="HSQ78" s="23"/>
      <c r="HSR78" s="23"/>
      <c r="HSS78" s="23"/>
      <c r="HST78" s="23"/>
      <c r="HSU78" s="23"/>
      <c r="HSV78" s="23"/>
      <c r="HSW78" s="23"/>
      <c r="HSX78" s="23"/>
      <c r="HSY78" s="23"/>
      <c r="HSZ78" s="23"/>
      <c r="HTA78" s="23"/>
      <c r="HTB78" s="23"/>
      <c r="HTC78" s="23"/>
      <c r="HTD78" s="23"/>
      <c r="HTE78" s="23"/>
      <c r="HTF78" s="23"/>
      <c r="HTG78" s="23"/>
      <c r="HTH78" s="23"/>
      <c r="HTI78" s="23"/>
      <c r="HTJ78" s="23"/>
      <c r="HTK78" s="23"/>
      <c r="HTL78" s="23"/>
      <c r="HTM78" s="23"/>
      <c r="HTN78" s="23"/>
      <c r="HTO78" s="23"/>
      <c r="HTP78" s="23"/>
      <c r="HTQ78" s="23"/>
      <c r="HTR78" s="23"/>
      <c r="HTS78" s="23"/>
      <c r="HTT78" s="23"/>
      <c r="HTU78" s="23"/>
      <c r="HTV78" s="23"/>
      <c r="HTW78" s="23"/>
      <c r="HTX78" s="23"/>
      <c r="HTY78" s="23"/>
      <c r="HTZ78" s="23"/>
      <c r="HUA78" s="23"/>
      <c r="HUB78" s="23"/>
      <c r="HUC78" s="23"/>
      <c r="HUD78" s="23"/>
      <c r="HUE78" s="23"/>
      <c r="HUF78" s="23"/>
      <c r="HUG78" s="23"/>
      <c r="HUH78" s="23"/>
      <c r="HUI78" s="23"/>
      <c r="HUJ78" s="23"/>
      <c r="HUK78" s="23"/>
      <c r="HUL78" s="23"/>
      <c r="HUM78" s="23"/>
      <c r="HUN78" s="23"/>
      <c r="HUO78" s="23"/>
      <c r="HUP78" s="23"/>
      <c r="HUQ78" s="23"/>
      <c r="HUR78" s="23"/>
      <c r="HUS78" s="23"/>
      <c r="HUT78" s="23"/>
      <c r="HUU78" s="23"/>
      <c r="HUV78" s="23"/>
      <c r="HUW78" s="23"/>
      <c r="HUX78" s="23"/>
      <c r="HUY78" s="23"/>
      <c r="HUZ78" s="23"/>
      <c r="HVA78" s="23"/>
      <c r="HVB78" s="23"/>
      <c r="HVC78" s="23"/>
      <c r="HVD78" s="23"/>
      <c r="HVE78" s="23"/>
      <c r="HVF78" s="23"/>
      <c r="HVG78" s="23"/>
      <c r="HVH78" s="23"/>
      <c r="HVI78" s="23"/>
      <c r="HVJ78" s="23"/>
      <c r="HVK78" s="23"/>
      <c r="HVL78" s="23"/>
      <c r="HVM78" s="23"/>
      <c r="HVN78" s="23"/>
      <c r="HVO78" s="23"/>
      <c r="HVP78" s="23"/>
      <c r="HVQ78" s="23"/>
      <c r="HVR78" s="23"/>
      <c r="HVS78" s="23"/>
      <c r="HVT78" s="23"/>
      <c r="HVU78" s="23"/>
      <c r="HVV78" s="23"/>
      <c r="HVW78" s="23"/>
      <c r="HVX78" s="23"/>
      <c r="HVY78" s="23"/>
      <c r="HVZ78" s="23"/>
      <c r="HWA78" s="23"/>
      <c r="HWB78" s="23"/>
      <c r="HWC78" s="23"/>
      <c r="HWD78" s="23"/>
      <c r="HWE78" s="23"/>
      <c r="HWF78" s="23"/>
      <c r="HWG78" s="23"/>
      <c r="HWH78" s="23"/>
      <c r="HWI78" s="23"/>
      <c r="HWJ78" s="23"/>
      <c r="HWK78" s="23"/>
      <c r="HWL78" s="23"/>
      <c r="HWM78" s="23"/>
      <c r="HWN78" s="23"/>
      <c r="HWO78" s="23"/>
      <c r="HWP78" s="23"/>
      <c r="HWQ78" s="23"/>
      <c r="HWR78" s="23"/>
      <c r="HWS78" s="23"/>
      <c r="HWT78" s="23"/>
      <c r="HWU78" s="23"/>
      <c r="HWV78" s="23"/>
      <c r="HWW78" s="23"/>
      <c r="HWX78" s="23"/>
      <c r="HWY78" s="23"/>
      <c r="HWZ78" s="23"/>
      <c r="HXA78" s="23"/>
      <c r="HXB78" s="23"/>
      <c r="HXC78" s="23"/>
      <c r="HXD78" s="23"/>
      <c r="HXE78" s="23"/>
      <c r="HXF78" s="23"/>
      <c r="HXG78" s="23"/>
      <c r="HXH78" s="23"/>
      <c r="HXI78" s="23"/>
      <c r="HXJ78" s="23"/>
      <c r="HXK78" s="23"/>
      <c r="HXL78" s="23"/>
      <c r="HXM78" s="23"/>
      <c r="HXN78" s="23"/>
      <c r="HXO78" s="23"/>
      <c r="HXP78" s="23"/>
      <c r="HXQ78" s="23"/>
      <c r="HXR78" s="23"/>
      <c r="HXS78" s="23"/>
      <c r="HXT78" s="23"/>
      <c r="HXU78" s="23"/>
      <c r="HXV78" s="23"/>
      <c r="HXW78" s="23"/>
      <c r="HXX78" s="23"/>
      <c r="HXY78" s="23"/>
      <c r="HXZ78" s="23"/>
      <c r="HYA78" s="23"/>
      <c r="HYB78" s="23"/>
      <c r="HYC78" s="23"/>
      <c r="HYD78" s="23"/>
      <c r="HYE78" s="23"/>
      <c r="HYF78" s="23"/>
      <c r="HYG78" s="23"/>
      <c r="HYH78" s="23"/>
      <c r="HYI78" s="23"/>
      <c r="HYJ78" s="23"/>
      <c r="HYK78" s="23"/>
      <c r="HYL78" s="23"/>
      <c r="HYM78" s="23"/>
      <c r="HYN78" s="23"/>
      <c r="HYO78" s="23"/>
      <c r="HYP78" s="23"/>
      <c r="HYQ78" s="23"/>
      <c r="HYR78" s="23"/>
      <c r="HYS78" s="23"/>
      <c r="HYT78" s="23"/>
      <c r="HYU78" s="23"/>
      <c r="HYV78" s="23"/>
      <c r="HYW78" s="23"/>
      <c r="HYX78" s="23"/>
      <c r="HYY78" s="23"/>
      <c r="HYZ78" s="23"/>
      <c r="HZA78" s="23"/>
      <c r="HZB78" s="23"/>
      <c r="HZC78" s="23"/>
      <c r="HZD78" s="23"/>
      <c r="HZE78" s="23"/>
      <c r="HZF78" s="23"/>
      <c r="HZG78" s="23"/>
      <c r="HZH78" s="23"/>
      <c r="HZI78" s="23"/>
      <c r="HZJ78" s="23"/>
      <c r="HZK78" s="23"/>
      <c r="HZL78" s="23"/>
      <c r="HZM78" s="23"/>
      <c r="HZN78" s="23"/>
      <c r="HZO78" s="23"/>
      <c r="HZP78" s="23"/>
      <c r="HZQ78" s="23"/>
      <c r="HZR78" s="23"/>
      <c r="HZS78" s="23"/>
      <c r="HZT78" s="23"/>
      <c r="HZU78" s="23"/>
      <c r="HZV78" s="23"/>
      <c r="HZW78" s="23"/>
      <c r="HZX78" s="23"/>
      <c r="HZY78" s="23"/>
      <c r="HZZ78" s="23"/>
      <c r="IAA78" s="23"/>
      <c r="IAB78" s="23"/>
      <c r="IAC78" s="23"/>
      <c r="IAD78" s="23"/>
      <c r="IAE78" s="23"/>
      <c r="IAF78" s="23"/>
      <c r="IAG78" s="23"/>
      <c r="IAH78" s="23"/>
      <c r="IAI78" s="23"/>
      <c r="IAJ78" s="23"/>
      <c r="IAK78" s="23"/>
      <c r="IAL78" s="23"/>
      <c r="IAM78" s="23"/>
      <c r="IAN78" s="23"/>
      <c r="IAO78" s="23"/>
      <c r="IAP78" s="23"/>
      <c r="IAQ78" s="23"/>
      <c r="IAR78" s="23"/>
      <c r="IAS78" s="23"/>
      <c r="IAT78" s="23"/>
      <c r="IAU78" s="23"/>
      <c r="IAV78" s="23"/>
      <c r="IAW78" s="23"/>
      <c r="IAX78" s="23"/>
      <c r="IAY78" s="23"/>
      <c r="IAZ78" s="23"/>
      <c r="IBA78" s="23"/>
      <c r="IBB78" s="23"/>
      <c r="IBC78" s="23"/>
      <c r="IBD78" s="23"/>
      <c r="IBE78" s="23"/>
      <c r="IBF78" s="23"/>
      <c r="IBG78" s="23"/>
      <c r="IBH78" s="23"/>
      <c r="IBI78" s="23"/>
      <c r="IBJ78" s="23"/>
      <c r="IBK78" s="23"/>
      <c r="IBL78" s="23"/>
      <c r="IBM78" s="23"/>
      <c r="IBN78" s="23"/>
      <c r="IBO78" s="23"/>
      <c r="IBP78" s="23"/>
      <c r="IBQ78" s="23"/>
      <c r="IBR78" s="23"/>
      <c r="IBS78" s="23"/>
      <c r="IBT78" s="23"/>
      <c r="IBU78" s="23"/>
      <c r="IBV78" s="23"/>
      <c r="IBW78" s="23"/>
      <c r="IBX78" s="23"/>
      <c r="IBY78" s="23"/>
      <c r="IBZ78" s="23"/>
      <c r="ICA78" s="23"/>
      <c r="ICB78" s="23"/>
      <c r="ICC78" s="23"/>
      <c r="ICD78" s="23"/>
      <c r="ICE78" s="23"/>
      <c r="ICF78" s="23"/>
      <c r="ICG78" s="23"/>
      <c r="ICH78" s="23"/>
      <c r="ICI78" s="23"/>
      <c r="ICJ78" s="23"/>
      <c r="ICK78" s="23"/>
      <c r="ICL78" s="23"/>
      <c r="ICM78" s="23"/>
      <c r="ICN78" s="23"/>
      <c r="ICO78" s="23"/>
      <c r="ICP78" s="23"/>
      <c r="ICQ78" s="23"/>
      <c r="ICR78" s="23"/>
      <c r="ICS78" s="23"/>
      <c r="ICT78" s="23"/>
      <c r="ICU78" s="23"/>
      <c r="ICV78" s="23"/>
      <c r="ICW78" s="23"/>
      <c r="ICX78" s="23"/>
      <c r="ICY78" s="23"/>
      <c r="ICZ78" s="23"/>
      <c r="IDA78" s="23"/>
      <c r="IDB78" s="23"/>
      <c r="IDC78" s="23"/>
      <c r="IDD78" s="23"/>
      <c r="IDE78" s="23"/>
      <c r="IDF78" s="23"/>
      <c r="IDG78" s="23"/>
      <c r="IDH78" s="23"/>
      <c r="IDI78" s="23"/>
      <c r="IDJ78" s="23"/>
      <c r="IDK78" s="23"/>
      <c r="IDL78" s="23"/>
      <c r="IDM78" s="23"/>
      <c r="IDN78" s="23"/>
      <c r="IDO78" s="23"/>
      <c r="IDP78" s="23"/>
      <c r="IDQ78" s="23"/>
      <c r="IDR78" s="23"/>
      <c r="IDS78" s="23"/>
      <c r="IDT78" s="23"/>
      <c r="IDU78" s="23"/>
      <c r="IDV78" s="23"/>
      <c r="IDW78" s="23"/>
      <c r="IDX78" s="23"/>
      <c r="IDY78" s="23"/>
      <c r="IDZ78" s="23"/>
      <c r="IEA78" s="23"/>
      <c r="IEB78" s="23"/>
      <c r="IEC78" s="23"/>
      <c r="IED78" s="23"/>
      <c r="IEE78" s="23"/>
      <c r="IEF78" s="23"/>
      <c r="IEG78" s="23"/>
      <c r="IEH78" s="23"/>
      <c r="IEI78" s="23"/>
      <c r="IEJ78" s="23"/>
      <c r="IEK78" s="23"/>
      <c r="IEL78" s="23"/>
      <c r="IEM78" s="23"/>
      <c r="IEN78" s="23"/>
      <c r="IEO78" s="23"/>
      <c r="IEP78" s="23"/>
      <c r="IEQ78" s="23"/>
      <c r="IER78" s="23"/>
      <c r="IES78" s="23"/>
      <c r="IET78" s="23"/>
      <c r="IEU78" s="23"/>
      <c r="IEV78" s="23"/>
      <c r="IEW78" s="23"/>
      <c r="IEX78" s="23"/>
      <c r="IEY78" s="23"/>
      <c r="IEZ78" s="23"/>
      <c r="IFA78" s="23"/>
      <c r="IFB78" s="23"/>
      <c r="IFC78" s="23"/>
      <c r="IFD78" s="23"/>
      <c r="IFE78" s="23"/>
      <c r="IFF78" s="23"/>
      <c r="IFG78" s="23"/>
      <c r="IFH78" s="23"/>
      <c r="IFI78" s="23"/>
      <c r="IFJ78" s="23"/>
      <c r="IFK78" s="23"/>
      <c r="IFL78" s="23"/>
      <c r="IFM78" s="23"/>
      <c r="IFN78" s="23"/>
      <c r="IFO78" s="23"/>
      <c r="IFP78" s="23"/>
      <c r="IFQ78" s="23"/>
      <c r="IFR78" s="23"/>
      <c r="IFS78" s="23"/>
      <c r="IFT78" s="23"/>
      <c r="IFU78" s="23"/>
      <c r="IFV78" s="23"/>
      <c r="IFW78" s="23"/>
      <c r="IFX78" s="23"/>
      <c r="IFY78" s="23"/>
      <c r="IFZ78" s="23"/>
      <c r="IGA78" s="23"/>
      <c r="IGB78" s="23"/>
      <c r="IGC78" s="23"/>
      <c r="IGD78" s="23"/>
      <c r="IGE78" s="23"/>
      <c r="IGF78" s="23"/>
      <c r="IGG78" s="23"/>
      <c r="IGH78" s="23"/>
      <c r="IGI78" s="23"/>
      <c r="IGJ78" s="23"/>
      <c r="IGK78" s="23"/>
      <c r="IGL78" s="23"/>
      <c r="IGM78" s="23"/>
      <c r="IGN78" s="23"/>
      <c r="IGO78" s="23"/>
      <c r="IGP78" s="23"/>
      <c r="IGQ78" s="23"/>
      <c r="IGR78" s="23"/>
      <c r="IGS78" s="23"/>
      <c r="IGT78" s="23"/>
      <c r="IGU78" s="23"/>
      <c r="IGV78" s="23"/>
      <c r="IGW78" s="23"/>
      <c r="IGX78" s="23"/>
      <c r="IGY78" s="23"/>
      <c r="IGZ78" s="23"/>
      <c r="IHA78" s="23"/>
      <c r="IHB78" s="23"/>
      <c r="IHC78" s="23"/>
      <c r="IHD78" s="23"/>
      <c r="IHE78" s="23"/>
      <c r="IHF78" s="23"/>
      <c r="IHG78" s="23"/>
      <c r="IHH78" s="23"/>
      <c r="IHI78" s="23"/>
      <c r="IHJ78" s="23"/>
      <c r="IHK78" s="23"/>
      <c r="IHL78" s="23"/>
      <c r="IHM78" s="23"/>
      <c r="IHN78" s="23"/>
      <c r="IHO78" s="23"/>
      <c r="IHP78" s="23"/>
      <c r="IHQ78" s="23"/>
      <c r="IHR78" s="23"/>
      <c r="IHS78" s="23"/>
      <c r="IHT78" s="23"/>
      <c r="IHU78" s="23"/>
      <c r="IHV78" s="23"/>
      <c r="IHW78" s="23"/>
      <c r="IHX78" s="23"/>
      <c r="IHY78" s="23"/>
      <c r="IHZ78" s="23"/>
      <c r="IIA78" s="23"/>
      <c r="IIB78" s="23"/>
      <c r="IIC78" s="23"/>
      <c r="IID78" s="23"/>
      <c r="IIE78" s="23"/>
      <c r="IIF78" s="23"/>
      <c r="IIG78" s="23"/>
      <c r="IIH78" s="23"/>
      <c r="III78" s="23"/>
      <c r="IIJ78" s="23"/>
      <c r="IIK78" s="23"/>
      <c r="IIL78" s="23"/>
      <c r="IIM78" s="23"/>
      <c r="IIN78" s="23"/>
      <c r="IIO78" s="23"/>
      <c r="IIP78" s="23"/>
      <c r="IIQ78" s="23"/>
      <c r="IIR78" s="23"/>
      <c r="IIS78" s="23"/>
      <c r="IIT78" s="23"/>
      <c r="IIU78" s="23"/>
      <c r="IIV78" s="23"/>
      <c r="IIW78" s="23"/>
      <c r="IIX78" s="23"/>
      <c r="IIY78" s="23"/>
      <c r="IIZ78" s="23"/>
      <c r="IJA78" s="23"/>
      <c r="IJB78" s="23"/>
      <c r="IJC78" s="23"/>
      <c r="IJD78" s="23"/>
      <c r="IJE78" s="23"/>
      <c r="IJF78" s="23"/>
      <c r="IJG78" s="23"/>
      <c r="IJH78" s="23"/>
      <c r="IJI78" s="23"/>
      <c r="IJJ78" s="23"/>
      <c r="IJK78" s="23"/>
      <c r="IJL78" s="23"/>
      <c r="IJM78" s="23"/>
      <c r="IJN78" s="23"/>
      <c r="IJO78" s="23"/>
      <c r="IJP78" s="23"/>
      <c r="IJQ78" s="23"/>
      <c r="IJR78" s="23"/>
      <c r="IJS78" s="23"/>
      <c r="IJT78" s="23"/>
      <c r="IJU78" s="23"/>
      <c r="IJV78" s="23"/>
      <c r="IJW78" s="23"/>
      <c r="IJX78" s="23"/>
      <c r="IJY78" s="23"/>
      <c r="IJZ78" s="23"/>
      <c r="IKA78" s="23"/>
      <c r="IKB78" s="23"/>
      <c r="IKC78" s="23"/>
      <c r="IKD78" s="23"/>
      <c r="IKE78" s="23"/>
      <c r="IKF78" s="23"/>
      <c r="IKG78" s="23"/>
      <c r="IKH78" s="23"/>
      <c r="IKI78" s="23"/>
      <c r="IKJ78" s="23"/>
      <c r="IKK78" s="23"/>
      <c r="IKL78" s="23"/>
      <c r="IKM78" s="23"/>
      <c r="IKN78" s="23"/>
      <c r="IKO78" s="23"/>
      <c r="IKP78" s="23"/>
      <c r="IKQ78" s="23"/>
      <c r="IKR78" s="23"/>
      <c r="IKS78" s="23"/>
      <c r="IKT78" s="23"/>
      <c r="IKU78" s="23"/>
      <c r="IKV78" s="23"/>
      <c r="IKW78" s="23"/>
      <c r="IKX78" s="23"/>
      <c r="IKY78" s="23"/>
      <c r="IKZ78" s="23"/>
      <c r="ILA78" s="23"/>
      <c r="ILB78" s="23"/>
      <c r="ILC78" s="23"/>
      <c r="ILD78" s="23"/>
      <c r="ILE78" s="23"/>
      <c r="ILF78" s="23"/>
      <c r="ILG78" s="23"/>
      <c r="ILH78" s="23"/>
      <c r="ILI78" s="23"/>
      <c r="ILJ78" s="23"/>
      <c r="ILK78" s="23"/>
      <c r="ILL78" s="23"/>
      <c r="ILM78" s="23"/>
      <c r="ILN78" s="23"/>
      <c r="ILO78" s="23"/>
      <c r="ILP78" s="23"/>
      <c r="ILQ78" s="23"/>
      <c r="ILR78" s="23"/>
      <c r="ILS78" s="23"/>
      <c r="ILT78" s="23"/>
      <c r="ILU78" s="23"/>
      <c r="ILV78" s="23"/>
      <c r="ILW78" s="23"/>
      <c r="ILX78" s="23"/>
      <c r="ILY78" s="23"/>
      <c r="ILZ78" s="23"/>
      <c r="IMA78" s="23"/>
      <c r="IMB78" s="23"/>
      <c r="IMC78" s="23"/>
      <c r="IMD78" s="23"/>
      <c r="IME78" s="23"/>
      <c r="IMF78" s="23"/>
      <c r="IMG78" s="23"/>
      <c r="IMH78" s="23"/>
      <c r="IMI78" s="23"/>
      <c r="IMJ78" s="23"/>
      <c r="IMK78" s="23"/>
      <c r="IML78" s="23"/>
      <c r="IMM78" s="23"/>
      <c r="IMN78" s="23"/>
      <c r="IMO78" s="23"/>
      <c r="IMP78" s="23"/>
      <c r="IMQ78" s="23"/>
      <c r="IMR78" s="23"/>
      <c r="IMS78" s="23"/>
      <c r="IMT78" s="23"/>
      <c r="IMU78" s="23"/>
      <c r="IMV78" s="23"/>
      <c r="IMW78" s="23"/>
      <c r="IMX78" s="23"/>
      <c r="IMY78" s="23"/>
      <c r="IMZ78" s="23"/>
      <c r="INA78" s="23"/>
      <c r="INB78" s="23"/>
      <c r="INC78" s="23"/>
      <c r="IND78" s="23"/>
      <c r="INE78" s="23"/>
      <c r="INF78" s="23"/>
      <c r="ING78" s="23"/>
      <c r="INH78" s="23"/>
      <c r="INI78" s="23"/>
      <c r="INJ78" s="23"/>
      <c r="INK78" s="23"/>
      <c r="INL78" s="23"/>
      <c r="INM78" s="23"/>
      <c r="INN78" s="23"/>
      <c r="INO78" s="23"/>
      <c r="INP78" s="23"/>
      <c r="INQ78" s="23"/>
      <c r="INR78" s="23"/>
      <c r="INS78" s="23"/>
      <c r="INT78" s="23"/>
      <c r="INU78" s="23"/>
      <c r="INV78" s="23"/>
      <c r="INW78" s="23"/>
      <c r="INX78" s="23"/>
      <c r="INY78" s="23"/>
      <c r="INZ78" s="23"/>
      <c r="IOA78" s="23"/>
      <c r="IOB78" s="23"/>
      <c r="IOC78" s="23"/>
      <c r="IOD78" s="23"/>
      <c r="IOE78" s="23"/>
      <c r="IOF78" s="23"/>
      <c r="IOG78" s="23"/>
      <c r="IOH78" s="23"/>
      <c r="IOI78" s="23"/>
      <c r="IOJ78" s="23"/>
      <c r="IOK78" s="23"/>
      <c r="IOL78" s="23"/>
      <c r="IOM78" s="23"/>
      <c r="ION78" s="23"/>
      <c r="IOO78" s="23"/>
      <c r="IOP78" s="23"/>
      <c r="IOQ78" s="23"/>
      <c r="IOR78" s="23"/>
      <c r="IOS78" s="23"/>
      <c r="IOT78" s="23"/>
      <c r="IOU78" s="23"/>
      <c r="IOV78" s="23"/>
      <c r="IOW78" s="23"/>
      <c r="IOX78" s="23"/>
      <c r="IOY78" s="23"/>
      <c r="IOZ78" s="23"/>
      <c r="IPA78" s="23"/>
      <c r="IPB78" s="23"/>
      <c r="IPC78" s="23"/>
      <c r="IPD78" s="23"/>
      <c r="IPE78" s="23"/>
      <c r="IPF78" s="23"/>
      <c r="IPG78" s="23"/>
      <c r="IPH78" s="23"/>
      <c r="IPI78" s="23"/>
      <c r="IPJ78" s="23"/>
      <c r="IPK78" s="23"/>
      <c r="IPL78" s="23"/>
      <c r="IPM78" s="23"/>
      <c r="IPN78" s="23"/>
      <c r="IPO78" s="23"/>
      <c r="IPP78" s="23"/>
      <c r="IPQ78" s="23"/>
      <c r="IPR78" s="23"/>
      <c r="IPS78" s="23"/>
      <c r="IPT78" s="23"/>
      <c r="IPU78" s="23"/>
      <c r="IPV78" s="23"/>
      <c r="IPW78" s="23"/>
      <c r="IPX78" s="23"/>
      <c r="IPY78" s="23"/>
      <c r="IPZ78" s="23"/>
      <c r="IQA78" s="23"/>
      <c r="IQB78" s="23"/>
      <c r="IQC78" s="23"/>
      <c r="IQD78" s="23"/>
      <c r="IQE78" s="23"/>
      <c r="IQF78" s="23"/>
      <c r="IQG78" s="23"/>
      <c r="IQH78" s="23"/>
      <c r="IQI78" s="23"/>
      <c r="IQJ78" s="23"/>
      <c r="IQK78" s="23"/>
      <c r="IQL78" s="23"/>
      <c r="IQM78" s="23"/>
      <c r="IQN78" s="23"/>
      <c r="IQO78" s="23"/>
      <c r="IQP78" s="23"/>
      <c r="IQQ78" s="23"/>
      <c r="IQR78" s="23"/>
      <c r="IQS78" s="23"/>
      <c r="IQT78" s="23"/>
      <c r="IQU78" s="23"/>
      <c r="IQV78" s="23"/>
      <c r="IQW78" s="23"/>
      <c r="IQX78" s="23"/>
      <c r="IQY78" s="23"/>
      <c r="IQZ78" s="23"/>
      <c r="IRA78" s="23"/>
      <c r="IRB78" s="23"/>
      <c r="IRC78" s="23"/>
      <c r="IRD78" s="23"/>
      <c r="IRE78" s="23"/>
      <c r="IRF78" s="23"/>
      <c r="IRG78" s="23"/>
      <c r="IRH78" s="23"/>
      <c r="IRI78" s="23"/>
      <c r="IRJ78" s="23"/>
      <c r="IRK78" s="23"/>
      <c r="IRL78" s="23"/>
      <c r="IRM78" s="23"/>
      <c r="IRN78" s="23"/>
      <c r="IRO78" s="23"/>
      <c r="IRP78" s="23"/>
      <c r="IRQ78" s="23"/>
      <c r="IRR78" s="23"/>
      <c r="IRS78" s="23"/>
      <c r="IRT78" s="23"/>
      <c r="IRU78" s="23"/>
      <c r="IRV78" s="23"/>
      <c r="IRW78" s="23"/>
      <c r="IRX78" s="23"/>
      <c r="IRY78" s="23"/>
      <c r="IRZ78" s="23"/>
      <c r="ISA78" s="23"/>
      <c r="ISB78" s="23"/>
      <c r="ISC78" s="23"/>
      <c r="ISD78" s="23"/>
      <c r="ISE78" s="23"/>
      <c r="ISF78" s="23"/>
      <c r="ISG78" s="23"/>
      <c r="ISH78" s="23"/>
      <c r="ISI78" s="23"/>
      <c r="ISJ78" s="23"/>
      <c r="ISK78" s="23"/>
      <c r="ISL78" s="23"/>
      <c r="ISM78" s="23"/>
      <c r="ISN78" s="23"/>
      <c r="ISO78" s="23"/>
      <c r="ISP78" s="23"/>
      <c r="ISQ78" s="23"/>
      <c r="ISR78" s="23"/>
      <c r="ISS78" s="23"/>
      <c r="IST78" s="23"/>
      <c r="ISU78" s="23"/>
      <c r="ISV78" s="23"/>
      <c r="ISW78" s="23"/>
      <c r="ISX78" s="23"/>
      <c r="ISY78" s="23"/>
      <c r="ISZ78" s="23"/>
      <c r="ITA78" s="23"/>
      <c r="ITB78" s="23"/>
      <c r="ITC78" s="23"/>
      <c r="ITD78" s="23"/>
      <c r="ITE78" s="23"/>
      <c r="ITF78" s="23"/>
      <c r="ITG78" s="23"/>
      <c r="ITH78" s="23"/>
      <c r="ITI78" s="23"/>
      <c r="ITJ78" s="23"/>
      <c r="ITK78" s="23"/>
      <c r="ITL78" s="23"/>
      <c r="ITM78" s="23"/>
      <c r="ITN78" s="23"/>
      <c r="ITO78" s="23"/>
      <c r="ITP78" s="23"/>
      <c r="ITQ78" s="23"/>
      <c r="ITR78" s="23"/>
      <c r="ITS78" s="23"/>
      <c r="ITT78" s="23"/>
      <c r="ITU78" s="23"/>
      <c r="ITV78" s="23"/>
      <c r="ITW78" s="23"/>
      <c r="ITX78" s="23"/>
      <c r="ITY78" s="23"/>
      <c r="ITZ78" s="23"/>
      <c r="IUA78" s="23"/>
      <c r="IUB78" s="23"/>
      <c r="IUC78" s="23"/>
      <c r="IUD78" s="23"/>
      <c r="IUE78" s="23"/>
      <c r="IUF78" s="23"/>
      <c r="IUG78" s="23"/>
      <c r="IUH78" s="23"/>
      <c r="IUI78" s="23"/>
      <c r="IUJ78" s="23"/>
      <c r="IUK78" s="23"/>
      <c r="IUL78" s="23"/>
      <c r="IUM78" s="23"/>
      <c r="IUN78" s="23"/>
      <c r="IUO78" s="23"/>
      <c r="IUP78" s="23"/>
      <c r="IUQ78" s="23"/>
      <c r="IUR78" s="23"/>
      <c r="IUS78" s="23"/>
      <c r="IUT78" s="23"/>
      <c r="IUU78" s="23"/>
      <c r="IUV78" s="23"/>
      <c r="IUW78" s="23"/>
      <c r="IUX78" s="23"/>
      <c r="IUY78" s="23"/>
      <c r="IUZ78" s="23"/>
      <c r="IVA78" s="23"/>
      <c r="IVB78" s="23"/>
      <c r="IVC78" s="23"/>
      <c r="IVD78" s="23"/>
      <c r="IVE78" s="23"/>
      <c r="IVF78" s="23"/>
      <c r="IVG78" s="23"/>
      <c r="IVH78" s="23"/>
      <c r="IVI78" s="23"/>
      <c r="IVJ78" s="23"/>
      <c r="IVK78" s="23"/>
      <c r="IVL78" s="23"/>
      <c r="IVM78" s="23"/>
      <c r="IVN78" s="23"/>
      <c r="IVO78" s="23"/>
      <c r="IVP78" s="23"/>
      <c r="IVQ78" s="23"/>
      <c r="IVR78" s="23"/>
      <c r="IVS78" s="23"/>
      <c r="IVT78" s="23"/>
      <c r="IVU78" s="23"/>
      <c r="IVV78" s="23"/>
      <c r="IVW78" s="23"/>
      <c r="IVX78" s="23"/>
      <c r="IVY78" s="23"/>
      <c r="IVZ78" s="23"/>
      <c r="IWA78" s="23"/>
      <c r="IWB78" s="23"/>
      <c r="IWC78" s="23"/>
      <c r="IWD78" s="23"/>
      <c r="IWE78" s="23"/>
      <c r="IWF78" s="23"/>
      <c r="IWG78" s="23"/>
      <c r="IWH78" s="23"/>
      <c r="IWI78" s="23"/>
      <c r="IWJ78" s="23"/>
      <c r="IWK78" s="23"/>
      <c r="IWL78" s="23"/>
      <c r="IWM78" s="23"/>
      <c r="IWN78" s="23"/>
      <c r="IWO78" s="23"/>
      <c r="IWP78" s="23"/>
      <c r="IWQ78" s="23"/>
      <c r="IWR78" s="23"/>
      <c r="IWS78" s="23"/>
      <c r="IWT78" s="23"/>
      <c r="IWU78" s="23"/>
      <c r="IWV78" s="23"/>
      <c r="IWW78" s="23"/>
      <c r="IWX78" s="23"/>
      <c r="IWY78" s="23"/>
      <c r="IWZ78" s="23"/>
      <c r="IXA78" s="23"/>
      <c r="IXB78" s="23"/>
      <c r="IXC78" s="23"/>
      <c r="IXD78" s="23"/>
      <c r="IXE78" s="23"/>
      <c r="IXF78" s="23"/>
      <c r="IXG78" s="23"/>
      <c r="IXH78" s="23"/>
      <c r="IXI78" s="23"/>
      <c r="IXJ78" s="23"/>
      <c r="IXK78" s="23"/>
      <c r="IXL78" s="23"/>
      <c r="IXM78" s="23"/>
      <c r="IXN78" s="23"/>
      <c r="IXO78" s="23"/>
      <c r="IXP78" s="23"/>
      <c r="IXQ78" s="23"/>
      <c r="IXR78" s="23"/>
      <c r="IXS78" s="23"/>
      <c r="IXT78" s="23"/>
      <c r="IXU78" s="23"/>
      <c r="IXV78" s="23"/>
      <c r="IXW78" s="23"/>
      <c r="IXX78" s="23"/>
      <c r="IXY78" s="23"/>
      <c r="IXZ78" s="23"/>
      <c r="IYA78" s="23"/>
      <c r="IYB78" s="23"/>
      <c r="IYC78" s="23"/>
      <c r="IYD78" s="23"/>
      <c r="IYE78" s="23"/>
      <c r="IYF78" s="23"/>
      <c r="IYG78" s="23"/>
      <c r="IYH78" s="23"/>
      <c r="IYI78" s="23"/>
      <c r="IYJ78" s="23"/>
      <c r="IYK78" s="23"/>
      <c r="IYL78" s="23"/>
      <c r="IYM78" s="23"/>
      <c r="IYN78" s="23"/>
      <c r="IYO78" s="23"/>
      <c r="IYP78" s="23"/>
      <c r="IYQ78" s="23"/>
      <c r="IYR78" s="23"/>
      <c r="IYS78" s="23"/>
      <c r="IYT78" s="23"/>
      <c r="IYU78" s="23"/>
      <c r="IYV78" s="23"/>
      <c r="IYW78" s="23"/>
      <c r="IYX78" s="23"/>
      <c r="IYY78" s="23"/>
      <c r="IYZ78" s="23"/>
      <c r="IZA78" s="23"/>
      <c r="IZB78" s="23"/>
      <c r="IZC78" s="23"/>
      <c r="IZD78" s="23"/>
      <c r="IZE78" s="23"/>
      <c r="IZF78" s="23"/>
      <c r="IZG78" s="23"/>
      <c r="IZH78" s="23"/>
      <c r="IZI78" s="23"/>
      <c r="IZJ78" s="23"/>
      <c r="IZK78" s="23"/>
      <c r="IZL78" s="23"/>
      <c r="IZM78" s="23"/>
      <c r="IZN78" s="23"/>
      <c r="IZO78" s="23"/>
      <c r="IZP78" s="23"/>
      <c r="IZQ78" s="23"/>
      <c r="IZR78" s="23"/>
      <c r="IZS78" s="23"/>
      <c r="IZT78" s="23"/>
      <c r="IZU78" s="23"/>
      <c r="IZV78" s="23"/>
      <c r="IZW78" s="23"/>
      <c r="IZX78" s="23"/>
      <c r="IZY78" s="23"/>
      <c r="IZZ78" s="23"/>
      <c r="JAA78" s="23"/>
      <c r="JAB78" s="23"/>
      <c r="JAC78" s="23"/>
      <c r="JAD78" s="23"/>
      <c r="JAE78" s="23"/>
      <c r="JAF78" s="23"/>
      <c r="JAG78" s="23"/>
      <c r="JAH78" s="23"/>
      <c r="JAI78" s="23"/>
      <c r="JAJ78" s="23"/>
      <c r="JAK78" s="23"/>
      <c r="JAL78" s="23"/>
      <c r="JAM78" s="23"/>
      <c r="JAN78" s="23"/>
      <c r="JAO78" s="23"/>
      <c r="JAP78" s="23"/>
      <c r="JAQ78" s="23"/>
      <c r="JAR78" s="23"/>
      <c r="JAS78" s="23"/>
      <c r="JAT78" s="23"/>
      <c r="JAU78" s="23"/>
      <c r="JAV78" s="23"/>
      <c r="JAW78" s="23"/>
      <c r="JAX78" s="23"/>
      <c r="JAY78" s="23"/>
      <c r="JAZ78" s="23"/>
      <c r="JBA78" s="23"/>
      <c r="JBB78" s="23"/>
      <c r="JBC78" s="23"/>
      <c r="JBD78" s="23"/>
      <c r="JBE78" s="23"/>
      <c r="JBF78" s="23"/>
      <c r="JBG78" s="23"/>
      <c r="JBH78" s="23"/>
      <c r="JBI78" s="23"/>
      <c r="JBJ78" s="23"/>
      <c r="JBK78" s="23"/>
      <c r="JBL78" s="23"/>
      <c r="JBM78" s="23"/>
      <c r="JBN78" s="23"/>
      <c r="JBO78" s="23"/>
      <c r="JBP78" s="23"/>
      <c r="JBQ78" s="23"/>
      <c r="JBR78" s="23"/>
      <c r="JBS78" s="23"/>
      <c r="JBT78" s="23"/>
      <c r="JBU78" s="23"/>
      <c r="JBV78" s="23"/>
      <c r="JBW78" s="23"/>
      <c r="JBX78" s="23"/>
      <c r="JBY78" s="23"/>
      <c r="JBZ78" s="23"/>
      <c r="JCA78" s="23"/>
      <c r="JCB78" s="23"/>
      <c r="JCC78" s="23"/>
      <c r="JCD78" s="23"/>
      <c r="JCE78" s="23"/>
      <c r="JCF78" s="23"/>
      <c r="JCG78" s="23"/>
      <c r="JCH78" s="23"/>
      <c r="JCI78" s="23"/>
      <c r="JCJ78" s="23"/>
      <c r="JCK78" s="23"/>
      <c r="JCL78" s="23"/>
      <c r="JCM78" s="23"/>
      <c r="JCN78" s="23"/>
      <c r="JCO78" s="23"/>
      <c r="JCP78" s="23"/>
      <c r="JCQ78" s="23"/>
      <c r="JCR78" s="23"/>
      <c r="JCS78" s="23"/>
      <c r="JCT78" s="23"/>
      <c r="JCU78" s="23"/>
      <c r="JCV78" s="23"/>
      <c r="JCW78" s="23"/>
      <c r="JCX78" s="23"/>
      <c r="JCY78" s="23"/>
      <c r="JCZ78" s="23"/>
      <c r="JDA78" s="23"/>
      <c r="JDB78" s="23"/>
      <c r="JDC78" s="23"/>
      <c r="JDD78" s="23"/>
      <c r="JDE78" s="23"/>
      <c r="JDF78" s="23"/>
      <c r="JDG78" s="23"/>
      <c r="JDH78" s="23"/>
      <c r="JDI78" s="23"/>
      <c r="JDJ78" s="23"/>
      <c r="JDK78" s="23"/>
      <c r="JDL78" s="23"/>
      <c r="JDM78" s="23"/>
      <c r="JDN78" s="23"/>
      <c r="JDO78" s="23"/>
      <c r="JDP78" s="23"/>
      <c r="JDQ78" s="23"/>
      <c r="JDR78" s="23"/>
      <c r="JDS78" s="23"/>
      <c r="JDT78" s="23"/>
      <c r="JDU78" s="23"/>
      <c r="JDV78" s="23"/>
      <c r="JDW78" s="23"/>
      <c r="JDX78" s="23"/>
      <c r="JDY78" s="23"/>
      <c r="JDZ78" s="23"/>
      <c r="JEA78" s="23"/>
      <c r="JEB78" s="23"/>
      <c r="JEC78" s="23"/>
      <c r="JED78" s="23"/>
      <c r="JEE78" s="23"/>
      <c r="JEF78" s="23"/>
      <c r="JEG78" s="23"/>
      <c r="JEH78" s="23"/>
      <c r="JEI78" s="23"/>
      <c r="JEJ78" s="23"/>
      <c r="JEK78" s="23"/>
      <c r="JEL78" s="23"/>
      <c r="JEM78" s="23"/>
      <c r="JEN78" s="23"/>
      <c r="JEO78" s="23"/>
      <c r="JEP78" s="23"/>
      <c r="JEQ78" s="23"/>
      <c r="JER78" s="23"/>
      <c r="JES78" s="23"/>
      <c r="JET78" s="23"/>
      <c r="JEU78" s="23"/>
      <c r="JEV78" s="23"/>
      <c r="JEW78" s="23"/>
      <c r="JEX78" s="23"/>
      <c r="JEY78" s="23"/>
      <c r="JEZ78" s="23"/>
      <c r="JFA78" s="23"/>
      <c r="JFB78" s="23"/>
      <c r="JFC78" s="23"/>
      <c r="JFD78" s="23"/>
      <c r="JFE78" s="23"/>
      <c r="JFF78" s="23"/>
      <c r="JFG78" s="23"/>
      <c r="JFH78" s="23"/>
      <c r="JFI78" s="23"/>
      <c r="JFJ78" s="23"/>
      <c r="JFK78" s="23"/>
      <c r="JFL78" s="23"/>
      <c r="JFM78" s="23"/>
      <c r="JFN78" s="23"/>
      <c r="JFO78" s="23"/>
      <c r="JFP78" s="23"/>
      <c r="JFQ78" s="23"/>
      <c r="JFR78" s="23"/>
      <c r="JFS78" s="23"/>
      <c r="JFT78" s="23"/>
      <c r="JFU78" s="23"/>
      <c r="JFV78" s="23"/>
      <c r="JFW78" s="23"/>
      <c r="JFX78" s="23"/>
      <c r="JFY78" s="23"/>
      <c r="JFZ78" s="23"/>
      <c r="JGA78" s="23"/>
      <c r="JGB78" s="23"/>
      <c r="JGC78" s="23"/>
      <c r="JGD78" s="23"/>
      <c r="JGE78" s="23"/>
      <c r="JGF78" s="23"/>
      <c r="JGG78" s="23"/>
      <c r="JGH78" s="23"/>
      <c r="JGI78" s="23"/>
      <c r="JGJ78" s="23"/>
      <c r="JGK78" s="23"/>
      <c r="JGL78" s="23"/>
      <c r="JGM78" s="23"/>
      <c r="JGN78" s="23"/>
      <c r="JGO78" s="23"/>
      <c r="JGP78" s="23"/>
      <c r="JGQ78" s="23"/>
      <c r="JGR78" s="23"/>
      <c r="JGS78" s="23"/>
      <c r="JGT78" s="23"/>
      <c r="JGU78" s="23"/>
      <c r="JGV78" s="23"/>
      <c r="JGW78" s="23"/>
      <c r="JGX78" s="23"/>
      <c r="JGY78" s="23"/>
      <c r="JGZ78" s="23"/>
      <c r="JHA78" s="23"/>
      <c r="JHB78" s="23"/>
      <c r="JHC78" s="23"/>
      <c r="JHD78" s="23"/>
      <c r="JHE78" s="23"/>
      <c r="JHF78" s="23"/>
      <c r="JHG78" s="23"/>
      <c r="JHH78" s="23"/>
      <c r="JHI78" s="23"/>
      <c r="JHJ78" s="23"/>
      <c r="JHK78" s="23"/>
      <c r="JHL78" s="23"/>
      <c r="JHM78" s="23"/>
      <c r="JHN78" s="23"/>
      <c r="JHO78" s="23"/>
      <c r="JHP78" s="23"/>
      <c r="JHQ78" s="23"/>
      <c r="JHR78" s="23"/>
      <c r="JHS78" s="23"/>
      <c r="JHT78" s="23"/>
      <c r="JHU78" s="23"/>
      <c r="JHV78" s="23"/>
      <c r="JHW78" s="23"/>
      <c r="JHX78" s="23"/>
      <c r="JHY78" s="23"/>
      <c r="JHZ78" s="23"/>
      <c r="JIA78" s="23"/>
      <c r="JIB78" s="23"/>
      <c r="JIC78" s="23"/>
      <c r="JID78" s="23"/>
      <c r="JIE78" s="23"/>
      <c r="JIF78" s="23"/>
      <c r="JIG78" s="23"/>
      <c r="JIH78" s="23"/>
      <c r="JII78" s="23"/>
      <c r="JIJ78" s="23"/>
      <c r="JIK78" s="23"/>
      <c r="JIL78" s="23"/>
      <c r="JIM78" s="23"/>
      <c r="JIN78" s="23"/>
      <c r="JIO78" s="23"/>
      <c r="JIP78" s="23"/>
      <c r="JIQ78" s="23"/>
      <c r="JIR78" s="23"/>
      <c r="JIS78" s="23"/>
      <c r="JIT78" s="23"/>
      <c r="JIU78" s="23"/>
      <c r="JIV78" s="23"/>
      <c r="JIW78" s="23"/>
      <c r="JIX78" s="23"/>
      <c r="JIY78" s="23"/>
      <c r="JIZ78" s="23"/>
      <c r="JJA78" s="23"/>
      <c r="JJB78" s="23"/>
      <c r="JJC78" s="23"/>
      <c r="JJD78" s="23"/>
      <c r="JJE78" s="23"/>
      <c r="JJF78" s="23"/>
      <c r="JJG78" s="23"/>
      <c r="JJH78" s="23"/>
      <c r="JJI78" s="23"/>
      <c r="JJJ78" s="23"/>
      <c r="JJK78" s="23"/>
      <c r="JJL78" s="23"/>
      <c r="JJM78" s="23"/>
      <c r="JJN78" s="23"/>
      <c r="JJO78" s="23"/>
      <c r="JJP78" s="23"/>
      <c r="JJQ78" s="23"/>
      <c r="JJR78" s="23"/>
      <c r="JJS78" s="23"/>
      <c r="JJT78" s="23"/>
      <c r="JJU78" s="23"/>
      <c r="JJV78" s="23"/>
      <c r="JJW78" s="23"/>
      <c r="JJX78" s="23"/>
      <c r="JJY78" s="23"/>
      <c r="JJZ78" s="23"/>
      <c r="JKA78" s="23"/>
      <c r="JKB78" s="23"/>
      <c r="JKC78" s="23"/>
      <c r="JKD78" s="23"/>
      <c r="JKE78" s="23"/>
      <c r="JKF78" s="23"/>
      <c r="JKG78" s="23"/>
      <c r="JKH78" s="23"/>
      <c r="JKI78" s="23"/>
      <c r="JKJ78" s="23"/>
      <c r="JKK78" s="23"/>
      <c r="JKL78" s="23"/>
      <c r="JKM78" s="23"/>
      <c r="JKN78" s="23"/>
      <c r="JKO78" s="23"/>
      <c r="JKP78" s="23"/>
      <c r="JKQ78" s="23"/>
      <c r="JKR78" s="23"/>
      <c r="JKS78" s="23"/>
      <c r="JKT78" s="23"/>
      <c r="JKU78" s="23"/>
      <c r="JKV78" s="23"/>
      <c r="JKW78" s="23"/>
      <c r="JKX78" s="23"/>
      <c r="JKY78" s="23"/>
      <c r="JKZ78" s="23"/>
      <c r="JLA78" s="23"/>
      <c r="JLB78" s="23"/>
      <c r="JLC78" s="23"/>
      <c r="JLD78" s="23"/>
      <c r="JLE78" s="23"/>
      <c r="JLF78" s="23"/>
      <c r="JLG78" s="23"/>
      <c r="JLH78" s="23"/>
      <c r="JLI78" s="23"/>
      <c r="JLJ78" s="23"/>
      <c r="JLK78" s="23"/>
      <c r="JLL78" s="23"/>
      <c r="JLM78" s="23"/>
      <c r="JLN78" s="23"/>
      <c r="JLO78" s="23"/>
      <c r="JLP78" s="23"/>
      <c r="JLQ78" s="23"/>
      <c r="JLR78" s="23"/>
      <c r="JLS78" s="23"/>
      <c r="JLT78" s="23"/>
      <c r="JLU78" s="23"/>
      <c r="JLV78" s="23"/>
      <c r="JLW78" s="23"/>
      <c r="JLX78" s="23"/>
      <c r="JLY78" s="23"/>
      <c r="JLZ78" s="23"/>
      <c r="JMA78" s="23"/>
      <c r="JMB78" s="23"/>
      <c r="JMC78" s="23"/>
      <c r="JMD78" s="23"/>
      <c r="JME78" s="23"/>
      <c r="JMF78" s="23"/>
      <c r="JMG78" s="23"/>
      <c r="JMH78" s="23"/>
      <c r="JMI78" s="23"/>
      <c r="JMJ78" s="23"/>
      <c r="JMK78" s="23"/>
      <c r="JML78" s="23"/>
      <c r="JMM78" s="23"/>
      <c r="JMN78" s="23"/>
      <c r="JMO78" s="23"/>
      <c r="JMP78" s="23"/>
      <c r="JMQ78" s="23"/>
      <c r="JMR78" s="23"/>
      <c r="JMS78" s="23"/>
      <c r="JMT78" s="23"/>
      <c r="JMU78" s="23"/>
      <c r="JMV78" s="23"/>
      <c r="JMW78" s="23"/>
      <c r="JMX78" s="23"/>
      <c r="JMY78" s="23"/>
      <c r="JMZ78" s="23"/>
      <c r="JNA78" s="23"/>
      <c r="JNB78" s="23"/>
      <c r="JNC78" s="23"/>
      <c r="JND78" s="23"/>
      <c r="JNE78" s="23"/>
      <c r="JNF78" s="23"/>
      <c r="JNG78" s="23"/>
      <c r="JNH78" s="23"/>
      <c r="JNI78" s="23"/>
      <c r="JNJ78" s="23"/>
      <c r="JNK78" s="23"/>
      <c r="JNL78" s="23"/>
      <c r="JNM78" s="23"/>
      <c r="JNN78" s="23"/>
      <c r="JNO78" s="23"/>
      <c r="JNP78" s="23"/>
      <c r="JNQ78" s="23"/>
      <c r="JNR78" s="23"/>
      <c r="JNS78" s="23"/>
      <c r="JNT78" s="23"/>
      <c r="JNU78" s="23"/>
      <c r="JNV78" s="23"/>
      <c r="JNW78" s="23"/>
      <c r="JNX78" s="23"/>
      <c r="JNY78" s="23"/>
      <c r="JNZ78" s="23"/>
      <c r="JOA78" s="23"/>
      <c r="JOB78" s="23"/>
      <c r="JOC78" s="23"/>
      <c r="JOD78" s="23"/>
      <c r="JOE78" s="23"/>
      <c r="JOF78" s="23"/>
      <c r="JOG78" s="23"/>
      <c r="JOH78" s="23"/>
      <c r="JOI78" s="23"/>
      <c r="JOJ78" s="23"/>
      <c r="JOK78" s="23"/>
      <c r="JOL78" s="23"/>
      <c r="JOM78" s="23"/>
      <c r="JON78" s="23"/>
      <c r="JOO78" s="23"/>
      <c r="JOP78" s="23"/>
      <c r="JOQ78" s="23"/>
      <c r="JOR78" s="23"/>
      <c r="JOS78" s="23"/>
      <c r="JOT78" s="23"/>
      <c r="JOU78" s="23"/>
      <c r="JOV78" s="23"/>
      <c r="JOW78" s="23"/>
      <c r="JOX78" s="23"/>
      <c r="JOY78" s="23"/>
      <c r="JOZ78" s="23"/>
      <c r="JPA78" s="23"/>
      <c r="JPB78" s="23"/>
      <c r="JPC78" s="23"/>
      <c r="JPD78" s="23"/>
      <c r="JPE78" s="23"/>
      <c r="JPF78" s="23"/>
      <c r="JPG78" s="23"/>
      <c r="JPH78" s="23"/>
      <c r="JPI78" s="23"/>
      <c r="JPJ78" s="23"/>
      <c r="JPK78" s="23"/>
      <c r="JPL78" s="23"/>
      <c r="JPM78" s="23"/>
      <c r="JPN78" s="23"/>
      <c r="JPO78" s="23"/>
      <c r="JPP78" s="23"/>
      <c r="JPQ78" s="23"/>
      <c r="JPR78" s="23"/>
      <c r="JPS78" s="23"/>
      <c r="JPT78" s="23"/>
      <c r="JPU78" s="23"/>
      <c r="JPV78" s="23"/>
      <c r="JPW78" s="23"/>
      <c r="JPX78" s="23"/>
      <c r="JPY78" s="23"/>
      <c r="JPZ78" s="23"/>
      <c r="JQA78" s="23"/>
      <c r="JQB78" s="23"/>
      <c r="JQC78" s="23"/>
      <c r="JQD78" s="23"/>
      <c r="JQE78" s="23"/>
      <c r="JQF78" s="23"/>
      <c r="JQG78" s="23"/>
      <c r="JQH78" s="23"/>
      <c r="JQI78" s="23"/>
      <c r="JQJ78" s="23"/>
      <c r="JQK78" s="23"/>
      <c r="JQL78" s="23"/>
      <c r="JQM78" s="23"/>
      <c r="JQN78" s="23"/>
      <c r="JQO78" s="23"/>
      <c r="JQP78" s="23"/>
      <c r="JQQ78" s="23"/>
      <c r="JQR78" s="23"/>
      <c r="JQS78" s="23"/>
      <c r="JQT78" s="23"/>
      <c r="JQU78" s="23"/>
      <c r="JQV78" s="23"/>
      <c r="JQW78" s="23"/>
      <c r="JQX78" s="23"/>
      <c r="JQY78" s="23"/>
      <c r="JQZ78" s="23"/>
      <c r="JRA78" s="23"/>
      <c r="JRB78" s="23"/>
      <c r="JRC78" s="23"/>
      <c r="JRD78" s="23"/>
      <c r="JRE78" s="23"/>
      <c r="JRF78" s="23"/>
      <c r="JRG78" s="23"/>
      <c r="JRH78" s="23"/>
      <c r="JRI78" s="23"/>
      <c r="JRJ78" s="23"/>
      <c r="JRK78" s="23"/>
      <c r="JRL78" s="23"/>
      <c r="JRM78" s="23"/>
      <c r="JRN78" s="23"/>
      <c r="JRO78" s="23"/>
      <c r="JRP78" s="23"/>
      <c r="JRQ78" s="23"/>
      <c r="JRR78" s="23"/>
      <c r="JRS78" s="23"/>
      <c r="JRT78" s="23"/>
      <c r="JRU78" s="23"/>
      <c r="JRV78" s="23"/>
      <c r="JRW78" s="23"/>
      <c r="JRX78" s="23"/>
      <c r="JRY78" s="23"/>
      <c r="JRZ78" s="23"/>
      <c r="JSA78" s="23"/>
      <c r="JSB78" s="23"/>
      <c r="JSC78" s="23"/>
      <c r="JSD78" s="23"/>
      <c r="JSE78" s="23"/>
      <c r="JSF78" s="23"/>
      <c r="JSG78" s="23"/>
      <c r="JSH78" s="23"/>
      <c r="JSI78" s="23"/>
      <c r="JSJ78" s="23"/>
      <c r="JSK78" s="23"/>
      <c r="JSL78" s="23"/>
      <c r="JSM78" s="23"/>
      <c r="JSN78" s="23"/>
      <c r="JSO78" s="23"/>
      <c r="JSP78" s="23"/>
      <c r="JSQ78" s="23"/>
      <c r="JSR78" s="23"/>
      <c r="JSS78" s="23"/>
      <c r="JST78" s="23"/>
      <c r="JSU78" s="23"/>
      <c r="JSV78" s="23"/>
      <c r="JSW78" s="23"/>
      <c r="JSX78" s="23"/>
      <c r="JSY78" s="23"/>
      <c r="JSZ78" s="23"/>
      <c r="JTA78" s="23"/>
      <c r="JTB78" s="23"/>
      <c r="JTC78" s="23"/>
      <c r="JTD78" s="23"/>
      <c r="JTE78" s="23"/>
      <c r="JTF78" s="23"/>
      <c r="JTG78" s="23"/>
      <c r="JTH78" s="23"/>
      <c r="JTI78" s="23"/>
      <c r="JTJ78" s="23"/>
      <c r="JTK78" s="23"/>
      <c r="JTL78" s="23"/>
      <c r="JTM78" s="23"/>
      <c r="JTN78" s="23"/>
      <c r="JTO78" s="23"/>
      <c r="JTP78" s="23"/>
      <c r="JTQ78" s="23"/>
      <c r="JTR78" s="23"/>
      <c r="JTS78" s="23"/>
      <c r="JTT78" s="23"/>
      <c r="JTU78" s="23"/>
      <c r="JTV78" s="23"/>
      <c r="JTW78" s="23"/>
      <c r="JTX78" s="23"/>
      <c r="JTY78" s="23"/>
      <c r="JTZ78" s="23"/>
      <c r="JUA78" s="23"/>
      <c r="JUB78" s="23"/>
      <c r="JUC78" s="23"/>
      <c r="JUD78" s="23"/>
      <c r="JUE78" s="23"/>
      <c r="JUF78" s="23"/>
      <c r="JUG78" s="23"/>
      <c r="JUH78" s="23"/>
      <c r="JUI78" s="23"/>
      <c r="JUJ78" s="23"/>
      <c r="JUK78" s="23"/>
      <c r="JUL78" s="23"/>
      <c r="JUM78" s="23"/>
      <c r="JUN78" s="23"/>
      <c r="JUO78" s="23"/>
      <c r="JUP78" s="23"/>
      <c r="JUQ78" s="23"/>
      <c r="JUR78" s="23"/>
      <c r="JUS78" s="23"/>
      <c r="JUT78" s="23"/>
      <c r="JUU78" s="23"/>
      <c r="JUV78" s="23"/>
      <c r="JUW78" s="23"/>
      <c r="JUX78" s="23"/>
      <c r="JUY78" s="23"/>
      <c r="JUZ78" s="23"/>
      <c r="JVA78" s="23"/>
      <c r="JVB78" s="23"/>
      <c r="JVC78" s="23"/>
      <c r="JVD78" s="23"/>
      <c r="JVE78" s="23"/>
      <c r="JVF78" s="23"/>
      <c r="JVG78" s="23"/>
      <c r="JVH78" s="23"/>
      <c r="JVI78" s="23"/>
      <c r="JVJ78" s="23"/>
      <c r="JVK78" s="23"/>
      <c r="JVL78" s="23"/>
      <c r="JVM78" s="23"/>
      <c r="JVN78" s="23"/>
      <c r="JVO78" s="23"/>
      <c r="JVP78" s="23"/>
      <c r="JVQ78" s="23"/>
      <c r="JVR78" s="23"/>
      <c r="JVS78" s="23"/>
      <c r="JVT78" s="23"/>
      <c r="JVU78" s="23"/>
      <c r="JVV78" s="23"/>
      <c r="JVW78" s="23"/>
      <c r="JVX78" s="23"/>
      <c r="JVY78" s="23"/>
      <c r="JVZ78" s="23"/>
      <c r="JWA78" s="23"/>
      <c r="JWB78" s="23"/>
      <c r="JWC78" s="23"/>
      <c r="JWD78" s="23"/>
      <c r="JWE78" s="23"/>
      <c r="JWF78" s="23"/>
      <c r="JWG78" s="23"/>
      <c r="JWH78" s="23"/>
      <c r="JWI78" s="23"/>
      <c r="JWJ78" s="23"/>
      <c r="JWK78" s="23"/>
      <c r="JWL78" s="23"/>
      <c r="JWM78" s="23"/>
      <c r="JWN78" s="23"/>
      <c r="JWO78" s="23"/>
      <c r="JWP78" s="23"/>
      <c r="JWQ78" s="23"/>
      <c r="JWR78" s="23"/>
      <c r="JWS78" s="23"/>
      <c r="JWT78" s="23"/>
      <c r="JWU78" s="23"/>
      <c r="JWV78" s="23"/>
      <c r="JWW78" s="23"/>
      <c r="JWX78" s="23"/>
      <c r="JWY78" s="23"/>
      <c r="JWZ78" s="23"/>
      <c r="JXA78" s="23"/>
      <c r="JXB78" s="23"/>
      <c r="JXC78" s="23"/>
      <c r="JXD78" s="23"/>
      <c r="JXE78" s="23"/>
      <c r="JXF78" s="23"/>
      <c r="JXG78" s="23"/>
      <c r="JXH78" s="23"/>
      <c r="JXI78" s="23"/>
      <c r="JXJ78" s="23"/>
      <c r="JXK78" s="23"/>
      <c r="JXL78" s="23"/>
      <c r="JXM78" s="23"/>
      <c r="JXN78" s="23"/>
      <c r="JXO78" s="23"/>
      <c r="JXP78" s="23"/>
      <c r="JXQ78" s="23"/>
      <c r="JXR78" s="23"/>
      <c r="JXS78" s="23"/>
      <c r="JXT78" s="23"/>
      <c r="JXU78" s="23"/>
      <c r="JXV78" s="23"/>
      <c r="JXW78" s="23"/>
      <c r="JXX78" s="23"/>
      <c r="JXY78" s="23"/>
      <c r="JXZ78" s="23"/>
      <c r="JYA78" s="23"/>
      <c r="JYB78" s="23"/>
      <c r="JYC78" s="23"/>
      <c r="JYD78" s="23"/>
      <c r="JYE78" s="23"/>
      <c r="JYF78" s="23"/>
      <c r="JYG78" s="23"/>
      <c r="JYH78" s="23"/>
      <c r="JYI78" s="23"/>
      <c r="JYJ78" s="23"/>
      <c r="JYK78" s="23"/>
      <c r="JYL78" s="23"/>
      <c r="JYM78" s="23"/>
      <c r="JYN78" s="23"/>
      <c r="JYO78" s="23"/>
      <c r="JYP78" s="23"/>
      <c r="JYQ78" s="23"/>
      <c r="JYR78" s="23"/>
      <c r="JYS78" s="23"/>
      <c r="JYT78" s="23"/>
      <c r="JYU78" s="23"/>
      <c r="JYV78" s="23"/>
      <c r="JYW78" s="23"/>
      <c r="JYX78" s="23"/>
      <c r="JYY78" s="23"/>
      <c r="JYZ78" s="23"/>
      <c r="JZA78" s="23"/>
      <c r="JZB78" s="23"/>
      <c r="JZC78" s="23"/>
      <c r="JZD78" s="23"/>
      <c r="JZE78" s="23"/>
      <c r="JZF78" s="23"/>
      <c r="JZG78" s="23"/>
      <c r="JZH78" s="23"/>
      <c r="JZI78" s="23"/>
      <c r="JZJ78" s="23"/>
      <c r="JZK78" s="23"/>
      <c r="JZL78" s="23"/>
      <c r="JZM78" s="23"/>
      <c r="JZN78" s="23"/>
      <c r="JZO78" s="23"/>
      <c r="JZP78" s="23"/>
      <c r="JZQ78" s="23"/>
      <c r="JZR78" s="23"/>
      <c r="JZS78" s="23"/>
      <c r="JZT78" s="23"/>
      <c r="JZU78" s="23"/>
      <c r="JZV78" s="23"/>
      <c r="JZW78" s="23"/>
      <c r="JZX78" s="23"/>
      <c r="JZY78" s="23"/>
      <c r="JZZ78" s="23"/>
      <c r="KAA78" s="23"/>
      <c r="KAB78" s="23"/>
      <c r="KAC78" s="23"/>
      <c r="KAD78" s="23"/>
      <c r="KAE78" s="23"/>
      <c r="KAF78" s="23"/>
      <c r="KAG78" s="23"/>
      <c r="KAH78" s="23"/>
      <c r="KAI78" s="23"/>
      <c r="KAJ78" s="23"/>
      <c r="KAK78" s="23"/>
      <c r="KAL78" s="23"/>
      <c r="KAM78" s="23"/>
      <c r="KAN78" s="23"/>
      <c r="KAO78" s="23"/>
      <c r="KAP78" s="23"/>
      <c r="KAQ78" s="23"/>
      <c r="KAR78" s="23"/>
      <c r="KAS78" s="23"/>
      <c r="KAT78" s="23"/>
      <c r="KAU78" s="23"/>
      <c r="KAV78" s="23"/>
      <c r="KAW78" s="23"/>
      <c r="KAX78" s="23"/>
      <c r="KAY78" s="23"/>
      <c r="KAZ78" s="23"/>
      <c r="KBA78" s="23"/>
      <c r="KBB78" s="23"/>
      <c r="KBC78" s="23"/>
      <c r="KBD78" s="23"/>
      <c r="KBE78" s="23"/>
      <c r="KBF78" s="23"/>
      <c r="KBG78" s="23"/>
      <c r="KBH78" s="23"/>
      <c r="KBI78" s="23"/>
      <c r="KBJ78" s="23"/>
      <c r="KBK78" s="23"/>
      <c r="KBL78" s="23"/>
      <c r="KBM78" s="23"/>
      <c r="KBN78" s="23"/>
      <c r="KBO78" s="23"/>
      <c r="KBP78" s="23"/>
      <c r="KBQ78" s="23"/>
      <c r="KBR78" s="23"/>
      <c r="KBS78" s="23"/>
      <c r="KBT78" s="23"/>
      <c r="KBU78" s="23"/>
      <c r="KBV78" s="23"/>
      <c r="KBW78" s="23"/>
      <c r="KBX78" s="23"/>
      <c r="KBY78" s="23"/>
      <c r="KBZ78" s="23"/>
      <c r="KCA78" s="23"/>
      <c r="KCB78" s="23"/>
      <c r="KCC78" s="23"/>
      <c r="KCD78" s="23"/>
      <c r="KCE78" s="23"/>
      <c r="KCF78" s="23"/>
      <c r="KCG78" s="23"/>
      <c r="KCH78" s="23"/>
      <c r="KCI78" s="23"/>
      <c r="KCJ78" s="23"/>
      <c r="KCK78" s="23"/>
      <c r="KCL78" s="23"/>
      <c r="KCM78" s="23"/>
      <c r="KCN78" s="23"/>
      <c r="KCO78" s="23"/>
      <c r="KCP78" s="23"/>
      <c r="KCQ78" s="23"/>
      <c r="KCR78" s="23"/>
      <c r="KCS78" s="23"/>
      <c r="KCT78" s="23"/>
      <c r="KCU78" s="23"/>
      <c r="KCV78" s="23"/>
      <c r="KCW78" s="23"/>
      <c r="KCX78" s="23"/>
      <c r="KCY78" s="23"/>
      <c r="KCZ78" s="23"/>
      <c r="KDA78" s="23"/>
      <c r="KDB78" s="23"/>
      <c r="KDC78" s="23"/>
      <c r="KDD78" s="23"/>
      <c r="KDE78" s="23"/>
      <c r="KDF78" s="23"/>
      <c r="KDG78" s="23"/>
      <c r="KDH78" s="23"/>
      <c r="KDI78" s="23"/>
      <c r="KDJ78" s="23"/>
      <c r="KDK78" s="23"/>
      <c r="KDL78" s="23"/>
      <c r="KDM78" s="23"/>
      <c r="KDN78" s="23"/>
      <c r="KDO78" s="23"/>
      <c r="KDP78" s="23"/>
      <c r="KDQ78" s="23"/>
      <c r="KDR78" s="23"/>
      <c r="KDS78" s="23"/>
      <c r="KDT78" s="23"/>
      <c r="KDU78" s="23"/>
      <c r="KDV78" s="23"/>
      <c r="KDW78" s="23"/>
      <c r="KDX78" s="23"/>
      <c r="KDY78" s="23"/>
      <c r="KDZ78" s="23"/>
      <c r="KEA78" s="23"/>
      <c r="KEB78" s="23"/>
      <c r="KEC78" s="23"/>
      <c r="KED78" s="23"/>
      <c r="KEE78" s="23"/>
      <c r="KEF78" s="23"/>
      <c r="KEG78" s="23"/>
      <c r="KEH78" s="23"/>
      <c r="KEI78" s="23"/>
      <c r="KEJ78" s="23"/>
      <c r="KEK78" s="23"/>
      <c r="KEL78" s="23"/>
      <c r="KEM78" s="23"/>
      <c r="KEN78" s="23"/>
      <c r="KEO78" s="23"/>
      <c r="KEP78" s="23"/>
      <c r="KEQ78" s="23"/>
      <c r="KER78" s="23"/>
      <c r="KES78" s="23"/>
      <c r="KET78" s="23"/>
      <c r="KEU78" s="23"/>
      <c r="KEV78" s="23"/>
      <c r="KEW78" s="23"/>
      <c r="KEX78" s="23"/>
      <c r="KEY78" s="23"/>
      <c r="KEZ78" s="23"/>
      <c r="KFA78" s="23"/>
      <c r="KFB78" s="23"/>
      <c r="KFC78" s="23"/>
      <c r="KFD78" s="23"/>
      <c r="KFE78" s="23"/>
      <c r="KFF78" s="23"/>
      <c r="KFG78" s="23"/>
      <c r="KFH78" s="23"/>
      <c r="KFI78" s="23"/>
      <c r="KFJ78" s="23"/>
      <c r="KFK78" s="23"/>
      <c r="KFL78" s="23"/>
      <c r="KFM78" s="23"/>
      <c r="KFN78" s="23"/>
      <c r="KFO78" s="23"/>
      <c r="KFP78" s="23"/>
      <c r="KFQ78" s="23"/>
      <c r="KFR78" s="23"/>
      <c r="KFS78" s="23"/>
      <c r="KFT78" s="23"/>
      <c r="KFU78" s="23"/>
      <c r="KFV78" s="23"/>
      <c r="KFW78" s="23"/>
      <c r="KFX78" s="23"/>
      <c r="KFY78" s="23"/>
      <c r="KFZ78" s="23"/>
      <c r="KGA78" s="23"/>
      <c r="KGB78" s="23"/>
      <c r="KGC78" s="23"/>
      <c r="KGD78" s="23"/>
      <c r="KGE78" s="23"/>
      <c r="KGF78" s="23"/>
      <c r="KGG78" s="23"/>
      <c r="KGH78" s="23"/>
      <c r="KGI78" s="23"/>
      <c r="KGJ78" s="23"/>
      <c r="KGK78" s="23"/>
      <c r="KGL78" s="23"/>
      <c r="KGM78" s="23"/>
      <c r="KGN78" s="23"/>
      <c r="KGO78" s="23"/>
      <c r="KGP78" s="23"/>
      <c r="KGQ78" s="23"/>
      <c r="KGR78" s="23"/>
      <c r="KGS78" s="23"/>
      <c r="KGT78" s="23"/>
      <c r="KGU78" s="23"/>
      <c r="KGV78" s="23"/>
      <c r="KGW78" s="23"/>
      <c r="KGX78" s="23"/>
      <c r="KGY78" s="23"/>
      <c r="KGZ78" s="23"/>
      <c r="KHA78" s="23"/>
      <c r="KHB78" s="23"/>
      <c r="KHC78" s="23"/>
      <c r="KHD78" s="23"/>
      <c r="KHE78" s="23"/>
      <c r="KHF78" s="23"/>
      <c r="KHG78" s="23"/>
      <c r="KHH78" s="23"/>
      <c r="KHI78" s="23"/>
      <c r="KHJ78" s="23"/>
      <c r="KHK78" s="23"/>
      <c r="KHL78" s="23"/>
      <c r="KHM78" s="23"/>
      <c r="KHN78" s="23"/>
      <c r="KHO78" s="23"/>
      <c r="KHP78" s="23"/>
      <c r="KHQ78" s="23"/>
      <c r="KHR78" s="23"/>
      <c r="KHS78" s="23"/>
      <c r="KHT78" s="23"/>
      <c r="KHU78" s="23"/>
      <c r="KHV78" s="23"/>
      <c r="KHW78" s="23"/>
      <c r="KHX78" s="23"/>
      <c r="KHY78" s="23"/>
      <c r="KHZ78" s="23"/>
      <c r="KIA78" s="23"/>
      <c r="KIB78" s="23"/>
      <c r="KIC78" s="23"/>
      <c r="KID78" s="23"/>
      <c r="KIE78" s="23"/>
      <c r="KIF78" s="23"/>
      <c r="KIG78" s="23"/>
      <c r="KIH78" s="23"/>
      <c r="KII78" s="23"/>
      <c r="KIJ78" s="23"/>
      <c r="KIK78" s="23"/>
      <c r="KIL78" s="23"/>
      <c r="KIM78" s="23"/>
      <c r="KIN78" s="23"/>
      <c r="KIO78" s="23"/>
      <c r="KIP78" s="23"/>
      <c r="KIQ78" s="23"/>
      <c r="KIR78" s="23"/>
      <c r="KIS78" s="23"/>
      <c r="KIT78" s="23"/>
      <c r="KIU78" s="23"/>
      <c r="KIV78" s="23"/>
      <c r="KIW78" s="23"/>
      <c r="KIX78" s="23"/>
      <c r="KIY78" s="23"/>
      <c r="KIZ78" s="23"/>
      <c r="KJA78" s="23"/>
      <c r="KJB78" s="23"/>
      <c r="KJC78" s="23"/>
      <c r="KJD78" s="23"/>
      <c r="KJE78" s="23"/>
      <c r="KJF78" s="23"/>
      <c r="KJG78" s="23"/>
      <c r="KJH78" s="23"/>
      <c r="KJI78" s="23"/>
      <c r="KJJ78" s="23"/>
      <c r="KJK78" s="23"/>
      <c r="KJL78" s="23"/>
      <c r="KJM78" s="23"/>
      <c r="KJN78" s="23"/>
      <c r="KJO78" s="23"/>
      <c r="KJP78" s="23"/>
      <c r="KJQ78" s="23"/>
      <c r="KJR78" s="23"/>
      <c r="KJS78" s="23"/>
      <c r="KJT78" s="23"/>
      <c r="KJU78" s="23"/>
      <c r="KJV78" s="23"/>
      <c r="KJW78" s="23"/>
      <c r="KJX78" s="23"/>
      <c r="KJY78" s="23"/>
      <c r="KJZ78" s="23"/>
      <c r="KKA78" s="23"/>
      <c r="KKB78" s="23"/>
      <c r="KKC78" s="23"/>
      <c r="KKD78" s="23"/>
      <c r="KKE78" s="23"/>
      <c r="KKF78" s="23"/>
      <c r="KKG78" s="23"/>
      <c r="KKH78" s="23"/>
      <c r="KKI78" s="23"/>
      <c r="KKJ78" s="23"/>
      <c r="KKK78" s="23"/>
      <c r="KKL78" s="23"/>
      <c r="KKM78" s="23"/>
      <c r="KKN78" s="23"/>
      <c r="KKO78" s="23"/>
      <c r="KKP78" s="23"/>
      <c r="KKQ78" s="23"/>
      <c r="KKR78" s="23"/>
      <c r="KKS78" s="23"/>
      <c r="KKT78" s="23"/>
      <c r="KKU78" s="23"/>
      <c r="KKV78" s="23"/>
      <c r="KKW78" s="23"/>
      <c r="KKX78" s="23"/>
      <c r="KKY78" s="23"/>
      <c r="KKZ78" s="23"/>
      <c r="KLA78" s="23"/>
      <c r="KLB78" s="23"/>
      <c r="KLC78" s="23"/>
      <c r="KLD78" s="23"/>
      <c r="KLE78" s="23"/>
      <c r="KLF78" s="23"/>
      <c r="KLG78" s="23"/>
      <c r="KLH78" s="23"/>
      <c r="KLI78" s="23"/>
      <c r="KLJ78" s="23"/>
      <c r="KLK78" s="23"/>
      <c r="KLL78" s="23"/>
      <c r="KLM78" s="23"/>
      <c r="KLN78" s="23"/>
      <c r="KLO78" s="23"/>
      <c r="KLP78" s="23"/>
      <c r="KLQ78" s="23"/>
      <c r="KLR78" s="23"/>
      <c r="KLS78" s="23"/>
      <c r="KLT78" s="23"/>
      <c r="KLU78" s="23"/>
      <c r="KLV78" s="23"/>
      <c r="KLW78" s="23"/>
      <c r="KLX78" s="23"/>
      <c r="KLY78" s="23"/>
      <c r="KLZ78" s="23"/>
      <c r="KMA78" s="23"/>
      <c r="KMB78" s="23"/>
      <c r="KMC78" s="23"/>
      <c r="KMD78" s="23"/>
      <c r="KME78" s="23"/>
      <c r="KMF78" s="23"/>
      <c r="KMG78" s="23"/>
      <c r="KMH78" s="23"/>
      <c r="KMI78" s="23"/>
      <c r="KMJ78" s="23"/>
      <c r="KMK78" s="23"/>
      <c r="KML78" s="23"/>
      <c r="KMM78" s="23"/>
      <c r="KMN78" s="23"/>
      <c r="KMO78" s="23"/>
      <c r="KMP78" s="23"/>
      <c r="KMQ78" s="23"/>
      <c r="KMR78" s="23"/>
      <c r="KMS78" s="23"/>
      <c r="KMT78" s="23"/>
      <c r="KMU78" s="23"/>
      <c r="KMV78" s="23"/>
      <c r="KMW78" s="23"/>
      <c r="KMX78" s="23"/>
      <c r="KMY78" s="23"/>
      <c r="KMZ78" s="23"/>
      <c r="KNA78" s="23"/>
      <c r="KNB78" s="23"/>
      <c r="KNC78" s="23"/>
      <c r="KND78" s="23"/>
      <c r="KNE78" s="23"/>
      <c r="KNF78" s="23"/>
      <c r="KNG78" s="23"/>
      <c r="KNH78" s="23"/>
      <c r="KNI78" s="23"/>
      <c r="KNJ78" s="23"/>
      <c r="KNK78" s="23"/>
      <c r="KNL78" s="23"/>
      <c r="KNM78" s="23"/>
      <c r="KNN78" s="23"/>
      <c r="KNO78" s="23"/>
      <c r="KNP78" s="23"/>
      <c r="KNQ78" s="23"/>
      <c r="KNR78" s="23"/>
      <c r="KNS78" s="23"/>
      <c r="KNT78" s="23"/>
      <c r="KNU78" s="23"/>
      <c r="KNV78" s="23"/>
      <c r="KNW78" s="23"/>
      <c r="KNX78" s="23"/>
      <c r="KNY78" s="23"/>
      <c r="KNZ78" s="23"/>
      <c r="KOA78" s="23"/>
      <c r="KOB78" s="23"/>
      <c r="KOC78" s="23"/>
      <c r="KOD78" s="23"/>
      <c r="KOE78" s="23"/>
      <c r="KOF78" s="23"/>
      <c r="KOG78" s="23"/>
      <c r="KOH78" s="23"/>
      <c r="KOI78" s="23"/>
      <c r="KOJ78" s="23"/>
      <c r="KOK78" s="23"/>
      <c r="KOL78" s="23"/>
      <c r="KOM78" s="23"/>
      <c r="KON78" s="23"/>
      <c r="KOO78" s="23"/>
      <c r="KOP78" s="23"/>
      <c r="KOQ78" s="23"/>
      <c r="KOR78" s="23"/>
      <c r="KOS78" s="23"/>
      <c r="KOT78" s="23"/>
      <c r="KOU78" s="23"/>
      <c r="KOV78" s="23"/>
      <c r="KOW78" s="23"/>
      <c r="KOX78" s="23"/>
      <c r="KOY78" s="23"/>
      <c r="KOZ78" s="23"/>
      <c r="KPA78" s="23"/>
      <c r="KPB78" s="23"/>
      <c r="KPC78" s="23"/>
      <c r="KPD78" s="23"/>
      <c r="KPE78" s="23"/>
      <c r="KPF78" s="23"/>
      <c r="KPG78" s="23"/>
      <c r="KPH78" s="23"/>
      <c r="KPI78" s="23"/>
      <c r="KPJ78" s="23"/>
      <c r="KPK78" s="23"/>
      <c r="KPL78" s="23"/>
      <c r="KPM78" s="23"/>
      <c r="KPN78" s="23"/>
      <c r="KPO78" s="23"/>
      <c r="KPP78" s="23"/>
      <c r="KPQ78" s="23"/>
      <c r="KPR78" s="23"/>
      <c r="KPS78" s="23"/>
      <c r="KPT78" s="23"/>
      <c r="KPU78" s="23"/>
      <c r="KPV78" s="23"/>
      <c r="KPW78" s="23"/>
      <c r="KPX78" s="23"/>
      <c r="KPY78" s="23"/>
      <c r="KPZ78" s="23"/>
      <c r="KQA78" s="23"/>
      <c r="KQB78" s="23"/>
      <c r="KQC78" s="23"/>
      <c r="KQD78" s="23"/>
      <c r="KQE78" s="23"/>
      <c r="KQF78" s="23"/>
      <c r="KQG78" s="23"/>
      <c r="KQH78" s="23"/>
      <c r="KQI78" s="23"/>
      <c r="KQJ78" s="23"/>
      <c r="KQK78" s="23"/>
      <c r="KQL78" s="23"/>
      <c r="KQM78" s="23"/>
      <c r="KQN78" s="23"/>
      <c r="KQO78" s="23"/>
      <c r="KQP78" s="23"/>
      <c r="KQQ78" s="23"/>
      <c r="KQR78" s="23"/>
      <c r="KQS78" s="23"/>
      <c r="KQT78" s="23"/>
      <c r="KQU78" s="23"/>
      <c r="KQV78" s="23"/>
      <c r="KQW78" s="23"/>
      <c r="KQX78" s="23"/>
      <c r="KQY78" s="23"/>
      <c r="KQZ78" s="23"/>
      <c r="KRA78" s="23"/>
      <c r="KRB78" s="23"/>
      <c r="KRC78" s="23"/>
      <c r="KRD78" s="23"/>
      <c r="KRE78" s="23"/>
      <c r="KRF78" s="23"/>
      <c r="KRG78" s="23"/>
      <c r="KRH78" s="23"/>
      <c r="KRI78" s="23"/>
      <c r="KRJ78" s="23"/>
      <c r="KRK78" s="23"/>
      <c r="KRL78" s="23"/>
      <c r="KRM78" s="23"/>
      <c r="KRN78" s="23"/>
      <c r="KRO78" s="23"/>
      <c r="KRP78" s="23"/>
      <c r="KRQ78" s="23"/>
      <c r="KRR78" s="23"/>
      <c r="KRS78" s="23"/>
      <c r="KRT78" s="23"/>
      <c r="KRU78" s="23"/>
      <c r="KRV78" s="23"/>
      <c r="KRW78" s="23"/>
      <c r="KRX78" s="23"/>
      <c r="KRY78" s="23"/>
      <c r="KRZ78" s="23"/>
      <c r="KSA78" s="23"/>
      <c r="KSB78" s="23"/>
      <c r="KSC78" s="23"/>
      <c r="KSD78" s="23"/>
      <c r="KSE78" s="23"/>
      <c r="KSF78" s="23"/>
      <c r="KSG78" s="23"/>
      <c r="KSH78" s="23"/>
      <c r="KSI78" s="23"/>
      <c r="KSJ78" s="23"/>
      <c r="KSK78" s="23"/>
      <c r="KSL78" s="23"/>
      <c r="KSM78" s="23"/>
      <c r="KSN78" s="23"/>
      <c r="KSO78" s="23"/>
      <c r="KSP78" s="23"/>
      <c r="KSQ78" s="23"/>
      <c r="KSR78" s="23"/>
      <c r="KSS78" s="23"/>
      <c r="KST78" s="23"/>
      <c r="KSU78" s="23"/>
      <c r="KSV78" s="23"/>
      <c r="KSW78" s="23"/>
      <c r="KSX78" s="23"/>
      <c r="KSY78" s="23"/>
      <c r="KSZ78" s="23"/>
      <c r="KTA78" s="23"/>
      <c r="KTB78" s="23"/>
      <c r="KTC78" s="23"/>
      <c r="KTD78" s="23"/>
      <c r="KTE78" s="23"/>
      <c r="KTF78" s="23"/>
      <c r="KTG78" s="23"/>
      <c r="KTH78" s="23"/>
      <c r="KTI78" s="23"/>
      <c r="KTJ78" s="23"/>
      <c r="KTK78" s="23"/>
      <c r="KTL78" s="23"/>
      <c r="KTM78" s="23"/>
      <c r="KTN78" s="23"/>
      <c r="KTO78" s="23"/>
      <c r="KTP78" s="23"/>
      <c r="KTQ78" s="23"/>
      <c r="KTR78" s="23"/>
      <c r="KTS78" s="23"/>
      <c r="KTT78" s="23"/>
      <c r="KTU78" s="23"/>
      <c r="KTV78" s="23"/>
      <c r="KTW78" s="23"/>
      <c r="KTX78" s="23"/>
      <c r="KTY78" s="23"/>
      <c r="KTZ78" s="23"/>
      <c r="KUA78" s="23"/>
      <c r="KUB78" s="23"/>
      <c r="KUC78" s="23"/>
      <c r="KUD78" s="23"/>
      <c r="KUE78" s="23"/>
      <c r="KUF78" s="23"/>
      <c r="KUG78" s="23"/>
      <c r="KUH78" s="23"/>
      <c r="KUI78" s="23"/>
      <c r="KUJ78" s="23"/>
      <c r="KUK78" s="23"/>
      <c r="KUL78" s="23"/>
      <c r="KUM78" s="23"/>
      <c r="KUN78" s="23"/>
      <c r="KUO78" s="23"/>
      <c r="KUP78" s="23"/>
      <c r="KUQ78" s="23"/>
      <c r="KUR78" s="23"/>
      <c r="KUS78" s="23"/>
      <c r="KUT78" s="23"/>
      <c r="KUU78" s="23"/>
      <c r="KUV78" s="23"/>
      <c r="KUW78" s="23"/>
      <c r="KUX78" s="23"/>
      <c r="KUY78" s="23"/>
      <c r="KUZ78" s="23"/>
      <c r="KVA78" s="23"/>
      <c r="KVB78" s="23"/>
      <c r="KVC78" s="23"/>
      <c r="KVD78" s="23"/>
      <c r="KVE78" s="23"/>
      <c r="KVF78" s="23"/>
      <c r="KVG78" s="23"/>
      <c r="KVH78" s="23"/>
      <c r="KVI78" s="23"/>
      <c r="KVJ78" s="23"/>
      <c r="KVK78" s="23"/>
      <c r="KVL78" s="23"/>
      <c r="KVM78" s="23"/>
      <c r="KVN78" s="23"/>
      <c r="KVO78" s="23"/>
      <c r="KVP78" s="23"/>
      <c r="KVQ78" s="23"/>
      <c r="KVR78" s="23"/>
      <c r="KVS78" s="23"/>
      <c r="KVT78" s="23"/>
      <c r="KVU78" s="23"/>
      <c r="KVV78" s="23"/>
      <c r="KVW78" s="23"/>
      <c r="KVX78" s="23"/>
      <c r="KVY78" s="23"/>
      <c r="KVZ78" s="23"/>
      <c r="KWA78" s="23"/>
      <c r="KWB78" s="23"/>
      <c r="KWC78" s="23"/>
      <c r="KWD78" s="23"/>
      <c r="KWE78" s="23"/>
      <c r="KWF78" s="23"/>
      <c r="KWG78" s="23"/>
      <c r="KWH78" s="23"/>
      <c r="KWI78" s="23"/>
      <c r="KWJ78" s="23"/>
      <c r="KWK78" s="23"/>
      <c r="KWL78" s="23"/>
      <c r="KWM78" s="23"/>
      <c r="KWN78" s="23"/>
      <c r="KWO78" s="23"/>
      <c r="KWP78" s="23"/>
      <c r="KWQ78" s="23"/>
      <c r="KWR78" s="23"/>
      <c r="KWS78" s="23"/>
      <c r="KWT78" s="23"/>
      <c r="KWU78" s="23"/>
      <c r="KWV78" s="23"/>
      <c r="KWW78" s="23"/>
      <c r="KWX78" s="23"/>
      <c r="KWY78" s="23"/>
      <c r="KWZ78" s="23"/>
      <c r="KXA78" s="23"/>
      <c r="KXB78" s="23"/>
      <c r="KXC78" s="23"/>
      <c r="KXD78" s="23"/>
      <c r="KXE78" s="23"/>
      <c r="KXF78" s="23"/>
      <c r="KXG78" s="23"/>
      <c r="KXH78" s="23"/>
      <c r="KXI78" s="23"/>
      <c r="KXJ78" s="23"/>
      <c r="KXK78" s="23"/>
      <c r="KXL78" s="23"/>
      <c r="KXM78" s="23"/>
      <c r="KXN78" s="23"/>
      <c r="KXO78" s="23"/>
      <c r="KXP78" s="23"/>
      <c r="KXQ78" s="23"/>
      <c r="KXR78" s="23"/>
      <c r="KXS78" s="23"/>
      <c r="KXT78" s="23"/>
      <c r="KXU78" s="23"/>
      <c r="KXV78" s="23"/>
      <c r="KXW78" s="23"/>
      <c r="KXX78" s="23"/>
      <c r="KXY78" s="23"/>
      <c r="KXZ78" s="23"/>
      <c r="KYA78" s="23"/>
      <c r="KYB78" s="23"/>
      <c r="KYC78" s="23"/>
      <c r="KYD78" s="23"/>
      <c r="KYE78" s="23"/>
      <c r="KYF78" s="23"/>
      <c r="KYG78" s="23"/>
      <c r="KYH78" s="23"/>
      <c r="KYI78" s="23"/>
      <c r="KYJ78" s="23"/>
      <c r="KYK78" s="23"/>
      <c r="KYL78" s="23"/>
      <c r="KYM78" s="23"/>
      <c r="KYN78" s="23"/>
      <c r="KYO78" s="23"/>
      <c r="KYP78" s="23"/>
      <c r="KYQ78" s="23"/>
      <c r="KYR78" s="23"/>
      <c r="KYS78" s="23"/>
      <c r="KYT78" s="23"/>
      <c r="KYU78" s="23"/>
      <c r="KYV78" s="23"/>
      <c r="KYW78" s="23"/>
      <c r="KYX78" s="23"/>
      <c r="KYY78" s="23"/>
      <c r="KYZ78" s="23"/>
      <c r="KZA78" s="23"/>
      <c r="KZB78" s="23"/>
      <c r="KZC78" s="23"/>
      <c r="KZD78" s="23"/>
      <c r="KZE78" s="23"/>
      <c r="KZF78" s="23"/>
      <c r="KZG78" s="23"/>
      <c r="KZH78" s="23"/>
      <c r="KZI78" s="23"/>
      <c r="KZJ78" s="23"/>
      <c r="KZK78" s="23"/>
      <c r="KZL78" s="23"/>
      <c r="KZM78" s="23"/>
      <c r="KZN78" s="23"/>
      <c r="KZO78" s="23"/>
      <c r="KZP78" s="23"/>
      <c r="KZQ78" s="23"/>
      <c r="KZR78" s="23"/>
      <c r="KZS78" s="23"/>
      <c r="KZT78" s="23"/>
      <c r="KZU78" s="23"/>
      <c r="KZV78" s="23"/>
      <c r="KZW78" s="23"/>
      <c r="KZX78" s="23"/>
      <c r="KZY78" s="23"/>
      <c r="KZZ78" s="23"/>
      <c r="LAA78" s="23"/>
      <c r="LAB78" s="23"/>
      <c r="LAC78" s="23"/>
      <c r="LAD78" s="23"/>
      <c r="LAE78" s="23"/>
      <c r="LAF78" s="23"/>
      <c r="LAG78" s="23"/>
      <c r="LAH78" s="23"/>
      <c r="LAI78" s="23"/>
      <c r="LAJ78" s="23"/>
      <c r="LAK78" s="23"/>
      <c r="LAL78" s="23"/>
      <c r="LAM78" s="23"/>
      <c r="LAN78" s="23"/>
      <c r="LAO78" s="23"/>
      <c r="LAP78" s="23"/>
      <c r="LAQ78" s="23"/>
      <c r="LAR78" s="23"/>
      <c r="LAS78" s="23"/>
      <c r="LAT78" s="23"/>
      <c r="LAU78" s="23"/>
      <c r="LAV78" s="23"/>
      <c r="LAW78" s="23"/>
      <c r="LAX78" s="23"/>
      <c r="LAY78" s="23"/>
      <c r="LAZ78" s="23"/>
      <c r="LBA78" s="23"/>
      <c r="LBB78" s="23"/>
      <c r="LBC78" s="23"/>
      <c r="LBD78" s="23"/>
      <c r="LBE78" s="23"/>
      <c r="LBF78" s="23"/>
      <c r="LBG78" s="23"/>
      <c r="LBH78" s="23"/>
      <c r="LBI78" s="23"/>
      <c r="LBJ78" s="23"/>
      <c r="LBK78" s="23"/>
      <c r="LBL78" s="23"/>
      <c r="LBM78" s="23"/>
      <c r="LBN78" s="23"/>
      <c r="LBO78" s="23"/>
      <c r="LBP78" s="23"/>
      <c r="LBQ78" s="23"/>
      <c r="LBR78" s="23"/>
      <c r="LBS78" s="23"/>
      <c r="LBT78" s="23"/>
      <c r="LBU78" s="23"/>
      <c r="LBV78" s="23"/>
      <c r="LBW78" s="23"/>
      <c r="LBX78" s="23"/>
      <c r="LBY78" s="23"/>
      <c r="LBZ78" s="23"/>
      <c r="LCA78" s="23"/>
      <c r="LCB78" s="23"/>
      <c r="LCC78" s="23"/>
      <c r="LCD78" s="23"/>
      <c r="LCE78" s="23"/>
      <c r="LCF78" s="23"/>
      <c r="LCG78" s="23"/>
      <c r="LCH78" s="23"/>
      <c r="LCI78" s="23"/>
      <c r="LCJ78" s="23"/>
      <c r="LCK78" s="23"/>
      <c r="LCL78" s="23"/>
      <c r="LCM78" s="23"/>
      <c r="LCN78" s="23"/>
      <c r="LCO78" s="23"/>
      <c r="LCP78" s="23"/>
      <c r="LCQ78" s="23"/>
      <c r="LCR78" s="23"/>
      <c r="LCS78" s="23"/>
      <c r="LCT78" s="23"/>
      <c r="LCU78" s="23"/>
      <c r="LCV78" s="23"/>
      <c r="LCW78" s="23"/>
      <c r="LCX78" s="23"/>
      <c r="LCY78" s="23"/>
      <c r="LCZ78" s="23"/>
      <c r="LDA78" s="23"/>
      <c r="LDB78" s="23"/>
      <c r="LDC78" s="23"/>
      <c r="LDD78" s="23"/>
      <c r="LDE78" s="23"/>
      <c r="LDF78" s="23"/>
      <c r="LDG78" s="23"/>
      <c r="LDH78" s="23"/>
      <c r="LDI78" s="23"/>
      <c r="LDJ78" s="23"/>
      <c r="LDK78" s="23"/>
      <c r="LDL78" s="23"/>
      <c r="LDM78" s="23"/>
      <c r="LDN78" s="23"/>
      <c r="LDO78" s="23"/>
      <c r="LDP78" s="23"/>
      <c r="LDQ78" s="23"/>
      <c r="LDR78" s="23"/>
      <c r="LDS78" s="23"/>
      <c r="LDT78" s="23"/>
      <c r="LDU78" s="23"/>
      <c r="LDV78" s="23"/>
      <c r="LDW78" s="23"/>
      <c r="LDX78" s="23"/>
      <c r="LDY78" s="23"/>
      <c r="LDZ78" s="23"/>
      <c r="LEA78" s="23"/>
      <c r="LEB78" s="23"/>
      <c r="LEC78" s="23"/>
      <c r="LED78" s="23"/>
      <c r="LEE78" s="23"/>
      <c r="LEF78" s="23"/>
      <c r="LEG78" s="23"/>
      <c r="LEH78" s="23"/>
      <c r="LEI78" s="23"/>
      <c r="LEJ78" s="23"/>
      <c r="LEK78" s="23"/>
      <c r="LEL78" s="23"/>
      <c r="LEM78" s="23"/>
      <c r="LEN78" s="23"/>
      <c r="LEO78" s="23"/>
      <c r="LEP78" s="23"/>
      <c r="LEQ78" s="23"/>
      <c r="LER78" s="23"/>
      <c r="LES78" s="23"/>
      <c r="LET78" s="23"/>
      <c r="LEU78" s="23"/>
      <c r="LEV78" s="23"/>
      <c r="LEW78" s="23"/>
      <c r="LEX78" s="23"/>
      <c r="LEY78" s="23"/>
      <c r="LEZ78" s="23"/>
      <c r="LFA78" s="23"/>
      <c r="LFB78" s="23"/>
      <c r="LFC78" s="23"/>
      <c r="LFD78" s="23"/>
      <c r="LFE78" s="23"/>
      <c r="LFF78" s="23"/>
      <c r="LFG78" s="23"/>
      <c r="LFH78" s="23"/>
      <c r="LFI78" s="23"/>
      <c r="LFJ78" s="23"/>
      <c r="LFK78" s="23"/>
      <c r="LFL78" s="23"/>
      <c r="LFM78" s="23"/>
      <c r="LFN78" s="23"/>
      <c r="LFO78" s="23"/>
      <c r="LFP78" s="23"/>
      <c r="LFQ78" s="23"/>
      <c r="LFR78" s="23"/>
      <c r="LFS78" s="23"/>
      <c r="LFT78" s="23"/>
      <c r="LFU78" s="23"/>
      <c r="LFV78" s="23"/>
      <c r="LFW78" s="23"/>
      <c r="LFX78" s="23"/>
      <c r="LFY78" s="23"/>
      <c r="LFZ78" s="23"/>
      <c r="LGA78" s="23"/>
      <c r="LGB78" s="23"/>
      <c r="LGC78" s="23"/>
      <c r="LGD78" s="23"/>
      <c r="LGE78" s="23"/>
      <c r="LGF78" s="23"/>
      <c r="LGG78" s="23"/>
      <c r="LGH78" s="23"/>
      <c r="LGI78" s="23"/>
      <c r="LGJ78" s="23"/>
      <c r="LGK78" s="23"/>
      <c r="LGL78" s="23"/>
      <c r="LGM78" s="23"/>
      <c r="LGN78" s="23"/>
      <c r="LGO78" s="23"/>
      <c r="LGP78" s="23"/>
      <c r="LGQ78" s="23"/>
      <c r="LGR78" s="23"/>
      <c r="LGS78" s="23"/>
      <c r="LGT78" s="23"/>
      <c r="LGU78" s="23"/>
      <c r="LGV78" s="23"/>
      <c r="LGW78" s="23"/>
      <c r="LGX78" s="23"/>
      <c r="LGY78" s="23"/>
      <c r="LGZ78" s="23"/>
      <c r="LHA78" s="23"/>
      <c r="LHB78" s="23"/>
      <c r="LHC78" s="23"/>
      <c r="LHD78" s="23"/>
      <c r="LHE78" s="23"/>
      <c r="LHF78" s="23"/>
      <c r="LHG78" s="23"/>
      <c r="LHH78" s="23"/>
      <c r="LHI78" s="23"/>
      <c r="LHJ78" s="23"/>
      <c r="LHK78" s="23"/>
      <c r="LHL78" s="23"/>
      <c r="LHM78" s="23"/>
      <c r="LHN78" s="23"/>
      <c r="LHO78" s="23"/>
      <c r="LHP78" s="23"/>
      <c r="LHQ78" s="23"/>
      <c r="LHR78" s="23"/>
      <c r="LHS78" s="23"/>
      <c r="LHT78" s="23"/>
      <c r="LHU78" s="23"/>
      <c r="LHV78" s="23"/>
      <c r="LHW78" s="23"/>
      <c r="LHX78" s="23"/>
      <c r="LHY78" s="23"/>
      <c r="LHZ78" s="23"/>
      <c r="LIA78" s="23"/>
      <c r="LIB78" s="23"/>
      <c r="LIC78" s="23"/>
      <c r="LID78" s="23"/>
      <c r="LIE78" s="23"/>
      <c r="LIF78" s="23"/>
      <c r="LIG78" s="23"/>
      <c r="LIH78" s="23"/>
      <c r="LII78" s="23"/>
      <c r="LIJ78" s="23"/>
      <c r="LIK78" s="23"/>
      <c r="LIL78" s="23"/>
      <c r="LIM78" s="23"/>
      <c r="LIN78" s="23"/>
      <c r="LIO78" s="23"/>
      <c r="LIP78" s="23"/>
      <c r="LIQ78" s="23"/>
      <c r="LIR78" s="23"/>
      <c r="LIS78" s="23"/>
      <c r="LIT78" s="23"/>
      <c r="LIU78" s="23"/>
      <c r="LIV78" s="23"/>
      <c r="LIW78" s="23"/>
      <c r="LIX78" s="23"/>
      <c r="LIY78" s="23"/>
      <c r="LIZ78" s="23"/>
      <c r="LJA78" s="23"/>
      <c r="LJB78" s="23"/>
      <c r="LJC78" s="23"/>
      <c r="LJD78" s="23"/>
      <c r="LJE78" s="23"/>
      <c r="LJF78" s="23"/>
      <c r="LJG78" s="23"/>
      <c r="LJH78" s="23"/>
      <c r="LJI78" s="23"/>
      <c r="LJJ78" s="23"/>
      <c r="LJK78" s="23"/>
      <c r="LJL78" s="23"/>
      <c r="LJM78" s="23"/>
      <c r="LJN78" s="23"/>
      <c r="LJO78" s="23"/>
      <c r="LJP78" s="23"/>
      <c r="LJQ78" s="23"/>
      <c r="LJR78" s="23"/>
      <c r="LJS78" s="23"/>
      <c r="LJT78" s="23"/>
      <c r="LJU78" s="23"/>
      <c r="LJV78" s="23"/>
      <c r="LJW78" s="23"/>
      <c r="LJX78" s="23"/>
      <c r="LJY78" s="23"/>
      <c r="LJZ78" s="23"/>
      <c r="LKA78" s="23"/>
      <c r="LKB78" s="23"/>
      <c r="LKC78" s="23"/>
      <c r="LKD78" s="23"/>
      <c r="LKE78" s="23"/>
      <c r="LKF78" s="23"/>
      <c r="LKG78" s="23"/>
      <c r="LKH78" s="23"/>
      <c r="LKI78" s="23"/>
      <c r="LKJ78" s="23"/>
      <c r="LKK78" s="23"/>
      <c r="LKL78" s="23"/>
      <c r="LKM78" s="23"/>
      <c r="LKN78" s="23"/>
      <c r="LKO78" s="23"/>
      <c r="LKP78" s="23"/>
      <c r="LKQ78" s="23"/>
      <c r="LKR78" s="23"/>
      <c r="LKS78" s="23"/>
      <c r="LKT78" s="23"/>
      <c r="LKU78" s="23"/>
      <c r="LKV78" s="23"/>
      <c r="LKW78" s="23"/>
      <c r="LKX78" s="23"/>
      <c r="LKY78" s="23"/>
      <c r="LKZ78" s="23"/>
      <c r="LLA78" s="23"/>
      <c r="LLB78" s="23"/>
      <c r="LLC78" s="23"/>
      <c r="LLD78" s="23"/>
      <c r="LLE78" s="23"/>
      <c r="LLF78" s="23"/>
      <c r="LLG78" s="23"/>
      <c r="LLH78" s="23"/>
      <c r="LLI78" s="23"/>
      <c r="LLJ78" s="23"/>
      <c r="LLK78" s="23"/>
      <c r="LLL78" s="23"/>
      <c r="LLM78" s="23"/>
      <c r="LLN78" s="23"/>
      <c r="LLO78" s="23"/>
      <c r="LLP78" s="23"/>
      <c r="LLQ78" s="23"/>
      <c r="LLR78" s="23"/>
      <c r="LLS78" s="23"/>
      <c r="LLT78" s="23"/>
      <c r="LLU78" s="23"/>
      <c r="LLV78" s="23"/>
      <c r="LLW78" s="23"/>
      <c r="LLX78" s="23"/>
      <c r="LLY78" s="23"/>
      <c r="LLZ78" s="23"/>
      <c r="LMA78" s="23"/>
      <c r="LMB78" s="23"/>
      <c r="LMC78" s="23"/>
      <c r="LMD78" s="23"/>
      <c r="LME78" s="23"/>
      <c r="LMF78" s="23"/>
      <c r="LMG78" s="23"/>
      <c r="LMH78" s="23"/>
      <c r="LMI78" s="23"/>
      <c r="LMJ78" s="23"/>
      <c r="LMK78" s="23"/>
      <c r="LML78" s="23"/>
      <c r="LMM78" s="23"/>
      <c r="LMN78" s="23"/>
      <c r="LMO78" s="23"/>
      <c r="LMP78" s="23"/>
      <c r="LMQ78" s="23"/>
      <c r="LMR78" s="23"/>
      <c r="LMS78" s="23"/>
      <c r="LMT78" s="23"/>
      <c r="LMU78" s="23"/>
      <c r="LMV78" s="23"/>
      <c r="LMW78" s="23"/>
      <c r="LMX78" s="23"/>
      <c r="LMY78" s="23"/>
      <c r="LMZ78" s="23"/>
      <c r="LNA78" s="23"/>
      <c r="LNB78" s="23"/>
      <c r="LNC78" s="23"/>
      <c r="LND78" s="23"/>
      <c r="LNE78" s="23"/>
      <c r="LNF78" s="23"/>
      <c r="LNG78" s="23"/>
      <c r="LNH78" s="23"/>
      <c r="LNI78" s="23"/>
      <c r="LNJ78" s="23"/>
      <c r="LNK78" s="23"/>
      <c r="LNL78" s="23"/>
      <c r="LNM78" s="23"/>
      <c r="LNN78" s="23"/>
      <c r="LNO78" s="23"/>
      <c r="LNP78" s="23"/>
      <c r="LNQ78" s="23"/>
      <c r="LNR78" s="23"/>
      <c r="LNS78" s="23"/>
      <c r="LNT78" s="23"/>
      <c r="LNU78" s="23"/>
      <c r="LNV78" s="23"/>
      <c r="LNW78" s="23"/>
      <c r="LNX78" s="23"/>
      <c r="LNY78" s="23"/>
      <c r="LNZ78" s="23"/>
      <c r="LOA78" s="23"/>
      <c r="LOB78" s="23"/>
      <c r="LOC78" s="23"/>
      <c r="LOD78" s="23"/>
      <c r="LOE78" s="23"/>
      <c r="LOF78" s="23"/>
      <c r="LOG78" s="23"/>
      <c r="LOH78" s="23"/>
      <c r="LOI78" s="23"/>
      <c r="LOJ78" s="23"/>
      <c r="LOK78" s="23"/>
      <c r="LOL78" s="23"/>
      <c r="LOM78" s="23"/>
      <c r="LON78" s="23"/>
      <c r="LOO78" s="23"/>
      <c r="LOP78" s="23"/>
      <c r="LOQ78" s="23"/>
      <c r="LOR78" s="23"/>
      <c r="LOS78" s="23"/>
      <c r="LOT78" s="23"/>
      <c r="LOU78" s="23"/>
      <c r="LOV78" s="23"/>
      <c r="LOW78" s="23"/>
      <c r="LOX78" s="23"/>
      <c r="LOY78" s="23"/>
      <c r="LOZ78" s="23"/>
      <c r="LPA78" s="23"/>
      <c r="LPB78" s="23"/>
      <c r="LPC78" s="23"/>
      <c r="LPD78" s="23"/>
      <c r="LPE78" s="23"/>
      <c r="LPF78" s="23"/>
      <c r="LPG78" s="23"/>
      <c r="LPH78" s="23"/>
      <c r="LPI78" s="23"/>
      <c r="LPJ78" s="23"/>
      <c r="LPK78" s="23"/>
      <c r="LPL78" s="23"/>
      <c r="LPM78" s="23"/>
      <c r="LPN78" s="23"/>
      <c r="LPO78" s="23"/>
      <c r="LPP78" s="23"/>
      <c r="LPQ78" s="23"/>
      <c r="LPR78" s="23"/>
      <c r="LPS78" s="23"/>
      <c r="LPT78" s="23"/>
      <c r="LPU78" s="23"/>
      <c r="LPV78" s="23"/>
      <c r="LPW78" s="23"/>
      <c r="LPX78" s="23"/>
      <c r="LPY78" s="23"/>
      <c r="LPZ78" s="23"/>
      <c r="LQA78" s="23"/>
      <c r="LQB78" s="23"/>
      <c r="LQC78" s="23"/>
      <c r="LQD78" s="23"/>
      <c r="LQE78" s="23"/>
      <c r="LQF78" s="23"/>
      <c r="LQG78" s="23"/>
      <c r="LQH78" s="23"/>
      <c r="LQI78" s="23"/>
      <c r="LQJ78" s="23"/>
      <c r="LQK78" s="23"/>
      <c r="LQL78" s="23"/>
      <c r="LQM78" s="23"/>
      <c r="LQN78" s="23"/>
      <c r="LQO78" s="23"/>
      <c r="LQP78" s="23"/>
      <c r="LQQ78" s="23"/>
      <c r="LQR78" s="23"/>
      <c r="LQS78" s="23"/>
      <c r="LQT78" s="23"/>
      <c r="LQU78" s="23"/>
      <c r="LQV78" s="23"/>
      <c r="LQW78" s="23"/>
      <c r="LQX78" s="23"/>
      <c r="LQY78" s="23"/>
      <c r="LQZ78" s="23"/>
      <c r="LRA78" s="23"/>
      <c r="LRB78" s="23"/>
      <c r="LRC78" s="23"/>
      <c r="LRD78" s="23"/>
      <c r="LRE78" s="23"/>
      <c r="LRF78" s="23"/>
      <c r="LRG78" s="23"/>
      <c r="LRH78" s="23"/>
      <c r="LRI78" s="23"/>
      <c r="LRJ78" s="23"/>
      <c r="LRK78" s="23"/>
      <c r="LRL78" s="23"/>
      <c r="LRM78" s="23"/>
      <c r="LRN78" s="23"/>
      <c r="LRO78" s="23"/>
      <c r="LRP78" s="23"/>
      <c r="LRQ78" s="23"/>
      <c r="LRR78" s="23"/>
      <c r="LRS78" s="23"/>
      <c r="LRT78" s="23"/>
      <c r="LRU78" s="23"/>
      <c r="LRV78" s="23"/>
      <c r="LRW78" s="23"/>
      <c r="LRX78" s="23"/>
      <c r="LRY78" s="23"/>
      <c r="LRZ78" s="23"/>
      <c r="LSA78" s="23"/>
      <c r="LSB78" s="23"/>
      <c r="LSC78" s="23"/>
      <c r="LSD78" s="23"/>
      <c r="LSE78" s="23"/>
      <c r="LSF78" s="23"/>
      <c r="LSG78" s="23"/>
      <c r="LSH78" s="23"/>
      <c r="LSI78" s="23"/>
      <c r="LSJ78" s="23"/>
      <c r="LSK78" s="23"/>
      <c r="LSL78" s="23"/>
      <c r="LSM78" s="23"/>
      <c r="LSN78" s="23"/>
      <c r="LSO78" s="23"/>
      <c r="LSP78" s="23"/>
      <c r="LSQ78" s="23"/>
      <c r="LSR78" s="23"/>
      <c r="LSS78" s="23"/>
      <c r="LST78" s="23"/>
      <c r="LSU78" s="23"/>
      <c r="LSV78" s="23"/>
      <c r="LSW78" s="23"/>
      <c r="LSX78" s="23"/>
      <c r="LSY78" s="23"/>
      <c r="LSZ78" s="23"/>
      <c r="LTA78" s="23"/>
      <c r="LTB78" s="23"/>
      <c r="LTC78" s="23"/>
      <c r="LTD78" s="23"/>
      <c r="LTE78" s="23"/>
      <c r="LTF78" s="23"/>
      <c r="LTG78" s="23"/>
      <c r="LTH78" s="23"/>
      <c r="LTI78" s="23"/>
      <c r="LTJ78" s="23"/>
      <c r="LTK78" s="23"/>
      <c r="LTL78" s="23"/>
      <c r="LTM78" s="23"/>
      <c r="LTN78" s="23"/>
      <c r="LTO78" s="23"/>
      <c r="LTP78" s="23"/>
      <c r="LTQ78" s="23"/>
      <c r="LTR78" s="23"/>
      <c r="LTS78" s="23"/>
      <c r="LTT78" s="23"/>
      <c r="LTU78" s="23"/>
      <c r="LTV78" s="23"/>
      <c r="LTW78" s="23"/>
      <c r="LTX78" s="23"/>
      <c r="LTY78" s="23"/>
      <c r="LTZ78" s="23"/>
      <c r="LUA78" s="23"/>
      <c r="LUB78" s="23"/>
      <c r="LUC78" s="23"/>
      <c r="LUD78" s="23"/>
      <c r="LUE78" s="23"/>
      <c r="LUF78" s="23"/>
      <c r="LUG78" s="23"/>
      <c r="LUH78" s="23"/>
      <c r="LUI78" s="23"/>
      <c r="LUJ78" s="23"/>
      <c r="LUK78" s="23"/>
      <c r="LUL78" s="23"/>
      <c r="LUM78" s="23"/>
      <c r="LUN78" s="23"/>
      <c r="LUO78" s="23"/>
      <c r="LUP78" s="23"/>
      <c r="LUQ78" s="23"/>
      <c r="LUR78" s="23"/>
      <c r="LUS78" s="23"/>
      <c r="LUT78" s="23"/>
      <c r="LUU78" s="23"/>
      <c r="LUV78" s="23"/>
      <c r="LUW78" s="23"/>
      <c r="LUX78" s="23"/>
      <c r="LUY78" s="23"/>
      <c r="LUZ78" s="23"/>
      <c r="LVA78" s="23"/>
      <c r="LVB78" s="23"/>
      <c r="LVC78" s="23"/>
      <c r="LVD78" s="23"/>
      <c r="LVE78" s="23"/>
      <c r="LVF78" s="23"/>
      <c r="LVG78" s="23"/>
      <c r="LVH78" s="23"/>
      <c r="LVI78" s="23"/>
      <c r="LVJ78" s="23"/>
      <c r="LVK78" s="23"/>
      <c r="LVL78" s="23"/>
      <c r="LVM78" s="23"/>
      <c r="LVN78" s="23"/>
      <c r="LVO78" s="23"/>
      <c r="LVP78" s="23"/>
      <c r="LVQ78" s="23"/>
      <c r="LVR78" s="23"/>
      <c r="LVS78" s="23"/>
      <c r="LVT78" s="23"/>
      <c r="LVU78" s="23"/>
      <c r="LVV78" s="23"/>
      <c r="LVW78" s="23"/>
      <c r="LVX78" s="23"/>
      <c r="LVY78" s="23"/>
      <c r="LVZ78" s="23"/>
      <c r="LWA78" s="23"/>
      <c r="LWB78" s="23"/>
      <c r="LWC78" s="23"/>
      <c r="LWD78" s="23"/>
      <c r="LWE78" s="23"/>
      <c r="LWF78" s="23"/>
      <c r="LWG78" s="23"/>
      <c r="LWH78" s="23"/>
      <c r="LWI78" s="23"/>
      <c r="LWJ78" s="23"/>
      <c r="LWK78" s="23"/>
      <c r="LWL78" s="23"/>
      <c r="LWM78" s="23"/>
      <c r="LWN78" s="23"/>
      <c r="LWO78" s="23"/>
      <c r="LWP78" s="23"/>
      <c r="LWQ78" s="23"/>
      <c r="LWR78" s="23"/>
      <c r="LWS78" s="23"/>
      <c r="LWT78" s="23"/>
      <c r="LWU78" s="23"/>
      <c r="LWV78" s="23"/>
      <c r="LWW78" s="23"/>
      <c r="LWX78" s="23"/>
      <c r="LWY78" s="23"/>
      <c r="LWZ78" s="23"/>
      <c r="LXA78" s="23"/>
      <c r="LXB78" s="23"/>
      <c r="LXC78" s="23"/>
      <c r="LXD78" s="23"/>
      <c r="LXE78" s="23"/>
      <c r="LXF78" s="23"/>
      <c r="LXG78" s="23"/>
      <c r="LXH78" s="23"/>
      <c r="LXI78" s="23"/>
      <c r="LXJ78" s="23"/>
      <c r="LXK78" s="23"/>
      <c r="LXL78" s="23"/>
      <c r="LXM78" s="23"/>
      <c r="LXN78" s="23"/>
      <c r="LXO78" s="23"/>
      <c r="LXP78" s="23"/>
      <c r="LXQ78" s="23"/>
      <c r="LXR78" s="23"/>
      <c r="LXS78" s="23"/>
      <c r="LXT78" s="23"/>
      <c r="LXU78" s="23"/>
      <c r="LXV78" s="23"/>
      <c r="LXW78" s="23"/>
      <c r="LXX78" s="23"/>
      <c r="LXY78" s="23"/>
      <c r="LXZ78" s="23"/>
      <c r="LYA78" s="23"/>
      <c r="LYB78" s="23"/>
      <c r="LYC78" s="23"/>
      <c r="LYD78" s="23"/>
      <c r="LYE78" s="23"/>
      <c r="LYF78" s="23"/>
      <c r="LYG78" s="23"/>
      <c r="LYH78" s="23"/>
      <c r="LYI78" s="23"/>
      <c r="LYJ78" s="23"/>
      <c r="LYK78" s="23"/>
      <c r="LYL78" s="23"/>
      <c r="LYM78" s="23"/>
      <c r="LYN78" s="23"/>
      <c r="LYO78" s="23"/>
      <c r="LYP78" s="23"/>
      <c r="LYQ78" s="23"/>
      <c r="LYR78" s="23"/>
      <c r="LYS78" s="23"/>
      <c r="LYT78" s="23"/>
      <c r="LYU78" s="23"/>
      <c r="LYV78" s="23"/>
      <c r="LYW78" s="23"/>
      <c r="LYX78" s="23"/>
      <c r="LYY78" s="23"/>
      <c r="LYZ78" s="23"/>
      <c r="LZA78" s="23"/>
      <c r="LZB78" s="23"/>
      <c r="LZC78" s="23"/>
      <c r="LZD78" s="23"/>
      <c r="LZE78" s="23"/>
      <c r="LZF78" s="23"/>
      <c r="LZG78" s="23"/>
      <c r="LZH78" s="23"/>
      <c r="LZI78" s="23"/>
      <c r="LZJ78" s="23"/>
      <c r="LZK78" s="23"/>
      <c r="LZL78" s="23"/>
      <c r="LZM78" s="23"/>
      <c r="LZN78" s="23"/>
      <c r="LZO78" s="23"/>
      <c r="LZP78" s="23"/>
      <c r="LZQ78" s="23"/>
      <c r="LZR78" s="23"/>
      <c r="LZS78" s="23"/>
      <c r="LZT78" s="23"/>
      <c r="LZU78" s="23"/>
      <c r="LZV78" s="23"/>
      <c r="LZW78" s="23"/>
      <c r="LZX78" s="23"/>
      <c r="LZY78" s="23"/>
      <c r="LZZ78" s="23"/>
      <c r="MAA78" s="23"/>
      <c r="MAB78" s="23"/>
      <c r="MAC78" s="23"/>
      <c r="MAD78" s="23"/>
      <c r="MAE78" s="23"/>
      <c r="MAF78" s="23"/>
      <c r="MAG78" s="23"/>
      <c r="MAH78" s="23"/>
      <c r="MAI78" s="23"/>
      <c r="MAJ78" s="23"/>
      <c r="MAK78" s="23"/>
      <c r="MAL78" s="23"/>
      <c r="MAM78" s="23"/>
      <c r="MAN78" s="23"/>
      <c r="MAO78" s="23"/>
      <c r="MAP78" s="23"/>
      <c r="MAQ78" s="23"/>
      <c r="MAR78" s="23"/>
      <c r="MAS78" s="23"/>
      <c r="MAT78" s="23"/>
      <c r="MAU78" s="23"/>
      <c r="MAV78" s="23"/>
      <c r="MAW78" s="23"/>
      <c r="MAX78" s="23"/>
      <c r="MAY78" s="23"/>
      <c r="MAZ78" s="23"/>
      <c r="MBA78" s="23"/>
      <c r="MBB78" s="23"/>
      <c r="MBC78" s="23"/>
      <c r="MBD78" s="23"/>
      <c r="MBE78" s="23"/>
      <c r="MBF78" s="23"/>
      <c r="MBG78" s="23"/>
      <c r="MBH78" s="23"/>
      <c r="MBI78" s="23"/>
      <c r="MBJ78" s="23"/>
      <c r="MBK78" s="23"/>
      <c r="MBL78" s="23"/>
      <c r="MBM78" s="23"/>
      <c r="MBN78" s="23"/>
      <c r="MBO78" s="23"/>
      <c r="MBP78" s="23"/>
      <c r="MBQ78" s="23"/>
      <c r="MBR78" s="23"/>
      <c r="MBS78" s="23"/>
      <c r="MBT78" s="23"/>
      <c r="MBU78" s="23"/>
      <c r="MBV78" s="23"/>
      <c r="MBW78" s="23"/>
      <c r="MBX78" s="23"/>
      <c r="MBY78" s="23"/>
      <c r="MBZ78" s="23"/>
      <c r="MCA78" s="23"/>
      <c r="MCB78" s="23"/>
      <c r="MCC78" s="23"/>
      <c r="MCD78" s="23"/>
      <c r="MCE78" s="23"/>
      <c r="MCF78" s="23"/>
      <c r="MCG78" s="23"/>
      <c r="MCH78" s="23"/>
      <c r="MCI78" s="23"/>
      <c r="MCJ78" s="23"/>
      <c r="MCK78" s="23"/>
      <c r="MCL78" s="23"/>
      <c r="MCM78" s="23"/>
      <c r="MCN78" s="23"/>
      <c r="MCO78" s="23"/>
      <c r="MCP78" s="23"/>
      <c r="MCQ78" s="23"/>
      <c r="MCR78" s="23"/>
      <c r="MCS78" s="23"/>
      <c r="MCT78" s="23"/>
      <c r="MCU78" s="23"/>
      <c r="MCV78" s="23"/>
      <c r="MCW78" s="23"/>
      <c r="MCX78" s="23"/>
      <c r="MCY78" s="23"/>
      <c r="MCZ78" s="23"/>
      <c r="MDA78" s="23"/>
      <c r="MDB78" s="23"/>
      <c r="MDC78" s="23"/>
      <c r="MDD78" s="23"/>
      <c r="MDE78" s="23"/>
      <c r="MDF78" s="23"/>
      <c r="MDG78" s="23"/>
      <c r="MDH78" s="23"/>
      <c r="MDI78" s="23"/>
      <c r="MDJ78" s="23"/>
      <c r="MDK78" s="23"/>
      <c r="MDL78" s="23"/>
      <c r="MDM78" s="23"/>
      <c r="MDN78" s="23"/>
      <c r="MDO78" s="23"/>
      <c r="MDP78" s="23"/>
      <c r="MDQ78" s="23"/>
      <c r="MDR78" s="23"/>
      <c r="MDS78" s="23"/>
      <c r="MDT78" s="23"/>
      <c r="MDU78" s="23"/>
      <c r="MDV78" s="23"/>
      <c r="MDW78" s="23"/>
      <c r="MDX78" s="23"/>
      <c r="MDY78" s="23"/>
      <c r="MDZ78" s="23"/>
      <c r="MEA78" s="23"/>
      <c r="MEB78" s="23"/>
      <c r="MEC78" s="23"/>
      <c r="MED78" s="23"/>
      <c r="MEE78" s="23"/>
      <c r="MEF78" s="23"/>
      <c r="MEG78" s="23"/>
      <c r="MEH78" s="23"/>
      <c r="MEI78" s="23"/>
      <c r="MEJ78" s="23"/>
      <c r="MEK78" s="23"/>
      <c r="MEL78" s="23"/>
      <c r="MEM78" s="23"/>
      <c r="MEN78" s="23"/>
      <c r="MEO78" s="23"/>
      <c r="MEP78" s="23"/>
      <c r="MEQ78" s="23"/>
      <c r="MER78" s="23"/>
      <c r="MES78" s="23"/>
      <c r="MET78" s="23"/>
      <c r="MEU78" s="23"/>
      <c r="MEV78" s="23"/>
      <c r="MEW78" s="23"/>
      <c r="MEX78" s="23"/>
      <c r="MEY78" s="23"/>
      <c r="MEZ78" s="23"/>
      <c r="MFA78" s="23"/>
      <c r="MFB78" s="23"/>
      <c r="MFC78" s="23"/>
      <c r="MFD78" s="23"/>
      <c r="MFE78" s="23"/>
      <c r="MFF78" s="23"/>
      <c r="MFG78" s="23"/>
      <c r="MFH78" s="23"/>
      <c r="MFI78" s="23"/>
      <c r="MFJ78" s="23"/>
      <c r="MFK78" s="23"/>
      <c r="MFL78" s="23"/>
      <c r="MFM78" s="23"/>
      <c r="MFN78" s="23"/>
      <c r="MFO78" s="23"/>
      <c r="MFP78" s="23"/>
      <c r="MFQ78" s="23"/>
      <c r="MFR78" s="23"/>
      <c r="MFS78" s="23"/>
      <c r="MFT78" s="23"/>
      <c r="MFU78" s="23"/>
      <c r="MFV78" s="23"/>
      <c r="MFW78" s="23"/>
      <c r="MFX78" s="23"/>
      <c r="MFY78" s="23"/>
      <c r="MFZ78" s="23"/>
      <c r="MGA78" s="23"/>
      <c r="MGB78" s="23"/>
      <c r="MGC78" s="23"/>
      <c r="MGD78" s="23"/>
      <c r="MGE78" s="23"/>
      <c r="MGF78" s="23"/>
      <c r="MGG78" s="23"/>
      <c r="MGH78" s="23"/>
      <c r="MGI78" s="23"/>
      <c r="MGJ78" s="23"/>
      <c r="MGK78" s="23"/>
      <c r="MGL78" s="23"/>
      <c r="MGM78" s="23"/>
      <c r="MGN78" s="23"/>
      <c r="MGO78" s="23"/>
      <c r="MGP78" s="23"/>
      <c r="MGQ78" s="23"/>
      <c r="MGR78" s="23"/>
      <c r="MGS78" s="23"/>
      <c r="MGT78" s="23"/>
      <c r="MGU78" s="23"/>
      <c r="MGV78" s="23"/>
      <c r="MGW78" s="23"/>
      <c r="MGX78" s="23"/>
      <c r="MGY78" s="23"/>
      <c r="MGZ78" s="23"/>
      <c r="MHA78" s="23"/>
      <c r="MHB78" s="23"/>
      <c r="MHC78" s="23"/>
      <c r="MHD78" s="23"/>
      <c r="MHE78" s="23"/>
      <c r="MHF78" s="23"/>
      <c r="MHG78" s="23"/>
      <c r="MHH78" s="23"/>
      <c r="MHI78" s="23"/>
      <c r="MHJ78" s="23"/>
      <c r="MHK78" s="23"/>
      <c r="MHL78" s="23"/>
      <c r="MHM78" s="23"/>
      <c r="MHN78" s="23"/>
      <c r="MHO78" s="23"/>
      <c r="MHP78" s="23"/>
      <c r="MHQ78" s="23"/>
      <c r="MHR78" s="23"/>
      <c r="MHS78" s="23"/>
      <c r="MHT78" s="23"/>
      <c r="MHU78" s="23"/>
      <c r="MHV78" s="23"/>
      <c r="MHW78" s="23"/>
      <c r="MHX78" s="23"/>
      <c r="MHY78" s="23"/>
      <c r="MHZ78" s="23"/>
      <c r="MIA78" s="23"/>
      <c r="MIB78" s="23"/>
      <c r="MIC78" s="23"/>
      <c r="MID78" s="23"/>
      <c r="MIE78" s="23"/>
      <c r="MIF78" s="23"/>
      <c r="MIG78" s="23"/>
      <c r="MIH78" s="23"/>
      <c r="MII78" s="23"/>
      <c r="MIJ78" s="23"/>
      <c r="MIK78" s="23"/>
      <c r="MIL78" s="23"/>
      <c r="MIM78" s="23"/>
      <c r="MIN78" s="23"/>
      <c r="MIO78" s="23"/>
      <c r="MIP78" s="23"/>
      <c r="MIQ78" s="23"/>
      <c r="MIR78" s="23"/>
      <c r="MIS78" s="23"/>
      <c r="MIT78" s="23"/>
      <c r="MIU78" s="23"/>
      <c r="MIV78" s="23"/>
      <c r="MIW78" s="23"/>
      <c r="MIX78" s="23"/>
      <c r="MIY78" s="23"/>
      <c r="MIZ78" s="23"/>
      <c r="MJA78" s="23"/>
      <c r="MJB78" s="23"/>
      <c r="MJC78" s="23"/>
      <c r="MJD78" s="23"/>
      <c r="MJE78" s="23"/>
      <c r="MJF78" s="23"/>
      <c r="MJG78" s="23"/>
      <c r="MJH78" s="23"/>
      <c r="MJI78" s="23"/>
      <c r="MJJ78" s="23"/>
      <c r="MJK78" s="23"/>
      <c r="MJL78" s="23"/>
      <c r="MJM78" s="23"/>
      <c r="MJN78" s="23"/>
      <c r="MJO78" s="23"/>
      <c r="MJP78" s="23"/>
      <c r="MJQ78" s="23"/>
      <c r="MJR78" s="23"/>
      <c r="MJS78" s="23"/>
      <c r="MJT78" s="23"/>
      <c r="MJU78" s="23"/>
      <c r="MJV78" s="23"/>
      <c r="MJW78" s="23"/>
      <c r="MJX78" s="23"/>
      <c r="MJY78" s="23"/>
      <c r="MJZ78" s="23"/>
      <c r="MKA78" s="23"/>
      <c r="MKB78" s="23"/>
      <c r="MKC78" s="23"/>
      <c r="MKD78" s="23"/>
      <c r="MKE78" s="23"/>
      <c r="MKF78" s="23"/>
      <c r="MKG78" s="23"/>
      <c r="MKH78" s="23"/>
      <c r="MKI78" s="23"/>
      <c r="MKJ78" s="23"/>
      <c r="MKK78" s="23"/>
      <c r="MKL78" s="23"/>
      <c r="MKM78" s="23"/>
      <c r="MKN78" s="23"/>
      <c r="MKO78" s="23"/>
      <c r="MKP78" s="23"/>
      <c r="MKQ78" s="23"/>
      <c r="MKR78" s="23"/>
      <c r="MKS78" s="23"/>
      <c r="MKT78" s="23"/>
      <c r="MKU78" s="23"/>
      <c r="MKV78" s="23"/>
      <c r="MKW78" s="23"/>
      <c r="MKX78" s="23"/>
      <c r="MKY78" s="23"/>
      <c r="MKZ78" s="23"/>
      <c r="MLA78" s="23"/>
      <c r="MLB78" s="23"/>
      <c r="MLC78" s="23"/>
      <c r="MLD78" s="23"/>
      <c r="MLE78" s="23"/>
      <c r="MLF78" s="23"/>
      <c r="MLG78" s="23"/>
      <c r="MLH78" s="23"/>
      <c r="MLI78" s="23"/>
      <c r="MLJ78" s="23"/>
      <c r="MLK78" s="23"/>
      <c r="MLL78" s="23"/>
      <c r="MLM78" s="23"/>
      <c r="MLN78" s="23"/>
      <c r="MLO78" s="23"/>
      <c r="MLP78" s="23"/>
      <c r="MLQ78" s="23"/>
      <c r="MLR78" s="23"/>
      <c r="MLS78" s="23"/>
      <c r="MLT78" s="23"/>
      <c r="MLU78" s="23"/>
      <c r="MLV78" s="23"/>
      <c r="MLW78" s="23"/>
      <c r="MLX78" s="23"/>
      <c r="MLY78" s="23"/>
      <c r="MLZ78" s="23"/>
      <c r="MMA78" s="23"/>
      <c r="MMB78" s="23"/>
      <c r="MMC78" s="23"/>
      <c r="MMD78" s="23"/>
      <c r="MME78" s="23"/>
      <c r="MMF78" s="23"/>
      <c r="MMG78" s="23"/>
      <c r="MMH78" s="23"/>
      <c r="MMI78" s="23"/>
      <c r="MMJ78" s="23"/>
      <c r="MMK78" s="23"/>
      <c r="MML78" s="23"/>
      <c r="MMM78" s="23"/>
      <c r="MMN78" s="23"/>
      <c r="MMO78" s="23"/>
      <c r="MMP78" s="23"/>
      <c r="MMQ78" s="23"/>
      <c r="MMR78" s="23"/>
      <c r="MMS78" s="23"/>
      <c r="MMT78" s="23"/>
      <c r="MMU78" s="23"/>
      <c r="MMV78" s="23"/>
      <c r="MMW78" s="23"/>
      <c r="MMX78" s="23"/>
      <c r="MMY78" s="23"/>
      <c r="MMZ78" s="23"/>
      <c r="MNA78" s="23"/>
      <c r="MNB78" s="23"/>
      <c r="MNC78" s="23"/>
      <c r="MND78" s="23"/>
      <c r="MNE78" s="23"/>
      <c r="MNF78" s="23"/>
      <c r="MNG78" s="23"/>
      <c r="MNH78" s="23"/>
      <c r="MNI78" s="23"/>
      <c r="MNJ78" s="23"/>
      <c r="MNK78" s="23"/>
      <c r="MNL78" s="23"/>
      <c r="MNM78" s="23"/>
      <c r="MNN78" s="23"/>
      <c r="MNO78" s="23"/>
      <c r="MNP78" s="23"/>
      <c r="MNQ78" s="23"/>
      <c r="MNR78" s="23"/>
      <c r="MNS78" s="23"/>
      <c r="MNT78" s="23"/>
      <c r="MNU78" s="23"/>
      <c r="MNV78" s="23"/>
      <c r="MNW78" s="23"/>
      <c r="MNX78" s="23"/>
      <c r="MNY78" s="23"/>
      <c r="MNZ78" s="23"/>
      <c r="MOA78" s="23"/>
      <c r="MOB78" s="23"/>
      <c r="MOC78" s="23"/>
      <c r="MOD78" s="23"/>
      <c r="MOE78" s="23"/>
      <c r="MOF78" s="23"/>
      <c r="MOG78" s="23"/>
      <c r="MOH78" s="23"/>
      <c r="MOI78" s="23"/>
      <c r="MOJ78" s="23"/>
      <c r="MOK78" s="23"/>
      <c r="MOL78" s="23"/>
      <c r="MOM78" s="23"/>
      <c r="MON78" s="23"/>
      <c r="MOO78" s="23"/>
      <c r="MOP78" s="23"/>
      <c r="MOQ78" s="23"/>
      <c r="MOR78" s="23"/>
      <c r="MOS78" s="23"/>
      <c r="MOT78" s="23"/>
      <c r="MOU78" s="23"/>
      <c r="MOV78" s="23"/>
      <c r="MOW78" s="23"/>
      <c r="MOX78" s="23"/>
      <c r="MOY78" s="23"/>
      <c r="MOZ78" s="23"/>
      <c r="MPA78" s="23"/>
      <c r="MPB78" s="23"/>
      <c r="MPC78" s="23"/>
      <c r="MPD78" s="23"/>
      <c r="MPE78" s="23"/>
      <c r="MPF78" s="23"/>
      <c r="MPG78" s="23"/>
      <c r="MPH78" s="23"/>
      <c r="MPI78" s="23"/>
      <c r="MPJ78" s="23"/>
      <c r="MPK78" s="23"/>
      <c r="MPL78" s="23"/>
      <c r="MPM78" s="23"/>
      <c r="MPN78" s="23"/>
      <c r="MPO78" s="23"/>
      <c r="MPP78" s="23"/>
      <c r="MPQ78" s="23"/>
      <c r="MPR78" s="23"/>
      <c r="MPS78" s="23"/>
      <c r="MPT78" s="23"/>
      <c r="MPU78" s="23"/>
      <c r="MPV78" s="23"/>
      <c r="MPW78" s="23"/>
      <c r="MPX78" s="23"/>
      <c r="MPY78" s="23"/>
      <c r="MPZ78" s="23"/>
      <c r="MQA78" s="23"/>
      <c r="MQB78" s="23"/>
      <c r="MQC78" s="23"/>
      <c r="MQD78" s="23"/>
      <c r="MQE78" s="23"/>
      <c r="MQF78" s="23"/>
      <c r="MQG78" s="23"/>
      <c r="MQH78" s="23"/>
      <c r="MQI78" s="23"/>
      <c r="MQJ78" s="23"/>
      <c r="MQK78" s="23"/>
      <c r="MQL78" s="23"/>
      <c r="MQM78" s="23"/>
      <c r="MQN78" s="23"/>
      <c r="MQO78" s="23"/>
      <c r="MQP78" s="23"/>
      <c r="MQQ78" s="23"/>
      <c r="MQR78" s="23"/>
      <c r="MQS78" s="23"/>
      <c r="MQT78" s="23"/>
      <c r="MQU78" s="23"/>
      <c r="MQV78" s="23"/>
      <c r="MQW78" s="23"/>
      <c r="MQX78" s="23"/>
      <c r="MQY78" s="23"/>
      <c r="MQZ78" s="23"/>
      <c r="MRA78" s="23"/>
      <c r="MRB78" s="23"/>
      <c r="MRC78" s="23"/>
      <c r="MRD78" s="23"/>
      <c r="MRE78" s="23"/>
      <c r="MRF78" s="23"/>
      <c r="MRG78" s="23"/>
      <c r="MRH78" s="23"/>
      <c r="MRI78" s="23"/>
      <c r="MRJ78" s="23"/>
      <c r="MRK78" s="23"/>
      <c r="MRL78" s="23"/>
      <c r="MRM78" s="23"/>
      <c r="MRN78" s="23"/>
      <c r="MRO78" s="23"/>
      <c r="MRP78" s="23"/>
      <c r="MRQ78" s="23"/>
      <c r="MRR78" s="23"/>
      <c r="MRS78" s="23"/>
      <c r="MRT78" s="23"/>
      <c r="MRU78" s="23"/>
      <c r="MRV78" s="23"/>
      <c r="MRW78" s="23"/>
      <c r="MRX78" s="23"/>
      <c r="MRY78" s="23"/>
      <c r="MRZ78" s="23"/>
      <c r="MSA78" s="23"/>
      <c r="MSB78" s="23"/>
      <c r="MSC78" s="23"/>
      <c r="MSD78" s="23"/>
      <c r="MSE78" s="23"/>
      <c r="MSF78" s="23"/>
      <c r="MSG78" s="23"/>
      <c r="MSH78" s="23"/>
      <c r="MSI78" s="23"/>
      <c r="MSJ78" s="23"/>
      <c r="MSK78" s="23"/>
      <c r="MSL78" s="23"/>
      <c r="MSM78" s="23"/>
      <c r="MSN78" s="23"/>
      <c r="MSO78" s="23"/>
      <c r="MSP78" s="23"/>
      <c r="MSQ78" s="23"/>
      <c r="MSR78" s="23"/>
      <c r="MSS78" s="23"/>
      <c r="MST78" s="23"/>
      <c r="MSU78" s="23"/>
      <c r="MSV78" s="23"/>
      <c r="MSW78" s="23"/>
      <c r="MSX78" s="23"/>
      <c r="MSY78" s="23"/>
      <c r="MSZ78" s="23"/>
      <c r="MTA78" s="23"/>
      <c r="MTB78" s="23"/>
      <c r="MTC78" s="23"/>
      <c r="MTD78" s="23"/>
      <c r="MTE78" s="23"/>
      <c r="MTF78" s="23"/>
      <c r="MTG78" s="23"/>
      <c r="MTH78" s="23"/>
      <c r="MTI78" s="23"/>
      <c r="MTJ78" s="23"/>
      <c r="MTK78" s="23"/>
      <c r="MTL78" s="23"/>
      <c r="MTM78" s="23"/>
      <c r="MTN78" s="23"/>
      <c r="MTO78" s="23"/>
      <c r="MTP78" s="23"/>
      <c r="MTQ78" s="23"/>
      <c r="MTR78" s="23"/>
      <c r="MTS78" s="23"/>
      <c r="MTT78" s="23"/>
      <c r="MTU78" s="23"/>
      <c r="MTV78" s="23"/>
      <c r="MTW78" s="23"/>
      <c r="MTX78" s="23"/>
      <c r="MTY78" s="23"/>
      <c r="MTZ78" s="23"/>
      <c r="MUA78" s="23"/>
      <c r="MUB78" s="23"/>
      <c r="MUC78" s="23"/>
      <c r="MUD78" s="23"/>
      <c r="MUE78" s="23"/>
      <c r="MUF78" s="23"/>
      <c r="MUG78" s="23"/>
      <c r="MUH78" s="23"/>
      <c r="MUI78" s="23"/>
      <c r="MUJ78" s="23"/>
      <c r="MUK78" s="23"/>
      <c r="MUL78" s="23"/>
      <c r="MUM78" s="23"/>
      <c r="MUN78" s="23"/>
      <c r="MUO78" s="23"/>
      <c r="MUP78" s="23"/>
      <c r="MUQ78" s="23"/>
      <c r="MUR78" s="23"/>
      <c r="MUS78" s="23"/>
      <c r="MUT78" s="23"/>
      <c r="MUU78" s="23"/>
      <c r="MUV78" s="23"/>
      <c r="MUW78" s="23"/>
      <c r="MUX78" s="23"/>
      <c r="MUY78" s="23"/>
      <c r="MUZ78" s="23"/>
      <c r="MVA78" s="23"/>
      <c r="MVB78" s="23"/>
      <c r="MVC78" s="23"/>
      <c r="MVD78" s="23"/>
      <c r="MVE78" s="23"/>
      <c r="MVF78" s="23"/>
      <c r="MVG78" s="23"/>
      <c r="MVH78" s="23"/>
      <c r="MVI78" s="23"/>
      <c r="MVJ78" s="23"/>
      <c r="MVK78" s="23"/>
      <c r="MVL78" s="23"/>
      <c r="MVM78" s="23"/>
      <c r="MVN78" s="23"/>
      <c r="MVO78" s="23"/>
      <c r="MVP78" s="23"/>
      <c r="MVQ78" s="23"/>
      <c r="MVR78" s="23"/>
      <c r="MVS78" s="23"/>
      <c r="MVT78" s="23"/>
      <c r="MVU78" s="23"/>
      <c r="MVV78" s="23"/>
      <c r="MVW78" s="23"/>
      <c r="MVX78" s="23"/>
      <c r="MVY78" s="23"/>
      <c r="MVZ78" s="23"/>
      <c r="MWA78" s="23"/>
      <c r="MWB78" s="23"/>
      <c r="MWC78" s="23"/>
      <c r="MWD78" s="23"/>
      <c r="MWE78" s="23"/>
      <c r="MWF78" s="23"/>
      <c r="MWG78" s="23"/>
      <c r="MWH78" s="23"/>
      <c r="MWI78" s="23"/>
      <c r="MWJ78" s="23"/>
      <c r="MWK78" s="23"/>
      <c r="MWL78" s="23"/>
      <c r="MWM78" s="23"/>
      <c r="MWN78" s="23"/>
      <c r="MWO78" s="23"/>
      <c r="MWP78" s="23"/>
      <c r="MWQ78" s="23"/>
      <c r="MWR78" s="23"/>
      <c r="MWS78" s="23"/>
      <c r="MWT78" s="23"/>
      <c r="MWU78" s="23"/>
      <c r="MWV78" s="23"/>
      <c r="MWW78" s="23"/>
      <c r="MWX78" s="23"/>
      <c r="MWY78" s="23"/>
      <c r="MWZ78" s="23"/>
      <c r="MXA78" s="23"/>
      <c r="MXB78" s="23"/>
      <c r="MXC78" s="23"/>
      <c r="MXD78" s="23"/>
      <c r="MXE78" s="23"/>
      <c r="MXF78" s="23"/>
      <c r="MXG78" s="23"/>
      <c r="MXH78" s="23"/>
      <c r="MXI78" s="23"/>
      <c r="MXJ78" s="23"/>
      <c r="MXK78" s="23"/>
      <c r="MXL78" s="23"/>
      <c r="MXM78" s="23"/>
      <c r="MXN78" s="23"/>
      <c r="MXO78" s="23"/>
      <c r="MXP78" s="23"/>
      <c r="MXQ78" s="23"/>
      <c r="MXR78" s="23"/>
      <c r="MXS78" s="23"/>
      <c r="MXT78" s="23"/>
      <c r="MXU78" s="23"/>
      <c r="MXV78" s="23"/>
      <c r="MXW78" s="23"/>
      <c r="MXX78" s="23"/>
      <c r="MXY78" s="23"/>
      <c r="MXZ78" s="23"/>
      <c r="MYA78" s="23"/>
      <c r="MYB78" s="23"/>
      <c r="MYC78" s="23"/>
      <c r="MYD78" s="23"/>
      <c r="MYE78" s="23"/>
      <c r="MYF78" s="23"/>
      <c r="MYG78" s="23"/>
      <c r="MYH78" s="23"/>
      <c r="MYI78" s="23"/>
      <c r="MYJ78" s="23"/>
      <c r="MYK78" s="23"/>
      <c r="MYL78" s="23"/>
      <c r="MYM78" s="23"/>
      <c r="MYN78" s="23"/>
      <c r="MYO78" s="23"/>
      <c r="MYP78" s="23"/>
      <c r="MYQ78" s="23"/>
      <c r="MYR78" s="23"/>
      <c r="MYS78" s="23"/>
      <c r="MYT78" s="23"/>
      <c r="MYU78" s="23"/>
      <c r="MYV78" s="23"/>
      <c r="MYW78" s="23"/>
      <c r="MYX78" s="23"/>
      <c r="MYY78" s="23"/>
      <c r="MYZ78" s="23"/>
      <c r="MZA78" s="23"/>
      <c r="MZB78" s="23"/>
      <c r="MZC78" s="23"/>
      <c r="MZD78" s="23"/>
      <c r="MZE78" s="23"/>
      <c r="MZF78" s="23"/>
      <c r="MZG78" s="23"/>
      <c r="MZH78" s="23"/>
      <c r="MZI78" s="23"/>
      <c r="MZJ78" s="23"/>
      <c r="MZK78" s="23"/>
      <c r="MZL78" s="23"/>
      <c r="MZM78" s="23"/>
      <c r="MZN78" s="23"/>
      <c r="MZO78" s="23"/>
      <c r="MZP78" s="23"/>
      <c r="MZQ78" s="23"/>
      <c r="MZR78" s="23"/>
      <c r="MZS78" s="23"/>
      <c r="MZT78" s="23"/>
      <c r="MZU78" s="23"/>
      <c r="MZV78" s="23"/>
      <c r="MZW78" s="23"/>
      <c r="MZX78" s="23"/>
      <c r="MZY78" s="23"/>
      <c r="MZZ78" s="23"/>
      <c r="NAA78" s="23"/>
      <c r="NAB78" s="23"/>
      <c r="NAC78" s="23"/>
      <c r="NAD78" s="23"/>
      <c r="NAE78" s="23"/>
      <c r="NAF78" s="23"/>
      <c r="NAG78" s="23"/>
      <c r="NAH78" s="23"/>
      <c r="NAI78" s="23"/>
      <c r="NAJ78" s="23"/>
      <c r="NAK78" s="23"/>
      <c r="NAL78" s="23"/>
      <c r="NAM78" s="23"/>
      <c r="NAN78" s="23"/>
      <c r="NAO78" s="23"/>
      <c r="NAP78" s="23"/>
      <c r="NAQ78" s="23"/>
      <c r="NAR78" s="23"/>
      <c r="NAS78" s="23"/>
      <c r="NAT78" s="23"/>
      <c r="NAU78" s="23"/>
      <c r="NAV78" s="23"/>
      <c r="NAW78" s="23"/>
      <c r="NAX78" s="23"/>
      <c r="NAY78" s="23"/>
      <c r="NAZ78" s="23"/>
      <c r="NBA78" s="23"/>
      <c r="NBB78" s="23"/>
      <c r="NBC78" s="23"/>
      <c r="NBD78" s="23"/>
      <c r="NBE78" s="23"/>
      <c r="NBF78" s="23"/>
      <c r="NBG78" s="23"/>
      <c r="NBH78" s="23"/>
      <c r="NBI78" s="23"/>
      <c r="NBJ78" s="23"/>
      <c r="NBK78" s="23"/>
      <c r="NBL78" s="23"/>
      <c r="NBM78" s="23"/>
      <c r="NBN78" s="23"/>
      <c r="NBO78" s="23"/>
      <c r="NBP78" s="23"/>
      <c r="NBQ78" s="23"/>
      <c r="NBR78" s="23"/>
      <c r="NBS78" s="23"/>
      <c r="NBT78" s="23"/>
      <c r="NBU78" s="23"/>
      <c r="NBV78" s="23"/>
      <c r="NBW78" s="23"/>
      <c r="NBX78" s="23"/>
      <c r="NBY78" s="23"/>
      <c r="NBZ78" s="23"/>
      <c r="NCA78" s="23"/>
      <c r="NCB78" s="23"/>
      <c r="NCC78" s="23"/>
      <c r="NCD78" s="23"/>
      <c r="NCE78" s="23"/>
      <c r="NCF78" s="23"/>
      <c r="NCG78" s="23"/>
      <c r="NCH78" s="23"/>
      <c r="NCI78" s="23"/>
      <c r="NCJ78" s="23"/>
      <c r="NCK78" s="23"/>
      <c r="NCL78" s="23"/>
      <c r="NCM78" s="23"/>
      <c r="NCN78" s="23"/>
      <c r="NCO78" s="23"/>
      <c r="NCP78" s="23"/>
      <c r="NCQ78" s="23"/>
      <c r="NCR78" s="23"/>
      <c r="NCS78" s="23"/>
      <c r="NCT78" s="23"/>
      <c r="NCU78" s="23"/>
      <c r="NCV78" s="23"/>
      <c r="NCW78" s="23"/>
      <c r="NCX78" s="23"/>
      <c r="NCY78" s="23"/>
      <c r="NCZ78" s="23"/>
      <c r="NDA78" s="23"/>
      <c r="NDB78" s="23"/>
      <c r="NDC78" s="23"/>
      <c r="NDD78" s="23"/>
      <c r="NDE78" s="23"/>
      <c r="NDF78" s="23"/>
      <c r="NDG78" s="23"/>
      <c r="NDH78" s="23"/>
      <c r="NDI78" s="23"/>
      <c r="NDJ78" s="23"/>
      <c r="NDK78" s="23"/>
      <c r="NDL78" s="23"/>
      <c r="NDM78" s="23"/>
      <c r="NDN78" s="23"/>
      <c r="NDO78" s="23"/>
      <c r="NDP78" s="23"/>
      <c r="NDQ78" s="23"/>
      <c r="NDR78" s="23"/>
      <c r="NDS78" s="23"/>
      <c r="NDT78" s="23"/>
      <c r="NDU78" s="23"/>
      <c r="NDV78" s="23"/>
      <c r="NDW78" s="23"/>
      <c r="NDX78" s="23"/>
      <c r="NDY78" s="23"/>
      <c r="NDZ78" s="23"/>
      <c r="NEA78" s="23"/>
      <c r="NEB78" s="23"/>
      <c r="NEC78" s="23"/>
      <c r="NED78" s="23"/>
      <c r="NEE78" s="23"/>
      <c r="NEF78" s="23"/>
      <c r="NEG78" s="23"/>
      <c r="NEH78" s="23"/>
      <c r="NEI78" s="23"/>
      <c r="NEJ78" s="23"/>
      <c r="NEK78" s="23"/>
      <c r="NEL78" s="23"/>
      <c r="NEM78" s="23"/>
      <c r="NEN78" s="23"/>
      <c r="NEO78" s="23"/>
      <c r="NEP78" s="23"/>
      <c r="NEQ78" s="23"/>
      <c r="NER78" s="23"/>
      <c r="NES78" s="23"/>
      <c r="NET78" s="23"/>
      <c r="NEU78" s="23"/>
      <c r="NEV78" s="23"/>
      <c r="NEW78" s="23"/>
      <c r="NEX78" s="23"/>
      <c r="NEY78" s="23"/>
      <c r="NEZ78" s="23"/>
      <c r="NFA78" s="23"/>
      <c r="NFB78" s="23"/>
      <c r="NFC78" s="23"/>
      <c r="NFD78" s="23"/>
      <c r="NFE78" s="23"/>
      <c r="NFF78" s="23"/>
      <c r="NFG78" s="23"/>
      <c r="NFH78" s="23"/>
      <c r="NFI78" s="23"/>
      <c r="NFJ78" s="23"/>
      <c r="NFK78" s="23"/>
      <c r="NFL78" s="23"/>
      <c r="NFM78" s="23"/>
      <c r="NFN78" s="23"/>
      <c r="NFO78" s="23"/>
      <c r="NFP78" s="23"/>
      <c r="NFQ78" s="23"/>
      <c r="NFR78" s="23"/>
      <c r="NFS78" s="23"/>
      <c r="NFT78" s="23"/>
      <c r="NFU78" s="23"/>
      <c r="NFV78" s="23"/>
      <c r="NFW78" s="23"/>
      <c r="NFX78" s="23"/>
      <c r="NFY78" s="23"/>
      <c r="NFZ78" s="23"/>
      <c r="NGA78" s="23"/>
      <c r="NGB78" s="23"/>
      <c r="NGC78" s="23"/>
      <c r="NGD78" s="23"/>
      <c r="NGE78" s="23"/>
      <c r="NGF78" s="23"/>
      <c r="NGG78" s="23"/>
      <c r="NGH78" s="23"/>
      <c r="NGI78" s="23"/>
      <c r="NGJ78" s="23"/>
      <c r="NGK78" s="23"/>
      <c r="NGL78" s="23"/>
      <c r="NGM78" s="23"/>
      <c r="NGN78" s="23"/>
      <c r="NGO78" s="23"/>
      <c r="NGP78" s="23"/>
      <c r="NGQ78" s="23"/>
      <c r="NGR78" s="23"/>
      <c r="NGS78" s="23"/>
      <c r="NGT78" s="23"/>
      <c r="NGU78" s="23"/>
      <c r="NGV78" s="23"/>
      <c r="NGW78" s="23"/>
      <c r="NGX78" s="23"/>
      <c r="NGY78" s="23"/>
      <c r="NGZ78" s="23"/>
      <c r="NHA78" s="23"/>
      <c r="NHB78" s="23"/>
      <c r="NHC78" s="23"/>
      <c r="NHD78" s="23"/>
      <c r="NHE78" s="23"/>
      <c r="NHF78" s="23"/>
      <c r="NHG78" s="23"/>
      <c r="NHH78" s="23"/>
      <c r="NHI78" s="23"/>
      <c r="NHJ78" s="23"/>
      <c r="NHK78" s="23"/>
      <c r="NHL78" s="23"/>
      <c r="NHM78" s="23"/>
      <c r="NHN78" s="23"/>
      <c r="NHO78" s="23"/>
      <c r="NHP78" s="23"/>
      <c r="NHQ78" s="23"/>
      <c r="NHR78" s="23"/>
      <c r="NHS78" s="23"/>
      <c r="NHT78" s="23"/>
      <c r="NHU78" s="23"/>
      <c r="NHV78" s="23"/>
      <c r="NHW78" s="23"/>
      <c r="NHX78" s="23"/>
      <c r="NHY78" s="23"/>
      <c r="NHZ78" s="23"/>
      <c r="NIA78" s="23"/>
      <c r="NIB78" s="23"/>
      <c r="NIC78" s="23"/>
      <c r="NID78" s="23"/>
      <c r="NIE78" s="23"/>
      <c r="NIF78" s="23"/>
      <c r="NIG78" s="23"/>
      <c r="NIH78" s="23"/>
      <c r="NII78" s="23"/>
      <c r="NIJ78" s="23"/>
      <c r="NIK78" s="23"/>
      <c r="NIL78" s="23"/>
      <c r="NIM78" s="23"/>
      <c r="NIN78" s="23"/>
      <c r="NIO78" s="23"/>
      <c r="NIP78" s="23"/>
      <c r="NIQ78" s="23"/>
      <c r="NIR78" s="23"/>
      <c r="NIS78" s="23"/>
      <c r="NIT78" s="23"/>
      <c r="NIU78" s="23"/>
      <c r="NIV78" s="23"/>
      <c r="NIW78" s="23"/>
      <c r="NIX78" s="23"/>
      <c r="NIY78" s="23"/>
      <c r="NIZ78" s="23"/>
      <c r="NJA78" s="23"/>
      <c r="NJB78" s="23"/>
      <c r="NJC78" s="23"/>
      <c r="NJD78" s="23"/>
      <c r="NJE78" s="23"/>
      <c r="NJF78" s="23"/>
      <c r="NJG78" s="23"/>
      <c r="NJH78" s="23"/>
      <c r="NJI78" s="23"/>
      <c r="NJJ78" s="23"/>
      <c r="NJK78" s="23"/>
      <c r="NJL78" s="23"/>
      <c r="NJM78" s="23"/>
      <c r="NJN78" s="23"/>
      <c r="NJO78" s="23"/>
      <c r="NJP78" s="23"/>
      <c r="NJQ78" s="23"/>
      <c r="NJR78" s="23"/>
      <c r="NJS78" s="23"/>
      <c r="NJT78" s="23"/>
      <c r="NJU78" s="23"/>
      <c r="NJV78" s="23"/>
      <c r="NJW78" s="23"/>
      <c r="NJX78" s="23"/>
      <c r="NJY78" s="23"/>
      <c r="NJZ78" s="23"/>
      <c r="NKA78" s="23"/>
      <c r="NKB78" s="23"/>
      <c r="NKC78" s="23"/>
      <c r="NKD78" s="23"/>
      <c r="NKE78" s="23"/>
      <c r="NKF78" s="23"/>
      <c r="NKG78" s="23"/>
      <c r="NKH78" s="23"/>
      <c r="NKI78" s="23"/>
      <c r="NKJ78" s="23"/>
      <c r="NKK78" s="23"/>
      <c r="NKL78" s="23"/>
      <c r="NKM78" s="23"/>
      <c r="NKN78" s="23"/>
      <c r="NKO78" s="23"/>
      <c r="NKP78" s="23"/>
      <c r="NKQ78" s="23"/>
      <c r="NKR78" s="23"/>
      <c r="NKS78" s="23"/>
      <c r="NKT78" s="23"/>
      <c r="NKU78" s="23"/>
      <c r="NKV78" s="23"/>
      <c r="NKW78" s="23"/>
      <c r="NKX78" s="23"/>
      <c r="NKY78" s="23"/>
      <c r="NKZ78" s="23"/>
      <c r="NLA78" s="23"/>
      <c r="NLB78" s="23"/>
      <c r="NLC78" s="23"/>
      <c r="NLD78" s="23"/>
      <c r="NLE78" s="23"/>
      <c r="NLF78" s="23"/>
      <c r="NLG78" s="23"/>
      <c r="NLH78" s="23"/>
      <c r="NLI78" s="23"/>
      <c r="NLJ78" s="23"/>
      <c r="NLK78" s="23"/>
      <c r="NLL78" s="23"/>
      <c r="NLM78" s="23"/>
      <c r="NLN78" s="23"/>
      <c r="NLO78" s="23"/>
      <c r="NLP78" s="23"/>
      <c r="NLQ78" s="23"/>
      <c r="NLR78" s="23"/>
      <c r="NLS78" s="23"/>
      <c r="NLT78" s="23"/>
      <c r="NLU78" s="23"/>
      <c r="NLV78" s="23"/>
      <c r="NLW78" s="23"/>
      <c r="NLX78" s="23"/>
      <c r="NLY78" s="23"/>
      <c r="NLZ78" s="23"/>
      <c r="NMA78" s="23"/>
      <c r="NMB78" s="23"/>
      <c r="NMC78" s="23"/>
      <c r="NMD78" s="23"/>
      <c r="NME78" s="23"/>
      <c r="NMF78" s="23"/>
      <c r="NMG78" s="23"/>
      <c r="NMH78" s="23"/>
      <c r="NMI78" s="23"/>
      <c r="NMJ78" s="23"/>
      <c r="NMK78" s="23"/>
      <c r="NML78" s="23"/>
      <c r="NMM78" s="23"/>
      <c r="NMN78" s="23"/>
      <c r="NMO78" s="23"/>
      <c r="NMP78" s="23"/>
      <c r="NMQ78" s="23"/>
      <c r="NMR78" s="23"/>
      <c r="NMS78" s="23"/>
      <c r="NMT78" s="23"/>
      <c r="NMU78" s="23"/>
      <c r="NMV78" s="23"/>
      <c r="NMW78" s="23"/>
      <c r="NMX78" s="23"/>
      <c r="NMY78" s="23"/>
      <c r="NMZ78" s="23"/>
      <c r="NNA78" s="23"/>
      <c r="NNB78" s="23"/>
      <c r="NNC78" s="23"/>
      <c r="NND78" s="23"/>
      <c r="NNE78" s="23"/>
      <c r="NNF78" s="23"/>
      <c r="NNG78" s="23"/>
      <c r="NNH78" s="23"/>
      <c r="NNI78" s="23"/>
      <c r="NNJ78" s="23"/>
      <c r="NNK78" s="23"/>
      <c r="NNL78" s="23"/>
      <c r="NNM78" s="23"/>
      <c r="NNN78" s="23"/>
      <c r="NNO78" s="23"/>
      <c r="NNP78" s="23"/>
      <c r="NNQ78" s="23"/>
      <c r="NNR78" s="23"/>
      <c r="NNS78" s="23"/>
      <c r="NNT78" s="23"/>
      <c r="NNU78" s="23"/>
      <c r="NNV78" s="23"/>
      <c r="NNW78" s="23"/>
      <c r="NNX78" s="23"/>
      <c r="NNY78" s="23"/>
      <c r="NNZ78" s="23"/>
      <c r="NOA78" s="23"/>
      <c r="NOB78" s="23"/>
      <c r="NOC78" s="23"/>
      <c r="NOD78" s="23"/>
      <c r="NOE78" s="23"/>
      <c r="NOF78" s="23"/>
      <c r="NOG78" s="23"/>
      <c r="NOH78" s="23"/>
      <c r="NOI78" s="23"/>
      <c r="NOJ78" s="23"/>
      <c r="NOK78" s="23"/>
      <c r="NOL78" s="23"/>
      <c r="NOM78" s="23"/>
      <c r="NON78" s="23"/>
      <c r="NOO78" s="23"/>
      <c r="NOP78" s="23"/>
      <c r="NOQ78" s="23"/>
      <c r="NOR78" s="23"/>
      <c r="NOS78" s="23"/>
      <c r="NOT78" s="23"/>
      <c r="NOU78" s="23"/>
      <c r="NOV78" s="23"/>
      <c r="NOW78" s="23"/>
      <c r="NOX78" s="23"/>
      <c r="NOY78" s="23"/>
      <c r="NOZ78" s="23"/>
      <c r="NPA78" s="23"/>
      <c r="NPB78" s="23"/>
      <c r="NPC78" s="23"/>
      <c r="NPD78" s="23"/>
      <c r="NPE78" s="23"/>
      <c r="NPF78" s="23"/>
      <c r="NPG78" s="23"/>
      <c r="NPH78" s="23"/>
      <c r="NPI78" s="23"/>
      <c r="NPJ78" s="23"/>
      <c r="NPK78" s="23"/>
      <c r="NPL78" s="23"/>
      <c r="NPM78" s="23"/>
      <c r="NPN78" s="23"/>
      <c r="NPO78" s="23"/>
      <c r="NPP78" s="23"/>
      <c r="NPQ78" s="23"/>
      <c r="NPR78" s="23"/>
      <c r="NPS78" s="23"/>
      <c r="NPT78" s="23"/>
      <c r="NPU78" s="23"/>
      <c r="NPV78" s="23"/>
      <c r="NPW78" s="23"/>
      <c r="NPX78" s="23"/>
      <c r="NPY78" s="23"/>
      <c r="NPZ78" s="23"/>
      <c r="NQA78" s="23"/>
      <c r="NQB78" s="23"/>
      <c r="NQC78" s="23"/>
      <c r="NQD78" s="23"/>
      <c r="NQE78" s="23"/>
      <c r="NQF78" s="23"/>
      <c r="NQG78" s="23"/>
      <c r="NQH78" s="23"/>
      <c r="NQI78" s="23"/>
      <c r="NQJ78" s="23"/>
      <c r="NQK78" s="23"/>
      <c r="NQL78" s="23"/>
      <c r="NQM78" s="23"/>
      <c r="NQN78" s="23"/>
      <c r="NQO78" s="23"/>
      <c r="NQP78" s="23"/>
      <c r="NQQ78" s="23"/>
      <c r="NQR78" s="23"/>
      <c r="NQS78" s="23"/>
      <c r="NQT78" s="23"/>
      <c r="NQU78" s="23"/>
      <c r="NQV78" s="23"/>
      <c r="NQW78" s="23"/>
      <c r="NQX78" s="23"/>
      <c r="NQY78" s="23"/>
      <c r="NQZ78" s="23"/>
      <c r="NRA78" s="23"/>
      <c r="NRB78" s="23"/>
      <c r="NRC78" s="23"/>
      <c r="NRD78" s="23"/>
      <c r="NRE78" s="23"/>
      <c r="NRF78" s="23"/>
      <c r="NRG78" s="23"/>
      <c r="NRH78" s="23"/>
      <c r="NRI78" s="23"/>
      <c r="NRJ78" s="23"/>
      <c r="NRK78" s="23"/>
      <c r="NRL78" s="23"/>
      <c r="NRM78" s="23"/>
      <c r="NRN78" s="23"/>
      <c r="NRO78" s="23"/>
      <c r="NRP78" s="23"/>
      <c r="NRQ78" s="23"/>
      <c r="NRR78" s="23"/>
      <c r="NRS78" s="23"/>
      <c r="NRT78" s="23"/>
      <c r="NRU78" s="23"/>
      <c r="NRV78" s="23"/>
      <c r="NRW78" s="23"/>
      <c r="NRX78" s="23"/>
      <c r="NRY78" s="23"/>
      <c r="NRZ78" s="23"/>
      <c r="NSA78" s="23"/>
      <c r="NSB78" s="23"/>
      <c r="NSC78" s="23"/>
      <c r="NSD78" s="23"/>
      <c r="NSE78" s="23"/>
      <c r="NSF78" s="23"/>
      <c r="NSG78" s="23"/>
      <c r="NSH78" s="23"/>
      <c r="NSI78" s="23"/>
      <c r="NSJ78" s="23"/>
      <c r="NSK78" s="23"/>
      <c r="NSL78" s="23"/>
      <c r="NSM78" s="23"/>
      <c r="NSN78" s="23"/>
      <c r="NSO78" s="23"/>
      <c r="NSP78" s="23"/>
      <c r="NSQ78" s="23"/>
      <c r="NSR78" s="23"/>
      <c r="NSS78" s="23"/>
      <c r="NST78" s="23"/>
      <c r="NSU78" s="23"/>
      <c r="NSV78" s="23"/>
      <c r="NSW78" s="23"/>
      <c r="NSX78" s="23"/>
      <c r="NSY78" s="23"/>
      <c r="NSZ78" s="23"/>
      <c r="NTA78" s="23"/>
      <c r="NTB78" s="23"/>
      <c r="NTC78" s="23"/>
      <c r="NTD78" s="23"/>
      <c r="NTE78" s="23"/>
      <c r="NTF78" s="23"/>
      <c r="NTG78" s="23"/>
      <c r="NTH78" s="23"/>
      <c r="NTI78" s="23"/>
      <c r="NTJ78" s="23"/>
      <c r="NTK78" s="23"/>
      <c r="NTL78" s="23"/>
      <c r="NTM78" s="23"/>
      <c r="NTN78" s="23"/>
      <c r="NTO78" s="23"/>
      <c r="NTP78" s="23"/>
      <c r="NTQ78" s="23"/>
      <c r="NTR78" s="23"/>
      <c r="NTS78" s="23"/>
      <c r="NTT78" s="23"/>
      <c r="NTU78" s="23"/>
      <c r="NTV78" s="23"/>
      <c r="NTW78" s="23"/>
      <c r="NTX78" s="23"/>
      <c r="NTY78" s="23"/>
      <c r="NTZ78" s="23"/>
      <c r="NUA78" s="23"/>
      <c r="NUB78" s="23"/>
      <c r="NUC78" s="23"/>
      <c r="NUD78" s="23"/>
      <c r="NUE78" s="23"/>
      <c r="NUF78" s="23"/>
      <c r="NUG78" s="23"/>
      <c r="NUH78" s="23"/>
      <c r="NUI78" s="23"/>
      <c r="NUJ78" s="23"/>
      <c r="NUK78" s="23"/>
      <c r="NUL78" s="23"/>
      <c r="NUM78" s="23"/>
      <c r="NUN78" s="23"/>
      <c r="NUO78" s="23"/>
      <c r="NUP78" s="23"/>
      <c r="NUQ78" s="23"/>
      <c r="NUR78" s="23"/>
      <c r="NUS78" s="23"/>
      <c r="NUT78" s="23"/>
      <c r="NUU78" s="23"/>
      <c r="NUV78" s="23"/>
      <c r="NUW78" s="23"/>
      <c r="NUX78" s="23"/>
      <c r="NUY78" s="23"/>
      <c r="NUZ78" s="23"/>
      <c r="NVA78" s="23"/>
      <c r="NVB78" s="23"/>
      <c r="NVC78" s="23"/>
      <c r="NVD78" s="23"/>
      <c r="NVE78" s="23"/>
      <c r="NVF78" s="23"/>
      <c r="NVG78" s="23"/>
      <c r="NVH78" s="23"/>
      <c r="NVI78" s="23"/>
      <c r="NVJ78" s="23"/>
      <c r="NVK78" s="23"/>
      <c r="NVL78" s="23"/>
      <c r="NVM78" s="23"/>
      <c r="NVN78" s="23"/>
      <c r="NVO78" s="23"/>
      <c r="NVP78" s="23"/>
      <c r="NVQ78" s="23"/>
      <c r="NVR78" s="23"/>
      <c r="NVS78" s="23"/>
      <c r="NVT78" s="23"/>
      <c r="NVU78" s="23"/>
      <c r="NVV78" s="23"/>
      <c r="NVW78" s="23"/>
      <c r="NVX78" s="23"/>
      <c r="NVY78" s="23"/>
      <c r="NVZ78" s="23"/>
      <c r="NWA78" s="23"/>
      <c r="NWB78" s="23"/>
      <c r="NWC78" s="23"/>
      <c r="NWD78" s="23"/>
      <c r="NWE78" s="23"/>
      <c r="NWF78" s="23"/>
      <c r="NWG78" s="23"/>
      <c r="NWH78" s="23"/>
      <c r="NWI78" s="23"/>
      <c r="NWJ78" s="23"/>
      <c r="NWK78" s="23"/>
      <c r="NWL78" s="23"/>
      <c r="NWM78" s="23"/>
      <c r="NWN78" s="23"/>
      <c r="NWO78" s="23"/>
      <c r="NWP78" s="23"/>
      <c r="NWQ78" s="23"/>
      <c r="NWR78" s="23"/>
      <c r="NWS78" s="23"/>
      <c r="NWT78" s="23"/>
      <c r="NWU78" s="23"/>
      <c r="NWV78" s="23"/>
      <c r="NWW78" s="23"/>
      <c r="NWX78" s="23"/>
      <c r="NWY78" s="23"/>
      <c r="NWZ78" s="23"/>
      <c r="NXA78" s="23"/>
      <c r="NXB78" s="23"/>
      <c r="NXC78" s="23"/>
      <c r="NXD78" s="23"/>
      <c r="NXE78" s="23"/>
      <c r="NXF78" s="23"/>
      <c r="NXG78" s="23"/>
      <c r="NXH78" s="23"/>
      <c r="NXI78" s="23"/>
      <c r="NXJ78" s="23"/>
      <c r="NXK78" s="23"/>
      <c r="NXL78" s="23"/>
      <c r="NXM78" s="23"/>
      <c r="NXN78" s="23"/>
      <c r="NXO78" s="23"/>
      <c r="NXP78" s="23"/>
      <c r="NXQ78" s="23"/>
      <c r="NXR78" s="23"/>
      <c r="NXS78" s="23"/>
      <c r="NXT78" s="23"/>
      <c r="NXU78" s="23"/>
      <c r="NXV78" s="23"/>
      <c r="NXW78" s="23"/>
      <c r="NXX78" s="23"/>
      <c r="NXY78" s="23"/>
      <c r="NXZ78" s="23"/>
      <c r="NYA78" s="23"/>
      <c r="NYB78" s="23"/>
      <c r="NYC78" s="23"/>
      <c r="NYD78" s="23"/>
      <c r="NYE78" s="23"/>
      <c r="NYF78" s="23"/>
      <c r="NYG78" s="23"/>
      <c r="NYH78" s="23"/>
      <c r="NYI78" s="23"/>
      <c r="NYJ78" s="23"/>
      <c r="NYK78" s="23"/>
      <c r="NYL78" s="23"/>
      <c r="NYM78" s="23"/>
      <c r="NYN78" s="23"/>
      <c r="NYO78" s="23"/>
      <c r="NYP78" s="23"/>
      <c r="NYQ78" s="23"/>
      <c r="NYR78" s="23"/>
      <c r="NYS78" s="23"/>
      <c r="NYT78" s="23"/>
      <c r="NYU78" s="23"/>
      <c r="NYV78" s="23"/>
      <c r="NYW78" s="23"/>
      <c r="NYX78" s="23"/>
      <c r="NYY78" s="23"/>
      <c r="NYZ78" s="23"/>
      <c r="NZA78" s="23"/>
      <c r="NZB78" s="23"/>
      <c r="NZC78" s="23"/>
      <c r="NZD78" s="23"/>
      <c r="NZE78" s="23"/>
      <c r="NZF78" s="23"/>
      <c r="NZG78" s="23"/>
      <c r="NZH78" s="23"/>
      <c r="NZI78" s="23"/>
      <c r="NZJ78" s="23"/>
      <c r="NZK78" s="23"/>
      <c r="NZL78" s="23"/>
      <c r="NZM78" s="23"/>
      <c r="NZN78" s="23"/>
      <c r="NZO78" s="23"/>
      <c r="NZP78" s="23"/>
      <c r="NZQ78" s="23"/>
      <c r="NZR78" s="23"/>
      <c r="NZS78" s="23"/>
      <c r="NZT78" s="23"/>
      <c r="NZU78" s="23"/>
      <c r="NZV78" s="23"/>
      <c r="NZW78" s="23"/>
      <c r="NZX78" s="23"/>
      <c r="NZY78" s="23"/>
      <c r="NZZ78" s="23"/>
      <c r="OAA78" s="23"/>
      <c r="OAB78" s="23"/>
      <c r="OAC78" s="23"/>
      <c r="OAD78" s="23"/>
      <c r="OAE78" s="23"/>
      <c r="OAF78" s="23"/>
      <c r="OAG78" s="23"/>
      <c r="OAH78" s="23"/>
      <c r="OAI78" s="23"/>
      <c r="OAJ78" s="23"/>
      <c r="OAK78" s="23"/>
      <c r="OAL78" s="23"/>
      <c r="OAM78" s="23"/>
      <c r="OAN78" s="23"/>
      <c r="OAO78" s="23"/>
      <c r="OAP78" s="23"/>
      <c r="OAQ78" s="23"/>
      <c r="OAR78" s="23"/>
      <c r="OAS78" s="23"/>
      <c r="OAT78" s="23"/>
      <c r="OAU78" s="23"/>
      <c r="OAV78" s="23"/>
      <c r="OAW78" s="23"/>
      <c r="OAX78" s="23"/>
      <c r="OAY78" s="23"/>
      <c r="OAZ78" s="23"/>
      <c r="OBA78" s="23"/>
      <c r="OBB78" s="23"/>
      <c r="OBC78" s="23"/>
      <c r="OBD78" s="23"/>
      <c r="OBE78" s="23"/>
      <c r="OBF78" s="23"/>
      <c r="OBG78" s="23"/>
      <c r="OBH78" s="23"/>
      <c r="OBI78" s="23"/>
      <c r="OBJ78" s="23"/>
      <c r="OBK78" s="23"/>
      <c r="OBL78" s="23"/>
      <c r="OBM78" s="23"/>
      <c r="OBN78" s="23"/>
      <c r="OBO78" s="23"/>
      <c r="OBP78" s="23"/>
      <c r="OBQ78" s="23"/>
      <c r="OBR78" s="23"/>
      <c r="OBS78" s="23"/>
      <c r="OBT78" s="23"/>
      <c r="OBU78" s="23"/>
      <c r="OBV78" s="23"/>
      <c r="OBW78" s="23"/>
      <c r="OBX78" s="23"/>
      <c r="OBY78" s="23"/>
      <c r="OBZ78" s="23"/>
      <c r="OCA78" s="23"/>
      <c r="OCB78" s="23"/>
      <c r="OCC78" s="23"/>
      <c r="OCD78" s="23"/>
      <c r="OCE78" s="23"/>
      <c r="OCF78" s="23"/>
      <c r="OCG78" s="23"/>
      <c r="OCH78" s="23"/>
      <c r="OCI78" s="23"/>
      <c r="OCJ78" s="23"/>
      <c r="OCK78" s="23"/>
      <c r="OCL78" s="23"/>
      <c r="OCM78" s="23"/>
      <c r="OCN78" s="23"/>
      <c r="OCO78" s="23"/>
      <c r="OCP78" s="23"/>
      <c r="OCQ78" s="23"/>
      <c r="OCR78" s="23"/>
      <c r="OCS78" s="23"/>
      <c r="OCT78" s="23"/>
      <c r="OCU78" s="23"/>
      <c r="OCV78" s="23"/>
      <c r="OCW78" s="23"/>
      <c r="OCX78" s="23"/>
      <c r="OCY78" s="23"/>
      <c r="OCZ78" s="23"/>
      <c r="ODA78" s="23"/>
      <c r="ODB78" s="23"/>
      <c r="ODC78" s="23"/>
      <c r="ODD78" s="23"/>
      <c r="ODE78" s="23"/>
      <c r="ODF78" s="23"/>
      <c r="ODG78" s="23"/>
      <c r="ODH78" s="23"/>
      <c r="ODI78" s="23"/>
      <c r="ODJ78" s="23"/>
      <c r="ODK78" s="23"/>
      <c r="ODL78" s="23"/>
      <c r="ODM78" s="23"/>
      <c r="ODN78" s="23"/>
      <c r="ODO78" s="23"/>
      <c r="ODP78" s="23"/>
      <c r="ODQ78" s="23"/>
      <c r="ODR78" s="23"/>
      <c r="ODS78" s="23"/>
      <c r="ODT78" s="23"/>
      <c r="ODU78" s="23"/>
      <c r="ODV78" s="23"/>
      <c r="ODW78" s="23"/>
      <c r="ODX78" s="23"/>
      <c r="ODY78" s="23"/>
      <c r="ODZ78" s="23"/>
      <c r="OEA78" s="23"/>
      <c r="OEB78" s="23"/>
      <c r="OEC78" s="23"/>
      <c r="OED78" s="23"/>
      <c r="OEE78" s="23"/>
      <c r="OEF78" s="23"/>
      <c r="OEG78" s="23"/>
      <c r="OEH78" s="23"/>
      <c r="OEI78" s="23"/>
      <c r="OEJ78" s="23"/>
      <c r="OEK78" s="23"/>
      <c r="OEL78" s="23"/>
      <c r="OEM78" s="23"/>
      <c r="OEN78" s="23"/>
      <c r="OEO78" s="23"/>
      <c r="OEP78" s="23"/>
      <c r="OEQ78" s="23"/>
      <c r="OER78" s="23"/>
      <c r="OES78" s="23"/>
      <c r="OET78" s="23"/>
      <c r="OEU78" s="23"/>
      <c r="OEV78" s="23"/>
      <c r="OEW78" s="23"/>
      <c r="OEX78" s="23"/>
      <c r="OEY78" s="23"/>
      <c r="OEZ78" s="23"/>
      <c r="OFA78" s="23"/>
      <c r="OFB78" s="23"/>
      <c r="OFC78" s="23"/>
      <c r="OFD78" s="23"/>
      <c r="OFE78" s="23"/>
      <c r="OFF78" s="23"/>
      <c r="OFG78" s="23"/>
      <c r="OFH78" s="23"/>
      <c r="OFI78" s="23"/>
      <c r="OFJ78" s="23"/>
      <c r="OFK78" s="23"/>
      <c r="OFL78" s="23"/>
      <c r="OFM78" s="23"/>
      <c r="OFN78" s="23"/>
      <c r="OFO78" s="23"/>
      <c r="OFP78" s="23"/>
      <c r="OFQ78" s="23"/>
      <c r="OFR78" s="23"/>
      <c r="OFS78" s="23"/>
      <c r="OFT78" s="23"/>
      <c r="OFU78" s="23"/>
      <c r="OFV78" s="23"/>
      <c r="OFW78" s="23"/>
      <c r="OFX78" s="23"/>
      <c r="OFY78" s="23"/>
      <c r="OFZ78" s="23"/>
      <c r="OGA78" s="23"/>
      <c r="OGB78" s="23"/>
      <c r="OGC78" s="23"/>
      <c r="OGD78" s="23"/>
      <c r="OGE78" s="23"/>
      <c r="OGF78" s="23"/>
      <c r="OGG78" s="23"/>
      <c r="OGH78" s="23"/>
      <c r="OGI78" s="23"/>
      <c r="OGJ78" s="23"/>
      <c r="OGK78" s="23"/>
      <c r="OGL78" s="23"/>
      <c r="OGM78" s="23"/>
      <c r="OGN78" s="23"/>
      <c r="OGO78" s="23"/>
      <c r="OGP78" s="23"/>
      <c r="OGQ78" s="23"/>
      <c r="OGR78" s="23"/>
      <c r="OGS78" s="23"/>
      <c r="OGT78" s="23"/>
      <c r="OGU78" s="23"/>
      <c r="OGV78" s="23"/>
      <c r="OGW78" s="23"/>
      <c r="OGX78" s="23"/>
      <c r="OGY78" s="23"/>
      <c r="OGZ78" s="23"/>
      <c r="OHA78" s="23"/>
      <c r="OHB78" s="23"/>
      <c r="OHC78" s="23"/>
      <c r="OHD78" s="23"/>
      <c r="OHE78" s="23"/>
      <c r="OHF78" s="23"/>
      <c r="OHG78" s="23"/>
      <c r="OHH78" s="23"/>
      <c r="OHI78" s="23"/>
      <c r="OHJ78" s="23"/>
      <c r="OHK78" s="23"/>
      <c r="OHL78" s="23"/>
      <c r="OHM78" s="23"/>
      <c r="OHN78" s="23"/>
      <c r="OHO78" s="23"/>
      <c r="OHP78" s="23"/>
      <c r="OHQ78" s="23"/>
      <c r="OHR78" s="23"/>
      <c r="OHS78" s="23"/>
      <c r="OHT78" s="23"/>
      <c r="OHU78" s="23"/>
      <c r="OHV78" s="23"/>
      <c r="OHW78" s="23"/>
      <c r="OHX78" s="23"/>
      <c r="OHY78" s="23"/>
      <c r="OHZ78" s="23"/>
      <c r="OIA78" s="23"/>
      <c r="OIB78" s="23"/>
      <c r="OIC78" s="23"/>
      <c r="OID78" s="23"/>
      <c r="OIE78" s="23"/>
      <c r="OIF78" s="23"/>
      <c r="OIG78" s="23"/>
      <c r="OIH78" s="23"/>
      <c r="OII78" s="23"/>
      <c r="OIJ78" s="23"/>
      <c r="OIK78" s="23"/>
      <c r="OIL78" s="23"/>
      <c r="OIM78" s="23"/>
      <c r="OIN78" s="23"/>
      <c r="OIO78" s="23"/>
      <c r="OIP78" s="23"/>
      <c r="OIQ78" s="23"/>
      <c r="OIR78" s="23"/>
      <c r="OIS78" s="23"/>
      <c r="OIT78" s="23"/>
      <c r="OIU78" s="23"/>
      <c r="OIV78" s="23"/>
      <c r="OIW78" s="23"/>
      <c r="OIX78" s="23"/>
      <c r="OIY78" s="23"/>
      <c r="OIZ78" s="23"/>
      <c r="OJA78" s="23"/>
      <c r="OJB78" s="23"/>
      <c r="OJC78" s="23"/>
      <c r="OJD78" s="23"/>
      <c r="OJE78" s="23"/>
      <c r="OJF78" s="23"/>
      <c r="OJG78" s="23"/>
      <c r="OJH78" s="23"/>
      <c r="OJI78" s="23"/>
      <c r="OJJ78" s="23"/>
      <c r="OJK78" s="23"/>
      <c r="OJL78" s="23"/>
      <c r="OJM78" s="23"/>
      <c r="OJN78" s="23"/>
      <c r="OJO78" s="23"/>
      <c r="OJP78" s="23"/>
      <c r="OJQ78" s="23"/>
      <c r="OJR78" s="23"/>
      <c r="OJS78" s="23"/>
      <c r="OJT78" s="23"/>
      <c r="OJU78" s="23"/>
      <c r="OJV78" s="23"/>
      <c r="OJW78" s="23"/>
      <c r="OJX78" s="23"/>
      <c r="OJY78" s="23"/>
      <c r="OJZ78" s="23"/>
      <c r="OKA78" s="23"/>
      <c r="OKB78" s="23"/>
      <c r="OKC78" s="23"/>
      <c r="OKD78" s="23"/>
      <c r="OKE78" s="23"/>
      <c r="OKF78" s="23"/>
      <c r="OKG78" s="23"/>
      <c r="OKH78" s="23"/>
      <c r="OKI78" s="23"/>
      <c r="OKJ78" s="23"/>
      <c r="OKK78" s="23"/>
      <c r="OKL78" s="23"/>
      <c r="OKM78" s="23"/>
      <c r="OKN78" s="23"/>
      <c r="OKO78" s="23"/>
      <c r="OKP78" s="23"/>
      <c r="OKQ78" s="23"/>
      <c r="OKR78" s="23"/>
      <c r="OKS78" s="23"/>
      <c r="OKT78" s="23"/>
      <c r="OKU78" s="23"/>
      <c r="OKV78" s="23"/>
      <c r="OKW78" s="23"/>
      <c r="OKX78" s="23"/>
      <c r="OKY78" s="23"/>
      <c r="OKZ78" s="23"/>
      <c r="OLA78" s="23"/>
      <c r="OLB78" s="23"/>
      <c r="OLC78" s="23"/>
      <c r="OLD78" s="23"/>
      <c r="OLE78" s="23"/>
      <c r="OLF78" s="23"/>
      <c r="OLG78" s="23"/>
      <c r="OLH78" s="23"/>
      <c r="OLI78" s="23"/>
      <c r="OLJ78" s="23"/>
      <c r="OLK78" s="23"/>
      <c r="OLL78" s="23"/>
      <c r="OLM78" s="23"/>
      <c r="OLN78" s="23"/>
      <c r="OLO78" s="23"/>
      <c r="OLP78" s="23"/>
      <c r="OLQ78" s="23"/>
      <c r="OLR78" s="23"/>
      <c r="OLS78" s="23"/>
      <c r="OLT78" s="23"/>
      <c r="OLU78" s="23"/>
      <c r="OLV78" s="23"/>
      <c r="OLW78" s="23"/>
      <c r="OLX78" s="23"/>
      <c r="OLY78" s="23"/>
      <c r="OLZ78" s="23"/>
      <c r="OMA78" s="23"/>
      <c r="OMB78" s="23"/>
      <c r="OMC78" s="23"/>
      <c r="OMD78" s="23"/>
      <c r="OME78" s="23"/>
      <c r="OMF78" s="23"/>
      <c r="OMG78" s="23"/>
      <c r="OMH78" s="23"/>
      <c r="OMI78" s="23"/>
      <c r="OMJ78" s="23"/>
      <c r="OMK78" s="23"/>
      <c r="OML78" s="23"/>
      <c r="OMM78" s="23"/>
      <c r="OMN78" s="23"/>
      <c r="OMO78" s="23"/>
      <c r="OMP78" s="23"/>
      <c r="OMQ78" s="23"/>
      <c r="OMR78" s="23"/>
      <c r="OMS78" s="23"/>
      <c r="OMT78" s="23"/>
      <c r="OMU78" s="23"/>
      <c r="OMV78" s="23"/>
      <c r="OMW78" s="23"/>
      <c r="OMX78" s="23"/>
      <c r="OMY78" s="23"/>
      <c r="OMZ78" s="23"/>
      <c r="ONA78" s="23"/>
      <c r="ONB78" s="23"/>
      <c r="ONC78" s="23"/>
      <c r="OND78" s="23"/>
      <c r="ONE78" s="23"/>
      <c r="ONF78" s="23"/>
      <c r="ONG78" s="23"/>
      <c r="ONH78" s="23"/>
      <c r="ONI78" s="23"/>
      <c r="ONJ78" s="23"/>
      <c r="ONK78" s="23"/>
      <c r="ONL78" s="23"/>
      <c r="ONM78" s="23"/>
      <c r="ONN78" s="23"/>
      <c r="ONO78" s="23"/>
      <c r="ONP78" s="23"/>
      <c r="ONQ78" s="23"/>
      <c r="ONR78" s="23"/>
      <c r="ONS78" s="23"/>
      <c r="ONT78" s="23"/>
      <c r="ONU78" s="23"/>
      <c r="ONV78" s="23"/>
      <c r="ONW78" s="23"/>
      <c r="ONX78" s="23"/>
      <c r="ONY78" s="23"/>
      <c r="ONZ78" s="23"/>
      <c r="OOA78" s="23"/>
      <c r="OOB78" s="23"/>
      <c r="OOC78" s="23"/>
      <c r="OOD78" s="23"/>
      <c r="OOE78" s="23"/>
      <c r="OOF78" s="23"/>
      <c r="OOG78" s="23"/>
      <c r="OOH78" s="23"/>
      <c r="OOI78" s="23"/>
      <c r="OOJ78" s="23"/>
      <c r="OOK78" s="23"/>
      <c r="OOL78" s="23"/>
      <c r="OOM78" s="23"/>
      <c r="OON78" s="23"/>
      <c r="OOO78" s="23"/>
      <c r="OOP78" s="23"/>
      <c r="OOQ78" s="23"/>
      <c r="OOR78" s="23"/>
      <c r="OOS78" s="23"/>
      <c r="OOT78" s="23"/>
      <c r="OOU78" s="23"/>
      <c r="OOV78" s="23"/>
      <c r="OOW78" s="23"/>
      <c r="OOX78" s="23"/>
      <c r="OOY78" s="23"/>
      <c r="OOZ78" s="23"/>
      <c r="OPA78" s="23"/>
      <c r="OPB78" s="23"/>
      <c r="OPC78" s="23"/>
      <c r="OPD78" s="23"/>
      <c r="OPE78" s="23"/>
      <c r="OPF78" s="23"/>
      <c r="OPG78" s="23"/>
      <c r="OPH78" s="23"/>
      <c r="OPI78" s="23"/>
      <c r="OPJ78" s="23"/>
      <c r="OPK78" s="23"/>
      <c r="OPL78" s="23"/>
      <c r="OPM78" s="23"/>
      <c r="OPN78" s="23"/>
      <c r="OPO78" s="23"/>
      <c r="OPP78" s="23"/>
      <c r="OPQ78" s="23"/>
      <c r="OPR78" s="23"/>
      <c r="OPS78" s="23"/>
      <c r="OPT78" s="23"/>
      <c r="OPU78" s="23"/>
      <c r="OPV78" s="23"/>
      <c r="OPW78" s="23"/>
      <c r="OPX78" s="23"/>
      <c r="OPY78" s="23"/>
      <c r="OPZ78" s="23"/>
      <c r="OQA78" s="23"/>
      <c r="OQB78" s="23"/>
      <c r="OQC78" s="23"/>
      <c r="OQD78" s="23"/>
      <c r="OQE78" s="23"/>
      <c r="OQF78" s="23"/>
      <c r="OQG78" s="23"/>
      <c r="OQH78" s="23"/>
      <c r="OQI78" s="23"/>
      <c r="OQJ78" s="23"/>
      <c r="OQK78" s="23"/>
      <c r="OQL78" s="23"/>
      <c r="OQM78" s="23"/>
      <c r="OQN78" s="23"/>
      <c r="OQO78" s="23"/>
      <c r="OQP78" s="23"/>
      <c r="OQQ78" s="23"/>
      <c r="OQR78" s="23"/>
      <c r="OQS78" s="23"/>
      <c r="OQT78" s="23"/>
      <c r="OQU78" s="23"/>
      <c r="OQV78" s="23"/>
      <c r="OQW78" s="23"/>
      <c r="OQX78" s="23"/>
      <c r="OQY78" s="23"/>
      <c r="OQZ78" s="23"/>
      <c r="ORA78" s="23"/>
      <c r="ORB78" s="23"/>
      <c r="ORC78" s="23"/>
      <c r="ORD78" s="23"/>
      <c r="ORE78" s="23"/>
      <c r="ORF78" s="23"/>
      <c r="ORG78" s="23"/>
      <c r="ORH78" s="23"/>
      <c r="ORI78" s="23"/>
      <c r="ORJ78" s="23"/>
      <c r="ORK78" s="23"/>
      <c r="ORL78" s="23"/>
      <c r="ORM78" s="23"/>
      <c r="ORN78" s="23"/>
      <c r="ORO78" s="23"/>
      <c r="ORP78" s="23"/>
      <c r="ORQ78" s="23"/>
      <c r="ORR78" s="23"/>
      <c r="ORS78" s="23"/>
      <c r="ORT78" s="23"/>
      <c r="ORU78" s="23"/>
      <c r="ORV78" s="23"/>
      <c r="ORW78" s="23"/>
      <c r="ORX78" s="23"/>
      <c r="ORY78" s="23"/>
      <c r="ORZ78" s="23"/>
      <c r="OSA78" s="23"/>
      <c r="OSB78" s="23"/>
      <c r="OSC78" s="23"/>
      <c r="OSD78" s="23"/>
      <c r="OSE78" s="23"/>
      <c r="OSF78" s="23"/>
      <c r="OSG78" s="23"/>
      <c r="OSH78" s="23"/>
      <c r="OSI78" s="23"/>
      <c r="OSJ78" s="23"/>
      <c r="OSK78" s="23"/>
      <c r="OSL78" s="23"/>
      <c r="OSM78" s="23"/>
      <c r="OSN78" s="23"/>
      <c r="OSO78" s="23"/>
      <c r="OSP78" s="23"/>
      <c r="OSQ78" s="23"/>
      <c r="OSR78" s="23"/>
      <c r="OSS78" s="23"/>
      <c r="OST78" s="23"/>
      <c r="OSU78" s="23"/>
      <c r="OSV78" s="23"/>
      <c r="OSW78" s="23"/>
      <c r="OSX78" s="23"/>
      <c r="OSY78" s="23"/>
      <c r="OSZ78" s="23"/>
      <c r="OTA78" s="23"/>
      <c r="OTB78" s="23"/>
      <c r="OTC78" s="23"/>
      <c r="OTD78" s="23"/>
      <c r="OTE78" s="23"/>
      <c r="OTF78" s="23"/>
      <c r="OTG78" s="23"/>
      <c r="OTH78" s="23"/>
      <c r="OTI78" s="23"/>
      <c r="OTJ78" s="23"/>
      <c r="OTK78" s="23"/>
      <c r="OTL78" s="23"/>
      <c r="OTM78" s="23"/>
      <c r="OTN78" s="23"/>
      <c r="OTO78" s="23"/>
      <c r="OTP78" s="23"/>
      <c r="OTQ78" s="23"/>
      <c r="OTR78" s="23"/>
      <c r="OTS78" s="23"/>
      <c r="OTT78" s="23"/>
      <c r="OTU78" s="23"/>
      <c r="OTV78" s="23"/>
      <c r="OTW78" s="23"/>
      <c r="OTX78" s="23"/>
      <c r="OTY78" s="23"/>
      <c r="OTZ78" s="23"/>
      <c r="OUA78" s="23"/>
      <c r="OUB78" s="23"/>
      <c r="OUC78" s="23"/>
      <c r="OUD78" s="23"/>
      <c r="OUE78" s="23"/>
      <c r="OUF78" s="23"/>
      <c r="OUG78" s="23"/>
      <c r="OUH78" s="23"/>
      <c r="OUI78" s="23"/>
      <c r="OUJ78" s="23"/>
      <c r="OUK78" s="23"/>
      <c r="OUL78" s="23"/>
      <c r="OUM78" s="23"/>
      <c r="OUN78" s="23"/>
      <c r="OUO78" s="23"/>
      <c r="OUP78" s="23"/>
      <c r="OUQ78" s="23"/>
      <c r="OUR78" s="23"/>
      <c r="OUS78" s="23"/>
      <c r="OUT78" s="23"/>
      <c r="OUU78" s="23"/>
      <c r="OUV78" s="23"/>
      <c r="OUW78" s="23"/>
      <c r="OUX78" s="23"/>
      <c r="OUY78" s="23"/>
      <c r="OUZ78" s="23"/>
      <c r="OVA78" s="23"/>
      <c r="OVB78" s="23"/>
      <c r="OVC78" s="23"/>
      <c r="OVD78" s="23"/>
      <c r="OVE78" s="23"/>
      <c r="OVF78" s="23"/>
      <c r="OVG78" s="23"/>
      <c r="OVH78" s="23"/>
      <c r="OVI78" s="23"/>
      <c r="OVJ78" s="23"/>
      <c r="OVK78" s="23"/>
      <c r="OVL78" s="23"/>
      <c r="OVM78" s="23"/>
      <c r="OVN78" s="23"/>
      <c r="OVO78" s="23"/>
      <c r="OVP78" s="23"/>
      <c r="OVQ78" s="23"/>
      <c r="OVR78" s="23"/>
      <c r="OVS78" s="23"/>
      <c r="OVT78" s="23"/>
      <c r="OVU78" s="23"/>
      <c r="OVV78" s="23"/>
      <c r="OVW78" s="23"/>
      <c r="OVX78" s="23"/>
      <c r="OVY78" s="23"/>
      <c r="OVZ78" s="23"/>
      <c r="OWA78" s="23"/>
      <c r="OWB78" s="23"/>
      <c r="OWC78" s="23"/>
      <c r="OWD78" s="23"/>
      <c r="OWE78" s="23"/>
      <c r="OWF78" s="23"/>
      <c r="OWG78" s="23"/>
      <c r="OWH78" s="23"/>
      <c r="OWI78" s="23"/>
      <c r="OWJ78" s="23"/>
      <c r="OWK78" s="23"/>
      <c r="OWL78" s="23"/>
      <c r="OWM78" s="23"/>
      <c r="OWN78" s="23"/>
      <c r="OWO78" s="23"/>
      <c r="OWP78" s="23"/>
      <c r="OWQ78" s="23"/>
      <c r="OWR78" s="23"/>
      <c r="OWS78" s="23"/>
      <c r="OWT78" s="23"/>
      <c r="OWU78" s="23"/>
      <c r="OWV78" s="23"/>
      <c r="OWW78" s="23"/>
      <c r="OWX78" s="23"/>
      <c r="OWY78" s="23"/>
      <c r="OWZ78" s="23"/>
      <c r="OXA78" s="23"/>
      <c r="OXB78" s="23"/>
      <c r="OXC78" s="23"/>
      <c r="OXD78" s="23"/>
      <c r="OXE78" s="23"/>
      <c r="OXF78" s="23"/>
      <c r="OXG78" s="23"/>
      <c r="OXH78" s="23"/>
      <c r="OXI78" s="23"/>
      <c r="OXJ78" s="23"/>
      <c r="OXK78" s="23"/>
      <c r="OXL78" s="23"/>
      <c r="OXM78" s="23"/>
      <c r="OXN78" s="23"/>
      <c r="OXO78" s="23"/>
      <c r="OXP78" s="23"/>
      <c r="OXQ78" s="23"/>
      <c r="OXR78" s="23"/>
      <c r="OXS78" s="23"/>
      <c r="OXT78" s="23"/>
      <c r="OXU78" s="23"/>
      <c r="OXV78" s="23"/>
      <c r="OXW78" s="23"/>
      <c r="OXX78" s="23"/>
      <c r="OXY78" s="23"/>
      <c r="OXZ78" s="23"/>
      <c r="OYA78" s="23"/>
      <c r="OYB78" s="23"/>
      <c r="OYC78" s="23"/>
      <c r="OYD78" s="23"/>
      <c r="OYE78" s="23"/>
      <c r="OYF78" s="23"/>
      <c r="OYG78" s="23"/>
      <c r="OYH78" s="23"/>
      <c r="OYI78" s="23"/>
      <c r="OYJ78" s="23"/>
      <c r="OYK78" s="23"/>
      <c r="OYL78" s="23"/>
      <c r="OYM78" s="23"/>
      <c r="OYN78" s="23"/>
      <c r="OYO78" s="23"/>
      <c r="OYP78" s="23"/>
      <c r="OYQ78" s="23"/>
      <c r="OYR78" s="23"/>
      <c r="OYS78" s="23"/>
      <c r="OYT78" s="23"/>
      <c r="OYU78" s="23"/>
      <c r="OYV78" s="23"/>
      <c r="OYW78" s="23"/>
      <c r="OYX78" s="23"/>
      <c r="OYY78" s="23"/>
      <c r="OYZ78" s="23"/>
      <c r="OZA78" s="23"/>
      <c r="OZB78" s="23"/>
      <c r="OZC78" s="23"/>
      <c r="OZD78" s="23"/>
      <c r="OZE78" s="23"/>
      <c r="OZF78" s="23"/>
      <c r="OZG78" s="23"/>
      <c r="OZH78" s="23"/>
      <c r="OZI78" s="23"/>
      <c r="OZJ78" s="23"/>
      <c r="OZK78" s="23"/>
      <c r="OZL78" s="23"/>
      <c r="OZM78" s="23"/>
      <c r="OZN78" s="23"/>
      <c r="OZO78" s="23"/>
      <c r="OZP78" s="23"/>
      <c r="OZQ78" s="23"/>
      <c r="OZR78" s="23"/>
      <c r="OZS78" s="23"/>
      <c r="OZT78" s="23"/>
      <c r="OZU78" s="23"/>
      <c r="OZV78" s="23"/>
      <c r="OZW78" s="23"/>
      <c r="OZX78" s="23"/>
      <c r="OZY78" s="23"/>
      <c r="OZZ78" s="23"/>
      <c r="PAA78" s="23"/>
      <c r="PAB78" s="23"/>
      <c r="PAC78" s="23"/>
      <c r="PAD78" s="23"/>
      <c r="PAE78" s="23"/>
      <c r="PAF78" s="23"/>
      <c r="PAG78" s="23"/>
      <c r="PAH78" s="23"/>
      <c r="PAI78" s="23"/>
      <c r="PAJ78" s="23"/>
      <c r="PAK78" s="23"/>
      <c r="PAL78" s="23"/>
      <c r="PAM78" s="23"/>
      <c r="PAN78" s="23"/>
      <c r="PAO78" s="23"/>
      <c r="PAP78" s="23"/>
      <c r="PAQ78" s="23"/>
      <c r="PAR78" s="23"/>
      <c r="PAS78" s="23"/>
      <c r="PAT78" s="23"/>
      <c r="PAU78" s="23"/>
      <c r="PAV78" s="23"/>
      <c r="PAW78" s="23"/>
      <c r="PAX78" s="23"/>
      <c r="PAY78" s="23"/>
      <c r="PAZ78" s="23"/>
      <c r="PBA78" s="23"/>
      <c r="PBB78" s="23"/>
      <c r="PBC78" s="23"/>
      <c r="PBD78" s="23"/>
      <c r="PBE78" s="23"/>
      <c r="PBF78" s="23"/>
      <c r="PBG78" s="23"/>
      <c r="PBH78" s="23"/>
      <c r="PBI78" s="23"/>
      <c r="PBJ78" s="23"/>
      <c r="PBK78" s="23"/>
      <c r="PBL78" s="23"/>
      <c r="PBM78" s="23"/>
      <c r="PBN78" s="23"/>
      <c r="PBO78" s="23"/>
      <c r="PBP78" s="23"/>
      <c r="PBQ78" s="23"/>
      <c r="PBR78" s="23"/>
      <c r="PBS78" s="23"/>
      <c r="PBT78" s="23"/>
      <c r="PBU78" s="23"/>
      <c r="PBV78" s="23"/>
      <c r="PBW78" s="23"/>
      <c r="PBX78" s="23"/>
      <c r="PBY78" s="23"/>
      <c r="PBZ78" s="23"/>
      <c r="PCA78" s="23"/>
      <c r="PCB78" s="23"/>
      <c r="PCC78" s="23"/>
      <c r="PCD78" s="23"/>
      <c r="PCE78" s="23"/>
      <c r="PCF78" s="23"/>
      <c r="PCG78" s="23"/>
      <c r="PCH78" s="23"/>
      <c r="PCI78" s="23"/>
      <c r="PCJ78" s="23"/>
      <c r="PCK78" s="23"/>
      <c r="PCL78" s="23"/>
      <c r="PCM78" s="23"/>
      <c r="PCN78" s="23"/>
      <c r="PCO78" s="23"/>
      <c r="PCP78" s="23"/>
      <c r="PCQ78" s="23"/>
      <c r="PCR78" s="23"/>
      <c r="PCS78" s="23"/>
      <c r="PCT78" s="23"/>
      <c r="PCU78" s="23"/>
      <c r="PCV78" s="23"/>
      <c r="PCW78" s="23"/>
      <c r="PCX78" s="23"/>
      <c r="PCY78" s="23"/>
      <c r="PCZ78" s="23"/>
      <c r="PDA78" s="23"/>
      <c r="PDB78" s="23"/>
      <c r="PDC78" s="23"/>
      <c r="PDD78" s="23"/>
      <c r="PDE78" s="23"/>
      <c r="PDF78" s="23"/>
      <c r="PDG78" s="23"/>
      <c r="PDH78" s="23"/>
      <c r="PDI78" s="23"/>
      <c r="PDJ78" s="23"/>
      <c r="PDK78" s="23"/>
      <c r="PDL78" s="23"/>
      <c r="PDM78" s="23"/>
      <c r="PDN78" s="23"/>
      <c r="PDO78" s="23"/>
      <c r="PDP78" s="23"/>
      <c r="PDQ78" s="23"/>
      <c r="PDR78" s="23"/>
      <c r="PDS78" s="23"/>
      <c r="PDT78" s="23"/>
      <c r="PDU78" s="23"/>
      <c r="PDV78" s="23"/>
      <c r="PDW78" s="23"/>
      <c r="PDX78" s="23"/>
      <c r="PDY78" s="23"/>
      <c r="PDZ78" s="23"/>
      <c r="PEA78" s="23"/>
      <c r="PEB78" s="23"/>
      <c r="PEC78" s="23"/>
      <c r="PED78" s="23"/>
      <c r="PEE78" s="23"/>
      <c r="PEF78" s="23"/>
      <c r="PEG78" s="23"/>
      <c r="PEH78" s="23"/>
      <c r="PEI78" s="23"/>
      <c r="PEJ78" s="23"/>
      <c r="PEK78" s="23"/>
      <c r="PEL78" s="23"/>
      <c r="PEM78" s="23"/>
      <c r="PEN78" s="23"/>
      <c r="PEO78" s="23"/>
      <c r="PEP78" s="23"/>
      <c r="PEQ78" s="23"/>
      <c r="PER78" s="23"/>
      <c r="PES78" s="23"/>
      <c r="PET78" s="23"/>
      <c r="PEU78" s="23"/>
      <c r="PEV78" s="23"/>
      <c r="PEW78" s="23"/>
      <c r="PEX78" s="23"/>
      <c r="PEY78" s="23"/>
      <c r="PEZ78" s="23"/>
      <c r="PFA78" s="23"/>
      <c r="PFB78" s="23"/>
      <c r="PFC78" s="23"/>
      <c r="PFD78" s="23"/>
      <c r="PFE78" s="23"/>
      <c r="PFF78" s="23"/>
      <c r="PFG78" s="23"/>
      <c r="PFH78" s="23"/>
      <c r="PFI78" s="23"/>
      <c r="PFJ78" s="23"/>
      <c r="PFK78" s="23"/>
      <c r="PFL78" s="23"/>
      <c r="PFM78" s="23"/>
      <c r="PFN78" s="23"/>
      <c r="PFO78" s="23"/>
      <c r="PFP78" s="23"/>
      <c r="PFQ78" s="23"/>
      <c r="PFR78" s="23"/>
      <c r="PFS78" s="23"/>
      <c r="PFT78" s="23"/>
      <c r="PFU78" s="23"/>
      <c r="PFV78" s="23"/>
      <c r="PFW78" s="23"/>
      <c r="PFX78" s="23"/>
      <c r="PFY78" s="23"/>
      <c r="PFZ78" s="23"/>
      <c r="PGA78" s="23"/>
      <c r="PGB78" s="23"/>
      <c r="PGC78" s="23"/>
      <c r="PGD78" s="23"/>
      <c r="PGE78" s="23"/>
      <c r="PGF78" s="23"/>
      <c r="PGG78" s="23"/>
      <c r="PGH78" s="23"/>
      <c r="PGI78" s="23"/>
      <c r="PGJ78" s="23"/>
      <c r="PGK78" s="23"/>
      <c r="PGL78" s="23"/>
      <c r="PGM78" s="23"/>
      <c r="PGN78" s="23"/>
      <c r="PGO78" s="23"/>
      <c r="PGP78" s="23"/>
      <c r="PGQ78" s="23"/>
      <c r="PGR78" s="23"/>
      <c r="PGS78" s="23"/>
      <c r="PGT78" s="23"/>
      <c r="PGU78" s="23"/>
      <c r="PGV78" s="23"/>
      <c r="PGW78" s="23"/>
      <c r="PGX78" s="23"/>
      <c r="PGY78" s="23"/>
      <c r="PGZ78" s="23"/>
      <c r="PHA78" s="23"/>
      <c r="PHB78" s="23"/>
      <c r="PHC78" s="23"/>
      <c r="PHD78" s="23"/>
      <c r="PHE78" s="23"/>
      <c r="PHF78" s="23"/>
      <c r="PHG78" s="23"/>
      <c r="PHH78" s="23"/>
      <c r="PHI78" s="23"/>
      <c r="PHJ78" s="23"/>
      <c r="PHK78" s="23"/>
      <c r="PHL78" s="23"/>
      <c r="PHM78" s="23"/>
      <c r="PHN78" s="23"/>
      <c r="PHO78" s="23"/>
      <c r="PHP78" s="23"/>
      <c r="PHQ78" s="23"/>
      <c r="PHR78" s="23"/>
      <c r="PHS78" s="23"/>
      <c r="PHT78" s="23"/>
      <c r="PHU78" s="23"/>
      <c r="PHV78" s="23"/>
      <c r="PHW78" s="23"/>
      <c r="PHX78" s="23"/>
      <c r="PHY78" s="23"/>
      <c r="PHZ78" s="23"/>
      <c r="PIA78" s="23"/>
      <c r="PIB78" s="23"/>
      <c r="PIC78" s="23"/>
      <c r="PID78" s="23"/>
      <c r="PIE78" s="23"/>
      <c r="PIF78" s="23"/>
      <c r="PIG78" s="23"/>
      <c r="PIH78" s="23"/>
      <c r="PII78" s="23"/>
      <c r="PIJ78" s="23"/>
      <c r="PIK78" s="23"/>
      <c r="PIL78" s="23"/>
      <c r="PIM78" s="23"/>
      <c r="PIN78" s="23"/>
      <c r="PIO78" s="23"/>
      <c r="PIP78" s="23"/>
      <c r="PIQ78" s="23"/>
      <c r="PIR78" s="23"/>
      <c r="PIS78" s="23"/>
      <c r="PIT78" s="23"/>
      <c r="PIU78" s="23"/>
      <c r="PIV78" s="23"/>
      <c r="PIW78" s="23"/>
      <c r="PIX78" s="23"/>
      <c r="PIY78" s="23"/>
      <c r="PIZ78" s="23"/>
      <c r="PJA78" s="23"/>
      <c r="PJB78" s="23"/>
      <c r="PJC78" s="23"/>
      <c r="PJD78" s="23"/>
      <c r="PJE78" s="23"/>
      <c r="PJF78" s="23"/>
      <c r="PJG78" s="23"/>
      <c r="PJH78" s="23"/>
      <c r="PJI78" s="23"/>
      <c r="PJJ78" s="23"/>
      <c r="PJK78" s="23"/>
      <c r="PJL78" s="23"/>
      <c r="PJM78" s="23"/>
      <c r="PJN78" s="23"/>
      <c r="PJO78" s="23"/>
      <c r="PJP78" s="23"/>
      <c r="PJQ78" s="23"/>
      <c r="PJR78" s="23"/>
      <c r="PJS78" s="23"/>
      <c r="PJT78" s="23"/>
      <c r="PJU78" s="23"/>
      <c r="PJV78" s="23"/>
      <c r="PJW78" s="23"/>
      <c r="PJX78" s="23"/>
      <c r="PJY78" s="23"/>
      <c r="PJZ78" s="23"/>
      <c r="PKA78" s="23"/>
      <c r="PKB78" s="23"/>
      <c r="PKC78" s="23"/>
      <c r="PKD78" s="23"/>
      <c r="PKE78" s="23"/>
      <c r="PKF78" s="23"/>
      <c r="PKG78" s="23"/>
      <c r="PKH78" s="23"/>
      <c r="PKI78" s="23"/>
      <c r="PKJ78" s="23"/>
      <c r="PKK78" s="23"/>
      <c r="PKL78" s="23"/>
      <c r="PKM78" s="23"/>
      <c r="PKN78" s="23"/>
      <c r="PKO78" s="23"/>
      <c r="PKP78" s="23"/>
      <c r="PKQ78" s="23"/>
      <c r="PKR78" s="23"/>
      <c r="PKS78" s="23"/>
      <c r="PKT78" s="23"/>
      <c r="PKU78" s="23"/>
      <c r="PKV78" s="23"/>
      <c r="PKW78" s="23"/>
      <c r="PKX78" s="23"/>
      <c r="PKY78" s="23"/>
      <c r="PKZ78" s="23"/>
      <c r="PLA78" s="23"/>
      <c r="PLB78" s="23"/>
      <c r="PLC78" s="23"/>
      <c r="PLD78" s="23"/>
      <c r="PLE78" s="23"/>
      <c r="PLF78" s="23"/>
      <c r="PLG78" s="23"/>
      <c r="PLH78" s="23"/>
      <c r="PLI78" s="23"/>
      <c r="PLJ78" s="23"/>
      <c r="PLK78" s="23"/>
      <c r="PLL78" s="23"/>
      <c r="PLM78" s="23"/>
      <c r="PLN78" s="23"/>
      <c r="PLO78" s="23"/>
      <c r="PLP78" s="23"/>
      <c r="PLQ78" s="23"/>
      <c r="PLR78" s="23"/>
      <c r="PLS78" s="23"/>
      <c r="PLT78" s="23"/>
      <c r="PLU78" s="23"/>
      <c r="PLV78" s="23"/>
      <c r="PLW78" s="23"/>
      <c r="PLX78" s="23"/>
      <c r="PLY78" s="23"/>
      <c r="PLZ78" s="23"/>
      <c r="PMA78" s="23"/>
      <c r="PMB78" s="23"/>
      <c r="PMC78" s="23"/>
      <c r="PMD78" s="23"/>
      <c r="PME78" s="23"/>
      <c r="PMF78" s="23"/>
      <c r="PMG78" s="23"/>
      <c r="PMH78" s="23"/>
      <c r="PMI78" s="23"/>
      <c r="PMJ78" s="23"/>
      <c r="PMK78" s="23"/>
      <c r="PML78" s="23"/>
      <c r="PMM78" s="23"/>
      <c r="PMN78" s="23"/>
      <c r="PMO78" s="23"/>
      <c r="PMP78" s="23"/>
      <c r="PMQ78" s="23"/>
      <c r="PMR78" s="23"/>
      <c r="PMS78" s="23"/>
      <c r="PMT78" s="23"/>
      <c r="PMU78" s="23"/>
      <c r="PMV78" s="23"/>
      <c r="PMW78" s="23"/>
      <c r="PMX78" s="23"/>
      <c r="PMY78" s="23"/>
      <c r="PMZ78" s="23"/>
      <c r="PNA78" s="23"/>
      <c r="PNB78" s="23"/>
      <c r="PNC78" s="23"/>
      <c r="PND78" s="23"/>
      <c r="PNE78" s="23"/>
      <c r="PNF78" s="23"/>
      <c r="PNG78" s="23"/>
      <c r="PNH78" s="23"/>
      <c r="PNI78" s="23"/>
      <c r="PNJ78" s="23"/>
      <c r="PNK78" s="23"/>
      <c r="PNL78" s="23"/>
      <c r="PNM78" s="23"/>
      <c r="PNN78" s="23"/>
      <c r="PNO78" s="23"/>
      <c r="PNP78" s="23"/>
      <c r="PNQ78" s="23"/>
      <c r="PNR78" s="23"/>
      <c r="PNS78" s="23"/>
      <c r="PNT78" s="23"/>
      <c r="PNU78" s="23"/>
      <c r="PNV78" s="23"/>
      <c r="PNW78" s="23"/>
      <c r="PNX78" s="23"/>
      <c r="PNY78" s="23"/>
      <c r="PNZ78" s="23"/>
      <c r="POA78" s="23"/>
      <c r="POB78" s="23"/>
      <c r="POC78" s="23"/>
      <c r="POD78" s="23"/>
      <c r="POE78" s="23"/>
      <c r="POF78" s="23"/>
      <c r="POG78" s="23"/>
      <c r="POH78" s="23"/>
      <c r="POI78" s="23"/>
      <c r="POJ78" s="23"/>
      <c r="POK78" s="23"/>
      <c r="POL78" s="23"/>
      <c r="POM78" s="23"/>
      <c r="PON78" s="23"/>
      <c r="POO78" s="23"/>
      <c r="POP78" s="23"/>
      <c r="POQ78" s="23"/>
      <c r="POR78" s="23"/>
      <c r="POS78" s="23"/>
      <c r="POT78" s="23"/>
      <c r="POU78" s="23"/>
      <c r="POV78" s="23"/>
      <c r="POW78" s="23"/>
      <c r="POX78" s="23"/>
      <c r="POY78" s="23"/>
      <c r="POZ78" s="23"/>
      <c r="PPA78" s="23"/>
      <c r="PPB78" s="23"/>
      <c r="PPC78" s="23"/>
      <c r="PPD78" s="23"/>
      <c r="PPE78" s="23"/>
      <c r="PPF78" s="23"/>
      <c r="PPG78" s="23"/>
      <c r="PPH78" s="23"/>
      <c r="PPI78" s="23"/>
      <c r="PPJ78" s="23"/>
      <c r="PPK78" s="23"/>
      <c r="PPL78" s="23"/>
      <c r="PPM78" s="23"/>
      <c r="PPN78" s="23"/>
      <c r="PPO78" s="23"/>
      <c r="PPP78" s="23"/>
      <c r="PPQ78" s="23"/>
      <c r="PPR78" s="23"/>
      <c r="PPS78" s="23"/>
      <c r="PPT78" s="23"/>
      <c r="PPU78" s="23"/>
      <c r="PPV78" s="23"/>
      <c r="PPW78" s="23"/>
      <c r="PPX78" s="23"/>
      <c r="PPY78" s="23"/>
      <c r="PPZ78" s="23"/>
      <c r="PQA78" s="23"/>
      <c r="PQB78" s="23"/>
      <c r="PQC78" s="23"/>
      <c r="PQD78" s="23"/>
      <c r="PQE78" s="23"/>
      <c r="PQF78" s="23"/>
      <c r="PQG78" s="23"/>
      <c r="PQH78" s="23"/>
      <c r="PQI78" s="23"/>
      <c r="PQJ78" s="23"/>
      <c r="PQK78" s="23"/>
      <c r="PQL78" s="23"/>
      <c r="PQM78" s="23"/>
      <c r="PQN78" s="23"/>
      <c r="PQO78" s="23"/>
      <c r="PQP78" s="23"/>
      <c r="PQQ78" s="23"/>
      <c r="PQR78" s="23"/>
      <c r="PQS78" s="23"/>
      <c r="PQT78" s="23"/>
      <c r="PQU78" s="23"/>
      <c r="PQV78" s="23"/>
      <c r="PQW78" s="23"/>
      <c r="PQX78" s="23"/>
      <c r="PQY78" s="23"/>
      <c r="PQZ78" s="23"/>
      <c r="PRA78" s="23"/>
      <c r="PRB78" s="23"/>
      <c r="PRC78" s="23"/>
      <c r="PRD78" s="23"/>
      <c r="PRE78" s="23"/>
      <c r="PRF78" s="23"/>
      <c r="PRG78" s="23"/>
      <c r="PRH78" s="23"/>
      <c r="PRI78" s="23"/>
      <c r="PRJ78" s="23"/>
      <c r="PRK78" s="23"/>
      <c r="PRL78" s="23"/>
      <c r="PRM78" s="23"/>
      <c r="PRN78" s="23"/>
      <c r="PRO78" s="23"/>
      <c r="PRP78" s="23"/>
      <c r="PRQ78" s="23"/>
      <c r="PRR78" s="23"/>
      <c r="PRS78" s="23"/>
      <c r="PRT78" s="23"/>
      <c r="PRU78" s="23"/>
      <c r="PRV78" s="23"/>
      <c r="PRW78" s="23"/>
      <c r="PRX78" s="23"/>
      <c r="PRY78" s="23"/>
      <c r="PRZ78" s="23"/>
      <c r="PSA78" s="23"/>
      <c r="PSB78" s="23"/>
      <c r="PSC78" s="23"/>
      <c r="PSD78" s="23"/>
      <c r="PSE78" s="23"/>
      <c r="PSF78" s="23"/>
      <c r="PSG78" s="23"/>
      <c r="PSH78" s="23"/>
      <c r="PSI78" s="23"/>
      <c r="PSJ78" s="23"/>
      <c r="PSK78" s="23"/>
      <c r="PSL78" s="23"/>
      <c r="PSM78" s="23"/>
      <c r="PSN78" s="23"/>
      <c r="PSO78" s="23"/>
      <c r="PSP78" s="23"/>
      <c r="PSQ78" s="23"/>
      <c r="PSR78" s="23"/>
      <c r="PSS78" s="23"/>
      <c r="PST78" s="23"/>
      <c r="PSU78" s="23"/>
      <c r="PSV78" s="23"/>
      <c r="PSW78" s="23"/>
      <c r="PSX78" s="23"/>
      <c r="PSY78" s="23"/>
      <c r="PSZ78" s="23"/>
      <c r="PTA78" s="23"/>
      <c r="PTB78" s="23"/>
      <c r="PTC78" s="23"/>
      <c r="PTD78" s="23"/>
      <c r="PTE78" s="23"/>
      <c r="PTF78" s="23"/>
      <c r="PTG78" s="23"/>
      <c r="PTH78" s="23"/>
      <c r="PTI78" s="23"/>
      <c r="PTJ78" s="23"/>
      <c r="PTK78" s="23"/>
      <c r="PTL78" s="23"/>
      <c r="PTM78" s="23"/>
      <c r="PTN78" s="23"/>
      <c r="PTO78" s="23"/>
      <c r="PTP78" s="23"/>
      <c r="PTQ78" s="23"/>
      <c r="PTR78" s="23"/>
      <c r="PTS78" s="23"/>
      <c r="PTT78" s="23"/>
      <c r="PTU78" s="23"/>
      <c r="PTV78" s="23"/>
      <c r="PTW78" s="23"/>
      <c r="PTX78" s="23"/>
      <c r="PTY78" s="23"/>
      <c r="PTZ78" s="23"/>
      <c r="PUA78" s="23"/>
      <c r="PUB78" s="23"/>
      <c r="PUC78" s="23"/>
      <c r="PUD78" s="23"/>
      <c r="PUE78" s="23"/>
      <c r="PUF78" s="23"/>
      <c r="PUG78" s="23"/>
      <c r="PUH78" s="23"/>
      <c r="PUI78" s="23"/>
      <c r="PUJ78" s="23"/>
      <c r="PUK78" s="23"/>
      <c r="PUL78" s="23"/>
      <c r="PUM78" s="23"/>
      <c r="PUN78" s="23"/>
      <c r="PUO78" s="23"/>
      <c r="PUP78" s="23"/>
      <c r="PUQ78" s="23"/>
      <c r="PUR78" s="23"/>
      <c r="PUS78" s="23"/>
      <c r="PUT78" s="23"/>
      <c r="PUU78" s="23"/>
      <c r="PUV78" s="23"/>
      <c r="PUW78" s="23"/>
      <c r="PUX78" s="23"/>
      <c r="PUY78" s="23"/>
      <c r="PUZ78" s="23"/>
      <c r="PVA78" s="23"/>
      <c r="PVB78" s="23"/>
      <c r="PVC78" s="23"/>
      <c r="PVD78" s="23"/>
      <c r="PVE78" s="23"/>
      <c r="PVF78" s="23"/>
      <c r="PVG78" s="23"/>
      <c r="PVH78" s="23"/>
      <c r="PVI78" s="23"/>
      <c r="PVJ78" s="23"/>
      <c r="PVK78" s="23"/>
      <c r="PVL78" s="23"/>
      <c r="PVM78" s="23"/>
      <c r="PVN78" s="23"/>
      <c r="PVO78" s="23"/>
      <c r="PVP78" s="23"/>
      <c r="PVQ78" s="23"/>
      <c r="PVR78" s="23"/>
      <c r="PVS78" s="23"/>
      <c r="PVT78" s="23"/>
      <c r="PVU78" s="23"/>
      <c r="PVV78" s="23"/>
      <c r="PVW78" s="23"/>
      <c r="PVX78" s="23"/>
      <c r="PVY78" s="23"/>
      <c r="PVZ78" s="23"/>
      <c r="PWA78" s="23"/>
      <c r="PWB78" s="23"/>
      <c r="PWC78" s="23"/>
      <c r="PWD78" s="23"/>
      <c r="PWE78" s="23"/>
      <c r="PWF78" s="23"/>
      <c r="PWG78" s="23"/>
      <c r="PWH78" s="23"/>
      <c r="PWI78" s="23"/>
      <c r="PWJ78" s="23"/>
      <c r="PWK78" s="23"/>
      <c r="PWL78" s="23"/>
      <c r="PWM78" s="23"/>
      <c r="PWN78" s="23"/>
      <c r="PWO78" s="23"/>
      <c r="PWP78" s="23"/>
      <c r="PWQ78" s="23"/>
      <c r="PWR78" s="23"/>
      <c r="PWS78" s="23"/>
      <c r="PWT78" s="23"/>
      <c r="PWU78" s="23"/>
      <c r="PWV78" s="23"/>
      <c r="PWW78" s="23"/>
      <c r="PWX78" s="23"/>
      <c r="PWY78" s="23"/>
      <c r="PWZ78" s="23"/>
      <c r="PXA78" s="23"/>
      <c r="PXB78" s="23"/>
      <c r="PXC78" s="23"/>
      <c r="PXD78" s="23"/>
      <c r="PXE78" s="23"/>
      <c r="PXF78" s="23"/>
      <c r="PXG78" s="23"/>
      <c r="PXH78" s="23"/>
      <c r="PXI78" s="23"/>
      <c r="PXJ78" s="23"/>
      <c r="PXK78" s="23"/>
      <c r="PXL78" s="23"/>
      <c r="PXM78" s="23"/>
      <c r="PXN78" s="23"/>
      <c r="PXO78" s="23"/>
      <c r="PXP78" s="23"/>
      <c r="PXQ78" s="23"/>
      <c r="PXR78" s="23"/>
      <c r="PXS78" s="23"/>
      <c r="PXT78" s="23"/>
      <c r="PXU78" s="23"/>
      <c r="PXV78" s="23"/>
      <c r="PXW78" s="23"/>
      <c r="PXX78" s="23"/>
      <c r="PXY78" s="23"/>
      <c r="PXZ78" s="23"/>
      <c r="PYA78" s="23"/>
      <c r="PYB78" s="23"/>
      <c r="PYC78" s="23"/>
      <c r="PYD78" s="23"/>
      <c r="PYE78" s="23"/>
      <c r="PYF78" s="23"/>
      <c r="PYG78" s="23"/>
      <c r="PYH78" s="23"/>
      <c r="PYI78" s="23"/>
      <c r="PYJ78" s="23"/>
      <c r="PYK78" s="23"/>
      <c r="PYL78" s="23"/>
      <c r="PYM78" s="23"/>
      <c r="PYN78" s="23"/>
      <c r="PYO78" s="23"/>
      <c r="PYP78" s="23"/>
      <c r="PYQ78" s="23"/>
      <c r="PYR78" s="23"/>
      <c r="PYS78" s="23"/>
      <c r="PYT78" s="23"/>
      <c r="PYU78" s="23"/>
      <c r="PYV78" s="23"/>
      <c r="PYW78" s="23"/>
      <c r="PYX78" s="23"/>
      <c r="PYY78" s="23"/>
      <c r="PYZ78" s="23"/>
      <c r="PZA78" s="23"/>
      <c r="PZB78" s="23"/>
      <c r="PZC78" s="23"/>
      <c r="PZD78" s="23"/>
      <c r="PZE78" s="23"/>
      <c r="PZF78" s="23"/>
      <c r="PZG78" s="23"/>
      <c r="PZH78" s="23"/>
      <c r="PZI78" s="23"/>
      <c r="PZJ78" s="23"/>
      <c r="PZK78" s="23"/>
      <c r="PZL78" s="23"/>
      <c r="PZM78" s="23"/>
      <c r="PZN78" s="23"/>
      <c r="PZO78" s="23"/>
      <c r="PZP78" s="23"/>
      <c r="PZQ78" s="23"/>
      <c r="PZR78" s="23"/>
      <c r="PZS78" s="23"/>
      <c r="PZT78" s="23"/>
      <c r="PZU78" s="23"/>
      <c r="PZV78" s="23"/>
      <c r="PZW78" s="23"/>
      <c r="PZX78" s="23"/>
      <c r="PZY78" s="23"/>
      <c r="PZZ78" s="23"/>
      <c r="QAA78" s="23"/>
      <c r="QAB78" s="23"/>
      <c r="QAC78" s="23"/>
      <c r="QAD78" s="23"/>
      <c r="QAE78" s="23"/>
      <c r="QAF78" s="23"/>
      <c r="QAG78" s="23"/>
      <c r="QAH78" s="23"/>
      <c r="QAI78" s="23"/>
      <c r="QAJ78" s="23"/>
      <c r="QAK78" s="23"/>
      <c r="QAL78" s="23"/>
      <c r="QAM78" s="23"/>
      <c r="QAN78" s="23"/>
      <c r="QAO78" s="23"/>
      <c r="QAP78" s="23"/>
      <c r="QAQ78" s="23"/>
      <c r="QAR78" s="23"/>
      <c r="QAS78" s="23"/>
      <c r="QAT78" s="23"/>
      <c r="QAU78" s="23"/>
      <c r="QAV78" s="23"/>
      <c r="QAW78" s="23"/>
      <c r="QAX78" s="23"/>
      <c r="QAY78" s="23"/>
      <c r="QAZ78" s="23"/>
      <c r="QBA78" s="23"/>
      <c r="QBB78" s="23"/>
      <c r="QBC78" s="23"/>
      <c r="QBD78" s="23"/>
      <c r="QBE78" s="23"/>
      <c r="QBF78" s="23"/>
      <c r="QBG78" s="23"/>
      <c r="QBH78" s="23"/>
      <c r="QBI78" s="23"/>
      <c r="QBJ78" s="23"/>
      <c r="QBK78" s="23"/>
      <c r="QBL78" s="23"/>
      <c r="QBM78" s="23"/>
      <c r="QBN78" s="23"/>
      <c r="QBO78" s="23"/>
      <c r="QBP78" s="23"/>
      <c r="QBQ78" s="23"/>
      <c r="QBR78" s="23"/>
      <c r="QBS78" s="23"/>
      <c r="QBT78" s="23"/>
      <c r="QBU78" s="23"/>
      <c r="QBV78" s="23"/>
      <c r="QBW78" s="23"/>
      <c r="QBX78" s="23"/>
      <c r="QBY78" s="23"/>
      <c r="QBZ78" s="23"/>
      <c r="QCA78" s="23"/>
      <c r="QCB78" s="23"/>
      <c r="QCC78" s="23"/>
      <c r="QCD78" s="23"/>
      <c r="QCE78" s="23"/>
      <c r="QCF78" s="23"/>
      <c r="QCG78" s="23"/>
      <c r="QCH78" s="23"/>
      <c r="QCI78" s="23"/>
      <c r="QCJ78" s="23"/>
      <c r="QCK78" s="23"/>
      <c r="QCL78" s="23"/>
      <c r="QCM78" s="23"/>
      <c r="QCN78" s="23"/>
      <c r="QCO78" s="23"/>
      <c r="QCP78" s="23"/>
      <c r="QCQ78" s="23"/>
      <c r="QCR78" s="23"/>
      <c r="QCS78" s="23"/>
      <c r="QCT78" s="23"/>
      <c r="QCU78" s="23"/>
      <c r="QCV78" s="23"/>
      <c r="QCW78" s="23"/>
      <c r="QCX78" s="23"/>
      <c r="QCY78" s="23"/>
      <c r="QCZ78" s="23"/>
      <c r="QDA78" s="23"/>
      <c r="QDB78" s="23"/>
      <c r="QDC78" s="23"/>
      <c r="QDD78" s="23"/>
      <c r="QDE78" s="23"/>
      <c r="QDF78" s="23"/>
      <c r="QDG78" s="23"/>
      <c r="QDH78" s="23"/>
      <c r="QDI78" s="23"/>
      <c r="QDJ78" s="23"/>
      <c r="QDK78" s="23"/>
      <c r="QDL78" s="23"/>
      <c r="QDM78" s="23"/>
      <c r="QDN78" s="23"/>
      <c r="QDO78" s="23"/>
      <c r="QDP78" s="23"/>
      <c r="QDQ78" s="23"/>
      <c r="QDR78" s="23"/>
      <c r="QDS78" s="23"/>
      <c r="QDT78" s="23"/>
      <c r="QDU78" s="23"/>
      <c r="QDV78" s="23"/>
      <c r="QDW78" s="23"/>
      <c r="QDX78" s="23"/>
      <c r="QDY78" s="23"/>
      <c r="QDZ78" s="23"/>
      <c r="QEA78" s="23"/>
      <c r="QEB78" s="23"/>
      <c r="QEC78" s="23"/>
      <c r="QED78" s="23"/>
      <c r="QEE78" s="23"/>
      <c r="QEF78" s="23"/>
      <c r="QEG78" s="23"/>
      <c r="QEH78" s="23"/>
      <c r="QEI78" s="23"/>
      <c r="QEJ78" s="23"/>
      <c r="QEK78" s="23"/>
      <c r="QEL78" s="23"/>
      <c r="QEM78" s="23"/>
      <c r="QEN78" s="23"/>
      <c r="QEO78" s="23"/>
      <c r="QEP78" s="23"/>
      <c r="QEQ78" s="23"/>
      <c r="QER78" s="23"/>
      <c r="QES78" s="23"/>
      <c r="QET78" s="23"/>
      <c r="QEU78" s="23"/>
      <c r="QEV78" s="23"/>
      <c r="QEW78" s="23"/>
      <c r="QEX78" s="23"/>
      <c r="QEY78" s="23"/>
      <c r="QEZ78" s="23"/>
      <c r="QFA78" s="23"/>
      <c r="QFB78" s="23"/>
      <c r="QFC78" s="23"/>
      <c r="QFD78" s="23"/>
      <c r="QFE78" s="23"/>
      <c r="QFF78" s="23"/>
      <c r="QFG78" s="23"/>
      <c r="QFH78" s="23"/>
      <c r="QFI78" s="23"/>
      <c r="QFJ78" s="23"/>
      <c r="QFK78" s="23"/>
      <c r="QFL78" s="23"/>
      <c r="QFM78" s="23"/>
      <c r="QFN78" s="23"/>
      <c r="QFO78" s="23"/>
      <c r="QFP78" s="23"/>
      <c r="QFQ78" s="23"/>
      <c r="QFR78" s="23"/>
      <c r="QFS78" s="23"/>
      <c r="QFT78" s="23"/>
      <c r="QFU78" s="23"/>
      <c r="QFV78" s="23"/>
      <c r="QFW78" s="23"/>
      <c r="QFX78" s="23"/>
      <c r="QFY78" s="23"/>
      <c r="QFZ78" s="23"/>
      <c r="QGA78" s="23"/>
      <c r="QGB78" s="23"/>
      <c r="QGC78" s="23"/>
      <c r="QGD78" s="23"/>
      <c r="QGE78" s="23"/>
      <c r="QGF78" s="23"/>
      <c r="QGG78" s="23"/>
      <c r="QGH78" s="23"/>
      <c r="QGI78" s="23"/>
      <c r="QGJ78" s="23"/>
      <c r="QGK78" s="23"/>
      <c r="QGL78" s="23"/>
      <c r="QGM78" s="23"/>
      <c r="QGN78" s="23"/>
      <c r="QGO78" s="23"/>
      <c r="QGP78" s="23"/>
      <c r="QGQ78" s="23"/>
      <c r="QGR78" s="23"/>
      <c r="QGS78" s="23"/>
      <c r="QGT78" s="23"/>
      <c r="QGU78" s="23"/>
      <c r="QGV78" s="23"/>
      <c r="QGW78" s="23"/>
      <c r="QGX78" s="23"/>
      <c r="QGY78" s="23"/>
      <c r="QGZ78" s="23"/>
      <c r="QHA78" s="23"/>
      <c r="QHB78" s="23"/>
      <c r="QHC78" s="23"/>
      <c r="QHD78" s="23"/>
      <c r="QHE78" s="23"/>
      <c r="QHF78" s="23"/>
      <c r="QHG78" s="23"/>
      <c r="QHH78" s="23"/>
      <c r="QHI78" s="23"/>
      <c r="QHJ78" s="23"/>
      <c r="QHK78" s="23"/>
      <c r="QHL78" s="23"/>
      <c r="QHM78" s="23"/>
      <c r="QHN78" s="23"/>
      <c r="QHO78" s="23"/>
      <c r="QHP78" s="23"/>
      <c r="QHQ78" s="23"/>
      <c r="QHR78" s="23"/>
      <c r="QHS78" s="23"/>
      <c r="QHT78" s="23"/>
      <c r="QHU78" s="23"/>
      <c r="QHV78" s="23"/>
      <c r="QHW78" s="23"/>
      <c r="QHX78" s="23"/>
      <c r="QHY78" s="23"/>
      <c r="QHZ78" s="23"/>
      <c r="QIA78" s="23"/>
      <c r="QIB78" s="23"/>
      <c r="QIC78" s="23"/>
      <c r="QID78" s="23"/>
      <c r="QIE78" s="23"/>
      <c r="QIF78" s="23"/>
      <c r="QIG78" s="23"/>
      <c r="QIH78" s="23"/>
      <c r="QII78" s="23"/>
      <c r="QIJ78" s="23"/>
      <c r="QIK78" s="23"/>
      <c r="QIL78" s="23"/>
      <c r="QIM78" s="23"/>
      <c r="QIN78" s="23"/>
      <c r="QIO78" s="23"/>
      <c r="QIP78" s="23"/>
      <c r="QIQ78" s="23"/>
      <c r="QIR78" s="23"/>
      <c r="QIS78" s="23"/>
      <c r="QIT78" s="23"/>
      <c r="QIU78" s="23"/>
      <c r="QIV78" s="23"/>
      <c r="QIW78" s="23"/>
      <c r="QIX78" s="23"/>
      <c r="QIY78" s="23"/>
      <c r="QIZ78" s="23"/>
      <c r="QJA78" s="23"/>
      <c r="QJB78" s="23"/>
      <c r="QJC78" s="23"/>
      <c r="QJD78" s="23"/>
      <c r="QJE78" s="23"/>
      <c r="QJF78" s="23"/>
      <c r="QJG78" s="23"/>
      <c r="QJH78" s="23"/>
      <c r="QJI78" s="23"/>
      <c r="QJJ78" s="23"/>
      <c r="QJK78" s="23"/>
      <c r="QJL78" s="23"/>
      <c r="QJM78" s="23"/>
      <c r="QJN78" s="23"/>
      <c r="QJO78" s="23"/>
      <c r="QJP78" s="23"/>
      <c r="QJQ78" s="23"/>
      <c r="QJR78" s="23"/>
      <c r="QJS78" s="23"/>
      <c r="QJT78" s="23"/>
      <c r="QJU78" s="23"/>
      <c r="QJV78" s="23"/>
      <c r="QJW78" s="23"/>
      <c r="QJX78" s="23"/>
      <c r="QJY78" s="23"/>
      <c r="QJZ78" s="23"/>
      <c r="QKA78" s="23"/>
      <c r="QKB78" s="23"/>
      <c r="QKC78" s="23"/>
      <c r="QKD78" s="23"/>
      <c r="QKE78" s="23"/>
      <c r="QKF78" s="23"/>
      <c r="QKG78" s="23"/>
      <c r="QKH78" s="23"/>
      <c r="QKI78" s="23"/>
      <c r="QKJ78" s="23"/>
      <c r="QKK78" s="23"/>
      <c r="QKL78" s="23"/>
      <c r="QKM78" s="23"/>
      <c r="QKN78" s="23"/>
      <c r="QKO78" s="23"/>
      <c r="QKP78" s="23"/>
      <c r="QKQ78" s="23"/>
      <c r="QKR78" s="23"/>
      <c r="QKS78" s="23"/>
      <c r="QKT78" s="23"/>
      <c r="QKU78" s="23"/>
      <c r="QKV78" s="23"/>
      <c r="QKW78" s="23"/>
      <c r="QKX78" s="23"/>
      <c r="QKY78" s="23"/>
      <c r="QKZ78" s="23"/>
      <c r="QLA78" s="23"/>
      <c r="QLB78" s="23"/>
      <c r="QLC78" s="23"/>
      <c r="QLD78" s="23"/>
      <c r="QLE78" s="23"/>
      <c r="QLF78" s="23"/>
      <c r="QLG78" s="23"/>
      <c r="QLH78" s="23"/>
      <c r="QLI78" s="23"/>
      <c r="QLJ78" s="23"/>
      <c r="QLK78" s="23"/>
      <c r="QLL78" s="23"/>
      <c r="QLM78" s="23"/>
      <c r="QLN78" s="23"/>
      <c r="QLO78" s="23"/>
      <c r="QLP78" s="23"/>
      <c r="QLQ78" s="23"/>
      <c r="QLR78" s="23"/>
      <c r="QLS78" s="23"/>
      <c r="QLT78" s="23"/>
      <c r="QLU78" s="23"/>
      <c r="QLV78" s="23"/>
      <c r="QLW78" s="23"/>
      <c r="QLX78" s="23"/>
      <c r="QLY78" s="23"/>
      <c r="QLZ78" s="23"/>
      <c r="QMA78" s="23"/>
      <c r="QMB78" s="23"/>
      <c r="QMC78" s="23"/>
      <c r="QMD78" s="23"/>
      <c r="QME78" s="23"/>
      <c r="QMF78" s="23"/>
      <c r="QMG78" s="23"/>
      <c r="QMH78" s="23"/>
      <c r="QMI78" s="23"/>
      <c r="QMJ78" s="23"/>
      <c r="QMK78" s="23"/>
      <c r="QML78" s="23"/>
      <c r="QMM78" s="23"/>
      <c r="QMN78" s="23"/>
      <c r="QMO78" s="23"/>
      <c r="QMP78" s="23"/>
      <c r="QMQ78" s="23"/>
      <c r="QMR78" s="23"/>
      <c r="QMS78" s="23"/>
      <c r="QMT78" s="23"/>
      <c r="QMU78" s="23"/>
      <c r="QMV78" s="23"/>
      <c r="QMW78" s="23"/>
      <c r="QMX78" s="23"/>
      <c r="QMY78" s="23"/>
      <c r="QMZ78" s="23"/>
      <c r="QNA78" s="23"/>
      <c r="QNB78" s="23"/>
      <c r="QNC78" s="23"/>
      <c r="QND78" s="23"/>
      <c r="QNE78" s="23"/>
      <c r="QNF78" s="23"/>
      <c r="QNG78" s="23"/>
      <c r="QNH78" s="23"/>
      <c r="QNI78" s="23"/>
      <c r="QNJ78" s="23"/>
      <c r="QNK78" s="23"/>
      <c r="QNL78" s="23"/>
      <c r="QNM78" s="23"/>
      <c r="QNN78" s="23"/>
      <c r="QNO78" s="23"/>
      <c r="QNP78" s="23"/>
      <c r="QNQ78" s="23"/>
      <c r="QNR78" s="23"/>
      <c r="QNS78" s="23"/>
      <c r="QNT78" s="23"/>
      <c r="QNU78" s="23"/>
      <c r="QNV78" s="23"/>
      <c r="QNW78" s="23"/>
      <c r="QNX78" s="23"/>
      <c r="QNY78" s="23"/>
      <c r="QNZ78" s="23"/>
      <c r="QOA78" s="23"/>
      <c r="QOB78" s="23"/>
      <c r="QOC78" s="23"/>
      <c r="QOD78" s="23"/>
      <c r="QOE78" s="23"/>
      <c r="QOF78" s="23"/>
      <c r="QOG78" s="23"/>
      <c r="QOH78" s="23"/>
      <c r="QOI78" s="23"/>
      <c r="QOJ78" s="23"/>
      <c r="QOK78" s="23"/>
      <c r="QOL78" s="23"/>
      <c r="QOM78" s="23"/>
      <c r="QON78" s="23"/>
      <c r="QOO78" s="23"/>
      <c r="QOP78" s="23"/>
      <c r="QOQ78" s="23"/>
      <c r="QOR78" s="23"/>
      <c r="QOS78" s="23"/>
      <c r="QOT78" s="23"/>
      <c r="QOU78" s="23"/>
      <c r="QOV78" s="23"/>
      <c r="QOW78" s="23"/>
      <c r="QOX78" s="23"/>
      <c r="QOY78" s="23"/>
      <c r="QOZ78" s="23"/>
      <c r="QPA78" s="23"/>
      <c r="QPB78" s="23"/>
      <c r="QPC78" s="23"/>
      <c r="QPD78" s="23"/>
      <c r="QPE78" s="23"/>
      <c r="QPF78" s="23"/>
      <c r="QPG78" s="23"/>
      <c r="QPH78" s="23"/>
      <c r="QPI78" s="23"/>
      <c r="QPJ78" s="23"/>
      <c r="QPK78" s="23"/>
      <c r="QPL78" s="23"/>
      <c r="QPM78" s="23"/>
      <c r="QPN78" s="23"/>
      <c r="QPO78" s="23"/>
      <c r="QPP78" s="23"/>
      <c r="QPQ78" s="23"/>
      <c r="QPR78" s="23"/>
      <c r="QPS78" s="23"/>
      <c r="QPT78" s="23"/>
      <c r="QPU78" s="23"/>
      <c r="QPV78" s="23"/>
      <c r="QPW78" s="23"/>
      <c r="QPX78" s="23"/>
      <c r="QPY78" s="23"/>
      <c r="QPZ78" s="23"/>
      <c r="QQA78" s="23"/>
      <c r="QQB78" s="23"/>
      <c r="QQC78" s="23"/>
      <c r="QQD78" s="23"/>
      <c r="QQE78" s="23"/>
      <c r="QQF78" s="23"/>
      <c r="QQG78" s="23"/>
      <c r="QQH78" s="23"/>
      <c r="QQI78" s="23"/>
      <c r="QQJ78" s="23"/>
      <c r="QQK78" s="23"/>
      <c r="QQL78" s="23"/>
      <c r="QQM78" s="23"/>
      <c r="QQN78" s="23"/>
      <c r="QQO78" s="23"/>
      <c r="QQP78" s="23"/>
      <c r="QQQ78" s="23"/>
      <c r="QQR78" s="23"/>
      <c r="QQS78" s="23"/>
      <c r="QQT78" s="23"/>
      <c r="QQU78" s="23"/>
      <c r="QQV78" s="23"/>
      <c r="QQW78" s="23"/>
      <c r="QQX78" s="23"/>
      <c r="QQY78" s="23"/>
      <c r="QQZ78" s="23"/>
      <c r="QRA78" s="23"/>
      <c r="QRB78" s="23"/>
      <c r="QRC78" s="23"/>
      <c r="QRD78" s="23"/>
      <c r="QRE78" s="23"/>
      <c r="QRF78" s="23"/>
      <c r="QRG78" s="23"/>
      <c r="QRH78" s="23"/>
      <c r="QRI78" s="23"/>
      <c r="QRJ78" s="23"/>
      <c r="QRK78" s="23"/>
      <c r="QRL78" s="23"/>
      <c r="QRM78" s="23"/>
      <c r="QRN78" s="23"/>
      <c r="QRO78" s="23"/>
      <c r="QRP78" s="23"/>
      <c r="QRQ78" s="23"/>
      <c r="QRR78" s="23"/>
      <c r="QRS78" s="23"/>
      <c r="QRT78" s="23"/>
      <c r="QRU78" s="23"/>
      <c r="QRV78" s="23"/>
      <c r="QRW78" s="23"/>
      <c r="QRX78" s="23"/>
      <c r="QRY78" s="23"/>
      <c r="QRZ78" s="23"/>
      <c r="QSA78" s="23"/>
      <c r="QSB78" s="23"/>
      <c r="QSC78" s="23"/>
      <c r="QSD78" s="23"/>
      <c r="QSE78" s="23"/>
      <c r="QSF78" s="23"/>
      <c r="QSG78" s="23"/>
      <c r="QSH78" s="23"/>
      <c r="QSI78" s="23"/>
      <c r="QSJ78" s="23"/>
      <c r="QSK78" s="23"/>
      <c r="QSL78" s="23"/>
      <c r="QSM78" s="23"/>
      <c r="QSN78" s="23"/>
      <c r="QSO78" s="23"/>
      <c r="QSP78" s="23"/>
      <c r="QSQ78" s="23"/>
      <c r="QSR78" s="23"/>
      <c r="QSS78" s="23"/>
      <c r="QST78" s="23"/>
      <c r="QSU78" s="23"/>
      <c r="QSV78" s="23"/>
      <c r="QSW78" s="23"/>
      <c r="QSX78" s="23"/>
      <c r="QSY78" s="23"/>
      <c r="QSZ78" s="23"/>
      <c r="QTA78" s="23"/>
      <c r="QTB78" s="23"/>
      <c r="QTC78" s="23"/>
      <c r="QTD78" s="23"/>
      <c r="QTE78" s="23"/>
      <c r="QTF78" s="23"/>
      <c r="QTG78" s="23"/>
      <c r="QTH78" s="23"/>
      <c r="QTI78" s="23"/>
      <c r="QTJ78" s="23"/>
      <c r="QTK78" s="23"/>
      <c r="QTL78" s="23"/>
      <c r="QTM78" s="23"/>
      <c r="QTN78" s="23"/>
      <c r="QTO78" s="23"/>
      <c r="QTP78" s="23"/>
      <c r="QTQ78" s="23"/>
      <c r="QTR78" s="23"/>
      <c r="QTS78" s="23"/>
      <c r="QTT78" s="23"/>
      <c r="QTU78" s="23"/>
      <c r="QTV78" s="23"/>
      <c r="QTW78" s="23"/>
      <c r="QTX78" s="23"/>
      <c r="QTY78" s="23"/>
      <c r="QTZ78" s="23"/>
      <c r="QUA78" s="23"/>
      <c r="QUB78" s="23"/>
      <c r="QUC78" s="23"/>
      <c r="QUD78" s="23"/>
      <c r="QUE78" s="23"/>
      <c r="QUF78" s="23"/>
      <c r="QUG78" s="23"/>
      <c r="QUH78" s="23"/>
      <c r="QUI78" s="23"/>
      <c r="QUJ78" s="23"/>
      <c r="QUK78" s="23"/>
      <c r="QUL78" s="23"/>
      <c r="QUM78" s="23"/>
      <c r="QUN78" s="23"/>
      <c r="QUO78" s="23"/>
      <c r="QUP78" s="23"/>
      <c r="QUQ78" s="23"/>
      <c r="QUR78" s="23"/>
      <c r="QUS78" s="23"/>
      <c r="QUT78" s="23"/>
      <c r="QUU78" s="23"/>
      <c r="QUV78" s="23"/>
      <c r="QUW78" s="23"/>
      <c r="QUX78" s="23"/>
      <c r="QUY78" s="23"/>
      <c r="QUZ78" s="23"/>
      <c r="QVA78" s="23"/>
      <c r="QVB78" s="23"/>
      <c r="QVC78" s="23"/>
      <c r="QVD78" s="23"/>
      <c r="QVE78" s="23"/>
      <c r="QVF78" s="23"/>
      <c r="QVG78" s="23"/>
      <c r="QVH78" s="23"/>
      <c r="QVI78" s="23"/>
      <c r="QVJ78" s="23"/>
      <c r="QVK78" s="23"/>
      <c r="QVL78" s="23"/>
      <c r="QVM78" s="23"/>
      <c r="QVN78" s="23"/>
      <c r="QVO78" s="23"/>
      <c r="QVP78" s="23"/>
      <c r="QVQ78" s="23"/>
      <c r="QVR78" s="23"/>
      <c r="QVS78" s="23"/>
      <c r="QVT78" s="23"/>
      <c r="QVU78" s="23"/>
      <c r="QVV78" s="23"/>
      <c r="QVW78" s="23"/>
      <c r="QVX78" s="23"/>
      <c r="QVY78" s="23"/>
      <c r="QVZ78" s="23"/>
      <c r="QWA78" s="23"/>
      <c r="QWB78" s="23"/>
      <c r="QWC78" s="23"/>
      <c r="QWD78" s="23"/>
      <c r="QWE78" s="23"/>
      <c r="QWF78" s="23"/>
      <c r="QWG78" s="23"/>
      <c r="QWH78" s="23"/>
      <c r="QWI78" s="23"/>
      <c r="QWJ78" s="23"/>
      <c r="QWK78" s="23"/>
      <c r="QWL78" s="23"/>
      <c r="QWM78" s="23"/>
      <c r="QWN78" s="23"/>
      <c r="QWO78" s="23"/>
      <c r="QWP78" s="23"/>
      <c r="QWQ78" s="23"/>
      <c r="QWR78" s="23"/>
      <c r="QWS78" s="23"/>
      <c r="QWT78" s="23"/>
      <c r="QWU78" s="23"/>
      <c r="QWV78" s="23"/>
      <c r="QWW78" s="23"/>
      <c r="QWX78" s="23"/>
      <c r="QWY78" s="23"/>
      <c r="QWZ78" s="23"/>
      <c r="QXA78" s="23"/>
      <c r="QXB78" s="23"/>
      <c r="QXC78" s="23"/>
      <c r="QXD78" s="23"/>
      <c r="QXE78" s="23"/>
      <c r="QXF78" s="23"/>
      <c r="QXG78" s="23"/>
      <c r="QXH78" s="23"/>
      <c r="QXI78" s="23"/>
      <c r="QXJ78" s="23"/>
      <c r="QXK78" s="23"/>
      <c r="QXL78" s="23"/>
      <c r="QXM78" s="23"/>
      <c r="QXN78" s="23"/>
      <c r="QXO78" s="23"/>
      <c r="QXP78" s="23"/>
      <c r="QXQ78" s="23"/>
      <c r="QXR78" s="23"/>
      <c r="QXS78" s="23"/>
      <c r="QXT78" s="23"/>
      <c r="QXU78" s="23"/>
      <c r="QXV78" s="23"/>
      <c r="QXW78" s="23"/>
      <c r="QXX78" s="23"/>
      <c r="QXY78" s="23"/>
      <c r="QXZ78" s="23"/>
      <c r="QYA78" s="23"/>
      <c r="QYB78" s="23"/>
      <c r="QYC78" s="23"/>
      <c r="QYD78" s="23"/>
      <c r="QYE78" s="23"/>
      <c r="QYF78" s="23"/>
      <c r="QYG78" s="23"/>
      <c r="QYH78" s="23"/>
      <c r="QYI78" s="23"/>
      <c r="QYJ78" s="23"/>
      <c r="QYK78" s="23"/>
      <c r="QYL78" s="23"/>
      <c r="QYM78" s="23"/>
      <c r="QYN78" s="23"/>
      <c r="QYO78" s="23"/>
      <c r="QYP78" s="23"/>
      <c r="QYQ78" s="23"/>
      <c r="QYR78" s="23"/>
      <c r="QYS78" s="23"/>
      <c r="QYT78" s="23"/>
      <c r="QYU78" s="23"/>
      <c r="QYV78" s="23"/>
      <c r="QYW78" s="23"/>
      <c r="QYX78" s="23"/>
      <c r="QYY78" s="23"/>
      <c r="QYZ78" s="23"/>
      <c r="QZA78" s="23"/>
      <c r="QZB78" s="23"/>
      <c r="QZC78" s="23"/>
      <c r="QZD78" s="23"/>
      <c r="QZE78" s="23"/>
      <c r="QZF78" s="23"/>
      <c r="QZG78" s="23"/>
      <c r="QZH78" s="23"/>
      <c r="QZI78" s="23"/>
      <c r="QZJ78" s="23"/>
      <c r="QZK78" s="23"/>
      <c r="QZL78" s="23"/>
      <c r="QZM78" s="23"/>
      <c r="QZN78" s="23"/>
      <c r="QZO78" s="23"/>
      <c r="QZP78" s="23"/>
      <c r="QZQ78" s="23"/>
      <c r="QZR78" s="23"/>
      <c r="QZS78" s="23"/>
      <c r="QZT78" s="23"/>
      <c r="QZU78" s="23"/>
      <c r="QZV78" s="23"/>
      <c r="QZW78" s="23"/>
      <c r="QZX78" s="23"/>
      <c r="QZY78" s="23"/>
      <c r="QZZ78" s="23"/>
      <c r="RAA78" s="23"/>
      <c r="RAB78" s="23"/>
      <c r="RAC78" s="23"/>
      <c r="RAD78" s="23"/>
      <c r="RAE78" s="23"/>
      <c r="RAF78" s="23"/>
      <c r="RAG78" s="23"/>
      <c r="RAH78" s="23"/>
      <c r="RAI78" s="23"/>
      <c r="RAJ78" s="23"/>
      <c r="RAK78" s="23"/>
      <c r="RAL78" s="23"/>
      <c r="RAM78" s="23"/>
      <c r="RAN78" s="23"/>
      <c r="RAO78" s="23"/>
      <c r="RAP78" s="23"/>
      <c r="RAQ78" s="23"/>
      <c r="RAR78" s="23"/>
      <c r="RAS78" s="23"/>
      <c r="RAT78" s="23"/>
      <c r="RAU78" s="23"/>
      <c r="RAV78" s="23"/>
      <c r="RAW78" s="23"/>
      <c r="RAX78" s="23"/>
      <c r="RAY78" s="23"/>
      <c r="RAZ78" s="23"/>
      <c r="RBA78" s="23"/>
      <c r="RBB78" s="23"/>
      <c r="RBC78" s="23"/>
      <c r="RBD78" s="23"/>
      <c r="RBE78" s="23"/>
      <c r="RBF78" s="23"/>
      <c r="RBG78" s="23"/>
      <c r="RBH78" s="23"/>
      <c r="RBI78" s="23"/>
      <c r="RBJ78" s="23"/>
      <c r="RBK78" s="23"/>
      <c r="RBL78" s="23"/>
      <c r="RBM78" s="23"/>
      <c r="RBN78" s="23"/>
      <c r="RBO78" s="23"/>
      <c r="RBP78" s="23"/>
      <c r="RBQ78" s="23"/>
      <c r="RBR78" s="23"/>
      <c r="RBS78" s="23"/>
      <c r="RBT78" s="23"/>
      <c r="RBU78" s="23"/>
      <c r="RBV78" s="23"/>
      <c r="RBW78" s="23"/>
      <c r="RBX78" s="23"/>
      <c r="RBY78" s="23"/>
      <c r="RBZ78" s="23"/>
      <c r="RCA78" s="23"/>
      <c r="RCB78" s="23"/>
      <c r="RCC78" s="23"/>
      <c r="RCD78" s="23"/>
      <c r="RCE78" s="23"/>
      <c r="RCF78" s="23"/>
      <c r="RCG78" s="23"/>
      <c r="RCH78" s="23"/>
      <c r="RCI78" s="23"/>
      <c r="RCJ78" s="23"/>
      <c r="RCK78" s="23"/>
      <c r="RCL78" s="23"/>
      <c r="RCM78" s="23"/>
      <c r="RCN78" s="23"/>
      <c r="RCO78" s="23"/>
      <c r="RCP78" s="23"/>
      <c r="RCQ78" s="23"/>
      <c r="RCR78" s="23"/>
      <c r="RCS78" s="23"/>
      <c r="RCT78" s="23"/>
      <c r="RCU78" s="23"/>
      <c r="RCV78" s="23"/>
      <c r="RCW78" s="23"/>
      <c r="RCX78" s="23"/>
      <c r="RCY78" s="23"/>
      <c r="RCZ78" s="23"/>
      <c r="RDA78" s="23"/>
      <c r="RDB78" s="23"/>
      <c r="RDC78" s="23"/>
      <c r="RDD78" s="23"/>
      <c r="RDE78" s="23"/>
      <c r="RDF78" s="23"/>
      <c r="RDG78" s="23"/>
      <c r="RDH78" s="23"/>
      <c r="RDI78" s="23"/>
      <c r="RDJ78" s="23"/>
      <c r="RDK78" s="23"/>
      <c r="RDL78" s="23"/>
      <c r="RDM78" s="23"/>
      <c r="RDN78" s="23"/>
      <c r="RDO78" s="23"/>
      <c r="RDP78" s="23"/>
      <c r="RDQ78" s="23"/>
      <c r="RDR78" s="23"/>
      <c r="RDS78" s="23"/>
      <c r="RDT78" s="23"/>
      <c r="RDU78" s="23"/>
      <c r="RDV78" s="23"/>
      <c r="RDW78" s="23"/>
      <c r="RDX78" s="23"/>
      <c r="RDY78" s="23"/>
      <c r="RDZ78" s="23"/>
      <c r="REA78" s="23"/>
      <c r="REB78" s="23"/>
      <c r="REC78" s="23"/>
      <c r="RED78" s="23"/>
      <c r="REE78" s="23"/>
      <c r="REF78" s="23"/>
      <c r="REG78" s="23"/>
      <c r="REH78" s="23"/>
      <c r="REI78" s="23"/>
      <c r="REJ78" s="23"/>
      <c r="REK78" s="23"/>
      <c r="REL78" s="23"/>
      <c r="REM78" s="23"/>
      <c r="REN78" s="23"/>
      <c r="REO78" s="23"/>
      <c r="REP78" s="23"/>
      <c r="REQ78" s="23"/>
      <c r="RER78" s="23"/>
      <c r="RES78" s="23"/>
      <c r="RET78" s="23"/>
      <c r="REU78" s="23"/>
      <c r="REV78" s="23"/>
      <c r="REW78" s="23"/>
      <c r="REX78" s="23"/>
      <c r="REY78" s="23"/>
      <c r="REZ78" s="23"/>
      <c r="RFA78" s="23"/>
      <c r="RFB78" s="23"/>
      <c r="RFC78" s="23"/>
      <c r="RFD78" s="23"/>
      <c r="RFE78" s="23"/>
      <c r="RFF78" s="23"/>
      <c r="RFG78" s="23"/>
      <c r="RFH78" s="23"/>
      <c r="RFI78" s="23"/>
      <c r="RFJ78" s="23"/>
      <c r="RFK78" s="23"/>
      <c r="RFL78" s="23"/>
      <c r="RFM78" s="23"/>
      <c r="RFN78" s="23"/>
      <c r="RFO78" s="23"/>
      <c r="RFP78" s="23"/>
      <c r="RFQ78" s="23"/>
      <c r="RFR78" s="23"/>
      <c r="RFS78" s="23"/>
      <c r="RFT78" s="23"/>
      <c r="RFU78" s="23"/>
      <c r="RFV78" s="23"/>
      <c r="RFW78" s="23"/>
      <c r="RFX78" s="23"/>
      <c r="RFY78" s="23"/>
      <c r="RFZ78" s="23"/>
      <c r="RGA78" s="23"/>
      <c r="RGB78" s="23"/>
      <c r="RGC78" s="23"/>
      <c r="RGD78" s="23"/>
      <c r="RGE78" s="23"/>
      <c r="RGF78" s="23"/>
      <c r="RGG78" s="23"/>
      <c r="RGH78" s="23"/>
      <c r="RGI78" s="23"/>
      <c r="RGJ78" s="23"/>
      <c r="RGK78" s="23"/>
      <c r="RGL78" s="23"/>
      <c r="RGM78" s="23"/>
      <c r="RGN78" s="23"/>
      <c r="RGO78" s="23"/>
      <c r="RGP78" s="23"/>
      <c r="RGQ78" s="23"/>
      <c r="RGR78" s="23"/>
      <c r="RGS78" s="23"/>
      <c r="RGT78" s="23"/>
      <c r="RGU78" s="23"/>
      <c r="RGV78" s="23"/>
      <c r="RGW78" s="23"/>
      <c r="RGX78" s="23"/>
      <c r="RGY78" s="23"/>
      <c r="RGZ78" s="23"/>
      <c r="RHA78" s="23"/>
      <c r="RHB78" s="23"/>
      <c r="RHC78" s="23"/>
      <c r="RHD78" s="23"/>
      <c r="RHE78" s="23"/>
      <c r="RHF78" s="23"/>
      <c r="RHG78" s="23"/>
      <c r="RHH78" s="23"/>
      <c r="RHI78" s="23"/>
      <c r="RHJ78" s="23"/>
      <c r="RHK78" s="23"/>
      <c r="RHL78" s="23"/>
      <c r="RHM78" s="23"/>
      <c r="RHN78" s="23"/>
      <c r="RHO78" s="23"/>
      <c r="RHP78" s="23"/>
      <c r="RHQ78" s="23"/>
      <c r="RHR78" s="23"/>
      <c r="RHS78" s="23"/>
      <c r="RHT78" s="23"/>
      <c r="RHU78" s="23"/>
      <c r="RHV78" s="23"/>
      <c r="RHW78" s="23"/>
      <c r="RHX78" s="23"/>
      <c r="RHY78" s="23"/>
      <c r="RHZ78" s="23"/>
      <c r="RIA78" s="23"/>
      <c r="RIB78" s="23"/>
      <c r="RIC78" s="23"/>
      <c r="RID78" s="23"/>
      <c r="RIE78" s="23"/>
      <c r="RIF78" s="23"/>
      <c r="RIG78" s="23"/>
      <c r="RIH78" s="23"/>
      <c r="RII78" s="23"/>
      <c r="RIJ78" s="23"/>
      <c r="RIK78" s="23"/>
      <c r="RIL78" s="23"/>
      <c r="RIM78" s="23"/>
      <c r="RIN78" s="23"/>
      <c r="RIO78" s="23"/>
      <c r="RIP78" s="23"/>
      <c r="RIQ78" s="23"/>
      <c r="RIR78" s="23"/>
      <c r="RIS78" s="23"/>
      <c r="RIT78" s="23"/>
      <c r="RIU78" s="23"/>
      <c r="RIV78" s="23"/>
      <c r="RIW78" s="23"/>
      <c r="RIX78" s="23"/>
      <c r="RIY78" s="23"/>
      <c r="RIZ78" s="23"/>
      <c r="RJA78" s="23"/>
      <c r="RJB78" s="23"/>
      <c r="RJC78" s="23"/>
      <c r="RJD78" s="23"/>
      <c r="RJE78" s="23"/>
      <c r="RJF78" s="23"/>
      <c r="RJG78" s="23"/>
      <c r="RJH78" s="23"/>
      <c r="RJI78" s="23"/>
      <c r="RJJ78" s="23"/>
      <c r="RJK78" s="23"/>
      <c r="RJL78" s="23"/>
      <c r="RJM78" s="23"/>
      <c r="RJN78" s="23"/>
      <c r="RJO78" s="23"/>
      <c r="RJP78" s="23"/>
      <c r="RJQ78" s="23"/>
      <c r="RJR78" s="23"/>
      <c r="RJS78" s="23"/>
      <c r="RJT78" s="23"/>
      <c r="RJU78" s="23"/>
      <c r="RJV78" s="23"/>
      <c r="RJW78" s="23"/>
      <c r="RJX78" s="23"/>
      <c r="RJY78" s="23"/>
      <c r="RJZ78" s="23"/>
      <c r="RKA78" s="23"/>
      <c r="RKB78" s="23"/>
      <c r="RKC78" s="23"/>
      <c r="RKD78" s="23"/>
      <c r="RKE78" s="23"/>
      <c r="RKF78" s="23"/>
      <c r="RKG78" s="23"/>
      <c r="RKH78" s="23"/>
      <c r="RKI78" s="23"/>
      <c r="RKJ78" s="23"/>
      <c r="RKK78" s="23"/>
      <c r="RKL78" s="23"/>
      <c r="RKM78" s="23"/>
      <c r="RKN78" s="23"/>
      <c r="RKO78" s="23"/>
      <c r="RKP78" s="23"/>
      <c r="RKQ78" s="23"/>
      <c r="RKR78" s="23"/>
      <c r="RKS78" s="23"/>
      <c r="RKT78" s="23"/>
      <c r="RKU78" s="23"/>
      <c r="RKV78" s="23"/>
      <c r="RKW78" s="23"/>
      <c r="RKX78" s="23"/>
      <c r="RKY78" s="23"/>
      <c r="RKZ78" s="23"/>
      <c r="RLA78" s="23"/>
      <c r="RLB78" s="23"/>
      <c r="RLC78" s="23"/>
      <c r="RLD78" s="23"/>
      <c r="RLE78" s="23"/>
      <c r="RLF78" s="23"/>
      <c r="RLG78" s="23"/>
      <c r="RLH78" s="23"/>
      <c r="RLI78" s="23"/>
      <c r="RLJ78" s="23"/>
      <c r="RLK78" s="23"/>
      <c r="RLL78" s="23"/>
      <c r="RLM78" s="23"/>
      <c r="RLN78" s="23"/>
      <c r="RLO78" s="23"/>
      <c r="RLP78" s="23"/>
      <c r="RLQ78" s="23"/>
      <c r="RLR78" s="23"/>
      <c r="RLS78" s="23"/>
      <c r="RLT78" s="23"/>
      <c r="RLU78" s="23"/>
      <c r="RLV78" s="23"/>
      <c r="RLW78" s="23"/>
      <c r="RLX78" s="23"/>
      <c r="RLY78" s="23"/>
      <c r="RLZ78" s="23"/>
      <c r="RMA78" s="23"/>
      <c r="RMB78" s="23"/>
      <c r="RMC78" s="23"/>
      <c r="RMD78" s="23"/>
      <c r="RME78" s="23"/>
      <c r="RMF78" s="23"/>
      <c r="RMG78" s="23"/>
      <c r="RMH78" s="23"/>
      <c r="RMI78" s="23"/>
      <c r="RMJ78" s="23"/>
      <c r="RMK78" s="23"/>
      <c r="RML78" s="23"/>
      <c r="RMM78" s="23"/>
      <c r="RMN78" s="23"/>
      <c r="RMO78" s="23"/>
      <c r="RMP78" s="23"/>
      <c r="RMQ78" s="23"/>
      <c r="RMR78" s="23"/>
      <c r="RMS78" s="23"/>
      <c r="RMT78" s="23"/>
      <c r="RMU78" s="23"/>
      <c r="RMV78" s="23"/>
      <c r="RMW78" s="23"/>
      <c r="RMX78" s="23"/>
      <c r="RMY78" s="23"/>
      <c r="RMZ78" s="23"/>
      <c r="RNA78" s="23"/>
      <c r="RNB78" s="23"/>
      <c r="RNC78" s="23"/>
      <c r="RND78" s="23"/>
      <c r="RNE78" s="23"/>
      <c r="RNF78" s="23"/>
      <c r="RNG78" s="23"/>
      <c r="RNH78" s="23"/>
      <c r="RNI78" s="23"/>
      <c r="RNJ78" s="23"/>
      <c r="RNK78" s="23"/>
      <c r="RNL78" s="23"/>
      <c r="RNM78" s="23"/>
      <c r="RNN78" s="23"/>
      <c r="RNO78" s="23"/>
      <c r="RNP78" s="23"/>
      <c r="RNQ78" s="23"/>
      <c r="RNR78" s="23"/>
      <c r="RNS78" s="23"/>
      <c r="RNT78" s="23"/>
      <c r="RNU78" s="23"/>
      <c r="RNV78" s="23"/>
      <c r="RNW78" s="23"/>
      <c r="RNX78" s="23"/>
      <c r="RNY78" s="23"/>
      <c r="RNZ78" s="23"/>
      <c r="ROA78" s="23"/>
      <c r="ROB78" s="23"/>
      <c r="ROC78" s="23"/>
      <c r="ROD78" s="23"/>
      <c r="ROE78" s="23"/>
      <c r="ROF78" s="23"/>
      <c r="ROG78" s="23"/>
      <c r="ROH78" s="23"/>
      <c r="ROI78" s="23"/>
      <c r="ROJ78" s="23"/>
      <c r="ROK78" s="23"/>
      <c r="ROL78" s="23"/>
      <c r="ROM78" s="23"/>
      <c r="RON78" s="23"/>
      <c r="ROO78" s="23"/>
      <c r="ROP78" s="23"/>
      <c r="ROQ78" s="23"/>
      <c r="ROR78" s="23"/>
      <c r="ROS78" s="23"/>
      <c r="ROT78" s="23"/>
      <c r="ROU78" s="23"/>
      <c r="ROV78" s="23"/>
      <c r="ROW78" s="23"/>
      <c r="ROX78" s="23"/>
      <c r="ROY78" s="23"/>
      <c r="ROZ78" s="23"/>
      <c r="RPA78" s="23"/>
      <c r="RPB78" s="23"/>
      <c r="RPC78" s="23"/>
      <c r="RPD78" s="23"/>
      <c r="RPE78" s="23"/>
      <c r="RPF78" s="23"/>
      <c r="RPG78" s="23"/>
      <c r="RPH78" s="23"/>
      <c r="RPI78" s="23"/>
      <c r="RPJ78" s="23"/>
      <c r="RPK78" s="23"/>
      <c r="RPL78" s="23"/>
      <c r="RPM78" s="23"/>
      <c r="RPN78" s="23"/>
      <c r="RPO78" s="23"/>
      <c r="RPP78" s="23"/>
      <c r="RPQ78" s="23"/>
      <c r="RPR78" s="23"/>
      <c r="RPS78" s="23"/>
      <c r="RPT78" s="23"/>
      <c r="RPU78" s="23"/>
      <c r="RPV78" s="23"/>
      <c r="RPW78" s="23"/>
      <c r="RPX78" s="23"/>
      <c r="RPY78" s="23"/>
      <c r="RPZ78" s="23"/>
      <c r="RQA78" s="23"/>
      <c r="RQB78" s="23"/>
      <c r="RQC78" s="23"/>
      <c r="RQD78" s="23"/>
      <c r="RQE78" s="23"/>
      <c r="RQF78" s="23"/>
      <c r="RQG78" s="23"/>
      <c r="RQH78" s="23"/>
      <c r="RQI78" s="23"/>
      <c r="RQJ78" s="23"/>
      <c r="RQK78" s="23"/>
      <c r="RQL78" s="23"/>
      <c r="RQM78" s="23"/>
      <c r="RQN78" s="23"/>
      <c r="RQO78" s="23"/>
      <c r="RQP78" s="23"/>
      <c r="RQQ78" s="23"/>
      <c r="RQR78" s="23"/>
      <c r="RQS78" s="23"/>
      <c r="RQT78" s="23"/>
      <c r="RQU78" s="23"/>
      <c r="RQV78" s="23"/>
      <c r="RQW78" s="23"/>
      <c r="RQX78" s="23"/>
      <c r="RQY78" s="23"/>
      <c r="RQZ78" s="23"/>
      <c r="RRA78" s="23"/>
      <c r="RRB78" s="23"/>
      <c r="RRC78" s="23"/>
      <c r="RRD78" s="23"/>
      <c r="RRE78" s="23"/>
      <c r="RRF78" s="23"/>
      <c r="RRG78" s="23"/>
      <c r="RRH78" s="23"/>
      <c r="RRI78" s="23"/>
      <c r="RRJ78" s="23"/>
      <c r="RRK78" s="23"/>
      <c r="RRL78" s="23"/>
      <c r="RRM78" s="23"/>
      <c r="RRN78" s="23"/>
      <c r="RRO78" s="23"/>
      <c r="RRP78" s="23"/>
      <c r="RRQ78" s="23"/>
      <c r="RRR78" s="23"/>
      <c r="RRS78" s="23"/>
      <c r="RRT78" s="23"/>
      <c r="RRU78" s="23"/>
      <c r="RRV78" s="23"/>
      <c r="RRW78" s="23"/>
      <c r="RRX78" s="23"/>
      <c r="RRY78" s="23"/>
      <c r="RRZ78" s="23"/>
      <c r="RSA78" s="23"/>
      <c r="RSB78" s="23"/>
      <c r="RSC78" s="23"/>
      <c r="RSD78" s="23"/>
      <c r="RSE78" s="23"/>
      <c r="RSF78" s="23"/>
      <c r="RSG78" s="23"/>
      <c r="RSH78" s="23"/>
      <c r="RSI78" s="23"/>
      <c r="RSJ78" s="23"/>
      <c r="RSK78" s="23"/>
      <c r="RSL78" s="23"/>
      <c r="RSM78" s="23"/>
      <c r="RSN78" s="23"/>
      <c r="RSO78" s="23"/>
      <c r="RSP78" s="23"/>
      <c r="RSQ78" s="23"/>
      <c r="RSR78" s="23"/>
      <c r="RSS78" s="23"/>
      <c r="RST78" s="23"/>
      <c r="RSU78" s="23"/>
      <c r="RSV78" s="23"/>
      <c r="RSW78" s="23"/>
      <c r="RSX78" s="23"/>
      <c r="RSY78" s="23"/>
      <c r="RSZ78" s="23"/>
      <c r="RTA78" s="23"/>
      <c r="RTB78" s="23"/>
      <c r="RTC78" s="23"/>
      <c r="RTD78" s="23"/>
      <c r="RTE78" s="23"/>
      <c r="RTF78" s="23"/>
      <c r="RTG78" s="23"/>
      <c r="RTH78" s="23"/>
      <c r="RTI78" s="23"/>
      <c r="RTJ78" s="23"/>
      <c r="RTK78" s="23"/>
      <c r="RTL78" s="23"/>
      <c r="RTM78" s="23"/>
      <c r="RTN78" s="23"/>
      <c r="RTO78" s="23"/>
      <c r="RTP78" s="23"/>
      <c r="RTQ78" s="23"/>
      <c r="RTR78" s="23"/>
      <c r="RTS78" s="23"/>
      <c r="RTT78" s="23"/>
      <c r="RTU78" s="23"/>
      <c r="RTV78" s="23"/>
      <c r="RTW78" s="23"/>
      <c r="RTX78" s="23"/>
      <c r="RTY78" s="23"/>
      <c r="RTZ78" s="23"/>
      <c r="RUA78" s="23"/>
      <c r="RUB78" s="23"/>
      <c r="RUC78" s="23"/>
      <c r="RUD78" s="23"/>
      <c r="RUE78" s="23"/>
      <c r="RUF78" s="23"/>
      <c r="RUG78" s="23"/>
      <c r="RUH78" s="23"/>
      <c r="RUI78" s="23"/>
      <c r="RUJ78" s="23"/>
      <c r="RUK78" s="23"/>
      <c r="RUL78" s="23"/>
      <c r="RUM78" s="23"/>
      <c r="RUN78" s="23"/>
      <c r="RUO78" s="23"/>
      <c r="RUP78" s="23"/>
      <c r="RUQ78" s="23"/>
      <c r="RUR78" s="23"/>
      <c r="RUS78" s="23"/>
      <c r="RUT78" s="23"/>
      <c r="RUU78" s="23"/>
      <c r="RUV78" s="23"/>
      <c r="RUW78" s="23"/>
      <c r="RUX78" s="23"/>
      <c r="RUY78" s="23"/>
      <c r="RUZ78" s="23"/>
      <c r="RVA78" s="23"/>
      <c r="RVB78" s="23"/>
      <c r="RVC78" s="23"/>
      <c r="RVD78" s="23"/>
      <c r="RVE78" s="23"/>
      <c r="RVF78" s="23"/>
      <c r="RVG78" s="23"/>
      <c r="RVH78" s="23"/>
      <c r="RVI78" s="23"/>
      <c r="RVJ78" s="23"/>
      <c r="RVK78" s="23"/>
      <c r="RVL78" s="23"/>
      <c r="RVM78" s="23"/>
      <c r="RVN78" s="23"/>
      <c r="RVO78" s="23"/>
      <c r="RVP78" s="23"/>
      <c r="RVQ78" s="23"/>
      <c r="RVR78" s="23"/>
      <c r="RVS78" s="23"/>
      <c r="RVT78" s="23"/>
      <c r="RVU78" s="23"/>
      <c r="RVV78" s="23"/>
      <c r="RVW78" s="23"/>
      <c r="RVX78" s="23"/>
      <c r="RVY78" s="23"/>
      <c r="RVZ78" s="23"/>
      <c r="RWA78" s="23"/>
      <c r="RWB78" s="23"/>
      <c r="RWC78" s="23"/>
      <c r="RWD78" s="23"/>
      <c r="RWE78" s="23"/>
      <c r="RWF78" s="23"/>
      <c r="RWG78" s="23"/>
      <c r="RWH78" s="23"/>
      <c r="RWI78" s="23"/>
      <c r="RWJ78" s="23"/>
      <c r="RWK78" s="23"/>
      <c r="RWL78" s="23"/>
      <c r="RWM78" s="23"/>
      <c r="RWN78" s="23"/>
      <c r="RWO78" s="23"/>
      <c r="RWP78" s="23"/>
      <c r="RWQ78" s="23"/>
      <c r="RWR78" s="23"/>
      <c r="RWS78" s="23"/>
      <c r="RWT78" s="23"/>
      <c r="RWU78" s="23"/>
      <c r="RWV78" s="23"/>
      <c r="RWW78" s="23"/>
      <c r="RWX78" s="23"/>
      <c r="RWY78" s="23"/>
      <c r="RWZ78" s="23"/>
      <c r="RXA78" s="23"/>
      <c r="RXB78" s="23"/>
      <c r="RXC78" s="23"/>
      <c r="RXD78" s="23"/>
      <c r="RXE78" s="23"/>
      <c r="RXF78" s="23"/>
      <c r="RXG78" s="23"/>
      <c r="RXH78" s="23"/>
      <c r="RXI78" s="23"/>
      <c r="RXJ78" s="23"/>
      <c r="RXK78" s="23"/>
      <c r="RXL78" s="23"/>
      <c r="RXM78" s="23"/>
      <c r="RXN78" s="23"/>
      <c r="RXO78" s="23"/>
      <c r="RXP78" s="23"/>
      <c r="RXQ78" s="23"/>
      <c r="RXR78" s="23"/>
      <c r="RXS78" s="23"/>
      <c r="RXT78" s="23"/>
      <c r="RXU78" s="23"/>
      <c r="RXV78" s="23"/>
      <c r="RXW78" s="23"/>
      <c r="RXX78" s="23"/>
      <c r="RXY78" s="23"/>
      <c r="RXZ78" s="23"/>
      <c r="RYA78" s="23"/>
      <c r="RYB78" s="23"/>
      <c r="RYC78" s="23"/>
      <c r="RYD78" s="23"/>
      <c r="RYE78" s="23"/>
      <c r="RYF78" s="23"/>
      <c r="RYG78" s="23"/>
      <c r="RYH78" s="23"/>
      <c r="RYI78" s="23"/>
      <c r="RYJ78" s="23"/>
      <c r="RYK78" s="23"/>
      <c r="RYL78" s="23"/>
      <c r="RYM78" s="23"/>
      <c r="RYN78" s="23"/>
      <c r="RYO78" s="23"/>
      <c r="RYP78" s="23"/>
      <c r="RYQ78" s="23"/>
      <c r="RYR78" s="23"/>
      <c r="RYS78" s="23"/>
      <c r="RYT78" s="23"/>
      <c r="RYU78" s="23"/>
      <c r="RYV78" s="23"/>
      <c r="RYW78" s="23"/>
      <c r="RYX78" s="23"/>
      <c r="RYY78" s="23"/>
      <c r="RYZ78" s="23"/>
      <c r="RZA78" s="23"/>
      <c r="RZB78" s="23"/>
      <c r="RZC78" s="23"/>
      <c r="RZD78" s="23"/>
      <c r="RZE78" s="23"/>
      <c r="RZF78" s="23"/>
      <c r="RZG78" s="23"/>
      <c r="RZH78" s="23"/>
      <c r="RZI78" s="23"/>
      <c r="RZJ78" s="23"/>
      <c r="RZK78" s="23"/>
      <c r="RZL78" s="23"/>
      <c r="RZM78" s="23"/>
      <c r="RZN78" s="23"/>
      <c r="RZO78" s="23"/>
      <c r="RZP78" s="23"/>
      <c r="RZQ78" s="23"/>
      <c r="RZR78" s="23"/>
      <c r="RZS78" s="23"/>
      <c r="RZT78" s="23"/>
      <c r="RZU78" s="23"/>
      <c r="RZV78" s="23"/>
      <c r="RZW78" s="23"/>
      <c r="RZX78" s="23"/>
      <c r="RZY78" s="23"/>
      <c r="RZZ78" s="23"/>
      <c r="SAA78" s="23"/>
      <c r="SAB78" s="23"/>
      <c r="SAC78" s="23"/>
      <c r="SAD78" s="23"/>
      <c r="SAE78" s="23"/>
      <c r="SAF78" s="23"/>
      <c r="SAG78" s="23"/>
      <c r="SAH78" s="23"/>
      <c r="SAI78" s="23"/>
      <c r="SAJ78" s="23"/>
      <c r="SAK78" s="23"/>
      <c r="SAL78" s="23"/>
      <c r="SAM78" s="23"/>
      <c r="SAN78" s="23"/>
      <c r="SAO78" s="23"/>
      <c r="SAP78" s="23"/>
      <c r="SAQ78" s="23"/>
      <c r="SAR78" s="23"/>
      <c r="SAS78" s="23"/>
      <c r="SAT78" s="23"/>
      <c r="SAU78" s="23"/>
      <c r="SAV78" s="23"/>
      <c r="SAW78" s="23"/>
      <c r="SAX78" s="23"/>
      <c r="SAY78" s="23"/>
      <c r="SAZ78" s="23"/>
      <c r="SBA78" s="23"/>
      <c r="SBB78" s="23"/>
      <c r="SBC78" s="23"/>
      <c r="SBD78" s="23"/>
      <c r="SBE78" s="23"/>
      <c r="SBF78" s="23"/>
      <c r="SBG78" s="23"/>
      <c r="SBH78" s="23"/>
      <c r="SBI78" s="23"/>
      <c r="SBJ78" s="23"/>
      <c r="SBK78" s="23"/>
      <c r="SBL78" s="23"/>
      <c r="SBM78" s="23"/>
      <c r="SBN78" s="23"/>
      <c r="SBO78" s="23"/>
      <c r="SBP78" s="23"/>
      <c r="SBQ78" s="23"/>
      <c r="SBR78" s="23"/>
      <c r="SBS78" s="23"/>
      <c r="SBT78" s="23"/>
      <c r="SBU78" s="23"/>
      <c r="SBV78" s="23"/>
      <c r="SBW78" s="23"/>
      <c r="SBX78" s="23"/>
      <c r="SBY78" s="23"/>
      <c r="SBZ78" s="23"/>
      <c r="SCA78" s="23"/>
      <c r="SCB78" s="23"/>
      <c r="SCC78" s="23"/>
      <c r="SCD78" s="23"/>
      <c r="SCE78" s="23"/>
      <c r="SCF78" s="23"/>
      <c r="SCG78" s="23"/>
      <c r="SCH78" s="23"/>
      <c r="SCI78" s="23"/>
      <c r="SCJ78" s="23"/>
      <c r="SCK78" s="23"/>
      <c r="SCL78" s="23"/>
      <c r="SCM78" s="23"/>
      <c r="SCN78" s="23"/>
      <c r="SCO78" s="23"/>
      <c r="SCP78" s="23"/>
      <c r="SCQ78" s="23"/>
      <c r="SCR78" s="23"/>
      <c r="SCS78" s="23"/>
      <c r="SCT78" s="23"/>
      <c r="SCU78" s="23"/>
      <c r="SCV78" s="23"/>
      <c r="SCW78" s="23"/>
      <c r="SCX78" s="23"/>
      <c r="SCY78" s="23"/>
      <c r="SCZ78" s="23"/>
      <c r="SDA78" s="23"/>
      <c r="SDB78" s="23"/>
      <c r="SDC78" s="23"/>
      <c r="SDD78" s="23"/>
      <c r="SDE78" s="23"/>
      <c r="SDF78" s="23"/>
      <c r="SDG78" s="23"/>
      <c r="SDH78" s="23"/>
      <c r="SDI78" s="23"/>
      <c r="SDJ78" s="23"/>
      <c r="SDK78" s="23"/>
      <c r="SDL78" s="23"/>
      <c r="SDM78" s="23"/>
      <c r="SDN78" s="23"/>
      <c r="SDO78" s="23"/>
      <c r="SDP78" s="23"/>
      <c r="SDQ78" s="23"/>
      <c r="SDR78" s="23"/>
      <c r="SDS78" s="23"/>
      <c r="SDT78" s="23"/>
      <c r="SDU78" s="23"/>
      <c r="SDV78" s="23"/>
      <c r="SDW78" s="23"/>
      <c r="SDX78" s="23"/>
      <c r="SDY78" s="23"/>
      <c r="SDZ78" s="23"/>
      <c r="SEA78" s="23"/>
      <c r="SEB78" s="23"/>
      <c r="SEC78" s="23"/>
      <c r="SED78" s="23"/>
      <c r="SEE78" s="23"/>
      <c r="SEF78" s="23"/>
      <c r="SEG78" s="23"/>
      <c r="SEH78" s="23"/>
      <c r="SEI78" s="23"/>
      <c r="SEJ78" s="23"/>
      <c r="SEK78" s="23"/>
      <c r="SEL78" s="23"/>
      <c r="SEM78" s="23"/>
      <c r="SEN78" s="23"/>
      <c r="SEO78" s="23"/>
      <c r="SEP78" s="23"/>
      <c r="SEQ78" s="23"/>
      <c r="SER78" s="23"/>
      <c r="SES78" s="23"/>
      <c r="SET78" s="23"/>
      <c r="SEU78" s="23"/>
      <c r="SEV78" s="23"/>
      <c r="SEW78" s="23"/>
      <c r="SEX78" s="23"/>
      <c r="SEY78" s="23"/>
      <c r="SEZ78" s="23"/>
      <c r="SFA78" s="23"/>
      <c r="SFB78" s="23"/>
      <c r="SFC78" s="23"/>
      <c r="SFD78" s="23"/>
      <c r="SFE78" s="23"/>
      <c r="SFF78" s="23"/>
      <c r="SFG78" s="23"/>
      <c r="SFH78" s="23"/>
      <c r="SFI78" s="23"/>
      <c r="SFJ78" s="23"/>
      <c r="SFK78" s="23"/>
      <c r="SFL78" s="23"/>
      <c r="SFM78" s="23"/>
      <c r="SFN78" s="23"/>
      <c r="SFO78" s="23"/>
      <c r="SFP78" s="23"/>
      <c r="SFQ78" s="23"/>
      <c r="SFR78" s="23"/>
      <c r="SFS78" s="23"/>
      <c r="SFT78" s="23"/>
      <c r="SFU78" s="23"/>
      <c r="SFV78" s="23"/>
      <c r="SFW78" s="23"/>
      <c r="SFX78" s="23"/>
      <c r="SFY78" s="23"/>
      <c r="SFZ78" s="23"/>
      <c r="SGA78" s="23"/>
      <c r="SGB78" s="23"/>
      <c r="SGC78" s="23"/>
      <c r="SGD78" s="23"/>
      <c r="SGE78" s="23"/>
      <c r="SGF78" s="23"/>
      <c r="SGG78" s="23"/>
      <c r="SGH78" s="23"/>
      <c r="SGI78" s="23"/>
      <c r="SGJ78" s="23"/>
      <c r="SGK78" s="23"/>
      <c r="SGL78" s="23"/>
      <c r="SGM78" s="23"/>
      <c r="SGN78" s="23"/>
      <c r="SGO78" s="23"/>
      <c r="SGP78" s="23"/>
      <c r="SGQ78" s="23"/>
      <c r="SGR78" s="23"/>
      <c r="SGS78" s="23"/>
      <c r="SGT78" s="23"/>
      <c r="SGU78" s="23"/>
      <c r="SGV78" s="23"/>
      <c r="SGW78" s="23"/>
      <c r="SGX78" s="23"/>
      <c r="SGY78" s="23"/>
      <c r="SGZ78" s="23"/>
      <c r="SHA78" s="23"/>
      <c r="SHB78" s="23"/>
      <c r="SHC78" s="23"/>
      <c r="SHD78" s="23"/>
      <c r="SHE78" s="23"/>
      <c r="SHF78" s="23"/>
      <c r="SHG78" s="23"/>
      <c r="SHH78" s="23"/>
      <c r="SHI78" s="23"/>
      <c r="SHJ78" s="23"/>
      <c r="SHK78" s="23"/>
      <c r="SHL78" s="23"/>
      <c r="SHM78" s="23"/>
      <c r="SHN78" s="23"/>
      <c r="SHO78" s="23"/>
      <c r="SHP78" s="23"/>
      <c r="SHQ78" s="23"/>
      <c r="SHR78" s="23"/>
      <c r="SHS78" s="23"/>
      <c r="SHT78" s="23"/>
      <c r="SHU78" s="23"/>
      <c r="SHV78" s="23"/>
      <c r="SHW78" s="23"/>
      <c r="SHX78" s="23"/>
      <c r="SHY78" s="23"/>
      <c r="SHZ78" s="23"/>
      <c r="SIA78" s="23"/>
      <c r="SIB78" s="23"/>
      <c r="SIC78" s="23"/>
      <c r="SID78" s="23"/>
      <c r="SIE78" s="23"/>
      <c r="SIF78" s="23"/>
      <c r="SIG78" s="23"/>
      <c r="SIH78" s="23"/>
      <c r="SII78" s="23"/>
      <c r="SIJ78" s="23"/>
      <c r="SIK78" s="23"/>
      <c r="SIL78" s="23"/>
      <c r="SIM78" s="23"/>
      <c r="SIN78" s="23"/>
      <c r="SIO78" s="23"/>
      <c r="SIP78" s="23"/>
      <c r="SIQ78" s="23"/>
      <c r="SIR78" s="23"/>
      <c r="SIS78" s="23"/>
      <c r="SIT78" s="23"/>
      <c r="SIU78" s="23"/>
      <c r="SIV78" s="23"/>
      <c r="SIW78" s="23"/>
      <c r="SIX78" s="23"/>
      <c r="SIY78" s="23"/>
      <c r="SIZ78" s="23"/>
      <c r="SJA78" s="23"/>
      <c r="SJB78" s="23"/>
      <c r="SJC78" s="23"/>
      <c r="SJD78" s="23"/>
      <c r="SJE78" s="23"/>
      <c r="SJF78" s="23"/>
      <c r="SJG78" s="23"/>
      <c r="SJH78" s="23"/>
      <c r="SJI78" s="23"/>
      <c r="SJJ78" s="23"/>
      <c r="SJK78" s="23"/>
      <c r="SJL78" s="23"/>
      <c r="SJM78" s="23"/>
      <c r="SJN78" s="23"/>
      <c r="SJO78" s="23"/>
      <c r="SJP78" s="23"/>
      <c r="SJQ78" s="23"/>
      <c r="SJR78" s="23"/>
      <c r="SJS78" s="23"/>
      <c r="SJT78" s="23"/>
      <c r="SJU78" s="23"/>
      <c r="SJV78" s="23"/>
      <c r="SJW78" s="23"/>
      <c r="SJX78" s="23"/>
      <c r="SJY78" s="23"/>
      <c r="SJZ78" s="23"/>
      <c r="SKA78" s="23"/>
      <c r="SKB78" s="23"/>
      <c r="SKC78" s="23"/>
      <c r="SKD78" s="23"/>
      <c r="SKE78" s="23"/>
      <c r="SKF78" s="23"/>
      <c r="SKG78" s="23"/>
      <c r="SKH78" s="23"/>
      <c r="SKI78" s="23"/>
      <c r="SKJ78" s="23"/>
      <c r="SKK78" s="23"/>
      <c r="SKL78" s="23"/>
      <c r="SKM78" s="23"/>
      <c r="SKN78" s="23"/>
      <c r="SKO78" s="23"/>
      <c r="SKP78" s="23"/>
      <c r="SKQ78" s="23"/>
      <c r="SKR78" s="23"/>
      <c r="SKS78" s="23"/>
      <c r="SKT78" s="23"/>
      <c r="SKU78" s="23"/>
      <c r="SKV78" s="23"/>
      <c r="SKW78" s="23"/>
      <c r="SKX78" s="23"/>
      <c r="SKY78" s="23"/>
      <c r="SKZ78" s="23"/>
      <c r="SLA78" s="23"/>
      <c r="SLB78" s="23"/>
      <c r="SLC78" s="23"/>
      <c r="SLD78" s="23"/>
      <c r="SLE78" s="23"/>
      <c r="SLF78" s="23"/>
      <c r="SLG78" s="23"/>
      <c r="SLH78" s="23"/>
      <c r="SLI78" s="23"/>
      <c r="SLJ78" s="23"/>
      <c r="SLK78" s="23"/>
      <c r="SLL78" s="23"/>
      <c r="SLM78" s="23"/>
      <c r="SLN78" s="23"/>
      <c r="SLO78" s="23"/>
      <c r="SLP78" s="23"/>
      <c r="SLQ78" s="23"/>
      <c r="SLR78" s="23"/>
      <c r="SLS78" s="23"/>
      <c r="SLT78" s="23"/>
      <c r="SLU78" s="23"/>
      <c r="SLV78" s="23"/>
      <c r="SLW78" s="23"/>
      <c r="SLX78" s="23"/>
      <c r="SLY78" s="23"/>
      <c r="SLZ78" s="23"/>
      <c r="SMA78" s="23"/>
      <c r="SMB78" s="23"/>
      <c r="SMC78" s="23"/>
      <c r="SMD78" s="23"/>
      <c r="SME78" s="23"/>
      <c r="SMF78" s="23"/>
      <c r="SMG78" s="23"/>
      <c r="SMH78" s="23"/>
      <c r="SMI78" s="23"/>
      <c r="SMJ78" s="23"/>
      <c r="SMK78" s="23"/>
      <c r="SML78" s="23"/>
      <c r="SMM78" s="23"/>
      <c r="SMN78" s="23"/>
      <c r="SMO78" s="23"/>
      <c r="SMP78" s="23"/>
      <c r="SMQ78" s="23"/>
      <c r="SMR78" s="23"/>
      <c r="SMS78" s="23"/>
      <c r="SMT78" s="23"/>
      <c r="SMU78" s="23"/>
      <c r="SMV78" s="23"/>
      <c r="SMW78" s="23"/>
      <c r="SMX78" s="23"/>
      <c r="SMY78" s="23"/>
      <c r="SMZ78" s="23"/>
      <c r="SNA78" s="23"/>
      <c r="SNB78" s="23"/>
      <c r="SNC78" s="23"/>
      <c r="SND78" s="23"/>
      <c r="SNE78" s="23"/>
      <c r="SNF78" s="23"/>
      <c r="SNG78" s="23"/>
      <c r="SNH78" s="23"/>
      <c r="SNI78" s="23"/>
      <c r="SNJ78" s="23"/>
      <c r="SNK78" s="23"/>
      <c r="SNL78" s="23"/>
      <c r="SNM78" s="23"/>
      <c r="SNN78" s="23"/>
      <c r="SNO78" s="23"/>
      <c r="SNP78" s="23"/>
      <c r="SNQ78" s="23"/>
      <c r="SNR78" s="23"/>
      <c r="SNS78" s="23"/>
      <c r="SNT78" s="23"/>
      <c r="SNU78" s="23"/>
      <c r="SNV78" s="23"/>
      <c r="SNW78" s="23"/>
      <c r="SNX78" s="23"/>
      <c r="SNY78" s="23"/>
      <c r="SNZ78" s="23"/>
      <c r="SOA78" s="23"/>
      <c r="SOB78" s="23"/>
      <c r="SOC78" s="23"/>
      <c r="SOD78" s="23"/>
      <c r="SOE78" s="23"/>
      <c r="SOF78" s="23"/>
      <c r="SOG78" s="23"/>
      <c r="SOH78" s="23"/>
      <c r="SOI78" s="23"/>
      <c r="SOJ78" s="23"/>
      <c r="SOK78" s="23"/>
      <c r="SOL78" s="23"/>
      <c r="SOM78" s="23"/>
      <c r="SON78" s="23"/>
      <c r="SOO78" s="23"/>
      <c r="SOP78" s="23"/>
      <c r="SOQ78" s="23"/>
      <c r="SOR78" s="23"/>
      <c r="SOS78" s="23"/>
      <c r="SOT78" s="23"/>
      <c r="SOU78" s="23"/>
      <c r="SOV78" s="23"/>
      <c r="SOW78" s="23"/>
      <c r="SOX78" s="23"/>
      <c r="SOY78" s="23"/>
      <c r="SOZ78" s="23"/>
      <c r="SPA78" s="23"/>
      <c r="SPB78" s="23"/>
      <c r="SPC78" s="23"/>
      <c r="SPD78" s="23"/>
      <c r="SPE78" s="23"/>
      <c r="SPF78" s="23"/>
      <c r="SPG78" s="23"/>
      <c r="SPH78" s="23"/>
      <c r="SPI78" s="23"/>
      <c r="SPJ78" s="23"/>
      <c r="SPK78" s="23"/>
      <c r="SPL78" s="23"/>
      <c r="SPM78" s="23"/>
      <c r="SPN78" s="23"/>
      <c r="SPO78" s="23"/>
      <c r="SPP78" s="23"/>
      <c r="SPQ78" s="23"/>
      <c r="SPR78" s="23"/>
      <c r="SPS78" s="23"/>
      <c r="SPT78" s="23"/>
      <c r="SPU78" s="23"/>
      <c r="SPV78" s="23"/>
      <c r="SPW78" s="23"/>
      <c r="SPX78" s="23"/>
      <c r="SPY78" s="23"/>
      <c r="SPZ78" s="23"/>
      <c r="SQA78" s="23"/>
      <c r="SQB78" s="23"/>
      <c r="SQC78" s="23"/>
      <c r="SQD78" s="23"/>
      <c r="SQE78" s="23"/>
      <c r="SQF78" s="23"/>
      <c r="SQG78" s="23"/>
      <c r="SQH78" s="23"/>
      <c r="SQI78" s="23"/>
      <c r="SQJ78" s="23"/>
      <c r="SQK78" s="23"/>
      <c r="SQL78" s="23"/>
      <c r="SQM78" s="23"/>
      <c r="SQN78" s="23"/>
      <c r="SQO78" s="23"/>
      <c r="SQP78" s="23"/>
      <c r="SQQ78" s="23"/>
      <c r="SQR78" s="23"/>
      <c r="SQS78" s="23"/>
      <c r="SQT78" s="23"/>
      <c r="SQU78" s="23"/>
      <c r="SQV78" s="23"/>
      <c r="SQW78" s="23"/>
      <c r="SQX78" s="23"/>
      <c r="SQY78" s="23"/>
      <c r="SQZ78" s="23"/>
      <c r="SRA78" s="23"/>
      <c r="SRB78" s="23"/>
      <c r="SRC78" s="23"/>
      <c r="SRD78" s="23"/>
      <c r="SRE78" s="23"/>
      <c r="SRF78" s="23"/>
      <c r="SRG78" s="23"/>
      <c r="SRH78" s="23"/>
      <c r="SRI78" s="23"/>
      <c r="SRJ78" s="23"/>
      <c r="SRK78" s="23"/>
      <c r="SRL78" s="23"/>
      <c r="SRM78" s="23"/>
      <c r="SRN78" s="23"/>
      <c r="SRO78" s="23"/>
      <c r="SRP78" s="23"/>
      <c r="SRQ78" s="23"/>
      <c r="SRR78" s="23"/>
      <c r="SRS78" s="23"/>
      <c r="SRT78" s="23"/>
      <c r="SRU78" s="23"/>
      <c r="SRV78" s="23"/>
      <c r="SRW78" s="23"/>
      <c r="SRX78" s="23"/>
      <c r="SRY78" s="23"/>
      <c r="SRZ78" s="23"/>
      <c r="SSA78" s="23"/>
      <c r="SSB78" s="23"/>
      <c r="SSC78" s="23"/>
      <c r="SSD78" s="23"/>
      <c r="SSE78" s="23"/>
      <c r="SSF78" s="23"/>
      <c r="SSG78" s="23"/>
      <c r="SSH78" s="23"/>
      <c r="SSI78" s="23"/>
      <c r="SSJ78" s="23"/>
      <c r="SSK78" s="23"/>
      <c r="SSL78" s="23"/>
      <c r="SSM78" s="23"/>
      <c r="SSN78" s="23"/>
      <c r="SSO78" s="23"/>
      <c r="SSP78" s="23"/>
      <c r="SSQ78" s="23"/>
      <c r="SSR78" s="23"/>
      <c r="SSS78" s="23"/>
      <c r="SST78" s="23"/>
      <c r="SSU78" s="23"/>
      <c r="SSV78" s="23"/>
      <c r="SSW78" s="23"/>
      <c r="SSX78" s="23"/>
      <c r="SSY78" s="23"/>
      <c r="SSZ78" s="23"/>
      <c r="STA78" s="23"/>
      <c r="STB78" s="23"/>
      <c r="STC78" s="23"/>
      <c r="STD78" s="23"/>
      <c r="STE78" s="23"/>
      <c r="STF78" s="23"/>
      <c r="STG78" s="23"/>
      <c r="STH78" s="23"/>
      <c r="STI78" s="23"/>
      <c r="STJ78" s="23"/>
      <c r="STK78" s="23"/>
      <c r="STL78" s="23"/>
      <c r="STM78" s="23"/>
      <c r="STN78" s="23"/>
      <c r="STO78" s="23"/>
      <c r="STP78" s="23"/>
      <c r="STQ78" s="23"/>
      <c r="STR78" s="23"/>
      <c r="STS78" s="23"/>
      <c r="STT78" s="23"/>
      <c r="STU78" s="23"/>
      <c r="STV78" s="23"/>
      <c r="STW78" s="23"/>
      <c r="STX78" s="23"/>
      <c r="STY78" s="23"/>
      <c r="STZ78" s="23"/>
      <c r="SUA78" s="23"/>
      <c r="SUB78" s="23"/>
      <c r="SUC78" s="23"/>
      <c r="SUD78" s="23"/>
      <c r="SUE78" s="23"/>
      <c r="SUF78" s="23"/>
      <c r="SUG78" s="23"/>
      <c r="SUH78" s="23"/>
      <c r="SUI78" s="23"/>
      <c r="SUJ78" s="23"/>
      <c r="SUK78" s="23"/>
      <c r="SUL78" s="23"/>
      <c r="SUM78" s="23"/>
      <c r="SUN78" s="23"/>
      <c r="SUO78" s="23"/>
      <c r="SUP78" s="23"/>
      <c r="SUQ78" s="23"/>
      <c r="SUR78" s="23"/>
      <c r="SUS78" s="23"/>
      <c r="SUT78" s="23"/>
      <c r="SUU78" s="23"/>
      <c r="SUV78" s="23"/>
      <c r="SUW78" s="23"/>
      <c r="SUX78" s="23"/>
      <c r="SUY78" s="23"/>
      <c r="SUZ78" s="23"/>
      <c r="SVA78" s="23"/>
      <c r="SVB78" s="23"/>
      <c r="SVC78" s="23"/>
      <c r="SVD78" s="23"/>
      <c r="SVE78" s="23"/>
      <c r="SVF78" s="23"/>
      <c r="SVG78" s="23"/>
      <c r="SVH78" s="23"/>
      <c r="SVI78" s="23"/>
      <c r="SVJ78" s="23"/>
      <c r="SVK78" s="23"/>
      <c r="SVL78" s="23"/>
      <c r="SVM78" s="23"/>
      <c r="SVN78" s="23"/>
      <c r="SVO78" s="23"/>
      <c r="SVP78" s="23"/>
      <c r="SVQ78" s="23"/>
      <c r="SVR78" s="23"/>
      <c r="SVS78" s="23"/>
      <c r="SVT78" s="23"/>
      <c r="SVU78" s="23"/>
      <c r="SVV78" s="23"/>
      <c r="SVW78" s="23"/>
      <c r="SVX78" s="23"/>
      <c r="SVY78" s="23"/>
      <c r="SVZ78" s="23"/>
      <c r="SWA78" s="23"/>
      <c r="SWB78" s="23"/>
      <c r="SWC78" s="23"/>
      <c r="SWD78" s="23"/>
      <c r="SWE78" s="23"/>
      <c r="SWF78" s="23"/>
      <c r="SWG78" s="23"/>
      <c r="SWH78" s="23"/>
      <c r="SWI78" s="23"/>
      <c r="SWJ78" s="23"/>
      <c r="SWK78" s="23"/>
      <c r="SWL78" s="23"/>
      <c r="SWM78" s="23"/>
      <c r="SWN78" s="23"/>
      <c r="SWO78" s="23"/>
      <c r="SWP78" s="23"/>
      <c r="SWQ78" s="23"/>
      <c r="SWR78" s="23"/>
      <c r="SWS78" s="23"/>
      <c r="SWT78" s="23"/>
      <c r="SWU78" s="23"/>
      <c r="SWV78" s="23"/>
      <c r="SWW78" s="23"/>
      <c r="SWX78" s="23"/>
      <c r="SWY78" s="23"/>
      <c r="SWZ78" s="23"/>
      <c r="SXA78" s="23"/>
      <c r="SXB78" s="23"/>
      <c r="SXC78" s="23"/>
      <c r="SXD78" s="23"/>
      <c r="SXE78" s="23"/>
      <c r="SXF78" s="23"/>
      <c r="SXG78" s="23"/>
      <c r="SXH78" s="23"/>
      <c r="SXI78" s="23"/>
      <c r="SXJ78" s="23"/>
      <c r="SXK78" s="23"/>
      <c r="SXL78" s="23"/>
      <c r="SXM78" s="23"/>
      <c r="SXN78" s="23"/>
      <c r="SXO78" s="23"/>
      <c r="SXP78" s="23"/>
      <c r="SXQ78" s="23"/>
      <c r="SXR78" s="23"/>
      <c r="SXS78" s="23"/>
      <c r="SXT78" s="23"/>
      <c r="SXU78" s="23"/>
      <c r="SXV78" s="23"/>
      <c r="SXW78" s="23"/>
      <c r="SXX78" s="23"/>
      <c r="SXY78" s="23"/>
      <c r="SXZ78" s="23"/>
      <c r="SYA78" s="23"/>
      <c r="SYB78" s="23"/>
      <c r="SYC78" s="23"/>
      <c r="SYD78" s="23"/>
      <c r="SYE78" s="23"/>
      <c r="SYF78" s="23"/>
      <c r="SYG78" s="23"/>
      <c r="SYH78" s="23"/>
      <c r="SYI78" s="23"/>
      <c r="SYJ78" s="23"/>
      <c r="SYK78" s="23"/>
      <c r="SYL78" s="23"/>
      <c r="SYM78" s="23"/>
      <c r="SYN78" s="23"/>
      <c r="SYO78" s="23"/>
      <c r="SYP78" s="23"/>
      <c r="SYQ78" s="23"/>
      <c r="SYR78" s="23"/>
      <c r="SYS78" s="23"/>
      <c r="SYT78" s="23"/>
      <c r="SYU78" s="23"/>
      <c r="SYV78" s="23"/>
      <c r="SYW78" s="23"/>
      <c r="SYX78" s="23"/>
      <c r="SYY78" s="23"/>
      <c r="SYZ78" s="23"/>
      <c r="SZA78" s="23"/>
      <c r="SZB78" s="23"/>
      <c r="SZC78" s="23"/>
      <c r="SZD78" s="23"/>
      <c r="SZE78" s="23"/>
      <c r="SZF78" s="23"/>
      <c r="SZG78" s="23"/>
      <c r="SZH78" s="23"/>
      <c r="SZI78" s="23"/>
      <c r="SZJ78" s="23"/>
      <c r="SZK78" s="23"/>
      <c r="SZL78" s="23"/>
      <c r="SZM78" s="23"/>
      <c r="SZN78" s="23"/>
      <c r="SZO78" s="23"/>
      <c r="SZP78" s="23"/>
      <c r="SZQ78" s="23"/>
      <c r="SZR78" s="23"/>
      <c r="SZS78" s="23"/>
      <c r="SZT78" s="23"/>
      <c r="SZU78" s="23"/>
      <c r="SZV78" s="23"/>
      <c r="SZW78" s="23"/>
      <c r="SZX78" s="23"/>
      <c r="SZY78" s="23"/>
      <c r="SZZ78" s="23"/>
      <c r="TAA78" s="23"/>
      <c r="TAB78" s="23"/>
      <c r="TAC78" s="23"/>
      <c r="TAD78" s="23"/>
      <c r="TAE78" s="23"/>
      <c r="TAF78" s="23"/>
      <c r="TAG78" s="23"/>
      <c r="TAH78" s="23"/>
      <c r="TAI78" s="23"/>
      <c r="TAJ78" s="23"/>
      <c r="TAK78" s="23"/>
      <c r="TAL78" s="23"/>
      <c r="TAM78" s="23"/>
      <c r="TAN78" s="23"/>
      <c r="TAO78" s="23"/>
      <c r="TAP78" s="23"/>
      <c r="TAQ78" s="23"/>
      <c r="TAR78" s="23"/>
      <c r="TAS78" s="23"/>
      <c r="TAT78" s="23"/>
      <c r="TAU78" s="23"/>
      <c r="TAV78" s="23"/>
      <c r="TAW78" s="23"/>
      <c r="TAX78" s="23"/>
      <c r="TAY78" s="23"/>
      <c r="TAZ78" s="23"/>
      <c r="TBA78" s="23"/>
      <c r="TBB78" s="23"/>
      <c r="TBC78" s="23"/>
      <c r="TBD78" s="23"/>
      <c r="TBE78" s="23"/>
      <c r="TBF78" s="23"/>
      <c r="TBG78" s="23"/>
      <c r="TBH78" s="23"/>
      <c r="TBI78" s="23"/>
      <c r="TBJ78" s="23"/>
      <c r="TBK78" s="23"/>
      <c r="TBL78" s="23"/>
      <c r="TBM78" s="23"/>
      <c r="TBN78" s="23"/>
      <c r="TBO78" s="23"/>
      <c r="TBP78" s="23"/>
      <c r="TBQ78" s="23"/>
      <c r="TBR78" s="23"/>
      <c r="TBS78" s="23"/>
      <c r="TBT78" s="23"/>
      <c r="TBU78" s="23"/>
      <c r="TBV78" s="23"/>
      <c r="TBW78" s="23"/>
      <c r="TBX78" s="23"/>
      <c r="TBY78" s="23"/>
      <c r="TBZ78" s="23"/>
      <c r="TCA78" s="23"/>
      <c r="TCB78" s="23"/>
      <c r="TCC78" s="23"/>
      <c r="TCD78" s="23"/>
      <c r="TCE78" s="23"/>
      <c r="TCF78" s="23"/>
      <c r="TCG78" s="23"/>
      <c r="TCH78" s="23"/>
      <c r="TCI78" s="23"/>
      <c r="TCJ78" s="23"/>
      <c r="TCK78" s="23"/>
      <c r="TCL78" s="23"/>
      <c r="TCM78" s="23"/>
      <c r="TCN78" s="23"/>
      <c r="TCO78" s="23"/>
      <c r="TCP78" s="23"/>
      <c r="TCQ78" s="23"/>
      <c r="TCR78" s="23"/>
      <c r="TCS78" s="23"/>
      <c r="TCT78" s="23"/>
      <c r="TCU78" s="23"/>
      <c r="TCV78" s="23"/>
      <c r="TCW78" s="23"/>
      <c r="TCX78" s="23"/>
      <c r="TCY78" s="23"/>
      <c r="TCZ78" s="23"/>
      <c r="TDA78" s="23"/>
      <c r="TDB78" s="23"/>
      <c r="TDC78" s="23"/>
      <c r="TDD78" s="23"/>
      <c r="TDE78" s="23"/>
      <c r="TDF78" s="23"/>
      <c r="TDG78" s="23"/>
      <c r="TDH78" s="23"/>
      <c r="TDI78" s="23"/>
      <c r="TDJ78" s="23"/>
      <c r="TDK78" s="23"/>
      <c r="TDL78" s="23"/>
      <c r="TDM78" s="23"/>
      <c r="TDN78" s="23"/>
      <c r="TDO78" s="23"/>
      <c r="TDP78" s="23"/>
      <c r="TDQ78" s="23"/>
      <c r="TDR78" s="23"/>
      <c r="TDS78" s="23"/>
      <c r="TDT78" s="23"/>
      <c r="TDU78" s="23"/>
      <c r="TDV78" s="23"/>
      <c r="TDW78" s="23"/>
      <c r="TDX78" s="23"/>
      <c r="TDY78" s="23"/>
      <c r="TDZ78" s="23"/>
      <c r="TEA78" s="23"/>
      <c r="TEB78" s="23"/>
      <c r="TEC78" s="23"/>
      <c r="TED78" s="23"/>
      <c r="TEE78" s="23"/>
      <c r="TEF78" s="23"/>
      <c r="TEG78" s="23"/>
      <c r="TEH78" s="23"/>
      <c r="TEI78" s="23"/>
      <c r="TEJ78" s="23"/>
      <c r="TEK78" s="23"/>
      <c r="TEL78" s="23"/>
      <c r="TEM78" s="23"/>
      <c r="TEN78" s="23"/>
      <c r="TEO78" s="23"/>
      <c r="TEP78" s="23"/>
      <c r="TEQ78" s="23"/>
      <c r="TER78" s="23"/>
      <c r="TES78" s="23"/>
      <c r="TET78" s="23"/>
      <c r="TEU78" s="23"/>
      <c r="TEV78" s="23"/>
      <c r="TEW78" s="23"/>
      <c r="TEX78" s="23"/>
      <c r="TEY78" s="23"/>
      <c r="TEZ78" s="23"/>
      <c r="TFA78" s="23"/>
      <c r="TFB78" s="23"/>
      <c r="TFC78" s="23"/>
      <c r="TFD78" s="23"/>
      <c r="TFE78" s="23"/>
      <c r="TFF78" s="23"/>
      <c r="TFG78" s="23"/>
      <c r="TFH78" s="23"/>
      <c r="TFI78" s="23"/>
      <c r="TFJ78" s="23"/>
      <c r="TFK78" s="23"/>
      <c r="TFL78" s="23"/>
      <c r="TFM78" s="23"/>
      <c r="TFN78" s="23"/>
      <c r="TFO78" s="23"/>
      <c r="TFP78" s="23"/>
      <c r="TFQ78" s="23"/>
      <c r="TFR78" s="23"/>
      <c r="TFS78" s="23"/>
      <c r="TFT78" s="23"/>
      <c r="TFU78" s="23"/>
      <c r="TFV78" s="23"/>
      <c r="TFW78" s="23"/>
      <c r="TFX78" s="23"/>
      <c r="TFY78" s="23"/>
      <c r="TFZ78" s="23"/>
      <c r="TGA78" s="23"/>
      <c r="TGB78" s="23"/>
      <c r="TGC78" s="23"/>
      <c r="TGD78" s="23"/>
      <c r="TGE78" s="23"/>
      <c r="TGF78" s="23"/>
      <c r="TGG78" s="23"/>
      <c r="TGH78" s="23"/>
      <c r="TGI78" s="23"/>
      <c r="TGJ78" s="23"/>
      <c r="TGK78" s="23"/>
      <c r="TGL78" s="23"/>
      <c r="TGM78" s="23"/>
      <c r="TGN78" s="23"/>
      <c r="TGO78" s="23"/>
      <c r="TGP78" s="23"/>
      <c r="TGQ78" s="23"/>
      <c r="TGR78" s="23"/>
      <c r="TGS78" s="23"/>
      <c r="TGT78" s="23"/>
      <c r="TGU78" s="23"/>
      <c r="TGV78" s="23"/>
      <c r="TGW78" s="23"/>
      <c r="TGX78" s="23"/>
      <c r="TGY78" s="23"/>
      <c r="TGZ78" s="23"/>
      <c r="THA78" s="23"/>
      <c r="THB78" s="23"/>
      <c r="THC78" s="23"/>
      <c r="THD78" s="23"/>
      <c r="THE78" s="23"/>
      <c r="THF78" s="23"/>
      <c r="THG78" s="23"/>
      <c r="THH78" s="23"/>
      <c r="THI78" s="23"/>
      <c r="THJ78" s="23"/>
      <c r="THK78" s="23"/>
      <c r="THL78" s="23"/>
      <c r="THM78" s="23"/>
      <c r="THN78" s="23"/>
      <c r="THO78" s="23"/>
      <c r="THP78" s="23"/>
      <c r="THQ78" s="23"/>
      <c r="THR78" s="23"/>
      <c r="THS78" s="23"/>
      <c r="THT78" s="23"/>
      <c r="THU78" s="23"/>
      <c r="THV78" s="23"/>
      <c r="THW78" s="23"/>
      <c r="THX78" s="23"/>
      <c r="THY78" s="23"/>
      <c r="THZ78" s="23"/>
      <c r="TIA78" s="23"/>
      <c r="TIB78" s="23"/>
      <c r="TIC78" s="23"/>
      <c r="TID78" s="23"/>
      <c r="TIE78" s="23"/>
      <c r="TIF78" s="23"/>
      <c r="TIG78" s="23"/>
      <c r="TIH78" s="23"/>
      <c r="TII78" s="23"/>
      <c r="TIJ78" s="23"/>
      <c r="TIK78" s="23"/>
      <c r="TIL78" s="23"/>
      <c r="TIM78" s="23"/>
      <c r="TIN78" s="23"/>
      <c r="TIO78" s="23"/>
      <c r="TIP78" s="23"/>
      <c r="TIQ78" s="23"/>
      <c r="TIR78" s="23"/>
      <c r="TIS78" s="23"/>
      <c r="TIT78" s="23"/>
      <c r="TIU78" s="23"/>
      <c r="TIV78" s="23"/>
      <c r="TIW78" s="23"/>
      <c r="TIX78" s="23"/>
      <c r="TIY78" s="23"/>
      <c r="TIZ78" s="23"/>
      <c r="TJA78" s="23"/>
      <c r="TJB78" s="23"/>
      <c r="TJC78" s="23"/>
      <c r="TJD78" s="23"/>
      <c r="TJE78" s="23"/>
      <c r="TJF78" s="23"/>
      <c r="TJG78" s="23"/>
      <c r="TJH78" s="23"/>
      <c r="TJI78" s="23"/>
      <c r="TJJ78" s="23"/>
      <c r="TJK78" s="23"/>
      <c r="TJL78" s="23"/>
      <c r="TJM78" s="23"/>
      <c r="TJN78" s="23"/>
      <c r="TJO78" s="23"/>
      <c r="TJP78" s="23"/>
      <c r="TJQ78" s="23"/>
      <c r="TJR78" s="23"/>
      <c r="TJS78" s="23"/>
      <c r="TJT78" s="23"/>
      <c r="TJU78" s="23"/>
      <c r="TJV78" s="23"/>
      <c r="TJW78" s="23"/>
      <c r="TJX78" s="23"/>
      <c r="TJY78" s="23"/>
      <c r="TJZ78" s="23"/>
      <c r="TKA78" s="23"/>
      <c r="TKB78" s="23"/>
      <c r="TKC78" s="23"/>
      <c r="TKD78" s="23"/>
      <c r="TKE78" s="23"/>
      <c r="TKF78" s="23"/>
      <c r="TKG78" s="23"/>
      <c r="TKH78" s="23"/>
      <c r="TKI78" s="23"/>
      <c r="TKJ78" s="23"/>
      <c r="TKK78" s="23"/>
      <c r="TKL78" s="23"/>
      <c r="TKM78" s="23"/>
      <c r="TKN78" s="23"/>
      <c r="TKO78" s="23"/>
      <c r="TKP78" s="23"/>
      <c r="TKQ78" s="23"/>
      <c r="TKR78" s="23"/>
      <c r="TKS78" s="23"/>
      <c r="TKT78" s="23"/>
      <c r="TKU78" s="23"/>
      <c r="TKV78" s="23"/>
      <c r="TKW78" s="23"/>
      <c r="TKX78" s="23"/>
      <c r="TKY78" s="23"/>
      <c r="TKZ78" s="23"/>
      <c r="TLA78" s="23"/>
      <c r="TLB78" s="23"/>
      <c r="TLC78" s="23"/>
      <c r="TLD78" s="23"/>
      <c r="TLE78" s="23"/>
      <c r="TLF78" s="23"/>
      <c r="TLG78" s="23"/>
      <c r="TLH78" s="23"/>
      <c r="TLI78" s="23"/>
      <c r="TLJ78" s="23"/>
      <c r="TLK78" s="23"/>
      <c r="TLL78" s="23"/>
      <c r="TLM78" s="23"/>
      <c r="TLN78" s="23"/>
      <c r="TLO78" s="23"/>
      <c r="TLP78" s="23"/>
      <c r="TLQ78" s="23"/>
      <c r="TLR78" s="23"/>
      <c r="TLS78" s="23"/>
      <c r="TLT78" s="23"/>
      <c r="TLU78" s="23"/>
      <c r="TLV78" s="23"/>
      <c r="TLW78" s="23"/>
      <c r="TLX78" s="23"/>
      <c r="TLY78" s="23"/>
      <c r="TLZ78" s="23"/>
      <c r="TMA78" s="23"/>
      <c r="TMB78" s="23"/>
      <c r="TMC78" s="23"/>
      <c r="TMD78" s="23"/>
      <c r="TME78" s="23"/>
      <c r="TMF78" s="23"/>
      <c r="TMG78" s="23"/>
      <c r="TMH78" s="23"/>
      <c r="TMI78" s="23"/>
      <c r="TMJ78" s="23"/>
      <c r="TMK78" s="23"/>
      <c r="TML78" s="23"/>
      <c r="TMM78" s="23"/>
      <c r="TMN78" s="23"/>
      <c r="TMO78" s="23"/>
      <c r="TMP78" s="23"/>
      <c r="TMQ78" s="23"/>
      <c r="TMR78" s="23"/>
      <c r="TMS78" s="23"/>
      <c r="TMT78" s="23"/>
      <c r="TMU78" s="23"/>
      <c r="TMV78" s="23"/>
      <c r="TMW78" s="23"/>
      <c r="TMX78" s="23"/>
      <c r="TMY78" s="23"/>
      <c r="TMZ78" s="23"/>
      <c r="TNA78" s="23"/>
      <c r="TNB78" s="23"/>
      <c r="TNC78" s="23"/>
      <c r="TND78" s="23"/>
      <c r="TNE78" s="23"/>
      <c r="TNF78" s="23"/>
      <c r="TNG78" s="23"/>
      <c r="TNH78" s="23"/>
      <c r="TNI78" s="23"/>
      <c r="TNJ78" s="23"/>
      <c r="TNK78" s="23"/>
      <c r="TNL78" s="23"/>
      <c r="TNM78" s="23"/>
      <c r="TNN78" s="23"/>
      <c r="TNO78" s="23"/>
      <c r="TNP78" s="23"/>
      <c r="TNQ78" s="23"/>
      <c r="TNR78" s="23"/>
      <c r="TNS78" s="23"/>
      <c r="TNT78" s="23"/>
      <c r="TNU78" s="23"/>
      <c r="TNV78" s="23"/>
      <c r="TNW78" s="23"/>
      <c r="TNX78" s="23"/>
      <c r="TNY78" s="23"/>
      <c r="TNZ78" s="23"/>
      <c r="TOA78" s="23"/>
      <c r="TOB78" s="23"/>
      <c r="TOC78" s="23"/>
      <c r="TOD78" s="23"/>
      <c r="TOE78" s="23"/>
      <c r="TOF78" s="23"/>
      <c r="TOG78" s="23"/>
      <c r="TOH78" s="23"/>
      <c r="TOI78" s="23"/>
      <c r="TOJ78" s="23"/>
      <c r="TOK78" s="23"/>
      <c r="TOL78" s="23"/>
      <c r="TOM78" s="23"/>
      <c r="TON78" s="23"/>
      <c r="TOO78" s="23"/>
      <c r="TOP78" s="23"/>
      <c r="TOQ78" s="23"/>
      <c r="TOR78" s="23"/>
      <c r="TOS78" s="23"/>
      <c r="TOT78" s="23"/>
      <c r="TOU78" s="23"/>
      <c r="TOV78" s="23"/>
      <c r="TOW78" s="23"/>
      <c r="TOX78" s="23"/>
      <c r="TOY78" s="23"/>
      <c r="TOZ78" s="23"/>
      <c r="TPA78" s="23"/>
      <c r="TPB78" s="23"/>
      <c r="TPC78" s="23"/>
      <c r="TPD78" s="23"/>
      <c r="TPE78" s="23"/>
      <c r="TPF78" s="23"/>
      <c r="TPG78" s="23"/>
      <c r="TPH78" s="23"/>
      <c r="TPI78" s="23"/>
      <c r="TPJ78" s="23"/>
      <c r="TPK78" s="23"/>
      <c r="TPL78" s="23"/>
      <c r="TPM78" s="23"/>
      <c r="TPN78" s="23"/>
      <c r="TPO78" s="23"/>
      <c r="TPP78" s="23"/>
      <c r="TPQ78" s="23"/>
      <c r="TPR78" s="23"/>
      <c r="TPS78" s="23"/>
      <c r="TPT78" s="23"/>
      <c r="TPU78" s="23"/>
      <c r="TPV78" s="23"/>
      <c r="TPW78" s="23"/>
      <c r="TPX78" s="23"/>
      <c r="TPY78" s="23"/>
      <c r="TPZ78" s="23"/>
      <c r="TQA78" s="23"/>
      <c r="TQB78" s="23"/>
      <c r="TQC78" s="23"/>
      <c r="TQD78" s="23"/>
      <c r="TQE78" s="23"/>
      <c r="TQF78" s="23"/>
      <c r="TQG78" s="23"/>
      <c r="TQH78" s="23"/>
      <c r="TQI78" s="23"/>
      <c r="TQJ78" s="23"/>
      <c r="TQK78" s="23"/>
      <c r="TQL78" s="23"/>
      <c r="TQM78" s="23"/>
      <c r="TQN78" s="23"/>
      <c r="TQO78" s="23"/>
      <c r="TQP78" s="23"/>
      <c r="TQQ78" s="23"/>
      <c r="TQR78" s="23"/>
      <c r="TQS78" s="23"/>
      <c r="TQT78" s="23"/>
      <c r="TQU78" s="23"/>
      <c r="TQV78" s="23"/>
      <c r="TQW78" s="23"/>
      <c r="TQX78" s="23"/>
      <c r="TQY78" s="23"/>
      <c r="TQZ78" s="23"/>
      <c r="TRA78" s="23"/>
      <c r="TRB78" s="23"/>
      <c r="TRC78" s="23"/>
      <c r="TRD78" s="23"/>
      <c r="TRE78" s="23"/>
      <c r="TRF78" s="23"/>
      <c r="TRG78" s="23"/>
      <c r="TRH78" s="23"/>
      <c r="TRI78" s="23"/>
      <c r="TRJ78" s="23"/>
      <c r="TRK78" s="23"/>
      <c r="TRL78" s="23"/>
      <c r="TRM78" s="23"/>
      <c r="TRN78" s="23"/>
      <c r="TRO78" s="23"/>
      <c r="TRP78" s="23"/>
      <c r="TRQ78" s="23"/>
      <c r="TRR78" s="23"/>
      <c r="TRS78" s="23"/>
      <c r="TRT78" s="23"/>
      <c r="TRU78" s="23"/>
      <c r="TRV78" s="23"/>
      <c r="TRW78" s="23"/>
      <c r="TRX78" s="23"/>
      <c r="TRY78" s="23"/>
      <c r="TRZ78" s="23"/>
      <c r="TSA78" s="23"/>
      <c r="TSB78" s="23"/>
      <c r="TSC78" s="23"/>
      <c r="TSD78" s="23"/>
      <c r="TSE78" s="23"/>
      <c r="TSF78" s="23"/>
      <c r="TSG78" s="23"/>
      <c r="TSH78" s="23"/>
      <c r="TSI78" s="23"/>
      <c r="TSJ78" s="23"/>
      <c r="TSK78" s="23"/>
      <c r="TSL78" s="23"/>
      <c r="TSM78" s="23"/>
      <c r="TSN78" s="23"/>
      <c r="TSO78" s="23"/>
      <c r="TSP78" s="23"/>
      <c r="TSQ78" s="23"/>
      <c r="TSR78" s="23"/>
      <c r="TSS78" s="23"/>
      <c r="TST78" s="23"/>
      <c r="TSU78" s="23"/>
      <c r="TSV78" s="23"/>
      <c r="TSW78" s="23"/>
      <c r="TSX78" s="23"/>
      <c r="TSY78" s="23"/>
      <c r="TSZ78" s="23"/>
      <c r="TTA78" s="23"/>
      <c r="TTB78" s="23"/>
      <c r="TTC78" s="23"/>
      <c r="TTD78" s="23"/>
      <c r="TTE78" s="23"/>
      <c r="TTF78" s="23"/>
      <c r="TTG78" s="23"/>
      <c r="TTH78" s="23"/>
      <c r="TTI78" s="23"/>
      <c r="TTJ78" s="23"/>
      <c r="TTK78" s="23"/>
      <c r="TTL78" s="23"/>
      <c r="TTM78" s="23"/>
      <c r="TTN78" s="23"/>
      <c r="TTO78" s="23"/>
      <c r="TTP78" s="23"/>
      <c r="TTQ78" s="23"/>
      <c r="TTR78" s="23"/>
      <c r="TTS78" s="23"/>
      <c r="TTT78" s="23"/>
      <c r="TTU78" s="23"/>
      <c r="TTV78" s="23"/>
      <c r="TTW78" s="23"/>
      <c r="TTX78" s="23"/>
      <c r="TTY78" s="23"/>
      <c r="TTZ78" s="23"/>
      <c r="TUA78" s="23"/>
      <c r="TUB78" s="23"/>
      <c r="TUC78" s="23"/>
      <c r="TUD78" s="23"/>
      <c r="TUE78" s="23"/>
      <c r="TUF78" s="23"/>
      <c r="TUG78" s="23"/>
      <c r="TUH78" s="23"/>
      <c r="TUI78" s="23"/>
      <c r="TUJ78" s="23"/>
      <c r="TUK78" s="23"/>
      <c r="TUL78" s="23"/>
      <c r="TUM78" s="23"/>
      <c r="TUN78" s="23"/>
      <c r="TUO78" s="23"/>
      <c r="TUP78" s="23"/>
      <c r="TUQ78" s="23"/>
      <c r="TUR78" s="23"/>
      <c r="TUS78" s="23"/>
      <c r="TUT78" s="23"/>
      <c r="TUU78" s="23"/>
      <c r="TUV78" s="23"/>
      <c r="TUW78" s="23"/>
      <c r="TUX78" s="23"/>
      <c r="TUY78" s="23"/>
      <c r="TUZ78" s="23"/>
      <c r="TVA78" s="23"/>
      <c r="TVB78" s="23"/>
      <c r="TVC78" s="23"/>
      <c r="TVD78" s="23"/>
      <c r="TVE78" s="23"/>
      <c r="TVF78" s="23"/>
      <c r="TVG78" s="23"/>
      <c r="TVH78" s="23"/>
      <c r="TVI78" s="23"/>
      <c r="TVJ78" s="23"/>
      <c r="TVK78" s="23"/>
      <c r="TVL78" s="23"/>
      <c r="TVM78" s="23"/>
      <c r="TVN78" s="23"/>
      <c r="TVO78" s="23"/>
      <c r="TVP78" s="23"/>
      <c r="TVQ78" s="23"/>
      <c r="TVR78" s="23"/>
      <c r="TVS78" s="23"/>
      <c r="TVT78" s="23"/>
      <c r="TVU78" s="23"/>
      <c r="TVV78" s="23"/>
      <c r="TVW78" s="23"/>
      <c r="TVX78" s="23"/>
      <c r="TVY78" s="23"/>
      <c r="TVZ78" s="23"/>
      <c r="TWA78" s="23"/>
      <c r="TWB78" s="23"/>
      <c r="TWC78" s="23"/>
      <c r="TWD78" s="23"/>
      <c r="TWE78" s="23"/>
      <c r="TWF78" s="23"/>
      <c r="TWG78" s="23"/>
      <c r="TWH78" s="23"/>
      <c r="TWI78" s="23"/>
      <c r="TWJ78" s="23"/>
      <c r="TWK78" s="23"/>
      <c r="TWL78" s="23"/>
      <c r="TWM78" s="23"/>
      <c r="TWN78" s="23"/>
      <c r="TWO78" s="23"/>
      <c r="TWP78" s="23"/>
      <c r="TWQ78" s="23"/>
      <c r="TWR78" s="23"/>
      <c r="TWS78" s="23"/>
      <c r="TWT78" s="23"/>
      <c r="TWU78" s="23"/>
      <c r="TWV78" s="23"/>
      <c r="TWW78" s="23"/>
      <c r="TWX78" s="23"/>
      <c r="TWY78" s="23"/>
      <c r="TWZ78" s="23"/>
      <c r="TXA78" s="23"/>
      <c r="TXB78" s="23"/>
      <c r="TXC78" s="23"/>
      <c r="TXD78" s="23"/>
      <c r="TXE78" s="23"/>
      <c r="TXF78" s="23"/>
      <c r="TXG78" s="23"/>
      <c r="TXH78" s="23"/>
      <c r="TXI78" s="23"/>
      <c r="TXJ78" s="23"/>
      <c r="TXK78" s="23"/>
      <c r="TXL78" s="23"/>
      <c r="TXM78" s="23"/>
      <c r="TXN78" s="23"/>
      <c r="TXO78" s="23"/>
      <c r="TXP78" s="23"/>
      <c r="TXQ78" s="23"/>
      <c r="TXR78" s="23"/>
      <c r="TXS78" s="23"/>
      <c r="TXT78" s="23"/>
      <c r="TXU78" s="23"/>
      <c r="TXV78" s="23"/>
      <c r="TXW78" s="23"/>
      <c r="TXX78" s="23"/>
      <c r="TXY78" s="23"/>
      <c r="TXZ78" s="23"/>
      <c r="TYA78" s="23"/>
      <c r="TYB78" s="23"/>
      <c r="TYC78" s="23"/>
      <c r="TYD78" s="23"/>
      <c r="TYE78" s="23"/>
      <c r="TYF78" s="23"/>
      <c r="TYG78" s="23"/>
      <c r="TYH78" s="23"/>
      <c r="TYI78" s="23"/>
      <c r="TYJ78" s="23"/>
      <c r="TYK78" s="23"/>
      <c r="TYL78" s="23"/>
      <c r="TYM78" s="23"/>
      <c r="TYN78" s="23"/>
      <c r="TYO78" s="23"/>
      <c r="TYP78" s="23"/>
      <c r="TYQ78" s="23"/>
      <c r="TYR78" s="23"/>
      <c r="TYS78" s="23"/>
      <c r="TYT78" s="23"/>
      <c r="TYU78" s="23"/>
      <c r="TYV78" s="23"/>
      <c r="TYW78" s="23"/>
      <c r="TYX78" s="23"/>
      <c r="TYY78" s="23"/>
      <c r="TYZ78" s="23"/>
      <c r="TZA78" s="23"/>
      <c r="TZB78" s="23"/>
      <c r="TZC78" s="23"/>
      <c r="TZD78" s="23"/>
      <c r="TZE78" s="23"/>
      <c r="TZF78" s="23"/>
      <c r="TZG78" s="23"/>
      <c r="TZH78" s="23"/>
      <c r="TZI78" s="23"/>
      <c r="TZJ78" s="23"/>
      <c r="TZK78" s="23"/>
      <c r="TZL78" s="23"/>
      <c r="TZM78" s="23"/>
      <c r="TZN78" s="23"/>
      <c r="TZO78" s="23"/>
      <c r="TZP78" s="23"/>
      <c r="TZQ78" s="23"/>
      <c r="TZR78" s="23"/>
      <c r="TZS78" s="23"/>
      <c r="TZT78" s="23"/>
      <c r="TZU78" s="23"/>
      <c r="TZV78" s="23"/>
      <c r="TZW78" s="23"/>
      <c r="TZX78" s="23"/>
      <c r="TZY78" s="23"/>
      <c r="TZZ78" s="23"/>
      <c r="UAA78" s="23"/>
      <c r="UAB78" s="23"/>
      <c r="UAC78" s="23"/>
      <c r="UAD78" s="23"/>
      <c r="UAE78" s="23"/>
      <c r="UAF78" s="23"/>
      <c r="UAG78" s="23"/>
      <c r="UAH78" s="23"/>
      <c r="UAI78" s="23"/>
      <c r="UAJ78" s="23"/>
      <c r="UAK78" s="23"/>
      <c r="UAL78" s="23"/>
      <c r="UAM78" s="23"/>
      <c r="UAN78" s="23"/>
      <c r="UAO78" s="23"/>
      <c r="UAP78" s="23"/>
      <c r="UAQ78" s="23"/>
      <c r="UAR78" s="23"/>
      <c r="UAS78" s="23"/>
      <c r="UAT78" s="23"/>
      <c r="UAU78" s="23"/>
      <c r="UAV78" s="23"/>
      <c r="UAW78" s="23"/>
      <c r="UAX78" s="23"/>
      <c r="UAY78" s="23"/>
      <c r="UAZ78" s="23"/>
      <c r="UBA78" s="23"/>
      <c r="UBB78" s="23"/>
      <c r="UBC78" s="23"/>
      <c r="UBD78" s="23"/>
      <c r="UBE78" s="23"/>
      <c r="UBF78" s="23"/>
      <c r="UBG78" s="23"/>
      <c r="UBH78" s="23"/>
      <c r="UBI78" s="23"/>
      <c r="UBJ78" s="23"/>
      <c r="UBK78" s="23"/>
      <c r="UBL78" s="23"/>
      <c r="UBM78" s="23"/>
      <c r="UBN78" s="23"/>
      <c r="UBO78" s="23"/>
      <c r="UBP78" s="23"/>
      <c r="UBQ78" s="23"/>
      <c r="UBR78" s="23"/>
      <c r="UBS78" s="23"/>
      <c r="UBT78" s="23"/>
      <c r="UBU78" s="23"/>
      <c r="UBV78" s="23"/>
      <c r="UBW78" s="23"/>
      <c r="UBX78" s="23"/>
      <c r="UBY78" s="23"/>
      <c r="UBZ78" s="23"/>
      <c r="UCA78" s="23"/>
      <c r="UCB78" s="23"/>
      <c r="UCC78" s="23"/>
      <c r="UCD78" s="23"/>
      <c r="UCE78" s="23"/>
      <c r="UCF78" s="23"/>
      <c r="UCG78" s="23"/>
      <c r="UCH78" s="23"/>
      <c r="UCI78" s="23"/>
      <c r="UCJ78" s="23"/>
      <c r="UCK78" s="23"/>
      <c r="UCL78" s="23"/>
      <c r="UCM78" s="23"/>
      <c r="UCN78" s="23"/>
      <c r="UCO78" s="23"/>
      <c r="UCP78" s="23"/>
      <c r="UCQ78" s="23"/>
      <c r="UCR78" s="23"/>
      <c r="UCS78" s="23"/>
      <c r="UCT78" s="23"/>
      <c r="UCU78" s="23"/>
      <c r="UCV78" s="23"/>
      <c r="UCW78" s="23"/>
      <c r="UCX78" s="23"/>
      <c r="UCY78" s="23"/>
      <c r="UCZ78" s="23"/>
      <c r="UDA78" s="23"/>
      <c r="UDB78" s="23"/>
      <c r="UDC78" s="23"/>
      <c r="UDD78" s="23"/>
      <c r="UDE78" s="23"/>
      <c r="UDF78" s="23"/>
      <c r="UDG78" s="23"/>
      <c r="UDH78" s="23"/>
      <c r="UDI78" s="23"/>
      <c r="UDJ78" s="23"/>
      <c r="UDK78" s="23"/>
      <c r="UDL78" s="23"/>
      <c r="UDM78" s="23"/>
      <c r="UDN78" s="23"/>
      <c r="UDO78" s="23"/>
      <c r="UDP78" s="23"/>
      <c r="UDQ78" s="23"/>
      <c r="UDR78" s="23"/>
      <c r="UDS78" s="23"/>
      <c r="UDT78" s="23"/>
      <c r="UDU78" s="23"/>
      <c r="UDV78" s="23"/>
      <c r="UDW78" s="23"/>
      <c r="UDX78" s="23"/>
      <c r="UDY78" s="23"/>
      <c r="UDZ78" s="23"/>
      <c r="UEA78" s="23"/>
      <c r="UEB78" s="23"/>
      <c r="UEC78" s="23"/>
      <c r="UED78" s="23"/>
      <c r="UEE78" s="23"/>
      <c r="UEF78" s="23"/>
      <c r="UEG78" s="23"/>
      <c r="UEH78" s="23"/>
      <c r="UEI78" s="23"/>
      <c r="UEJ78" s="23"/>
      <c r="UEK78" s="23"/>
      <c r="UEL78" s="23"/>
      <c r="UEM78" s="23"/>
      <c r="UEN78" s="23"/>
      <c r="UEO78" s="23"/>
      <c r="UEP78" s="23"/>
      <c r="UEQ78" s="23"/>
      <c r="UER78" s="23"/>
      <c r="UES78" s="23"/>
      <c r="UET78" s="23"/>
      <c r="UEU78" s="23"/>
      <c r="UEV78" s="23"/>
      <c r="UEW78" s="23"/>
      <c r="UEX78" s="23"/>
      <c r="UEY78" s="23"/>
      <c r="UEZ78" s="23"/>
      <c r="UFA78" s="23"/>
      <c r="UFB78" s="23"/>
      <c r="UFC78" s="23"/>
      <c r="UFD78" s="23"/>
      <c r="UFE78" s="23"/>
      <c r="UFF78" s="23"/>
      <c r="UFG78" s="23"/>
      <c r="UFH78" s="23"/>
      <c r="UFI78" s="23"/>
      <c r="UFJ78" s="23"/>
      <c r="UFK78" s="23"/>
      <c r="UFL78" s="23"/>
      <c r="UFM78" s="23"/>
      <c r="UFN78" s="23"/>
      <c r="UFO78" s="23"/>
      <c r="UFP78" s="23"/>
      <c r="UFQ78" s="23"/>
      <c r="UFR78" s="23"/>
      <c r="UFS78" s="23"/>
      <c r="UFT78" s="23"/>
      <c r="UFU78" s="23"/>
      <c r="UFV78" s="23"/>
      <c r="UFW78" s="23"/>
      <c r="UFX78" s="23"/>
      <c r="UFY78" s="23"/>
      <c r="UFZ78" s="23"/>
      <c r="UGA78" s="23"/>
      <c r="UGB78" s="23"/>
      <c r="UGC78" s="23"/>
      <c r="UGD78" s="23"/>
      <c r="UGE78" s="23"/>
      <c r="UGF78" s="23"/>
      <c r="UGG78" s="23"/>
      <c r="UGH78" s="23"/>
      <c r="UGI78" s="23"/>
      <c r="UGJ78" s="23"/>
      <c r="UGK78" s="23"/>
      <c r="UGL78" s="23"/>
      <c r="UGM78" s="23"/>
      <c r="UGN78" s="23"/>
      <c r="UGO78" s="23"/>
      <c r="UGP78" s="23"/>
      <c r="UGQ78" s="23"/>
      <c r="UGR78" s="23"/>
      <c r="UGS78" s="23"/>
      <c r="UGT78" s="23"/>
      <c r="UGU78" s="23"/>
      <c r="UGV78" s="23"/>
      <c r="UGW78" s="23"/>
      <c r="UGX78" s="23"/>
      <c r="UGY78" s="23"/>
      <c r="UGZ78" s="23"/>
      <c r="UHA78" s="23"/>
      <c r="UHB78" s="23"/>
      <c r="UHC78" s="23"/>
      <c r="UHD78" s="23"/>
      <c r="UHE78" s="23"/>
      <c r="UHF78" s="23"/>
      <c r="UHG78" s="23"/>
      <c r="UHH78" s="23"/>
      <c r="UHI78" s="23"/>
      <c r="UHJ78" s="23"/>
      <c r="UHK78" s="23"/>
      <c r="UHL78" s="23"/>
      <c r="UHM78" s="23"/>
      <c r="UHN78" s="23"/>
      <c r="UHO78" s="23"/>
      <c r="UHP78" s="23"/>
      <c r="UHQ78" s="23"/>
      <c r="UHR78" s="23"/>
      <c r="UHS78" s="23"/>
      <c r="UHT78" s="23"/>
      <c r="UHU78" s="23"/>
      <c r="UHV78" s="23"/>
      <c r="UHW78" s="23"/>
      <c r="UHX78" s="23"/>
      <c r="UHY78" s="23"/>
      <c r="UHZ78" s="23"/>
      <c r="UIA78" s="23"/>
      <c r="UIB78" s="23"/>
      <c r="UIC78" s="23"/>
      <c r="UID78" s="23"/>
      <c r="UIE78" s="23"/>
      <c r="UIF78" s="23"/>
      <c r="UIG78" s="23"/>
      <c r="UIH78" s="23"/>
      <c r="UII78" s="23"/>
      <c r="UIJ78" s="23"/>
      <c r="UIK78" s="23"/>
      <c r="UIL78" s="23"/>
      <c r="UIM78" s="23"/>
      <c r="UIN78" s="23"/>
      <c r="UIO78" s="23"/>
      <c r="UIP78" s="23"/>
      <c r="UIQ78" s="23"/>
      <c r="UIR78" s="23"/>
      <c r="UIS78" s="23"/>
      <c r="UIT78" s="23"/>
      <c r="UIU78" s="23"/>
      <c r="UIV78" s="23"/>
      <c r="UIW78" s="23"/>
      <c r="UIX78" s="23"/>
      <c r="UIY78" s="23"/>
      <c r="UIZ78" s="23"/>
      <c r="UJA78" s="23"/>
      <c r="UJB78" s="23"/>
      <c r="UJC78" s="23"/>
      <c r="UJD78" s="23"/>
      <c r="UJE78" s="23"/>
      <c r="UJF78" s="23"/>
      <c r="UJG78" s="23"/>
      <c r="UJH78" s="23"/>
      <c r="UJI78" s="23"/>
      <c r="UJJ78" s="23"/>
      <c r="UJK78" s="23"/>
      <c r="UJL78" s="23"/>
      <c r="UJM78" s="23"/>
      <c r="UJN78" s="23"/>
      <c r="UJO78" s="23"/>
      <c r="UJP78" s="23"/>
      <c r="UJQ78" s="23"/>
      <c r="UJR78" s="23"/>
      <c r="UJS78" s="23"/>
      <c r="UJT78" s="23"/>
      <c r="UJU78" s="23"/>
      <c r="UJV78" s="23"/>
      <c r="UJW78" s="23"/>
      <c r="UJX78" s="23"/>
      <c r="UJY78" s="23"/>
      <c r="UJZ78" s="23"/>
      <c r="UKA78" s="23"/>
      <c r="UKB78" s="23"/>
      <c r="UKC78" s="23"/>
      <c r="UKD78" s="23"/>
      <c r="UKE78" s="23"/>
      <c r="UKF78" s="23"/>
      <c r="UKG78" s="23"/>
      <c r="UKH78" s="23"/>
      <c r="UKI78" s="23"/>
      <c r="UKJ78" s="23"/>
      <c r="UKK78" s="23"/>
      <c r="UKL78" s="23"/>
      <c r="UKM78" s="23"/>
      <c r="UKN78" s="23"/>
      <c r="UKO78" s="23"/>
      <c r="UKP78" s="23"/>
      <c r="UKQ78" s="23"/>
      <c r="UKR78" s="23"/>
      <c r="UKS78" s="23"/>
      <c r="UKT78" s="23"/>
      <c r="UKU78" s="23"/>
      <c r="UKV78" s="23"/>
      <c r="UKW78" s="23"/>
      <c r="UKX78" s="23"/>
      <c r="UKY78" s="23"/>
      <c r="UKZ78" s="23"/>
      <c r="ULA78" s="23"/>
      <c r="ULB78" s="23"/>
      <c r="ULC78" s="23"/>
      <c r="ULD78" s="23"/>
      <c r="ULE78" s="23"/>
      <c r="ULF78" s="23"/>
      <c r="ULG78" s="23"/>
      <c r="ULH78" s="23"/>
      <c r="ULI78" s="23"/>
      <c r="ULJ78" s="23"/>
      <c r="ULK78" s="23"/>
      <c r="ULL78" s="23"/>
      <c r="ULM78" s="23"/>
      <c r="ULN78" s="23"/>
      <c r="ULO78" s="23"/>
      <c r="ULP78" s="23"/>
      <c r="ULQ78" s="23"/>
      <c r="ULR78" s="23"/>
      <c r="ULS78" s="23"/>
      <c r="ULT78" s="23"/>
      <c r="ULU78" s="23"/>
      <c r="ULV78" s="23"/>
      <c r="ULW78" s="23"/>
      <c r="ULX78" s="23"/>
      <c r="ULY78" s="23"/>
      <c r="ULZ78" s="23"/>
      <c r="UMA78" s="23"/>
      <c r="UMB78" s="23"/>
      <c r="UMC78" s="23"/>
      <c r="UMD78" s="23"/>
      <c r="UME78" s="23"/>
      <c r="UMF78" s="23"/>
      <c r="UMG78" s="23"/>
      <c r="UMH78" s="23"/>
      <c r="UMI78" s="23"/>
      <c r="UMJ78" s="23"/>
      <c r="UMK78" s="23"/>
      <c r="UML78" s="23"/>
      <c r="UMM78" s="23"/>
      <c r="UMN78" s="23"/>
      <c r="UMO78" s="23"/>
      <c r="UMP78" s="23"/>
      <c r="UMQ78" s="23"/>
      <c r="UMR78" s="23"/>
      <c r="UMS78" s="23"/>
      <c r="UMT78" s="23"/>
      <c r="UMU78" s="23"/>
      <c r="UMV78" s="23"/>
      <c r="UMW78" s="23"/>
      <c r="UMX78" s="23"/>
      <c r="UMY78" s="23"/>
      <c r="UMZ78" s="23"/>
      <c r="UNA78" s="23"/>
      <c r="UNB78" s="23"/>
      <c r="UNC78" s="23"/>
      <c r="UND78" s="23"/>
      <c r="UNE78" s="23"/>
      <c r="UNF78" s="23"/>
      <c r="UNG78" s="23"/>
      <c r="UNH78" s="23"/>
      <c r="UNI78" s="23"/>
      <c r="UNJ78" s="23"/>
      <c r="UNK78" s="23"/>
      <c r="UNL78" s="23"/>
      <c r="UNM78" s="23"/>
      <c r="UNN78" s="23"/>
      <c r="UNO78" s="23"/>
      <c r="UNP78" s="23"/>
      <c r="UNQ78" s="23"/>
      <c r="UNR78" s="23"/>
      <c r="UNS78" s="23"/>
      <c r="UNT78" s="23"/>
      <c r="UNU78" s="23"/>
      <c r="UNV78" s="23"/>
      <c r="UNW78" s="23"/>
      <c r="UNX78" s="23"/>
      <c r="UNY78" s="23"/>
      <c r="UNZ78" s="23"/>
      <c r="UOA78" s="23"/>
      <c r="UOB78" s="23"/>
      <c r="UOC78" s="23"/>
      <c r="UOD78" s="23"/>
      <c r="UOE78" s="23"/>
      <c r="UOF78" s="23"/>
      <c r="UOG78" s="23"/>
      <c r="UOH78" s="23"/>
      <c r="UOI78" s="23"/>
      <c r="UOJ78" s="23"/>
      <c r="UOK78" s="23"/>
      <c r="UOL78" s="23"/>
      <c r="UOM78" s="23"/>
      <c r="UON78" s="23"/>
      <c r="UOO78" s="23"/>
      <c r="UOP78" s="23"/>
      <c r="UOQ78" s="23"/>
      <c r="UOR78" s="23"/>
      <c r="UOS78" s="23"/>
      <c r="UOT78" s="23"/>
      <c r="UOU78" s="23"/>
      <c r="UOV78" s="23"/>
      <c r="UOW78" s="23"/>
      <c r="UOX78" s="23"/>
      <c r="UOY78" s="23"/>
      <c r="UOZ78" s="23"/>
      <c r="UPA78" s="23"/>
      <c r="UPB78" s="23"/>
      <c r="UPC78" s="23"/>
      <c r="UPD78" s="23"/>
      <c r="UPE78" s="23"/>
      <c r="UPF78" s="23"/>
      <c r="UPG78" s="23"/>
      <c r="UPH78" s="23"/>
      <c r="UPI78" s="23"/>
      <c r="UPJ78" s="23"/>
      <c r="UPK78" s="23"/>
      <c r="UPL78" s="23"/>
      <c r="UPM78" s="23"/>
      <c r="UPN78" s="23"/>
      <c r="UPO78" s="23"/>
      <c r="UPP78" s="23"/>
      <c r="UPQ78" s="23"/>
      <c r="UPR78" s="23"/>
      <c r="UPS78" s="23"/>
      <c r="UPT78" s="23"/>
      <c r="UPU78" s="23"/>
      <c r="UPV78" s="23"/>
      <c r="UPW78" s="23"/>
      <c r="UPX78" s="23"/>
      <c r="UPY78" s="23"/>
      <c r="UPZ78" s="23"/>
      <c r="UQA78" s="23"/>
      <c r="UQB78" s="23"/>
      <c r="UQC78" s="23"/>
      <c r="UQD78" s="23"/>
      <c r="UQE78" s="23"/>
      <c r="UQF78" s="23"/>
      <c r="UQG78" s="23"/>
      <c r="UQH78" s="23"/>
      <c r="UQI78" s="23"/>
      <c r="UQJ78" s="23"/>
      <c r="UQK78" s="23"/>
      <c r="UQL78" s="23"/>
      <c r="UQM78" s="23"/>
      <c r="UQN78" s="23"/>
      <c r="UQO78" s="23"/>
      <c r="UQP78" s="23"/>
      <c r="UQQ78" s="23"/>
      <c r="UQR78" s="23"/>
      <c r="UQS78" s="23"/>
      <c r="UQT78" s="23"/>
      <c r="UQU78" s="23"/>
      <c r="UQV78" s="23"/>
      <c r="UQW78" s="23"/>
      <c r="UQX78" s="23"/>
      <c r="UQY78" s="23"/>
      <c r="UQZ78" s="23"/>
      <c r="URA78" s="23"/>
      <c r="URB78" s="23"/>
      <c r="URC78" s="23"/>
      <c r="URD78" s="23"/>
      <c r="URE78" s="23"/>
      <c r="URF78" s="23"/>
      <c r="URG78" s="23"/>
      <c r="URH78" s="23"/>
      <c r="URI78" s="23"/>
      <c r="URJ78" s="23"/>
      <c r="URK78" s="23"/>
      <c r="URL78" s="23"/>
      <c r="URM78" s="23"/>
      <c r="URN78" s="23"/>
      <c r="URO78" s="23"/>
      <c r="URP78" s="23"/>
      <c r="URQ78" s="23"/>
      <c r="URR78" s="23"/>
      <c r="URS78" s="23"/>
      <c r="URT78" s="23"/>
      <c r="URU78" s="23"/>
      <c r="URV78" s="23"/>
      <c r="URW78" s="23"/>
      <c r="URX78" s="23"/>
      <c r="URY78" s="23"/>
      <c r="URZ78" s="23"/>
      <c r="USA78" s="23"/>
      <c r="USB78" s="23"/>
      <c r="USC78" s="23"/>
      <c r="USD78" s="23"/>
      <c r="USE78" s="23"/>
      <c r="USF78" s="23"/>
      <c r="USG78" s="23"/>
      <c r="USH78" s="23"/>
      <c r="USI78" s="23"/>
      <c r="USJ78" s="23"/>
      <c r="USK78" s="23"/>
      <c r="USL78" s="23"/>
      <c r="USM78" s="23"/>
      <c r="USN78" s="23"/>
      <c r="USO78" s="23"/>
      <c r="USP78" s="23"/>
      <c r="USQ78" s="23"/>
      <c r="USR78" s="23"/>
      <c r="USS78" s="23"/>
      <c r="UST78" s="23"/>
      <c r="USU78" s="23"/>
      <c r="USV78" s="23"/>
      <c r="USW78" s="23"/>
      <c r="USX78" s="23"/>
      <c r="USY78" s="23"/>
      <c r="USZ78" s="23"/>
      <c r="UTA78" s="23"/>
      <c r="UTB78" s="23"/>
      <c r="UTC78" s="23"/>
      <c r="UTD78" s="23"/>
      <c r="UTE78" s="23"/>
      <c r="UTF78" s="23"/>
      <c r="UTG78" s="23"/>
      <c r="UTH78" s="23"/>
      <c r="UTI78" s="23"/>
      <c r="UTJ78" s="23"/>
      <c r="UTK78" s="23"/>
      <c r="UTL78" s="23"/>
      <c r="UTM78" s="23"/>
      <c r="UTN78" s="23"/>
      <c r="UTO78" s="23"/>
      <c r="UTP78" s="23"/>
      <c r="UTQ78" s="23"/>
      <c r="UTR78" s="23"/>
      <c r="UTS78" s="23"/>
      <c r="UTT78" s="23"/>
      <c r="UTU78" s="23"/>
      <c r="UTV78" s="23"/>
      <c r="UTW78" s="23"/>
      <c r="UTX78" s="23"/>
      <c r="UTY78" s="23"/>
      <c r="UTZ78" s="23"/>
      <c r="UUA78" s="23"/>
      <c r="UUB78" s="23"/>
      <c r="UUC78" s="23"/>
      <c r="UUD78" s="23"/>
      <c r="UUE78" s="23"/>
      <c r="UUF78" s="23"/>
      <c r="UUG78" s="23"/>
      <c r="UUH78" s="23"/>
      <c r="UUI78" s="23"/>
      <c r="UUJ78" s="23"/>
      <c r="UUK78" s="23"/>
      <c r="UUL78" s="23"/>
      <c r="UUM78" s="23"/>
      <c r="UUN78" s="23"/>
      <c r="UUO78" s="23"/>
      <c r="UUP78" s="23"/>
      <c r="UUQ78" s="23"/>
      <c r="UUR78" s="23"/>
      <c r="UUS78" s="23"/>
      <c r="UUT78" s="23"/>
      <c r="UUU78" s="23"/>
      <c r="UUV78" s="23"/>
      <c r="UUW78" s="23"/>
      <c r="UUX78" s="23"/>
      <c r="UUY78" s="23"/>
      <c r="UUZ78" s="23"/>
      <c r="UVA78" s="23"/>
      <c r="UVB78" s="23"/>
      <c r="UVC78" s="23"/>
      <c r="UVD78" s="23"/>
      <c r="UVE78" s="23"/>
      <c r="UVF78" s="23"/>
      <c r="UVG78" s="23"/>
      <c r="UVH78" s="23"/>
      <c r="UVI78" s="23"/>
      <c r="UVJ78" s="23"/>
      <c r="UVK78" s="23"/>
      <c r="UVL78" s="23"/>
      <c r="UVM78" s="23"/>
      <c r="UVN78" s="23"/>
      <c r="UVO78" s="23"/>
      <c r="UVP78" s="23"/>
      <c r="UVQ78" s="23"/>
      <c r="UVR78" s="23"/>
      <c r="UVS78" s="23"/>
      <c r="UVT78" s="23"/>
      <c r="UVU78" s="23"/>
      <c r="UVV78" s="23"/>
      <c r="UVW78" s="23"/>
      <c r="UVX78" s="23"/>
      <c r="UVY78" s="23"/>
      <c r="UVZ78" s="23"/>
      <c r="UWA78" s="23"/>
      <c r="UWB78" s="23"/>
      <c r="UWC78" s="23"/>
      <c r="UWD78" s="23"/>
      <c r="UWE78" s="23"/>
      <c r="UWF78" s="23"/>
      <c r="UWG78" s="23"/>
      <c r="UWH78" s="23"/>
      <c r="UWI78" s="23"/>
      <c r="UWJ78" s="23"/>
      <c r="UWK78" s="23"/>
      <c r="UWL78" s="23"/>
      <c r="UWM78" s="23"/>
      <c r="UWN78" s="23"/>
      <c r="UWO78" s="23"/>
      <c r="UWP78" s="23"/>
      <c r="UWQ78" s="23"/>
      <c r="UWR78" s="23"/>
      <c r="UWS78" s="23"/>
      <c r="UWT78" s="23"/>
      <c r="UWU78" s="23"/>
      <c r="UWV78" s="23"/>
      <c r="UWW78" s="23"/>
      <c r="UWX78" s="23"/>
      <c r="UWY78" s="23"/>
      <c r="UWZ78" s="23"/>
      <c r="UXA78" s="23"/>
      <c r="UXB78" s="23"/>
      <c r="UXC78" s="23"/>
      <c r="UXD78" s="23"/>
      <c r="UXE78" s="23"/>
      <c r="UXF78" s="23"/>
      <c r="UXG78" s="23"/>
      <c r="UXH78" s="23"/>
      <c r="UXI78" s="23"/>
      <c r="UXJ78" s="23"/>
      <c r="UXK78" s="23"/>
      <c r="UXL78" s="23"/>
      <c r="UXM78" s="23"/>
      <c r="UXN78" s="23"/>
      <c r="UXO78" s="23"/>
      <c r="UXP78" s="23"/>
      <c r="UXQ78" s="23"/>
      <c r="UXR78" s="23"/>
      <c r="UXS78" s="23"/>
      <c r="UXT78" s="23"/>
      <c r="UXU78" s="23"/>
      <c r="UXV78" s="23"/>
      <c r="UXW78" s="23"/>
      <c r="UXX78" s="23"/>
      <c r="UXY78" s="23"/>
      <c r="UXZ78" s="23"/>
      <c r="UYA78" s="23"/>
      <c r="UYB78" s="23"/>
      <c r="UYC78" s="23"/>
      <c r="UYD78" s="23"/>
      <c r="UYE78" s="23"/>
      <c r="UYF78" s="23"/>
      <c r="UYG78" s="23"/>
      <c r="UYH78" s="23"/>
      <c r="UYI78" s="23"/>
      <c r="UYJ78" s="23"/>
      <c r="UYK78" s="23"/>
      <c r="UYL78" s="23"/>
      <c r="UYM78" s="23"/>
      <c r="UYN78" s="23"/>
      <c r="UYO78" s="23"/>
      <c r="UYP78" s="23"/>
      <c r="UYQ78" s="23"/>
      <c r="UYR78" s="23"/>
      <c r="UYS78" s="23"/>
      <c r="UYT78" s="23"/>
      <c r="UYU78" s="23"/>
      <c r="UYV78" s="23"/>
      <c r="UYW78" s="23"/>
      <c r="UYX78" s="23"/>
      <c r="UYY78" s="23"/>
      <c r="UYZ78" s="23"/>
      <c r="UZA78" s="23"/>
      <c r="UZB78" s="23"/>
      <c r="UZC78" s="23"/>
      <c r="UZD78" s="23"/>
      <c r="UZE78" s="23"/>
      <c r="UZF78" s="23"/>
      <c r="UZG78" s="23"/>
      <c r="UZH78" s="23"/>
      <c r="UZI78" s="23"/>
      <c r="UZJ78" s="23"/>
      <c r="UZK78" s="23"/>
      <c r="UZL78" s="23"/>
      <c r="UZM78" s="23"/>
      <c r="UZN78" s="23"/>
      <c r="UZO78" s="23"/>
      <c r="UZP78" s="23"/>
      <c r="UZQ78" s="23"/>
      <c r="UZR78" s="23"/>
      <c r="UZS78" s="23"/>
      <c r="UZT78" s="23"/>
      <c r="UZU78" s="23"/>
      <c r="UZV78" s="23"/>
      <c r="UZW78" s="23"/>
      <c r="UZX78" s="23"/>
      <c r="UZY78" s="23"/>
      <c r="UZZ78" s="23"/>
      <c r="VAA78" s="23"/>
      <c r="VAB78" s="23"/>
      <c r="VAC78" s="23"/>
      <c r="VAD78" s="23"/>
      <c r="VAE78" s="23"/>
      <c r="VAF78" s="23"/>
      <c r="VAG78" s="23"/>
      <c r="VAH78" s="23"/>
      <c r="VAI78" s="23"/>
      <c r="VAJ78" s="23"/>
      <c r="VAK78" s="23"/>
      <c r="VAL78" s="23"/>
      <c r="VAM78" s="23"/>
      <c r="VAN78" s="23"/>
      <c r="VAO78" s="23"/>
      <c r="VAP78" s="23"/>
      <c r="VAQ78" s="23"/>
      <c r="VAR78" s="23"/>
      <c r="VAS78" s="23"/>
      <c r="VAT78" s="23"/>
      <c r="VAU78" s="23"/>
      <c r="VAV78" s="23"/>
      <c r="VAW78" s="23"/>
      <c r="VAX78" s="23"/>
      <c r="VAY78" s="23"/>
      <c r="VAZ78" s="23"/>
      <c r="VBA78" s="23"/>
      <c r="VBB78" s="23"/>
      <c r="VBC78" s="23"/>
      <c r="VBD78" s="23"/>
      <c r="VBE78" s="23"/>
      <c r="VBF78" s="23"/>
      <c r="VBG78" s="23"/>
      <c r="VBH78" s="23"/>
      <c r="VBI78" s="23"/>
      <c r="VBJ78" s="23"/>
      <c r="VBK78" s="23"/>
      <c r="VBL78" s="23"/>
      <c r="VBM78" s="23"/>
      <c r="VBN78" s="23"/>
      <c r="VBO78" s="23"/>
      <c r="VBP78" s="23"/>
      <c r="VBQ78" s="23"/>
      <c r="VBR78" s="23"/>
      <c r="VBS78" s="23"/>
      <c r="VBT78" s="23"/>
      <c r="VBU78" s="23"/>
      <c r="VBV78" s="23"/>
      <c r="VBW78" s="23"/>
      <c r="VBX78" s="23"/>
      <c r="VBY78" s="23"/>
      <c r="VBZ78" s="23"/>
      <c r="VCA78" s="23"/>
      <c r="VCB78" s="23"/>
      <c r="VCC78" s="23"/>
      <c r="VCD78" s="23"/>
      <c r="VCE78" s="23"/>
      <c r="VCF78" s="23"/>
      <c r="VCG78" s="23"/>
      <c r="VCH78" s="23"/>
      <c r="VCI78" s="23"/>
      <c r="VCJ78" s="23"/>
      <c r="VCK78" s="23"/>
      <c r="VCL78" s="23"/>
      <c r="VCM78" s="23"/>
      <c r="VCN78" s="23"/>
      <c r="VCO78" s="23"/>
      <c r="VCP78" s="23"/>
      <c r="VCQ78" s="23"/>
      <c r="VCR78" s="23"/>
      <c r="VCS78" s="23"/>
      <c r="VCT78" s="23"/>
      <c r="VCU78" s="23"/>
      <c r="VCV78" s="23"/>
      <c r="VCW78" s="23"/>
      <c r="VCX78" s="23"/>
      <c r="VCY78" s="23"/>
      <c r="VCZ78" s="23"/>
      <c r="VDA78" s="23"/>
      <c r="VDB78" s="23"/>
      <c r="VDC78" s="23"/>
      <c r="VDD78" s="23"/>
      <c r="VDE78" s="23"/>
      <c r="VDF78" s="23"/>
      <c r="VDG78" s="23"/>
      <c r="VDH78" s="23"/>
      <c r="VDI78" s="23"/>
      <c r="VDJ78" s="23"/>
      <c r="VDK78" s="23"/>
      <c r="VDL78" s="23"/>
      <c r="VDM78" s="23"/>
      <c r="VDN78" s="23"/>
      <c r="VDO78" s="23"/>
      <c r="VDP78" s="23"/>
      <c r="VDQ78" s="23"/>
      <c r="VDR78" s="23"/>
      <c r="VDS78" s="23"/>
      <c r="VDT78" s="23"/>
      <c r="VDU78" s="23"/>
      <c r="VDV78" s="23"/>
      <c r="VDW78" s="23"/>
      <c r="VDX78" s="23"/>
      <c r="VDY78" s="23"/>
      <c r="VDZ78" s="23"/>
      <c r="VEA78" s="23"/>
      <c r="VEB78" s="23"/>
      <c r="VEC78" s="23"/>
      <c r="VED78" s="23"/>
      <c r="VEE78" s="23"/>
      <c r="VEF78" s="23"/>
      <c r="VEG78" s="23"/>
      <c r="VEH78" s="23"/>
      <c r="VEI78" s="23"/>
      <c r="VEJ78" s="23"/>
      <c r="VEK78" s="23"/>
      <c r="VEL78" s="23"/>
      <c r="VEM78" s="23"/>
      <c r="VEN78" s="23"/>
      <c r="VEO78" s="23"/>
      <c r="VEP78" s="23"/>
      <c r="VEQ78" s="23"/>
      <c r="VER78" s="23"/>
      <c r="VES78" s="23"/>
      <c r="VET78" s="23"/>
      <c r="VEU78" s="23"/>
      <c r="VEV78" s="23"/>
      <c r="VEW78" s="23"/>
      <c r="VEX78" s="23"/>
      <c r="VEY78" s="23"/>
      <c r="VEZ78" s="23"/>
      <c r="VFA78" s="23"/>
      <c r="VFB78" s="23"/>
      <c r="VFC78" s="23"/>
      <c r="VFD78" s="23"/>
      <c r="VFE78" s="23"/>
      <c r="VFF78" s="23"/>
      <c r="VFG78" s="23"/>
      <c r="VFH78" s="23"/>
      <c r="VFI78" s="23"/>
      <c r="VFJ78" s="23"/>
      <c r="VFK78" s="23"/>
      <c r="VFL78" s="23"/>
      <c r="VFM78" s="23"/>
      <c r="VFN78" s="23"/>
      <c r="VFO78" s="23"/>
      <c r="VFP78" s="23"/>
      <c r="VFQ78" s="23"/>
      <c r="VFR78" s="23"/>
      <c r="VFS78" s="23"/>
      <c r="VFT78" s="23"/>
      <c r="VFU78" s="23"/>
      <c r="VFV78" s="23"/>
      <c r="VFW78" s="23"/>
      <c r="VFX78" s="23"/>
      <c r="VFY78" s="23"/>
      <c r="VFZ78" s="23"/>
      <c r="VGA78" s="23"/>
      <c r="VGB78" s="23"/>
      <c r="VGC78" s="23"/>
      <c r="VGD78" s="23"/>
      <c r="VGE78" s="23"/>
      <c r="VGF78" s="23"/>
      <c r="VGG78" s="23"/>
      <c r="VGH78" s="23"/>
      <c r="VGI78" s="23"/>
      <c r="VGJ78" s="23"/>
      <c r="VGK78" s="23"/>
      <c r="VGL78" s="23"/>
      <c r="VGM78" s="23"/>
      <c r="VGN78" s="23"/>
      <c r="VGO78" s="23"/>
      <c r="VGP78" s="23"/>
      <c r="VGQ78" s="23"/>
      <c r="VGR78" s="23"/>
      <c r="VGS78" s="23"/>
      <c r="VGT78" s="23"/>
      <c r="VGU78" s="23"/>
      <c r="VGV78" s="23"/>
      <c r="VGW78" s="23"/>
      <c r="VGX78" s="23"/>
      <c r="VGY78" s="23"/>
      <c r="VGZ78" s="23"/>
      <c r="VHA78" s="23"/>
      <c r="VHB78" s="23"/>
      <c r="VHC78" s="23"/>
      <c r="VHD78" s="23"/>
      <c r="VHE78" s="23"/>
      <c r="VHF78" s="23"/>
      <c r="VHG78" s="23"/>
      <c r="VHH78" s="23"/>
      <c r="VHI78" s="23"/>
      <c r="VHJ78" s="23"/>
      <c r="VHK78" s="23"/>
      <c r="VHL78" s="23"/>
      <c r="VHM78" s="23"/>
      <c r="VHN78" s="23"/>
      <c r="VHO78" s="23"/>
      <c r="VHP78" s="23"/>
      <c r="VHQ78" s="23"/>
      <c r="VHR78" s="23"/>
      <c r="VHS78" s="23"/>
      <c r="VHT78" s="23"/>
      <c r="VHU78" s="23"/>
      <c r="VHV78" s="23"/>
      <c r="VHW78" s="23"/>
      <c r="VHX78" s="23"/>
      <c r="VHY78" s="23"/>
      <c r="VHZ78" s="23"/>
      <c r="VIA78" s="23"/>
      <c r="VIB78" s="23"/>
      <c r="VIC78" s="23"/>
      <c r="VID78" s="23"/>
      <c r="VIE78" s="23"/>
      <c r="VIF78" s="23"/>
      <c r="VIG78" s="23"/>
      <c r="VIH78" s="23"/>
      <c r="VII78" s="23"/>
      <c r="VIJ78" s="23"/>
      <c r="VIK78" s="23"/>
      <c r="VIL78" s="23"/>
      <c r="VIM78" s="23"/>
      <c r="VIN78" s="23"/>
      <c r="VIO78" s="23"/>
      <c r="VIP78" s="23"/>
      <c r="VIQ78" s="23"/>
      <c r="VIR78" s="23"/>
      <c r="VIS78" s="23"/>
      <c r="VIT78" s="23"/>
      <c r="VIU78" s="23"/>
      <c r="VIV78" s="23"/>
      <c r="VIW78" s="23"/>
      <c r="VIX78" s="23"/>
      <c r="VIY78" s="23"/>
      <c r="VIZ78" s="23"/>
      <c r="VJA78" s="23"/>
      <c r="VJB78" s="23"/>
      <c r="VJC78" s="23"/>
      <c r="VJD78" s="23"/>
      <c r="VJE78" s="23"/>
      <c r="VJF78" s="23"/>
      <c r="VJG78" s="23"/>
      <c r="VJH78" s="23"/>
      <c r="VJI78" s="23"/>
      <c r="VJJ78" s="23"/>
      <c r="VJK78" s="23"/>
      <c r="VJL78" s="23"/>
      <c r="VJM78" s="23"/>
      <c r="VJN78" s="23"/>
      <c r="VJO78" s="23"/>
      <c r="VJP78" s="23"/>
      <c r="VJQ78" s="23"/>
      <c r="VJR78" s="23"/>
      <c r="VJS78" s="23"/>
      <c r="VJT78" s="23"/>
      <c r="VJU78" s="23"/>
      <c r="VJV78" s="23"/>
      <c r="VJW78" s="23"/>
      <c r="VJX78" s="23"/>
      <c r="VJY78" s="23"/>
      <c r="VJZ78" s="23"/>
      <c r="VKA78" s="23"/>
      <c r="VKB78" s="23"/>
      <c r="VKC78" s="23"/>
      <c r="VKD78" s="23"/>
      <c r="VKE78" s="23"/>
      <c r="VKF78" s="23"/>
      <c r="VKG78" s="23"/>
      <c r="VKH78" s="23"/>
      <c r="VKI78" s="23"/>
      <c r="VKJ78" s="23"/>
      <c r="VKK78" s="23"/>
      <c r="VKL78" s="23"/>
      <c r="VKM78" s="23"/>
      <c r="VKN78" s="23"/>
      <c r="VKO78" s="23"/>
      <c r="VKP78" s="23"/>
      <c r="VKQ78" s="23"/>
      <c r="VKR78" s="23"/>
      <c r="VKS78" s="23"/>
      <c r="VKT78" s="23"/>
      <c r="VKU78" s="23"/>
      <c r="VKV78" s="23"/>
      <c r="VKW78" s="23"/>
      <c r="VKX78" s="23"/>
      <c r="VKY78" s="23"/>
      <c r="VKZ78" s="23"/>
      <c r="VLA78" s="23"/>
      <c r="VLB78" s="23"/>
      <c r="VLC78" s="23"/>
      <c r="VLD78" s="23"/>
      <c r="VLE78" s="23"/>
      <c r="VLF78" s="23"/>
      <c r="VLG78" s="23"/>
      <c r="VLH78" s="23"/>
      <c r="VLI78" s="23"/>
      <c r="VLJ78" s="23"/>
      <c r="VLK78" s="23"/>
      <c r="VLL78" s="23"/>
      <c r="VLM78" s="23"/>
      <c r="VLN78" s="23"/>
      <c r="VLO78" s="23"/>
      <c r="VLP78" s="23"/>
      <c r="VLQ78" s="23"/>
      <c r="VLR78" s="23"/>
      <c r="VLS78" s="23"/>
      <c r="VLT78" s="23"/>
      <c r="VLU78" s="23"/>
      <c r="VLV78" s="23"/>
      <c r="VLW78" s="23"/>
      <c r="VLX78" s="23"/>
      <c r="VLY78" s="23"/>
      <c r="VLZ78" s="23"/>
      <c r="VMA78" s="23"/>
      <c r="VMB78" s="23"/>
      <c r="VMC78" s="23"/>
      <c r="VMD78" s="23"/>
      <c r="VME78" s="23"/>
      <c r="VMF78" s="23"/>
      <c r="VMG78" s="23"/>
      <c r="VMH78" s="23"/>
      <c r="VMI78" s="23"/>
      <c r="VMJ78" s="23"/>
      <c r="VMK78" s="23"/>
      <c r="VML78" s="23"/>
      <c r="VMM78" s="23"/>
      <c r="VMN78" s="23"/>
      <c r="VMO78" s="23"/>
      <c r="VMP78" s="23"/>
      <c r="VMQ78" s="23"/>
      <c r="VMR78" s="23"/>
      <c r="VMS78" s="23"/>
      <c r="VMT78" s="23"/>
      <c r="VMU78" s="23"/>
      <c r="VMV78" s="23"/>
      <c r="VMW78" s="23"/>
      <c r="VMX78" s="23"/>
      <c r="VMY78" s="23"/>
      <c r="VMZ78" s="23"/>
      <c r="VNA78" s="23"/>
      <c r="VNB78" s="23"/>
      <c r="VNC78" s="23"/>
      <c r="VND78" s="23"/>
      <c r="VNE78" s="23"/>
      <c r="VNF78" s="23"/>
      <c r="VNG78" s="23"/>
      <c r="VNH78" s="23"/>
      <c r="VNI78" s="23"/>
      <c r="VNJ78" s="23"/>
      <c r="VNK78" s="23"/>
      <c r="VNL78" s="23"/>
      <c r="VNM78" s="23"/>
      <c r="VNN78" s="23"/>
      <c r="VNO78" s="23"/>
      <c r="VNP78" s="23"/>
      <c r="VNQ78" s="23"/>
      <c r="VNR78" s="23"/>
      <c r="VNS78" s="23"/>
      <c r="VNT78" s="23"/>
      <c r="VNU78" s="23"/>
      <c r="VNV78" s="23"/>
      <c r="VNW78" s="23"/>
      <c r="VNX78" s="23"/>
      <c r="VNY78" s="23"/>
      <c r="VNZ78" s="23"/>
      <c r="VOA78" s="23"/>
      <c r="VOB78" s="23"/>
      <c r="VOC78" s="23"/>
      <c r="VOD78" s="23"/>
      <c r="VOE78" s="23"/>
      <c r="VOF78" s="23"/>
      <c r="VOG78" s="23"/>
      <c r="VOH78" s="23"/>
      <c r="VOI78" s="23"/>
      <c r="VOJ78" s="23"/>
      <c r="VOK78" s="23"/>
      <c r="VOL78" s="23"/>
      <c r="VOM78" s="23"/>
      <c r="VON78" s="23"/>
      <c r="VOO78" s="23"/>
      <c r="VOP78" s="23"/>
      <c r="VOQ78" s="23"/>
      <c r="VOR78" s="23"/>
      <c r="VOS78" s="23"/>
      <c r="VOT78" s="23"/>
      <c r="VOU78" s="23"/>
      <c r="VOV78" s="23"/>
      <c r="VOW78" s="23"/>
      <c r="VOX78" s="23"/>
      <c r="VOY78" s="23"/>
      <c r="VOZ78" s="23"/>
      <c r="VPA78" s="23"/>
      <c r="VPB78" s="23"/>
      <c r="VPC78" s="23"/>
      <c r="VPD78" s="23"/>
      <c r="VPE78" s="23"/>
      <c r="VPF78" s="23"/>
      <c r="VPG78" s="23"/>
      <c r="VPH78" s="23"/>
      <c r="VPI78" s="23"/>
      <c r="VPJ78" s="23"/>
      <c r="VPK78" s="23"/>
      <c r="VPL78" s="23"/>
      <c r="VPM78" s="23"/>
      <c r="VPN78" s="23"/>
      <c r="VPO78" s="23"/>
      <c r="VPP78" s="23"/>
      <c r="VPQ78" s="23"/>
      <c r="VPR78" s="23"/>
      <c r="VPS78" s="23"/>
      <c r="VPT78" s="23"/>
      <c r="VPU78" s="23"/>
      <c r="VPV78" s="23"/>
      <c r="VPW78" s="23"/>
      <c r="VPX78" s="23"/>
      <c r="VPY78" s="23"/>
      <c r="VPZ78" s="23"/>
      <c r="VQA78" s="23"/>
      <c r="VQB78" s="23"/>
      <c r="VQC78" s="23"/>
      <c r="VQD78" s="23"/>
      <c r="VQE78" s="23"/>
      <c r="VQF78" s="23"/>
      <c r="VQG78" s="23"/>
      <c r="VQH78" s="23"/>
      <c r="VQI78" s="23"/>
      <c r="VQJ78" s="23"/>
      <c r="VQK78" s="23"/>
      <c r="VQL78" s="23"/>
      <c r="VQM78" s="23"/>
      <c r="VQN78" s="23"/>
      <c r="VQO78" s="23"/>
      <c r="VQP78" s="23"/>
      <c r="VQQ78" s="23"/>
      <c r="VQR78" s="23"/>
      <c r="VQS78" s="23"/>
      <c r="VQT78" s="23"/>
      <c r="VQU78" s="23"/>
      <c r="VQV78" s="23"/>
      <c r="VQW78" s="23"/>
      <c r="VQX78" s="23"/>
      <c r="VQY78" s="23"/>
      <c r="VQZ78" s="23"/>
      <c r="VRA78" s="23"/>
      <c r="VRB78" s="23"/>
      <c r="VRC78" s="23"/>
      <c r="VRD78" s="23"/>
      <c r="VRE78" s="23"/>
      <c r="VRF78" s="23"/>
      <c r="VRG78" s="23"/>
      <c r="VRH78" s="23"/>
      <c r="VRI78" s="23"/>
      <c r="VRJ78" s="23"/>
      <c r="VRK78" s="23"/>
      <c r="VRL78" s="23"/>
      <c r="VRM78" s="23"/>
      <c r="VRN78" s="23"/>
      <c r="VRO78" s="23"/>
      <c r="VRP78" s="23"/>
      <c r="VRQ78" s="23"/>
      <c r="VRR78" s="23"/>
      <c r="VRS78" s="23"/>
      <c r="VRT78" s="23"/>
      <c r="VRU78" s="23"/>
      <c r="VRV78" s="23"/>
      <c r="VRW78" s="23"/>
      <c r="VRX78" s="23"/>
      <c r="VRY78" s="23"/>
      <c r="VRZ78" s="23"/>
      <c r="VSA78" s="23"/>
      <c r="VSB78" s="23"/>
      <c r="VSC78" s="23"/>
      <c r="VSD78" s="23"/>
      <c r="VSE78" s="23"/>
      <c r="VSF78" s="23"/>
      <c r="VSG78" s="23"/>
      <c r="VSH78" s="23"/>
      <c r="VSI78" s="23"/>
      <c r="VSJ78" s="23"/>
      <c r="VSK78" s="23"/>
      <c r="VSL78" s="23"/>
      <c r="VSM78" s="23"/>
      <c r="VSN78" s="23"/>
      <c r="VSO78" s="23"/>
      <c r="VSP78" s="23"/>
      <c r="VSQ78" s="23"/>
      <c r="VSR78" s="23"/>
      <c r="VSS78" s="23"/>
      <c r="VST78" s="23"/>
      <c r="VSU78" s="23"/>
      <c r="VSV78" s="23"/>
      <c r="VSW78" s="23"/>
      <c r="VSX78" s="23"/>
      <c r="VSY78" s="23"/>
      <c r="VSZ78" s="23"/>
      <c r="VTA78" s="23"/>
      <c r="VTB78" s="23"/>
      <c r="VTC78" s="23"/>
      <c r="VTD78" s="23"/>
      <c r="VTE78" s="23"/>
      <c r="VTF78" s="23"/>
      <c r="VTG78" s="23"/>
      <c r="VTH78" s="23"/>
      <c r="VTI78" s="23"/>
      <c r="VTJ78" s="23"/>
      <c r="VTK78" s="23"/>
      <c r="VTL78" s="23"/>
      <c r="VTM78" s="23"/>
      <c r="VTN78" s="23"/>
      <c r="VTO78" s="23"/>
      <c r="VTP78" s="23"/>
      <c r="VTQ78" s="23"/>
      <c r="VTR78" s="23"/>
      <c r="VTS78" s="23"/>
      <c r="VTT78" s="23"/>
      <c r="VTU78" s="23"/>
      <c r="VTV78" s="23"/>
      <c r="VTW78" s="23"/>
      <c r="VTX78" s="23"/>
      <c r="VTY78" s="23"/>
      <c r="VTZ78" s="23"/>
      <c r="VUA78" s="23"/>
      <c r="VUB78" s="23"/>
      <c r="VUC78" s="23"/>
      <c r="VUD78" s="23"/>
      <c r="VUE78" s="23"/>
      <c r="VUF78" s="23"/>
      <c r="VUG78" s="23"/>
      <c r="VUH78" s="23"/>
      <c r="VUI78" s="23"/>
      <c r="VUJ78" s="23"/>
      <c r="VUK78" s="23"/>
      <c r="VUL78" s="23"/>
      <c r="VUM78" s="23"/>
      <c r="VUN78" s="23"/>
      <c r="VUO78" s="23"/>
      <c r="VUP78" s="23"/>
      <c r="VUQ78" s="23"/>
      <c r="VUR78" s="23"/>
      <c r="VUS78" s="23"/>
      <c r="VUT78" s="23"/>
      <c r="VUU78" s="23"/>
      <c r="VUV78" s="23"/>
      <c r="VUW78" s="23"/>
      <c r="VUX78" s="23"/>
      <c r="VUY78" s="23"/>
      <c r="VUZ78" s="23"/>
      <c r="VVA78" s="23"/>
      <c r="VVB78" s="23"/>
      <c r="VVC78" s="23"/>
      <c r="VVD78" s="23"/>
      <c r="VVE78" s="23"/>
      <c r="VVF78" s="23"/>
      <c r="VVG78" s="23"/>
      <c r="VVH78" s="23"/>
      <c r="VVI78" s="23"/>
      <c r="VVJ78" s="23"/>
      <c r="VVK78" s="23"/>
      <c r="VVL78" s="23"/>
      <c r="VVM78" s="23"/>
      <c r="VVN78" s="23"/>
      <c r="VVO78" s="23"/>
      <c r="VVP78" s="23"/>
      <c r="VVQ78" s="23"/>
      <c r="VVR78" s="23"/>
      <c r="VVS78" s="23"/>
      <c r="VVT78" s="23"/>
      <c r="VVU78" s="23"/>
      <c r="VVV78" s="23"/>
      <c r="VVW78" s="23"/>
      <c r="VVX78" s="23"/>
      <c r="VVY78" s="23"/>
      <c r="VVZ78" s="23"/>
      <c r="VWA78" s="23"/>
      <c r="VWB78" s="23"/>
      <c r="VWC78" s="23"/>
      <c r="VWD78" s="23"/>
      <c r="VWE78" s="23"/>
      <c r="VWF78" s="23"/>
      <c r="VWG78" s="23"/>
      <c r="VWH78" s="23"/>
      <c r="VWI78" s="23"/>
      <c r="VWJ78" s="23"/>
      <c r="VWK78" s="23"/>
      <c r="VWL78" s="23"/>
      <c r="VWM78" s="23"/>
      <c r="VWN78" s="23"/>
      <c r="VWO78" s="23"/>
      <c r="VWP78" s="23"/>
      <c r="VWQ78" s="23"/>
      <c r="VWR78" s="23"/>
      <c r="VWS78" s="23"/>
      <c r="VWT78" s="23"/>
      <c r="VWU78" s="23"/>
      <c r="VWV78" s="23"/>
      <c r="VWW78" s="23"/>
      <c r="VWX78" s="23"/>
      <c r="VWY78" s="23"/>
      <c r="VWZ78" s="23"/>
      <c r="VXA78" s="23"/>
      <c r="VXB78" s="23"/>
      <c r="VXC78" s="23"/>
      <c r="VXD78" s="23"/>
      <c r="VXE78" s="23"/>
      <c r="VXF78" s="23"/>
      <c r="VXG78" s="23"/>
      <c r="VXH78" s="23"/>
      <c r="VXI78" s="23"/>
      <c r="VXJ78" s="23"/>
      <c r="VXK78" s="23"/>
      <c r="VXL78" s="23"/>
      <c r="VXM78" s="23"/>
      <c r="VXN78" s="23"/>
      <c r="VXO78" s="23"/>
      <c r="VXP78" s="23"/>
      <c r="VXQ78" s="23"/>
      <c r="VXR78" s="23"/>
      <c r="VXS78" s="23"/>
      <c r="VXT78" s="23"/>
      <c r="VXU78" s="23"/>
      <c r="VXV78" s="23"/>
      <c r="VXW78" s="23"/>
      <c r="VXX78" s="23"/>
      <c r="VXY78" s="23"/>
      <c r="VXZ78" s="23"/>
      <c r="VYA78" s="23"/>
      <c r="VYB78" s="23"/>
      <c r="VYC78" s="23"/>
      <c r="VYD78" s="23"/>
      <c r="VYE78" s="23"/>
      <c r="VYF78" s="23"/>
      <c r="VYG78" s="23"/>
      <c r="VYH78" s="23"/>
      <c r="VYI78" s="23"/>
      <c r="VYJ78" s="23"/>
      <c r="VYK78" s="23"/>
      <c r="VYL78" s="23"/>
      <c r="VYM78" s="23"/>
      <c r="VYN78" s="23"/>
      <c r="VYO78" s="23"/>
      <c r="VYP78" s="23"/>
      <c r="VYQ78" s="23"/>
      <c r="VYR78" s="23"/>
      <c r="VYS78" s="23"/>
      <c r="VYT78" s="23"/>
      <c r="VYU78" s="23"/>
      <c r="VYV78" s="23"/>
      <c r="VYW78" s="23"/>
      <c r="VYX78" s="23"/>
      <c r="VYY78" s="23"/>
      <c r="VYZ78" s="23"/>
      <c r="VZA78" s="23"/>
      <c r="VZB78" s="23"/>
      <c r="VZC78" s="23"/>
      <c r="VZD78" s="23"/>
      <c r="VZE78" s="23"/>
      <c r="VZF78" s="23"/>
      <c r="VZG78" s="23"/>
      <c r="VZH78" s="23"/>
      <c r="VZI78" s="23"/>
      <c r="VZJ78" s="23"/>
      <c r="VZK78" s="23"/>
      <c r="VZL78" s="23"/>
      <c r="VZM78" s="23"/>
      <c r="VZN78" s="23"/>
      <c r="VZO78" s="23"/>
      <c r="VZP78" s="23"/>
      <c r="VZQ78" s="23"/>
      <c r="VZR78" s="23"/>
      <c r="VZS78" s="23"/>
      <c r="VZT78" s="23"/>
      <c r="VZU78" s="23"/>
      <c r="VZV78" s="23"/>
      <c r="VZW78" s="23"/>
      <c r="VZX78" s="23"/>
      <c r="VZY78" s="23"/>
      <c r="VZZ78" s="23"/>
      <c r="WAA78" s="23"/>
      <c r="WAB78" s="23"/>
      <c r="WAC78" s="23"/>
      <c r="WAD78" s="23"/>
      <c r="WAE78" s="23"/>
      <c r="WAF78" s="23"/>
      <c r="WAG78" s="23"/>
      <c r="WAH78" s="23"/>
      <c r="WAI78" s="23"/>
      <c r="WAJ78" s="23"/>
      <c r="WAK78" s="23"/>
      <c r="WAL78" s="23"/>
      <c r="WAM78" s="23"/>
      <c r="WAN78" s="23"/>
      <c r="WAO78" s="23"/>
      <c r="WAP78" s="23"/>
      <c r="WAQ78" s="23"/>
      <c r="WAR78" s="23"/>
      <c r="WAS78" s="23"/>
      <c r="WAT78" s="23"/>
      <c r="WAU78" s="23"/>
      <c r="WAV78" s="23"/>
      <c r="WAW78" s="23"/>
      <c r="WAX78" s="23"/>
      <c r="WAY78" s="23"/>
      <c r="WAZ78" s="23"/>
      <c r="WBA78" s="23"/>
      <c r="WBB78" s="23"/>
      <c r="WBC78" s="23"/>
      <c r="WBD78" s="23"/>
      <c r="WBE78" s="23"/>
      <c r="WBF78" s="23"/>
      <c r="WBG78" s="23"/>
      <c r="WBH78" s="23"/>
      <c r="WBI78" s="23"/>
      <c r="WBJ78" s="23"/>
      <c r="WBK78" s="23"/>
      <c r="WBL78" s="23"/>
      <c r="WBM78" s="23"/>
      <c r="WBN78" s="23"/>
      <c r="WBO78" s="23"/>
      <c r="WBP78" s="23"/>
      <c r="WBQ78" s="23"/>
      <c r="WBR78" s="23"/>
      <c r="WBS78" s="23"/>
      <c r="WBT78" s="23"/>
      <c r="WBU78" s="23"/>
      <c r="WBV78" s="23"/>
      <c r="WBW78" s="23"/>
      <c r="WBX78" s="23"/>
      <c r="WBY78" s="23"/>
      <c r="WBZ78" s="23"/>
      <c r="WCA78" s="23"/>
      <c r="WCB78" s="23"/>
      <c r="WCC78" s="23"/>
      <c r="WCD78" s="23"/>
      <c r="WCE78" s="23"/>
      <c r="WCF78" s="23"/>
      <c r="WCG78" s="23"/>
      <c r="WCH78" s="23"/>
      <c r="WCI78" s="23"/>
      <c r="WCJ78" s="23"/>
      <c r="WCK78" s="23"/>
      <c r="WCL78" s="23"/>
      <c r="WCM78" s="23"/>
      <c r="WCN78" s="23"/>
      <c r="WCO78" s="23"/>
      <c r="WCP78" s="23"/>
      <c r="WCQ78" s="23"/>
      <c r="WCR78" s="23"/>
      <c r="WCS78" s="23"/>
      <c r="WCT78" s="23"/>
      <c r="WCU78" s="23"/>
      <c r="WCV78" s="23"/>
      <c r="WCW78" s="23"/>
      <c r="WCX78" s="23"/>
      <c r="WCY78" s="23"/>
      <c r="WCZ78" s="23"/>
      <c r="WDA78" s="23"/>
      <c r="WDB78" s="23"/>
      <c r="WDC78" s="23"/>
      <c r="WDD78" s="23"/>
      <c r="WDE78" s="23"/>
      <c r="WDF78" s="23"/>
      <c r="WDG78" s="23"/>
      <c r="WDH78" s="23"/>
      <c r="WDI78" s="23"/>
      <c r="WDJ78" s="23"/>
      <c r="WDK78" s="23"/>
      <c r="WDL78" s="23"/>
      <c r="WDM78" s="23"/>
      <c r="WDN78" s="23"/>
      <c r="WDO78" s="23"/>
      <c r="WDP78" s="23"/>
      <c r="WDQ78" s="23"/>
      <c r="WDR78" s="23"/>
      <c r="WDS78" s="23"/>
      <c r="WDT78" s="23"/>
      <c r="WDU78" s="23"/>
      <c r="WDV78" s="23"/>
      <c r="WDW78" s="23"/>
      <c r="WDX78" s="23"/>
      <c r="WDY78" s="23"/>
      <c r="WDZ78" s="23"/>
      <c r="WEA78" s="23"/>
      <c r="WEB78" s="23"/>
      <c r="WEC78" s="23"/>
      <c r="WED78" s="23"/>
      <c r="WEE78" s="23"/>
      <c r="WEF78" s="23"/>
      <c r="WEG78" s="23"/>
      <c r="WEH78" s="23"/>
      <c r="WEI78" s="23"/>
      <c r="WEJ78" s="23"/>
      <c r="WEK78" s="23"/>
      <c r="WEL78" s="23"/>
      <c r="WEM78" s="23"/>
      <c r="WEN78" s="23"/>
      <c r="WEO78" s="23"/>
      <c r="WEP78" s="23"/>
      <c r="WEQ78" s="23"/>
      <c r="WER78" s="23"/>
      <c r="WES78" s="23"/>
      <c r="WET78" s="23"/>
      <c r="WEU78" s="23"/>
      <c r="WEV78" s="23"/>
      <c r="WEW78" s="23"/>
      <c r="WEX78" s="23"/>
      <c r="WEY78" s="23"/>
      <c r="WEZ78" s="23"/>
      <c r="WFA78" s="23"/>
      <c r="WFB78" s="23"/>
      <c r="WFC78" s="23"/>
      <c r="WFD78" s="23"/>
      <c r="WFE78" s="23"/>
      <c r="WFF78" s="23"/>
      <c r="WFG78" s="23"/>
      <c r="WFH78" s="23"/>
      <c r="WFI78" s="23"/>
      <c r="WFJ78" s="23"/>
      <c r="WFK78" s="23"/>
      <c r="WFL78" s="23"/>
      <c r="WFM78" s="23"/>
      <c r="WFN78" s="23"/>
      <c r="WFO78" s="23"/>
      <c r="WFP78" s="23"/>
      <c r="WFQ78" s="23"/>
      <c r="WFR78" s="23"/>
      <c r="WFS78" s="23"/>
      <c r="WFT78" s="23"/>
      <c r="WFU78" s="23"/>
      <c r="WFV78" s="23"/>
      <c r="WFW78" s="23"/>
      <c r="WFX78" s="23"/>
      <c r="WFY78" s="23"/>
      <c r="WFZ78" s="23"/>
      <c r="WGA78" s="23"/>
      <c r="WGB78" s="23"/>
      <c r="WGC78" s="23"/>
      <c r="WGD78" s="23"/>
      <c r="WGE78" s="23"/>
      <c r="WGF78" s="23"/>
      <c r="WGG78" s="23"/>
      <c r="WGH78" s="23"/>
      <c r="WGI78" s="23"/>
      <c r="WGJ78" s="23"/>
      <c r="WGK78" s="23"/>
      <c r="WGL78" s="23"/>
      <c r="WGM78" s="23"/>
      <c r="WGN78" s="23"/>
      <c r="WGO78" s="23"/>
      <c r="WGP78" s="23"/>
      <c r="WGQ78" s="23"/>
      <c r="WGR78" s="23"/>
      <c r="WGS78" s="23"/>
      <c r="WGT78" s="23"/>
      <c r="WGU78" s="23"/>
      <c r="WGV78" s="23"/>
      <c r="WGW78" s="23"/>
      <c r="WGX78" s="23"/>
      <c r="WGY78" s="23"/>
      <c r="WGZ78" s="23"/>
      <c r="WHA78" s="23"/>
      <c r="WHB78" s="23"/>
      <c r="WHC78" s="23"/>
      <c r="WHD78" s="23"/>
      <c r="WHE78" s="23"/>
      <c r="WHF78" s="23"/>
      <c r="WHG78" s="23"/>
      <c r="WHH78" s="23"/>
      <c r="WHI78" s="23"/>
      <c r="WHJ78" s="23"/>
      <c r="WHK78" s="23"/>
      <c r="WHL78" s="23"/>
      <c r="WHM78" s="23"/>
      <c r="WHN78" s="23"/>
      <c r="WHO78" s="23"/>
      <c r="WHP78" s="23"/>
      <c r="WHQ78" s="23"/>
      <c r="WHR78" s="23"/>
      <c r="WHS78" s="23"/>
      <c r="WHT78" s="23"/>
      <c r="WHU78" s="23"/>
      <c r="WHV78" s="23"/>
      <c r="WHW78" s="23"/>
      <c r="WHX78" s="23"/>
      <c r="WHY78" s="23"/>
      <c r="WHZ78" s="23"/>
      <c r="WIA78" s="23"/>
      <c r="WIB78" s="23"/>
      <c r="WIC78" s="23"/>
      <c r="WID78" s="23"/>
      <c r="WIE78" s="23"/>
      <c r="WIF78" s="23"/>
      <c r="WIG78" s="23"/>
      <c r="WIH78" s="23"/>
      <c r="WII78" s="23"/>
      <c r="WIJ78" s="23"/>
      <c r="WIK78" s="23"/>
      <c r="WIL78" s="23"/>
      <c r="WIM78" s="23"/>
      <c r="WIN78" s="23"/>
      <c r="WIO78" s="23"/>
      <c r="WIP78" s="23"/>
      <c r="WIQ78" s="23"/>
      <c r="WIR78" s="23"/>
      <c r="WIS78" s="23"/>
      <c r="WIT78" s="23"/>
      <c r="WIU78" s="23"/>
      <c r="WIV78" s="23"/>
      <c r="WIW78" s="23"/>
      <c r="WIX78" s="23"/>
      <c r="WIY78" s="23"/>
      <c r="WIZ78" s="23"/>
      <c r="WJA78" s="23"/>
      <c r="WJB78" s="23"/>
      <c r="WJC78" s="23"/>
      <c r="WJD78" s="23"/>
      <c r="WJE78" s="23"/>
      <c r="WJF78" s="23"/>
      <c r="WJG78" s="23"/>
      <c r="WJH78" s="23"/>
      <c r="WJI78" s="23"/>
      <c r="WJJ78" s="23"/>
      <c r="WJK78" s="23"/>
      <c r="WJL78" s="23"/>
      <c r="WJM78" s="23"/>
      <c r="WJN78" s="23"/>
      <c r="WJO78" s="23"/>
      <c r="WJP78" s="23"/>
      <c r="WJQ78" s="23"/>
      <c r="WJR78" s="23"/>
      <c r="WJS78" s="23"/>
      <c r="WJT78" s="23"/>
      <c r="WJU78" s="23"/>
      <c r="WJV78" s="23"/>
      <c r="WJW78" s="23"/>
      <c r="WJX78" s="23"/>
      <c r="WJY78" s="23"/>
      <c r="WJZ78" s="23"/>
      <c r="WKA78" s="23"/>
      <c r="WKB78" s="23"/>
      <c r="WKC78" s="23"/>
      <c r="WKD78" s="23"/>
      <c r="WKE78" s="23"/>
      <c r="WKF78" s="23"/>
      <c r="WKG78" s="23"/>
      <c r="WKH78" s="23"/>
      <c r="WKI78" s="23"/>
      <c r="WKJ78" s="23"/>
      <c r="WKK78" s="23"/>
      <c r="WKL78" s="23"/>
      <c r="WKM78" s="23"/>
      <c r="WKN78" s="23"/>
      <c r="WKO78" s="23"/>
      <c r="WKP78" s="23"/>
      <c r="WKQ78" s="23"/>
      <c r="WKR78" s="23"/>
      <c r="WKS78" s="23"/>
      <c r="WKT78" s="23"/>
      <c r="WKU78" s="23"/>
      <c r="WKV78" s="23"/>
      <c r="WKW78" s="23"/>
      <c r="WKX78" s="23"/>
      <c r="WKY78" s="23"/>
      <c r="WKZ78" s="23"/>
      <c r="WLA78" s="23"/>
      <c r="WLB78" s="23"/>
      <c r="WLC78" s="23"/>
      <c r="WLD78" s="23"/>
      <c r="WLE78" s="23"/>
      <c r="WLF78" s="23"/>
      <c r="WLG78" s="23"/>
      <c r="WLH78" s="23"/>
      <c r="WLI78" s="23"/>
      <c r="WLJ78" s="23"/>
      <c r="WLK78" s="23"/>
      <c r="WLL78" s="23"/>
      <c r="WLM78" s="23"/>
      <c r="WLN78" s="23"/>
      <c r="WLO78" s="23"/>
      <c r="WLP78" s="23"/>
      <c r="WLQ78" s="23"/>
      <c r="WLR78" s="23"/>
      <c r="WLS78" s="23"/>
      <c r="WLT78" s="23"/>
      <c r="WLU78" s="23"/>
      <c r="WLV78" s="23"/>
      <c r="WLW78" s="23"/>
      <c r="WLX78" s="23"/>
      <c r="WLY78" s="23"/>
      <c r="WLZ78" s="23"/>
      <c r="WMA78" s="23"/>
      <c r="WMB78" s="23"/>
      <c r="WMC78" s="23"/>
      <c r="WMD78" s="23"/>
      <c r="WME78" s="23"/>
      <c r="WMF78" s="23"/>
      <c r="WMG78" s="23"/>
      <c r="WMH78" s="23"/>
      <c r="WMI78" s="23"/>
      <c r="WMJ78" s="23"/>
      <c r="WMK78" s="23"/>
      <c r="WML78" s="23"/>
      <c r="WMM78" s="23"/>
      <c r="WMN78" s="23"/>
      <c r="WMO78" s="23"/>
      <c r="WMP78" s="23"/>
      <c r="WMQ78" s="23"/>
      <c r="WMR78" s="23"/>
      <c r="WMS78" s="23"/>
      <c r="WMT78" s="23"/>
      <c r="WMU78" s="23"/>
      <c r="WMV78" s="23"/>
      <c r="WMW78" s="23"/>
      <c r="WMX78" s="23"/>
      <c r="WMY78" s="23"/>
      <c r="WMZ78" s="23"/>
      <c r="WNA78" s="23"/>
      <c r="WNB78" s="23"/>
      <c r="WNC78" s="23"/>
      <c r="WND78" s="23"/>
      <c r="WNE78" s="23"/>
      <c r="WNF78" s="23"/>
      <c r="WNG78" s="23"/>
      <c r="WNH78" s="23"/>
      <c r="WNI78" s="23"/>
      <c r="WNJ78" s="23"/>
      <c r="WNK78" s="23"/>
      <c r="WNL78" s="23"/>
      <c r="WNM78" s="23"/>
      <c r="WNN78" s="23"/>
      <c r="WNO78" s="23"/>
      <c r="WNP78" s="23"/>
      <c r="WNQ78" s="23"/>
      <c r="WNR78" s="23"/>
      <c r="WNS78" s="23"/>
      <c r="WNT78" s="23"/>
      <c r="WNU78" s="23"/>
      <c r="WNV78" s="23"/>
      <c r="WNW78" s="23"/>
      <c r="WNX78" s="23"/>
      <c r="WNY78" s="23"/>
      <c r="WNZ78" s="23"/>
      <c r="WOA78" s="23"/>
      <c r="WOB78" s="23"/>
      <c r="WOC78" s="23"/>
      <c r="WOD78" s="23"/>
      <c r="WOE78" s="23"/>
      <c r="WOF78" s="23"/>
      <c r="WOG78" s="23"/>
      <c r="WOH78" s="23"/>
      <c r="WOI78" s="23"/>
      <c r="WOJ78" s="23"/>
      <c r="WOK78" s="23"/>
      <c r="WOL78" s="23"/>
      <c r="WOM78" s="23"/>
      <c r="WON78" s="23"/>
      <c r="WOO78" s="23"/>
      <c r="WOP78" s="23"/>
      <c r="WOQ78" s="23"/>
      <c r="WOR78" s="23"/>
      <c r="WOS78" s="23"/>
      <c r="WOT78" s="23"/>
      <c r="WOU78" s="23"/>
      <c r="WOV78" s="23"/>
      <c r="WOW78" s="23"/>
      <c r="WOX78" s="23"/>
      <c r="WOY78" s="23"/>
      <c r="WOZ78" s="23"/>
      <c r="WPA78" s="23"/>
      <c r="WPB78" s="23"/>
      <c r="WPC78" s="23"/>
      <c r="WPD78" s="23"/>
      <c r="WPE78" s="23"/>
      <c r="WPF78" s="23"/>
      <c r="WPG78" s="23"/>
      <c r="WPH78" s="23"/>
      <c r="WPI78" s="23"/>
      <c r="WPJ78" s="23"/>
      <c r="WPK78" s="23"/>
      <c r="WPL78" s="23"/>
      <c r="WPM78" s="23"/>
      <c r="WPN78" s="23"/>
      <c r="WPO78" s="23"/>
      <c r="WPP78" s="23"/>
      <c r="WPQ78" s="23"/>
      <c r="WPR78" s="23"/>
      <c r="WPS78" s="23"/>
      <c r="WPT78" s="23"/>
      <c r="WPU78" s="23"/>
      <c r="WPV78" s="23"/>
      <c r="WPW78" s="23"/>
      <c r="WPX78" s="23"/>
      <c r="WPY78" s="23"/>
      <c r="WPZ78" s="23"/>
      <c r="WQA78" s="23"/>
      <c r="WQB78" s="23"/>
      <c r="WQC78" s="23"/>
      <c r="WQD78" s="23"/>
      <c r="WQE78" s="23"/>
      <c r="WQF78" s="23"/>
      <c r="WQG78" s="23"/>
      <c r="WQH78" s="23"/>
      <c r="WQI78" s="23"/>
      <c r="WQJ78" s="23"/>
      <c r="WQK78" s="23"/>
      <c r="WQL78" s="23"/>
      <c r="WQM78" s="23"/>
      <c r="WQN78" s="23"/>
      <c r="WQO78" s="23"/>
      <c r="WQP78" s="23"/>
      <c r="WQQ78" s="23"/>
      <c r="WQR78" s="23"/>
      <c r="WQS78" s="23"/>
      <c r="WQT78" s="23"/>
      <c r="WQU78" s="23"/>
      <c r="WQV78" s="23"/>
      <c r="WQW78" s="23"/>
      <c r="WQX78" s="23"/>
      <c r="WQY78" s="23"/>
      <c r="WQZ78" s="23"/>
      <c r="WRA78" s="23"/>
      <c r="WRB78" s="23"/>
      <c r="WRC78" s="23"/>
      <c r="WRD78" s="23"/>
      <c r="WRE78" s="23"/>
      <c r="WRF78" s="23"/>
      <c r="WRG78" s="23"/>
      <c r="WRH78" s="23"/>
      <c r="WRI78" s="23"/>
      <c r="WRJ78" s="23"/>
      <c r="WRK78" s="23"/>
      <c r="WRL78" s="23"/>
      <c r="WRM78" s="23"/>
      <c r="WRN78" s="23"/>
      <c r="WRO78" s="23"/>
      <c r="WRP78" s="23"/>
      <c r="WRQ78" s="23"/>
      <c r="WRR78" s="23"/>
      <c r="WRS78" s="23"/>
      <c r="WRT78" s="23"/>
      <c r="WRU78" s="23"/>
      <c r="WRV78" s="23"/>
      <c r="WRW78" s="23"/>
      <c r="WRX78" s="23"/>
      <c r="WRY78" s="23"/>
      <c r="WRZ78" s="23"/>
      <c r="WSA78" s="23"/>
      <c r="WSB78" s="23"/>
      <c r="WSC78" s="23"/>
      <c r="WSD78" s="23"/>
      <c r="WSE78" s="23"/>
      <c r="WSF78" s="23"/>
      <c r="WSG78" s="23"/>
      <c r="WSH78" s="23"/>
      <c r="WSI78" s="23"/>
      <c r="WSJ78" s="23"/>
      <c r="WSK78" s="23"/>
      <c r="WSL78" s="23"/>
      <c r="WSM78" s="23"/>
      <c r="WSN78" s="23"/>
      <c r="WSO78" s="23"/>
      <c r="WSP78" s="23"/>
      <c r="WSQ78" s="23"/>
      <c r="WSR78" s="23"/>
      <c r="WSS78" s="23"/>
      <c r="WST78" s="23"/>
      <c r="WSU78" s="23"/>
      <c r="WSV78" s="23"/>
      <c r="WSW78" s="23"/>
      <c r="WSX78" s="23"/>
      <c r="WSY78" s="23"/>
      <c r="WSZ78" s="23"/>
      <c r="WTA78" s="23"/>
      <c r="WTB78" s="23"/>
      <c r="WTC78" s="23"/>
      <c r="WTD78" s="23"/>
      <c r="WTE78" s="23"/>
      <c r="WTF78" s="23"/>
      <c r="WTG78" s="23"/>
      <c r="WTH78" s="23"/>
      <c r="WTI78" s="23"/>
      <c r="WTJ78" s="23"/>
      <c r="WTK78" s="23"/>
      <c r="WTL78" s="23"/>
      <c r="WTM78" s="23"/>
      <c r="WTN78" s="23"/>
      <c r="WTO78" s="23"/>
      <c r="WTP78" s="23"/>
      <c r="WTQ78" s="23"/>
      <c r="WTR78" s="23"/>
      <c r="WTS78" s="23"/>
      <c r="WTT78" s="23"/>
      <c r="WTU78" s="23"/>
      <c r="WTV78" s="23"/>
      <c r="WTW78" s="23"/>
      <c r="WTX78" s="23"/>
      <c r="WTY78" s="23"/>
      <c r="WTZ78" s="23"/>
      <c r="WUA78" s="23"/>
      <c r="WUB78" s="23"/>
      <c r="WUC78" s="23"/>
      <c r="WUD78" s="23"/>
      <c r="WUE78" s="23"/>
      <c r="WUF78" s="23"/>
      <c r="WUG78" s="23"/>
      <c r="WUH78" s="23"/>
      <c r="WUI78" s="23"/>
      <c r="WUJ78" s="23"/>
      <c r="WUK78" s="23"/>
      <c r="WUL78" s="23"/>
      <c r="WUM78" s="23"/>
      <c r="WUN78" s="23"/>
      <c r="WUO78" s="23"/>
      <c r="WUP78" s="23"/>
      <c r="WUQ78" s="23"/>
      <c r="WUR78" s="23"/>
      <c r="WUS78" s="23"/>
      <c r="WUT78" s="23"/>
      <c r="WUU78" s="23"/>
      <c r="WUV78" s="23"/>
      <c r="WUW78" s="23"/>
      <c r="WUX78" s="23"/>
      <c r="WUY78" s="23"/>
      <c r="WUZ78" s="23"/>
      <c r="WVA78" s="23"/>
      <c r="WVB78" s="23"/>
      <c r="WVC78" s="23"/>
      <c r="WVD78" s="23"/>
      <c r="WVE78" s="23"/>
      <c r="WVF78" s="23"/>
      <c r="WVG78" s="23"/>
      <c r="WVH78" s="23"/>
      <c r="WVI78" s="23"/>
      <c r="WVJ78" s="23"/>
      <c r="WVK78" s="23"/>
      <c r="WVL78" s="23"/>
      <c r="WVM78" s="23"/>
      <c r="WVN78" s="23"/>
      <c r="WVO78" s="23"/>
      <c r="WVP78" s="23"/>
      <c r="WVQ78" s="23"/>
      <c r="WVR78" s="23"/>
      <c r="WVS78" s="23"/>
      <c r="WVT78" s="23"/>
      <c r="WVU78" s="23"/>
      <c r="WVV78" s="23"/>
      <c r="WVW78" s="23"/>
      <c r="WVX78" s="23"/>
      <c r="WVY78" s="23"/>
      <c r="WVZ78" s="23"/>
      <c r="WWA78" s="23"/>
      <c r="WWB78" s="23"/>
      <c r="WWC78" s="23"/>
      <c r="WWD78" s="23"/>
      <c r="WWE78" s="23"/>
      <c r="WWF78" s="23"/>
      <c r="WWG78" s="23"/>
      <c r="WWH78" s="23"/>
      <c r="WWI78" s="23"/>
      <c r="WWJ78" s="23"/>
      <c r="WWK78" s="23"/>
      <c r="WWL78" s="23"/>
      <c r="WWM78" s="23"/>
      <c r="WWN78" s="23"/>
      <c r="WWO78" s="23"/>
      <c r="WWP78" s="23"/>
      <c r="WWQ78" s="23"/>
      <c r="WWR78" s="23"/>
      <c r="WWS78" s="23"/>
      <c r="WWT78" s="23"/>
      <c r="WWU78" s="23"/>
      <c r="WWV78" s="23"/>
      <c r="WWW78" s="23"/>
      <c r="WWX78" s="23"/>
      <c r="WWY78" s="23"/>
      <c r="WWZ78" s="23"/>
      <c r="WXA78" s="23"/>
      <c r="WXB78" s="23"/>
      <c r="WXC78" s="23"/>
      <c r="WXD78" s="23"/>
      <c r="WXE78" s="23"/>
      <c r="WXF78" s="23"/>
      <c r="WXG78" s="23"/>
      <c r="WXH78" s="23"/>
    </row>
    <row r="79" spans="4:16180" s="58" customFormat="1">
      <c r="D79" s="20"/>
      <c r="E79" s="21"/>
      <c r="F79" s="21"/>
      <c r="G79" s="60"/>
      <c r="H79" s="314"/>
      <c r="I79" s="290"/>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c r="EF79" s="23"/>
      <c r="EG79" s="23"/>
      <c r="EH79" s="23"/>
      <c r="EI79" s="23"/>
      <c r="EJ79" s="23"/>
      <c r="EK79" s="23"/>
      <c r="EL79" s="23"/>
      <c r="EM79" s="23"/>
      <c r="EN79" s="23"/>
      <c r="EO79" s="23"/>
      <c r="EP79" s="23"/>
      <c r="EQ79" s="23"/>
      <c r="ER79" s="23"/>
      <c r="ES79" s="23"/>
      <c r="ET79" s="23"/>
      <c r="EU79" s="23"/>
      <c r="EV79" s="23"/>
      <c r="EW79" s="23"/>
      <c r="EX79" s="23"/>
      <c r="EY79" s="23"/>
      <c r="EZ79" s="23"/>
      <c r="FA79" s="23"/>
      <c r="FB79" s="23"/>
      <c r="FC79" s="23"/>
      <c r="FD79" s="23"/>
      <c r="FE79" s="23"/>
      <c r="FF79" s="23"/>
      <c r="FG79" s="23"/>
      <c r="FH79" s="23"/>
      <c r="FI79" s="23"/>
      <c r="FJ79" s="23"/>
      <c r="FK79" s="23"/>
      <c r="FL79" s="23"/>
      <c r="FM79" s="23"/>
      <c r="FN79" s="23"/>
      <c r="FO79" s="23"/>
      <c r="FP79" s="23"/>
      <c r="FQ79" s="23"/>
      <c r="FR79" s="23"/>
      <c r="FS79" s="23"/>
      <c r="FT79" s="23"/>
      <c r="FU79" s="23"/>
      <c r="FV79" s="23"/>
      <c r="FW79" s="23"/>
      <c r="FX79" s="23"/>
      <c r="FY79" s="23"/>
      <c r="FZ79" s="23"/>
      <c r="GA79" s="23"/>
      <c r="GB79" s="23"/>
      <c r="GC79" s="23"/>
      <c r="GD79" s="23"/>
      <c r="GE79" s="23"/>
      <c r="GF79" s="23"/>
      <c r="GG79" s="23"/>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c r="HL79" s="23"/>
      <c r="HM79" s="23"/>
      <c r="HN79" s="23"/>
      <c r="HO79" s="23"/>
      <c r="HP79" s="23"/>
      <c r="HQ79" s="23"/>
      <c r="HR79" s="23"/>
      <c r="HS79" s="23"/>
      <c r="HT79" s="23"/>
      <c r="HU79" s="23"/>
      <c r="HV79" s="23"/>
      <c r="HW79" s="23"/>
      <c r="HX79" s="23"/>
      <c r="HY79" s="23"/>
      <c r="HZ79" s="23"/>
      <c r="IA79" s="23"/>
      <c r="IB79" s="23"/>
      <c r="IC79" s="23"/>
      <c r="ID79" s="23"/>
      <c r="IE79" s="23"/>
      <c r="IF79" s="23"/>
      <c r="IG79" s="23"/>
      <c r="IH79" s="23"/>
      <c r="II79" s="23"/>
      <c r="IJ79" s="23"/>
      <c r="IK79" s="23"/>
      <c r="IL79" s="23"/>
      <c r="IM79" s="23"/>
      <c r="IN79" s="23"/>
      <c r="IO79" s="23"/>
      <c r="IP79" s="23"/>
      <c r="IQ79" s="23"/>
      <c r="IR79" s="23"/>
      <c r="IS79" s="23"/>
      <c r="IT79" s="23"/>
      <c r="IU79" s="23"/>
      <c r="IV79" s="23"/>
      <c r="IW79" s="23"/>
      <c r="IX79" s="23"/>
      <c r="IY79" s="23"/>
      <c r="IZ79" s="23"/>
      <c r="JA79" s="23"/>
      <c r="JB79" s="23"/>
      <c r="JC79" s="23"/>
      <c r="JD79" s="23"/>
      <c r="JE79" s="23"/>
      <c r="JF79" s="23"/>
      <c r="JG79" s="23"/>
      <c r="JH79" s="23"/>
      <c r="JI79" s="23"/>
      <c r="JJ79" s="23"/>
      <c r="JK79" s="23"/>
      <c r="JL79" s="23"/>
      <c r="JM79" s="23"/>
      <c r="JN79" s="23"/>
      <c r="JO79" s="23"/>
      <c r="JP79" s="23"/>
      <c r="JQ79" s="23"/>
      <c r="JR79" s="23"/>
      <c r="JS79" s="23"/>
      <c r="JT79" s="23"/>
      <c r="JU79" s="23"/>
      <c r="JV79" s="23"/>
      <c r="JW79" s="23"/>
      <c r="JX79" s="23"/>
      <c r="JY79" s="23"/>
      <c r="JZ79" s="23"/>
      <c r="KA79" s="23"/>
      <c r="KB79" s="23"/>
      <c r="KC79" s="23"/>
      <c r="KD79" s="23"/>
      <c r="KE79" s="23"/>
      <c r="KF79" s="23"/>
      <c r="KG79" s="23"/>
      <c r="KH79" s="23"/>
      <c r="KI79" s="23"/>
      <c r="KJ79" s="23"/>
      <c r="KK79" s="23"/>
      <c r="KL79" s="23"/>
      <c r="KM79" s="23"/>
      <c r="KN79" s="23"/>
      <c r="KO79" s="23"/>
      <c r="KP79" s="23"/>
      <c r="KQ79" s="23"/>
      <c r="KR79" s="23"/>
      <c r="KS79" s="23"/>
      <c r="KT79" s="23"/>
      <c r="KU79" s="23"/>
      <c r="KV79" s="23"/>
      <c r="KW79" s="23"/>
      <c r="KX79" s="23"/>
      <c r="KY79" s="23"/>
      <c r="KZ79" s="23"/>
      <c r="LA79" s="23"/>
      <c r="LB79" s="23"/>
      <c r="LC79" s="23"/>
      <c r="LD79" s="23"/>
      <c r="LE79" s="23"/>
      <c r="LF79" s="23"/>
      <c r="LG79" s="23"/>
      <c r="LH79" s="23"/>
      <c r="LI79" s="23"/>
      <c r="LJ79" s="23"/>
      <c r="LK79" s="23"/>
      <c r="LL79" s="23"/>
      <c r="LM79" s="23"/>
      <c r="LN79" s="23"/>
      <c r="LO79" s="23"/>
      <c r="LP79" s="23"/>
      <c r="LQ79" s="23"/>
      <c r="LR79" s="23"/>
      <c r="LS79" s="23"/>
      <c r="LT79" s="23"/>
      <c r="LU79" s="23"/>
      <c r="LV79" s="23"/>
      <c r="LW79" s="23"/>
      <c r="LX79" s="23"/>
      <c r="LY79" s="23"/>
      <c r="LZ79" s="23"/>
      <c r="MA79" s="23"/>
      <c r="MB79" s="23"/>
      <c r="MC79" s="23"/>
      <c r="MD79" s="23"/>
      <c r="ME79" s="23"/>
      <c r="MF79" s="23"/>
      <c r="MG79" s="23"/>
      <c r="MH79" s="23"/>
      <c r="MI79" s="23"/>
      <c r="MJ79" s="23"/>
      <c r="MK79" s="23"/>
      <c r="ML79" s="23"/>
      <c r="MM79" s="23"/>
      <c r="MN79" s="23"/>
      <c r="MO79" s="23"/>
      <c r="MP79" s="23"/>
      <c r="MQ79" s="23"/>
      <c r="MR79" s="23"/>
      <c r="MS79" s="23"/>
      <c r="MT79" s="23"/>
      <c r="MU79" s="23"/>
      <c r="MV79" s="23"/>
      <c r="MW79" s="23"/>
      <c r="MX79" s="23"/>
      <c r="MY79" s="23"/>
      <c r="MZ79" s="23"/>
      <c r="NA79" s="23"/>
      <c r="NB79" s="23"/>
      <c r="NC79" s="23"/>
      <c r="ND79" s="23"/>
      <c r="NE79" s="23"/>
      <c r="NF79" s="23"/>
      <c r="NG79" s="23"/>
      <c r="NH79" s="23"/>
      <c r="NI79" s="23"/>
      <c r="NJ79" s="23"/>
      <c r="NK79" s="23"/>
      <c r="NL79" s="23"/>
      <c r="NM79" s="23"/>
      <c r="NN79" s="23"/>
      <c r="NO79" s="23"/>
      <c r="NP79" s="23"/>
      <c r="NQ79" s="23"/>
      <c r="NR79" s="23"/>
      <c r="NS79" s="23"/>
      <c r="NT79" s="23"/>
      <c r="NU79" s="23"/>
      <c r="NV79" s="23"/>
      <c r="NW79" s="23"/>
      <c r="NX79" s="23"/>
      <c r="NY79" s="23"/>
      <c r="NZ79" s="23"/>
      <c r="OA79" s="23"/>
      <c r="OB79" s="23"/>
      <c r="OC79" s="23"/>
      <c r="OD79" s="23"/>
      <c r="OE79" s="23"/>
      <c r="OF79" s="23"/>
      <c r="OG79" s="23"/>
      <c r="OH79" s="23"/>
      <c r="OI79" s="23"/>
      <c r="OJ79" s="23"/>
      <c r="OK79" s="23"/>
      <c r="OL79" s="23"/>
      <c r="OM79" s="23"/>
      <c r="ON79" s="23"/>
      <c r="OO79" s="23"/>
      <c r="OP79" s="23"/>
      <c r="OQ79" s="23"/>
      <c r="OR79" s="23"/>
      <c r="OS79" s="23"/>
      <c r="OT79" s="23"/>
      <c r="OU79" s="23"/>
      <c r="OV79" s="23"/>
      <c r="OW79" s="23"/>
      <c r="OX79" s="23"/>
      <c r="OY79" s="23"/>
      <c r="OZ79" s="23"/>
      <c r="PA79" s="23"/>
      <c r="PB79" s="23"/>
      <c r="PC79" s="23"/>
      <c r="PD79" s="23"/>
      <c r="PE79" s="23"/>
      <c r="PF79" s="23"/>
      <c r="PG79" s="23"/>
      <c r="PH79" s="23"/>
      <c r="PI79" s="23"/>
      <c r="PJ79" s="23"/>
      <c r="PK79" s="23"/>
      <c r="PL79" s="23"/>
      <c r="PM79" s="23"/>
      <c r="PN79" s="23"/>
      <c r="PO79" s="23"/>
      <c r="PP79" s="23"/>
      <c r="PQ79" s="23"/>
      <c r="PR79" s="23"/>
      <c r="PS79" s="23"/>
      <c r="PT79" s="23"/>
      <c r="PU79" s="23"/>
      <c r="PV79" s="23"/>
      <c r="PW79" s="23"/>
      <c r="PX79" s="23"/>
      <c r="PY79" s="23"/>
      <c r="PZ79" s="23"/>
      <c r="QA79" s="23"/>
      <c r="QB79" s="23"/>
      <c r="QC79" s="23"/>
      <c r="QD79" s="23"/>
      <c r="QE79" s="23"/>
      <c r="QF79" s="23"/>
      <c r="QG79" s="23"/>
      <c r="QH79" s="23"/>
      <c r="QI79" s="23"/>
      <c r="QJ79" s="23"/>
      <c r="QK79" s="23"/>
      <c r="QL79" s="23"/>
      <c r="QM79" s="23"/>
      <c r="QN79" s="23"/>
      <c r="QO79" s="23"/>
      <c r="QP79" s="23"/>
      <c r="QQ79" s="23"/>
      <c r="QR79" s="23"/>
      <c r="QS79" s="23"/>
      <c r="QT79" s="23"/>
      <c r="QU79" s="23"/>
      <c r="QV79" s="23"/>
      <c r="QW79" s="23"/>
      <c r="QX79" s="23"/>
      <c r="QY79" s="23"/>
      <c r="QZ79" s="23"/>
      <c r="RA79" s="23"/>
      <c r="RB79" s="23"/>
      <c r="RC79" s="23"/>
      <c r="RD79" s="23"/>
      <c r="RE79" s="23"/>
      <c r="RF79" s="23"/>
      <c r="RG79" s="23"/>
      <c r="RH79" s="23"/>
      <c r="RI79" s="23"/>
      <c r="RJ79" s="23"/>
      <c r="RK79" s="23"/>
      <c r="RL79" s="23"/>
      <c r="RM79" s="23"/>
      <c r="RN79" s="23"/>
      <c r="RO79" s="23"/>
      <c r="RP79" s="23"/>
      <c r="RQ79" s="23"/>
      <c r="RR79" s="23"/>
      <c r="RS79" s="23"/>
      <c r="RT79" s="23"/>
      <c r="RU79" s="23"/>
      <c r="RV79" s="23"/>
      <c r="RW79" s="23"/>
      <c r="RX79" s="23"/>
      <c r="RY79" s="23"/>
      <c r="RZ79" s="23"/>
      <c r="SA79" s="23"/>
      <c r="SB79" s="23"/>
      <c r="SC79" s="23"/>
      <c r="SD79" s="23"/>
      <c r="SE79" s="23"/>
      <c r="SF79" s="23"/>
      <c r="SG79" s="23"/>
      <c r="SH79" s="23"/>
      <c r="SI79" s="23"/>
      <c r="SJ79" s="23"/>
      <c r="SK79" s="23"/>
      <c r="SL79" s="23"/>
      <c r="SM79" s="23"/>
      <c r="SN79" s="23"/>
      <c r="SO79" s="23"/>
      <c r="SP79" s="23"/>
      <c r="SQ79" s="23"/>
      <c r="SR79" s="23"/>
      <c r="SS79" s="23"/>
      <c r="ST79" s="23"/>
      <c r="SU79" s="23"/>
      <c r="SV79" s="23"/>
      <c r="SW79" s="23"/>
      <c r="SX79" s="23"/>
      <c r="SY79" s="23"/>
      <c r="SZ79" s="23"/>
      <c r="TA79" s="23"/>
      <c r="TB79" s="23"/>
      <c r="TC79" s="23"/>
      <c r="TD79" s="23"/>
      <c r="TE79" s="23"/>
      <c r="TF79" s="23"/>
      <c r="TG79" s="23"/>
      <c r="TH79" s="23"/>
      <c r="TI79" s="23"/>
      <c r="TJ79" s="23"/>
      <c r="TK79" s="23"/>
      <c r="TL79" s="23"/>
      <c r="TM79" s="23"/>
      <c r="TN79" s="23"/>
      <c r="TO79" s="23"/>
      <c r="TP79" s="23"/>
      <c r="TQ79" s="23"/>
      <c r="TR79" s="23"/>
      <c r="TS79" s="23"/>
      <c r="TT79" s="23"/>
      <c r="TU79" s="23"/>
      <c r="TV79" s="23"/>
      <c r="TW79" s="23"/>
      <c r="TX79" s="23"/>
      <c r="TY79" s="23"/>
      <c r="TZ79" s="23"/>
      <c r="UA79" s="23"/>
      <c r="UB79" s="23"/>
      <c r="UC79" s="23"/>
      <c r="UD79" s="23"/>
      <c r="UE79" s="23"/>
      <c r="UF79" s="23"/>
      <c r="UG79" s="23"/>
      <c r="UH79" s="23"/>
      <c r="UI79" s="23"/>
      <c r="UJ79" s="23"/>
      <c r="UK79" s="23"/>
      <c r="UL79" s="23"/>
      <c r="UM79" s="23"/>
      <c r="UN79" s="23"/>
      <c r="UO79" s="23"/>
      <c r="UP79" s="23"/>
      <c r="UQ79" s="23"/>
      <c r="UR79" s="23"/>
      <c r="US79" s="23"/>
      <c r="UT79" s="23"/>
      <c r="UU79" s="23"/>
      <c r="UV79" s="23"/>
      <c r="UW79" s="23"/>
      <c r="UX79" s="23"/>
      <c r="UY79" s="23"/>
      <c r="UZ79" s="23"/>
      <c r="VA79" s="23"/>
      <c r="VB79" s="23"/>
      <c r="VC79" s="23"/>
      <c r="VD79" s="23"/>
      <c r="VE79" s="23"/>
      <c r="VF79" s="23"/>
      <c r="VG79" s="23"/>
      <c r="VH79" s="23"/>
      <c r="VI79" s="23"/>
      <c r="VJ79" s="23"/>
      <c r="VK79" s="23"/>
      <c r="VL79" s="23"/>
      <c r="VM79" s="23"/>
      <c r="VN79" s="23"/>
      <c r="VO79" s="23"/>
      <c r="VP79" s="23"/>
      <c r="VQ79" s="23"/>
      <c r="VR79" s="23"/>
      <c r="VS79" s="23"/>
      <c r="VT79" s="23"/>
      <c r="VU79" s="23"/>
      <c r="VV79" s="23"/>
      <c r="VW79" s="23"/>
      <c r="VX79" s="23"/>
      <c r="VY79" s="23"/>
      <c r="VZ79" s="23"/>
      <c r="WA79" s="23"/>
      <c r="WB79" s="23"/>
      <c r="WC79" s="23"/>
      <c r="WD79" s="23"/>
      <c r="WE79" s="23"/>
      <c r="WF79" s="23"/>
      <c r="WG79" s="23"/>
      <c r="WH79" s="23"/>
      <c r="WI79" s="23"/>
      <c r="WJ79" s="23"/>
      <c r="WK79" s="23"/>
      <c r="WL79" s="23"/>
      <c r="WM79" s="23"/>
      <c r="WN79" s="23"/>
      <c r="WO79" s="23"/>
      <c r="WP79" s="23"/>
      <c r="WQ79" s="23"/>
      <c r="WR79" s="23"/>
      <c r="WS79" s="23"/>
      <c r="WT79" s="23"/>
      <c r="WU79" s="23"/>
      <c r="WV79" s="23"/>
      <c r="WW79" s="23"/>
      <c r="WX79" s="23"/>
      <c r="WY79" s="23"/>
      <c r="WZ79" s="23"/>
      <c r="XA79" s="23"/>
      <c r="XB79" s="23"/>
      <c r="XC79" s="23"/>
      <c r="XD79" s="23"/>
      <c r="XE79" s="23"/>
      <c r="XF79" s="23"/>
      <c r="XG79" s="23"/>
      <c r="XH79" s="23"/>
      <c r="XI79" s="23"/>
      <c r="XJ79" s="23"/>
      <c r="XK79" s="23"/>
      <c r="XL79" s="23"/>
      <c r="XM79" s="23"/>
      <c r="XN79" s="23"/>
      <c r="XO79" s="23"/>
      <c r="XP79" s="23"/>
      <c r="XQ79" s="23"/>
      <c r="XR79" s="23"/>
      <c r="XS79" s="23"/>
      <c r="XT79" s="23"/>
      <c r="XU79" s="23"/>
      <c r="XV79" s="23"/>
      <c r="XW79" s="23"/>
      <c r="XX79" s="23"/>
      <c r="XY79" s="23"/>
      <c r="XZ79" s="23"/>
      <c r="YA79" s="23"/>
      <c r="YB79" s="23"/>
      <c r="YC79" s="23"/>
      <c r="YD79" s="23"/>
      <c r="YE79" s="23"/>
      <c r="YF79" s="23"/>
      <c r="YG79" s="23"/>
      <c r="YH79" s="23"/>
      <c r="YI79" s="23"/>
      <c r="YJ79" s="23"/>
      <c r="YK79" s="23"/>
      <c r="YL79" s="23"/>
      <c r="YM79" s="23"/>
      <c r="YN79" s="23"/>
      <c r="YO79" s="23"/>
      <c r="YP79" s="23"/>
      <c r="YQ79" s="23"/>
      <c r="YR79" s="23"/>
      <c r="YS79" s="23"/>
      <c r="YT79" s="23"/>
      <c r="YU79" s="23"/>
      <c r="YV79" s="23"/>
      <c r="YW79" s="23"/>
      <c r="YX79" s="23"/>
      <c r="YY79" s="23"/>
      <c r="YZ79" s="23"/>
      <c r="ZA79" s="23"/>
      <c r="ZB79" s="23"/>
      <c r="ZC79" s="23"/>
      <c r="ZD79" s="23"/>
      <c r="ZE79" s="23"/>
      <c r="ZF79" s="23"/>
      <c r="ZG79" s="23"/>
      <c r="ZH79" s="23"/>
      <c r="ZI79" s="23"/>
      <c r="ZJ79" s="23"/>
      <c r="ZK79" s="23"/>
      <c r="ZL79" s="23"/>
      <c r="ZM79" s="23"/>
      <c r="ZN79" s="23"/>
      <c r="ZO79" s="23"/>
      <c r="ZP79" s="23"/>
      <c r="ZQ79" s="23"/>
      <c r="ZR79" s="23"/>
      <c r="ZS79" s="23"/>
      <c r="ZT79" s="23"/>
      <c r="ZU79" s="23"/>
      <c r="ZV79" s="23"/>
      <c r="ZW79" s="23"/>
      <c r="ZX79" s="23"/>
      <c r="ZY79" s="23"/>
      <c r="ZZ79" s="23"/>
      <c r="AAA79" s="23"/>
      <c r="AAB79" s="23"/>
      <c r="AAC79" s="23"/>
      <c r="AAD79" s="23"/>
      <c r="AAE79" s="23"/>
      <c r="AAF79" s="23"/>
      <c r="AAG79" s="23"/>
      <c r="AAH79" s="23"/>
      <c r="AAI79" s="23"/>
      <c r="AAJ79" s="23"/>
      <c r="AAK79" s="23"/>
      <c r="AAL79" s="23"/>
      <c r="AAM79" s="23"/>
      <c r="AAN79" s="23"/>
      <c r="AAO79" s="23"/>
      <c r="AAP79" s="23"/>
      <c r="AAQ79" s="23"/>
      <c r="AAR79" s="23"/>
      <c r="AAS79" s="23"/>
      <c r="AAT79" s="23"/>
      <c r="AAU79" s="23"/>
      <c r="AAV79" s="23"/>
      <c r="AAW79" s="23"/>
      <c r="AAX79" s="23"/>
      <c r="AAY79" s="23"/>
      <c r="AAZ79" s="23"/>
      <c r="ABA79" s="23"/>
      <c r="ABB79" s="23"/>
      <c r="ABC79" s="23"/>
      <c r="ABD79" s="23"/>
      <c r="ABE79" s="23"/>
      <c r="ABF79" s="23"/>
      <c r="ABG79" s="23"/>
      <c r="ABH79" s="23"/>
      <c r="ABI79" s="23"/>
      <c r="ABJ79" s="23"/>
      <c r="ABK79" s="23"/>
      <c r="ABL79" s="23"/>
      <c r="ABM79" s="23"/>
      <c r="ABN79" s="23"/>
      <c r="ABO79" s="23"/>
      <c r="ABP79" s="23"/>
      <c r="ABQ79" s="23"/>
      <c r="ABR79" s="23"/>
      <c r="ABS79" s="23"/>
      <c r="ABT79" s="23"/>
      <c r="ABU79" s="23"/>
      <c r="ABV79" s="23"/>
      <c r="ABW79" s="23"/>
      <c r="ABX79" s="23"/>
      <c r="ABY79" s="23"/>
      <c r="ABZ79" s="23"/>
      <c r="ACA79" s="23"/>
      <c r="ACB79" s="23"/>
      <c r="ACC79" s="23"/>
      <c r="ACD79" s="23"/>
      <c r="ACE79" s="23"/>
      <c r="ACF79" s="23"/>
      <c r="ACG79" s="23"/>
      <c r="ACH79" s="23"/>
      <c r="ACI79" s="23"/>
      <c r="ACJ79" s="23"/>
      <c r="ACK79" s="23"/>
      <c r="ACL79" s="23"/>
      <c r="ACM79" s="23"/>
      <c r="ACN79" s="23"/>
      <c r="ACO79" s="23"/>
      <c r="ACP79" s="23"/>
      <c r="ACQ79" s="23"/>
      <c r="ACR79" s="23"/>
      <c r="ACS79" s="23"/>
      <c r="ACT79" s="23"/>
      <c r="ACU79" s="23"/>
      <c r="ACV79" s="23"/>
      <c r="ACW79" s="23"/>
      <c r="ACX79" s="23"/>
      <c r="ACY79" s="23"/>
      <c r="ACZ79" s="23"/>
      <c r="ADA79" s="23"/>
      <c r="ADB79" s="23"/>
      <c r="ADC79" s="23"/>
      <c r="ADD79" s="23"/>
      <c r="ADE79" s="23"/>
      <c r="ADF79" s="23"/>
      <c r="ADG79" s="23"/>
      <c r="ADH79" s="23"/>
      <c r="ADI79" s="23"/>
      <c r="ADJ79" s="23"/>
      <c r="ADK79" s="23"/>
      <c r="ADL79" s="23"/>
      <c r="ADM79" s="23"/>
      <c r="ADN79" s="23"/>
      <c r="ADO79" s="23"/>
      <c r="ADP79" s="23"/>
      <c r="ADQ79" s="23"/>
      <c r="ADR79" s="23"/>
      <c r="ADS79" s="23"/>
      <c r="ADT79" s="23"/>
      <c r="ADU79" s="23"/>
      <c r="ADV79" s="23"/>
      <c r="ADW79" s="23"/>
      <c r="ADX79" s="23"/>
      <c r="ADY79" s="23"/>
      <c r="ADZ79" s="23"/>
      <c r="AEA79" s="23"/>
      <c r="AEB79" s="23"/>
      <c r="AEC79" s="23"/>
      <c r="AED79" s="23"/>
      <c r="AEE79" s="23"/>
      <c r="AEF79" s="23"/>
      <c r="AEG79" s="23"/>
      <c r="AEH79" s="23"/>
      <c r="AEI79" s="23"/>
      <c r="AEJ79" s="23"/>
      <c r="AEK79" s="23"/>
      <c r="AEL79" s="23"/>
      <c r="AEM79" s="23"/>
      <c r="AEN79" s="23"/>
      <c r="AEO79" s="23"/>
      <c r="AEP79" s="23"/>
      <c r="AEQ79" s="23"/>
      <c r="AER79" s="23"/>
      <c r="AES79" s="23"/>
      <c r="AET79" s="23"/>
      <c r="AEU79" s="23"/>
      <c r="AEV79" s="23"/>
      <c r="AEW79" s="23"/>
      <c r="AEX79" s="23"/>
      <c r="AEY79" s="23"/>
      <c r="AEZ79" s="23"/>
      <c r="AFA79" s="23"/>
      <c r="AFB79" s="23"/>
      <c r="AFC79" s="23"/>
      <c r="AFD79" s="23"/>
      <c r="AFE79" s="23"/>
      <c r="AFF79" s="23"/>
      <c r="AFG79" s="23"/>
      <c r="AFH79" s="23"/>
      <c r="AFI79" s="23"/>
      <c r="AFJ79" s="23"/>
      <c r="AFK79" s="23"/>
      <c r="AFL79" s="23"/>
      <c r="AFM79" s="23"/>
      <c r="AFN79" s="23"/>
      <c r="AFO79" s="23"/>
      <c r="AFP79" s="23"/>
      <c r="AFQ79" s="23"/>
      <c r="AFR79" s="23"/>
      <c r="AFS79" s="23"/>
      <c r="AFT79" s="23"/>
      <c r="AFU79" s="23"/>
      <c r="AFV79" s="23"/>
      <c r="AFW79" s="23"/>
      <c r="AFX79" s="23"/>
      <c r="AFY79" s="23"/>
      <c r="AFZ79" s="23"/>
      <c r="AGA79" s="23"/>
      <c r="AGB79" s="23"/>
      <c r="AGC79" s="23"/>
      <c r="AGD79" s="23"/>
      <c r="AGE79" s="23"/>
      <c r="AGF79" s="23"/>
      <c r="AGG79" s="23"/>
      <c r="AGH79" s="23"/>
      <c r="AGI79" s="23"/>
      <c r="AGJ79" s="23"/>
      <c r="AGK79" s="23"/>
      <c r="AGL79" s="23"/>
      <c r="AGM79" s="23"/>
      <c r="AGN79" s="23"/>
      <c r="AGO79" s="23"/>
      <c r="AGP79" s="23"/>
      <c r="AGQ79" s="23"/>
      <c r="AGR79" s="23"/>
      <c r="AGS79" s="23"/>
      <c r="AGT79" s="23"/>
      <c r="AGU79" s="23"/>
      <c r="AGV79" s="23"/>
      <c r="AGW79" s="23"/>
      <c r="AGX79" s="23"/>
      <c r="AGY79" s="23"/>
      <c r="AGZ79" s="23"/>
      <c r="AHA79" s="23"/>
      <c r="AHB79" s="23"/>
      <c r="AHC79" s="23"/>
      <c r="AHD79" s="23"/>
      <c r="AHE79" s="23"/>
      <c r="AHF79" s="23"/>
      <c r="AHG79" s="23"/>
      <c r="AHH79" s="23"/>
      <c r="AHI79" s="23"/>
      <c r="AHJ79" s="23"/>
      <c r="AHK79" s="23"/>
      <c r="AHL79" s="23"/>
      <c r="AHM79" s="23"/>
      <c r="AHN79" s="23"/>
      <c r="AHO79" s="23"/>
      <c r="AHP79" s="23"/>
      <c r="AHQ79" s="23"/>
      <c r="AHR79" s="23"/>
      <c r="AHS79" s="23"/>
      <c r="AHT79" s="23"/>
      <c r="AHU79" s="23"/>
      <c r="AHV79" s="23"/>
      <c r="AHW79" s="23"/>
      <c r="AHX79" s="23"/>
      <c r="AHY79" s="23"/>
      <c r="AHZ79" s="23"/>
      <c r="AIA79" s="23"/>
      <c r="AIB79" s="23"/>
      <c r="AIC79" s="23"/>
      <c r="AID79" s="23"/>
      <c r="AIE79" s="23"/>
      <c r="AIF79" s="23"/>
      <c r="AIG79" s="23"/>
      <c r="AIH79" s="23"/>
      <c r="AII79" s="23"/>
      <c r="AIJ79" s="23"/>
      <c r="AIK79" s="23"/>
      <c r="AIL79" s="23"/>
      <c r="AIM79" s="23"/>
      <c r="AIN79" s="23"/>
      <c r="AIO79" s="23"/>
      <c r="AIP79" s="23"/>
      <c r="AIQ79" s="23"/>
      <c r="AIR79" s="23"/>
      <c r="AIS79" s="23"/>
      <c r="AIT79" s="23"/>
      <c r="AIU79" s="23"/>
      <c r="AIV79" s="23"/>
      <c r="AIW79" s="23"/>
      <c r="AIX79" s="23"/>
      <c r="AIY79" s="23"/>
      <c r="AIZ79" s="23"/>
      <c r="AJA79" s="23"/>
      <c r="AJB79" s="23"/>
      <c r="AJC79" s="23"/>
      <c r="AJD79" s="23"/>
      <c r="AJE79" s="23"/>
      <c r="AJF79" s="23"/>
      <c r="AJG79" s="23"/>
      <c r="AJH79" s="23"/>
      <c r="AJI79" s="23"/>
      <c r="AJJ79" s="23"/>
      <c r="AJK79" s="23"/>
      <c r="AJL79" s="23"/>
      <c r="AJM79" s="23"/>
      <c r="AJN79" s="23"/>
      <c r="AJO79" s="23"/>
      <c r="AJP79" s="23"/>
      <c r="AJQ79" s="23"/>
      <c r="AJR79" s="23"/>
      <c r="AJS79" s="23"/>
      <c r="AJT79" s="23"/>
      <c r="AJU79" s="23"/>
      <c r="AJV79" s="23"/>
      <c r="AJW79" s="23"/>
      <c r="AJX79" s="23"/>
      <c r="AJY79" s="23"/>
      <c r="AJZ79" s="23"/>
      <c r="AKA79" s="23"/>
      <c r="AKB79" s="23"/>
      <c r="AKC79" s="23"/>
      <c r="AKD79" s="23"/>
      <c r="AKE79" s="23"/>
      <c r="AKF79" s="23"/>
      <c r="AKG79" s="23"/>
      <c r="AKH79" s="23"/>
      <c r="AKI79" s="23"/>
      <c r="AKJ79" s="23"/>
      <c r="AKK79" s="23"/>
      <c r="AKL79" s="23"/>
      <c r="AKM79" s="23"/>
      <c r="AKN79" s="23"/>
      <c r="AKO79" s="23"/>
      <c r="AKP79" s="23"/>
      <c r="AKQ79" s="23"/>
      <c r="AKR79" s="23"/>
      <c r="AKS79" s="23"/>
      <c r="AKT79" s="23"/>
      <c r="AKU79" s="23"/>
      <c r="AKV79" s="23"/>
      <c r="AKW79" s="23"/>
      <c r="AKX79" s="23"/>
      <c r="AKY79" s="23"/>
      <c r="AKZ79" s="23"/>
      <c r="ALA79" s="23"/>
      <c r="ALB79" s="23"/>
      <c r="ALC79" s="23"/>
      <c r="ALD79" s="23"/>
      <c r="ALE79" s="23"/>
      <c r="ALF79" s="23"/>
      <c r="ALG79" s="23"/>
      <c r="ALH79" s="23"/>
      <c r="ALI79" s="23"/>
      <c r="ALJ79" s="23"/>
      <c r="ALK79" s="23"/>
      <c r="ALL79" s="23"/>
      <c r="ALM79" s="23"/>
      <c r="ALN79" s="23"/>
      <c r="ALO79" s="23"/>
      <c r="ALP79" s="23"/>
      <c r="ALQ79" s="23"/>
      <c r="ALR79" s="23"/>
      <c r="ALS79" s="23"/>
      <c r="ALT79" s="23"/>
      <c r="ALU79" s="23"/>
      <c r="ALV79" s="23"/>
      <c r="ALW79" s="23"/>
      <c r="ALX79" s="23"/>
      <c r="ALY79" s="23"/>
      <c r="ALZ79" s="23"/>
      <c r="AMA79" s="23"/>
      <c r="AMB79" s="23"/>
      <c r="AMC79" s="23"/>
      <c r="AMD79" s="23"/>
      <c r="AME79" s="23"/>
      <c r="AMF79" s="23"/>
      <c r="AMG79" s="23"/>
      <c r="AMH79" s="23"/>
      <c r="AMI79" s="23"/>
      <c r="AMJ79" s="23"/>
      <c r="AMK79" s="23"/>
      <c r="AML79" s="23"/>
      <c r="AMM79" s="23"/>
      <c r="AMN79" s="23"/>
      <c r="AMO79" s="23"/>
      <c r="AMP79" s="23"/>
      <c r="AMQ79" s="23"/>
      <c r="AMR79" s="23"/>
      <c r="AMS79" s="23"/>
      <c r="AMT79" s="23"/>
      <c r="AMU79" s="23"/>
      <c r="AMV79" s="23"/>
      <c r="AMW79" s="23"/>
      <c r="AMX79" s="23"/>
      <c r="AMY79" s="23"/>
      <c r="AMZ79" s="23"/>
      <c r="ANA79" s="23"/>
      <c r="ANB79" s="23"/>
      <c r="ANC79" s="23"/>
      <c r="AND79" s="23"/>
      <c r="ANE79" s="23"/>
      <c r="ANF79" s="23"/>
      <c r="ANG79" s="23"/>
      <c r="ANH79" s="23"/>
      <c r="ANI79" s="23"/>
      <c r="ANJ79" s="23"/>
      <c r="ANK79" s="23"/>
      <c r="ANL79" s="23"/>
      <c r="ANM79" s="23"/>
      <c r="ANN79" s="23"/>
      <c r="ANO79" s="23"/>
      <c r="ANP79" s="23"/>
      <c r="ANQ79" s="23"/>
      <c r="ANR79" s="23"/>
      <c r="ANS79" s="23"/>
      <c r="ANT79" s="23"/>
      <c r="ANU79" s="23"/>
      <c r="ANV79" s="23"/>
      <c r="ANW79" s="23"/>
      <c r="ANX79" s="23"/>
      <c r="ANY79" s="23"/>
      <c r="ANZ79" s="23"/>
      <c r="AOA79" s="23"/>
      <c r="AOB79" s="23"/>
      <c r="AOC79" s="23"/>
      <c r="AOD79" s="23"/>
      <c r="AOE79" s="23"/>
      <c r="AOF79" s="23"/>
      <c r="AOG79" s="23"/>
      <c r="AOH79" s="23"/>
      <c r="AOI79" s="23"/>
      <c r="AOJ79" s="23"/>
      <c r="AOK79" s="23"/>
      <c r="AOL79" s="23"/>
      <c r="AOM79" s="23"/>
      <c r="AON79" s="23"/>
      <c r="AOO79" s="23"/>
      <c r="AOP79" s="23"/>
      <c r="AOQ79" s="23"/>
      <c r="AOR79" s="23"/>
      <c r="AOS79" s="23"/>
      <c r="AOT79" s="23"/>
      <c r="AOU79" s="23"/>
      <c r="AOV79" s="23"/>
      <c r="AOW79" s="23"/>
      <c r="AOX79" s="23"/>
      <c r="AOY79" s="23"/>
      <c r="AOZ79" s="23"/>
      <c r="APA79" s="23"/>
      <c r="APB79" s="23"/>
      <c r="APC79" s="23"/>
      <c r="APD79" s="23"/>
      <c r="APE79" s="23"/>
      <c r="APF79" s="23"/>
      <c r="APG79" s="23"/>
      <c r="APH79" s="23"/>
      <c r="API79" s="23"/>
      <c r="APJ79" s="23"/>
      <c r="APK79" s="23"/>
      <c r="APL79" s="23"/>
      <c r="APM79" s="23"/>
      <c r="APN79" s="23"/>
      <c r="APO79" s="23"/>
      <c r="APP79" s="23"/>
      <c r="APQ79" s="23"/>
      <c r="APR79" s="23"/>
      <c r="APS79" s="23"/>
      <c r="APT79" s="23"/>
      <c r="APU79" s="23"/>
      <c r="APV79" s="23"/>
      <c r="APW79" s="23"/>
      <c r="APX79" s="23"/>
      <c r="APY79" s="23"/>
      <c r="APZ79" s="23"/>
      <c r="AQA79" s="23"/>
      <c r="AQB79" s="23"/>
      <c r="AQC79" s="23"/>
      <c r="AQD79" s="23"/>
      <c r="AQE79" s="23"/>
      <c r="AQF79" s="23"/>
      <c r="AQG79" s="23"/>
      <c r="AQH79" s="23"/>
      <c r="AQI79" s="23"/>
      <c r="AQJ79" s="23"/>
      <c r="AQK79" s="23"/>
      <c r="AQL79" s="23"/>
      <c r="AQM79" s="23"/>
      <c r="AQN79" s="23"/>
      <c r="AQO79" s="23"/>
      <c r="AQP79" s="23"/>
      <c r="AQQ79" s="23"/>
      <c r="AQR79" s="23"/>
      <c r="AQS79" s="23"/>
      <c r="AQT79" s="23"/>
      <c r="AQU79" s="23"/>
      <c r="AQV79" s="23"/>
      <c r="AQW79" s="23"/>
      <c r="AQX79" s="23"/>
      <c r="AQY79" s="23"/>
      <c r="AQZ79" s="23"/>
      <c r="ARA79" s="23"/>
      <c r="ARB79" s="23"/>
      <c r="ARC79" s="23"/>
      <c r="ARD79" s="23"/>
      <c r="ARE79" s="23"/>
      <c r="ARF79" s="23"/>
      <c r="ARG79" s="23"/>
      <c r="ARH79" s="23"/>
      <c r="ARI79" s="23"/>
      <c r="ARJ79" s="23"/>
      <c r="ARK79" s="23"/>
      <c r="ARL79" s="23"/>
      <c r="ARM79" s="23"/>
      <c r="ARN79" s="23"/>
      <c r="ARO79" s="23"/>
      <c r="ARP79" s="23"/>
      <c r="ARQ79" s="23"/>
      <c r="ARR79" s="23"/>
      <c r="ARS79" s="23"/>
      <c r="ART79" s="23"/>
      <c r="ARU79" s="23"/>
      <c r="ARV79" s="23"/>
      <c r="ARW79" s="23"/>
      <c r="ARX79" s="23"/>
      <c r="ARY79" s="23"/>
      <c r="ARZ79" s="23"/>
      <c r="ASA79" s="23"/>
      <c r="ASB79" s="23"/>
      <c r="ASC79" s="23"/>
      <c r="ASD79" s="23"/>
      <c r="ASE79" s="23"/>
      <c r="ASF79" s="23"/>
      <c r="ASG79" s="23"/>
      <c r="ASH79" s="23"/>
      <c r="ASI79" s="23"/>
      <c r="ASJ79" s="23"/>
      <c r="ASK79" s="23"/>
      <c r="ASL79" s="23"/>
      <c r="ASM79" s="23"/>
      <c r="ASN79" s="23"/>
      <c r="ASO79" s="23"/>
      <c r="ASP79" s="23"/>
      <c r="ASQ79" s="23"/>
      <c r="ASR79" s="23"/>
      <c r="ASS79" s="23"/>
      <c r="AST79" s="23"/>
      <c r="ASU79" s="23"/>
      <c r="ASV79" s="23"/>
      <c r="ASW79" s="23"/>
      <c r="ASX79" s="23"/>
      <c r="ASY79" s="23"/>
      <c r="ASZ79" s="23"/>
      <c r="ATA79" s="23"/>
      <c r="ATB79" s="23"/>
      <c r="ATC79" s="23"/>
      <c r="ATD79" s="23"/>
      <c r="ATE79" s="23"/>
      <c r="ATF79" s="23"/>
      <c r="ATG79" s="23"/>
      <c r="ATH79" s="23"/>
      <c r="ATI79" s="23"/>
      <c r="ATJ79" s="23"/>
      <c r="ATK79" s="23"/>
      <c r="ATL79" s="23"/>
      <c r="ATM79" s="23"/>
      <c r="ATN79" s="23"/>
      <c r="ATO79" s="23"/>
      <c r="ATP79" s="23"/>
      <c r="ATQ79" s="23"/>
      <c r="ATR79" s="23"/>
      <c r="ATS79" s="23"/>
      <c r="ATT79" s="23"/>
      <c r="ATU79" s="23"/>
      <c r="ATV79" s="23"/>
      <c r="ATW79" s="23"/>
      <c r="ATX79" s="23"/>
      <c r="ATY79" s="23"/>
      <c r="ATZ79" s="23"/>
      <c r="AUA79" s="23"/>
      <c r="AUB79" s="23"/>
      <c r="AUC79" s="23"/>
      <c r="AUD79" s="23"/>
      <c r="AUE79" s="23"/>
      <c r="AUF79" s="23"/>
      <c r="AUG79" s="23"/>
      <c r="AUH79" s="23"/>
      <c r="AUI79" s="23"/>
      <c r="AUJ79" s="23"/>
      <c r="AUK79" s="23"/>
      <c r="AUL79" s="23"/>
      <c r="AUM79" s="23"/>
      <c r="AUN79" s="23"/>
      <c r="AUO79" s="23"/>
      <c r="AUP79" s="23"/>
      <c r="AUQ79" s="23"/>
      <c r="AUR79" s="23"/>
      <c r="AUS79" s="23"/>
      <c r="AUT79" s="23"/>
      <c r="AUU79" s="23"/>
      <c r="AUV79" s="23"/>
      <c r="AUW79" s="23"/>
      <c r="AUX79" s="23"/>
      <c r="AUY79" s="23"/>
      <c r="AUZ79" s="23"/>
      <c r="AVA79" s="23"/>
      <c r="AVB79" s="23"/>
      <c r="AVC79" s="23"/>
      <c r="AVD79" s="23"/>
      <c r="AVE79" s="23"/>
      <c r="AVF79" s="23"/>
      <c r="AVG79" s="23"/>
      <c r="AVH79" s="23"/>
      <c r="AVI79" s="23"/>
      <c r="AVJ79" s="23"/>
      <c r="AVK79" s="23"/>
      <c r="AVL79" s="23"/>
      <c r="AVM79" s="23"/>
      <c r="AVN79" s="23"/>
      <c r="AVO79" s="23"/>
      <c r="AVP79" s="23"/>
      <c r="AVQ79" s="23"/>
      <c r="AVR79" s="23"/>
      <c r="AVS79" s="23"/>
      <c r="AVT79" s="23"/>
      <c r="AVU79" s="23"/>
      <c r="AVV79" s="23"/>
      <c r="AVW79" s="23"/>
      <c r="AVX79" s="23"/>
      <c r="AVY79" s="23"/>
      <c r="AVZ79" s="23"/>
      <c r="AWA79" s="23"/>
      <c r="AWB79" s="23"/>
      <c r="AWC79" s="23"/>
      <c r="AWD79" s="23"/>
      <c r="AWE79" s="23"/>
      <c r="AWF79" s="23"/>
      <c r="AWG79" s="23"/>
      <c r="AWH79" s="23"/>
      <c r="AWI79" s="23"/>
      <c r="AWJ79" s="23"/>
      <c r="AWK79" s="23"/>
      <c r="AWL79" s="23"/>
      <c r="AWM79" s="23"/>
      <c r="AWN79" s="23"/>
      <c r="AWO79" s="23"/>
      <c r="AWP79" s="23"/>
      <c r="AWQ79" s="23"/>
      <c r="AWR79" s="23"/>
      <c r="AWS79" s="23"/>
      <c r="AWT79" s="23"/>
      <c r="AWU79" s="23"/>
      <c r="AWV79" s="23"/>
      <c r="AWW79" s="23"/>
      <c r="AWX79" s="23"/>
      <c r="AWY79" s="23"/>
      <c r="AWZ79" s="23"/>
      <c r="AXA79" s="23"/>
      <c r="AXB79" s="23"/>
      <c r="AXC79" s="23"/>
      <c r="AXD79" s="23"/>
      <c r="AXE79" s="23"/>
      <c r="AXF79" s="23"/>
      <c r="AXG79" s="23"/>
      <c r="AXH79" s="23"/>
      <c r="AXI79" s="23"/>
      <c r="AXJ79" s="23"/>
      <c r="AXK79" s="23"/>
      <c r="AXL79" s="23"/>
      <c r="AXM79" s="23"/>
      <c r="AXN79" s="23"/>
      <c r="AXO79" s="23"/>
      <c r="AXP79" s="23"/>
      <c r="AXQ79" s="23"/>
      <c r="AXR79" s="23"/>
      <c r="AXS79" s="23"/>
      <c r="AXT79" s="23"/>
      <c r="AXU79" s="23"/>
      <c r="AXV79" s="23"/>
      <c r="AXW79" s="23"/>
      <c r="AXX79" s="23"/>
      <c r="AXY79" s="23"/>
      <c r="AXZ79" s="23"/>
      <c r="AYA79" s="23"/>
      <c r="AYB79" s="23"/>
      <c r="AYC79" s="23"/>
      <c r="AYD79" s="23"/>
      <c r="AYE79" s="23"/>
      <c r="AYF79" s="23"/>
      <c r="AYG79" s="23"/>
      <c r="AYH79" s="23"/>
      <c r="AYI79" s="23"/>
      <c r="AYJ79" s="23"/>
      <c r="AYK79" s="23"/>
      <c r="AYL79" s="23"/>
      <c r="AYM79" s="23"/>
      <c r="AYN79" s="23"/>
      <c r="AYO79" s="23"/>
      <c r="AYP79" s="23"/>
      <c r="AYQ79" s="23"/>
      <c r="AYR79" s="23"/>
      <c r="AYS79" s="23"/>
      <c r="AYT79" s="23"/>
      <c r="AYU79" s="23"/>
      <c r="AYV79" s="23"/>
      <c r="AYW79" s="23"/>
      <c r="AYX79" s="23"/>
      <c r="AYY79" s="23"/>
      <c r="AYZ79" s="23"/>
      <c r="AZA79" s="23"/>
      <c r="AZB79" s="23"/>
      <c r="AZC79" s="23"/>
      <c r="AZD79" s="23"/>
      <c r="AZE79" s="23"/>
      <c r="AZF79" s="23"/>
      <c r="AZG79" s="23"/>
      <c r="AZH79" s="23"/>
      <c r="AZI79" s="23"/>
      <c r="AZJ79" s="23"/>
      <c r="AZK79" s="23"/>
      <c r="AZL79" s="23"/>
      <c r="AZM79" s="23"/>
      <c r="AZN79" s="23"/>
      <c r="AZO79" s="23"/>
      <c r="AZP79" s="23"/>
      <c r="AZQ79" s="23"/>
      <c r="AZR79" s="23"/>
      <c r="AZS79" s="23"/>
      <c r="AZT79" s="23"/>
      <c r="AZU79" s="23"/>
      <c r="AZV79" s="23"/>
      <c r="AZW79" s="23"/>
      <c r="AZX79" s="23"/>
      <c r="AZY79" s="23"/>
      <c r="AZZ79" s="23"/>
      <c r="BAA79" s="23"/>
      <c r="BAB79" s="23"/>
      <c r="BAC79" s="23"/>
      <c r="BAD79" s="23"/>
      <c r="BAE79" s="23"/>
      <c r="BAF79" s="23"/>
      <c r="BAG79" s="23"/>
      <c r="BAH79" s="23"/>
      <c r="BAI79" s="23"/>
      <c r="BAJ79" s="23"/>
      <c r="BAK79" s="23"/>
      <c r="BAL79" s="23"/>
      <c r="BAM79" s="23"/>
      <c r="BAN79" s="23"/>
      <c r="BAO79" s="23"/>
      <c r="BAP79" s="23"/>
      <c r="BAQ79" s="23"/>
      <c r="BAR79" s="23"/>
      <c r="BAS79" s="23"/>
      <c r="BAT79" s="23"/>
      <c r="BAU79" s="23"/>
      <c r="BAV79" s="23"/>
      <c r="BAW79" s="23"/>
      <c r="BAX79" s="23"/>
      <c r="BAY79" s="23"/>
      <c r="BAZ79" s="23"/>
      <c r="BBA79" s="23"/>
      <c r="BBB79" s="23"/>
      <c r="BBC79" s="23"/>
      <c r="BBD79" s="23"/>
      <c r="BBE79" s="23"/>
      <c r="BBF79" s="23"/>
      <c r="BBG79" s="23"/>
      <c r="BBH79" s="23"/>
      <c r="BBI79" s="23"/>
      <c r="BBJ79" s="23"/>
      <c r="BBK79" s="23"/>
      <c r="BBL79" s="23"/>
      <c r="BBM79" s="23"/>
      <c r="BBN79" s="23"/>
      <c r="BBO79" s="23"/>
      <c r="BBP79" s="23"/>
      <c r="BBQ79" s="23"/>
      <c r="BBR79" s="23"/>
      <c r="BBS79" s="23"/>
      <c r="BBT79" s="23"/>
      <c r="BBU79" s="23"/>
      <c r="BBV79" s="23"/>
      <c r="BBW79" s="23"/>
      <c r="BBX79" s="23"/>
      <c r="BBY79" s="23"/>
      <c r="BBZ79" s="23"/>
      <c r="BCA79" s="23"/>
      <c r="BCB79" s="23"/>
      <c r="BCC79" s="23"/>
      <c r="BCD79" s="23"/>
      <c r="BCE79" s="23"/>
      <c r="BCF79" s="23"/>
      <c r="BCG79" s="23"/>
      <c r="BCH79" s="23"/>
      <c r="BCI79" s="23"/>
      <c r="BCJ79" s="23"/>
      <c r="BCK79" s="23"/>
      <c r="BCL79" s="23"/>
      <c r="BCM79" s="23"/>
      <c r="BCN79" s="23"/>
      <c r="BCO79" s="23"/>
      <c r="BCP79" s="23"/>
      <c r="BCQ79" s="23"/>
      <c r="BCR79" s="23"/>
      <c r="BCS79" s="23"/>
      <c r="BCT79" s="23"/>
      <c r="BCU79" s="23"/>
      <c r="BCV79" s="23"/>
      <c r="BCW79" s="23"/>
      <c r="BCX79" s="23"/>
      <c r="BCY79" s="23"/>
      <c r="BCZ79" s="23"/>
      <c r="BDA79" s="23"/>
      <c r="BDB79" s="23"/>
      <c r="BDC79" s="23"/>
      <c r="BDD79" s="23"/>
      <c r="BDE79" s="23"/>
      <c r="BDF79" s="23"/>
      <c r="BDG79" s="23"/>
      <c r="BDH79" s="23"/>
      <c r="BDI79" s="23"/>
      <c r="BDJ79" s="23"/>
      <c r="BDK79" s="23"/>
      <c r="BDL79" s="23"/>
      <c r="BDM79" s="23"/>
      <c r="BDN79" s="23"/>
      <c r="BDO79" s="23"/>
      <c r="BDP79" s="23"/>
      <c r="BDQ79" s="23"/>
      <c r="BDR79" s="23"/>
      <c r="BDS79" s="23"/>
      <c r="BDT79" s="23"/>
      <c r="BDU79" s="23"/>
      <c r="BDV79" s="23"/>
      <c r="BDW79" s="23"/>
      <c r="BDX79" s="23"/>
      <c r="BDY79" s="23"/>
      <c r="BDZ79" s="23"/>
      <c r="BEA79" s="23"/>
      <c r="BEB79" s="23"/>
      <c r="BEC79" s="23"/>
      <c r="BED79" s="23"/>
      <c r="BEE79" s="23"/>
      <c r="BEF79" s="23"/>
      <c r="BEG79" s="23"/>
      <c r="BEH79" s="23"/>
      <c r="BEI79" s="23"/>
      <c r="BEJ79" s="23"/>
      <c r="BEK79" s="23"/>
      <c r="BEL79" s="23"/>
      <c r="BEM79" s="23"/>
      <c r="BEN79" s="23"/>
      <c r="BEO79" s="23"/>
      <c r="BEP79" s="23"/>
      <c r="BEQ79" s="23"/>
      <c r="BER79" s="23"/>
      <c r="BES79" s="23"/>
      <c r="BET79" s="23"/>
      <c r="BEU79" s="23"/>
      <c r="BEV79" s="23"/>
      <c r="BEW79" s="23"/>
      <c r="BEX79" s="23"/>
      <c r="BEY79" s="23"/>
      <c r="BEZ79" s="23"/>
      <c r="BFA79" s="23"/>
      <c r="BFB79" s="23"/>
      <c r="BFC79" s="23"/>
      <c r="BFD79" s="23"/>
      <c r="BFE79" s="23"/>
      <c r="BFF79" s="23"/>
      <c r="BFG79" s="23"/>
      <c r="BFH79" s="23"/>
      <c r="BFI79" s="23"/>
      <c r="BFJ79" s="23"/>
      <c r="BFK79" s="23"/>
      <c r="BFL79" s="23"/>
      <c r="BFM79" s="23"/>
      <c r="BFN79" s="23"/>
      <c r="BFO79" s="23"/>
      <c r="BFP79" s="23"/>
      <c r="BFQ79" s="23"/>
      <c r="BFR79" s="23"/>
      <c r="BFS79" s="23"/>
      <c r="BFT79" s="23"/>
      <c r="BFU79" s="23"/>
      <c r="BFV79" s="23"/>
      <c r="BFW79" s="23"/>
      <c r="BFX79" s="23"/>
      <c r="BFY79" s="23"/>
      <c r="BFZ79" s="23"/>
      <c r="BGA79" s="23"/>
      <c r="BGB79" s="23"/>
      <c r="BGC79" s="23"/>
      <c r="BGD79" s="23"/>
      <c r="BGE79" s="23"/>
      <c r="BGF79" s="23"/>
      <c r="BGG79" s="23"/>
      <c r="BGH79" s="23"/>
      <c r="BGI79" s="23"/>
      <c r="BGJ79" s="23"/>
      <c r="BGK79" s="23"/>
      <c r="BGL79" s="23"/>
      <c r="BGM79" s="23"/>
      <c r="BGN79" s="23"/>
      <c r="BGO79" s="23"/>
      <c r="BGP79" s="23"/>
      <c r="BGQ79" s="23"/>
      <c r="BGR79" s="23"/>
      <c r="BGS79" s="23"/>
      <c r="BGT79" s="23"/>
      <c r="BGU79" s="23"/>
      <c r="BGV79" s="23"/>
      <c r="BGW79" s="23"/>
      <c r="BGX79" s="23"/>
      <c r="BGY79" s="23"/>
      <c r="BGZ79" s="23"/>
      <c r="BHA79" s="23"/>
      <c r="BHB79" s="23"/>
      <c r="BHC79" s="23"/>
      <c r="BHD79" s="23"/>
      <c r="BHE79" s="23"/>
      <c r="BHF79" s="23"/>
      <c r="BHG79" s="23"/>
      <c r="BHH79" s="23"/>
      <c r="BHI79" s="23"/>
      <c r="BHJ79" s="23"/>
      <c r="BHK79" s="23"/>
      <c r="BHL79" s="23"/>
      <c r="BHM79" s="23"/>
      <c r="BHN79" s="23"/>
      <c r="BHO79" s="23"/>
      <c r="BHP79" s="23"/>
      <c r="BHQ79" s="23"/>
      <c r="BHR79" s="23"/>
      <c r="BHS79" s="23"/>
      <c r="BHT79" s="23"/>
      <c r="BHU79" s="23"/>
      <c r="BHV79" s="23"/>
      <c r="BHW79" s="23"/>
      <c r="BHX79" s="23"/>
      <c r="BHY79" s="23"/>
      <c r="BHZ79" s="23"/>
      <c r="BIA79" s="23"/>
      <c r="BIB79" s="23"/>
      <c r="BIC79" s="23"/>
      <c r="BID79" s="23"/>
      <c r="BIE79" s="23"/>
      <c r="BIF79" s="23"/>
      <c r="BIG79" s="23"/>
      <c r="BIH79" s="23"/>
      <c r="BII79" s="23"/>
      <c r="BIJ79" s="23"/>
      <c r="BIK79" s="23"/>
      <c r="BIL79" s="23"/>
      <c r="BIM79" s="23"/>
      <c r="BIN79" s="23"/>
      <c r="BIO79" s="23"/>
      <c r="BIP79" s="23"/>
      <c r="BIQ79" s="23"/>
      <c r="BIR79" s="23"/>
      <c r="BIS79" s="23"/>
      <c r="BIT79" s="23"/>
      <c r="BIU79" s="23"/>
      <c r="BIV79" s="23"/>
      <c r="BIW79" s="23"/>
      <c r="BIX79" s="23"/>
      <c r="BIY79" s="23"/>
      <c r="BIZ79" s="23"/>
      <c r="BJA79" s="23"/>
      <c r="BJB79" s="23"/>
      <c r="BJC79" s="23"/>
      <c r="BJD79" s="23"/>
      <c r="BJE79" s="23"/>
      <c r="BJF79" s="23"/>
      <c r="BJG79" s="23"/>
      <c r="BJH79" s="23"/>
      <c r="BJI79" s="23"/>
      <c r="BJJ79" s="23"/>
      <c r="BJK79" s="23"/>
      <c r="BJL79" s="23"/>
      <c r="BJM79" s="23"/>
      <c r="BJN79" s="23"/>
      <c r="BJO79" s="23"/>
      <c r="BJP79" s="23"/>
      <c r="BJQ79" s="23"/>
      <c r="BJR79" s="23"/>
      <c r="BJS79" s="23"/>
      <c r="BJT79" s="23"/>
      <c r="BJU79" s="23"/>
      <c r="BJV79" s="23"/>
      <c r="BJW79" s="23"/>
      <c r="BJX79" s="23"/>
      <c r="BJY79" s="23"/>
      <c r="BJZ79" s="23"/>
      <c r="BKA79" s="23"/>
      <c r="BKB79" s="23"/>
      <c r="BKC79" s="23"/>
      <c r="BKD79" s="23"/>
      <c r="BKE79" s="23"/>
      <c r="BKF79" s="23"/>
      <c r="BKG79" s="23"/>
      <c r="BKH79" s="23"/>
      <c r="BKI79" s="23"/>
      <c r="BKJ79" s="23"/>
      <c r="BKK79" s="23"/>
      <c r="BKL79" s="23"/>
      <c r="BKM79" s="23"/>
      <c r="BKN79" s="23"/>
      <c r="BKO79" s="23"/>
      <c r="BKP79" s="23"/>
      <c r="BKQ79" s="23"/>
      <c r="BKR79" s="23"/>
      <c r="BKS79" s="23"/>
      <c r="BKT79" s="23"/>
      <c r="BKU79" s="23"/>
      <c r="BKV79" s="23"/>
      <c r="BKW79" s="23"/>
      <c r="BKX79" s="23"/>
      <c r="BKY79" s="23"/>
      <c r="BKZ79" s="23"/>
      <c r="BLA79" s="23"/>
      <c r="BLB79" s="23"/>
      <c r="BLC79" s="23"/>
      <c r="BLD79" s="23"/>
      <c r="BLE79" s="23"/>
      <c r="BLF79" s="23"/>
      <c r="BLG79" s="23"/>
      <c r="BLH79" s="23"/>
      <c r="BLI79" s="23"/>
      <c r="BLJ79" s="23"/>
      <c r="BLK79" s="23"/>
      <c r="BLL79" s="23"/>
      <c r="BLM79" s="23"/>
      <c r="BLN79" s="23"/>
      <c r="BLO79" s="23"/>
      <c r="BLP79" s="23"/>
      <c r="BLQ79" s="23"/>
      <c r="BLR79" s="23"/>
      <c r="BLS79" s="23"/>
      <c r="BLT79" s="23"/>
      <c r="BLU79" s="23"/>
      <c r="BLV79" s="23"/>
      <c r="BLW79" s="23"/>
      <c r="BLX79" s="23"/>
      <c r="BLY79" s="23"/>
      <c r="BLZ79" s="23"/>
      <c r="BMA79" s="23"/>
      <c r="BMB79" s="23"/>
      <c r="BMC79" s="23"/>
      <c r="BMD79" s="23"/>
      <c r="BME79" s="23"/>
      <c r="BMF79" s="23"/>
      <c r="BMG79" s="23"/>
      <c r="BMH79" s="23"/>
      <c r="BMI79" s="23"/>
      <c r="BMJ79" s="23"/>
      <c r="BMK79" s="23"/>
      <c r="BML79" s="23"/>
      <c r="BMM79" s="23"/>
      <c r="BMN79" s="23"/>
      <c r="BMO79" s="23"/>
      <c r="BMP79" s="23"/>
      <c r="BMQ79" s="23"/>
      <c r="BMR79" s="23"/>
      <c r="BMS79" s="23"/>
      <c r="BMT79" s="23"/>
      <c r="BMU79" s="23"/>
      <c r="BMV79" s="23"/>
      <c r="BMW79" s="23"/>
      <c r="BMX79" s="23"/>
      <c r="BMY79" s="23"/>
      <c r="BMZ79" s="23"/>
      <c r="BNA79" s="23"/>
      <c r="BNB79" s="23"/>
      <c r="BNC79" s="23"/>
      <c r="BND79" s="23"/>
      <c r="BNE79" s="23"/>
      <c r="BNF79" s="23"/>
      <c r="BNG79" s="23"/>
      <c r="BNH79" s="23"/>
      <c r="BNI79" s="23"/>
      <c r="BNJ79" s="23"/>
      <c r="BNK79" s="23"/>
      <c r="BNL79" s="23"/>
      <c r="BNM79" s="23"/>
      <c r="BNN79" s="23"/>
      <c r="BNO79" s="23"/>
      <c r="BNP79" s="23"/>
      <c r="BNQ79" s="23"/>
      <c r="BNR79" s="23"/>
      <c r="BNS79" s="23"/>
      <c r="BNT79" s="23"/>
      <c r="BNU79" s="23"/>
      <c r="BNV79" s="23"/>
      <c r="BNW79" s="23"/>
      <c r="BNX79" s="23"/>
      <c r="BNY79" s="23"/>
      <c r="BNZ79" s="23"/>
      <c r="BOA79" s="23"/>
      <c r="BOB79" s="23"/>
      <c r="BOC79" s="23"/>
      <c r="BOD79" s="23"/>
      <c r="BOE79" s="23"/>
      <c r="BOF79" s="23"/>
      <c r="BOG79" s="23"/>
      <c r="BOH79" s="23"/>
      <c r="BOI79" s="23"/>
      <c r="BOJ79" s="23"/>
      <c r="BOK79" s="23"/>
      <c r="BOL79" s="23"/>
      <c r="BOM79" s="23"/>
      <c r="BON79" s="23"/>
      <c r="BOO79" s="23"/>
      <c r="BOP79" s="23"/>
      <c r="BOQ79" s="23"/>
      <c r="BOR79" s="23"/>
      <c r="BOS79" s="23"/>
      <c r="BOT79" s="23"/>
      <c r="BOU79" s="23"/>
      <c r="BOV79" s="23"/>
      <c r="BOW79" s="23"/>
      <c r="BOX79" s="23"/>
      <c r="BOY79" s="23"/>
      <c r="BOZ79" s="23"/>
      <c r="BPA79" s="23"/>
      <c r="BPB79" s="23"/>
      <c r="BPC79" s="23"/>
      <c r="BPD79" s="23"/>
      <c r="BPE79" s="23"/>
      <c r="BPF79" s="23"/>
      <c r="BPG79" s="23"/>
      <c r="BPH79" s="23"/>
      <c r="BPI79" s="23"/>
      <c r="BPJ79" s="23"/>
      <c r="BPK79" s="23"/>
      <c r="BPL79" s="23"/>
      <c r="BPM79" s="23"/>
      <c r="BPN79" s="23"/>
      <c r="BPO79" s="23"/>
      <c r="BPP79" s="23"/>
      <c r="BPQ79" s="23"/>
      <c r="BPR79" s="23"/>
      <c r="BPS79" s="23"/>
      <c r="BPT79" s="23"/>
      <c r="BPU79" s="23"/>
      <c r="BPV79" s="23"/>
      <c r="BPW79" s="23"/>
      <c r="BPX79" s="23"/>
      <c r="BPY79" s="23"/>
      <c r="BPZ79" s="23"/>
      <c r="BQA79" s="23"/>
      <c r="BQB79" s="23"/>
      <c r="BQC79" s="23"/>
      <c r="BQD79" s="23"/>
      <c r="BQE79" s="23"/>
      <c r="BQF79" s="23"/>
      <c r="BQG79" s="23"/>
      <c r="BQH79" s="23"/>
      <c r="BQI79" s="23"/>
      <c r="BQJ79" s="23"/>
      <c r="BQK79" s="23"/>
      <c r="BQL79" s="23"/>
      <c r="BQM79" s="23"/>
      <c r="BQN79" s="23"/>
      <c r="BQO79" s="23"/>
      <c r="BQP79" s="23"/>
      <c r="BQQ79" s="23"/>
      <c r="BQR79" s="23"/>
      <c r="BQS79" s="23"/>
      <c r="BQT79" s="23"/>
      <c r="BQU79" s="23"/>
      <c r="BQV79" s="23"/>
      <c r="BQW79" s="23"/>
      <c r="BQX79" s="23"/>
      <c r="BQY79" s="23"/>
      <c r="BQZ79" s="23"/>
      <c r="BRA79" s="23"/>
      <c r="BRB79" s="23"/>
      <c r="BRC79" s="23"/>
      <c r="BRD79" s="23"/>
      <c r="BRE79" s="23"/>
      <c r="BRF79" s="23"/>
      <c r="BRG79" s="23"/>
      <c r="BRH79" s="23"/>
      <c r="BRI79" s="23"/>
      <c r="BRJ79" s="23"/>
      <c r="BRK79" s="23"/>
      <c r="BRL79" s="23"/>
      <c r="BRM79" s="23"/>
      <c r="BRN79" s="23"/>
      <c r="BRO79" s="23"/>
      <c r="BRP79" s="23"/>
      <c r="BRQ79" s="23"/>
      <c r="BRR79" s="23"/>
      <c r="BRS79" s="23"/>
      <c r="BRT79" s="23"/>
      <c r="BRU79" s="23"/>
      <c r="BRV79" s="23"/>
      <c r="BRW79" s="23"/>
      <c r="BRX79" s="23"/>
      <c r="BRY79" s="23"/>
      <c r="BRZ79" s="23"/>
      <c r="BSA79" s="23"/>
      <c r="BSB79" s="23"/>
      <c r="BSC79" s="23"/>
      <c r="BSD79" s="23"/>
      <c r="BSE79" s="23"/>
      <c r="BSF79" s="23"/>
      <c r="BSG79" s="23"/>
      <c r="BSH79" s="23"/>
      <c r="BSI79" s="23"/>
      <c r="BSJ79" s="23"/>
      <c r="BSK79" s="23"/>
      <c r="BSL79" s="23"/>
      <c r="BSM79" s="23"/>
      <c r="BSN79" s="23"/>
      <c r="BSO79" s="23"/>
      <c r="BSP79" s="23"/>
      <c r="BSQ79" s="23"/>
      <c r="BSR79" s="23"/>
      <c r="BSS79" s="23"/>
      <c r="BST79" s="23"/>
      <c r="BSU79" s="23"/>
      <c r="BSV79" s="23"/>
      <c r="BSW79" s="23"/>
      <c r="BSX79" s="23"/>
      <c r="BSY79" s="23"/>
      <c r="BSZ79" s="23"/>
      <c r="BTA79" s="23"/>
      <c r="BTB79" s="23"/>
      <c r="BTC79" s="23"/>
      <c r="BTD79" s="23"/>
      <c r="BTE79" s="23"/>
      <c r="BTF79" s="23"/>
      <c r="BTG79" s="23"/>
      <c r="BTH79" s="23"/>
      <c r="BTI79" s="23"/>
      <c r="BTJ79" s="23"/>
      <c r="BTK79" s="23"/>
      <c r="BTL79" s="23"/>
      <c r="BTM79" s="23"/>
      <c r="BTN79" s="23"/>
      <c r="BTO79" s="23"/>
      <c r="BTP79" s="23"/>
      <c r="BTQ79" s="23"/>
      <c r="BTR79" s="23"/>
      <c r="BTS79" s="23"/>
      <c r="BTT79" s="23"/>
      <c r="BTU79" s="23"/>
      <c r="BTV79" s="23"/>
      <c r="BTW79" s="23"/>
      <c r="BTX79" s="23"/>
      <c r="BTY79" s="23"/>
      <c r="BTZ79" s="23"/>
      <c r="BUA79" s="23"/>
      <c r="BUB79" s="23"/>
      <c r="BUC79" s="23"/>
      <c r="BUD79" s="23"/>
      <c r="BUE79" s="23"/>
      <c r="BUF79" s="23"/>
      <c r="BUG79" s="23"/>
      <c r="BUH79" s="23"/>
      <c r="BUI79" s="23"/>
      <c r="BUJ79" s="23"/>
      <c r="BUK79" s="23"/>
      <c r="BUL79" s="23"/>
      <c r="BUM79" s="23"/>
      <c r="BUN79" s="23"/>
      <c r="BUO79" s="23"/>
      <c r="BUP79" s="23"/>
      <c r="BUQ79" s="23"/>
      <c r="BUR79" s="23"/>
      <c r="BUS79" s="23"/>
      <c r="BUT79" s="23"/>
      <c r="BUU79" s="23"/>
      <c r="BUV79" s="23"/>
      <c r="BUW79" s="23"/>
      <c r="BUX79" s="23"/>
      <c r="BUY79" s="23"/>
      <c r="BUZ79" s="23"/>
      <c r="BVA79" s="23"/>
      <c r="BVB79" s="23"/>
      <c r="BVC79" s="23"/>
      <c r="BVD79" s="23"/>
      <c r="BVE79" s="23"/>
      <c r="BVF79" s="23"/>
      <c r="BVG79" s="23"/>
      <c r="BVH79" s="23"/>
      <c r="BVI79" s="23"/>
      <c r="BVJ79" s="23"/>
      <c r="BVK79" s="23"/>
      <c r="BVL79" s="23"/>
      <c r="BVM79" s="23"/>
      <c r="BVN79" s="23"/>
      <c r="BVO79" s="23"/>
      <c r="BVP79" s="23"/>
      <c r="BVQ79" s="23"/>
      <c r="BVR79" s="23"/>
      <c r="BVS79" s="23"/>
      <c r="BVT79" s="23"/>
      <c r="BVU79" s="23"/>
      <c r="BVV79" s="23"/>
      <c r="BVW79" s="23"/>
      <c r="BVX79" s="23"/>
      <c r="BVY79" s="23"/>
      <c r="BVZ79" s="23"/>
      <c r="BWA79" s="23"/>
      <c r="BWB79" s="23"/>
      <c r="BWC79" s="23"/>
      <c r="BWD79" s="23"/>
      <c r="BWE79" s="23"/>
      <c r="BWF79" s="23"/>
      <c r="BWG79" s="23"/>
      <c r="BWH79" s="23"/>
      <c r="BWI79" s="23"/>
      <c r="BWJ79" s="23"/>
      <c r="BWK79" s="23"/>
      <c r="BWL79" s="23"/>
      <c r="BWM79" s="23"/>
      <c r="BWN79" s="23"/>
      <c r="BWO79" s="23"/>
      <c r="BWP79" s="23"/>
      <c r="BWQ79" s="23"/>
      <c r="BWR79" s="23"/>
      <c r="BWS79" s="23"/>
      <c r="BWT79" s="23"/>
      <c r="BWU79" s="23"/>
      <c r="BWV79" s="23"/>
      <c r="BWW79" s="23"/>
      <c r="BWX79" s="23"/>
      <c r="BWY79" s="23"/>
      <c r="BWZ79" s="23"/>
      <c r="BXA79" s="23"/>
      <c r="BXB79" s="23"/>
      <c r="BXC79" s="23"/>
      <c r="BXD79" s="23"/>
      <c r="BXE79" s="23"/>
      <c r="BXF79" s="23"/>
      <c r="BXG79" s="23"/>
      <c r="BXH79" s="23"/>
      <c r="BXI79" s="23"/>
      <c r="BXJ79" s="23"/>
      <c r="BXK79" s="23"/>
      <c r="BXL79" s="23"/>
      <c r="BXM79" s="23"/>
      <c r="BXN79" s="23"/>
      <c r="BXO79" s="23"/>
      <c r="BXP79" s="23"/>
      <c r="BXQ79" s="23"/>
      <c r="BXR79" s="23"/>
      <c r="BXS79" s="23"/>
      <c r="BXT79" s="23"/>
      <c r="BXU79" s="23"/>
      <c r="BXV79" s="23"/>
      <c r="BXW79" s="23"/>
      <c r="BXX79" s="23"/>
      <c r="BXY79" s="23"/>
      <c r="BXZ79" s="23"/>
      <c r="BYA79" s="23"/>
      <c r="BYB79" s="23"/>
      <c r="BYC79" s="23"/>
      <c r="BYD79" s="23"/>
      <c r="BYE79" s="23"/>
      <c r="BYF79" s="23"/>
      <c r="BYG79" s="23"/>
      <c r="BYH79" s="23"/>
      <c r="BYI79" s="23"/>
      <c r="BYJ79" s="23"/>
      <c r="BYK79" s="23"/>
      <c r="BYL79" s="23"/>
      <c r="BYM79" s="23"/>
      <c r="BYN79" s="23"/>
      <c r="BYO79" s="23"/>
      <c r="BYP79" s="23"/>
      <c r="BYQ79" s="23"/>
      <c r="BYR79" s="23"/>
      <c r="BYS79" s="23"/>
      <c r="BYT79" s="23"/>
      <c r="BYU79" s="23"/>
      <c r="BYV79" s="23"/>
      <c r="BYW79" s="23"/>
      <c r="BYX79" s="23"/>
      <c r="BYY79" s="23"/>
      <c r="BYZ79" s="23"/>
      <c r="BZA79" s="23"/>
      <c r="BZB79" s="23"/>
      <c r="BZC79" s="23"/>
      <c r="BZD79" s="23"/>
      <c r="BZE79" s="23"/>
      <c r="BZF79" s="23"/>
      <c r="BZG79" s="23"/>
      <c r="BZH79" s="23"/>
      <c r="BZI79" s="23"/>
      <c r="BZJ79" s="23"/>
      <c r="BZK79" s="23"/>
      <c r="BZL79" s="23"/>
      <c r="BZM79" s="23"/>
      <c r="BZN79" s="23"/>
      <c r="BZO79" s="23"/>
      <c r="BZP79" s="23"/>
      <c r="BZQ79" s="23"/>
      <c r="BZR79" s="23"/>
      <c r="BZS79" s="23"/>
      <c r="BZT79" s="23"/>
      <c r="BZU79" s="23"/>
      <c r="BZV79" s="23"/>
      <c r="BZW79" s="23"/>
      <c r="BZX79" s="23"/>
      <c r="BZY79" s="23"/>
      <c r="BZZ79" s="23"/>
      <c r="CAA79" s="23"/>
      <c r="CAB79" s="23"/>
      <c r="CAC79" s="23"/>
      <c r="CAD79" s="23"/>
      <c r="CAE79" s="23"/>
      <c r="CAF79" s="23"/>
      <c r="CAG79" s="23"/>
      <c r="CAH79" s="23"/>
      <c r="CAI79" s="23"/>
      <c r="CAJ79" s="23"/>
      <c r="CAK79" s="23"/>
      <c r="CAL79" s="23"/>
      <c r="CAM79" s="23"/>
      <c r="CAN79" s="23"/>
      <c r="CAO79" s="23"/>
      <c r="CAP79" s="23"/>
      <c r="CAQ79" s="23"/>
      <c r="CAR79" s="23"/>
      <c r="CAS79" s="23"/>
      <c r="CAT79" s="23"/>
      <c r="CAU79" s="23"/>
      <c r="CAV79" s="23"/>
      <c r="CAW79" s="23"/>
      <c r="CAX79" s="23"/>
      <c r="CAY79" s="23"/>
      <c r="CAZ79" s="23"/>
      <c r="CBA79" s="23"/>
      <c r="CBB79" s="23"/>
      <c r="CBC79" s="23"/>
      <c r="CBD79" s="23"/>
      <c r="CBE79" s="23"/>
      <c r="CBF79" s="23"/>
      <c r="CBG79" s="23"/>
      <c r="CBH79" s="23"/>
      <c r="CBI79" s="23"/>
      <c r="CBJ79" s="23"/>
      <c r="CBK79" s="23"/>
      <c r="CBL79" s="23"/>
      <c r="CBM79" s="23"/>
      <c r="CBN79" s="23"/>
      <c r="CBO79" s="23"/>
      <c r="CBP79" s="23"/>
      <c r="CBQ79" s="23"/>
      <c r="CBR79" s="23"/>
      <c r="CBS79" s="23"/>
      <c r="CBT79" s="23"/>
      <c r="CBU79" s="23"/>
      <c r="CBV79" s="23"/>
      <c r="CBW79" s="23"/>
      <c r="CBX79" s="23"/>
      <c r="CBY79" s="23"/>
      <c r="CBZ79" s="23"/>
      <c r="CCA79" s="23"/>
      <c r="CCB79" s="23"/>
      <c r="CCC79" s="23"/>
      <c r="CCD79" s="23"/>
      <c r="CCE79" s="23"/>
      <c r="CCF79" s="23"/>
      <c r="CCG79" s="23"/>
      <c r="CCH79" s="23"/>
      <c r="CCI79" s="23"/>
      <c r="CCJ79" s="23"/>
      <c r="CCK79" s="23"/>
      <c r="CCL79" s="23"/>
      <c r="CCM79" s="23"/>
      <c r="CCN79" s="23"/>
      <c r="CCO79" s="23"/>
      <c r="CCP79" s="23"/>
      <c r="CCQ79" s="23"/>
      <c r="CCR79" s="23"/>
      <c r="CCS79" s="23"/>
      <c r="CCT79" s="23"/>
      <c r="CCU79" s="23"/>
      <c r="CCV79" s="23"/>
      <c r="CCW79" s="23"/>
      <c r="CCX79" s="23"/>
      <c r="CCY79" s="23"/>
      <c r="CCZ79" s="23"/>
      <c r="CDA79" s="23"/>
      <c r="CDB79" s="23"/>
      <c r="CDC79" s="23"/>
      <c r="CDD79" s="23"/>
      <c r="CDE79" s="23"/>
      <c r="CDF79" s="23"/>
      <c r="CDG79" s="23"/>
      <c r="CDH79" s="23"/>
      <c r="CDI79" s="23"/>
      <c r="CDJ79" s="23"/>
      <c r="CDK79" s="23"/>
      <c r="CDL79" s="23"/>
      <c r="CDM79" s="23"/>
      <c r="CDN79" s="23"/>
      <c r="CDO79" s="23"/>
      <c r="CDP79" s="23"/>
      <c r="CDQ79" s="23"/>
      <c r="CDR79" s="23"/>
      <c r="CDS79" s="23"/>
      <c r="CDT79" s="23"/>
      <c r="CDU79" s="23"/>
      <c r="CDV79" s="23"/>
      <c r="CDW79" s="23"/>
      <c r="CDX79" s="23"/>
      <c r="CDY79" s="23"/>
      <c r="CDZ79" s="23"/>
      <c r="CEA79" s="23"/>
      <c r="CEB79" s="23"/>
      <c r="CEC79" s="23"/>
      <c r="CED79" s="23"/>
      <c r="CEE79" s="23"/>
      <c r="CEF79" s="23"/>
      <c r="CEG79" s="23"/>
      <c r="CEH79" s="23"/>
      <c r="CEI79" s="23"/>
      <c r="CEJ79" s="23"/>
      <c r="CEK79" s="23"/>
      <c r="CEL79" s="23"/>
      <c r="CEM79" s="23"/>
      <c r="CEN79" s="23"/>
      <c r="CEO79" s="23"/>
      <c r="CEP79" s="23"/>
      <c r="CEQ79" s="23"/>
      <c r="CER79" s="23"/>
      <c r="CES79" s="23"/>
      <c r="CET79" s="23"/>
      <c r="CEU79" s="23"/>
      <c r="CEV79" s="23"/>
      <c r="CEW79" s="23"/>
      <c r="CEX79" s="23"/>
      <c r="CEY79" s="23"/>
      <c r="CEZ79" s="23"/>
      <c r="CFA79" s="23"/>
      <c r="CFB79" s="23"/>
      <c r="CFC79" s="23"/>
      <c r="CFD79" s="23"/>
      <c r="CFE79" s="23"/>
      <c r="CFF79" s="23"/>
      <c r="CFG79" s="23"/>
      <c r="CFH79" s="23"/>
      <c r="CFI79" s="23"/>
      <c r="CFJ79" s="23"/>
      <c r="CFK79" s="23"/>
      <c r="CFL79" s="23"/>
      <c r="CFM79" s="23"/>
      <c r="CFN79" s="23"/>
      <c r="CFO79" s="23"/>
      <c r="CFP79" s="23"/>
      <c r="CFQ79" s="23"/>
      <c r="CFR79" s="23"/>
      <c r="CFS79" s="23"/>
      <c r="CFT79" s="23"/>
      <c r="CFU79" s="23"/>
      <c r="CFV79" s="23"/>
      <c r="CFW79" s="23"/>
      <c r="CFX79" s="23"/>
      <c r="CFY79" s="23"/>
      <c r="CFZ79" s="23"/>
      <c r="CGA79" s="23"/>
      <c r="CGB79" s="23"/>
      <c r="CGC79" s="23"/>
      <c r="CGD79" s="23"/>
      <c r="CGE79" s="23"/>
      <c r="CGF79" s="23"/>
      <c r="CGG79" s="23"/>
      <c r="CGH79" s="23"/>
      <c r="CGI79" s="23"/>
      <c r="CGJ79" s="23"/>
      <c r="CGK79" s="23"/>
      <c r="CGL79" s="23"/>
      <c r="CGM79" s="23"/>
      <c r="CGN79" s="23"/>
      <c r="CGO79" s="23"/>
      <c r="CGP79" s="23"/>
      <c r="CGQ79" s="23"/>
      <c r="CGR79" s="23"/>
      <c r="CGS79" s="23"/>
      <c r="CGT79" s="23"/>
      <c r="CGU79" s="23"/>
      <c r="CGV79" s="23"/>
      <c r="CGW79" s="23"/>
      <c r="CGX79" s="23"/>
      <c r="CGY79" s="23"/>
      <c r="CGZ79" s="23"/>
      <c r="CHA79" s="23"/>
      <c r="CHB79" s="23"/>
      <c r="CHC79" s="23"/>
      <c r="CHD79" s="23"/>
      <c r="CHE79" s="23"/>
      <c r="CHF79" s="23"/>
      <c r="CHG79" s="23"/>
      <c r="CHH79" s="23"/>
      <c r="CHI79" s="23"/>
      <c r="CHJ79" s="23"/>
      <c r="CHK79" s="23"/>
      <c r="CHL79" s="23"/>
      <c r="CHM79" s="23"/>
      <c r="CHN79" s="23"/>
      <c r="CHO79" s="23"/>
      <c r="CHP79" s="23"/>
      <c r="CHQ79" s="23"/>
      <c r="CHR79" s="23"/>
      <c r="CHS79" s="23"/>
      <c r="CHT79" s="23"/>
      <c r="CHU79" s="23"/>
      <c r="CHV79" s="23"/>
      <c r="CHW79" s="23"/>
      <c r="CHX79" s="23"/>
      <c r="CHY79" s="23"/>
      <c r="CHZ79" s="23"/>
      <c r="CIA79" s="23"/>
      <c r="CIB79" s="23"/>
      <c r="CIC79" s="23"/>
      <c r="CID79" s="23"/>
      <c r="CIE79" s="23"/>
      <c r="CIF79" s="23"/>
      <c r="CIG79" s="23"/>
      <c r="CIH79" s="23"/>
      <c r="CII79" s="23"/>
      <c r="CIJ79" s="23"/>
      <c r="CIK79" s="23"/>
      <c r="CIL79" s="23"/>
      <c r="CIM79" s="23"/>
      <c r="CIN79" s="23"/>
      <c r="CIO79" s="23"/>
      <c r="CIP79" s="23"/>
      <c r="CIQ79" s="23"/>
      <c r="CIR79" s="23"/>
      <c r="CIS79" s="23"/>
      <c r="CIT79" s="23"/>
      <c r="CIU79" s="23"/>
      <c r="CIV79" s="23"/>
      <c r="CIW79" s="23"/>
      <c r="CIX79" s="23"/>
      <c r="CIY79" s="23"/>
      <c r="CIZ79" s="23"/>
      <c r="CJA79" s="23"/>
      <c r="CJB79" s="23"/>
      <c r="CJC79" s="23"/>
      <c r="CJD79" s="23"/>
      <c r="CJE79" s="23"/>
      <c r="CJF79" s="23"/>
      <c r="CJG79" s="23"/>
      <c r="CJH79" s="23"/>
      <c r="CJI79" s="23"/>
      <c r="CJJ79" s="23"/>
      <c r="CJK79" s="23"/>
      <c r="CJL79" s="23"/>
      <c r="CJM79" s="23"/>
      <c r="CJN79" s="23"/>
      <c r="CJO79" s="23"/>
      <c r="CJP79" s="23"/>
      <c r="CJQ79" s="23"/>
      <c r="CJR79" s="23"/>
      <c r="CJS79" s="23"/>
      <c r="CJT79" s="23"/>
      <c r="CJU79" s="23"/>
      <c r="CJV79" s="23"/>
      <c r="CJW79" s="23"/>
      <c r="CJX79" s="23"/>
      <c r="CJY79" s="23"/>
      <c r="CJZ79" s="23"/>
      <c r="CKA79" s="23"/>
      <c r="CKB79" s="23"/>
      <c r="CKC79" s="23"/>
      <c r="CKD79" s="23"/>
      <c r="CKE79" s="23"/>
      <c r="CKF79" s="23"/>
      <c r="CKG79" s="23"/>
      <c r="CKH79" s="23"/>
      <c r="CKI79" s="23"/>
      <c r="CKJ79" s="23"/>
      <c r="CKK79" s="23"/>
      <c r="CKL79" s="23"/>
      <c r="CKM79" s="23"/>
      <c r="CKN79" s="23"/>
      <c r="CKO79" s="23"/>
      <c r="CKP79" s="23"/>
      <c r="CKQ79" s="23"/>
      <c r="CKR79" s="23"/>
      <c r="CKS79" s="23"/>
      <c r="CKT79" s="23"/>
      <c r="CKU79" s="23"/>
      <c r="CKV79" s="23"/>
      <c r="CKW79" s="23"/>
      <c r="CKX79" s="23"/>
      <c r="CKY79" s="23"/>
      <c r="CKZ79" s="23"/>
      <c r="CLA79" s="23"/>
      <c r="CLB79" s="23"/>
      <c r="CLC79" s="23"/>
      <c r="CLD79" s="23"/>
      <c r="CLE79" s="23"/>
      <c r="CLF79" s="23"/>
      <c r="CLG79" s="23"/>
      <c r="CLH79" s="23"/>
      <c r="CLI79" s="23"/>
      <c r="CLJ79" s="23"/>
      <c r="CLK79" s="23"/>
      <c r="CLL79" s="23"/>
      <c r="CLM79" s="23"/>
      <c r="CLN79" s="23"/>
      <c r="CLO79" s="23"/>
      <c r="CLP79" s="23"/>
      <c r="CLQ79" s="23"/>
      <c r="CLR79" s="23"/>
      <c r="CLS79" s="23"/>
      <c r="CLT79" s="23"/>
      <c r="CLU79" s="23"/>
      <c r="CLV79" s="23"/>
      <c r="CLW79" s="23"/>
      <c r="CLX79" s="23"/>
      <c r="CLY79" s="23"/>
      <c r="CLZ79" s="23"/>
      <c r="CMA79" s="23"/>
      <c r="CMB79" s="23"/>
      <c r="CMC79" s="23"/>
      <c r="CMD79" s="23"/>
      <c r="CME79" s="23"/>
      <c r="CMF79" s="23"/>
      <c r="CMG79" s="23"/>
      <c r="CMH79" s="23"/>
      <c r="CMI79" s="23"/>
      <c r="CMJ79" s="23"/>
      <c r="CMK79" s="23"/>
      <c r="CML79" s="23"/>
      <c r="CMM79" s="23"/>
      <c r="CMN79" s="23"/>
      <c r="CMO79" s="23"/>
      <c r="CMP79" s="23"/>
      <c r="CMQ79" s="23"/>
      <c r="CMR79" s="23"/>
      <c r="CMS79" s="23"/>
      <c r="CMT79" s="23"/>
      <c r="CMU79" s="23"/>
      <c r="CMV79" s="23"/>
      <c r="CMW79" s="23"/>
      <c r="CMX79" s="23"/>
      <c r="CMY79" s="23"/>
      <c r="CMZ79" s="23"/>
      <c r="CNA79" s="23"/>
      <c r="CNB79" s="23"/>
      <c r="CNC79" s="23"/>
      <c r="CND79" s="23"/>
      <c r="CNE79" s="23"/>
      <c r="CNF79" s="23"/>
      <c r="CNG79" s="23"/>
      <c r="CNH79" s="23"/>
      <c r="CNI79" s="23"/>
      <c r="CNJ79" s="23"/>
      <c r="CNK79" s="23"/>
      <c r="CNL79" s="23"/>
      <c r="CNM79" s="23"/>
      <c r="CNN79" s="23"/>
      <c r="CNO79" s="23"/>
      <c r="CNP79" s="23"/>
      <c r="CNQ79" s="23"/>
      <c r="CNR79" s="23"/>
      <c r="CNS79" s="23"/>
      <c r="CNT79" s="23"/>
      <c r="CNU79" s="23"/>
      <c r="CNV79" s="23"/>
      <c r="CNW79" s="23"/>
      <c r="CNX79" s="23"/>
      <c r="CNY79" s="23"/>
      <c r="CNZ79" s="23"/>
      <c r="COA79" s="23"/>
      <c r="COB79" s="23"/>
      <c r="COC79" s="23"/>
      <c r="COD79" s="23"/>
      <c r="COE79" s="23"/>
      <c r="COF79" s="23"/>
      <c r="COG79" s="23"/>
      <c r="COH79" s="23"/>
      <c r="COI79" s="23"/>
      <c r="COJ79" s="23"/>
      <c r="COK79" s="23"/>
      <c r="COL79" s="23"/>
      <c r="COM79" s="23"/>
      <c r="CON79" s="23"/>
      <c r="COO79" s="23"/>
      <c r="COP79" s="23"/>
      <c r="COQ79" s="23"/>
      <c r="COR79" s="23"/>
      <c r="COS79" s="23"/>
      <c r="COT79" s="23"/>
      <c r="COU79" s="23"/>
      <c r="COV79" s="23"/>
      <c r="COW79" s="23"/>
      <c r="COX79" s="23"/>
      <c r="COY79" s="23"/>
      <c r="COZ79" s="23"/>
      <c r="CPA79" s="23"/>
      <c r="CPB79" s="23"/>
      <c r="CPC79" s="23"/>
      <c r="CPD79" s="23"/>
      <c r="CPE79" s="23"/>
      <c r="CPF79" s="23"/>
      <c r="CPG79" s="23"/>
      <c r="CPH79" s="23"/>
      <c r="CPI79" s="23"/>
      <c r="CPJ79" s="23"/>
      <c r="CPK79" s="23"/>
      <c r="CPL79" s="23"/>
      <c r="CPM79" s="23"/>
      <c r="CPN79" s="23"/>
      <c r="CPO79" s="23"/>
      <c r="CPP79" s="23"/>
      <c r="CPQ79" s="23"/>
      <c r="CPR79" s="23"/>
      <c r="CPS79" s="23"/>
      <c r="CPT79" s="23"/>
      <c r="CPU79" s="23"/>
      <c r="CPV79" s="23"/>
      <c r="CPW79" s="23"/>
      <c r="CPX79" s="23"/>
      <c r="CPY79" s="23"/>
      <c r="CPZ79" s="23"/>
      <c r="CQA79" s="23"/>
      <c r="CQB79" s="23"/>
      <c r="CQC79" s="23"/>
      <c r="CQD79" s="23"/>
      <c r="CQE79" s="23"/>
      <c r="CQF79" s="23"/>
      <c r="CQG79" s="23"/>
      <c r="CQH79" s="23"/>
      <c r="CQI79" s="23"/>
      <c r="CQJ79" s="23"/>
      <c r="CQK79" s="23"/>
      <c r="CQL79" s="23"/>
      <c r="CQM79" s="23"/>
      <c r="CQN79" s="23"/>
      <c r="CQO79" s="23"/>
      <c r="CQP79" s="23"/>
      <c r="CQQ79" s="23"/>
      <c r="CQR79" s="23"/>
      <c r="CQS79" s="23"/>
      <c r="CQT79" s="23"/>
      <c r="CQU79" s="23"/>
      <c r="CQV79" s="23"/>
      <c r="CQW79" s="23"/>
      <c r="CQX79" s="23"/>
      <c r="CQY79" s="23"/>
      <c r="CQZ79" s="23"/>
      <c r="CRA79" s="23"/>
      <c r="CRB79" s="23"/>
      <c r="CRC79" s="23"/>
      <c r="CRD79" s="23"/>
      <c r="CRE79" s="23"/>
      <c r="CRF79" s="23"/>
      <c r="CRG79" s="23"/>
      <c r="CRH79" s="23"/>
      <c r="CRI79" s="23"/>
      <c r="CRJ79" s="23"/>
      <c r="CRK79" s="23"/>
      <c r="CRL79" s="23"/>
      <c r="CRM79" s="23"/>
      <c r="CRN79" s="23"/>
      <c r="CRO79" s="23"/>
      <c r="CRP79" s="23"/>
      <c r="CRQ79" s="23"/>
      <c r="CRR79" s="23"/>
      <c r="CRS79" s="23"/>
      <c r="CRT79" s="23"/>
      <c r="CRU79" s="23"/>
      <c r="CRV79" s="23"/>
      <c r="CRW79" s="23"/>
      <c r="CRX79" s="23"/>
      <c r="CRY79" s="23"/>
      <c r="CRZ79" s="23"/>
      <c r="CSA79" s="23"/>
      <c r="CSB79" s="23"/>
      <c r="CSC79" s="23"/>
      <c r="CSD79" s="23"/>
      <c r="CSE79" s="23"/>
      <c r="CSF79" s="23"/>
      <c r="CSG79" s="23"/>
      <c r="CSH79" s="23"/>
      <c r="CSI79" s="23"/>
      <c r="CSJ79" s="23"/>
      <c r="CSK79" s="23"/>
      <c r="CSL79" s="23"/>
      <c r="CSM79" s="23"/>
      <c r="CSN79" s="23"/>
      <c r="CSO79" s="23"/>
      <c r="CSP79" s="23"/>
      <c r="CSQ79" s="23"/>
      <c r="CSR79" s="23"/>
      <c r="CSS79" s="23"/>
      <c r="CST79" s="23"/>
      <c r="CSU79" s="23"/>
      <c r="CSV79" s="23"/>
      <c r="CSW79" s="23"/>
      <c r="CSX79" s="23"/>
      <c r="CSY79" s="23"/>
      <c r="CSZ79" s="23"/>
      <c r="CTA79" s="23"/>
      <c r="CTB79" s="23"/>
      <c r="CTC79" s="23"/>
      <c r="CTD79" s="23"/>
      <c r="CTE79" s="23"/>
      <c r="CTF79" s="23"/>
      <c r="CTG79" s="23"/>
      <c r="CTH79" s="23"/>
      <c r="CTI79" s="23"/>
      <c r="CTJ79" s="23"/>
      <c r="CTK79" s="23"/>
      <c r="CTL79" s="23"/>
      <c r="CTM79" s="23"/>
      <c r="CTN79" s="23"/>
      <c r="CTO79" s="23"/>
      <c r="CTP79" s="23"/>
      <c r="CTQ79" s="23"/>
      <c r="CTR79" s="23"/>
      <c r="CTS79" s="23"/>
      <c r="CTT79" s="23"/>
      <c r="CTU79" s="23"/>
      <c r="CTV79" s="23"/>
      <c r="CTW79" s="23"/>
      <c r="CTX79" s="23"/>
      <c r="CTY79" s="23"/>
      <c r="CTZ79" s="23"/>
      <c r="CUA79" s="23"/>
      <c r="CUB79" s="23"/>
      <c r="CUC79" s="23"/>
      <c r="CUD79" s="23"/>
      <c r="CUE79" s="23"/>
      <c r="CUF79" s="23"/>
      <c r="CUG79" s="23"/>
      <c r="CUH79" s="23"/>
      <c r="CUI79" s="23"/>
      <c r="CUJ79" s="23"/>
      <c r="CUK79" s="23"/>
      <c r="CUL79" s="23"/>
      <c r="CUM79" s="23"/>
      <c r="CUN79" s="23"/>
      <c r="CUO79" s="23"/>
      <c r="CUP79" s="23"/>
      <c r="CUQ79" s="23"/>
      <c r="CUR79" s="23"/>
      <c r="CUS79" s="23"/>
      <c r="CUT79" s="23"/>
      <c r="CUU79" s="23"/>
      <c r="CUV79" s="23"/>
      <c r="CUW79" s="23"/>
      <c r="CUX79" s="23"/>
      <c r="CUY79" s="23"/>
      <c r="CUZ79" s="23"/>
      <c r="CVA79" s="23"/>
      <c r="CVB79" s="23"/>
      <c r="CVC79" s="23"/>
      <c r="CVD79" s="23"/>
      <c r="CVE79" s="23"/>
      <c r="CVF79" s="23"/>
      <c r="CVG79" s="23"/>
      <c r="CVH79" s="23"/>
      <c r="CVI79" s="23"/>
      <c r="CVJ79" s="23"/>
      <c r="CVK79" s="23"/>
      <c r="CVL79" s="23"/>
      <c r="CVM79" s="23"/>
      <c r="CVN79" s="23"/>
      <c r="CVO79" s="23"/>
      <c r="CVP79" s="23"/>
      <c r="CVQ79" s="23"/>
      <c r="CVR79" s="23"/>
      <c r="CVS79" s="23"/>
      <c r="CVT79" s="23"/>
      <c r="CVU79" s="23"/>
      <c r="CVV79" s="23"/>
      <c r="CVW79" s="23"/>
      <c r="CVX79" s="23"/>
      <c r="CVY79" s="23"/>
      <c r="CVZ79" s="23"/>
      <c r="CWA79" s="23"/>
      <c r="CWB79" s="23"/>
      <c r="CWC79" s="23"/>
      <c r="CWD79" s="23"/>
      <c r="CWE79" s="23"/>
      <c r="CWF79" s="23"/>
      <c r="CWG79" s="23"/>
      <c r="CWH79" s="23"/>
      <c r="CWI79" s="23"/>
      <c r="CWJ79" s="23"/>
      <c r="CWK79" s="23"/>
      <c r="CWL79" s="23"/>
      <c r="CWM79" s="23"/>
      <c r="CWN79" s="23"/>
      <c r="CWO79" s="23"/>
      <c r="CWP79" s="23"/>
      <c r="CWQ79" s="23"/>
      <c r="CWR79" s="23"/>
      <c r="CWS79" s="23"/>
      <c r="CWT79" s="23"/>
      <c r="CWU79" s="23"/>
      <c r="CWV79" s="23"/>
      <c r="CWW79" s="23"/>
      <c r="CWX79" s="23"/>
      <c r="CWY79" s="23"/>
      <c r="CWZ79" s="23"/>
      <c r="CXA79" s="23"/>
      <c r="CXB79" s="23"/>
      <c r="CXC79" s="23"/>
      <c r="CXD79" s="23"/>
      <c r="CXE79" s="23"/>
      <c r="CXF79" s="23"/>
      <c r="CXG79" s="23"/>
      <c r="CXH79" s="23"/>
      <c r="CXI79" s="23"/>
      <c r="CXJ79" s="23"/>
      <c r="CXK79" s="23"/>
      <c r="CXL79" s="23"/>
      <c r="CXM79" s="23"/>
      <c r="CXN79" s="23"/>
      <c r="CXO79" s="23"/>
      <c r="CXP79" s="23"/>
      <c r="CXQ79" s="23"/>
      <c r="CXR79" s="23"/>
      <c r="CXS79" s="23"/>
      <c r="CXT79" s="23"/>
      <c r="CXU79" s="23"/>
      <c r="CXV79" s="23"/>
      <c r="CXW79" s="23"/>
      <c r="CXX79" s="23"/>
      <c r="CXY79" s="23"/>
      <c r="CXZ79" s="23"/>
      <c r="CYA79" s="23"/>
      <c r="CYB79" s="23"/>
      <c r="CYC79" s="23"/>
      <c r="CYD79" s="23"/>
      <c r="CYE79" s="23"/>
      <c r="CYF79" s="23"/>
      <c r="CYG79" s="23"/>
      <c r="CYH79" s="23"/>
      <c r="CYI79" s="23"/>
      <c r="CYJ79" s="23"/>
      <c r="CYK79" s="23"/>
      <c r="CYL79" s="23"/>
      <c r="CYM79" s="23"/>
      <c r="CYN79" s="23"/>
      <c r="CYO79" s="23"/>
      <c r="CYP79" s="23"/>
      <c r="CYQ79" s="23"/>
      <c r="CYR79" s="23"/>
      <c r="CYS79" s="23"/>
      <c r="CYT79" s="23"/>
      <c r="CYU79" s="23"/>
      <c r="CYV79" s="23"/>
      <c r="CYW79" s="23"/>
      <c r="CYX79" s="23"/>
      <c r="CYY79" s="23"/>
      <c r="CYZ79" s="23"/>
      <c r="CZA79" s="23"/>
      <c r="CZB79" s="23"/>
      <c r="CZC79" s="23"/>
      <c r="CZD79" s="23"/>
      <c r="CZE79" s="23"/>
      <c r="CZF79" s="23"/>
      <c r="CZG79" s="23"/>
      <c r="CZH79" s="23"/>
      <c r="CZI79" s="23"/>
      <c r="CZJ79" s="23"/>
      <c r="CZK79" s="23"/>
      <c r="CZL79" s="23"/>
      <c r="CZM79" s="23"/>
      <c r="CZN79" s="23"/>
      <c r="CZO79" s="23"/>
      <c r="CZP79" s="23"/>
      <c r="CZQ79" s="23"/>
      <c r="CZR79" s="23"/>
      <c r="CZS79" s="23"/>
      <c r="CZT79" s="23"/>
      <c r="CZU79" s="23"/>
      <c r="CZV79" s="23"/>
      <c r="CZW79" s="23"/>
      <c r="CZX79" s="23"/>
      <c r="CZY79" s="23"/>
      <c r="CZZ79" s="23"/>
      <c r="DAA79" s="23"/>
      <c r="DAB79" s="23"/>
      <c r="DAC79" s="23"/>
      <c r="DAD79" s="23"/>
      <c r="DAE79" s="23"/>
      <c r="DAF79" s="23"/>
      <c r="DAG79" s="23"/>
      <c r="DAH79" s="23"/>
      <c r="DAI79" s="23"/>
      <c r="DAJ79" s="23"/>
      <c r="DAK79" s="23"/>
      <c r="DAL79" s="23"/>
      <c r="DAM79" s="23"/>
      <c r="DAN79" s="23"/>
      <c r="DAO79" s="23"/>
      <c r="DAP79" s="23"/>
      <c r="DAQ79" s="23"/>
      <c r="DAR79" s="23"/>
      <c r="DAS79" s="23"/>
      <c r="DAT79" s="23"/>
      <c r="DAU79" s="23"/>
      <c r="DAV79" s="23"/>
      <c r="DAW79" s="23"/>
      <c r="DAX79" s="23"/>
      <c r="DAY79" s="23"/>
      <c r="DAZ79" s="23"/>
      <c r="DBA79" s="23"/>
      <c r="DBB79" s="23"/>
      <c r="DBC79" s="23"/>
      <c r="DBD79" s="23"/>
      <c r="DBE79" s="23"/>
      <c r="DBF79" s="23"/>
      <c r="DBG79" s="23"/>
      <c r="DBH79" s="23"/>
      <c r="DBI79" s="23"/>
      <c r="DBJ79" s="23"/>
      <c r="DBK79" s="23"/>
      <c r="DBL79" s="23"/>
      <c r="DBM79" s="23"/>
      <c r="DBN79" s="23"/>
      <c r="DBO79" s="23"/>
      <c r="DBP79" s="23"/>
      <c r="DBQ79" s="23"/>
      <c r="DBR79" s="23"/>
      <c r="DBS79" s="23"/>
      <c r="DBT79" s="23"/>
      <c r="DBU79" s="23"/>
      <c r="DBV79" s="23"/>
      <c r="DBW79" s="23"/>
      <c r="DBX79" s="23"/>
      <c r="DBY79" s="23"/>
      <c r="DBZ79" s="23"/>
      <c r="DCA79" s="23"/>
      <c r="DCB79" s="23"/>
      <c r="DCC79" s="23"/>
      <c r="DCD79" s="23"/>
      <c r="DCE79" s="23"/>
      <c r="DCF79" s="23"/>
      <c r="DCG79" s="23"/>
      <c r="DCH79" s="23"/>
      <c r="DCI79" s="23"/>
      <c r="DCJ79" s="23"/>
      <c r="DCK79" s="23"/>
      <c r="DCL79" s="23"/>
      <c r="DCM79" s="23"/>
      <c r="DCN79" s="23"/>
      <c r="DCO79" s="23"/>
      <c r="DCP79" s="23"/>
      <c r="DCQ79" s="23"/>
      <c r="DCR79" s="23"/>
      <c r="DCS79" s="23"/>
      <c r="DCT79" s="23"/>
      <c r="DCU79" s="23"/>
      <c r="DCV79" s="23"/>
      <c r="DCW79" s="23"/>
      <c r="DCX79" s="23"/>
      <c r="DCY79" s="23"/>
      <c r="DCZ79" s="23"/>
      <c r="DDA79" s="23"/>
      <c r="DDB79" s="23"/>
      <c r="DDC79" s="23"/>
      <c r="DDD79" s="23"/>
      <c r="DDE79" s="23"/>
      <c r="DDF79" s="23"/>
      <c r="DDG79" s="23"/>
      <c r="DDH79" s="23"/>
      <c r="DDI79" s="23"/>
      <c r="DDJ79" s="23"/>
      <c r="DDK79" s="23"/>
      <c r="DDL79" s="23"/>
      <c r="DDM79" s="23"/>
      <c r="DDN79" s="23"/>
      <c r="DDO79" s="23"/>
      <c r="DDP79" s="23"/>
      <c r="DDQ79" s="23"/>
      <c r="DDR79" s="23"/>
      <c r="DDS79" s="23"/>
      <c r="DDT79" s="23"/>
      <c r="DDU79" s="23"/>
      <c r="DDV79" s="23"/>
      <c r="DDW79" s="23"/>
      <c r="DDX79" s="23"/>
      <c r="DDY79" s="23"/>
      <c r="DDZ79" s="23"/>
      <c r="DEA79" s="23"/>
      <c r="DEB79" s="23"/>
      <c r="DEC79" s="23"/>
      <c r="DED79" s="23"/>
      <c r="DEE79" s="23"/>
      <c r="DEF79" s="23"/>
      <c r="DEG79" s="23"/>
      <c r="DEH79" s="23"/>
      <c r="DEI79" s="23"/>
      <c r="DEJ79" s="23"/>
      <c r="DEK79" s="23"/>
      <c r="DEL79" s="23"/>
      <c r="DEM79" s="23"/>
      <c r="DEN79" s="23"/>
      <c r="DEO79" s="23"/>
      <c r="DEP79" s="23"/>
      <c r="DEQ79" s="23"/>
      <c r="DER79" s="23"/>
      <c r="DES79" s="23"/>
      <c r="DET79" s="23"/>
      <c r="DEU79" s="23"/>
      <c r="DEV79" s="23"/>
      <c r="DEW79" s="23"/>
      <c r="DEX79" s="23"/>
      <c r="DEY79" s="23"/>
      <c r="DEZ79" s="23"/>
      <c r="DFA79" s="23"/>
      <c r="DFB79" s="23"/>
      <c r="DFC79" s="23"/>
      <c r="DFD79" s="23"/>
      <c r="DFE79" s="23"/>
      <c r="DFF79" s="23"/>
      <c r="DFG79" s="23"/>
      <c r="DFH79" s="23"/>
      <c r="DFI79" s="23"/>
      <c r="DFJ79" s="23"/>
      <c r="DFK79" s="23"/>
      <c r="DFL79" s="23"/>
      <c r="DFM79" s="23"/>
      <c r="DFN79" s="23"/>
      <c r="DFO79" s="23"/>
      <c r="DFP79" s="23"/>
      <c r="DFQ79" s="23"/>
      <c r="DFR79" s="23"/>
      <c r="DFS79" s="23"/>
      <c r="DFT79" s="23"/>
      <c r="DFU79" s="23"/>
      <c r="DFV79" s="23"/>
      <c r="DFW79" s="23"/>
      <c r="DFX79" s="23"/>
      <c r="DFY79" s="23"/>
      <c r="DFZ79" s="23"/>
      <c r="DGA79" s="23"/>
      <c r="DGB79" s="23"/>
      <c r="DGC79" s="23"/>
      <c r="DGD79" s="23"/>
      <c r="DGE79" s="23"/>
      <c r="DGF79" s="23"/>
      <c r="DGG79" s="23"/>
      <c r="DGH79" s="23"/>
      <c r="DGI79" s="23"/>
      <c r="DGJ79" s="23"/>
      <c r="DGK79" s="23"/>
      <c r="DGL79" s="23"/>
      <c r="DGM79" s="23"/>
      <c r="DGN79" s="23"/>
      <c r="DGO79" s="23"/>
      <c r="DGP79" s="23"/>
      <c r="DGQ79" s="23"/>
      <c r="DGR79" s="23"/>
      <c r="DGS79" s="23"/>
      <c r="DGT79" s="23"/>
      <c r="DGU79" s="23"/>
      <c r="DGV79" s="23"/>
      <c r="DGW79" s="23"/>
      <c r="DGX79" s="23"/>
      <c r="DGY79" s="23"/>
      <c r="DGZ79" s="23"/>
      <c r="DHA79" s="23"/>
      <c r="DHB79" s="23"/>
      <c r="DHC79" s="23"/>
      <c r="DHD79" s="23"/>
      <c r="DHE79" s="23"/>
      <c r="DHF79" s="23"/>
      <c r="DHG79" s="23"/>
      <c r="DHH79" s="23"/>
      <c r="DHI79" s="23"/>
      <c r="DHJ79" s="23"/>
      <c r="DHK79" s="23"/>
      <c r="DHL79" s="23"/>
      <c r="DHM79" s="23"/>
      <c r="DHN79" s="23"/>
      <c r="DHO79" s="23"/>
      <c r="DHP79" s="23"/>
      <c r="DHQ79" s="23"/>
      <c r="DHR79" s="23"/>
      <c r="DHS79" s="23"/>
      <c r="DHT79" s="23"/>
      <c r="DHU79" s="23"/>
      <c r="DHV79" s="23"/>
      <c r="DHW79" s="23"/>
      <c r="DHX79" s="23"/>
      <c r="DHY79" s="23"/>
      <c r="DHZ79" s="23"/>
      <c r="DIA79" s="23"/>
      <c r="DIB79" s="23"/>
      <c r="DIC79" s="23"/>
      <c r="DID79" s="23"/>
      <c r="DIE79" s="23"/>
      <c r="DIF79" s="23"/>
      <c r="DIG79" s="23"/>
      <c r="DIH79" s="23"/>
      <c r="DII79" s="23"/>
      <c r="DIJ79" s="23"/>
      <c r="DIK79" s="23"/>
      <c r="DIL79" s="23"/>
      <c r="DIM79" s="23"/>
      <c r="DIN79" s="23"/>
      <c r="DIO79" s="23"/>
      <c r="DIP79" s="23"/>
      <c r="DIQ79" s="23"/>
      <c r="DIR79" s="23"/>
      <c r="DIS79" s="23"/>
      <c r="DIT79" s="23"/>
      <c r="DIU79" s="23"/>
      <c r="DIV79" s="23"/>
      <c r="DIW79" s="23"/>
      <c r="DIX79" s="23"/>
      <c r="DIY79" s="23"/>
      <c r="DIZ79" s="23"/>
      <c r="DJA79" s="23"/>
      <c r="DJB79" s="23"/>
      <c r="DJC79" s="23"/>
      <c r="DJD79" s="23"/>
      <c r="DJE79" s="23"/>
      <c r="DJF79" s="23"/>
      <c r="DJG79" s="23"/>
      <c r="DJH79" s="23"/>
      <c r="DJI79" s="23"/>
      <c r="DJJ79" s="23"/>
      <c r="DJK79" s="23"/>
      <c r="DJL79" s="23"/>
      <c r="DJM79" s="23"/>
      <c r="DJN79" s="23"/>
      <c r="DJO79" s="23"/>
      <c r="DJP79" s="23"/>
      <c r="DJQ79" s="23"/>
      <c r="DJR79" s="23"/>
      <c r="DJS79" s="23"/>
      <c r="DJT79" s="23"/>
      <c r="DJU79" s="23"/>
      <c r="DJV79" s="23"/>
      <c r="DJW79" s="23"/>
      <c r="DJX79" s="23"/>
      <c r="DJY79" s="23"/>
      <c r="DJZ79" s="23"/>
      <c r="DKA79" s="23"/>
      <c r="DKB79" s="23"/>
      <c r="DKC79" s="23"/>
      <c r="DKD79" s="23"/>
      <c r="DKE79" s="23"/>
      <c r="DKF79" s="23"/>
      <c r="DKG79" s="23"/>
      <c r="DKH79" s="23"/>
      <c r="DKI79" s="23"/>
      <c r="DKJ79" s="23"/>
      <c r="DKK79" s="23"/>
      <c r="DKL79" s="23"/>
      <c r="DKM79" s="23"/>
      <c r="DKN79" s="23"/>
      <c r="DKO79" s="23"/>
      <c r="DKP79" s="23"/>
      <c r="DKQ79" s="23"/>
      <c r="DKR79" s="23"/>
      <c r="DKS79" s="23"/>
      <c r="DKT79" s="23"/>
      <c r="DKU79" s="23"/>
      <c r="DKV79" s="23"/>
      <c r="DKW79" s="23"/>
      <c r="DKX79" s="23"/>
      <c r="DKY79" s="23"/>
      <c r="DKZ79" s="23"/>
      <c r="DLA79" s="23"/>
      <c r="DLB79" s="23"/>
      <c r="DLC79" s="23"/>
      <c r="DLD79" s="23"/>
      <c r="DLE79" s="23"/>
      <c r="DLF79" s="23"/>
      <c r="DLG79" s="23"/>
      <c r="DLH79" s="23"/>
      <c r="DLI79" s="23"/>
      <c r="DLJ79" s="23"/>
      <c r="DLK79" s="23"/>
      <c r="DLL79" s="23"/>
      <c r="DLM79" s="23"/>
      <c r="DLN79" s="23"/>
      <c r="DLO79" s="23"/>
      <c r="DLP79" s="23"/>
      <c r="DLQ79" s="23"/>
      <c r="DLR79" s="23"/>
      <c r="DLS79" s="23"/>
      <c r="DLT79" s="23"/>
      <c r="DLU79" s="23"/>
      <c r="DLV79" s="23"/>
      <c r="DLW79" s="23"/>
      <c r="DLX79" s="23"/>
      <c r="DLY79" s="23"/>
      <c r="DLZ79" s="23"/>
      <c r="DMA79" s="23"/>
      <c r="DMB79" s="23"/>
      <c r="DMC79" s="23"/>
      <c r="DMD79" s="23"/>
      <c r="DME79" s="23"/>
      <c r="DMF79" s="23"/>
      <c r="DMG79" s="23"/>
      <c r="DMH79" s="23"/>
      <c r="DMI79" s="23"/>
      <c r="DMJ79" s="23"/>
      <c r="DMK79" s="23"/>
      <c r="DML79" s="23"/>
      <c r="DMM79" s="23"/>
      <c r="DMN79" s="23"/>
      <c r="DMO79" s="23"/>
      <c r="DMP79" s="23"/>
      <c r="DMQ79" s="23"/>
      <c r="DMR79" s="23"/>
      <c r="DMS79" s="23"/>
      <c r="DMT79" s="23"/>
      <c r="DMU79" s="23"/>
      <c r="DMV79" s="23"/>
      <c r="DMW79" s="23"/>
      <c r="DMX79" s="23"/>
      <c r="DMY79" s="23"/>
      <c r="DMZ79" s="23"/>
      <c r="DNA79" s="23"/>
      <c r="DNB79" s="23"/>
      <c r="DNC79" s="23"/>
      <c r="DND79" s="23"/>
      <c r="DNE79" s="23"/>
      <c r="DNF79" s="23"/>
      <c r="DNG79" s="23"/>
      <c r="DNH79" s="23"/>
      <c r="DNI79" s="23"/>
      <c r="DNJ79" s="23"/>
      <c r="DNK79" s="23"/>
      <c r="DNL79" s="23"/>
      <c r="DNM79" s="23"/>
      <c r="DNN79" s="23"/>
      <c r="DNO79" s="23"/>
      <c r="DNP79" s="23"/>
      <c r="DNQ79" s="23"/>
      <c r="DNR79" s="23"/>
      <c r="DNS79" s="23"/>
      <c r="DNT79" s="23"/>
      <c r="DNU79" s="23"/>
      <c r="DNV79" s="23"/>
      <c r="DNW79" s="23"/>
      <c r="DNX79" s="23"/>
      <c r="DNY79" s="23"/>
      <c r="DNZ79" s="23"/>
      <c r="DOA79" s="23"/>
      <c r="DOB79" s="23"/>
      <c r="DOC79" s="23"/>
      <c r="DOD79" s="23"/>
      <c r="DOE79" s="23"/>
      <c r="DOF79" s="23"/>
      <c r="DOG79" s="23"/>
      <c r="DOH79" s="23"/>
      <c r="DOI79" s="23"/>
      <c r="DOJ79" s="23"/>
      <c r="DOK79" s="23"/>
      <c r="DOL79" s="23"/>
      <c r="DOM79" s="23"/>
      <c r="DON79" s="23"/>
      <c r="DOO79" s="23"/>
      <c r="DOP79" s="23"/>
      <c r="DOQ79" s="23"/>
      <c r="DOR79" s="23"/>
      <c r="DOS79" s="23"/>
      <c r="DOT79" s="23"/>
      <c r="DOU79" s="23"/>
      <c r="DOV79" s="23"/>
      <c r="DOW79" s="23"/>
      <c r="DOX79" s="23"/>
      <c r="DOY79" s="23"/>
      <c r="DOZ79" s="23"/>
      <c r="DPA79" s="23"/>
      <c r="DPB79" s="23"/>
      <c r="DPC79" s="23"/>
      <c r="DPD79" s="23"/>
      <c r="DPE79" s="23"/>
      <c r="DPF79" s="23"/>
      <c r="DPG79" s="23"/>
      <c r="DPH79" s="23"/>
      <c r="DPI79" s="23"/>
      <c r="DPJ79" s="23"/>
      <c r="DPK79" s="23"/>
      <c r="DPL79" s="23"/>
      <c r="DPM79" s="23"/>
      <c r="DPN79" s="23"/>
      <c r="DPO79" s="23"/>
      <c r="DPP79" s="23"/>
      <c r="DPQ79" s="23"/>
      <c r="DPR79" s="23"/>
      <c r="DPS79" s="23"/>
      <c r="DPT79" s="23"/>
      <c r="DPU79" s="23"/>
      <c r="DPV79" s="23"/>
      <c r="DPW79" s="23"/>
      <c r="DPX79" s="23"/>
      <c r="DPY79" s="23"/>
      <c r="DPZ79" s="23"/>
      <c r="DQA79" s="23"/>
      <c r="DQB79" s="23"/>
      <c r="DQC79" s="23"/>
      <c r="DQD79" s="23"/>
      <c r="DQE79" s="23"/>
      <c r="DQF79" s="23"/>
      <c r="DQG79" s="23"/>
      <c r="DQH79" s="23"/>
      <c r="DQI79" s="23"/>
      <c r="DQJ79" s="23"/>
      <c r="DQK79" s="23"/>
      <c r="DQL79" s="23"/>
      <c r="DQM79" s="23"/>
      <c r="DQN79" s="23"/>
      <c r="DQO79" s="23"/>
      <c r="DQP79" s="23"/>
      <c r="DQQ79" s="23"/>
      <c r="DQR79" s="23"/>
      <c r="DQS79" s="23"/>
      <c r="DQT79" s="23"/>
      <c r="DQU79" s="23"/>
      <c r="DQV79" s="23"/>
      <c r="DQW79" s="23"/>
      <c r="DQX79" s="23"/>
      <c r="DQY79" s="23"/>
      <c r="DQZ79" s="23"/>
      <c r="DRA79" s="23"/>
      <c r="DRB79" s="23"/>
      <c r="DRC79" s="23"/>
      <c r="DRD79" s="23"/>
      <c r="DRE79" s="23"/>
      <c r="DRF79" s="23"/>
      <c r="DRG79" s="23"/>
      <c r="DRH79" s="23"/>
      <c r="DRI79" s="23"/>
      <c r="DRJ79" s="23"/>
      <c r="DRK79" s="23"/>
      <c r="DRL79" s="23"/>
      <c r="DRM79" s="23"/>
      <c r="DRN79" s="23"/>
      <c r="DRO79" s="23"/>
      <c r="DRP79" s="23"/>
      <c r="DRQ79" s="23"/>
      <c r="DRR79" s="23"/>
      <c r="DRS79" s="23"/>
      <c r="DRT79" s="23"/>
      <c r="DRU79" s="23"/>
      <c r="DRV79" s="23"/>
      <c r="DRW79" s="23"/>
      <c r="DRX79" s="23"/>
      <c r="DRY79" s="23"/>
      <c r="DRZ79" s="23"/>
      <c r="DSA79" s="23"/>
      <c r="DSB79" s="23"/>
      <c r="DSC79" s="23"/>
      <c r="DSD79" s="23"/>
      <c r="DSE79" s="23"/>
      <c r="DSF79" s="23"/>
      <c r="DSG79" s="23"/>
      <c r="DSH79" s="23"/>
      <c r="DSI79" s="23"/>
      <c r="DSJ79" s="23"/>
      <c r="DSK79" s="23"/>
      <c r="DSL79" s="23"/>
      <c r="DSM79" s="23"/>
      <c r="DSN79" s="23"/>
      <c r="DSO79" s="23"/>
      <c r="DSP79" s="23"/>
      <c r="DSQ79" s="23"/>
      <c r="DSR79" s="23"/>
      <c r="DSS79" s="23"/>
      <c r="DST79" s="23"/>
      <c r="DSU79" s="23"/>
      <c r="DSV79" s="23"/>
      <c r="DSW79" s="23"/>
      <c r="DSX79" s="23"/>
      <c r="DSY79" s="23"/>
      <c r="DSZ79" s="23"/>
      <c r="DTA79" s="23"/>
      <c r="DTB79" s="23"/>
      <c r="DTC79" s="23"/>
      <c r="DTD79" s="23"/>
      <c r="DTE79" s="23"/>
      <c r="DTF79" s="23"/>
      <c r="DTG79" s="23"/>
      <c r="DTH79" s="23"/>
      <c r="DTI79" s="23"/>
      <c r="DTJ79" s="23"/>
      <c r="DTK79" s="23"/>
      <c r="DTL79" s="23"/>
      <c r="DTM79" s="23"/>
      <c r="DTN79" s="23"/>
      <c r="DTO79" s="23"/>
      <c r="DTP79" s="23"/>
      <c r="DTQ79" s="23"/>
      <c r="DTR79" s="23"/>
      <c r="DTS79" s="23"/>
      <c r="DTT79" s="23"/>
      <c r="DTU79" s="23"/>
      <c r="DTV79" s="23"/>
      <c r="DTW79" s="23"/>
      <c r="DTX79" s="23"/>
      <c r="DTY79" s="23"/>
      <c r="DTZ79" s="23"/>
      <c r="DUA79" s="23"/>
      <c r="DUB79" s="23"/>
      <c r="DUC79" s="23"/>
      <c r="DUD79" s="23"/>
      <c r="DUE79" s="23"/>
      <c r="DUF79" s="23"/>
      <c r="DUG79" s="23"/>
      <c r="DUH79" s="23"/>
      <c r="DUI79" s="23"/>
      <c r="DUJ79" s="23"/>
      <c r="DUK79" s="23"/>
      <c r="DUL79" s="23"/>
      <c r="DUM79" s="23"/>
      <c r="DUN79" s="23"/>
      <c r="DUO79" s="23"/>
      <c r="DUP79" s="23"/>
      <c r="DUQ79" s="23"/>
      <c r="DUR79" s="23"/>
      <c r="DUS79" s="23"/>
      <c r="DUT79" s="23"/>
      <c r="DUU79" s="23"/>
      <c r="DUV79" s="23"/>
      <c r="DUW79" s="23"/>
      <c r="DUX79" s="23"/>
      <c r="DUY79" s="23"/>
      <c r="DUZ79" s="23"/>
      <c r="DVA79" s="23"/>
      <c r="DVB79" s="23"/>
      <c r="DVC79" s="23"/>
      <c r="DVD79" s="23"/>
      <c r="DVE79" s="23"/>
      <c r="DVF79" s="23"/>
      <c r="DVG79" s="23"/>
      <c r="DVH79" s="23"/>
      <c r="DVI79" s="23"/>
      <c r="DVJ79" s="23"/>
      <c r="DVK79" s="23"/>
      <c r="DVL79" s="23"/>
      <c r="DVM79" s="23"/>
      <c r="DVN79" s="23"/>
      <c r="DVO79" s="23"/>
      <c r="DVP79" s="23"/>
      <c r="DVQ79" s="23"/>
      <c r="DVR79" s="23"/>
      <c r="DVS79" s="23"/>
      <c r="DVT79" s="23"/>
      <c r="DVU79" s="23"/>
      <c r="DVV79" s="23"/>
      <c r="DVW79" s="23"/>
      <c r="DVX79" s="23"/>
      <c r="DVY79" s="23"/>
      <c r="DVZ79" s="23"/>
      <c r="DWA79" s="23"/>
      <c r="DWB79" s="23"/>
      <c r="DWC79" s="23"/>
      <c r="DWD79" s="23"/>
      <c r="DWE79" s="23"/>
      <c r="DWF79" s="23"/>
      <c r="DWG79" s="23"/>
      <c r="DWH79" s="23"/>
      <c r="DWI79" s="23"/>
      <c r="DWJ79" s="23"/>
      <c r="DWK79" s="23"/>
      <c r="DWL79" s="23"/>
      <c r="DWM79" s="23"/>
      <c r="DWN79" s="23"/>
      <c r="DWO79" s="23"/>
      <c r="DWP79" s="23"/>
      <c r="DWQ79" s="23"/>
      <c r="DWR79" s="23"/>
      <c r="DWS79" s="23"/>
      <c r="DWT79" s="23"/>
      <c r="DWU79" s="23"/>
      <c r="DWV79" s="23"/>
      <c r="DWW79" s="23"/>
      <c r="DWX79" s="23"/>
      <c r="DWY79" s="23"/>
      <c r="DWZ79" s="23"/>
      <c r="DXA79" s="23"/>
      <c r="DXB79" s="23"/>
      <c r="DXC79" s="23"/>
      <c r="DXD79" s="23"/>
      <c r="DXE79" s="23"/>
      <c r="DXF79" s="23"/>
      <c r="DXG79" s="23"/>
      <c r="DXH79" s="23"/>
      <c r="DXI79" s="23"/>
      <c r="DXJ79" s="23"/>
      <c r="DXK79" s="23"/>
      <c r="DXL79" s="23"/>
      <c r="DXM79" s="23"/>
      <c r="DXN79" s="23"/>
      <c r="DXO79" s="23"/>
      <c r="DXP79" s="23"/>
      <c r="DXQ79" s="23"/>
      <c r="DXR79" s="23"/>
      <c r="DXS79" s="23"/>
      <c r="DXT79" s="23"/>
      <c r="DXU79" s="23"/>
      <c r="DXV79" s="23"/>
      <c r="DXW79" s="23"/>
      <c r="DXX79" s="23"/>
      <c r="DXY79" s="23"/>
      <c r="DXZ79" s="23"/>
      <c r="DYA79" s="23"/>
      <c r="DYB79" s="23"/>
      <c r="DYC79" s="23"/>
      <c r="DYD79" s="23"/>
      <c r="DYE79" s="23"/>
      <c r="DYF79" s="23"/>
      <c r="DYG79" s="23"/>
      <c r="DYH79" s="23"/>
      <c r="DYI79" s="23"/>
      <c r="DYJ79" s="23"/>
      <c r="DYK79" s="23"/>
      <c r="DYL79" s="23"/>
      <c r="DYM79" s="23"/>
      <c r="DYN79" s="23"/>
      <c r="DYO79" s="23"/>
      <c r="DYP79" s="23"/>
      <c r="DYQ79" s="23"/>
      <c r="DYR79" s="23"/>
      <c r="DYS79" s="23"/>
      <c r="DYT79" s="23"/>
      <c r="DYU79" s="23"/>
      <c r="DYV79" s="23"/>
      <c r="DYW79" s="23"/>
      <c r="DYX79" s="23"/>
      <c r="DYY79" s="23"/>
      <c r="DYZ79" s="23"/>
      <c r="DZA79" s="23"/>
      <c r="DZB79" s="23"/>
      <c r="DZC79" s="23"/>
      <c r="DZD79" s="23"/>
      <c r="DZE79" s="23"/>
      <c r="DZF79" s="23"/>
      <c r="DZG79" s="23"/>
      <c r="DZH79" s="23"/>
      <c r="DZI79" s="23"/>
      <c r="DZJ79" s="23"/>
      <c r="DZK79" s="23"/>
      <c r="DZL79" s="23"/>
      <c r="DZM79" s="23"/>
      <c r="DZN79" s="23"/>
      <c r="DZO79" s="23"/>
      <c r="DZP79" s="23"/>
      <c r="DZQ79" s="23"/>
      <c r="DZR79" s="23"/>
      <c r="DZS79" s="23"/>
      <c r="DZT79" s="23"/>
      <c r="DZU79" s="23"/>
      <c r="DZV79" s="23"/>
      <c r="DZW79" s="23"/>
      <c r="DZX79" s="23"/>
      <c r="DZY79" s="23"/>
      <c r="DZZ79" s="23"/>
      <c r="EAA79" s="23"/>
      <c r="EAB79" s="23"/>
      <c r="EAC79" s="23"/>
      <c r="EAD79" s="23"/>
      <c r="EAE79" s="23"/>
      <c r="EAF79" s="23"/>
      <c r="EAG79" s="23"/>
      <c r="EAH79" s="23"/>
      <c r="EAI79" s="23"/>
      <c r="EAJ79" s="23"/>
      <c r="EAK79" s="23"/>
      <c r="EAL79" s="23"/>
      <c r="EAM79" s="23"/>
      <c r="EAN79" s="23"/>
      <c r="EAO79" s="23"/>
      <c r="EAP79" s="23"/>
      <c r="EAQ79" s="23"/>
      <c r="EAR79" s="23"/>
      <c r="EAS79" s="23"/>
      <c r="EAT79" s="23"/>
      <c r="EAU79" s="23"/>
      <c r="EAV79" s="23"/>
      <c r="EAW79" s="23"/>
      <c r="EAX79" s="23"/>
      <c r="EAY79" s="23"/>
      <c r="EAZ79" s="23"/>
      <c r="EBA79" s="23"/>
      <c r="EBB79" s="23"/>
      <c r="EBC79" s="23"/>
      <c r="EBD79" s="23"/>
      <c r="EBE79" s="23"/>
      <c r="EBF79" s="23"/>
      <c r="EBG79" s="23"/>
      <c r="EBH79" s="23"/>
      <c r="EBI79" s="23"/>
      <c r="EBJ79" s="23"/>
      <c r="EBK79" s="23"/>
      <c r="EBL79" s="23"/>
      <c r="EBM79" s="23"/>
      <c r="EBN79" s="23"/>
      <c r="EBO79" s="23"/>
      <c r="EBP79" s="23"/>
      <c r="EBQ79" s="23"/>
      <c r="EBR79" s="23"/>
      <c r="EBS79" s="23"/>
      <c r="EBT79" s="23"/>
      <c r="EBU79" s="23"/>
      <c r="EBV79" s="23"/>
      <c r="EBW79" s="23"/>
      <c r="EBX79" s="23"/>
      <c r="EBY79" s="23"/>
      <c r="EBZ79" s="23"/>
      <c r="ECA79" s="23"/>
      <c r="ECB79" s="23"/>
      <c r="ECC79" s="23"/>
      <c r="ECD79" s="23"/>
      <c r="ECE79" s="23"/>
      <c r="ECF79" s="23"/>
      <c r="ECG79" s="23"/>
      <c r="ECH79" s="23"/>
      <c r="ECI79" s="23"/>
      <c r="ECJ79" s="23"/>
      <c r="ECK79" s="23"/>
      <c r="ECL79" s="23"/>
      <c r="ECM79" s="23"/>
      <c r="ECN79" s="23"/>
      <c r="ECO79" s="23"/>
      <c r="ECP79" s="23"/>
      <c r="ECQ79" s="23"/>
      <c r="ECR79" s="23"/>
      <c r="ECS79" s="23"/>
      <c r="ECT79" s="23"/>
      <c r="ECU79" s="23"/>
      <c r="ECV79" s="23"/>
      <c r="ECW79" s="23"/>
      <c r="ECX79" s="23"/>
      <c r="ECY79" s="23"/>
      <c r="ECZ79" s="23"/>
      <c r="EDA79" s="23"/>
      <c r="EDB79" s="23"/>
      <c r="EDC79" s="23"/>
      <c r="EDD79" s="23"/>
      <c r="EDE79" s="23"/>
      <c r="EDF79" s="23"/>
      <c r="EDG79" s="23"/>
      <c r="EDH79" s="23"/>
      <c r="EDI79" s="23"/>
      <c r="EDJ79" s="23"/>
      <c r="EDK79" s="23"/>
      <c r="EDL79" s="23"/>
      <c r="EDM79" s="23"/>
      <c r="EDN79" s="23"/>
      <c r="EDO79" s="23"/>
      <c r="EDP79" s="23"/>
      <c r="EDQ79" s="23"/>
      <c r="EDR79" s="23"/>
      <c r="EDS79" s="23"/>
      <c r="EDT79" s="23"/>
      <c r="EDU79" s="23"/>
      <c r="EDV79" s="23"/>
      <c r="EDW79" s="23"/>
      <c r="EDX79" s="23"/>
      <c r="EDY79" s="23"/>
      <c r="EDZ79" s="23"/>
      <c r="EEA79" s="23"/>
      <c r="EEB79" s="23"/>
      <c r="EEC79" s="23"/>
      <c r="EED79" s="23"/>
      <c r="EEE79" s="23"/>
      <c r="EEF79" s="23"/>
      <c r="EEG79" s="23"/>
      <c r="EEH79" s="23"/>
      <c r="EEI79" s="23"/>
      <c r="EEJ79" s="23"/>
      <c r="EEK79" s="23"/>
      <c r="EEL79" s="23"/>
      <c r="EEM79" s="23"/>
      <c r="EEN79" s="23"/>
      <c r="EEO79" s="23"/>
      <c r="EEP79" s="23"/>
      <c r="EEQ79" s="23"/>
      <c r="EER79" s="23"/>
      <c r="EES79" s="23"/>
      <c r="EET79" s="23"/>
      <c r="EEU79" s="23"/>
      <c r="EEV79" s="23"/>
      <c r="EEW79" s="23"/>
      <c r="EEX79" s="23"/>
      <c r="EEY79" s="23"/>
      <c r="EEZ79" s="23"/>
      <c r="EFA79" s="23"/>
      <c r="EFB79" s="23"/>
      <c r="EFC79" s="23"/>
      <c r="EFD79" s="23"/>
      <c r="EFE79" s="23"/>
      <c r="EFF79" s="23"/>
      <c r="EFG79" s="23"/>
      <c r="EFH79" s="23"/>
      <c r="EFI79" s="23"/>
      <c r="EFJ79" s="23"/>
      <c r="EFK79" s="23"/>
      <c r="EFL79" s="23"/>
      <c r="EFM79" s="23"/>
      <c r="EFN79" s="23"/>
      <c r="EFO79" s="23"/>
      <c r="EFP79" s="23"/>
      <c r="EFQ79" s="23"/>
      <c r="EFR79" s="23"/>
      <c r="EFS79" s="23"/>
      <c r="EFT79" s="23"/>
      <c r="EFU79" s="23"/>
      <c r="EFV79" s="23"/>
      <c r="EFW79" s="23"/>
      <c r="EFX79" s="23"/>
      <c r="EFY79" s="23"/>
      <c r="EFZ79" s="23"/>
      <c r="EGA79" s="23"/>
      <c r="EGB79" s="23"/>
      <c r="EGC79" s="23"/>
      <c r="EGD79" s="23"/>
      <c r="EGE79" s="23"/>
      <c r="EGF79" s="23"/>
      <c r="EGG79" s="23"/>
      <c r="EGH79" s="23"/>
      <c r="EGI79" s="23"/>
      <c r="EGJ79" s="23"/>
      <c r="EGK79" s="23"/>
      <c r="EGL79" s="23"/>
      <c r="EGM79" s="23"/>
      <c r="EGN79" s="23"/>
      <c r="EGO79" s="23"/>
      <c r="EGP79" s="23"/>
      <c r="EGQ79" s="23"/>
      <c r="EGR79" s="23"/>
      <c r="EGS79" s="23"/>
      <c r="EGT79" s="23"/>
      <c r="EGU79" s="23"/>
      <c r="EGV79" s="23"/>
      <c r="EGW79" s="23"/>
      <c r="EGX79" s="23"/>
      <c r="EGY79" s="23"/>
      <c r="EGZ79" s="23"/>
      <c r="EHA79" s="23"/>
      <c r="EHB79" s="23"/>
      <c r="EHC79" s="23"/>
      <c r="EHD79" s="23"/>
      <c r="EHE79" s="23"/>
      <c r="EHF79" s="23"/>
      <c r="EHG79" s="23"/>
      <c r="EHH79" s="23"/>
      <c r="EHI79" s="23"/>
      <c r="EHJ79" s="23"/>
      <c r="EHK79" s="23"/>
      <c r="EHL79" s="23"/>
      <c r="EHM79" s="23"/>
      <c r="EHN79" s="23"/>
      <c r="EHO79" s="23"/>
      <c r="EHP79" s="23"/>
      <c r="EHQ79" s="23"/>
      <c r="EHR79" s="23"/>
      <c r="EHS79" s="23"/>
      <c r="EHT79" s="23"/>
      <c r="EHU79" s="23"/>
      <c r="EHV79" s="23"/>
      <c r="EHW79" s="23"/>
      <c r="EHX79" s="23"/>
      <c r="EHY79" s="23"/>
      <c r="EHZ79" s="23"/>
      <c r="EIA79" s="23"/>
      <c r="EIB79" s="23"/>
      <c r="EIC79" s="23"/>
      <c r="EID79" s="23"/>
      <c r="EIE79" s="23"/>
      <c r="EIF79" s="23"/>
      <c r="EIG79" s="23"/>
      <c r="EIH79" s="23"/>
      <c r="EII79" s="23"/>
      <c r="EIJ79" s="23"/>
      <c r="EIK79" s="23"/>
      <c r="EIL79" s="23"/>
      <c r="EIM79" s="23"/>
      <c r="EIN79" s="23"/>
      <c r="EIO79" s="23"/>
      <c r="EIP79" s="23"/>
      <c r="EIQ79" s="23"/>
      <c r="EIR79" s="23"/>
      <c r="EIS79" s="23"/>
      <c r="EIT79" s="23"/>
      <c r="EIU79" s="23"/>
      <c r="EIV79" s="23"/>
      <c r="EIW79" s="23"/>
      <c r="EIX79" s="23"/>
      <c r="EIY79" s="23"/>
      <c r="EIZ79" s="23"/>
      <c r="EJA79" s="23"/>
      <c r="EJB79" s="23"/>
      <c r="EJC79" s="23"/>
      <c r="EJD79" s="23"/>
      <c r="EJE79" s="23"/>
      <c r="EJF79" s="23"/>
      <c r="EJG79" s="23"/>
      <c r="EJH79" s="23"/>
      <c r="EJI79" s="23"/>
      <c r="EJJ79" s="23"/>
      <c r="EJK79" s="23"/>
      <c r="EJL79" s="23"/>
      <c r="EJM79" s="23"/>
      <c r="EJN79" s="23"/>
      <c r="EJO79" s="23"/>
      <c r="EJP79" s="23"/>
      <c r="EJQ79" s="23"/>
      <c r="EJR79" s="23"/>
      <c r="EJS79" s="23"/>
      <c r="EJT79" s="23"/>
      <c r="EJU79" s="23"/>
      <c r="EJV79" s="23"/>
      <c r="EJW79" s="23"/>
      <c r="EJX79" s="23"/>
      <c r="EJY79" s="23"/>
      <c r="EJZ79" s="23"/>
      <c r="EKA79" s="23"/>
      <c r="EKB79" s="23"/>
      <c r="EKC79" s="23"/>
      <c r="EKD79" s="23"/>
      <c r="EKE79" s="23"/>
      <c r="EKF79" s="23"/>
      <c r="EKG79" s="23"/>
      <c r="EKH79" s="23"/>
      <c r="EKI79" s="23"/>
      <c r="EKJ79" s="23"/>
      <c r="EKK79" s="23"/>
      <c r="EKL79" s="23"/>
      <c r="EKM79" s="23"/>
      <c r="EKN79" s="23"/>
      <c r="EKO79" s="23"/>
      <c r="EKP79" s="23"/>
      <c r="EKQ79" s="23"/>
      <c r="EKR79" s="23"/>
      <c r="EKS79" s="23"/>
      <c r="EKT79" s="23"/>
      <c r="EKU79" s="23"/>
      <c r="EKV79" s="23"/>
      <c r="EKW79" s="23"/>
      <c r="EKX79" s="23"/>
      <c r="EKY79" s="23"/>
      <c r="EKZ79" s="23"/>
      <c r="ELA79" s="23"/>
      <c r="ELB79" s="23"/>
      <c r="ELC79" s="23"/>
      <c r="ELD79" s="23"/>
      <c r="ELE79" s="23"/>
      <c r="ELF79" s="23"/>
      <c r="ELG79" s="23"/>
      <c r="ELH79" s="23"/>
      <c r="ELI79" s="23"/>
      <c r="ELJ79" s="23"/>
      <c r="ELK79" s="23"/>
      <c r="ELL79" s="23"/>
      <c r="ELM79" s="23"/>
      <c r="ELN79" s="23"/>
      <c r="ELO79" s="23"/>
      <c r="ELP79" s="23"/>
      <c r="ELQ79" s="23"/>
      <c r="ELR79" s="23"/>
      <c r="ELS79" s="23"/>
      <c r="ELT79" s="23"/>
      <c r="ELU79" s="23"/>
      <c r="ELV79" s="23"/>
      <c r="ELW79" s="23"/>
      <c r="ELX79" s="23"/>
      <c r="ELY79" s="23"/>
      <c r="ELZ79" s="23"/>
      <c r="EMA79" s="23"/>
      <c r="EMB79" s="23"/>
      <c r="EMC79" s="23"/>
      <c r="EMD79" s="23"/>
      <c r="EME79" s="23"/>
      <c r="EMF79" s="23"/>
      <c r="EMG79" s="23"/>
      <c r="EMH79" s="23"/>
      <c r="EMI79" s="23"/>
      <c r="EMJ79" s="23"/>
      <c r="EMK79" s="23"/>
      <c r="EML79" s="23"/>
      <c r="EMM79" s="23"/>
      <c r="EMN79" s="23"/>
      <c r="EMO79" s="23"/>
      <c r="EMP79" s="23"/>
      <c r="EMQ79" s="23"/>
      <c r="EMR79" s="23"/>
      <c r="EMS79" s="23"/>
      <c r="EMT79" s="23"/>
      <c r="EMU79" s="23"/>
      <c r="EMV79" s="23"/>
      <c r="EMW79" s="23"/>
      <c r="EMX79" s="23"/>
      <c r="EMY79" s="23"/>
      <c r="EMZ79" s="23"/>
      <c r="ENA79" s="23"/>
      <c r="ENB79" s="23"/>
      <c r="ENC79" s="23"/>
      <c r="END79" s="23"/>
      <c r="ENE79" s="23"/>
      <c r="ENF79" s="23"/>
      <c r="ENG79" s="23"/>
      <c r="ENH79" s="23"/>
      <c r="ENI79" s="23"/>
      <c r="ENJ79" s="23"/>
      <c r="ENK79" s="23"/>
      <c r="ENL79" s="23"/>
      <c r="ENM79" s="23"/>
      <c r="ENN79" s="23"/>
      <c r="ENO79" s="23"/>
      <c r="ENP79" s="23"/>
      <c r="ENQ79" s="23"/>
      <c r="ENR79" s="23"/>
      <c r="ENS79" s="23"/>
      <c r="ENT79" s="23"/>
      <c r="ENU79" s="23"/>
      <c r="ENV79" s="23"/>
      <c r="ENW79" s="23"/>
      <c r="ENX79" s="23"/>
      <c r="ENY79" s="23"/>
      <c r="ENZ79" s="23"/>
      <c r="EOA79" s="23"/>
      <c r="EOB79" s="23"/>
      <c r="EOC79" s="23"/>
      <c r="EOD79" s="23"/>
      <c r="EOE79" s="23"/>
      <c r="EOF79" s="23"/>
      <c r="EOG79" s="23"/>
      <c r="EOH79" s="23"/>
      <c r="EOI79" s="23"/>
      <c r="EOJ79" s="23"/>
      <c r="EOK79" s="23"/>
      <c r="EOL79" s="23"/>
      <c r="EOM79" s="23"/>
      <c r="EON79" s="23"/>
      <c r="EOO79" s="23"/>
      <c r="EOP79" s="23"/>
      <c r="EOQ79" s="23"/>
      <c r="EOR79" s="23"/>
      <c r="EOS79" s="23"/>
      <c r="EOT79" s="23"/>
      <c r="EOU79" s="23"/>
      <c r="EOV79" s="23"/>
      <c r="EOW79" s="23"/>
      <c r="EOX79" s="23"/>
      <c r="EOY79" s="23"/>
      <c r="EOZ79" s="23"/>
      <c r="EPA79" s="23"/>
      <c r="EPB79" s="23"/>
      <c r="EPC79" s="23"/>
      <c r="EPD79" s="23"/>
      <c r="EPE79" s="23"/>
      <c r="EPF79" s="23"/>
      <c r="EPG79" s="23"/>
      <c r="EPH79" s="23"/>
      <c r="EPI79" s="23"/>
      <c r="EPJ79" s="23"/>
      <c r="EPK79" s="23"/>
      <c r="EPL79" s="23"/>
      <c r="EPM79" s="23"/>
      <c r="EPN79" s="23"/>
      <c r="EPO79" s="23"/>
      <c r="EPP79" s="23"/>
      <c r="EPQ79" s="23"/>
      <c r="EPR79" s="23"/>
      <c r="EPS79" s="23"/>
      <c r="EPT79" s="23"/>
      <c r="EPU79" s="23"/>
      <c r="EPV79" s="23"/>
      <c r="EPW79" s="23"/>
      <c r="EPX79" s="23"/>
      <c r="EPY79" s="23"/>
      <c r="EPZ79" s="23"/>
      <c r="EQA79" s="23"/>
      <c r="EQB79" s="23"/>
      <c r="EQC79" s="23"/>
      <c r="EQD79" s="23"/>
      <c r="EQE79" s="23"/>
      <c r="EQF79" s="23"/>
      <c r="EQG79" s="23"/>
      <c r="EQH79" s="23"/>
      <c r="EQI79" s="23"/>
      <c r="EQJ79" s="23"/>
      <c r="EQK79" s="23"/>
      <c r="EQL79" s="23"/>
      <c r="EQM79" s="23"/>
      <c r="EQN79" s="23"/>
      <c r="EQO79" s="23"/>
      <c r="EQP79" s="23"/>
      <c r="EQQ79" s="23"/>
      <c r="EQR79" s="23"/>
      <c r="EQS79" s="23"/>
      <c r="EQT79" s="23"/>
      <c r="EQU79" s="23"/>
      <c r="EQV79" s="23"/>
      <c r="EQW79" s="23"/>
      <c r="EQX79" s="23"/>
      <c r="EQY79" s="23"/>
      <c r="EQZ79" s="23"/>
      <c r="ERA79" s="23"/>
      <c r="ERB79" s="23"/>
      <c r="ERC79" s="23"/>
      <c r="ERD79" s="23"/>
      <c r="ERE79" s="23"/>
      <c r="ERF79" s="23"/>
      <c r="ERG79" s="23"/>
      <c r="ERH79" s="23"/>
      <c r="ERI79" s="23"/>
      <c r="ERJ79" s="23"/>
      <c r="ERK79" s="23"/>
      <c r="ERL79" s="23"/>
      <c r="ERM79" s="23"/>
      <c r="ERN79" s="23"/>
      <c r="ERO79" s="23"/>
      <c r="ERP79" s="23"/>
      <c r="ERQ79" s="23"/>
      <c r="ERR79" s="23"/>
      <c r="ERS79" s="23"/>
      <c r="ERT79" s="23"/>
      <c r="ERU79" s="23"/>
      <c r="ERV79" s="23"/>
      <c r="ERW79" s="23"/>
      <c r="ERX79" s="23"/>
      <c r="ERY79" s="23"/>
      <c r="ERZ79" s="23"/>
      <c r="ESA79" s="23"/>
      <c r="ESB79" s="23"/>
      <c r="ESC79" s="23"/>
      <c r="ESD79" s="23"/>
      <c r="ESE79" s="23"/>
      <c r="ESF79" s="23"/>
      <c r="ESG79" s="23"/>
      <c r="ESH79" s="23"/>
      <c r="ESI79" s="23"/>
      <c r="ESJ79" s="23"/>
      <c r="ESK79" s="23"/>
      <c r="ESL79" s="23"/>
      <c r="ESM79" s="23"/>
      <c r="ESN79" s="23"/>
      <c r="ESO79" s="23"/>
      <c r="ESP79" s="23"/>
      <c r="ESQ79" s="23"/>
      <c r="ESR79" s="23"/>
      <c r="ESS79" s="23"/>
      <c r="EST79" s="23"/>
      <c r="ESU79" s="23"/>
      <c r="ESV79" s="23"/>
      <c r="ESW79" s="23"/>
      <c r="ESX79" s="23"/>
      <c r="ESY79" s="23"/>
      <c r="ESZ79" s="23"/>
      <c r="ETA79" s="23"/>
      <c r="ETB79" s="23"/>
      <c r="ETC79" s="23"/>
      <c r="ETD79" s="23"/>
      <c r="ETE79" s="23"/>
      <c r="ETF79" s="23"/>
      <c r="ETG79" s="23"/>
      <c r="ETH79" s="23"/>
      <c r="ETI79" s="23"/>
      <c r="ETJ79" s="23"/>
      <c r="ETK79" s="23"/>
      <c r="ETL79" s="23"/>
      <c r="ETM79" s="23"/>
      <c r="ETN79" s="23"/>
      <c r="ETO79" s="23"/>
      <c r="ETP79" s="23"/>
      <c r="ETQ79" s="23"/>
      <c r="ETR79" s="23"/>
      <c r="ETS79" s="23"/>
      <c r="ETT79" s="23"/>
      <c r="ETU79" s="23"/>
      <c r="ETV79" s="23"/>
      <c r="ETW79" s="23"/>
      <c r="ETX79" s="23"/>
      <c r="ETY79" s="23"/>
      <c r="ETZ79" s="23"/>
      <c r="EUA79" s="23"/>
      <c r="EUB79" s="23"/>
      <c r="EUC79" s="23"/>
      <c r="EUD79" s="23"/>
      <c r="EUE79" s="23"/>
      <c r="EUF79" s="23"/>
      <c r="EUG79" s="23"/>
      <c r="EUH79" s="23"/>
      <c r="EUI79" s="23"/>
      <c r="EUJ79" s="23"/>
      <c r="EUK79" s="23"/>
      <c r="EUL79" s="23"/>
      <c r="EUM79" s="23"/>
      <c r="EUN79" s="23"/>
      <c r="EUO79" s="23"/>
      <c r="EUP79" s="23"/>
      <c r="EUQ79" s="23"/>
      <c r="EUR79" s="23"/>
      <c r="EUS79" s="23"/>
      <c r="EUT79" s="23"/>
      <c r="EUU79" s="23"/>
      <c r="EUV79" s="23"/>
      <c r="EUW79" s="23"/>
      <c r="EUX79" s="23"/>
      <c r="EUY79" s="23"/>
      <c r="EUZ79" s="23"/>
      <c r="EVA79" s="23"/>
      <c r="EVB79" s="23"/>
      <c r="EVC79" s="23"/>
      <c r="EVD79" s="23"/>
      <c r="EVE79" s="23"/>
      <c r="EVF79" s="23"/>
      <c r="EVG79" s="23"/>
      <c r="EVH79" s="23"/>
      <c r="EVI79" s="23"/>
      <c r="EVJ79" s="23"/>
      <c r="EVK79" s="23"/>
      <c r="EVL79" s="23"/>
      <c r="EVM79" s="23"/>
      <c r="EVN79" s="23"/>
      <c r="EVO79" s="23"/>
      <c r="EVP79" s="23"/>
      <c r="EVQ79" s="23"/>
      <c r="EVR79" s="23"/>
      <c r="EVS79" s="23"/>
      <c r="EVT79" s="23"/>
      <c r="EVU79" s="23"/>
      <c r="EVV79" s="23"/>
      <c r="EVW79" s="23"/>
      <c r="EVX79" s="23"/>
      <c r="EVY79" s="23"/>
      <c r="EVZ79" s="23"/>
      <c r="EWA79" s="23"/>
      <c r="EWB79" s="23"/>
      <c r="EWC79" s="23"/>
      <c r="EWD79" s="23"/>
      <c r="EWE79" s="23"/>
      <c r="EWF79" s="23"/>
      <c r="EWG79" s="23"/>
      <c r="EWH79" s="23"/>
      <c r="EWI79" s="23"/>
      <c r="EWJ79" s="23"/>
      <c r="EWK79" s="23"/>
      <c r="EWL79" s="23"/>
      <c r="EWM79" s="23"/>
      <c r="EWN79" s="23"/>
      <c r="EWO79" s="23"/>
      <c r="EWP79" s="23"/>
      <c r="EWQ79" s="23"/>
      <c r="EWR79" s="23"/>
      <c r="EWS79" s="23"/>
      <c r="EWT79" s="23"/>
      <c r="EWU79" s="23"/>
      <c r="EWV79" s="23"/>
      <c r="EWW79" s="23"/>
      <c r="EWX79" s="23"/>
      <c r="EWY79" s="23"/>
      <c r="EWZ79" s="23"/>
      <c r="EXA79" s="23"/>
      <c r="EXB79" s="23"/>
      <c r="EXC79" s="23"/>
      <c r="EXD79" s="23"/>
      <c r="EXE79" s="23"/>
      <c r="EXF79" s="23"/>
      <c r="EXG79" s="23"/>
      <c r="EXH79" s="23"/>
      <c r="EXI79" s="23"/>
      <c r="EXJ79" s="23"/>
      <c r="EXK79" s="23"/>
      <c r="EXL79" s="23"/>
      <c r="EXM79" s="23"/>
      <c r="EXN79" s="23"/>
      <c r="EXO79" s="23"/>
      <c r="EXP79" s="23"/>
      <c r="EXQ79" s="23"/>
      <c r="EXR79" s="23"/>
      <c r="EXS79" s="23"/>
      <c r="EXT79" s="23"/>
      <c r="EXU79" s="23"/>
      <c r="EXV79" s="23"/>
      <c r="EXW79" s="23"/>
      <c r="EXX79" s="23"/>
      <c r="EXY79" s="23"/>
      <c r="EXZ79" s="23"/>
      <c r="EYA79" s="23"/>
      <c r="EYB79" s="23"/>
      <c r="EYC79" s="23"/>
      <c r="EYD79" s="23"/>
      <c r="EYE79" s="23"/>
      <c r="EYF79" s="23"/>
      <c r="EYG79" s="23"/>
      <c r="EYH79" s="23"/>
      <c r="EYI79" s="23"/>
      <c r="EYJ79" s="23"/>
      <c r="EYK79" s="23"/>
      <c r="EYL79" s="23"/>
      <c r="EYM79" s="23"/>
      <c r="EYN79" s="23"/>
      <c r="EYO79" s="23"/>
      <c r="EYP79" s="23"/>
      <c r="EYQ79" s="23"/>
      <c r="EYR79" s="23"/>
      <c r="EYS79" s="23"/>
      <c r="EYT79" s="23"/>
      <c r="EYU79" s="23"/>
      <c r="EYV79" s="23"/>
      <c r="EYW79" s="23"/>
      <c r="EYX79" s="23"/>
      <c r="EYY79" s="23"/>
      <c r="EYZ79" s="23"/>
      <c r="EZA79" s="23"/>
      <c r="EZB79" s="23"/>
      <c r="EZC79" s="23"/>
      <c r="EZD79" s="23"/>
      <c r="EZE79" s="23"/>
      <c r="EZF79" s="23"/>
      <c r="EZG79" s="23"/>
      <c r="EZH79" s="23"/>
      <c r="EZI79" s="23"/>
      <c r="EZJ79" s="23"/>
      <c r="EZK79" s="23"/>
      <c r="EZL79" s="23"/>
      <c r="EZM79" s="23"/>
      <c r="EZN79" s="23"/>
      <c r="EZO79" s="23"/>
      <c r="EZP79" s="23"/>
      <c r="EZQ79" s="23"/>
      <c r="EZR79" s="23"/>
      <c r="EZS79" s="23"/>
      <c r="EZT79" s="23"/>
      <c r="EZU79" s="23"/>
      <c r="EZV79" s="23"/>
      <c r="EZW79" s="23"/>
      <c r="EZX79" s="23"/>
      <c r="EZY79" s="23"/>
      <c r="EZZ79" s="23"/>
      <c r="FAA79" s="23"/>
      <c r="FAB79" s="23"/>
      <c r="FAC79" s="23"/>
      <c r="FAD79" s="23"/>
      <c r="FAE79" s="23"/>
      <c r="FAF79" s="23"/>
      <c r="FAG79" s="23"/>
      <c r="FAH79" s="23"/>
      <c r="FAI79" s="23"/>
      <c r="FAJ79" s="23"/>
      <c r="FAK79" s="23"/>
      <c r="FAL79" s="23"/>
      <c r="FAM79" s="23"/>
      <c r="FAN79" s="23"/>
      <c r="FAO79" s="23"/>
      <c r="FAP79" s="23"/>
      <c r="FAQ79" s="23"/>
      <c r="FAR79" s="23"/>
      <c r="FAS79" s="23"/>
      <c r="FAT79" s="23"/>
      <c r="FAU79" s="23"/>
      <c r="FAV79" s="23"/>
      <c r="FAW79" s="23"/>
      <c r="FAX79" s="23"/>
      <c r="FAY79" s="23"/>
      <c r="FAZ79" s="23"/>
      <c r="FBA79" s="23"/>
      <c r="FBB79" s="23"/>
      <c r="FBC79" s="23"/>
      <c r="FBD79" s="23"/>
      <c r="FBE79" s="23"/>
      <c r="FBF79" s="23"/>
      <c r="FBG79" s="23"/>
      <c r="FBH79" s="23"/>
      <c r="FBI79" s="23"/>
      <c r="FBJ79" s="23"/>
      <c r="FBK79" s="23"/>
      <c r="FBL79" s="23"/>
      <c r="FBM79" s="23"/>
      <c r="FBN79" s="23"/>
      <c r="FBO79" s="23"/>
      <c r="FBP79" s="23"/>
      <c r="FBQ79" s="23"/>
      <c r="FBR79" s="23"/>
      <c r="FBS79" s="23"/>
      <c r="FBT79" s="23"/>
      <c r="FBU79" s="23"/>
      <c r="FBV79" s="23"/>
      <c r="FBW79" s="23"/>
      <c r="FBX79" s="23"/>
      <c r="FBY79" s="23"/>
      <c r="FBZ79" s="23"/>
      <c r="FCA79" s="23"/>
      <c r="FCB79" s="23"/>
      <c r="FCC79" s="23"/>
      <c r="FCD79" s="23"/>
      <c r="FCE79" s="23"/>
      <c r="FCF79" s="23"/>
      <c r="FCG79" s="23"/>
      <c r="FCH79" s="23"/>
      <c r="FCI79" s="23"/>
      <c r="FCJ79" s="23"/>
      <c r="FCK79" s="23"/>
      <c r="FCL79" s="23"/>
      <c r="FCM79" s="23"/>
      <c r="FCN79" s="23"/>
      <c r="FCO79" s="23"/>
      <c r="FCP79" s="23"/>
      <c r="FCQ79" s="23"/>
      <c r="FCR79" s="23"/>
      <c r="FCS79" s="23"/>
      <c r="FCT79" s="23"/>
      <c r="FCU79" s="23"/>
      <c r="FCV79" s="23"/>
      <c r="FCW79" s="23"/>
      <c r="FCX79" s="23"/>
      <c r="FCY79" s="23"/>
      <c r="FCZ79" s="23"/>
      <c r="FDA79" s="23"/>
      <c r="FDB79" s="23"/>
      <c r="FDC79" s="23"/>
      <c r="FDD79" s="23"/>
      <c r="FDE79" s="23"/>
      <c r="FDF79" s="23"/>
      <c r="FDG79" s="23"/>
      <c r="FDH79" s="23"/>
      <c r="FDI79" s="23"/>
      <c r="FDJ79" s="23"/>
      <c r="FDK79" s="23"/>
      <c r="FDL79" s="23"/>
      <c r="FDM79" s="23"/>
      <c r="FDN79" s="23"/>
      <c r="FDO79" s="23"/>
      <c r="FDP79" s="23"/>
      <c r="FDQ79" s="23"/>
      <c r="FDR79" s="23"/>
      <c r="FDS79" s="23"/>
      <c r="FDT79" s="23"/>
      <c r="FDU79" s="23"/>
      <c r="FDV79" s="23"/>
      <c r="FDW79" s="23"/>
      <c r="FDX79" s="23"/>
      <c r="FDY79" s="23"/>
      <c r="FDZ79" s="23"/>
      <c r="FEA79" s="23"/>
      <c r="FEB79" s="23"/>
      <c r="FEC79" s="23"/>
      <c r="FED79" s="23"/>
      <c r="FEE79" s="23"/>
      <c r="FEF79" s="23"/>
      <c r="FEG79" s="23"/>
      <c r="FEH79" s="23"/>
      <c r="FEI79" s="23"/>
      <c r="FEJ79" s="23"/>
      <c r="FEK79" s="23"/>
      <c r="FEL79" s="23"/>
      <c r="FEM79" s="23"/>
      <c r="FEN79" s="23"/>
      <c r="FEO79" s="23"/>
      <c r="FEP79" s="23"/>
      <c r="FEQ79" s="23"/>
      <c r="FER79" s="23"/>
      <c r="FES79" s="23"/>
      <c r="FET79" s="23"/>
      <c r="FEU79" s="23"/>
      <c r="FEV79" s="23"/>
      <c r="FEW79" s="23"/>
      <c r="FEX79" s="23"/>
      <c r="FEY79" s="23"/>
      <c r="FEZ79" s="23"/>
      <c r="FFA79" s="23"/>
      <c r="FFB79" s="23"/>
      <c r="FFC79" s="23"/>
      <c r="FFD79" s="23"/>
      <c r="FFE79" s="23"/>
      <c r="FFF79" s="23"/>
      <c r="FFG79" s="23"/>
      <c r="FFH79" s="23"/>
      <c r="FFI79" s="23"/>
      <c r="FFJ79" s="23"/>
      <c r="FFK79" s="23"/>
      <c r="FFL79" s="23"/>
      <c r="FFM79" s="23"/>
      <c r="FFN79" s="23"/>
      <c r="FFO79" s="23"/>
      <c r="FFP79" s="23"/>
      <c r="FFQ79" s="23"/>
      <c r="FFR79" s="23"/>
      <c r="FFS79" s="23"/>
      <c r="FFT79" s="23"/>
      <c r="FFU79" s="23"/>
      <c r="FFV79" s="23"/>
      <c r="FFW79" s="23"/>
      <c r="FFX79" s="23"/>
      <c r="FFY79" s="23"/>
      <c r="FFZ79" s="23"/>
      <c r="FGA79" s="23"/>
      <c r="FGB79" s="23"/>
      <c r="FGC79" s="23"/>
      <c r="FGD79" s="23"/>
      <c r="FGE79" s="23"/>
      <c r="FGF79" s="23"/>
      <c r="FGG79" s="23"/>
      <c r="FGH79" s="23"/>
      <c r="FGI79" s="23"/>
      <c r="FGJ79" s="23"/>
      <c r="FGK79" s="23"/>
      <c r="FGL79" s="23"/>
      <c r="FGM79" s="23"/>
      <c r="FGN79" s="23"/>
      <c r="FGO79" s="23"/>
      <c r="FGP79" s="23"/>
      <c r="FGQ79" s="23"/>
      <c r="FGR79" s="23"/>
      <c r="FGS79" s="23"/>
      <c r="FGT79" s="23"/>
      <c r="FGU79" s="23"/>
      <c r="FGV79" s="23"/>
      <c r="FGW79" s="23"/>
      <c r="FGX79" s="23"/>
      <c r="FGY79" s="23"/>
      <c r="FGZ79" s="23"/>
      <c r="FHA79" s="23"/>
      <c r="FHB79" s="23"/>
      <c r="FHC79" s="23"/>
      <c r="FHD79" s="23"/>
      <c r="FHE79" s="23"/>
      <c r="FHF79" s="23"/>
      <c r="FHG79" s="23"/>
      <c r="FHH79" s="23"/>
      <c r="FHI79" s="23"/>
      <c r="FHJ79" s="23"/>
      <c r="FHK79" s="23"/>
      <c r="FHL79" s="23"/>
      <c r="FHM79" s="23"/>
      <c r="FHN79" s="23"/>
      <c r="FHO79" s="23"/>
      <c r="FHP79" s="23"/>
      <c r="FHQ79" s="23"/>
      <c r="FHR79" s="23"/>
      <c r="FHS79" s="23"/>
      <c r="FHT79" s="23"/>
      <c r="FHU79" s="23"/>
      <c r="FHV79" s="23"/>
      <c r="FHW79" s="23"/>
      <c r="FHX79" s="23"/>
      <c r="FHY79" s="23"/>
      <c r="FHZ79" s="23"/>
      <c r="FIA79" s="23"/>
      <c r="FIB79" s="23"/>
      <c r="FIC79" s="23"/>
      <c r="FID79" s="23"/>
      <c r="FIE79" s="23"/>
      <c r="FIF79" s="23"/>
      <c r="FIG79" s="23"/>
      <c r="FIH79" s="23"/>
      <c r="FII79" s="23"/>
      <c r="FIJ79" s="23"/>
      <c r="FIK79" s="23"/>
      <c r="FIL79" s="23"/>
      <c r="FIM79" s="23"/>
      <c r="FIN79" s="23"/>
      <c r="FIO79" s="23"/>
      <c r="FIP79" s="23"/>
      <c r="FIQ79" s="23"/>
      <c r="FIR79" s="23"/>
      <c r="FIS79" s="23"/>
      <c r="FIT79" s="23"/>
      <c r="FIU79" s="23"/>
      <c r="FIV79" s="23"/>
      <c r="FIW79" s="23"/>
      <c r="FIX79" s="23"/>
      <c r="FIY79" s="23"/>
      <c r="FIZ79" s="23"/>
      <c r="FJA79" s="23"/>
      <c r="FJB79" s="23"/>
      <c r="FJC79" s="23"/>
      <c r="FJD79" s="23"/>
      <c r="FJE79" s="23"/>
      <c r="FJF79" s="23"/>
      <c r="FJG79" s="23"/>
      <c r="FJH79" s="23"/>
      <c r="FJI79" s="23"/>
      <c r="FJJ79" s="23"/>
      <c r="FJK79" s="23"/>
      <c r="FJL79" s="23"/>
      <c r="FJM79" s="23"/>
      <c r="FJN79" s="23"/>
      <c r="FJO79" s="23"/>
      <c r="FJP79" s="23"/>
      <c r="FJQ79" s="23"/>
      <c r="FJR79" s="23"/>
      <c r="FJS79" s="23"/>
      <c r="FJT79" s="23"/>
      <c r="FJU79" s="23"/>
      <c r="FJV79" s="23"/>
      <c r="FJW79" s="23"/>
      <c r="FJX79" s="23"/>
      <c r="FJY79" s="23"/>
      <c r="FJZ79" s="23"/>
      <c r="FKA79" s="23"/>
      <c r="FKB79" s="23"/>
      <c r="FKC79" s="23"/>
      <c r="FKD79" s="23"/>
      <c r="FKE79" s="23"/>
      <c r="FKF79" s="23"/>
      <c r="FKG79" s="23"/>
      <c r="FKH79" s="23"/>
      <c r="FKI79" s="23"/>
      <c r="FKJ79" s="23"/>
      <c r="FKK79" s="23"/>
      <c r="FKL79" s="23"/>
      <c r="FKM79" s="23"/>
      <c r="FKN79" s="23"/>
      <c r="FKO79" s="23"/>
      <c r="FKP79" s="23"/>
      <c r="FKQ79" s="23"/>
      <c r="FKR79" s="23"/>
      <c r="FKS79" s="23"/>
      <c r="FKT79" s="23"/>
      <c r="FKU79" s="23"/>
      <c r="FKV79" s="23"/>
      <c r="FKW79" s="23"/>
      <c r="FKX79" s="23"/>
      <c r="FKY79" s="23"/>
      <c r="FKZ79" s="23"/>
      <c r="FLA79" s="23"/>
      <c r="FLB79" s="23"/>
      <c r="FLC79" s="23"/>
      <c r="FLD79" s="23"/>
      <c r="FLE79" s="23"/>
      <c r="FLF79" s="23"/>
      <c r="FLG79" s="23"/>
      <c r="FLH79" s="23"/>
      <c r="FLI79" s="23"/>
      <c r="FLJ79" s="23"/>
      <c r="FLK79" s="23"/>
      <c r="FLL79" s="23"/>
      <c r="FLM79" s="23"/>
      <c r="FLN79" s="23"/>
      <c r="FLO79" s="23"/>
      <c r="FLP79" s="23"/>
      <c r="FLQ79" s="23"/>
      <c r="FLR79" s="23"/>
      <c r="FLS79" s="23"/>
      <c r="FLT79" s="23"/>
      <c r="FLU79" s="23"/>
      <c r="FLV79" s="23"/>
      <c r="FLW79" s="23"/>
      <c r="FLX79" s="23"/>
      <c r="FLY79" s="23"/>
      <c r="FLZ79" s="23"/>
      <c r="FMA79" s="23"/>
      <c r="FMB79" s="23"/>
      <c r="FMC79" s="23"/>
      <c r="FMD79" s="23"/>
      <c r="FME79" s="23"/>
      <c r="FMF79" s="23"/>
      <c r="FMG79" s="23"/>
      <c r="FMH79" s="23"/>
      <c r="FMI79" s="23"/>
      <c r="FMJ79" s="23"/>
      <c r="FMK79" s="23"/>
      <c r="FML79" s="23"/>
      <c r="FMM79" s="23"/>
      <c r="FMN79" s="23"/>
      <c r="FMO79" s="23"/>
      <c r="FMP79" s="23"/>
      <c r="FMQ79" s="23"/>
      <c r="FMR79" s="23"/>
      <c r="FMS79" s="23"/>
      <c r="FMT79" s="23"/>
      <c r="FMU79" s="23"/>
      <c r="FMV79" s="23"/>
      <c r="FMW79" s="23"/>
      <c r="FMX79" s="23"/>
      <c r="FMY79" s="23"/>
      <c r="FMZ79" s="23"/>
      <c r="FNA79" s="23"/>
      <c r="FNB79" s="23"/>
      <c r="FNC79" s="23"/>
      <c r="FND79" s="23"/>
      <c r="FNE79" s="23"/>
      <c r="FNF79" s="23"/>
      <c r="FNG79" s="23"/>
      <c r="FNH79" s="23"/>
      <c r="FNI79" s="23"/>
      <c r="FNJ79" s="23"/>
      <c r="FNK79" s="23"/>
      <c r="FNL79" s="23"/>
      <c r="FNM79" s="23"/>
      <c r="FNN79" s="23"/>
      <c r="FNO79" s="23"/>
      <c r="FNP79" s="23"/>
      <c r="FNQ79" s="23"/>
      <c r="FNR79" s="23"/>
      <c r="FNS79" s="23"/>
      <c r="FNT79" s="23"/>
      <c r="FNU79" s="23"/>
      <c r="FNV79" s="23"/>
      <c r="FNW79" s="23"/>
      <c r="FNX79" s="23"/>
      <c r="FNY79" s="23"/>
      <c r="FNZ79" s="23"/>
      <c r="FOA79" s="23"/>
      <c r="FOB79" s="23"/>
      <c r="FOC79" s="23"/>
      <c r="FOD79" s="23"/>
      <c r="FOE79" s="23"/>
      <c r="FOF79" s="23"/>
      <c r="FOG79" s="23"/>
      <c r="FOH79" s="23"/>
      <c r="FOI79" s="23"/>
      <c r="FOJ79" s="23"/>
      <c r="FOK79" s="23"/>
      <c r="FOL79" s="23"/>
      <c r="FOM79" s="23"/>
      <c r="FON79" s="23"/>
      <c r="FOO79" s="23"/>
      <c r="FOP79" s="23"/>
      <c r="FOQ79" s="23"/>
      <c r="FOR79" s="23"/>
      <c r="FOS79" s="23"/>
      <c r="FOT79" s="23"/>
      <c r="FOU79" s="23"/>
      <c r="FOV79" s="23"/>
      <c r="FOW79" s="23"/>
      <c r="FOX79" s="23"/>
      <c r="FOY79" s="23"/>
      <c r="FOZ79" s="23"/>
      <c r="FPA79" s="23"/>
      <c r="FPB79" s="23"/>
      <c r="FPC79" s="23"/>
      <c r="FPD79" s="23"/>
      <c r="FPE79" s="23"/>
      <c r="FPF79" s="23"/>
      <c r="FPG79" s="23"/>
      <c r="FPH79" s="23"/>
      <c r="FPI79" s="23"/>
      <c r="FPJ79" s="23"/>
      <c r="FPK79" s="23"/>
      <c r="FPL79" s="23"/>
      <c r="FPM79" s="23"/>
      <c r="FPN79" s="23"/>
      <c r="FPO79" s="23"/>
      <c r="FPP79" s="23"/>
      <c r="FPQ79" s="23"/>
      <c r="FPR79" s="23"/>
      <c r="FPS79" s="23"/>
      <c r="FPT79" s="23"/>
      <c r="FPU79" s="23"/>
      <c r="FPV79" s="23"/>
      <c r="FPW79" s="23"/>
      <c r="FPX79" s="23"/>
      <c r="FPY79" s="23"/>
      <c r="FPZ79" s="23"/>
      <c r="FQA79" s="23"/>
      <c r="FQB79" s="23"/>
      <c r="FQC79" s="23"/>
      <c r="FQD79" s="23"/>
      <c r="FQE79" s="23"/>
      <c r="FQF79" s="23"/>
      <c r="FQG79" s="23"/>
      <c r="FQH79" s="23"/>
      <c r="FQI79" s="23"/>
      <c r="FQJ79" s="23"/>
      <c r="FQK79" s="23"/>
      <c r="FQL79" s="23"/>
      <c r="FQM79" s="23"/>
      <c r="FQN79" s="23"/>
      <c r="FQO79" s="23"/>
      <c r="FQP79" s="23"/>
      <c r="FQQ79" s="23"/>
      <c r="FQR79" s="23"/>
      <c r="FQS79" s="23"/>
      <c r="FQT79" s="23"/>
      <c r="FQU79" s="23"/>
      <c r="FQV79" s="23"/>
      <c r="FQW79" s="23"/>
      <c r="FQX79" s="23"/>
      <c r="FQY79" s="23"/>
      <c r="FQZ79" s="23"/>
      <c r="FRA79" s="23"/>
      <c r="FRB79" s="23"/>
      <c r="FRC79" s="23"/>
      <c r="FRD79" s="23"/>
      <c r="FRE79" s="23"/>
      <c r="FRF79" s="23"/>
      <c r="FRG79" s="23"/>
      <c r="FRH79" s="23"/>
      <c r="FRI79" s="23"/>
      <c r="FRJ79" s="23"/>
      <c r="FRK79" s="23"/>
      <c r="FRL79" s="23"/>
      <c r="FRM79" s="23"/>
      <c r="FRN79" s="23"/>
      <c r="FRO79" s="23"/>
      <c r="FRP79" s="23"/>
      <c r="FRQ79" s="23"/>
      <c r="FRR79" s="23"/>
      <c r="FRS79" s="23"/>
      <c r="FRT79" s="23"/>
      <c r="FRU79" s="23"/>
      <c r="FRV79" s="23"/>
      <c r="FRW79" s="23"/>
      <c r="FRX79" s="23"/>
      <c r="FRY79" s="23"/>
      <c r="FRZ79" s="23"/>
      <c r="FSA79" s="23"/>
      <c r="FSB79" s="23"/>
      <c r="FSC79" s="23"/>
      <c r="FSD79" s="23"/>
      <c r="FSE79" s="23"/>
      <c r="FSF79" s="23"/>
      <c r="FSG79" s="23"/>
      <c r="FSH79" s="23"/>
      <c r="FSI79" s="23"/>
      <c r="FSJ79" s="23"/>
      <c r="FSK79" s="23"/>
      <c r="FSL79" s="23"/>
      <c r="FSM79" s="23"/>
      <c r="FSN79" s="23"/>
      <c r="FSO79" s="23"/>
      <c r="FSP79" s="23"/>
      <c r="FSQ79" s="23"/>
      <c r="FSR79" s="23"/>
      <c r="FSS79" s="23"/>
      <c r="FST79" s="23"/>
      <c r="FSU79" s="23"/>
      <c r="FSV79" s="23"/>
      <c r="FSW79" s="23"/>
      <c r="FSX79" s="23"/>
      <c r="FSY79" s="23"/>
      <c r="FSZ79" s="23"/>
      <c r="FTA79" s="23"/>
      <c r="FTB79" s="23"/>
      <c r="FTC79" s="23"/>
      <c r="FTD79" s="23"/>
      <c r="FTE79" s="23"/>
      <c r="FTF79" s="23"/>
      <c r="FTG79" s="23"/>
      <c r="FTH79" s="23"/>
      <c r="FTI79" s="23"/>
      <c r="FTJ79" s="23"/>
      <c r="FTK79" s="23"/>
      <c r="FTL79" s="23"/>
      <c r="FTM79" s="23"/>
      <c r="FTN79" s="23"/>
      <c r="FTO79" s="23"/>
      <c r="FTP79" s="23"/>
      <c r="FTQ79" s="23"/>
      <c r="FTR79" s="23"/>
      <c r="FTS79" s="23"/>
      <c r="FTT79" s="23"/>
      <c r="FTU79" s="23"/>
      <c r="FTV79" s="23"/>
      <c r="FTW79" s="23"/>
      <c r="FTX79" s="23"/>
      <c r="FTY79" s="23"/>
      <c r="FTZ79" s="23"/>
      <c r="FUA79" s="23"/>
      <c r="FUB79" s="23"/>
      <c r="FUC79" s="23"/>
      <c r="FUD79" s="23"/>
      <c r="FUE79" s="23"/>
      <c r="FUF79" s="23"/>
      <c r="FUG79" s="23"/>
      <c r="FUH79" s="23"/>
      <c r="FUI79" s="23"/>
      <c r="FUJ79" s="23"/>
      <c r="FUK79" s="23"/>
      <c r="FUL79" s="23"/>
      <c r="FUM79" s="23"/>
      <c r="FUN79" s="23"/>
      <c r="FUO79" s="23"/>
      <c r="FUP79" s="23"/>
      <c r="FUQ79" s="23"/>
      <c r="FUR79" s="23"/>
      <c r="FUS79" s="23"/>
      <c r="FUT79" s="23"/>
      <c r="FUU79" s="23"/>
      <c r="FUV79" s="23"/>
      <c r="FUW79" s="23"/>
      <c r="FUX79" s="23"/>
      <c r="FUY79" s="23"/>
      <c r="FUZ79" s="23"/>
      <c r="FVA79" s="23"/>
      <c r="FVB79" s="23"/>
      <c r="FVC79" s="23"/>
      <c r="FVD79" s="23"/>
      <c r="FVE79" s="23"/>
      <c r="FVF79" s="23"/>
      <c r="FVG79" s="23"/>
      <c r="FVH79" s="23"/>
      <c r="FVI79" s="23"/>
      <c r="FVJ79" s="23"/>
      <c r="FVK79" s="23"/>
      <c r="FVL79" s="23"/>
      <c r="FVM79" s="23"/>
      <c r="FVN79" s="23"/>
      <c r="FVO79" s="23"/>
      <c r="FVP79" s="23"/>
      <c r="FVQ79" s="23"/>
      <c r="FVR79" s="23"/>
      <c r="FVS79" s="23"/>
      <c r="FVT79" s="23"/>
      <c r="FVU79" s="23"/>
      <c r="FVV79" s="23"/>
      <c r="FVW79" s="23"/>
      <c r="FVX79" s="23"/>
      <c r="FVY79" s="23"/>
      <c r="FVZ79" s="23"/>
      <c r="FWA79" s="23"/>
      <c r="FWB79" s="23"/>
      <c r="FWC79" s="23"/>
      <c r="FWD79" s="23"/>
      <c r="FWE79" s="23"/>
      <c r="FWF79" s="23"/>
      <c r="FWG79" s="23"/>
      <c r="FWH79" s="23"/>
      <c r="FWI79" s="23"/>
      <c r="FWJ79" s="23"/>
      <c r="FWK79" s="23"/>
      <c r="FWL79" s="23"/>
      <c r="FWM79" s="23"/>
      <c r="FWN79" s="23"/>
      <c r="FWO79" s="23"/>
      <c r="FWP79" s="23"/>
      <c r="FWQ79" s="23"/>
      <c r="FWR79" s="23"/>
      <c r="FWS79" s="23"/>
      <c r="FWT79" s="23"/>
      <c r="FWU79" s="23"/>
      <c r="FWV79" s="23"/>
      <c r="FWW79" s="23"/>
      <c r="FWX79" s="23"/>
      <c r="FWY79" s="23"/>
      <c r="FWZ79" s="23"/>
      <c r="FXA79" s="23"/>
      <c r="FXB79" s="23"/>
      <c r="FXC79" s="23"/>
      <c r="FXD79" s="23"/>
      <c r="FXE79" s="23"/>
      <c r="FXF79" s="23"/>
      <c r="FXG79" s="23"/>
      <c r="FXH79" s="23"/>
      <c r="FXI79" s="23"/>
      <c r="FXJ79" s="23"/>
      <c r="FXK79" s="23"/>
      <c r="FXL79" s="23"/>
      <c r="FXM79" s="23"/>
      <c r="FXN79" s="23"/>
      <c r="FXO79" s="23"/>
      <c r="FXP79" s="23"/>
      <c r="FXQ79" s="23"/>
      <c r="FXR79" s="23"/>
      <c r="FXS79" s="23"/>
      <c r="FXT79" s="23"/>
      <c r="FXU79" s="23"/>
      <c r="FXV79" s="23"/>
      <c r="FXW79" s="23"/>
      <c r="FXX79" s="23"/>
      <c r="FXY79" s="23"/>
      <c r="FXZ79" s="23"/>
      <c r="FYA79" s="23"/>
      <c r="FYB79" s="23"/>
      <c r="FYC79" s="23"/>
      <c r="FYD79" s="23"/>
      <c r="FYE79" s="23"/>
      <c r="FYF79" s="23"/>
      <c r="FYG79" s="23"/>
      <c r="FYH79" s="23"/>
      <c r="FYI79" s="23"/>
      <c r="FYJ79" s="23"/>
      <c r="FYK79" s="23"/>
      <c r="FYL79" s="23"/>
      <c r="FYM79" s="23"/>
      <c r="FYN79" s="23"/>
      <c r="FYO79" s="23"/>
      <c r="FYP79" s="23"/>
      <c r="FYQ79" s="23"/>
      <c r="FYR79" s="23"/>
      <c r="FYS79" s="23"/>
      <c r="FYT79" s="23"/>
      <c r="FYU79" s="23"/>
      <c r="FYV79" s="23"/>
      <c r="FYW79" s="23"/>
      <c r="FYX79" s="23"/>
      <c r="FYY79" s="23"/>
      <c r="FYZ79" s="23"/>
      <c r="FZA79" s="23"/>
      <c r="FZB79" s="23"/>
      <c r="FZC79" s="23"/>
      <c r="FZD79" s="23"/>
      <c r="FZE79" s="23"/>
      <c r="FZF79" s="23"/>
      <c r="FZG79" s="23"/>
      <c r="FZH79" s="23"/>
      <c r="FZI79" s="23"/>
      <c r="FZJ79" s="23"/>
      <c r="FZK79" s="23"/>
      <c r="FZL79" s="23"/>
      <c r="FZM79" s="23"/>
      <c r="FZN79" s="23"/>
      <c r="FZO79" s="23"/>
      <c r="FZP79" s="23"/>
      <c r="FZQ79" s="23"/>
      <c r="FZR79" s="23"/>
      <c r="FZS79" s="23"/>
      <c r="FZT79" s="23"/>
      <c r="FZU79" s="23"/>
      <c r="FZV79" s="23"/>
      <c r="FZW79" s="23"/>
      <c r="FZX79" s="23"/>
      <c r="FZY79" s="23"/>
      <c r="FZZ79" s="23"/>
      <c r="GAA79" s="23"/>
      <c r="GAB79" s="23"/>
      <c r="GAC79" s="23"/>
      <c r="GAD79" s="23"/>
      <c r="GAE79" s="23"/>
      <c r="GAF79" s="23"/>
      <c r="GAG79" s="23"/>
      <c r="GAH79" s="23"/>
      <c r="GAI79" s="23"/>
      <c r="GAJ79" s="23"/>
      <c r="GAK79" s="23"/>
      <c r="GAL79" s="23"/>
      <c r="GAM79" s="23"/>
      <c r="GAN79" s="23"/>
      <c r="GAO79" s="23"/>
      <c r="GAP79" s="23"/>
      <c r="GAQ79" s="23"/>
      <c r="GAR79" s="23"/>
      <c r="GAS79" s="23"/>
      <c r="GAT79" s="23"/>
      <c r="GAU79" s="23"/>
      <c r="GAV79" s="23"/>
      <c r="GAW79" s="23"/>
      <c r="GAX79" s="23"/>
      <c r="GAY79" s="23"/>
      <c r="GAZ79" s="23"/>
      <c r="GBA79" s="23"/>
      <c r="GBB79" s="23"/>
      <c r="GBC79" s="23"/>
      <c r="GBD79" s="23"/>
      <c r="GBE79" s="23"/>
      <c r="GBF79" s="23"/>
      <c r="GBG79" s="23"/>
      <c r="GBH79" s="23"/>
      <c r="GBI79" s="23"/>
      <c r="GBJ79" s="23"/>
      <c r="GBK79" s="23"/>
      <c r="GBL79" s="23"/>
      <c r="GBM79" s="23"/>
      <c r="GBN79" s="23"/>
      <c r="GBO79" s="23"/>
      <c r="GBP79" s="23"/>
      <c r="GBQ79" s="23"/>
      <c r="GBR79" s="23"/>
      <c r="GBS79" s="23"/>
      <c r="GBT79" s="23"/>
      <c r="GBU79" s="23"/>
      <c r="GBV79" s="23"/>
      <c r="GBW79" s="23"/>
      <c r="GBX79" s="23"/>
      <c r="GBY79" s="23"/>
      <c r="GBZ79" s="23"/>
      <c r="GCA79" s="23"/>
      <c r="GCB79" s="23"/>
      <c r="GCC79" s="23"/>
      <c r="GCD79" s="23"/>
      <c r="GCE79" s="23"/>
      <c r="GCF79" s="23"/>
      <c r="GCG79" s="23"/>
      <c r="GCH79" s="23"/>
      <c r="GCI79" s="23"/>
      <c r="GCJ79" s="23"/>
      <c r="GCK79" s="23"/>
      <c r="GCL79" s="23"/>
      <c r="GCM79" s="23"/>
      <c r="GCN79" s="23"/>
      <c r="GCO79" s="23"/>
      <c r="GCP79" s="23"/>
      <c r="GCQ79" s="23"/>
      <c r="GCR79" s="23"/>
      <c r="GCS79" s="23"/>
      <c r="GCT79" s="23"/>
      <c r="GCU79" s="23"/>
      <c r="GCV79" s="23"/>
      <c r="GCW79" s="23"/>
      <c r="GCX79" s="23"/>
      <c r="GCY79" s="23"/>
      <c r="GCZ79" s="23"/>
      <c r="GDA79" s="23"/>
      <c r="GDB79" s="23"/>
      <c r="GDC79" s="23"/>
      <c r="GDD79" s="23"/>
      <c r="GDE79" s="23"/>
      <c r="GDF79" s="23"/>
      <c r="GDG79" s="23"/>
      <c r="GDH79" s="23"/>
      <c r="GDI79" s="23"/>
      <c r="GDJ79" s="23"/>
      <c r="GDK79" s="23"/>
      <c r="GDL79" s="23"/>
      <c r="GDM79" s="23"/>
      <c r="GDN79" s="23"/>
      <c r="GDO79" s="23"/>
      <c r="GDP79" s="23"/>
      <c r="GDQ79" s="23"/>
      <c r="GDR79" s="23"/>
      <c r="GDS79" s="23"/>
      <c r="GDT79" s="23"/>
      <c r="GDU79" s="23"/>
      <c r="GDV79" s="23"/>
      <c r="GDW79" s="23"/>
      <c r="GDX79" s="23"/>
      <c r="GDY79" s="23"/>
      <c r="GDZ79" s="23"/>
      <c r="GEA79" s="23"/>
      <c r="GEB79" s="23"/>
      <c r="GEC79" s="23"/>
      <c r="GED79" s="23"/>
      <c r="GEE79" s="23"/>
      <c r="GEF79" s="23"/>
      <c r="GEG79" s="23"/>
      <c r="GEH79" s="23"/>
      <c r="GEI79" s="23"/>
      <c r="GEJ79" s="23"/>
      <c r="GEK79" s="23"/>
      <c r="GEL79" s="23"/>
      <c r="GEM79" s="23"/>
      <c r="GEN79" s="23"/>
      <c r="GEO79" s="23"/>
      <c r="GEP79" s="23"/>
      <c r="GEQ79" s="23"/>
      <c r="GER79" s="23"/>
      <c r="GES79" s="23"/>
      <c r="GET79" s="23"/>
      <c r="GEU79" s="23"/>
      <c r="GEV79" s="23"/>
      <c r="GEW79" s="23"/>
      <c r="GEX79" s="23"/>
      <c r="GEY79" s="23"/>
      <c r="GEZ79" s="23"/>
      <c r="GFA79" s="23"/>
      <c r="GFB79" s="23"/>
      <c r="GFC79" s="23"/>
      <c r="GFD79" s="23"/>
      <c r="GFE79" s="23"/>
      <c r="GFF79" s="23"/>
      <c r="GFG79" s="23"/>
      <c r="GFH79" s="23"/>
      <c r="GFI79" s="23"/>
      <c r="GFJ79" s="23"/>
      <c r="GFK79" s="23"/>
      <c r="GFL79" s="23"/>
      <c r="GFM79" s="23"/>
      <c r="GFN79" s="23"/>
      <c r="GFO79" s="23"/>
      <c r="GFP79" s="23"/>
      <c r="GFQ79" s="23"/>
      <c r="GFR79" s="23"/>
      <c r="GFS79" s="23"/>
      <c r="GFT79" s="23"/>
      <c r="GFU79" s="23"/>
      <c r="GFV79" s="23"/>
      <c r="GFW79" s="23"/>
      <c r="GFX79" s="23"/>
      <c r="GFY79" s="23"/>
      <c r="GFZ79" s="23"/>
      <c r="GGA79" s="23"/>
      <c r="GGB79" s="23"/>
      <c r="GGC79" s="23"/>
      <c r="GGD79" s="23"/>
      <c r="GGE79" s="23"/>
      <c r="GGF79" s="23"/>
      <c r="GGG79" s="23"/>
      <c r="GGH79" s="23"/>
      <c r="GGI79" s="23"/>
      <c r="GGJ79" s="23"/>
      <c r="GGK79" s="23"/>
      <c r="GGL79" s="23"/>
      <c r="GGM79" s="23"/>
      <c r="GGN79" s="23"/>
      <c r="GGO79" s="23"/>
      <c r="GGP79" s="23"/>
      <c r="GGQ79" s="23"/>
      <c r="GGR79" s="23"/>
      <c r="GGS79" s="23"/>
      <c r="GGT79" s="23"/>
      <c r="GGU79" s="23"/>
      <c r="GGV79" s="23"/>
      <c r="GGW79" s="23"/>
      <c r="GGX79" s="23"/>
      <c r="GGY79" s="23"/>
      <c r="GGZ79" s="23"/>
      <c r="GHA79" s="23"/>
      <c r="GHB79" s="23"/>
      <c r="GHC79" s="23"/>
      <c r="GHD79" s="23"/>
      <c r="GHE79" s="23"/>
      <c r="GHF79" s="23"/>
      <c r="GHG79" s="23"/>
      <c r="GHH79" s="23"/>
      <c r="GHI79" s="23"/>
      <c r="GHJ79" s="23"/>
      <c r="GHK79" s="23"/>
      <c r="GHL79" s="23"/>
      <c r="GHM79" s="23"/>
      <c r="GHN79" s="23"/>
      <c r="GHO79" s="23"/>
      <c r="GHP79" s="23"/>
      <c r="GHQ79" s="23"/>
      <c r="GHR79" s="23"/>
      <c r="GHS79" s="23"/>
      <c r="GHT79" s="23"/>
      <c r="GHU79" s="23"/>
      <c r="GHV79" s="23"/>
      <c r="GHW79" s="23"/>
      <c r="GHX79" s="23"/>
      <c r="GHY79" s="23"/>
      <c r="GHZ79" s="23"/>
      <c r="GIA79" s="23"/>
      <c r="GIB79" s="23"/>
      <c r="GIC79" s="23"/>
      <c r="GID79" s="23"/>
      <c r="GIE79" s="23"/>
      <c r="GIF79" s="23"/>
      <c r="GIG79" s="23"/>
      <c r="GIH79" s="23"/>
      <c r="GII79" s="23"/>
      <c r="GIJ79" s="23"/>
      <c r="GIK79" s="23"/>
      <c r="GIL79" s="23"/>
      <c r="GIM79" s="23"/>
      <c r="GIN79" s="23"/>
      <c r="GIO79" s="23"/>
      <c r="GIP79" s="23"/>
      <c r="GIQ79" s="23"/>
      <c r="GIR79" s="23"/>
      <c r="GIS79" s="23"/>
      <c r="GIT79" s="23"/>
      <c r="GIU79" s="23"/>
      <c r="GIV79" s="23"/>
      <c r="GIW79" s="23"/>
      <c r="GIX79" s="23"/>
      <c r="GIY79" s="23"/>
      <c r="GIZ79" s="23"/>
      <c r="GJA79" s="23"/>
      <c r="GJB79" s="23"/>
      <c r="GJC79" s="23"/>
      <c r="GJD79" s="23"/>
      <c r="GJE79" s="23"/>
      <c r="GJF79" s="23"/>
      <c r="GJG79" s="23"/>
      <c r="GJH79" s="23"/>
      <c r="GJI79" s="23"/>
      <c r="GJJ79" s="23"/>
      <c r="GJK79" s="23"/>
      <c r="GJL79" s="23"/>
      <c r="GJM79" s="23"/>
      <c r="GJN79" s="23"/>
      <c r="GJO79" s="23"/>
      <c r="GJP79" s="23"/>
      <c r="GJQ79" s="23"/>
      <c r="GJR79" s="23"/>
      <c r="GJS79" s="23"/>
      <c r="GJT79" s="23"/>
      <c r="GJU79" s="23"/>
      <c r="GJV79" s="23"/>
      <c r="GJW79" s="23"/>
      <c r="GJX79" s="23"/>
      <c r="GJY79" s="23"/>
      <c r="GJZ79" s="23"/>
      <c r="GKA79" s="23"/>
      <c r="GKB79" s="23"/>
      <c r="GKC79" s="23"/>
      <c r="GKD79" s="23"/>
      <c r="GKE79" s="23"/>
      <c r="GKF79" s="23"/>
      <c r="GKG79" s="23"/>
      <c r="GKH79" s="23"/>
      <c r="GKI79" s="23"/>
      <c r="GKJ79" s="23"/>
      <c r="GKK79" s="23"/>
      <c r="GKL79" s="23"/>
      <c r="GKM79" s="23"/>
      <c r="GKN79" s="23"/>
      <c r="GKO79" s="23"/>
      <c r="GKP79" s="23"/>
      <c r="GKQ79" s="23"/>
      <c r="GKR79" s="23"/>
      <c r="GKS79" s="23"/>
      <c r="GKT79" s="23"/>
      <c r="GKU79" s="23"/>
      <c r="GKV79" s="23"/>
      <c r="GKW79" s="23"/>
      <c r="GKX79" s="23"/>
      <c r="GKY79" s="23"/>
      <c r="GKZ79" s="23"/>
      <c r="GLA79" s="23"/>
      <c r="GLB79" s="23"/>
      <c r="GLC79" s="23"/>
      <c r="GLD79" s="23"/>
      <c r="GLE79" s="23"/>
      <c r="GLF79" s="23"/>
      <c r="GLG79" s="23"/>
      <c r="GLH79" s="23"/>
      <c r="GLI79" s="23"/>
      <c r="GLJ79" s="23"/>
      <c r="GLK79" s="23"/>
      <c r="GLL79" s="23"/>
      <c r="GLM79" s="23"/>
      <c r="GLN79" s="23"/>
      <c r="GLO79" s="23"/>
      <c r="GLP79" s="23"/>
      <c r="GLQ79" s="23"/>
      <c r="GLR79" s="23"/>
      <c r="GLS79" s="23"/>
      <c r="GLT79" s="23"/>
      <c r="GLU79" s="23"/>
      <c r="GLV79" s="23"/>
      <c r="GLW79" s="23"/>
      <c r="GLX79" s="23"/>
      <c r="GLY79" s="23"/>
      <c r="GLZ79" s="23"/>
      <c r="GMA79" s="23"/>
      <c r="GMB79" s="23"/>
      <c r="GMC79" s="23"/>
      <c r="GMD79" s="23"/>
      <c r="GME79" s="23"/>
      <c r="GMF79" s="23"/>
      <c r="GMG79" s="23"/>
      <c r="GMH79" s="23"/>
      <c r="GMI79" s="23"/>
      <c r="GMJ79" s="23"/>
      <c r="GMK79" s="23"/>
      <c r="GML79" s="23"/>
      <c r="GMM79" s="23"/>
      <c r="GMN79" s="23"/>
      <c r="GMO79" s="23"/>
      <c r="GMP79" s="23"/>
      <c r="GMQ79" s="23"/>
      <c r="GMR79" s="23"/>
      <c r="GMS79" s="23"/>
      <c r="GMT79" s="23"/>
      <c r="GMU79" s="23"/>
      <c r="GMV79" s="23"/>
      <c r="GMW79" s="23"/>
      <c r="GMX79" s="23"/>
      <c r="GMY79" s="23"/>
      <c r="GMZ79" s="23"/>
      <c r="GNA79" s="23"/>
      <c r="GNB79" s="23"/>
      <c r="GNC79" s="23"/>
      <c r="GND79" s="23"/>
      <c r="GNE79" s="23"/>
      <c r="GNF79" s="23"/>
      <c r="GNG79" s="23"/>
      <c r="GNH79" s="23"/>
      <c r="GNI79" s="23"/>
      <c r="GNJ79" s="23"/>
      <c r="GNK79" s="23"/>
      <c r="GNL79" s="23"/>
      <c r="GNM79" s="23"/>
      <c r="GNN79" s="23"/>
      <c r="GNO79" s="23"/>
      <c r="GNP79" s="23"/>
      <c r="GNQ79" s="23"/>
      <c r="GNR79" s="23"/>
      <c r="GNS79" s="23"/>
      <c r="GNT79" s="23"/>
      <c r="GNU79" s="23"/>
      <c r="GNV79" s="23"/>
      <c r="GNW79" s="23"/>
      <c r="GNX79" s="23"/>
      <c r="GNY79" s="23"/>
      <c r="GNZ79" s="23"/>
      <c r="GOA79" s="23"/>
      <c r="GOB79" s="23"/>
      <c r="GOC79" s="23"/>
      <c r="GOD79" s="23"/>
      <c r="GOE79" s="23"/>
      <c r="GOF79" s="23"/>
      <c r="GOG79" s="23"/>
      <c r="GOH79" s="23"/>
      <c r="GOI79" s="23"/>
      <c r="GOJ79" s="23"/>
      <c r="GOK79" s="23"/>
      <c r="GOL79" s="23"/>
      <c r="GOM79" s="23"/>
      <c r="GON79" s="23"/>
      <c r="GOO79" s="23"/>
      <c r="GOP79" s="23"/>
      <c r="GOQ79" s="23"/>
      <c r="GOR79" s="23"/>
      <c r="GOS79" s="23"/>
      <c r="GOT79" s="23"/>
      <c r="GOU79" s="23"/>
      <c r="GOV79" s="23"/>
      <c r="GOW79" s="23"/>
      <c r="GOX79" s="23"/>
      <c r="GOY79" s="23"/>
      <c r="GOZ79" s="23"/>
      <c r="GPA79" s="23"/>
      <c r="GPB79" s="23"/>
      <c r="GPC79" s="23"/>
      <c r="GPD79" s="23"/>
      <c r="GPE79" s="23"/>
      <c r="GPF79" s="23"/>
      <c r="GPG79" s="23"/>
      <c r="GPH79" s="23"/>
      <c r="GPI79" s="23"/>
      <c r="GPJ79" s="23"/>
      <c r="GPK79" s="23"/>
      <c r="GPL79" s="23"/>
      <c r="GPM79" s="23"/>
      <c r="GPN79" s="23"/>
      <c r="GPO79" s="23"/>
      <c r="GPP79" s="23"/>
      <c r="GPQ79" s="23"/>
      <c r="GPR79" s="23"/>
      <c r="GPS79" s="23"/>
      <c r="GPT79" s="23"/>
      <c r="GPU79" s="23"/>
      <c r="GPV79" s="23"/>
      <c r="GPW79" s="23"/>
      <c r="GPX79" s="23"/>
      <c r="GPY79" s="23"/>
      <c r="GPZ79" s="23"/>
      <c r="GQA79" s="23"/>
      <c r="GQB79" s="23"/>
      <c r="GQC79" s="23"/>
      <c r="GQD79" s="23"/>
      <c r="GQE79" s="23"/>
      <c r="GQF79" s="23"/>
      <c r="GQG79" s="23"/>
      <c r="GQH79" s="23"/>
      <c r="GQI79" s="23"/>
      <c r="GQJ79" s="23"/>
      <c r="GQK79" s="23"/>
      <c r="GQL79" s="23"/>
      <c r="GQM79" s="23"/>
      <c r="GQN79" s="23"/>
      <c r="GQO79" s="23"/>
      <c r="GQP79" s="23"/>
      <c r="GQQ79" s="23"/>
      <c r="GQR79" s="23"/>
      <c r="GQS79" s="23"/>
      <c r="GQT79" s="23"/>
      <c r="GQU79" s="23"/>
      <c r="GQV79" s="23"/>
      <c r="GQW79" s="23"/>
      <c r="GQX79" s="23"/>
      <c r="GQY79" s="23"/>
      <c r="GQZ79" s="23"/>
      <c r="GRA79" s="23"/>
      <c r="GRB79" s="23"/>
      <c r="GRC79" s="23"/>
      <c r="GRD79" s="23"/>
      <c r="GRE79" s="23"/>
      <c r="GRF79" s="23"/>
      <c r="GRG79" s="23"/>
      <c r="GRH79" s="23"/>
      <c r="GRI79" s="23"/>
      <c r="GRJ79" s="23"/>
      <c r="GRK79" s="23"/>
      <c r="GRL79" s="23"/>
      <c r="GRM79" s="23"/>
      <c r="GRN79" s="23"/>
      <c r="GRO79" s="23"/>
      <c r="GRP79" s="23"/>
      <c r="GRQ79" s="23"/>
      <c r="GRR79" s="23"/>
      <c r="GRS79" s="23"/>
      <c r="GRT79" s="23"/>
      <c r="GRU79" s="23"/>
      <c r="GRV79" s="23"/>
      <c r="GRW79" s="23"/>
      <c r="GRX79" s="23"/>
      <c r="GRY79" s="23"/>
      <c r="GRZ79" s="23"/>
      <c r="GSA79" s="23"/>
      <c r="GSB79" s="23"/>
      <c r="GSC79" s="23"/>
      <c r="GSD79" s="23"/>
      <c r="GSE79" s="23"/>
      <c r="GSF79" s="23"/>
      <c r="GSG79" s="23"/>
      <c r="GSH79" s="23"/>
      <c r="GSI79" s="23"/>
      <c r="GSJ79" s="23"/>
      <c r="GSK79" s="23"/>
      <c r="GSL79" s="23"/>
      <c r="GSM79" s="23"/>
      <c r="GSN79" s="23"/>
      <c r="GSO79" s="23"/>
      <c r="GSP79" s="23"/>
      <c r="GSQ79" s="23"/>
      <c r="GSR79" s="23"/>
      <c r="GSS79" s="23"/>
      <c r="GST79" s="23"/>
      <c r="GSU79" s="23"/>
      <c r="GSV79" s="23"/>
      <c r="GSW79" s="23"/>
      <c r="GSX79" s="23"/>
      <c r="GSY79" s="23"/>
      <c r="GSZ79" s="23"/>
      <c r="GTA79" s="23"/>
      <c r="GTB79" s="23"/>
      <c r="GTC79" s="23"/>
      <c r="GTD79" s="23"/>
      <c r="GTE79" s="23"/>
      <c r="GTF79" s="23"/>
      <c r="GTG79" s="23"/>
      <c r="GTH79" s="23"/>
      <c r="GTI79" s="23"/>
      <c r="GTJ79" s="23"/>
      <c r="GTK79" s="23"/>
      <c r="GTL79" s="23"/>
      <c r="GTM79" s="23"/>
      <c r="GTN79" s="23"/>
      <c r="GTO79" s="23"/>
      <c r="GTP79" s="23"/>
      <c r="GTQ79" s="23"/>
      <c r="GTR79" s="23"/>
      <c r="GTS79" s="23"/>
      <c r="GTT79" s="23"/>
      <c r="GTU79" s="23"/>
      <c r="GTV79" s="23"/>
      <c r="GTW79" s="23"/>
      <c r="GTX79" s="23"/>
      <c r="GTY79" s="23"/>
      <c r="GTZ79" s="23"/>
      <c r="GUA79" s="23"/>
      <c r="GUB79" s="23"/>
      <c r="GUC79" s="23"/>
      <c r="GUD79" s="23"/>
      <c r="GUE79" s="23"/>
      <c r="GUF79" s="23"/>
      <c r="GUG79" s="23"/>
      <c r="GUH79" s="23"/>
      <c r="GUI79" s="23"/>
      <c r="GUJ79" s="23"/>
      <c r="GUK79" s="23"/>
      <c r="GUL79" s="23"/>
      <c r="GUM79" s="23"/>
      <c r="GUN79" s="23"/>
      <c r="GUO79" s="23"/>
      <c r="GUP79" s="23"/>
      <c r="GUQ79" s="23"/>
      <c r="GUR79" s="23"/>
      <c r="GUS79" s="23"/>
      <c r="GUT79" s="23"/>
      <c r="GUU79" s="23"/>
      <c r="GUV79" s="23"/>
      <c r="GUW79" s="23"/>
      <c r="GUX79" s="23"/>
      <c r="GUY79" s="23"/>
      <c r="GUZ79" s="23"/>
      <c r="GVA79" s="23"/>
      <c r="GVB79" s="23"/>
      <c r="GVC79" s="23"/>
      <c r="GVD79" s="23"/>
      <c r="GVE79" s="23"/>
      <c r="GVF79" s="23"/>
      <c r="GVG79" s="23"/>
      <c r="GVH79" s="23"/>
      <c r="GVI79" s="23"/>
      <c r="GVJ79" s="23"/>
      <c r="GVK79" s="23"/>
      <c r="GVL79" s="23"/>
      <c r="GVM79" s="23"/>
      <c r="GVN79" s="23"/>
      <c r="GVO79" s="23"/>
      <c r="GVP79" s="23"/>
      <c r="GVQ79" s="23"/>
      <c r="GVR79" s="23"/>
      <c r="GVS79" s="23"/>
      <c r="GVT79" s="23"/>
      <c r="GVU79" s="23"/>
      <c r="GVV79" s="23"/>
      <c r="GVW79" s="23"/>
      <c r="GVX79" s="23"/>
      <c r="GVY79" s="23"/>
      <c r="GVZ79" s="23"/>
      <c r="GWA79" s="23"/>
      <c r="GWB79" s="23"/>
      <c r="GWC79" s="23"/>
      <c r="GWD79" s="23"/>
      <c r="GWE79" s="23"/>
      <c r="GWF79" s="23"/>
      <c r="GWG79" s="23"/>
      <c r="GWH79" s="23"/>
      <c r="GWI79" s="23"/>
      <c r="GWJ79" s="23"/>
      <c r="GWK79" s="23"/>
      <c r="GWL79" s="23"/>
      <c r="GWM79" s="23"/>
      <c r="GWN79" s="23"/>
      <c r="GWO79" s="23"/>
      <c r="GWP79" s="23"/>
      <c r="GWQ79" s="23"/>
      <c r="GWR79" s="23"/>
      <c r="GWS79" s="23"/>
      <c r="GWT79" s="23"/>
      <c r="GWU79" s="23"/>
      <c r="GWV79" s="23"/>
      <c r="GWW79" s="23"/>
      <c r="GWX79" s="23"/>
      <c r="GWY79" s="23"/>
      <c r="GWZ79" s="23"/>
      <c r="GXA79" s="23"/>
      <c r="GXB79" s="23"/>
      <c r="GXC79" s="23"/>
      <c r="GXD79" s="23"/>
      <c r="GXE79" s="23"/>
      <c r="GXF79" s="23"/>
      <c r="GXG79" s="23"/>
      <c r="GXH79" s="23"/>
      <c r="GXI79" s="23"/>
      <c r="GXJ79" s="23"/>
      <c r="GXK79" s="23"/>
      <c r="GXL79" s="23"/>
      <c r="GXM79" s="23"/>
      <c r="GXN79" s="23"/>
      <c r="GXO79" s="23"/>
      <c r="GXP79" s="23"/>
      <c r="GXQ79" s="23"/>
      <c r="GXR79" s="23"/>
      <c r="GXS79" s="23"/>
      <c r="GXT79" s="23"/>
      <c r="GXU79" s="23"/>
      <c r="GXV79" s="23"/>
      <c r="GXW79" s="23"/>
      <c r="GXX79" s="23"/>
      <c r="GXY79" s="23"/>
      <c r="GXZ79" s="23"/>
      <c r="GYA79" s="23"/>
      <c r="GYB79" s="23"/>
      <c r="GYC79" s="23"/>
      <c r="GYD79" s="23"/>
      <c r="GYE79" s="23"/>
      <c r="GYF79" s="23"/>
      <c r="GYG79" s="23"/>
      <c r="GYH79" s="23"/>
      <c r="GYI79" s="23"/>
      <c r="GYJ79" s="23"/>
      <c r="GYK79" s="23"/>
      <c r="GYL79" s="23"/>
      <c r="GYM79" s="23"/>
      <c r="GYN79" s="23"/>
      <c r="GYO79" s="23"/>
      <c r="GYP79" s="23"/>
      <c r="GYQ79" s="23"/>
      <c r="GYR79" s="23"/>
      <c r="GYS79" s="23"/>
      <c r="GYT79" s="23"/>
      <c r="GYU79" s="23"/>
      <c r="GYV79" s="23"/>
      <c r="GYW79" s="23"/>
      <c r="GYX79" s="23"/>
      <c r="GYY79" s="23"/>
      <c r="GYZ79" s="23"/>
      <c r="GZA79" s="23"/>
      <c r="GZB79" s="23"/>
      <c r="GZC79" s="23"/>
      <c r="GZD79" s="23"/>
      <c r="GZE79" s="23"/>
      <c r="GZF79" s="23"/>
      <c r="GZG79" s="23"/>
      <c r="GZH79" s="23"/>
      <c r="GZI79" s="23"/>
      <c r="GZJ79" s="23"/>
      <c r="GZK79" s="23"/>
      <c r="GZL79" s="23"/>
      <c r="GZM79" s="23"/>
      <c r="GZN79" s="23"/>
      <c r="GZO79" s="23"/>
      <c r="GZP79" s="23"/>
      <c r="GZQ79" s="23"/>
      <c r="GZR79" s="23"/>
      <c r="GZS79" s="23"/>
      <c r="GZT79" s="23"/>
      <c r="GZU79" s="23"/>
      <c r="GZV79" s="23"/>
      <c r="GZW79" s="23"/>
      <c r="GZX79" s="23"/>
      <c r="GZY79" s="23"/>
      <c r="GZZ79" s="23"/>
      <c r="HAA79" s="23"/>
      <c r="HAB79" s="23"/>
      <c r="HAC79" s="23"/>
      <c r="HAD79" s="23"/>
      <c r="HAE79" s="23"/>
      <c r="HAF79" s="23"/>
      <c r="HAG79" s="23"/>
      <c r="HAH79" s="23"/>
      <c r="HAI79" s="23"/>
      <c r="HAJ79" s="23"/>
      <c r="HAK79" s="23"/>
      <c r="HAL79" s="23"/>
      <c r="HAM79" s="23"/>
      <c r="HAN79" s="23"/>
      <c r="HAO79" s="23"/>
      <c r="HAP79" s="23"/>
      <c r="HAQ79" s="23"/>
      <c r="HAR79" s="23"/>
      <c r="HAS79" s="23"/>
      <c r="HAT79" s="23"/>
      <c r="HAU79" s="23"/>
      <c r="HAV79" s="23"/>
      <c r="HAW79" s="23"/>
      <c r="HAX79" s="23"/>
      <c r="HAY79" s="23"/>
      <c r="HAZ79" s="23"/>
      <c r="HBA79" s="23"/>
      <c r="HBB79" s="23"/>
      <c r="HBC79" s="23"/>
      <c r="HBD79" s="23"/>
      <c r="HBE79" s="23"/>
      <c r="HBF79" s="23"/>
      <c r="HBG79" s="23"/>
      <c r="HBH79" s="23"/>
      <c r="HBI79" s="23"/>
      <c r="HBJ79" s="23"/>
      <c r="HBK79" s="23"/>
      <c r="HBL79" s="23"/>
      <c r="HBM79" s="23"/>
      <c r="HBN79" s="23"/>
      <c r="HBO79" s="23"/>
      <c r="HBP79" s="23"/>
      <c r="HBQ79" s="23"/>
      <c r="HBR79" s="23"/>
      <c r="HBS79" s="23"/>
      <c r="HBT79" s="23"/>
      <c r="HBU79" s="23"/>
      <c r="HBV79" s="23"/>
      <c r="HBW79" s="23"/>
      <c r="HBX79" s="23"/>
      <c r="HBY79" s="23"/>
      <c r="HBZ79" s="23"/>
      <c r="HCA79" s="23"/>
      <c r="HCB79" s="23"/>
      <c r="HCC79" s="23"/>
      <c r="HCD79" s="23"/>
      <c r="HCE79" s="23"/>
      <c r="HCF79" s="23"/>
      <c r="HCG79" s="23"/>
      <c r="HCH79" s="23"/>
      <c r="HCI79" s="23"/>
      <c r="HCJ79" s="23"/>
      <c r="HCK79" s="23"/>
      <c r="HCL79" s="23"/>
      <c r="HCM79" s="23"/>
      <c r="HCN79" s="23"/>
      <c r="HCO79" s="23"/>
      <c r="HCP79" s="23"/>
      <c r="HCQ79" s="23"/>
      <c r="HCR79" s="23"/>
      <c r="HCS79" s="23"/>
      <c r="HCT79" s="23"/>
      <c r="HCU79" s="23"/>
      <c r="HCV79" s="23"/>
      <c r="HCW79" s="23"/>
      <c r="HCX79" s="23"/>
      <c r="HCY79" s="23"/>
      <c r="HCZ79" s="23"/>
      <c r="HDA79" s="23"/>
      <c r="HDB79" s="23"/>
      <c r="HDC79" s="23"/>
      <c r="HDD79" s="23"/>
      <c r="HDE79" s="23"/>
      <c r="HDF79" s="23"/>
      <c r="HDG79" s="23"/>
      <c r="HDH79" s="23"/>
      <c r="HDI79" s="23"/>
      <c r="HDJ79" s="23"/>
      <c r="HDK79" s="23"/>
      <c r="HDL79" s="23"/>
      <c r="HDM79" s="23"/>
      <c r="HDN79" s="23"/>
      <c r="HDO79" s="23"/>
      <c r="HDP79" s="23"/>
      <c r="HDQ79" s="23"/>
      <c r="HDR79" s="23"/>
      <c r="HDS79" s="23"/>
      <c r="HDT79" s="23"/>
      <c r="HDU79" s="23"/>
      <c r="HDV79" s="23"/>
      <c r="HDW79" s="23"/>
      <c r="HDX79" s="23"/>
      <c r="HDY79" s="23"/>
      <c r="HDZ79" s="23"/>
      <c r="HEA79" s="23"/>
      <c r="HEB79" s="23"/>
      <c r="HEC79" s="23"/>
      <c r="HED79" s="23"/>
      <c r="HEE79" s="23"/>
      <c r="HEF79" s="23"/>
      <c r="HEG79" s="23"/>
      <c r="HEH79" s="23"/>
      <c r="HEI79" s="23"/>
      <c r="HEJ79" s="23"/>
      <c r="HEK79" s="23"/>
      <c r="HEL79" s="23"/>
      <c r="HEM79" s="23"/>
      <c r="HEN79" s="23"/>
      <c r="HEO79" s="23"/>
      <c r="HEP79" s="23"/>
      <c r="HEQ79" s="23"/>
      <c r="HER79" s="23"/>
      <c r="HES79" s="23"/>
      <c r="HET79" s="23"/>
      <c r="HEU79" s="23"/>
      <c r="HEV79" s="23"/>
      <c r="HEW79" s="23"/>
      <c r="HEX79" s="23"/>
      <c r="HEY79" s="23"/>
      <c r="HEZ79" s="23"/>
      <c r="HFA79" s="23"/>
      <c r="HFB79" s="23"/>
      <c r="HFC79" s="23"/>
      <c r="HFD79" s="23"/>
      <c r="HFE79" s="23"/>
      <c r="HFF79" s="23"/>
      <c r="HFG79" s="23"/>
      <c r="HFH79" s="23"/>
      <c r="HFI79" s="23"/>
      <c r="HFJ79" s="23"/>
      <c r="HFK79" s="23"/>
      <c r="HFL79" s="23"/>
      <c r="HFM79" s="23"/>
      <c r="HFN79" s="23"/>
      <c r="HFO79" s="23"/>
      <c r="HFP79" s="23"/>
      <c r="HFQ79" s="23"/>
      <c r="HFR79" s="23"/>
      <c r="HFS79" s="23"/>
      <c r="HFT79" s="23"/>
      <c r="HFU79" s="23"/>
      <c r="HFV79" s="23"/>
      <c r="HFW79" s="23"/>
      <c r="HFX79" s="23"/>
      <c r="HFY79" s="23"/>
      <c r="HFZ79" s="23"/>
      <c r="HGA79" s="23"/>
      <c r="HGB79" s="23"/>
      <c r="HGC79" s="23"/>
      <c r="HGD79" s="23"/>
      <c r="HGE79" s="23"/>
      <c r="HGF79" s="23"/>
      <c r="HGG79" s="23"/>
      <c r="HGH79" s="23"/>
      <c r="HGI79" s="23"/>
      <c r="HGJ79" s="23"/>
      <c r="HGK79" s="23"/>
      <c r="HGL79" s="23"/>
      <c r="HGM79" s="23"/>
      <c r="HGN79" s="23"/>
      <c r="HGO79" s="23"/>
      <c r="HGP79" s="23"/>
      <c r="HGQ79" s="23"/>
      <c r="HGR79" s="23"/>
      <c r="HGS79" s="23"/>
      <c r="HGT79" s="23"/>
      <c r="HGU79" s="23"/>
      <c r="HGV79" s="23"/>
      <c r="HGW79" s="23"/>
      <c r="HGX79" s="23"/>
      <c r="HGY79" s="23"/>
      <c r="HGZ79" s="23"/>
      <c r="HHA79" s="23"/>
      <c r="HHB79" s="23"/>
      <c r="HHC79" s="23"/>
      <c r="HHD79" s="23"/>
      <c r="HHE79" s="23"/>
      <c r="HHF79" s="23"/>
      <c r="HHG79" s="23"/>
      <c r="HHH79" s="23"/>
      <c r="HHI79" s="23"/>
      <c r="HHJ79" s="23"/>
      <c r="HHK79" s="23"/>
      <c r="HHL79" s="23"/>
      <c r="HHM79" s="23"/>
      <c r="HHN79" s="23"/>
      <c r="HHO79" s="23"/>
      <c r="HHP79" s="23"/>
      <c r="HHQ79" s="23"/>
      <c r="HHR79" s="23"/>
      <c r="HHS79" s="23"/>
      <c r="HHT79" s="23"/>
      <c r="HHU79" s="23"/>
      <c r="HHV79" s="23"/>
      <c r="HHW79" s="23"/>
      <c r="HHX79" s="23"/>
      <c r="HHY79" s="23"/>
      <c r="HHZ79" s="23"/>
      <c r="HIA79" s="23"/>
      <c r="HIB79" s="23"/>
      <c r="HIC79" s="23"/>
      <c r="HID79" s="23"/>
      <c r="HIE79" s="23"/>
      <c r="HIF79" s="23"/>
      <c r="HIG79" s="23"/>
      <c r="HIH79" s="23"/>
      <c r="HII79" s="23"/>
      <c r="HIJ79" s="23"/>
      <c r="HIK79" s="23"/>
      <c r="HIL79" s="23"/>
      <c r="HIM79" s="23"/>
      <c r="HIN79" s="23"/>
      <c r="HIO79" s="23"/>
      <c r="HIP79" s="23"/>
      <c r="HIQ79" s="23"/>
      <c r="HIR79" s="23"/>
      <c r="HIS79" s="23"/>
      <c r="HIT79" s="23"/>
      <c r="HIU79" s="23"/>
      <c r="HIV79" s="23"/>
      <c r="HIW79" s="23"/>
      <c r="HIX79" s="23"/>
      <c r="HIY79" s="23"/>
      <c r="HIZ79" s="23"/>
      <c r="HJA79" s="23"/>
      <c r="HJB79" s="23"/>
      <c r="HJC79" s="23"/>
      <c r="HJD79" s="23"/>
      <c r="HJE79" s="23"/>
      <c r="HJF79" s="23"/>
      <c r="HJG79" s="23"/>
      <c r="HJH79" s="23"/>
      <c r="HJI79" s="23"/>
      <c r="HJJ79" s="23"/>
      <c r="HJK79" s="23"/>
      <c r="HJL79" s="23"/>
      <c r="HJM79" s="23"/>
      <c r="HJN79" s="23"/>
      <c r="HJO79" s="23"/>
      <c r="HJP79" s="23"/>
      <c r="HJQ79" s="23"/>
      <c r="HJR79" s="23"/>
      <c r="HJS79" s="23"/>
      <c r="HJT79" s="23"/>
      <c r="HJU79" s="23"/>
      <c r="HJV79" s="23"/>
      <c r="HJW79" s="23"/>
      <c r="HJX79" s="23"/>
      <c r="HJY79" s="23"/>
      <c r="HJZ79" s="23"/>
      <c r="HKA79" s="23"/>
      <c r="HKB79" s="23"/>
      <c r="HKC79" s="23"/>
      <c r="HKD79" s="23"/>
      <c r="HKE79" s="23"/>
      <c r="HKF79" s="23"/>
      <c r="HKG79" s="23"/>
      <c r="HKH79" s="23"/>
      <c r="HKI79" s="23"/>
      <c r="HKJ79" s="23"/>
      <c r="HKK79" s="23"/>
      <c r="HKL79" s="23"/>
      <c r="HKM79" s="23"/>
      <c r="HKN79" s="23"/>
      <c r="HKO79" s="23"/>
      <c r="HKP79" s="23"/>
      <c r="HKQ79" s="23"/>
      <c r="HKR79" s="23"/>
      <c r="HKS79" s="23"/>
      <c r="HKT79" s="23"/>
      <c r="HKU79" s="23"/>
      <c r="HKV79" s="23"/>
      <c r="HKW79" s="23"/>
      <c r="HKX79" s="23"/>
      <c r="HKY79" s="23"/>
      <c r="HKZ79" s="23"/>
      <c r="HLA79" s="23"/>
      <c r="HLB79" s="23"/>
      <c r="HLC79" s="23"/>
      <c r="HLD79" s="23"/>
      <c r="HLE79" s="23"/>
      <c r="HLF79" s="23"/>
      <c r="HLG79" s="23"/>
      <c r="HLH79" s="23"/>
      <c r="HLI79" s="23"/>
      <c r="HLJ79" s="23"/>
      <c r="HLK79" s="23"/>
      <c r="HLL79" s="23"/>
      <c r="HLM79" s="23"/>
      <c r="HLN79" s="23"/>
      <c r="HLO79" s="23"/>
      <c r="HLP79" s="23"/>
      <c r="HLQ79" s="23"/>
      <c r="HLR79" s="23"/>
      <c r="HLS79" s="23"/>
      <c r="HLT79" s="23"/>
      <c r="HLU79" s="23"/>
      <c r="HLV79" s="23"/>
      <c r="HLW79" s="23"/>
      <c r="HLX79" s="23"/>
      <c r="HLY79" s="23"/>
      <c r="HLZ79" s="23"/>
      <c r="HMA79" s="23"/>
      <c r="HMB79" s="23"/>
      <c r="HMC79" s="23"/>
      <c r="HMD79" s="23"/>
      <c r="HME79" s="23"/>
      <c r="HMF79" s="23"/>
      <c r="HMG79" s="23"/>
      <c r="HMH79" s="23"/>
      <c r="HMI79" s="23"/>
      <c r="HMJ79" s="23"/>
      <c r="HMK79" s="23"/>
      <c r="HML79" s="23"/>
      <c r="HMM79" s="23"/>
      <c r="HMN79" s="23"/>
      <c r="HMO79" s="23"/>
      <c r="HMP79" s="23"/>
      <c r="HMQ79" s="23"/>
      <c r="HMR79" s="23"/>
      <c r="HMS79" s="23"/>
      <c r="HMT79" s="23"/>
      <c r="HMU79" s="23"/>
      <c r="HMV79" s="23"/>
      <c r="HMW79" s="23"/>
      <c r="HMX79" s="23"/>
      <c r="HMY79" s="23"/>
      <c r="HMZ79" s="23"/>
      <c r="HNA79" s="23"/>
      <c r="HNB79" s="23"/>
      <c r="HNC79" s="23"/>
      <c r="HND79" s="23"/>
      <c r="HNE79" s="23"/>
      <c r="HNF79" s="23"/>
      <c r="HNG79" s="23"/>
      <c r="HNH79" s="23"/>
      <c r="HNI79" s="23"/>
      <c r="HNJ79" s="23"/>
      <c r="HNK79" s="23"/>
      <c r="HNL79" s="23"/>
      <c r="HNM79" s="23"/>
      <c r="HNN79" s="23"/>
      <c r="HNO79" s="23"/>
      <c r="HNP79" s="23"/>
      <c r="HNQ79" s="23"/>
      <c r="HNR79" s="23"/>
      <c r="HNS79" s="23"/>
      <c r="HNT79" s="23"/>
      <c r="HNU79" s="23"/>
      <c r="HNV79" s="23"/>
      <c r="HNW79" s="23"/>
      <c r="HNX79" s="23"/>
      <c r="HNY79" s="23"/>
      <c r="HNZ79" s="23"/>
      <c r="HOA79" s="23"/>
      <c r="HOB79" s="23"/>
      <c r="HOC79" s="23"/>
      <c r="HOD79" s="23"/>
      <c r="HOE79" s="23"/>
      <c r="HOF79" s="23"/>
      <c r="HOG79" s="23"/>
      <c r="HOH79" s="23"/>
      <c r="HOI79" s="23"/>
      <c r="HOJ79" s="23"/>
      <c r="HOK79" s="23"/>
      <c r="HOL79" s="23"/>
      <c r="HOM79" s="23"/>
      <c r="HON79" s="23"/>
      <c r="HOO79" s="23"/>
      <c r="HOP79" s="23"/>
      <c r="HOQ79" s="23"/>
      <c r="HOR79" s="23"/>
      <c r="HOS79" s="23"/>
      <c r="HOT79" s="23"/>
      <c r="HOU79" s="23"/>
      <c r="HOV79" s="23"/>
      <c r="HOW79" s="23"/>
      <c r="HOX79" s="23"/>
      <c r="HOY79" s="23"/>
      <c r="HOZ79" s="23"/>
      <c r="HPA79" s="23"/>
      <c r="HPB79" s="23"/>
      <c r="HPC79" s="23"/>
      <c r="HPD79" s="23"/>
      <c r="HPE79" s="23"/>
      <c r="HPF79" s="23"/>
      <c r="HPG79" s="23"/>
      <c r="HPH79" s="23"/>
      <c r="HPI79" s="23"/>
      <c r="HPJ79" s="23"/>
      <c r="HPK79" s="23"/>
      <c r="HPL79" s="23"/>
      <c r="HPM79" s="23"/>
      <c r="HPN79" s="23"/>
      <c r="HPO79" s="23"/>
      <c r="HPP79" s="23"/>
      <c r="HPQ79" s="23"/>
      <c r="HPR79" s="23"/>
      <c r="HPS79" s="23"/>
      <c r="HPT79" s="23"/>
      <c r="HPU79" s="23"/>
      <c r="HPV79" s="23"/>
      <c r="HPW79" s="23"/>
      <c r="HPX79" s="23"/>
      <c r="HPY79" s="23"/>
      <c r="HPZ79" s="23"/>
      <c r="HQA79" s="23"/>
      <c r="HQB79" s="23"/>
      <c r="HQC79" s="23"/>
      <c r="HQD79" s="23"/>
      <c r="HQE79" s="23"/>
      <c r="HQF79" s="23"/>
      <c r="HQG79" s="23"/>
      <c r="HQH79" s="23"/>
      <c r="HQI79" s="23"/>
      <c r="HQJ79" s="23"/>
      <c r="HQK79" s="23"/>
      <c r="HQL79" s="23"/>
      <c r="HQM79" s="23"/>
      <c r="HQN79" s="23"/>
      <c r="HQO79" s="23"/>
      <c r="HQP79" s="23"/>
      <c r="HQQ79" s="23"/>
      <c r="HQR79" s="23"/>
      <c r="HQS79" s="23"/>
      <c r="HQT79" s="23"/>
      <c r="HQU79" s="23"/>
      <c r="HQV79" s="23"/>
      <c r="HQW79" s="23"/>
      <c r="HQX79" s="23"/>
      <c r="HQY79" s="23"/>
      <c r="HQZ79" s="23"/>
      <c r="HRA79" s="23"/>
      <c r="HRB79" s="23"/>
      <c r="HRC79" s="23"/>
      <c r="HRD79" s="23"/>
      <c r="HRE79" s="23"/>
      <c r="HRF79" s="23"/>
      <c r="HRG79" s="23"/>
      <c r="HRH79" s="23"/>
      <c r="HRI79" s="23"/>
      <c r="HRJ79" s="23"/>
      <c r="HRK79" s="23"/>
      <c r="HRL79" s="23"/>
      <c r="HRM79" s="23"/>
      <c r="HRN79" s="23"/>
      <c r="HRO79" s="23"/>
      <c r="HRP79" s="23"/>
      <c r="HRQ79" s="23"/>
      <c r="HRR79" s="23"/>
      <c r="HRS79" s="23"/>
      <c r="HRT79" s="23"/>
      <c r="HRU79" s="23"/>
      <c r="HRV79" s="23"/>
      <c r="HRW79" s="23"/>
      <c r="HRX79" s="23"/>
      <c r="HRY79" s="23"/>
      <c r="HRZ79" s="23"/>
      <c r="HSA79" s="23"/>
      <c r="HSB79" s="23"/>
      <c r="HSC79" s="23"/>
      <c r="HSD79" s="23"/>
      <c r="HSE79" s="23"/>
      <c r="HSF79" s="23"/>
      <c r="HSG79" s="23"/>
      <c r="HSH79" s="23"/>
      <c r="HSI79" s="23"/>
      <c r="HSJ79" s="23"/>
      <c r="HSK79" s="23"/>
      <c r="HSL79" s="23"/>
      <c r="HSM79" s="23"/>
      <c r="HSN79" s="23"/>
      <c r="HSO79" s="23"/>
      <c r="HSP79" s="23"/>
      <c r="HSQ79" s="23"/>
      <c r="HSR79" s="23"/>
      <c r="HSS79" s="23"/>
      <c r="HST79" s="23"/>
      <c r="HSU79" s="23"/>
      <c r="HSV79" s="23"/>
      <c r="HSW79" s="23"/>
      <c r="HSX79" s="23"/>
      <c r="HSY79" s="23"/>
      <c r="HSZ79" s="23"/>
      <c r="HTA79" s="23"/>
      <c r="HTB79" s="23"/>
      <c r="HTC79" s="23"/>
      <c r="HTD79" s="23"/>
      <c r="HTE79" s="23"/>
      <c r="HTF79" s="23"/>
      <c r="HTG79" s="23"/>
      <c r="HTH79" s="23"/>
      <c r="HTI79" s="23"/>
      <c r="HTJ79" s="23"/>
      <c r="HTK79" s="23"/>
      <c r="HTL79" s="23"/>
      <c r="HTM79" s="23"/>
      <c r="HTN79" s="23"/>
      <c r="HTO79" s="23"/>
      <c r="HTP79" s="23"/>
      <c r="HTQ79" s="23"/>
      <c r="HTR79" s="23"/>
      <c r="HTS79" s="23"/>
      <c r="HTT79" s="23"/>
      <c r="HTU79" s="23"/>
      <c r="HTV79" s="23"/>
      <c r="HTW79" s="23"/>
      <c r="HTX79" s="23"/>
      <c r="HTY79" s="23"/>
      <c r="HTZ79" s="23"/>
      <c r="HUA79" s="23"/>
      <c r="HUB79" s="23"/>
      <c r="HUC79" s="23"/>
      <c r="HUD79" s="23"/>
      <c r="HUE79" s="23"/>
      <c r="HUF79" s="23"/>
      <c r="HUG79" s="23"/>
      <c r="HUH79" s="23"/>
      <c r="HUI79" s="23"/>
      <c r="HUJ79" s="23"/>
      <c r="HUK79" s="23"/>
      <c r="HUL79" s="23"/>
      <c r="HUM79" s="23"/>
      <c r="HUN79" s="23"/>
      <c r="HUO79" s="23"/>
      <c r="HUP79" s="23"/>
      <c r="HUQ79" s="23"/>
      <c r="HUR79" s="23"/>
      <c r="HUS79" s="23"/>
      <c r="HUT79" s="23"/>
      <c r="HUU79" s="23"/>
      <c r="HUV79" s="23"/>
      <c r="HUW79" s="23"/>
      <c r="HUX79" s="23"/>
      <c r="HUY79" s="23"/>
      <c r="HUZ79" s="23"/>
      <c r="HVA79" s="23"/>
      <c r="HVB79" s="23"/>
      <c r="HVC79" s="23"/>
      <c r="HVD79" s="23"/>
      <c r="HVE79" s="23"/>
      <c r="HVF79" s="23"/>
      <c r="HVG79" s="23"/>
      <c r="HVH79" s="23"/>
      <c r="HVI79" s="23"/>
      <c r="HVJ79" s="23"/>
      <c r="HVK79" s="23"/>
      <c r="HVL79" s="23"/>
      <c r="HVM79" s="23"/>
      <c r="HVN79" s="23"/>
      <c r="HVO79" s="23"/>
      <c r="HVP79" s="23"/>
      <c r="HVQ79" s="23"/>
      <c r="HVR79" s="23"/>
      <c r="HVS79" s="23"/>
      <c r="HVT79" s="23"/>
      <c r="HVU79" s="23"/>
      <c r="HVV79" s="23"/>
      <c r="HVW79" s="23"/>
      <c r="HVX79" s="23"/>
      <c r="HVY79" s="23"/>
      <c r="HVZ79" s="23"/>
      <c r="HWA79" s="23"/>
      <c r="HWB79" s="23"/>
      <c r="HWC79" s="23"/>
      <c r="HWD79" s="23"/>
      <c r="HWE79" s="23"/>
      <c r="HWF79" s="23"/>
      <c r="HWG79" s="23"/>
      <c r="HWH79" s="23"/>
      <c r="HWI79" s="23"/>
      <c r="HWJ79" s="23"/>
      <c r="HWK79" s="23"/>
      <c r="HWL79" s="23"/>
      <c r="HWM79" s="23"/>
      <c r="HWN79" s="23"/>
      <c r="HWO79" s="23"/>
      <c r="HWP79" s="23"/>
      <c r="HWQ79" s="23"/>
      <c r="HWR79" s="23"/>
      <c r="HWS79" s="23"/>
      <c r="HWT79" s="23"/>
      <c r="HWU79" s="23"/>
      <c r="HWV79" s="23"/>
      <c r="HWW79" s="23"/>
      <c r="HWX79" s="23"/>
      <c r="HWY79" s="23"/>
      <c r="HWZ79" s="23"/>
      <c r="HXA79" s="23"/>
      <c r="HXB79" s="23"/>
      <c r="HXC79" s="23"/>
      <c r="HXD79" s="23"/>
      <c r="HXE79" s="23"/>
      <c r="HXF79" s="23"/>
      <c r="HXG79" s="23"/>
      <c r="HXH79" s="23"/>
      <c r="HXI79" s="23"/>
      <c r="HXJ79" s="23"/>
      <c r="HXK79" s="23"/>
      <c r="HXL79" s="23"/>
      <c r="HXM79" s="23"/>
      <c r="HXN79" s="23"/>
      <c r="HXO79" s="23"/>
      <c r="HXP79" s="23"/>
      <c r="HXQ79" s="23"/>
      <c r="HXR79" s="23"/>
      <c r="HXS79" s="23"/>
      <c r="HXT79" s="23"/>
      <c r="HXU79" s="23"/>
      <c r="HXV79" s="23"/>
      <c r="HXW79" s="23"/>
      <c r="HXX79" s="23"/>
      <c r="HXY79" s="23"/>
      <c r="HXZ79" s="23"/>
      <c r="HYA79" s="23"/>
      <c r="HYB79" s="23"/>
      <c r="HYC79" s="23"/>
      <c r="HYD79" s="23"/>
      <c r="HYE79" s="23"/>
      <c r="HYF79" s="23"/>
      <c r="HYG79" s="23"/>
      <c r="HYH79" s="23"/>
      <c r="HYI79" s="23"/>
      <c r="HYJ79" s="23"/>
      <c r="HYK79" s="23"/>
      <c r="HYL79" s="23"/>
      <c r="HYM79" s="23"/>
      <c r="HYN79" s="23"/>
      <c r="HYO79" s="23"/>
      <c r="HYP79" s="23"/>
      <c r="HYQ79" s="23"/>
      <c r="HYR79" s="23"/>
      <c r="HYS79" s="23"/>
      <c r="HYT79" s="23"/>
      <c r="HYU79" s="23"/>
      <c r="HYV79" s="23"/>
      <c r="HYW79" s="23"/>
      <c r="HYX79" s="23"/>
      <c r="HYY79" s="23"/>
      <c r="HYZ79" s="23"/>
      <c r="HZA79" s="23"/>
      <c r="HZB79" s="23"/>
      <c r="HZC79" s="23"/>
      <c r="HZD79" s="23"/>
      <c r="HZE79" s="23"/>
      <c r="HZF79" s="23"/>
      <c r="HZG79" s="23"/>
      <c r="HZH79" s="23"/>
      <c r="HZI79" s="23"/>
      <c r="HZJ79" s="23"/>
      <c r="HZK79" s="23"/>
      <c r="HZL79" s="23"/>
      <c r="HZM79" s="23"/>
      <c r="HZN79" s="23"/>
      <c r="HZO79" s="23"/>
      <c r="HZP79" s="23"/>
      <c r="HZQ79" s="23"/>
      <c r="HZR79" s="23"/>
      <c r="HZS79" s="23"/>
      <c r="HZT79" s="23"/>
      <c r="HZU79" s="23"/>
      <c r="HZV79" s="23"/>
      <c r="HZW79" s="23"/>
      <c r="HZX79" s="23"/>
      <c r="HZY79" s="23"/>
      <c r="HZZ79" s="23"/>
      <c r="IAA79" s="23"/>
      <c r="IAB79" s="23"/>
      <c r="IAC79" s="23"/>
      <c r="IAD79" s="23"/>
      <c r="IAE79" s="23"/>
      <c r="IAF79" s="23"/>
      <c r="IAG79" s="23"/>
      <c r="IAH79" s="23"/>
      <c r="IAI79" s="23"/>
      <c r="IAJ79" s="23"/>
      <c r="IAK79" s="23"/>
      <c r="IAL79" s="23"/>
      <c r="IAM79" s="23"/>
      <c r="IAN79" s="23"/>
      <c r="IAO79" s="23"/>
      <c r="IAP79" s="23"/>
      <c r="IAQ79" s="23"/>
      <c r="IAR79" s="23"/>
      <c r="IAS79" s="23"/>
      <c r="IAT79" s="23"/>
      <c r="IAU79" s="23"/>
      <c r="IAV79" s="23"/>
      <c r="IAW79" s="23"/>
      <c r="IAX79" s="23"/>
      <c r="IAY79" s="23"/>
      <c r="IAZ79" s="23"/>
      <c r="IBA79" s="23"/>
      <c r="IBB79" s="23"/>
      <c r="IBC79" s="23"/>
      <c r="IBD79" s="23"/>
      <c r="IBE79" s="23"/>
      <c r="IBF79" s="23"/>
      <c r="IBG79" s="23"/>
      <c r="IBH79" s="23"/>
      <c r="IBI79" s="23"/>
      <c r="IBJ79" s="23"/>
      <c r="IBK79" s="23"/>
      <c r="IBL79" s="23"/>
      <c r="IBM79" s="23"/>
      <c r="IBN79" s="23"/>
      <c r="IBO79" s="23"/>
      <c r="IBP79" s="23"/>
      <c r="IBQ79" s="23"/>
      <c r="IBR79" s="23"/>
      <c r="IBS79" s="23"/>
      <c r="IBT79" s="23"/>
      <c r="IBU79" s="23"/>
      <c r="IBV79" s="23"/>
      <c r="IBW79" s="23"/>
      <c r="IBX79" s="23"/>
      <c r="IBY79" s="23"/>
      <c r="IBZ79" s="23"/>
      <c r="ICA79" s="23"/>
      <c r="ICB79" s="23"/>
      <c r="ICC79" s="23"/>
      <c r="ICD79" s="23"/>
      <c r="ICE79" s="23"/>
      <c r="ICF79" s="23"/>
      <c r="ICG79" s="23"/>
      <c r="ICH79" s="23"/>
      <c r="ICI79" s="23"/>
      <c r="ICJ79" s="23"/>
      <c r="ICK79" s="23"/>
      <c r="ICL79" s="23"/>
      <c r="ICM79" s="23"/>
      <c r="ICN79" s="23"/>
      <c r="ICO79" s="23"/>
      <c r="ICP79" s="23"/>
      <c r="ICQ79" s="23"/>
      <c r="ICR79" s="23"/>
      <c r="ICS79" s="23"/>
      <c r="ICT79" s="23"/>
      <c r="ICU79" s="23"/>
      <c r="ICV79" s="23"/>
      <c r="ICW79" s="23"/>
      <c r="ICX79" s="23"/>
      <c r="ICY79" s="23"/>
      <c r="ICZ79" s="23"/>
      <c r="IDA79" s="23"/>
      <c r="IDB79" s="23"/>
      <c r="IDC79" s="23"/>
      <c r="IDD79" s="23"/>
      <c r="IDE79" s="23"/>
      <c r="IDF79" s="23"/>
      <c r="IDG79" s="23"/>
      <c r="IDH79" s="23"/>
      <c r="IDI79" s="23"/>
      <c r="IDJ79" s="23"/>
      <c r="IDK79" s="23"/>
      <c r="IDL79" s="23"/>
      <c r="IDM79" s="23"/>
      <c r="IDN79" s="23"/>
      <c r="IDO79" s="23"/>
      <c r="IDP79" s="23"/>
      <c r="IDQ79" s="23"/>
      <c r="IDR79" s="23"/>
      <c r="IDS79" s="23"/>
      <c r="IDT79" s="23"/>
      <c r="IDU79" s="23"/>
      <c r="IDV79" s="23"/>
      <c r="IDW79" s="23"/>
      <c r="IDX79" s="23"/>
      <c r="IDY79" s="23"/>
      <c r="IDZ79" s="23"/>
      <c r="IEA79" s="23"/>
      <c r="IEB79" s="23"/>
      <c r="IEC79" s="23"/>
      <c r="IED79" s="23"/>
      <c r="IEE79" s="23"/>
      <c r="IEF79" s="23"/>
      <c r="IEG79" s="23"/>
      <c r="IEH79" s="23"/>
      <c r="IEI79" s="23"/>
      <c r="IEJ79" s="23"/>
      <c r="IEK79" s="23"/>
      <c r="IEL79" s="23"/>
      <c r="IEM79" s="23"/>
      <c r="IEN79" s="23"/>
      <c r="IEO79" s="23"/>
      <c r="IEP79" s="23"/>
      <c r="IEQ79" s="23"/>
      <c r="IER79" s="23"/>
      <c r="IES79" s="23"/>
      <c r="IET79" s="23"/>
      <c r="IEU79" s="23"/>
      <c r="IEV79" s="23"/>
      <c r="IEW79" s="23"/>
      <c r="IEX79" s="23"/>
      <c r="IEY79" s="23"/>
      <c r="IEZ79" s="23"/>
      <c r="IFA79" s="23"/>
      <c r="IFB79" s="23"/>
      <c r="IFC79" s="23"/>
      <c r="IFD79" s="23"/>
      <c r="IFE79" s="23"/>
      <c r="IFF79" s="23"/>
      <c r="IFG79" s="23"/>
      <c r="IFH79" s="23"/>
      <c r="IFI79" s="23"/>
      <c r="IFJ79" s="23"/>
      <c r="IFK79" s="23"/>
      <c r="IFL79" s="23"/>
      <c r="IFM79" s="23"/>
      <c r="IFN79" s="23"/>
      <c r="IFO79" s="23"/>
      <c r="IFP79" s="23"/>
      <c r="IFQ79" s="23"/>
      <c r="IFR79" s="23"/>
      <c r="IFS79" s="23"/>
      <c r="IFT79" s="23"/>
      <c r="IFU79" s="23"/>
      <c r="IFV79" s="23"/>
      <c r="IFW79" s="23"/>
      <c r="IFX79" s="23"/>
      <c r="IFY79" s="23"/>
      <c r="IFZ79" s="23"/>
      <c r="IGA79" s="23"/>
      <c r="IGB79" s="23"/>
      <c r="IGC79" s="23"/>
      <c r="IGD79" s="23"/>
      <c r="IGE79" s="23"/>
      <c r="IGF79" s="23"/>
      <c r="IGG79" s="23"/>
      <c r="IGH79" s="23"/>
      <c r="IGI79" s="23"/>
      <c r="IGJ79" s="23"/>
      <c r="IGK79" s="23"/>
      <c r="IGL79" s="23"/>
      <c r="IGM79" s="23"/>
      <c r="IGN79" s="23"/>
      <c r="IGO79" s="23"/>
      <c r="IGP79" s="23"/>
      <c r="IGQ79" s="23"/>
      <c r="IGR79" s="23"/>
      <c r="IGS79" s="23"/>
      <c r="IGT79" s="23"/>
      <c r="IGU79" s="23"/>
      <c r="IGV79" s="23"/>
      <c r="IGW79" s="23"/>
      <c r="IGX79" s="23"/>
      <c r="IGY79" s="23"/>
      <c r="IGZ79" s="23"/>
      <c r="IHA79" s="23"/>
      <c r="IHB79" s="23"/>
      <c r="IHC79" s="23"/>
      <c r="IHD79" s="23"/>
      <c r="IHE79" s="23"/>
      <c r="IHF79" s="23"/>
      <c r="IHG79" s="23"/>
      <c r="IHH79" s="23"/>
      <c r="IHI79" s="23"/>
      <c r="IHJ79" s="23"/>
      <c r="IHK79" s="23"/>
      <c r="IHL79" s="23"/>
      <c r="IHM79" s="23"/>
      <c r="IHN79" s="23"/>
      <c r="IHO79" s="23"/>
      <c r="IHP79" s="23"/>
      <c r="IHQ79" s="23"/>
      <c r="IHR79" s="23"/>
      <c r="IHS79" s="23"/>
      <c r="IHT79" s="23"/>
      <c r="IHU79" s="23"/>
      <c r="IHV79" s="23"/>
      <c r="IHW79" s="23"/>
      <c r="IHX79" s="23"/>
      <c r="IHY79" s="23"/>
      <c r="IHZ79" s="23"/>
      <c r="IIA79" s="23"/>
      <c r="IIB79" s="23"/>
      <c r="IIC79" s="23"/>
      <c r="IID79" s="23"/>
      <c r="IIE79" s="23"/>
      <c r="IIF79" s="23"/>
      <c r="IIG79" s="23"/>
      <c r="IIH79" s="23"/>
      <c r="III79" s="23"/>
      <c r="IIJ79" s="23"/>
      <c r="IIK79" s="23"/>
      <c r="IIL79" s="23"/>
      <c r="IIM79" s="23"/>
      <c r="IIN79" s="23"/>
      <c r="IIO79" s="23"/>
      <c r="IIP79" s="23"/>
      <c r="IIQ79" s="23"/>
      <c r="IIR79" s="23"/>
      <c r="IIS79" s="23"/>
      <c r="IIT79" s="23"/>
      <c r="IIU79" s="23"/>
      <c r="IIV79" s="23"/>
      <c r="IIW79" s="23"/>
      <c r="IIX79" s="23"/>
      <c r="IIY79" s="23"/>
      <c r="IIZ79" s="23"/>
      <c r="IJA79" s="23"/>
      <c r="IJB79" s="23"/>
      <c r="IJC79" s="23"/>
      <c r="IJD79" s="23"/>
      <c r="IJE79" s="23"/>
      <c r="IJF79" s="23"/>
      <c r="IJG79" s="23"/>
      <c r="IJH79" s="23"/>
      <c r="IJI79" s="23"/>
      <c r="IJJ79" s="23"/>
      <c r="IJK79" s="23"/>
      <c r="IJL79" s="23"/>
      <c r="IJM79" s="23"/>
      <c r="IJN79" s="23"/>
      <c r="IJO79" s="23"/>
      <c r="IJP79" s="23"/>
      <c r="IJQ79" s="23"/>
      <c r="IJR79" s="23"/>
      <c r="IJS79" s="23"/>
      <c r="IJT79" s="23"/>
      <c r="IJU79" s="23"/>
      <c r="IJV79" s="23"/>
      <c r="IJW79" s="23"/>
      <c r="IJX79" s="23"/>
      <c r="IJY79" s="23"/>
      <c r="IJZ79" s="23"/>
      <c r="IKA79" s="23"/>
      <c r="IKB79" s="23"/>
      <c r="IKC79" s="23"/>
      <c r="IKD79" s="23"/>
      <c r="IKE79" s="23"/>
      <c r="IKF79" s="23"/>
      <c r="IKG79" s="23"/>
      <c r="IKH79" s="23"/>
      <c r="IKI79" s="23"/>
      <c r="IKJ79" s="23"/>
      <c r="IKK79" s="23"/>
      <c r="IKL79" s="23"/>
      <c r="IKM79" s="23"/>
      <c r="IKN79" s="23"/>
      <c r="IKO79" s="23"/>
      <c r="IKP79" s="23"/>
      <c r="IKQ79" s="23"/>
      <c r="IKR79" s="23"/>
      <c r="IKS79" s="23"/>
      <c r="IKT79" s="23"/>
      <c r="IKU79" s="23"/>
      <c r="IKV79" s="23"/>
      <c r="IKW79" s="23"/>
      <c r="IKX79" s="23"/>
      <c r="IKY79" s="23"/>
      <c r="IKZ79" s="23"/>
      <c r="ILA79" s="23"/>
      <c r="ILB79" s="23"/>
      <c r="ILC79" s="23"/>
      <c r="ILD79" s="23"/>
      <c r="ILE79" s="23"/>
      <c r="ILF79" s="23"/>
      <c r="ILG79" s="23"/>
      <c r="ILH79" s="23"/>
      <c r="ILI79" s="23"/>
      <c r="ILJ79" s="23"/>
      <c r="ILK79" s="23"/>
      <c r="ILL79" s="23"/>
      <c r="ILM79" s="23"/>
      <c r="ILN79" s="23"/>
      <c r="ILO79" s="23"/>
      <c r="ILP79" s="23"/>
      <c r="ILQ79" s="23"/>
      <c r="ILR79" s="23"/>
      <c r="ILS79" s="23"/>
      <c r="ILT79" s="23"/>
      <c r="ILU79" s="23"/>
      <c r="ILV79" s="23"/>
      <c r="ILW79" s="23"/>
      <c r="ILX79" s="23"/>
      <c r="ILY79" s="23"/>
      <c r="ILZ79" s="23"/>
      <c r="IMA79" s="23"/>
      <c r="IMB79" s="23"/>
      <c r="IMC79" s="23"/>
      <c r="IMD79" s="23"/>
      <c r="IME79" s="23"/>
      <c r="IMF79" s="23"/>
      <c r="IMG79" s="23"/>
      <c r="IMH79" s="23"/>
      <c r="IMI79" s="23"/>
      <c r="IMJ79" s="23"/>
      <c r="IMK79" s="23"/>
      <c r="IML79" s="23"/>
      <c r="IMM79" s="23"/>
      <c r="IMN79" s="23"/>
      <c r="IMO79" s="23"/>
      <c r="IMP79" s="23"/>
      <c r="IMQ79" s="23"/>
      <c r="IMR79" s="23"/>
      <c r="IMS79" s="23"/>
      <c r="IMT79" s="23"/>
      <c r="IMU79" s="23"/>
      <c r="IMV79" s="23"/>
      <c r="IMW79" s="23"/>
      <c r="IMX79" s="23"/>
      <c r="IMY79" s="23"/>
      <c r="IMZ79" s="23"/>
      <c r="INA79" s="23"/>
      <c r="INB79" s="23"/>
      <c r="INC79" s="23"/>
      <c r="IND79" s="23"/>
      <c r="INE79" s="23"/>
      <c r="INF79" s="23"/>
      <c r="ING79" s="23"/>
      <c r="INH79" s="23"/>
      <c r="INI79" s="23"/>
      <c r="INJ79" s="23"/>
      <c r="INK79" s="23"/>
      <c r="INL79" s="23"/>
      <c r="INM79" s="23"/>
      <c r="INN79" s="23"/>
      <c r="INO79" s="23"/>
      <c r="INP79" s="23"/>
      <c r="INQ79" s="23"/>
      <c r="INR79" s="23"/>
      <c r="INS79" s="23"/>
      <c r="INT79" s="23"/>
      <c r="INU79" s="23"/>
      <c r="INV79" s="23"/>
      <c r="INW79" s="23"/>
      <c r="INX79" s="23"/>
      <c r="INY79" s="23"/>
      <c r="INZ79" s="23"/>
      <c r="IOA79" s="23"/>
      <c r="IOB79" s="23"/>
      <c r="IOC79" s="23"/>
      <c r="IOD79" s="23"/>
      <c r="IOE79" s="23"/>
      <c r="IOF79" s="23"/>
      <c r="IOG79" s="23"/>
      <c r="IOH79" s="23"/>
      <c r="IOI79" s="23"/>
      <c r="IOJ79" s="23"/>
      <c r="IOK79" s="23"/>
      <c r="IOL79" s="23"/>
      <c r="IOM79" s="23"/>
      <c r="ION79" s="23"/>
      <c r="IOO79" s="23"/>
      <c r="IOP79" s="23"/>
      <c r="IOQ79" s="23"/>
      <c r="IOR79" s="23"/>
      <c r="IOS79" s="23"/>
      <c r="IOT79" s="23"/>
      <c r="IOU79" s="23"/>
      <c r="IOV79" s="23"/>
      <c r="IOW79" s="23"/>
      <c r="IOX79" s="23"/>
      <c r="IOY79" s="23"/>
      <c r="IOZ79" s="23"/>
      <c r="IPA79" s="23"/>
      <c r="IPB79" s="23"/>
      <c r="IPC79" s="23"/>
      <c r="IPD79" s="23"/>
      <c r="IPE79" s="23"/>
      <c r="IPF79" s="23"/>
      <c r="IPG79" s="23"/>
      <c r="IPH79" s="23"/>
      <c r="IPI79" s="23"/>
      <c r="IPJ79" s="23"/>
      <c r="IPK79" s="23"/>
      <c r="IPL79" s="23"/>
      <c r="IPM79" s="23"/>
      <c r="IPN79" s="23"/>
      <c r="IPO79" s="23"/>
      <c r="IPP79" s="23"/>
      <c r="IPQ79" s="23"/>
      <c r="IPR79" s="23"/>
      <c r="IPS79" s="23"/>
      <c r="IPT79" s="23"/>
      <c r="IPU79" s="23"/>
      <c r="IPV79" s="23"/>
      <c r="IPW79" s="23"/>
      <c r="IPX79" s="23"/>
      <c r="IPY79" s="23"/>
      <c r="IPZ79" s="23"/>
      <c r="IQA79" s="23"/>
      <c r="IQB79" s="23"/>
      <c r="IQC79" s="23"/>
      <c r="IQD79" s="23"/>
      <c r="IQE79" s="23"/>
      <c r="IQF79" s="23"/>
      <c r="IQG79" s="23"/>
      <c r="IQH79" s="23"/>
      <c r="IQI79" s="23"/>
      <c r="IQJ79" s="23"/>
      <c r="IQK79" s="23"/>
      <c r="IQL79" s="23"/>
      <c r="IQM79" s="23"/>
      <c r="IQN79" s="23"/>
      <c r="IQO79" s="23"/>
      <c r="IQP79" s="23"/>
      <c r="IQQ79" s="23"/>
      <c r="IQR79" s="23"/>
      <c r="IQS79" s="23"/>
      <c r="IQT79" s="23"/>
      <c r="IQU79" s="23"/>
      <c r="IQV79" s="23"/>
      <c r="IQW79" s="23"/>
      <c r="IQX79" s="23"/>
      <c r="IQY79" s="23"/>
      <c r="IQZ79" s="23"/>
      <c r="IRA79" s="23"/>
      <c r="IRB79" s="23"/>
      <c r="IRC79" s="23"/>
      <c r="IRD79" s="23"/>
      <c r="IRE79" s="23"/>
      <c r="IRF79" s="23"/>
      <c r="IRG79" s="23"/>
      <c r="IRH79" s="23"/>
      <c r="IRI79" s="23"/>
      <c r="IRJ79" s="23"/>
      <c r="IRK79" s="23"/>
      <c r="IRL79" s="23"/>
      <c r="IRM79" s="23"/>
      <c r="IRN79" s="23"/>
      <c r="IRO79" s="23"/>
      <c r="IRP79" s="23"/>
      <c r="IRQ79" s="23"/>
      <c r="IRR79" s="23"/>
      <c r="IRS79" s="23"/>
      <c r="IRT79" s="23"/>
      <c r="IRU79" s="23"/>
      <c r="IRV79" s="23"/>
      <c r="IRW79" s="23"/>
      <c r="IRX79" s="23"/>
      <c r="IRY79" s="23"/>
      <c r="IRZ79" s="23"/>
      <c r="ISA79" s="23"/>
      <c r="ISB79" s="23"/>
      <c r="ISC79" s="23"/>
      <c r="ISD79" s="23"/>
      <c r="ISE79" s="23"/>
      <c r="ISF79" s="23"/>
      <c r="ISG79" s="23"/>
      <c r="ISH79" s="23"/>
      <c r="ISI79" s="23"/>
      <c r="ISJ79" s="23"/>
      <c r="ISK79" s="23"/>
      <c r="ISL79" s="23"/>
      <c r="ISM79" s="23"/>
      <c r="ISN79" s="23"/>
      <c r="ISO79" s="23"/>
      <c r="ISP79" s="23"/>
      <c r="ISQ79" s="23"/>
      <c r="ISR79" s="23"/>
      <c r="ISS79" s="23"/>
      <c r="IST79" s="23"/>
      <c r="ISU79" s="23"/>
      <c r="ISV79" s="23"/>
      <c r="ISW79" s="23"/>
      <c r="ISX79" s="23"/>
      <c r="ISY79" s="23"/>
      <c r="ISZ79" s="23"/>
      <c r="ITA79" s="23"/>
      <c r="ITB79" s="23"/>
      <c r="ITC79" s="23"/>
      <c r="ITD79" s="23"/>
      <c r="ITE79" s="23"/>
      <c r="ITF79" s="23"/>
      <c r="ITG79" s="23"/>
      <c r="ITH79" s="23"/>
      <c r="ITI79" s="23"/>
      <c r="ITJ79" s="23"/>
      <c r="ITK79" s="23"/>
      <c r="ITL79" s="23"/>
      <c r="ITM79" s="23"/>
      <c r="ITN79" s="23"/>
      <c r="ITO79" s="23"/>
      <c r="ITP79" s="23"/>
      <c r="ITQ79" s="23"/>
      <c r="ITR79" s="23"/>
      <c r="ITS79" s="23"/>
      <c r="ITT79" s="23"/>
      <c r="ITU79" s="23"/>
      <c r="ITV79" s="23"/>
      <c r="ITW79" s="23"/>
      <c r="ITX79" s="23"/>
      <c r="ITY79" s="23"/>
      <c r="ITZ79" s="23"/>
      <c r="IUA79" s="23"/>
      <c r="IUB79" s="23"/>
      <c r="IUC79" s="23"/>
      <c r="IUD79" s="23"/>
      <c r="IUE79" s="23"/>
      <c r="IUF79" s="23"/>
      <c r="IUG79" s="23"/>
      <c r="IUH79" s="23"/>
      <c r="IUI79" s="23"/>
      <c r="IUJ79" s="23"/>
      <c r="IUK79" s="23"/>
      <c r="IUL79" s="23"/>
      <c r="IUM79" s="23"/>
      <c r="IUN79" s="23"/>
      <c r="IUO79" s="23"/>
      <c r="IUP79" s="23"/>
      <c r="IUQ79" s="23"/>
      <c r="IUR79" s="23"/>
      <c r="IUS79" s="23"/>
      <c r="IUT79" s="23"/>
      <c r="IUU79" s="23"/>
      <c r="IUV79" s="23"/>
      <c r="IUW79" s="23"/>
      <c r="IUX79" s="23"/>
      <c r="IUY79" s="23"/>
      <c r="IUZ79" s="23"/>
      <c r="IVA79" s="23"/>
      <c r="IVB79" s="23"/>
      <c r="IVC79" s="23"/>
      <c r="IVD79" s="23"/>
      <c r="IVE79" s="23"/>
      <c r="IVF79" s="23"/>
      <c r="IVG79" s="23"/>
      <c r="IVH79" s="23"/>
      <c r="IVI79" s="23"/>
      <c r="IVJ79" s="23"/>
      <c r="IVK79" s="23"/>
      <c r="IVL79" s="23"/>
      <c r="IVM79" s="23"/>
      <c r="IVN79" s="23"/>
      <c r="IVO79" s="23"/>
      <c r="IVP79" s="23"/>
      <c r="IVQ79" s="23"/>
      <c r="IVR79" s="23"/>
      <c r="IVS79" s="23"/>
      <c r="IVT79" s="23"/>
      <c r="IVU79" s="23"/>
      <c r="IVV79" s="23"/>
      <c r="IVW79" s="23"/>
      <c r="IVX79" s="23"/>
      <c r="IVY79" s="23"/>
      <c r="IVZ79" s="23"/>
      <c r="IWA79" s="23"/>
      <c r="IWB79" s="23"/>
      <c r="IWC79" s="23"/>
      <c r="IWD79" s="23"/>
      <c r="IWE79" s="23"/>
      <c r="IWF79" s="23"/>
      <c r="IWG79" s="23"/>
      <c r="IWH79" s="23"/>
      <c r="IWI79" s="23"/>
      <c r="IWJ79" s="23"/>
      <c r="IWK79" s="23"/>
      <c r="IWL79" s="23"/>
      <c r="IWM79" s="23"/>
      <c r="IWN79" s="23"/>
      <c r="IWO79" s="23"/>
      <c r="IWP79" s="23"/>
      <c r="IWQ79" s="23"/>
      <c r="IWR79" s="23"/>
      <c r="IWS79" s="23"/>
      <c r="IWT79" s="23"/>
      <c r="IWU79" s="23"/>
      <c r="IWV79" s="23"/>
      <c r="IWW79" s="23"/>
      <c r="IWX79" s="23"/>
      <c r="IWY79" s="23"/>
      <c r="IWZ79" s="23"/>
      <c r="IXA79" s="23"/>
      <c r="IXB79" s="23"/>
      <c r="IXC79" s="23"/>
      <c r="IXD79" s="23"/>
      <c r="IXE79" s="23"/>
      <c r="IXF79" s="23"/>
      <c r="IXG79" s="23"/>
      <c r="IXH79" s="23"/>
      <c r="IXI79" s="23"/>
      <c r="IXJ79" s="23"/>
      <c r="IXK79" s="23"/>
      <c r="IXL79" s="23"/>
      <c r="IXM79" s="23"/>
      <c r="IXN79" s="23"/>
      <c r="IXO79" s="23"/>
      <c r="IXP79" s="23"/>
      <c r="IXQ79" s="23"/>
      <c r="IXR79" s="23"/>
      <c r="IXS79" s="23"/>
      <c r="IXT79" s="23"/>
      <c r="IXU79" s="23"/>
      <c r="IXV79" s="23"/>
      <c r="IXW79" s="23"/>
      <c r="IXX79" s="23"/>
      <c r="IXY79" s="23"/>
      <c r="IXZ79" s="23"/>
      <c r="IYA79" s="23"/>
      <c r="IYB79" s="23"/>
      <c r="IYC79" s="23"/>
      <c r="IYD79" s="23"/>
      <c r="IYE79" s="23"/>
      <c r="IYF79" s="23"/>
      <c r="IYG79" s="23"/>
      <c r="IYH79" s="23"/>
      <c r="IYI79" s="23"/>
      <c r="IYJ79" s="23"/>
      <c r="IYK79" s="23"/>
      <c r="IYL79" s="23"/>
      <c r="IYM79" s="23"/>
      <c r="IYN79" s="23"/>
      <c r="IYO79" s="23"/>
      <c r="IYP79" s="23"/>
      <c r="IYQ79" s="23"/>
      <c r="IYR79" s="23"/>
      <c r="IYS79" s="23"/>
      <c r="IYT79" s="23"/>
      <c r="IYU79" s="23"/>
      <c r="IYV79" s="23"/>
      <c r="IYW79" s="23"/>
      <c r="IYX79" s="23"/>
      <c r="IYY79" s="23"/>
      <c r="IYZ79" s="23"/>
      <c r="IZA79" s="23"/>
      <c r="IZB79" s="23"/>
      <c r="IZC79" s="23"/>
      <c r="IZD79" s="23"/>
      <c r="IZE79" s="23"/>
      <c r="IZF79" s="23"/>
      <c r="IZG79" s="23"/>
      <c r="IZH79" s="23"/>
      <c r="IZI79" s="23"/>
      <c r="IZJ79" s="23"/>
      <c r="IZK79" s="23"/>
      <c r="IZL79" s="23"/>
      <c r="IZM79" s="23"/>
      <c r="IZN79" s="23"/>
      <c r="IZO79" s="23"/>
      <c r="IZP79" s="23"/>
      <c r="IZQ79" s="23"/>
      <c r="IZR79" s="23"/>
      <c r="IZS79" s="23"/>
      <c r="IZT79" s="23"/>
      <c r="IZU79" s="23"/>
      <c r="IZV79" s="23"/>
      <c r="IZW79" s="23"/>
      <c r="IZX79" s="23"/>
      <c r="IZY79" s="23"/>
      <c r="IZZ79" s="23"/>
      <c r="JAA79" s="23"/>
      <c r="JAB79" s="23"/>
      <c r="JAC79" s="23"/>
      <c r="JAD79" s="23"/>
      <c r="JAE79" s="23"/>
      <c r="JAF79" s="23"/>
      <c r="JAG79" s="23"/>
      <c r="JAH79" s="23"/>
      <c r="JAI79" s="23"/>
      <c r="JAJ79" s="23"/>
      <c r="JAK79" s="23"/>
      <c r="JAL79" s="23"/>
      <c r="JAM79" s="23"/>
      <c r="JAN79" s="23"/>
      <c r="JAO79" s="23"/>
      <c r="JAP79" s="23"/>
      <c r="JAQ79" s="23"/>
      <c r="JAR79" s="23"/>
      <c r="JAS79" s="23"/>
      <c r="JAT79" s="23"/>
      <c r="JAU79" s="23"/>
      <c r="JAV79" s="23"/>
      <c r="JAW79" s="23"/>
      <c r="JAX79" s="23"/>
      <c r="JAY79" s="23"/>
      <c r="JAZ79" s="23"/>
      <c r="JBA79" s="23"/>
      <c r="JBB79" s="23"/>
      <c r="JBC79" s="23"/>
      <c r="JBD79" s="23"/>
      <c r="JBE79" s="23"/>
      <c r="JBF79" s="23"/>
      <c r="JBG79" s="23"/>
      <c r="JBH79" s="23"/>
      <c r="JBI79" s="23"/>
      <c r="JBJ79" s="23"/>
      <c r="JBK79" s="23"/>
      <c r="JBL79" s="23"/>
      <c r="JBM79" s="23"/>
      <c r="JBN79" s="23"/>
      <c r="JBO79" s="23"/>
      <c r="JBP79" s="23"/>
      <c r="JBQ79" s="23"/>
      <c r="JBR79" s="23"/>
      <c r="JBS79" s="23"/>
      <c r="JBT79" s="23"/>
      <c r="JBU79" s="23"/>
      <c r="JBV79" s="23"/>
      <c r="JBW79" s="23"/>
      <c r="JBX79" s="23"/>
      <c r="JBY79" s="23"/>
      <c r="JBZ79" s="23"/>
      <c r="JCA79" s="23"/>
      <c r="JCB79" s="23"/>
      <c r="JCC79" s="23"/>
      <c r="JCD79" s="23"/>
      <c r="JCE79" s="23"/>
      <c r="JCF79" s="23"/>
      <c r="JCG79" s="23"/>
      <c r="JCH79" s="23"/>
      <c r="JCI79" s="23"/>
      <c r="JCJ79" s="23"/>
      <c r="JCK79" s="23"/>
      <c r="JCL79" s="23"/>
      <c r="JCM79" s="23"/>
      <c r="JCN79" s="23"/>
      <c r="JCO79" s="23"/>
      <c r="JCP79" s="23"/>
      <c r="JCQ79" s="23"/>
      <c r="JCR79" s="23"/>
      <c r="JCS79" s="23"/>
      <c r="JCT79" s="23"/>
      <c r="JCU79" s="23"/>
      <c r="JCV79" s="23"/>
      <c r="JCW79" s="23"/>
      <c r="JCX79" s="23"/>
      <c r="JCY79" s="23"/>
      <c r="JCZ79" s="23"/>
      <c r="JDA79" s="23"/>
      <c r="JDB79" s="23"/>
      <c r="JDC79" s="23"/>
      <c r="JDD79" s="23"/>
      <c r="JDE79" s="23"/>
      <c r="JDF79" s="23"/>
      <c r="JDG79" s="23"/>
      <c r="JDH79" s="23"/>
      <c r="JDI79" s="23"/>
      <c r="JDJ79" s="23"/>
      <c r="JDK79" s="23"/>
      <c r="JDL79" s="23"/>
      <c r="JDM79" s="23"/>
      <c r="JDN79" s="23"/>
      <c r="JDO79" s="23"/>
      <c r="JDP79" s="23"/>
      <c r="JDQ79" s="23"/>
      <c r="JDR79" s="23"/>
      <c r="JDS79" s="23"/>
      <c r="JDT79" s="23"/>
      <c r="JDU79" s="23"/>
      <c r="JDV79" s="23"/>
      <c r="JDW79" s="23"/>
      <c r="JDX79" s="23"/>
      <c r="JDY79" s="23"/>
      <c r="JDZ79" s="23"/>
      <c r="JEA79" s="23"/>
      <c r="JEB79" s="23"/>
      <c r="JEC79" s="23"/>
      <c r="JED79" s="23"/>
      <c r="JEE79" s="23"/>
      <c r="JEF79" s="23"/>
      <c r="JEG79" s="23"/>
      <c r="JEH79" s="23"/>
      <c r="JEI79" s="23"/>
      <c r="JEJ79" s="23"/>
      <c r="JEK79" s="23"/>
      <c r="JEL79" s="23"/>
      <c r="JEM79" s="23"/>
      <c r="JEN79" s="23"/>
      <c r="JEO79" s="23"/>
      <c r="JEP79" s="23"/>
      <c r="JEQ79" s="23"/>
      <c r="JER79" s="23"/>
      <c r="JES79" s="23"/>
      <c r="JET79" s="23"/>
      <c r="JEU79" s="23"/>
      <c r="JEV79" s="23"/>
      <c r="JEW79" s="23"/>
      <c r="JEX79" s="23"/>
      <c r="JEY79" s="23"/>
      <c r="JEZ79" s="23"/>
      <c r="JFA79" s="23"/>
      <c r="JFB79" s="23"/>
      <c r="JFC79" s="23"/>
      <c r="JFD79" s="23"/>
      <c r="JFE79" s="23"/>
      <c r="JFF79" s="23"/>
      <c r="JFG79" s="23"/>
      <c r="JFH79" s="23"/>
      <c r="JFI79" s="23"/>
      <c r="JFJ79" s="23"/>
      <c r="JFK79" s="23"/>
      <c r="JFL79" s="23"/>
      <c r="JFM79" s="23"/>
      <c r="JFN79" s="23"/>
      <c r="JFO79" s="23"/>
      <c r="JFP79" s="23"/>
      <c r="JFQ79" s="23"/>
      <c r="JFR79" s="23"/>
      <c r="JFS79" s="23"/>
      <c r="JFT79" s="23"/>
      <c r="JFU79" s="23"/>
      <c r="JFV79" s="23"/>
      <c r="JFW79" s="23"/>
      <c r="JFX79" s="23"/>
      <c r="JFY79" s="23"/>
      <c r="JFZ79" s="23"/>
      <c r="JGA79" s="23"/>
      <c r="JGB79" s="23"/>
      <c r="JGC79" s="23"/>
      <c r="JGD79" s="23"/>
      <c r="JGE79" s="23"/>
      <c r="JGF79" s="23"/>
      <c r="JGG79" s="23"/>
      <c r="JGH79" s="23"/>
      <c r="JGI79" s="23"/>
      <c r="JGJ79" s="23"/>
      <c r="JGK79" s="23"/>
      <c r="JGL79" s="23"/>
      <c r="JGM79" s="23"/>
      <c r="JGN79" s="23"/>
      <c r="JGO79" s="23"/>
      <c r="JGP79" s="23"/>
      <c r="JGQ79" s="23"/>
      <c r="JGR79" s="23"/>
      <c r="JGS79" s="23"/>
      <c r="JGT79" s="23"/>
      <c r="JGU79" s="23"/>
      <c r="JGV79" s="23"/>
      <c r="JGW79" s="23"/>
      <c r="JGX79" s="23"/>
      <c r="JGY79" s="23"/>
      <c r="JGZ79" s="23"/>
      <c r="JHA79" s="23"/>
      <c r="JHB79" s="23"/>
      <c r="JHC79" s="23"/>
      <c r="JHD79" s="23"/>
      <c r="JHE79" s="23"/>
      <c r="JHF79" s="23"/>
      <c r="JHG79" s="23"/>
      <c r="JHH79" s="23"/>
      <c r="JHI79" s="23"/>
      <c r="JHJ79" s="23"/>
      <c r="JHK79" s="23"/>
      <c r="JHL79" s="23"/>
      <c r="JHM79" s="23"/>
      <c r="JHN79" s="23"/>
      <c r="JHO79" s="23"/>
      <c r="JHP79" s="23"/>
      <c r="JHQ79" s="23"/>
      <c r="JHR79" s="23"/>
      <c r="JHS79" s="23"/>
      <c r="JHT79" s="23"/>
      <c r="JHU79" s="23"/>
      <c r="JHV79" s="23"/>
      <c r="JHW79" s="23"/>
      <c r="JHX79" s="23"/>
      <c r="JHY79" s="23"/>
      <c r="JHZ79" s="23"/>
      <c r="JIA79" s="23"/>
      <c r="JIB79" s="23"/>
      <c r="JIC79" s="23"/>
      <c r="JID79" s="23"/>
      <c r="JIE79" s="23"/>
      <c r="JIF79" s="23"/>
      <c r="JIG79" s="23"/>
      <c r="JIH79" s="23"/>
      <c r="JII79" s="23"/>
      <c r="JIJ79" s="23"/>
      <c r="JIK79" s="23"/>
      <c r="JIL79" s="23"/>
      <c r="JIM79" s="23"/>
      <c r="JIN79" s="23"/>
      <c r="JIO79" s="23"/>
      <c r="JIP79" s="23"/>
      <c r="JIQ79" s="23"/>
      <c r="JIR79" s="23"/>
      <c r="JIS79" s="23"/>
      <c r="JIT79" s="23"/>
      <c r="JIU79" s="23"/>
      <c r="JIV79" s="23"/>
      <c r="JIW79" s="23"/>
      <c r="JIX79" s="23"/>
      <c r="JIY79" s="23"/>
      <c r="JIZ79" s="23"/>
      <c r="JJA79" s="23"/>
      <c r="JJB79" s="23"/>
      <c r="JJC79" s="23"/>
      <c r="JJD79" s="23"/>
      <c r="JJE79" s="23"/>
      <c r="JJF79" s="23"/>
      <c r="JJG79" s="23"/>
      <c r="JJH79" s="23"/>
      <c r="JJI79" s="23"/>
      <c r="JJJ79" s="23"/>
      <c r="JJK79" s="23"/>
      <c r="JJL79" s="23"/>
      <c r="JJM79" s="23"/>
      <c r="JJN79" s="23"/>
      <c r="JJO79" s="23"/>
      <c r="JJP79" s="23"/>
      <c r="JJQ79" s="23"/>
      <c r="JJR79" s="23"/>
      <c r="JJS79" s="23"/>
      <c r="JJT79" s="23"/>
      <c r="JJU79" s="23"/>
      <c r="JJV79" s="23"/>
      <c r="JJW79" s="23"/>
      <c r="JJX79" s="23"/>
      <c r="JJY79" s="23"/>
      <c r="JJZ79" s="23"/>
      <c r="JKA79" s="23"/>
      <c r="JKB79" s="23"/>
      <c r="JKC79" s="23"/>
      <c r="JKD79" s="23"/>
      <c r="JKE79" s="23"/>
      <c r="JKF79" s="23"/>
      <c r="JKG79" s="23"/>
      <c r="JKH79" s="23"/>
      <c r="JKI79" s="23"/>
      <c r="JKJ79" s="23"/>
      <c r="JKK79" s="23"/>
      <c r="JKL79" s="23"/>
      <c r="JKM79" s="23"/>
      <c r="JKN79" s="23"/>
      <c r="JKO79" s="23"/>
      <c r="JKP79" s="23"/>
      <c r="JKQ79" s="23"/>
      <c r="JKR79" s="23"/>
      <c r="JKS79" s="23"/>
      <c r="JKT79" s="23"/>
      <c r="JKU79" s="23"/>
      <c r="JKV79" s="23"/>
      <c r="JKW79" s="23"/>
      <c r="JKX79" s="23"/>
      <c r="JKY79" s="23"/>
      <c r="JKZ79" s="23"/>
      <c r="JLA79" s="23"/>
      <c r="JLB79" s="23"/>
      <c r="JLC79" s="23"/>
      <c r="JLD79" s="23"/>
      <c r="JLE79" s="23"/>
      <c r="JLF79" s="23"/>
      <c r="JLG79" s="23"/>
      <c r="JLH79" s="23"/>
      <c r="JLI79" s="23"/>
      <c r="JLJ79" s="23"/>
      <c r="JLK79" s="23"/>
      <c r="JLL79" s="23"/>
      <c r="JLM79" s="23"/>
      <c r="JLN79" s="23"/>
      <c r="JLO79" s="23"/>
      <c r="JLP79" s="23"/>
      <c r="JLQ79" s="23"/>
      <c r="JLR79" s="23"/>
      <c r="JLS79" s="23"/>
      <c r="JLT79" s="23"/>
      <c r="JLU79" s="23"/>
      <c r="JLV79" s="23"/>
      <c r="JLW79" s="23"/>
      <c r="JLX79" s="23"/>
      <c r="JLY79" s="23"/>
      <c r="JLZ79" s="23"/>
      <c r="JMA79" s="23"/>
      <c r="JMB79" s="23"/>
      <c r="JMC79" s="23"/>
      <c r="JMD79" s="23"/>
      <c r="JME79" s="23"/>
      <c r="JMF79" s="23"/>
      <c r="JMG79" s="23"/>
      <c r="JMH79" s="23"/>
      <c r="JMI79" s="23"/>
      <c r="JMJ79" s="23"/>
      <c r="JMK79" s="23"/>
      <c r="JML79" s="23"/>
      <c r="JMM79" s="23"/>
      <c r="JMN79" s="23"/>
      <c r="JMO79" s="23"/>
      <c r="JMP79" s="23"/>
      <c r="JMQ79" s="23"/>
      <c r="JMR79" s="23"/>
      <c r="JMS79" s="23"/>
      <c r="JMT79" s="23"/>
      <c r="JMU79" s="23"/>
      <c r="JMV79" s="23"/>
      <c r="JMW79" s="23"/>
      <c r="JMX79" s="23"/>
      <c r="JMY79" s="23"/>
      <c r="JMZ79" s="23"/>
      <c r="JNA79" s="23"/>
      <c r="JNB79" s="23"/>
      <c r="JNC79" s="23"/>
      <c r="JND79" s="23"/>
      <c r="JNE79" s="23"/>
      <c r="JNF79" s="23"/>
      <c r="JNG79" s="23"/>
      <c r="JNH79" s="23"/>
      <c r="JNI79" s="23"/>
      <c r="JNJ79" s="23"/>
      <c r="JNK79" s="23"/>
      <c r="JNL79" s="23"/>
      <c r="JNM79" s="23"/>
      <c r="JNN79" s="23"/>
      <c r="JNO79" s="23"/>
      <c r="JNP79" s="23"/>
      <c r="JNQ79" s="23"/>
      <c r="JNR79" s="23"/>
      <c r="JNS79" s="23"/>
      <c r="JNT79" s="23"/>
      <c r="JNU79" s="23"/>
      <c r="JNV79" s="23"/>
      <c r="JNW79" s="23"/>
      <c r="JNX79" s="23"/>
      <c r="JNY79" s="23"/>
      <c r="JNZ79" s="23"/>
      <c r="JOA79" s="23"/>
      <c r="JOB79" s="23"/>
      <c r="JOC79" s="23"/>
      <c r="JOD79" s="23"/>
      <c r="JOE79" s="23"/>
      <c r="JOF79" s="23"/>
      <c r="JOG79" s="23"/>
      <c r="JOH79" s="23"/>
      <c r="JOI79" s="23"/>
      <c r="JOJ79" s="23"/>
      <c r="JOK79" s="23"/>
      <c r="JOL79" s="23"/>
      <c r="JOM79" s="23"/>
      <c r="JON79" s="23"/>
      <c r="JOO79" s="23"/>
      <c r="JOP79" s="23"/>
      <c r="JOQ79" s="23"/>
      <c r="JOR79" s="23"/>
      <c r="JOS79" s="23"/>
      <c r="JOT79" s="23"/>
      <c r="JOU79" s="23"/>
      <c r="JOV79" s="23"/>
      <c r="JOW79" s="23"/>
      <c r="JOX79" s="23"/>
      <c r="JOY79" s="23"/>
      <c r="JOZ79" s="23"/>
      <c r="JPA79" s="23"/>
      <c r="JPB79" s="23"/>
      <c r="JPC79" s="23"/>
      <c r="JPD79" s="23"/>
      <c r="JPE79" s="23"/>
      <c r="JPF79" s="23"/>
      <c r="JPG79" s="23"/>
      <c r="JPH79" s="23"/>
      <c r="JPI79" s="23"/>
      <c r="JPJ79" s="23"/>
      <c r="JPK79" s="23"/>
      <c r="JPL79" s="23"/>
      <c r="JPM79" s="23"/>
      <c r="JPN79" s="23"/>
      <c r="JPO79" s="23"/>
      <c r="JPP79" s="23"/>
      <c r="JPQ79" s="23"/>
      <c r="JPR79" s="23"/>
      <c r="JPS79" s="23"/>
      <c r="JPT79" s="23"/>
      <c r="JPU79" s="23"/>
      <c r="JPV79" s="23"/>
      <c r="JPW79" s="23"/>
      <c r="JPX79" s="23"/>
      <c r="JPY79" s="23"/>
      <c r="JPZ79" s="23"/>
      <c r="JQA79" s="23"/>
      <c r="JQB79" s="23"/>
      <c r="JQC79" s="23"/>
      <c r="JQD79" s="23"/>
      <c r="JQE79" s="23"/>
      <c r="JQF79" s="23"/>
      <c r="JQG79" s="23"/>
      <c r="JQH79" s="23"/>
      <c r="JQI79" s="23"/>
      <c r="JQJ79" s="23"/>
      <c r="JQK79" s="23"/>
      <c r="JQL79" s="23"/>
      <c r="JQM79" s="23"/>
      <c r="JQN79" s="23"/>
      <c r="JQO79" s="23"/>
      <c r="JQP79" s="23"/>
      <c r="JQQ79" s="23"/>
      <c r="JQR79" s="23"/>
      <c r="JQS79" s="23"/>
      <c r="JQT79" s="23"/>
      <c r="JQU79" s="23"/>
      <c r="JQV79" s="23"/>
      <c r="JQW79" s="23"/>
      <c r="JQX79" s="23"/>
      <c r="JQY79" s="23"/>
      <c r="JQZ79" s="23"/>
      <c r="JRA79" s="23"/>
      <c r="JRB79" s="23"/>
      <c r="JRC79" s="23"/>
      <c r="JRD79" s="23"/>
      <c r="JRE79" s="23"/>
      <c r="JRF79" s="23"/>
      <c r="JRG79" s="23"/>
      <c r="JRH79" s="23"/>
      <c r="JRI79" s="23"/>
      <c r="JRJ79" s="23"/>
      <c r="JRK79" s="23"/>
      <c r="JRL79" s="23"/>
      <c r="JRM79" s="23"/>
      <c r="JRN79" s="23"/>
      <c r="JRO79" s="23"/>
      <c r="JRP79" s="23"/>
      <c r="JRQ79" s="23"/>
      <c r="JRR79" s="23"/>
      <c r="JRS79" s="23"/>
      <c r="JRT79" s="23"/>
      <c r="JRU79" s="23"/>
      <c r="JRV79" s="23"/>
      <c r="JRW79" s="23"/>
      <c r="JRX79" s="23"/>
      <c r="JRY79" s="23"/>
      <c r="JRZ79" s="23"/>
      <c r="JSA79" s="23"/>
      <c r="JSB79" s="23"/>
      <c r="JSC79" s="23"/>
      <c r="JSD79" s="23"/>
      <c r="JSE79" s="23"/>
      <c r="JSF79" s="23"/>
      <c r="JSG79" s="23"/>
      <c r="JSH79" s="23"/>
      <c r="JSI79" s="23"/>
      <c r="JSJ79" s="23"/>
      <c r="JSK79" s="23"/>
      <c r="JSL79" s="23"/>
      <c r="JSM79" s="23"/>
      <c r="JSN79" s="23"/>
      <c r="JSO79" s="23"/>
      <c r="JSP79" s="23"/>
      <c r="JSQ79" s="23"/>
      <c r="JSR79" s="23"/>
      <c r="JSS79" s="23"/>
      <c r="JST79" s="23"/>
      <c r="JSU79" s="23"/>
      <c r="JSV79" s="23"/>
      <c r="JSW79" s="23"/>
      <c r="JSX79" s="23"/>
      <c r="JSY79" s="23"/>
      <c r="JSZ79" s="23"/>
      <c r="JTA79" s="23"/>
      <c r="JTB79" s="23"/>
      <c r="JTC79" s="23"/>
      <c r="JTD79" s="23"/>
      <c r="JTE79" s="23"/>
      <c r="JTF79" s="23"/>
      <c r="JTG79" s="23"/>
      <c r="JTH79" s="23"/>
      <c r="JTI79" s="23"/>
      <c r="JTJ79" s="23"/>
      <c r="JTK79" s="23"/>
      <c r="JTL79" s="23"/>
      <c r="JTM79" s="23"/>
      <c r="JTN79" s="23"/>
      <c r="JTO79" s="23"/>
      <c r="JTP79" s="23"/>
      <c r="JTQ79" s="23"/>
      <c r="JTR79" s="23"/>
      <c r="JTS79" s="23"/>
      <c r="JTT79" s="23"/>
      <c r="JTU79" s="23"/>
      <c r="JTV79" s="23"/>
      <c r="JTW79" s="23"/>
      <c r="JTX79" s="23"/>
      <c r="JTY79" s="23"/>
      <c r="JTZ79" s="23"/>
      <c r="JUA79" s="23"/>
      <c r="JUB79" s="23"/>
      <c r="JUC79" s="23"/>
      <c r="JUD79" s="23"/>
      <c r="JUE79" s="23"/>
      <c r="JUF79" s="23"/>
      <c r="JUG79" s="23"/>
      <c r="JUH79" s="23"/>
      <c r="JUI79" s="23"/>
      <c r="JUJ79" s="23"/>
      <c r="JUK79" s="23"/>
      <c r="JUL79" s="23"/>
      <c r="JUM79" s="23"/>
      <c r="JUN79" s="23"/>
      <c r="JUO79" s="23"/>
      <c r="JUP79" s="23"/>
      <c r="JUQ79" s="23"/>
      <c r="JUR79" s="23"/>
      <c r="JUS79" s="23"/>
      <c r="JUT79" s="23"/>
      <c r="JUU79" s="23"/>
      <c r="JUV79" s="23"/>
      <c r="JUW79" s="23"/>
      <c r="JUX79" s="23"/>
      <c r="JUY79" s="23"/>
      <c r="JUZ79" s="23"/>
      <c r="JVA79" s="23"/>
      <c r="JVB79" s="23"/>
      <c r="JVC79" s="23"/>
      <c r="JVD79" s="23"/>
      <c r="JVE79" s="23"/>
      <c r="JVF79" s="23"/>
      <c r="JVG79" s="23"/>
      <c r="JVH79" s="23"/>
      <c r="JVI79" s="23"/>
      <c r="JVJ79" s="23"/>
      <c r="JVK79" s="23"/>
      <c r="JVL79" s="23"/>
      <c r="JVM79" s="23"/>
      <c r="JVN79" s="23"/>
      <c r="JVO79" s="23"/>
      <c r="JVP79" s="23"/>
      <c r="JVQ79" s="23"/>
      <c r="JVR79" s="23"/>
      <c r="JVS79" s="23"/>
      <c r="JVT79" s="23"/>
      <c r="JVU79" s="23"/>
      <c r="JVV79" s="23"/>
      <c r="JVW79" s="23"/>
      <c r="JVX79" s="23"/>
      <c r="JVY79" s="23"/>
      <c r="JVZ79" s="23"/>
      <c r="JWA79" s="23"/>
      <c r="JWB79" s="23"/>
      <c r="JWC79" s="23"/>
      <c r="JWD79" s="23"/>
      <c r="JWE79" s="23"/>
      <c r="JWF79" s="23"/>
      <c r="JWG79" s="23"/>
      <c r="JWH79" s="23"/>
      <c r="JWI79" s="23"/>
      <c r="JWJ79" s="23"/>
      <c r="JWK79" s="23"/>
      <c r="JWL79" s="23"/>
      <c r="JWM79" s="23"/>
      <c r="JWN79" s="23"/>
      <c r="JWO79" s="23"/>
      <c r="JWP79" s="23"/>
      <c r="JWQ79" s="23"/>
      <c r="JWR79" s="23"/>
      <c r="JWS79" s="23"/>
      <c r="JWT79" s="23"/>
      <c r="JWU79" s="23"/>
      <c r="JWV79" s="23"/>
      <c r="JWW79" s="23"/>
      <c r="JWX79" s="23"/>
      <c r="JWY79" s="23"/>
      <c r="JWZ79" s="23"/>
      <c r="JXA79" s="23"/>
      <c r="JXB79" s="23"/>
      <c r="JXC79" s="23"/>
      <c r="JXD79" s="23"/>
      <c r="JXE79" s="23"/>
      <c r="JXF79" s="23"/>
      <c r="JXG79" s="23"/>
      <c r="JXH79" s="23"/>
      <c r="JXI79" s="23"/>
      <c r="JXJ79" s="23"/>
      <c r="JXK79" s="23"/>
      <c r="JXL79" s="23"/>
      <c r="JXM79" s="23"/>
      <c r="JXN79" s="23"/>
      <c r="JXO79" s="23"/>
      <c r="JXP79" s="23"/>
      <c r="JXQ79" s="23"/>
      <c r="JXR79" s="23"/>
      <c r="JXS79" s="23"/>
      <c r="JXT79" s="23"/>
      <c r="JXU79" s="23"/>
      <c r="JXV79" s="23"/>
      <c r="JXW79" s="23"/>
      <c r="JXX79" s="23"/>
      <c r="JXY79" s="23"/>
      <c r="JXZ79" s="23"/>
      <c r="JYA79" s="23"/>
      <c r="JYB79" s="23"/>
      <c r="JYC79" s="23"/>
      <c r="JYD79" s="23"/>
      <c r="JYE79" s="23"/>
      <c r="JYF79" s="23"/>
      <c r="JYG79" s="23"/>
      <c r="JYH79" s="23"/>
      <c r="JYI79" s="23"/>
      <c r="JYJ79" s="23"/>
      <c r="JYK79" s="23"/>
      <c r="JYL79" s="23"/>
      <c r="JYM79" s="23"/>
      <c r="JYN79" s="23"/>
      <c r="JYO79" s="23"/>
      <c r="JYP79" s="23"/>
      <c r="JYQ79" s="23"/>
      <c r="JYR79" s="23"/>
      <c r="JYS79" s="23"/>
      <c r="JYT79" s="23"/>
      <c r="JYU79" s="23"/>
      <c r="JYV79" s="23"/>
      <c r="JYW79" s="23"/>
      <c r="JYX79" s="23"/>
      <c r="JYY79" s="23"/>
      <c r="JYZ79" s="23"/>
      <c r="JZA79" s="23"/>
      <c r="JZB79" s="23"/>
      <c r="JZC79" s="23"/>
      <c r="JZD79" s="23"/>
      <c r="JZE79" s="23"/>
      <c r="JZF79" s="23"/>
      <c r="JZG79" s="23"/>
      <c r="JZH79" s="23"/>
      <c r="JZI79" s="23"/>
      <c r="JZJ79" s="23"/>
      <c r="JZK79" s="23"/>
      <c r="JZL79" s="23"/>
      <c r="JZM79" s="23"/>
      <c r="JZN79" s="23"/>
      <c r="JZO79" s="23"/>
      <c r="JZP79" s="23"/>
      <c r="JZQ79" s="23"/>
      <c r="JZR79" s="23"/>
      <c r="JZS79" s="23"/>
      <c r="JZT79" s="23"/>
      <c r="JZU79" s="23"/>
      <c r="JZV79" s="23"/>
      <c r="JZW79" s="23"/>
      <c r="JZX79" s="23"/>
      <c r="JZY79" s="23"/>
      <c r="JZZ79" s="23"/>
      <c r="KAA79" s="23"/>
      <c r="KAB79" s="23"/>
      <c r="KAC79" s="23"/>
      <c r="KAD79" s="23"/>
      <c r="KAE79" s="23"/>
      <c r="KAF79" s="23"/>
      <c r="KAG79" s="23"/>
      <c r="KAH79" s="23"/>
      <c r="KAI79" s="23"/>
      <c r="KAJ79" s="23"/>
      <c r="KAK79" s="23"/>
      <c r="KAL79" s="23"/>
      <c r="KAM79" s="23"/>
      <c r="KAN79" s="23"/>
      <c r="KAO79" s="23"/>
      <c r="KAP79" s="23"/>
      <c r="KAQ79" s="23"/>
      <c r="KAR79" s="23"/>
      <c r="KAS79" s="23"/>
      <c r="KAT79" s="23"/>
      <c r="KAU79" s="23"/>
      <c r="KAV79" s="23"/>
      <c r="KAW79" s="23"/>
      <c r="KAX79" s="23"/>
      <c r="KAY79" s="23"/>
      <c r="KAZ79" s="23"/>
      <c r="KBA79" s="23"/>
      <c r="KBB79" s="23"/>
      <c r="KBC79" s="23"/>
      <c r="KBD79" s="23"/>
      <c r="KBE79" s="23"/>
      <c r="KBF79" s="23"/>
      <c r="KBG79" s="23"/>
      <c r="KBH79" s="23"/>
      <c r="KBI79" s="23"/>
      <c r="KBJ79" s="23"/>
      <c r="KBK79" s="23"/>
      <c r="KBL79" s="23"/>
      <c r="KBM79" s="23"/>
      <c r="KBN79" s="23"/>
      <c r="KBO79" s="23"/>
      <c r="KBP79" s="23"/>
      <c r="KBQ79" s="23"/>
      <c r="KBR79" s="23"/>
      <c r="KBS79" s="23"/>
      <c r="KBT79" s="23"/>
      <c r="KBU79" s="23"/>
      <c r="KBV79" s="23"/>
      <c r="KBW79" s="23"/>
      <c r="KBX79" s="23"/>
      <c r="KBY79" s="23"/>
      <c r="KBZ79" s="23"/>
      <c r="KCA79" s="23"/>
      <c r="KCB79" s="23"/>
      <c r="KCC79" s="23"/>
      <c r="KCD79" s="23"/>
      <c r="KCE79" s="23"/>
      <c r="KCF79" s="23"/>
      <c r="KCG79" s="23"/>
      <c r="KCH79" s="23"/>
      <c r="KCI79" s="23"/>
      <c r="KCJ79" s="23"/>
      <c r="KCK79" s="23"/>
      <c r="KCL79" s="23"/>
      <c r="KCM79" s="23"/>
      <c r="KCN79" s="23"/>
      <c r="KCO79" s="23"/>
      <c r="KCP79" s="23"/>
      <c r="KCQ79" s="23"/>
      <c r="KCR79" s="23"/>
      <c r="KCS79" s="23"/>
      <c r="KCT79" s="23"/>
      <c r="KCU79" s="23"/>
      <c r="KCV79" s="23"/>
      <c r="KCW79" s="23"/>
      <c r="KCX79" s="23"/>
      <c r="KCY79" s="23"/>
      <c r="KCZ79" s="23"/>
      <c r="KDA79" s="23"/>
      <c r="KDB79" s="23"/>
      <c r="KDC79" s="23"/>
      <c r="KDD79" s="23"/>
      <c r="KDE79" s="23"/>
      <c r="KDF79" s="23"/>
      <c r="KDG79" s="23"/>
      <c r="KDH79" s="23"/>
      <c r="KDI79" s="23"/>
      <c r="KDJ79" s="23"/>
      <c r="KDK79" s="23"/>
      <c r="KDL79" s="23"/>
      <c r="KDM79" s="23"/>
      <c r="KDN79" s="23"/>
      <c r="KDO79" s="23"/>
      <c r="KDP79" s="23"/>
      <c r="KDQ79" s="23"/>
      <c r="KDR79" s="23"/>
      <c r="KDS79" s="23"/>
      <c r="KDT79" s="23"/>
      <c r="KDU79" s="23"/>
      <c r="KDV79" s="23"/>
      <c r="KDW79" s="23"/>
      <c r="KDX79" s="23"/>
      <c r="KDY79" s="23"/>
      <c r="KDZ79" s="23"/>
      <c r="KEA79" s="23"/>
      <c r="KEB79" s="23"/>
      <c r="KEC79" s="23"/>
      <c r="KED79" s="23"/>
      <c r="KEE79" s="23"/>
      <c r="KEF79" s="23"/>
      <c r="KEG79" s="23"/>
      <c r="KEH79" s="23"/>
      <c r="KEI79" s="23"/>
      <c r="KEJ79" s="23"/>
      <c r="KEK79" s="23"/>
      <c r="KEL79" s="23"/>
      <c r="KEM79" s="23"/>
      <c r="KEN79" s="23"/>
      <c r="KEO79" s="23"/>
      <c r="KEP79" s="23"/>
      <c r="KEQ79" s="23"/>
      <c r="KER79" s="23"/>
      <c r="KES79" s="23"/>
      <c r="KET79" s="23"/>
      <c r="KEU79" s="23"/>
      <c r="KEV79" s="23"/>
      <c r="KEW79" s="23"/>
      <c r="KEX79" s="23"/>
      <c r="KEY79" s="23"/>
      <c r="KEZ79" s="23"/>
      <c r="KFA79" s="23"/>
      <c r="KFB79" s="23"/>
      <c r="KFC79" s="23"/>
      <c r="KFD79" s="23"/>
      <c r="KFE79" s="23"/>
      <c r="KFF79" s="23"/>
      <c r="KFG79" s="23"/>
      <c r="KFH79" s="23"/>
      <c r="KFI79" s="23"/>
      <c r="KFJ79" s="23"/>
      <c r="KFK79" s="23"/>
      <c r="KFL79" s="23"/>
      <c r="KFM79" s="23"/>
      <c r="KFN79" s="23"/>
      <c r="KFO79" s="23"/>
      <c r="KFP79" s="23"/>
      <c r="KFQ79" s="23"/>
      <c r="KFR79" s="23"/>
      <c r="KFS79" s="23"/>
      <c r="KFT79" s="23"/>
      <c r="KFU79" s="23"/>
      <c r="KFV79" s="23"/>
      <c r="KFW79" s="23"/>
      <c r="KFX79" s="23"/>
      <c r="KFY79" s="23"/>
      <c r="KFZ79" s="23"/>
      <c r="KGA79" s="23"/>
      <c r="KGB79" s="23"/>
      <c r="KGC79" s="23"/>
      <c r="KGD79" s="23"/>
      <c r="KGE79" s="23"/>
      <c r="KGF79" s="23"/>
      <c r="KGG79" s="23"/>
      <c r="KGH79" s="23"/>
      <c r="KGI79" s="23"/>
      <c r="KGJ79" s="23"/>
      <c r="KGK79" s="23"/>
      <c r="KGL79" s="23"/>
      <c r="KGM79" s="23"/>
      <c r="KGN79" s="23"/>
      <c r="KGO79" s="23"/>
      <c r="KGP79" s="23"/>
      <c r="KGQ79" s="23"/>
      <c r="KGR79" s="23"/>
      <c r="KGS79" s="23"/>
      <c r="KGT79" s="23"/>
      <c r="KGU79" s="23"/>
      <c r="KGV79" s="23"/>
      <c r="KGW79" s="23"/>
      <c r="KGX79" s="23"/>
      <c r="KGY79" s="23"/>
      <c r="KGZ79" s="23"/>
      <c r="KHA79" s="23"/>
      <c r="KHB79" s="23"/>
      <c r="KHC79" s="23"/>
      <c r="KHD79" s="23"/>
      <c r="KHE79" s="23"/>
      <c r="KHF79" s="23"/>
      <c r="KHG79" s="23"/>
      <c r="KHH79" s="23"/>
      <c r="KHI79" s="23"/>
      <c r="KHJ79" s="23"/>
      <c r="KHK79" s="23"/>
      <c r="KHL79" s="23"/>
      <c r="KHM79" s="23"/>
      <c r="KHN79" s="23"/>
      <c r="KHO79" s="23"/>
      <c r="KHP79" s="23"/>
      <c r="KHQ79" s="23"/>
      <c r="KHR79" s="23"/>
      <c r="KHS79" s="23"/>
      <c r="KHT79" s="23"/>
      <c r="KHU79" s="23"/>
      <c r="KHV79" s="23"/>
      <c r="KHW79" s="23"/>
      <c r="KHX79" s="23"/>
      <c r="KHY79" s="23"/>
      <c r="KHZ79" s="23"/>
      <c r="KIA79" s="23"/>
      <c r="KIB79" s="23"/>
      <c r="KIC79" s="23"/>
      <c r="KID79" s="23"/>
      <c r="KIE79" s="23"/>
      <c r="KIF79" s="23"/>
      <c r="KIG79" s="23"/>
      <c r="KIH79" s="23"/>
      <c r="KII79" s="23"/>
      <c r="KIJ79" s="23"/>
      <c r="KIK79" s="23"/>
      <c r="KIL79" s="23"/>
      <c r="KIM79" s="23"/>
      <c r="KIN79" s="23"/>
      <c r="KIO79" s="23"/>
      <c r="KIP79" s="23"/>
      <c r="KIQ79" s="23"/>
      <c r="KIR79" s="23"/>
      <c r="KIS79" s="23"/>
      <c r="KIT79" s="23"/>
      <c r="KIU79" s="23"/>
      <c r="KIV79" s="23"/>
      <c r="KIW79" s="23"/>
      <c r="KIX79" s="23"/>
      <c r="KIY79" s="23"/>
      <c r="KIZ79" s="23"/>
      <c r="KJA79" s="23"/>
      <c r="KJB79" s="23"/>
      <c r="KJC79" s="23"/>
      <c r="KJD79" s="23"/>
      <c r="KJE79" s="23"/>
      <c r="KJF79" s="23"/>
      <c r="KJG79" s="23"/>
      <c r="KJH79" s="23"/>
      <c r="KJI79" s="23"/>
      <c r="KJJ79" s="23"/>
      <c r="KJK79" s="23"/>
      <c r="KJL79" s="23"/>
      <c r="KJM79" s="23"/>
      <c r="KJN79" s="23"/>
      <c r="KJO79" s="23"/>
      <c r="KJP79" s="23"/>
      <c r="KJQ79" s="23"/>
      <c r="KJR79" s="23"/>
      <c r="KJS79" s="23"/>
      <c r="KJT79" s="23"/>
      <c r="KJU79" s="23"/>
      <c r="KJV79" s="23"/>
      <c r="KJW79" s="23"/>
      <c r="KJX79" s="23"/>
      <c r="KJY79" s="23"/>
      <c r="KJZ79" s="23"/>
      <c r="KKA79" s="23"/>
      <c r="KKB79" s="23"/>
      <c r="KKC79" s="23"/>
      <c r="KKD79" s="23"/>
      <c r="KKE79" s="23"/>
      <c r="KKF79" s="23"/>
      <c r="KKG79" s="23"/>
      <c r="KKH79" s="23"/>
      <c r="KKI79" s="23"/>
      <c r="KKJ79" s="23"/>
      <c r="KKK79" s="23"/>
      <c r="KKL79" s="23"/>
      <c r="KKM79" s="23"/>
      <c r="KKN79" s="23"/>
      <c r="KKO79" s="23"/>
      <c r="KKP79" s="23"/>
      <c r="KKQ79" s="23"/>
      <c r="KKR79" s="23"/>
      <c r="KKS79" s="23"/>
      <c r="KKT79" s="23"/>
      <c r="KKU79" s="23"/>
      <c r="KKV79" s="23"/>
      <c r="KKW79" s="23"/>
      <c r="KKX79" s="23"/>
      <c r="KKY79" s="23"/>
      <c r="KKZ79" s="23"/>
      <c r="KLA79" s="23"/>
      <c r="KLB79" s="23"/>
      <c r="KLC79" s="23"/>
      <c r="KLD79" s="23"/>
      <c r="KLE79" s="23"/>
      <c r="KLF79" s="23"/>
      <c r="KLG79" s="23"/>
      <c r="KLH79" s="23"/>
      <c r="KLI79" s="23"/>
      <c r="KLJ79" s="23"/>
      <c r="KLK79" s="23"/>
      <c r="KLL79" s="23"/>
      <c r="KLM79" s="23"/>
      <c r="KLN79" s="23"/>
      <c r="KLO79" s="23"/>
      <c r="KLP79" s="23"/>
      <c r="KLQ79" s="23"/>
      <c r="KLR79" s="23"/>
      <c r="KLS79" s="23"/>
      <c r="KLT79" s="23"/>
      <c r="KLU79" s="23"/>
      <c r="KLV79" s="23"/>
      <c r="KLW79" s="23"/>
      <c r="KLX79" s="23"/>
      <c r="KLY79" s="23"/>
      <c r="KLZ79" s="23"/>
      <c r="KMA79" s="23"/>
      <c r="KMB79" s="23"/>
      <c r="KMC79" s="23"/>
      <c r="KMD79" s="23"/>
      <c r="KME79" s="23"/>
      <c r="KMF79" s="23"/>
      <c r="KMG79" s="23"/>
      <c r="KMH79" s="23"/>
      <c r="KMI79" s="23"/>
      <c r="KMJ79" s="23"/>
      <c r="KMK79" s="23"/>
      <c r="KML79" s="23"/>
      <c r="KMM79" s="23"/>
      <c r="KMN79" s="23"/>
      <c r="KMO79" s="23"/>
      <c r="KMP79" s="23"/>
      <c r="KMQ79" s="23"/>
      <c r="KMR79" s="23"/>
      <c r="KMS79" s="23"/>
      <c r="KMT79" s="23"/>
      <c r="KMU79" s="23"/>
      <c r="KMV79" s="23"/>
      <c r="KMW79" s="23"/>
      <c r="KMX79" s="23"/>
      <c r="KMY79" s="23"/>
      <c r="KMZ79" s="23"/>
      <c r="KNA79" s="23"/>
      <c r="KNB79" s="23"/>
      <c r="KNC79" s="23"/>
      <c r="KND79" s="23"/>
      <c r="KNE79" s="23"/>
      <c r="KNF79" s="23"/>
      <c r="KNG79" s="23"/>
      <c r="KNH79" s="23"/>
      <c r="KNI79" s="23"/>
      <c r="KNJ79" s="23"/>
      <c r="KNK79" s="23"/>
      <c r="KNL79" s="23"/>
      <c r="KNM79" s="23"/>
      <c r="KNN79" s="23"/>
      <c r="KNO79" s="23"/>
      <c r="KNP79" s="23"/>
      <c r="KNQ79" s="23"/>
      <c r="KNR79" s="23"/>
      <c r="KNS79" s="23"/>
      <c r="KNT79" s="23"/>
      <c r="KNU79" s="23"/>
      <c r="KNV79" s="23"/>
      <c r="KNW79" s="23"/>
      <c r="KNX79" s="23"/>
      <c r="KNY79" s="23"/>
      <c r="KNZ79" s="23"/>
      <c r="KOA79" s="23"/>
      <c r="KOB79" s="23"/>
      <c r="KOC79" s="23"/>
      <c r="KOD79" s="23"/>
      <c r="KOE79" s="23"/>
      <c r="KOF79" s="23"/>
      <c r="KOG79" s="23"/>
      <c r="KOH79" s="23"/>
      <c r="KOI79" s="23"/>
      <c r="KOJ79" s="23"/>
      <c r="KOK79" s="23"/>
      <c r="KOL79" s="23"/>
      <c r="KOM79" s="23"/>
      <c r="KON79" s="23"/>
      <c r="KOO79" s="23"/>
      <c r="KOP79" s="23"/>
      <c r="KOQ79" s="23"/>
      <c r="KOR79" s="23"/>
      <c r="KOS79" s="23"/>
      <c r="KOT79" s="23"/>
      <c r="KOU79" s="23"/>
      <c r="KOV79" s="23"/>
      <c r="KOW79" s="23"/>
      <c r="KOX79" s="23"/>
      <c r="KOY79" s="23"/>
      <c r="KOZ79" s="23"/>
      <c r="KPA79" s="23"/>
      <c r="KPB79" s="23"/>
      <c r="KPC79" s="23"/>
      <c r="KPD79" s="23"/>
      <c r="KPE79" s="23"/>
      <c r="KPF79" s="23"/>
      <c r="KPG79" s="23"/>
      <c r="KPH79" s="23"/>
      <c r="KPI79" s="23"/>
      <c r="KPJ79" s="23"/>
      <c r="KPK79" s="23"/>
      <c r="KPL79" s="23"/>
      <c r="KPM79" s="23"/>
      <c r="KPN79" s="23"/>
      <c r="KPO79" s="23"/>
      <c r="KPP79" s="23"/>
      <c r="KPQ79" s="23"/>
      <c r="KPR79" s="23"/>
      <c r="KPS79" s="23"/>
      <c r="KPT79" s="23"/>
      <c r="KPU79" s="23"/>
      <c r="KPV79" s="23"/>
      <c r="KPW79" s="23"/>
      <c r="KPX79" s="23"/>
      <c r="KPY79" s="23"/>
      <c r="KPZ79" s="23"/>
      <c r="KQA79" s="23"/>
      <c r="KQB79" s="23"/>
      <c r="KQC79" s="23"/>
      <c r="KQD79" s="23"/>
      <c r="KQE79" s="23"/>
      <c r="KQF79" s="23"/>
      <c r="KQG79" s="23"/>
      <c r="KQH79" s="23"/>
      <c r="KQI79" s="23"/>
      <c r="KQJ79" s="23"/>
      <c r="KQK79" s="23"/>
      <c r="KQL79" s="23"/>
      <c r="KQM79" s="23"/>
      <c r="KQN79" s="23"/>
      <c r="KQO79" s="23"/>
      <c r="KQP79" s="23"/>
      <c r="KQQ79" s="23"/>
      <c r="KQR79" s="23"/>
      <c r="KQS79" s="23"/>
      <c r="KQT79" s="23"/>
      <c r="KQU79" s="23"/>
      <c r="KQV79" s="23"/>
      <c r="KQW79" s="23"/>
      <c r="KQX79" s="23"/>
      <c r="KQY79" s="23"/>
      <c r="KQZ79" s="23"/>
      <c r="KRA79" s="23"/>
      <c r="KRB79" s="23"/>
      <c r="KRC79" s="23"/>
      <c r="KRD79" s="23"/>
      <c r="KRE79" s="23"/>
      <c r="KRF79" s="23"/>
      <c r="KRG79" s="23"/>
      <c r="KRH79" s="23"/>
      <c r="KRI79" s="23"/>
      <c r="KRJ79" s="23"/>
      <c r="KRK79" s="23"/>
      <c r="KRL79" s="23"/>
      <c r="KRM79" s="23"/>
      <c r="KRN79" s="23"/>
      <c r="KRO79" s="23"/>
      <c r="KRP79" s="23"/>
      <c r="KRQ79" s="23"/>
      <c r="KRR79" s="23"/>
      <c r="KRS79" s="23"/>
      <c r="KRT79" s="23"/>
      <c r="KRU79" s="23"/>
      <c r="KRV79" s="23"/>
      <c r="KRW79" s="23"/>
      <c r="KRX79" s="23"/>
      <c r="KRY79" s="23"/>
      <c r="KRZ79" s="23"/>
      <c r="KSA79" s="23"/>
      <c r="KSB79" s="23"/>
      <c r="KSC79" s="23"/>
      <c r="KSD79" s="23"/>
      <c r="KSE79" s="23"/>
      <c r="KSF79" s="23"/>
      <c r="KSG79" s="23"/>
      <c r="KSH79" s="23"/>
      <c r="KSI79" s="23"/>
      <c r="KSJ79" s="23"/>
      <c r="KSK79" s="23"/>
      <c r="KSL79" s="23"/>
      <c r="KSM79" s="23"/>
      <c r="KSN79" s="23"/>
      <c r="KSO79" s="23"/>
      <c r="KSP79" s="23"/>
      <c r="KSQ79" s="23"/>
      <c r="KSR79" s="23"/>
      <c r="KSS79" s="23"/>
      <c r="KST79" s="23"/>
      <c r="KSU79" s="23"/>
      <c r="KSV79" s="23"/>
      <c r="KSW79" s="23"/>
      <c r="KSX79" s="23"/>
      <c r="KSY79" s="23"/>
      <c r="KSZ79" s="23"/>
      <c r="KTA79" s="23"/>
      <c r="KTB79" s="23"/>
      <c r="KTC79" s="23"/>
      <c r="KTD79" s="23"/>
      <c r="KTE79" s="23"/>
      <c r="KTF79" s="23"/>
      <c r="KTG79" s="23"/>
      <c r="KTH79" s="23"/>
      <c r="KTI79" s="23"/>
      <c r="KTJ79" s="23"/>
      <c r="KTK79" s="23"/>
      <c r="KTL79" s="23"/>
      <c r="KTM79" s="23"/>
      <c r="KTN79" s="23"/>
      <c r="KTO79" s="23"/>
      <c r="KTP79" s="23"/>
      <c r="KTQ79" s="23"/>
      <c r="KTR79" s="23"/>
      <c r="KTS79" s="23"/>
      <c r="KTT79" s="23"/>
      <c r="KTU79" s="23"/>
      <c r="KTV79" s="23"/>
      <c r="KTW79" s="23"/>
      <c r="KTX79" s="23"/>
      <c r="KTY79" s="23"/>
      <c r="KTZ79" s="23"/>
      <c r="KUA79" s="23"/>
      <c r="KUB79" s="23"/>
      <c r="KUC79" s="23"/>
      <c r="KUD79" s="23"/>
      <c r="KUE79" s="23"/>
      <c r="KUF79" s="23"/>
      <c r="KUG79" s="23"/>
      <c r="KUH79" s="23"/>
      <c r="KUI79" s="23"/>
      <c r="KUJ79" s="23"/>
      <c r="KUK79" s="23"/>
      <c r="KUL79" s="23"/>
      <c r="KUM79" s="23"/>
      <c r="KUN79" s="23"/>
      <c r="KUO79" s="23"/>
      <c r="KUP79" s="23"/>
      <c r="KUQ79" s="23"/>
      <c r="KUR79" s="23"/>
      <c r="KUS79" s="23"/>
      <c r="KUT79" s="23"/>
      <c r="KUU79" s="23"/>
      <c r="KUV79" s="23"/>
      <c r="KUW79" s="23"/>
      <c r="KUX79" s="23"/>
      <c r="KUY79" s="23"/>
      <c r="KUZ79" s="23"/>
      <c r="KVA79" s="23"/>
      <c r="KVB79" s="23"/>
      <c r="KVC79" s="23"/>
      <c r="KVD79" s="23"/>
      <c r="KVE79" s="23"/>
      <c r="KVF79" s="23"/>
      <c r="KVG79" s="23"/>
      <c r="KVH79" s="23"/>
      <c r="KVI79" s="23"/>
      <c r="KVJ79" s="23"/>
      <c r="KVK79" s="23"/>
      <c r="KVL79" s="23"/>
      <c r="KVM79" s="23"/>
      <c r="KVN79" s="23"/>
      <c r="KVO79" s="23"/>
      <c r="KVP79" s="23"/>
      <c r="KVQ79" s="23"/>
      <c r="KVR79" s="23"/>
      <c r="KVS79" s="23"/>
      <c r="KVT79" s="23"/>
      <c r="KVU79" s="23"/>
      <c r="KVV79" s="23"/>
      <c r="KVW79" s="23"/>
      <c r="KVX79" s="23"/>
      <c r="KVY79" s="23"/>
      <c r="KVZ79" s="23"/>
      <c r="KWA79" s="23"/>
      <c r="KWB79" s="23"/>
      <c r="KWC79" s="23"/>
      <c r="KWD79" s="23"/>
      <c r="KWE79" s="23"/>
      <c r="KWF79" s="23"/>
      <c r="KWG79" s="23"/>
      <c r="KWH79" s="23"/>
      <c r="KWI79" s="23"/>
      <c r="KWJ79" s="23"/>
      <c r="KWK79" s="23"/>
      <c r="KWL79" s="23"/>
      <c r="KWM79" s="23"/>
      <c r="KWN79" s="23"/>
      <c r="KWO79" s="23"/>
      <c r="KWP79" s="23"/>
      <c r="KWQ79" s="23"/>
      <c r="KWR79" s="23"/>
      <c r="KWS79" s="23"/>
      <c r="KWT79" s="23"/>
      <c r="KWU79" s="23"/>
      <c r="KWV79" s="23"/>
      <c r="KWW79" s="23"/>
      <c r="KWX79" s="23"/>
      <c r="KWY79" s="23"/>
      <c r="KWZ79" s="23"/>
      <c r="KXA79" s="23"/>
      <c r="KXB79" s="23"/>
      <c r="KXC79" s="23"/>
      <c r="KXD79" s="23"/>
      <c r="KXE79" s="23"/>
      <c r="KXF79" s="23"/>
      <c r="KXG79" s="23"/>
      <c r="KXH79" s="23"/>
      <c r="KXI79" s="23"/>
      <c r="KXJ79" s="23"/>
      <c r="KXK79" s="23"/>
      <c r="KXL79" s="23"/>
      <c r="KXM79" s="23"/>
      <c r="KXN79" s="23"/>
      <c r="KXO79" s="23"/>
      <c r="KXP79" s="23"/>
      <c r="KXQ79" s="23"/>
      <c r="KXR79" s="23"/>
      <c r="KXS79" s="23"/>
      <c r="KXT79" s="23"/>
      <c r="KXU79" s="23"/>
      <c r="KXV79" s="23"/>
      <c r="KXW79" s="23"/>
      <c r="KXX79" s="23"/>
      <c r="KXY79" s="23"/>
      <c r="KXZ79" s="23"/>
      <c r="KYA79" s="23"/>
      <c r="KYB79" s="23"/>
      <c r="KYC79" s="23"/>
      <c r="KYD79" s="23"/>
      <c r="KYE79" s="23"/>
      <c r="KYF79" s="23"/>
      <c r="KYG79" s="23"/>
      <c r="KYH79" s="23"/>
      <c r="KYI79" s="23"/>
      <c r="KYJ79" s="23"/>
      <c r="KYK79" s="23"/>
      <c r="KYL79" s="23"/>
      <c r="KYM79" s="23"/>
      <c r="KYN79" s="23"/>
      <c r="KYO79" s="23"/>
      <c r="KYP79" s="23"/>
      <c r="KYQ79" s="23"/>
      <c r="KYR79" s="23"/>
      <c r="KYS79" s="23"/>
      <c r="KYT79" s="23"/>
      <c r="KYU79" s="23"/>
      <c r="KYV79" s="23"/>
      <c r="KYW79" s="23"/>
      <c r="KYX79" s="23"/>
      <c r="KYY79" s="23"/>
      <c r="KYZ79" s="23"/>
      <c r="KZA79" s="23"/>
      <c r="KZB79" s="23"/>
      <c r="KZC79" s="23"/>
      <c r="KZD79" s="23"/>
      <c r="KZE79" s="23"/>
      <c r="KZF79" s="23"/>
      <c r="KZG79" s="23"/>
      <c r="KZH79" s="23"/>
      <c r="KZI79" s="23"/>
      <c r="KZJ79" s="23"/>
      <c r="KZK79" s="23"/>
      <c r="KZL79" s="23"/>
      <c r="KZM79" s="23"/>
      <c r="KZN79" s="23"/>
      <c r="KZO79" s="23"/>
      <c r="KZP79" s="23"/>
      <c r="KZQ79" s="23"/>
      <c r="KZR79" s="23"/>
      <c r="KZS79" s="23"/>
      <c r="KZT79" s="23"/>
      <c r="KZU79" s="23"/>
      <c r="KZV79" s="23"/>
      <c r="KZW79" s="23"/>
      <c r="KZX79" s="23"/>
      <c r="KZY79" s="23"/>
      <c r="KZZ79" s="23"/>
      <c r="LAA79" s="23"/>
      <c r="LAB79" s="23"/>
      <c r="LAC79" s="23"/>
      <c r="LAD79" s="23"/>
      <c r="LAE79" s="23"/>
      <c r="LAF79" s="23"/>
      <c r="LAG79" s="23"/>
      <c r="LAH79" s="23"/>
      <c r="LAI79" s="23"/>
      <c r="LAJ79" s="23"/>
      <c r="LAK79" s="23"/>
      <c r="LAL79" s="23"/>
      <c r="LAM79" s="23"/>
      <c r="LAN79" s="23"/>
      <c r="LAO79" s="23"/>
      <c r="LAP79" s="23"/>
      <c r="LAQ79" s="23"/>
      <c r="LAR79" s="23"/>
      <c r="LAS79" s="23"/>
      <c r="LAT79" s="23"/>
      <c r="LAU79" s="23"/>
      <c r="LAV79" s="23"/>
      <c r="LAW79" s="23"/>
      <c r="LAX79" s="23"/>
      <c r="LAY79" s="23"/>
      <c r="LAZ79" s="23"/>
      <c r="LBA79" s="23"/>
      <c r="LBB79" s="23"/>
      <c r="LBC79" s="23"/>
      <c r="LBD79" s="23"/>
      <c r="LBE79" s="23"/>
      <c r="LBF79" s="23"/>
      <c r="LBG79" s="23"/>
      <c r="LBH79" s="23"/>
      <c r="LBI79" s="23"/>
      <c r="LBJ79" s="23"/>
      <c r="LBK79" s="23"/>
      <c r="LBL79" s="23"/>
      <c r="LBM79" s="23"/>
      <c r="LBN79" s="23"/>
      <c r="LBO79" s="23"/>
      <c r="LBP79" s="23"/>
      <c r="LBQ79" s="23"/>
      <c r="LBR79" s="23"/>
      <c r="LBS79" s="23"/>
      <c r="LBT79" s="23"/>
      <c r="LBU79" s="23"/>
      <c r="LBV79" s="23"/>
      <c r="LBW79" s="23"/>
      <c r="LBX79" s="23"/>
      <c r="LBY79" s="23"/>
      <c r="LBZ79" s="23"/>
      <c r="LCA79" s="23"/>
      <c r="LCB79" s="23"/>
      <c r="LCC79" s="23"/>
      <c r="LCD79" s="23"/>
      <c r="LCE79" s="23"/>
      <c r="LCF79" s="23"/>
      <c r="LCG79" s="23"/>
      <c r="LCH79" s="23"/>
      <c r="LCI79" s="23"/>
      <c r="LCJ79" s="23"/>
      <c r="LCK79" s="23"/>
      <c r="LCL79" s="23"/>
      <c r="LCM79" s="23"/>
      <c r="LCN79" s="23"/>
      <c r="LCO79" s="23"/>
      <c r="LCP79" s="23"/>
      <c r="LCQ79" s="23"/>
      <c r="LCR79" s="23"/>
      <c r="LCS79" s="23"/>
      <c r="LCT79" s="23"/>
      <c r="LCU79" s="23"/>
      <c r="LCV79" s="23"/>
      <c r="LCW79" s="23"/>
      <c r="LCX79" s="23"/>
      <c r="LCY79" s="23"/>
      <c r="LCZ79" s="23"/>
      <c r="LDA79" s="23"/>
      <c r="LDB79" s="23"/>
      <c r="LDC79" s="23"/>
      <c r="LDD79" s="23"/>
      <c r="LDE79" s="23"/>
      <c r="LDF79" s="23"/>
      <c r="LDG79" s="23"/>
      <c r="LDH79" s="23"/>
      <c r="LDI79" s="23"/>
      <c r="LDJ79" s="23"/>
      <c r="LDK79" s="23"/>
      <c r="LDL79" s="23"/>
      <c r="LDM79" s="23"/>
      <c r="LDN79" s="23"/>
      <c r="LDO79" s="23"/>
      <c r="LDP79" s="23"/>
      <c r="LDQ79" s="23"/>
      <c r="LDR79" s="23"/>
      <c r="LDS79" s="23"/>
      <c r="LDT79" s="23"/>
      <c r="LDU79" s="23"/>
      <c r="LDV79" s="23"/>
      <c r="LDW79" s="23"/>
      <c r="LDX79" s="23"/>
      <c r="LDY79" s="23"/>
      <c r="LDZ79" s="23"/>
      <c r="LEA79" s="23"/>
      <c r="LEB79" s="23"/>
      <c r="LEC79" s="23"/>
      <c r="LED79" s="23"/>
      <c r="LEE79" s="23"/>
      <c r="LEF79" s="23"/>
      <c r="LEG79" s="23"/>
      <c r="LEH79" s="23"/>
      <c r="LEI79" s="23"/>
      <c r="LEJ79" s="23"/>
      <c r="LEK79" s="23"/>
      <c r="LEL79" s="23"/>
      <c r="LEM79" s="23"/>
      <c r="LEN79" s="23"/>
      <c r="LEO79" s="23"/>
      <c r="LEP79" s="23"/>
      <c r="LEQ79" s="23"/>
      <c r="LER79" s="23"/>
      <c r="LES79" s="23"/>
      <c r="LET79" s="23"/>
      <c r="LEU79" s="23"/>
      <c r="LEV79" s="23"/>
      <c r="LEW79" s="23"/>
      <c r="LEX79" s="23"/>
      <c r="LEY79" s="23"/>
      <c r="LEZ79" s="23"/>
      <c r="LFA79" s="23"/>
      <c r="LFB79" s="23"/>
      <c r="LFC79" s="23"/>
      <c r="LFD79" s="23"/>
      <c r="LFE79" s="23"/>
      <c r="LFF79" s="23"/>
      <c r="LFG79" s="23"/>
      <c r="LFH79" s="23"/>
      <c r="LFI79" s="23"/>
      <c r="LFJ79" s="23"/>
      <c r="LFK79" s="23"/>
      <c r="LFL79" s="23"/>
      <c r="LFM79" s="23"/>
      <c r="LFN79" s="23"/>
      <c r="LFO79" s="23"/>
      <c r="LFP79" s="23"/>
      <c r="LFQ79" s="23"/>
      <c r="LFR79" s="23"/>
      <c r="LFS79" s="23"/>
      <c r="LFT79" s="23"/>
      <c r="LFU79" s="23"/>
      <c r="LFV79" s="23"/>
      <c r="LFW79" s="23"/>
      <c r="LFX79" s="23"/>
      <c r="LFY79" s="23"/>
      <c r="LFZ79" s="23"/>
      <c r="LGA79" s="23"/>
      <c r="LGB79" s="23"/>
      <c r="LGC79" s="23"/>
      <c r="LGD79" s="23"/>
      <c r="LGE79" s="23"/>
      <c r="LGF79" s="23"/>
      <c r="LGG79" s="23"/>
      <c r="LGH79" s="23"/>
      <c r="LGI79" s="23"/>
      <c r="LGJ79" s="23"/>
      <c r="LGK79" s="23"/>
      <c r="LGL79" s="23"/>
      <c r="LGM79" s="23"/>
      <c r="LGN79" s="23"/>
      <c r="LGO79" s="23"/>
      <c r="LGP79" s="23"/>
      <c r="LGQ79" s="23"/>
      <c r="LGR79" s="23"/>
      <c r="LGS79" s="23"/>
      <c r="LGT79" s="23"/>
      <c r="LGU79" s="23"/>
      <c r="LGV79" s="23"/>
      <c r="LGW79" s="23"/>
      <c r="LGX79" s="23"/>
      <c r="LGY79" s="23"/>
      <c r="LGZ79" s="23"/>
      <c r="LHA79" s="23"/>
      <c r="LHB79" s="23"/>
      <c r="LHC79" s="23"/>
      <c r="LHD79" s="23"/>
      <c r="LHE79" s="23"/>
      <c r="LHF79" s="23"/>
      <c r="LHG79" s="23"/>
      <c r="LHH79" s="23"/>
      <c r="LHI79" s="23"/>
      <c r="LHJ79" s="23"/>
      <c r="LHK79" s="23"/>
      <c r="LHL79" s="23"/>
      <c r="LHM79" s="23"/>
      <c r="LHN79" s="23"/>
      <c r="LHO79" s="23"/>
      <c r="LHP79" s="23"/>
      <c r="LHQ79" s="23"/>
      <c r="LHR79" s="23"/>
      <c r="LHS79" s="23"/>
      <c r="LHT79" s="23"/>
      <c r="LHU79" s="23"/>
      <c r="LHV79" s="23"/>
      <c r="LHW79" s="23"/>
      <c r="LHX79" s="23"/>
      <c r="LHY79" s="23"/>
      <c r="LHZ79" s="23"/>
      <c r="LIA79" s="23"/>
      <c r="LIB79" s="23"/>
      <c r="LIC79" s="23"/>
      <c r="LID79" s="23"/>
      <c r="LIE79" s="23"/>
      <c r="LIF79" s="23"/>
      <c r="LIG79" s="23"/>
      <c r="LIH79" s="23"/>
      <c r="LII79" s="23"/>
      <c r="LIJ79" s="23"/>
      <c r="LIK79" s="23"/>
      <c r="LIL79" s="23"/>
      <c r="LIM79" s="23"/>
      <c r="LIN79" s="23"/>
      <c r="LIO79" s="23"/>
      <c r="LIP79" s="23"/>
      <c r="LIQ79" s="23"/>
      <c r="LIR79" s="23"/>
      <c r="LIS79" s="23"/>
      <c r="LIT79" s="23"/>
      <c r="LIU79" s="23"/>
      <c r="LIV79" s="23"/>
      <c r="LIW79" s="23"/>
      <c r="LIX79" s="23"/>
      <c r="LIY79" s="23"/>
      <c r="LIZ79" s="23"/>
      <c r="LJA79" s="23"/>
      <c r="LJB79" s="23"/>
      <c r="LJC79" s="23"/>
      <c r="LJD79" s="23"/>
      <c r="LJE79" s="23"/>
      <c r="LJF79" s="23"/>
      <c r="LJG79" s="23"/>
      <c r="LJH79" s="23"/>
      <c r="LJI79" s="23"/>
      <c r="LJJ79" s="23"/>
      <c r="LJK79" s="23"/>
      <c r="LJL79" s="23"/>
      <c r="LJM79" s="23"/>
      <c r="LJN79" s="23"/>
      <c r="LJO79" s="23"/>
      <c r="LJP79" s="23"/>
      <c r="LJQ79" s="23"/>
      <c r="LJR79" s="23"/>
      <c r="LJS79" s="23"/>
      <c r="LJT79" s="23"/>
      <c r="LJU79" s="23"/>
      <c r="LJV79" s="23"/>
      <c r="LJW79" s="23"/>
      <c r="LJX79" s="23"/>
      <c r="LJY79" s="23"/>
      <c r="LJZ79" s="23"/>
      <c r="LKA79" s="23"/>
      <c r="LKB79" s="23"/>
      <c r="LKC79" s="23"/>
      <c r="LKD79" s="23"/>
      <c r="LKE79" s="23"/>
      <c r="LKF79" s="23"/>
      <c r="LKG79" s="23"/>
      <c r="LKH79" s="23"/>
      <c r="LKI79" s="23"/>
      <c r="LKJ79" s="23"/>
      <c r="LKK79" s="23"/>
      <c r="LKL79" s="23"/>
      <c r="LKM79" s="23"/>
      <c r="LKN79" s="23"/>
      <c r="LKO79" s="23"/>
      <c r="LKP79" s="23"/>
      <c r="LKQ79" s="23"/>
      <c r="LKR79" s="23"/>
      <c r="LKS79" s="23"/>
      <c r="LKT79" s="23"/>
      <c r="LKU79" s="23"/>
      <c r="LKV79" s="23"/>
      <c r="LKW79" s="23"/>
      <c r="LKX79" s="23"/>
      <c r="LKY79" s="23"/>
      <c r="LKZ79" s="23"/>
      <c r="LLA79" s="23"/>
      <c r="LLB79" s="23"/>
      <c r="LLC79" s="23"/>
      <c r="LLD79" s="23"/>
      <c r="LLE79" s="23"/>
      <c r="LLF79" s="23"/>
      <c r="LLG79" s="23"/>
      <c r="LLH79" s="23"/>
      <c r="LLI79" s="23"/>
      <c r="LLJ79" s="23"/>
      <c r="LLK79" s="23"/>
      <c r="LLL79" s="23"/>
      <c r="LLM79" s="23"/>
      <c r="LLN79" s="23"/>
      <c r="LLO79" s="23"/>
      <c r="LLP79" s="23"/>
      <c r="LLQ79" s="23"/>
      <c r="LLR79" s="23"/>
      <c r="LLS79" s="23"/>
      <c r="LLT79" s="23"/>
      <c r="LLU79" s="23"/>
      <c r="LLV79" s="23"/>
      <c r="LLW79" s="23"/>
      <c r="LLX79" s="23"/>
      <c r="LLY79" s="23"/>
      <c r="LLZ79" s="23"/>
      <c r="LMA79" s="23"/>
      <c r="LMB79" s="23"/>
      <c r="LMC79" s="23"/>
      <c r="LMD79" s="23"/>
      <c r="LME79" s="23"/>
      <c r="LMF79" s="23"/>
      <c r="LMG79" s="23"/>
      <c r="LMH79" s="23"/>
      <c r="LMI79" s="23"/>
      <c r="LMJ79" s="23"/>
      <c r="LMK79" s="23"/>
      <c r="LML79" s="23"/>
      <c r="LMM79" s="23"/>
      <c r="LMN79" s="23"/>
      <c r="LMO79" s="23"/>
      <c r="LMP79" s="23"/>
      <c r="LMQ79" s="23"/>
      <c r="LMR79" s="23"/>
      <c r="LMS79" s="23"/>
      <c r="LMT79" s="23"/>
      <c r="LMU79" s="23"/>
      <c r="LMV79" s="23"/>
      <c r="LMW79" s="23"/>
      <c r="LMX79" s="23"/>
      <c r="LMY79" s="23"/>
      <c r="LMZ79" s="23"/>
      <c r="LNA79" s="23"/>
      <c r="LNB79" s="23"/>
      <c r="LNC79" s="23"/>
      <c r="LND79" s="23"/>
      <c r="LNE79" s="23"/>
      <c r="LNF79" s="23"/>
      <c r="LNG79" s="23"/>
      <c r="LNH79" s="23"/>
      <c r="LNI79" s="23"/>
      <c r="LNJ79" s="23"/>
      <c r="LNK79" s="23"/>
      <c r="LNL79" s="23"/>
      <c r="LNM79" s="23"/>
      <c r="LNN79" s="23"/>
      <c r="LNO79" s="23"/>
      <c r="LNP79" s="23"/>
      <c r="LNQ79" s="23"/>
      <c r="LNR79" s="23"/>
      <c r="LNS79" s="23"/>
      <c r="LNT79" s="23"/>
      <c r="LNU79" s="23"/>
      <c r="LNV79" s="23"/>
      <c r="LNW79" s="23"/>
      <c r="LNX79" s="23"/>
      <c r="LNY79" s="23"/>
      <c r="LNZ79" s="23"/>
      <c r="LOA79" s="23"/>
      <c r="LOB79" s="23"/>
      <c r="LOC79" s="23"/>
      <c r="LOD79" s="23"/>
      <c r="LOE79" s="23"/>
      <c r="LOF79" s="23"/>
      <c r="LOG79" s="23"/>
      <c r="LOH79" s="23"/>
      <c r="LOI79" s="23"/>
      <c r="LOJ79" s="23"/>
      <c r="LOK79" s="23"/>
      <c r="LOL79" s="23"/>
      <c r="LOM79" s="23"/>
      <c r="LON79" s="23"/>
      <c r="LOO79" s="23"/>
      <c r="LOP79" s="23"/>
      <c r="LOQ79" s="23"/>
      <c r="LOR79" s="23"/>
      <c r="LOS79" s="23"/>
      <c r="LOT79" s="23"/>
      <c r="LOU79" s="23"/>
      <c r="LOV79" s="23"/>
      <c r="LOW79" s="23"/>
      <c r="LOX79" s="23"/>
      <c r="LOY79" s="23"/>
      <c r="LOZ79" s="23"/>
      <c r="LPA79" s="23"/>
      <c r="LPB79" s="23"/>
      <c r="LPC79" s="23"/>
      <c r="LPD79" s="23"/>
      <c r="LPE79" s="23"/>
      <c r="LPF79" s="23"/>
      <c r="LPG79" s="23"/>
      <c r="LPH79" s="23"/>
      <c r="LPI79" s="23"/>
      <c r="LPJ79" s="23"/>
      <c r="LPK79" s="23"/>
      <c r="LPL79" s="23"/>
      <c r="LPM79" s="23"/>
      <c r="LPN79" s="23"/>
      <c r="LPO79" s="23"/>
      <c r="LPP79" s="23"/>
      <c r="LPQ79" s="23"/>
      <c r="LPR79" s="23"/>
      <c r="LPS79" s="23"/>
      <c r="LPT79" s="23"/>
      <c r="LPU79" s="23"/>
      <c r="LPV79" s="23"/>
      <c r="LPW79" s="23"/>
      <c r="LPX79" s="23"/>
      <c r="LPY79" s="23"/>
      <c r="LPZ79" s="23"/>
      <c r="LQA79" s="23"/>
      <c r="LQB79" s="23"/>
      <c r="LQC79" s="23"/>
      <c r="LQD79" s="23"/>
      <c r="LQE79" s="23"/>
      <c r="LQF79" s="23"/>
      <c r="LQG79" s="23"/>
      <c r="LQH79" s="23"/>
      <c r="LQI79" s="23"/>
      <c r="LQJ79" s="23"/>
      <c r="LQK79" s="23"/>
      <c r="LQL79" s="23"/>
      <c r="LQM79" s="23"/>
      <c r="LQN79" s="23"/>
      <c r="LQO79" s="23"/>
      <c r="LQP79" s="23"/>
      <c r="LQQ79" s="23"/>
      <c r="LQR79" s="23"/>
      <c r="LQS79" s="23"/>
      <c r="LQT79" s="23"/>
      <c r="LQU79" s="23"/>
      <c r="LQV79" s="23"/>
      <c r="LQW79" s="23"/>
      <c r="LQX79" s="23"/>
      <c r="LQY79" s="23"/>
      <c r="LQZ79" s="23"/>
      <c r="LRA79" s="23"/>
      <c r="LRB79" s="23"/>
      <c r="LRC79" s="23"/>
      <c r="LRD79" s="23"/>
      <c r="LRE79" s="23"/>
      <c r="LRF79" s="23"/>
      <c r="LRG79" s="23"/>
      <c r="LRH79" s="23"/>
      <c r="LRI79" s="23"/>
      <c r="LRJ79" s="23"/>
      <c r="LRK79" s="23"/>
      <c r="LRL79" s="23"/>
      <c r="LRM79" s="23"/>
      <c r="LRN79" s="23"/>
      <c r="LRO79" s="23"/>
      <c r="LRP79" s="23"/>
      <c r="LRQ79" s="23"/>
      <c r="LRR79" s="23"/>
      <c r="LRS79" s="23"/>
      <c r="LRT79" s="23"/>
      <c r="LRU79" s="23"/>
      <c r="LRV79" s="23"/>
      <c r="LRW79" s="23"/>
      <c r="LRX79" s="23"/>
      <c r="LRY79" s="23"/>
      <c r="LRZ79" s="23"/>
      <c r="LSA79" s="23"/>
      <c r="LSB79" s="23"/>
      <c r="LSC79" s="23"/>
      <c r="LSD79" s="23"/>
      <c r="LSE79" s="23"/>
      <c r="LSF79" s="23"/>
      <c r="LSG79" s="23"/>
      <c r="LSH79" s="23"/>
      <c r="LSI79" s="23"/>
      <c r="LSJ79" s="23"/>
      <c r="LSK79" s="23"/>
      <c r="LSL79" s="23"/>
      <c r="LSM79" s="23"/>
      <c r="LSN79" s="23"/>
      <c r="LSO79" s="23"/>
      <c r="LSP79" s="23"/>
      <c r="LSQ79" s="23"/>
      <c r="LSR79" s="23"/>
      <c r="LSS79" s="23"/>
      <c r="LST79" s="23"/>
      <c r="LSU79" s="23"/>
      <c r="LSV79" s="23"/>
      <c r="LSW79" s="23"/>
      <c r="LSX79" s="23"/>
      <c r="LSY79" s="23"/>
      <c r="LSZ79" s="23"/>
      <c r="LTA79" s="23"/>
      <c r="LTB79" s="23"/>
      <c r="LTC79" s="23"/>
      <c r="LTD79" s="23"/>
      <c r="LTE79" s="23"/>
      <c r="LTF79" s="23"/>
      <c r="LTG79" s="23"/>
      <c r="LTH79" s="23"/>
      <c r="LTI79" s="23"/>
      <c r="LTJ79" s="23"/>
      <c r="LTK79" s="23"/>
      <c r="LTL79" s="23"/>
      <c r="LTM79" s="23"/>
      <c r="LTN79" s="23"/>
      <c r="LTO79" s="23"/>
      <c r="LTP79" s="23"/>
      <c r="LTQ79" s="23"/>
      <c r="LTR79" s="23"/>
      <c r="LTS79" s="23"/>
      <c r="LTT79" s="23"/>
      <c r="LTU79" s="23"/>
      <c r="LTV79" s="23"/>
      <c r="LTW79" s="23"/>
      <c r="LTX79" s="23"/>
      <c r="LTY79" s="23"/>
      <c r="LTZ79" s="23"/>
      <c r="LUA79" s="23"/>
      <c r="LUB79" s="23"/>
      <c r="LUC79" s="23"/>
      <c r="LUD79" s="23"/>
      <c r="LUE79" s="23"/>
      <c r="LUF79" s="23"/>
      <c r="LUG79" s="23"/>
      <c r="LUH79" s="23"/>
      <c r="LUI79" s="23"/>
      <c r="LUJ79" s="23"/>
      <c r="LUK79" s="23"/>
      <c r="LUL79" s="23"/>
      <c r="LUM79" s="23"/>
      <c r="LUN79" s="23"/>
      <c r="LUO79" s="23"/>
      <c r="LUP79" s="23"/>
      <c r="LUQ79" s="23"/>
      <c r="LUR79" s="23"/>
      <c r="LUS79" s="23"/>
      <c r="LUT79" s="23"/>
      <c r="LUU79" s="23"/>
      <c r="LUV79" s="23"/>
      <c r="LUW79" s="23"/>
      <c r="LUX79" s="23"/>
      <c r="LUY79" s="23"/>
      <c r="LUZ79" s="23"/>
      <c r="LVA79" s="23"/>
      <c r="LVB79" s="23"/>
      <c r="LVC79" s="23"/>
      <c r="LVD79" s="23"/>
      <c r="LVE79" s="23"/>
      <c r="LVF79" s="23"/>
      <c r="LVG79" s="23"/>
      <c r="LVH79" s="23"/>
      <c r="LVI79" s="23"/>
      <c r="LVJ79" s="23"/>
      <c r="LVK79" s="23"/>
      <c r="LVL79" s="23"/>
      <c r="LVM79" s="23"/>
      <c r="LVN79" s="23"/>
      <c r="LVO79" s="23"/>
      <c r="LVP79" s="23"/>
      <c r="LVQ79" s="23"/>
      <c r="LVR79" s="23"/>
      <c r="LVS79" s="23"/>
      <c r="LVT79" s="23"/>
      <c r="LVU79" s="23"/>
      <c r="LVV79" s="23"/>
      <c r="LVW79" s="23"/>
      <c r="LVX79" s="23"/>
      <c r="LVY79" s="23"/>
      <c r="LVZ79" s="23"/>
      <c r="LWA79" s="23"/>
      <c r="LWB79" s="23"/>
      <c r="LWC79" s="23"/>
      <c r="LWD79" s="23"/>
      <c r="LWE79" s="23"/>
      <c r="LWF79" s="23"/>
      <c r="LWG79" s="23"/>
      <c r="LWH79" s="23"/>
      <c r="LWI79" s="23"/>
      <c r="LWJ79" s="23"/>
      <c r="LWK79" s="23"/>
      <c r="LWL79" s="23"/>
      <c r="LWM79" s="23"/>
      <c r="LWN79" s="23"/>
      <c r="LWO79" s="23"/>
      <c r="LWP79" s="23"/>
      <c r="LWQ79" s="23"/>
      <c r="LWR79" s="23"/>
      <c r="LWS79" s="23"/>
      <c r="LWT79" s="23"/>
      <c r="LWU79" s="23"/>
      <c r="LWV79" s="23"/>
      <c r="LWW79" s="23"/>
      <c r="LWX79" s="23"/>
      <c r="LWY79" s="23"/>
      <c r="LWZ79" s="23"/>
      <c r="LXA79" s="23"/>
      <c r="LXB79" s="23"/>
      <c r="LXC79" s="23"/>
      <c r="LXD79" s="23"/>
      <c r="LXE79" s="23"/>
      <c r="LXF79" s="23"/>
      <c r="LXG79" s="23"/>
      <c r="LXH79" s="23"/>
      <c r="LXI79" s="23"/>
      <c r="LXJ79" s="23"/>
      <c r="LXK79" s="23"/>
      <c r="LXL79" s="23"/>
      <c r="LXM79" s="23"/>
      <c r="LXN79" s="23"/>
      <c r="LXO79" s="23"/>
      <c r="LXP79" s="23"/>
      <c r="LXQ79" s="23"/>
      <c r="LXR79" s="23"/>
      <c r="LXS79" s="23"/>
      <c r="LXT79" s="23"/>
      <c r="LXU79" s="23"/>
      <c r="LXV79" s="23"/>
      <c r="LXW79" s="23"/>
      <c r="LXX79" s="23"/>
      <c r="LXY79" s="23"/>
      <c r="LXZ79" s="23"/>
      <c r="LYA79" s="23"/>
      <c r="LYB79" s="23"/>
      <c r="LYC79" s="23"/>
      <c r="LYD79" s="23"/>
      <c r="LYE79" s="23"/>
      <c r="LYF79" s="23"/>
      <c r="LYG79" s="23"/>
      <c r="LYH79" s="23"/>
      <c r="LYI79" s="23"/>
      <c r="LYJ79" s="23"/>
      <c r="LYK79" s="23"/>
      <c r="LYL79" s="23"/>
      <c r="LYM79" s="23"/>
      <c r="LYN79" s="23"/>
      <c r="LYO79" s="23"/>
      <c r="LYP79" s="23"/>
      <c r="LYQ79" s="23"/>
      <c r="LYR79" s="23"/>
      <c r="LYS79" s="23"/>
      <c r="LYT79" s="23"/>
      <c r="LYU79" s="23"/>
      <c r="LYV79" s="23"/>
      <c r="LYW79" s="23"/>
      <c r="LYX79" s="23"/>
      <c r="LYY79" s="23"/>
      <c r="LYZ79" s="23"/>
      <c r="LZA79" s="23"/>
      <c r="LZB79" s="23"/>
      <c r="LZC79" s="23"/>
      <c r="LZD79" s="23"/>
      <c r="LZE79" s="23"/>
      <c r="LZF79" s="23"/>
      <c r="LZG79" s="23"/>
      <c r="LZH79" s="23"/>
      <c r="LZI79" s="23"/>
      <c r="LZJ79" s="23"/>
      <c r="LZK79" s="23"/>
      <c r="LZL79" s="23"/>
      <c r="LZM79" s="23"/>
      <c r="LZN79" s="23"/>
      <c r="LZO79" s="23"/>
      <c r="LZP79" s="23"/>
      <c r="LZQ79" s="23"/>
      <c r="LZR79" s="23"/>
      <c r="LZS79" s="23"/>
      <c r="LZT79" s="23"/>
      <c r="LZU79" s="23"/>
      <c r="LZV79" s="23"/>
      <c r="LZW79" s="23"/>
      <c r="LZX79" s="23"/>
      <c r="LZY79" s="23"/>
      <c r="LZZ79" s="23"/>
      <c r="MAA79" s="23"/>
      <c r="MAB79" s="23"/>
      <c r="MAC79" s="23"/>
      <c r="MAD79" s="23"/>
      <c r="MAE79" s="23"/>
      <c r="MAF79" s="23"/>
      <c r="MAG79" s="23"/>
      <c r="MAH79" s="23"/>
      <c r="MAI79" s="23"/>
      <c r="MAJ79" s="23"/>
      <c r="MAK79" s="23"/>
      <c r="MAL79" s="23"/>
      <c r="MAM79" s="23"/>
      <c r="MAN79" s="23"/>
      <c r="MAO79" s="23"/>
      <c r="MAP79" s="23"/>
      <c r="MAQ79" s="23"/>
      <c r="MAR79" s="23"/>
      <c r="MAS79" s="23"/>
      <c r="MAT79" s="23"/>
      <c r="MAU79" s="23"/>
      <c r="MAV79" s="23"/>
      <c r="MAW79" s="23"/>
      <c r="MAX79" s="23"/>
      <c r="MAY79" s="23"/>
      <c r="MAZ79" s="23"/>
      <c r="MBA79" s="23"/>
      <c r="MBB79" s="23"/>
      <c r="MBC79" s="23"/>
      <c r="MBD79" s="23"/>
      <c r="MBE79" s="23"/>
      <c r="MBF79" s="23"/>
      <c r="MBG79" s="23"/>
      <c r="MBH79" s="23"/>
      <c r="MBI79" s="23"/>
      <c r="MBJ79" s="23"/>
      <c r="MBK79" s="23"/>
      <c r="MBL79" s="23"/>
      <c r="MBM79" s="23"/>
      <c r="MBN79" s="23"/>
      <c r="MBO79" s="23"/>
      <c r="MBP79" s="23"/>
      <c r="MBQ79" s="23"/>
      <c r="MBR79" s="23"/>
      <c r="MBS79" s="23"/>
      <c r="MBT79" s="23"/>
      <c r="MBU79" s="23"/>
      <c r="MBV79" s="23"/>
      <c r="MBW79" s="23"/>
      <c r="MBX79" s="23"/>
      <c r="MBY79" s="23"/>
      <c r="MBZ79" s="23"/>
      <c r="MCA79" s="23"/>
      <c r="MCB79" s="23"/>
      <c r="MCC79" s="23"/>
      <c r="MCD79" s="23"/>
      <c r="MCE79" s="23"/>
      <c r="MCF79" s="23"/>
      <c r="MCG79" s="23"/>
      <c r="MCH79" s="23"/>
      <c r="MCI79" s="23"/>
      <c r="MCJ79" s="23"/>
      <c r="MCK79" s="23"/>
      <c r="MCL79" s="23"/>
      <c r="MCM79" s="23"/>
      <c r="MCN79" s="23"/>
      <c r="MCO79" s="23"/>
      <c r="MCP79" s="23"/>
      <c r="MCQ79" s="23"/>
      <c r="MCR79" s="23"/>
      <c r="MCS79" s="23"/>
      <c r="MCT79" s="23"/>
      <c r="MCU79" s="23"/>
      <c r="MCV79" s="23"/>
      <c r="MCW79" s="23"/>
      <c r="MCX79" s="23"/>
      <c r="MCY79" s="23"/>
      <c r="MCZ79" s="23"/>
      <c r="MDA79" s="23"/>
      <c r="MDB79" s="23"/>
      <c r="MDC79" s="23"/>
      <c r="MDD79" s="23"/>
      <c r="MDE79" s="23"/>
      <c r="MDF79" s="23"/>
      <c r="MDG79" s="23"/>
      <c r="MDH79" s="23"/>
      <c r="MDI79" s="23"/>
      <c r="MDJ79" s="23"/>
      <c r="MDK79" s="23"/>
      <c r="MDL79" s="23"/>
      <c r="MDM79" s="23"/>
      <c r="MDN79" s="23"/>
      <c r="MDO79" s="23"/>
      <c r="MDP79" s="23"/>
      <c r="MDQ79" s="23"/>
      <c r="MDR79" s="23"/>
      <c r="MDS79" s="23"/>
      <c r="MDT79" s="23"/>
      <c r="MDU79" s="23"/>
      <c r="MDV79" s="23"/>
      <c r="MDW79" s="23"/>
      <c r="MDX79" s="23"/>
      <c r="MDY79" s="23"/>
      <c r="MDZ79" s="23"/>
      <c r="MEA79" s="23"/>
      <c r="MEB79" s="23"/>
      <c r="MEC79" s="23"/>
      <c r="MED79" s="23"/>
      <c r="MEE79" s="23"/>
      <c r="MEF79" s="23"/>
      <c r="MEG79" s="23"/>
      <c r="MEH79" s="23"/>
      <c r="MEI79" s="23"/>
      <c r="MEJ79" s="23"/>
      <c r="MEK79" s="23"/>
      <c r="MEL79" s="23"/>
      <c r="MEM79" s="23"/>
      <c r="MEN79" s="23"/>
      <c r="MEO79" s="23"/>
      <c r="MEP79" s="23"/>
      <c r="MEQ79" s="23"/>
      <c r="MER79" s="23"/>
      <c r="MES79" s="23"/>
      <c r="MET79" s="23"/>
      <c r="MEU79" s="23"/>
      <c r="MEV79" s="23"/>
      <c r="MEW79" s="23"/>
      <c r="MEX79" s="23"/>
      <c r="MEY79" s="23"/>
      <c r="MEZ79" s="23"/>
      <c r="MFA79" s="23"/>
      <c r="MFB79" s="23"/>
      <c r="MFC79" s="23"/>
      <c r="MFD79" s="23"/>
      <c r="MFE79" s="23"/>
      <c r="MFF79" s="23"/>
      <c r="MFG79" s="23"/>
      <c r="MFH79" s="23"/>
      <c r="MFI79" s="23"/>
      <c r="MFJ79" s="23"/>
      <c r="MFK79" s="23"/>
      <c r="MFL79" s="23"/>
      <c r="MFM79" s="23"/>
      <c r="MFN79" s="23"/>
      <c r="MFO79" s="23"/>
      <c r="MFP79" s="23"/>
      <c r="MFQ79" s="23"/>
      <c r="MFR79" s="23"/>
      <c r="MFS79" s="23"/>
      <c r="MFT79" s="23"/>
      <c r="MFU79" s="23"/>
      <c r="MFV79" s="23"/>
      <c r="MFW79" s="23"/>
      <c r="MFX79" s="23"/>
      <c r="MFY79" s="23"/>
      <c r="MFZ79" s="23"/>
      <c r="MGA79" s="23"/>
      <c r="MGB79" s="23"/>
      <c r="MGC79" s="23"/>
      <c r="MGD79" s="23"/>
      <c r="MGE79" s="23"/>
      <c r="MGF79" s="23"/>
      <c r="MGG79" s="23"/>
      <c r="MGH79" s="23"/>
      <c r="MGI79" s="23"/>
      <c r="MGJ79" s="23"/>
      <c r="MGK79" s="23"/>
      <c r="MGL79" s="23"/>
      <c r="MGM79" s="23"/>
      <c r="MGN79" s="23"/>
      <c r="MGO79" s="23"/>
      <c r="MGP79" s="23"/>
      <c r="MGQ79" s="23"/>
      <c r="MGR79" s="23"/>
      <c r="MGS79" s="23"/>
      <c r="MGT79" s="23"/>
      <c r="MGU79" s="23"/>
      <c r="MGV79" s="23"/>
      <c r="MGW79" s="23"/>
      <c r="MGX79" s="23"/>
      <c r="MGY79" s="23"/>
      <c r="MGZ79" s="23"/>
      <c r="MHA79" s="23"/>
      <c r="MHB79" s="23"/>
      <c r="MHC79" s="23"/>
      <c r="MHD79" s="23"/>
      <c r="MHE79" s="23"/>
      <c r="MHF79" s="23"/>
      <c r="MHG79" s="23"/>
      <c r="MHH79" s="23"/>
      <c r="MHI79" s="23"/>
      <c r="MHJ79" s="23"/>
      <c r="MHK79" s="23"/>
      <c r="MHL79" s="23"/>
      <c r="MHM79" s="23"/>
      <c r="MHN79" s="23"/>
      <c r="MHO79" s="23"/>
      <c r="MHP79" s="23"/>
      <c r="MHQ79" s="23"/>
      <c r="MHR79" s="23"/>
      <c r="MHS79" s="23"/>
      <c r="MHT79" s="23"/>
      <c r="MHU79" s="23"/>
      <c r="MHV79" s="23"/>
      <c r="MHW79" s="23"/>
      <c r="MHX79" s="23"/>
      <c r="MHY79" s="23"/>
      <c r="MHZ79" s="23"/>
      <c r="MIA79" s="23"/>
      <c r="MIB79" s="23"/>
      <c r="MIC79" s="23"/>
      <c r="MID79" s="23"/>
      <c r="MIE79" s="23"/>
      <c r="MIF79" s="23"/>
      <c r="MIG79" s="23"/>
      <c r="MIH79" s="23"/>
      <c r="MII79" s="23"/>
      <c r="MIJ79" s="23"/>
      <c r="MIK79" s="23"/>
      <c r="MIL79" s="23"/>
      <c r="MIM79" s="23"/>
      <c r="MIN79" s="23"/>
      <c r="MIO79" s="23"/>
      <c r="MIP79" s="23"/>
      <c r="MIQ79" s="23"/>
      <c r="MIR79" s="23"/>
      <c r="MIS79" s="23"/>
      <c r="MIT79" s="23"/>
      <c r="MIU79" s="23"/>
      <c r="MIV79" s="23"/>
      <c r="MIW79" s="23"/>
      <c r="MIX79" s="23"/>
      <c r="MIY79" s="23"/>
      <c r="MIZ79" s="23"/>
      <c r="MJA79" s="23"/>
      <c r="MJB79" s="23"/>
      <c r="MJC79" s="23"/>
      <c r="MJD79" s="23"/>
      <c r="MJE79" s="23"/>
      <c r="MJF79" s="23"/>
      <c r="MJG79" s="23"/>
      <c r="MJH79" s="23"/>
      <c r="MJI79" s="23"/>
      <c r="MJJ79" s="23"/>
      <c r="MJK79" s="23"/>
      <c r="MJL79" s="23"/>
      <c r="MJM79" s="23"/>
      <c r="MJN79" s="23"/>
      <c r="MJO79" s="23"/>
      <c r="MJP79" s="23"/>
      <c r="MJQ79" s="23"/>
      <c r="MJR79" s="23"/>
      <c r="MJS79" s="23"/>
      <c r="MJT79" s="23"/>
      <c r="MJU79" s="23"/>
      <c r="MJV79" s="23"/>
      <c r="MJW79" s="23"/>
      <c r="MJX79" s="23"/>
      <c r="MJY79" s="23"/>
      <c r="MJZ79" s="23"/>
      <c r="MKA79" s="23"/>
      <c r="MKB79" s="23"/>
      <c r="MKC79" s="23"/>
      <c r="MKD79" s="23"/>
      <c r="MKE79" s="23"/>
      <c r="MKF79" s="23"/>
      <c r="MKG79" s="23"/>
      <c r="MKH79" s="23"/>
      <c r="MKI79" s="23"/>
      <c r="MKJ79" s="23"/>
      <c r="MKK79" s="23"/>
      <c r="MKL79" s="23"/>
      <c r="MKM79" s="23"/>
      <c r="MKN79" s="23"/>
      <c r="MKO79" s="23"/>
      <c r="MKP79" s="23"/>
      <c r="MKQ79" s="23"/>
      <c r="MKR79" s="23"/>
      <c r="MKS79" s="23"/>
      <c r="MKT79" s="23"/>
      <c r="MKU79" s="23"/>
      <c r="MKV79" s="23"/>
      <c r="MKW79" s="23"/>
      <c r="MKX79" s="23"/>
      <c r="MKY79" s="23"/>
      <c r="MKZ79" s="23"/>
      <c r="MLA79" s="23"/>
      <c r="MLB79" s="23"/>
      <c r="MLC79" s="23"/>
      <c r="MLD79" s="23"/>
      <c r="MLE79" s="23"/>
      <c r="MLF79" s="23"/>
      <c r="MLG79" s="23"/>
      <c r="MLH79" s="23"/>
      <c r="MLI79" s="23"/>
      <c r="MLJ79" s="23"/>
      <c r="MLK79" s="23"/>
      <c r="MLL79" s="23"/>
      <c r="MLM79" s="23"/>
      <c r="MLN79" s="23"/>
      <c r="MLO79" s="23"/>
      <c r="MLP79" s="23"/>
      <c r="MLQ79" s="23"/>
      <c r="MLR79" s="23"/>
      <c r="MLS79" s="23"/>
      <c r="MLT79" s="23"/>
      <c r="MLU79" s="23"/>
      <c r="MLV79" s="23"/>
      <c r="MLW79" s="23"/>
      <c r="MLX79" s="23"/>
      <c r="MLY79" s="23"/>
      <c r="MLZ79" s="23"/>
      <c r="MMA79" s="23"/>
      <c r="MMB79" s="23"/>
      <c r="MMC79" s="23"/>
      <c r="MMD79" s="23"/>
      <c r="MME79" s="23"/>
      <c r="MMF79" s="23"/>
      <c r="MMG79" s="23"/>
      <c r="MMH79" s="23"/>
      <c r="MMI79" s="23"/>
      <c r="MMJ79" s="23"/>
      <c r="MMK79" s="23"/>
      <c r="MML79" s="23"/>
      <c r="MMM79" s="23"/>
      <c r="MMN79" s="23"/>
      <c r="MMO79" s="23"/>
      <c r="MMP79" s="23"/>
      <c r="MMQ79" s="23"/>
      <c r="MMR79" s="23"/>
      <c r="MMS79" s="23"/>
      <c r="MMT79" s="23"/>
      <c r="MMU79" s="23"/>
      <c r="MMV79" s="23"/>
      <c r="MMW79" s="23"/>
      <c r="MMX79" s="23"/>
      <c r="MMY79" s="23"/>
      <c r="MMZ79" s="23"/>
      <c r="MNA79" s="23"/>
      <c r="MNB79" s="23"/>
      <c r="MNC79" s="23"/>
      <c r="MND79" s="23"/>
      <c r="MNE79" s="23"/>
      <c r="MNF79" s="23"/>
      <c r="MNG79" s="23"/>
      <c r="MNH79" s="23"/>
      <c r="MNI79" s="23"/>
      <c r="MNJ79" s="23"/>
      <c r="MNK79" s="23"/>
      <c r="MNL79" s="23"/>
      <c r="MNM79" s="23"/>
      <c r="MNN79" s="23"/>
      <c r="MNO79" s="23"/>
      <c r="MNP79" s="23"/>
      <c r="MNQ79" s="23"/>
      <c r="MNR79" s="23"/>
      <c r="MNS79" s="23"/>
      <c r="MNT79" s="23"/>
      <c r="MNU79" s="23"/>
      <c r="MNV79" s="23"/>
      <c r="MNW79" s="23"/>
      <c r="MNX79" s="23"/>
      <c r="MNY79" s="23"/>
      <c r="MNZ79" s="23"/>
      <c r="MOA79" s="23"/>
      <c r="MOB79" s="23"/>
      <c r="MOC79" s="23"/>
      <c r="MOD79" s="23"/>
      <c r="MOE79" s="23"/>
      <c r="MOF79" s="23"/>
      <c r="MOG79" s="23"/>
      <c r="MOH79" s="23"/>
      <c r="MOI79" s="23"/>
      <c r="MOJ79" s="23"/>
      <c r="MOK79" s="23"/>
      <c r="MOL79" s="23"/>
      <c r="MOM79" s="23"/>
      <c r="MON79" s="23"/>
      <c r="MOO79" s="23"/>
      <c r="MOP79" s="23"/>
      <c r="MOQ79" s="23"/>
      <c r="MOR79" s="23"/>
      <c r="MOS79" s="23"/>
      <c r="MOT79" s="23"/>
      <c r="MOU79" s="23"/>
      <c r="MOV79" s="23"/>
      <c r="MOW79" s="23"/>
      <c r="MOX79" s="23"/>
      <c r="MOY79" s="23"/>
      <c r="MOZ79" s="23"/>
      <c r="MPA79" s="23"/>
      <c r="MPB79" s="23"/>
      <c r="MPC79" s="23"/>
      <c r="MPD79" s="23"/>
      <c r="MPE79" s="23"/>
      <c r="MPF79" s="23"/>
      <c r="MPG79" s="23"/>
      <c r="MPH79" s="23"/>
      <c r="MPI79" s="23"/>
      <c r="MPJ79" s="23"/>
      <c r="MPK79" s="23"/>
      <c r="MPL79" s="23"/>
      <c r="MPM79" s="23"/>
      <c r="MPN79" s="23"/>
      <c r="MPO79" s="23"/>
      <c r="MPP79" s="23"/>
      <c r="MPQ79" s="23"/>
      <c r="MPR79" s="23"/>
      <c r="MPS79" s="23"/>
      <c r="MPT79" s="23"/>
      <c r="MPU79" s="23"/>
      <c r="MPV79" s="23"/>
      <c r="MPW79" s="23"/>
      <c r="MPX79" s="23"/>
      <c r="MPY79" s="23"/>
      <c r="MPZ79" s="23"/>
      <c r="MQA79" s="23"/>
      <c r="MQB79" s="23"/>
      <c r="MQC79" s="23"/>
      <c r="MQD79" s="23"/>
      <c r="MQE79" s="23"/>
      <c r="MQF79" s="23"/>
      <c r="MQG79" s="23"/>
      <c r="MQH79" s="23"/>
      <c r="MQI79" s="23"/>
      <c r="MQJ79" s="23"/>
      <c r="MQK79" s="23"/>
      <c r="MQL79" s="23"/>
      <c r="MQM79" s="23"/>
      <c r="MQN79" s="23"/>
      <c r="MQO79" s="23"/>
      <c r="MQP79" s="23"/>
      <c r="MQQ79" s="23"/>
      <c r="MQR79" s="23"/>
      <c r="MQS79" s="23"/>
      <c r="MQT79" s="23"/>
      <c r="MQU79" s="23"/>
      <c r="MQV79" s="23"/>
      <c r="MQW79" s="23"/>
      <c r="MQX79" s="23"/>
      <c r="MQY79" s="23"/>
      <c r="MQZ79" s="23"/>
      <c r="MRA79" s="23"/>
      <c r="MRB79" s="23"/>
      <c r="MRC79" s="23"/>
      <c r="MRD79" s="23"/>
      <c r="MRE79" s="23"/>
      <c r="MRF79" s="23"/>
      <c r="MRG79" s="23"/>
      <c r="MRH79" s="23"/>
      <c r="MRI79" s="23"/>
      <c r="MRJ79" s="23"/>
      <c r="MRK79" s="23"/>
      <c r="MRL79" s="23"/>
      <c r="MRM79" s="23"/>
      <c r="MRN79" s="23"/>
      <c r="MRO79" s="23"/>
      <c r="MRP79" s="23"/>
      <c r="MRQ79" s="23"/>
      <c r="MRR79" s="23"/>
      <c r="MRS79" s="23"/>
      <c r="MRT79" s="23"/>
      <c r="MRU79" s="23"/>
      <c r="MRV79" s="23"/>
      <c r="MRW79" s="23"/>
      <c r="MRX79" s="23"/>
      <c r="MRY79" s="23"/>
      <c r="MRZ79" s="23"/>
      <c r="MSA79" s="23"/>
      <c r="MSB79" s="23"/>
      <c r="MSC79" s="23"/>
      <c r="MSD79" s="23"/>
      <c r="MSE79" s="23"/>
      <c r="MSF79" s="23"/>
      <c r="MSG79" s="23"/>
      <c r="MSH79" s="23"/>
      <c r="MSI79" s="23"/>
      <c r="MSJ79" s="23"/>
      <c r="MSK79" s="23"/>
      <c r="MSL79" s="23"/>
      <c r="MSM79" s="23"/>
      <c r="MSN79" s="23"/>
      <c r="MSO79" s="23"/>
      <c r="MSP79" s="23"/>
      <c r="MSQ79" s="23"/>
      <c r="MSR79" s="23"/>
      <c r="MSS79" s="23"/>
      <c r="MST79" s="23"/>
      <c r="MSU79" s="23"/>
      <c r="MSV79" s="23"/>
      <c r="MSW79" s="23"/>
      <c r="MSX79" s="23"/>
      <c r="MSY79" s="23"/>
      <c r="MSZ79" s="23"/>
      <c r="MTA79" s="23"/>
      <c r="MTB79" s="23"/>
      <c r="MTC79" s="23"/>
      <c r="MTD79" s="23"/>
      <c r="MTE79" s="23"/>
      <c r="MTF79" s="23"/>
      <c r="MTG79" s="23"/>
      <c r="MTH79" s="23"/>
      <c r="MTI79" s="23"/>
      <c r="MTJ79" s="23"/>
      <c r="MTK79" s="23"/>
      <c r="MTL79" s="23"/>
      <c r="MTM79" s="23"/>
      <c r="MTN79" s="23"/>
      <c r="MTO79" s="23"/>
      <c r="MTP79" s="23"/>
      <c r="MTQ79" s="23"/>
      <c r="MTR79" s="23"/>
      <c r="MTS79" s="23"/>
      <c r="MTT79" s="23"/>
      <c r="MTU79" s="23"/>
      <c r="MTV79" s="23"/>
      <c r="MTW79" s="23"/>
      <c r="MTX79" s="23"/>
      <c r="MTY79" s="23"/>
      <c r="MTZ79" s="23"/>
      <c r="MUA79" s="23"/>
      <c r="MUB79" s="23"/>
      <c r="MUC79" s="23"/>
      <c r="MUD79" s="23"/>
      <c r="MUE79" s="23"/>
      <c r="MUF79" s="23"/>
      <c r="MUG79" s="23"/>
      <c r="MUH79" s="23"/>
      <c r="MUI79" s="23"/>
      <c r="MUJ79" s="23"/>
      <c r="MUK79" s="23"/>
      <c r="MUL79" s="23"/>
      <c r="MUM79" s="23"/>
      <c r="MUN79" s="23"/>
      <c r="MUO79" s="23"/>
      <c r="MUP79" s="23"/>
      <c r="MUQ79" s="23"/>
      <c r="MUR79" s="23"/>
      <c r="MUS79" s="23"/>
      <c r="MUT79" s="23"/>
      <c r="MUU79" s="23"/>
      <c r="MUV79" s="23"/>
      <c r="MUW79" s="23"/>
      <c r="MUX79" s="23"/>
      <c r="MUY79" s="23"/>
      <c r="MUZ79" s="23"/>
      <c r="MVA79" s="23"/>
      <c r="MVB79" s="23"/>
      <c r="MVC79" s="23"/>
      <c r="MVD79" s="23"/>
      <c r="MVE79" s="23"/>
      <c r="MVF79" s="23"/>
      <c r="MVG79" s="23"/>
      <c r="MVH79" s="23"/>
      <c r="MVI79" s="23"/>
      <c r="MVJ79" s="23"/>
      <c r="MVK79" s="23"/>
      <c r="MVL79" s="23"/>
      <c r="MVM79" s="23"/>
      <c r="MVN79" s="23"/>
      <c r="MVO79" s="23"/>
      <c r="MVP79" s="23"/>
      <c r="MVQ79" s="23"/>
      <c r="MVR79" s="23"/>
      <c r="MVS79" s="23"/>
      <c r="MVT79" s="23"/>
      <c r="MVU79" s="23"/>
      <c r="MVV79" s="23"/>
      <c r="MVW79" s="23"/>
      <c r="MVX79" s="23"/>
      <c r="MVY79" s="23"/>
      <c r="MVZ79" s="23"/>
      <c r="MWA79" s="23"/>
      <c r="MWB79" s="23"/>
      <c r="MWC79" s="23"/>
      <c r="MWD79" s="23"/>
      <c r="MWE79" s="23"/>
      <c r="MWF79" s="23"/>
      <c r="MWG79" s="23"/>
      <c r="MWH79" s="23"/>
      <c r="MWI79" s="23"/>
      <c r="MWJ79" s="23"/>
      <c r="MWK79" s="23"/>
      <c r="MWL79" s="23"/>
      <c r="MWM79" s="23"/>
      <c r="MWN79" s="23"/>
      <c r="MWO79" s="23"/>
      <c r="MWP79" s="23"/>
      <c r="MWQ79" s="23"/>
      <c r="MWR79" s="23"/>
      <c r="MWS79" s="23"/>
      <c r="MWT79" s="23"/>
      <c r="MWU79" s="23"/>
      <c r="MWV79" s="23"/>
      <c r="MWW79" s="23"/>
      <c r="MWX79" s="23"/>
      <c r="MWY79" s="23"/>
      <c r="MWZ79" s="23"/>
      <c r="MXA79" s="23"/>
      <c r="MXB79" s="23"/>
      <c r="MXC79" s="23"/>
      <c r="MXD79" s="23"/>
      <c r="MXE79" s="23"/>
      <c r="MXF79" s="23"/>
      <c r="MXG79" s="23"/>
      <c r="MXH79" s="23"/>
      <c r="MXI79" s="23"/>
      <c r="MXJ79" s="23"/>
      <c r="MXK79" s="23"/>
      <c r="MXL79" s="23"/>
      <c r="MXM79" s="23"/>
      <c r="MXN79" s="23"/>
      <c r="MXO79" s="23"/>
      <c r="MXP79" s="23"/>
      <c r="MXQ79" s="23"/>
      <c r="MXR79" s="23"/>
      <c r="MXS79" s="23"/>
      <c r="MXT79" s="23"/>
      <c r="MXU79" s="23"/>
      <c r="MXV79" s="23"/>
      <c r="MXW79" s="23"/>
      <c r="MXX79" s="23"/>
      <c r="MXY79" s="23"/>
      <c r="MXZ79" s="23"/>
      <c r="MYA79" s="23"/>
      <c r="MYB79" s="23"/>
      <c r="MYC79" s="23"/>
      <c r="MYD79" s="23"/>
      <c r="MYE79" s="23"/>
      <c r="MYF79" s="23"/>
      <c r="MYG79" s="23"/>
      <c r="MYH79" s="23"/>
      <c r="MYI79" s="23"/>
      <c r="MYJ79" s="23"/>
      <c r="MYK79" s="23"/>
      <c r="MYL79" s="23"/>
      <c r="MYM79" s="23"/>
      <c r="MYN79" s="23"/>
      <c r="MYO79" s="23"/>
      <c r="MYP79" s="23"/>
      <c r="MYQ79" s="23"/>
      <c r="MYR79" s="23"/>
      <c r="MYS79" s="23"/>
      <c r="MYT79" s="23"/>
      <c r="MYU79" s="23"/>
      <c r="MYV79" s="23"/>
      <c r="MYW79" s="23"/>
      <c r="MYX79" s="23"/>
      <c r="MYY79" s="23"/>
      <c r="MYZ79" s="23"/>
      <c r="MZA79" s="23"/>
      <c r="MZB79" s="23"/>
      <c r="MZC79" s="23"/>
      <c r="MZD79" s="23"/>
      <c r="MZE79" s="23"/>
      <c r="MZF79" s="23"/>
      <c r="MZG79" s="23"/>
      <c r="MZH79" s="23"/>
      <c r="MZI79" s="23"/>
      <c r="MZJ79" s="23"/>
      <c r="MZK79" s="23"/>
      <c r="MZL79" s="23"/>
      <c r="MZM79" s="23"/>
      <c r="MZN79" s="23"/>
      <c r="MZO79" s="23"/>
      <c r="MZP79" s="23"/>
      <c r="MZQ79" s="23"/>
      <c r="MZR79" s="23"/>
      <c r="MZS79" s="23"/>
      <c r="MZT79" s="23"/>
      <c r="MZU79" s="23"/>
      <c r="MZV79" s="23"/>
      <c r="MZW79" s="23"/>
      <c r="MZX79" s="23"/>
      <c r="MZY79" s="23"/>
      <c r="MZZ79" s="23"/>
      <c r="NAA79" s="23"/>
      <c r="NAB79" s="23"/>
      <c r="NAC79" s="23"/>
      <c r="NAD79" s="23"/>
      <c r="NAE79" s="23"/>
      <c r="NAF79" s="23"/>
      <c r="NAG79" s="23"/>
      <c r="NAH79" s="23"/>
      <c r="NAI79" s="23"/>
      <c r="NAJ79" s="23"/>
      <c r="NAK79" s="23"/>
      <c r="NAL79" s="23"/>
      <c r="NAM79" s="23"/>
      <c r="NAN79" s="23"/>
      <c r="NAO79" s="23"/>
      <c r="NAP79" s="23"/>
      <c r="NAQ79" s="23"/>
      <c r="NAR79" s="23"/>
      <c r="NAS79" s="23"/>
      <c r="NAT79" s="23"/>
      <c r="NAU79" s="23"/>
      <c r="NAV79" s="23"/>
      <c r="NAW79" s="23"/>
      <c r="NAX79" s="23"/>
      <c r="NAY79" s="23"/>
      <c r="NAZ79" s="23"/>
      <c r="NBA79" s="23"/>
      <c r="NBB79" s="23"/>
      <c r="NBC79" s="23"/>
      <c r="NBD79" s="23"/>
      <c r="NBE79" s="23"/>
      <c r="NBF79" s="23"/>
      <c r="NBG79" s="23"/>
      <c r="NBH79" s="23"/>
      <c r="NBI79" s="23"/>
      <c r="NBJ79" s="23"/>
      <c r="NBK79" s="23"/>
      <c r="NBL79" s="23"/>
      <c r="NBM79" s="23"/>
      <c r="NBN79" s="23"/>
      <c r="NBO79" s="23"/>
      <c r="NBP79" s="23"/>
      <c r="NBQ79" s="23"/>
      <c r="NBR79" s="23"/>
      <c r="NBS79" s="23"/>
      <c r="NBT79" s="23"/>
      <c r="NBU79" s="23"/>
      <c r="NBV79" s="23"/>
      <c r="NBW79" s="23"/>
      <c r="NBX79" s="23"/>
      <c r="NBY79" s="23"/>
      <c r="NBZ79" s="23"/>
      <c r="NCA79" s="23"/>
      <c r="NCB79" s="23"/>
      <c r="NCC79" s="23"/>
      <c r="NCD79" s="23"/>
      <c r="NCE79" s="23"/>
      <c r="NCF79" s="23"/>
      <c r="NCG79" s="23"/>
      <c r="NCH79" s="23"/>
      <c r="NCI79" s="23"/>
      <c r="NCJ79" s="23"/>
      <c r="NCK79" s="23"/>
      <c r="NCL79" s="23"/>
      <c r="NCM79" s="23"/>
      <c r="NCN79" s="23"/>
      <c r="NCO79" s="23"/>
      <c r="NCP79" s="23"/>
      <c r="NCQ79" s="23"/>
      <c r="NCR79" s="23"/>
      <c r="NCS79" s="23"/>
      <c r="NCT79" s="23"/>
      <c r="NCU79" s="23"/>
      <c r="NCV79" s="23"/>
      <c r="NCW79" s="23"/>
      <c r="NCX79" s="23"/>
      <c r="NCY79" s="23"/>
      <c r="NCZ79" s="23"/>
      <c r="NDA79" s="23"/>
      <c r="NDB79" s="23"/>
      <c r="NDC79" s="23"/>
      <c r="NDD79" s="23"/>
      <c r="NDE79" s="23"/>
      <c r="NDF79" s="23"/>
      <c r="NDG79" s="23"/>
      <c r="NDH79" s="23"/>
      <c r="NDI79" s="23"/>
      <c r="NDJ79" s="23"/>
      <c r="NDK79" s="23"/>
      <c r="NDL79" s="23"/>
      <c r="NDM79" s="23"/>
      <c r="NDN79" s="23"/>
      <c r="NDO79" s="23"/>
      <c r="NDP79" s="23"/>
      <c r="NDQ79" s="23"/>
      <c r="NDR79" s="23"/>
      <c r="NDS79" s="23"/>
      <c r="NDT79" s="23"/>
      <c r="NDU79" s="23"/>
      <c r="NDV79" s="23"/>
      <c r="NDW79" s="23"/>
      <c r="NDX79" s="23"/>
      <c r="NDY79" s="23"/>
      <c r="NDZ79" s="23"/>
      <c r="NEA79" s="23"/>
      <c r="NEB79" s="23"/>
      <c r="NEC79" s="23"/>
      <c r="NED79" s="23"/>
      <c r="NEE79" s="23"/>
      <c r="NEF79" s="23"/>
      <c r="NEG79" s="23"/>
      <c r="NEH79" s="23"/>
      <c r="NEI79" s="23"/>
      <c r="NEJ79" s="23"/>
      <c r="NEK79" s="23"/>
      <c r="NEL79" s="23"/>
      <c r="NEM79" s="23"/>
      <c r="NEN79" s="23"/>
      <c r="NEO79" s="23"/>
      <c r="NEP79" s="23"/>
      <c r="NEQ79" s="23"/>
      <c r="NER79" s="23"/>
      <c r="NES79" s="23"/>
      <c r="NET79" s="23"/>
      <c r="NEU79" s="23"/>
      <c r="NEV79" s="23"/>
      <c r="NEW79" s="23"/>
      <c r="NEX79" s="23"/>
      <c r="NEY79" s="23"/>
      <c r="NEZ79" s="23"/>
      <c r="NFA79" s="23"/>
      <c r="NFB79" s="23"/>
      <c r="NFC79" s="23"/>
      <c r="NFD79" s="23"/>
      <c r="NFE79" s="23"/>
      <c r="NFF79" s="23"/>
      <c r="NFG79" s="23"/>
      <c r="NFH79" s="23"/>
      <c r="NFI79" s="23"/>
      <c r="NFJ79" s="23"/>
      <c r="NFK79" s="23"/>
      <c r="NFL79" s="23"/>
      <c r="NFM79" s="23"/>
      <c r="NFN79" s="23"/>
      <c r="NFO79" s="23"/>
      <c r="NFP79" s="23"/>
      <c r="NFQ79" s="23"/>
      <c r="NFR79" s="23"/>
      <c r="NFS79" s="23"/>
      <c r="NFT79" s="23"/>
      <c r="NFU79" s="23"/>
      <c r="NFV79" s="23"/>
      <c r="NFW79" s="23"/>
      <c r="NFX79" s="23"/>
      <c r="NFY79" s="23"/>
      <c r="NFZ79" s="23"/>
      <c r="NGA79" s="23"/>
      <c r="NGB79" s="23"/>
      <c r="NGC79" s="23"/>
      <c r="NGD79" s="23"/>
      <c r="NGE79" s="23"/>
      <c r="NGF79" s="23"/>
      <c r="NGG79" s="23"/>
      <c r="NGH79" s="23"/>
      <c r="NGI79" s="23"/>
      <c r="NGJ79" s="23"/>
      <c r="NGK79" s="23"/>
      <c r="NGL79" s="23"/>
      <c r="NGM79" s="23"/>
      <c r="NGN79" s="23"/>
      <c r="NGO79" s="23"/>
      <c r="NGP79" s="23"/>
      <c r="NGQ79" s="23"/>
      <c r="NGR79" s="23"/>
      <c r="NGS79" s="23"/>
      <c r="NGT79" s="23"/>
      <c r="NGU79" s="23"/>
      <c r="NGV79" s="23"/>
      <c r="NGW79" s="23"/>
      <c r="NGX79" s="23"/>
      <c r="NGY79" s="23"/>
      <c r="NGZ79" s="23"/>
      <c r="NHA79" s="23"/>
      <c r="NHB79" s="23"/>
      <c r="NHC79" s="23"/>
      <c r="NHD79" s="23"/>
      <c r="NHE79" s="23"/>
      <c r="NHF79" s="23"/>
      <c r="NHG79" s="23"/>
      <c r="NHH79" s="23"/>
      <c r="NHI79" s="23"/>
      <c r="NHJ79" s="23"/>
      <c r="NHK79" s="23"/>
      <c r="NHL79" s="23"/>
      <c r="NHM79" s="23"/>
      <c r="NHN79" s="23"/>
      <c r="NHO79" s="23"/>
      <c r="NHP79" s="23"/>
      <c r="NHQ79" s="23"/>
      <c r="NHR79" s="23"/>
      <c r="NHS79" s="23"/>
      <c r="NHT79" s="23"/>
      <c r="NHU79" s="23"/>
      <c r="NHV79" s="23"/>
      <c r="NHW79" s="23"/>
      <c r="NHX79" s="23"/>
      <c r="NHY79" s="23"/>
      <c r="NHZ79" s="23"/>
      <c r="NIA79" s="23"/>
      <c r="NIB79" s="23"/>
      <c r="NIC79" s="23"/>
      <c r="NID79" s="23"/>
      <c r="NIE79" s="23"/>
      <c r="NIF79" s="23"/>
      <c r="NIG79" s="23"/>
      <c r="NIH79" s="23"/>
      <c r="NII79" s="23"/>
      <c r="NIJ79" s="23"/>
      <c r="NIK79" s="23"/>
      <c r="NIL79" s="23"/>
      <c r="NIM79" s="23"/>
      <c r="NIN79" s="23"/>
      <c r="NIO79" s="23"/>
      <c r="NIP79" s="23"/>
      <c r="NIQ79" s="23"/>
      <c r="NIR79" s="23"/>
      <c r="NIS79" s="23"/>
      <c r="NIT79" s="23"/>
      <c r="NIU79" s="23"/>
      <c r="NIV79" s="23"/>
      <c r="NIW79" s="23"/>
      <c r="NIX79" s="23"/>
      <c r="NIY79" s="23"/>
      <c r="NIZ79" s="23"/>
      <c r="NJA79" s="23"/>
      <c r="NJB79" s="23"/>
      <c r="NJC79" s="23"/>
      <c r="NJD79" s="23"/>
      <c r="NJE79" s="23"/>
      <c r="NJF79" s="23"/>
      <c r="NJG79" s="23"/>
      <c r="NJH79" s="23"/>
      <c r="NJI79" s="23"/>
      <c r="NJJ79" s="23"/>
      <c r="NJK79" s="23"/>
      <c r="NJL79" s="23"/>
      <c r="NJM79" s="23"/>
      <c r="NJN79" s="23"/>
      <c r="NJO79" s="23"/>
      <c r="NJP79" s="23"/>
      <c r="NJQ79" s="23"/>
      <c r="NJR79" s="23"/>
      <c r="NJS79" s="23"/>
      <c r="NJT79" s="23"/>
      <c r="NJU79" s="23"/>
      <c r="NJV79" s="23"/>
      <c r="NJW79" s="23"/>
      <c r="NJX79" s="23"/>
      <c r="NJY79" s="23"/>
      <c r="NJZ79" s="23"/>
      <c r="NKA79" s="23"/>
      <c r="NKB79" s="23"/>
      <c r="NKC79" s="23"/>
      <c r="NKD79" s="23"/>
      <c r="NKE79" s="23"/>
      <c r="NKF79" s="23"/>
      <c r="NKG79" s="23"/>
      <c r="NKH79" s="23"/>
      <c r="NKI79" s="23"/>
      <c r="NKJ79" s="23"/>
      <c r="NKK79" s="23"/>
      <c r="NKL79" s="23"/>
      <c r="NKM79" s="23"/>
      <c r="NKN79" s="23"/>
      <c r="NKO79" s="23"/>
      <c r="NKP79" s="23"/>
      <c r="NKQ79" s="23"/>
      <c r="NKR79" s="23"/>
      <c r="NKS79" s="23"/>
      <c r="NKT79" s="23"/>
      <c r="NKU79" s="23"/>
      <c r="NKV79" s="23"/>
      <c r="NKW79" s="23"/>
      <c r="NKX79" s="23"/>
      <c r="NKY79" s="23"/>
      <c r="NKZ79" s="23"/>
      <c r="NLA79" s="23"/>
      <c r="NLB79" s="23"/>
      <c r="NLC79" s="23"/>
      <c r="NLD79" s="23"/>
      <c r="NLE79" s="23"/>
      <c r="NLF79" s="23"/>
      <c r="NLG79" s="23"/>
      <c r="NLH79" s="23"/>
      <c r="NLI79" s="23"/>
      <c r="NLJ79" s="23"/>
      <c r="NLK79" s="23"/>
      <c r="NLL79" s="23"/>
      <c r="NLM79" s="23"/>
      <c r="NLN79" s="23"/>
      <c r="NLO79" s="23"/>
      <c r="NLP79" s="23"/>
      <c r="NLQ79" s="23"/>
      <c r="NLR79" s="23"/>
      <c r="NLS79" s="23"/>
      <c r="NLT79" s="23"/>
      <c r="NLU79" s="23"/>
      <c r="NLV79" s="23"/>
      <c r="NLW79" s="23"/>
      <c r="NLX79" s="23"/>
      <c r="NLY79" s="23"/>
      <c r="NLZ79" s="23"/>
      <c r="NMA79" s="23"/>
      <c r="NMB79" s="23"/>
      <c r="NMC79" s="23"/>
      <c r="NMD79" s="23"/>
      <c r="NME79" s="23"/>
      <c r="NMF79" s="23"/>
      <c r="NMG79" s="23"/>
      <c r="NMH79" s="23"/>
      <c r="NMI79" s="23"/>
      <c r="NMJ79" s="23"/>
      <c r="NMK79" s="23"/>
      <c r="NML79" s="23"/>
      <c r="NMM79" s="23"/>
      <c r="NMN79" s="23"/>
      <c r="NMO79" s="23"/>
      <c r="NMP79" s="23"/>
      <c r="NMQ79" s="23"/>
      <c r="NMR79" s="23"/>
      <c r="NMS79" s="23"/>
      <c r="NMT79" s="23"/>
      <c r="NMU79" s="23"/>
      <c r="NMV79" s="23"/>
      <c r="NMW79" s="23"/>
      <c r="NMX79" s="23"/>
      <c r="NMY79" s="23"/>
      <c r="NMZ79" s="23"/>
      <c r="NNA79" s="23"/>
      <c r="NNB79" s="23"/>
      <c r="NNC79" s="23"/>
      <c r="NND79" s="23"/>
      <c r="NNE79" s="23"/>
      <c r="NNF79" s="23"/>
      <c r="NNG79" s="23"/>
      <c r="NNH79" s="23"/>
      <c r="NNI79" s="23"/>
      <c r="NNJ79" s="23"/>
      <c r="NNK79" s="23"/>
      <c r="NNL79" s="23"/>
      <c r="NNM79" s="23"/>
      <c r="NNN79" s="23"/>
      <c r="NNO79" s="23"/>
      <c r="NNP79" s="23"/>
      <c r="NNQ79" s="23"/>
      <c r="NNR79" s="23"/>
      <c r="NNS79" s="23"/>
      <c r="NNT79" s="23"/>
      <c r="NNU79" s="23"/>
      <c r="NNV79" s="23"/>
      <c r="NNW79" s="23"/>
      <c r="NNX79" s="23"/>
      <c r="NNY79" s="23"/>
      <c r="NNZ79" s="23"/>
      <c r="NOA79" s="23"/>
      <c r="NOB79" s="23"/>
      <c r="NOC79" s="23"/>
      <c r="NOD79" s="23"/>
      <c r="NOE79" s="23"/>
      <c r="NOF79" s="23"/>
      <c r="NOG79" s="23"/>
      <c r="NOH79" s="23"/>
      <c r="NOI79" s="23"/>
      <c r="NOJ79" s="23"/>
      <c r="NOK79" s="23"/>
      <c r="NOL79" s="23"/>
      <c r="NOM79" s="23"/>
      <c r="NON79" s="23"/>
      <c r="NOO79" s="23"/>
      <c r="NOP79" s="23"/>
      <c r="NOQ79" s="23"/>
      <c r="NOR79" s="23"/>
      <c r="NOS79" s="23"/>
      <c r="NOT79" s="23"/>
      <c r="NOU79" s="23"/>
      <c r="NOV79" s="23"/>
      <c r="NOW79" s="23"/>
      <c r="NOX79" s="23"/>
      <c r="NOY79" s="23"/>
      <c r="NOZ79" s="23"/>
      <c r="NPA79" s="23"/>
      <c r="NPB79" s="23"/>
      <c r="NPC79" s="23"/>
      <c r="NPD79" s="23"/>
      <c r="NPE79" s="23"/>
      <c r="NPF79" s="23"/>
      <c r="NPG79" s="23"/>
      <c r="NPH79" s="23"/>
      <c r="NPI79" s="23"/>
      <c r="NPJ79" s="23"/>
      <c r="NPK79" s="23"/>
      <c r="NPL79" s="23"/>
      <c r="NPM79" s="23"/>
      <c r="NPN79" s="23"/>
      <c r="NPO79" s="23"/>
      <c r="NPP79" s="23"/>
      <c r="NPQ79" s="23"/>
      <c r="NPR79" s="23"/>
      <c r="NPS79" s="23"/>
      <c r="NPT79" s="23"/>
      <c r="NPU79" s="23"/>
      <c r="NPV79" s="23"/>
      <c r="NPW79" s="23"/>
      <c r="NPX79" s="23"/>
      <c r="NPY79" s="23"/>
      <c r="NPZ79" s="23"/>
      <c r="NQA79" s="23"/>
      <c r="NQB79" s="23"/>
      <c r="NQC79" s="23"/>
      <c r="NQD79" s="23"/>
      <c r="NQE79" s="23"/>
      <c r="NQF79" s="23"/>
      <c r="NQG79" s="23"/>
      <c r="NQH79" s="23"/>
      <c r="NQI79" s="23"/>
      <c r="NQJ79" s="23"/>
      <c r="NQK79" s="23"/>
      <c r="NQL79" s="23"/>
      <c r="NQM79" s="23"/>
      <c r="NQN79" s="23"/>
      <c r="NQO79" s="23"/>
      <c r="NQP79" s="23"/>
      <c r="NQQ79" s="23"/>
      <c r="NQR79" s="23"/>
      <c r="NQS79" s="23"/>
      <c r="NQT79" s="23"/>
      <c r="NQU79" s="23"/>
      <c r="NQV79" s="23"/>
      <c r="NQW79" s="23"/>
      <c r="NQX79" s="23"/>
      <c r="NQY79" s="23"/>
      <c r="NQZ79" s="23"/>
      <c r="NRA79" s="23"/>
      <c r="NRB79" s="23"/>
      <c r="NRC79" s="23"/>
      <c r="NRD79" s="23"/>
      <c r="NRE79" s="23"/>
      <c r="NRF79" s="23"/>
      <c r="NRG79" s="23"/>
      <c r="NRH79" s="23"/>
      <c r="NRI79" s="23"/>
      <c r="NRJ79" s="23"/>
      <c r="NRK79" s="23"/>
      <c r="NRL79" s="23"/>
      <c r="NRM79" s="23"/>
      <c r="NRN79" s="23"/>
      <c r="NRO79" s="23"/>
      <c r="NRP79" s="23"/>
      <c r="NRQ79" s="23"/>
      <c r="NRR79" s="23"/>
      <c r="NRS79" s="23"/>
      <c r="NRT79" s="23"/>
      <c r="NRU79" s="23"/>
      <c r="NRV79" s="23"/>
      <c r="NRW79" s="23"/>
      <c r="NRX79" s="23"/>
      <c r="NRY79" s="23"/>
      <c r="NRZ79" s="23"/>
      <c r="NSA79" s="23"/>
      <c r="NSB79" s="23"/>
      <c r="NSC79" s="23"/>
      <c r="NSD79" s="23"/>
      <c r="NSE79" s="23"/>
      <c r="NSF79" s="23"/>
      <c r="NSG79" s="23"/>
      <c r="NSH79" s="23"/>
      <c r="NSI79" s="23"/>
      <c r="NSJ79" s="23"/>
      <c r="NSK79" s="23"/>
      <c r="NSL79" s="23"/>
      <c r="NSM79" s="23"/>
      <c r="NSN79" s="23"/>
      <c r="NSO79" s="23"/>
      <c r="NSP79" s="23"/>
      <c r="NSQ79" s="23"/>
      <c r="NSR79" s="23"/>
      <c r="NSS79" s="23"/>
      <c r="NST79" s="23"/>
      <c r="NSU79" s="23"/>
      <c r="NSV79" s="23"/>
      <c r="NSW79" s="23"/>
      <c r="NSX79" s="23"/>
      <c r="NSY79" s="23"/>
      <c r="NSZ79" s="23"/>
      <c r="NTA79" s="23"/>
      <c r="NTB79" s="23"/>
      <c r="NTC79" s="23"/>
      <c r="NTD79" s="23"/>
      <c r="NTE79" s="23"/>
      <c r="NTF79" s="23"/>
      <c r="NTG79" s="23"/>
      <c r="NTH79" s="23"/>
      <c r="NTI79" s="23"/>
      <c r="NTJ79" s="23"/>
      <c r="NTK79" s="23"/>
      <c r="NTL79" s="23"/>
      <c r="NTM79" s="23"/>
      <c r="NTN79" s="23"/>
      <c r="NTO79" s="23"/>
      <c r="NTP79" s="23"/>
      <c r="NTQ79" s="23"/>
      <c r="NTR79" s="23"/>
      <c r="NTS79" s="23"/>
      <c r="NTT79" s="23"/>
      <c r="NTU79" s="23"/>
      <c r="NTV79" s="23"/>
      <c r="NTW79" s="23"/>
      <c r="NTX79" s="23"/>
      <c r="NTY79" s="23"/>
      <c r="NTZ79" s="23"/>
      <c r="NUA79" s="23"/>
      <c r="NUB79" s="23"/>
      <c r="NUC79" s="23"/>
      <c r="NUD79" s="23"/>
      <c r="NUE79" s="23"/>
      <c r="NUF79" s="23"/>
      <c r="NUG79" s="23"/>
      <c r="NUH79" s="23"/>
      <c r="NUI79" s="23"/>
      <c r="NUJ79" s="23"/>
      <c r="NUK79" s="23"/>
      <c r="NUL79" s="23"/>
      <c r="NUM79" s="23"/>
      <c r="NUN79" s="23"/>
      <c r="NUO79" s="23"/>
      <c r="NUP79" s="23"/>
      <c r="NUQ79" s="23"/>
      <c r="NUR79" s="23"/>
      <c r="NUS79" s="23"/>
      <c r="NUT79" s="23"/>
      <c r="NUU79" s="23"/>
      <c r="NUV79" s="23"/>
      <c r="NUW79" s="23"/>
      <c r="NUX79" s="23"/>
      <c r="NUY79" s="23"/>
      <c r="NUZ79" s="23"/>
      <c r="NVA79" s="23"/>
      <c r="NVB79" s="23"/>
      <c r="NVC79" s="23"/>
      <c r="NVD79" s="23"/>
      <c r="NVE79" s="23"/>
      <c r="NVF79" s="23"/>
      <c r="NVG79" s="23"/>
      <c r="NVH79" s="23"/>
      <c r="NVI79" s="23"/>
      <c r="NVJ79" s="23"/>
      <c r="NVK79" s="23"/>
      <c r="NVL79" s="23"/>
      <c r="NVM79" s="23"/>
      <c r="NVN79" s="23"/>
      <c r="NVO79" s="23"/>
      <c r="NVP79" s="23"/>
      <c r="NVQ79" s="23"/>
      <c r="NVR79" s="23"/>
      <c r="NVS79" s="23"/>
      <c r="NVT79" s="23"/>
      <c r="NVU79" s="23"/>
      <c r="NVV79" s="23"/>
      <c r="NVW79" s="23"/>
      <c r="NVX79" s="23"/>
      <c r="NVY79" s="23"/>
      <c r="NVZ79" s="23"/>
      <c r="NWA79" s="23"/>
      <c r="NWB79" s="23"/>
      <c r="NWC79" s="23"/>
      <c r="NWD79" s="23"/>
      <c r="NWE79" s="23"/>
      <c r="NWF79" s="23"/>
      <c r="NWG79" s="23"/>
      <c r="NWH79" s="23"/>
      <c r="NWI79" s="23"/>
      <c r="NWJ79" s="23"/>
      <c r="NWK79" s="23"/>
      <c r="NWL79" s="23"/>
      <c r="NWM79" s="23"/>
      <c r="NWN79" s="23"/>
      <c r="NWO79" s="23"/>
      <c r="NWP79" s="23"/>
      <c r="NWQ79" s="23"/>
      <c r="NWR79" s="23"/>
      <c r="NWS79" s="23"/>
      <c r="NWT79" s="23"/>
      <c r="NWU79" s="23"/>
      <c r="NWV79" s="23"/>
      <c r="NWW79" s="23"/>
      <c r="NWX79" s="23"/>
      <c r="NWY79" s="23"/>
      <c r="NWZ79" s="23"/>
      <c r="NXA79" s="23"/>
      <c r="NXB79" s="23"/>
      <c r="NXC79" s="23"/>
      <c r="NXD79" s="23"/>
      <c r="NXE79" s="23"/>
      <c r="NXF79" s="23"/>
      <c r="NXG79" s="23"/>
      <c r="NXH79" s="23"/>
      <c r="NXI79" s="23"/>
      <c r="NXJ79" s="23"/>
      <c r="NXK79" s="23"/>
      <c r="NXL79" s="23"/>
      <c r="NXM79" s="23"/>
      <c r="NXN79" s="23"/>
      <c r="NXO79" s="23"/>
      <c r="NXP79" s="23"/>
      <c r="NXQ79" s="23"/>
      <c r="NXR79" s="23"/>
      <c r="NXS79" s="23"/>
      <c r="NXT79" s="23"/>
      <c r="NXU79" s="23"/>
      <c r="NXV79" s="23"/>
      <c r="NXW79" s="23"/>
      <c r="NXX79" s="23"/>
      <c r="NXY79" s="23"/>
      <c r="NXZ79" s="23"/>
      <c r="NYA79" s="23"/>
      <c r="NYB79" s="23"/>
      <c r="NYC79" s="23"/>
      <c r="NYD79" s="23"/>
      <c r="NYE79" s="23"/>
      <c r="NYF79" s="23"/>
      <c r="NYG79" s="23"/>
      <c r="NYH79" s="23"/>
      <c r="NYI79" s="23"/>
      <c r="NYJ79" s="23"/>
      <c r="NYK79" s="23"/>
      <c r="NYL79" s="23"/>
      <c r="NYM79" s="23"/>
      <c r="NYN79" s="23"/>
      <c r="NYO79" s="23"/>
      <c r="NYP79" s="23"/>
      <c r="NYQ79" s="23"/>
      <c r="NYR79" s="23"/>
      <c r="NYS79" s="23"/>
      <c r="NYT79" s="23"/>
      <c r="NYU79" s="23"/>
      <c r="NYV79" s="23"/>
      <c r="NYW79" s="23"/>
      <c r="NYX79" s="23"/>
      <c r="NYY79" s="23"/>
      <c r="NYZ79" s="23"/>
      <c r="NZA79" s="23"/>
      <c r="NZB79" s="23"/>
      <c r="NZC79" s="23"/>
      <c r="NZD79" s="23"/>
      <c r="NZE79" s="23"/>
      <c r="NZF79" s="23"/>
      <c r="NZG79" s="23"/>
      <c r="NZH79" s="23"/>
      <c r="NZI79" s="23"/>
      <c r="NZJ79" s="23"/>
      <c r="NZK79" s="23"/>
      <c r="NZL79" s="23"/>
      <c r="NZM79" s="23"/>
      <c r="NZN79" s="23"/>
      <c r="NZO79" s="23"/>
      <c r="NZP79" s="23"/>
      <c r="NZQ79" s="23"/>
      <c r="NZR79" s="23"/>
      <c r="NZS79" s="23"/>
      <c r="NZT79" s="23"/>
      <c r="NZU79" s="23"/>
      <c r="NZV79" s="23"/>
      <c r="NZW79" s="23"/>
      <c r="NZX79" s="23"/>
      <c r="NZY79" s="23"/>
      <c r="NZZ79" s="23"/>
      <c r="OAA79" s="23"/>
      <c r="OAB79" s="23"/>
      <c r="OAC79" s="23"/>
      <c r="OAD79" s="23"/>
      <c r="OAE79" s="23"/>
      <c r="OAF79" s="23"/>
      <c r="OAG79" s="23"/>
      <c r="OAH79" s="23"/>
      <c r="OAI79" s="23"/>
      <c r="OAJ79" s="23"/>
      <c r="OAK79" s="23"/>
      <c r="OAL79" s="23"/>
      <c r="OAM79" s="23"/>
      <c r="OAN79" s="23"/>
      <c r="OAO79" s="23"/>
      <c r="OAP79" s="23"/>
      <c r="OAQ79" s="23"/>
      <c r="OAR79" s="23"/>
      <c r="OAS79" s="23"/>
      <c r="OAT79" s="23"/>
      <c r="OAU79" s="23"/>
      <c r="OAV79" s="23"/>
      <c r="OAW79" s="23"/>
      <c r="OAX79" s="23"/>
      <c r="OAY79" s="23"/>
      <c r="OAZ79" s="23"/>
      <c r="OBA79" s="23"/>
      <c r="OBB79" s="23"/>
      <c r="OBC79" s="23"/>
      <c r="OBD79" s="23"/>
      <c r="OBE79" s="23"/>
      <c r="OBF79" s="23"/>
      <c r="OBG79" s="23"/>
      <c r="OBH79" s="23"/>
      <c r="OBI79" s="23"/>
      <c r="OBJ79" s="23"/>
      <c r="OBK79" s="23"/>
      <c r="OBL79" s="23"/>
      <c r="OBM79" s="23"/>
      <c r="OBN79" s="23"/>
      <c r="OBO79" s="23"/>
      <c r="OBP79" s="23"/>
      <c r="OBQ79" s="23"/>
      <c r="OBR79" s="23"/>
      <c r="OBS79" s="23"/>
      <c r="OBT79" s="23"/>
      <c r="OBU79" s="23"/>
      <c r="OBV79" s="23"/>
      <c r="OBW79" s="23"/>
      <c r="OBX79" s="23"/>
      <c r="OBY79" s="23"/>
      <c r="OBZ79" s="23"/>
      <c r="OCA79" s="23"/>
      <c r="OCB79" s="23"/>
      <c r="OCC79" s="23"/>
      <c r="OCD79" s="23"/>
      <c r="OCE79" s="23"/>
      <c r="OCF79" s="23"/>
      <c r="OCG79" s="23"/>
      <c r="OCH79" s="23"/>
      <c r="OCI79" s="23"/>
      <c r="OCJ79" s="23"/>
      <c r="OCK79" s="23"/>
      <c r="OCL79" s="23"/>
      <c r="OCM79" s="23"/>
      <c r="OCN79" s="23"/>
      <c r="OCO79" s="23"/>
      <c r="OCP79" s="23"/>
      <c r="OCQ79" s="23"/>
      <c r="OCR79" s="23"/>
      <c r="OCS79" s="23"/>
      <c r="OCT79" s="23"/>
      <c r="OCU79" s="23"/>
      <c r="OCV79" s="23"/>
      <c r="OCW79" s="23"/>
      <c r="OCX79" s="23"/>
      <c r="OCY79" s="23"/>
      <c r="OCZ79" s="23"/>
      <c r="ODA79" s="23"/>
      <c r="ODB79" s="23"/>
      <c r="ODC79" s="23"/>
      <c r="ODD79" s="23"/>
      <c r="ODE79" s="23"/>
      <c r="ODF79" s="23"/>
      <c r="ODG79" s="23"/>
      <c r="ODH79" s="23"/>
      <c r="ODI79" s="23"/>
      <c r="ODJ79" s="23"/>
      <c r="ODK79" s="23"/>
      <c r="ODL79" s="23"/>
      <c r="ODM79" s="23"/>
      <c r="ODN79" s="23"/>
      <c r="ODO79" s="23"/>
      <c r="ODP79" s="23"/>
      <c r="ODQ79" s="23"/>
      <c r="ODR79" s="23"/>
      <c r="ODS79" s="23"/>
      <c r="ODT79" s="23"/>
      <c r="ODU79" s="23"/>
      <c r="ODV79" s="23"/>
      <c r="ODW79" s="23"/>
      <c r="ODX79" s="23"/>
      <c r="ODY79" s="23"/>
      <c r="ODZ79" s="23"/>
      <c r="OEA79" s="23"/>
      <c r="OEB79" s="23"/>
      <c r="OEC79" s="23"/>
      <c r="OED79" s="23"/>
      <c r="OEE79" s="23"/>
      <c r="OEF79" s="23"/>
      <c r="OEG79" s="23"/>
      <c r="OEH79" s="23"/>
      <c r="OEI79" s="23"/>
      <c r="OEJ79" s="23"/>
      <c r="OEK79" s="23"/>
      <c r="OEL79" s="23"/>
      <c r="OEM79" s="23"/>
      <c r="OEN79" s="23"/>
      <c r="OEO79" s="23"/>
      <c r="OEP79" s="23"/>
      <c r="OEQ79" s="23"/>
      <c r="OER79" s="23"/>
      <c r="OES79" s="23"/>
      <c r="OET79" s="23"/>
      <c r="OEU79" s="23"/>
      <c r="OEV79" s="23"/>
      <c r="OEW79" s="23"/>
      <c r="OEX79" s="23"/>
      <c r="OEY79" s="23"/>
      <c r="OEZ79" s="23"/>
      <c r="OFA79" s="23"/>
      <c r="OFB79" s="23"/>
      <c r="OFC79" s="23"/>
      <c r="OFD79" s="23"/>
      <c r="OFE79" s="23"/>
      <c r="OFF79" s="23"/>
      <c r="OFG79" s="23"/>
      <c r="OFH79" s="23"/>
      <c r="OFI79" s="23"/>
      <c r="OFJ79" s="23"/>
      <c r="OFK79" s="23"/>
      <c r="OFL79" s="23"/>
      <c r="OFM79" s="23"/>
      <c r="OFN79" s="23"/>
      <c r="OFO79" s="23"/>
      <c r="OFP79" s="23"/>
      <c r="OFQ79" s="23"/>
      <c r="OFR79" s="23"/>
      <c r="OFS79" s="23"/>
      <c r="OFT79" s="23"/>
      <c r="OFU79" s="23"/>
      <c r="OFV79" s="23"/>
      <c r="OFW79" s="23"/>
      <c r="OFX79" s="23"/>
      <c r="OFY79" s="23"/>
      <c r="OFZ79" s="23"/>
      <c r="OGA79" s="23"/>
      <c r="OGB79" s="23"/>
      <c r="OGC79" s="23"/>
      <c r="OGD79" s="23"/>
      <c r="OGE79" s="23"/>
      <c r="OGF79" s="23"/>
      <c r="OGG79" s="23"/>
      <c r="OGH79" s="23"/>
      <c r="OGI79" s="23"/>
      <c r="OGJ79" s="23"/>
      <c r="OGK79" s="23"/>
      <c r="OGL79" s="23"/>
      <c r="OGM79" s="23"/>
      <c r="OGN79" s="23"/>
      <c r="OGO79" s="23"/>
      <c r="OGP79" s="23"/>
      <c r="OGQ79" s="23"/>
      <c r="OGR79" s="23"/>
      <c r="OGS79" s="23"/>
      <c r="OGT79" s="23"/>
      <c r="OGU79" s="23"/>
      <c r="OGV79" s="23"/>
      <c r="OGW79" s="23"/>
      <c r="OGX79" s="23"/>
      <c r="OGY79" s="23"/>
      <c r="OGZ79" s="23"/>
      <c r="OHA79" s="23"/>
      <c r="OHB79" s="23"/>
      <c r="OHC79" s="23"/>
      <c r="OHD79" s="23"/>
      <c r="OHE79" s="23"/>
      <c r="OHF79" s="23"/>
      <c r="OHG79" s="23"/>
      <c r="OHH79" s="23"/>
      <c r="OHI79" s="23"/>
      <c r="OHJ79" s="23"/>
      <c r="OHK79" s="23"/>
      <c r="OHL79" s="23"/>
      <c r="OHM79" s="23"/>
      <c r="OHN79" s="23"/>
      <c r="OHO79" s="23"/>
      <c r="OHP79" s="23"/>
      <c r="OHQ79" s="23"/>
      <c r="OHR79" s="23"/>
      <c r="OHS79" s="23"/>
      <c r="OHT79" s="23"/>
      <c r="OHU79" s="23"/>
      <c r="OHV79" s="23"/>
      <c r="OHW79" s="23"/>
      <c r="OHX79" s="23"/>
      <c r="OHY79" s="23"/>
      <c r="OHZ79" s="23"/>
      <c r="OIA79" s="23"/>
      <c r="OIB79" s="23"/>
      <c r="OIC79" s="23"/>
      <c r="OID79" s="23"/>
      <c r="OIE79" s="23"/>
      <c r="OIF79" s="23"/>
      <c r="OIG79" s="23"/>
      <c r="OIH79" s="23"/>
      <c r="OII79" s="23"/>
      <c r="OIJ79" s="23"/>
      <c r="OIK79" s="23"/>
      <c r="OIL79" s="23"/>
      <c r="OIM79" s="23"/>
      <c r="OIN79" s="23"/>
      <c r="OIO79" s="23"/>
      <c r="OIP79" s="23"/>
      <c r="OIQ79" s="23"/>
      <c r="OIR79" s="23"/>
      <c r="OIS79" s="23"/>
      <c r="OIT79" s="23"/>
      <c r="OIU79" s="23"/>
      <c r="OIV79" s="23"/>
      <c r="OIW79" s="23"/>
      <c r="OIX79" s="23"/>
      <c r="OIY79" s="23"/>
      <c r="OIZ79" s="23"/>
      <c r="OJA79" s="23"/>
      <c r="OJB79" s="23"/>
      <c r="OJC79" s="23"/>
      <c r="OJD79" s="23"/>
      <c r="OJE79" s="23"/>
      <c r="OJF79" s="23"/>
      <c r="OJG79" s="23"/>
      <c r="OJH79" s="23"/>
      <c r="OJI79" s="23"/>
      <c r="OJJ79" s="23"/>
      <c r="OJK79" s="23"/>
      <c r="OJL79" s="23"/>
      <c r="OJM79" s="23"/>
      <c r="OJN79" s="23"/>
      <c r="OJO79" s="23"/>
      <c r="OJP79" s="23"/>
      <c r="OJQ79" s="23"/>
      <c r="OJR79" s="23"/>
      <c r="OJS79" s="23"/>
      <c r="OJT79" s="23"/>
      <c r="OJU79" s="23"/>
      <c r="OJV79" s="23"/>
      <c r="OJW79" s="23"/>
      <c r="OJX79" s="23"/>
      <c r="OJY79" s="23"/>
      <c r="OJZ79" s="23"/>
      <c r="OKA79" s="23"/>
      <c r="OKB79" s="23"/>
      <c r="OKC79" s="23"/>
      <c r="OKD79" s="23"/>
      <c r="OKE79" s="23"/>
      <c r="OKF79" s="23"/>
      <c r="OKG79" s="23"/>
      <c r="OKH79" s="23"/>
      <c r="OKI79" s="23"/>
      <c r="OKJ79" s="23"/>
      <c r="OKK79" s="23"/>
      <c r="OKL79" s="23"/>
      <c r="OKM79" s="23"/>
      <c r="OKN79" s="23"/>
      <c r="OKO79" s="23"/>
      <c r="OKP79" s="23"/>
      <c r="OKQ79" s="23"/>
      <c r="OKR79" s="23"/>
      <c r="OKS79" s="23"/>
      <c r="OKT79" s="23"/>
      <c r="OKU79" s="23"/>
      <c r="OKV79" s="23"/>
      <c r="OKW79" s="23"/>
      <c r="OKX79" s="23"/>
      <c r="OKY79" s="23"/>
      <c r="OKZ79" s="23"/>
      <c r="OLA79" s="23"/>
      <c r="OLB79" s="23"/>
      <c r="OLC79" s="23"/>
      <c r="OLD79" s="23"/>
      <c r="OLE79" s="23"/>
      <c r="OLF79" s="23"/>
      <c r="OLG79" s="23"/>
      <c r="OLH79" s="23"/>
      <c r="OLI79" s="23"/>
      <c r="OLJ79" s="23"/>
      <c r="OLK79" s="23"/>
      <c r="OLL79" s="23"/>
      <c r="OLM79" s="23"/>
      <c r="OLN79" s="23"/>
      <c r="OLO79" s="23"/>
      <c r="OLP79" s="23"/>
      <c r="OLQ79" s="23"/>
      <c r="OLR79" s="23"/>
      <c r="OLS79" s="23"/>
      <c r="OLT79" s="23"/>
      <c r="OLU79" s="23"/>
      <c r="OLV79" s="23"/>
      <c r="OLW79" s="23"/>
      <c r="OLX79" s="23"/>
      <c r="OLY79" s="23"/>
      <c r="OLZ79" s="23"/>
      <c r="OMA79" s="23"/>
      <c r="OMB79" s="23"/>
      <c r="OMC79" s="23"/>
      <c r="OMD79" s="23"/>
      <c r="OME79" s="23"/>
      <c r="OMF79" s="23"/>
      <c r="OMG79" s="23"/>
      <c r="OMH79" s="23"/>
      <c r="OMI79" s="23"/>
      <c r="OMJ79" s="23"/>
      <c r="OMK79" s="23"/>
      <c r="OML79" s="23"/>
      <c r="OMM79" s="23"/>
      <c r="OMN79" s="23"/>
      <c r="OMO79" s="23"/>
      <c r="OMP79" s="23"/>
      <c r="OMQ79" s="23"/>
      <c r="OMR79" s="23"/>
      <c r="OMS79" s="23"/>
      <c r="OMT79" s="23"/>
      <c r="OMU79" s="23"/>
      <c r="OMV79" s="23"/>
      <c r="OMW79" s="23"/>
      <c r="OMX79" s="23"/>
      <c r="OMY79" s="23"/>
      <c r="OMZ79" s="23"/>
      <c r="ONA79" s="23"/>
      <c r="ONB79" s="23"/>
      <c r="ONC79" s="23"/>
      <c r="OND79" s="23"/>
      <c r="ONE79" s="23"/>
      <c r="ONF79" s="23"/>
      <c r="ONG79" s="23"/>
      <c r="ONH79" s="23"/>
      <c r="ONI79" s="23"/>
      <c r="ONJ79" s="23"/>
      <c r="ONK79" s="23"/>
      <c r="ONL79" s="23"/>
      <c r="ONM79" s="23"/>
      <c r="ONN79" s="23"/>
      <c r="ONO79" s="23"/>
      <c r="ONP79" s="23"/>
      <c r="ONQ79" s="23"/>
      <c r="ONR79" s="23"/>
      <c r="ONS79" s="23"/>
      <c r="ONT79" s="23"/>
      <c r="ONU79" s="23"/>
      <c r="ONV79" s="23"/>
      <c r="ONW79" s="23"/>
      <c r="ONX79" s="23"/>
      <c r="ONY79" s="23"/>
      <c r="ONZ79" s="23"/>
      <c r="OOA79" s="23"/>
      <c r="OOB79" s="23"/>
      <c r="OOC79" s="23"/>
      <c r="OOD79" s="23"/>
      <c r="OOE79" s="23"/>
      <c r="OOF79" s="23"/>
      <c r="OOG79" s="23"/>
      <c r="OOH79" s="23"/>
      <c r="OOI79" s="23"/>
      <c r="OOJ79" s="23"/>
      <c r="OOK79" s="23"/>
      <c r="OOL79" s="23"/>
      <c r="OOM79" s="23"/>
      <c r="OON79" s="23"/>
      <c r="OOO79" s="23"/>
      <c r="OOP79" s="23"/>
      <c r="OOQ79" s="23"/>
      <c r="OOR79" s="23"/>
      <c r="OOS79" s="23"/>
      <c r="OOT79" s="23"/>
      <c r="OOU79" s="23"/>
      <c r="OOV79" s="23"/>
      <c r="OOW79" s="23"/>
      <c r="OOX79" s="23"/>
      <c r="OOY79" s="23"/>
      <c r="OOZ79" s="23"/>
      <c r="OPA79" s="23"/>
      <c r="OPB79" s="23"/>
      <c r="OPC79" s="23"/>
      <c r="OPD79" s="23"/>
      <c r="OPE79" s="23"/>
      <c r="OPF79" s="23"/>
      <c r="OPG79" s="23"/>
      <c r="OPH79" s="23"/>
      <c r="OPI79" s="23"/>
      <c r="OPJ79" s="23"/>
      <c r="OPK79" s="23"/>
      <c r="OPL79" s="23"/>
      <c r="OPM79" s="23"/>
      <c r="OPN79" s="23"/>
      <c r="OPO79" s="23"/>
      <c r="OPP79" s="23"/>
      <c r="OPQ79" s="23"/>
      <c r="OPR79" s="23"/>
      <c r="OPS79" s="23"/>
      <c r="OPT79" s="23"/>
      <c r="OPU79" s="23"/>
      <c r="OPV79" s="23"/>
      <c r="OPW79" s="23"/>
      <c r="OPX79" s="23"/>
      <c r="OPY79" s="23"/>
      <c r="OPZ79" s="23"/>
      <c r="OQA79" s="23"/>
      <c r="OQB79" s="23"/>
      <c r="OQC79" s="23"/>
      <c r="OQD79" s="23"/>
      <c r="OQE79" s="23"/>
      <c r="OQF79" s="23"/>
      <c r="OQG79" s="23"/>
      <c r="OQH79" s="23"/>
      <c r="OQI79" s="23"/>
      <c r="OQJ79" s="23"/>
      <c r="OQK79" s="23"/>
      <c r="OQL79" s="23"/>
      <c r="OQM79" s="23"/>
      <c r="OQN79" s="23"/>
      <c r="OQO79" s="23"/>
      <c r="OQP79" s="23"/>
      <c r="OQQ79" s="23"/>
      <c r="OQR79" s="23"/>
      <c r="OQS79" s="23"/>
      <c r="OQT79" s="23"/>
      <c r="OQU79" s="23"/>
      <c r="OQV79" s="23"/>
      <c r="OQW79" s="23"/>
      <c r="OQX79" s="23"/>
      <c r="OQY79" s="23"/>
      <c r="OQZ79" s="23"/>
      <c r="ORA79" s="23"/>
      <c r="ORB79" s="23"/>
      <c r="ORC79" s="23"/>
      <c r="ORD79" s="23"/>
      <c r="ORE79" s="23"/>
      <c r="ORF79" s="23"/>
      <c r="ORG79" s="23"/>
      <c r="ORH79" s="23"/>
      <c r="ORI79" s="23"/>
      <c r="ORJ79" s="23"/>
      <c r="ORK79" s="23"/>
      <c r="ORL79" s="23"/>
      <c r="ORM79" s="23"/>
      <c r="ORN79" s="23"/>
      <c r="ORO79" s="23"/>
      <c r="ORP79" s="23"/>
      <c r="ORQ79" s="23"/>
      <c r="ORR79" s="23"/>
      <c r="ORS79" s="23"/>
      <c r="ORT79" s="23"/>
      <c r="ORU79" s="23"/>
      <c r="ORV79" s="23"/>
      <c r="ORW79" s="23"/>
      <c r="ORX79" s="23"/>
      <c r="ORY79" s="23"/>
      <c r="ORZ79" s="23"/>
      <c r="OSA79" s="23"/>
      <c r="OSB79" s="23"/>
      <c r="OSC79" s="23"/>
      <c r="OSD79" s="23"/>
      <c r="OSE79" s="23"/>
      <c r="OSF79" s="23"/>
      <c r="OSG79" s="23"/>
      <c r="OSH79" s="23"/>
      <c r="OSI79" s="23"/>
      <c r="OSJ79" s="23"/>
      <c r="OSK79" s="23"/>
      <c r="OSL79" s="23"/>
      <c r="OSM79" s="23"/>
      <c r="OSN79" s="23"/>
      <c r="OSO79" s="23"/>
      <c r="OSP79" s="23"/>
      <c r="OSQ79" s="23"/>
      <c r="OSR79" s="23"/>
      <c r="OSS79" s="23"/>
      <c r="OST79" s="23"/>
      <c r="OSU79" s="23"/>
      <c r="OSV79" s="23"/>
      <c r="OSW79" s="23"/>
      <c r="OSX79" s="23"/>
      <c r="OSY79" s="23"/>
      <c r="OSZ79" s="23"/>
      <c r="OTA79" s="23"/>
      <c r="OTB79" s="23"/>
      <c r="OTC79" s="23"/>
      <c r="OTD79" s="23"/>
      <c r="OTE79" s="23"/>
      <c r="OTF79" s="23"/>
      <c r="OTG79" s="23"/>
      <c r="OTH79" s="23"/>
      <c r="OTI79" s="23"/>
      <c r="OTJ79" s="23"/>
      <c r="OTK79" s="23"/>
      <c r="OTL79" s="23"/>
      <c r="OTM79" s="23"/>
      <c r="OTN79" s="23"/>
      <c r="OTO79" s="23"/>
      <c r="OTP79" s="23"/>
      <c r="OTQ79" s="23"/>
      <c r="OTR79" s="23"/>
      <c r="OTS79" s="23"/>
      <c r="OTT79" s="23"/>
      <c r="OTU79" s="23"/>
      <c r="OTV79" s="23"/>
      <c r="OTW79" s="23"/>
      <c r="OTX79" s="23"/>
      <c r="OTY79" s="23"/>
      <c r="OTZ79" s="23"/>
      <c r="OUA79" s="23"/>
      <c r="OUB79" s="23"/>
      <c r="OUC79" s="23"/>
      <c r="OUD79" s="23"/>
      <c r="OUE79" s="23"/>
      <c r="OUF79" s="23"/>
      <c r="OUG79" s="23"/>
      <c r="OUH79" s="23"/>
      <c r="OUI79" s="23"/>
      <c r="OUJ79" s="23"/>
      <c r="OUK79" s="23"/>
      <c r="OUL79" s="23"/>
      <c r="OUM79" s="23"/>
      <c r="OUN79" s="23"/>
      <c r="OUO79" s="23"/>
      <c r="OUP79" s="23"/>
      <c r="OUQ79" s="23"/>
      <c r="OUR79" s="23"/>
      <c r="OUS79" s="23"/>
      <c r="OUT79" s="23"/>
      <c r="OUU79" s="23"/>
      <c r="OUV79" s="23"/>
      <c r="OUW79" s="23"/>
      <c r="OUX79" s="23"/>
      <c r="OUY79" s="23"/>
      <c r="OUZ79" s="23"/>
      <c r="OVA79" s="23"/>
      <c r="OVB79" s="23"/>
      <c r="OVC79" s="23"/>
      <c r="OVD79" s="23"/>
      <c r="OVE79" s="23"/>
      <c r="OVF79" s="23"/>
      <c r="OVG79" s="23"/>
      <c r="OVH79" s="23"/>
      <c r="OVI79" s="23"/>
      <c r="OVJ79" s="23"/>
      <c r="OVK79" s="23"/>
      <c r="OVL79" s="23"/>
      <c r="OVM79" s="23"/>
      <c r="OVN79" s="23"/>
      <c r="OVO79" s="23"/>
      <c r="OVP79" s="23"/>
      <c r="OVQ79" s="23"/>
      <c r="OVR79" s="23"/>
      <c r="OVS79" s="23"/>
      <c r="OVT79" s="23"/>
      <c r="OVU79" s="23"/>
      <c r="OVV79" s="23"/>
      <c r="OVW79" s="23"/>
      <c r="OVX79" s="23"/>
      <c r="OVY79" s="23"/>
      <c r="OVZ79" s="23"/>
      <c r="OWA79" s="23"/>
      <c r="OWB79" s="23"/>
      <c r="OWC79" s="23"/>
      <c r="OWD79" s="23"/>
      <c r="OWE79" s="23"/>
      <c r="OWF79" s="23"/>
      <c r="OWG79" s="23"/>
      <c r="OWH79" s="23"/>
      <c r="OWI79" s="23"/>
      <c r="OWJ79" s="23"/>
      <c r="OWK79" s="23"/>
      <c r="OWL79" s="23"/>
      <c r="OWM79" s="23"/>
      <c r="OWN79" s="23"/>
      <c r="OWO79" s="23"/>
      <c r="OWP79" s="23"/>
      <c r="OWQ79" s="23"/>
      <c r="OWR79" s="23"/>
      <c r="OWS79" s="23"/>
      <c r="OWT79" s="23"/>
      <c r="OWU79" s="23"/>
      <c r="OWV79" s="23"/>
      <c r="OWW79" s="23"/>
      <c r="OWX79" s="23"/>
      <c r="OWY79" s="23"/>
      <c r="OWZ79" s="23"/>
      <c r="OXA79" s="23"/>
      <c r="OXB79" s="23"/>
      <c r="OXC79" s="23"/>
      <c r="OXD79" s="23"/>
      <c r="OXE79" s="23"/>
      <c r="OXF79" s="23"/>
      <c r="OXG79" s="23"/>
      <c r="OXH79" s="23"/>
      <c r="OXI79" s="23"/>
      <c r="OXJ79" s="23"/>
      <c r="OXK79" s="23"/>
      <c r="OXL79" s="23"/>
      <c r="OXM79" s="23"/>
      <c r="OXN79" s="23"/>
      <c r="OXO79" s="23"/>
      <c r="OXP79" s="23"/>
      <c r="OXQ79" s="23"/>
      <c r="OXR79" s="23"/>
      <c r="OXS79" s="23"/>
      <c r="OXT79" s="23"/>
      <c r="OXU79" s="23"/>
      <c r="OXV79" s="23"/>
      <c r="OXW79" s="23"/>
      <c r="OXX79" s="23"/>
      <c r="OXY79" s="23"/>
      <c r="OXZ79" s="23"/>
      <c r="OYA79" s="23"/>
      <c r="OYB79" s="23"/>
      <c r="OYC79" s="23"/>
      <c r="OYD79" s="23"/>
      <c r="OYE79" s="23"/>
      <c r="OYF79" s="23"/>
      <c r="OYG79" s="23"/>
      <c r="OYH79" s="23"/>
      <c r="OYI79" s="23"/>
      <c r="OYJ79" s="23"/>
      <c r="OYK79" s="23"/>
      <c r="OYL79" s="23"/>
      <c r="OYM79" s="23"/>
      <c r="OYN79" s="23"/>
      <c r="OYO79" s="23"/>
      <c r="OYP79" s="23"/>
      <c r="OYQ79" s="23"/>
      <c r="OYR79" s="23"/>
      <c r="OYS79" s="23"/>
      <c r="OYT79" s="23"/>
      <c r="OYU79" s="23"/>
      <c r="OYV79" s="23"/>
      <c r="OYW79" s="23"/>
      <c r="OYX79" s="23"/>
      <c r="OYY79" s="23"/>
      <c r="OYZ79" s="23"/>
      <c r="OZA79" s="23"/>
      <c r="OZB79" s="23"/>
      <c r="OZC79" s="23"/>
      <c r="OZD79" s="23"/>
      <c r="OZE79" s="23"/>
      <c r="OZF79" s="23"/>
      <c r="OZG79" s="23"/>
      <c r="OZH79" s="23"/>
      <c r="OZI79" s="23"/>
      <c r="OZJ79" s="23"/>
      <c r="OZK79" s="23"/>
      <c r="OZL79" s="23"/>
      <c r="OZM79" s="23"/>
      <c r="OZN79" s="23"/>
      <c r="OZO79" s="23"/>
      <c r="OZP79" s="23"/>
      <c r="OZQ79" s="23"/>
      <c r="OZR79" s="23"/>
      <c r="OZS79" s="23"/>
      <c r="OZT79" s="23"/>
      <c r="OZU79" s="23"/>
      <c r="OZV79" s="23"/>
      <c r="OZW79" s="23"/>
      <c r="OZX79" s="23"/>
      <c r="OZY79" s="23"/>
      <c r="OZZ79" s="23"/>
      <c r="PAA79" s="23"/>
      <c r="PAB79" s="23"/>
      <c r="PAC79" s="23"/>
      <c r="PAD79" s="23"/>
      <c r="PAE79" s="23"/>
      <c r="PAF79" s="23"/>
      <c r="PAG79" s="23"/>
      <c r="PAH79" s="23"/>
      <c r="PAI79" s="23"/>
      <c r="PAJ79" s="23"/>
      <c r="PAK79" s="23"/>
      <c r="PAL79" s="23"/>
      <c r="PAM79" s="23"/>
      <c r="PAN79" s="23"/>
      <c r="PAO79" s="23"/>
      <c r="PAP79" s="23"/>
      <c r="PAQ79" s="23"/>
      <c r="PAR79" s="23"/>
      <c r="PAS79" s="23"/>
      <c r="PAT79" s="23"/>
      <c r="PAU79" s="23"/>
      <c r="PAV79" s="23"/>
      <c r="PAW79" s="23"/>
      <c r="PAX79" s="23"/>
      <c r="PAY79" s="23"/>
      <c r="PAZ79" s="23"/>
      <c r="PBA79" s="23"/>
      <c r="PBB79" s="23"/>
      <c r="PBC79" s="23"/>
      <c r="PBD79" s="23"/>
      <c r="PBE79" s="23"/>
      <c r="PBF79" s="23"/>
      <c r="PBG79" s="23"/>
      <c r="PBH79" s="23"/>
      <c r="PBI79" s="23"/>
      <c r="PBJ79" s="23"/>
      <c r="PBK79" s="23"/>
      <c r="PBL79" s="23"/>
      <c r="PBM79" s="23"/>
      <c r="PBN79" s="23"/>
      <c r="PBO79" s="23"/>
      <c r="PBP79" s="23"/>
      <c r="PBQ79" s="23"/>
      <c r="PBR79" s="23"/>
      <c r="PBS79" s="23"/>
      <c r="PBT79" s="23"/>
      <c r="PBU79" s="23"/>
      <c r="PBV79" s="23"/>
      <c r="PBW79" s="23"/>
      <c r="PBX79" s="23"/>
      <c r="PBY79" s="23"/>
      <c r="PBZ79" s="23"/>
      <c r="PCA79" s="23"/>
      <c r="PCB79" s="23"/>
      <c r="PCC79" s="23"/>
      <c r="PCD79" s="23"/>
      <c r="PCE79" s="23"/>
      <c r="PCF79" s="23"/>
      <c r="PCG79" s="23"/>
      <c r="PCH79" s="23"/>
      <c r="PCI79" s="23"/>
      <c r="PCJ79" s="23"/>
      <c r="PCK79" s="23"/>
      <c r="PCL79" s="23"/>
      <c r="PCM79" s="23"/>
      <c r="PCN79" s="23"/>
      <c r="PCO79" s="23"/>
      <c r="PCP79" s="23"/>
      <c r="PCQ79" s="23"/>
      <c r="PCR79" s="23"/>
      <c r="PCS79" s="23"/>
      <c r="PCT79" s="23"/>
      <c r="PCU79" s="23"/>
      <c r="PCV79" s="23"/>
      <c r="PCW79" s="23"/>
      <c r="PCX79" s="23"/>
      <c r="PCY79" s="23"/>
      <c r="PCZ79" s="23"/>
      <c r="PDA79" s="23"/>
      <c r="PDB79" s="23"/>
      <c r="PDC79" s="23"/>
      <c r="PDD79" s="23"/>
      <c r="PDE79" s="23"/>
      <c r="PDF79" s="23"/>
      <c r="PDG79" s="23"/>
      <c r="PDH79" s="23"/>
      <c r="PDI79" s="23"/>
      <c r="PDJ79" s="23"/>
      <c r="PDK79" s="23"/>
      <c r="PDL79" s="23"/>
      <c r="PDM79" s="23"/>
      <c r="PDN79" s="23"/>
      <c r="PDO79" s="23"/>
      <c r="PDP79" s="23"/>
      <c r="PDQ79" s="23"/>
      <c r="PDR79" s="23"/>
      <c r="PDS79" s="23"/>
      <c r="PDT79" s="23"/>
      <c r="PDU79" s="23"/>
      <c r="PDV79" s="23"/>
      <c r="PDW79" s="23"/>
      <c r="PDX79" s="23"/>
      <c r="PDY79" s="23"/>
      <c r="PDZ79" s="23"/>
      <c r="PEA79" s="23"/>
      <c r="PEB79" s="23"/>
      <c r="PEC79" s="23"/>
      <c r="PED79" s="23"/>
      <c r="PEE79" s="23"/>
      <c r="PEF79" s="23"/>
      <c r="PEG79" s="23"/>
      <c r="PEH79" s="23"/>
      <c r="PEI79" s="23"/>
      <c r="PEJ79" s="23"/>
      <c r="PEK79" s="23"/>
      <c r="PEL79" s="23"/>
      <c r="PEM79" s="23"/>
      <c r="PEN79" s="23"/>
      <c r="PEO79" s="23"/>
      <c r="PEP79" s="23"/>
      <c r="PEQ79" s="23"/>
      <c r="PER79" s="23"/>
      <c r="PES79" s="23"/>
      <c r="PET79" s="23"/>
      <c r="PEU79" s="23"/>
      <c r="PEV79" s="23"/>
      <c r="PEW79" s="23"/>
      <c r="PEX79" s="23"/>
      <c r="PEY79" s="23"/>
      <c r="PEZ79" s="23"/>
      <c r="PFA79" s="23"/>
      <c r="PFB79" s="23"/>
      <c r="PFC79" s="23"/>
      <c r="PFD79" s="23"/>
      <c r="PFE79" s="23"/>
      <c r="PFF79" s="23"/>
      <c r="PFG79" s="23"/>
      <c r="PFH79" s="23"/>
      <c r="PFI79" s="23"/>
      <c r="PFJ79" s="23"/>
      <c r="PFK79" s="23"/>
      <c r="PFL79" s="23"/>
      <c r="PFM79" s="23"/>
      <c r="PFN79" s="23"/>
      <c r="PFO79" s="23"/>
      <c r="PFP79" s="23"/>
      <c r="PFQ79" s="23"/>
      <c r="PFR79" s="23"/>
      <c r="PFS79" s="23"/>
      <c r="PFT79" s="23"/>
      <c r="PFU79" s="23"/>
      <c r="PFV79" s="23"/>
      <c r="PFW79" s="23"/>
      <c r="PFX79" s="23"/>
      <c r="PFY79" s="23"/>
      <c r="PFZ79" s="23"/>
      <c r="PGA79" s="23"/>
      <c r="PGB79" s="23"/>
      <c r="PGC79" s="23"/>
      <c r="PGD79" s="23"/>
      <c r="PGE79" s="23"/>
      <c r="PGF79" s="23"/>
      <c r="PGG79" s="23"/>
      <c r="PGH79" s="23"/>
      <c r="PGI79" s="23"/>
      <c r="PGJ79" s="23"/>
      <c r="PGK79" s="23"/>
      <c r="PGL79" s="23"/>
      <c r="PGM79" s="23"/>
      <c r="PGN79" s="23"/>
      <c r="PGO79" s="23"/>
      <c r="PGP79" s="23"/>
      <c r="PGQ79" s="23"/>
      <c r="PGR79" s="23"/>
      <c r="PGS79" s="23"/>
      <c r="PGT79" s="23"/>
      <c r="PGU79" s="23"/>
      <c r="PGV79" s="23"/>
      <c r="PGW79" s="23"/>
      <c r="PGX79" s="23"/>
      <c r="PGY79" s="23"/>
      <c r="PGZ79" s="23"/>
      <c r="PHA79" s="23"/>
      <c r="PHB79" s="23"/>
      <c r="PHC79" s="23"/>
      <c r="PHD79" s="23"/>
      <c r="PHE79" s="23"/>
      <c r="PHF79" s="23"/>
      <c r="PHG79" s="23"/>
      <c r="PHH79" s="23"/>
      <c r="PHI79" s="23"/>
      <c r="PHJ79" s="23"/>
      <c r="PHK79" s="23"/>
      <c r="PHL79" s="23"/>
      <c r="PHM79" s="23"/>
      <c r="PHN79" s="23"/>
      <c r="PHO79" s="23"/>
      <c r="PHP79" s="23"/>
      <c r="PHQ79" s="23"/>
      <c r="PHR79" s="23"/>
      <c r="PHS79" s="23"/>
      <c r="PHT79" s="23"/>
      <c r="PHU79" s="23"/>
      <c r="PHV79" s="23"/>
      <c r="PHW79" s="23"/>
      <c r="PHX79" s="23"/>
      <c r="PHY79" s="23"/>
      <c r="PHZ79" s="23"/>
      <c r="PIA79" s="23"/>
      <c r="PIB79" s="23"/>
      <c r="PIC79" s="23"/>
      <c r="PID79" s="23"/>
      <c r="PIE79" s="23"/>
      <c r="PIF79" s="23"/>
      <c r="PIG79" s="23"/>
      <c r="PIH79" s="23"/>
      <c r="PII79" s="23"/>
      <c r="PIJ79" s="23"/>
      <c r="PIK79" s="23"/>
      <c r="PIL79" s="23"/>
      <c r="PIM79" s="23"/>
      <c r="PIN79" s="23"/>
      <c r="PIO79" s="23"/>
      <c r="PIP79" s="23"/>
      <c r="PIQ79" s="23"/>
      <c r="PIR79" s="23"/>
      <c r="PIS79" s="23"/>
      <c r="PIT79" s="23"/>
      <c r="PIU79" s="23"/>
      <c r="PIV79" s="23"/>
      <c r="PIW79" s="23"/>
      <c r="PIX79" s="23"/>
      <c r="PIY79" s="23"/>
      <c r="PIZ79" s="23"/>
      <c r="PJA79" s="23"/>
      <c r="PJB79" s="23"/>
      <c r="PJC79" s="23"/>
      <c r="PJD79" s="23"/>
      <c r="PJE79" s="23"/>
      <c r="PJF79" s="23"/>
      <c r="PJG79" s="23"/>
      <c r="PJH79" s="23"/>
      <c r="PJI79" s="23"/>
      <c r="PJJ79" s="23"/>
      <c r="PJK79" s="23"/>
      <c r="PJL79" s="23"/>
      <c r="PJM79" s="23"/>
      <c r="PJN79" s="23"/>
      <c r="PJO79" s="23"/>
      <c r="PJP79" s="23"/>
      <c r="PJQ79" s="23"/>
      <c r="PJR79" s="23"/>
      <c r="PJS79" s="23"/>
      <c r="PJT79" s="23"/>
      <c r="PJU79" s="23"/>
      <c r="PJV79" s="23"/>
      <c r="PJW79" s="23"/>
      <c r="PJX79" s="23"/>
      <c r="PJY79" s="23"/>
      <c r="PJZ79" s="23"/>
      <c r="PKA79" s="23"/>
      <c r="PKB79" s="23"/>
      <c r="PKC79" s="23"/>
      <c r="PKD79" s="23"/>
      <c r="PKE79" s="23"/>
      <c r="PKF79" s="23"/>
      <c r="PKG79" s="23"/>
      <c r="PKH79" s="23"/>
      <c r="PKI79" s="23"/>
      <c r="PKJ79" s="23"/>
      <c r="PKK79" s="23"/>
      <c r="PKL79" s="23"/>
      <c r="PKM79" s="23"/>
      <c r="PKN79" s="23"/>
      <c r="PKO79" s="23"/>
      <c r="PKP79" s="23"/>
      <c r="PKQ79" s="23"/>
      <c r="PKR79" s="23"/>
      <c r="PKS79" s="23"/>
      <c r="PKT79" s="23"/>
      <c r="PKU79" s="23"/>
      <c r="PKV79" s="23"/>
      <c r="PKW79" s="23"/>
      <c r="PKX79" s="23"/>
      <c r="PKY79" s="23"/>
      <c r="PKZ79" s="23"/>
      <c r="PLA79" s="23"/>
      <c r="PLB79" s="23"/>
      <c r="PLC79" s="23"/>
      <c r="PLD79" s="23"/>
      <c r="PLE79" s="23"/>
      <c r="PLF79" s="23"/>
      <c r="PLG79" s="23"/>
      <c r="PLH79" s="23"/>
      <c r="PLI79" s="23"/>
      <c r="PLJ79" s="23"/>
      <c r="PLK79" s="23"/>
      <c r="PLL79" s="23"/>
      <c r="PLM79" s="23"/>
      <c r="PLN79" s="23"/>
      <c r="PLO79" s="23"/>
      <c r="PLP79" s="23"/>
      <c r="PLQ79" s="23"/>
      <c r="PLR79" s="23"/>
      <c r="PLS79" s="23"/>
      <c r="PLT79" s="23"/>
      <c r="PLU79" s="23"/>
      <c r="PLV79" s="23"/>
      <c r="PLW79" s="23"/>
      <c r="PLX79" s="23"/>
      <c r="PLY79" s="23"/>
      <c r="PLZ79" s="23"/>
      <c r="PMA79" s="23"/>
      <c r="PMB79" s="23"/>
      <c r="PMC79" s="23"/>
      <c r="PMD79" s="23"/>
      <c r="PME79" s="23"/>
      <c r="PMF79" s="23"/>
      <c r="PMG79" s="23"/>
      <c r="PMH79" s="23"/>
      <c r="PMI79" s="23"/>
      <c r="PMJ79" s="23"/>
      <c r="PMK79" s="23"/>
      <c r="PML79" s="23"/>
      <c r="PMM79" s="23"/>
      <c r="PMN79" s="23"/>
      <c r="PMO79" s="23"/>
      <c r="PMP79" s="23"/>
      <c r="PMQ79" s="23"/>
      <c r="PMR79" s="23"/>
      <c r="PMS79" s="23"/>
      <c r="PMT79" s="23"/>
      <c r="PMU79" s="23"/>
      <c r="PMV79" s="23"/>
      <c r="PMW79" s="23"/>
      <c r="PMX79" s="23"/>
      <c r="PMY79" s="23"/>
      <c r="PMZ79" s="23"/>
      <c r="PNA79" s="23"/>
      <c r="PNB79" s="23"/>
      <c r="PNC79" s="23"/>
      <c r="PND79" s="23"/>
      <c r="PNE79" s="23"/>
      <c r="PNF79" s="23"/>
      <c r="PNG79" s="23"/>
      <c r="PNH79" s="23"/>
      <c r="PNI79" s="23"/>
      <c r="PNJ79" s="23"/>
      <c r="PNK79" s="23"/>
      <c r="PNL79" s="23"/>
      <c r="PNM79" s="23"/>
      <c r="PNN79" s="23"/>
      <c r="PNO79" s="23"/>
      <c r="PNP79" s="23"/>
      <c r="PNQ79" s="23"/>
      <c r="PNR79" s="23"/>
      <c r="PNS79" s="23"/>
      <c r="PNT79" s="23"/>
      <c r="PNU79" s="23"/>
      <c r="PNV79" s="23"/>
      <c r="PNW79" s="23"/>
      <c r="PNX79" s="23"/>
      <c r="PNY79" s="23"/>
      <c r="PNZ79" s="23"/>
      <c r="POA79" s="23"/>
      <c r="POB79" s="23"/>
      <c r="POC79" s="23"/>
      <c r="POD79" s="23"/>
      <c r="POE79" s="23"/>
      <c r="POF79" s="23"/>
      <c r="POG79" s="23"/>
      <c r="POH79" s="23"/>
      <c r="POI79" s="23"/>
      <c r="POJ79" s="23"/>
      <c r="POK79" s="23"/>
      <c r="POL79" s="23"/>
      <c r="POM79" s="23"/>
      <c r="PON79" s="23"/>
      <c r="POO79" s="23"/>
      <c r="POP79" s="23"/>
      <c r="POQ79" s="23"/>
      <c r="POR79" s="23"/>
      <c r="POS79" s="23"/>
      <c r="POT79" s="23"/>
      <c r="POU79" s="23"/>
      <c r="POV79" s="23"/>
      <c r="POW79" s="23"/>
      <c r="POX79" s="23"/>
      <c r="POY79" s="23"/>
      <c r="POZ79" s="23"/>
      <c r="PPA79" s="23"/>
      <c r="PPB79" s="23"/>
      <c r="PPC79" s="23"/>
      <c r="PPD79" s="23"/>
      <c r="PPE79" s="23"/>
      <c r="PPF79" s="23"/>
      <c r="PPG79" s="23"/>
      <c r="PPH79" s="23"/>
      <c r="PPI79" s="23"/>
      <c r="PPJ79" s="23"/>
      <c r="PPK79" s="23"/>
      <c r="PPL79" s="23"/>
      <c r="PPM79" s="23"/>
      <c r="PPN79" s="23"/>
      <c r="PPO79" s="23"/>
      <c r="PPP79" s="23"/>
      <c r="PPQ79" s="23"/>
      <c r="PPR79" s="23"/>
      <c r="PPS79" s="23"/>
      <c r="PPT79" s="23"/>
      <c r="PPU79" s="23"/>
      <c r="PPV79" s="23"/>
      <c r="PPW79" s="23"/>
      <c r="PPX79" s="23"/>
      <c r="PPY79" s="23"/>
      <c r="PPZ79" s="23"/>
      <c r="PQA79" s="23"/>
      <c r="PQB79" s="23"/>
      <c r="PQC79" s="23"/>
      <c r="PQD79" s="23"/>
      <c r="PQE79" s="23"/>
      <c r="PQF79" s="23"/>
      <c r="PQG79" s="23"/>
      <c r="PQH79" s="23"/>
      <c r="PQI79" s="23"/>
      <c r="PQJ79" s="23"/>
      <c r="PQK79" s="23"/>
      <c r="PQL79" s="23"/>
      <c r="PQM79" s="23"/>
      <c r="PQN79" s="23"/>
      <c r="PQO79" s="23"/>
      <c r="PQP79" s="23"/>
      <c r="PQQ79" s="23"/>
      <c r="PQR79" s="23"/>
      <c r="PQS79" s="23"/>
      <c r="PQT79" s="23"/>
      <c r="PQU79" s="23"/>
      <c r="PQV79" s="23"/>
      <c r="PQW79" s="23"/>
      <c r="PQX79" s="23"/>
      <c r="PQY79" s="23"/>
      <c r="PQZ79" s="23"/>
      <c r="PRA79" s="23"/>
      <c r="PRB79" s="23"/>
      <c r="PRC79" s="23"/>
      <c r="PRD79" s="23"/>
      <c r="PRE79" s="23"/>
      <c r="PRF79" s="23"/>
      <c r="PRG79" s="23"/>
      <c r="PRH79" s="23"/>
      <c r="PRI79" s="23"/>
      <c r="PRJ79" s="23"/>
      <c r="PRK79" s="23"/>
      <c r="PRL79" s="23"/>
      <c r="PRM79" s="23"/>
      <c r="PRN79" s="23"/>
      <c r="PRO79" s="23"/>
      <c r="PRP79" s="23"/>
      <c r="PRQ79" s="23"/>
      <c r="PRR79" s="23"/>
      <c r="PRS79" s="23"/>
      <c r="PRT79" s="23"/>
      <c r="PRU79" s="23"/>
      <c r="PRV79" s="23"/>
      <c r="PRW79" s="23"/>
      <c r="PRX79" s="23"/>
      <c r="PRY79" s="23"/>
      <c r="PRZ79" s="23"/>
      <c r="PSA79" s="23"/>
      <c r="PSB79" s="23"/>
      <c r="PSC79" s="23"/>
      <c r="PSD79" s="23"/>
      <c r="PSE79" s="23"/>
      <c r="PSF79" s="23"/>
      <c r="PSG79" s="23"/>
      <c r="PSH79" s="23"/>
      <c r="PSI79" s="23"/>
      <c r="PSJ79" s="23"/>
      <c r="PSK79" s="23"/>
      <c r="PSL79" s="23"/>
      <c r="PSM79" s="23"/>
      <c r="PSN79" s="23"/>
      <c r="PSO79" s="23"/>
      <c r="PSP79" s="23"/>
      <c r="PSQ79" s="23"/>
      <c r="PSR79" s="23"/>
      <c r="PSS79" s="23"/>
      <c r="PST79" s="23"/>
      <c r="PSU79" s="23"/>
      <c r="PSV79" s="23"/>
      <c r="PSW79" s="23"/>
      <c r="PSX79" s="23"/>
      <c r="PSY79" s="23"/>
      <c r="PSZ79" s="23"/>
      <c r="PTA79" s="23"/>
      <c r="PTB79" s="23"/>
      <c r="PTC79" s="23"/>
      <c r="PTD79" s="23"/>
      <c r="PTE79" s="23"/>
      <c r="PTF79" s="23"/>
      <c r="PTG79" s="23"/>
      <c r="PTH79" s="23"/>
      <c r="PTI79" s="23"/>
      <c r="PTJ79" s="23"/>
      <c r="PTK79" s="23"/>
      <c r="PTL79" s="23"/>
      <c r="PTM79" s="23"/>
      <c r="PTN79" s="23"/>
      <c r="PTO79" s="23"/>
      <c r="PTP79" s="23"/>
      <c r="PTQ79" s="23"/>
      <c r="PTR79" s="23"/>
      <c r="PTS79" s="23"/>
      <c r="PTT79" s="23"/>
      <c r="PTU79" s="23"/>
      <c r="PTV79" s="23"/>
      <c r="PTW79" s="23"/>
      <c r="PTX79" s="23"/>
      <c r="PTY79" s="23"/>
      <c r="PTZ79" s="23"/>
      <c r="PUA79" s="23"/>
      <c r="PUB79" s="23"/>
      <c r="PUC79" s="23"/>
      <c r="PUD79" s="23"/>
      <c r="PUE79" s="23"/>
      <c r="PUF79" s="23"/>
      <c r="PUG79" s="23"/>
      <c r="PUH79" s="23"/>
      <c r="PUI79" s="23"/>
      <c r="PUJ79" s="23"/>
      <c r="PUK79" s="23"/>
      <c r="PUL79" s="23"/>
      <c r="PUM79" s="23"/>
      <c r="PUN79" s="23"/>
      <c r="PUO79" s="23"/>
      <c r="PUP79" s="23"/>
      <c r="PUQ79" s="23"/>
      <c r="PUR79" s="23"/>
      <c r="PUS79" s="23"/>
      <c r="PUT79" s="23"/>
      <c r="PUU79" s="23"/>
      <c r="PUV79" s="23"/>
      <c r="PUW79" s="23"/>
      <c r="PUX79" s="23"/>
      <c r="PUY79" s="23"/>
      <c r="PUZ79" s="23"/>
      <c r="PVA79" s="23"/>
      <c r="PVB79" s="23"/>
      <c r="PVC79" s="23"/>
      <c r="PVD79" s="23"/>
      <c r="PVE79" s="23"/>
      <c r="PVF79" s="23"/>
      <c r="PVG79" s="23"/>
      <c r="PVH79" s="23"/>
      <c r="PVI79" s="23"/>
      <c r="PVJ79" s="23"/>
      <c r="PVK79" s="23"/>
      <c r="PVL79" s="23"/>
      <c r="PVM79" s="23"/>
      <c r="PVN79" s="23"/>
      <c r="PVO79" s="23"/>
      <c r="PVP79" s="23"/>
      <c r="PVQ79" s="23"/>
      <c r="PVR79" s="23"/>
      <c r="PVS79" s="23"/>
      <c r="PVT79" s="23"/>
      <c r="PVU79" s="23"/>
      <c r="PVV79" s="23"/>
      <c r="PVW79" s="23"/>
      <c r="PVX79" s="23"/>
      <c r="PVY79" s="23"/>
      <c r="PVZ79" s="23"/>
      <c r="PWA79" s="23"/>
      <c r="PWB79" s="23"/>
      <c r="PWC79" s="23"/>
      <c r="PWD79" s="23"/>
      <c r="PWE79" s="23"/>
      <c r="PWF79" s="23"/>
      <c r="PWG79" s="23"/>
      <c r="PWH79" s="23"/>
      <c r="PWI79" s="23"/>
      <c r="PWJ79" s="23"/>
      <c r="PWK79" s="23"/>
      <c r="PWL79" s="23"/>
      <c r="PWM79" s="23"/>
      <c r="PWN79" s="23"/>
      <c r="PWO79" s="23"/>
      <c r="PWP79" s="23"/>
      <c r="PWQ79" s="23"/>
      <c r="PWR79" s="23"/>
      <c r="PWS79" s="23"/>
      <c r="PWT79" s="23"/>
      <c r="PWU79" s="23"/>
      <c r="PWV79" s="23"/>
      <c r="PWW79" s="23"/>
      <c r="PWX79" s="23"/>
      <c r="PWY79" s="23"/>
      <c r="PWZ79" s="23"/>
      <c r="PXA79" s="23"/>
      <c r="PXB79" s="23"/>
      <c r="PXC79" s="23"/>
      <c r="PXD79" s="23"/>
      <c r="PXE79" s="23"/>
      <c r="PXF79" s="23"/>
      <c r="PXG79" s="23"/>
      <c r="PXH79" s="23"/>
      <c r="PXI79" s="23"/>
      <c r="PXJ79" s="23"/>
      <c r="PXK79" s="23"/>
      <c r="PXL79" s="23"/>
      <c r="PXM79" s="23"/>
      <c r="PXN79" s="23"/>
      <c r="PXO79" s="23"/>
      <c r="PXP79" s="23"/>
      <c r="PXQ79" s="23"/>
      <c r="PXR79" s="23"/>
      <c r="PXS79" s="23"/>
      <c r="PXT79" s="23"/>
      <c r="PXU79" s="23"/>
      <c r="PXV79" s="23"/>
      <c r="PXW79" s="23"/>
      <c r="PXX79" s="23"/>
      <c r="PXY79" s="23"/>
      <c r="PXZ79" s="23"/>
      <c r="PYA79" s="23"/>
      <c r="PYB79" s="23"/>
      <c r="PYC79" s="23"/>
      <c r="PYD79" s="23"/>
      <c r="PYE79" s="23"/>
      <c r="PYF79" s="23"/>
      <c r="PYG79" s="23"/>
      <c r="PYH79" s="23"/>
      <c r="PYI79" s="23"/>
      <c r="PYJ79" s="23"/>
      <c r="PYK79" s="23"/>
      <c r="PYL79" s="23"/>
      <c r="PYM79" s="23"/>
      <c r="PYN79" s="23"/>
      <c r="PYO79" s="23"/>
      <c r="PYP79" s="23"/>
      <c r="PYQ79" s="23"/>
      <c r="PYR79" s="23"/>
      <c r="PYS79" s="23"/>
      <c r="PYT79" s="23"/>
      <c r="PYU79" s="23"/>
      <c r="PYV79" s="23"/>
      <c r="PYW79" s="23"/>
      <c r="PYX79" s="23"/>
      <c r="PYY79" s="23"/>
      <c r="PYZ79" s="23"/>
      <c r="PZA79" s="23"/>
      <c r="PZB79" s="23"/>
      <c r="PZC79" s="23"/>
      <c r="PZD79" s="23"/>
      <c r="PZE79" s="23"/>
      <c r="PZF79" s="23"/>
      <c r="PZG79" s="23"/>
      <c r="PZH79" s="23"/>
      <c r="PZI79" s="23"/>
      <c r="PZJ79" s="23"/>
      <c r="PZK79" s="23"/>
      <c r="PZL79" s="23"/>
      <c r="PZM79" s="23"/>
      <c r="PZN79" s="23"/>
      <c r="PZO79" s="23"/>
      <c r="PZP79" s="23"/>
      <c r="PZQ79" s="23"/>
      <c r="PZR79" s="23"/>
      <c r="PZS79" s="23"/>
      <c r="PZT79" s="23"/>
      <c r="PZU79" s="23"/>
      <c r="PZV79" s="23"/>
      <c r="PZW79" s="23"/>
      <c r="PZX79" s="23"/>
      <c r="PZY79" s="23"/>
      <c r="PZZ79" s="23"/>
      <c r="QAA79" s="23"/>
      <c r="QAB79" s="23"/>
      <c r="QAC79" s="23"/>
      <c r="QAD79" s="23"/>
      <c r="QAE79" s="23"/>
      <c r="QAF79" s="23"/>
      <c r="QAG79" s="23"/>
      <c r="QAH79" s="23"/>
      <c r="QAI79" s="23"/>
      <c r="QAJ79" s="23"/>
      <c r="QAK79" s="23"/>
      <c r="QAL79" s="23"/>
      <c r="QAM79" s="23"/>
      <c r="QAN79" s="23"/>
      <c r="QAO79" s="23"/>
      <c r="QAP79" s="23"/>
      <c r="QAQ79" s="23"/>
      <c r="QAR79" s="23"/>
      <c r="QAS79" s="23"/>
      <c r="QAT79" s="23"/>
      <c r="QAU79" s="23"/>
      <c r="QAV79" s="23"/>
      <c r="QAW79" s="23"/>
      <c r="QAX79" s="23"/>
      <c r="QAY79" s="23"/>
      <c r="QAZ79" s="23"/>
      <c r="QBA79" s="23"/>
      <c r="QBB79" s="23"/>
      <c r="QBC79" s="23"/>
      <c r="QBD79" s="23"/>
      <c r="QBE79" s="23"/>
      <c r="QBF79" s="23"/>
      <c r="QBG79" s="23"/>
      <c r="QBH79" s="23"/>
      <c r="QBI79" s="23"/>
      <c r="QBJ79" s="23"/>
      <c r="QBK79" s="23"/>
      <c r="QBL79" s="23"/>
      <c r="QBM79" s="23"/>
      <c r="QBN79" s="23"/>
      <c r="QBO79" s="23"/>
      <c r="QBP79" s="23"/>
      <c r="QBQ79" s="23"/>
      <c r="QBR79" s="23"/>
      <c r="QBS79" s="23"/>
      <c r="QBT79" s="23"/>
      <c r="QBU79" s="23"/>
      <c r="QBV79" s="23"/>
      <c r="QBW79" s="23"/>
      <c r="QBX79" s="23"/>
      <c r="QBY79" s="23"/>
      <c r="QBZ79" s="23"/>
      <c r="QCA79" s="23"/>
      <c r="QCB79" s="23"/>
      <c r="QCC79" s="23"/>
      <c r="QCD79" s="23"/>
      <c r="QCE79" s="23"/>
      <c r="QCF79" s="23"/>
      <c r="QCG79" s="23"/>
      <c r="QCH79" s="23"/>
      <c r="QCI79" s="23"/>
      <c r="QCJ79" s="23"/>
      <c r="QCK79" s="23"/>
      <c r="QCL79" s="23"/>
      <c r="QCM79" s="23"/>
      <c r="QCN79" s="23"/>
      <c r="QCO79" s="23"/>
      <c r="QCP79" s="23"/>
      <c r="QCQ79" s="23"/>
      <c r="QCR79" s="23"/>
      <c r="QCS79" s="23"/>
      <c r="QCT79" s="23"/>
      <c r="QCU79" s="23"/>
      <c r="QCV79" s="23"/>
      <c r="QCW79" s="23"/>
      <c r="QCX79" s="23"/>
      <c r="QCY79" s="23"/>
      <c r="QCZ79" s="23"/>
      <c r="QDA79" s="23"/>
      <c r="QDB79" s="23"/>
      <c r="QDC79" s="23"/>
      <c r="QDD79" s="23"/>
      <c r="QDE79" s="23"/>
      <c r="QDF79" s="23"/>
      <c r="QDG79" s="23"/>
      <c r="QDH79" s="23"/>
      <c r="QDI79" s="23"/>
      <c r="QDJ79" s="23"/>
      <c r="QDK79" s="23"/>
      <c r="QDL79" s="23"/>
      <c r="QDM79" s="23"/>
      <c r="QDN79" s="23"/>
      <c r="QDO79" s="23"/>
      <c r="QDP79" s="23"/>
      <c r="QDQ79" s="23"/>
      <c r="QDR79" s="23"/>
      <c r="QDS79" s="23"/>
      <c r="QDT79" s="23"/>
      <c r="QDU79" s="23"/>
      <c r="QDV79" s="23"/>
      <c r="QDW79" s="23"/>
      <c r="QDX79" s="23"/>
      <c r="QDY79" s="23"/>
      <c r="QDZ79" s="23"/>
      <c r="QEA79" s="23"/>
      <c r="QEB79" s="23"/>
      <c r="QEC79" s="23"/>
      <c r="QED79" s="23"/>
      <c r="QEE79" s="23"/>
      <c r="QEF79" s="23"/>
      <c r="QEG79" s="23"/>
      <c r="QEH79" s="23"/>
      <c r="QEI79" s="23"/>
      <c r="QEJ79" s="23"/>
      <c r="QEK79" s="23"/>
      <c r="QEL79" s="23"/>
      <c r="QEM79" s="23"/>
      <c r="QEN79" s="23"/>
      <c r="QEO79" s="23"/>
      <c r="QEP79" s="23"/>
      <c r="QEQ79" s="23"/>
      <c r="QER79" s="23"/>
      <c r="QES79" s="23"/>
      <c r="QET79" s="23"/>
      <c r="QEU79" s="23"/>
      <c r="QEV79" s="23"/>
      <c r="QEW79" s="23"/>
      <c r="QEX79" s="23"/>
      <c r="QEY79" s="23"/>
      <c r="QEZ79" s="23"/>
      <c r="QFA79" s="23"/>
      <c r="QFB79" s="23"/>
      <c r="QFC79" s="23"/>
      <c r="QFD79" s="23"/>
      <c r="QFE79" s="23"/>
      <c r="QFF79" s="23"/>
      <c r="QFG79" s="23"/>
      <c r="QFH79" s="23"/>
      <c r="QFI79" s="23"/>
      <c r="QFJ79" s="23"/>
      <c r="QFK79" s="23"/>
      <c r="QFL79" s="23"/>
      <c r="QFM79" s="23"/>
      <c r="QFN79" s="23"/>
      <c r="QFO79" s="23"/>
      <c r="QFP79" s="23"/>
      <c r="QFQ79" s="23"/>
      <c r="QFR79" s="23"/>
      <c r="QFS79" s="23"/>
      <c r="QFT79" s="23"/>
      <c r="QFU79" s="23"/>
      <c r="QFV79" s="23"/>
      <c r="QFW79" s="23"/>
      <c r="QFX79" s="23"/>
      <c r="QFY79" s="23"/>
      <c r="QFZ79" s="23"/>
      <c r="QGA79" s="23"/>
      <c r="QGB79" s="23"/>
      <c r="QGC79" s="23"/>
      <c r="QGD79" s="23"/>
      <c r="QGE79" s="23"/>
      <c r="QGF79" s="23"/>
      <c r="QGG79" s="23"/>
      <c r="QGH79" s="23"/>
      <c r="QGI79" s="23"/>
      <c r="QGJ79" s="23"/>
      <c r="QGK79" s="23"/>
      <c r="QGL79" s="23"/>
      <c r="QGM79" s="23"/>
      <c r="QGN79" s="23"/>
      <c r="QGO79" s="23"/>
      <c r="QGP79" s="23"/>
      <c r="QGQ79" s="23"/>
      <c r="QGR79" s="23"/>
      <c r="QGS79" s="23"/>
      <c r="QGT79" s="23"/>
      <c r="QGU79" s="23"/>
      <c r="QGV79" s="23"/>
      <c r="QGW79" s="23"/>
      <c r="QGX79" s="23"/>
      <c r="QGY79" s="23"/>
      <c r="QGZ79" s="23"/>
      <c r="QHA79" s="23"/>
      <c r="QHB79" s="23"/>
      <c r="QHC79" s="23"/>
      <c r="QHD79" s="23"/>
      <c r="QHE79" s="23"/>
      <c r="QHF79" s="23"/>
      <c r="QHG79" s="23"/>
      <c r="QHH79" s="23"/>
      <c r="QHI79" s="23"/>
      <c r="QHJ79" s="23"/>
      <c r="QHK79" s="23"/>
      <c r="QHL79" s="23"/>
      <c r="QHM79" s="23"/>
      <c r="QHN79" s="23"/>
      <c r="QHO79" s="23"/>
      <c r="QHP79" s="23"/>
      <c r="QHQ79" s="23"/>
      <c r="QHR79" s="23"/>
      <c r="QHS79" s="23"/>
      <c r="QHT79" s="23"/>
      <c r="QHU79" s="23"/>
      <c r="QHV79" s="23"/>
      <c r="QHW79" s="23"/>
      <c r="QHX79" s="23"/>
      <c r="QHY79" s="23"/>
      <c r="QHZ79" s="23"/>
      <c r="QIA79" s="23"/>
      <c r="QIB79" s="23"/>
      <c r="QIC79" s="23"/>
      <c r="QID79" s="23"/>
      <c r="QIE79" s="23"/>
      <c r="QIF79" s="23"/>
      <c r="QIG79" s="23"/>
      <c r="QIH79" s="23"/>
      <c r="QII79" s="23"/>
      <c r="QIJ79" s="23"/>
      <c r="QIK79" s="23"/>
      <c r="QIL79" s="23"/>
      <c r="QIM79" s="23"/>
      <c r="QIN79" s="23"/>
      <c r="QIO79" s="23"/>
      <c r="QIP79" s="23"/>
      <c r="QIQ79" s="23"/>
      <c r="QIR79" s="23"/>
      <c r="QIS79" s="23"/>
      <c r="QIT79" s="23"/>
      <c r="QIU79" s="23"/>
      <c r="QIV79" s="23"/>
      <c r="QIW79" s="23"/>
      <c r="QIX79" s="23"/>
      <c r="QIY79" s="23"/>
      <c r="QIZ79" s="23"/>
      <c r="QJA79" s="23"/>
      <c r="QJB79" s="23"/>
      <c r="QJC79" s="23"/>
      <c r="QJD79" s="23"/>
      <c r="QJE79" s="23"/>
      <c r="QJF79" s="23"/>
      <c r="QJG79" s="23"/>
      <c r="QJH79" s="23"/>
      <c r="QJI79" s="23"/>
      <c r="QJJ79" s="23"/>
      <c r="QJK79" s="23"/>
      <c r="QJL79" s="23"/>
      <c r="QJM79" s="23"/>
      <c r="QJN79" s="23"/>
      <c r="QJO79" s="23"/>
      <c r="QJP79" s="23"/>
      <c r="QJQ79" s="23"/>
      <c r="QJR79" s="23"/>
      <c r="QJS79" s="23"/>
      <c r="QJT79" s="23"/>
      <c r="QJU79" s="23"/>
      <c r="QJV79" s="23"/>
      <c r="QJW79" s="23"/>
      <c r="QJX79" s="23"/>
      <c r="QJY79" s="23"/>
      <c r="QJZ79" s="23"/>
      <c r="QKA79" s="23"/>
      <c r="QKB79" s="23"/>
      <c r="QKC79" s="23"/>
      <c r="QKD79" s="23"/>
      <c r="QKE79" s="23"/>
      <c r="QKF79" s="23"/>
      <c r="QKG79" s="23"/>
      <c r="QKH79" s="23"/>
      <c r="QKI79" s="23"/>
      <c r="QKJ79" s="23"/>
      <c r="QKK79" s="23"/>
      <c r="QKL79" s="23"/>
      <c r="QKM79" s="23"/>
      <c r="QKN79" s="23"/>
      <c r="QKO79" s="23"/>
      <c r="QKP79" s="23"/>
      <c r="QKQ79" s="23"/>
      <c r="QKR79" s="23"/>
      <c r="QKS79" s="23"/>
      <c r="QKT79" s="23"/>
      <c r="QKU79" s="23"/>
      <c r="QKV79" s="23"/>
      <c r="QKW79" s="23"/>
      <c r="QKX79" s="23"/>
      <c r="QKY79" s="23"/>
      <c r="QKZ79" s="23"/>
      <c r="QLA79" s="23"/>
      <c r="QLB79" s="23"/>
      <c r="QLC79" s="23"/>
      <c r="QLD79" s="23"/>
      <c r="QLE79" s="23"/>
      <c r="QLF79" s="23"/>
      <c r="QLG79" s="23"/>
      <c r="QLH79" s="23"/>
      <c r="QLI79" s="23"/>
      <c r="QLJ79" s="23"/>
      <c r="QLK79" s="23"/>
      <c r="QLL79" s="23"/>
      <c r="QLM79" s="23"/>
      <c r="QLN79" s="23"/>
      <c r="QLO79" s="23"/>
      <c r="QLP79" s="23"/>
      <c r="QLQ79" s="23"/>
      <c r="QLR79" s="23"/>
      <c r="QLS79" s="23"/>
      <c r="QLT79" s="23"/>
      <c r="QLU79" s="23"/>
      <c r="QLV79" s="23"/>
      <c r="QLW79" s="23"/>
      <c r="QLX79" s="23"/>
      <c r="QLY79" s="23"/>
      <c r="QLZ79" s="23"/>
      <c r="QMA79" s="23"/>
      <c r="QMB79" s="23"/>
      <c r="QMC79" s="23"/>
      <c r="QMD79" s="23"/>
      <c r="QME79" s="23"/>
      <c r="QMF79" s="23"/>
      <c r="QMG79" s="23"/>
      <c r="QMH79" s="23"/>
      <c r="QMI79" s="23"/>
      <c r="QMJ79" s="23"/>
      <c r="QMK79" s="23"/>
      <c r="QML79" s="23"/>
      <c r="QMM79" s="23"/>
      <c r="QMN79" s="23"/>
      <c r="QMO79" s="23"/>
      <c r="QMP79" s="23"/>
      <c r="QMQ79" s="23"/>
      <c r="QMR79" s="23"/>
      <c r="QMS79" s="23"/>
      <c r="QMT79" s="23"/>
      <c r="QMU79" s="23"/>
      <c r="QMV79" s="23"/>
      <c r="QMW79" s="23"/>
      <c r="QMX79" s="23"/>
      <c r="QMY79" s="23"/>
      <c r="QMZ79" s="23"/>
      <c r="QNA79" s="23"/>
      <c r="QNB79" s="23"/>
      <c r="QNC79" s="23"/>
      <c r="QND79" s="23"/>
      <c r="QNE79" s="23"/>
      <c r="QNF79" s="23"/>
      <c r="QNG79" s="23"/>
      <c r="QNH79" s="23"/>
      <c r="QNI79" s="23"/>
      <c r="QNJ79" s="23"/>
      <c r="QNK79" s="23"/>
      <c r="QNL79" s="23"/>
      <c r="QNM79" s="23"/>
      <c r="QNN79" s="23"/>
      <c r="QNO79" s="23"/>
      <c r="QNP79" s="23"/>
      <c r="QNQ79" s="23"/>
      <c r="QNR79" s="23"/>
      <c r="QNS79" s="23"/>
      <c r="QNT79" s="23"/>
      <c r="QNU79" s="23"/>
      <c r="QNV79" s="23"/>
      <c r="QNW79" s="23"/>
      <c r="QNX79" s="23"/>
      <c r="QNY79" s="23"/>
      <c r="QNZ79" s="23"/>
      <c r="QOA79" s="23"/>
      <c r="QOB79" s="23"/>
      <c r="QOC79" s="23"/>
      <c r="QOD79" s="23"/>
      <c r="QOE79" s="23"/>
      <c r="QOF79" s="23"/>
      <c r="QOG79" s="23"/>
      <c r="QOH79" s="23"/>
      <c r="QOI79" s="23"/>
      <c r="QOJ79" s="23"/>
      <c r="QOK79" s="23"/>
      <c r="QOL79" s="23"/>
      <c r="QOM79" s="23"/>
      <c r="QON79" s="23"/>
      <c r="QOO79" s="23"/>
      <c r="QOP79" s="23"/>
      <c r="QOQ79" s="23"/>
      <c r="QOR79" s="23"/>
      <c r="QOS79" s="23"/>
      <c r="QOT79" s="23"/>
      <c r="QOU79" s="23"/>
      <c r="QOV79" s="23"/>
      <c r="QOW79" s="23"/>
      <c r="QOX79" s="23"/>
      <c r="QOY79" s="23"/>
      <c r="QOZ79" s="23"/>
      <c r="QPA79" s="23"/>
      <c r="QPB79" s="23"/>
      <c r="QPC79" s="23"/>
      <c r="QPD79" s="23"/>
      <c r="QPE79" s="23"/>
      <c r="QPF79" s="23"/>
      <c r="QPG79" s="23"/>
      <c r="QPH79" s="23"/>
      <c r="QPI79" s="23"/>
      <c r="QPJ79" s="23"/>
      <c r="QPK79" s="23"/>
      <c r="QPL79" s="23"/>
      <c r="QPM79" s="23"/>
      <c r="QPN79" s="23"/>
      <c r="QPO79" s="23"/>
      <c r="QPP79" s="23"/>
      <c r="QPQ79" s="23"/>
      <c r="QPR79" s="23"/>
      <c r="QPS79" s="23"/>
      <c r="QPT79" s="23"/>
      <c r="QPU79" s="23"/>
      <c r="QPV79" s="23"/>
      <c r="QPW79" s="23"/>
      <c r="QPX79" s="23"/>
      <c r="QPY79" s="23"/>
      <c r="QPZ79" s="23"/>
      <c r="QQA79" s="23"/>
      <c r="QQB79" s="23"/>
      <c r="QQC79" s="23"/>
      <c r="QQD79" s="23"/>
      <c r="QQE79" s="23"/>
      <c r="QQF79" s="23"/>
      <c r="QQG79" s="23"/>
      <c r="QQH79" s="23"/>
      <c r="QQI79" s="23"/>
      <c r="QQJ79" s="23"/>
      <c r="QQK79" s="23"/>
      <c r="QQL79" s="23"/>
      <c r="QQM79" s="23"/>
      <c r="QQN79" s="23"/>
      <c r="QQO79" s="23"/>
      <c r="QQP79" s="23"/>
      <c r="QQQ79" s="23"/>
      <c r="QQR79" s="23"/>
      <c r="QQS79" s="23"/>
      <c r="QQT79" s="23"/>
      <c r="QQU79" s="23"/>
      <c r="QQV79" s="23"/>
      <c r="QQW79" s="23"/>
      <c r="QQX79" s="23"/>
      <c r="QQY79" s="23"/>
      <c r="QQZ79" s="23"/>
      <c r="QRA79" s="23"/>
      <c r="QRB79" s="23"/>
      <c r="QRC79" s="23"/>
      <c r="QRD79" s="23"/>
      <c r="QRE79" s="23"/>
      <c r="QRF79" s="23"/>
      <c r="QRG79" s="23"/>
      <c r="QRH79" s="23"/>
      <c r="QRI79" s="23"/>
      <c r="QRJ79" s="23"/>
      <c r="QRK79" s="23"/>
      <c r="QRL79" s="23"/>
      <c r="QRM79" s="23"/>
      <c r="QRN79" s="23"/>
      <c r="QRO79" s="23"/>
      <c r="QRP79" s="23"/>
      <c r="QRQ79" s="23"/>
      <c r="QRR79" s="23"/>
      <c r="QRS79" s="23"/>
      <c r="QRT79" s="23"/>
      <c r="QRU79" s="23"/>
      <c r="QRV79" s="23"/>
      <c r="QRW79" s="23"/>
      <c r="QRX79" s="23"/>
      <c r="QRY79" s="23"/>
      <c r="QRZ79" s="23"/>
      <c r="QSA79" s="23"/>
      <c r="QSB79" s="23"/>
      <c r="QSC79" s="23"/>
      <c r="QSD79" s="23"/>
      <c r="QSE79" s="23"/>
      <c r="QSF79" s="23"/>
      <c r="QSG79" s="23"/>
      <c r="QSH79" s="23"/>
      <c r="QSI79" s="23"/>
      <c r="QSJ79" s="23"/>
      <c r="QSK79" s="23"/>
      <c r="QSL79" s="23"/>
      <c r="QSM79" s="23"/>
      <c r="QSN79" s="23"/>
      <c r="QSO79" s="23"/>
      <c r="QSP79" s="23"/>
      <c r="QSQ79" s="23"/>
      <c r="QSR79" s="23"/>
      <c r="QSS79" s="23"/>
      <c r="QST79" s="23"/>
      <c r="QSU79" s="23"/>
      <c r="QSV79" s="23"/>
      <c r="QSW79" s="23"/>
      <c r="QSX79" s="23"/>
      <c r="QSY79" s="23"/>
      <c r="QSZ79" s="23"/>
      <c r="QTA79" s="23"/>
      <c r="QTB79" s="23"/>
      <c r="QTC79" s="23"/>
      <c r="QTD79" s="23"/>
      <c r="QTE79" s="23"/>
      <c r="QTF79" s="23"/>
      <c r="QTG79" s="23"/>
      <c r="QTH79" s="23"/>
      <c r="QTI79" s="23"/>
      <c r="QTJ79" s="23"/>
      <c r="QTK79" s="23"/>
      <c r="QTL79" s="23"/>
      <c r="QTM79" s="23"/>
      <c r="QTN79" s="23"/>
      <c r="QTO79" s="23"/>
      <c r="QTP79" s="23"/>
      <c r="QTQ79" s="23"/>
      <c r="QTR79" s="23"/>
      <c r="QTS79" s="23"/>
      <c r="QTT79" s="23"/>
      <c r="QTU79" s="23"/>
      <c r="QTV79" s="23"/>
      <c r="QTW79" s="23"/>
      <c r="QTX79" s="23"/>
      <c r="QTY79" s="23"/>
      <c r="QTZ79" s="23"/>
      <c r="QUA79" s="23"/>
      <c r="QUB79" s="23"/>
      <c r="QUC79" s="23"/>
      <c r="QUD79" s="23"/>
      <c r="QUE79" s="23"/>
      <c r="QUF79" s="23"/>
      <c r="QUG79" s="23"/>
      <c r="QUH79" s="23"/>
      <c r="QUI79" s="23"/>
      <c r="QUJ79" s="23"/>
      <c r="QUK79" s="23"/>
      <c r="QUL79" s="23"/>
      <c r="QUM79" s="23"/>
      <c r="QUN79" s="23"/>
      <c r="QUO79" s="23"/>
      <c r="QUP79" s="23"/>
      <c r="QUQ79" s="23"/>
      <c r="QUR79" s="23"/>
      <c r="QUS79" s="23"/>
      <c r="QUT79" s="23"/>
      <c r="QUU79" s="23"/>
      <c r="QUV79" s="23"/>
      <c r="QUW79" s="23"/>
      <c r="QUX79" s="23"/>
      <c r="QUY79" s="23"/>
      <c r="QUZ79" s="23"/>
      <c r="QVA79" s="23"/>
      <c r="QVB79" s="23"/>
      <c r="QVC79" s="23"/>
      <c r="QVD79" s="23"/>
      <c r="QVE79" s="23"/>
      <c r="QVF79" s="23"/>
      <c r="QVG79" s="23"/>
      <c r="QVH79" s="23"/>
      <c r="QVI79" s="23"/>
      <c r="QVJ79" s="23"/>
      <c r="QVK79" s="23"/>
      <c r="QVL79" s="23"/>
      <c r="QVM79" s="23"/>
      <c r="QVN79" s="23"/>
      <c r="QVO79" s="23"/>
      <c r="QVP79" s="23"/>
      <c r="QVQ79" s="23"/>
      <c r="QVR79" s="23"/>
      <c r="QVS79" s="23"/>
      <c r="QVT79" s="23"/>
      <c r="QVU79" s="23"/>
      <c r="QVV79" s="23"/>
      <c r="QVW79" s="23"/>
      <c r="QVX79" s="23"/>
      <c r="QVY79" s="23"/>
      <c r="QVZ79" s="23"/>
      <c r="QWA79" s="23"/>
      <c r="QWB79" s="23"/>
      <c r="QWC79" s="23"/>
      <c r="QWD79" s="23"/>
      <c r="QWE79" s="23"/>
      <c r="QWF79" s="23"/>
      <c r="QWG79" s="23"/>
      <c r="QWH79" s="23"/>
      <c r="QWI79" s="23"/>
      <c r="QWJ79" s="23"/>
      <c r="QWK79" s="23"/>
      <c r="QWL79" s="23"/>
      <c r="QWM79" s="23"/>
      <c r="QWN79" s="23"/>
      <c r="QWO79" s="23"/>
      <c r="QWP79" s="23"/>
      <c r="QWQ79" s="23"/>
      <c r="QWR79" s="23"/>
      <c r="QWS79" s="23"/>
      <c r="QWT79" s="23"/>
      <c r="QWU79" s="23"/>
      <c r="QWV79" s="23"/>
      <c r="QWW79" s="23"/>
      <c r="QWX79" s="23"/>
      <c r="QWY79" s="23"/>
      <c r="QWZ79" s="23"/>
      <c r="QXA79" s="23"/>
      <c r="QXB79" s="23"/>
      <c r="QXC79" s="23"/>
      <c r="QXD79" s="23"/>
      <c r="QXE79" s="23"/>
      <c r="QXF79" s="23"/>
      <c r="QXG79" s="23"/>
      <c r="QXH79" s="23"/>
      <c r="QXI79" s="23"/>
      <c r="QXJ79" s="23"/>
      <c r="QXK79" s="23"/>
      <c r="QXL79" s="23"/>
      <c r="QXM79" s="23"/>
      <c r="QXN79" s="23"/>
      <c r="QXO79" s="23"/>
      <c r="QXP79" s="23"/>
      <c r="QXQ79" s="23"/>
      <c r="QXR79" s="23"/>
      <c r="QXS79" s="23"/>
      <c r="QXT79" s="23"/>
      <c r="QXU79" s="23"/>
      <c r="QXV79" s="23"/>
      <c r="QXW79" s="23"/>
      <c r="QXX79" s="23"/>
      <c r="QXY79" s="23"/>
      <c r="QXZ79" s="23"/>
      <c r="QYA79" s="23"/>
      <c r="QYB79" s="23"/>
      <c r="QYC79" s="23"/>
      <c r="QYD79" s="23"/>
      <c r="QYE79" s="23"/>
      <c r="QYF79" s="23"/>
      <c r="QYG79" s="23"/>
      <c r="QYH79" s="23"/>
      <c r="QYI79" s="23"/>
      <c r="QYJ79" s="23"/>
      <c r="QYK79" s="23"/>
      <c r="QYL79" s="23"/>
      <c r="QYM79" s="23"/>
      <c r="QYN79" s="23"/>
      <c r="QYO79" s="23"/>
      <c r="QYP79" s="23"/>
      <c r="QYQ79" s="23"/>
      <c r="QYR79" s="23"/>
      <c r="QYS79" s="23"/>
      <c r="QYT79" s="23"/>
      <c r="QYU79" s="23"/>
      <c r="QYV79" s="23"/>
      <c r="QYW79" s="23"/>
      <c r="QYX79" s="23"/>
      <c r="QYY79" s="23"/>
      <c r="QYZ79" s="23"/>
      <c r="QZA79" s="23"/>
      <c r="QZB79" s="23"/>
      <c r="QZC79" s="23"/>
      <c r="QZD79" s="23"/>
      <c r="QZE79" s="23"/>
      <c r="QZF79" s="23"/>
      <c r="QZG79" s="23"/>
      <c r="QZH79" s="23"/>
      <c r="QZI79" s="23"/>
      <c r="QZJ79" s="23"/>
      <c r="QZK79" s="23"/>
      <c r="QZL79" s="23"/>
      <c r="QZM79" s="23"/>
      <c r="QZN79" s="23"/>
      <c r="QZO79" s="23"/>
      <c r="QZP79" s="23"/>
      <c r="QZQ79" s="23"/>
      <c r="QZR79" s="23"/>
      <c r="QZS79" s="23"/>
      <c r="QZT79" s="23"/>
      <c r="QZU79" s="23"/>
      <c r="QZV79" s="23"/>
      <c r="QZW79" s="23"/>
      <c r="QZX79" s="23"/>
      <c r="QZY79" s="23"/>
      <c r="QZZ79" s="23"/>
      <c r="RAA79" s="23"/>
      <c r="RAB79" s="23"/>
      <c r="RAC79" s="23"/>
      <c r="RAD79" s="23"/>
      <c r="RAE79" s="23"/>
      <c r="RAF79" s="23"/>
      <c r="RAG79" s="23"/>
      <c r="RAH79" s="23"/>
      <c r="RAI79" s="23"/>
      <c r="RAJ79" s="23"/>
      <c r="RAK79" s="23"/>
      <c r="RAL79" s="23"/>
      <c r="RAM79" s="23"/>
      <c r="RAN79" s="23"/>
      <c r="RAO79" s="23"/>
      <c r="RAP79" s="23"/>
      <c r="RAQ79" s="23"/>
      <c r="RAR79" s="23"/>
      <c r="RAS79" s="23"/>
      <c r="RAT79" s="23"/>
      <c r="RAU79" s="23"/>
      <c r="RAV79" s="23"/>
      <c r="RAW79" s="23"/>
      <c r="RAX79" s="23"/>
      <c r="RAY79" s="23"/>
      <c r="RAZ79" s="23"/>
      <c r="RBA79" s="23"/>
      <c r="RBB79" s="23"/>
      <c r="RBC79" s="23"/>
      <c r="RBD79" s="23"/>
      <c r="RBE79" s="23"/>
      <c r="RBF79" s="23"/>
      <c r="RBG79" s="23"/>
      <c r="RBH79" s="23"/>
      <c r="RBI79" s="23"/>
      <c r="RBJ79" s="23"/>
      <c r="RBK79" s="23"/>
      <c r="RBL79" s="23"/>
      <c r="RBM79" s="23"/>
      <c r="RBN79" s="23"/>
      <c r="RBO79" s="23"/>
      <c r="RBP79" s="23"/>
      <c r="RBQ79" s="23"/>
      <c r="RBR79" s="23"/>
      <c r="RBS79" s="23"/>
      <c r="RBT79" s="23"/>
      <c r="RBU79" s="23"/>
      <c r="RBV79" s="23"/>
      <c r="RBW79" s="23"/>
      <c r="RBX79" s="23"/>
      <c r="RBY79" s="23"/>
      <c r="RBZ79" s="23"/>
      <c r="RCA79" s="23"/>
      <c r="RCB79" s="23"/>
      <c r="RCC79" s="23"/>
      <c r="RCD79" s="23"/>
      <c r="RCE79" s="23"/>
      <c r="RCF79" s="23"/>
      <c r="RCG79" s="23"/>
      <c r="RCH79" s="23"/>
      <c r="RCI79" s="23"/>
      <c r="RCJ79" s="23"/>
      <c r="RCK79" s="23"/>
      <c r="RCL79" s="23"/>
      <c r="RCM79" s="23"/>
      <c r="RCN79" s="23"/>
      <c r="RCO79" s="23"/>
      <c r="RCP79" s="23"/>
      <c r="RCQ79" s="23"/>
      <c r="RCR79" s="23"/>
      <c r="RCS79" s="23"/>
      <c r="RCT79" s="23"/>
      <c r="RCU79" s="23"/>
      <c r="RCV79" s="23"/>
      <c r="RCW79" s="23"/>
      <c r="RCX79" s="23"/>
      <c r="RCY79" s="23"/>
      <c r="RCZ79" s="23"/>
      <c r="RDA79" s="23"/>
      <c r="RDB79" s="23"/>
      <c r="RDC79" s="23"/>
      <c r="RDD79" s="23"/>
      <c r="RDE79" s="23"/>
      <c r="RDF79" s="23"/>
      <c r="RDG79" s="23"/>
      <c r="RDH79" s="23"/>
      <c r="RDI79" s="23"/>
      <c r="RDJ79" s="23"/>
      <c r="RDK79" s="23"/>
      <c r="RDL79" s="23"/>
      <c r="RDM79" s="23"/>
      <c r="RDN79" s="23"/>
      <c r="RDO79" s="23"/>
      <c r="RDP79" s="23"/>
      <c r="RDQ79" s="23"/>
      <c r="RDR79" s="23"/>
      <c r="RDS79" s="23"/>
      <c r="RDT79" s="23"/>
      <c r="RDU79" s="23"/>
      <c r="RDV79" s="23"/>
      <c r="RDW79" s="23"/>
      <c r="RDX79" s="23"/>
      <c r="RDY79" s="23"/>
      <c r="RDZ79" s="23"/>
      <c r="REA79" s="23"/>
      <c r="REB79" s="23"/>
      <c r="REC79" s="23"/>
      <c r="RED79" s="23"/>
      <c r="REE79" s="23"/>
      <c r="REF79" s="23"/>
      <c r="REG79" s="23"/>
      <c r="REH79" s="23"/>
      <c r="REI79" s="23"/>
      <c r="REJ79" s="23"/>
      <c r="REK79" s="23"/>
      <c r="REL79" s="23"/>
      <c r="REM79" s="23"/>
      <c r="REN79" s="23"/>
      <c r="REO79" s="23"/>
      <c r="REP79" s="23"/>
      <c r="REQ79" s="23"/>
      <c r="RER79" s="23"/>
      <c r="RES79" s="23"/>
      <c r="RET79" s="23"/>
      <c r="REU79" s="23"/>
      <c r="REV79" s="23"/>
      <c r="REW79" s="23"/>
      <c r="REX79" s="23"/>
      <c r="REY79" s="23"/>
      <c r="REZ79" s="23"/>
      <c r="RFA79" s="23"/>
      <c r="RFB79" s="23"/>
      <c r="RFC79" s="23"/>
      <c r="RFD79" s="23"/>
      <c r="RFE79" s="23"/>
      <c r="RFF79" s="23"/>
      <c r="RFG79" s="23"/>
      <c r="RFH79" s="23"/>
      <c r="RFI79" s="23"/>
      <c r="RFJ79" s="23"/>
      <c r="RFK79" s="23"/>
      <c r="RFL79" s="23"/>
      <c r="RFM79" s="23"/>
      <c r="RFN79" s="23"/>
      <c r="RFO79" s="23"/>
      <c r="RFP79" s="23"/>
      <c r="RFQ79" s="23"/>
      <c r="RFR79" s="23"/>
      <c r="RFS79" s="23"/>
      <c r="RFT79" s="23"/>
      <c r="RFU79" s="23"/>
      <c r="RFV79" s="23"/>
      <c r="RFW79" s="23"/>
      <c r="RFX79" s="23"/>
      <c r="RFY79" s="23"/>
      <c r="RFZ79" s="23"/>
      <c r="RGA79" s="23"/>
      <c r="RGB79" s="23"/>
      <c r="RGC79" s="23"/>
      <c r="RGD79" s="23"/>
      <c r="RGE79" s="23"/>
      <c r="RGF79" s="23"/>
      <c r="RGG79" s="23"/>
      <c r="RGH79" s="23"/>
      <c r="RGI79" s="23"/>
      <c r="RGJ79" s="23"/>
      <c r="RGK79" s="23"/>
      <c r="RGL79" s="23"/>
      <c r="RGM79" s="23"/>
      <c r="RGN79" s="23"/>
      <c r="RGO79" s="23"/>
      <c r="RGP79" s="23"/>
      <c r="RGQ79" s="23"/>
      <c r="RGR79" s="23"/>
      <c r="RGS79" s="23"/>
      <c r="RGT79" s="23"/>
      <c r="RGU79" s="23"/>
      <c r="RGV79" s="23"/>
      <c r="RGW79" s="23"/>
      <c r="RGX79" s="23"/>
      <c r="RGY79" s="23"/>
      <c r="RGZ79" s="23"/>
      <c r="RHA79" s="23"/>
      <c r="RHB79" s="23"/>
      <c r="RHC79" s="23"/>
      <c r="RHD79" s="23"/>
      <c r="RHE79" s="23"/>
      <c r="RHF79" s="23"/>
      <c r="RHG79" s="23"/>
      <c r="RHH79" s="23"/>
      <c r="RHI79" s="23"/>
      <c r="RHJ79" s="23"/>
      <c r="RHK79" s="23"/>
      <c r="RHL79" s="23"/>
      <c r="RHM79" s="23"/>
      <c r="RHN79" s="23"/>
      <c r="RHO79" s="23"/>
      <c r="RHP79" s="23"/>
      <c r="RHQ79" s="23"/>
      <c r="RHR79" s="23"/>
      <c r="RHS79" s="23"/>
      <c r="RHT79" s="23"/>
      <c r="RHU79" s="23"/>
      <c r="RHV79" s="23"/>
      <c r="RHW79" s="23"/>
      <c r="RHX79" s="23"/>
      <c r="RHY79" s="23"/>
      <c r="RHZ79" s="23"/>
      <c r="RIA79" s="23"/>
      <c r="RIB79" s="23"/>
      <c r="RIC79" s="23"/>
      <c r="RID79" s="23"/>
      <c r="RIE79" s="23"/>
      <c r="RIF79" s="23"/>
      <c r="RIG79" s="23"/>
      <c r="RIH79" s="23"/>
      <c r="RII79" s="23"/>
      <c r="RIJ79" s="23"/>
      <c r="RIK79" s="23"/>
      <c r="RIL79" s="23"/>
      <c r="RIM79" s="23"/>
      <c r="RIN79" s="23"/>
      <c r="RIO79" s="23"/>
      <c r="RIP79" s="23"/>
      <c r="RIQ79" s="23"/>
      <c r="RIR79" s="23"/>
      <c r="RIS79" s="23"/>
      <c r="RIT79" s="23"/>
      <c r="RIU79" s="23"/>
      <c r="RIV79" s="23"/>
      <c r="RIW79" s="23"/>
      <c r="RIX79" s="23"/>
      <c r="RIY79" s="23"/>
      <c r="RIZ79" s="23"/>
      <c r="RJA79" s="23"/>
      <c r="RJB79" s="23"/>
      <c r="RJC79" s="23"/>
      <c r="RJD79" s="23"/>
      <c r="RJE79" s="23"/>
      <c r="RJF79" s="23"/>
      <c r="RJG79" s="23"/>
      <c r="RJH79" s="23"/>
      <c r="RJI79" s="23"/>
      <c r="RJJ79" s="23"/>
      <c r="RJK79" s="23"/>
      <c r="RJL79" s="23"/>
      <c r="RJM79" s="23"/>
      <c r="RJN79" s="23"/>
      <c r="RJO79" s="23"/>
      <c r="RJP79" s="23"/>
      <c r="RJQ79" s="23"/>
      <c r="RJR79" s="23"/>
      <c r="RJS79" s="23"/>
      <c r="RJT79" s="23"/>
      <c r="RJU79" s="23"/>
      <c r="RJV79" s="23"/>
      <c r="RJW79" s="23"/>
      <c r="RJX79" s="23"/>
      <c r="RJY79" s="23"/>
      <c r="RJZ79" s="23"/>
      <c r="RKA79" s="23"/>
      <c r="RKB79" s="23"/>
      <c r="RKC79" s="23"/>
      <c r="RKD79" s="23"/>
      <c r="RKE79" s="23"/>
      <c r="RKF79" s="23"/>
      <c r="RKG79" s="23"/>
      <c r="RKH79" s="23"/>
      <c r="RKI79" s="23"/>
      <c r="RKJ79" s="23"/>
      <c r="RKK79" s="23"/>
      <c r="RKL79" s="23"/>
      <c r="RKM79" s="23"/>
      <c r="RKN79" s="23"/>
      <c r="RKO79" s="23"/>
      <c r="RKP79" s="23"/>
      <c r="RKQ79" s="23"/>
      <c r="RKR79" s="23"/>
      <c r="RKS79" s="23"/>
      <c r="RKT79" s="23"/>
      <c r="RKU79" s="23"/>
      <c r="RKV79" s="23"/>
      <c r="RKW79" s="23"/>
      <c r="RKX79" s="23"/>
      <c r="RKY79" s="23"/>
      <c r="RKZ79" s="23"/>
      <c r="RLA79" s="23"/>
      <c r="RLB79" s="23"/>
      <c r="RLC79" s="23"/>
      <c r="RLD79" s="23"/>
      <c r="RLE79" s="23"/>
      <c r="RLF79" s="23"/>
      <c r="RLG79" s="23"/>
      <c r="RLH79" s="23"/>
      <c r="RLI79" s="23"/>
      <c r="RLJ79" s="23"/>
      <c r="RLK79" s="23"/>
      <c r="RLL79" s="23"/>
      <c r="RLM79" s="23"/>
      <c r="RLN79" s="23"/>
      <c r="RLO79" s="23"/>
      <c r="RLP79" s="23"/>
      <c r="RLQ79" s="23"/>
      <c r="RLR79" s="23"/>
      <c r="RLS79" s="23"/>
      <c r="RLT79" s="23"/>
      <c r="RLU79" s="23"/>
      <c r="RLV79" s="23"/>
      <c r="RLW79" s="23"/>
      <c r="RLX79" s="23"/>
      <c r="RLY79" s="23"/>
      <c r="RLZ79" s="23"/>
      <c r="RMA79" s="23"/>
      <c r="RMB79" s="23"/>
      <c r="RMC79" s="23"/>
      <c r="RMD79" s="23"/>
      <c r="RME79" s="23"/>
      <c r="RMF79" s="23"/>
      <c r="RMG79" s="23"/>
      <c r="RMH79" s="23"/>
      <c r="RMI79" s="23"/>
      <c r="RMJ79" s="23"/>
      <c r="RMK79" s="23"/>
      <c r="RML79" s="23"/>
      <c r="RMM79" s="23"/>
      <c r="RMN79" s="23"/>
      <c r="RMO79" s="23"/>
      <c r="RMP79" s="23"/>
      <c r="RMQ79" s="23"/>
      <c r="RMR79" s="23"/>
      <c r="RMS79" s="23"/>
      <c r="RMT79" s="23"/>
      <c r="RMU79" s="23"/>
      <c r="RMV79" s="23"/>
      <c r="RMW79" s="23"/>
      <c r="RMX79" s="23"/>
      <c r="RMY79" s="23"/>
      <c r="RMZ79" s="23"/>
      <c r="RNA79" s="23"/>
      <c r="RNB79" s="23"/>
      <c r="RNC79" s="23"/>
      <c r="RND79" s="23"/>
      <c r="RNE79" s="23"/>
      <c r="RNF79" s="23"/>
      <c r="RNG79" s="23"/>
      <c r="RNH79" s="23"/>
      <c r="RNI79" s="23"/>
      <c r="RNJ79" s="23"/>
      <c r="RNK79" s="23"/>
      <c r="RNL79" s="23"/>
      <c r="RNM79" s="23"/>
      <c r="RNN79" s="23"/>
      <c r="RNO79" s="23"/>
      <c r="RNP79" s="23"/>
      <c r="RNQ79" s="23"/>
      <c r="RNR79" s="23"/>
      <c r="RNS79" s="23"/>
      <c r="RNT79" s="23"/>
      <c r="RNU79" s="23"/>
      <c r="RNV79" s="23"/>
      <c r="RNW79" s="23"/>
      <c r="RNX79" s="23"/>
      <c r="RNY79" s="23"/>
      <c r="RNZ79" s="23"/>
      <c r="ROA79" s="23"/>
      <c r="ROB79" s="23"/>
      <c r="ROC79" s="23"/>
      <c r="ROD79" s="23"/>
      <c r="ROE79" s="23"/>
      <c r="ROF79" s="23"/>
      <c r="ROG79" s="23"/>
      <c r="ROH79" s="23"/>
      <c r="ROI79" s="23"/>
      <c r="ROJ79" s="23"/>
      <c r="ROK79" s="23"/>
      <c r="ROL79" s="23"/>
      <c r="ROM79" s="23"/>
      <c r="RON79" s="23"/>
      <c r="ROO79" s="23"/>
      <c r="ROP79" s="23"/>
      <c r="ROQ79" s="23"/>
      <c r="ROR79" s="23"/>
      <c r="ROS79" s="23"/>
      <c r="ROT79" s="23"/>
      <c r="ROU79" s="23"/>
      <c r="ROV79" s="23"/>
      <c r="ROW79" s="23"/>
      <c r="ROX79" s="23"/>
      <c r="ROY79" s="23"/>
      <c r="ROZ79" s="23"/>
      <c r="RPA79" s="23"/>
      <c r="RPB79" s="23"/>
      <c r="RPC79" s="23"/>
      <c r="RPD79" s="23"/>
      <c r="RPE79" s="23"/>
      <c r="RPF79" s="23"/>
      <c r="RPG79" s="23"/>
      <c r="RPH79" s="23"/>
      <c r="RPI79" s="23"/>
      <c r="RPJ79" s="23"/>
      <c r="RPK79" s="23"/>
      <c r="RPL79" s="23"/>
      <c r="RPM79" s="23"/>
      <c r="RPN79" s="23"/>
      <c r="RPO79" s="23"/>
      <c r="RPP79" s="23"/>
      <c r="RPQ79" s="23"/>
      <c r="RPR79" s="23"/>
      <c r="RPS79" s="23"/>
      <c r="RPT79" s="23"/>
      <c r="RPU79" s="23"/>
      <c r="RPV79" s="23"/>
      <c r="RPW79" s="23"/>
      <c r="RPX79" s="23"/>
      <c r="RPY79" s="23"/>
      <c r="RPZ79" s="23"/>
      <c r="RQA79" s="23"/>
      <c r="RQB79" s="23"/>
      <c r="RQC79" s="23"/>
      <c r="RQD79" s="23"/>
      <c r="RQE79" s="23"/>
      <c r="RQF79" s="23"/>
      <c r="RQG79" s="23"/>
      <c r="RQH79" s="23"/>
      <c r="RQI79" s="23"/>
      <c r="RQJ79" s="23"/>
      <c r="RQK79" s="23"/>
      <c r="RQL79" s="23"/>
      <c r="RQM79" s="23"/>
      <c r="RQN79" s="23"/>
      <c r="RQO79" s="23"/>
      <c r="RQP79" s="23"/>
      <c r="RQQ79" s="23"/>
      <c r="RQR79" s="23"/>
      <c r="RQS79" s="23"/>
      <c r="RQT79" s="23"/>
      <c r="RQU79" s="23"/>
      <c r="RQV79" s="23"/>
      <c r="RQW79" s="23"/>
      <c r="RQX79" s="23"/>
      <c r="RQY79" s="23"/>
      <c r="RQZ79" s="23"/>
      <c r="RRA79" s="23"/>
      <c r="RRB79" s="23"/>
      <c r="RRC79" s="23"/>
      <c r="RRD79" s="23"/>
      <c r="RRE79" s="23"/>
      <c r="RRF79" s="23"/>
      <c r="RRG79" s="23"/>
      <c r="RRH79" s="23"/>
      <c r="RRI79" s="23"/>
      <c r="RRJ79" s="23"/>
      <c r="RRK79" s="23"/>
      <c r="RRL79" s="23"/>
      <c r="RRM79" s="23"/>
      <c r="RRN79" s="23"/>
      <c r="RRO79" s="23"/>
      <c r="RRP79" s="23"/>
      <c r="RRQ79" s="23"/>
      <c r="RRR79" s="23"/>
      <c r="RRS79" s="23"/>
      <c r="RRT79" s="23"/>
      <c r="RRU79" s="23"/>
      <c r="RRV79" s="23"/>
      <c r="RRW79" s="23"/>
      <c r="RRX79" s="23"/>
      <c r="RRY79" s="23"/>
      <c r="RRZ79" s="23"/>
      <c r="RSA79" s="23"/>
      <c r="RSB79" s="23"/>
      <c r="RSC79" s="23"/>
      <c r="RSD79" s="23"/>
      <c r="RSE79" s="23"/>
      <c r="RSF79" s="23"/>
      <c r="RSG79" s="23"/>
      <c r="RSH79" s="23"/>
      <c r="RSI79" s="23"/>
      <c r="RSJ79" s="23"/>
      <c r="RSK79" s="23"/>
      <c r="RSL79" s="23"/>
      <c r="RSM79" s="23"/>
      <c r="RSN79" s="23"/>
      <c r="RSO79" s="23"/>
      <c r="RSP79" s="23"/>
      <c r="RSQ79" s="23"/>
      <c r="RSR79" s="23"/>
      <c r="RSS79" s="23"/>
      <c r="RST79" s="23"/>
      <c r="RSU79" s="23"/>
      <c r="RSV79" s="23"/>
      <c r="RSW79" s="23"/>
      <c r="RSX79" s="23"/>
      <c r="RSY79" s="23"/>
      <c r="RSZ79" s="23"/>
      <c r="RTA79" s="23"/>
      <c r="RTB79" s="23"/>
      <c r="RTC79" s="23"/>
      <c r="RTD79" s="23"/>
      <c r="RTE79" s="23"/>
      <c r="RTF79" s="23"/>
      <c r="RTG79" s="23"/>
      <c r="RTH79" s="23"/>
      <c r="RTI79" s="23"/>
      <c r="RTJ79" s="23"/>
      <c r="RTK79" s="23"/>
      <c r="RTL79" s="23"/>
      <c r="RTM79" s="23"/>
      <c r="RTN79" s="23"/>
      <c r="RTO79" s="23"/>
      <c r="RTP79" s="23"/>
      <c r="RTQ79" s="23"/>
      <c r="RTR79" s="23"/>
      <c r="RTS79" s="23"/>
      <c r="RTT79" s="23"/>
      <c r="RTU79" s="23"/>
      <c r="RTV79" s="23"/>
      <c r="RTW79" s="23"/>
      <c r="RTX79" s="23"/>
      <c r="RTY79" s="23"/>
      <c r="RTZ79" s="23"/>
      <c r="RUA79" s="23"/>
      <c r="RUB79" s="23"/>
      <c r="RUC79" s="23"/>
      <c r="RUD79" s="23"/>
      <c r="RUE79" s="23"/>
      <c r="RUF79" s="23"/>
      <c r="RUG79" s="23"/>
      <c r="RUH79" s="23"/>
      <c r="RUI79" s="23"/>
      <c r="RUJ79" s="23"/>
      <c r="RUK79" s="23"/>
      <c r="RUL79" s="23"/>
      <c r="RUM79" s="23"/>
      <c r="RUN79" s="23"/>
      <c r="RUO79" s="23"/>
      <c r="RUP79" s="23"/>
      <c r="RUQ79" s="23"/>
      <c r="RUR79" s="23"/>
      <c r="RUS79" s="23"/>
      <c r="RUT79" s="23"/>
      <c r="RUU79" s="23"/>
      <c r="RUV79" s="23"/>
      <c r="RUW79" s="23"/>
      <c r="RUX79" s="23"/>
      <c r="RUY79" s="23"/>
      <c r="RUZ79" s="23"/>
      <c r="RVA79" s="23"/>
      <c r="RVB79" s="23"/>
      <c r="RVC79" s="23"/>
      <c r="RVD79" s="23"/>
      <c r="RVE79" s="23"/>
      <c r="RVF79" s="23"/>
      <c r="RVG79" s="23"/>
      <c r="RVH79" s="23"/>
      <c r="RVI79" s="23"/>
      <c r="RVJ79" s="23"/>
      <c r="RVK79" s="23"/>
      <c r="RVL79" s="23"/>
      <c r="RVM79" s="23"/>
      <c r="RVN79" s="23"/>
      <c r="RVO79" s="23"/>
      <c r="RVP79" s="23"/>
      <c r="RVQ79" s="23"/>
      <c r="RVR79" s="23"/>
      <c r="RVS79" s="23"/>
      <c r="RVT79" s="23"/>
      <c r="RVU79" s="23"/>
      <c r="RVV79" s="23"/>
      <c r="RVW79" s="23"/>
      <c r="RVX79" s="23"/>
      <c r="RVY79" s="23"/>
      <c r="RVZ79" s="23"/>
      <c r="RWA79" s="23"/>
      <c r="RWB79" s="23"/>
      <c r="RWC79" s="23"/>
      <c r="RWD79" s="23"/>
      <c r="RWE79" s="23"/>
      <c r="RWF79" s="23"/>
      <c r="RWG79" s="23"/>
      <c r="RWH79" s="23"/>
      <c r="RWI79" s="23"/>
      <c r="RWJ79" s="23"/>
      <c r="RWK79" s="23"/>
      <c r="RWL79" s="23"/>
      <c r="RWM79" s="23"/>
      <c r="RWN79" s="23"/>
      <c r="RWO79" s="23"/>
      <c r="RWP79" s="23"/>
      <c r="RWQ79" s="23"/>
      <c r="RWR79" s="23"/>
      <c r="RWS79" s="23"/>
      <c r="RWT79" s="23"/>
      <c r="RWU79" s="23"/>
      <c r="RWV79" s="23"/>
      <c r="RWW79" s="23"/>
      <c r="RWX79" s="23"/>
      <c r="RWY79" s="23"/>
      <c r="RWZ79" s="23"/>
      <c r="RXA79" s="23"/>
      <c r="RXB79" s="23"/>
      <c r="RXC79" s="23"/>
      <c r="RXD79" s="23"/>
      <c r="RXE79" s="23"/>
      <c r="RXF79" s="23"/>
      <c r="RXG79" s="23"/>
      <c r="RXH79" s="23"/>
      <c r="RXI79" s="23"/>
      <c r="RXJ79" s="23"/>
      <c r="RXK79" s="23"/>
      <c r="RXL79" s="23"/>
      <c r="RXM79" s="23"/>
      <c r="RXN79" s="23"/>
      <c r="RXO79" s="23"/>
      <c r="RXP79" s="23"/>
      <c r="RXQ79" s="23"/>
      <c r="RXR79" s="23"/>
      <c r="RXS79" s="23"/>
      <c r="RXT79" s="23"/>
      <c r="RXU79" s="23"/>
      <c r="RXV79" s="23"/>
      <c r="RXW79" s="23"/>
      <c r="RXX79" s="23"/>
      <c r="RXY79" s="23"/>
      <c r="RXZ79" s="23"/>
      <c r="RYA79" s="23"/>
      <c r="RYB79" s="23"/>
      <c r="RYC79" s="23"/>
      <c r="RYD79" s="23"/>
      <c r="RYE79" s="23"/>
      <c r="RYF79" s="23"/>
      <c r="RYG79" s="23"/>
      <c r="RYH79" s="23"/>
      <c r="RYI79" s="23"/>
      <c r="RYJ79" s="23"/>
      <c r="RYK79" s="23"/>
      <c r="RYL79" s="23"/>
      <c r="RYM79" s="23"/>
      <c r="RYN79" s="23"/>
      <c r="RYO79" s="23"/>
      <c r="RYP79" s="23"/>
      <c r="RYQ79" s="23"/>
      <c r="RYR79" s="23"/>
      <c r="RYS79" s="23"/>
      <c r="RYT79" s="23"/>
      <c r="RYU79" s="23"/>
      <c r="RYV79" s="23"/>
      <c r="RYW79" s="23"/>
      <c r="RYX79" s="23"/>
      <c r="RYY79" s="23"/>
      <c r="RYZ79" s="23"/>
      <c r="RZA79" s="23"/>
      <c r="RZB79" s="23"/>
      <c r="RZC79" s="23"/>
      <c r="RZD79" s="23"/>
      <c r="RZE79" s="23"/>
      <c r="RZF79" s="23"/>
      <c r="RZG79" s="23"/>
      <c r="RZH79" s="23"/>
      <c r="RZI79" s="23"/>
      <c r="RZJ79" s="23"/>
      <c r="RZK79" s="23"/>
      <c r="RZL79" s="23"/>
      <c r="RZM79" s="23"/>
      <c r="RZN79" s="23"/>
      <c r="RZO79" s="23"/>
      <c r="RZP79" s="23"/>
      <c r="RZQ79" s="23"/>
      <c r="RZR79" s="23"/>
      <c r="RZS79" s="23"/>
      <c r="RZT79" s="23"/>
      <c r="RZU79" s="23"/>
      <c r="RZV79" s="23"/>
      <c r="RZW79" s="23"/>
      <c r="RZX79" s="23"/>
      <c r="RZY79" s="23"/>
      <c r="RZZ79" s="23"/>
      <c r="SAA79" s="23"/>
      <c r="SAB79" s="23"/>
      <c r="SAC79" s="23"/>
      <c r="SAD79" s="23"/>
      <c r="SAE79" s="23"/>
      <c r="SAF79" s="23"/>
      <c r="SAG79" s="23"/>
      <c r="SAH79" s="23"/>
      <c r="SAI79" s="23"/>
      <c r="SAJ79" s="23"/>
      <c r="SAK79" s="23"/>
      <c r="SAL79" s="23"/>
      <c r="SAM79" s="23"/>
      <c r="SAN79" s="23"/>
      <c r="SAO79" s="23"/>
      <c r="SAP79" s="23"/>
      <c r="SAQ79" s="23"/>
      <c r="SAR79" s="23"/>
      <c r="SAS79" s="23"/>
      <c r="SAT79" s="23"/>
      <c r="SAU79" s="23"/>
      <c r="SAV79" s="23"/>
      <c r="SAW79" s="23"/>
      <c r="SAX79" s="23"/>
      <c r="SAY79" s="23"/>
      <c r="SAZ79" s="23"/>
      <c r="SBA79" s="23"/>
      <c r="SBB79" s="23"/>
      <c r="SBC79" s="23"/>
      <c r="SBD79" s="23"/>
      <c r="SBE79" s="23"/>
      <c r="SBF79" s="23"/>
      <c r="SBG79" s="23"/>
      <c r="SBH79" s="23"/>
      <c r="SBI79" s="23"/>
      <c r="SBJ79" s="23"/>
      <c r="SBK79" s="23"/>
      <c r="SBL79" s="23"/>
      <c r="SBM79" s="23"/>
      <c r="SBN79" s="23"/>
      <c r="SBO79" s="23"/>
      <c r="SBP79" s="23"/>
      <c r="SBQ79" s="23"/>
      <c r="SBR79" s="23"/>
      <c r="SBS79" s="23"/>
      <c r="SBT79" s="23"/>
      <c r="SBU79" s="23"/>
      <c r="SBV79" s="23"/>
      <c r="SBW79" s="23"/>
      <c r="SBX79" s="23"/>
      <c r="SBY79" s="23"/>
      <c r="SBZ79" s="23"/>
      <c r="SCA79" s="23"/>
      <c r="SCB79" s="23"/>
      <c r="SCC79" s="23"/>
      <c r="SCD79" s="23"/>
      <c r="SCE79" s="23"/>
      <c r="SCF79" s="23"/>
      <c r="SCG79" s="23"/>
      <c r="SCH79" s="23"/>
      <c r="SCI79" s="23"/>
      <c r="SCJ79" s="23"/>
      <c r="SCK79" s="23"/>
      <c r="SCL79" s="23"/>
      <c r="SCM79" s="23"/>
      <c r="SCN79" s="23"/>
      <c r="SCO79" s="23"/>
      <c r="SCP79" s="23"/>
      <c r="SCQ79" s="23"/>
      <c r="SCR79" s="23"/>
      <c r="SCS79" s="23"/>
      <c r="SCT79" s="23"/>
      <c r="SCU79" s="23"/>
      <c r="SCV79" s="23"/>
      <c r="SCW79" s="23"/>
      <c r="SCX79" s="23"/>
      <c r="SCY79" s="23"/>
      <c r="SCZ79" s="23"/>
      <c r="SDA79" s="23"/>
      <c r="SDB79" s="23"/>
      <c r="SDC79" s="23"/>
      <c r="SDD79" s="23"/>
      <c r="SDE79" s="23"/>
      <c r="SDF79" s="23"/>
      <c r="SDG79" s="23"/>
      <c r="SDH79" s="23"/>
      <c r="SDI79" s="23"/>
      <c r="SDJ79" s="23"/>
      <c r="SDK79" s="23"/>
      <c r="SDL79" s="23"/>
      <c r="SDM79" s="23"/>
      <c r="SDN79" s="23"/>
      <c r="SDO79" s="23"/>
      <c r="SDP79" s="23"/>
      <c r="SDQ79" s="23"/>
      <c r="SDR79" s="23"/>
      <c r="SDS79" s="23"/>
      <c r="SDT79" s="23"/>
      <c r="SDU79" s="23"/>
      <c r="SDV79" s="23"/>
      <c r="SDW79" s="23"/>
      <c r="SDX79" s="23"/>
      <c r="SDY79" s="23"/>
      <c r="SDZ79" s="23"/>
      <c r="SEA79" s="23"/>
      <c r="SEB79" s="23"/>
      <c r="SEC79" s="23"/>
      <c r="SED79" s="23"/>
      <c r="SEE79" s="23"/>
      <c r="SEF79" s="23"/>
      <c r="SEG79" s="23"/>
      <c r="SEH79" s="23"/>
      <c r="SEI79" s="23"/>
      <c r="SEJ79" s="23"/>
      <c r="SEK79" s="23"/>
      <c r="SEL79" s="23"/>
      <c r="SEM79" s="23"/>
      <c r="SEN79" s="23"/>
      <c r="SEO79" s="23"/>
      <c r="SEP79" s="23"/>
      <c r="SEQ79" s="23"/>
      <c r="SER79" s="23"/>
      <c r="SES79" s="23"/>
      <c r="SET79" s="23"/>
      <c r="SEU79" s="23"/>
      <c r="SEV79" s="23"/>
      <c r="SEW79" s="23"/>
      <c r="SEX79" s="23"/>
      <c r="SEY79" s="23"/>
      <c r="SEZ79" s="23"/>
      <c r="SFA79" s="23"/>
      <c r="SFB79" s="23"/>
      <c r="SFC79" s="23"/>
      <c r="SFD79" s="23"/>
      <c r="SFE79" s="23"/>
      <c r="SFF79" s="23"/>
      <c r="SFG79" s="23"/>
      <c r="SFH79" s="23"/>
      <c r="SFI79" s="23"/>
      <c r="SFJ79" s="23"/>
      <c r="SFK79" s="23"/>
      <c r="SFL79" s="23"/>
      <c r="SFM79" s="23"/>
      <c r="SFN79" s="23"/>
      <c r="SFO79" s="23"/>
      <c r="SFP79" s="23"/>
      <c r="SFQ79" s="23"/>
      <c r="SFR79" s="23"/>
      <c r="SFS79" s="23"/>
      <c r="SFT79" s="23"/>
      <c r="SFU79" s="23"/>
      <c r="SFV79" s="23"/>
      <c r="SFW79" s="23"/>
      <c r="SFX79" s="23"/>
      <c r="SFY79" s="23"/>
      <c r="SFZ79" s="23"/>
      <c r="SGA79" s="23"/>
      <c r="SGB79" s="23"/>
      <c r="SGC79" s="23"/>
      <c r="SGD79" s="23"/>
      <c r="SGE79" s="23"/>
      <c r="SGF79" s="23"/>
      <c r="SGG79" s="23"/>
      <c r="SGH79" s="23"/>
      <c r="SGI79" s="23"/>
      <c r="SGJ79" s="23"/>
      <c r="SGK79" s="23"/>
      <c r="SGL79" s="23"/>
      <c r="SGM79" s="23"/>
      <c r="SGN79" s="23"/>
      <c r="SGO79" s="23"/>
      <c r="SGP79" s="23"/>
      <c r="SGQ79" s="23"/>
      <c r="SGR79" s="23"/>
      <c r="SGS79" s="23"/>
      <c r="SGT79" s="23"/>
      <c r="SGU79" s="23"/>
      <c r="SGV79" s="23"/>
      <c r="SGW79" s="23"/>
      <c r="SGX79" s="23"/>
      <c r="SGY79" s="23"/>
      <c r="SGZ79" s="23"/>
      <c r="SHA79" s="23"/>
      <c r="SHB79" s="23"/>
      <c r="SHC79" s="23"/>
      <c r="SHD79" s="23"/>
      <c r="SHE79" s="23"/>
      <c r="SHF79" s="23"/>
      <c r="SHG79" s="23"/>
      <c r="SHH79" s="23"/>
      <c r="SHI79" s="23"/>
      <c r="SHJ79" s="23"/>
      <c r="SHK79" s="23"/>
      <c r="SHL79" s="23"/>
      <c r="SHM79" s="23"/>
      <c r="SHN79" s="23"/>
      <c r="SHO79" s="23"/>
      <c r="SHP79" s="23"/>
      <c r="SHQ79" s="23"/>
      <c r="SHR79" s="23"/>
      <c r="SHS79" s="23"/>
      <c r="SHT79" s="23"/>
      <c r="SHU79" s="23"/>
      <c r="SHV79" s="23"/>
      <c r="SHW79" s="23"/>
      <c r="SHX79" s="23"/>
      <c r="SHY79" s="23"/>
      <c r="SHZ79" s="23"/>
      <c r="SIA79" s="23"/>
      <c r="SIB79" s="23"/>
      <c r="SIC79" s="23"/>
      <c r="SID79" s="23"/>
      <c r="SIE79" s="23"/>
      <c r="SIF79" s="23"/>
      <c r="SIG79" s="23"/>
      <c r="SIH79" s="23"/>
      <c r="SII79" s="23"/>
      <c r="SIJ79" s="23"/>
      <c r="SIK79" s="23"/>
      <c r="SIL79" s="23"/>
      <c r="SIM79" s="23"/>
      <c r="SIN79" s="23"/>
      <c r="SIO79" s="23"/>
      <c r="SIP79" s="23"/>
      <c r="SIQ79" s="23"/>
      <c r="SIR79" s="23"/>
      <c r="SIS79" s="23"/>
      <c r="SIT79" s="23"/>
      <c r="SIU79" s="23"/>
      <c r="SIV79" s="23"/>
      <c r="SIW79" s="23"/>
      <c r="SIX79" s="23"/>
      <c r="SIY79" s="23"/>
      <c r="SIZ79" s="23"/>
      <c r="SJA79" s="23"/>
      <c r="SJB79" s="23"/>
      <c r="SJC79" s="23"/>
      <c r="SJD79" s="23"/>
      <c r="SJE79" s="23"/>
      <c r="SJF79" s="23"/>
      <c r="SJG79" s="23"/>
      <c r="SJH79" s="23"/>
      <c r="SJI79" s="23"/>
      <c r="SJJ79" s="23"/>
      <c r="SJK79" s="23"/>
      <c r="SJL79" s="23"/>
      <c r="SJM79" s="23"/>
      <c r="SJN79" s="23"/>
      <c r="SJO79" s="23"/>
      <c r="SJP79" s="23"/>
      <c r="SJQ79" s="23"/>
      <c r="SJR79" s="23"/>
      <c r="SJS79" s="23"/>
      <c r="SJT79" s="23"/>
      <c r="SJU79" s="23"/>
      <c r="SJV79" s="23"/>
      <c r="SJW79" s="23"/>
      <c r="SJX79" s="23"/>
      <c r="SJY79" s="23"/>
      <c r="SJZ79" s="23"/>
      <c r="SKA79" s="23"/>
      <c r="SKB79" s="23"/>
      <c r="SKC79" s="23"/>
      <c r="SKD79" s="23"/>
      <c r="SKE79" s="23"/>
      <c r="SKF79" s="23"/>
      <c r="SKG79" s="23"/>
      <c r="SKH79" s="23"/>
      <c r="SKI79" s="23"/>
      <c r="SKJ79" s="23"/>
      <c r="SKK79" s="23"/>
      <c r="SKL79" s="23"/>
      <c r="SKM79" s="23"/>
      <c r="SKN79" s="23"/>
      <c r="SKO79" s="23"/>
      <c r="SKP79" s="23"/>
      <c r="SKQ79" s="23"/>
      <c r="SKR79" s="23"/>
      <c r="SKS79" s="23"/>
      <c r="SKT79" s="23"/>
      <c r="SKU79" s="23"/>
      <c r="SKV79" s="23"/>
      <c r="SKW79" s="23"/>
      <c r="SKX79" s="23"/>
      <c r="SKY79" s="23"/>
      <c r="SKZ79" s="23"/>
      <c r="SLA79" s="23"/>
      <c r="SLB79" s="23"/>
      <c r="SLC79" s="23"/>
      <c r="SLD79" s="23"/>
      <c r="SLE79" s="23"/>
      <c r="SLF79" s="23"/>
      <c r="SLG79" s="23"/>
      <c r="SLH79" s="23"/>
      <c r="SLI79" s="23"/>
      <c r="SLJ79" s="23"/>
      <c r="SLK79" s="23"/>
      <c r="SLL79" s="23"/>
      <c r="SLM79" s="23"/>
      <c r="SLN79" s="23"/>
      <c r="SLO79" s="23"/>
      <c r="SLP79" s="23"/>
      <c r="SLQ79" s="23"/>
      <c r="SLR79" s="23"/>
      <c r="SLS79" s="23"/>
      <c r="SLT79" s="23"/>
      <c r="SLU79" s="23"/>
      <c r="SLV79" s="23"/>
      <c r="SLW79" s="23"/>
      <c r="SLX79" s="23"/>
      <c r="SLY79" s="23"/>
      <c r="SLZ79" s="23"/>
      <c r="SMA79" s="23"/>
      <c r="SMB79" s="23"/>
      <c r="SMC79" s="23"/>
      <c r="SMD79" s="23"/>
      <c r="SME79" s="23"/>
      <c r="SMF79" s="23"/>
      <c r="SMG79" s="23"/>
      <c r="SMH79" s="23"/>
      <c r="SMI79" s="23"/>
      <c r="SMJ79" s="23"/>
      <c r="SMK79" s="23"/>
      <c r="SML79" s="23"/>
      <c r="SMM79" s="23"/>
      <c r="SMN79" s="23"/>
      <c r="SMO79" s="23"/>
      <c r="SMP79" s="23"/>
      <c r="SMQ79" s="23"/>
      <c r="SMR79" s="23"/>
      <c r="SMS79" s="23"/>
      <c r="SMT79" s="23"/>
      <c r="SMU79" s="23"/>
      <c r="SMV79" s="23"/>
      <c r="SMW79" s="23"/>
      <c r="SMX79" s="23"/>
      <c r="SMY79" s="23"/>
      <c r="SMZ79" s="23"/>
      <c r="SNA79" s="23"/>
      <c r="SNB79" s="23"/>
      <c r="SNC79" s="23"/>
      <c r="SND79" s="23"/>
      <c r="SNE79" s="23"/>
      <c r="SNF79" s="23"/>
      <c r="SNG79" s="23"/>
      <c r="SNH79" s="23"/>
      <c r="SNI79" s="23"/>
      <c r="SNJ79" s="23"/>
      <c r="SNK79" s="23"/>
      <c r="SNL79" s="23"/>
      <c r="SNM79" s="23"/>
      <c r="SNN79" s="23"/>
      <c r="SNO79" s="23"/>
      <c r="SNP79" s="23"/>
      <c r="SNQ79" s="23"/>
      <c r="SNR79" s="23"/>
      <c r="SNS79" s="23"/>
      <c r="SNT79" s="23"/>
      <c r="SNU79" s="23"/>
      <c r="SNV79" s="23"/>
      <c r="SNW79" s="23"/>
      <c r="SNX79" s="23"/>
      <c r="SNY79" s="23"/>
      <c r="SNZ79" s="23"/>
      <c r="SOA79" s="23"/>
      <c r="SOB79" s="23"/>
      <c r="SOC79" s="23"/>
      <c r="SOD79" s="23"/>
      <c r="SOE79" s="23"/>
      <c r="SOF79" s="23"/>
      <c r="SOG79" s="23"/>
      <c r="SOH79" s="23"/>
      <c r="SOI79" s="23"/>
      <c r="SOJ79" s="23"/>
      <c r="SOK79" s="23"/>
      <c r="SOL79" s="23"/>
      <c r="SOM79" s="23"/>
      <c r="SON79" s="23"/>
      <c r="SOO79" s="23"/>
      <c r="SOP79" s="23"/>
      <c r="SOQ79" s="23"/>
      <c r="SOR79" s="23"/>
      <c r="SOS79" s="23"/>
      <c r="SOT79" s="23"/>
      <c r="SOU79" s="23"/>
      <c r="SOV79" s="23"/>
      <c r="SOW79" s="23"/>
      <c r="SOX79" s="23"/>
      <c r="SOY79" s="23"/>
      <c r="SOZ79" s="23"/>
      <c r="SPA79" s="23"/>
      <c r="SPB79" s="23"/>
      <c r="SPC79" s="23"/>
      <c r="SPD79" s="23"/>
      <c r="SPE79" s="23"/>
      <c r="SPF79" s="23"/>
      <c r="SPG79" s="23"/>
      <c r="SPH79" s="23"/>
      <c r="SPI79" s="23"/>
      <c r="SPJ79" s="23"/>
      <c r="SPK79" s="23"/>
      <c r="SPL79" s="23"/>
      <c r="SPM79" s="23"/>
      <c r="SPN79" s="23"/>
      <c r="SPO79" s="23"/>
      <c r="SPP79" s="23"/>
      <c r="SPQ79" s="23"/>
      <c r="SPR79" s="23"/>
      <c r="SPS79" s="23"/>
      <c r="SPT79" s="23"/>
      <c r="SPU79" s="23"/>
      <c r="SPV79" s="23"/>
      <c r="SPW79" s="23"/>
      <c r="SPX79" s="23"/>
      <c r="SPY79" s="23"/>
      <c r="SPZ79" s="23"/>
      <c r="SQA79" s="23"/>
      <c r="SQB79" s="23"/>
      <c r="SQC79" s="23"/>
      <c r="SQD79" s="23"/>
      <c r="SQE79" s="23"/>
      <c r="SQF79" s="23"/>
      <c r="SQG79" s="23"/>
      <c r="SQH79" s="23"/>
      <c r="SQI79" s="23"/>
      <c r="SQJ79" s="23"/>
      <c r="SQK79" s="23"/>
      <c r="SQL79" s="23"/>
      <c r="SQM79" s="23"/>
      <c r="SQN79" s="23"/>
      <c r="SQO79" s="23"/>
      <c r="SQP79" s="23"/>
      <c r="SQQ79" s="23"/>
      <c r="SQR79" s="23"/>
      <c r="SQS79" s="23"/>
      <c r="SQT79" s="23"/>
      <c r="SQU79" s="23"/>
      <c r="SQV79" s="23"/>
      <c r="SQW79" s="23"/>
      <c r="SQX79" s="23"/>
      <c r="SQY79" s="23"/>
      <c r="SQZ79" s="23"/>
      <c r="SRA79" s="23"/>
      <c r="SRB79" s="23"/>
      <c r="SRC79" s="23"/>
      <c r="SRD79" s="23"/>
      <c r="SRE79" s="23"/>
      <c r="SRF79" s="23"/>
      <c r="SRG79" s="23"/>
      <c r="SRH79" s="23"/>
      <c r="SRI79" s="23"/>
      <c r="SRJ79" s="23"/>
      <c r="SRK79" s="23"/>
      <c r="SRL79" s="23"/>
      <c r="SRM79" s="23"/>
      <c r="SRN79" s="23"/>
      <c r="SRO79" s="23"/>
      <c r="SRP79" s="23"/>
      <c r="SRQ79" s="23"/>
      <c r="SRR79" s="23"/>
      <c r="SRS79" s="23"/>
      <c r="SRT79" s="23"/>
      <c r="SRU79" s="23"/>
      <c r="SRV79" s="23"/>
      <c r="SRW79" s="23"/>
      <c r="SRX79" s="23"/>
      <c r="SRY79" s="23"/>
      <c r="SRZ79" s="23"/>
      <c r="SSA79" s="23"/>
      <c r="SSB79" s="23"/>
      <c r="SSC79" s="23"/>
      <c r="SSD79" s="23"/>
      <c r="SSE79" s="23"/>
      <c r="SSF79" s="23"/>
      <c r="SSG79" s="23"/>
      <c r="SSH79" s="23"/>
      <c r="SSI79" s="23"/>
      <c r="SSJ79" s="23"/>
      <c r="SSK79" s="23"/>
      <c r="SSL79" s="23"/>
      <c r="SSM79" s="23"/>
      <c r="SSN79" s="23"/>
      <c r="SSO79" s="23"/>
      <c r="SSP79" s="23"/>
      <c r="SSQ79" s="23"/>
      <c r="SSR79" s="23"/>
      <c r="SSS79" s="23"/>
      <c r="SST79" s="23"/>
      <c r="SSU79" s="23"/>
      <c r="SSV79" s="23"/>
      <c r="SSW79" s="23"/>
      <c r="SSX79" s="23"/>
      <c r="SSY79" s="23"/>
      <c r="SSZ79" s="23"/>
      <c r="STA79" s="23"/>
      <c r="STB79" s="23"/>
      <c r="STC79" s="23"/>
      <c r="STD79" s="23"/>
      <c r="STE79" s="23"/>
      <c r="STF79" s="23"/>
      <c r="STG79" s="23"/>
      <c r="STH79" s="23"/>
      <c r="STI79" s="23"/>
      <c r="STJ79" s="23"/>
      <c r="STK79" s="23"/>
      <c r="STL79" s="23"/>
      <c r="STM79" s="23"/>
      <c r="STN79" s="23"/>
      <c r="STO79" s="23"/>
      <c r="STP79" s="23"/>
      <c r="STQ79" s="23"/>
      <c r="STR79" s="23"/>
      <c r="STS79" s="23"/>
      <c r="STT79" s="23"/>
      <c r="STU79" s="23"/>
      <c r="STV79" s="23"/>
      <c r="STW79" s="23"/>
      <c r="STX79" s="23"/>
      <c r="STY79" s="23"/>
      <c r="STZ79" s="23"/>
      <c r="SUA79" s="23"/>
      <c r="SUB79" s="23"/>
      <c r="SUC79" s="23"/>
      <c r="SUD79" s="23"/>
      <c r="SUE79" s="23"/>
      <c r="SUF79" s="23"/>
      <c r="SUG79" s="23"/>
      <c r="SUH79" s="23"/>
      <c r="SUI79" s="23"/>
      <c r="SUJ79" s="23"/>
      <c r="SUK79" s="23"/>
      <c r="SUL79" s="23"/>
      <c r="SUM79" s="23"/>
      <c r="SUN79" s="23"/>
      <c r="SUO79" s="23"/>
      <c r="SUP79" s="23"/>
      <c r="SUQ79" s="23"/>
      <c r="SUR79" s="23"/>
      <c r="SUS79" s="23"/>
      <c r="SUT79" s="23"/>
      <c r="SUU79" s="23"/>
      <c r="SUV79" s="23"/>
      <c r="SUW79" s="23"/>
      <c r="SUX79" s="23"/>
      <c r="SUY79" s="23"/>
      <c r="SUZ79" s="23"/>
      <c r="SVA79" s="23"/>
      <c r="SVB79" s="23"/>
      <c r="SVC79" s="23"/>
      <c r="SVD79" s="23"/>
      <c r="SVE79" s="23"/>
      <c r="SVF79" s="23"/>
      <c r="SVG79" s="23"/>
      <c r="SVH79" s="23"/>
      <c r="SVI79" s="23"/>
      <c r="SVJ79" s="23"/>
      <c r="SVK79" s="23"/>
      <c r="SVL79" s="23"/>
      <c r="SVM79" s="23"/>
      <c r="SVN79" s="23"/>
      <c r="SVO79" s="23"/>
      <c r="SVP79" s="23"/>
      <c r="SVQ79" s="23"/>
      <c r="SVR79" s="23"/>
      <c r="SVS79" s="23"/>
      <c r="SVT79" s="23"/>
      <c r="SVU79" s="23"/>
      <c r="SVV79" s="23"/>
      <c r="SVW79" s="23"/>
      <c r="SVX79" s="23"/>
      <c r="SVY79" s="23"/>
      <c r="SVZ79" s="23"/>
      <c r="SWA79" s="23"/>
      <c r="SWB79" s="23"/>
      <c r="SWC79" s="23"/>
      <c r="SWD79" s="23"/>
      <c r="SWE79" s="23"/>
      <c r="SWF79" s="23"/>
      <c r="SWG79" s="23"/>
      <c r="SWH79" s="23"/>
      <c r="SWI79" s="23"/>
      <c r="SWJ79" s="23"/>
      <c r="SWK79" s="23"/>
      <c r="SWL79" s="23"/>
      <c r="SWM79" s="23"/>
      <c r="SWN79" s="23"/>
      <c r="SWO79" s="23"/>
      <c r="SWP79" s="23"/>
      <c r="SWQ79" s="23"/>
      <c r="SWR79" s="23"/>
      <c r="SWS79" s="23"/>
      <c r="SWT79" s="23"/>
      <c r="SWU79" s="23"/>
      <c r="SWV79" s="23"/>
      <c r="SWW79" s="23"/>
      <c r="SWX79" s="23"/>
      <c r="SWY79" s="23"/>
      <c r="SWZ79" s="23"/>
      <c r="SXA79" s="23"/>
      <c r="SXB79" s="23"/>
      <c r="SXC79" s="23"/>
      <c r="SXD79" s="23"/>
      <c r="SXE79" s="23"/>
      <c r="SXF79" s="23"/>
      <c r="SXG79" s="23"/>
      <c r="SXH79" s="23"/>
      <c r="SXI79" s="23"/>
      <c r="SXJ79" s="23"/>
      <c r="SXK79" s="23"/>
      <c r="SXL79" s="23"/>
      <c r="SXM79" s="23"/>
      <c r="SXN79" s="23"/>
      <c r="SXO79" s="23"/>
      <c r="SXP79" s="23"/>
      <c r="SXQ79" s="23"/>
      <c r="SXR79" s="23"/>
      <c r="SXS79" s="23"/>
      <c r="SXT79" s="23"/>
      <c r="SXU79" s="23"/>
      <c r="SXV79" s="23"/>
      <c r="SXW79" s="23"/>
      <c r="SXX79" s="23"/>
      <c r="SXY79" s="23"/>
      <c r="SXZ79" s="23"/>
      <c r="SYA79" s="23"/>
      <c r="SYB79" s="23"/>
      <c r="SYC79" s="23"/>
      <c r="SYD79" s="23"/>
      <c r="SYE79" s="23"/>
      <c r="SYF79" s="23"/>
      <c r="SYG79" s="23"/>
      <c r="SYH79" s="23"/>
      <c r="SYI79" s="23"/>
      <c r="SYJ79" s="23"/>
      <c r="SYK79" s="23"/>
      <c r="SYL79" s="23"/>
      <c r="SYM79" s="23"/>
      <c r="SYN79" s="23"/>
      <c r="SYO79" s="23"/>
      <c r="SYP79" s="23"/>
      <c r="SYQ79" s="23"/>
      <c r="SYR79" s="23"/>
      <c r="SYS79" s="23"/>
      <c r="SYT79" s="23"/>
      <c r="SYU79" s="23"/>
      <c r="SYV79" s="23"/>
      <c r="SYW79" s="23"/>
      <c r="SYX79" s="23"/>
      <c r="SYY79" s="23"/>
      <c r="SYZ79" s="23"/>
      <c r="SZA79" s="23"/>
      <c r="SZB79" s="23"/>
      <c r="SZC79" s="23"/>
      <c r="SZD79" s="23"/>
      <c r="SZE79" s="23"/>
      <c r="SZF79" s="23"/>
      <c r="SZG79" s="23"/>
      <c r="SZH79" s="23"/>
      <c r="SZI79" s="23"/>
      <c r="SZJ79" s="23"/>
      <c r="SZK79" s="23"/>
      <c r="SZL79" s="23"/>
      <c r="SZM79" s="23"/>
      <c r="SZN79" s="23"/>
      <c r="SZO79" s="23"/>
      <c r="SZP79" s="23"/>
      <c r="SZQ79" s="23"/>
      <c r="SZR79" s="23"/>
      <c r="SZS79" s="23"/>
      <c r="SZT79" s="23"/>
      <c r="SZU79" s="23"/>
      <c r="SZV79" s="23"/>
      <c r="SZW79" s="23"/>
      <c r="SZX79" s="23"/>
      <c r="SZY79" s="23"/>
      <c r="SZZ79" s="23"/>
      <c r="TAA79" s="23"/>
      <c r="TAB79" s="23"/>
      <c r="TAC79" s="23"/>
      <c r="TAD79" s="23"/>
      <c r="TAE79" s="23"/>
      <c r="TAF79" s="23"/>
      <c r="TAG79" s="23"/>
      <c r="TAH79" s="23"/>
      <c r="TAI79" s="23"/>
      <c r="TAJ79" s="23"/>
      <c r="TAK79" s="23"/>
      <c r="TAL79" s="23"/>
      <c r="TAM79" s="23"/>
      <c r="TAN79" s="23"/>
      <c r="TAO79" s="23"/>
      <c r="TAP79" s="23"/>
      <c r="TAQ79" s="23"/>
      <c r="TAR79" s="23"/>
      <c r="TAS79" s="23"/>
      <c r="TAT79" s="23"/>
      <c r="TAU79" s="23"/>
      <c r="TAV79" s="23"/>
      <c r="TAW79" s="23"/>
      <c r="TAX79" s="23"/>
      <c r="TAY79" s="23"/>
      <c r="TAZ79" s="23"/>
      <c r="TBA79" s="23"/>
      <c r="TBB79" s="23"/>
      <c r="TBC79" s="23"/>
      <c r="TBD79" s="23"/>
      <c r="TBE79" s="23"/>
      <c r="TBF79" s="23"/>
      <c r="TBG79" s="23"/>
      <c r="TBH79" s="23"/>
      <c r="TBI79" s="23"/>
      <c r="TBJ79" s="23"/>
      <c r="TBK79" s="23"/>
      <c r="TBL79" s="23"/>
      <c r="TBM79" s="23"/>
      <c r="TBN79" s="23"/>
      <c r="TBO79" s="23"/>
      <c r="TBP79" s="23"/>
      <c r="TBQ79" s="23"/>
      <c r="TBR79" s="23"/>
      <c r="TBS79" s="23"/>
      <c r="TBT79" s="23"/>
      <c r="TBU79" s="23"/>
      <c r="TBV79" s="23"/>
      <c r="TBW79" s="23"/>
      <c r="TBX79" s="23"/>
      <c r="TBY79" s="23"/>
      <c r="TBZ79" s="23"/>
      <c r="TCA79" s="23"/>
      <c r="TCB79" s="23"/>
      <c r="TCC79" s="23"/>
      <c r="TCD79" s="23"/>
      <c r="TCE79" s="23"/>
      <c r="TCF79" s="23"/>
      <c r="TCG79" s="23"/>
      <c r="TCH79" s="23"/>
      <c r="TCI79" s="23"/>
      <c r="TCJ79" s="23"/>
      <c r="TCK79" s="23"/>
      <c r="TCL79" s="23"/>
      <c r="TCM79" s="23"/>
      <c r="TCN79" s="23"/>
      <c r="TCO79" s="23"/>
      <c r="TCP79" s="23"/>
      <c r="TCQ79" s="23"/>
      <c r="TCR79" s="23"/>
      <c r="TCS79" s="23"/>
      <c r="TCT79" s="23"/>
      <c r="TCU79" s="23"/>
      <c r="TCV79" s="23"/>
      <c r="TCW79" s="23"/>
      <c r="TCX79" s="23"/>
      <c r="TCY79" s="23"/>
      <c r="TCZ79" s="23"/>
      <c r="TDA79" s="23"/>
      <c r="TDB79" s="23"/>
      <c r="TDC79" s="23"/>
      <c r="TDD79" s="23"/>
      <c r="TDE79" s="23"/>
      <c r="TDF79" s="23"/>
      <c r="TDG79" s="23"/>
      <c r="TDH79" s="23"/>
      <c r="TDI79" s="23"/>
      <c r="TDJ79" s="23"/>
      <c r="TDK79" s="23"/>
      <c r="TDL79" s="23"/>
      <c r="TDM79" s="23"/>
      <c r="TDN79" s="23"/>
      <c r="TDO79" s="23"/>
      <c r="TDP79" s="23"/>
      <c r="TDQ79" s="23"/>
      <c r="TDR79" s="23"/>
      <c r="TDS79" s="23"/>
      <c r="TDT79" s="23"/>
      <c r="TDU79" s="23"/>
      <c r="TDV79" s="23"/>
      <c r="TDW79" s="23"/>
      <c r="TDX79" s="23"/>
      <c r="TDY79" s="23"/>
      <c r="TDZ79" s="23"/>
      <c r="TEA79" s="23"/>
      <c r="TEB79" s="23"/>
      <c r="TEC79" s="23"/>
      <c r="TED79" s="23"/>
      <c r="TEE79" s="23"/>
      <c r="TEF79" s="23"/>
      <c r="TEG79" s="23"/>
      <c r="TEH79" s="23"/>
      <c r="TEI79" s="23"/>
      <c r="TEJ79" s="23"/>
      <c r="TEK79" s="23"/>
      <c r="TEL79" s="23"/>
      <c r="TEM79" s="23"/>
      <c r="TEN79" s="23"/>
      <c r="TEO79" s="23"/>
      <c r="TEP79" s="23"/>
      <c r="TEQ79" s="23"/>
      <c r="TER79" s="23"/>
      <c r="TES79" s="23"/>
      <c r="TET79" s="23"/>
      <c r="TEU79" s="23"/>
      <c r="TEV79" s="23"/>
      <c r="TEW79" s="23"/>
      <c r="TEX79" s="23"/>
      <c r="TEY79" s="23"/>
      <c r="TEZ79" s="23"/>
      <c r="TFA79" s="23"/>
      <c r="TFB79" s="23"/>
      <c r="TFC79" s="23"/>
      <c r="TFD79" s="23"/>
      <c r="TFE79" s="23"/>
      <c r="TFF79" s="23"/>
      <c r="TFG79" s="23"/>
      <c r="TFH79" s="23"/>
      <c r="TFI79" s="23"/>
      <c r="TFJ79" s="23"/>
      <c r="TFK79" s="23"/>
      <c r="TFL79" s="23"/>
      <c r="TFM79" s="23"/>
      <c r="TFN79" s="23"/>
      <c r="TFO79" s="23"/>
      <c r="TFP79" s="23"/>
      <c r="TFQ79" s="23"/>
      <c r="TFR79" s="23"/>
      <c r="TFS79" s="23"/>
      <c r="TFT79" s="23"/>
      <c r="TFU79" s="23"/>
      <c r="TFV79" s="23"/>
      <c r="TFW79" s="23"/>
      <c r="TFX79" s="23"/>
      <c r="TFY79" s="23"/>
      <c r="TFZ79" s="23"/>
      <c r="TGA79" s="23"/>
      <c r="TGB79" s="23"/>
      <c r="TGC79" s="23"/>
      <c r="TGD79" s="23"/>
      <c r="TGE79" s="23"/>
      <c r="TGF79" s="23"/>
      <c r="TGG79" s="23"/>
      <c r="TGH79" s="23"/>
      <c r="TGI79" s="23"/>
      <c r="TGJ79" s="23"/>
      <c r="TGK79" s="23"/>
      <c r="TGL79" s="23"/>
      <c r="TGM79" s="23"/>
      <c r="TGN79" s="23"/>
      <c r="TGO79" s="23"/>
      <c r="TGP79" s="23"/>
      <c r="TGQ79" s="23"/>
      <c r="TGR79" s="23"/>
      <c r="TGS79" s="23"/>
      <c r="TGT79" s="23"/>
      <c r="TGU79" s="23"/>
      <c r="TGV79" s="23"/>
      <c r="TGW79" s="23"/>
      <c r="TGX79" s="23"/>
      <c r="TGY79" s="23"/>
      <c r="TGZ79" s="23"/>
      <c r="THA79" s="23"/>
      <c r="THB79" s="23"/>
      <c r="THC79" s="23"/>
      <c r="THD79" s="23"/>
      <c r="THE79" s="23"/>
      <c r="THF79" s="23"/>
      <c r="THG79" s="23"/>
      <c r="THH79" s="23"/>
      <c r="THI79" s="23"/>
      <c r="THJ79" s="23"/>
      <c r="THK79" s="23"/>
      <c r="THL79" s="23"/>
      <c r="THM79" s="23"/>
      <c r="THN79" s="23"/>
      <c r="THO79" s="23"/>
      <c r="THP79" s="23"/>
      <c r="THQ79" s="23"/>
      <c r="THR79" s="23"/>
      <c r="THS79" s="23"/>
      <c r="THT79" s="23"/>
      <c r="THU79" s="23"/>
      <c r="THV79" s="23"/>
      <c r="THW79" s="23"/>
      <c r="THX79" s="23"/>
      <c r="THY79" s="23"/>
      <c r="THZ79" s="23"/>
      <c r="TIA79" s="23"/>
      <c r="TIB79" s="23"/>
      <c r="TIC79" s="23"/>
      <c r="TID79" s="23"/>
      <c r="TIE79" s="23"/>
      <c r="TIF79" s="23"/>
      <c r="TIG79" s="23"/>
      <c r="TIH79" s="23"/>
      <c r="TII79" s="23"/>
      <c r="TIJ79" s="23"/>
      <c r="TIK79" s="23"/>
      <c r="TIL79" s="23"/>
      <c r="TIM79" s="23"/>
      <c r="TIN79" s="23"/>
      <c r="TIO79" s="23"/>
      <c r="TIP79" s="23"/>
      <c r="TIQ79" s="23"/>
      <c r="TIR79" s="23"/>
      <c r="TIS79" s="23"/>
      <c r="TIT79" s="23"/>
      <c r="TIU79" s="23"/>
      <c r="TIV79" s="23"/>
      <c r="TIW79" s="23"/>
      <c r="TIX79" s="23"/>
      <c r="TIY79" s="23"/>
      <c r="TIZ79" s="23"/>
      <c r="TJA79" s="23"/>
      <c r="TJB79" s="23"/>
      <c r="TJC79" s="23"/>
      <c r="TJD79" s="23"/>
      <c r="TJE79" s="23"/>
      <c r="TJF79" s="23"/>
      <c r="TJG79" s="23"/>
      <c r="TJH79" s="23"/>
      <c r="TJI79" s="23"/>
      <c r="TJJ79" s="23"/>
      <c r="TJK79" s="23"/>
      <c r="TJL79" s="23"/>
      <c r="TJM79" s="23"/>
      <c r="TJN79" s="23"/>
      <c r="TJO79" s="23"/>
      <c r="TJP79" s="23"/>
      <c r="TJQ79" s="23"/>
      <c r="TJR79" s="23"/>
      <c r="TJS79" s="23"/>
      <c r="TJT79" s="23"/>
      <c r="TJU79" s="23"/>
      <c r="TJV79" s="23"/>
      <c r="TJW79" s="23"/>
      <c r="TJX79" s="23"/>
      <c r="TJY79" s="23"/>
      <c r="TJZ79" s="23"/>
      <c r="TKA79" s="23"/>
      <c r="TKB79" s="23"/>
      <c r="TKC79" s="23"/>
      <c r="TKD79" s="23"/>
      <c r="TKE79" s="23"/>
      <c r="TKF79" s="23"/>
      <c r="TKG79" s="23"/>
      <c r="TKH79" s="23"/>
      <c r="TKI79" s="23"/>
      <c r="TKJ79" s="23"/>
      <c r="TKK79" s="23"/>
      <c r="TKL79" s="23"/>
      <c r="TKM79" s="23"/>
      <c r="TKN79" s="23"/>
      <c r="TKO79" s="23"/>
      <c r="TKP79" s="23"/>
      <c r="TKQ79" s="23"/>
      <c r="TKR79" s="23"/>
      <c r="TKS79" s="23"/>
      <c r="TKT79" s="23"/>
      <c r="TKU79" s="23"/>
      <c r="TKV79" s="23"/>
      <c r="TKW79" s="23"/>
      <c r="TKX79" s="23"/>
      <c r="TKY79" s="23"/>
      <c r="TKZ79" s="23"/>
      <c r="TLA79" s="23"/>
      <c r="TLB79" s="23"/>
      <c r="TLC79" s="23"/>
      <c r="TLD79" s="23"/>
      <c r="TLE79" s="23"/>
      <c r="TLF79" s="23"/>
      <c r="TLG79" s="23"/>
      <c r="TLH79" s="23"/>
      <c r="TLI79" s="23"/>
      <c r="TLJ79" s="23"/>
      <c r="TLK79" s="23"/>
      <c r="TLL79" s="23"/>
      <c r="TLM79" s="23"/>
      <c r="TLN79" s="23"/>
      <c r="TLO79" s="23"/>
      <c r="TLP79" s="23"/>
      <c r="TLQ79" s="23"/>
      <c r="TLR79" s="23"/>
      <c r="TLS79" s="23"/>
      <c r="TLT79" s="23"/>
      <c r="TLU79" s="23"/>
      <c r="TLV79" s="23"/>
      <c r="TLW79" s="23"/>
      <c r="TLX79" s="23"/>
      <c r="TLY79" s="23"/>
      <c r="TLZ79" s="23"/>
      <c r="TMA79" s="23"/>
      <c r="TMB79" s="23"/>
      <c r="TMC79" s="23"/>
      <c r="TMD79" s="23"/>
      <c r="TME79" s="23"/>
      <c r="TMF79" s="23"/>
      <c r="TMG79" s="23"/>
      <c r="TMH79" s="23"/>
      <c r="TMI79" s="23"/>
      <c r="TMJ79" s="23"/>
      <c r="TMK79" s="23"/>
      <c r="TML79" s="23"/>
      <c r="TMM79" s="23"/>
      <c r="TMN79" s="23"/>
      <c r="TMO79" s="23"/>
      <c r="TMP79" s="23"/>
      <c r="TMQ79" s="23"/>
      <c r="TMR79" s="23"/>
      <c r="TMS79" s="23"/>
      <c r="TMT79" s="23"/>
      <c r="TMU79" s="23"/>
      <c r="TMV79" s="23"/>
      <c r="TMW79" s="23"/>
      <c r="TMX79" s="23"/>
      <c r="TMY79" s="23"/>
      <c r="TMZ79" s="23"/>
      <c r="TNA79" s="23"/>
      <c r="TNB79" s="23"/>
      <c r="TNC79" s="23"/>
      <c r="TND79" s="23"/>
      <c r="TNE79" s="23"/>
      <c r="TNF79" s="23"/>
      <c r="TNG79" s="23"/>
      <c r="TNH79" s="23"/>
      <c r="TNI79" s="23"/>
      <c r="TNJ79" s="23"/>
      <c r="TNK79" s="23"/>
      <c r="TNL79" s="23"/>
      <c r="TNM79" s="23"/>
      <c r="TNN79" s="23"/>
      <c r="TNO79" s="23"/>
      <c r="TNP79" s="23"/>
      <c r="TNQ79" s="23"/>
      <c r="TNR79" s="23"/>
      <c r="TNS79" s="23"/>
      <c r="TNT79" s="23"/>
      <c r="TNU79" s="23"/>
      <c r="TNV79" s="23"/>
      <c r="TNW79" s="23"/>
      <c r="TNX79" s="23"/>
      <c r="TNY79" s="23"/>
      <c r="TNZ79" s="23"/>
      <c r="TOA79" s="23"/>
      <c r="TOB79" s="23"/>
      <c r="TOC79" s="23"/>
      <c r="TOD79" s="23"/>
      <c r="TOE79" s="23"/>
      <c r="TOF79" s="23"/>
      <c r="TOG79" s="23"/>
      <c r="TOH79" s="23"/>
      <c r="TOI79" s="23"/>
      <c r="TOJ79" s="23"/>
      <c r="TOK79" s="23"/>
      <c r="TOL79" s="23"/>
      <c r="TOM79" s="23"/>
      <c r="TON79" s="23"/>
      <c r="TOO79" s="23"/>
      <c r="TOP79" s="23"/>
      <c r="TOQ79" s="23"/>
      <c r="TOR79" s="23"/>
      <c r="TOS79" s="23"/>
      <c r="TOT79" s="23"/>
      <c r="TOU79" s="23"/>
      <c r="TOV79" s="23"/>
      <c r="TOW79" s="23"/>
      <c r="TOX79" s="23"/>
      <c r="TOY79" s="23"/>
      <c r="TOZ79" s="23"/>
      <c r="TPA79" s="23"/>
      <c r="TPB79" s="23"/>
      <c r="TPC79" s="23"/>
      <c r="TPD79" s="23"/>
      <c r="TPE79" s="23"/>
      <c r="TPF79" s="23"/>
      <c r="TPG79" s="23"/>
      <c r="TPH79" s="23"/>
      <c r="TPI79" s="23"/>
      <c r="TPJ79" s="23"/>
      <c r="TPK79" s="23"/>
      <c r="TPL79" s="23"/>
      <c r="TPM79" s="23"/>
      <c r="TPN79" s="23"/>
      <c r="TPO79" s="23"/>
      <c r="TPP79" s="23"/>
      <c r="TPQ79" s="23"/>
      <c r="TPR79" s="23"/>
      <c r="TPS79" s="23"/>
      <c r="TPT79" s="23"/>
      <c r="TPU79" s="23"/>
      <c r="TPV79" s="23"/>
      <c r="TPW79" s="23"/>
      <c r="TPX79" s="23"/>
      <c r="TPY79" s="23"/>
      <c r="TPZ79" s="23"/>
      <c r="TQA79" s="23"/>
      <c r="TQB79" s="23"/>
      <c r="TQC79" s="23"/>
      <c r="TQD79" s="23"/>
      <c r="TQE79" s="23"/>
      <c r="TQF79" s="23"/>
      <c r="TQG79" s="23"/>
      <c r="TQH79" s="23"/>
      <c r="TQI79" s="23"/>
      <c r="TQJ79" s="23"/>
      <c r="TQK79" s="23"/>
      <c r="TQL79" s="23"/>
      <c r="TQM79" s="23"/>
      <c r="TQN79" s="23"/>
      <c r="TQO79" s="23"/>
      <c r="TQP79" s="23"/>
      <c r="TQQ79" s="23"/>
      <c r="TQR79" s="23"/>
      <c r="TQS79" s="23"/>
      <c r="TQT79" s="23"/>
      <c r="TQU79" s="23"/>
      <c r="TQV79" s="23"/>
      <c r="TQW79" s="23"/>
      <c r="TQX79" s="23"/>
      <c r="TQY79" s="23"/>
      <c r="TQZ79" s="23"/>
      <c r="TRA79" s="23"/>
      <c r="TRB79" s="23"/>
      <c r="TRC79" s="23"/>
      <c r="TRD79" s="23"/>
      <c r="TRE79" s="23"/>
      <c r="TRF79" s="23"/>
      <c r="TRG79" s="23"/>
      <c r="TRH79" s="23"/>
      <c r="TRI79" s="23"/>
      <c r="TRJ79" s="23"/>
      <c r="TRK79" s="23"/>
      <c r="TRL79" s="23"/>
      <c r="TRM79" s="23"/>
      <c r="TRN79" s="23"/>
      <c r="TRO79" s="23"/>
      <c r="TRP79" s="23"/>
      <c r="TRQ79" s="23"/>
      <c r="TRR79" s="23"/>
      <c r="TRS79" s="23"/>
      <c r="TRT79" s="23"/>
      <c r="TRU79" s="23"/>
      <c r="TRV79" s="23"/>
      <c r="TRW79" s="23"/>
      <c r="TRX79" s="23"/>
      <c r="TRY79" s="23"/>
      <c r="TRZ79" s="23"/>
      <c r="TSA79" s="23"/>
      <c r="TSB79" s="23"/>
      <c r="TSC79" s="23"/>
      <c r="TSD79" s="23"/>
      <c r="TSE79" s="23"/>
      <c r="TSF79" s="23"/>
      <c r="TSG79" s="23"/>
      <c r="TSH79" s="23"/>
      <c r="TSI79" s="23"/>
      <c r="TSJ79" s="23"/>
      <c r="TSK79" s="23"/>
      <c r="TSL79" s="23"/>
      <c r="TSM79" s="23"/>
      <c r="TSN79" s="23"/>
      <c r="TSO79" s="23"/>
      <c r="TSP79" s="23"/>
      <c r="TSQ79" s="23"/>
      <c r="TSR79" s="23"/>
      <c r="TSS79" s="23"/>
      <c r="TST79" s="23"/>
      <c r="TSU79" s="23"/>
      <c r="TSV79" s="23"/>
      <c r="TSW79" s="23"/>
      <c r="TSX79" s="23"/>
      <c r="TSY79" s="23"/>
      <c r="TSZ79" s="23"/>
      <c r="TTA79" s="23"/>
      <c r="TTB79" s="23"/>
      <c r="TTC79" s="23"/>
      <c r="TTD79" s="23"/>
      <c r="TTE79" s="23"/>
      <c r="TTF79" s="23"/>
      <c r="TTG79" s="23"/>
      <c r="TTH79" s="23"/>
      <c r="TTI79" s="23"/>
      <c r="TTJ79" s="23"/>
      <c r="TTK79" s="23"/>
      <c r="TTL79" s="23"/>
      <c r="TTM79" s="23"/>
      <c r="TTN79" s="23"/>
      <c r="TTO79" s="23"/>
      <c r="TTP79" s="23"/>
      <c r="TTQ79" s="23"/>
      <c r="TTR79" s="23"/>
      <c r="TTS79" s="23"/>
      <c r="TTT79" s="23"/>
      <c r="TTU79" s="23"/>
      <c r="TTV79" s="23"/>
      <c r="TTW79" s="23"/>
      <c r="TTX79" s="23"/>
      <c r="TTY79" s="23"/>
      <c r="TTZ79" s="23"/>
      <c r="TUA79" s="23"/>
      <c r="TUB79" s="23"/>
      <c r="TUC79" s="23"/>
      <c r="TUD79" s="23"/>
      <c r="TUE79" s="23"/>
      <c r="TUF79" s="23"/>
      <c r="TUG79" s="23"/>
      <c r="TUH79" s="23"/>
      <c r="TUI79" s="23"/>
      <c r="TUJ79" s="23"/>
      <c r="TUK79" s="23"/>
      <c r="TUL79" s="23"/>
      <c r="TUM79" s="23"/>
      <c r="TUN79" s="23"/>
      <c r="TUO79" s="23"/>
      <c r="TUP79" s="23"/>
      <c r="TUQ79" s="23"/>
      <c r="TUR79" s="23"/>
      <c r="TUS79" s="23"/>
      <c r="TUT79" s="23"/>
      <c r="TUU79" s="23"/>
      <c r="TUV79" s="23"/>
      <c r="TUW79" s="23"/>
      <c r="TUX79" s="23"/>
      <c r="TUY79" s="23"/>
      <c r="TUZ79" s="23"/>
      <c r="TVA79" s="23"/>
      <c r="TVB79" s="23"/>
      <c r="TVC79" s="23"/>
      <c r="TVD79" s="23"/>
      <c r="TVE79" s="23"/>
      <c r="TVF79" s="23"/>
      <c r="TVG79" s="23"/>
      <c r="TVH79" s="23"/>
      <c r="TVI79" s="23"/>
      <c r="TVJ79" s="23"/>
      <c r="TVK79" s="23"/>
      <c r="TVL79" s="23"/>
      <c r="TVM79" s="23"/>
      <c r="TVN79" s="23"/>
      <c r="TVO79" s="23"/>
      <c r="TVP79" s="23"/>
      <c r="TVQ79" s="23"/>
      <c r="TVR79" s="23"/>
      <c r="TVS79" s="23"/>
      <c r="TVT79" s="23"/>
      <c r="TVU79" s="23"/>
      <c r="TVV79" s="23"/>
      <c r="TVW79" s="23"/>
      <c r="TVX79" s="23"/>
      <c r="TVY79" s="23"/>
      <c r="TVZ79" s="23"/>
      <c r="TWA79" s="23"/>
      <c r="TWB79" s="23"/>
      <c r="TWC79" s="23"/>
      <c r="TWD79" s="23"/>
      <c r="TWE79" s="23"/>
      <c r="TWF79" s="23"/>
      <c r="TWG79" s="23"/>
      <c r="TWH79" s="23"/>
      <c r="TWI79" s="23"/>
      <c r="TWJ79" s="23"/>
      <c r="TWK79" s="23"/>
      <c r="TWL79" s="23"/>
      <c r="TWM79" s="23"/>
      <c r="TWN79" s="23"/>
      <c r="TWO79" s="23"/>
      <c r="TWP79" s="23"/>
      <c r="TWQ79" s="23"/>
      <c r="TWR79" s="23"/>
      <c r="TWS79" s="23"/>
      <c r="TWT79" s="23"/>
      <c r="TWU79" s="23"/>
      <c r="TWV79" s="23"/>
      <c r="TWW79" s="23"/>
      <c r="TWX79" s="23"/>
      <c r="TWY79" s="23"/>
      <c r="TWZ79" s="23"/>
      <c r="TXA79" s="23"/>
      <c r="TXB79" s="23"/>
      <c r="TXC79" s="23"/>
      <c r="TXD79" s="23"/>
      <c r="TXE79" s="23"/>
      <c r="TXF79" s="23"/>
      <c r="TXG79" s="23"/>
      <c r="TXH79" s="23"/>
      <c r="TXI79" s="23"/>
      <c r="TXJ79" s="23"/>
      <c r="TXK79" s="23"/>
      <c r="TXL79" s="23"/>
      <c r="TXM79" s="23"/>
      <c r="TXN79" s="23"/>
      <c r="TXO79" s="23"/>
      <c r="TXP79" s="23"/>
      <c r="TXQ79" s="23"/>
      <c r="TXR79" s="23"/>
      <c r="TXS79" s="23"/>
      <c r="TXT79" s="23"/>
      <c r="TXU79" s="23"/>
      <c r="TXV79" s="23"/>
      <c r="TXW79" s="23"/>
      <c r="TXX79" s="23"/>
      <c r="TXY79" s="23"/>
      <c r="TXZ79" s="23"/>
      <c r="TYA79" s="23"/>
      <c r="TYB79" s="23"/>
      <c r="TYC79" s="23"/>
      <c r="TYD79" s="23"/>
      <c r="TYE79" s="23"/>
      <c r="TYF79" s="23"/>
      <c r="TYG79" s="23"/>
      <c r="TYH79" s="23"/>
      <c r="TYI79" s="23"/>
      <c r="TYJ79" s="23"/>
      <c r="TYK79" s="23"/>
      <c r="TYL79" s="23"/>
      <c r="TYM79" s="23"/>
      <c r="TYN79" s="23"/>
      <c r="TYO79" s="23"/>
      <c r="TYP79" s="23"/>
      <c r="TYQ79" s="23"/>
      <c r="TYR79" s="23"/>
      <c r="TYS79" s="23"/>
      <c r="TYT79" s="23"/>
      <c r="TYU79" s="23"/>
      <c r="TYV79" s="23"/>
      <c r="TYW79" s="23"/>
      <c r="TYX79" s="23"/>
      <c r="TYY79" s="23"/>
      <c r="TYZ79" s="23"/>
      <c r="TZA79" s="23"/>
      <c r="TZB79" s="23"/>
      <c r="TZC79" s="23"/>
      <c r="TZD79" s="23"/>
      <c r="TZE79" s="23"/>
      <c r="TZF79" s="23"/>
      <c r="TZG79" s="23"/>
      <c r="TZH79" s="23"/>
      <c r="TZI79" s="23"/>
      <c r="TZJ79" s="23"/>
      <c r="TZK79" s="23"/>
      <c r="TZL79" s="23"/>
      <c r="TZM79" s="23"/>
      <c r="TZN79" s="23"/>
      <c r="TZO79" s="23"/>
      <c r="TZP79" s="23"/>
      <c r="TZQ79" s="23"/>
      <c r="TZR79" s="23"/>
      <c r="TZS79" s="23"/>
      <c r="TZT79" s="23"/>
      <c r="TZU79" s="23"/>
      <c r="TZV79" s="23"/>
      <c r="TZW79" s="23"/>
      <c r="TZX79" s="23"/>
      <c r="TZY79" s="23"/>
      <c r="TZZ79" s="23"/>
      <c r="UAA79" s="23"/>
      <c r="UAB79" s="23"/>
      <c r="UAC79" s="23"/>
      <c r="UAD79" s="23"/>
      <c r="UAE79" s="23"/>
      <c r="UAF79" s="23"/>
      <c r="UAG79" s="23"/>
      <c r="UAH79" s="23"/>
      <c r="UAI79" s="23"/>
      <c r="UAJ79" s="23"/>
      <c r="UAK79" s="23"/>
      <c r="UAL79" s="23"/>
      <c r="UAM79" s="23"/>
      <c r="UAN79" s="23"/>
      <c r="UAO79" s="23"/>
      <c r="UAP79" s="23"/>
      <c r="UAQ79" s="23"/>
      <c r="UAR79" s="23"/>
      <c r="UAS79" s="23"/>
      <c r="UAT79" s="23"/>
      <c r="UAU79" s="23"/>
      <c r="UAV79" s="23"/>
      <c r="UAW79" s="23"/>
      <c r="UAX79" s="23"/>
      <c r="UAY79" s="23"/>
      <c r="UAZ79" s="23"/>
      <c r="UBA79" s="23"/>
      <c r="UBB79" s="23"/>
      <c r="UBC79" s="23"/>
      <c r="UBD79" s="23"/>
      <c r="UBE79" s="23"/>
      <c r="UBF79" s="23"/>
      <c r="UBG79" s="23"/>
      <c r="UBH79" s="23"/>
      <c r="UBI79" s="23"/>
      <c r="UBJ79" s="23"/>
      <c r="UBK79" s="23"/>
      <c r="UBL79" s="23"/>
      <c r="UBM79" s="23"/>
      <c r="UBN79" s="23"/>
      <c r="UBO79" s="23"/>
      <c r="UBP79" s="23"/>
      <c r="UBQ79" s="23"/>
      <c r="UBR79" s="23"/>
      <c r="UBS79" s="23"/>
      <c r="UBT79" s="23"/>
      <c r="UBU79" s="23"/>
      <c r="UBV79" s="23"/>
      <c r="UBW79" s="23"/>
      <c r="UBX79" s="23"/>
      <c r="UBY79" s="23"/>
      <c r="UBZ79" s="23"/>
      <c r="UCA79" s="23"/>
      <c r="UCB79" s="23"/>
      <c r="UCC79" s="23"/>
      <c r="UCD79" s="23"/>
      <c r="UCE79" s="23"/>
      <c r="UCF79" s="23"/>
      <c r="UCG79" s="23"/>
      <c r="UCH79" s="23"/>
      <c r="UCI79" s="23"/>
      <c r="UCJ79" s="23"/>
      <c r="UCK79" s="23"/>
      <c r="UCL79" s="23"/>
      <c r="UCM79" s="23"/>
      <c r="UCN79" s="23"/>
      <c r="UCO79" s="23"/>
      <c r="UCP79" s="23"/>
      <c r="UCQ79" s="23"/>
      <c r="UCR79" s="23"/>
      <c r="UCS79" s="23"/>
      <c r="UCT79" s="23"/>
      <c r="UCU79" s="23"/>
      <c r="UCV79" s="23"/>
      <c r="UCW79" s="23"/>
      <c r="UCX79" s="23"/>
      <c r="UCY79" s="23"/>
      <c r="UCZ79" s="23"/>
      <c r="UDA79" s="23"/>
      <c r="UDB79" s="23"/>
      <c r="UDC79" s="23"/>
      <c r="UDD79" s="23"/>
      <c r="UDE79" s="23"/>
      <c r="UDF79" s="23"/>
      <c r="UDG79" s="23"/>
      <c r="UDH79" s="23"/>
      <c r="UDI79" s="23"/>
      <c r="UDJ79" s="23"/>
      <c r="UDK79" s="23"/>
      <c r="UDL79" s="23"/>
      <c r="UDM79" s="23"/>
      <c r="UDN79" s="23"/>
      <c r="UDO79" s="23"/>
      <c r="UDP79" s="23"/>
      <c r="UDQ79" s="23"/>
      <c r="UDR79" s="23"/>
      <c r="UDS79" s="23"/>
      <c r="UDT79" s="23"/>
      <c r="UDU79" s="23"/>
      <c r="UDV79" s="23"/>
      <c r="UDW79" s="23"/>
      <c r="UDX79" s="23"/>
      <c r="UDY79" s="23"/>
      <c r="UDZ79" s="23"/>
      <c r="UEA79" s="23"/>
      <c r="UEB79" s="23"/>
      <c r="UEC79" s="23"/>
      <c r="UED79" s="23"/>
      <c r="UEE79" s="23"/>
      <c r="UEF79" s="23"/>
      <c r="UEG79" s="23"/>
      <c r="UEH79" s="23"/>
      <c r="UEI79" s="23"/>
      <c r="UEJ79" s="23"/>
      <c r="UEK79" s="23"/>
      <c r="UEL79" s="23"/>
      <c r="UEM79" s="23"/>
      <c r="UEN79" s="23"/>
      <c r="UEO79" s="23"/>
      <c r="UEP79" s="23"/>
      <c r="UEQ79" s="23"/>
      <c r="UER79" s="23"/>
      <c r="UES79" s="23"/>
      <c r="UET79" s="23"/>
      <c r="UEU79" s="23"/>
      <c r="UEV79" s="23"/>
      <c r="UEW79" s="23"/>
      <c r="UEX79" s="23"/>
      <c r="UEY79" s="23"/>
      <c r="UEZ79" s="23"/>
      <c r="UFA79" s="23"/>
      <c r="UFB79" s="23"/>
      <c r="UFC79" s="23"/>
      <c r="UFD79" s="23"/>
      <c r="UFE79" s="23"/>
      <c r="UFF79" s="23"/>
      <c r="UFG79" s="23"/>
      <c r="UFH79" s="23"/>
      <c r="UFI79" s="23"/>
      <c r="UFJ79" s="23"/>
      <c r="UFK79" s="23"/>
      <c r="UFL79" s="23"/>
      <c r="UFM79" s="23"/>
      <c r="UFN79" s="23"/>
      <c r="UFO79" s="23"/>
      <c r="UFP79" s="23"/>
      <c r="UFQ79" s="23"/>
      <c r="UFR79" s="23"/>
      <c r="UFS79" s="23"/>
      <c r="UFT79" s="23"/>
      <c r="UFU79" s="23"/>
      <c r="UFV79" s="23"/>
      <c r="UFW79" s="23"/>
      <c r="UFX79" s="23"/>
      <c r="UFY79" s="23"/>
      <c r="UFZ79" s="23"/>
      <c r="UGA79" s="23"/>
      <c r="UGB79" s="23"/>
      <c r="UGC79" s="23"/>
      <c r="UGD79" s="23"/>
      <c r="UGE79" s="23"/>
      <c r="UGF79" s="23"/>
      <c r="UGG79" s="23"/>
      <c r="UGH79" s="23"/>
      <c r="UGI79" s="23"/>
      <c r="UGJ79" s="23"/>
      <c r="UGK79" s="23"/>
      <c r="UGL79" s="23"/>
      <c r="UGM79" s="23"/>
      <c r="UGN79" s="23"/>
      <c r="UGO79" s="23"/>
      <c r="UGP79" s="23"/>
      <c r="UGQ79" s="23"/>
      <c r="UGR79" s="23"/>
      <c r="UGS79" s="23"/>
      <c r="UGT79" s="23"/>
      <c r="UGU79" s="23"/>
      <c r="UGV79" s="23"/>
      <c r="UGW79" s="23"/>
      <c r="UGX79" s="23"/>
      <c r="UGY79" s="23"/>
      <c r="UGZ79" s="23"/>
      <c r="UHA79" s="23"/>
      <c r="UHB79" s="23"/>
      <c r="UHC79" s="23"/>
      <c r="UHD79" s="23"/>
      <c r="UHE79" s="23"/>
      <c r="UHF79" s="23"/>
      <c r="UHG79" s="23"/>
      <c r="UHH79" s="23"/>
      <c r="UHI79" s="23"/>
      <c r="UHJ79" s="23"/>
      <c r="UHK79" s="23"/>
      <c r="UHL79" s="23"/>
      <c r="UHM79" s="23"/>
      <c r="UHN79" s="23"/>
      <c r="UHO79" s="23"/>
      <c r="UHP79" s="23"/>
      <c r="UHQ79" s="23"/>
      <c r="UHR79" s="23"/>
      <c r="UHS79" s="23"/>
      <c r="UHT79" s="23"/>
      <c r="UHU79" s="23"/>
      <c r="UHV79" s="23"/>
      <c r="UHW79" s="23"/>
      <c r="UHX79" s="23"/>
      <c r="UHY79" s="23"/>
      <c r="UHZ79" s="23"/>
      <c r="UIA79" s="23"/>
      <c r="UIB79" s="23"/>
      <c r="UIC79" s="23"/>
      <c r="UID79" s="23"/>
      <c r="UIE79" s="23"/>
      <c r="UIF79" s="23"/>
      <c r="UIG79" s="23"/>
      <c r="UIH79" s="23"/>
      <c r="UII79" s="23"/>
      <c r="UIJ79" s="23"/>
      <c r="UIK79" s="23"/>
      <c r="UIL79" s="23"/>
      <c r="UIM79" s="23"/>
      <c r="UIN79" s="23"/>
      <c r="UIO79" s="23"/>
      <c r="UIP79" s="23"/>
      <c r="UIQ79" s="23"/>
      <c r="UIR79" s="23"/>
      <c r="UIS79" s="23"/>
      <c r="UIT79" s="23"/>
      <c r="UIU79" s="23"/>
      <c r="UIV79" s="23"/>
      <c r="UIW79" s="23"/>
      <c r="UIX79" s="23"/>
      <c r="UIY79" s="23"/>
      <c r="UIZ79" s="23"/>
      <c r="UJA79" s="23"/>
      <c r="UJB79" s="23"/>
      <c r="UJC79" s="23"/>
      <c r="UJD79" s="23"/>
      <c r="UJE79" s="23"/>
      <c r="UJF79" s="23"/>
      <c r="UJG79" s="23"/>
      <c r="UJH79" s="23"/>
      <c r="UJI79" s="23"/>
      <c r="UJJ79" s="23"/>
      <c r="UJK79" s="23"/>
      <c r="UJL79" s="23"/>
      <c r="UJM79" s="23"/>
      <c r="UJN79" s="23"/>
      <c r="UJO79" s="23"/>
      <c r="UJP79" s="23"/>
      <c r="UJQ79" s="23"/>
      <c r="UJR79" s="23"/>
      <c r="UJS79" s="23"/>
      <c r="UJT79" s="23"/>
      <c r="UJU79" s="23"/>
      <c r="UJV79" s="23"/>
      <c r="UJW79" s="23"/>
      <c r="UJX79" s="23"/>
      <c r="UJY79" s="23"/>
      <c r="UJZ79" s="23"/>
      <c r="UKA79" s="23"/>
      <c r="UKB79" s="23"/>
      <c r="UKC79" s="23"/>
      <c r="UKD79" s="23"/>
      <c r="UKE79" s="23"/>
      <c r="UKF79" s="23"/>
      <c r="UKG79" s="23"/>
      <c r="UKH79" s="23"/>
      <c r="UKI79" s="23"/>
      <c r="UKJ79" s="23"/>
      <c r="UKK79" s="23"/>
      <c r="UKL79" s="23"/>
      <c r="UKM79" s="23"/>
      <c r="UKN79" s="23"/>
      <c r="UKO79" s="23"/>
      <c r="UKP79" s="23"/>
      <c r="UKQ79" s="23"/>
      <c r="UKR79" s="23"/>
      <c r="UKS79" s="23"/>
      <c r="UKT79" s="23"/>
      <c r="UKU79" s="23"/>
      <c r="UKV79" s="23"/>
      <c r="UKW79" s="23"/>
      <c r="UKX79" s="23"/>
      <c r="UKY79" s="23"/>
      <c r="UKZ79" s="23"/>
      <c r="ULA79" s="23"/>
      <c r="ULB79" s="23"/>
      <c r="ULC79" s="23"/>
      <c r="ULD79" s="23"/>
      <c r="ULE79" s="23"/>
      <c r="ULF79" s="23"/>
      <c r="ULG79" s="23"/>
      <c r="ULH79" s="23"/>
      <c r="ULI79" s="23"/>
      <c r="ULJ79" s="23"/>
      <c r="ULK79" s="23"/>
      <c r="ULL79" s="23"/>
      <c r="ULM79" s="23"/>
      <c r="ULN79" s="23"/>
      <c r="ULO79" s="23"/>
      <c r="ULP79" s="23"/>
      <c r="ULQ79" s="23"/>
      <c r="ULR79" s="23"/>
      <c r="ULS79" s="23"/>
      <c r="ULT79" s="23"/>
      <c r="ULU79" s="23"/>
      <c r="ULV79" s="23"/>
      <c r="ULW79" s="23"/>
      <c r="ULX79" s="23"/>
      <c r="ULY79" s="23"/>
      <c r="ULZ79" s="23"/>
      <c r="UMA79" s="23"/>
      <c r="UMB79" s="23"/>
      <c r="UMC79" s="23"/>
      <c r="UMD79" s="23"/>
      <c r="UME79" s="23"/>
      <c r="UMF79" s="23"/>
      <c r="UMG79" s="23"/>
      <c r="UMH79" s="23"/>
      <c r="UMI79" s="23"/>
      <c r="UMJ79" s="23"/>
      <c r="UMK79" s="23"/>
      <c r="UML79" s="23"/>
      <c r="UMM79" s="23"/>
      <c r="UMN79" s="23"/>
      <c r="UMO79" s="23"/>
      <c r="UMP79" s="23"/>
      <c r="UMQ79" s="23"/>
      <c r="UMR79" s="23"/>
      <c r="UMS79" s="23"/>
      <c r="UMT79" s="23"/>
      <c r="UMU79" s="23"/>
      <c r="UMV79" s="23"/>
      <c r="UMW79" s="23"/>
      <c r="UMX79" s="23"/>
      <c r="UMY79" s="23"/>
      <c r="UMZ79" s="23"/>
      <c r="UNA79" s="23"/>
      <c r="UNB79" s="23"/>
      <c r="UNC79" s="23"/>
      <c r="UND79" s="23"/>
      <c r="UNE79" s="23"/>
      <c r="UNF79" s="23"/>
      <c r="UNG79" s="23"/>
      <c r="UNH79" s="23"/>
      <c r="UNI79" s="23"/>
      <c r="UNJ79" s="23"/>
      <c r="UNK79" s="23"/>
      <c r="UNL79" s="23"/>
      <c r="UNM79" s="23"/>
      <c r="UNN79" s="23"/>
      <c r="UNO79" s="23"/>
      <c r="UNP79" s="23"/>
      <c r="UNQ79" s="23"/>
      <c r="UNR79" s="23"/>
      <c r="UNS79" s="23"/>
      <c r="UNT79" s="23"/>
      <c r="UNU79" s="23"/>
      <c r="UNV79" s="23"/>
      <c r="UNW79" s="23"/>
      <c r="UNX79" s="23"/>
      <c r="UNY79" s="23"/>
      <c r="UNZ79" s="23"/>
      <c r="UOA79" s="23"/>
      <c r="UOB79" s="23"/>
      <c r="UOC79" s="23"/>
      <c r="UOD79" s="23"/>
      <c r="UOE79" s="23"/>
      <c r="UOF79" s="23"/>
      <c r="UOG79" s="23"/>
      <c r="UOH79" s="23"/>
      <c r="UOI79" s="23"/>
      <c r="UOJ79" s="23"/>
      <c r="UOK79" s="23"/>
      <c r="UOL79" s="23"/>
      <c r="UOM79" s="23"/>
      <c r="UON79" s="23"/>
      <c r="UOO79" s="23"/>
      <c r="UOP79" s="23"/>
      <c r="UOQ79" s="23"/>
      <c r="UOR79" s="23"/>
      <c r="UOS79" s="23"/>
      <c r="UOT79" s="23"/>
      <c r="UOU79" s="23"/>
      <c r="UOV79" s="23"/>
      <c r="UOW79" s="23"/>
      <c r="UOX79" s="23"/>
      <c r="UOY79" s="23"/>
      <c r="UOZ79" s="23"/>
      <c r="UPA79" s="23"/>
      <c r="UPB79" s="23"/>
      <c r="UPC79" s="23"/>
      <c r="UPD79" s="23"/>
      <c r="UPE79" s="23"/>
      <c r="UPF79" s="23"/>
      <c r="UPG79" s="23"/>
      <c r="UPH79" s="23"/>
      <c r="UPI79" s="23"/>
      <c r="UPJ79" s="23"/>
      <c r="UPK79" s="23"/>
      <c r="UPL79" s="23"/>
      <c r="UPM79" s="23"/>
      <c r="UPN79" s="23"/>
      <c r="UPO79" s="23"/>
      <c r="UPP79" s="23"/>
      <c r="UPQ79" s="23"/>
      <c r="UPR79" s="23"/>
      <c r="UPS79" s="23"/>
      <c r="UPT79" s="23"/>
      <c r="UPU79" s="23"/>
      <c r="UPV79" s="23"/>
      <c r="UPW79" s="23"/>
      <c r="UPX79" s="23"/>
      <c r="UPY79" s="23"/>
      <c r="UPZ79" s="23"/>
      <c r="UQA79" s="23"/>
      <c r="UQB79" s="23"/>
      <c r="UQC79" s="23"/>
      <c r="UQD79" s="23"/>
      <c r="UQE79" s="23"/>
      <c r="UQF79" s="23"/>
      <c r="UQG79" s="23"/>
      <c r="UQH79" s="23"/>
      <c r="UQI79" s="23"/>
      <c r="UQJ79" s="23"/>
      <c r="UQK79" s="23"/>
      <c r="UQL79" s="23"/>
      <c r="UQM79" s="23"/>
      <c r="UQN79" s="23"/>
      <c r="UQO79" s="23"/>
      <c r="UQP79" s="23"/>
      <c r="UQQ79" s="23"/>
      <c r="UQR79" s="23"/>
      <c r="UQS79" s="23"/>
      <c r="UQT79" s="23"/>
      <c r="UQU79" s="23"/>
      <c r="UQV79" s="23"/>
      <c r="UQW79" s="23"/>
      <c r="UQX79" s="23"/>
      <c r="UQY79" s="23"/>
      <c r="UQZ79" s="23"/>
      <c r="URA79" s="23"/>
      <c r="URB79" s="23"/>
      <c r="URC79" s="23"/>
      <c r="URD79" s="23"/>
      <c r="URE79" s="23"/>
      <c r="URF79" s="23"/>
      <c r="URG79" s="23"/>
      <c r="URH79" s="23"/>
      <c r="URI79" s="23"/>
      <c r="URJ79" s="23"/>
      <c r="URK79" s="23"/>
      <c r="URL79" s="23"/>
      <c r="URM79" s="23"/>
      <c r="URN79" s="23"/>
      <c r="URO79" s="23"/>
      <c r="URP79" s="23"/>
      <c r="URQ79" s="23"/>
      <c r="URR79" s="23"/>
      <c r="URS79" s="23"/>
      <c r="URT79" s="23"/>
      <c r="URU79" s="23"/>
      <c r="URV79" s="23"/>
      <c r="URW79" s="23"/>
      <c r="URX79" s="23"/>
      <c r="URY79" s="23"/>
      <c r="URZ79" s="23"/>
      <c r="USA79" s="23"/>
      <c r="USB79" s="23"/>
      <c r="USC79" s="23"/>
      <c r="USD79" s="23"/>
      <c r="USE79" s="23"/>
      <c r="USF79" s="23"/>
      <c r="USG79" s="23"/>
      <c r="USH79" s="23"/>
      <c r="USI79" s="23"/>
      <c r="USJ79" s="23"/>
      <c r="USK79" s="23"/>
      <c r="USL79" s="23"/>
      <c r="USM79" s="23"/>
      <c r="USN79" s="23"/>
      <c r="USO79" s="23"/>
      <c r="USP79" s="23"/>
      <c r="USQ79" s="23"/>
      <c r="USR79" s="23"/>
      <c r="USS79" s="23"/>
      <c r="UST79" s="23"/>
      <c r="USU79" s="23"/>
      <c r="USV79" s="23"/>
      <c r="USW79" s="23"/>
      <c r="USX79" s="23"/>
      <c r="USY79" s="23"/>
      <c r="USZ79" s="23"/>
      <c r="UTA79" s="23"/>
      <c r="UTB79" s="23"/>
      <c r="UTC79" s="23"/>
      <c r="UTD79" s="23"/>
      <c r="UTE79" s="23"/>
      <c r="UTF79" s="23"/>
      <c r="UTG79" s="23"/>
      <c r="UTH79" s="23"/>
      <c r="UTI79" s="23"/>
      <c r="UTJ79" s="23"/>
      <c r="UTK79" s="23"/>
      <c r="UTL79" s="23"/>
      <c r="UTM79" s="23"/>
      <c r="UTN79" s="23"/>
      <c r="UTO79" s="23"/>
      <c r="UTP79" s="23"/>
      <c r="UTQ79" s="23"/>
      <c r="UTR79" s="23"/>
      <c r="UTS79" s="23"/>
      <c r="UTT79" s="23"/>
      <c r="UTU79" s="23"/>
      <c r="UTV79" s="23"/>
      <c r="UTW79" s="23"/>
      <c r="UTX79" s="23"/>
      <c r="UTY79" s="23"/>
      <c r="UTZ79" s="23"/>
      <c r="UUA79" s="23"/>
      <c r="UUB79" s="23"/>
      <c r="UUC79" s="23"/>
      <c r="UUD79" s="23"/>
      <c r="UUE79" s="23"/>
      <c r="UUF79" s="23"/>
      <c r="UUG79" s="23"/>
      <c r="UUH79" s="23"/>
      <c r="UUI79" s="23"/>
      <c r="UUJ79" s="23"/>
      <c r="UUK79" s="23"/>
      <c r="UUL79" s="23"/>
      <c r="UUM79" s="23"/>
      <c r="UUN79" s="23"/>
      <c r="UUO79" s="23"/>
      <c r="UUP79" s="23"/>
      <c r="UUQ79" s="23"/>
      <c r="UUR79" s="23"/>
      <c r="UUS79" s="23"/>
      <c r="UUT79" s="23"/>
      <c r="UUU79" s="23"/>
      <c r="UUV79" s="23"/>
      <c r="UUW79" s="23"/>
      <c r="UUX79" s="23"/>
      <c r="UUY79" s="23"/>
      <c r="UUZ79" s="23"/>
      <c r="UVA79" s="23"/>
      <c r="UVB79" s="23"/>
      <c r="UVC79" s="23"/>
      <c r="UVD79" s="23"/>
      <c r="UVE79" s="23"/>
      <c r="UVF79" s="23"/>
      <c r="UVG79" s="23"/>
      <c r="UVH79" s="23"/>
      <c r="UVI79" s="23"/>
      <c r="UVJ79" s="23"/>
      <c r="UVK79" s="23"/>
      <c r="UVL79" s="23"/>
      <c r="UVM79" s="23"/>
      <c r="UVN79" s="23"/>
      <c r="UVO79" s="23"/>
      <c r="UVP79" s="23"/>
      <c r="UVQ79" s="23"/>
      <c r="UVR79" s="23"/>
      <c r="UVS79" s="23"/>
      <c r="UVT79" s="23"/>
      <c r="UVU79" s="23"/>
      <c r="UVV79" s="23"/>
      <c r="UVW79" s="23"/>
      <c r="UVX79" s="23"/>
      <c r="UVY79" s="23"/>
      <c r="UVZ79" s="23"/>
      <c r="UWA79" s="23"/>
      <c r="UWB79" s="23"/>
      <c r="UWC79" s="23"/>
      <c r="UWD79" s="23"/>
      <c r="UWE79" s="23"/>
      <c r="UWF79" s="23"/>
      <c r="UWG79" s="23"/>
      <c r="UWH79" s="23"/>
      <c r="UWI79" s="23"/>
      <c r="UWJ79" s="23"/>
      <c r="UWK79" s="23"/>
      <c r="UWL79" s="23"/>
      <c r="UWM79" s="23"/>
      <c r="UWN79" s="23"/>
      <c r="UWO79" s="23"/>
      <c r="UWP79" s="23"/>
      <c r="UWQ79" s="23"/>
      <c r="UWR79" s="23"/>
      <c r="UWS79" s="23"/>
      <c r="UWT79" s="23"/>
      <c r="UWU79" s="23"/>
      <c r="UWV79" s="23"/>
      <c r="UWW79" s="23"/>
      <c r="UWX79" s="23"/>
      <c r="UWY79" s="23"/>
      <c r="UWZ79" s="23"/>
      <c r="UXA79" s="23"/>
      <c r="UXB79" s="23"/>
      <c r="UXC79" s="23"/>
      <c r="UXD79" s="23"/>
      <c r="UXE79" s="23"/>
      <c r="UXF79" s="23"/>
      <c r="UXG79" s="23"/>
      <c r="UXH79" s="23"/>
      <c r="UXI79" s="23"/>
      <c r="UXJ79" s="23"/>
      <c r="UXK79" s="23"/>
      <c r="UXL79" s="23"/>
      <c r="UXM79" s="23"/>
      <c r="UXN79" s="23"/>
      <c r="UXO79" s="23"/>
      <c r="UXP79" s="23"/>
      <c r="UXQ79" s="23"/>
      <c r="UXR79" s="23"/>
      <c r="UXS79" s="23"/>
      <c r="UXT79" s="23"/>
      <c r="UXU79" s="23"/>
      <c r="UXV79" s="23"/>
      <c r="UXW79" s="23"/>
      <c r="UXX79" s="23"/>
      <c r="UXY79" s="23"/>
      <c r="UXZ79" s="23"/>
      <c r="UYA79" s="23"/>
      <c r="UYB79" s="23"/>
      <c r="UYC79" s="23"/>
      <c r="UYD79" s="23"/>
      <c r="UYE79" s="23"/>
      <c r="UYF79" s="23"/>
      <c r="UYG79" s="23"/>
      <c r="UYH79" s="23"/>
      <c r="UYI79" s="23"/>
      <c r="UYJ79" s="23"/>
      <c r="UYK79" s="23"/>
      <c r="UYL79" s="23"/>
      <c r="UYM79" s="23"/>
      <c r="UYN79" s="23"/>
      <c r="UYO79" s="23"/>
      <c r="UYP79" s="23"/>
      <c r="UYQ79" s="23"/>
      <c r="UYR79" s="23"/>
      <c r="UYS79" s="23"/>
      <c r="UYT79" s="23"/>
      <c r="UYU79" s="23"/>
      <c r="UYV79" s="23"/>
      <c r="UYW79" s="23"/>
      <c r="UYX79" s="23"/>
      <c r="UYY79" s="23"/>
      <c r="UYZ79" s="23"/>
      <c r="UZA79" s="23"/>
      <c r="UZB79" s="23"/>
      <c r="UZC79" s="23"/>
      <c r="UZD79" s="23"/>
      <c r="UZE79" s="23"/>
      <c r="UZF79" s="23"/>
      <c r="UZG79" s="23"/>
      <c r="UZH79" s="23"/>
      <c r="UZI79" s="23"/>
      <c r="UZJ79" s="23"/>
      <c r="UZK79" s="23"/>
      <c r="UZL79" s="23"/>
      <c r="UZM79" s="23"/>
      <c r="UZN79" s="23"/>
      <c r="UZO79" s="23"/>
      <c r="UZP79" s="23"/>
      <c r="UZQ79" s="23"/>
      <c r="UZR79" s="23"/>
      <c r="UZS79" s="23"/>
      <c r="UZT79" s="23"/>
      <c r="UZU79" s="23"/>
      <c r="UZV79" s="23"/>
      <c r="UZW79" s="23"/>
      <c r="UZX79" s="23"/>
      <c r="UZY79" s="23"/>
      <c r="UZZ79" s="23"/>
      <c r="VAA79" s="23"/>
      <c r="VAB79" s="23"/>
      <c r="VAC79" s="23"/>
      <c r="VAD79" s="23"/>
      <c r="VAE79" s="23"/>
      <c r="VAF79" s="23"/>
      <c r="VAG79" s="23"/>
      <c r="VAH79" s="23"/>
      <c r="VAI79" s="23"/>
      <c r="VAJ79" s="23"/>
      <c r="VAK79" s="23"/>
      <c r="VAL79" s="23"/>
      <c r="VAM79" s="23"/>
      <c r="VAN79" s="23"/>
      <c r="VAO79" s="23"/>
      <c r="VAP79" s="23"/>
      <c r="VAQ79" s="23"/>
      <c r="VAR79" s="23"/>
      <c r="VAS79" s="23"/>
      <c r="VAT79" s="23"/>
      <c r="VAU79" s="23"/>
      <c r="VAV79" s="23"/>
      <c r="VAW79" s="23"/>
      <c r="VAX79" s="23"/>
      <c r="VAY79" s="23"/>
      <c r="VAZ79" s="23"/>
      <c r="VBA79" s="23"/>
      <c r="VBB79" s="23"/>
      <c r="VBC79" s="23"/>
      <c r="VBD79" s="23"/>
      <c r="VBE79" s="23"/>
      <c r="VBF79" s="23"/>
      <c r="VBG79" s="23"/>
      <c r="VBH79" s="23"/>
      <c r="VBI79" s="23"/>
      <c r="VBJ79" s="23"/>
      <c r="VBK79" s="23"/>
      <c r="VBL79" s="23"/>
      <c r="VBM79" s="23"/>
      <c r="VBN79" s="23"/>
      <c r="VBO79" s="23"/>
      <c r="VBP79" s="23"/>
      <c r="VBQ79" s="23"/>
      <c r="VBR79" s="23"/>
      <c r="VBS79" s="23"/>
      <c r="VBT79" s="23"/>
      <c r="VBU79" s="23"/>
      <c r="VBV79" s="23"/>
      <c r="VBW79" s="23"/>
      <c r="VBX79" s="23"/>
      <c r="VBY79" s="23"/>
      <c r="VBZ79" s="23"/>
      <c r="VCA79" s="23"/>
      <c r="VCB79" s="23"/>
      <c r="VCC79" s="23"/>
      <c r="VCD79" s="23"/>
      <c r="VCE79" s="23"/>
      <c r="VCF79" s="23"/>
      <c r="VCG79" s="23"/>
      <c r="VCH79" s="23"/>
      <c r="VCI79" s="23"/>
      <c r="VCJ79" s="23"/>
      <c r="VCK79" s="23"/>
      <c r="VCL79" s="23"/>
      <c r="VCM79" s="23"/>
      <c r="VCN79" s="23"/>
      <c r="VCO79" s="23"/>
      <c r="VCP79" s="23"/>
      <c r="VCQ79" s="23"/>
      <c r="VCR79" s="23"/>
      <c r="VCS79" s="23"/>
      <c r="VCT79" s="23"/>
      <c r="VCU79" s="23"/>
      <c r="VCV79" s="23"/>
      <c r="VCW79" s="23"/>
      <c r="VCX79" s="23"/>
      <c r="VCY79" s="23"/>
      <c r="VCZ79" s="23"/>
      <c r="VDA79" s="23"/>
      <c r="VDB79" s="23"/>
      <c r="VDC79" s="23"/>
      <c r="VDD79" s="23"/>
      <c r="VDE79" s="23"/>
      <c r="VDF79" s="23"/>
      <c r="VDG79" s="23"/>
      <c r="VDH79" s="23"/>
      <c r="VDI79" s="23"/>
      <c r="VDJ79" s="23"/>
      <c r="VDK79" s="23"/>
      <c r="VDL79" s="23"/>
      <c r="VDM79" s="23"/>
      <c r="VDN79" s="23"/>
      <c r="VDO79" s="23"/>
      <c r="VDP79" s="23"/>
      <c r="VDQ79" s="23"/>
      <c r="VDR79" s="23"/>
      <c r="VDS79" s="23"/>
      <c r="VDT79" s="23"/>
      <c r="VDU79" s="23"/>
      <c r="VDV79" s="23"/>
      <c r="VDW79" s="23"/>
      <c r="VDX79" s="23"/>
      <c r="VDY79" s="23"/>
      <c r="VDZ79" s="23"/>
      <c r="VEA79" s="23"/>
      <c r="VEB79" s="23"/>
      <c r="VEC79" s="23"/>
      <c r="VED79" s="23"/>
      <c r="VEE79" s="23"/>
      <c r="VEF79" s="23"/>
      <c r="VEG79" s="23"/>
      <c r="VEH79" s="23"/>
      <c r="VEI79" s="23"/>
      <c r="VEJ79" s="23"/>
      <c r="VEK79" s="23"/>
      <c r="VEL79" s="23"/>
      <c r="VEM79" s="23"/>
      <c r="VEN79" s="23"/>
      <c r="VEO79" s="23"/>
      <c r="VEP79" s="23"/>
      <c r="VEQ79" s="23"/>
      <c r="VER79" s="23"/>
      <c r="VES79" s="23"/>
      <c r="VET79" s="23"/>
      <c r="VEU79" s="23"/>
      <c r="VEV79" s="23"/>
      <c r="VEW79" s="23"/>
      <c r="VEX79" s="23"/>
      <c r="VEY79" s="23"/>
      <c r="VEZ79" s="23"/>
      <c r="VFA79" s="23"/>
      <c r="VFB79" s="23"/>
      <c r="VFC79" s="23"/>
      <c r="VFD79" s="23"/>
      <c r="VFE79" s="23"/>
      <c r="VFF79" s="23"/>
      <c r="VFG79" s="23"/>
      <c r="VFH79" s="23"/>
      <c r="VFI79" s="23"/>
      <c r="VFJ79" s="23"/>
      <c r="VFK79" s="23"/>
      <c r="VFL79" s="23"/>
      <c r="VFM79" s="23"/>
      <c r="VFN79" s="23"/>
      <c r="VFO79" s="23"/>
      <c r="VFP79" s="23"/>
      <c r="VFQ79" s="23"/>
      <c r="VFR79" s="23"/>
      <c r="VFS79" s="23"/>
      <c r="VFT79" s="23"/>
      <c r="VFU79" s="23"/>
      <c r="VFV79" s="23"/>
      <c r="VFW79" s="23"/>
      <c r="VFX79" s="23"/>
      <c r="VFY79" s="23"/>
      <c r="VFZ79" s="23"/>
      <c r="VGA79" s="23"/>
      <c r="VGB79" s="23"/>
      <c r="VGC79" s="23"/>
      <c r="VGD79" s="23"/>
      <c r="VGE79" s="23"/>
      <c r="VGF79" s="23"/>
      <c r="VGG79" s="23"/>
      <c r="VGH79" s="23"/>
      <c r="VGI79" s="23"/>
      <c r="VGJ79" s="23"/>
      <c r="VGK79" s="23"/>
      <c r="VGL79" s="23"/>
      <c r="VGM79" s="23"/>
      <c r="VGN79" s="23"/>
      <c r="VGO79" s="23"/>
      <c r="VGP79" s="23"/>
      <c r="VGQ79" s="23"/>
      <c r="VGR79" s="23"/>
      <c r="VGS79" s="23"/>
      <c r="VGT79" s="23"/>
      <c r="VGU79" s="23"/>
      <c r="VGV79" s="23"/>
      <c r="VGW79" s="23"/>
      <c r="VGX79" s="23"/>
      <c r="VGY79" s="23"/>
      <c r="VGZ79" s="23"/>
      <c r="VHA79" s="23"/>
      <c r="VHB79" s="23"/>
      <c r="VHC79" s="23"/>
      <c r="VHD79" s="23"/>
      <c r="VHE79" s="23"/>
      <c r="VHF79" s="23"/>
      <c r="VHG79" s="23"/>
      <c r="VHH79" s="23"/>
      <c r="VHI79" s="23"/>
      <c r="VHJ79" s="23"/>
      <c r="VHK79" s="23"/>
      <c r="VHL79" s="23"/>
      <c r="VHM79" s="23"/>
      <c r="VHN79" s="23"/>
      <c r="VHO79" s="23"/>
      <c r="VHP79" s="23"/>
      <c r="VHQ79" s="23"/>
      <c r="VHR79" s="23"/>
      <c r="VHS79" s="23"/>
      <c r="VHT79" s="23"/>
      <c r="VHU79" s="23"/>
      <c r="VHV79" s="23"/>
      <c r="VHW79" s="23"/>
      <c r="VHX79" s="23"/>
      <c r="VHY79" s="23"/>
      <c r="VHZ79" s="23"/>
      <c r="VIA79" s="23"/>
      <c r="VIB79" s="23"/>
      <c r="VIC79" s="23"/>
      <c r="VID79" s="23"/>
      <c r="VIE79" s="23"/>
      <c r="VIF79" s="23"/>
      <c r="VIG79" s="23"/>
      <c r="VIH79" s="23"/>
      <c r="VII79" s="23"/>
      <c r="VIJ79" s="23"/>
      <c r="VIK79" s="23"/>
      <c r="VIL79" s="23"/>
      <c r="VIM79" s="23"/>
      <c r="VIN79" s="23"/>
      <c r="VIO79" s="23"/>
      <c r="VIP79" s="23"/>
      <c r="VIQ79" s="23"/>
      <c r="VIR79" s="23"/>
      <c r="VIS79" s="23"/>
      <c r="VIT79" s="23"/>
      <c r="VIU79" s="23"/>
      <c r="VIV79" s="23"/>
      <c r="VIW79" s="23"/>
      <c r="VIX79" s="23"/>
      <c r="VIY79" s="23"/>
      <c r="VIZ79" s="23"/>
      <c r="VJA79" s="23"/>
      <c r="VJB79" s="23"/>
      <c r="VJC79" s="23"/>
      <c r="VJD79" s="23"/>
      <c r="VJE79" s="23"/>
      <c r="VJF79" s="23"/>
      <c r="VJG79" s="23"/>
      <c r="VJH79" s="23"/>
      <c r="VJI79" s="23"/>
      <c r="VJJ79" s="23"/>
      <c r="VJK79" s="23"/>
      <c r="VJL79" s="23"/>
      <c r="VJM79" s="23"/>
      <c r="VJN79" s="23"/>
      <c r="VJO79" s="23"/>
      <c r="VJP79" s="23"/>
      <c r="VJQ79" s="23"/>
      <c r="VJR79" s="23"/>
      <c r="VJS79" s="23"/>
      <c r="VJT79" s="23"/>
      <c r="VJU79" s="23"/>
      <c r="VJV79" s="23"/>
      <c r="VJW79" s="23"/>
      <c r="VJX79" s="23"/>
      <c r="VJY79" s="23"/>
      <c r="VJZ79" s="23"/>
      <c r="VKA79" s="23"/>
      <c r="VKB79" s="23"/>
      <c r="VKC79" s="23"/>
      <c r="VKD79" s="23"/>
      <c r="VKE79" s="23"/>
      <c r="VKF79" s="23"/>
      <c r="VKG79" s="23"/>
      <c r="VKH79" s="23"/>
      <c r="VKI79" s="23"/>
      <c r="VKJ79" s="23"/>
      <c r="VKK79" s="23"/>
      <c r="VKL79" s="23"/>
      <c r="VKM79" s="23"/>
      <c r="VKN79" s="23"/>
      <c r="VKO79" s="23"/>
      <c r="VKP79" s="23"/>
      <c r="VKQ79" s="23"/>
      <c r="VKR79" s="23"/>
      <c r="VKS79" s="23"/>
      <c r="VKT79" s="23"/>
      <c r="VKU79" s="23"/>
      <c r="VKV79" s="23"/>
      <c r="VKW79" s="23"/>
      <c r="VKX79" s="23"/>
      <c r="VKY79" s="23"/>
      <c r="VKZ79" s="23"/>
      <c r="VLA79" s="23"/>
      <c r="VLB79" s="23"/>
      <c r="VLC79" s="23"/>
      <c r="VLD79" s="23"/>
      <c r="VLE79" s="23"/>
      <c r="VLF79" s="23"/>
      <c r="VLG79" s="23"/>
      <c r="VLH79" s="23"/>
      <c r="VLI79" s="23"/>
      <c r="VLJ79" s="23"/>
      <c r="VLK79" s="23"/>
      <c r="VLL79" s="23"/>
      <c r="VLM79" s="23"/>
      <c r="VLN79" s="23"/>
      <c r="VLO79" s="23"/>
      <c r="VLP79" s="23"/>
      <c r="VLQ79" s="23"/>
      <c r="VLR79" s="23"/>
      <c r="VLS79" s="23"/>
      <c r="VLT79" s="23"/>
      <c r="VLU79" s="23"/>
      <c r="VLV79" s="23"/>
      <c r="VLW79" s="23"/>
      <c r="VLX79" s="23"/>
      <c r="VLY79" s="23"/>
      <c r="VLZ79" s="23"/>
      <c r="VMA79" s="23"/>
      <c r="VMB79" s="23"/>
      <c r="VMC79" s="23"/>
      <c r="VMD79" s="23"/>
      <c r="VME79" s="23"/>
      <c r="VMF79" s="23"/>
      <c r="VMG79" s="23"/>
      <c r="VMH79" s="23"/>
      <c r="VMI79" s="23"/>
      <c r="VMJ79" s="23"/>
      <c r="VMK79" s="23"/>
      <c r="VML79" s="23"/>
      <c r="VMM79" s="23"/>
      <c r="VMN79" s="23"/>
      <c r="VMO79" s="23"/>
      <c r="VMP79" s="23"/>
      <c r="VMQ79" s="23"/>
      <c r="VMR79" s="23"/>
      <c r="VMS79" s="23"/>
      <c r="VMT79" s="23"/>
      <c r="VMU79" s="23"/>
      <c r="VMV79" s="23"/>
      <c r="VMW79" s="23"/>
      <c r="VMX79" s="23"/>
      <c r="VMY79" s="23"/>
      <c r="VMZ79" s="23"/>
      <c r="VNA79" s="23"/>
      <c r="VNB79" s="23"/>
      <c r="VNC79" s="23"/>
      <c r="VND79" s="23"/>
      <c r="VNE79" s="23"/>
      <c r="VNF79" s="23"/>
      <c r="VNG79" s="23"/>
      <c r="VNH79" s="23"/>
      <c r="VNI79" s="23"/>
      <c r="VNJ79" s="23"/>
      <c r="VNK79" s="23"/>
      <c r="VNL79" s="23"/>
      <c r="VNM79" s="23"/>
      <c r="VNN79" s="23"/>
      <c r="VNO79" s="23"/>
      <c r="VNP79" s="23"/>
      <c r="VNQ79" s="23"/>
      <c r="VNR79" s="23"/>
      <c r="VNS79" s="23"/>
      <c r="VNT79" s="23"/>
      <c r="VNU79" s="23"/>
      <c r="VNV79" s="23"/>
      <c r="VNW79" s="23"/>
      <c r="VNX79" s="23"/>
      <c r="VNY79" s="23"/>
      <c r="VNZ79" s="23"/>
      <c r="VOA79" s="23"/>
      <c r="VOB79" s="23"/>
      <c r="VOC79" s="23"/>
      <c r="VOD79" s="23"/>
      <c r="VOE79" s="23"/>
      <c r="VOF79" s="23"/>
      <c r="VOG79" s="23"/>
      <c r="VOH79" s="23"/>
      <c r="VOI79" s="23"/>
      <c r="VOJ79" s="23"/>
      <c r="VOK79" s="23"/>
      <c r="VOL79" s="23"/>
      <c r="VOM79" s="23"/>
      <c r="VON79" s="23"/>
      <c r="VOO79" s="23"/>
      <c r="VOP79" s="23"/>
      <c r="VOQ79" s="23"/>
      <c r="VOR79" s="23"/>
      <c r="VOS79" s="23"/>
      <c r="VOT79" s="23"/>
      <c r="VOU79" s="23"/>
      <c r="VOV79" s="23"/>
      <c r="VOW79" s="23"/>
      <c r="VOX79" s="23"/>
      <c r="VOY79" s="23"/>
      <c r="VOZ79" s="23"/>
      <c r="VPA79" s="23"/>
      <c r="VPB79" s="23"/>
      <c r="VPC79" s="23"/>
      <c r="VPD79" s="23"/>
      <c r="VPE79" s="23"/>
      <c r="VPF79" s="23"/>
      <c r="VPG79" s="23"/>
      <c r="VPH79" s="23"/>
      <c r="VPI79" s="23"/>
      <c r="VPJ79" s="23"/>
      <c r="VPK79" s="23"/>
      <c r="VPL79" s="23"/>
      <c r="VPM79" s="23"/>
      <c r="VPN79" s="23"/>
      <c r="VPO79" s="23"/>
      <c r="VPP79" s="23"/>
      <c r="VPQ79" s="23"/>
      <c r="VPR79" s="23"/>
      <c r="VPS79" s="23"/>
      <c r="VPT79" s="23"/>
      <c r="VPU79" s="23"/>
      <c r="VPV79" s="23"/>
      <c r="VPW79" s="23"/>
      <c r="VPX79" s="23"/>
      <c r="VPY79" s="23"/>
      <c r="VPZ79" s="23"/>
      <c r="VQA79" s="23"/>
      <c r="VQB79" s="23"/>
      <c r="VQC79" s="23"/>
      <c r="VQD79" s="23"/>
      <c r="VQE79" s="23"/>
      <c r="VQF79" s="23"/>
      <c r="VQG79" s="23"/>
      <c r="VQH79" s="23"/>
      <c r="VQI79" s="23"/>
      <c r="VQJ79" s="23"/>
      <c r="VQK79" s="23"/>
      <c r="VQL79" s="23"/>
      <c r="VQM79" s="23"/>
      <c r="VQN79" s="23"/>
      <c r="VQO79" s="23"/>
      <c r="VQP79" s="23"/>
      <c r="VQQ79" s="23"/>
      <c r="VQR79" s="23"/>
      <c r="VQS79" s="23"/>
      <c r="VQT79" s="23"/>
      <c r="VQU79" s="23"/>
      <c r="VQV79" s="23"/>
      <c r="VQW79" s="23"/>
      <c r="VQX79" s="23"/>
      <c r="VQY79" s="23"/>
      <c r="VQZ79" s="23"/>
      <c r="VRA79" s="23"/>
      <c r="VRB79" s="23"/>
      <c r="VRC79" s="23"/>
      <c r="VRD79" s="23"/>
      <c r="VRE79" s="23"/>
      <c r="VRF79" s="23"/>
      <c r="VRG79" s="23"/>
      <c r="VRH79" s="23"/>
      <c r="VRI79" s="23"/>
      <c r="VRJ79" s="23"/>
      <c r="VRK79" s="23"/>
      <c r="VRL79" s="23"/>
      <c r="VRM79" s="23"/>
      <c r="VRN79" s="23"/>
      <c r="VRO79" s="23"/>
      <c r="VRP79" s="23"/>
      <c r="VRQ79" s="23"/>
      <c r="VRR79" s="23"/>
      <c r="VRS79" s="23"/>
      <c r="VRT79" s="23"/>
      <c r="VRU79" s="23"/>
      <c r="VRV79" s="23"/>
      <c r="VRW79" s="23"/>
      <c r="VRX79" s="23"/>
      <c r="VRY79" s="23"/>
      <c r="VRZ79" s="23"/>
      <c r="VSA79" s="23"/>
      <c r="VSB79" s="23"/>
      <c r="VSC79" s="23"/>
      <c r="VSD79" s="23"/>
      <c r="VSE79" s="23"/>
      <c r="VSF79" s="23"/>
      <c r="VSG79" s="23"/>
      <c r="VSH79" s="23"/>
      <c r="VSI79" s="23"/>
      <c r="VSJ79" s="23"/>
      <c r="VSK79" s="23"/>
      <c r="VSL79" s="23"/>
      <c r="VSM79" s="23"/>
      <c r="VSN79" s="23"/>
      <c r="VSO79" s="23"/>
      <c r="VSP79" s="23"/>
      <c r="VSQ79" s="23"/>
      <c r="VSR79" s="23"/>
      <c r="VSS79" s="23"/>
      <c r="VST79" s="23"/>
      <c r="VSU79" s="23"/>
      <c r="VSV79" s="23"/>
      <c r="VSW79" s="23"/>
      <c r="VSX79" s="23"/>
      <c r="VSY79" s="23"/>
      <c r="VSZ79" s="23"/>
      <c r="VTA79" s="23"/>
      <c r="VTB79" s="23"/>
      <c r="VTC79" s="23"/>
      <c r="VTD79" s="23"/>
      <c r="VTE79" s="23"/>
      <c r="VTF79" s="23"/>
      <c r="VTG79" s="23"/>
      <c r="VTH79" s="23"/>
      <c r="VTI79" s="23"/>
      <c r="VTJ79" s="23"/>
      <c r="VTK79" s="23"/>
      <c r="VTL79" s="23"/>
      <c r="VTM79" s="23"/>
      <c r="VTN79" s="23"/>
      <c r="VTO79" s="23"/>
      <c r="VTP79" s="23"/>
      <c r="VTQ79" s="23"/>
      <c r="VTR79" s="23"/>
      <c r="VTS79" s="23"/>
      <c r="VTT79" s="23"/>
      <c r="VTU79" s="23"/>
      <c r="VTV79" s="23"/>
      <c r="VTW79" s="23"/>
      <c r="VTX79" s="23"/>
      <c r="VTY79" s="23"/>
      <c r="VTZ79" s="23"/>
      <c r="VUA79" s="23"/>
      <c r="VUB79" s="23"/>
      <c r="VUC79" s="23"/>
      <c r="VUD79" s="23"/>
      <c r="VUE79" s="23"/>
      <c r="VUF79" s="23"/>
      <c r="VUG79" s="23"/>
      <c r="VUH79" s="23"/>
      <c r="VUI79" s="23"/>
      <c r="VUJ79" s="23"/>
      <c r="VUK79" s="23"/>
      <c r="VUL79" s="23"/>
      <c r="VUM79" s="23"/>
      <c r="VUN79" s="23"/>
      <c r="VUO79" s="23"/>
      <c r="VUP79" s="23"/>
      <c r="VUQ79" s="23"/>
      <c r="VUR79" s="23"/>
      <c r="VUS79" s="23"/>
      <c r="VUT79" s="23"/>
      <c r="VUU79" s="23"/>
      <c r="VUV79" s="23"/>
      <c r="VUW79" s="23"/>
      <c r="VUX79" s="23"/>
      <c r="VUY79" s="23"/>
      <c r="VUZ79" s="23"/>
      <c r="VVA79" s="23"/>
      <c r="VVB79" s="23"/>
      <c r="VVC79" s="23"/>
      <c r="VVD79" s="23"/>
      <c r="VVE79" s="23"/>
      <c r="VVF79" s="23"/>
      <c r="VVG79" s="23"/>
      <c r="VVH79" s="23"/>
      <c r="VVI79" s="23"/>
      <c r="VVJ79" s="23"/>
      <c r="VVK79" s="23"/>
      <c r="VVL79" s="23"/>
      <c r="VVM79" s="23"/>
      <c r="VVN79" s="23"/>
      <c r="VVO79" s="23"/>
      <c r="VVP79" s="23"/>
      <c r="VVQ79" s="23"/>
      <c r="VVR79" s="23"/>
      <c r="VVS79" s="23"/>
      <c r="VVT79" s="23"/>
      <c r="VVU79" s="23"/>
      <c r="VVV79" s="23"/>
      <c r="VVW79" s="23"/>
      <c r="VVX79" s="23"/>
      <c r="VVY79" s="23"/>
      <c r="VVZ79" s="23"/>
      <c r="VWA79" s="23"/>
      <c r="VWB79" s="23"/>
      <c r="VWC79" s="23"/>
      <c r="VWD79" s="23"/>
      <c r="VWE79" s="23"/>
      <c r="VWF79" s="23"/>
      <c r="VWG79" s="23"/>
      <c r="VWH79" s="23"/>
      <c r="VWI79" s="23"/>
      <c r="VWJ79" s="23"/>
      <c r="VWK79" s="23"/>
      <c r="VWL79" s="23"/>
      <c r="VWM79" s="23"/>
      <c r="VWN79" s="23"/>
      <c r="VWO79" s="23"/>
      <c r="VWP79" s="23"/>
      <c r="VWQ79" s="23"/>
      <c r="VWR79" s="23"/>
      <c r="VWS79" s="23"/>
      <c r="VWT79" s="23"/>
      <c r="VWU79" s="23"/>
      <c r="VWV79" s="23"/>
      <c r="VWW79" s="23"/>
      <c r="VWX79" s="23"/>
      <c r="VWY79" s="23"/>
      <c r="VWZ79" s="23"/>
      <c r="VXA79" s="23"/>
      <c r="VXB79" s="23"/>
      <c r="VXC79" s="23"/>
      <c r="VXD79" s="23"/>
      <c r="VXE79" s="23"/>
      <c r="VXF79" s="23"/>
      <c r="VXG79" s="23"/>
      <c r="VXH79" s="23"/>
      <c r="VXI79" s="23"/>
      <c r="VXJ79" s="23"/>
      <c r="VXK79" s="23"/>
      <c r="VXL79" s="23"/>
      <c r="VXM79" s="23"/>
      <c r="VXN79" s="23"/>
      <c r="VXO79" s="23"/>
      <c r="VXP79" s="23"/>
      <c r="VXQ79" s="23"/>
      <c r="VXR79" s="23"/>
      <c r="VXS79" s="23"/>
      <c r="VXT79" s="23"/>
      <c r="VXU79" s="23"/>
      <c r="VXV79" s="23"/>
      <c r="VXW79" s="23"/>
      <c r="VXX79" s="23"/>
      <c r="VXY79" s="23"/>
      <c r="VXZ79" s="23"/>
      <c r="VYA79" s="23"/>
      <c r="VYB79" s="23"/>
      <c r="VYC79" s="23"/>
      <c r="VYD79" s="23"/>
      <c r="VYE79" s="23"/>
      <c r="VYF79" s="23"/>
      <c r="VYG79" s="23"/>
      <c r="VYH79" s="23"/>
      <c r="VYI79" s="23"/>
      <c r="VYJ79" s="23"/>
      <c r="VYK79" s="23"/>
      <c r="VYL79" s="23"/>
      <c r="VYM79" s="23"/>
      <c r="VYN79" s="23"/>
      <c r="VYO79" s="23"/>
      <c r="VYP79" s="23"/>
      <c r="VYQ79" s="23"/>
      <c r="VYR79" s="23"/>
      <c r="VYS79" s="23"/>
      <c r="VYT79" s="23"/>
      <c r="VYU79" s="23"/>
      <c r="VYV79" s="23"/>
      <c r="VYW79" s="23"/>
      <c r="VYX79" s="23"/>
      <c r="VYY79" s="23"/>
      <c r="VYZ79" s="23"/>
      <c r="VZA79" s="23"/>
      <c r="VZB79" s="23"/>
      <c r="VZC79" s="23"/>
      <c r="VZD79" s="23"/>
      <c r="VZE79" s="23"/>
      <c r="VZF79" s="23"/>
      <c r="VZG79" s="23"/>
      <c r="VZH79" s="23"/>
      <c r="VZI79" s="23"/>
      <c r="VZJ79" s="23"/>
      <c r="VZK79" s="23"/>
      <c r="VZL79" s="23"/>
      <c r="VZM79" s="23"/>
      <c r="VZN79" s="23"/>
      <c r="VZO79" s="23"/>
      <c r="VZP79" s="23"/>
      <c r="VZQ79" s="23"/>
      <c r="VZR79" s="23"/>
      <c r="VZS79" s="23"/>
      <c r="VZT79" s="23"/>
      <c r="VZU79" s="23"/>
      <c r="VZV79" s="23"/>
      <c r="VZW79" s="23"/>
      <c r="VZX79" s="23"/>
      <c r="VZY79" s="23"/>
      <c r="VZZ79" s="23"/>
      <c r="WAA79" s="23"/>
      <c r="WAB79" s="23"/>
      <c r="WAC79" s="23"/>
      <c r="WAD79" s="23"/>
      <c r="WAE79" s="23"/>
      <c r="WAF79" s="23"/>
      <c r="WAG79" s="23"/>
      <c r="WAH79" s="23"/>
      <c r="WAI79" s="23"/>
      <c r="WAJ79" s="23"/>
      <c r="WAK79" s="23"/>
      <c r="WAL79" s="23"/>
      <c r="WAM79" s="23"/>
      <c r="WAN79" s="23"/>
      <c r="WAO79" s="23"/>
      <c r="WAP79" s="23"/>
      <c r="WAQ79" s="23"/>
      <c r="WAR79" s="23"/>
      <c r="WAS79" s="23"/>
      <c r="WAT79" s="23"/>
      <c r="WAU79" s="23"/>
      <c r="WAV79" s="23"/>
      <c r="WAW79" s="23"/>
      <c r="WAX79" s="23"/>
      <c r="WAY79" s="23"/>
      <c r="WAZ79" s="23"/>
      <c r="WBA79" s="23"/>
      <c r="WBB79" s="23"/>
      <c r="WBC79" s="23"/>
      <c r="WBD79" s="23"/>
      <c r="WBE79" s="23"/>
      <c r="WBF79" s="23"/>
      <c r="WBG79" s="23"/>
      <c r="WBH79" s="23"/>
      <c r="WBI79" s="23"/>
      <c r="WBJ79" s="23"/>
      <c r="WBK79" s="23"/>
      <c r="WBL79" s="23"/>
      <c r="WBM79" s="23"/>
      <c r="WBN79" s="23"/>
      <c r="WBO79" s="23"/>
      <c r="WBP79" s="23"/>
      <c r="WBQ79" s="23"/>
      <c r="WBR79" s="23"/>
      <c r="WBS79" s="23"/>
      <c r="WBT79" s="23"/>
      <c r="WBU79" s="23"/>
      <c r="WBV79" s="23"/>
      <c r="WBW79" s="23"/>
      <c r="WBX79" s="23"/>
      <c r="WBY79" s="23"/>
      <c r="WBZ79" s="23"/>
      <c r="WCA79" s="23"/>
      <c r="WCB79" s="23"/>
      <c r="WCC79" s="23"/>
      <c r="WCD79" s="23"/>
      <c r="WCE79" s="23"/>
      <c r="WCF79" s="23"/>
      <c r="WCG79" s="23"/>
      <c r="WCH79" s="23"/>
      <c r="WCI79" s="23"/>
      <c r="WCJ79" s="23"/>
      <c r="WCK79" s="23"/>
      <c r="WCL79" s="23"/>
      <c r="WCM79" s="23"/>
      <c r="WCN79" s="23"/>
      <c r="WCO79" s="23"/>
      <c r="WCP79" s="23"/>
      <c r="WCQ79" s="23"/>
      <c r="WCR79" s="23"/>
      <c r="WCS79" s="23"/>
      <c r="WCT79" s="23"/>
      <c r="WCU79" s="23"/>
      <c r="WCV79" s="23"/>
      <c r="WCW79" s="23"/>
      <c r="WCX79" s="23"/>
      <c r="WCY79" s="23"/>
      <c r="WCZ79" s="23"/>
      <c r="WDA79" s="23"/>
      <c r="WDB79" s="23"/>
      <c r="WDC79" s="23"/>
      <c r="WDD79" s="23"/>
      <c r="WDE79" s="23"/>
      <c r="WDF79" s="23"/>
      <c r="WDG79" s="23"/>
      <c r="WDH79" s="23"/>
      <c r="WDI79" s="23"/>
      <c r="WDJ79" s="23"/>
      <c r="WDK79" s="23"/>
      <c r="WDL79" s="23"/>
      <c r="WDM79" s="23"/>
      <c r="WDN79" s="23"/>
      <c r="WDO79" s="23"/>
      <c r="WDP79" s="23"/>
      <c r="WDQ79" s="23"/>
      <c r="WDR79" s="23"/>
      <c r="WDS79" s="23"/>
      <c r="WDT79" s="23"/>
      <c r="WDU79" s="23"/>
      <c r="WDV79" s="23"/>
      <c r="WDW79" s="23"/>
      <c r="WDX79" s="23"/>
      <c r="WDY79" s="23"/>
      <c r="WDZ79" s="23"/>
      <c r="WEA79" s="23"/>
      <c r="WEB79" s="23"/>
      <c r="WEC79" s="23"/>
      <c r="WED79" s="23"/>
      <c r="WEE79" s="23"/>
      <c r="WEF79" s="23"/>
      <c r="WEG79" s="23"/>
      <c r="WEH79" s="23"/>
      <c r="WEI79" s="23"/>
      <c r="WEJ79" s="23"/>
      <c r="WEK79" s="23"/>
      <c r="WEL79" s="23"/>
      <c r="WEM79" s="23"/>
      <c r="WEN79" s="23"/>
      <c r="WEO79" s="23"/>
      <c r="WEP79" s="23"/>
      <c r="WEQ79" s="23"/>
      <c r="WER79" s="23"/>
      <c r="WES79" s="23"/>
      <c r="WET79" s="23"/>
      <c r="WEU79" s="23"/>
      <c r="WEV79" s="23"/>
      <c r="WEW79" s="23"/>
      <c r="WEX79" s="23"/>
      <c r="WEY79" s="23"/>
      <c r="WEZ79" s="23"/>
      <c r="WFA79" s="23"/>
      <c r="WFB79" s="23"/>
      <c r="WFC79" s="23"/>
      <c r="WFD79" s="23"/>
      <c r="WFE79" s="23"/>
      <c r="WFF79" s="23"/>
      <c r="WFG79" s="23"/>
      <c r="WFH79" s="23"/>
      <c r="WFI79" s="23"/>
      <c r="WFJ79" s="23"/>
      <c r="WFK79" s="23"/>
      <c r="WFL79" s="23"/>
      <c r="WFM79" s="23"/>
      <c r="WFN79" s="23"/>
      <c r="WFO79" s="23"/>
      <c r="WFP79" s="23"/>
      <c r="WFQ79" s="23"/>
      <c r="WFR79" s="23"/>
      <c r="WFS79" s="23"/>
      <c r="WFT79" s="23"/>
      <c r="WFU79" s="23"/>
      <c r="WFV79" s="23"/>
      <c r="WFW79" s="23"/>
      <c r="WFX79" s="23"/>
      <c r="WFY79" s="23"/>
      <c r="WFZ79" s="23"/>
      <c r="WGA79" s="23"/>
      <c r="WGB79" s="23"/>
      <c r="WGC79" s="23"/>
      <c r="WGD79" s="23"/>
      <c r="WGE79" s="23"/>
      <c r="WGF79" s="23"/>
      <c r="WGG79" s="23"/>
      <c r="WGH79" s="23"/>
      <c r="WGI79" s="23"/>
      <c r="WGJ79" s="23"/>
      <c r="WGK79" s="23"/>
      <c r="WGL79" s="23"/>
      <c r="WGM79" s="23"/>
      <c r="WGN79" s="23"/>
      <c r="WGO79" s="23"/>
      <c r="WGP79" s="23"/>
      <c r="WGQ79" s="23"/>
      <c r="WGR79" s="23"/>
      <c r="WGS79" s="23"/>
      <c r="WGT79" s="23"/>
      <c r="WGU79" s="23"/>
      <c r="WGV79" s="23"/>
      <c r="WGW79" s="23"/>
      <c r="WGX79" s="23"/>
      <c r="WGY79" s="23"/>
      <c r="WGZ79" s="23"/>
      <c r="WHA79" s="23"/>
      <c r="WHB79" s="23"/>
      <c r="WHC79" s="23"/>
      <c r="WHD79" s="23"/>
      <c r="WHE79" s="23"/>
      <c r="WHF79" s="23"/>
      <c r="WHG79" s="23"/>
      <c r="WHH79" s="23"/>
      <c r="WHI79" s="23"/>
      <c r="WHJ79" s="23"/>
      <c r="WHK79" s="23"/>
      <c r="WHL79" s="23"/>
      <c r="WHM79" s="23"/>
      <c r="WHN79" s="23"/>
      <c r="WHO79" s="23"/>
      <c r="WHP79" s="23"/>
      <c r="WHQ79" s="23"/>
      <c r="WHR79" s="23"/>
      <c r="WHS79" s="23"/>
      <c r="WHT79" s="23"/>
      <c r="WHU79" s="23"/>
      <c r="WHV79" s="23"/>
      <c r="WHW79" s="23"/>
      <c r="WHX79" s="23"/>
      <c r="WHY79" s="23"/>
      <c r="WHZ79" s="23"/>
      <c r="WIA79" s="23"/>
      <c r="WIB79" s="23"/>
      <c r="WIC79" s="23"/>
      <c r="WID79" s="23"/>
      <c r="WIE79" s="23"/>
      <c r="WIF79" s="23"/>
      <c r="WIG79" s="23"/>
      <c r="WIH79" s="23"/>
      <c r="WII79" s="23"/>
      <c r="WIJ79" s="23"/>
      <c r="WIK79" s="23"/>
      <c r="WIL79" s="23"/>
      <c r="WIM79" s="23"/>
      <c r="WIN79" s="23"/>
      <c r="WIO79" s="23"/>
      <c r="WIP79" s="23"/>
      <c r="WIQ79" s="23"/>
      <c r="WIR79" s="23"/>
      <c r="WIS79" s="23"/>
      <c r="WIT79" s="23"/>
      <c r="WIU79" s="23"/>
      <c r="WIV79" s="23"/>
      <c r="WIW79" s="23"/>
      <c r="WIX79" s="23"/>
      <c r="WIY79" s="23"/>
      <c r="WIZ79" s="23"/>
      <c r="WJA79" s="23"/>
      <c r="WJB79" s="23"/>
      <c r="WJC79" s="23"/>
      <c r="WJD79" s="23"/>
      <c r="WJE79" s="23"/>
      <c r="WJF79" s="23"/>
      <c r="WJG79" s="23"/>
      <c r="WJH79" s="23"/>
      <c r="WJI79" s="23"/>
      <c r="WJJ79" s="23"/>
      <c r="WJK79" s="23"/>
      <c r="WJL79" s="23"/>
      <c r="WJM79" s="23"/>
      <c r="WJN79" s="23"/>
      <c r="WJO79" s="23"/>
      <c r="WJP79" s="23"/>
      <c r="WJQ79" s="23"/>
      <c r="WJR79" s="23"/>
      <c r="WJS79" s="23"/>
      <c r="WJT79" s="23"/>
      <c r="WJU79" s="23"/>
      <c r="WJV79" s="23"/>
      <c r="WJW79" s="23"/>
      <c r="WJX79" s="23"/>
      <c r="WJY79" s="23"/>
      <c r="WJZ79" s="23"/>
      <c r="WKA79" s="23"/>
      <c r="WKB79" s="23"/>
      <c r="WKC79" s="23"/>
      <c r="WKD79" s="23"/>
      <c r="WKE79" s="23"/>
      <c r="WKF79" s="23"/>
      <c r="WKG79" s="23"/>
      <c r="WKH79" s="23"/>
      <c r="WKI79" s="23"/>
      <c r="WKJ79" s="23"/>
      <c r="WKK79" s="23"/>
      <c r="WKL79" s="23"/>
      <c r="WKM79" s="23"/>
      <c r="WKN79" s="23"/>
      <c r="WKO79" s="23"/>
      <c r="WKP79" s="23"/>
      <c r="WKQ79" s="23"/>
      <c r="WKR79" s="23"/>
      <c r="WKS79" s="23"/>
      <c r="WKT79" s="23"/>
      <c r="WKU79" s="23"/>
      <c r="WKV79" s="23"/>
      <c r="WKW79" s="23"/>
      <c r="WKX79" s="23"/>
      <c r="WKY79" s="23"/>
      <c r="WKZ79" s="23"/>
      <c r="WLA79" s="23"/>
      <c r="WLB79" s="23"/>
      <c r="WLC79" s="23"/>
      <c r="WLD79" s="23"/>
      <c r="WLE79" s="23"/>
      <c r="WLF79" s="23"/>
      <c r="WLG79" s="23"/>
      <c r="WLH79" s="23"/>
      <c r="WLI79" s="23"/>
      <c r="WLJ79" s="23"/>
      <c r="WLK79" s="23"/>
      <c r="WLL79" s="23"/>
      <c r="WLM79" s="23"/>
      <c r="WLN79" s="23"/>
      <c r="WLO79" s="23"/>
      <c r="WLP79" s="23"/>
      <c r="WLQ79" s="23"/>
      <c r="WLR79" s="23"/>
      <c r="WLS79" s="23"/>
      <c r="WLT79" s="23"/>
      <c r="WLU79" s="23"/>
      <c r="WLV79" s="23"/>
      <c r="WLW79" s="23"/>
      <c r="WLX79" s="23"/>
      <c r="WLY79" s="23"/>
      <c r="WLZ79" s="23"/>
      <c r="WMA79" s="23"/>
      <c r="WMB79" s="23"/>
      <c r="WMC79" s="23"/>
      <c r="WMD79" s="23"/>
      <c r="WME79" s="23"/>
      <c r="WMF79" s="23"/>
      <c r="WMG79" s="23"/>
      <c r="WMH79" s="23"/>
      <c r="WMI79" s="23"/>
      <c r="WMJ79" s="23"/>
      <c r="WMK79" s="23"/>
      <c r="WML79" s="23"/>
      <c r="WMM79" s="23"/>
      <c r="WMN79" s="23"/>
      <c r="WMO79" s="23"/>
      <c r="WMP79" s="23"/>
      <c r="WMQ79" s="23"/>
      <c r="WMR79" s="23"/>
      <c r="WMS79" s="23"/>
      <c r="WMT79" s="23"/>
      <c r="WMU79" s="23"/>
      <c r="WMV79" s="23"/>
      <c r="WMW79" s="23"/>
      <c r="WMX79" s="23"/>
      <c r="WMY79" s="23"/>
      <c r="WMZ79" s="23"/>
      <c r="WNA79" s="23"/>
      <c r="WNB79" s="23"/>
      <c r="WNC79" s="23"/>
      <c r="WND79" s="23"/>
      <c r="WNE79" s="23"/>
      <c r="WNF79" s="23"/>
      <c r="WNG79" s="23"/>
      <c r="WNH79" s="23"/>
      <c r="WNI79" s="23"/>
      <c r="WNJ79" s="23"/>
      <c r="WNK79" s="23"/>
      <c r="WNL79" s="23"/>
      <c r="WNM79" s="23"/>
      <c r="WNN79" s="23"/>
      <c r="WNO79" s="23"/>
      <c r="WNP79" s="23"/>
      <c r="WNQ79" s="23"/>
      <c r="WNR79" s="23"/>
      <c r="WNS79" s="23"/>
      <c r="WNT79" s="23"/>
      <c r="WNU79" s="23"/>
      <c r="WNV79" s="23"/>
      <c r="WNW79" s="23"/>
      <c r="WNX79" s="23"/>
      <c r="WNY79" s="23"/>
      <c r="WNZ79" s="23"/>
      <c r="WOA79" s="23"/>
      <c r="WOB79" s="23"/>
      <c r="WOC79" s="23"/>
      <c r="WOD79" s="23"/>
      <c r="WOE79" s="23"/>
      <c r="WOF79" s="23"/>
      <c r="WOG79" s="23"/>
      <c r="WOH79" s="23"/>
      <c r="WOI79" s="23"/>
      <c r="WOJ79" s="23"/>
      <c r="WOK79" s="23"/>
      <c r="WOL79" s="23"/>
      <c r="WOM79" s="23"/>
      <c r="WON79" s="23"/>
      <c r="WOO79" s="23"/>
      <c r="WOP79" s="23"/>
      <c r="WOQ79" s="23"/>
      <c r="WOR79" s="23"/>
      <c r="WOS79" s="23"/>
      <c r="WOT79" s="23"/>
      <c r="WOU79" s="23"/>
      <c r="WOV79" s="23"/>
      <c r="WOW79" s="23"/>
      <c r="WOX79" s="23"/>
      <c r="WOY79" s="23"/>
      <c r="WOZ79" s="23"/>
      <c r="WPA79" s="23"/>
      <c r="WPB79" s="23"/>
      <c r="WPC79" s="23"/>
      <c r="WPD79" s="23"/>
      <c r="WPE79" s="23"/>
      <c r="WPF79" s="23"/>
      <c r="WPG79" s="23"/>
      <c r="WPH79" s="23"/>
      <c r="WPI79" s="23"/>
      <c r="WPJ79" s="23"/>
      <c r="WPK79" s="23"/>
      <c r="WPL79" s="23"/>
      <c r="WPM79" s="23"/>
      <c r="WPN79" s="23"/>
      <c r="WPO79" s="23"/>
      <c r="WPP79" s="23"/>
      <c r="WPQ79" s="23"/>
      <c r="WPR79" s="23"/>
      <c r="WPS79" s="23"/>
      <c r="WPT79" s="23"/>
      <c r="WPU79" s="23"/>
      <c r="WPV79" s="23"/>
      <c r="WPW79" s="23"/>
      <c r="WPX79" s="23"/>
      <c r="WPY79" s="23"/>
      <c r="WPZ79" s="23"/>
      <c r="WQA79" s="23"/>
      <c r="WQB79" s="23"/>
      <c r="WQC79" s="23"/>
      <c r="WQD79" s="23"/>
      <c r="WQE79" s="23"/>
      <c r="WQF79" s="23"/>
      <c r="WQG79" s="23"/>
      <c r="WQH79" s="23"/>
      <c r="WQI79" s="23"/>
      <c r="WQJ79" s="23"/>
      <c r="WQK79" s="23"/>
      <c r="WQL79" s="23"/>
      <c r="WQM79" s="23"/>
      <c r="WQN79" s="23"/>
      <c r="WQO79" s="23"/>
      <c r="WQP79" s="23"/>
      <c r="WQQ79" s="23"/>
      <c r="WQR79" s="23"/>
      <c r="WQS79" s="23"/>
      <c r="WQT79" s="23"/>
      <c r="WQU79" s="23"/>
      <c r="WQV79" s="23"/>
      <c r="WQW79" s="23"/>
      <c r="WQX79" s="23"/>
      <c r="WQY79" s="23"/>
      <c r="WQZ79" s="23"/>
      <c r="WRA79" s="23"/>
      <c r="WRB79" s="23"/>
      <c r="WRC79" s="23"/>
      <c r="WRD79" s="23"/>
      <c r="WRE79" s="23"/>
      <c r="WRF79" s="23"/>
      <c r="WRG79" s="23"/>
      <c r="WRH79" s="23"/>
      <c r="WRI79" s="23"/>
      <c r="WRJ79" s="23"/>
      <c r="WRK79" s="23"/>
      <c r="WRL79" s="23"/>
      <c r="WRM79" s="23"/>
      <c r="WRN79" s="23"/>
      <c r="WRO79" s="23"/>
      <c r="WRP79" s="23"/>
      <c r="WRQ79" s="23"/>
      <c r="WRR79" s="23"/>
      <c r="WRS79" s="23"/>
      <c r="WRT79" s="23"/>
      <c r="WRU79" s="23"/>
      <c r="WRV79" s="23"/>
      <c r="WRW79" s="23"/>
      <c r="WRX79" s="23"/>
      <c r="WRY79" s="23"/>
      <c r="WRZ79" s="23"/>
      <c r="WSA79" s="23"/>
      <c r="WSB79" s="23"/>
      <c r="WSC79" s="23"/>
      <c r="WSD79" s="23"/>
      <c r="WSE79" s="23"/>
      <c r="WSF79" s="23"/>
      <c r="WSG79" s="23"/>
      <c r="WSH79" s="23"/>
      <c r="WSI79" s="23"/>
      <c r="WSJ79" s="23"/>
      <c r="WSK79" s="23"/>
      <c r="WSL79" s="23"/>
      <c r="WSM79" s="23"/>
      <c r="WSN79" s="23"/>
      <c r="WSO79" s="23"/>
      <c r="WSP79" s="23"/>
      <c r="WSQ79" s="23"/>
      <c r="WSR79" s="23"/>
      <c r="WSS79" s="23"/>
      <c r="WST79" s="23"/>
      <c r="WSU79" s="23"/>
      <c r="WSV79" s="23"/>
      <c r="WSW79" s="23"/>
      <c r="WSX79" s="23"/>
      <c r="WSY79" s="23"/>
      <c r="WSZ79" s="23"/>
      <c r="WTA79" s="23"/>
      <c r="WTB79" s="23"/>
      <c r="WTC79" s="23"/>
      <c r="WTD79" s="23"/>
      <c r="WTE79" s="23"/>
      <c r="WTF79" s="23"/>
      <c r="WTG79" s="23"/>
      <c r="WTH79" s="23"/>
      <c r="WTI79" s="23"/>
      <c r="WTJ79" s="23"/>
      <c r="WTK79" s="23"/>
      <c r="WTL79" s="23"/>
      <c r="WTM79" s="23"/>
      <c r="WTN79" s="23"/>
      <c r="WTO79" s="23"/>
      <c r="WTP79" s="23"/>
      <c r="WTQ79" s="23"/>
      <c r="WTR79" s="23"/>
      <c r="WTS79" s="23"/>
      <c r="WTT79" s="23"/>
      <c r="WTU79" s="23"/>
      <c r="WTV79" s="23"/>
      <c r="WTW79" s="23"/>
      <c r="WTX79" s="23"/>
      <c r="WTY79" s="23"/>
      <c r="WTZ79" s="23"/>
      <c r="WUA79" s="23"/>
      <c r="WUB79" s="23"/>
      <c r="WUC79" s="23"/>
      <c r="WUD79" s="23"/>
      <c r="WUE79" s="23"/>
      <c r="WUF79" s="23"/>
      <c r="WUG79" s="23"/>
      <c r="WUH79" s="23"/>
      <c r="WUI79" s="23"/>
      <c r="WUJ79" s="23"/>
      <c r="WUK79" s="23"/>
      <c r="WUL79" s="23"/>
      <c r="WUM79" s="23"/>
      <c r="WUN79" s="23"/>
      <c r="WUO79" s="23"/>
      <c r="WUP79" s="23"/>
      <c r="WUQ79" s="23"/>
      <c r="WUR79" s="23"/>
      <c r="WUS79" s="23"/>
      <c r="WUT79" s="23"/>
      <c r="WUU79" s="23"/>
      <c r="WUV79" s="23"/>
      <c r="WUW79" s="23"/>
      <c r="WUX79" s="23"/>
      <c r="WUY79" s="23"/>
      <c r="WUZ79" s="23"/>
      <c r="WVA79" s="23"/>
      <c r="WVB79" s="23"/>
      <c r="WVC79" s="23"/>
      <c r="WVD79" s="23"/>
      <c r="WVE79" s="23"/>
      <c r="WVF79" s="23"/>
      <c r="WVG79" s="23"/>
      <c r="WVH79" s="23"/>
      <c r="WVI79" s="23"/>
      <c r="WVJ79" s="23"/>
      <c r="WVK79" s="23"/>
      <c r="WVL79" s="23"/>
      <c r="WVM79" s="23"/>
      <c r="WVN79" s="23"/>
      <c r="WVO79" s="23"/>
      <c r="WVP79" s="23"/>
      <c r="WVQ79" s="23"/>
      <c r="WVR79" s="23"/>
      <c r="WVS79" s="23"/>
      <c r="WVT79" s="23"/>
      <c r="WVU79" s="23"/>
      <c r="WVV79" s="23"/>
      <c r="WVW79" s="23"/>
      <c r="WVX79" s="23"/>
      <c r="WVY79" s="23"/>
      <c r="WVZ79" s="23"/>
      <c r="WWA79" s="23"/>
      <c r="WWB79" s="23"/>
      <c r="WWC79" s="23"/>
      <c r="WWD79" s="23"/>
      <c r="WWE79" s="23"/>
      <c r="WWF79" s="23"/>
      <c r="WWG79" s="23"/>
      <c r="WWH79" s="23"/>
      <c r="WWI79" s="23"/>
      <c r="WWJ79" s="23"/>
      <c r="WWK79" s="23"/>
      <c r="WWL79" s="23"/>
      <c r="WWM79" s="23"/>
      <c r="WWN79" s="23"/>
      <c r="WWO79" s="23"/>
      <c r="WWP79" s="23"/>
      <c r="WWQ79" s="23"/>
      <c r="WWR79" s="23"/>
      <c r="WWS79" s="23"/>
      <c r="WWT79" s="23"/>
      <c r="WWU79" s="23"/>
      <c r="WWV79" s="23"/>
      <c r="WWW79" s="23"/>
      <c r="WWX79" s="23"/>
      <c r="WWY79" s="23"/>
      <c r="WWZ79" s="23"/>
      <c r="WXA79" s="23"/>
      <c r="WXB79" s="23"/>
      <c r="WXC79" s="23"/>
      <c r="WXD79" s="23"/>
      <c r="WXE79" s="23"/>
      <c r="WXF79" s="23"/>
      <c r="WXG79" s="23"/>
      <c r="WXH79" s="23"/>
    </row>
    <row r="80" spans="4:16180" s="58" customFormat="1" ht="13">
      <c r="D80" s="62"/>
      <c r="E80" s="63"/>
      <c r="F80" s="63"/>
      <c r="G80" s="64" t="s">
        <v>411</v>
      </c>
      <c r="H80" s="315"/>
      <c r="I80" s="316"/>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23"/>
      <c r="JP80" s="23"/>
      <c r="JQ80" s="23"/>
      <c r="JR80" s="23"/>
      <c r="JS80" s="23"/>
      <c r="JT80" s="23"/>
      <c r="JU80" s="23"/>
      <c r="JV80" s="23"/>
      <c r="JW80" s="23"/>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3"/>
      <c r="NH80" s="23"/>
      <c r="NI80" s="23"/>
      <c r="NJ80" s="23"/>
      <c r="NK80" s="23"/>
      <c r="NL80" s="23"/>
      <c r="NM80" s="23"/>
      <c r="NN80" s="23"/>
      <c r="NO80" s="23"/>
      <c r="NP80" s="23"/>
      <c r="NQ80" s="23"/>
      <c r="NR80" s="23"/>
      <c r="NS80" s="23"/>
      <c r="NT80" s="23"/>
      <c r="NU80" s="23"/>
      <c r="NV80" s="23"/>
      <c r="NW80" s="23"/>
      <c r="NX80" s="23"/>
      <c r="NY80" s="23"/>
      <c r="NZ80" s="23"/>
      <c r="OA80" s="23"/>
      <c r="OB80" s="23"/>
      <c r="OC80" s="23"/>
      <c r="OD80" s="23"/>
      <c r="OE80" s="23"/>
      <c r="OF80" s="23"/>
      <c r="OG80" s="23"/>
      <c r="OH80" s="23"/>
      <c r="OI80" s="23"/>
      <c r="OJ80" s="23"/>
      <c r="OK80" s="23"/>
      <c r="OL80" s="23"/>
      <c r="OM80" s="23"/>
      <c r="ON80" s="23"/>
      <c r="OO80" s="23"/>
      <c r="OP80" s="23"/>
      <c r="OQ80" s="23"/>
      <c r="OR80" s="23"/>
      <c r="OS80" s="23"/>
      <c r="OT80" s="23"/>
      <c r="OU80" s="23"/>
      <c r="OV80" s="23"/>
      <c r="OW80" s="23"/>
      <c r="OX80" s="23"/>
      <c r="OY80" s="23"/>
      <c r="OZ80" s="23"/>
      <c r="PA80" s="23"/>
      <c r="PB80" s="23"/>
      <c r="PC80" s="23"/>
      <c r="PD80" s="23"/>
      <c r="PE80" s="23"/>
      <c r="PF80" s="23"/>
      <c r="PG80" s="23"/>
      <c r="PH80" s="23"/>
      <c r="PI80" s="23"/>
      <c r="PJ80" s="23"/>
      <c r="PK80" s="23"/>
      <c r="PL80" s="23"/>
      <c r="PM80" s="23"/>
      <c r="PN80" s="23"/>
      <c r="PO80" s="23"/>
      <c r="PP80" s="23"/>
      <c r="PQ80" s="23"/>
      <c r="PR80" s="23"/>
      <c r="PS80" s="23"/>
      <c r="PT80" s="23"/>
      <c r="PU80" s="23"/>
      <c r="PV80" s="23"/>
      <c r="PW80" s="23"/>
      <c r="PX80" s="23"/>
      <c r="PY80" s="23"/>
      <c r="PZ80" s="23"/>
      <c r="QA80" s="23"/>
      <c r="QB80" s="23"/>
      <c r="QC80" s="23"/>
      <c r="QD80" s="23"/>
      <c r="QE80" s="23"/>
      <c r="QF80" s="23"/>
      <c r="QG80" s="23"/>
      <c r="QH80" s="23"/>
      <c r="QI80" s="23"/>
      <c r="QJ80" s="23"/>
      <c r="QK80" s="23"/>
      <c r="QL80" s="23"/>
      <c r="QM80" s="23"/>
      <c r="QN80" s="23"/>
      <c r="QO80" s="23"/>
      <c r="QP80" s="23"/>
      <c r="QQ80" s="23"/>
      <c r="QR80" s="23"/>
      <c r="QS80" s="23"/>
      <c r="QT80" s="23"/>
      <c r="QU80" s="23"/>
      <c r="QV80" s="23"/>
      <c r="QW80" s="23"/>
      <c r="QX80" s="23"/>
      <c r="QY80" s="23"/>
      <c r="QZ80" s="23"/>
      <c r="RA80" s="23"/>
      <c r="RB80" s="23"/>
      <c r="RC80" s="23"/>
      <c r="RD80" s="23"/>
      <c r="RE80" s="23"/>
      <c r="RF80" s="23"/>
      <c r="RG80" s="23"/>
      <c r="RH80" s="23"/>
      <c r="RI80" s="23"/>
      <c r="RJ80" s="23"/>
      <c r="RK80" s="23"/>
      <c r="RL80" s="23"/>
      <c r="RM80" s="23"/>
      <c r="RN80" s="23"/>
      <c r="RO80" s="23"/>
      <c r="RP80" s="23"/>
      <c r="RQ80" s="23"/>
      <c r="RR80" s="23"/>
      <c r="RS80" s="23"/>
      <c r="RT80" s="23"/>
      <c r="RU80" s="23"/>
      <c r="RV80" s="23"/>
      <c r="RW80" s="23"/>
      <c r="RX80" s="23"/>
      <c r="RY80" s="23"/>
      <c r="RZ80" s="23"/>
      <c r="SA80" s="23"/>
      <c r="SB80" s="23"/>
      <c r="SC80" s="23"/>
      <c r="SD80" s="23"/>
      <c r="SE80" s="23"/>
      <c r="SF80" s="23"/>
      <c r="SG80" s="23"/>
      <c r="SH80" s="23"/>
      <c r="SI80" s="23"/>
      <c r="SJ80" s="23"/>
      <c r="SK80" s="23"/>
      <c r="SL80" s="23"/>
      <c r="SM80" s="23"/>
      <c r="SN80" s="23"/>
      <c r="SO80" s="23"/>
      <c r="SP80" s="23"/>
      <c r="SQ80" s="23"/>
      <c r="SR80" s="23"/>
      <c r="SS80" s="23"/>
      <c r="ST80" s="23"/>
      <c r="SU80" s="23"/>
      <c r="SV80" s="23"/>
      <c r="SW80" s="23"/>
      <c r="SX80" s="23"/>
      <c r="SY80" s="23"/>
      <c r="SZ80" s="23"/>
      <c r="TA80" s="23"/>
      <c r="TB80" s="23"/>
      <c r="TC80" s="23"/>
      <c r="TD80" s="23"/>
      <c r="TE80" s="23"/>
      <c r="TF80" s="23"/>
      <c r="TG80" s="23"/>
      <c r="TH80" s="23"/>
      <c r="TI80" s="23"/>
      <c r="TJ80" s="23"/>
      <c r="TK80" s="23"/>
      <c r="TL80" s="23"/>
      <c r="TM80" s="23"/>
      <c r="TN80" s="23"/>
      <c r="TO80" s="23"/>
      <c r="TP80" s="23"/>
      <c r="TQ80" s="23"/>
      <c r="TR80" s="23"/>
      <c r="TS80" s="23"/>
      <c r="TT80" s="23"/>
      <c r="TU80" s="23"/>
      <c r="TV80" s="23"/>
      <c r="TW80" s="23"/>
      <c r="TX80" s="23"/>
      <c r="TY80" s="23"/>
      <c r="TZ80" s="23"/>
      <c r="UA80" s="23"/>
      <c r="UB80" s="23"/>
      <c r="UC80" s="23"/>
      <c r="UD80" s="23"/>
      <c r="UE80" s="23"/>
      <c r="UF80" s="23"/>
      <c r="UG80" s="23"/>
      <c r="UH80" s="23"/>
      <c r="UI80" s="23"/>
      <c r="UJ80" s="23"/>
      <c r="UK80" s="23"/>
      <c r="UL80" s="23"/>
      <c r="UM80" s="23"/>
      <c r="UN80" s="23"/>
      <c r="UO80" s="23"/>
      <c r="UP80" s="23"/>
      <c r="UQ80" s="23"/>
      <c r="UR80" s="23"/>
      <c r="US80" s="23"/>
      <c r="UT80" s="23"/>
      <c r="UU80" s="23"/>
      <c r="UV80" s="23"/>
      <c r="UW80" s="23"/>
      <c r="UX80" s="23"/>
      <c r="UY80" s="23"/>
      <c r="UZ80" s="23"/>
      <c r="VA80" s="23"/>
      <c r="VB80" s="23"/>
      <c r="VC80" s="23"/>
      <c r="VD80" s="23"/>
      <c r="VE80" s="23"/>
      <c r="VF80" s="23"/>
      <c r="VG80" s="23"/>
      <c r="VH80" s="23"/>
      <c r="VI80" s="23"/>
      <c r="VJ80" s="23"/>
      <c r="VK80" s="23"/>
      <c r="VL80" s="23"/>
      <c r="VM80" s="23"/>
      <c r="VN80" s="23"/>
      <c r="VO80" s="23"/>
      <c r="VP80" s="23"/>
      <c r="VQ80" s="23"/>
      <c r="VR80" s="23"/>
      <c r="VS80" s="23"/>
      <c r="VT80" s="23"/>
      <c r="VU80" s="23"/>
      <c r="VV80" s="23"/>
      <c r="VW80" s="23"/>
      <c r="VX80" s="23"/>
      <c r="VY80" s="23"/>
      <c r="VZ80" s="23"/>
      <c r="WA80" s="23"/>
      <c r="WB80" s="23"/>
      <c r="WC80" s="23"/>
      <c r="WD80" s="23"/>
      <c r="WE80" s="23"/>
      <c r="WF80" s="23"/>
      <c r="WG80" s="23"/>
      <c r="WH80" s="23"/>
      <c r="WI80" s="23"/>
      <c r="WJ80" s="23"/>
      <c r="WK80" s="23"/>
      <c r="WL80" s="23"/>
      <c r="WM80" s="23"/>
      <c r="WN80" s="23"/>
      <c r="WO80" s="23"/>
      <c r="WP80" s="23"/>
      <c r="WQ80" s="23"/>
      <c r="WR80" s="23"/>
      <c r="WS80" s="23"/>
      <c r="WT80" s="23"/>
      <c r="WU80" s="23"/>
      <c r="WV80" s="23"/>
      <c r="WW80" s="23"/>
      <c r="WX80" s="23"/>
      <c r="WY80" s="23"/>
      <c r="WZ80" s="23"/>
      <c r="XA80" s="23"/>
      <c r="XB80" s="23"/>
      <c r="XC80" s="23"/>
      <c r="XD80" s="23"/>
      <c r="XE80" s="23"/>
      <c r="XF80" s="23"/>
      <c r="XG80" s="23"/>
      <c r="XH80" s="23"/>
      <c r="XI80" s="23"/>
      <c r="XJ80" s="23"/>
      <c r="XK80" s="23"/>
      <c r="XL80" s="23"/>
      <c r="XM80" s="23"/>
      <c r="XN80" s="23"/>
      <c r="XO80" s="23"/>
      <c r="XP80" s="23"/>
      <c r="XQ80" s="23"/>
      <c r="XR80" s="23"/>
      <c r="XS80" s="23"/>
      <c r="XT80" s="23"/>
      <c r="XU80" s="23"/>
      <c r="XV80" s="23"/>
      <c r="XW80" s="23"/>
      <c r="XX80" s="23"/>
      <c r="XY80" s="23"/>
      <c r="XZ80" s="23"/>
      <c r="YA80" s="23"/>
      <c r="YB80" s="23"/>
      <c r="YC80" s="23"/>
      <c r="YD80" s="23"/>
      <c r="YE80" s="23"/>
      <c r="YF80" s="23"/>
      <c r="YG80" s="23"/>
      <c r="YH80" s="23"/>
      <c r="YI80" s="23"/>
      <c r="YJ80" s="23"/>
      <c r="YK80" s="23"/>
      <c r="YL80" s="23"/>
      <c r="YM80" s="23"/>
      <c r="YN80" s="23"/>
      <c r="YO80" s="23"/>
      <c r="YP80" s="23"/>
      <c r="YQ80" s="23"/>
      <c r="YR80" s="23"/>
      <c r="YS80" s="23"/>
      <c r="YT80" s="23"/>
      <c r="YU80" s="23"/>
      <c r="YV80" s="23"/>
      <c r="YW80" s="23"/>
      <c r="YX80" s="23"/>
      <c r="YY80" s="23"/>
      <c r="YZ80" s="23"/>
      <c r="ZA80" s="23"/>
      <c r="ZB80" s="23"/>
      <c r="ZC80" s="23"/>
      <c r="ZD80" s="23"/>
      <c r="ZE80" s="23"/>
      <c r="ZF80" s="23"/>
      <c r="ZG80" s="23"/>
      <c r="ZH80" s="23"/>
      <c r="ZI80" s="23"/>
      <c r="ZJ80" s="23"/>
      <c r="ZK80" s="23"/>
      <c r="ZL80" s="23"/>
      <c r="ZM80" s="23"/>
      <c r="ZN80" s="23"/>
      <c r="ZO80" s="23"/>
      <c r="ZP80" s="23"/>
      <c r="ZQ80" s="23"/>
      <c r="ZR80" s="23"/>
      <c r="ZS80" s="23"/>
      <c r="ZT80" s="23"/>
      <c r="ZU80" s="23"/>
      <c r="ZV80" s="23"/>
      <c r="ZW80" s="23"/>
      <c r="ZX80" s="23"/>
      <c r="ZY80" s="23"/>
      <c r="ZZ80" s="23"/>
      <c r="AAA80" s="23"/>
      <c r="AAB80" s="23"/>
      <c r="AAC80" s="23"/>
      <c r="AAD80" s="23"/>
      <c r="AAE80" s="23"/>
      <c r="AAF80" s="23"/>
      <c r="AAG80" s="23"/>
      <c r="AAH80" s="23"/>
      <c r="AAI80" s="23"/>
      <c r="AAJ80" s="23"/>
      <c r="AAK80" s="23"/>
      <c r="AAL80" s="23"/>
      <c r="AAM80" s="23"/>
      <c r="AAN80" s="23"/>
      <c r="AAO80" s="23"/>
      <c r="AAP80" s="23"/>
      <c r="AAQ80" s="23"/>
      <c r="AAR80" s="23"/>
      <c r="AAS80" s="23"/>
      <c r="AAT80" s="23"/>
      <c r="AAU80" s="23"/>
      <c r="AAV80" s="23"/>
      <c r="AAW80" s="23"/>
      <c r="AAX80" s="23"/>
      <c r="AAY80" s="23"/>
      <c r="AAZ80" s="23"/>
      <c r="ABA80" s="23"/>
      <c r="ABB80" s="23"/>
      <c r="ABC80" s="23"/>
      <c r="ABD80" s="23"/>
      <c r="ABE80" s="23"/>
      <c r="ABF80" s="23"/>
      <c r="ABG80" s="23"/>
      <c r="ABH80" s="23"/>
      <c r="ABI80" s="23"/>
      <c r="ABJ80" s="23"/>
      <c r="ABK80" s="23"/>
      <c r="ABL80" s="23"/>
      <c r="ABM80" s="23"/>
      <c r="ABN80" s="23"/>
      <c r="ABO80" s="23"/>
      <c r="ABP80" s="23"/>
      <c r="ABQ80" s="23"/>
      <c r="ABR80" s="23"/>
      <c r="ABS80" s="23"/>
      <c r="ABT80" s="23"/>
      <c r="ABU80" s="23"/>
      <c r="ABV80" s="23"/>
      <c r="ABW80" s="23"/>
      <c r="ABX80" s="23"/>
      <c r="ABY80" s="23"/>
      <c r="ABZ80" s="23"/>
      <c r="ACA80" s="23"/>
      <c r="ACB80" s="23"/>
      <c r="ACC80" s="23"/>
      <c r="ACD80" s="23"/>
      <c r="ACE80" s="23"/>
      <c r="ACF80" s="23"/>
      <c r="ACG80" s="23"/>
      <c r="ACH80" s="23"/>
      <c r="ACI80" s="23"/>
      <c r="ACJ80" s="23"/>
      <c r="ACK80" s="23"/>
      <c r="ACL80" s="23"/>
      <c r="ACM80" s="23"/>
      <c r="ACN80" s="23"/>
      <c r="ACO80" s="23"/>
      <c r="ACP80" s="23"/>
      <c r="ACQ80" s="23"/>
      <c r="ACR80" s="23"/>
      <c r="ACS80" s="23"/>
      <c r="ACT80" s="23"/>
      <c r="ACU80" s="23"/>
      <c r="ACV80" s="23"/>
      <c r="ACW80" s="23"/>
      <c r="ACX80" s="23"/>
      <c r="ACY80" s="23"/>
      <c r="ACZ80" s="23"/>
      <c r="ADA80" s="23"/>
      <c r="ADB80" s="23"/>
      <c r="ADC80" s="23"/>
      <c r="ADD80" s="23"/>
      <c r="ADE80" s="23"/>
      <c r="ADF80" s="23"/>
      <c r="ADG80" s="23"/>
      <c r="ADH80" s="23"/>
      <c r="ADI80" s="23"/>
      <c r="ADJ80" s="23"/>
      <c r="ADK80" s="23"/>
      <c r="ADL80" s="23"/>
      <c r="ADM80" s="23"/>
      <c r="ADN80" s="23"/>
      <c r="ADO80" s="23"/>
      <c r="ADP80" s="23"/>
      <c r="ADQ80" s="23"/>
      <c r="ADR80" s="23"/>
      <c r="ADS80" s="23"/>
      <c r="ADT80" s="23"/>
      <c r="ADU80" s="23"/>
      <c r="ADV80" s="23"/>
      <c r="ADW80" s="23"/>
      <c r="ADX80" s="23"/>
      <c r="ADY80" s="23"/>
      <c r="ADZ80" s="23"/>
      <c r="AEA80" s="23"/>
      <c r="AEB80" s="23"/>
      <c r="AEC80" s="23"/>
      <c r="AED80" s="23"/>
      <c r="AEE80" s="23"/>
      <c r="AEF80" s="23"/>
      <c r="AEG80" s="23"/>
      <c r="AEH80" s="23"/>
      <c r="AEI80" s="23"/>
      <c r="AEJ80" s="23"/>
      <c r="AEK80" s="23"/>
      <c r="AEL80" s="23"/>
      <c r="AEM80" s="23"/>
      <c r="AEN80" s="23"/>
      <c r="AEO80" s="23"/>
      <c r="AEP80" s="23"/>
      <c r="AEQ80" s="23"/>
      <c r="AER80" s="23"/>
      <c r="AES80" s="23"/>
      <c r="AET80" s="23"/>
      <c r="AEU80" s="23"/>
      <c r="AEV80" s="23"/>
      <c r="AEW80" s="23"/>
      <c r="AEX80" s="23"/>
      <c r="AEY80" s="23"/>
      <c r="AEZ80" s="23"/>
      <c r="AFA80" s="23"/>
      <c r="AFB80" s="23"/>
      <c r="AFC80" s="23"/>
      <c r="AFD80" s="23"/>
      <c r="AFE80" s="23"/>
      <c r="AFF80" s="23"/>
      <c r="AFG80" s="23"/>
      <c r="AFH80" s="23"/>
      <c r="AFI80" s="23"/>
      <c r="AFJ80" s="23"/>
      <c r="AFK80" s="23"/>
      <c r="AFL80" s="23"/>
      <c r="AFM80" s="23"/>
      <c r="AFN80" s="23"/>
      <c r="AFO80" s="23"/>
      <c r="AFP80" s="23"/>
      <c r="AFQ80" s="23"/>
      <c r="AFR80" s="23"/>
      <c r="AFS80" s="23"/>
      <c r="AFT80" s="23"/>
      <c r="AFU80" s="23"/>
      <c r="AFV80" s="23"/>
      <c r="AFW80" s="23"/>
      <c r="AFX80" s="23"/>
      <c r="AFY80" s="23"/>
      <c r="AFZ80" s="23"/>
      <c r="AGA80" s="23"/>
      <c r="AGB80" s="23"/>
      <c r="AGC80" s="23"/>
      <c r="AGD80" s="23"/>
      <c r="AGE80" s="23"/>
      <c r="AGF80" s="23"/>
      <c r="AGG80" s="23"/>
      <c r="AGH80" s="23"/>
      <c r="AGI80" s="23"/>
      <c r="AGJ80" s="23"/>
      <c r="AGK80" s="23"/>
      <c r="AGL80" s="23"/>
      <c r="AGM80" s="23"/>
      <c r="AGN80" s="23"/>
      <c r="AGO80" s="23"/>
      <c r="AGP80" s="23"/>
      <c r="AGQ80" s="23"/>
      <c r="AGR80" s="23"/>
      <c r="AGS80" s="23"/>
      <c r="AGT80" s="23"/>
      <c r="AGU80" s="23"/>
      <c r="AGV80" s="23"/>
      <c r="AGW80" s="23"/>
      <c r="AGX80" s="23"/>
      <c r="AGY80" s="23"/>
      <c r="AGZ80" s="23"/>
      <c r="AHA80" s="23"/>
      <c r="AHB80" s="23"/>
      <c r="AHC80" s="23"/>
      <c r="AHD80" s="23"/>
      <c r="AHE80" s="23"/>
      <c r="AHF80" s="23"/>
      <c r="AHG80" s="23"/>
      <c r="AHH80" s="23"/>
      <c r="AHI80" s="23"/>
      <c r="AHJ80" s="23"/>
      <c r="AHK80" s="23"/>
      <c r="AHL80" s="23"/>
      <c r="AHM80" s="23"/>
      <c r="AHN80" s="23"/>
      <c r="AHO80" s="23"/>
      <c r="AHP80" s="23"/>
      <c r="AHQ80" s="23"/>
      <c r="AHR80" s="23"/>
      <c r="AHS80" s="23"/>
      <c r="AHT80" s="23"/>
      <c r="AHU80" s="23"/>
      <c r="AHV80" s="23"/>
      <c r="AHW80" s="23"/>
      <c r="AHX80" s="23"/>
      <c r="AHY80" s="23"/>
      <c r="AHZ80" s="23"/>
      <c r="AIA80" s="23"/>
      <c r="AIB80" s="23"/>
      <c r="AIC80" s="23"/>
      <c r="AID80" s="23"/>
      <c r="AIE80" s="23"/>
      <c r="AIF80" s="23"/>
      <c r="AIG80" s="23"/>
      <c r="AIH80" s="23"/>
      <c r="AII80" s="23"/>
      <c r="AIJ80" s="23"/>
      <c r="AIK80" s="23"/>
      <c r="AIL80" s="23"/>
      <c r="AIM80" s="23"/>
      <c r="AIN80" s="23"/>
      <c r="AIO80" s="23"/>
      <c r="AIP80" s="23"/>
      <c r="AIQ80" s="23"/>
      <c r="AIR80" s="23"/>
      <c r="AIS80" s="23"/>
      <c r="AIT80" s="23"/>
      <c r="AIU80" s="23"/>
      <c r="AIV80" s="23"/>
      <c r="AIW80" s="23"/>
      <c r="AIX80" s="23"/>
      <c r="AIY80" s="23"/>
      <c r="AIZ80" s="23"/>
      <c r="AJA80" s="23"/>
      <c r="AJB80" s="23"/>
      <c r="AJC80" s="23"/>
      <c r="AJD80" s="23"/>
      <c r="AJE80" s="23"/>
      <c r="AJF80" s="23"/>
      <c r="AJG80" s="23"/>
      <c r="AJH80" s="23"/>
      <c r="AJI80" s="23"/>
      <c r="AJJ80" s="23"/>
      <c r="AJK80" s="23"/>
      <c r="AJL80" s="23"/>
      <c r="AJM80" s="23"/>
      <c r="AJN80" s="23"/>
      <c r="AJO80" s="23"/>
      <c r="AJP80" s="23"/>
      <c r="AJQ80" s="23"/>
      <c r="AJR80" s="23"/>
      <c r="AJS80" s="23"/>
      <c r="AJT80" s="23"/>
      <c r="AJU80" s="23"/>
      <c r="AJV80" s="23"/>
      <c r="AJW80" s="23"/>
      <c r="AJX80" s="23"/>
      <c r="AJY80" s="23"/>
      <c r="AJZ80" s="23"/>
      <c r="AKA80" s="23"/>
      <c r="AKB80" s="23"/>
      <c r="AKC80" s="23"/>
      <c r="AKD80" s="23"/>
      <c r="AKE80" s="23"/>
      <c r="AKF80" s="23"/>
      <c r="AKG80" s="23"/>
      <c r="AKH80" s="23"/>
      <c r="AKI80" s="23"/>
      <c r="AKJ80" s="23"/>
      <c r="AKK80" s="23"/>
      <c r="AKL80" s="23"/>
      <c r="AKM80" s="23"/>
      <c r="AKN80" s="23"/>
      <c r="AKO80" s="23"/>
      <c r="AKP80" s="23"/>
      <c r="AKQ80" s="23"/>
      <c r="AKR80" s="23"/>
      <c r="AKS80" s="23"/>
      <c r="AKT80" s="23"/>
      <c r="AKU80" s="23"/>
      <c r="AKV80" s="23"/>
      <c r="AKW80" s="23"/>
      <c r="AKX80" s="23"/>
      <c r="AKY80" s="23"/>
      <c r="AKZ80" s="23"/>
      <c r="ALA80" s="23"/>
      <c r="ALB80" s="23"/>
      <c r="ALC80" s="23"/>
      <c r="ALD80" s="23"/>
      <c r="ALE80" s="23"/>
      <c r="ALF80" s="23"/>
      <c r="ALG80" s="23"/>
      <c r="ALH80" s="23"/>
      <c r="ALI80" s="23"/>
      <c r="ALJ80" s="23"/>
      <c r="ALK80" s="23"/>
      <c r="ALL80" s="23"/>
      <c r="ALM80" s="23"/>
      <c r="ALN80" s="23"/>
      <c r="ALO80" s="23"/>
      <c r="ALP80" s="23"/>
      <c r="ALQ80" s="23"/>
      <c r="ALR80" s="23"/>
      <c r="ALS80" s="23"/>
      <c r="ALT80" s="23"/>
      <c r="ALU80" s="23"/>
      <c r="ALV80" s="23"/>
      <c r="ALW80" s="23"/>
      <c r="ALX80" s="23"/>
      <c r="ALY80" s="23"/>
      <c r="ALZ80" s="23"/>
      <c r="AMA80" s="23"/>
      <c r="AMB80" s="23"/>
      <c r="AMC80" s="23"/>
      <c r="AMD80" s="23"/>
      <c r="AME80" s="23"/>
      <c r="AMF80" s="23"/>
      <c r="AMG80" s="23"/>
      <c r="AMH80" s="23"/>
      <c r="AMI80" s="23"/>
      <c r="AMJ80" s="23"/>
      <c r="AMK80" s="23"/>
      <c r="AML80" s="23"/>
      <c r="AMM80" s="23"/>
      <c r="AMN80" s="23"/>
      <c r="AMO80" s="23"/>
      <c r="AMP80" s="23"/>
      <c r="AMQ80" s="23"/>
      <c r="AMR80" s="23"/>
      <c r="AMS80" s="23"/>
      <c r="AMT80" s="23"/>
      <c r="AMU80" s="23"/>
      <c r="AMV80" s="23"/>
      <c r="AMW80" s="23"/>
      <c r="AMX80" s="23"/>
      <c r="AMY80" s="23"/>
      <c r="AMZ80" s="23"/>
      <c r="ANA80" s="23"/>
      <c r="ANB80" s="23"/>
      <c r="ANC80" s="23"/>
      <c r="AND80" s="23"/>
      <c r="ANE80" s="23"/>
      <c r="ANF80" s="23"/>
      <c r="ANG80" s="23"/>
      <c r="ANH80" s="23"/>
      <c r="ANI80" s="23"/>
      <c r="ANJ80" s="23"/>
      <c r="ANK80" s="23"/>
      <c r="ANL80" s="23"/>
      <c r="ANM80" s="23"/>
      <c r="ANN80" s="23"/>
      <c r="ANO80" s="23"/>
      <c r="ANP80" s="23"/>
      <c r="ANQ80" s="23"/>
      <c r="ANR80" s="23"/>
      <c r="ANS80" s="23"/>
      <c r="ANT80" s="23"/>
      <c r="ANU80" s="23"/>
      <c r="ANV80" s="23"/>
      <c r="ANW80" s="23"/>
      <c r="ANX80" s="23"/>
      <c r="ANY80" s="23"/>
      <c r="ANZ80" s="23"/>
      <c r="AOA80" s="23"/>
      <c r="AOB80" s="23"/>
      <c r="AOC80" s="23"/>
      <c r="AOD80" s="23"/>
      <c r="AOE80" s="23"/>
      <c r="AOF80" s="23"/>
      <c r="AOG80" s="23"/>
      <c r="AOH80" s="23"/>
      <c r="AOI80" s="23"/>
      <c r="AOJ80" s="23"/>
      <c r="AOK80" s="23"/>
      <c r="AOL80" s="23"/>
      <c r="AOM80" s="23"/>
      <c r="AON80" s="23"/>
      <c r="AOO80" s="23"/>
      <c r="AOP80" s="23"/>
      <c r="AOQ80" s="23"/>
      <c r="AOR80" s="23"/>
      <c r="AOS80" s="23"/>
      <c r="AOT80" s="23"/>
      <c r="AOU80" s="23"/>
      <c r="AOV80" s="23"/>
      <c r="AOW80" s="23"/>
      <c r="AOX80" s="23"/>
      <c r="AOY80" s="23"/>
      <c r="AOZ80" s="23"/>
      <c r="APA80" s="23"/>
      <c r="APB80" s="23"/>
      <c r="APC80" s="23"/>
      <c r="APD80" s="23"/>
      <c r="APE80" s="23"/>
      <c r="APF80" s="23"/>
      <c r="APG80" s="23"/>
      <c r="APH80" s="23"/>
      <c r="API80" s="23"/>
      <c r="APJ80" s="23"/>
      <c r="APK80" s="23"/>
      <c r="APL80" s="23"/>
      <c r="APM80" s="23"/>
      <c r="APN80" s="23"/>
      <c r="APO80" s="23"/>
      <c r="APP80" s="23"/>
      <c r="APQ80" s="23"/>
      <c r="APR80" s="23"/>
      <c r="APS80" s="23"/>
      <c r="APT80" s="23"/>
      <c r="APU80" s="23"/>
      <c r="APV80" s="23"/>
      <c r="APW80" s="23"/>
      <c r="APX80" s="23"/>
      <c r="APY80" s="23"/>
      <c r="APZ80" s="23"/>
      <c r="AQA80" s="23"/>
      <c r="AQB80" s="23"/>
      <c r="AQC80" s="23"/>
      <c r="AQD80" s="23"/>
      <c r="AQE80" s="23"/>
      <c r="AQF80" s="23"/>
      <c r="AQG80" s="23"/>
      <c r="AQH80" s="23"/>
      <c r="AQI80" s="23"/>
      <c r="AQJ80" s="23"/>
      <c r="AQK80" s="23"/>
      <c r="AQL80" s="23"/>
      <c r="AQM80" s="23"/>
      <c r="AQN80" s="23"/>
      <c r="AQO80" s="23"/>
      <c r="AQP80" s="23"/>
      <c r="AQQ80" s="23"/>
      <c r="AQR80" s="23"/>
      <c r="AQS80" s="23"/>
      <c r="AQT80" s="23"/>
      <c r="AQU80" s="23"/>
      <c r="AQV80" s="23"/>
      <c r="AQW80" s="23"/>
      <c r="AQX80" s="23"/>
      <c r="AQY80" s="23"/>
      <c r="AQZ80" s="23"/>
      <c r="ARA80" s="23"/>
      <c r="ARB80" s="23"/>
      <c r="ARC80" s="23"/>
      <c r="ARD80" s="23"/>
      <c r="ARE80" s="23"/>
      <c r="ARF80" s="23"/>
      <c r="ARG80" s="23"/>
      <c r="ARH80" s="23"/>
      <c r="ARI80" s="23"/>
      <c r="ARJ80" s="23"/>
      <c r="ARK80" s="23"/>
      <c r="ARL80" s="23"/>
      <c r="ARM80" s="23"/>
      <c r="ARN80" s="23"/>
      <c r="ARO80" s="23"/>
      <c r="ARP80" s="23"/>
      <c r="ARQ80" s="23"/>
      <c r="ARR80" s="23"/>
      <c r="ARS80" s="23"/>
      <c r="ART80" s="23"/>
      <c r="ARU80" s="23"/>
      <c r="ARV80" s="23"/>
      <c r="ARW80" s="23"/>
      <c r="ARX80" s="23"/>
      <c r="ARY80" s="23"/>
      <c r="ARZ80" s="23"/>
      <c r="ASA80" s="23"/>
      <c r="ASB80" s="23"/>
      <c r="ASC80" s="23"/>
      <c r="ASD80" s="23"/>
      <c r="ASE80" s="23"/>
      <c r="ASF80" s="23"/>
      <c r="ASG80" s="23"/>
      <c r="ASH80" s="23"/>
      <c r="ASI80" s="23"/>
      <c r="ASJ80" s="23"/>
      <c r="ASK80" s="23"/>
      <c r="ASL80" s="23"/>
      <c r="ASM80" s="23"/>
      <c r="ASN80" s="23"/>
      <c r="ASO80" s="23"/>
      <c r="ASP80" s="23"/>
      <c r="ASQ80" s="23"/>
      <c r="ASR80" s="23"/>
      <c r="ASS80" s="23"/>
      <c r="AST80" s="23"/>
      <c r="ASU80" s="23"/>
      <c r="ASV80" s="23"/>
      <c r="ASW80" s="23"/>
      <c r="ASX80" s="23"/>
      <c r="ASY80" s="23"/>
      <c r="ASZ80" s="23"/>
      <c r="ATA80" s="23"/>
      <c r="ATB80" s="23"/>
      <c r="ATC80" s="23"/>
      <c r="ATD80" s="23"/>
      <c r="ATE80" s="23"/>
      <c r="ATF80" s="23"/>
      <c r="ATG80" s="23"/>
      <c r="ATH80" s="23"/>
      <c r="ATI80" s="23"/>
      <c r="ATJ80" s="23"/>
      <c r="ATK80" s="23"/>
      <c r="ATL80" s="23"/>
      <c r="ATM80" s="23"/>
      <c r="ATN80" s="23"/>
      <c r="ATO80" s="23"/>
      <c r="ATP80" s="23"/>
      <c r="ATQ80" s="23"/>
      <c r="ATR80" s="23"/>
      <c r="ATS80" s="23"/>
      <c r="ATT80" s="23"/>
      <c r="ATU80" s="23"/>
      <c r="ATV80" s="23"/>
      <c r="ATW80" s="23"/>
      <c r="ATX80" s="23"/>
      <c r="ATY80" s="23"/>
      <c r="ATZ80" s="23"/>
      <c r="AUA80" s="23"/>
      <c r="AUB80" s="23"/>
      <c r="AUC80" s="23"/>
      <c r="AUD80" s="23"/>
      <c r="AUE80" s="23"/>
      <c r="AUF80" s="23"/>
      <c r="AUG80" s="23"/>
      <c r="AUH80" s="23"/>
      <c r="AUI80" s="23"/>
      <c r="AUJ80" s="23"/>
      <c r="AUK80" s="23"/>
      <c r="AUL80" s="23"/>
      <c r="AUM80" s="23"/>
      <c r="AUN80" s="23"/>
      <c r="AUO80" s="23"/>
      <c r="AUP80" s="23"/>
      <c r="AUQ80" s="23"/>
      <c r="AUR80" s="23"/>
      <c r="AUS80" s="23"/>
      <c r="AUT80" s="23"/>
      <c r="AUU80" s="23"/>
      <c r="AUV80" s="23"/>
      <c r="AUW80" s="23"/>
      <c r="AUX80" s="23"/>
      <c r="AUY80" s="23"/>
      <c r="AUZ80" s="23"/>
      <c r="AVA80" s="23"/>
      <c r="AVB80" s="23"/>
      <c r="AVC80" s="23"/>
      <c r="AVD80" s="23"/>
      <c r="AVE80" s="23"/>
      <c r="AVF80" s="23"/>
      <c r="AVG80" s="23"/>
      <c r="AVH80" s="23"/>
      <c r="AVI80" s="23"/>
      <c r="AVJ80" s="23"/>
      <c r="AVK80" s="23"/>
      <c r="AVL80" s="23"/>
      <c r="AVM80" s="23"/>
      <c r="AVN80" s="23"/>
      <c r="AVO80" s="23"/>
      <c r="AVP80" s="23"/>
      <c r="AVQ80" s="23"/>
      <c r="AVR80" s="23"/>
      <c r="AVS80" s="23"/>
      <c r="AVT80" s="23"/>
      <c r="AVU80" s="23"/>
      <c r="AVV80" s="23"/>
      <c r="AVW80" s="23"/>
      <c r="AVX80" s="23"/>
      <c r="AVY80" s="23"/>
      <c r="AVZ80" s="23"/>
      <c r="AWA80" s="23"/>
      <c r="AWB80" s="23"/>
      <c r="AWC80" s="23"/>
      <c r="AWD80" s="23"/>
      <c r="AWE80" s="23"/>
      <c r="AWF80" s="23"/>
      <c r="AWG80" s="23"/>
      <c r="AWH80" s="23"/>
      <c r="AWI80" s="23"/>
      <c r="AWJ80" s="23"/>
      <c r="AWK80" s="23"/>
      <c r="AWL80" s="23"/>
      <c r="AWM80" s="23"/>
      <c r="AWN80" s="23"/>
      <c r="AWO80" s="23"/>
      <c r="AWP80" s="23"/>
      <c r="AWQ80" s="23"/>
      <c r="AWR80" s="23"/>
      <c r="AWS80" s="23"/>
      <c r="AWT80" s="23"/>
      <c r="AWU80" s="23"/>
      <c r="AWV80" s="23"/>
      <c r="AWW80" s="23"/>
      <c r="AWX80" s="23"/>
      <c r="AWY80" s="23"/>
      <c r="AWZ80" s="23"/>
      <c r="AXA80" s="23"/>
      <c r="AXB80" s="23"/>
      <c r="AXC80" s="23"/>
      <c r="AXD80" s="23"/>
      <c r="AXE80" s="23"/>
      <c r="AXF80" s="23"/>
      <c r="AXG80" s="23"/>
      <c r="AXH80" s="23"/>
      <c r="AXI80" s="23"/>
      <c r="AXJ80" s="23"/>
      <c r="AXK80" s="23"/>
      <c r="AXL80" s="23"/>
      <c r="AXM80" s="23"/>
      <c r="AXN80" s="23"/>
      <c r="AXO80" s="23"/>
      <c r="AXP80" s="23"/>
      <c r="AXQ80" s="23"/>
      <c r="AXR80" s="23"/>
      <c r="AXS80" s="23"/>
      <c r="AXT80" s="23"/>
      <c r="AXU80" s="23"/>
      <c r="AXV80" s="23"/>
      <c r="AXW80" s="23"/>
      <c r="AXX80" s="23"/>
      <c r="AXY80" s="23"/>
      <c r="AXZ80" s="23"/>
      <c r="AYA80" s="23"/>
      <c r="AYB80" s="23"/>
      <c r="AYC80" s="23"/>
      <c r="AYD80" s="23"/>
      <c r="AYE80" s="23"/>
      <c r="AYF80" s="23"/>
      <c r="AYG80" s="23"/>
      <c r="AYH80" s="23"/>
      <c r="AYI80" s="23"/>
      <c r="AYJ80" s="23"/>
      <c r="AYK80" s="23"/>
      <c r="AYL80" s="23"/>
      <c r="AYM80" s="23"/>
      <c r="AYN80" s="23"/>
      <c r="AYO80" s="23"/>
      <c r="AYP80" s="23"/>
      <c r="AYQ80" s="23"/>
      <c r="AYR80" s="23"/>
      <c r="AYS80" s="23"/>
      <c r="AYT80" s="23"/>
      <c r="AYU80" s="23"/>
      <c r="AYV80" s="23"/>
      <c r="AYW80" s="23"/>
      <c r="AYX80" s="23"/>
      <c r="AYY80" s="23"/>
      <c r="AYZ80" s="23"/>
      <c r="AZA80" s="23"/>
      <c r="AZB80" s="23"/>
      <c r="AZC80" s="23"/>
      <c r="AZD80" s="23"/>
      <c r="AZE80" s="23"/>
      <c r="AZF80" s="23"/>
      <c r="AZG80" s="23"/>
      <c r="AZH80" s="23"/>
      <c r="AZI80" s="23"/>
      <c r="AZJ80" s="23"/>
      <c r="AZK80" s="23"/>
      <c r="AZL80" s="23"/>
      <c r="AZM80" s="23"/>
      <c r="AZN80" s="23"/>
      <c r="AZO80" s="23"/>
      <c r="AZP80" s="23"/>
      <c r="AZQ80" s="23"/>
      <c r="AZR80" s="23"/>
      <c r="AZS80" s="23"/>
      <c r="AZT80" s="23"/>
      <c r="AZU80" s="23"/>
      <c r="AZV80" s="23"/>
      <c r="AZW80" s="23"/>
      <c r="AZX80" s="23"/>
      <c r="AZY80" s="23"/>
      <c r="AZZ80" s="23"/>
      <c r="BAA80" s="23"/>
      <c r="BAB80" s="23"/>
      <c r="BAC80" s="23"/>
      <c r="BAD80" s="23"/>
      <c r="BAE80" s="23"/>
      <c r="BAF80" s="23"/>
      <c r="BAG80" s="23"/>
      <c r="BAH80" s="23"/>
      <c r="BAI80" s="23"/>
      <c r="BAJ80" s="23"/>
      <c r="BAK80" s="23"/>
      <c r="BAL80" s="23"/>
      <c r="BAM80" s="23"/>
      <c r="BAN80" s="23"/>
      <c r="BAO80" s="23"/>
      <c r="BAP80" s="23"/>
      <c r="BAQ80" s="23"/>
      <c r="BAR80" s="23"/>
      <c r="BAS80" s="23"/>
      <c r="BAT80" s="23"/>
      <c r="BAU80" s="23"/>
      <c r="BAV80" s="23"/>
      <c r="BAW80" s="23"/>
      <c r="BAX80" s="23"/>
      <c r="BAY80" s="23"/>
      <c r="BAZ80" s="23"/>
      <c r="BBA80" s="23"/>
      <c r="BBB80" s="23"/>
      <c r="BBC80" s="23"/>
      <c r="BBD80" s="23"/>
      <c r="BBE80" s="23"/>
      <c r="BBF80" s="23"/>
      <c r="BBG80" s="23"/>
      <c r="BBH80" s="23"/>
      <c r="BBI80" s="23"/>
      <c r="BBJ80" s="23"/>
      <c r="BBK80" s="23"/>
      <c r="BBL80" s="23"/>
      <c r="BBM80" s="23"/>
      <c r="BBN80" s="23"/>
      <c r="BBO80" s="23"/>
      <c r="BBP80" s="23"/>
      <c r="BBQ80" s="23"/>
      <c r="BBR80" s="23"/>
      <c r="BBS80" s="23"/>
      <c r="BBT80" s="23"/>
      <c r="BBU80" s="23"/>
      <c r="BBV80" s="23"/>
      <c r="BBW80" s="23"/>
      <c r="BBX80" s="23"/>
      <c r="BBY80" s="23"/>
      <c r="BBZ80" s="23"/>
      <c r="BCA80" s="23"/>
      <c r="BCB80" s="23"/>
      <c r="BCC80" s="23"/>
      <c r="BCD80" s="23"/>
      <c r="BCE80" s="23"/>
      <c r="BCF80" s="23"/>
      <c r="BCG80" s="23"/>
      <c r="BCH80" s="23"/>
      <c r="BCI80" s="23"/>
      <c r="BCJ80" s="23"/>
      <c r="BCK80" s="23"/>
      <c r="BCL80" s="23"/>
      <c r="BCM80" s="23"/>
      <c r="BCN80" s="23"/>
      <c r="BCO80" s="23"/>
      <c r="BCP80" s="23"/>
      <c r="BCQ80" s="23"/>
      <c r="BCR80" s="23"/>
      <c r="BCS80" s="23"/>
      <c r="BCT80" s="23"/>
      <c r="BCU80" s="23"/>
      <c r="BCV80" s="23"/>
      <c r="BCW80" s="23"/>
      <c r="BCX80" s="23"/>
      <c r="BCY80" s="23"/>
      <c r="BCZ80" s="23"/>
      <c r="BDA80" s="23"/>
      <c r="BDB80" s="23"/>
      <c r="BDC80" s="23"/>
      <c r="BDD80" s="23"/>
      <c r="BDE80" s="23"/>
      <c r="BDF80" s="23"/>
      <c r="BDG80" s="23"/>
      <c r="BDH80" s="23"/>
      <c r="BDI80" s="23"/>
      <c r="BDJ80" s="23"/>
      <c r="BDK80" s="23"/>
      <c r="BDL80" s="23"/>
      <c r="BDM80" s="23"/>
      <c r="BDN80" s="23"/>
      <c r="BDO80" s="23"/>
      <c r="BDP80" s="23"/>
      <c r="BDQ80" s="23"/>
      <c r="BDR80" s="23"/>
      <c r="BDS80" s="23"/>
      <c r="BDT80" s="23"/>
      <c r="BDU80" s="23"/>
      <c r="BDV80" s="23"/>
      <c r="BDW80" s="23"/>
      <c r="BDX80" s="23"/>
      <c r="BDY80" s="23"/>
      <c r="BDZ80" s="23"/>
      <c r="BEA80" s="23"/>
      <c r="BEB80" s="23"/>
      <c r="BEC80" s="23"/>
      <c r="BED80" s="23"/>
      <c r="BEE80" s="23"/>
      <c r="BEF80" s="23"/>
      <c r="BEG80" s="23"/>
      <c r="BEH80" s="23"/>
      <c r="BEI80" s="23"/>
      <c r="BEJ80" s="23"/>
      <c r="BEK80" s="23"/>
      <c r="BEL80" s="23"/>
      <c r="BEM80" s="23"/>
      <c r="BEN80" s="23"/>
      <c r="BEO80" s="23"/>
      <c r="BEP80" s="23"/>
      <c r="BEQ80" s="23"/>
      <c r="BER80" s="23"/>
      <c r="BES80" s="23"/>
      <c r="BET80" s="23"/>
      <c r="BEU80" s="23"/>
      <c r="BEV80" s="23"/>
      <c r="BEW80" s="23"/>
      <c r="BEX80" s="23"/>
      <c r="BEY80" s="23"/>
      <c r="BEZ80" s="23"/>
      <c r="BFA80" s="23"/>
      <c r="BFB80" s="23"/>
      <c r="BFC80" s="23"/>
      <c r="BFD80" s="23"/>
      <c r="BFE80" s="23"/>
      <c r="BFF80" s="23"/>
      <c r="BFG80" s="23"/>
      <c r="BFH80" s="23"/>
      <c r="BFI80" s="23"/>
      <c r="BFJ80" s="23"/>
      <c r="BFK80" s="23"/>
      <c r="BFL80" s="23"/>
      <c r="BFM80" s="23"/>
      <c r="BFN80" s="23"/>
      <c r="BFO80" s="23"/>
      <c r="BFP80" s="23"/>
      <c r="BFQ80" s="23"/>
      <c r="BFR80" s="23"/>
      <c r="BFS80" s="23"/>
      <c r="BFT80" s="23"/>
      <c r="BFU80" s="23"/>
      <c r="BFV80" s="23"/>
      <c r="BFW80" s="23"/>
      <c r="BFX80" s="23"/>
      <c r="BFY80" s="23"/>
      <c r="BFZ80" s="23"/>
      <c r="BGA80" s="23"/>
      <c r="BGB80" s="23"/>
      <c r="BGC80" s="23"/>
      <c r="BGD80" s="23"/>
      <c r="BGE80" s="23"/>
      <c r="BGF80" s="23"/>
      <c r="BGG80" s="23"/>
      <c r="BGH80" s="23"/>
      <c r="BGI80" s="23"/>
      <c r="BGJ80" s="23"/>
      <c r="BGK80" s="23"/>
      <c r="BGL80" s="23"/>
      <c r="BGM80" s="23"/>
      <c r="BGN80" s="23"/>
      <c r="BGO80" s="23"/>
      <c r="BGP80" s="23"/>
      <c r="BGQ80" s="23"/>
      <c r="BGR80" s="23"/>
      <c r="BGS80" s="23"/>
      <c r="BGT80" s="23"/>
      <c r="BGU80" s="23"/>
      <c r="BGV80" s="23"/>
      <c r="BGW80" s="23"/>
      <c r="BGX80" s="23"/>
      <c r="BGY80" s="23"/>
      <c r="BGZ80" s="23"/>
      <c r="BHA80" s="23"/>
      <c r="BHB80" s="23"/>
      <c r="BHC80" s="23"/>
      <c r="BHD80" s="23"/>
      <c r="BHE80" s="23"/>
      <c r="BHF80" s="23"/>
      <c r="BHG80" s="23"/>
      <c r="BHH80" s="23"/>
      <c r="BHI80" s="23"/>
      <c r="BHJ80" s="23"/>
      <c r="BHK80" s="23"/>
      <c r="BHL80" s="23"/>
      <c r="BHM80" s="23"/>
      <c r="BHN80" s="23"/>
      <c r="BHO80" s="23"/>
      <c r="BHP80" s="23"/>
      <c r="BHQ80" s="23"/>
      <c r="BHR80" s="23"/>
      <c r="BHS80" s="23"/>
      <c r="BHT80" s="23"/>
      <c r="BHU80" s="23"/>
      <c r="BHV80" s="23"/>
      <c r="BHW80" s="23"/>
      <c r="BHX80" s="23"/>
      <c r="BHY80" s="23"/>
      <c r="BHZ80" s="23"/>
      <c r="BIA80" s="23"/>
      <c r="BIB80" s="23"/>
      <c r="BIC80" s="23"/>
      <c r="BID80" s="23"/>
      <c r="BIE80" s="23"/>
      <c r="BIF80" s="23"/>
      <c r="BIG80" s="23"/>
      <c r="BIH80" s="23"/>
      <c r="BII80" s="23"/>
      <c r="BIJ80" s="23"/>
      <c r="BIK80" s="23"/>
      <c r="BIL80" s="23"/>
      <c r="BIM80" s="23"/>
      <c r="BIN80" s="23"/>
      <c r="BIO80" s="23"/>
      <c r="BIP80" s="23"/>
      <c r="BIQ80" s="23"/>
      <c r="BIR80" s="23"/>
      <c r="BIS80" s="23"/>
      <c r="BIT80" s="23"/>
      <c r="BIU80" s="23"/>
      <c r="BIV80" s="23"/>
      <c r="BIW80" s="23"/>
      <c r="BIX80" s="23"/>
      <c r="BIY80" s="23"/>
      <c r="BIZ80" s="23"/>
      <c r="BJA80" s="23"/>
      <c r="BJB80" s="23"/>
      <c r="BJC80" s="23"/>
      <c r="BJD80" s="23"/>
      <c r="BJE80" s="23"/>
      <c r="BJF80" s="23"/>
      <c r="BJG80" s="23"/>
      <c r="BJH80" s="23"/>
      <c r="BJI80" s="23"/>
      <c r="BJJ80" s="23"/>
      <c r="BJK80" s="23"/>
      <c r="BJL80" s="23"/>
      <c r="BJM80" s="23"/>
      <c r="BJN80" s="23"/>
      <c r="BJO80" s="23"/>
      <c r="BJP80" s="23"/>
      <c r="BJQ80" s="23"/>
      <c r="BJR80" s="23"/>
      <c r="BJS80" s="23"/>
      <c r="BJT80" s="23"/>
      <c r="BJU80" s="23"/>
      <c r="BJV80" s="23"/>
      <c r="BJW80" s="23"/>
      <c r="BJX80" s="23"/>
      <c r="BJY80" s="23"/>
      <c r="BJZ80" s="23"/>
      <c r="BKA80" s="23"/>
      <c r="BKB80" s="23"/>
      <c r="BKC80" s="23"/>
      <c r="BKD80" s="23"/>
      <c r="BKE80" s="23"/>
      <c r="BKF80" s="23"/>
      <c r="BKG80" s="23"/>
      <c r="BKH80" s="23"/>
      <c r="BKI80" s="23"/>
      <c r="BKJ80" s="23"/>
      <c r="BKK80" s="23"/>
      <c r="BKL80" s="23"/>
      <c r="BKM80" s="23"/>
      <c r="BKN80" s="23"/>
      <c r="BKO80" s="23"/>
      <c r="BKP80" s="23"/>
      <c r="BKQ80" s="23"/>
      <c r="BKR80" s="23"/>
      <c r="BKS80" s="23"/>
      <c r="BKT80" s="23"/>
      <c r="BKU80" s="23"/>
      <c r="BKV80" s="23"/>
      <c r="BKW80" s="23"/>
      <c r="BKX80" s="23"/>
      <c r="BKY80" s="23"/>
      <c r="BKZ80" s="23"/>
      <c r="BLA80" s="23"/>
      <c r="BLB80" s="23"/>
      <c r="BLC80" s="23"/>
      <c r="BLD80" s="23"/>
      <c r="BLE80" s="23"/>
      <c r="BLF80" s="23"/>
      <c r="BLG80" s="23"/>
      <c r="BLH80" s="23"/>
      <c r="BLI80" s="23"/>
      <c r="BLJ80" s="23"/>
      <c r="BLK80" s="23"/>
      <c r="BLL80" s="23"/>
      <c r="BLM80" s="23"/>
      <c r="BLN80" s="23"/>
      <c r="BLO80" s="23"/>
      <c r="BLP80" s="23"/>
      <c r="BLQ80" s="23"/>
      <c r="BLR80" s="23"/>
      <c r="BLS80" s="23"/>
      <c r="BLT80" s="23"/>
      <c r="BLU80" s="23"/>
      <c r="BLV80" s="23"/>
      <c r="BLW80" s="23"/>
      <c r="BLX80" s="23"/>
      <c r="BLY80" s="23"/>
      <c r="BLZ80" s="23"/>
      <c r="BMA80" s="23"/>
      <c r="BMB80" s="23"/>
      <c r="BMC80" s="23"/>
      <c r="BMD80" s="23"/>
      <c r="BME80" s="23"/>
      <c r="BMF80" s="23"/>
      <c r="BMG80" s="23"/>
      <c r="BMH80" s="23"/>
      <c r="BMI80" s="23"/>
      <c r="BMJ80" s="23"/>
      <c r="BMK80" s="23"/>
      <c r="BML80" s="23"/>
      <c r="BMM80" s="23"/>
      <c r="BMN80" s="23"/>
      <c r="BMO80" s="23"/>
      <c r="BMP80" s="23"/>
      <c r="BMQ80" s="23"/>
      <c r="BMR80" s="23"/>
      <c r="BMS80" s="23"/>
      <c r="BMT80" s="23"/>
      <c r="BMU80" s="23"/>
      <c r="BMV80" s="23"/>
      <c r="BMW80" s="23"/>
      <c r="BMX80" s="23"/>
      <c r="BMY80" s="23"/>
      <c r="BMZ80" s="23"/>
      <c r="BNA80" s="23"/>
      <c r="BNB80" s="23"/>
      <c r="BNC80" s="23"/>
      <c r="BND80" s="23"/>
      <c r="BNE80" s="23"/>
      <c r="BNF80" s="23"/>
      <c r="BNG80" s="23"/>
      <c r="BNH80" s="23"/>
      <c r="BNI80" s="23"/>
      <c r="BNJ80" s="23"/>
      <c r="BNK80" s="23"/>
      <c r="BNL80" s="23"/>
      <c r="BNM80" s="23"/>
      <c r="BNN80" s="23"/>
      <c r="BNO80" s="23"/>
      <c r="BNP80" s="23"/>
      <c r="BNQ80" s="23"/>
      <c r="BNR80" s="23"/>
      <c r="BNS80" s="23"/>
      <c r="BNT80" s="23"/>
      <c r="BNU80" s="23"/>
      <c r="BNV80" s="23"/>
      <c r="BNW80" s="23"/>
      <c r="BNX80" s="23"/>
      <c r="BNY80" s="23"/>
      <c r="BNZ80" s="23"/>
      <c r="BOA80" s="23"/>
      <c r="BOB80" s="23"/>
      <c r="BOC80" s="23"/>
      <c r="BOD80" s="23"/>
      <c r="BOE80" s="23"/>
      <c r="BOF80" s="23"/>
      <c r="BOG80" s="23"/>
      <c r="BOH80" s="23"/>
      <c r="BOI80" s="23"/>
      <c r="BOJ80" s="23"/>
      <c r="BOK80" s="23"/>
      <c r="BOL80" s="23"/>
      <c r="BOM80" s="23"/>
      <c r="BON80" s="23"/>
      <c r="BOO80" s="23"/>
      <c r="BOP80" s="23"/>
      <c r="BOQ80" s="23"/>
      <c r="BOR80" s="23"/>
      <c r="BOS80" s="23"/>
      <c r="BOT80" s="23"/>
      <c r="BOU80" s="23"/>
      <c r="BOV80" s="23"/>
      <c r="BOW80" s="23"/>
      <c r="BOX80" s="23"/>
      <c r="BOY80" s="23"/>
      <c r="BOZ80" s="23"/>
      <c r="BPA80" s="23"/>
      <c r="BPB80" s="23"/>
      <c r="BPC80" s="23"/>
      <c r="BPD80" s="23"/>
      <c r="BPE80" s="23"/>
      <c r="BPF80" s="23"/>
      <c r="BPG80" s="23"/>
      <c r="BPH80" s="23"/>
      <c r="BPI80" s="23"/>
      <c r="BPJ80" s="23"/>
      <c r="BPK80" s="23"/>
      <c r="BPL80" s="23"/>
      <c r="BPM80" s="23"/>
      <c r="BPN80" s="23"/>
      <c r="BPO80" s="23"/>
      <c r="BPP80" s="23"/>
      <c r="BPQ80" s="23"/>
      <c r="BPR80" s="23"/>
      <c r="BPS80" s="23"/>
      <c r="BPT80" s="23"/>
      <c r="BPU80" s="23"/>
      <c r="BPV80" s="23"/>
      <c r="BPW80" s="23"/>
      <c r="BPX80" s="23"/>
      <c r="BPY80" s="23"/>
      <c r="BPZ80" s="23"/>
      <c r="BQA80" s="23"/>
      <c r="BQB80" s="23"/>
      <c r="BQC80" s="23"/>
      <c r="BQD80" s="23"/>
      <c r="BQE80" s="23"/>
      <c r="BQF80" s="23"/>
      <c r="BQG80" s="23"/>
      <c r="BQH80" s="23"/>
      <c r="BQI80" s="23"/>
      <c r="BQJ80" s="23"/>
      <c r="BQK80" s="23"/>
      <c r="BQL80" s="23"/>
      <c r="BQM80" s="23"/>
      <c r="BQN80" s="23"/>
      <c r="BQO80" s="23"/>
      <c r="BQP80" s="23"/>
      <c r="BQQ80" s="23"/>
      <c r="BQR80" s="23"/>
      <c r="BQS80" s="23"/>
      <c r="BQT80" s="23"/>
      <c r="BQU80" s="23"/>
      <c r="BQV80" s="23"/>
      <c r="BQW80" s="23"/>
      <c r="BQX80" s="23"/>
      <c r="BQY80" s="23"/>
      <c r="BQZ80" s="23"/>
      <c r="BRA80" s="23"/>
      <c r="BRB80" s="23"/>
      <c r="BRC80" s="23"/>
      <c r="BRD80" s="23"/>
      <c r="BRE80" s="23"/>
      <c r="BRF80" s="23"/>
      <c r="BRG80" s="23"/>
      <c r="BRH80" s="23"/>
      <c r="BRI80" s="23"/>
      <c r="BRJ80" s="23"/>
      <c r="BRK80" s="23"/>
      <c r="BRL80" s="23"/>
      <c r="BRM80" s="23"/>
      <c r="BRN80" s="23"/>
      <c r="BRO80" s="23"/>
      <c r="BRP80" s="23"/>
      <c r="BRQ80" s="23"/>
      <c r="BRR80" s="23"/>
      <c r="BRS80" s="23"/>
      <c r="BRT80" s="23"/>
      <c r="BRU80" s="23"/>
      <c r="BRV80" s="23"/>
      <c r="BRW80" s="23"/>
      <c r="BRX80" s="23"/>
      <c r="BRY80" s="23"/>
      <c r="BRZ80" s="23"/>
      <c r="BSA80" s="23"/>
      <c r="BSB80" s="23"/>
      <c r="BSC80" s="23"/>
      <c r="BSD80" s="23"/>
      <c r="BSE80" s="23"/>
      <c r="BSF80" s="23"/>
      <c r="BSG80" s="23"/>
      <c r="BSH80" s="23"/>
      <c r="BSI80" s="23"/>
      <c r="BSJ80" s="23"/>
      <c r="BSK80" s="23"/>
      <c r="BSL80" s="23"/>
      <c r="BSM80" s="23"/>
      <c r="BSN80" s="23"/>
      <c r="BSO80" s="23"/>
      <c r="BSP80" s="23"/>
      <c r="BSQ80" s="23"/>
      <c r="BSR80" s="23"/>
      <c r="BSS80" s="23"/>
      <c r="BST80" s="23"/>
      <c r="BSU80" s="23"/>
      <c r="BSV80" s="23"/>
      <c r="BSW80" s="23"/>
      <c r="BSX80" s="23"/>
      <c r="BSY80" s="23"/>
      <c r="BSZ80" s="23"/>
      <c r="BTA80" s="23"/>
      <c r="BTB80" s="23"/>
      <c r="BTC80" s="23"/>
      <c r="BTD80" s="23"/>
      <c r="BTE80" s="23"/>
      <c r="BTF80" s="23"/>
      <c r="BTG80" s="23"/>
      <c r="BTH80" s="23"/>
      <c r="BTI80" s="23"/>
      <c r="BTJ80" s="23"/>
      <c r="BTK80" s="23"/>
      <c r="BTL80" s="23"/>
      <c r="BTM80" s="23"/>
      <c r="BTN80" s="23"/>
      <c r="BTO80" s="23"/>
      <c r="BTP80" s="23"/>
      <c r="BTQ80" s="23"/>
      <c r="BTR80" s="23"/>
      <c r="BTS80" s="23"/>
      <c r="BTT80" s="23"/>
      <c r="BTU80" s="23"/>
      <c r="BTV80" s="23"/>
      <c r="BTW80" s="23"/>
      <c r="BTX80" s="23"/>
      <c r="BTY80" s="23"/>
      <c r="BTZ80" s="23"/>
      <c r="BUA80" s="23"/>
      <c r="BUB80" s="23"/>
      <c r="BUC80" s="23"/>
      <c r="BUD80" s="23"/>
      <c r="BUE80" s="23"/>
      <c r="BUF80" s="23"/>
      <c r="BUG80" s="23"/>
      <c r="BUH80" s="23"/>
      <c r="BUI80" s="23"/>
      <c r="BUJ80" s="23"/>
      <c r="BUK80" s="23"/>
      <c r="BUL80" s="23"/>
      <c r="BUM80" s="23"/>
      <c r="BUN80" s="23"/>
      <c r="BUO80" s="23"/>
      <c r="BUP80" s="23"/>
      <c r="BUQ80" s="23"/>
      <c r="BUR80" s="23"/>
      <c r="BUS80" s="23"/>
      <c r="BUT80" s="23"/>
      <c r="BUU80" s="23"/>
      <c r="BUV80" s="23"/>
      <c r="BUW80" s="23"/>
      <c r="BUX80" s="23"/>
      <c r="BUY80" s="23"/>
      <c r="BUZ80" s="23"/>
      <c r="BVA80" s="23"/>
      <c r="BVB80" s="23"/>
      <c r="BVC80" s="23"/>
      <c r="BVD80" s="23"/>
      <c r="BVE80" s="23"/>
      <c r="BVF80" s="23"/>
      <c r="BVG80" s="23"/>
      <c r="BVH80" s="23"/>
      <c r="BVI80" s="23"/>
      <c r="BVJ80" s="23"/>
      <c r="BVK80" s="23"/>
      <c r="BVL80" s="23"/>
      <c r="BVM80" s="23"/>
      <c r="BVN80" s="23"/>
      <c r="BVO80" s="23"/>
      <c r="BVP80" s="23"/>
      <c r="BVQ80" s="23"/>
      <c r="BVR80" s="23"/>
      <c r="BVS80" s="23"/>
      <c r="BVT80" s="23"/>
      <c r="BVU80" s="23"/>
      <c r="BVV80" s="23"/>
      <c r="BVW80" s="23"/>
      <c r="BVX80" s="23"/>
      <c r="BVY80" s="23"/>
      <c r="BVZ80" s="23"/>
      <c r="BWA80" s="23"/>
      <c r="BWB80" s="23"/>
      <c r="BWC80" s="23"/>
      <c r="BWD80" s="23"/>
      <c r="BWE80" s="23"/>
      <c r="BWF80" s="23"/>
      <c r="BWG80" s="23"/>
      <c r="BWH80" s="23"/>
      <c r="BWI80" s="23"/>
      <c r="BWJ80" s="23"/>
      <c r="BWK80" s="23"/>
      <c r="BWL80" s="23"/>
      <c r="BWM80" s="23"/>
      <c r="BWN80" s="23"/>
      <c r="BWO80" s="23"/>
      <c r="BWP80" s="23"/>
      <c r="BWQ80" s="23"/>
      <c r="BWR80" s="23"/>
      <c r="BWS80" s="23"/>
      <c r="BWT80" s="23"/>
      <c r="BWU80" s="23"/>
      <c r="BWV80" s="23"/>
      <c r="BWW80" s="23"/>
      <c r="BWX80" s="23"/>
      <c r="BWY80" s="23"/>
      <c r="BWZ80" s="23"/>
      <c r="BXA80" s="23"/>
      <c r="BXB80" s="23"/>
      <c r="BXC80" s="23"/>
      <c r="BXD80" s="23"/>
      <c r="BXE80" s="23"/>
      <c r="BXF80" s="23"/>
      <c r="BXG80" s="23"/>
      <c r="BXH80" s="23"/>
      <c r="BXI80" s="23"/>
      <c r="BXJ80" s="23"/>
      <c r="BXK80" s="23"/>
      <c r="BXL80" s="23"/>
      <c r="BXM80" s="23"/>
      <c r="BXN80" s="23"/>
      <c r="BXO80" s="23"/>
      <c r="BXP80" s="23"/>
      <c r="BXQ80" s="23"/>
      <c r="BXR80" s="23"/>
      <c r="BXS80" s="23"/>
      <c r="BXT80" s="23"/>
      <c r="BXU80" s="23"/>
      <c r="BXV80" s="23"/>
      <c r="BXW80" s="23"/>
      <c r="BXX80" s="23"/>
      <c r="BXY80" s="23"/>
      <c r="BXZ80" s="23"/>
      <c r="BYA80" s="23"/>
      <c r="BYB80" s="23"/>
      <c r="BYC80" s="23"/>
      <c r="BYD80" s="23"/>
      <c r="BYE80" s="23"/>
      <c r="BYF80" s="23"/>
      <c r="BYG80" s="23"/>
      <c r="BYH80" s="23"/>
      <c r="BYI80" s="23"/>
      <c r="BYJ80" s="23"/>
      <c r="BYK80" s="23"/>
      <c r="BYL80" s="23"/>
      <c r="BYM80" s="23"/>
      <c r="BYN80" s="23"/>
      <c r="BYO80" s="23"/>
      <c r="BYP80" s="23"/>
      <c r="BYQ80" s="23"/>
      <c r="BYR80" s="23"/>
      <c r="BYS80" s="23"/>
      <c r="BYT80" s="23"/>
      <c r="BYU80" s="23"/>
      <c r="BYV80" s="23"/>
      <c r="BYW80" s="23"/>
      <c r="BYX80" s="23"/>
      <c r="BYY80" s="23"/>
      <c r="BYZ80" s="23"/>
      <c r="BZA80" s="23"/>
      <c r="BZB80" s="23"/>
      <c r="BZC80" s="23"/>
      <c r="BZD80" s="23"/>
      <c r="BZE80" s="23"/>
      <c r="BZF80" s="23"/>
      <c r="BZG80" s="23"/>
      <c r="BZH80" s="23"/>
      <c r="BZI80" s="23"/>
      <c r="BZJ80" s="23"/>
      <c r="BZK80" s="23"/>
      <c r="BZL80" s="23"/>
      <c r="BZM80" s="23"/>
      <c r="BZN80" s="23"/>
      <c r="BZO80" s="23"/>
      <c r="BZP80" s="23"/>
      <c r="BZQ80" s="23"/>
      <c r="BZR80" s="23"/>
      <c r="BZS80" s="23"/>
      <c r="BZT80" s="23"/>
      <c r="BZU80" s="23"/>
      <c r="BZV80" s="23"/>
      <c r="BZW80" s="23"/>
      <c r="BZX80" s="23"/>
      <c r="BZY80" s="23"/>
      <c r="BZZ80" s="23"/>
      <c r="CAA80" s="23"/>
      <c r="CAB80" s="23"/>
      <c r="CAC80" s="23"/>
      <c r="CAD80" s="23"/>
      <c r="CAE80" s="23"/>
      <c r="CAF80" s="23"/>
      <c r="CAG80" s="23"/>
      <c r="CAH80" s="23"/>
      <c r="CAI80" s="23"/>
      <c r="CAJ80" s="23"/>
      <c r="CAK80" s="23"/>
      <c r="CAL80" s="23"/>
      <c r="CAM80" s="23"/>
      <c r="CAN80" s="23"/>
      <c r="CAO80" s="23"/>
      <c r="CAP80" s="23"/>
      <c r="CAQ80" s="23"/>
      <c r="CAR80" s="23"/>
      <c r="CAS80" s="23"/>
      <c r="CAT80" s="23"/>
      <c r="CAU80" s="23"/>
      <c r="CAV80" s="23"/>
      <c r="CAW80" s="23"/>
      <c r="CAX80" s="23"/>
      <c r="CAY80" s="23"/>
      <c r="CAZ80" s="23"/>
      <c r="CBA80" s="23"/>
      <c r="CBB80" s="23"/>
      <c r="CBC80" s="23"/>
      <c r="CBD80" s="23"/>
      <c r="CBE80" s="23"/>
      <c r="CBF80" s="23"/>
      <c r="CBG80" s="23"/>
      <c r="CBH80" s="23"/>
      <c r="CBI80" s="23"/>
      <c r="CBJ80" s="23"/>
      <c r="CBK80" s="23"/>
      <c r="CBL80" s="23"/>
      <c r="CBM80" s="23"/>
      <c r="CBN80" s="23"/>
      <c r="CBO80" s="23"/>
      <c r="CBP80" s="23"/>
      <c r="CBQ80" s="23"/>
      <c r="CBR80" s="23"/>
      <c r="CBS80" s="23"/>
      <c r="CBT80" s="23"/>
      <c r="CBU80" s="23"/>
      <c r="CBV80" s="23"/>
      <c r="CBW80" s="23"/>
      <c r="CBX80" s="23"/>
      <c r="CBY80" s="23"/>
      <c r="CBZ80" s="23"/>
      <c r="CCA80" s="23"/>
      <c r="CCB80" s="23"/>
      <c r="CCC80" s="23"/>
      <c r="CCD80" s="23"/>
      <c r="CCE80" s="23"/>
      <c r="CCF80" s="23"/>
      <c r="CCG80" s="23"/>
      <c r="CCH80" s="23"/>
      <c r="CCI80" s="23"/>
      <c r="CCJ80" s="23"/>
      <c r="CCK80" s="23"/>
      <c r="CCL80" s="23"/>
      <c r="CCM80" s="23"/>
      <c r="CCN80" s="23"/>
      <c r="CCO80" s="23"/>
      <c r="CCP80" s="23"/>
      <c r="CCQ80" s="23"/>
      <c r="CCR80" s="23"/>
      <c r="CCS80" s="23"/>
      <c r="CCT80" s="23"/>
      <c r="CCU80" s="23"/>
      <c r="CCV80" s="23"/>
      <c r="CCW80" s="23"/>
      <c r="CCX80" s="23"/>
      <c r="CCY80" s="23"/>
      <c r="CCZ80" s="23"/>
      <c r="CDA80" s="23"/>
      <c r="CDB80" s="23"/>
      <c r="CDC80" s="23"/>
      <c r="CDD80" s="23"/>
      <c r="CDE80" s="23"/>
      <c r="CDF80" s="23"/>
      <c r="CDG80" s="23"/>
      <c r="CDH80" s="23"/>
      <c r="CDI80" s="23"/>
      <c r="CDJ80" s="23"/>
      <c r="CDK80" s="23"/>
      <c r="CDL80" s="23"/>
      <c r="CDM80" s="23"/>
      <c r="CDN80" s="23"/>
      <c r="CDO80" s="23"/>
      <c r="CDP80" s="23"/>
      <c r="CDQ80" s="23"/>
      <c r="CDR80" s="23"/>
      <c r="CDS80" s="23"/>
      <c r="CDT80" s="23"/>
      <c r="CDU80" s="23"/>
      <c r="CDV80" s="23"/>
      <c r="CDW80" s="23"/>
      <c r="CDX80" s="23"/>
      <c r="CDY80" s="23"/>
      <c r="CDZ80" s="23"/>
      <c r="CEA80" s="23"/>
      <c r="CEB80" s="23"/>
      <c r="CEC80" s="23"/>
      <c r="CED80" s="23"/>
      <c r="CEE80" s="23"/>
      <c r="CEF80" s="23"/>
      <c r="CEG80" s="23"/>
      <c r="CEH80" s="23"/>
      <c r="CEI80" s="23"/>
      <c r="CEJ80" s="23"/>
      <c r="CEK80" s="23"/>
      <c r="CEL80" s="23"/>
      <c r="CEM80" s="23"/>
      <c r="CEN80" s="23"/>
      <c r="CEO80" s="23"/>
      <c r="CEP80" s="23"/>
      <c r="CEQ80" s="23"/>
      <c r="CER80" s="23"/>
      <c r="CES80" s="23"/>
      <c r="CET80" s="23"/>
      <c r="CEU80" s="23"/>
      <c r="CEV80" s="23"/>
      <c r="CEW80" s="23"/>
      <c r="CEX80" s="23"/>
      <c r="CEY80" s="23"/>
      <c r="CEZ80" s="23"/>
      <c r="CFA80" s="23"/>
      <c r="CFB80" s="23"/>
      <c r="CFC80" s="23"/>
      <c r="CFD80" s="23"/>
      <c r="CFE80" s="23"/>
      <c r="CFF80" s="23"/>
      <c r="CFG80" s="23"/>
      <c r="CFH80" s="23"/>
      <c r="CFI80" s="23"/>
      <c r="CFJ80" s="23"/>
      <c r="CFK80" s="23"/>
      <c r="CFL80" s="23"/>
      <c r="CFM80" s="23"/>
      <c r="CFN80" s="23"/>
      <c r="CFO80" s="23"/>
      <c r="CFP80" s="23"/>
      <c r="CFQ80" s="23"/>
      <c r="CFR80" s="23"/>
      <c r="CFS80" s="23"/>
      <c r="CFT80" s="23"/>
      <c r="CFU80" s="23"/>
      <c r="CFV80" s="23"/>
      <c r="CFW80" s="23"/>
      <c r="CFX80" s="23"/>
      <c r="CFY80" s="23"/>
      <c r="CFZ80" s="23"/>
      <c r="CGA80" s="23"/>
      <c r="CGB80" s="23"/>
      <c r="CGC80" s="23"/>
      <c r="CGD80" s="23"/>
      <c r="CGE80" s="23"/>
      <c r="CGF80" s="23"/>
      <c r="CGG80" s="23"/>
      <c r="CGH80" s="23"/>
      <c r="CGI80" s="23"/>
      <c r="CGJ80" s="23"/>
      <c r="CGK80" s="23"/>
      <c r="CGL80" s="23"/>
      <c r="CGM80" s="23"/>
      <c r="CGN80" s="23"/>
      <c r="CGO80" s="23"/>
      <c r="CGP80" s="23"/>
      <c r="CGQ80" s="23"/>
      <c r="CGR80" s="23"/>
      <c r="CGS80" s="23"/>
      <c r="CGT80" s="23"/>
      <c r="CGU80" s="23"/>
      <c r="CGV80" s="23"/>
      <c r="CGW80" s="23"/>
      <c r="CGX80" s="23"/>
      <c r="CGY80" s="23"/>
      <c r="CGZ80" s="23"/>
      <c r="CHA80" s="23"/>
      <c r="CHB80" s="23"/>
      <c r="CHC80" s="23"/>
      <c r="CHD80" s="23"/>
      <c r="CHE80" s="23"/>
      <c r="CHF80" s="23"/>
      <c r="CHG80" s="23"/>
      <c r="CHH80" s="23"/>
      <c r="CHI80" s="23"/>
      <c r="CHJ80" s="23"/>
      <c r="CHK80" s="23"/>
      <c r="CHL80" s="23"/>
      <c r="CHM80" s="23"/>
      <c r="CHN80" s="23"/>
      <c r="CHO80" s="23"/>
      <c r="CHP80" s="23"/>
      <c r="CHQ80" s="23"/>
      <c r="CHR80" s="23"/>
      <c r="CHS80" s="23"/>
      <c r="CHT80" s="23"/>
      <c r="CHU80" s="23"/>
      <c r="CHV80" s="23"/>
      <c r="CHW80" s="23"/>
      <c r="CHX80" s="23"/>
      <c r="CHY80" s="23"/>
      <c r="CHZ80" s="23"/>
      <c r="CIA80" s="23"/>
      <c r="CIB80" s="23"/>
      <c r="CIC80" s="23"/>
      <c r="CID80" s="23"/>
      <c r="CIE80" s="23"/>
      <c r="CIF80" s="23"/>
      <c r="CIG80" s="23"/>
      <c r="CIH80" s="23"/>
      <c r="CII80" s="23"/>
      <c r="CIJ80" s="23"/>
      <c r="CIK80" s="23"/>
      <c r="CIL80" s="23"/>
      <c r="CIM80" s="23"/>
      <c r="CIN80" s="23"/>
      <c r="CIO80" s="23"/>
      <c r="CIP80" s="23"/>
      <c r="CIQ80" s="23"/>
      <c r="CIR80" s="23"/>
      <c r="CIS80" s="23"/>
      <c r="CIT80" s="23"/>
      <c r="CIU80" s="23"/>
      <c r="CIV80" s="23"/>
      <c r="CIW80" s="23"/>
      <c r="CIX80" s="23"/>
      <c r="CIY80" s="23"/>
      <c r="CIZ80" s="23"/>
      <c r="CJA80" s="23"/>
      <c r="CJB80" s="23"/>
      <c r="CJC80" s="23"/>
      <c r="CJD80" s="23"/>
      <c r="CJE80" s="23"/>
      <c r="CJF80" s="23"/>
      <c r="CJG80" s="23"/>
      <c r="CJH80" s="23"/>
      <c r="CJI80" s="23"/>
      <c r="CJJ80" s="23"/>
      <c r="CJK80" s="23"/>
      <c r="CJL80" s="23"/>
      <c r="CJM80" s="23"/>
      <c r="CJN80" s="23"/>
      <c r="CJO80" s="23"/>
      <c r="CJP80" s="23"/>
      <c r="CJQ80" s="23"/>
      <c r="CJR80" s="23"/>
      <c r="CJS80" s="23"/>
      <c r="CJT80" s="23"/>
      <c r="CJU80" s="23"/>
      <c r="CJV80" s="23"/>
      <c r="CJW80" s="23"/>
      <c r="CJX80" s="23"/>
      <c r="CJY80" s="23"/>
      <c r="CJZ80" s="23"/>
      <c r="CKA80" s="23"/>
      <c r="CKB80" s="23"/>
      <c r="CKC80" s="23"/>
      <c r="CKD80" s="23"/>
      <c r="CKE80" s="23"/>
      <c r="CKF80" s="23"/>
      <c r="CKG80" s="23"/>
      <c r="CKH80" s="23"/>
      <c r="CKI80" s="23"/>
      <c r="CKJ80" s="23"/>
      <c r="CKK80" s="23"/>
      <c r="CKL80" s="23"/>
      <c r="CKM80" s="23"/>
      <c r="CKN80" s="23"/>
      <c r="CKO80" s="23"/>
      <c r="CKP80" s="23"/>
      <c r="CKQ80" s="23"/>
      <c r="CKR80" s="23"/>
      <c r="CKS80" s="23"/>
      <c r="CKT80" s="23"/>
      <c r="CKU80" s="23"/>
      <c r="CKV80" s="23"/>
      <c r="CKW80" s="23"/>
      <c r="CKX80" s="23"/>
      <c r="CKY80" s="23"/>
      <c r="CKZ80" s="23"/>
      <c r="CLA80" s="23"/>
      <c r="CLB80" s="23"/>
      <c r="CLC80" s="23"/>
      <c r="CLD80" s="23"/>
      <c r="CLE80" s="23"/>
      <c r="CLF80" s="23"/>
      <c r="CLG80" s="23"/>
      <c r="CLH80" s="23"/>
      <c r="CLI80" s="23"/>
      <c r="CLJ80" s="23"/>
      <c r="CLK80" s="23"/>
      <c r="CLL80" s="23"/>
      <c r="CLM80" s="23"/>
      <c r="CLN80" s="23"/>
      <c r="CLO80" s="23"/>
      <c r="CLP80" s="23"/>
      <c r="CLQ80" s="23"/>
      <c r="CLR80" s="23"/>
      <c r="CLS80" s="23"/>
      <c r="CLT80" s="23"/>
      <c r="CLU80" s="23"/>
      <c r="CLV80" s="23"/>
      <c r="CLW80" s="23"/>
      <c r="CLX80" s="23"/>
      <c r="CLY80" s="23"/>
      <c r="CLZ80" s="23"/>
      <c r="CMA80" s="23"/>
      <c r="CMB80" s="23"/>
      <c r="CMC80" s="23"/>
      <c r="CMD80" s="23"/>
      <c r="CME80" s="23"/>
      <c r="CMF80" s="23"/>
      <c r="CMG80" s="23"/>
      <c r="CMH80" s="23"/>
      <c r="CMI80" s="23"/>
      <c r="CMJ80" s="23"/>
      <c r="CMK80" s="23"/>
      <c r="CML80" s="23"/>
      <c r="CMM80" s="23"/>
      <c r="CMN80" s="23"/>
      <c r="CMO80" s="23"/>
      <c r="CMP80" s="23"/>
      <c r="CMQ80" s="23"/>
      <c r="CMR80" s="23"/>
      <c r="CMS80" s="23"/>
      <c r="CMT80" s="23"/>
      <c r="CMU80" s="23"/>
      <c r="CMV80" s="23"/>
      <c r="CMW80" s="23"/>
      <c r="CMX80" s="23"/>
      <c r="CMY80" s="23"/>
      <c r="CMZ80" s="23"/>
      <c r="CNA80" s="23"/>
      <c r="CNB80" s="23"/>
      <c r="CNC80" s="23"/>
      <c r="CND80" s="23"/>
      <c r="CNE80" s="23"/>
      <c r="CNF80" s="23"/>
      <c r="CNG80" s="23"/>
      <c r="CNH80" s="23"/>
      <c r="CNI80" s="23"/>
      <c r="CNJ80" s="23"/>
      <c r="CNK80" s="23"/>
      <c r="CNL80" s="23"/>
      <c r="CNM80" s="23"/>
      <c r="CNN80" s="23"/>
      <c r="CNO80" s="23"/>
      <c r="CNP80" s="23"/>
      <c r="CNQ80" s="23"/>
      <c r="CNR80" s="23"/>
      <c r="CNS80" s="23"/>
      <c r="CNT80" s="23"/>
      <c r="CNU80" s="23"/>
      <c r="CNV80" s="23"/>
      <c r="CNW80" s="23"/>
      <c r="CNX80" s="23"/>
      <c r="CNY80" s="23"/>
      <c r="CNZ80" s="23"/>
      <c r="COA80" s="23"/>
      <c r="COB80" s="23"/>
      <c r="COC80" s="23"/>
      <c r="COD80" s="23"/>
      <c r="COE80" s="23"/>
      <c r="COF80" s="23"/>
      <c r="COG80" s="23"/>
      <c r="COH80" s="23"/>
      <c r="COI80" s="23"/>
      <c r="COJ80" s="23"/>
      <c r="COK80" s="23"/>
      <c r="COL80" s="23"/>
      <c r="COM80" s="23"/>
      <c r="CON80" s="23"/>
      <c r="COO80" s="23"/>
      <c r="COP80" s="23"/>
      <c r="COQ80" s="23"/>
      <c r="COR80" s="23"/>
      <c r="COS80" s="23"/>
      <c r="COT80" s="23"/>
      <c r="COU80" s="23"/>
      <c r="COV80" s="23"/>
      <c r="COW80" s="23"/>
      <c r="COX80" s="23"/>
      <c r="COY80" s="23"/>
      <c r="COZ80" s="23"/>
      <c r="CPA80" s="23"/>
      <c r="CPB80" s="23"/>
      <c r="CPC80" s="23"/>
      <c r="CPD80" s="23"/>
      <c r="CPE80" s="23"/>
      <c r="CPF80" s="23"/>
      <c r="CPG80" s="23"/>
      <c r="CPH80" s="23"/>
      <c r="CPI80" s="23"/>
      <c r="CPJ80" s="23"/>
      <c r="CPK80" s="23"/>
      <c r="CPL80" s="23"/>
      <c r="CPM80" s="23"/>
      <c r="CPN80" s="23"/>
      <c r="CPO80" s="23"/>
      <c r="CPP80" s="23"/>
      <c r="CPQ80" s="23"/>
      <c r="CPR80" s="23"/>
      <c r="CPS80" s="23"/>
      <c r="CPT80" s="23"/>
      <c r="CPU80" s="23"/>
      <c r="CPV80" s="23"/>
      <c r="CPW80" s="23"/>
      <c r="CPX80" s="23"/>
      <c r="CPY80" s="23"/>
      <c r="CPZ80" s="23"/>
      <c r="CQA80" s="23"/>
      <c r="CQB80" s="23"/>
      <c r="CQC80" s="23"/>
      <c r="CQD80" s="23"/>
      <c r="CQE80" s="23"/>
      <c r="CQF80" s="23"/>
      <c r="CQG80" s="23"/>
      <c r="CQH80" s="23"/>
      <c r="CQI80" s="23"/>
      <c r="CQJ80" s="23"/>
      <c r="CQK80" s="23"/>
      <c r="CQL80" s="23"/>
      <c r="CQM80" s="23"/>
      <c r="CQN80" s="23"/>
      <c r="CQO80" s="23"/>
      <c r="CQP80" s="23"/>
      <c r="CQQ80" s="23"/>
      <c r="CQR80" s="23"/>
      <c r="CQS80" s="23"/>
      <c r="CQT80" s="23"/>
      <c r="CQU80" s="23"/>
      <c r="CQV80" s="23"/>
      <c r="CQW80" s="23"/>
      <c r="CQX80" s="23"/>
      <c r="CQY80" s="23"/>
      <c r="CQZ80" s="23"/>
      <c r="CRA80" s="23"/>
      <c r="CRB80" s="23"/>
      <c r="CRC80" s="23"/>
      <c r="CRD80" s="23"/>
      <c r="CRE80" s="23"/>
      <c r="CRF80" s="23"/>
      <c r="CRG80" s="23"/>
      <c r="CRH80" s="23"/>
      <c r="CRI80" s="23"/>
      <c r="CRJ80" s="23"/>
      <c r="CRK80" s="23"/>
      <c r="CRL80" s="23"/>
      <c r="CRM80" s="23"/>
      <c r="CRN80" s="23"/>
      <c r="CRO80" s="23"/>
      <c r="CRP80" s="23"/>
      <c r="CRQ80" s="23"/>
      <c r="CRR80" s="23"/>
      <c r="CRS80" s="23"/>
      <c r="CRT80" s="23"/>
      <c r="CRU80" s="23"/>
      <c r="CRV80" s="23"/>
      <c r="CRW80" s="23"/>
      <c r="CRX80" s="23"/>
      <c r="CRY80" s="23"/>
      <c r="CRZ80" s="23"/>
      <c r="CSA80" s="23"/>
      <c r="CSB80" s="23"/>
      <c r="CSC80" s="23"/>
      <c r="CSD80" s="23"/>
      <c r="CSE80" s="23"/>
      <c r="CSF80" s="23"/>
      <c r="CSG80" s="23"/>
      <c r="CSH80" s="23"/>
      <c r="CSI80" s="23"/>
      <c r="CSJ80" s="23"/>
      <c r="CSK80" s="23"/>
      <c r="CSL80" s="23"/>
      <c r="CSM80" s="23"/>
      <c r="CSN80" s="23"/>
      <c r="CSO80" s="23"/>
      <c r="CSP80" s="23"/>
      <c r="CSQ80" s="23"/>
      <c r="CSR80" s="23"/>
      <c r="CSS80" s="23"/>
      <c r="CST80" s="23"/>
      <c r="CSU80" s="23"/>
      <c r="CSV80" s="23"/>
      <c r="CSW80" s="23"/>
      <c r="CSX80" s="23"/>
      <c r="CSY80" s="23"/>
      <c r="CSZ80" s="23"/>
      <c r="CTA80" s="23"/>
      <c r="CTB80" s="23"/>
      <c r="CTC80" s="23"/>
      <c r="CTD80" s="23"/>
      <c r="CTE80" s="23"/>
      <c r="CTF80" s="23"/>
      <c r="CTG80" s="23"/>
      <c r="CTH80" s="23"/>
      <c r="CTI80" s="23"/>
      <c r="CTJ80" s="23"/>
      <c r="CTK80" s="23"/>
      <c r="CTL80" s="23"/>
      <c r="CTM80" s="23"/>
      <c r="CTN80" s="23"/>
      <c r="CTO80" s="23"/>
      <c r="CTP80" s="23"/>
      <c r="CTQ80" s="23"/>
      <c r="CTR80" s="23"/>
      <c r="CTS80" s="23"/>
      <c r="CTT80" s="23"/>
      <c r="CTU80" s="23"/>
      <c r="CTV80" s="23"/>
      <c r="CTW80" s="23"/>
      <c r="CTX80" s="23"/>
      <c r="CTY80" s="23"/>
      <c r="CTZ80" s="23"/>
      <c r="CUA80" s="23"/>
      <c r="CUB80" s="23"/>
      <c r="CUC80" s="23"/>
      <c r="CUD80" s="23"/>
      <c r="CUE80" s="23"/>
      <c r="CUF80" s="23"/>
      <c r="CUG80" s="23"/>
      <c r="CUH80" s="23"/>
      <c r="CUI80" s="23"/>
      <c r="CUJ80" s="23"/>
      <c r="CUK80" s="23"/>
      <c r="CUL80" s="23"/>
      <c r="CUM80" s="23"/>
      <c r="CUN80" s="23"/>
      <c r="CUO80" s="23"/>
      <c r="CUP80" s="23"/>
      <c r="CUQ80" s="23"/>
      <c r="CUR80" s="23"/>
      <c r="CUS80" s="23"/>
      <c r="CUT80" s="23"/>
      <c r="CUU80" s="23"/>
      <c r="CUV80" s="23"/>
      <c r="CUW80" s="23"/>
      <c r="CUX80" s="23"/>
      <c r="CUY80" s="23"/>
      <c r="CUZ80" s="23"/>
      <c r="CVA80" s="23"/>
      <c r="CVB80" s="23"/>
      <c r="CVC80" s="23"/>
      <c r="CVD80" s="23"/>
      <c r="CVE80" s="23"/>
      <c r="CVF80" s="23"/>
      <c r="CVG80" s="23"/>
      <c r="CVH80" s="23"/>
      <c r="CVI80" s="23"/>
      <c r="CVJ80" s="23"/>
      <c r="CVK80" s="23"/>
      <c r="CVL80" s="23"/>
      <c r="CVM80" s="23"/>
      <c r="CVN80" s="23"/>
      <c r="CVO80" s="23"/>
      <c r="CVP80" s="23"/>
      <c r="CVQ80" s="23"/>
      <c r="CVR80" s="23"/>
      <c r="CVS80" s="23"/>
      <c r="CVT80" s="23"/>
      <c r="CVU80" s="23"/>
      <c r="CVV80" s="23"/>
      <c r="CVW80" s="23"/>
      <c r="CVX80" s="23"/>
      <c r="CVY80" s="23"/>
      <c r="CVZ80" s="23"/>
      <c r="CWA80" s="23"/>
      <c r="CWB80" s="23"/>
      <c r="CWC80" s="23"/>
      <c r="CWD80" s="23"/>
      <c r="CWE80" s="23"/>
      <c r="CWF80" s="23"/>
      <c r="CWG80" s="23"/>
      <c r="CWH80" s="23"/>
      <c r="CWI80" s="23"/>
      <c r="CWJ80" s="23"/>
      <c r="CWK80" s="23"/>
      <c r="CWL80" s="23"/>
      <c r="CWM80" s="23"/>
      <c r="CWN80" s="23"/>
      <c r="CWO80" s="23"/>
      <c r="CWP80" s="23"/>
      <c r="CWQ80" s="23"/>
      <c r="CWR80" s="23"/>
      <c r="CWS80" s="23"/>
      <c r="CWT80" s="23"/>
      <c r="CWU80" s="23"/>
      <c r="CWV80" s="23"/>
      <c r="CWW80" s="23"/>
      <c r="CWX80" s="23"/>
      <c r="CWY80" s="23"/>
      <c r="CWZ80" s="23"/>
      <c r="CXA80" s="23"/>
      <c r="CXB80" s="23"/>
      <c r="CXC80" s="23"/>
      <c r="CXD80" s="23"/>
      <c r="CXE80" s="23"/>
      <c r="CXF80" s="23"/>
      <c r="CXG80" s="23"/>
      <c r="CXH80" s="23"/>
      <c r="CXI80" s="23"/>
      <c r="CXJ80" s="23"/>
      <c r="CXK80" s="23"/>
      <c r="CXL80" s="23"/>
      <c r="CXM80" s="23"/>
      <c r="CXN80" s="23"/>
      <c r="CXO80" s="23"/>
      <c r="CXP80" s="23"/>
      <c r="CXQ80" s="23"/>
      <c r="CXR80" s="23"/>
      <c r="CXS80" s="23"/>
      <c r="CXT80" s="23"/>
      <c r="CXU80" s="23"/>
      <c r="CXV80" s="23"/>
      <c r="CXW80" s="23"/>
      <c r="CXX80" s="23"/>
      <c r="CXY80" s="23"/>
      <c r="CXZ80" s="23"/>
      <c r="CYA80" s="23"/>
      <c r="CYB80" s="23"/>
      <c r="CYC80" s="23"/>
      <c r="CYD80" s="23"/>
      <c r="CYE80" s="23"/>
      <c r="CYF80" s="23"/>
      <c r="CYG80" s="23"/>
      <c r="CYH80" s="23"/>
      <c r="CYI80" s="23"/>
      <c r="CYJ80" s="23"/>
      <c r="CYK80" s="23"/>
      <c r="CYL80" s="23"/>
      <c r="CYM80" s="23"/>
      <c r="CYN80" s="23"/>
      <c r="CYO80" s="23"/>
      <c r="CYP80" s="23"/>
      <c r="CYQ80" s="23"/>
      <c r="CYR80" s="23"/>
      <c r="CYS80" s="23"/>
      <c r="CYT80" s="23"/>
      <c r="CYU80" s="23"/>
      <c r="CYV80" s="23"/>
      <c r="CYW80" s="23"/>
      <c r="CYX80" s="23"/>
      <c r="CYY80" s="23"/>
      <c r="CYZ80" s="23"/>
      <c r="CZA80" s="23"/>
      <c r="CZB80" s="23"/>
      <c r="CZC80" s="23"/>
      <c r="CZD80" s="23"/>
      <c r="CZE80" s="23"/>
      <c r="CZF80" s="23"/>
      <c r="CZG80" s="23"/>
      <c r="CZH80" s="23"/>
      <c r="CZI80" s="23"/>
      <c r="CZJ80" s="23"/>
      <c r="CZK80" s="23"/>
      <c r="CZL80" s="23"/>
      <c r="CZM80" s="23"/>
      <c r="CZN80" s="23"/>
      <c r="CZO80" s="23"/>
      <c r="CZP80" s="23"/>
      <c r="CZQ80" s="23"/>
      <c r="CZR80" s="23"/>
      <c r="CZS80" s="23"/>
      <c r="CZT80" s="23"/>
      <c r="CZU80" s="23"/>
      <c r="CZV80" s="23"/>
      <c r="CZW80" s="23"/>
      <c r="CZX80" s="23"/>
      <c r="CZY80" s="23"/>
      <c r="CZZ80" s="23"/>
      <c r="DAA80" s="23"/>
      <c r="DAB80" s="23"/>
      <c r="DAC80" s="23"/>
      <c r="DAD80" s="23"/>
      <c r="DAE80" s="23"/>
      <c r="DAF80" s="23"/>
      <c r="DAG80" s="23"/>
      <c r="DAH80" s="23"/>
      <c r="DAI80" s="23"/>
      <c r="DAJ80" s="23"/>
      <c r="DAK80" s="23"/>
      <c r="DAL80" s="23"/>
      <c r="DAM80" s="23"/>
      <c r="DAN80" s="23"/>
      <c r="DAO80" s="23"/>
      <c r="DAP80" s="23"/>
      <c r="DAQ80" s="23"/>
      <c r="DAR80" s="23"/>
      <c r="DAS80" s="23"/>
      <c r="DAT80" s="23"/>
      <c r="DAU80" s="23"/>
      <c r="DAV80" s="23"/>
      <c r="DAW80" s="23"/>
      <c r="DAX80" s="23"/>
      <c r="DAY80" s="23"/>
      <c r="DAZ80" s="23"/>
      <c r="DBA80" s="23"/>
      <c r="DBB80" s="23"/>
      <c r="DBC80" s="23"/>
      <c r="DBD80" s="23"/>
      <c r="DBE80" s="23"/>
      <c r="DBF80" s="23"/>
      <c r="DBG80" s="23"/>
      <c r="DBH80" s="23"/>
      <c r="DBI80" s="23"/>
      <c r="DBJ80" s="23"/>
      <c r="DBK80" s="23"/>
      <c r="DBL80" s="23"/>
      <c r="DBM80" s="23"/>
      <c r="DBN80" s="23"/>
      <c r="DBO80" s="23"/>
      <c r="DBP80" s="23"/>
      <c r="DBQ80" s="23"/>
      <c r="DBR80" s="23"/>
      <c r="DBS80" s="23"/>
      <c r="DBT80" s="23"/>
      <c r="DBU80" s="23"/>
      <c r="DBV80" s="23"/>
      <c r="DBW80" s="23"/>
      <c r="DBX80" s="23"/>
      <c r="DBY80" s="23"/>
      <c r="DBZ80" s="23"/>
      <c r="DCA80" s="23"/>
      <c r="DCB80" s="23"/>
      <c r="DCC80" s="23"/>
      <c r="DCD80" s="23"/>
      <c r="DCE80" s="23"/>
      <c r="DCF80" s="23"/>
      <c r="DCG80" s="23"/>
      <c r="DCH80" s="23"/>
      <c r="DCI80" s="23"/>
      <c r="DCJ80" s="23"/>
      <c r="DCK80" s="23"/>
      <c r="DCL80" s="23"/>
      <c r="DCM80" s="23"/>
      <c r="DCN80" s="23"/>
      <c r="DCO80" s="23"/>
      <c r="DCP80" s="23"/>
      <c r="DCQ80" s="23"/>
      <c r="DCR80" s="23"/>
      <c r="DCS80" s="23"/>
      <c r="DCT80" s="23"/>
      <c r="DCU80" s="23"/>
      <c r="DCV80" s="23"/>
      <c r="DCW80" s="23"/>
      <c r="DCX80" s="23"/>
      <c r="DCY80" s="23"/>
      <c r="DCZ80" s="23"/>
      <c r="DDA80" s="23"/>
      <c r="DDB80" s="23"/>
      <c r="DDC80" s="23"/>
      <c r="DDD80" s="23"/>
      <c r="DDE80" s="23"/>
      <c r="DDF80" s="23"/>
      <c r="DDG80" s="23"/>
      <c r="DDH80" s="23"/>
      <c r="DDI80" s="23"/>
      <c r="DDJ80" s="23"/>
      <c r="DDK80" s="23"/>
      <c r="DDL80" s="23"/>
      <c r="DDM80" s="23"/>
      <c r="DDN80" s="23"/>
      <c r="DDO80" s="23"/>
      <c r="DDP80" s="23"/>
      <c r="DDQ80" s="23"/>
      <c r="DDR80" s="23"/>
      <c r="DDS80" s="23"/>
      <c r="DDT80" s="23"/>
      <c r="DDU80" s="23"/>
      <c r="DDV80" s="23"/>
      <c r="DDW80" s="23"/>
      <c r="DDX80" s="23"/>
      <c r="DDY80" s="23"/>
      <c r="DDZ80" s="23"/>
      <c r="DEA80" s="23"/>
      <c r="DEB80" s="23"/>
      <c r="DEC80" s="23"/>
      <c r="DED80" s="23"/>
      <c r="DEE80" s="23"/>
      <c r="DEF80" s="23"/>
      <c r="DEG80" s="23"/>
      <c r="DEH80" s="23"/>
      <c r="DEI80" s="23"/>
      <c r="DEJ80" s="23"/>
      <c r="DEK80" s="23"/>
      <c r="DEL80" s="23"/>
      <c r="DEM80" s="23"/>
      <c r="DEN80" s="23"/>
      <c r="DEO80" s="23"/>
      <c r="DEP80" s="23"/>
      <c r="DEQ80" s="23"/>
      <c r="DER80" s="23"/>
      <c r="DES80" s="23"/>
      <c r="DET80" s="23"/>
      <c r="DEU80" s="23"/>
      <c r="DEV80" s="23"/>
      <c r="DEW80" s="23"/>
      <c r="DEX80" s="23"/>
      <c r="DEY80" s="23"/>
      <c r="DEZ80" s="23"/>
      <c r="DFA80" s="23"/>
      <c r="DFB80" s="23"/>
      <c r="DFC80" s="23"/>
      <c r="DFD80" s="23"/>
      <c r="DFE80" s="23"/>
      <c r="DFF80" s="23"/>
      <c r="DFG80" s="23"/>
      <c r="DFH80" s="23"/>
      <c r="DFI80" s="23"/>
      <c r="DFJ80" s="23"/>
      <c r="DFK80" s="23"/>
      <c r="DFL80" s="23"/>
      <c r="DFM80" s="23"/>
      <c r="DFN80" s="23"/>
      <c r="DFO80" s="23"/>
      <c r="DFP80" s="23"/>
      <c r="DFQ80" s="23"/>
      <c r="DFR80" s="23"/>
      <c r="DFS80" s="23"/>
      <c r="DFT80" s="23"/>
      <c r="DFU80" s="23"/>
      <c r="DFV80" s="23"/>
      <c r="DFW80" s="23"/>
      <c r="DFX80" s="23"/>
      <c r="DFY80" s="23"/>
      <c r="DFZ80" s="23"/>
      <c r="DGA80" s="23"/>
      <c r="DGB80" s="23"/>
      <c r="DGC80" s="23"/>
      <c r="DGD80" s="23"/>
      <c r="DGE80" s="23"/>
      <c r="DGF80" s="23"/>
      <c r="DGG80" s="23"/>
      <c r="DGH80" s="23"/>
      <c r="DGI80" s="23"/>
      <c r="DGJ80" s="23"/>
      <c r="DGK80" s="23"/>
      <c r="DGL80" s="23"/>
      <c r="DGM80" s="23"/>
      <c r="DGN80" s="23"/>
      <c r="DGO80" s="23"/>
      <c r="DGP80" s="23"/>
      <c r="DGQ80" s="23"/>
      <c r="DGR80" s="23"/>
      <c r="DGS80" s="23"/>
      <c r="DGT80" s="23"/>
      <c r="DGU80" s="23"/>
      <c r="DGV80" s="23"/>
      <c r="DGW80" s="23"/>
      <c r="DGX80" s="23"/>
      <c r="DGY80" s="23"/>
      <c r="DGZ80" s="23"/>
      <c r="DHA80" s="23"/>
      <c r="DHB80" s="23"/>
      <c r="DHC80" s="23"/>
      <c r="DHD80" s="23"/>
      <c r="DHE80" s="23"/>
      <c r="DHF80" s="23"/>
      <c r="DHG80" s="23"/>
      <c r="DHH80" s="23"/>
      <c r="DHI80" s="23"/>
      <c r="DHJ80" s="23"/>
      <c r="DHK80" s="23"/>
      <c r="DHL80" s="23"/>
      <c r="DHM80" s="23"/>
      <c r="DHN80" s="23"/>
      <c r="DHO80" s="23"/>
      <c r="DHP80" s="23"/>
      <c r="DHQ80" s="23"/>
      <c r="DHR80" s="23"/>
      <c r="DHS80" s="23"/>
      <c r="DHT80" s="23"/>
      <c r="DHU80" s="23"/>
      <c r="DHV80" s="23"/>
      <c r="DHW80" s="23"/>
      <c r="DHX80" s="23"/>
      <c r="DHY80" s="23"/>
      <c r="DHZ80" s="23"/>
      <c r="DIA80" s="23"/>
      <c r="DIB80" s="23"/>
      <c r="DIC80" s="23"/>
      <c r="DID80" s="23"/>
      <c r="DIE80" s="23"/>
      <c r="DIF80" s="23"/>
      <c r="DIG80" s="23"/>
      <c r="DIH80" s="23"/>
      <c r="DII80" s="23"/>
      <c r="DIJ80" s="23"/>
      <c r="DIK80" s="23"/>
      <c r="DIL80" s="23"/>
      <c r="DIM80" s="23"/>
      <c r="DIN80" s="23"/>
      <c r="DIO80" s="23"/>
      <c r="DIP80" s="23"/>
      <c r="DIQ80" s="23"/>
      <c r="DIR80" s="23"/>
      <c r="DIS80" s="23"/>
      <c r="DIT80" s="23"/>
      <c r="DIU80" s="23"/>
      <c r="DIV80" s="23"/>
      <c r="DIW80" s="23"/>
      <c r="DIX80" s="23"/>
      <c r="DIY80" s="23"/>
      <c r="DIZ80" s="23"/>
      <c r="DJA80" s="23"/>
      <c r="DJB80" s="23"/>
      <c r="DJC80" s="23"/>
      <c r="DJD80" s="23"/>
      <c r="DJE80" s="23"/>
      <c r="DJF80" s="23"/>
      <c r="DJG80" s="23"/>
      <c r="DJH80" s="23"/>
      <c r="DJI80" s="23"/>
      <c r="DJJ80" s="23"/>
      <c r="DJK80" s="23"/>
      <c r="DJL80" s="23"/>
      <c r="DJM80" s="23"/>
      <c r="DJN80" s="23"/>
      <c r="DJO80" s="23"/>
      <c r="DJP80" s="23"/>
      <c r="DJQ80" s="23"/>
      <c r="DJR80" s="23"/>
      <c r="DJS80" s="23"/>
      <c r="DJT80" s="23"/>
      <c r="DJU80" s="23"/>
      <c r="DJV80" s="23"/>
      <c r="DJW80" s="23"/>
      <c r="DJX80" s="23"/>
      <c r="DJY80" s="23"/>
      <c r="DJZ80" s="23"/>
      <c r="DKA80" s="23"/>
      <c r="DKB80" s="23"/>
      <c r="DKC80" s="23"/>
      <c r="DKD80" s="23"/>
      <c r="DKE80" s="23"/>
      <c r="DKF80" s="23"/>
      <c r="DKG80" s="23"/>
      <c r="DKH80" s="23"/>
      <c r="DKI80" s="23"/>
      <c r="DKJ80" s="23"/>
      <c r="DKK80" s="23"/>
      <c r="DKL80" s="23"/>
      <c r="DKM80" s="23"/>
      <c r="DKN80" s="23"/>
      <c r="DKO80" s="23"/>
      <c r="DKP80" s="23"/>
      <c r="DKQ80" s="23"/>
      <c r="DKR80" s="23"/>
      <c r="DKS80" s="23"/>
      <c r="DKT80" s="23"/>
      <c r="DKU80" s="23"/>
      <c r="DKV80" s="23"/>
      <c r="DKW80" s="23"/>
      <c r="DKX80" s="23"/>
      <c r="DKY80" s="23"/>
      <c r="DKZ80" s="23"/>
      <c r="DLA80" s="23"/>
      <c r="DLB80" s="23"/>
      <c r="DLC80" s="23"/>
      <c r="DLD80" s="23"/>
      <c r="DLE80" s="23"/>
      <c r="DLF80" s="23"/>
      <c r="DLG80" s="23"/>
      <c r="DLH80" s="23"/>
      <c r="DLI80" s="23"/>
      <c r="DLJ80" s="23"/>
      <c r="DLK80" s="23"/>
      <c r="DLL80" s="23"/>
      <c r="DLM80" s="23"/>
      <c r="DLN80" s="23"/>
      <c r="DLO80" s="23"/>
      <c r="DLP80" s="23"/>
      <c r="DLQ80" s="23"/>
      <c r="DLR80" s="23"/>
      <c r="DLS80" s="23"/>
      <c r="DLT80" s="23"/>
      <c r="DLU80" s="23"/>
      <c r="DLV80" s="23"/>
      <c r="DLW80" s="23"/>
      <c r="DLX80" s="23"/>
      <c r="DLY80" s="23"/>
      <c r="DLZ80" s="23"/>
      <c r="DMA80" s="23"/>
      <c r="DMB80" s="23"/>
      <c r="DMC80" s="23"/>
      <c r="DMD80" s="23"/>
      <c r="DME80" s="23"/>
      <c r="DMF80" s="23"/>
      <c r="DMG80" s="23"/>
      <c r="DMH80" s="23"/>
      <c r="DMI80" s="23"/>
      <c r="DMJ80" s="23"/>
      <c r="DMK80" s="23"/>
      <c r="DML80" s="23"/>
      <c r="DMM80" s="23"/>
      <c r="DMN80" s="23"/>
      <c r="DMO80" s="23"/>
      <c r="DMP80" s="23"/>
      <c r="DMQ80" s="23"/>
      <c r="DMR80" s="23"/>
      <c r="DMS80" s="23"/>
      <c r="DMT80" s="23"/>
      <c r="DMU80" s="23"/>
      <c r="DMV80" s="23"/>
      <c r="DMW80" s="23"/>
      <c r="DMX80" s="23"/>
      <c r="DMY80" s="23"/>
      <c r="DMZ80" s="23"/>
      <c r="DNA80" s="23"/>
      <c r="DNB80" s="23"/>
      <c r="DNC80" s="23"/>
      <c r="DND80" s="23"/>
      <c r="DNE80" s="23"/>
      <c r="DNF80" s="23"/>
      <c r="DNG80" s="23"/>
      <c r="DNH80" s="23"/>
      <c r="DNI80" s="23"/>
      <c r="DNJ80" s="23"/>
      <c r="DNK80" s="23"/>
      <c r="DNL80" s="23"/>
      <c r="DNM80" s="23"/>
      <c r="DNN80" s="23"/>
      <c r="DNO80" s="23"/>
      <c r="DNP80" s="23"/>
      <c r="DNQ80" s="23"/>
      <c r="DNR80" s="23"/>
      <c r="DNS80" s="23"/>
      <c r="DNT80" s="23"/>
      <c r="DNU80" s="23"/>
      <c r="DNV80" s="23"/>
      <c r="DNW80" s="23"/>
      <c r="DNX80" s="23"/>
      <c r="DNY80" s="23"/>
      <c r="DNZ80" s="23"/>
      <c r="DOA80" s="23"/>
      <c r="DOB80" s="23"/>
      <c r="DOC80" s="23"/>
      <c r="DOD80" s="23"/>
      <c r="DOE80" s="23"/>
      <c r="DOF80" s="23"/>
      <c r="DOG80" s="23"/>
      <c r="DOH80" s="23"/>
      <c r="DOI80" s="23"/>
      <c r="DOJ80" s="23"/>
      <c r="DOK80" s="23"/>
      <c r="DOL80" s="23"/>
      <c r="DOM80" s="23"/>
      <c r="DON80" s="23"/>
      <c r="DOO80" s="23"/>
      <c r="DOP80" s="23"/>
      <c r="DOQ80" s="23"/>
      <c r="DOR80" s="23"/>
      <c r="DOS80" s="23"/>
      <c r="DOT80" s="23"/>
      <c r="DOU80" s="23"/>
      <c r="DOV80" s="23"/>
      <c r="DOW80" s="23"/>
      <c r="DOX80" s="23"/>
      <c r="DOY80" s="23"/>
      <c r="DOZ80" s="23"/>
      <c r="DPA80" s="23"/>
      <c r="DPB80" s="23"/>
      <c r="DPC80" s="23"/>
      <c r="DPD80" s="23"/>
      <c r="DPE80" s="23"/>
      <c r="DPF80" s="23"/>
      <c r="DPG80" s="23"/>
      <c r="DPH80" s="23"/>
      <c r="DPI80" s="23"/>
      <c r="DPJ80" s="23"/>
      <c r="DPK80" s="23"/>
      <c r="DPL80" s="23"/>
      <c r="DPM80" s="23"/>
      <c r="DPN80" s="23"/>
      <c r="DPO80" s="23"/>
      <c r="DPP80" s="23"/>
      <c r="DPQ80" s="23"/>
      <c r="DPR80" s="23"/>
      <c r="DPS80" s="23"/>
      <c r="DPT80" s="23"/>
      <c r="DPU80" s="23"/>
      <c r="DPV80" s="23"/>
      <c r="DPW80" s="23"/>
      <c r="DPX80" s="23"/>
      <c r="DPY80" s="23"/>
      <c r="DPZ80" s="23"/>
      <c r="DQA80" s="23"/>
      <c r="DQB80" s="23"/>
      <c r="DQC80" s="23"/>
      <c r="DQD80" s="23"/>
      <c r="DQE80" s="23"/>
      <c r="DQF80" s="23"/>
      <c r="DQG80" s="23"/>
      <c r="DQH80" s="23"/>
      <c r="DQI80" s="23"/>
      <c r="DQJ80" s="23"/>
      <c r="DQK80" s="23"/>
      <c r="DQL80" s="23"/>
      <c r="DQM80" s="23"/>
      <c r="DQN80" s="23"/>
      <c r="DQO80" s="23"/>
      <c r="DQP80" s="23"/>
      <c r="DQQ80" s="23"/>
      <c r="DQR80" s="23"/>
      <c r="DQS80" s="23"/>
      <c r="DQT80" s="23"/>
      <c r="DQU80" s="23"/>
      <c r="DQV80" s="23"/>
      <c r="DQW80" s="23"/>
      <c r="DQX80" s="23"/>
      <c r="DQY80" s="23"/>
      <c r="DQZ80" s="23"/>
      <c r="DRA80" s="23"/>
      <c r="DRB80" s="23"/>
      <c r="DRC80" s="23"/>
      <c r="DRD80" s="23"/>
      <c r="DRE80" s="23"/>
      <c r="DRF80" s="23"/>
      <c r="DRG80" s="23"/>
      <c r="DRH80" s="23"/>
      <c r="DRI80" s="23"/>
      <c r="DRJ80" s="23"/>
      <c r="DRK80" s="23"/>
      <c r="DRL80" s="23"/>
      <c r="DRM80" s="23"/>
      <c r="DRN80" s="23"/>
      <c r="DRO80" s="23"/>
      <c r="DRP80" s="23"/>
      <c r="DRQ80" s="23"/>
      <c r="DRR80" s="23"/>
      <c r="DRS80" s="23"/>
      <c r="DRT80" s="23"/>
      <c r="DRU80" s="23"/>
      <c r="DRV80" s="23"/>
      <c r="DRW80" s="23"/>
      <c r="DRX80" s="23"/>
      <c r="DRY80" s="23"/>
      <c r="DRZ80" s="23"/>
      <c r="DSA80" s="23"/>
      <c r="DSB80" s="23"/>
      <c r="DSC80" s="23"/>
      <c r="DSD80" s="23"/>
      <c r="DSE80" s="23"/>
      <c r="DSF80" s="23"/>
      <c r="DSG80" s="23"/>
      <c r="DSH80" s="23"/>
      <c r="DSI80" s="23"/>
      <c r="DSJ80" s="23"/>
      <c r="DSK80" s="23"/>
      <c r="DSL80" s="23"/>
      <c r="DSM80" s="23"/>
      <c r="DSN80" s="23"/>
      <c r="DSO80" s="23"/>
      <c r="DSP80" s="23"/>
      <c r="DSQ80" s="23"/>
      <c r="DSR80" s="23"/>
      <c r="DSS80" s="23"/>
      <c r="DST80" s="23"/>
      <c r="DSU80" s="23"/>
      <c r="DSV80" s="23"/>
      <c r="DSW80" s="23"/>
      <c r="DSX80" s="23"/>
      <c r="DSY80" s="23"/>
      <c r="DSZ80" s="23"/>
      <c r="DTA80" s="23"/>
      <c r="DTB80" s="23"/>
      <c r="DTC80" s="23"/>
      <c r="DTD80" s="23"/>
      <c r="DTE80" s="23"/>
      <c r="DTF80" s="23"/>
      <c r="DTG80" s="23"/>
      <c r="DTH80" s="23"/>
      <c r="DTI80" s="23"/>
      <c r="DTJ80" s="23"/>
      <c r="DTK80" s="23"/>
      <c r="DTL80" s="23"/>
      <c r="DTM80" s="23"/>
      <c r="DTN80" s="23"/>
      <c r="DTO80" s="23"/>
      <c r="DTP80" s="23"/>
      <c r="DTQ80" s="23"/>
      <c r="DTR80" s="23"/>
      <c r="DTS80" s="23"/>
      <c r="DTT80" s="23"/>
      <c r="DTU80" s="23"/>
      <c r="DTV80" s="23"/>
      <c r="DTW80" s="23"/>
      <c r="DTX80" s="23"/>
      <c r="DTY80" s="23"/>
      <c r="DTZ80" s="23"/>
      <c r="DUA80" s="23"/>
      <c r="DUB80" s="23"/>
      <c r="DUC80" s="23"/>
      <c r="DUD80" s="23"/>
      <c r="DUE80" s="23"/>
      <c r="DUF80" s="23"/>
      <c r="DUG80" s="23"/>
      <c r="DUH80" s="23"/>
      <c r="DUI80" s="23"/>
      <c r="DUJ80" s="23"/>
      <c r="DUK80" s="23"/>
      <c r="DUL80" s="23"/>
      <c r="DUM80" s="23"/>
      <c r="DUN80" s="23"/>
      <c r="DUO80" s="23"/>
      <c r="DUP80" s="23"/>
      <c r="DUQ80" s="23"/>
      <c r="DUR80" s="23"/>
      <c r="DUS80" s="23"/>
      <c r="DUT80" s="23"/>
      <c r="DUU80" s="23"/>
      <c r="DUV80" s="23"/>
      <c r="DUW80" s="23"/>
      <c r="DUX80" s="23"/>
      <c r="DUY80" s="23"/>
      <c r="DUZ80" s="23"/>
      <c r="DVA80" s="23"/>
      <c r="DVB80" s="23"/>
      <c r="DVC80" s="23"/>
      <c r="DVD80" s="23"/>
      <c r="DVE80" s="23"/>
      <c r="DVF80" s="23"/>
      <c r="DVG80" s="23"/>
      <c r="DVH80" s="23"/>
      <c r="DVI80" s="23"/>
      <c r="DVJ80" s="23"/>
      <c r="DVK80" s="23"/>
      <c r="DVL80" s="23"/>
      <c r="DVM80" s="23"/>
      <c r="DVN80" s="23"/>
      <c r="DVO80" s="23"/>
      <c r="DVP80" s="23"/>
      <c r="DVQ80" s="23"/>
      <c r="DVR80" s="23"/>
      <c r="DVS80" s="23"/>
      <c r="DVT80" s="23"/>
      <c r="DVU80" s="23"/>
      <c r="DVV80" s="23"/>
      <c r="DVW80" s="23"/>
      <c r="DVX80" s="23"/>
      <c r="DVY80" s="23"/>
      <c r="DVZ80" s="23"/>
      <c r="DWA80" s="23"/>
      <c r="DWB80" s="23"/>
      <c r="DWC80" s="23"/>
      <c r="DWD80" s="23"/>
      <c r="DWE80" s="23"/>
      <c r="DWF80" s="23"/>
      <c r="DWG80" s="23"/>
      <c r="DWH80" s="23"/>
      <c r="DWI80" s="23"/>
      <c r="DWJ80" s="23"/>
      <c r="DWK80" s="23"/>
      <c r="DWL80" s="23"/>
      <c r="DWM80" s="23"/>
      <c r="DWN80" s="23"/>
      <c r="DWO80" s="23"/>
      <c r="DWP80" s="23"/>
      <c r="DWQ80" s="23"/>
      <c r="DWR80" s="23"/>
      <c r="DWS80" s="23"/>
      <c r="DWT80" s="23"/>
      <c r="DWU80" s="23"/>
      <c r="DWV80" s="23"/>
      <c r="DWW80" s="23"/>
      <c r="DWX80" s="23"/>
      <c r="DWY80" s="23"/>
      <c r="DWZ80" s="23"/>
      <c r="DXA80" s="23"/>
      <c r="DXB80" s="23"/>
      <c r="DXC80" s="23"/>
      <c r="DXD80" s="23"/>
      <c r="DXE80" s="23"/>
      <c r="DXF80" s="23"/>
      <c r="DXG80" s="23"/>
      <c r="DXH80" s="23"/>
      <c r="DXI80" s="23"/>
      <c r="DXJ80" s="23"/>
      <c r="DXK80" s="23"/>
      <c r="DXL80" s="23"/>
      <c r="DXM80" s="23"/>
      <c r="DXN80" s="23"/>
      <c r="DXO80" s="23"/>
      <c r="DXP80" s="23"/>
      <c r="DXQ80" s="23"/>
      <c r="DXR80" s="23"/>
      <c r="DXS80" s="23"/>
      <c r="DXT80" s="23"/>
      <c r="DXU80" s="23"/>
      <c r="DXV80" s="23"/>
      <c r="DXW80" s="23"/>
      <c r="DXX80" s="23"/>
      <c r="DXY80" s="23"/>
      <c r="DXZ80" s="23"/>
      <c r="DYA80" s="23"/>
      <c r="DYB80" s="23"/>
      <c r="DYC80" s="23"/>
      <c r="DYD80" s="23"/>
      <c r="DYE80" s="23"/>
      <c r="DYF80" s="23"/>
      <c r="DYG80" s="23"/>
      <c r="DYH80" s="23"/>
      <c r="DYI80" s="23"/>
      <c r="DYJ80" s="23"/>
      <c r="DYK80" s="23"/>
      <c r="DYL80" s="23"/>
      <c r="DYM80" s="23"/>
      <c r="DYN80" s="23"/>
      <c r="DYO80" s="23"/>
      <c r="DYP80" s="23"/>
      <c r="DYQ80" s="23"/>
      <c r="DYR80" s="23"/>
      <c r="DYS80" s="23"/>
      <c r="DYT80" s="23"/>
      <c r="DYU80" s="23"/>
      <c r="DYV80" s="23"/>
      <c r="DYW80" s="23"/>
      <c r="DYX80" s="23"/>
      <c r="DYY80" s="23"/>
      <c r="DYZ80" s="23"/>
      <c r="DZA80" s="23"/>
      <c r="DZB80" s="23"/>
      <c r="DZC80" s="23"/>
      <c r="DZD80" s="23"/>
      <c r="DZE80" s="23"/>
      <c r="DZF80" s="23"/>
      <c r="DZG80" s="23"/>
      <c r="DZH80" s="23"/>
      <c r="DZI80" s="23"/>
      <c r="DZJ80" s="23"/>
      <c r="DZK80" s="23"/>
      <c r="DZL80" s="23"/>
      <c r="DZM80" s="23"/>
      <c r="DZN80" s="23"/>
      <c r="DZO80" s="23"/>
      <c r="DZP80" s="23"/>
      <c r="DZQ80" s="23"/>
      <c r="DZR80" s="23"/>
      <c r="DZS80" s="23"/>
      <c r="DZT80" s="23"/>
      <c r="DZU80" s="23"/>
      <c r="DZV80" s="23"/>
      <c r="DZW80" s="23"/>
      <c r="DZX80" s="23"/>
      <c r="DZY80" s="23"/>
      <c r="DZZ80" s="23"/>
      <c r="EAA80" s="23"/>
      <c r="EAB80" s="23"/>
      <c r="EAC80" s="23"/>
      <c r="EAD80" s="23"/>
      <c r="EAE80" s="23"/>
      <c r="EAF80" s="23"/>
      <c r="EAG80" s="23"/>
      <c r="EAH80" s="23"/>
      <c r="EAI80" s="23"/>
      <c r="EAJ80" s="23"/>
      <c r="EAK80" s="23"/>
      <c r="EAL80" s="23"/>
      <c r="EAM80" s="23"/>
      <c r="EAN80" s="23"/>
      <c r="EAO80" s="23"/>
      <c r="EAP80" s="23"/>
      <c r="EAQ80" s="23"/>
      <c r="EAR80" s="23"/>
      <c r="EAS80" s="23"/>
      <c r="EAT80" s="23"/>
      <c r="EAU80" s="23"/>
      <c r="EAV80" s="23"/>
      <c r="EAW80" s="23"/>
      <c r="EAX80" s="23"/>
      <c r="EAY80" s="23"/>
      <c r="EAZ80" s="23"/>
      <c r="EBA80" s="23"/>
      <c r="EBB80" s="23"/>
      <c r="EBC80" s="23"/>
      <c r="EBD80" s="23"/>
      <c r="EBE80" s="23"/>
      <c r="EBF80" s="23"/>
      <c r="EBG80" s="23"/>
      <c r="EBH80" s="23"/>
      <c r="EBI80" s="23"/>
      <c r="EBJ80" s="23"/>
      <c r="EBK80" s="23"/>
      <c r="EBL80" s="23"/>
      <c r="EBM80" s="23"/>
      <c r="EBN80" s="23"/>
      <c r="EBO80" s="23"/>
      <c r="EBP80" s="23"/>
      <c r="EBQ80" s="23"/>
      <c r="EBR80" s="23"/>
      <c r="EBS80" s="23"/>
      <c r="EBT80" s="23"/>
      <c r="EBU80" s="23"/>
      <c r="EBV80" s="23"/>
      <c r="EBW80" s="23"/>
      <c r="EBX80" s="23"/>
      <c r="EBY80" s="23"/>
      <c r="EBZ80" s="23"/>
      <c r="ECA80" s="23"/>
      <c r="ECB80" s="23"/>
      <c r="ECC80" s="23"/>
      <c r="ECD80" s="23"/>
      <c r="ECE80" s="23"/>
      <c r="ECF80" s="23"/>
      <c r="ECG80" s="23"/>
      <c r="ECH80" s="23"/>
      <c r="ECI80" s="23"/>
      <c r="ECJ80" s="23"/>
      <c r="ECK80" s="23"/>
      <c r="ECL80" s="23"/>
      <c r="ECM80" s="23"/>
      <c r="ECN80" s="23"/>
      <c r="ECO80" s="23"/>
      <c r="ECP80" s="23"/>
      <c r="ECQ80" s="23"/>
      <c r="ECR80" s="23"/>
      <c r="ECS80" s="23"/>
      <c r="ECT80" s="23"/>
      <c r="ECU80" s="23"/>
      <c r="ECV80" s="23"/>
      <c r="ECW80" s="23"/>
      <c r="ECX80" s="23"/>
      <c r="ECY80" s="23"/>
      <c r="ECZ80" s="23"/>
      <c r="EDA80" s="23"/>
      <c r="EDB80" s="23"/>
      <c r="EDC80" s="23"/>
      <c r="EDD80" s="23"/>
      <c r="EDE80" s="23"/>
      <c r="EDF80" s="23"/>
      <c r="EDG80" s="23"/>
      <c r="EDH80" s="23"/>
      <c r="EDI80" s="23"/>
      <c r="EDJ80" s="23"/>
      <c r="EDK80" s="23"/>
      <c r="EDL80" s="23"/>
      <c r="EDM80" s="23"/>
      <c r="EDN80" s="23"/>
      <c r="EDO80" s="23"/>
      <c r="EDP80" s="23"/>
      <c r="EDQ80" s="23"/>
      <c r="EDR80" s="23"/>
      <c r="EDS80" s="23"/>
      <c r="EDT80" s="23"/>
      <c r="EDU80" s="23"/>
      <c r="EDV80" s="23"/>
      <c r="EDW80" s="23"/>
      <c r="EDX80" s="23"/>
      <c r="EDY80" s="23"/>
      <c r="EDZ80" s="23"/>
      <c r="EEA80" s="23"/>
      <c r="EEB80" s="23"/>
      <c r="EEC80" s="23"/>
      <c r="EED80" s="23"/>
      <c r="EEE80" s="23"/>
      <c r="EEF80" s="23"/>
      <c r="EEG80" s="23"/>
      <c r="EEH80" s="23"/>
      <c r="EEI80" s="23"/>
      <c r="EEJ80" s="23"/>
      <c r="EEK80" s="23"/>
      <c r="EEL80" s="23"/>
      <c r="EEM80" s="23"/>
      <c r="EEN80" s="23"/>
      <c r="EEO80" s="23"/>
      <c r="EEP80" s="23"/>
      <c r="EEQ80" s="23"/>
      <c r="EER80" s="23"/>
      <c r="EES80" s="23"/>
      <c r="EET80" s="23"/>
      <c r="EEU80" s="23"/>
      <c r="EEV80" s="23"/>
      <c r="EEW80" s="23"/>
      <c r="EEX80" s="23"/>
      <c r="EEY80" s="23"/>
      <c r="EEZ80" s="23"/>
      <c r="EFA80" s="23"/>
      <c r="EFB80" s="23"/>
      <c r="EFC80" s="23"/>
      <c r="EFD80" s="23"/>
      <c r="EFE80" s="23"/>
      <c r="EFF80" s="23"/>
      <c r="EFG80" s="23"/>
      <c r="EFH80" s="23"/>
      <c r="EFI80" s="23"/>
      <c r="EFJ80" s="23"/>
      <c r="EFK80" s="23"/>
      <c r="EFL80" s="23"/>
      <c r="EFM80" s="23"/>
      <c r="EFN80" s="23"/>
      <c r="EFO80" s="23"/>
      <c r="EFP80" s="23"/>
      <c r="EFQ80" s="23"/>
      <c r="EFR80" s="23"/>
      <c r="EFS80" s="23"/>
      <c r="EFT80" s="23"/>
      <c r="EFU80" s="23"/>
      <c r="EFV80" s="23"/>
      <c r="EFW80" s="23"/>
      <c r="EFX80" s="23"/>
      <c r="EFY80" s="23"/>
      <c r="EFZ80" s="23"/>
      <c r="EGA80" s="23"/>
      <c r="EGB80" s="23"/>
      <c r="EGC80" s="23"/>
      <c r="EGD80" s="23"/>
      <c r="EGE80" s="23"/>
      <c r="EGF80" s="23"/>
      <c r="EGG80" s="23"/>
      <c r="EGH80" s="23"/>
      <c r="EGI80" s="23"/>
      <c r="EGJ80" s="23"/>
      <c r="EGK80" s="23"/>
      <c r="EGL80" s="23"/>
      <c r="EGM80" s="23"/>
      <c r="EGN80" s="23"/>
      <c r="EGO80" s="23"/>
      <c r="EGP80" s="23"/>
      <c r="EGQ80" s="23"/>
      <c r="EGR80" s="23"/>
      <c r="EGS80" s="23"/>
      <c r="EGT80" s="23"/>
      <c r="EGU80" s="23"/>
      <c r="EGV80" s="23"/>
      <c r="EGW80" s="23"/>
      <c r="EGX80" s="23"/>
      <c r="EGY80" s="23"/>
      <c r="EGZ80" s="23"/>
      <c r="EHA80" s="23"/>
      <c r="EHB80" s="23"/>
      <c r="EHC80" s="23"/>
      <c r="EHD80" s="23"/>
      <c r="EHE80" s="23"/>
      <c r="EHF80" s="23"/>
      <c r="EHG80" s="23"/>
      <c r="EHH80" s="23"/>
      <c r="EHI80" s="23"/>
      <c r="EHJ80" s="23"/>
      <c r="EHK80" s="23"/>
      <c r="EHL80" s="23"/>
      <c r="EHM80" s="23"/>
      <c r="EHN80" s="23"/>
      <c r="EHO80" s="23"/>
      <c r="EHP80" s="23"/>
      <c r="EHQ80" s="23"/>
      <c r="EHR80" s="23"/>
      <c r="EHS80" s="23"/>
      <c r="EHT80" s="23"/>
      <c r="EHU80" s="23"/>
      <c r="EHV80" s="23"/>
      <c r="EHW80" s="23"/>
      <c r="EHX80" s="23"/>
      <c r="EHY80" s="23"/>
      <c r="EHZ80" s="23"/>
      <c r="EIA80" s="23"/>
      <c r="EIB80" s="23"/>
      <c r="EIC80" s="23"/>
      <c r="EID80" s="23"/>
      <c r="EIE80" s="23"/>
      <c r="EIF80" s="23"/>
      <c r="EIG80" s="23"/>
      <c r="EIH80" s="23"/>
      <c r="EII80" s="23"/>
      <c r="EIJ80" s="23"/>
      <c r="EIK80" s="23"/>
      <c r="EIL80" s="23"/>
      <c r="EIM80" s="23"/>
      <c r="EIN80" s="23"/>
      <c r="EIO80" s="23"/>
      <c r="EIP80" s="23"/>
      <c r="EIQ80" s="23"/>
      <c r="EIR80" s="23"/>
      <c r="EIS80" s="23"/>
      <c r="EIT80" s="23"/>
      <c r="EIU80" s="23"/>
      <c r="EIV80" s="23"/>
      <c r="EIW80" s="23"/>
      <c r="EIX80" s="23"/>
      <c r="EIY80" s="23"/>
      <c r="EIZ80" s="23"/>
      <c r="EJA80" s="23"/>
      <c r="EJB80" s="23"/>
      <c r="EJC80" s="23"/>
      <c r="EJD80" s="23"/>
      <c r="EJE80" s="23"/>
      <c r="EJF80" s="23"/>
      <c r="EJG80" s="23"/>
      <c r="EJH80" s="23"/>
      <c r="EJI80" s="23"/>
      <c r="EJJ80" s="23"/>
      <c r="EJK80" s="23"/>
      <c r="EJL80" s="23"/>
      <c r="EJM80" s="23"/>
      <c r="EJN80" s="23"/>
      <c r="EJO80" s="23"/>
      <c r="EJP80" s="23"/>
      <c r="EJQ80" s="23"/>
      <c r="EJR80" s="23"/>
      <c r="EJS80" s="23"/>
      <c r="EJT80" s="23"/>
      <c r="EJU80" s="23"/>
      <c r="EJV80" s="23"/>
      <c r="EJW80" s="23"/>
      <c r="EJX80" s="23"/>
      <c r="EJY80" s="23"/>
      <c r="EJZ80" s="23"/>
      <c r="EKA80" s="23"/>
      <c r="EKB80" s="23"/>
      <c r="EKC80" s="23"/>
      <c r="EKD80" s="23"/>
      <c r="EKE80" s="23"/>
      <c r="EKF80" s="23"/>
      <c r="EKG80" s="23"/>
      <c r="EKH80" s="23"/>
      <c r="EKI80" s="23"/>
      <c r="EKJ80" s="23"/>
      <c r="EKK80" s="23"/>
      <c r="EKL80" s="23"/>
      <c r="EKM80" s="23"/>
      <c r="EKN80" s="23"/>
      <c r="EKO80" s="23"/>
      <c r="EKP80" s="23"/>
      <c r="EKQ80" s="23"/>
      <c r="EKR80" s="23"/>
      <c r="EKS80" s="23"/>
      <c r="EKT80" s="23"/>
      <c r="EKU80" s="23"/>
      <c r="EKV80" s="23"/>
      <c r="EKW80" s="23"/>
      <c r="EKX80" s="23"/>
      <c r="EKY80" s="23"/>
      <c r="EKZ80" s="23"/>
      <c r="ELA80" s="23"/>
      <c r="ELB80" s="23"/>
      <c r="ELC80" s="23"/>
      <c r="ELD80" s="23"/>
      <c r="ELE80" s="23"/>
      <c r="ELF80" s="23"/>
      <c r="ELG80" s="23"/>
      <c r="ELH80" s="23"/>
      <c r="ELI80" s="23"/>
      <c r="ELJ80" s="23"/>
      <c r="ELK80" s="23"/>
      <c r="ELL80" s="23"/>
      <c r="ELM80" s="23"/>
      <c r="ELN80" s="23"/>
      <c r="ELO80" s="23"/>
      <c r="ELP80" s="23"/>
      <c r="ELQ80" s="23"/>
      <c r="ELR80" s="23"/>
      <c r="ELS80" s="23"/>
      <c r="ELT80" s="23"/>
      <c r="ELU80" s="23"/>
      <c r="ELV80" s="23"/>
      <c r="ELW80" s="23"/>
      <c r="ELX80" s="23"/>
      <c r="ELY80" s="23"/>
      <c r="ELZ80" s="23"/>
      <c r="EMA80" s="23"/>
      <c r="EMB80" s="23"/>
      <c r="EMC80" s="23"/>
      <c r="EMD80" s="23"/>
      <c r="EME80" s="23"/>
      <c r="EMF80" s="23"/>
      <c r="EMG80" s="23"/>
      <c r="EMH80" s="23"/>
      <c r="EMI80" s="23"/>
      <c r="EMJ80" s="23"/>
      <c r="EMK80" s="23"/>
      <c r="EML80" s="23"/>
      <c r="EMM80" s="23"/>
      <c r="EMN80" s="23"/>
      <c r="EMO80" s="23"/>
      <c r="EMP80" s="23"/>
      <c r="EMQ80" s="23"/>
      <c r="EMR80" s="23"/>
      <c r="EMS80" s="23"/>
      <c r="EMT80" s="23"/>
      <c r="EMU80" s="23"/>
      <c r="EMV80" s="23"/>
      <c r="EMW80" s="23"/>
      <c r="EMX80" s="23"/>
      <c r="EMY80" s="23"/>
      <c r="EMZ80" s="23"/>
      <c r="ENA80" s="23"/>
      <c r="ENB80" s="23"/>
      <c r="ENC80" s="23"/>
      <c r="END80" s="23"/>
      <c r="ENE80" s="23"/>
      <c r="ENF80" s="23"/>
      <c r="ENG80" s="23"/>
      <c r="ENH80" s="23"/>
      <c r="ENI80" s="23"/>
      <c r="ENJ80" s="23"/>
      <c r="ENK80" s="23"/>
      <c r="ENL80" s="23"/>
      <c r="ENM80" s="23"/>
      <c r="ENN80" s="23"/>
      <c r="ENO80" s="23"/>
      <c r="ENP80" s="23"/>
      <c r="ENQ80" s="23"/>
      <c r="ENR80" s="23"/>
      <c r="ENS80" s="23"/>
      <c r="ENT80" s="23"/>
      <c r="ENU80" s="23"/>
      <c r="ENV80" s="23"/>
      <c r="ENW80" s="23"/>
      <c r="ENX80" s="23"/>
      <c r="ENY80" s="23"/>
      <c r="ENZ80" s="23"/>
      <c r="EOA80" s="23"/>
      <c r="EOB80" s="23"/>
      <c r="EOC80" s="23"/>
      <c r="EOD80" s="23"/>
      <c r="EOE80" s="23"/>
      <c r="EOF80" s="23"/>
      <c r="EOG80" s="23"/>
      <c r="EOH80" s="23"/>
      <c r="EOI80" s="23"/>
      <c r="EOJ80" s="23"/>
      <c r="EOK80" s="23"/>
      <c r="EOL80" s="23"/>
      <c r="EOM80" s="23"/>
      <c r="EON80" s="23"/>
      <c r="EOO80" s="23"/>
      <c r="EOP80" s="23"/>
      <c r="EOQ80" s="23"/>
      <c r="EOR80" s="23"/>
      <c r="EOS80" s="23"/>
      <c r="EOT80" s="23"/>
      <c r="EOU80" s="23"/>
      <c r="EOV80" s="23"/>
      <c r="EOW80" s="23"/>
      <c r="EOX80" s="23"/>
      <c r="EOY80" s="23"/>
      <c r="EOZ80" s="23"/>
      <c r="EPA80" s="23"/>
      <c r="EPB80" s="23"/>
      <c r="EPC80" s="23"/>
      <c r="EPD80" s="23"/>
      <c r="EPE80" s="23"/>
      <c r="EPF80" s="23"/>
      <c r="EPG80" s="23"/>
      <c r="EPH80" s="23"/>
      <c r="EPI80" s="23"/>
      <c r="EPJ80" s="23"/>
      <c r="EPK80" s="23"/>
      <c r="EPL80" s="23"/>
      <c r="EPM80" s="23"/>
      <c r="EPN80" s="23"/>
      <c r="EPO80" s="23"/>
      <c r="EPP80" s="23"/>
      <c r="EPQ80" s="23"/>
      <c r="EPR80" s="23"/>
      <c r="EPS80" s="23"/>
      <c r="EPT80" s="23"/>
      <c r="EPU80" s="23"/>
      <c r="EPV80" s="23"/>
      <c r="EPW80" s="23"/>
      <c r="EPX80" s="23"/>
      <c r="EPY80" s="23"/>
      <c r="EPZ80" s="23"/>
      <c r="EQA80" s="23"/>
      <c r="EQB80" s="23"/>
      <c r="EQC80" s="23"/>
      <c r="EQD80" s="23"/>
      <c r="EQE80" s="23"/>
      <c r="EQF80" s="23"/>
      <c r="EQG80" s="23"/>
      <c r="EQH80" s="23"/>
      <c r="EQI80" s="23"/>
      <c r="EQJ80" s="23"/>
      <c r="EQK80" s="23"/>
      <c r="EQL80" s="23"/>
      <c r="EQM80" s="23"/>
      <c r="EQN80" s="23"/>
      <c r="EQO80" s="23"/>
      <c r="EQP80" s="23"/>
      <c r="EQQ80" s="23"/>
      <c r="EQR80" s="23"/>
      <c r="EQS80" s="23"/>
      <c r="EQT80" s="23"/>
      <c r="EQU80" s="23"/>
      <c r="EQV80" s="23"/>
      <c r="EQW80" s="23"/>
      <c r="EQX80" s="23"/>
      <c r="EQY80" s="23"/>
      <c r="EQZ80" s="23"/>
      <c r="ERA80" s="23"/>
      <c r="ERB80" s="23"/>
      <c r="ERC80" s="23"/>
      <c r="ERD80" s="23"/>
      <c r="ERE80" s="23"/>
      <c r="ERF80" s="23"/>
      <c r="ERG80" s="23"/>
      <c r="ERH80" s="23"/>
      <c r="ERI80" s="23"/>
      <c r="ERJ80" s="23"/>
      <c r="ERK80" s="23"/>
      <c r="ERL80" s="23"/>
      <c r="ERM80" s="23"/>
      <c r="ERN80" s="23"/>
      <c r="ERO80" s="23"/>
      <c r="ERP80" s="23"/>
      <c r="ERQ80" s="23"/>
      <c r="ERR80" s="23"/>
      <c r="ERS80" s="23"/>
      <c r="ERT80" s="23"/>
      <c r="ERU80" s="23"/>
      <c r="ERV80" s="23"/>
      <c r="ERW80" s="23"/>
      <c r="ERX80" s="23"/>
      <c r="ERY80" s="23"/>
      <c r="ERZ80" s="23"/>
      <c r="ESA80" s="23"/>
      <c r="ESB80" s="23"/>
      <c r="ESC80" s="23"/>
      <c r="ESD80" s="23"/>
      <c r="ESE80" s="23"/>
      <c r="ESF80" s="23"/>
      <c r="ESG80" s="23"/>
      <c r="ESH80" s="23"/>
      <c r="ESI80" s="23"/>
      <c r="ESJ80" s="23"/>
      <c r="ESK80" s="23"/>
      <c r="ESL80" s="23"/>
      <c r="ESM80" s="23"/>
      <c r="ESN80" s="23"/>
      <c r="ESO80" s="23"/>
      <c r="ESP80" s="23"/>
      <c r="ESQ80" s="23"/>
      <c r="ESR80" s="23"/>
      <c r="ESS80" s="23"/>
      <c r="EST80" s="23"/>
      <c r="ESU80" s="23"/>
      <c r="ESV80" s="23"/>
      <c r="ESW80" s="23"/>
      <c r="ESX80" s="23"/>
      <c r="ESY80" s="23"/>
      <c r="ESZ80" s="23"/>
      <c r="ETA80" s="23"/>
      <c r="ETB80" s="23"/>
      <c r="ETC80" s="23"/>
      <c r="ETD80" s="23"/>
      <c r="ETE80" s="23"/>
      <c r="ETF80" s="23"/>
      <c r="ETG80" s="23"/>
      <c r="ETH80" s="23"/>
      <c r="ETI80" s="23"/>
      <c r="ETJ80" s="23"/>
      <c r="ETK80" s="23"/>
      <c r="ETL80" s="23"/>
      <c r="ETM80" s="23"/>
      <c r="ETN80" s="23"/>
      <c r="ETO80" s="23"/>
      <c r="ETP80" s="23"/>
      <c r="ETQ80" s="23"/>
      <c r="ETR80" s="23"/>
      <c r="ETS80" s="23"/>
      <c r="ETT80" s="23"/>
      <c r="ETU80" s="23"/>
      <c r="ETV80" s="23"/>
      <c r="ETW80" s="23"/>
      <c r="ETX80" s="23"/>
      <c r="ETY80" s="23"/>
      <c r="ETZ80" s="23"/>
      <c r="EUA80" s="23"/>
      <c r="EUB80" s="23"/>
      <c r="EUC80" s="23"/>
      <c r="EUD80" s="23"/>
      <c r="EUE80" s="23"/>
      <c r="EUF80" s="23"/>
      <c r="EUG80" s="23"/>
      <c r="EUH80" s="23"/>
      <c r="EUI80" s="23"/>
      <c r="EUJ80" s="23"/>
      <c r="EUK80" s="23"/>
      <c r="EUL80" s="23"/>
      <c r="EUM80" s="23"/>
      <c r="EUN80" s="23"/>
      <c r="EUO80" s="23"/>
      <c r="EUP80" s="23"/>
      <c r="EUQ80" s="23"/>
      <c r="EUR80" s="23"/>
      <c r="EUS80" s="23"/>
      <c r="EUT80" s="23"/>
      <c r="EUU80" s="23"/>
      <c r="EUV80" s="23"/>
      <c r="EUW80" s="23"/>
      <c r="EUX80" s="23"/>
      <c r="EUY80" s="23"/>
      <c r="EUZ80" s="23"/>
      <c r="EVA80" s="23"/>
      <c r="EVB80" s="23"/>
      <c r="EVC80" s="23"/>
      <c r="EVD80" s="23"/>
      <c r="EVE80" s="23"/>
      <c r="EVF80" s="23"/>
      <c r="EVG80" s="23"/>
      <c r="EVH80" s="23"/>
      <c r="EVI80" s="23"/>
      <c r="EVJ80" s="23"/>
      <c r="EVK80" s="23"/>
      <c r="EVL80" s="23"/>
      <c r="EVM80" s="23"/>
      <c r="EVN80" s="23"/>
      <c r="EVO80" s="23"/>
      <c r="EVP80" s="23"/>
      <c r="EVQ80" s="23"/>
      <c r="EVR80" s="23"/>
      <c r="EVS80" s="23"/>
      <c r="EVT80" s="23"/>
      <c r="EVU80" s="23"/>
      <c r="EVV80" s="23"/>
      <c r="EVW80" s="23"/>
      <c r="EVX80" s="23"/>
      <c r="EVY80" s="23"/>
      <c r="EVZ80" s="23"/>
      <c r="EWA80" s="23"/>
      <c r="EWB80" s="23"/>
      <c r="EWC80" s="23"/>
      <c r="EWD80" s="23"/>
      <c r="EWE80" s="23"/>
      <c r="EWF80" s="23"/>
      <c r="EWG80" s="23"/>
      <c r="EWH80" s="23"/>
      <c r="EWI80" s="23"/>
      <c r="EWJ80" s="23"/>
      <c r="EWK80" s="23"/>
      <c r="EWL80" s="23"/>
      <c r="EWM80" s="23"/>
      <c r="EWN80" s="23"/>
      <c r="EWO80" s="23"/>
      <c r="EWP80" s="23"/>
      <c r="EWQ80" s="23"/>
      <c r="EWR80" s="23"/>
      <c r="EWS80" s="23"/>
      <c r="EWT80" s="23"/>
      <c r="EWU80" s="23"/>
      <c r="EWV80" s="23"/>
      <c r="EWW80" s="23"/>
      <c r="EWX80" s="23"/>
      <c r="EWY80" s="23"/>
      <c r="EWZ80" s="23"/>
      <c r="EXA80" s="23"/>
      <c r="EXB80" s="23"/>
      <c r="EXC80" s="23"/>
      <c r="EXD80" s="23"/>
      <c r="EXE80" s="23"/>
      <c r="EXF80" s="23"/>
      <c r="EXG80" s="23"/>
      <c r="EXH80" s="23"/>
      <c r="EXI80" s="23"/>
      <c r="EXJ80" s="23"/>
      <c r="EXK80" s="23"/>
      <c r="EXL80" s="23"/>
      <c r="EXM80" s="23"/>
      <c r="EXN80" s="23"/>
      <c r="EXO80" s="23"/>
      <c r="EXP80" s="23"/>
      <c r="EXQ80" s="23"/>
      <c r="EXR80" s="23"/>
      <c r="EXS80" s="23"/>
      <c r="EXT80" s="23"/>
      <c r="EXU80" s="23"/>
      <c r="EXV80" s="23"/>
      <c r="EXW80" s="23"/>
      <c r="EXX80" s="23"/>
      <c r="EXY80" s="23"/>
      <c r="EXZ80" s="23"/>
      <c r="EYA80" s="23"/>
      <c r="EYB80" s="23"/>
      <c r="EYC80" s="23"/>
      <c r="EYD80" s="23"/>
      <c r="EYE80" s="23"/>
      <c r="EYF80" s="23"/>
      <c r="EYG80" s="23"/>
      <c r="EYH80" s="23"/>
      <c r="EYI80" s="23"/>
      <c r="EYJ80" s="23"/>
      <c r="EYK80" s="23"/>
      <c r="EYL80" s="23"/>
      <c r="EYM80" s="23"/>
      <c r="EYN80" s="23"/>
      <c r="EYO80" s="23"/>
      <c r="EYP80" s="23"/>
      <c r="EYQ80" s="23"/>
      <c r="EYR80" s="23"/>
      <c r="EYS80" s="23"/>
      <c r="EYT80" s="23"/>
      <c r="EYU80" s="23"/>
      <c r="EYV80" s="23"/>
      <c r="EYW80" s="23"/>
      <c r="EYX80" s="23"/>
      <c r="EYY80" s="23"/>
      <c r="EYZ80" s="23"/>
      <c r="EZA80" s="23"/>
      <c r="EZB80" s="23"/>
      <c r="EZC80" s="23"/>
      <c r="EZD80" s="23"/>
      <c r="EZE80" s="23"/>
      <c r="EZF80" s="23"/>
      <c r="EZG80" s="23"/>
      <c r="EZH80" s="23"/>
      <c r="EZI80" s="23"/>
      <c r="EZJ80" s="23"/>
      <c r="EZK80" s="23"/>
      <c r="EZL80" s="23"/>
      <c r="EZM80" s="23"/>
      <c r="EZN80" s="23"/>
      <c r="EZO80" s="23"/>
      <c r="EZP80" s="23"/>
      <c r="EZQ80" s="23"/>
      <c r="EZR80" s="23"/>
      <c r="EZS80" s="23"/>
      <c r="EZT80" s="23"/>
      <c r="EZU80" s="23"/>
      <c r="EZV80" s="23"/>
      <c r="EZW80" s="23"/>
      <c r="EZX80" s="23"/>
      <c r="EZY80" s="23"/>
      <c r="EZZ80" s="23"/>
      <c r="FAA80" s="23"/>
      <c r="FAB80" s="23"/>
      <c r="FAC80" s="23"/>
      <c r="FAD80" s="23"/>
      <c r="FAE80" s="23"/>
      <c r="FAF80" s="23"/>
      <c r="FAG80" s="23"/>
      <c r="FAH80" s="23"/>
      <c r="FAI80" s="23"/>
      <c r="FAJ80" s="23"/>
      <c r="FAK80" s="23"/>
      <c r="FAL80" s="23"/>
      <c r="FAM80" s="23"/>
      <c r="FAN80" s="23"/>
      <c r="FAO80" s="23"/>
      <c r="FAP80" s="23"/>
      <c r="FAQ80" s="23"/>
      <c r="FAR80" s="23"/>
      <c r="FAS80" s="23"/>
      <c r="FAT80" s="23"/>
      <c r="FAU80" s="23"/>
      <c r="FAV80" s="23"/>
      <c r="FAW80" s="23"/>
      <c r="FAX80" s="23"/>
      <c r="FAY80" s="23"/>
      <c r="FAZ80" s="23"/>
      <c r="FBA80" s="23"/>
      <c r="FBB80" s="23"/>
      <c r="FBC80" s="23"/>
      <c r="FBD80" s="23"/>
      <c r="FBE80" s="23"/>
      <c r="FBF80" s="23"/>
      <c r="FBG80" s="23"/>
      <c r="FBH80" s="23"/>
      <c r="FBI80" s="23"/>
      <c r="FBJ80" s="23"/>
      <c r="FBK80" s="23"/>
      <c r="FBL80" s="23"/>
      <c r="FBM80" s="23"/>
      <c r="FBN80" s="23"/>
      <c r="FBO80" s="23"/>
      <c r="FBP80" s="23"/>
      <c r="FBQ80" s="23"/>
      <c r="FBR80" s="23"/>
      <c r="FBS80" s="23"/>
      <c r="FBT80" s="23"/>
      <c r="FBU80" s="23"/>
      <c r="FBV80" s="23"/>
      <c r="FBW80" s="23"/>
      <c r="FBX80" s="23"/>
      <c r="FBY80" s="23"/>
      <c r="FBZ80" s="23"/>
      <c r="FCA80" s="23"/>
      <c r="FCB80" s="23"/>
      <c r="FCC80" s="23"/>
      <c r="FCD80" s="23"/>
      <c r="FCE80" s="23"/>
      <c r="FCF80" s="23"/>
      <c r="FCG80" s="23"/>
      <c r="FCH80" s="23"/>
      <c r="FCI80" s="23"/>
      <c r="FCJ80" s="23"/>
      <c r="FCK80" s="23"/>
      <c r="FCL80" s="23"/>
      <c r="FCM80" s="23"/>
      <c r="FCN80" s="23"/>
      <c r="FCO80" s="23"/>
      <c r="FCP80" s="23"/>
      <c r="FCQ80" s="23"/>
      <c r="FCR80" s="23"/>
      <c r="FCS80" s="23"/>
      <c r="FCT80" s="23"/>
      <c r="FCU80" s="23"/>
      <c r="FCV80" s="23"/>
      <c r="FCW80" s="23"/>
      <c r="FCX80" s="23"/>
      <c r="FCY80" s="23"/>
      <c r="FCZ80" s="23"/>
      <c r="FDA80" s="23"/>
      <c r="FDB80" s="23"/>
      <c r="FDC80" s="23"/>
      <c r="FDD80" s="23"/>
      <c r="FDE80" s="23"/>
      <c r="FDF80" s="23"/>
      <c r="FDG80" s="23"/>
      <c r="FDH80" s="23"/>
      <c r="FDI80" s="23"/>
      <c r="FDJ80" s="23"/>
      <c r="FDK80" s="23"/>
      <c r="FDL80" s="23"/>
      <c r="FDM80" s="23"/>
      <c r="FDN80" s="23"/>
      <c r="FDO80" s="23"/>
      <c r="FDP80" s="23"/>
      <c r="FDQ80" s="23"/>
      <c r="FDR80" s="23"/>
      <c r="FDS80" s="23"/>
      <c r="FDT80" s="23"/>
      <c r="FDU80" s="23"/>
      <c r="FDV80" s="23"/>
      <c r="FDW80" s="23"/>
      <c r="FDX80" s="23"/>
      <c r="FDY80" s="23"/>
      <c r="FDZ80" s="23"/>
      <c r="FEA80" s="23"/>
      <c r="FEB80" s="23"/>
      <c r="FEC80" s="23"/>
      <c r="FED80" s="23"/>
      <c r="FEE80" s="23"/>
      <c r="FEF80" s="23"/>
      <c r="FEG80" s="23"/>
      <c r="FEH80" s="23"/>
      <c r="FEI80" s="23"/>
      <c r="FEJ80" s="23"/>
      <c r="FEK80" s="23"/>
      <c r="FEL80" s="23"/>
      <c r="FEM80" s="23"/>
      <c r="FEN80" s="23"/>
      <c r="FEO80" s="23"/>
      <c r="FEP80" s="23"/>
      <c r="FEQ80" s="23"/>
      <c r="FER80" s="23"/>
      <c r="FES80" s="23"/>
      <c r="FET80" s="23"/>
      <c r="FEU80" s="23"/>
      <c r="FEV80" s="23"/>
      <c r="FEW80" s="23"/>
      <c r="FEX80" s="23"/>
      <c r="FEY80" s="23"/>
      <c r="FEZ80" s="23"/>
      <c r="FFA80" s="23"/>
      <c r="FFB80" s="23"/>
      <c r="FFC80" s="23"/>
      <c r="FFD80" s="23"/>
      <c r="FFE80" s="23"/>
      <c r="FFF80" s="23"/>
      <c r="FFG80" s="23"/>
      <c r="FFH80" s="23"/>
      <c r="FFI80" s="23"/>
      <c r="FFJ80" s="23"/>
      <c r="FFK80" s="23"/>
      <c r="FFL80" s="23"/>
      <c r="FFM80" s="23"/>
      <c r="FFN80" s="23"/>
      <c r="FFO80" s="23"/>
      <c r="FFP80" s="23"/>
      <c r="FFQ80" s="23"/>
      <c r="FFR80" s="23"/>
      <c r="FFS80" s="23"/>
      <c r="FFT80" s="23"/>
      <c r="FFU80" s="23"/>
      <c r="FFV80" s="23"/>
      <c r="FFW80" s="23"/>
      <c r="FFX80" s="23"/>
      <c r="FFY80" s="23"/>
      <c r="FFZ80" s="23"/>
      <c r="FGA80" s="23"/>
      <c r="FGB80" s="23"/>
      <c r="FGC80" s="23"/>
      <c r="FGD80" s="23"/>
      <c r="FGE80" s="23"/>
      <c r="FGF80" s="23"/>
      <c r="FGG80" s="23"/>
      <c r="FGH80" s="23"/>
      <c r="FGI80" s="23"/>
      <c r="FGJ80" s="23"/>
      <c r="FGK80" s="23"/>
      <c r="FGL80" s="23"/>
      <c r="FGM80" s="23"/>
      <c r="FGN80" s="23"/>
      <c r="FGO80" s="23"/>
      <c r="FGP80" s="23"/>
      <c r="FGQ80" s="23"/>
      <c r="FGR80" s="23"/>
      <c r="FGS80" s="23"/>
      <c r="FGT80" s="23"/>
      <c r="FGU80" s="23"/>
      <c r="FGV80" s="23"/>
      <c r="FGW80" s="23"/>
      <c r="FGX80" s="23"/>
      <c r="FGY80" s="23"/>
      <c r="FGZ80" s="23"/>
      <c r="FHA80" s="23"/>
      <c r="FHB80" s="23"/>
      <c r="FHC80" s="23"/>
      <c r="FHD80" s="23"/>
      <c r="FHE80" s="23"/>
      <c r="FHF80" s="23"/>
      <c r="FHG80" s="23"/>
      <c r="FHH80" s="23"/>
      <c r="FHI80" s="23"/>
      <c r="FHJ80" s="23"/>
      <c r="FHK80" s="23"/>
      <c r="FHL80" s="23"/>
      <c r="FHM80" s="23"/>
      <c r="FHN80" s="23"/>
      <c r="FHO80" s="23"/>
      <c r="FHP80" s="23"/>
      <c r="FHQ80" s="23"/>
      <c r="FHR80" s="23"/>
      <c r="FHS80" s="23"/>
      <c r="FHT80" s="23"/>
      <c r="FHU80" s="23"/>
      <c r="FHV80" s="23"/>
      <c r="FHW80" s="23"/>
      <c r="FHX80" s="23"/>
      <c r="FHY80" s="23"/>
      <c r="FHZ80" s="23"/>
      <c r="FIA80" s="23"/>
      <c r="FIB80" s="23"/>
      <c r="FIC80" s="23"/>
      <c r="FID80" s="23"/>
      <c r="FIE80" s="23"/>
      <c r="FIF80" s="23"/>
      <c r="FIG80" s="23"/>
      <c r="FIH80" s="23"/>
      <c r="FII80" s="23"/>
      <c r="FIJ80" s="23"/>
      <c r="FIK80" s="23"/>
      <c r="FIL80" s="23"/>
      <c r="FIM80" s="23"/>
      <c r="FIN80" s="23"/>
      <c r="FIO80" s="23"/>
      <c r="FIP80" s="23"/>
      <c r="FIQ80" s="23"/>
      <c r="FIR80" s="23"/>
      <c r="FIS80" s="23"/>
      <c r="FIT80" s="23"/>
      <c r="FIU80" s="23"/>
      <c r="FIV80" s="23"/>
      <c r="FIW80" s="23"/>
      <c r="FIX80" s="23"/>
      <c r="FIY80" s="23"/>
      <c r="FIZ80" s="23"/>
      <c r="FJA80" s="23"/>
      <c r="FJB80" s="23"/>
      <c r="FJC80" s="23"/>
      <c r="FJD80" s="23"/>
      <c r="FJE80" s="23"/>
      <c r="FJF80" s="23"/>
      <c r="FJG80" s="23"/>
      <c r="FJH80" s="23"/>
      <c r="FJI80" s="23"/>
      <c r="FJJ80" s="23"/>
      <c r="FJK80" s="23"/>
      <c r="FJL80" s="23"/>
      <c r="FJM80" s="23"/>
      <c r="FJN80" s="23"/>
      <c r="FJO80" s="23"/>
      <c r="FJP80" s="23"/>
      <c r="FJQ80" s="23"/>
      <c r="FJR80" s="23"/>
      <c r="FJS80" s="23"/>
      <c r="FJT80" s="23"/>
      <c r="FJU80" s="23"/>
      <c r="FJV80" s="23"/>
      <c r="FJW80" s="23"/>
      <c r="FJX80" s="23"/>
      <c r="FJY80" s="23"/>
      <c r="FJZ80" s="23"/>
      <c r="FKA80" s="23"/>
      <c r="FKB80" s="23"/>
      <c r="FKC80" s="23"/>
      <c r="FKD80" s="23"/>
      <c r="FKE80" s="23"/>
      <c r="FKF80" s="23"/>
      <c r="FKG80" s="23"/>
      <c r="FKH80" s="23"/>
      <c r="FKI80" s="23"/>
      <c r="FKJ80" s="23"/>
      <c r="FKK80" s="23"/>
      <c r="FKL80" s="23"/>
      <c r="FKM80" s="23"/>
      <c r="FKN80" s="23"/>
      <c r="FKO80" s="23"/>
      <c r="FKP80" s="23"/>
      <c r="FKQ80" s="23"/>
      <c r="FKR80" s="23"/>
      <c r="FKS80" s="23"/>
      <c r="FKT80" s="23"/>
      <c r="FKU80" s="23"/>
      <c r="FKV80" s="23"/>
      <c r="FKW80" s="23"/>
      <c r="FKX80" s="23"/>
      <c r="FKY80" s="23"/>
      <c r="FKZ80" s="23"/>
      <c r="FLA80" s="23"/>
      <c r="FLB80" s="23"/>
      <c r="FLC80" s="23"/>
      <c r="FLD80" s="23"/>
      <c r="FLE80" s="23"/>
      <c r="FLF80" s="23"/>
      <c r="FLG80" s="23"/>
      <c r="FLH80" s="23"/>
      <c r="FLI80" s="23"/>
      <c r="FLJ80" s="23"/>
      <c r="FLK80" s="23"/>
      <c r="FLL80" s="23"/>
      <c r="FLM80" s="23"/>
      <c r="FLN80" s="23"/>
      <c r="FLO80" s="23"/>
      <c r="FLP80" s="23"/>
      <c r="FLQ80" s="23"/>
      <c r="FLR80" s="23"/>
      <c r="FLS80" s="23"/>
      <c r="FLT80" s="23"/>
      <c r="FLU80" s="23"/>
      <c r="FLV80" s="23"/>
      <c r="FLW80" s="23"/>
      <c r="FLX80" s="23"/>
      <c r="FLY80" s="23"/>
      <c r="FLZ80" s="23"/>
      <c r="FMA80" s="23"/>
      <c r="FMB80" s="23"/>
      <c r="FMC80" s="23"/>
      <c r="FMD80" s="23"/>
      <c r="FME80" s="23"/>
      <c r="FMF80" s="23"/>
      <c r="FMG80" s="23"/>
      <c r="FMH80" s="23"/>
      <c r="FMI80" s="23"/>
      <c r="FMJ80" s="23"/>
      <c r="FMK80" s="23"/>
      <c r="FML80" s="23"/>
      <c r="FMM80" s="23"/>
      <c r="FMN80" s="23"/>
      <c r="FMO80" s="23"/>
      <c r="FMP80" s="23"/>
      <c r="FMQ80" s="23"/>
      <c r="FMR80" s="23"/>
      <c r="FMS80" s="23"/>
      <c r="FMT80" s="23"/>
      <c r="FMU80" s="23"/>
      <c r="FMV80" s="23"/>
      <c r="FMW80" s="23"/>
      <c r="FMX80" s="23"/>
      <c r="FMY80" s="23"/>
      <c r="FMZ80" s="23"/>
      <c r="FNA80" s="23"/>
      <c r="FNB80" s="23"/>
      <c r="FNC80" s="23"/>
      <c r="FND80" s="23"/>
      <c r="FNE80" s="23"/>
      <c r="FNF80" s="23"/>
      <c r="FNG80" s="23"/>
      <c r="FNH80" s="23"/>
      <c r="FNI80" s="23"/>
      <c r="FNJ80" s="23"/>
      <c r="FNK80" s="23"/>
      <c r="FNL80" s="23"/>
      <c r="FNM80" s="23"/>
      <c r="FNN80" s="23"/>
      <c r="FNO80" s="23"/>
      <c r="FNP80" s="23"/>
      <c r="FNQ80" s="23"/>
      <c r="FNR80" s="23"/>
      <c r="FNS80" s="23"/>
      <c r="FNT80" s="23"/>
      <c r="FNU80" s="23"/>
      <c r="FNV80" s="23"/>
      <c r="FNW80" s="23"/>
      <c r="FNX80" s="23"/>
      <c r="FNY80" s="23"/>
      <c r="FNZ80" s="23"/>
      <c r="FOA80" s="23"/>
      <c r="FOB80" s="23"/>
      <c r="FOC80" s="23"/>
      <c r="FOD80" s="23"/>
      <c r="FOE80" s="23"/>
      <c r="FOF80" s="23"/>
      <c r="FOG80" s="23"/>
      <c r="FOH80" s="23"/>
      <c r="FOI80" s="23"/>
      <c r="FOJ80" s="23"/>
      <c r="FOK80" s="23"/>
      <c r="FOL80" s="23"/>
      <c r="FOM80" s="23"/>
      <c r="FON80" s="23"/>
      <c r="FOO80" s="23"/>
      <c r="FOP80" s="23"/>
      <c r="FOQ80" s="23"/>
      <c r="FOR80" s="23"/>
      <c r="FOS80" s="23"/>
      <c r="FOT80" s="23"/>
      <c r="FOU80" s="23"/>
      <c r="FOV80" s="23"/>
      <c r="FOW80" s="23"/>
      <c r="FOX80" s="23"/>
      <c r="FOY80" s="23"/>
      <c r="FOZ80" s="23"/>
      <c r="FPA80" s="23"/>
      <c r="FPB80" s="23"/>
      <c r="FPC80" s="23"/>
      <c r="FPD80" s="23"/>
      <c r="FPE80" s="23"/>
      <c r="FPF80" s="23"/>
      <c r="FPG80" s="23"/>
      <c r="FPH80" s="23"/>
      <c r="FPI80" s="23"/>
      <c r="FPJ80" s="23"/>
      <c r="FPK80" s="23"/>
      <c r="FPL80" s="23"/>
      <c r="FPM80" s="23"/>
      <c r="FPN80" s="23"/>
      <c r="FPO80" s="23"/>
      <c r="FPP80" s="23"/>
      <c r="FPQ80" s="23"/>
      <c r="FPR80" s="23"/>
      <c r="FPS80" s="23"/>
      <c r="FPT80" s="23"/>
      <c r="FPU80" s="23"/>
      <c r="FPV80" s="23"/>
      <c r="FPW80" s="23"/>
      <c r="FPX80" s="23"/>
      <c r="FPY80" s="23"/>
      <c r="FPZ80" s="23"/>
      <c r="FQA80" s="23"/>
      <c r="FQB80" s="23"/>
      <c r="FQC80" s="23"/>
      <c r="FQD80" s="23"/>
      <c r="FQE80" s="23"/>
      <c r="FQF80" s="23"/>
      <c r="FQG80" s="23"/>
      <c r="FQH80" s="23"/>
      <c r="FQI80" s="23"/>
      <c r="FQJ80" s="23"/>
      <c r="FQK80" s="23"/>
      <c r="FQL80" s="23"/>
      <c r="FQM80" s="23"/>
      <c r="FQN80" s="23"/>
      <c r="FQO80" s="23"/>
      <c r="FQP80" s="23"/>
      <c r="FQQ80" s="23"/>
      <c r="FQR80" s="23"/>
      <c r="FQS80" s="23"/>
      <c r="FQT80" s="23"/>
      <c r="FQU80" s="23"/>
      <c r="FQV80" s="23"/>
      <c r="FQW80" s="23"/>
      <c r="FQX80" s="23"/>
      <c r="FQY80" s="23"/>
      <c r="FQZ80" s="23"/>
      <c r="FRA80" s="23"/>
      <c r="FRB80" s="23"/>
      <c r="FRC80" s="23"/>
      <c r="FRD80" s="23"/>
      <c r="FRE80" s="23"/>
      <c r="FRF80" s="23"/>
      <c r="FRG80" s="23"/>
      <c r="FRH80" s="23"/>
      <c r="FRI80" s="23"/>
      <c r="FRJ80" s="23"/>
      <c r="FRK80" s="23"/>
      <c r="FRL80" s="23"/>
      <c r="FRM80" s="23"/>
      <c r="FRN80" s="23"/>
      <c r="FRO80" s="23"/>
      <c r="FRP80" s="23"/>
      <c r="FRQ80" s="23"/>
      <c r="FRR80" s="23"/>
      <c r="FRS80" s="23"/>
      <c r="FRT80" s="23"/>
      <c r="FRU80" s="23"/>
      <c r="FRV80" s="23"/>
      <c r="FRW80" s="23"/>
      <c r="FRX80" s="23"/>
      <c r="FRY80" s="23"/>
      <c r="FRZ80" s="23"/>
      <c r="FSA80" s="23"/>
      <c r="FSB80" s="23"/>
      <c r="FSC80" s="23"/>
      <c r="FSD80" s="23"/>
      <c r="FSE80" s="23"/>
      <c r="FSF80" s="23"/>
      <c r="FSG80" s="23"/>
      <c r="FSH80" s="23"/>
      <c r="FSI80" s="23"/>
      <c r="FSJ80" s="23"/>
      <c r="FSK80" s="23"/>
      <c r="FSL80" s="23"/>
      <c r="FSM80" s="23"/>
      <c r="FSN80" s="23"/>
      <c r="FSO80" s="23"/>
      <c r="FSP80" s="23"/>
      <c r="FSQ80" s="23"/>
      <c r="FSR80" s="23"/>
      <c r="FSS80" s="23"/>
      <c r="FST80" s="23"/>
      <c r="FSU80" s="23"/>
      <c r="FSV80" s="23"/>
      <c r="FSW80" s="23"/>
      <c r="FSX80" s="23"/>
      <c r="FSY80" s="23"/>
      <c r="FSZ80" s="23"/>
      <c r="FTA80" s="23"/>
      <c r="FTB80" s="23"/>
      <c r="FTC80" s="23"/>
      <c r="FTD80" s="23"/>
      <c r="FTE80" s="23"/>
      <c r="FTF80" s="23"/>
      <c r="FTG80" s="23"/>
      <c r="FTH80" s="23"/>
      <c r="FTI80" s="23"/>
      <c r="FTJ80" s="23"/>
      <c r="FTK80" s="23"/>
      <c r="FTL80" s="23"/>
      <c r="FTM80" s="23"/>
      <c r="FTN80" s="23"/>
      <c r="FTO80" s="23"/>
      <c r="FTP80" s="23"/>
      <c r="FTQ80" s="23"/>
      <c r="FTR80" s="23"/>
      <c r="FTS80" s="23"/>
      <c r="FTT80" s="23"/>
      <c r="FTU80" s="23"/>
      <c r="FTV80" s="23"/>
      <c r="FTW80" s="23"/>
      <c r="FTX80" s="23"/>
      <c r="FTY80" s="23"/>
      <c r="FTZ80" s="23"/>
      <c r="FUA80" s="23"/>
      <c r="FUB80" s="23"/>
      <c r="FUC80" s="23"/>
      <c r="FUD80" s="23"/>
      <c r="FUE80" s="23"/>
      <c r="FUF80" s="23"/>
      <c r="FUG80" s="23"/>
      <c r="FUH80" s="23"/>
      <c r="FUI80" s="23"/>
      <c r="FUJ80" s="23"/>
      <c r="FUK80" s="23"/>
      <c r="FUL80" s="23"/>
      <c r="FUM80" s="23"/>
      <c r="FUN80" s="23"/>
      <c r="FUO80" s="23"/>
      <c r="FUP80" s="23"/>
      <c r="FUQ80" s="23"/>
      <c r="FUR80" s="23"/>
      <c r="FUS80" s="23"/>
      <c r="FUT80" s="23"/>
      <c r="FUU80" s="23"/>
      <c r="FUV80" s="23"/>
      <c r="FUW80" s="23"/>
      <c r="FUX80" s="23"/>
      <c r="FUY80" s="23"/>
      <c r="FUZ80" s="23"/>
      <c r="FVA80" s="23"/>
      <c r="FVB80" s="23"/>
      <c r="FVC80" s="23"/>
      <c r="FVD80" s="23"/>
      <c r="FVE80" s="23"/>
      <c r="FVF80" s="23"/>
      <c r="FVG80" s="23"/>
      <c r="FVH80" s="23"/>
      <c r="FVI80" s="23"/>
      <c r="FVJ80" s="23"/>
      <c r="FVK80" s="23"/>
      <c r="FVL80" s="23"/>
      <c r="FVM80" s="23"/>
      <c r="FVN80" s="23"/>
      <c r="FVO80" s="23"/>
      <c r="FVP80" s="23"/>
      <c r="FVQ80" s="23"/>
      <c r="FVR80" s="23"/>
      <c r="FVS80" s="23"/>
      <c r="FVT80" s="23"/>
      <c r="FVU80" s="23"/>
      <c r="FVV80" s="23"/>
      <c r="FVW80" s="23"/>
      <c r="FVX80" s="23"/>
      <c r="FVY80" s="23"/>
      <c r="FVZ80" s="23"/>
      <c r="FWA80" s="23"/>
      <c r="FWB80" s="23"/>
      <c r="FWC80" s="23"/>
      <c r="FWD80" s="23"/>
      <c r="FWE80" s="23"/>
      <c r="FWF80" s="23"/>
      <c r="FWG80" s="23"/>
      <c r="FWH80" s="23"/>
      <c r="FWI80" s="23"/>
      <c r="FWJ80" s="23"/>
      <c r="FWK80" s="23"/>
      <c r="FWL80" s="23"/>
      <c r="FWM80" s="23"/>
      <c r="FWN80" s="23"/>
      <c r="FWO80" s="23"/>
      <c r="FWP80" s="23"/>
      <c r="FWQ80" s="23"/>
      <c r="FWR80" s="23"/>
      <c r="FWS80" s="23"/>
      <c r="FWT80" s="23"/>
      <c r="FWU80" s="23"/>
      <c r="FWV80" s="23"/>
      <c r="FWW80" s="23"/>
      <c r="FWX80" s="23"/>
      <c r="FWY80" s="23"/>
      <c r="FWZ80" s="23"/>
      <c r="FXA80" s="23"/>
      <c r="FXB80" s="23"/>
      <c r="FXC80" s="23"/>
      <c r="FXD80" s="23"/>
      <c r="FXE80" s="23"/>
      <c r="FXF80" s="23"/>
      <c r="FXG80" s="23"/>
      <c r="FXH80" s="23"/>
      <c r="FXI80" s="23"/>
      <c r="FXJ80" s="23"/>
      <c r="FXK80" s="23"/>
      <c r="FXL80" s="23"/>
      <c r="FXM80" s="23"/>
      <c r="FXN80" s="23"/>
      <c r="FXO80" s="23"/>
      <c r="FXP80" s="23"/>
      <c r="FXQ80" s="23"/>
      <c r="FXR80" s="23"/>
      <c r="FXS80" s="23"/>
      <c r="FXT80" s="23"/>
      <c r="FXU80" s="23"/>
      <c r="FXV80" s="23"/>
      <c r="FXW80" s="23"/>
      <c r="FXX80" s="23"/>
      <c r="FXY80" s="23"/>
      <c r="FXZ80" s="23"/>
      <c r="FYA80" s="23"/>
      <c r="FYB80" s="23"/>
      <c r="FYC80" s="23"/>
      <c r="FYD80" s="23"/>
      <c r="FYE80" s="23"/>
      <c r="FYF80" s="23"/>
      <c r="FYG80" s="23"/>
      <c r="FYH80" s="23"/>
      <c r="FYI80" s="23"/>
      <c r="FYJ80" s="23"/>
      <c r="FYK80" s="23"/>
      <c r="FYL80" s="23"/>
      <c r="FYM80" s="23"/>
      <c r="FYN80" s="23"/>
      <c r="FYO80" s="23"/>
      <c r="FYP80" s="23"/>
      <c r="FYQ80" s="23"/>
      <c r="FYR80" s="23"/>
      <c r="FYS80" s="23"/>
      <c r="FYT80" s="23"/>
      <c r="FYU80" s="23"/>
      <c r="FYV80" s="23"/>
      <c r="FYW80" s="23"/>
      <c r="FYX80" s="23"/>
      <c r="FYY80" s="23"/>
      <c r="FYZ80" s="23"/>
      <c r="FZA80" s="23"/>
      <c r="FZB80" s="23"/>
      <c r="FZC80" s="23"/>
      <c r="FZD80" s="23"/>
      <c r="FZE80" s="23"/>
      <c r="FZF80" s="23"/>
      <c r="FZG80" s="23"/>
      <c r="FZH80" s="23"/>
      <c r="FZI80" s="23"/>
      <c r="FZJ80" s="23"/>
      <c r="FZK80" s="23"/>
      <c r="FZL80" s="23"/>
      <c r="FZM80" s="23"/>
      <c r="FZN80" s="23"/>
      <c r="FZO80" s="23"/>
      <c r="FZP80" s="23"/>
      <c r="FZQ80" s="23"/>
      <c r="FZR80" s="23"/>
      <c r="FZS80" s="23"/>
      <c r="FZT80" s="23"/>
      <c r="FZU80" s="23"/>
      <c r="FZV80" s="23"/>
      <c r="FZW80" s="23"/>
      <c r="FZX80" s="23"/>
      <c r="FZY80" s="23"/>
      <c r="FZZ80" s="23"/>
      <c r="GAA80" s="23"/>
      <c r="GAB80" s="23"/>
      <c r="GAC80" s="23"/>
      <c r="GAD80" s="23"/>
      <c r="GAE80" s="23"/>
      <c r="GAF80" s="23"/>
      <c r="GAG80" s="23"/>
      <c r="GAH80" s="23"/>
      <c r="GAI80" s="23"/>
      <c r="GAJ80" s="23"/>
      <c r="GAK80" s="23"/>
      <c r="GAL80" s="23"/>
      <c r="GAM80" s="23"/>
      <c r="GAN80" s="23"/>
      <c r="GAO80" s="23"/>
      <c r="GAP80" s="23"/>
      <c r="GAQ80" s="23"/>
      <c r="GAR80" s="23"/>
      <c r="GAS80" s="23"/>
      <c r="GAT80" s="23"/>
      <c r="GAU80" s="23"/>
      <c r="GAV80" s="23"/>
      <c r="GAW80" s="23"/>
      <c r="GAX80" s="23"/>
      <c r="GAY80" s="23"/>
      <c r="GAZ80" s="23"/>
      <c r="GBA80" s="23"/>
      <c r="GBB80" s="23"/>
      <c r="GBC80" s="23"/>
      <c r="GBD80" s="23"/>
      <c r="GBE80" s="23"/>
      <c r="GBF80" s="23"/>
      <c r="GBG80" s="23"/>
      <c r="GBH80" s="23"/>
      <c r="GBI80" s="23"/>
      <c r="GBJ80" s="23"/>
      <c r="GBK80" s="23"/>
      <c r="GBL80" s="23"/>
      <c r="GBM80" s="23"/>
      <c r="GBN80" s="23"/>
      <c r="GBO80" s="23"/>
      <c r="GBP80" s="23"/>
      <c r="GBQ80" s="23"/>
      <c r="GBR80" s="23"/>
      <c r="GBS80" s="23"/>
      <c r="GBT80" s="23"/>
      <c r="GBU80" s="23"/>
      <c r="GBV80" s="23"/>
      <c r="GBW80" s="23"/>
      <c r="GBX80" s="23"/>
      <c r="GBY80" s="23"/>
      <c r="GBZ80" s="23"/>
      <c r="GCA80" s="23"/>
      <c r="GCB80" s="23"/>
      <c r="GCC80" s="23"/>
      <c r="GCD80" s="23"/>
      <c r="GCE80" s="23"/>
      <c r="GCF80" s="23"/>
      <c r="GCG80" s="23"/>
      <c r="GCH80" s="23"/>
      <c r="GCI80" s="23"/>
      <c r="GCJ80" s="23"/>
      <c r="GCK80" s="23"/>
      <c r="GCL80" s="23"/>
      <c r="GCM80" s="23"/>
      <c r="GCN80" s="23"/>
      <c r="GCO80" s="23"/>
      <c r="GCP80" s="23"/>
      <c r="GCQ80" s="23"/>
      <c r="GCR80" s="23"/>
      <c r="GCS80" s="23"/>
      <c r="GCT80" s="23"/>
      <c r="GCU80" s="23"/>
      <c r="GCV80" s="23"/>
      <c r="GCW80" s="23"/>
      <c r="GCX80" s="23"/>
      <c r="GCY80" s="23"/>
      <c r="GCZ80" s="23"/>
      <c r="GDA80" s="23"/>
      <c r="GDB80" s="23"/>
      <c r="GDC80" s="23"/>
      <c r="GDD80" s="23"/>
      <c r="GDE80" s="23"/>
      <c r="GDF80" s="23"/>
      <c r="GDG80" s="23"/>
      <c r="GDH80" s="23"/>
      <c r="GDI80" s="23"/>
      <c r="GDJ80" s="23"/>
      <c r="GDK80" s="23"/>
      <c r="GDL80" s="23"/>
      <c r="GDM80" s="23"/>
      <c r="GDN80" s="23"/>
      <c r="GDO80" s="23"/>
      <c r="GDP80" s="23"/>
      <c r="GDQ80" s="23"/>
      <c r="GDR80" s="23"/>
      <c r="GDS80" s="23"/>
      <c r="GDT80" s="23"/>
      <c r="GDU80" s="23"/>
      <c r="GDV80" s="23"/>
      <c r="GDW80" s="23"/>
      <c r="GDX80" s="23"/>
      <c r="GDY80" s="23"/>
      <c r="GDZ80" s="23"/>
      <c r="GEA80" s="23"/>
      <c r="GEB80" s="23"/>
      <c r="GEC80" s="23"/>
      <c r="GED80" s="23"/>
      <c r="GEE80" s="23"/>
      <c r="GEF80" s="23"/>
      <c r="GEG80" s="23"/>
      <c r="GEH80" s="23"/>
      <c r="GEI80" s="23"/>
      <c r="GEJ80" s="23"/>
      <c r="GEK80" s="23"/>
      <c r="GEL80" s="23"/>
      <c r="GEM80" s="23"/>
      <c r="GEN80" s="23"/>
      <c r="GEO80" s="23"/>
      <c r="GEP80" s="23"/>
      <c r="GEQ80" s="23"/>
      <c r="GER80" s="23"/>
      <c r="GES80" s="23"/>
      <c r="GET80" s="23"/>
      <c r="GEU80" s="23"/>
      <c r="GEV80" s="23"/>
      <c r="GEW80" s="23"/>
      <c r="GEX80" s="23"/>
      <c r="GEY80" s="23"/>
      <c r="GEZ80" s="23"/>
      <c r="GFA80" s="23"/>
      <c r="GFB80" s="23"/>
      <c r="GFC80" s="23"/>
      <c r="GFD80" s="23"/>
      <c r="GFE80" s="23"/>
      <c r="GFF80" s="23"/>
      <c r="GFG80" s="23"/>
      <c r="GFH80" s="23"/>
      <c r="GFI80" s="23"/>
      <c r="GFJ80" s="23"/>
      <c r="GFK80" s="23"/>
      <c r="GFL80" s="23"/>
      <c r="GFM80" s="23"/>
      <c r="GFN80" s="23"/>
      <c r="GFO80" s="23"/>
      <c r="GFP80" s="23"/>
      <c r="GFQ80" s="23"/>
      <c r="GFR80" s="23"/>
      <c r="GFS80" s="23"/>
      <c r="GFT80" s="23"/>
      <c r="GFU80" s="23"/>
      <c r="GFV80" s="23"/>
      <c r="GFW80" s="23"/>
      <c r="GFX80" s="23"/>
      <c r="GFY80" s="23"/>
      <c r="GFZ80" s="23"/>
      <c r="GGA80" s="23"/>
      <c r="GGB80" s="23"/>
      <c r="GGC80" s="23"/>
      <c r="GGD80" s="23"/>
      <c r="GGE80" s="23"/>
      <c r="GGF80" s="23"/>
      <c r="GGG80" s="23"/>
      <c r="GGH80" s="23"/>
      <c r="GGI80" s="23"/>
      <c r="GGJ80" s="23"/>
      <c r="GGK80" s="23"/>
      <c r="GGL80" s="23"/>
      <c r="GGM80" s="23"/>
      <c r="GGN80" s="23"/>
      <c r="GGO80" s="23"/>
      <c r="GGP80" s="23"/>
      <c r="GGQ80" s="23"/>
      <c r="GGR80" s="23"/>
      <c r="GGS80" s="23"/>
      <c r="GGT80" s="23"/>
      <c r="GGU80" s="23"/>
      <c r="GGV80" s="23"/>
      <c r="GGW80" s="23"/>
      <c r="GGX80" s="23"/>
      <c r="GGY80" s="23"/>
      <c r="GGZ80" s="23"/>
      <c r="GHA80" s="23"/>
      <c r="GHB80" s="23"/>
      <c r="GHC80" s="23"/>
      <c r="GHD80" s="23"/>
      <c r="GHE80" s="23"/>
      <c r="GHF80" s="23"/>
      <c r="GHG80" s="23"/>
      <c r="GHH80" s="23"/>
      <c r="GHI80" s="23"/>
      <c r="GHJ80" s="23"/>
      <c r="GHK80" s="23"/>
      <c r="GHL80" s="23"/>
      <c r="GHM80" s="23"/>
      <c r="GHN80" s="23"/>
      <c r="GHO80" s="23"/>
      <c r="GHP80" s="23"/>
      <c r="GHQ80" s="23"/>
      <c r="GHR80" s="23"/>
      <c r="GHS80" s="23"/>
      <c r="GHT80" s="23"/>
      <c r="GHU80" s="23"/>
      <c r="GHV80" s="23"/>
      <c r="GHW80" s="23"/>
      <c r="GHX80" s="23"/>
      <c r="GHY80" s="23"/>
      <c r="GHZ80" s="23"/>
      <c r="GIA80" s="23"/>
      <c r="GIB80" s="23"/>
      <c r="GIC80" s="23"/>
      <c r="GID80" s="23"/>
      <c r="GIE80" s="23"/>
      <c r="GIF80" s="23"/>
      <c r="GIG80" s="23"/>
      <c r="GIH80" s="23"/>
      <c r="GII80" s="23"/>
      <c r="GIJ80" s="23"/>
      <c r="GIK80" s="23"/>
      <c r="GIL80" s="23"/>
      <c r="GIM80" s="23"/>
      <c r="GIN80" s="23"/>
      <c r="GIO80" s="23"/>
      <c r="GIP80" s="23"/>
      <c r="GIQ80" s="23"/>
      <c r="GIR80" s="23"/>
      <c r="GIS80" s="23"/>
      <c r="GIT80" s="23"/>
      <c r="GIU80" s="23"/>
      <c r="GIV80" s="23"/>
      <c r="GIW80" s="23"/>
      <c r="GIX80" s="23"/>
      <c r="GIY80" s="23"/>
      <c r="GIZ80" s="23"/>
      <c r="GJA80" s="23"/>
      <c r="GJB80" s="23"/>
      <c r="GJC80" s="23"/>
      <c r="GJD80" s="23"/>
      <c r="GJE80" s="23"/>
      <c r="GJF80" s="23"/>
      <c r="GJG80" s="23"/>
      <c r="GJH80" s="23"/>
      <c r="GJI80" s="23"/>
      <c r="GJJ80" s="23"/>
      <c r="GJK80" s="23"/>
      <c r="GJL80" s="23"/>
      <c r="GJM80" s="23"/>
      <c r="GJN80" s="23"/>
      <c r="GJO80" s="23"/>
      <c r="GJP80" s="23"/>
      <c r="GJQ80" s="23"/>
      <c r="GJR80" s="23"/>
      <c r="GJS80" s="23"/>
      <c r="GJT80" s="23"/>
      <c r="GJU80" s="23"/>
      <c r="GJV80" s="23"/>
      <c r="GJW80" s="23"/>
      <c r="GJX80" s="23"/>
      <c r="GJY80" s="23"/>
      <c r="GJZ80" s="23"/>
      <c r="GKA80" s="23"/>
      <c r="GKB80" s="23"/>
      <c r="GKC80" s="23"/>
      <c r="GKD80" s="23"/>
      <c r="GKE80" s="23"/>
      <c r="GKF80" s="23"/>
      <c r="GKG80" s="23"/>
      <c r="GKH80" s="23"/>
      <c r="GKI80" s="23"/>
      <c r="GKJ80" s="23"/>
      <c r="GKK80" s="23"/>
      <c r="GKL80" s="23"/>
      <c r="GKM80" s="23"/>
      <c r="GKN80" s="23"/>
      <c r="GKO80" s="23"/>
      <c r="GKP80" s="23"/>
      <c r="GKQ80" s="23"/>
      <c r="GKR80" s="23"/>
      <c r="GKS80" s="23"/>
      <c r="GKT80" s="23"/>
      <c r="GKU80" s="23"/>
      <c r="GKV80" s="23"/>
      <c r="GKW80" s="23"/>
      <c r="GKX80" s="23"/>
      <c r="GKY80" s="23"/>
      <c r="GKZ80" s="23"/>
      <c r="GLA80" s="23"/>
      <c r="GLB80" s="23"/>
      <c r="GLC80" s="23"/>
      <c r="GLD80" s="23"/>
      <c r="GLE80" s="23"/>
      <c r="GLF80" s="23"/>
      <c r="GLG80" s="23"/>
      <c r="GLH80" s="23"/>
      <c r="GLI80" s="23"/>
      <c r="GLJ80" s="23"/>
      <c r="GLK80" s="23"/>
      <c r="GLL80" s="23"/>
      <c r="GLM80" s="23"/>
      <c r="GLN80" s="23"/>
      <c r="GLO80" s="23"/>
      <c r="GLP80" s="23"/>
      <c r="GLQ80" s="23"/>
      <c r="GLR80" s="23"/>
      <c r="GLS80" s="23"/>
      <c r="GLT80" s="23"/>
      <c r="GLU80" s="23"/>
      <c r="GLV80" s="23"/>
      <c r="GLW80" s="23"/>
      <c r="GLX80" s="23"/>
      <c r="GLY80" s="23"/>
      <c r="GLZ80" s="23"/>
      <c r="GMA80" s="23"/>
      <c r="GMB80" s="23"/>
      <c r="GMC80" s="23"/>
      <c r="GMD80" s="23"/>
      <c r="GME80" s="23"/>
      <c r="GMF80" s="23"/>
      <c r="GMG80" s="23"/>
      <c r="GMH80" s="23"/>
      <c r="GMI80" s="23"/>
      <c r="GMJ80" s="23"/>
      <c r="GMK80" s="23"/>
      <c r="GML80" s="23"/>
      <c r="GMM80" s="23"/>
      <c r="GMN80" s="23"/>
      <c r="GMO80" s="23"/>
      <c r="GMP80" s="23"/>
      <c r="GMQ80" s="23"/>
      <c r="GMR80" s="23"/>
      <c r="GMS80" s="23"/>
      <c r="GMT80" s="23"/>
      <c r="GMU80" s="23"/>
      <c r="GMV80" s="23"/>
      <c r="GMW80" s="23"/>
      <c r="GMX80" s="23"/>
      <c r="GMY80" s="23"/>
      <c r="GMZ80" s="23"/>
      <c r="GNA80" s="23"/>
      <c r="GNB80" s="23"/>
      <c r="GNC80" s="23"/>
      <c r="GND80" s="23"/>
      <c r="GNE80" s="23"/>
      <c r="GNF80" s="23"/>
      <c r="GNG80" s="23"/>
      <c r="GNH80" s="23"/>
      <c r="GNI80" s="23"/>
      <c r="GNJ80" s="23"/>
      <c r="GNK80" s="23"/>
      <c r="GNL80" s="23"/>
      <c r="GNM80" s="23"/>
      <c r="GNN80" s="23"/>
      <c r="GNO80" s="23"/>
      <c r="GNP80" s="23"/>
      <c r="GNQ80" s="23"/>
      <c r="GNR80" s="23"/>
      <c r="GNS80" s="23"/>
      <c r="GNT80" s="23"/>
      <c r="GNU80" s="23"/>
      <c r="GNV80" s="23"/>
      <c r="GNW80" s="23"/>
      <c r="GNX80" s="23"/>
      <c r="GNY80" s="23"/>
      <c r="GNZ80" s="23"/>
      <c r="GOA80" s="23"/>
      <c r="GOB80" s="23"/>
      <c r="GOC80" s="23"/>
      <c r="GOD80" s="23"/>
      <c r="GOE80" s="23"/>
      <c r="GOF80" s="23"/>
      <c r="GOG80" s="23"/>
      <c r="GOH80" s="23"/>
      <c r="GOI80" s="23"/>
      <c r="GOJ80" s="23"/>
      <c r="GOK80" s="23"/>
      <c r="GOL80" s="23"/>
      <c r="GOM80" s="23"/>
      <c r="GON80" s="23"/>
      <c r="GOO80" s="23"/>
      <c r="GOP80" s="23"/>
      <c r="GOQ80" s="23"/>
      <c r="GOR80" s="23"/>
      <c r="GOS80" s="23"/>
      <c r="GOT80" s="23"/>
      <c r="GOU80" s="23"/>
      <c r="GOV80" s="23"/>
      <c r="GOW80" s="23"/>
      <c r="GOX80" s="23"/>
      <c r="GOY80" s="23"/>
      <c r="GOZ80" s="23"/>
      <c r="GPA80" s="23"/>
      <c r="GPB80" s="23"/>
      <c r="GPC80" s="23"/>
      <c r="GPD80" s="23"/>
      <c r="GPE80" s="23"/>
      <c r="GPF80" s="23"/>
      <c r="GPG80" s="23"/>
      <c r="GPH80" s="23"/>
      <c r="GPI80" s="23"/>
      <c r="GPJ80" s="23"/>
      <c r="GPK80" s="23"/>
      <c r="GPL80" s="23"/>
      <c r="GPM80" s="23"/>
      <c r="GPN80" s="23"/>
      <c r="GPO80" s="23"/>
      <c r="GPP80" s="23"/>
      <c r="GPQ80" s="23"/>
      <c r="GPR80" s="23"/>
      <c r="GPS80" s="23"/>
      <c r="GPT80" s="23"/>
      <c r="GPU80" s="23"/>
      <c r="GPV80" s="23"/>
      <c r="GPW80" s="23"/>
      <c r="GPX80" s="23"/>
      <c r="GPY80" s="23"/>
      <c r="GPZ80" s="23"/>
      <c r="GQA80" s="23"/>
      <c r="GQB80" s="23"/>
      <c r="GQC80" s="23"/>
      <c r="GQD80" s="23"/>
      <c r="GQE80" s="23"/>
      <c r="GQF80" s="23"/>
      <c r="GQG80" s="23"/>
      <c r="GQH80" s="23"/>
      <c r="GQI80" s="23"/>
      <c r="GQJ80" s="23"/>
      <c r="GQK80" s="23"/>
      <c r="GQL80" s="23"/>
      <c r="GQM80" s="23"/>
      <c r="GQN80" s="23"/>
      <c r="GQO80" s="23"/>
      <c r="GQP80" s="23"/>
      <c r="GQQ80" s="23"/>
      <c r="GQR80" s="23"/>
      <c r="GQS80" s="23"/>
      <c r="GQT80" s="23"/>
      <c r="GQU80" s="23"/>
      <c r="GQV80" s="23"/>
      <c r="GQW80" s="23"/>
      <c r="GQX80" s="23"/>
      <c r="GQY80" s="23"/>
      <c r="GQZ80" s="23"/>
      <c r="GRA80" s="23"/>
      <c r="GRB80" s="23"/>
      <c r="GRC80" s="23"/>
      <c r="GRD80" s="23"/>
      <c r="GRE80" s="23"/>
      <c r="GRF80" s="23"/>
      <c r="GRG80" s="23"/>
      <c r="GRH80" s="23"/>
      <c r="GRI80" s="23"/>
      <c r="GRJ80" s="23"/>
      <c r="GRK80" s="23"/>
      <c r="GRL80" s="23"/>
      <c r="GRM80" s="23"/>
      <c r="GRN80" s="23"/>
      <c r="GRO80" s="23"/>
      <c r="GRP80" s="23"/>
      <c r="GRQ80" s="23"/>
      <c r="GRR80" s="23"/>
      <c r="GRS80" s="23"/>
      <c r="GRT80" s="23"/>
      <c r="GRU80" s="23"/>
      <c r="GRV80" s="23"/>
      <c r="GRW80" s="23"/>
      <c r="GRX80" s="23"/>
      <c r="GRY80" s="23"/>
      <c r="GRZ80" s="23"/>
      <c r="GSA80" s="23"/>
      <c r="GSB80" s="23"/>
      <c r="GSC80" s="23"/>
      <c r="GSD80" s="23"/>
      <c r="GSE80" s="23"/>
      <c r="GSF80" s="23"/>
      <c r="GSG80" s="23"/>
      <c r="GSH80" s="23"/>
      <c r="GSI80" s="23"/>
      <c r="GSJ80" s="23"/>
      <c r="GSK80" s="23"/>
      <c r="GSL80" s="23"/>
      <c r="GSM80" s="23"/>
      <c r="GSN80" s="23"/>
      <c r="GSO80" s="23"/>
      <c r="GSP80" s="23"/>
      <c r="GSQ80" s="23"/>
      <c r="GSR80" s="23"/>
      <c r="GSS80" s="23"/>
      <c r="GST80" s="23"/>
      <c r="GSU80" s="23"/>
      <c r="GSV80" s="23"/>
      <c r="GSW80" s="23"/>
      <c r="GSX80" s="23"/>
      <c r="GSY80" s="23"/>
      <c r="GSZ80" s="23"/>
      <c r="GTA80" s="23"/>
      <c r="GTB80" s="23"/>
      <c r="GTC80" s="23"/>
      <c r="GTD80" s="23"/>
      <c r="GTE80" s="23"/>
      <c r="GTF80" s="23"/>
      <c r="GTG80" s="23"/>
      <c r="GTH80" s="23"/>
      <c r="GTI80" s="23"/>
      <c r="GTJ80" s="23"/>
      <c r="GTK80" s="23"/>
      <c r="GTL80" s="23"/>
      <c r="GTM80" s="23"/>
      <c r="GTN80" s="23"/>
      <c r="GTO80" s="23"/>
      <c r="GTP80" s="23"/>
      <c r="GTQ80" s="23"/>
      <c r="GTR80" s="23"/>
      <c r="GTS80" s="23"/>
      <c r="GTT80" s="23"/>
      <c r="GTU80" s="23"/>
      <c r="GTV80" s="23"/>
      <c r="GTW80" s="23"/>
      <c r="GTX80" s="23"/>
      <c r="GTY80" s="23"/>
      <c r="GTZ80" s="23"/>
      <c r="GUA80" s="23"/>
      <c r="GUB80" s="23"/>
      <c r="GUC80" s="23"/>
      <c r="GUD80" s="23"/>
      <c r="GUE80" s="23"/>
      <c r="GUF80" s="23"/>
      <c r="GUG80" s="23"/>
      <c r="GUH80" s="23"/>
      <c r="GUI80" s="23"/>
      <c r="GUJ80" s="23"/>
      <c r="GUK80" s="23"/>
      <c r="GUL80" s="23"/>
      <c r="GUM80" s="23"/>
      <c r="GUN80" s="23"/>
      <c r="GUO80" s="23"/>
      <c r="GUP80" s="23"/>
      <c r="GUQ80" s="23"/>
      <c r="GUR80" s="23"/>
      <c r="GUS80" s="23"/>
      <c r="GUT80" s="23"/>
      <c r="GUU80" s="23"/>
      <c r="GUV80" s="23"/>
      <c r="GUW80" s="23"/>
      <c r="GUX80" s="23"/>
      <c r="GUY80" s="23"/>
      <c r="GUZ80" s="23"/>
      <c r="GVA80" s="23"/>
      <c r="GVB80" s="23"/>
      <c r="GVC80" s="23"/>
      <c r="GVD80" s="23"/>
      <c r="GVE80" s="23"/>
      <c r="GVF80" s="23"/>
      <c r="GVG80" s="23"/>
      <c r="GVH80" s="23"/>
      <c r="GVI80" s="23"/>
      <c r="GVJ80" s="23"/>
      <c r="GVK80" s="23"/>
      <c r="GVL80" s="23"/>
      <c r="GVM80" s="23"/>
      <c r="GVN80" s="23"/>
      <c r="GVO80" s="23"/>
      <c r="GVP80" s="23"/>
      <c r="GVQ80" s="23"/>
      <c r="GVR80" s="23"/>
      <c r="GVS80" s="23"/>
      <c r="GVT80" s="23"/>
      <c r="GVU80" s="23"/>
      <c r="GVV80" s="23"/>
      <c r="GVW80" s="23"/>
      <c r="GVX80" s="23"/>
      <c r="GVY80" s="23"/>
      <c r="GVZ80" s="23"/>
      <c r="GWA80" s="23"/>
      <c r="GWB80" s="23"/>
      <c r="GWC80" s="23"/>
      <c r="GWD80" s="23"/>
      <c r="GWE80" s="23"/>
      <c r="GWF80" s="23"/>
      <c r="GWG80" s="23"/>
      <c r="GWH80" s="23"/>
      <c r="GWI80" s="23"/>
      <c r="GWJ80" s="23"/>
      <c r="GWK80" s="23"/>
      <c r="GWL80" s="23"/>
      <c r="GWM80" s="23"/>
      <c r="GWN80" s="23"/>
      <c r="GWO80" s="23"/>
      <c r="GWP80" s="23"/>
      <c r="GWQ80" s="23"/>
      <c r="GWR80" s="23"/>
      <c r="GWS80" s="23"/>
      <c r="GWT80" s="23"/>
      <c r="GWU80" s="23"/>
      <c r="GWV80" s="23"/>
      <c r="GWW80" s="23"/>
      <c r="GWX80" s="23"/>
      <c r="GWY80" s="23"/>
      <c r="GWZ80" s="23"/>
      <c r="GXA80" s="23"/>
      <c r="GXB80" s="23"/>
      <c r="GXC80" s="23"/>
      <c r="GXD80" s="23"/>
      <c r="GXE80" s="23"/>
      <c r="GXF80" s="23"/>
      <c r="GXG80" s="23"/>
      <c r="GXH80" s="23"/>
      <c r="GXI80" s="23"/>
      <c r="GXJ80" s="23"/>
      <c r="GXK80" s="23"/>
      <c r="GXL80" s="23"/>
      <c r="GXM80" s="23"/>
      <c r="GXN80" s="23"/>
      <c r="GXO80" s="23"/>
      <c r="GXP80" s="23"/>
      <c r="GXQ80" s="23"/>
      <c r="GXR80" s="23"/>
      <c r="GXS80" s="23"/>
      <c r="GXT80" s="23"/>
      <c r="GXU80" s="23"/>
      <c r="GXV80" s="23"/>
      <c r="GXW80" s="23"/>
      <c r="GXX80" s="23"/>
      <c r="GXY80" s="23"/>
      <c r="GXZ80" s="23"/>
      <c r="GYA80" s="23"/>
      <c r="GYB80" s="23"/>
      <c r="GYC80" s="23"/>
      <c r="GYD80" s="23"/>
      <c r="GYE80" s="23"/>
      <c r="GYF80" s="23"/>
      <c r="GYG80" s="23"/>
      <c r="GYH80" s="23"/>
      <c r="GYI80" s="23"/>
      <c r="GYJ80" s="23"/>
      <c r="GYK80" s="23"/>
      <c r="GYL80" s="23"/>
      <c r="GYM80" s="23"/>
      <c r="GYN80" s="23"/>
      <c r="GYO80" s="23"/>
      <c r="GYP80" s="23"/>
      <c r="GYQ80" s="23"/>
      <c r="GYR80" s="23"/>
      <c r="GYS80" s="23"/>
      <c r="GYT80" s="23"/>
      <c r="GYU80" s="23"/>
      <c r="GYV80" s="23"/>
      <c r="GYW80" s="23"/>
      <c r="GYX80" s="23"/>
      <c r="GYY80" s="23"/>
      <c r="GYZ80" s="23"/>
      <c r="GZA80" s="23"/>
      <c r="GZB80" s="23"/>
      <c r="GZC80" s="23"/>
      <c r="GZD80" s="23"/>
      <c r="GZE80" s="23"/>
      <c r="GZF80" s="23"/>
      <c r="GZG80" s="23"/>
      <c r="GZH80" s="23"/>
      <c r="GZI80" s="23"/>
      <c r="GZJ80" s="23"/>
      <c r="GZK80" s="23"/>
      <c r="GZL80" s="23"/>
      <c r="GZM80" s="23"/>
      <c r="GZN80" s="23"/>
      <c r="GZO80" s="23"/>
      <c r="GZP80" s="23"/>
      <c r="GZQ80" s="23"/>
      <c r="GZR80" s="23"/>
      <c r="GZS80" s="23"/>
      <c r="GZT80" s="23"/>
      <c r="GZU80" s="23"/>
      <c r="GZV80" s="23"/>
      <c r="GZW80" s="23"/>
      <c r="GZX80" s="23"/>
      <c r="GZY80" s="23"/>
      <c r="GZZ80" s="23"/>
      <c r="HAA80" s="23"/>
      <c r="HAB80" s="23"/>
      <c r="HAC80" s="23"/>
      <c r="HAD80" s="23"/>
      <c r="HAE80" s="23"/>
      <c r="HAF80" s="23"/>
      <c r="HAG80" s="23"/>
      <c r="HAH80" s="23"/>
      <c r="HAI80" s="23"/>
      <c r="HAJ80" s="23"/>
      <c r="HAK80" s="23"/>
      <c r="HAL80" s="23"/>
      <c r="HAM80" s="23"/>
      <c r="HAN80" s="23"/>
      <c r="HAO80" s="23"/>
      <c r="HAP80" s="23"/>
      <c r="HAQ80" s="23"/>
      <c r="HAR80" s="23"/>
      <c r="HAS80" s="23"/>
      <c r="HAT80" s="23"/>
      <c r="HAU80" s="23"/>
      <c r="HAV80" s="23"/>
      <c r="HAW80" s="23"/>
      <c r="HAX80" s="23"/>
      <c r="HAY80" s="23"/>
      <c r="HAZ80" s="23"/>
      <c r="HBA80" s="23"/>
      <c r="HBB80" s="23"/>
      <c r="HBC80" s="23"/>
      <c r="HBD80" s="23"/>
      <c r="HBE80" s="23"/>
      <c r="HBF80" s="23"/>
      <c r="HBG80" s="23"/>
      <c r="HBH80" s="23"/>
      <c r="HBI80" s="23"/>
      <c r="HBJ80" s="23"/>
      <c r="HBK80" s="23"/>
      <c r="HBL80" s="23"/>
      <c r="HBM80" s="23"/>
      <c r="HBN80" s="23"/>
      <c r="HBO80" s="23"/>
      <c r="HBP80" s="23"/>
      <c r="HBQ80" s="23"/>
      <c r="HBR80" s="23"/>
      <c r="HBS80" s="23"/>
      <c r="HBT80" s="23"/>
      <c r="HBU80" s="23"/>
      <c r="HBV80" s="23"/>
      <c r="HBW80" s="23"/>
      <c r="HBX80" s="23"/>
      <c r="HBY80" s="23"/>
      <c r="HBZ80" s="23"/>
      <c r="HCA80" s="23"/>
      <c r="HCB80" s="23"/>
      <c r="HCC80" s="23"/>
      <c r="HCD80" s="23"/>
      <c r="HCE80" s="23"/>
      <c r="HCF80" s="23"/>
      <c r="HCG80" s="23"/>
      <c r="HCH80" s="23"/>
      <c r="HCI80" s="23"/>
      <c r="HCJ80" s="23"/>
      <c r="HCK80" s="23"/>
      <c r="HCL80" s="23"/>
      <c r="HCM80" s="23"/>
      <c r="HCN80" s="23"/>
      <c r="HCO80" s="23"/>
      <c r="HCP80" s="23"/>
      <c r="HCQ80" s="23"/>
      <c r="HCR80" s="23"/>
      <c r="HCS80" s="23"/>
      <c r="HCT80" s="23"/>
      <c r="HCU80" s="23"/>
      <c r="HCV80" s="23"/>
      <c r="HCW80" s="23"/>
      <c r="HCX80" s="23"/>
      <c r="HCY80" s="23"/>
      <c r="HCZ80" s="23"/>
      <c r="HDA80" s="23"/>
      <c r="HDB80" s="23"/>
      <c r="HDC80" s="23"/>
      <c r="HDD80" s="23"/>
      <c r="HDE80" s="23"/>
      <c r="HDF80" s="23"/>
      <c r="HDG80" s="23"/>
      <c r="HDH80" s="23"/>
      <c r="HDI80" s="23"/>
      <c r="HDJ80" s="23"/>
      <c r="HDK80" s="23"/>
      <c r="HDL80" s="23"/>
      <c r="HDM80" s="23"/>
      <c r="HDN80" s="23"/>
      <c r="HDO80" s="23"/>
      <c r="HDP80" s="23"/>
      <c r="HDQ80" s="23"/>
      <c r="HDR80" s="23"/>
      <c r="HDS80" s="23"/>
      <c r="HDT80" s="23"/>
      <c r="HDU80" s="23"/>
      <c r="HDV80" s="23"/>
      <c r="HDW80" s="23"/>
      <c r="HDX80" s="23"/>
      <c r="HDY80" s="23"/>
      <c r="HDZ80" s="23"/>
      <c r="HEA80" s="23"/>
      <c r="HEB80" s="23"/>
      <c r="HEC80" s="23"/>
      <c r="HED80" s="23"/>
      <c r="HEE80" s="23"/>
      <c r="HEF80" s="23"/>
      <c r="HEG80" s="23"/>
      <c r="HEH80" s="23"/>
      <c r="HEI80" s="23"/>
      <c r="HEJ80" s="23"/>
      <c r="HEK80" s="23"/>
      <c r="HEL80" s="23"/>
      <c r="HEM80" s="23"/>
      <c r="HEN80" s="23"/>
      <c r="HEO80" s="23"/>
      <c r="HEP80" s="23"/>
      <c r="HEQ80" s="23"/>
      <c r="HER80" s="23"/>
      <c r="HES80" s="23"/>
      <c r="HET80" s="23"/>
      <c r="HEU80" s="23"/>
      <c r="HEV80" s="23"/>
      <c r="HEW80" s="23"/>
      <c r="HEX80" s="23"/>
      <c r="HEY80" s="23"/>
      <c r="HEZ80" s="23"/>
      <c r="HFA80" s="23"/>
      <c r="HFB80" s="23"/>
      <c r="HFC80" s="23"/>
      <c r="HFD80" s="23"/>
      <c r="HFE80" s="23"/>
      <c r="HFF80" s="23"/>
      <c r="HFG80" s="23"/>
      <c r="HFH80" s="23"/>
      <c r="HFI80" s="23"/>
      <c r="HFJ80" s="23"/>
      <c r="HFK80" s="23"/>
      <c r="HFL80" s="23"/>
      <c r="HFM80" s="23"/>
      <c r="HFN80" s="23"/>
      <c r="HFO80" s="23"/>
      <c r="HFP80" s="23"/>
      <c r="HFQ80" s="23"/>
      <c r="HFR80" s="23"/>
      <c r="HFS80" s="23"/>
      <c r="HFT80" s="23"/>
      <c r="HFU80" s="23"/>
      <c r="HFV80" s="23"/>
      <c r="HFW80" s="23"/>
      <c r="HFX80" s="23"/>
      <c r="HFY80" s="23"/>
      <c r="HFZ80" s="23"/>
      <c r="HGA80" s="23"/>
      <c r="HGB80" s="23"/>
      <c r="HGC80" s="23"/>
      <c r="HGD80" s="23"/>
      <c r="HGE80" s="23"/>
      <c r="HGF80" s="23"/>
      <c r="HGG80" s="23"/>
      <c r="HGH80" s="23"/>
      <c r="HGI80" s="23"/>
      <c r="HGJ80" s="23"/>
      <c r="HGK80" s="23"/>
      <c r="HGL80" s="23"/>
      <c r="HGM80" s="23"/>
      <c r="HGN80" s="23"/>
      <c r="HGO80" s="23"/>
      <c r="HGP80" s="23"/>
      <c r="HGQ80" s="23"/>
      <c r="HGR80" s="23"/>
      <c r="HGS80" s="23"/>
      <c r="HGT80" s="23"/>
      <c r="HGU80" s="23"/>
      <c r="HGV80" s="23"/>
      <c r="HGW80" s="23"/>
      <c r="HGX80" s="23"/>
      <c r="HGY80" s="23"/>
      <c r="HGZ80" s="23"/>
      <c r="HHA80" s="23"/>
      <c r="HHB80" s="23"/>
      <c r="HHC80" s="23"/>
      <c r="HHD80" s="23"/>
      <c r="HHE80" s="23"/>
      <c r="HHF80" s="23"/>
      <c r="HHG80" s="23"/>
      <c r="HHH80" s="23"/>
      <c r="HHI80" s="23"/>
      <c r="HHJ80" s="23"/>
      <c r="HHK80" s="23"/>
      <c r="HHL80" s="23"/>
      <c r="HHM80" s="23"/>
      <c r="HHN80" s="23"/>
      <c r="HHO80" s="23"/>
      <c r="HHP80" s="23"/>
      <c r="HHQ80" s="23"/>
      <c r="HHR80" s="23"/>
      <c r="HHS80" s="23"/>
      <c r="HHT80" s="23"/>
      <c r="HHU80" s="23"/>
      <c r="HHV80" s="23"/>
      <c r="HHW80" s="23"/>
      <c r="HHX80" s="23"/>
      <c r="HHY80" s="23"/>
      <c r="HHZ80" s="23"/>
      <c r="HIA80" s="23"/>
      <c r="HIB80" s="23"/>
      <c r="HIC80" s="23"/>
      <c r="HID80" s="23"/>
      <c r="HIE80" s="23"/>
      <c r="HIF80" s="23"/>
      <c r="HIG80" s="23"/>
      <c r="HIH80" s="23"/>
      <c r="HII80" s="23"/>
      <c r="HIJ80" s="23"/>
      <c r="HIK80" s="23"/>
      <c r="HIL80" s="23"/>
      <c r="HIM80" s="23"/>
      <c r="HIN80" s="23"/>
      <c r="HIO80" s="23"/>
      <c r="HIP80" s="23"/>
      <c r="HIQ80" s="23"/>
      <c r="HIR80" s="23"/>
      <c r="HIS80" s="23"/>
      <c r="HIT80" s="23"/>
      <c r="HIU80" s="23"/>
      <c r="HIV80" s="23"/>
      <c r="HIW80" s="23"/>
      <c r="HIX80" s="23"/>
      <c r="HIY80" s="23"/>
      <c r="HIZ80" s="23"/>
      <c r="HJA80" s="23"/>
      <c r="HJB80" s="23"/>
      <c r="HJC80" s="23"/>
      <c r="HJD80" s="23"/>
      <c r="HJE80" s="23"/>
      <c r="HJF80" s="23"/>
      <c r="HJG80" s="23"/>
      <c r="HJH80" s="23"/>
      <c r="HJI80" s="23"/>
      <c r="HJJ80" s="23"/>
      <c r="HJK80" s="23"/>
      <c r="HJL80" s="23"/>
      <c r="HJM80" s="23"/>
      <c r="HJN80" s="23"/>
      <c r="HJO80" s="23"/>
      <c r="HJP80" s="23"/>
      <c r="HJQ80" s="23"/>
      <c r="HJR80" s="23"/>
      <c r="HJS80" s="23"/>
      <c r="HJT80" s="23"/>
      <c r="HJU80" s="23"/>
      <c r="HJV80" s="23"/>
      <c r="HJW80" s="23"/>
      <c r="HJX80" s="23"/>
      <c r="HJY80" s="23"/>
      <c r="HJZ80" s="23"/>
      <c r="HKA80" s="23"/>
      <c r="HKB80" s="23"/>
      <c r="HKC80" s="23"/>
      <c r="HKD80" s="23"/>
      <c r="HKE80" s="23"/>
      <c r="HKF80" s="23"/>
      <c r="HKG80" s="23"/>
      <c r="HKH80" s="23"/>
      <c r="HKI80" s="23"/>
      <c r="HKJ80" s="23"/>
      <c r="HKK80" s="23"/>
      <c r="HKL80" s="23"/>
      <c r="HKM80" s="23"/>
      <c r="HKN80" s="23"/>
      <c r="HKO80" s="23"/>
      <c r="HKP80" s="23"/>
      <c r="HKQ80" s="23"/>
      <c r="HKR80" s="23"/>
      <c r="HKS80" s="23"/>
      <c r="HKT80" s="23"/>
      <c r="HKU80" s="23"/>
      <c r="HKV80" s="23"/>
      <c r="HKW80" s="23"/>
      <c r="HKX80" s="23"/>
      <c r="HKY80" s="23"/>
      <c r="HKZ80" s="23"/>
      <c r="HLA80" s="23"/>
      <c r="HLB80" s="23"/>
      <c r="HLC80" s="23"/>
      <c r="HLD80" s="23"/>
      <c r="HLE80" s="23"/>
      <c r="HLF80" s="23"/>
      <c r="HLG80" s="23"/>
      <c r="HLH80" s="23"/>
      <c r="HLI80" s="23"/>
      <c r="HLJ80" s="23"/>
      <c r="HLK80" s="23"/>
      <c r="HLL80" s="23"/>
      <c r="HLM80" s="23"/>
      <c r="HLN80" s="23"/>
      <c r="HLO80" s="23"/>
      <c r="HLP80" s="23"/>
      <c r="HLQ80" s="23"/>
      <c r="HLR80" s="23"/>
      <c r="HLS80" s="23"/>
      <c r="HLT80" s="23"/>
      <c r="HLU80" s="23"/>
      <c r="HLV80" s="23"/>
      <c r="HLW80" s="23"/>
      <c r="HLX80" s="23"/>
      <c r="HLY80" s="23"/>
      <c r="HLZ80" s="23"/>
      <c r="HMA80" s="23"/>
      <c r="HMB80" s="23"/>
      <c r="HMC80" s="23"/>
      <c r="HMD80" s="23"/>
      <c r="HME80" s="23"/>
      <c r="HMF80" s="23"/>
      <c r="HMG80" s="23"/>
      <c r="HMH80" s="23"/>
      <c r="HMI80" s="23"/>
      <c r="HMJ80" s="23"/>
      <c r="HMK80" s="23"/>
      <c r="HML80" s="23"/>
      <c r="HMM80" s="23"/>
      <c r="HMN80" s="23"/>
      <c r="HMO80" s="23"/>
      <c r="HMP80" s="23"/>
      <c r="HMQ80" s="23"/>
      <c r="HMR80" s="23"/>
      <c r="HMS80" s="23"/>
      <c r="HMT80" s="23"/>
      <c r="HMU80" s="23"/>
      <c r="HMV80" s="23"/>
      <c r="HMW80" s="23"/>
      <c r="HMX80" s="23"/>
      <c r="HMY80" s="23"/>
      <c r="HMZ80" s="23"/>
      <c r="HNA80" s="23"/>
      <c r="HNB80" s="23"/>
      <c r="HNC80" s="23"/>
      <c r="HND80" s="23"/>
      <c r="HNE80" s="23"/>
      <c r="HNF80" s="23"/>
      <c r="HNG80" s="23"/>
      <c r="HNH80" s="23"/>
      <c r="HNI80" s="23"/>
      <c r="HNJ80" s="23"/>
      <c r="HNK80" s="23"/>
      <c r="HNL80" s="23"/>
      <c r="HNM80" s="23"/>
      <c r="HNN80" s="23"/>
      <c r="HNO80" s="23"/>
      <c r="HNP80" s="23"/>
      <c r="HNQ80" s="23"/>
      <c r="HNR80" s="23"/>
      <c r="HNS80" s="23"/>
      <c r="HNT80" s="23"/>
      <c r="HNU80" s="23"/>
      <c r="HNV80" s="23"/>
      <c r="HNW80" s="23"/>
      <c r="HNX80" s="23"/>
      <c r="HNY80" s="23"/>
      <c r="HNZ80" s="23"/>
      <c r="HOA80" s="23"/>
      <c r="HOB80" s="23"/>
      <c r="HOC80" s="23"/>
      <c r="HOD80" s="23"/>
      <c r="HOE80" s="23"/>
      <c r="HOF80" s="23"/>
      <c r="HOG80" s="23"/>
      <c r="HOH80" s="23"/>
      <c r="HOI80" s="23"/>
      <c r="HOJ80" s="23"/>
      <c r="HOK80" s="23"/>
      <c r="HOL80" s="23"/>
      <c r="HOM80" s="23"/>
      <c r="HON80" s="23"/>
      <c r="HOO80" s="23"/>
      <c r="HOP80" s="23"/>
      <c r="HOQ80" s="23"/>
      <c r="HOR80" s="23"/>
      <c r="HOS80" s="23"/>
      <c r="HOT80" s="23"/>
      <c r="HOU80" s="23"/>
      <c r="HOV80" s="23"/>
      <c r="HOW80" s="23"/>
      <c r="HOX80" s="23"/>
      <c r="HOY80" s="23"/>
      <c r="HOZ80" s="23"/>
      <c r="HPA80" s="23"/>
      <c r="HPB80" s="23"/>
      <c r="HPC80" s="23"/>
      <c r="HPD80" s="23"/>
      <c r="HPE80" s="23"/>
      <c r="HPF80" s="23"/>
      <c r="HPG80" s="23"/>
      <c r="HPH80" s="23"/>
      <c r="HPI80" s="23"/>
      <c r="HPJ80" s="23"/>
      <c r="HPK80" s="23"/>
      <c r="HPL80" s="23"/>
      <c r="HPM80" s="23"/>
      <c r="HPN80" s="23"/>
      <c r="HPO80" s="23"/>
      <c r="HPP80" s="23"/>
      <c r="HPQ80" s="23"/>
      <c r="HPR80" s="23"/>
      <c r="HPS80" s="23"/>
      <c r="HPT80" s="23"/>
      <c r="HPU80" s="23"/>
      <c r="HPV80" s="23"/>
      <c r="HPW80" s="23"/>
      <c r="HPX80" s="23"/>
      <c r="HPY80" s="23"/>
      <c r="HPZ80" s="23"/>
      <c r="HQA80" s="23"/>
      <c r="HQB80" s="23"/>
      <c r="HQC80" s="23"/>
      <c r="HQD80" s="23"/>
      <c r="HQE80" s="23"/>
      <c r="HQF80" s="23"/>
      <c r="HQG80" s="23"/>
      <c r="HQH80" s="23"/>
      <c r="HQI80" s="23"/>
      <c r="HQJ80" s="23"/>
      <c r="HQK80" s="23"/>
      <c r="HQL80" s="23"/>
      <c r="HQM80" s="23"/>
      <c r="HQN80" s="23"/>
      <c r="HQO80" s="23"/>
      <c r="HQP80" s="23"/>
      <c r="HQQ80" s="23"/>
      <c r="HQR80" s="23"/>
      <c r="HQS80" s="23"/>
      <c r="HQT80" s="23"/>
      <c r="HQU80" s="23"/>
      <c r="HQV80" s="23"/>
      <c r="HQW80" s="23"/>
      <c r="HQX80" s="23"/>
      <c r="HQY80" s="23"/>
      <c r="HQZ80" s="23"/>
      <c r="HRA80" s="23"/>
      <c r="HRB80" s="23"/>
      <c r="HRC80" s="23"/>
      <c r="HRD80" s="23"/>
      <c r="HRE80" s="23"/>
      <c r="HRF80" s="23"/>
      <c r="HRG80" s="23"/>
      <c r="HRH80" s="23"/>
      <c r="HRI80" s="23"/>
      <c r="HRJ80" s="23"/>
      <c r="HRK80" s="23"/>
      <c r="HRL80" s="23"/>
      <c r="HRM80" s="23"/>
      <c r="HRN80" s="23"/>
      <c r="HRO80" s="23"/>
      <c r="HRP80" s="23"/>
      <c r="HRQ80" s="23"/>
      <c r="HRR80" s="23"/>
      <c r="HRS80" s="23"/>
      <c r="HRT80" s="23"/>
      <c r="HRU80" s="23"/>
      <c r="HRV80" s="23"/>
      <c r="HRW80" s="23"/>
      <c r="HRX80" s="23"/>
      <c r="HRY80" s="23"/>
      <c r="HRZ80" s="23"/>
      <c r="HSA80" s="23"/>
      <c r="HSB80" s="23"/>
      <c r="HSC80" s="23"/>
      <c r="HSD80" s="23"/>
      <c r="HSE80" s="23"/>
      <c r="HSF80" s="23"/>
      <c r="HSG80" s="23"/>
      <c r="HSH80" s="23"/>
      <c r="HSI80" s="23"/>
      <c r="HSJ80" s="23"/>
      <c r="HSK80" s="23"/>
      <c r="HSL80" s="23"/>
      <c r="HSM80" s="23"/>
      <c r="HSN80" s="23"/>
      <c r="HSO80" s="23"/>
      <c r="HSP80" s="23"/>
      <c r="HSQ80" s="23"/>
      <c r="HSR80" s="23"/>
      <c r="HSS80" s="23"/>
      <c r="HST80" s="23"/>
      <c r="HSU80" s="23"/>
      <c r="HSV80" s="23"/>
      <c r="HSW80" s="23"/>
      <c r="HSX80" s="23"/>
      <c r="HSY80" s="23"/>
      <c r="HSZ80" s="23"/>
      <c r="HTA80" s="23"/>
      <c r="HTB80" s="23"/>
      <c r="HTC80" s="23"/>
      <c r="HTD80" s="23"/>
      <c r="HTE80" s="23"/>
      <c r="HTF80" s="23"/>
      <c r="HTG80" s="23"/>
      <c r="HTH80" s="23"/>
      <c r="HTI80" s="23"/>
      <c r="HTJ80" s="23"/>
      <c r="HTK80" s="23"/>
      <c r="HTL80" s="23"/>
      <c r="HTM80" s="23"/>
      <c r="HTN80" s="23"/>
      <c r="HTO80" s="23"/>
      <c r="HTP80" s="23"/>
      <c r="HTQ80" s="23"/>
      <c r="HTR80" s="23"/>
      <c r="HTS80" s="23"/>
      <c r="HTT80" s="23"/>
      <c r="HTU80" s="23"/>
      <c r="HTV80" s="23"/>
      <c r="HTW80" s="23"/>
      <c r="HTX80" s="23"/>
      <c r="HTY80" s="23"/>
      <c r="HTZ80" s="23"/>
      <c r="HUA80" s="23"/>
      <c r="HUB80" s="23"/>
      <c r="HUC80" s="23"/>
      <c r="HUD80" s="23"/>
      <c r="HUE80" s="23"/>
      <c r="HUF80" s="23"/>
      <c r="HUG80" s="23"/>
      <c r="HUH80" s="23"/>
      <c r="HUI80" s="23"/>
      <c r="HUJ80" s="23"/>
      <c r="HUK80" s="23"/>
      <c r="HUL80" s="23"/>
      <c r="HUM80" s="23"/>
      <c r="HUN80" s="23"/>
      <c r="HUO80" s="23"/>
      <c r="HUP80" s="23"/>
      <c r="HUQ80" s="23"/>
      <c r="HUR80" s="23"/>
      <c r="HUS80" s="23"/>
      <c r="HUT80" s="23"/>
      <c r="HUU80" s="23"/>
      <c r="HUV80" s="23"/>
      <c r="HUW80" s="23"/>
      <c r="HUX80" s="23"/>
      <c r="HUY80" s="23"/>
      <c r="HUZ80" s="23"/>
      <c r="HVA80" s="23"/>
      <c r="HVB80" s="23"/>
      <c r="HVC80" s="23"/>
      <c r="HVD80" s="23"/>
      <c r="HVE80" s="23"/>
      <c r="HVF80" s="23"/>
      <c r="HVG80" s="23"/>
      <c r="HVH80" s="23"/>
      <c r="HVI80" s="23"/>
      <c r="HVJ80" s="23"/>
      <c r="HVK80" s="23"/>
      <c r="HVL80" s="23"/>
      <c r="HVM80" s="23"/>
      <c r="HVN80" s="23"/>
      <c r="HVO80" s="23"/>
      <c r="HVP80" s="23"/>
      <c r="HVQ80" s="23"/>
      <c r="HVR80" s="23"/>
      <c r="HVS80" s="23"/>
      <c r="HVT80" s="23"/>
      <c r="HVU80" s="23"/>
      <c r="HVV80" s="23"/>
      <c r="HVW80" s="23"/>
      <c r="HVX80" s="23"/>
      <c r="HVY80" s="23"/>
      <c r="HVZ80" s="23"/>
      <c r="HWA80" s="23"/>
      <c r="HWB80" s="23"/>
      <c r="HWC80" s="23"/>
      <c r="HWD80" s="23"/>
      <c r="HWE80" s="23"/>
      <c r="HWF80" s="23"/>
      <c r="HWG80" s="23"/>
      <c r="HWH80" s="23"/>
      <c r="HWI80" s="23"/>
      <c r="HWJ80" s="23"/>
      <c r="HWK80" s="23"/>
      <c r="HWL80" s="23"/>
      <c r="HWM80" s="23"/>
      <c r="HWN80" s="23"/>
      <c r="HWO80" s="23"/>
      <c r="HWP80" s="23"/>
      <c r="HWQ80" s="23"/>
      <c r="HWR80" s="23"/>
      <c r="HWS80" s="23"/>
      <c r="HWT80" s="23"/>
      <c r="HWU80" s="23"/>
      <c r="HWV80" s="23"/>
      <c r="HWW80" s="23"/>
      <c r="HWX80" s="23"/>
      <c r="HWY80" s="23"/>
      <c r="HWZ80" s="23"/>
      <c r="HXA80" s="23"/>
      <c r="HXB80" s="23"/>
      <c r="HXC80" s="23"/>
      <c r="HXD80" s="23"/>
      <c r="HXE80" s="23"/>
      <c r="HXF80" s="23"/>
      <c r="HXG80" s="23"/>
      <c r="HXH80" s="23"/>
      <c r="HXI80" s="23"/>
      <c r="HXJ80" s="23"/>
      <c r="HXK80" s="23"/>
      <c r="HXL80" s="23"/>
      <c r="HXM80" s="23"/>
      <c r="HXN80" s="23"/>
      <c r="HXO80" s="23"/>
      <c r="HXP80" s="23"/>
      <c r="HXQ80" s="23"/>
      <c r="HXR80" s="23"/>
      <c r="HXS80" s="23"/>
      <c r="HXT80" s="23"/>
      <c r="HXU80" s="23"/>
      <c r="HXV80" s="23"/>
      <c r="HXW80" s="23"/>
      <c r="HXX80" s="23"/>
      <c r="HXY80" s="23"/>
      <c r="HXZ80" s="23"/>
      <c r="HYA80" s="23"/>
      <c r="HYB80" s="23"/>
      <c r="HYC80" s="23"/>
      <c r="HYD80" s="23"/>
      <c r="HYE80" s="23"/>
      <c r="HYF80" s="23"/>
      <c r="HYG80" s="23"/>
      <c r="HYH80" s="23"/>
      <c r="HYI80" s="23"/>
      <c r="HYJ80" s="23"/>
      <c r="HYK80" s="23"/>
      <c r="HYL80" s="23"/>
      <c r="HYM80" s="23"/>
      <c r="HYN80" s="23"/>
      <c r="HYO80" s="23"/>
      <c r="HYP80" s="23"/>
      <c r="HYQ80" s="23"/>
      <c r="HYR80" s="23"/>
      <c r="HYS80" s="23"/>
      <c r="HYT80" s="23"/>
      <c r="HYU80" s="23"/>
      <c r="HYV80" s="23"/>
      <c r="HYW80" s="23"/>
      <c r="HYX80" s="23"/>
      <c r="HYY80" s="23"/>
      <c r="HYZ80" s="23"/>
      <c r="HZA80" s="23"/>
      <c r="HZB80" s="23"/>
      <c r="HZC80" s="23"/>
      <c r="HZD80" s="23"/>
      <c r="HZE80" s="23"/>
      <c r="HZF80" s="23"/>
      <c r="HZG80" s="23"/>
      <c r="HZH80" s="23"/>
      <c r="HZI80" s="23"/>
      <c r="HZJ80" s="23"/>
      <c r="HZK80" s="23"/>
      <c r="HZL80" s="23"/>
      <c r="HZM80" s="23"/>
      <c r="HZN80" s="23"/>
      <c r="HZO80" s="23"/>
      <c r="HZP80" s="23"/>
      <c r="HZQ80" s="23"/>
      <c r="HZR80" s="23"/>
      <c r="HZS80" s="23"/>
      <c r="HZT80" s="23"/>
      <c r="HZU80" s="23"/>
      <c r="HZV80" s="23"/>
      <c r="HZW80" s="23"/>
      <c r="HZX80" s="23"/>
      <c r="HZY80" s="23"/>
      <c r="HZZ80" s="23"/>
      <c r="IAA80" s="23"/>
      <c r="IAB80" s="23"/>
      <c r="IAC80" s="23"/>
      <c r="IAD80" s="23"/>
      <c r="IAE80" s="23"/>
      <c r="IAF80" s="23"/>
      <c r="IAG80" s="23"/>
      <c r="IAH80" s="23"/>
      <c r="IAI80" s="23"/>
      <c r="IAJ80" s="23"/>
      <c r="IAK80" s="23"/>
      <c r="IAL80" s="23"/>
      <c r="IAM80" s="23"/>
      <c r="IAN80" s="23"/>
      <c r="IAO80" s="23"/>
      <c r="IAP80" s="23"/>
      <c r="IAQ80" s="23"/>
      <c r="IAR80" s="23"/>
      <c r="IAS80" s="23"/>
      <c r="IAT80" s="23"/>
      <c r="IAU80" s="23"/>
      <c r="IAV80" s="23"/>
      <c r="IAW80" s="23"/>
      <c r="IAX80" s="23"/>
      <c r="IAY80" s="23"/>
      <c r="IAZ80" s="23"/>
      <c r="IBA80" s="23"/>
      <c r="IBB80" s="23"/>
      <c r="IBC80" s="23"/>
      <c r="IBD80" s="23"/>
      <c r="IBE80" s="23"/>
      <c r="IBF80" s="23"/>
      <c r="IBG80" s="23"/>
      <c r="IBH80" s="23"/>
      <c r="IBI80" s="23"/>
      <c r="IBJ80" s="23"/>
      <c r="IBK80" s="23"/>
      <c r="IBL80" s="23"/>
      <c r="IBM80" s="23"/>
      <c r="IBN80" s="23"/>
      <c r="IBO80" s="23"/>
      <c r="IBP80" s="23"/>
      <c r="IBQ80" s="23"/>
      <c r="IBR80" s="23"/>
      <c r="IBS80" s="23"/>
      <c r="IBT80" s="23"/>
      <c r="IBU80" s="23"/>
      <c r="IBV80" s="23"/>
      <c r="IBW80" s="23"/>
      <c r="IBX80" s="23"/>
      <c r="IBY80" s="23"/>
      <c r="IBZ80" s="23"/>
      <c r="ICA80" s="23"/>
      <c r="ICB80" s="23"/>
      <c r="ICC80" s="23"/>
      <c r="ICD80" s="23"/>
      <c r="ICE80" s="23"/>
      <c r="ICF80" s="23"/>
      <c r="ICG80" s="23"/>
      <c r="ICH80" s="23"/>
      <c r="ICI80" s="23"/>
      <c r="ICJ80" s="23"/>
      <c r="ICK80" s="23"/>
      <c r="ICL80" s="23"/>
      <c r="ICM80" s="23"/>
      <c r="ICN80" s="23"/>
      <c r="ICO80" s="23"/>
      <c r="ICP80" s="23"/>
      <c r="ICQ80" s="23"/>
      <c r="ICR80" s="23"/>
      <c r="ICS80" s="23"/>
      <c r="ICT80" s="23"/>
      <c r="ICU80" s="23"/>
      <c r="ICV80" s="23"/>
      <c r="ICW80" s="23"/>
      <c r="ICX80" s="23"/>
      <c r="ICY80" s="23"/>
      <c r="ICZ80" s="23"/>
      <c r="IDA80" s="23"/>
      <c r="IDB80" s="23"/>
      <c r="IDC80" s="23"/>
      <c r="IDD80" s="23"/>
      <c r="IDE80" s="23"/>
      <c r="IDF80" s="23"/>
      <c r="IDG80" s="23"/>
      <c r="IDH80" s="23"/>
      <c r="IDI80" s="23"/>
      <c r="IDJ80" s="23"/>
      <c r="IDK80" s="23"/>
      <c r="IDL80" s="23"/>
      <c r="IDM80" s="23"/>
      <c r="IDN80" s="23"/>
      <c r="IDO80" s="23"/>
      <c r="IDP80" s="23"/>
      <c r="IDQ80" s="23"/>
      <c r="IDR80" s="23"/>
      <c r="IDS80" s="23"/>
      <c r="IDT80" s="23"/>
      <c r="IDU80" s="23"/>
      <c r="IDV80" s="23"/>
      <c r="IDW80" s="23"/>
      <c r="IDX80" s="23"/>
      <c r="IDY80" s="23"/>
      <c r="IDZ80" s="23"/>
      <c r="IEA80" s="23"/>
      <c r="IEB80" s="23"/>
      <c r="IEC80" s="23"/>
      <c r="IED80" s="23"/>
      <c r="IEE80" s="23"/>
      <c r="IEF80" s="23"/>
      <c r="IEG80" s="23"/>
      <c r="IEH80" s="23"/>
      <c r="IEI80" s="23"/>
      <c r="IEJ80" s="23"/>
      <c r="IEK80" s="23"/>
      <c r="IEL80" s="23"/>
      <c r="IEM80" s="23"/>
      <c r="IEN80" s="23"/>
      <c r="IEO80" s="23"/>
      <c r="IEP80" s="23"/>
      <c r="IEQ80" s="23"/>
      <c r="IER80" s="23"/>
      <c r="IES80" s="23"/>
      <c r="IET80" s="23"/>
      <c r="IEU80" s="23"/>
      <c r="IEV80" s="23"/>
      <c r="IEW80" s="23"/>
      <c r="IEX80" s="23"/>
      <c r="IEY80" s="23"/>
      <c r="IEZ80" s="23"/>
      <c r="IFA80" s="23"/>
      <c r="IFB80" s="23"/>
      <c r="IFC80" s="23"/>
      <c r="IFD80" s="23"/>
      <c r="IFE80" s="23"/>
      <c r="IFF80" s="23"/>
      <c r="IFG80" s="23"/>
      <c r="IFH80" s="23"/>
      <c r="IFI80" s="23"/>
      <c r="IFJ80" s="23"/>
      <c r="IFK80" s="23"/>
      <c r="IFL80" s="23"/>
      <c r="IFM80" s="23"/>
      <c r="IFN80" s="23"/>
      <c r="IFO80" s="23"/>
      <c r="IFP80" s="23"/>
      <c r="IFQ80" s="23"/>
      <c r="IFR80" s="23"/>
      <c r="IFS80" s="23"/>
      <c r="IFT80" s="23"/>
      <c r="IFU80" s="23"/>
      <c r="IFV80" s="23"/>
      <c r="IFW80" s="23"/>
      <c r="IFX80" s="23"/>
      <c r="IFY80" s="23"/>
      <c r="IFZ80" s="23"/>
      <c r="IGA80" s="23"/>
      <c r="IGB80" s="23"/>
      <c r="IGC80" s="23"/>
      <c r="IGD80" s="23"/>
      <c r="IGE80" s="23"/>
      <c r="IGF80" s="23"/>
      <c r="IGG80" s="23"/>
      <c r="IGH80" s="23"/>
      <c r="IGI80" s="23"/>
      <c r="IGJ80" s="23"/>
      <c r="IGK80" s="23"/>
      <c r="IGL80" s="23"/>
      <c r="IGM80" s="23"/>
      <c r="IGN80" s="23"/>
      <c r="IGO80" s="23"/>
      <c r="IGP80" s="23"/>
      <c r="IGQ80" s="23"/>
      <c r="IGR80" s="23"/>
      <c r="IGS80" s="23"/>
      <c r="IGT80" s="23"/>
      <c r="IGU80" s="23"/>
      <c r="IGV80" s="23"/>
      <c r="IGW80" s="23"/>
      <c r="IGX80" s="23"/>
      <c r="IGY80" s="23"/>
      <c r="IGZ80" s="23"/>
      <c r="IHA80" s="23"/>
      <c r="IHB80" s="23"/>
      <c r="IHC80" s="23"/>
      <c r="IHD80" s="23"/>
      <c r="IHE80" s="23"/>
      <c r="IHF80" s="23"/>
      <c r="IHG80" s="23"/>
      <c r="IHH80" s="23"/>
      <c r="IHI80" s="23"/>
      <c r="IHJ80" s="23"/>
      <c r="IHK80" s="23"/>
      <c r="IHL80" s="23"/>
      <c r="IHM80" s="23"/>
      <c r="IHN80" s="23"/>
      <c r="IHO80" s="23"/>
      <c r="IHP80" s="23"/>
      <c r="IHQ80" s="23"/>
      <c r="IHR80" s="23"/>
      <c r="IHS80" s="23"/>
      <c r="IHT80" s="23"/>
      <c r="IHU80" s="23"/>
      <c r="IHV80" s="23"/>
      <c r="IHW80" s="23"/>
      <c r="IHX80" s="23"/>
      <c r="IHY80" s="23"/>
      <c r="IHZ80" s="23"/>
      <c r="IIA80" s="23"/>
      <c r="IIB80" s="23"/>
      <c r="IIC80" s="23"/>
      <c r="IID80" s="23"/>
      <c r="IIE80" s="23"/>
      <c r="IIF80" s="23"/>
      <c r="IIG80" s="23"/>
      <c r="IIH80" s="23"/>
      <c r="III80" s="23"/>
      <c r="IIJ80" s="23"/>
      <c r="IIK80" s="23"/>
      <c r="IIL80" s="23"/>
      <c r="IIM80" s="23"/>
      <c r="IIN80" s="23"/>
      <c r="IIO80" s="23"/>
      <c r="IIP80" s="23"/>
      <c r="IIQ80" s="23"/>
      <c r="IIR80" s="23"/>
      <c r="IIS80" s="23"/>
      <c r="IIT80" s="23"/>
      <c r="IIU80" s="23"/>
      <c r="IIV80" s="23"/>
      <c r="IIW80" s="23"/>
      <c r="IIX80" s="23"/>
      <c r="IIY80" s="23"/>
      <c r="IIZ80" s="23"/>
      <c r="IJA80" s="23"/>
      <c r="IJB80" s="23"/>
      <c r="IJC80" s="23"/>
      <c r="IJD80" s="23"/>
      <c r="IJE80" s="23"/>
      <c r="IJF80" s="23"/>
      <c r="IJG80" s="23"/>
      <c r="IJH80" s="23"/>
      <c r="IJI80" s="23"/>
      <c r="IJJ80" s="23"/>
      <c r="IJK80" s="23"/>
      <c r="IJL80" s="23"/>
      <c r="IJM80" s="23"/>
      <c r="IJN80" s="23"/>
      <c r="IJO80" s="23"/>
      <c r="IJP80" s="23"/>
      <c r="IJQ80" s="23"/>
      <c r="IJR80" s="23"/>
      <c r="IJS80" s="23"/>
      <c r="IJT80" s="23"/>
      <c r="IJU80" s="23"/>
      <c r="IJV80" s="23"/>
      <c r="IJW80" s="23"/>
      <c r="IJX80" s="23"/>
      <c r="IJY80" s="23"/>
      <c r="IJZ80" s="23"/>
      <c r="IKA80" s="23"/>
      <c r="IKB80" s="23"/>
      <c r="IKC80" s="23"/>
      <c r="IKD80" s="23"/>
      <c r="IKE80" s="23"/>
      <c r="IKF80" s="23"/>
      <c r="IKG80" s="23"/>
      <c r="IKH80" s="23"/>
      <c r="IKI80" s="23"/>
      <c r="IKJ80" s="23"/>
      <c r="IKK80" s="23"/>
      <c r="IKL80" s="23"/>
      <c r="IKM80" s="23"/>
      <c r="IKN80" s="23"/>
      <c r="IKO80" s="23"/>
      <c r="IKP80" s="23"/>
      <c r="IKQ80" s="23"/>
      <c r="IKR80" s="23"/>
      <c r="IKS80" s="23"/>
      <c r="IKT80" s="23"/>
      <c r="IKU80" s="23"/>
      <c r="IKV80" s="23"/>
      <c r="IKW80" s="23"/>
      <c r="IKX80" s="23"/>
      <c r="IKY80" s="23"/>
      <c r="IKZ80" s="23"/>
      <c r="ILA80" s="23"/>
      <c r="ILB80" s="23"/>
      <c r="ILC80" s="23"/>
      <c r="ILD80" s="23"/>
      <c r="ILE80" s="23"/>
      <c r="ILF80" s="23"/>
      <c r="ILG80" s="23"/>
      <c r="ILH80" s="23"/>
      <c r="ILI80" s="23"/>
      <c r="ILJ80" s="23"/>
      <c r="ILK80" s="23"/>
      <c r="ILL80" s="23"/>
      <c r="ILM80" s="23"/>
      <c r="ILN80" s="23"/>
      <c r="ILO80" s="23"/>
      <c r="ILP80" s="23"/>
      <c r="ILQ80" s="23"/>
      <c r="ILR80" s="23"/>
      <c r="ILS80" s="23"/>
      <c r="ILT80" s="23"/>
      <c r="ILU80" s="23"/>
      <c r="ILV80" s="23"/>
      <c r="ILW80" s="23"/>
      <c r="ILX80" s="23"/>
      <c r="ILY80" s="23"/>
      <c r="ILZ80" s="23"/>
      <c r="IMA80" s="23"/>
      <c r="IMB80" s="23"/>
      <c r="IMC80" s="23"/>
      <c r="IMD80" s="23"/>
      <c r="IME80" s="23"/>
      <c r="IMF80" s="23"/>
      <c r="IMG80" s="23"/>
      <c r="IMH80" s="23"/>
      <c r="IMI80" s="23"/>
      <c r="IMJ80" s="23"/>
      <c r="IMK80" s="23"/>
      <c r="IML80" s="23"/>
      <c r="IMM80" s="23"/>
      <c r="IMN80" s="23"/>
      <c r="IMO80" s="23"/>
      <c r="IMP80" s="23"/>
      <c r="IMQ80" s="23"/>
      <c r="IMR80" s="23"/>
      <c r="IMS80" s="23"/>
      <c r="IMT80" s="23"/>
      <c r="IMU80" s="23"/>
      <c r="IMV80" s="23"/>
      <c r="IMW80" s="23"/>
      <c r="IMX80" s="23"/>
      <c r="IMY80" s="23"/>
      <c r="IMZ80" s="23"/>
      <c r="INA80" s="23"/>
      <c r="INB80" s="23"/>
      <c r="INC80" s="23"/>
      <c r="IND80" s="23"/>
      <c r="INE80" s="23"/>
      <c r="INF80" s="23"/>
      <c r="ING80" s="23"/>
      <c r="INH80" s="23"/>
      <c r="INI80" s="23"/>
      <c r="INJ80" s="23"/>
      <c r="INK80" s="23"/>
      <c r="INL80" s="23"/>
      <c r="INM80" s="23"/>
      <c r="INN80" s="23"/>
      <c r="INO80" s="23"/>
      <c r="INP80" s="23"/>
      <c r="INQ80" s="23"/>
      <c r="INR80" s="23"/>
      <c r="INS80" s="23"/>
      <c r="INT80" s="23"/>
      <c r="INU80" s="23"/>
      <c r="INV80" s="23"/>
      <c r="INW80" s="23"/>
      <c r="INX80" s="23"/>
      <c r="INY80" s="23"/>
      <c r="INZ80" s="23"/>
      <c r="IOA80" s="23"/>
      <c r="IOB80" s="23"/>
      <c r="IOC80" s="23"/>
      <c r="IOD80" s="23"/>
      <c r="IOE80" s="23"/>
      <c r="IOF80" s="23"/>
      <c r="IOG80" s="23"/>
      <c r="IOH80" s="23"/>
      <c r="IOI80" s="23"/>
      <c r="IOJ80" s="23"/>
      <c r="IOK80" s="23"/>
      <c r="IOL80" s="23"/>
      <c r="IOM80" s="23"/>
      <c r="ION80" s="23"/>
      <c r="IOO80" s="23"/>
      <c r="IOP80" s="23"/>
      <c r="IOQ80" s="23"/>
      <c r="IOR80" s="23"/>
      <c r="IOS80" s="23"/>
      <c r="IOT80" s="23"/>
      <c r="IOU80" s="23"/>
      <c r="IOV80" s="23"/>
      <c r="IOW80" s="23"/>
      <c r="IOX80" s="23"/>
      <c r="IOY80" s="23"/>
      <c r="IOZ80" s="23"/>
      <c r="IPA80" s="23"/>
      <c r="IPB80" s="23"/>
      <c r="IPC80" s="23"/>
      <c r="IPD80" s="23"/>
      <c r="IPE80" s="23"/>
      <c r="IPF80" s="23"/>
      <c r="IPG80" s="23"/>
      <c r="IPH80" s="23"/>
      <c r="IPI80" s="23"/>
      <c r="IPJ80" s="23"/>
      <c r="IPK80" s="23"/>
      <c r="IPL80" s="23"/>
      <c r="IPM80" s="23"/>
      <c r="IPN80" s="23"/>
      <c r="IPO80" s="23"/>
      <c r="IPP80" s="23"/>
      <c r="IPQ80" s="23"/>
      <c r="IPR80" s="23"/>
      <c r="IPS80" s="23"/>
      <c r="IPT80" s="23"/>
      <c r="IPU80" s="23"/>
      <c r="IPV80" s="23"/>
      <c r="IPW80" s="23"/>
      <c r="IPX80" s="23"/>
      <c r="IPY80" s="23"/>
      <c r="IPZ80" s="23"/>
      <c r="IQA80" s="23"/>
      <c r="IQB80" s="23"/>
      <c r="IQC80" s="23"/>
      <c r="IQD80" s="23"/>
      <c r="IQE80" s="23"/>
      <c r="IQF80" s="23"/>
      <c r="IQG80" s="23"/>
      <c r="IQH80" s="23"/>
      <c r="IQI80" s="23"/>
      <c r="IQJ80" s="23"/>
      <c r="IQK80" s="23"/>
      <c r="IQL80" s="23"/>
      <c r="IQM80" s="23"/>
      <c r="IQN80" s="23"/>
      <c r="IQO80" s="23"/>
      <c r="IQP80" s="23"/>
      <c r="IQQ80" s="23"/>
      <c r="IQR80" s="23"/>
      <c r="IQS80" s="23"/>
      <c r="IQT80" s="23"/>
      <c r="IQU80" s="23"/>
      <c r="IQV80" s="23"/>
      <c r="IQW80" s="23"/>
      <c r="IQX80" s="23"/>
      <c r="IQY80" s="23"/>
      <c r="IQZ80" s="23"/>
      <c r="IRA80" s="23"/>
      <c r="IRB80" s="23"/>
      <c r="IRC80" s="23"/>
      <c r="IRD80" s="23"/>
      <c r="IRE80" s="23"/>
      <c r="IRF80" s="23"/>
      <c r="IRG80" s="23"/>
      <c r="IRH80" s="23"/>
      <c r="IRI80" s="23"/>
      <c r="IRJ80" s="23"/>
      <c r="IRK80" s="23"/>
      <c r="IRL80" s="23"/>
      <c r="IRM80" s="23"/>
      <c r="IRN80" s="23"/>
      <c r="IRO80" s="23"/>
      <c r="IRP80" s="23"/>
      <c r="IRQ80" s="23"/>
      <c r="IRR80" s="23"/>
      <c r="IRS80" s="23"/>
      <c r="IRT80" s="23"/>
      <c r="IRU80" s="23"/>
      <c r="IRV80" s="23"/>
      <c r="IRW80" s="23"/>
      <c r="IRX80" s="23"/>
      <c r="IRY80" s="23"/>
      <c r="IRZ80" s="23"/>
      <c r="ISA80" s="23"/>
      <c r="ISB80" s="23"/>
      <c r="ISC80" s="23"/>
      <c r="ISD80" s="23"/>
      <c r="ISE80" s="23"/>
      <c r="ISF80" s="23"/>
      <c r="ISG80" s="23"/>
      <c r="ISH80" s="23"/>
      <c r="ISI80" s="23"/>
      <c r="ISJ80" s="23"/>
      <c r="ISK80" s="23"/>
      <c r="ISL80" s="23"/>
      <c r="ISM80" s="23"/>
      <c r="ISN80" s="23"/>
      <c r="ISO80" s="23"/>
      <c r="ISP80" s="23"/>
      <c r="ISQ80" s="23"/>
      <c r="ISR80" s="23"/>
      <c r="ISS80" s="23"/>
      <c r="IST80" s="23"/>
      <c r="ISU80" s="23"/>
      <c r="ISV80" s="23"/>
      <c r="ISW80" s="23"/>
      <c r="ISX80" s="23"/>
      <c r="ISY80" s="23"/>
      <c r="ISZ80" s="23"/>
      <c r="ITA80" s="23"/>
      <c r="ITB80" s="23"/>
      <c r="ITC80" s="23"/>
      <c r="ITD80" s="23"/>
      <c r="ITE80" s="23"/>
      <c r="ITF80" s="23"/>
      <c r="ITG80" s="23"/>
      <c r="ITH80" s="23"/>
      <c r="ITI80" s="23"/>
      <c r="ITJ80" s="23"/>
      <c r="ITK80" s="23"/>
      <c r="ITL80" s="23"/>
      <c r="ITM80" s="23"/>
      <c r="ITN80" s="23"/>
      <c r="ITO80" s="23"/>
      <c r="ITP80" s="23"/>
      <c r="ITQ80" s="23"/>
      <c r="ITR80" s="23"/>
      <c r="ITS80" s="23"/>
      <c r="ITT80" s="23"/>
      <c r="ITU80" s="23"/>
      <c r="ITV80" s="23"/>
      <c r="ITW80" s="23"/>
      <c r="ITX80" s="23"/>
      <c r="ITY80" s="23"/>
      <c r="ITZ80" s="23"/>
      <c r="IUA80" s="23"/>
      <c r="IUB80" s="23"/>
      <c r="IUC80" s="23"/>
      <c r="IUD80" s="23"/>
      <c r="IUE80" s="23"/>
      <c r="IUF80" s="23"/>
      <c r="IUG80" s="23"/>
      <c r="IUH80" s="23"/>
      <c r="IUI80" s="23"/>
      <c r="IUJ80" s="23"/>
      <c r="IUK80" s="23"/>
      <c r="IUL80" s="23"/>
      <c r="IUM80" s="23"/>
      <c r="IUN80" s="23"/>
      <c r="IUO80" s="23"/>
      <c r="IUP80" s="23"/>
      <c r="IUQ80" s="23"/>
      <c r="IUR80" s="23"/>
      <c r="IUS80" s="23"/>
      <c r="IUT80" s="23"/>
      <c r="IUU80" s="23"/>
      <c r="IUV80" s="23"/>
      <c r="IUW80" s="23"/>
      <c r="IUX80" s="23"/>
      <c r="IUY80" s="23"/>
      <c r="IUZ80" s="23"/>
      <c r="IVA80" s="23"/>
      <c r="IVB80" s="23"/>
      <c r="IVC80" s="23"/>
      <c r="IVD80" s="23"/>
      <c r="IVE80" s="23"/>
      <c r="IVF80" s="23"/>
      <c r="IVG80" s="23"/>
      <c r="IVH80" s="23"/>
      <c r="IVI80" s="23"/>
      <c r="IVJ80" s="23"/>
      <c r="IVK80" s="23"/>
      <c r="IVL80" s="23"/>
      <c r="IVM80" s="23"/>
      <c r="IVN80" s="23"/>
      <c r="IVO80" s="23"/>
      <c r="IVP80" s="23"/>
      <c r="IVQ80" s="23"/>
      <c r="IVR80" s="23"/>
      <c r="IVS80" s="23"/>
      <c r="IVT80" s="23"/>
      <c r="IVU80" s="23"/>
      <c r="IVV80" s="23"/>
      <c r="IVW80" s="23"/>
      <c r="IVX80" s="23"/>
      <c r="IVY80" s="23"/>
      <c r="IVZ80" s="23"/>
      <c r="IWA80" s="23"/>
      <c r="IWB80" s="23"/>
      <c r="IWC80" s="23"/>
      <c r="IWD80" s="23"/>
      <c r="IWE80" s="23"/>
      <c r="IWF80" s="23"/>
      <c r="IWG80" s="23"/>
      <c r="IWH80" s="23"/>
      <c r="IWI80" s="23"/>
      <c r="IWJ80" s="23"/>
      <c r="IWK80" s="23"/>
      <c r="IWL80" s="23"/>
      <c r="IWM80" s="23"/>
      <c r="IWN80" s="23"/>
      <c r="IWO80" s="23"/>
      <c r="IWP80" s="23"/>
      <c r="IWQ80" s="23"/>
      <c r="IWR80" s="23"/>
      <c r="IWS80" s="23"/>
      <c r="IWT80" s="23"/>
      <c r="IWU80" s="23"/>
      <c r="IWV80" s="23"/>
      <c r="IWW80" s="23"/>
      <c r="IWX80" s="23"/>
      <c r="IWY80" s="23"/>
      <c r="IWZ80" s="23"/>
      <c r="IXA80" s="23"/>
      <c r="IXB80" s="23"/>
      <c r="IXC80" s="23"/>
      <c r="IXD80" s="23"/>
      <c r="IXE80" s="23"/>
      <c r="IXF80" s="23"/>
      <c r="IXG80" s="23"/>
      <c r="IXH80" s="23"/>
      <c r="IXI80" s="23"/>
      <c r="IXJ80" s="23"/>
      <c r="IXK80" s="23"/>
      <c r="IXL80" s="23"/>
      <c r="IXM80" s="23"/>
      <c r="IXN80" s="23"/>
      <c r="IXO80" s="23"/>
      <c r="IXP80" s="23"/>
      <c r="IXQ80" s="23"/>
      <c r="IXR80" s="23"/>
      <c r="IXS80" s="23"/>
      <c r="IXT80" s="23"/>
      <c r="IXU80" s="23"/>
      <c r="IXV80" s="23"/>
      <c r="IXW80" s="23"/>
      <c r="IXX80" s="23"/>
      <c r="IXY80" s="23"/>
      <c r="IXZ80" s="23"/>
      <c r="IYA80" s="23"/>
      <c r="IYB80" s="23"/>
      <c r="IYC80" s="23"/>
      <c r="IYD80" s="23"/>
      <c r="IYE80" s="23"/>
      <c r="IYF80" s="23"/>
      <c r="IYG80" s="23"/>
      <c r="IYH80" s="23"/>
      <c r="IYI80" s="23"/>
      <c r="IYJ80" s="23"/>
      <c r="IYK80" s="23"/>
      <c r="IYL80" s="23"/>
      <c r="IYM80" s="23"/>
      <c r="IYN80" s="23"/>
      <c r="IYO80" s="23"/>
      <c r="IYP80" s="23"/>
      <c r="IYQ80" s="23"/>
      <c r="IYR80" s="23"/>
      <c r="IYS80" s="23"/>
      <c r="IYT80" s="23"/>
      <c r="IYU80" s="23"/>
      <c r="IYV80" s="23"/>
      <c r="IYW80" s="23"/>
      <c r="IYX80" s="23"/>
      <c r="IYY80" s="23"/>
      <c r="IYZ80" s="23"/>
      <c r="IZA80" s="23"/>
      <c r="IZB80" s="23"/>
      <c r="IZC80" s="23"/>
      <c r="IZD80" s="23"/>
      <c r="IZE80" s="23"/>
      <c r="IZF80" s="23"/>
      <c r="IZG80" s="23"/>
      <c r="IZH80" s="23"/>
      <c r="IZI80" s="23"/>
      <c r="IZJ80" s="23"/>
      <c r="IZK80" s="23"/>
      <c r="IZL80" s="23"/>
      <c r="IZM80" s="23"/>
      <c r="IZN80" s="23"/>
      <c r="IZO80" s="23"/>
      <c r="IZP80" s="23"/>
      <c r="IZQ80" s="23"/>
      <c r="IZR80" s="23"/>
      <c r="IZS80" s="23"/>
      <c r="IZT80" s="23"/>
      <c r="IZU80" s="23"/>
      <c r="IZV80" s="23"/>
      <c r="IZW80" s="23"/>
      <c r="IZX80" s="23"/>
      <c r="IZY80" s="23"/>
      <c r="IZZ80" s="23"/>
      <c r="JAA80" s="23"/>
      <c r="JAB80" s="23"/>
      <c r="JAC80" s="23"/>
      <c r="JAD80" s="23"/>
      <c r="JAE80" s="23"/>
      <c r="JAF80" s="23"/>
      <c r="JAG80" s="23"/>
      <c r="JAH80" s="23"/>
      <c r="JAI80" s="23"/>
      <c r="JAJ80" s="23"/>
      <c r="JAK80" s="23"/>
      <c r="JAL80" s="23"/>
      <c r="JAM80" s="23"/>
      <c r="JAN80" s="23"/>
      <c r="JAO80" s="23"/>
      <c r="JAP80" s="23"/>
      <c r="JAQ80" s="23"/>
      <c r="JAR80" s="23"/>
      <c r="JAS80" s="23"/>
      <c r="JAT80" s="23"/>
      <c r="JAU80" s="23"/>
      <c r="JAV80" s="23"/>
      <c r="JAW80" s="23"/>
      <c r="JAX80" s="23"/>
      <c r="JAY80" s="23"/>
      <c r="JAZ80" s="23"/>
      <c r="JBA80" s="23"/>
      <c r="JBB80" s="23"/>
      <c r="JBC80" s="23"/>
      <c r="JBD80" s="23"/>
      <c r="JBE80" s="23"/>
      <c r="JBF80" s="23"/>
      <c r="JBG80" s="23"/>
      <c r="JBH80" s="23"/>
      <c r="JBI80" s="23"/>
      <c r="JBJ80" s="23"/>
      <c r="JBK80" s="23"/>
      <c r="JBL80" s="23"/>
      <c r="JBM80" s="23"/>
      <c r="JBN80" s="23"/>
      <c r="JBO80" s="23"/>
      <c r="JBP80" s="23"/>
      <c r="JBQ80" s="23"/>
      <c r="JBR80" s="23"/>
      <c r="JBS80" s="23"/>
      <c r="JBT80" s="23"/>
      <c r="JBU80" s="23"/>
      <c r="JBV80" s="23"/>
      <c r="JBW80" s="23"/>
      <c r="JBX80" s="23"/>
      <c r="JBY80" s="23"/>
      <c r="JBZ80" s="23"/>
      <c r="JCA80" s="23"/>
      <c r="JCB80" s="23"/>
      <c r="JCC80" s="23"/>
      <c r="JCD80" s="23"/>
      <c r="JCE80" s="23"/>
      <c r="JCF80" s="23"/>
      <c r="JCG80" s="23"/>
      <c r="JCH80" s="23"/>
      <c r="JCI80" s="23"/>
      <c r="JCJ80" s="23"/>
      <c r="JCK80" s="23"/>
      <c r="JCL80" s="23"/>
      <c r="JCM80" s="23"/>
      <c r="JCN80" s="23"/>
      <c r="JCO80" s="23"/>
      <c r="JCP80" s="23"/>
      <c r="JCQ80" s="23"/>
      <c r="JCR80" s="23"/>
      <c r="JCS80" s="23"/>
      <c r="JCT80" s="23"/>
      <c r="JCU80" s="23"/>
      <c r="JCV80" s="23"/>
      <c r="JCW80" s="23"/>
      <c r="JCX80" s="23"/>
      <c r="JCY80" s="23"/>
      <c r="JCZ80" s="23"/>
      <c r="JDA80" s="23"/>
      <c r="JDB80" s="23"/>
      <c r="JDC80" s="23"/>
      <c r="JDD80" s="23"/>
      <c r="JDE80" s="23"/>
      <c r="JDF80" s="23"/>
      <c r="JDG80" s="23"/>
      <c r="JDH80" s="23"/>
      <c r="JDI80" s="23"/>
      <c r="JDJ80" s="23"/>
      <c r="JDK80" s="23"/>
      <c r="JDL80" s="23"/>
      <c r="JDM80" s="23"/>
      <c r="JDN80" s="23"/>
      <c r="JDO80" s="23"/>
      <c r="JDP80" s="23"/>
      <c r="JDQ80" s="23"/>
      <c r="JDR80" s="23"/>
      <c r="JDS80" s="23"/>
      <c r="JDT80" s="23"/>
      <c r="JDU80" s="23"/>
      <c r="JDV80" s="23"/>
      <c r="JDW80" s="23"/>
      <c r="JDX80" s="23"/>
      <c r="JDY80" s="23"/>
      <c r="JDZ80" s="23"/>
      <c r="JEA80" s="23"/>
      <c r="JEB80" s="23"/>
      <c r="JEC80" s="23"/>
      <c r="JED80" s="23"/>
      <c r="JEE80" s="23"/>
      <c r="JEF80" s="23"/>
      <c r="JEG80" s="23"/>
      <c r="JEH80" s="23"/>
      <c r="JEI80" s="23"/>
      <c r="JEJ80" s="23"/>
      <c r="JEK80" s="23"/>
      <c r="JEL80" s="23"/>
      <c r="JEM80" s="23"/>
      <c r="JEN80" s="23"/>
      <c r="JEO80" s="23"/>
      <c r="JEP80" s="23"/>
      <c r="JEQ80" s="23"/>
      <c r="JER80" s="23"/>
      <c r="JES80" s="23"/>
      <c r="JET80" s="23"/>
      <c r="JEU80" s="23"/>
      <c r="JEV80" s="23"/>
      <c r="JEW80" s="23"/>
      <c r="JEX80" s="23"/>
      <c r="JEY80" s="23"/>
      <c r="JEZ80" s="23"/>
      <c r="JFA80" s="23"/>
      <c r="JFB80" s="23"/>
      <c r="JFC80" s="23"/>
      <c r="JFD80" s="23"/>
      <c r="JFE80" s="23"/>
      <c r="JFF80" s="23"/>
      <c r="JFG80" s="23"/>
      <c r="JFH80" s="23"/>
      <c r="JFI80" s="23"/>
      <c r="JFJ80" s="23"/>
      <c r="JFK80" s="23"/>
      <c r="JFL80" s="23"/>
      <c r="JFM80" s="23"/>
      <c r="JFN80" s="23"/>
      <c r="JFO80" s="23"/>
      <c r="JFP80" s="23"/>
      <c r="JFQ80" s="23"/>
      <c r="JFR80" s="23"/>
      <c r="JFS80" s="23"/>
      <c r="JFT80" s="23"/>
      <c r="JFU80" s="23"/>
      <c r="JFV80" s="23"/>
      <c r="JFW80" s="23"/>
      <c r="JFX80" s="23"/>
      <c r="JFY80" s="23"/>
      <c r="JFZ80" s="23"/>
      <c r="JGA80" s="23"/>
      <c r="JGB80" s="23"/>
      <c r="JGC80" s="23"/>
      <c r="JGD80" s="23"/>
      <c r="JGE80" s="23"/>
      <c r="JGF80" s="23"/>
      <c r="JGG80" s="23"/>
      <c r="JGH80" s="23"/>
      <c r="JGI80" s="23"/>
      <c r="JGJ80" s="23"/>
      <c r="JGK80" s="23"/>
      <c r="JGL80" s="23"/>
      <c r="JGM80" s="23"/>
      <c r="JGN80" s="23"/>
      <c r="JGO80" s="23"/>
      <c r="JGP80" s="23"/>
      <c r="JGQ80" s="23"/>
      <c r="JGR80" s="23"/>
      <c r="JGS80" s="23"/>
      <c r="JGT80" s="23"/>
      <c r="JGU80" s="23"/>
      <c r="JGV80" s="23"/>
      <c r="JGW80" s="23"/>
      <c r="JGX80" s="23"/>
      <c r="JGY80" s="23"/>
      <c r="JGZ80" s="23"/>
      <c r="JHA80" s="23"/>
      <c r="JHB80" s="23"/>
      <c r="JHC80" s="23"/>
      <c r="JHD80" s="23"/>
      <c r="JHE80" s="23"/>
      <c r="JHF80" s="23"/>
      <c r="JHG80" s="23"/>
      <c r="JHH80" s="23"/>
      <c r="JHI80" s="23"/>
      <c r="JHJ80" s="23"/>
      <c r="JHK80" s="23"/>
      <c r="JHL80" s="23"/>
      <c r="JHM80" s="23"/>
      <c r="JHN80" s="23"/>
      <c r="JHO80" s="23"/>
      <c r="JHP80" s="23"/>
      <c r="JHQ80" s="23"/>
      <c r="JHR80" s="23"/>
      <c r="JHS80" s="23"/>
      <c r="JHT80" s="23"/>
      <c r="JHU80" s="23"/>
      <c r="JHV80" s="23"/>
      <c r="JHW80" s="23"/>
      <c r="JHX80" s="23"/>
      <c r="JHY80" s="23"/>
      <c r="JHZ80" s="23"/>
      <c r="JIA80" s="23"/>
      <c r="JIB80" s="23"/>
      <c r="JIC80" s="23"/>
      <c r="JID80" s="23"/>
      <c r="JIE80" s="23"/>
      <c r="JIF80" s="23"/>
      <c r="JIG80" s="23"/>
      <c r="JIH80" s="23"/>
      <c r="JII80" s="23"/>
      <c r="JIJ80" s="23"/>
      <c r="JIK80" s="23"/>
      <c r="JIL80" s="23"/>
      <c r="JIM80" s="23"/>
      <c r="JIN80" s="23"/>
      <c r="JIO80" s="23"/>
      <c r="JIP80" s="23"/>
      <c r="JIQ80" s="23"/>
      <c r="JIR80" s="23"/>
      <c r="JIS80" s="23"/>
      <c r="JIT80" s="23"/>
      <c r="JIU80" s="23"/>
      <c r="JIV80" s="23"/>
      <c r="JIW80" s="23"/>
      <c r="JIX80" s="23"/>
      <c r="JIY80" s="23"/>
      <c r="JIZ80" s="23"/>
      <c r="JJA80" s="23"/>
      <c r="JJB80" s="23"/>
      <c r="JJC80" s="23"/>
      <c r="JJD80" s="23"/>
      <c r="JJE80" s="23"/>
      <c r="JJF80" s="23"/>
      <c r="JJG80" s="23"/>
      <c r="JJH80" s="23"/>
      <c r="JJI80" s="23"/>
      <c r="JJJ80" s="23"/>
      <c r="JJK80" s="23"/>
      <c r="JJL80" s="23"/>
      <c r="JJM80" s="23"/>
      <c r="JJN80" s="23"/>
      <c r="JJO80" s="23"/>
      <c r="JJP80" s="23"/>
      <c r="JJQ80" s="23"/>
      <c r="JJR80" s="23"/>
      <c r="JJS80" s="23"/>
      <c r="JJT80" s="23"/>
      <c r="JJU80" s="23"/>
      <c r="JJV80" s="23"/>
      <c r="JJW80" s="23"/>
      <c r="JJX80" s="23"/>
      <c r="JJY80" s="23"/>
      <c r="JJZ80" s="23"/>
      <c r="JKA80" s="23"/>
      <c r="JKB80" s="23"/>
      <c r="JKC80" s="23"/>
      <c r="JKD80" s="23"/>
      <c r="JKE80" s="23"/>
      <c r="JKF80" s="23"/>
      <c r="JKG80" s="23"/>
      <c r="JKH80" s="23"/>
      <c r="JKI80" s="23"/>
      <c r="JKJ80" s="23"/>
      <c r="JKK80" s="23"/>
      <c r="JKL80" s="23"/>
      <c r="JKM80" s="23"/>
      <c r="JKN80" s="23"/>
      <c r="JKO80" s="23"/>
      <c r="JKP80" s="23"/>
      <c r="JKQ80" s="23"/>
      <c r="JKR80" s="23"/>
      <c r="JKS80" s="23"/>
      <c r="JKT80" s="23"/>
      <c r="JKU80" s="23"/>
      <c r="JKV80" s="23"/>
      <c r="JKW80" s="23"/>
      <c r="JKX80" s="23"/>
      <c r="JKY80" s="23"/>
      <c r="JKZ80" s="23"/>
      <c r="JLA80" s="23"/>
      <c r="JLB80" s="23"/>
      <c r="JLC80" s="23"/>
      <c r="JLD80" s="23"/>
      <c r="JLE80" s="23"/>
      <c r="JLF80" s="23"/>
      <c r="JLG80" s="23"/>
      <c r="JLH80" s="23"/>
      <c r="JLI80" s="23"/>
      <c r="JLJ80" s="23"/>
      <c r="JLK80" s="23"/>
      <c r="JLL80" s="23"/>
      <c r="JLM80" s="23"/>
      <c r="JLN80" s="23"/>
      <c r="JLO80" s="23"/>
      <c r="JLP80" s="23"/>
      <c r="JLQ80" s="23"/>
      <c r="JLR80" s="23"/>
      <c r="JLS80" s="23"/>
      <c r="JLT80" s="23"/>
      <c r="JLU80" s="23"/>
      <c r="JLV80" s="23"/>
      <c r="JLW80" s="23"/>
      <c r="JLX80" s="23"/>
      <c r="JLY80" s="23"/>
      <c r="JLZ80" s="23"/>
      <c r="JMA80" s="23"/>
      <c r="JMB80" s="23"/>
      <c r="JMC80" s="23"/>
      <c r="JMD80" s="23"/>
      <c r="JME80" s="23"/>
      <c r="JMF80" s="23"/>
      <c r="JMG80" s="23"/>
      <c r="JMH80" s="23"/>
      <c r="JMI80" s="23"/>
      <c r="JMJ80" s="23"/>
      <c r="JMK80" s="23"/>
      <c r="JML80" s="23"/>
      <c r="JMM80" s="23"/>
      <c r="JMN80" s="23"/>
      <c r="JMO80" s="23"/>
      <c r="JMP80" s="23"/>
      <c r="JMQ80" s="23"/>
      <c r="JMR80" s="23"/>
      <c r="JMS80" s="23"/>
      <c r="JMT80" s="23"/>
      <c r="JMU80" s="23"/>
      <c r="JMV80" s="23"/>
      <c r="JMW80" s="23"/>
      <c r="JMX80" s="23"/>
      <c r="JMY80" s="23"/>
      <c r="JMZ80" s="23"/>
      <c r="JNA80" s="23"/>
      <c r="JNB80" s="23"/>
      <c r="JNC80" s="23"/>
      <c r="JND80" s="23"/>
      <c r="JNE80" s="23"/>
      <c r="JNF80" s="23"/>
      <c r="JNG80" s="23"/>
      <c r="JNH80" s="23"/>
      <c r="JNI80" s="23"/>
      <c r="JNJ80" s="23"/>
      <c r="JNK80" s="23"/>
      <c r="JNL80" s="23"/>
      <c r="JNM80" s="23"/>
      <c r="JNN80" s="23"/>
      <c r="JNO80" s="23"/>
      <c r="JNP80" s="23"/>
      <c r="JNQ80" s="23"/>
      <c r="JNR80" s="23"/>
      <c r="JNS80" s="23"/>
      <c r="JNT80" s="23"/>
      <c r="JNU80" s="23"/>
      <c r="JNV80" s="23"/>
      <c r="JNW80" s="23"/>
      <c r="JNX80" s="23"/>
      <c r="JNY80" s="23"/>
      <c r="JNZ80" s="23"/>
      <c r="JOA80" s="23"/>
      <c r="JOB80" s="23"/>
      <c r="JOC80" s="23"/>
      <c r="JOD80" s="23"/>
      <c r="JOE80" s="23"/>
      <c r="JOF80" s="23"/>
      <c r="JOG80" s="23"/>
      <c r="JOH80" s="23"/>
      <c r="JOI80" s="23"/>
      <c r="JOJ80" s="23"/>
      <c r="JOK80" s="23"/>
      <c r="JOL80" s="23"/>
      <c r="JOM80" s="23"/>
      <c r="JON80" s="23"/>
      <c r="JOO80" s="23"/>
      <c r="JOP80" s="23"/>
      <c r="JOQ80" s="23"/>
      <c r="JOR80" s="23"/>
      <c r="JOS80" s="23"/>
      <c r="JOT80" s="23"/>
      <c r="JOU80" s="23"/>
      <c r="JOV80" s="23"/>
      <c r="JOW80" s="23"/>
      <c r="JOX80" s="23"/>
      <c r="JOY80" s="23"/>
      <c r="JOZ80" s="23"/>
      <c r="JPA80" s="23"/>
      <c r="JPB80" s="23"/>
      <c r="JPC80" s="23"/>
      <c r="JPD80" s="23"/>
      <c r="JPE80" s="23"/>
      <c r="JPF80" s="23"/>
      <c r="JPG80" s="23"/>
      <c r="JPH80" s="23"/>
      <c r="JPI80" s="23"/>
      <c r="JPJ80" s="23"/>
      <c r="JPK80" s="23"/>
      <c r="JPL80" s="23"/>
      <c r="JPM80" s="23"/>
      <c r="JPN80" s="23"/>
      <c r="JPO80" s="23"/>
      <c r="JPP80" s="23"/>
      <c r="JPQ80" s="23"/>
      <c r="JPR80" s="23"/>
      <c r="JPS80" s="23"/>
      <c r="JPT80" s="23"/>
      <c r="JPU80" s="23"/>
      <c r="JPV80" s="23"/>
      <c r="JPW80" s="23"/>
      <c r="JPX80" s="23"/>
      <c r="JPY80" s="23"/>
      <c r="JPZ80" s="23"/>
      <c r="JQA80" s="23"/>
      <c r="JQB80" s="23"/>
      <c r="JQC80" s="23"/>
      <c r="JQD80" s="23"/>
      <c r="JQE80" s="23"/>
      <c r="JQF80" s="23"/>
      <c r="JQG80" s="23"/>
      <c r="JQH80" s="23"/>
      <c r="JQI80" s="23"/>
      <c r="JQJ80" s="23"/>
      <c r="JQK80" s="23"/>
      <c r="JQL80" s="23"/>
      <c r="JQM80" s="23"/>
      <c r="JQN80" s="23"/>
      <c r="JQO80" s="23"/>
      <c r="JQP80" s="23"/>
      <c r="JQQ80" s="23"/>
      <c r="JQR80" s="23"/>
      <c r="JQS80" s="23"/>
      <c r="JQT80" s="23"/>
      <c r="JQU80" s="23"/>
      <c r="JQV80" s="23"/>
      <c r="JQW80" s="23"/>
      <c r="JQX80" s="23"/>
      <c r="JQY80" s="23"/>
      <c r="JQZ80" s="23"/>
      <c r="JRA80" s="23"/>
      <c r="JRB80" s="23"/>
      <c r="JRC80" s="23"/>
      <c r="JRD80" s="23"/>
      <c r="JRE80" s="23"/>
      <c r="JRF80" s="23"/>
      <c r="JRG80" s="23"/>
      <c r="JRH80" s="23"/>
      <c r="JRI80" s="23"/>
      <c r="JRJ80" s="23"/>
      <c r="JRK80" s="23"/>
      <c r="JRL80" s="23"/>
      <c r="JRM80" s="23"/>
      <c r="JRN80" s="23"/>
      <c r="JRO80" s="23"/>
      <c r="JRP80" s="23"/>
      <c r="JRQ80" s="23"/>
      <c r="JRR80" s="23"/>
      <c r="JRS80" s="23"/>
      <c r="JRT80" s="23"/>
      <c r="JRU80" s="23"/>
      <c r="JRV80" s="23"/>
      <c r="JRW80" s="23"/>
      <c r="JRX80" s="23"/>
      <c r="JRY80" s="23"/>
      <c r="JRZ80" s="23"/>
      <c r="JSA80" s="23"/>
      <c r="JSB80" s="23"/>
      <c r="JSC80" s="23"/>
      <c r="JSD80" s="23"/>
      <c r="JSE80" s="23"/>
      <c r="JSF80" s="23"/>
      <c r="JSG80" s="23"/>
      <c r="JSH80" s="23"/>
      <c r="JSI80" s="23"/>
      <c r="JSJ80" s="23"/>
      <c r="JSK80" s="23"/>
      <c r="JSL80" s="23"/>
      <c r="JSM80" s="23"/>
      <c r="JSN80" s="23"/>
      <c r="JSO80" s="23"/>
      <c r="JSP80" s="23"/>
      <c r="JSQ80" s="23"/>
      <c r="JSR80" s="23"/>
      <c r="JSS80" s="23"/>
      <c r="JST80" s="23"/>
      <c r="JSU80" s="23"/>
      <c r="JSV80" s="23"/>
      <c r="JSW80" s="23"/>
      <c r="JSX80" s="23"/>
      <c r="JSY80" s="23"/>
      <c r="JSZ80" s="23"/>
      <c r="JTA80" s="23"/>
      <c r="JTB80" s="23"/>
      <c r="JTC80" s="23"/>
      <c r="JTD80" s="23"/>
      <c r="JTE80" s="23"/>
      <c r="JTF80" s="23"/>
      <c r="JTG80" s="23"/>
      <c r="JTH80" s="23"/>
      <c r="JTI80" s="23"/>
      <c r="JTJ80" s="23"/>
      <c r="JTK80" s="23"/>
      <c r="JTL80" s="23"/>
      <c r="JTM80" s="23"/>
      <c r="JTN80" s="23"/>
      <c r="JTO80" s="23"/>
      <c r="JTP80" s="23"/>
      <c r="JTQ80" s="23"/>
      <c r="JTR80" s="23"/>
      <c r="JTS80" s="23"/>
      <c r="JTT80" s="23"/>
      <c r="JTU80" s="23"/>
      <c r="JTV80" s="23"/>
      <c r="JTW80" s="23"/>
      <c r="JTX80" s="23"/>
      <c r="JTY80" s="23"/>
      <c r="JTZ80" s="23"/>
      <c r="JUA80" s="23"/>
      <c r="JUB80" s="23"/>
      <c r="JUC80" s="23"/>
      <c r="JUD80" s="23"/>
      <c r="JUE80" s="23"/>
      <c r="JUF80" s="23"/>
      <c r="JUG80" s="23"/>
      <c r="JUH80" s="23"/>
      <c r="JUI80" s="23"/>
      <c r="JUJ80" s="23"/>
      <c r="JUK80" s="23"/>
      <c r="JUL80" s="23"/>
      <c r="JUM80" s="23"/>
      <c r="JUN80" s="23"/>
      <c r="JUO80" s="23"/>
      <c r="JUP80" s="23"/>
      <c r="JUQ80" s="23"/>
      <c r="JUR80" s="23"/>
      <c r="JUS80" s="23"/>
      <c r="JUT80" s="23"/>
      <c r="JUU80" s="23"/>
      <c r="JUV80" s="23"/>
      <c r="JUW80" s="23"/>
      <c r="JUX80" s="23"/>
      <c r="JUY80" s="23"/>
      <c r="JUZ80" s="23"/>
      <c r="JVA80" s="23"/>
      <c r="JVB80" s="23"/>
      <c r="JVC80" s="23"/>
      <c r="JVD80" s="23"/>
      <c r="JVE80" s="23"/>
      <c r="JVF80" s="23"/>
      <c r="JVG80" s="23"/>
      <c r="JVH80" s="23"/>
      <c r="JVI80" s="23"/>
      <c r="JVJ80" s="23"/>
      <c r="JVK80" s="23"/>
      <c r="JVL80" s="23"/>
      <c r="JVM80" s="23"/>
      <c r="JVN80" s="23"/>
      <c r="JVO80" s="23"/>
      <c r="JVP80" s="23"/>
      <c r="JVQ80" s="23"/>
      <c r="JVR80" s="23"/>
      <c r="JVS80" s="23"/>
      <c r="JVT80" s="23"/>
      <c r="JVU80" s="23"/>
      <c r="JVV80" s="23"/>
      <c r="JVW80" s="23"/>
      <c r="JVX80" s="23"/>
      <c r="JVY80" s="23"/>
      <c r="JVZ80" s="23"/>
      <c r="JWA80" s="23"/>
      <c r="JWB80" s="23"/>
      <c r="JWC80" s="23"/>
      <c r="JWD80" s="23"/>
      <c r="JWE80" s="23"/>
      <c r="JWF80" s="23"/>
      <c r="JWG80" s="23"/>
      <c r="JWH80" s="23"/>
      <c r="JWI80" s="23"/>
      <c r="JWJ80" s="23"/>
      <c r="JWK80" s="23"/>
      <c r="JWL80" s="23"/>
      <c r="JWM80" s="23"/>
      <c r="JWN80" s="23"/>
      <c r="JWO80" s="23"/>
      <c r="JWP80" s="23"/>
      <c r="JWQ80" s="23"/>
      <c r="JWR80" s="23"/>
      <c r="JWS80" s="23"/>
      <c r="JWT80" s="23"/>
      <c r="JWU80" s="23"/>
      <c r="JWV80" s="23"/>
      <c r="JWW80" s="23"/>
      <c r="JWX80" s="23"/>
      <c r="JWY80" s="23"/>
      <c r="JWZ80" s="23"/>
      <c r="JXA80" s="23"/>
      <c r="JXB80" s="23"/>
      <c r="JXC80" s="23"/>
      <c r="JXD80" s="23"/>
      <c r="JXE80" s="23"/>
      <c r="JXF80" s="23"/>
      <c r="JXG80" s="23"/>
      <c r="JXH80" s="23"/>
      <c r="JXI80" s="23"/>
      <c r="JXJ80" s="23"/>
      <c r="JXK80" s="23"/>
      <c r="JXL80" s="23"/>
      <c r="JXM80" s="23"/>
      <c r="JXN80" s="23"/>
      <c r="JXO80" s="23"/>
      <c r="JXP80" s="23"/>
      <c r="JXQ80" s="23"/>
      <c r="JXR80" s="23"/>
      <c r="JXS80" s="23"/>
      <c r="JXT80" s="23"/>
      <c r="JXU80" s="23"/>
      <c r="JXV80" s="23"/>
      <c r="JXW80" s="23"/>
      <c r="JXX80" s="23"/>
      <c r="JXY80" s="23"/>
      <c r="JXZ80" s="23"/>
      <c r="JYA80" s="23"/>
      <c r="JYB80" s="23"/>
      <c r="JYC80" s="23"/>
      <c r="JYD80" s="23"/>
      <c r="JYE80" s="23"/>
      <c r="JYF80" s="23"/>
      <c r="JYG80" s="23"/>
      <c r="JYH80" s="23"/>
      <c r="JYI80" s="23"/>
      <c r="JYJ80" s="23"/>
      <c r="JYK80" s="23"/>
      <c r="JYL80" s="23"/>
      <c r="JYM80" s="23"/>
      <c r="JYN80" s="23"/>
      <c r="JYO80" s="23"/>
      <c r="JYP80" s="23"/>
      <c r="JYQ80" s="23"/>
      <c r="JYR80" s="23"/>
      <c r="JYS80" s="23"/>
      <c r="JYT80" s="23"/>
      <c r="JYU80" s="23"/>
      <c r="JYV80" s="23"/>
      <c r="JYW80" s="23"/>
      <c r="JYX80" s="23"/>
      <c r="JYY80" s="23"/>
      <c r="JYZ80" s="23"/>
      <c r="JZA80" s="23"/>
      <c r="JZB80" s="23"/>
      <c r="JZC80" s="23"/>
      <c r="JZD80" s="23"/>
      <c r="JZE80" s="23"/>
      <c r="JZF80" s="23"/>
      <c r="JZG80" s="23"/>
      <c r="JZH80" s="23"/>
      <c r="JZI80" s="23"/>
      <c r="JZJ80" s="23"/>
      <c r="JZK80" s="23"/>
      <c r="JZL80" s="23"/>
      <c r="JZM80" s="23"/>
      <c r="JZN80" s="23"/>
      <c r="JZO80" s="23"/>
      <c r="JZP80" s="23"/>
      <c r="JZQ80" s="23"/>
      <c r="JZR80" s="23"/>
      <c r="JZS80" s="23"/>
      <c r="JZT80" s="23"/>
      <c r="JZU80" s="23"/>
      <c r="JZV80" s="23"/>
      <c r="JZW80" s="23"/>
      <c r="JZX80" s="23"/>
      <c r="JZY80" s="23"/>
      <c r="JZZ80" s="23"/>
      <c r="KAA80" s="23"/>
      <c r="KAB80" s="23"/>
      <c r="KAC80" s="23"/>
      <c r="KAD80" s="23"/>
      <c r="KAE80" s="23"/>
      <c r="KAF80" s="23"/>
      <c r="KAG80" s="23"/>
      <c r="KAH80" s="23"/>
      <c r="KAI80" s="23"/>
      <c r="KAJ80" s="23"/>
      <c r="KAK80" s="23"/>
      <c r="KAL80" s="23"/>
      <c r="KAM80" s="23"/>
      <c r="KAN80" s="23"/>
      <c r="KAO80" s="23"/>
      <c r="KAP80" s="23"/>
      <c r="KAQ80" s="23"/>
      <c r="KAR80" s="23"/>
      <c r="KAS80" s="23"/>
      <c r="KAT80" s="23"/>
      <c r="KAU80" s="23"/>
      <c r="KAV80" s="23"/>
      <c r="KAW80" s="23"/>
      <c r="KAX80" s="23"/>
      <c r="KAY80" s="23"/>
      <c r="KAZ80" s="23"/>
      <c r="KBA80" s="23"/>
      <c r="KBB80" s="23"/>
      <c r="KBC80" s="23"/>
      <c r="KBD80" s="23"/>
      <c r="KBE80" s="23"/>
      <c r="KBF80" s="23"/>
      <c r="KBG80" s="23"/>
      <c r="KBH80" s="23"/>
      <c r="KBI80" s="23"/>
      <c r="KBJ80" s="23"/>
      <c r="KBK80" s="23"/>
      <c r="KBL80" s="23"/>
      <c r="KBM80" s="23"/>
      <c r="KBN80" s="23"/>
      <c r="KBO80" s="23"/>
      <c r="KBP80" s="23"/>
      <c r="KBQ80" s="23"/>
      <c r="KBR80" s="23"/>
      <c r="KBS80" s="23"/>
      <c r="KBT80" s="23"/>
      <c r="KBU80" s="23"/>
      <c r="KBV80" s="23"/>
      <c r="KBW80" s="23"/>
      <c r="KBX80" s="23"/>
      <c r="KBY80" s="23"/>
      <c r="KBZ80" s="23"/>
      <c r="KCA80" s="23"/>
      <c r="KCB80" s="23"/>
      <c r="KCC80" s="23"/>
      <c r="KCD80" s="23"/>
      <c r="KCE80" s="23"/>
      <c r="KCF80" s="23"/>
      <c r="KCG80" s="23"/>
      <c r="KCH80" s="23"/>
      <c r="KCI80" s="23"/>
      <c r="KCJ80" s="23"/>
      <c r="KCK80" s="23"/>
      <c r="KCL80" s="23"/>
      <c r="KCM80" s="23"/>
      <c r="KCN80" s="23"/>
      <c r="KCO80" s="23"/>
      <c r="KCP80" s="23"/>
      <c r="KCQ80" s="23"/>
      <c r="KCR80" s="23"/>
      <c r="KCS80" s="23"/>
      <c r="KCT80" s="23"/>
      <c r="KCU80" s="23"/>
      <c r="KCV80" s="23"/>
      <c r="KCW80" s="23"/>
      <c r="KCX80" s="23"/>
      <c r="KCY80" s="23"/>
      <c r="KCZ80" s="23"/>
      <c r="KDA80" s="23"/>
      <c r="KDB80" s="23"/>
      <c r="KDC80" s="23"/>
      <c r="KDD80" s="23"/>
      <c r="KDE80" s="23"/>
      <c r="KDF80" s="23"/>
      <c r="KDG80" s="23"/>
      <c r="KDH80" s="23"/>
      <c r="KDI80" s="23"/>
      <c r="KDJ80" s="23"/>
      <c r="KDK80" s="23"/>
      <c r="KDL80" s="23"/>
      <c r="KDM80" s="23"/>
      <c r="KDN80" s="23"/>
      <c r="KDO80" s="23"/>
      <c r="KDP80" s="23"/>
      <c r="KDQ80" s="23"/>
      <c r="KDR80" s="23"/>
      <c r="KDS80" s="23"/>
      <c r="KDT80" s="23"/>
      <c r="KDU80" s="23"/>
      <c r="KDV80" s="23"/>
      <c r="KDW80" s="23"/>
      <c r="KDX80" s="23"/>
      <c r="KDY80" s="23"/>
      <c r="KDZ80" s="23"/>
      <c r="KEA80" s="23"/>
      <c r="KEB80" s="23"/>
      <c r="KEC80" s="23"/>
      <c r="KED80" s="23"/>
      <c r="KEE80" s="23"/>
      <c r="KEF80" s="23"/>
      <c r="KEG80" s="23"/>
      <c r="KEH80" s="23"/>
      <c r="KEI80" s="23"/>
      <c r="KEJ80" s="23"/>
      <c r="KEK80" s="23"/>
      <c r="KEL80" s="23"/>
      <c r="KEM80" s="23"/>
      <c r="KEN80" s="23"/>
      <c r="KEO80" s="23"/>
      <c r="KEP80" s="23"/>
      <c r="KEQ80" s="23"/>
      <c r="KER80" s="23"/>
      <c r="KES80" s="23"/>
      <c r="KET80" s="23"/>
      <c r="KEU80" s="23"/>
      <c r="KEV80" s="23"/>
      <c r="KEW80" s="23"/>
      <c r="KEX80" s="23"/>
      <c r="KEY80" s="23"/>
      <c r="KEZ80" s="23"/>
      <c r="KFA80" s="23"/>
      <c r="KFB80" s="23"/>
      <c r="KFC80" s="23"/>
      <c r="KFD80" s="23"/>
      <c r="KFE80" s="23"/>
      <c r="KFF80" s="23"/>
      <c r="KFG80" s="23"/>
      <c r="KFH80" s="23"/>
      <c r="KFI80" s="23"/>
      <c r="KFJ80" s="23"/>
      <c r="KFK80" s="23"/>
      <c r="KFL80" s="23"/>
      <c r="KFM80" s="23"/>
      <c r="KFN80" s="23"/>
      <c r="KFO80" s="23"/>
      <c r="KFP80" s="23"/>
      <c r="KFQ80" s="23"/>
      <c r="KFR80" s="23"/>
      <c r="KFS80" s="23"/>
      <c r="KFT80" s="23"/>
      <c r="KFU80" s="23"/>
      <c r="KFV80" s="23"/>
      <c r="KFW80" s="23"/>
      <c r="KFX80" s="23"/>
      <c r="KFY80" s="23"/>
      <c r="KFZ80" s="23"/>
      <c r="KGA80" s="23"/>
      <c r="KGB80" s="23"/>
      <c r="KGC80" s="23"/>
      <c r="KGD80" s="23"/>
      <c r="KGE80" s="23"/>
      <c r="KGF80" s="23"/>
      <c r="KGG80" s="23"/>
      <c r="KGH80" s="23"/>
      <c r="KGI80" s="23"/>
      <c r="KGJ80" s="23"/>
      <c r="KGK80" s="23"/>
      <c r="KGL80" s="23"/>
      <c r="KGM80" s="23"/>
      <c r="KGN80" s="23"/>
      <c r="KGO80" s="23"/>
      <c r="KGP80" s="23"/>
      <c r="KGQ80" s="23"/>
      <c r="KGR80" s="23"/>
      <c r="KGS80" s="23"/>
      <c r="KGT80" s="23"/>
      <c r="KGU80" s="23"/>
      <c r="KGV80" s="23"/>
      <c r="KGW80" s="23"/>
      <c r="KGX80" s="23"/>
      <c r="KGY80" s="23"/>
      <c r="KGZ80" s="23"/>
      <c r="KHA80" s="23"/>
      <c r="KHB80" s="23"/>
      <c r="KHC80" s="23"/>
      <c r="KHD80" s="23"/>
      <c r="KHE80" s="23"/>
      <c r="KHF80" s="23"/>
      <c r="KHG80" s="23"/>
      <c r="KHH80" s="23"/>
      <c r="KHI80" s="23"/>
      <c r="KHJ80" s="23"/>
      <c r="KHK80" s="23"/>
      <c r="KHL80" s="23"/>
      <c r="KHM80" s="23"/>
      <c r="KHN80" s="23"/>
      <c r="KHO80" s="23"/>
      <c r="KHP80" s="23"/>
      <c r="KHQ80" s="23"/>
      <c r="KHR80" s="23"/>
      <c r="KHS80" s="23"/>
      <c r="KHT80" s="23"/>
      <c r="KHU80" s="23"/>
      <c r="KHV80" s="23"/>
      <c r="KHW80" s="23"/>
      <c r="KHX80" s="23"/>
      <c r="KHY80" s="23"/>
      <c r="KHZ80" s="23"/>
      <c r="KIA80" s="23"/>
      <c r="KIB80" s="23"/>
      <c r="KIC80" s="23"/>
      <c r="KID80" s="23"/>
      <c r="KIE80" s="23"/>
      <c r="KIF80" s="23"/>
      <c r="KIG80" s="23"/>
      <c r="KIH80" s="23"/>
      <c r="KII80" s="23"/>
      <c r="KIJ80" s="23"/>
      <c r="KIK80" s="23"/>
      <c r="KIL80" s="23"/>
      <c r="KIM80" s="23"/>
      <c r="KIN80" s="23"/>
      <c r="KIO80" s="23"/>
      <c r="KIP80" s="23"/>
      <c r="KIQ80" s="23"/>
      <c r="KIR80" s="23"/>
      <c r="KIS80" s="23"/>
      <c r="KIT80" s="23"/>
      <c r="KIU80" s="23"/>
      <c r="KIV80" s="23"/>
      <c r="KIW80" s="23"/>
      <c r="KIX80" s="23"/>
      <c r="KIY80" s="23"/>
      <c r="KIZ80" s="23"/>
      <c r="KJA80" s="23"/>
      <c r="KJB80" s="23"/>
      <c r="KJC80" s="23"/>
      <c r="KJD80" s="23"/>
      <c r="KJE80" s="23"/>
      <c r="KJF80" s="23"/>
      <c r="KJG80" s="23"/>
      <c r="KJH80" s="23"/>
      <c r="KJI80" s="23"/>
      <c r="KJJ80" s="23"/>
      <c r="KJK80" s="23"/>
      <c r="KJL80" s="23"/>
      <c r="KJM80" s="23"/>
      <c r="KJN80" s="23"/>
      <c r="KJO80" s="23"/>
      <c r="KJP80" s="23"/>
      <c r="KJQ80" s="23"/>
      <c r="KJR80" s="23"/>
      <c r="KJS80" s="23"/>
      <c r="KJT80" s="23"/>
      <c r="KJU80" s="23"/>
      <c r="KJV80" s="23"/>
      <c r="KJW80" s="23"/>
      <c r="KJX80" s="23"/>
      <c r="KJY80" s="23"/>
      <c r="KJZ80" s="23"/>
      <c r="KKA80" s="23"/>
      <c r="KKB80" s="23"/>
      <c r="KKC80" s="23"/>
      <c r="KKD80" s="23"/>
      <c r="KKE80" s="23"/>
      <c r="KKF80" s="23"/>
      <c r="KKG80" s="23"/>
      <c r="KKH80" s="23"/>
      <c r="KKI80" s="23"/>
      <c r="KKJ80" s="23"/>
      <c r="KKK80" s="23"/>
      <c r="KKL80" s="23"/>
      <c r="KKM80" s="23"/>
      <c r="KKN80" s="23"/>
      <c r="KKO80" s="23"/>
      <c r="KKP80" s="23"/>
      <c r="KKQ80" s="23"/>
      <c r="KKR80" s="23"/>
      <c r="KKS80" s="23"/>
      <c r="KKT80" s="23"/>
      <c r="KKU80" s="23"/>
      <c r="KKV80" s="23"/>
      <c r="KKW80" s="23"/>
      <c r="KKX80" s="23"/>
      <c r="KKY80" s="23"/>
      <c r="KKZ80" s="23"/>
      <c r="KLA80" s="23"/>
      <c r="KLB80" s="23"/>
      <c r="KLC80" s="23"/>
      <c r="KLD80" s="23"/>
      <c r="KLE80" s="23"/>
      <c r="KLF80" s="23"/>
      <c r="KLG80" s="23"/>
      <c r="KLH80" s="23"/>
      <c r="KLI80" s="23"/>
      <c r="KLJ80" s="23"/>
      <c r="KLK80" s="23"/>
      <c r="KLL80" s="23"/>
      <c r="KLM80" s="23"/>
      <c r="KLN80" s="23"/>
      <c r="KLO80" s="23"/>
      <c r="KLP80" s="23"/>
      <c r="KLQ80" s="23"/>
      <c r="KLR80" s="23"/>
      <c r="KLS80" s="23"/>
      <c r="KLT80" s="23"/>
      <c r="KLU80" s="23"/>
      <c r="KLV80" s="23"/>
      <c r="KLW80" s="23"/>
      <c r="KLX80" s="23"/>
      <c r="KLY80" s="23"/>
      <c r="KLZ80" s="23"/>
      <c r="KMA80" s="23"/>
      <c r="KMB80" s="23"/>
      <c r="KMC80" s="23"/>
      <c r="KMD80" s="23"/>
      <c r="KME80" s="23"/>
      <c r="KMF80" s="23"/>
      <c r="KMG80" s="23"/>
      <c r="KMH80" s="23"/>
      <c r="KMI80" s="23"/>
      <c r="KMJ80" s="23"/>
      <c r="KMK80" s="23"/>
      <c r="KML80" s="23"/>
      <c r="KMM80" s="23"/>
      <c r="KMN80" s="23"/>
      <c r="KMO80" s="23"/>
      <c r="KMP80" s="23"/>
      <c r="KMQ80" s="23"/>
      <c r="KMR80" s="23"/>
      <c r="KMS80" s="23"/>
      <c r="KMT80" s="23"/>
      <c r="KMU80" s="23"/>
      <c r="KMV80" s="23"/>
      <c r="KMW80" s="23"/>
      <c r="KMX80" s="23"/>
      <c r="KMY80" s="23"/>
      <c r="KMZ80" s="23"/>
      <c r="KNA80" s="23"/>
      <c r="KNB80" s="23"/>
      <c r="KNC80" s="23"/>
      <c r="KND80" s="23"/>
      <c r="KNE80" s="23"/>
      <c r="KNF80" s="23"/>
      <c r="KNG80" s="23"/>
      <c r="KNH80" s="23"/>
      <c r="KNI80" s="23"/>
      <c r="KNJ80" s="23"/>
      <c r="KNK80" s="23"/>
      <c r="KNL80" s="23"/>
      <c r="KNM80" s="23"/>
      <c r="KNN80" s="23"/>
      <c r="KNO80" s="23"/>
      <c r="KNP80" s="23"/>
      <c r="KNQ80" s="23"/>
      <c r="KNR80" s="23"/>
      <c r="KNS80" s="23"/>
      <c r="KNT80" s="23"/>
      <c r="KNU80" s="23"/>
      <c r="KNV80" s="23"/>
      <c r="KNW80" s="23"/>
      <c r="KNX80" s="23"/>
      <c r="KNY80" s="23"/>
      <c r="KNZ80" s="23"/>
      <c r="KOA80" s="23"/>
      <c r="KOB80" s="23"/>
      <c r="KOC80" s="23"/>
      <c r="KOD80" s="23"/>
      <c r="KOE80" s="23"/>
      <c r="KOF80" s="23"/>
      <c r="KOG80" s="23"/>
      <c r="KOH80" s="23"/>
      <c r="KOI80" s="23"/>
      <c r="KOJ80" s="23"/>
      <c r="KOK80" s="23"/>
      <c r="KOL80" s="23"/>
      <c r="KOM80" s="23"/>
      <c r="KON80" s="23"/>
      <c r="KOO80" s="23"/>
      <c r="KOP80" s="23"/>
      <c r="KOQ80" s="23"/>
      <c r="KOR80" s="23"/>
      <c r="KOS80" s="23"/>
      <c r="KOT80" s="23"/>
      <c r="KOU80" s="23"/>
      <c r="KOV80" s="23"/>
      <c r="KOW80" s="23"/>
      <c r="KOX80" s="23"/>
      <c r="KOY80" s="23"/>
      <c r="KOZ80" s="23"/>
      <c r="KPA80" s="23"/>
      <c r="KPB80" s="23"/>
      <c r="KPC80" s="23"/>
      <c r="KPD80" s="23"/>
      <c r="KPE80" s="23"/>
      <c r="KPF80" s="23"/>
      <c r="KPG80" s="23"/>
      <c r="KPH80" s="23"/>
      <c r="KPI80" s="23"/>
      <c r="KPJ80" s="23"/>
      <c r="KPK80" s="23"/>
      <c r="KPL80" s="23"/>
      <c r="KPM80" s="23"/>
      <c r="KPN80" s="23"/>
      <c r="KPO80" s="23"/>
      <c r="KPP80" s="23"/>
      <c r="KPQ80" s="23"/>
      <c r="KPR80" s="23"/>
      <c r="KPS80" s="23"/>
      <c r="KPT80" s="23"/>
      <c r="KPU80" s="23"/>
      <c r="KPV80" s="23"/>
      <c r="KPW80" s="23"/>
      <c r="KPX80" s="23"/>
      <c r="KPY80" s="23"/>
      <c r="KPZ80" s="23"/>
      <c r="KQA80" s="23"/>
      <c r="KQB80" s="23"/>
      <c r="KQC80" s="23"/>
      <c r="KQD80" s="23"/>
      <c r="KQE80" s="23"/>
      <c r="KQF80" s="23"/>
      <c r="KQG80" s="23"/>
      <c r="KQH80" s="23"/>
      <c r="KQI80" s="23"/>
      <c r="KQJ80" s="23"/>
      <c r="KQK80" s="23"/>
      <c r="KQL80" s="23"/>
      <c r="KQM80" s="23"/>
      <c r="KQN80" s="23"/>
      <c r="KQO80" s="23"/>
      <c r="KQP80" s="23"/>
      <c r="KQQ80" s="23"/>
      <c r="KQR80" s="23"/>
      <c r="KQS80" s="23"/>
      <c r="KQT80" s="23"/>
      <c r="KQU80" s="23"/>
      <c r="KQV80" s="23"/>
      <c r="KQW80" s="23"/>
      <c r="KQX80" s="23"/>
      <c r="KQY80" s="23"/>
      <c r="KQZ80" s="23"/>
      <c r="KRA80" s="23"/>
      <c r="KRB80" s="23"/>
      <c r="KRC80" s="23"/>
      <c r="KRD80" s="23"/>
      <c r="KRE80" s="23"/>
      <c r="KRF80" s="23"/>
      <c r="KRG80" s="23"/>
      <c r="KRH80" s="23"/>
      <c r="KRI80" s="23"/>
      <c r="KRJ80" s="23"/>
      <c r="KRK80" s="23"/>
      <c r="KRL80" s="23"/>
      <c r="KRM80" s="23"/>
      <c r="KRN80" s="23"/>
      <c r="KRO80" s="23"/>
      <c r="KRP80" s="23"/>
      <c r="KRQ80" s="23"/>
      <c r="KRR80" s="23"/>
      <c r="KRS80" s="23"/>
      <c r="KRT80" s="23"/>
      <c r="KRU80" s="23"/>
      <c r="KRV80" s="23"/>
      <c r="KRW80" s="23"/>
      <c r="KRX80" s="23"/>
      <c r="KRY80" s="23"/>
      <c r="KRZ80" s="23"/>
      <c r="KSA80" s="23"/>
      <c r="KSB80" s="23"/>
      <c r="KSC80" s="23"/>
      <c r="KSD80" s="23"/>
      <c r="KSE80" s="23"/>
      <c r="KSF80" s="23"/>
      <c r="KSG80" s="23"/>
      <c r="KSH80" s="23"/>
      <c r="KSI80" s="23"/>
      <c r="KSJ80" s="23"/>
      <c r="KSK80" s="23"/>
      <c r="KSL80" s="23"/>
      <c r="KSM80" s="23"/>
      <c r="KSN80" s="23"/>
      <c r="KSO80" s="23"/>
      <c r="KSP80" s="23"/>
      <c r="KSQ80" s="23"/>
      <c r="KSR80" s="23"/>
      <c r="KSS80" s="23"/>
      <c r="KST80" s="23"/>
      <c r="KSU80" s="23"/>
      <c r="KSV80" s="23"/>
      <c r="KSW80" s="23"/>
      <c r="KSX80" s="23"/>
      <c r="KSY80" s="23"/>
      <c r="KSZ80" s="23"/>
      <c r="KTA80" s="23"/>
      <c r="KTB80" s="23"/>
      <c r="KTC80" s="23"/>
      <c r="KTD80" s="23"/>
      <c r="KTE80" s="23"/>
      <c r="KTF80" s="23"/>
      <c r="KTG80" s="23"/>
      <c r="KTH80" s="23"/>
      <c r="KTI80" s="23"/>
      <c r="KTJ80" s="23"/>
      <c r="KTK80" s="23"/>
      <c r="KTL80" s="23"/>
      <c r="KTM80" s="23"/>
      <c r="KTN80" s="23"/>
      <c r="KTO80" s="23"/>
      <c r="KTP80" s="23"/>
      <c r="KTQ80" s="23"/>
      <c r="KTR80" s="23"/>
      <c r="KTS80" s="23"/>
      <c r="KTT80" s="23"/>
      <c r="KTU80" s="23"/>
      <c r="KTV80" s="23"/>
      <c r="KTW80" s="23"/>
      <c r="KTX80" s="23"/>
      <c r="KTY80" s="23"/>
      <c r="KTZ80" s="23"/>
      <c r="KUA80" s="23"/>
      <c r="KUB80" s="23"/>
      <c r="KUC80" s="23"/>
      <c r="KUD80" s="23"/>
      <c r="KUE80" s="23"/>
      <c r="KUF80" s="23"/>
      <c r="KUG80" s="23"/>
      <c r="KUH80" s="23"/>
      <c r="KUI80" s="23"/>
      <c r="KUJ80" s="23"/>
      <c r="KUK80" s="23"/>
      <c r="KUL80" s="23"/>
      <c r="KUM80" s="23"/>
      <c r="KUN80" s="23"/>
      <c r="KUO80" s="23"/>
      <c r="KUP80" s="23"/>
      <c r="KUQ80" s="23"/>
      <c r="KUR80" s="23"/>
      <c r="KUS80" s="23"/>
      <c r="KUT80" s="23"/>
      <c r="KUU80" s="23"/>
      <c r="KUV80" s="23"/>
      <c r="KUW80" s="23"/>
      <c r="KUX80" s="23"/>
      <c r="KUY80" s="23"/>
      <c r="KUZ80" s="23"/>
      <c r="KVA80" s="23"/>
      <c r="KVB80" s="23"/>
      <c r="KVC80" s="23"/>
      <c r="KVD80" s="23"/>
      <c r="KVE80" s="23"/>
      <c r="KVF80" s="23"/>
      <c r="KVG80" s="23"/>
      <c r="KVH80" s="23"/>
      <c r="KVI80" s="23"/>
      <c r="KVJ80" s="23"/>
      <c r="KVK80" s="23"/>
      <c r="KVL80" s="23"/>
      <c r="KVM80" s="23"/>
      <c r="KVN80" s="23"/>
      <c r="KVO80" s="23"/>
      <c r="KVP80" s="23"/>
      <c r="KVQ80" s="23"/>
      <c r="KVR80" s="23"/>
      <c r="KVS80" s="23"/>
      <c r="KVT80" s="23"/>
      <c r="KVU80" s="23"/>
      <c r="KVV80" s="23"/>
      <c r="KVW80" s="23"/>
      <c r="KVX80" s="23"/>
      <c r="KVY80" s="23"/>
      <c r="KVZ80" s="23"/>
      <c r="KWA80" s="23"/>
      <c r="KWB80" s="23"/>
      <c r="KWC80" s="23"/>
      <c r="KWD80" s="23"/>
      <c r="KWE80" s="23"/>
      <c r="KWF80" s="23"/>
      <c r="KWG80" s="23"/>
      <c r="KWH80" s="23"/>
      <c r="KWI80" s="23"/>
      <c r="KWJ80" s="23"/>
      <c r="KWK80" s="23"/>
      <c r="KWL80" s="23"/>
      <c r="KWM80" s="23"/>
      <c r="KWN80" s="23"/>
      <c r="KWO80" s="23"/>
      <c r="KWP80" s="23"/>
      <c r="KWQ80" s="23"/>
      <c r="KWR80" s="23"/>
      <c r="KWS80" s="23"/>
      <c r="KWT80" s="23"/>
      <c r="KWU80" s="23"/>
      <c r="KWV80" s="23"/>
      <c r="KWW80" s="23"/>
      <c r="KWX80" s="23"/>
      <c r="KWY80" s="23"/>
      <c r="KWZ80" s="23"/>
      <c r="KXA80" s="23"/>
      <c r="KXB80" s="23"/>
      <c r="KXC80" s="23"/>
      <c r="KXD80" s="23"/>
      <c r="KXE80" s="23"/>
      <c r="KXF80" s="23"/>
      <c r="KXG80" s="23"/>
      <c r="KXH80" s="23"/>
      <c r="KXI80" s="23"/>
      <c r="KXJ80" s="23"/>
      <c r="KXK80" s="23"/>
      <c r="KXL80" s="23"/>
      <c r="KXM80" s="23"/>
      <c r="KXN80" s="23"/>
      <c r="KXO80" s="23"/>
      <c r="KXP80" s="23"/>
      <c r="KXQ80" s="23"/>
      <c r="KXR80" s="23"/>
      <c r="KXS80" s="23"/>
      <c r="KXT80" s="23"/>
      <c r="KXU80" s="23"/>
      <c r="KXV80" s="23"/>
      <c r="KXW80" s="23"/>
      <c r="KXX80" s="23"/>
      <c r="KXY80" s="23"/>
      <c r="KXZ80" s="23"/>
      <c r="KYA80" s="23"/>
      <c r="KYB80" s="23"/>
      <c r="KYC80" s="23"/>
      <c r="KYD80" s="23"/>
      <c r="KYE80" s="23"/>
      <c r="KYF80" s="23"/>
      <c r="KYG80" s="23"/>
      <c r="KYH80" s="23"/>
      <c r="KYI80" s="23"/>
      <c r="KYJ80" s="23"/>
      <c r="KYK80" s="23"/>
      <c r="KYL80" s="23"/>
      <c r="KYM80" s="23"/>
      <c r="KYN80" s="23"/>
      <c r="KYO80" s="23"/>
      <c r="KYP80" s="23"/>
      <c r="KYQ80" s="23"/>
      <c r="KYR80" s="23"/>
      <c r="KYS80" s="23"/>
      <c r="KYT80" s="23"/>
      <c r="KYU80" s="23"/>
      <c r="KYV80" s="23"/>
      <c r="KYW80" s="23"/>
      <c r="KYX80" s="23"/>
      <c r="KYY80" s="23"/>
      <c r="KYZ80" s="23"/>
      <c r="KZA80" s="23"/>
      <c r="KZB80" s="23"/>
      <c r="KZC80" s="23"/>
      <c r="KZD80" s="23"/>
      <c r="KZE80" s="23"/>
      <c r="KZF80" s="23"/>
      <c r="KZG80" s="23"/>
      <c r="KZH80" s="23"/>
      <c r="KZI80" s="23"/>
      <c r="KZJ80" s="23"/>
      <c r="KZK80" s="23"/>
      <c r="KZL80" s="23"/>
      <c r="KZM80" s="23"/>
      <c r="KZN80" s="23"/>
      <c r="KZO80" s="23"/>
      <c r="KZP80" s="23"/>
      <c r="KZQ80" s="23"/>
      <c r="KZR80" s="23"/>
      <c r="KZS80" s="23"/>
      <c r="KZT80" s="23"/>
      <c r="KZU80" s="23"/>
      <c r="KZV80" s="23"/>
      <c r="KZW80" s="23"/>
      <c r="KZX80" s="23"/>
      <c r="KZY80" s="23"/>
      <c r="KZZ80" s="23"/>
      <c r="LAA80" s="23"/>
      <c r="LAB80" s="23"/>
      <c r="LAC80" s="23"/>
      <c r="LAD80" s="23"/>
      <c r="LAE80" s="23"/>
      <c r="LAF80" s="23"/>
      <c r="LAG80" s="23"/>
      <c r="LAH80" s="23"/>
      <c r="LAI80" s="23"/>
      <c r="LAJ80" s="23"/>
      <c r="LAK80" s="23"/>
      <c r="LAL80" s="23"/>
      <c r="LAM80" s="23"/>
      <c r="LAN80" s="23"/>
      <c r="LAO80" s="23"/>
      <c r="LAP80" s="23"/>
      <c r="LAQ80" s="23"/>
      <c r="LAR80" s="23"/>
      <c r="LAS80" s="23"/>
      <c r="LAT80" s="23"/>
      <c r="LAU80" s="23"/>
      <c r="LAV80" s="23"/>
      <c r="LAW80" s="23"/>
      <c r="LAX80" s="23"/>
      <c r="LAY80" s="23"/>
      <c r="LAZ80" s="23"/>
      <c r="LBA80" s="23"/>
      <c r="LBB80" s="23"/>
      <c r="LBC80" s="23"/>
      <c r="LBD80" s="23"/>
      <c r="LBE80" s="23"/>
      <c r="LBF80" s="23"/>
      <c r="LBG80" s="23"/>
      <c r="LBH80" s="23"/>
      <c r="LBI80" s="23"/>
      <c r="LBJ80" s="23"/>
      <c r="LBK80" s="23"/>
      <c r="LBL80" s="23"/>
      <c r="LBM80" s="23"/>
      <c r="LBN80" s="23"/>
      <c r="LBO80" s="23"/>
      <c r="LBP80" s="23"/>
      <c r="LBQ80" s="23"/>
      <c r="LBR80" s="23"/>
      <c r="LBS80" s="23"/>
      <c r="LBT80" s="23"/>
      <c r="LBU80" s="23"/>
      <c r="LBV80" s="23"/>
      <c r="LBW80" s="23"/>
      <c r="LBX80" s="23"/>
      <c r="LBY80" s="23"/>
      <c r="LBZ80" s="23"/>
      <c r="LCA80" s="23"/>
      <c r="LCB80" s="23"/>
      <c r="LCC80" s="23"/>
      <c r="LCD80" s="23"/>
      <c r="LCE80" s="23"/>
      <c r="LCF80" s="23"/>
      <c r="LCG80" s="23"/>
      <c r="LCH80" s="23"/>
      <c r="LCI80" s="23"/>
      <c r="LCJ80" s="23"/>
      <c r="LCK80" s="23"/>
      <c r="LCL80" s="23"/>
      <c r="LCM80" s="23"/>
      <c r="LCN80" s="23"/>
      <c r="LCO80" s="23"/>
      <c r="LCP80" s="23"/>
      <c r="LCQ80" s="23"/>
      <c r="LCR80" s="23"/>
      <c r="LCS80" s="23"/>
      <c r="LCT80" s="23"/>
      <c r="LCU80" s="23"/>
      <c r="LCV80" s="23"/>
      <c r="LCW80" s="23"/>
      <c r="LCX80" s="23"/>
      <c r="LCY80" s="23"/>
      <c r="LCZ80" s="23"/>
      <c r="LDA80" s="23"/>
      <c r="LDB80" s="23"/>
      <c r="LDC80" s="23"/>
      <c r="LDD80" s="23"/>
      <c r="LDE80" s="23"/>
      <c r="LDF80" s="23"/>
      <c r="LDG80" s="23"/>
      <c r="LDH80" s="23"/>
      <c r="LDI80" s="23"/>
      <c r="LDJ80" s="23"/>
      <c r="LDK80" s="23"/>
      <c r="LDL80" s="23"/>
      <c r="LDM80" s="23"/>
      <c r="LDN80" s="23"/>
      <c r="LDO80" s="23"/>
      <c r="LDP80" s="23"/>
      <c r="LDQ80" s="23"/>
      <c r="LDR80" s="23"/>
      <c r="LDS80" s="23"/>
      <c r="LDT80" s="23"/>
      <c r="LDU80" s="23"/>
      <c r="LDV80" s="23"/>
      <c r="LDW80" s="23"/>
      <c r="LDX80" s="23"/>
      <c r="LDY80" s="23"/>
      <c r="LDZ80" s="23"/>
      <c r="LEA80" s="23"/>
      <c r="LEB80" s="23"/>
      <c r="LEC80" s="23"/>
      <c r="LED80" s="23"/>
      <c r="LEE80" s="23"/>
      <c r="LEF80" s="23"/>
      <c r="LEG80" s="23"/>
      <c r="LEH80" s="23"/>
      <c r="LEI80" s="23"/>
      <c r="LEJ80" s="23"/>
      <c r="LEK80" s="23"/>
      <c r="LEL80" s="23"/>
      <c r="LEM80" s="23"/>
      <c r="LEN80" s="23"/>
      <c r="LEO80" s="23"/>
      <c r="LEP80" s="23"/>
      <c r="LEQ80" s="23"/>
      <c r="LER80" s="23"/>
      <c r="LES80" s="23"/>
      <c r="LET80" s="23"/>
      <c r="LEU80" s="23"/>
      <c r="LEV80" s="23"/>
      <c r="LEW80" s="23"/>
      <c r="LEX80" s="23"/>
      <c r="LEY80" s="23"/>
      <c r="LEZ80" s="23"/>
      <c r="LFA80" s="23"/>
      <c r="LFB80" s="23"/>
      <c r="LFC80" s="23"/>
      <c r="LFD80" s="23"/>
      <c r="LFE80" s="23"/>
      <c r="LFF80" s="23"/>
      <c r="LFG80" s="23"/>
      <c r="LFH80" s="23"/>
      <c r="LFI80" s="23"/>
      <c r="LFJ80" s="23"/>
      <c r="LFK80" s="23"/>
      <c r="LFL80" s="23"/>
      <c r="LFM80" s="23"/>
      <c r="LFN80" s="23"/>
      <c r="LFO80" s="23"/>
      <c r="LFP80" s="23"/>
      <c r="LFQ80" s="23"/>
      <c r="LFR80" s="23"/>
      <c r="LFS80" s="23"/>
      <c r="LFT80" s="23"/>
      <c r="LFU80" s="23"/>
      <c r="LFV80" s="23"/>
      <c r="LFW80" s="23"/>
      <c r="LFX80" s="23"/>
      <c r="LFY80" s="23"/>
      <c r="LFZ80" s="23"/>
      <c r="LGA80" s="23"/>
      <c r="LGB80" s="23"/>
      <c r="LGC80" s="23"/>
      <c r="LGD80" s="23"/>
      <c r="LGE80" s="23"/>
      <c r="LGF80" s="23"/>
      <c r="LGG80" s="23"/>
      <c r="LGH80" s="23"/>
      <c r="LGI80" s="23"/>
      <c r="LGJ80" s="23"/>
      <c r="LGK80" s="23"/>
      <c r="LGL80" s="23"/>
      <c r="LGM80" s="23"/>
      <c r="LGN80" s="23"/>
      <c r="LGO80" s="23"/>
      <c r="LGP80" s="23"/>
      <c r="LGQ80" s="23"/>
      <c r="LGR80" s="23"/>
      <c r="LGS80" s="23"/>
      <c r="LGT80" s="23"/>
      <c r="LGU80" s="23"/>
      <c r="LGV80" s="23"/>
      <c r="LGW80" s="23"/>
      <c r="LGX80" s="23"/>
      <c r="LGY80" s="23"/>
      <c r="LGZ80" s="23"/>
      <c r="LHA80" s="23"/>
      <c r="LHB80" s="23"/>
      <c r="LHC80" s="23"/>
      <c r="LHD80" s="23"/>
      <c r="LHE80" s="23"/>
      <c r="LHF80" s="23"/>
      <c r="LHG80" s="23"/>
      <c r="LHH80" s="23"/>
      <c r="LHI80" s="23"/>
      <c r="LHJ80" s="23"/>
      <c r="LHK80" s="23"/>
      <c r="LHL80" s="23"/>
      <c r="LHM80" s="23"/>
      <c r="LHN80" s="23"/>
      <c r="LHO80" s="23"/>
      <c r="LHP80" s="23"/>
      <c r="LHQ80" s="23"/>
      <c r="LHR80" s="23"/>
      <c r="LHS80" s="23"/>
      <c r="LHT80" s="23"/>
      <c r="LHU80" s="23"/>
      <c r="LHV80" s="23"/>
      <c r="LHW80" s="23"/>
      <c r="LHX80" s="23"/>
      <c r="LHY80" s="23"/>
      <c r="LHZ80" s="23"/>
      <c r="LIA80" s="23"/>
      <c r="LIB80" s="23"/>
      <c r="LIC80" s="23"/>
      <c r="LID80" s="23"/>
      <c r="LIE80" s="23"/>
      <c r="LIF80" s="23"/>
      <c r="LIG80" s="23"/>
      <c r="LIH80" s="23"/>
      <c r="LII80" s="23"/>
      <c r="LIJ80" s="23"/>
      <c r="LIK80" s="23"/>
      <c r="LIL80" s="23"/>
      <c r="LIM80" s="23"/>
      <c r="LIN80" s="23"/>
      <c r="LIO80" s="23"/>
      <c r="LIP80" s="23"/>
      <c r="LIQ80" s="23"/>
      <c r="LIR80" s="23"/>
      <c r="LIS80" s="23"/>
      <c r="LIT80" s="23"/>
      <c r="LIU80" s="23"/>
      <c r="LIV80" s="23"/>
      <c r="LIW80" s="23"/>
      <c r="LIX80" s="23"/>
      <c r="LIY80" s="23"/>
      <c r="LIZ80" s="23"/>
      <c r="LJA80" s="23"/>
      <c r="LJB80" s="23"/>
      <c r="LJC80" s="23"/>
      <c r="LJD80" s="23"/>
      <c r="LJE80" s="23"/>
      <c r="LJF80" s="23"/>
      <c r="LJG80" s="23"/>
      <c r="LJH80" s="23"/>
      <c r="LJI80" s="23"/>
      <c r="LJJ80" s="23"/>
      <c r="LJK80" s="23"/>
      <c r="LJL80" s="23"/>
      <c r="LJM80" s="23"/>
      <c r="LJN80" s="23"/>
      <c r="LJO80" s="23"/>
      <c r="LJP80" s="23"/>
      <c r="LJQ80" s="23"/>
      <c r="LJR80" s="23"/>
      <c r="LJS80" s="23"/>
      <c r="LJT80" s="23"/>
      <c r="LJU80" s="23"/>
      <c r="LJV80" s="23"/>
      <c r="LJW80" s="23"/>
      <c r="LJX80" s="23"/>
      <c r="LJY80" s="23"/>
      <c r="LJZ80" s="23"/>
      <c r="LKA80" s="23"/>
      <c r="LKB80" s="23"/>
      <c r="LKC80" s="23"/>
      <c r="LKD80" s="23"/>
      <c r="LKE80" s="23"/>
      <c r="LKF80" s="23"/>
      <c r="LKG80" s="23"/>
      <c r="LKH80" s="23"/>
      <c r="LKI80" s="23"/>
      <c r="LKJ80" s="23"/>
      <c r="LKK80" s="23"/>
      <c r="LKL80" s="23"/>
      <c r="LKM80" s="23"/>
      <c r="LKN80" s="23"/>
      <c r="LKO80" s="23"/>
      <c r="LKP80" s="23"/>
      <c r="LKQ80" s="23"/>
      <c r="LKR80" s="23"/>
      <c r="LKS80" s="23"/>
      <c r="LKT80" s="23"/>
      <c r="LKU80" s="23"/>
      <c r="LKV80" s="23"/>
      <c r="LKW80" s="23"/>
      <c r="LKX80" s="23"/>
      <c r="LKY80" s="23"/>
      <c r="LKZ80" s="23"/>
      <c r="LLA80" s="23"/>
      <c r="LLB80" s="23"/>
      <c r="LLC80" s="23"/>
      <c r="LLD80" s="23"/>
      <c r="LLE80" s="23"/>
      <c r="LLF80" s="23"/>
      <c r="LLG80" s="23"/>
      <c r="LLH80" s="23"/>
      <c r="LLI80" s="23"/>
      <c r="LLJ80" s="23"/>
      <c r="LLK80" s="23"/>
      <c r="LLL80" s="23"/>
      <c r="LLM80" s="23"/>
      <c r="LLN80" s="23"/>
      <c r="LLO80" s="23"/>
      <c r="LLP80" s="23"/>
      <c r="LLQ80" s="23"/>
      <c r="LLR80" s="23"/>
      <c r="LLS80" s="23"/>
      <c r="LLT80" s="23"/>
      <c r="LLU80" s="23"/>
      <c r="LLV80" s="23"/>
      <c r="LLW80" s="23"/>
      <c r="LLX80" s="23"/>
      <c r="LLY80" s="23"/>
      <c r="LLZ80" s="23"/>
      <c r="LMA80" s="23"/>
      <c r="LMB80" s="23"/>
      <c r="LMC80" s="23"/>
      <c r="LMD80" s="23"/>
      <c r="LME80" s="23"/>
      <c r="LMF80" s="23"/>
      <c r="LMG80" s="23"/>
      <c r="LMH80" s="23"/>
      <c r="LMI80" s="23"/>
      <c r="LMJ80" s="23"/>
      <c r="LMK80" s="23"/>
      <c r="LML80" s="23"/>
      <c r="LMM80" s="23"/>
      <c r="LMN80" s="23"/>
      <c r="LMO80" s="23"/>
      <c r="LMP80" s="23"/>
      <c r="LMQ80" s="23"/>
      <c r="LMR80" s="23"/>
      <c r="LMS80" s="23"/>
      <c r="LMT80" s="23"/>
      <c r="LMU80" s="23"/>
      <c r="LMV80" s="23"/>
      <c r="LMW80" s="23"/>
      <c r="LMX80" s="23"/>
      <c r="LMY80" s="23"/>
      <c r="LMZ80" s="23"/>
      <c r="LNA80" s="23"/>
      <c r="LNB80" s="23"/>
      <c r="LNC80" s="23"/>
      <c r="LND80" s="23"/>
      <c r="LNE80" s="23"/>
      <c r="LNF80" s="23"/>
      <c r="LNG80" s="23"/>
      <c r="LNH80" s="23"/>
      <c r="LNI80" s="23"/>
      <c r="LNJ80" s="23"/>
      <c r="LNK80" s="23"/>
      <c r="LNL80" s="23"/>
      <c r="LNM80" s="23"/>
      <c r="LNN80" s="23"/>
      <c r="LNO80" s="23"/>
      <c r="LNP80" s="23"/>
      <c r="LNQ80" s="23"/>
      <c r="LNR80" s="23"/>
      <c r="LNS80" s="23"/>
      <c r="LNT80" s="23"/>
      <c r="LNU80" s="23"/>
      <c r="LNV80" s="23"/>
      <c r="LNW80" s="23"/>
      <c r="LNX80" s="23"/>
      <c r="LNY80" s="23"/>
      <c r="LNZ80" s="23"/>
      <c r="LOA80" s="23"/>
      <c r="LOB80" s="23"/>
      <c r="LOC80" s="23"/>
      <c r="LOD80" s="23"/>
      <c r="LOE80" s="23"/>
      <c r="LOF80" s="23"/>
      <c r="LOG80" s="23"/>
      <c r="LOH80" s="23"/>
      <c r="LOI80" s="23"/>
      <c r="LOJ80" s="23"/>
      <c r="LOK80" s="23"/>
      <c r="LOL80" s="23"/>
      <c r="LOM80" s="23"/>
      <c r="LON80" s="23"/>
      <c r="LOO80" s="23"/>
      <c r="LOP80" s="23"/>
      <c r="LOQ80" s="23"/>
      <c r="LOR80" s="23"/>
      <c r="LOS80" s="23"/>
      <c r="LOT80" s="23"/>
      <c r="LOU80" s="23"/>
      <c r="LOV80" s="23"/>
      <c r="LOW80" s="23"/>
      <c r="LOX80" s="23"/>
      <c r="LOY80" s="23"/>
      <c r="LOZ80" s="23"/>
      <c r="LPA80" s="23"/>
      <c r="LPB80" s="23"/>
      <c r="LPC80" s="23"/>
      <c r="LPD80" s="23"/>
      <c r="LPE80" s="23"/>
      <c r="LPF80" s="23"/>
      <c r="LPG80" s="23"/>
      <c r="LPH80" s="23"/>
      <c r="LPI80" s="23"/>
      <c r="LPJ80" s="23"/>
      <c r="LPK80" s="23"/>
      <c r="LPL80" s="23"/>
      <c r="LPM80" s="23"/>
      <c r="LPN80" s="23"/>
      <c r="LPO80" s="23"/>
      <c r="LPP80" s="23"/>
      <c r="LPQ80" s="23"/>
      <c r="LPR80" s="23"/>
      <c r="LPS80" s="23"/>
      <c r="LPT80" s="23"/>
      <c r="LPU80" s="23"/>
      <c r="LPV80" s="23"/>
      <c r="LPW80" s="23"/>
      <c r="LPX80" s="23"/>
      <c r="LPY80" s="23"/>
      <c r="LPZ80" s="23"/>
      <c r="LQA80" s="23"/>
      <c r="LQB80" s="23"/>
      <c r="LQC80" s="23"/>
      <c r="LQD80" s="23"/>
      <c r="LQE80" s="23"/>
      <c r="LQF80" s="23"/>
      <c r="LQG80" s="23"/>
      <c r="LQH80" s="23"/>
      <c r="LQI80" s="23"/>
      <c r="LQJ80" s="23"/>
      <c r="LQK80" s="23"/>
      <c r="LQL80" s="23"/>
      <c r="LQM80" s="23"/>
      <c r="LQN80" s="23"/>
      <c r="LQO80" s="23"/>
      <c r="LQP80" s="23"/>
      <c r="LQQ80" s="23"/>
      <c r="LQR80" s="23"/>
      <c r="LQS80" s="23"/>
      <c r="LQT80" s="23"/>
      <c r="LQU80" s="23"/>
      <c r="LQV80" s="23"/>
      <c r="LQW80" s="23"/>
      <c r="LQX80" s="23"/>
      <c r="LQY80" s="23"/>
      <c r="LQZ80" s="23"/>
      <c r="LRA80" s="23"/>
      <c r="LRB80" s="23"/>
      <c r="LRC80" s="23"/>
      <c r="LRD80" s="23"/>
      <c r="LRE80" s="23"/>
      <c r="LRF80" s="23"/>
      <c r="LRG80" s="23"/>
      <c r="LRH80" s="23"/>
      <c r="LRI80" s="23"/>
      <c r="LRJ80" s="23"/>
      <c r="LRK80" s="23"/>
      <c r="LRL80" s="23"/>
      <c r="LRM80" s="23"/>
      <c r="LRN80" s="23"/>
      <c r="LRO80" s="23"/>
      <c r="LRP80" s="23"/>
      <c r="LRQ80" s="23"/>
      <c r="LRR80" s="23"/>
      <c r="LRS80" s="23"/>
      <c r="LRT80" s="23"/>
      <c r="LRU80" s="23"/>
      <c r="LRV80" s="23"/>
      <c r="LRW80" s="23"/>
      <c r="LRX80" s="23"/>
      <c r="LRY80" s="23"/>
      <c r="LRZ80" s="23"/>
      <c r="LSA80" s="23"/>
      <c r="LSB80" s="23"/>
      <c r="LSC80" s="23"/>
      <c r="LSD80" s="23"/>
      <c r="LSE80" s="23"/>
      <c r="LSF80" s="23"/>
      <c r="LSG80" s="23"/>
      <c r="LSH80" s="23"/>
      <c r="LSI80" s="23"/>
      <c r="LSJ80" s="23"/>
      <c r="LSK80" s="23"/>
      <c r="LSL80" s="23"/>
      <c r="LSM80" s="23"/>
      <c r="LSN80" s="23"/>
      <c r="LSO80" s="23"/>
      <c r="LSP80" s="23"/>
      <c r="LSQ80" s="23"/>
      <c r="LSR80" s="23"/>
      <c r="LSS80" s="23"/>
      <c r="LST80" s="23"/>
      <c r="LSU80" s="23"/>
      <c r="LSV80" s="23"/>
      <c r="LSW80" s="23"/>
      <c r="LSX80" s="23"/>
      <c r="LSY80" s="23"/>
      <c r="LSZ80" s="23"/>
      <c r="LTA80" s="23"/>
      <c r="LTB80" s="23"/>
      <c r="LTC80" s="23"/>
      <c r="LTD80" s="23"/>
      <c r="LTE80" s="23"/>
      <c r="LTF80" s="23"/>
      <c r="LTG80" s="23"/>
      <c r="LTH80" s="23"/>
      <c r="LTI80" s="23"/>
      <c r="LTJ80" s="23"/>
      <c r="LTK80" s="23"/>
      <c r="LTL80" s="23"/>
      <c r="LTM80" s="23"/>
      <c r="LTN80" s="23"/>
      <c r="LTO80" s="23"/>
      <c r="LTP80" s="23"/>
      <c r="LTQ80" s="23"/>
      <c r="LTR80" s="23"/>
      <c r="LTS80" s="23"/>
      <c r="LTT80" s="23"/>
      <c r="LTU80" s="23"/>
      <c r="LTV80" s="23"/>
      <c r="LTW80" s="23"/>
      <c r="LTX80" s="23"/>
      <c r="LTY80" s="23"/>
      <c r="LTZ80" s="23"/>
      <c r="LUA80" s="23"/>
      <c r="LUB80" s="23"/>
      <c r="LUC80" s="23"/>
      <c r="LUD80" s="23"/>
      <c r="LUE80" s="23"/>
      <c r="LUF80" s="23"/>
      <c r="LUG80" s="23"/>
      <c r="LUH80" s="23"/>
      <c r="LUI80" s="23"/>
      <c r="LUJ80" s="23"/>
      <c r="LUK80" s="23"/>
      <c r="LUL80" s="23"/>
      <c r="LUM80" s="23"/>
      <c r="LUN80" s="23"/>
      <c r="LUO80" s="23"/>
      <c r="LUP80" s="23"/>
      <c r="LUQ80" s="23"/>
      <c r="LUR80" s="23"/>
      <c r="LUS80" s="23"/>
      <c r="LUT80" s="23"/>
      <c r="LUU80" s="23"/>
      <c r="LUV80" s="23"/>
      <c r="LUW80" s="23"/>
      <c r="LUX80" s="23"/>
      <c r="LUY80" s="23"/>
      <c r="LUZ80" s="23"/>
      <c r="LVA80" s="23"/>
      <c r="LVB80" s="23"/>
      <c r="LVC80" s="23"/>
      <c r="LVD80" s="23"/>
      <c r="LVE80" s="23"/>
      <c r="LVF80" s="23"/>
      <c r="LVG80" s="23"/>
      <c r="LVH80" s="23"/>
      <c r="LVI80" s="23"/>
      <c r="LVJ80" s="23"/>
      <c r="LVK80" s="23"/>
      <c r="LVL80" s="23"/>
      <c r="LVM80" s="23"/>
      <c r="LVN80" s="23"/>
      <c r="LVO80" s="23"/>
      <c r="LVP80" s="23"/>
      <c r="LVQ80" s="23"/>
      <c r="LVR80" s="23"/>
      <c r="LVS80" s="23"/>
      <c r="LVT80" s="23"/>
      <c r="LVU80" s="23"/>
      <c r="LVV80" s="23"/>
      <c r="LVW80" s="23"/>
      <c r="LVX80" s="23"/>
      <c r="LVY80" s="23"/>
      <c r="LVZ80" s="23"/>
      <c r="LWA80" s="23"/>
      <c r="LWB80" s="23"/>
      <c r="LWC80" s="23"/>
      <c r="LWD80" s="23"/>
      <c r="LWE80" s="23"/>
      <c r="LWF80" s="23"/>
      <c r="LWG80" s="23"/>
      <c r="LWH80" s="23"/>
      <c r="LWI80" s="23"/>
      <c r="LWJ80" s="23"/>
      <c r="LWK80" s="23"/>
      <c r="LWL80" s="23"/>
      <c r="LWM80" s="23"/>
      <c r="LWN80" s="23"/>
      <c r="LWO80" s="23"/>
      <c r="LWP80" s="23"/>
      <c r="LWQ80" s="23"/>
      <c r="LWR80" s="23"/>
      <c r="LWS80" s="23"/>
      <c r="LWT80" s="23"/>
      <c r="LWU80" s="23"/>
      <c r="LWV80" s="23"/>
      <c r="LWW80" s="23"/>
      <c r="LWX80" s="23"/>
      <c r="LWY80" s="23"/>
      <c r="LWZ80" s="23"/>
      <c r="LXA80" s="23"/>
      <c r="LXB80" s="23"/>
      <c r="LXC80" s="23"/>
      <c r="LXD80" s="23"/>
      <c r="LXE80" s="23"/>
      <c r="LXF80" s="23"/>
      <c r="LXG80" s="23"/>
      <c r="LXH80" s="23"/>
      <c r="LXI80" s="23"/>
      <c r="LXJ80" s="23"/>
      <c r="LXK80" s="23"/>
      <c r="LXL80" s="23"/>
      <c r="LXM80" s="23"/>
      <c r="LXN80" s="23"/>
      <c r="LXO80" s="23"/>
      <c r="LXP80" s="23"/>
      <c r="LXQ80" s="23"/>
      <c r="LXR80" s="23"/>
      <c r="LXS80" s="23"/>
      <c r="LXT80" s="23"/>
      <c r="LXU80" s="23"/>
      <c r="LXV80" s="23"/>
      <c r="LXW80" s="23"/>
      <c r="LXX80" s="23"/>
      <c r="LXY80" s="23"/>
      <c r="LXZ80" s="23"/>
      <c r="LYA80" s="23"/>
      <c r="LYB80" s="23"/>
      <c r="LYC80" s="23"/>
      <c r="LYD80" s="23"/>
      <c r="LYE80" s="23"/>
      <c r="LYF80" s="23"/>
      <c r="LYG80" s="23"/>
      <c r="LYH80" s="23"/>
      <c r="LYI80" s="23"/>
      <c r="LYJ80" s="23"/>
      <c r="LYK80" s="23"/>
      <c r="LYL80" s="23"/>
      <c r="LYM80" s="23"/>
      <c r="LYN80" s="23"/>
      <c r="LYO80" s="23"/>
      <c r="LYP80" s="23"/>
      <c r="LYQ80" s="23"/>
      <c r="LYR80" s="23"/>
      <c r="LYS80" s="23"/>
      <c r="LYT80" s="23"/>
      <c r="LYU80" s="23"/>
      <c r="LYV80" s="23"/>
      <c r="LYW80" s="23"/>
      <c r="LYX80" s="23"/>
      <c r="LYY80" s="23"/>
      <c r="LYZ80" s="23"/>
      <c r="LZA80" s="23"/>
      <c r="LZB80" s="23"/>
      <c r="LZC80" s="23"/>
      <c r="LZD80" s="23"/>
      <c r="LZE80" s="23"/>
      <c r="LZF80" s="23"/>
      <c r="LZG80" s="23"/>
      <c r="LZH80" s="23"/>
      <c r="LZI80" s="23"/>
      <c r="LZJ80" s="23"/>
      <c r="LZK80" s="23"/>
      <c r="LZL80" s="23"/>
      <c r="LZM80" s="23"/>
      <c r="LZN80" s="23"/>
      <c r="LZO80" s="23"/>
      <c r="LZP80" s="23"/>
      <c r="LZQ80" s="23"/>
      <c r="LZR80" s="23"/>
      <c r="LZS80" s="23"/>
      <c r="LZT80" s="23"/>
      <c r="LZU80" s="23"/>
      <c r="LZV80" s="23"/>
      <c r="LZW80" s="23"/>
      <c r="LZX80" s="23"/>
      <c r="LZY80" s="23"/>
      <c r="LZZ80" s="23"/>
      <c r="MAA80" s="23"/>
      <c r="MAB80" s="23"/>
      <c r="MAC80" s="23"/>
      <c r="MAD80" s="23"/>
      <c r="MAE80" s="23"/>
      <c r="MAF80" s="23"/>
      <c r="MAG80" s="23"/>
      <c r="MAH80" s="23"/>
      <c r="MAI80" s="23"/>
      <c r="MAJ80" s="23"/>
      <c r="MAK80" s="23"/>
      <c r="MAL80" s="23"/>
      <c r="MAM80" s="23"/>
      <c r="MAN80" s="23"/>
      <c r="MAO80" s="23"/>
      <c r="MAP80" s="23"/>
      <c r="MAQ80" s="23"/>
      <c r="MAR80" s="23"/>
      <c r="MAS80" s="23"/>
      <c r="MAT80" s="23"/>
      <c r="MAU80" s="23"/>
      <c r="MAV80" s="23"/>
      <c r="MAW80" s="23"/>
      <c r="MAX80" s="23"/>
      <c r="MAY80" s="23"/>
      <c r="MAZ80" s="23"/>
      <c r="MBA80" s="23"/>
      <c r="MBB80" s="23"/>
      <c r="MBC80" s="23"/>
      <c r="MBD80" s="23"/>
      <c r="MBE80" s="23"/>
      <c r="MBF80" s="23"/>
      <c r="MBG80" s="23"/>
      <c r="MBH80" s="23"/>
      <c r="MBI80" s="23"/>
      <c r="MBJ80" s="23"/>
      <c r="MBK80" s="23"/>
      <c r="MBL80" s="23"/>
      <c r="MBM80" s="23"/>
      <c r="MBN80" s="23"/>
      <c r="MBO80" s="23"/>
      <c r="MBP80" s="23"/>
      <c r="MBQ80" s="23"/>
      <c r="MBR80" s="23"/>
      <c r="MBS80" s="23"/>
      <c r="MBT80" s="23"/>
      <c r="MBU80" s="23"/>
      <c r="MBV80" s="23"/>
      <c r="MBW80" s="23"/>
      <c r="MBX80" s="23"/>
      <c r="MBY80" s="23"/>
      <c r="MBZ80" s="23"/>
      <c r="MCA80" s="23"/>
      <c r="MCB80" s="23"/>
      <c r="MCC80" s="23"/>
      <c r="MCD80" s="23"/>
      <c r="MCE80" s="23"/>
      <c r="MCF80" s="23"/>
      <c r="MCG80" s="23"/>
      <c r="MCH80" s="23"/>
      <c r="MCI80" s="23"/>
      <c r="MCJ80" s="23"/>
      <c r="MCK80" s="23"/>
      <c r="MCL80" s="23"/>
      <c r="MCM80" s="23"/>
      <c r="MCN80" s="23"/>
      <c r="MCO80" s="23"/>
      <c r="MCP80" s="23"/>
      <c r="MCQ80" s="23"/>
      <c r="MCR80" s="23"/>
      <c r="MCS80" s="23"/>
      <c r="MCT80" s="23"/>
      <c r="MCU80" s="23"/>
      <c r="MCV80" s="23"/>
      <c r="MCW80" s="23"/>
      <c r="MCX80" s="23"/>
      <c r="MCY80" s="23"/>
      <c r="MCZ80" s="23"/>
      <c r="MDA80" s="23"/>
      <c r="MDB80" s="23"/>
      <c r="MDC80" s="23"/>
      <c r="MDD80" s="23"/>
      <c r="MDE80" s="23"/>
      <c r="MDF80" s="23"/>
      <c r="MDG80" s="23"/>
      <c r="MDH80" s="23"/>
      <c r="MDI80" s="23"/>
      <c r="MDJ80" s="23"/>
      <c r="MDK80" s="23"/>
      <c r="MDL80" s="23"/>
      <c r="MDM80" s="23"/>
      <c r="MDN80" s="23"/>
      <c r="MDO80" s="23"/>
      <c r="MDP80" s="23"/>
      <c r="MDQ80" s="23"/>
      <c r="MDR80" s="23"/>
      <c r="MDS80" s="23"/>
      <c r="MDT80" s="23"/>
      <c r="MDU80" s="23"/>
      <c r="MDV80" s="23"/>
      <c r="MDW80" s="23"/>
      <c r="MDX80" s="23"/>
      <c r="MDY80" s="23"/>
      <c r="MDZ80" s="23"/>
      <c r="MEA80" s="23"/>
      <c r="MEB80" s="23"/>
      <c r="MEC80" s="23"/>
      <c r="MED80" s="23"/>
      <c r="MEE80" s="23"/>
      <c r="MEF80" s="23"/>
      <c r="MEG80" s="23"/>
      <c r="MEH80" s="23"/>
      <c r="MEI80" s="23"/>
      <c r="MEJ80" s="23"/>
      <c r="MEK80" s="23"/>
      <c r="MEL80" s="23"/>
      <c r="MEM80" s="23"/>
      <c r="MEN80" s="23"/>
      <c r="MEO80" s="23"/>
      <c r="MEP80" s="23"/>
      <c r="MEQ80" s="23"/>
      <c r="MER80" s="23"/>
      <c r="MES80" s="23"/>
      <c r="MET80" s="23"/>
      <c r="MEU80" s="23"/>
      <c r="MEV80" s="23"/>
      <c r="MEW80" s="23"/>
      <c r="MEX80" s="23"/>
      <c r="MEY80" s="23"/>
      <c r="MEZ80" s="23"/>
      <c r="MFA80" s="23"/>
      <c r="MFB80" s="23"/>
      <c r="MFC80" s="23"/>
      <c r="MFD80" s="23"/>
      <c r="MFE80" s="23"/>
      <c r="MFF80" s="23"/>
      <c r="MFG80" s="23"/>
      <c r="MFH80" s="23"/>
      <c r="MFI80" s="23"/>
      <c r="MFJ80" s="23"/>
      <c r="MFK80" s="23"/>
      <c r="MFL80" s="23"/>
      <c r="MFM80" s="23"/>
      <c r="MFN80" s="23"/>
      <c r="MFO80" s="23"/>
      <c r="MFP80" s="23"/>
      <c r="MFQ80" s="23"/>
      <c r="MFR80" s="23"/>
      <c r="MFS80" s="23"/>
      <c r="MFT80" s="23"/>
      <c r="MFU80" s="23"/>
      <c r="MFV80" s="23"/>
      <c r="MFW80" s="23"/>
      <c r="MFX80" s="23"/>
      <c r="MFY80" s="23"/>
      <c r="MFZ80" s="23"/>
      <c r="MGA80" s="23"/>
      <c r="MGB80" s="23"/>
      <c r="MGC80" s="23"/>
      <c r="MGD80" s="23"/>
      <c r="MGE80" s="23"/>
      <c r="MGF80" s="23"/>
      <c r="MGG80" s="23"/>
      <c r="MGH80" s="23"/>
      <c r="MGI80" s="23"/>
      <c r="MGJ80" s="23"/>
      <c r="MGK80" s="23"/>
      <c r="MGL80" s="23"/>
      <c r="MGM80" s="23"/>
      <c r="MGN80" s="23"/>
      <c r="MGO80" s="23"/>
      <c r="MGP80" s="23"/>
      <c r="MGQ80" s="23"/>
      <c r="MGR80" s="23"/>
      <c r="MGS80" s="23"/>
      <c r="MGT80" s="23"/>
      <c r="MGU80" s="23"/>
      <c r="MGV80" s="23"/>
      <c r="MGW80" s="23"/>
      <c r="MGX80" s="23"/>
      <c r="MGY80" s="23"/>
      <c r="MGZ80" s="23"/>
      <c r="MHA80" s="23"/>
      <c r="MHB80" s="23"/>
      <c r="MHC80" s="23"/>
      <c r="MHD80" s="23"/>
      <c r="MHE80" s="23"/>
      <c r="MHF80" s="23"/>
      <c r="MHG80" s="23"/>
      <c r="MHH80" s="23"/>
      <c r="MHI80" s="23"/>
      <c r="MHJ80" s="23"/>
      <c r="MHK80" s="23"/>
      <c r="MHL80" s="23"/>
      <c r="MHM80" s="23"/>
      <c r="MHN80" s="23"/>
      <c r="MHO80" s="23"/>
      <c r="MHP80" s="23"/>
      <c r="MHQ80" s="23"/>
      <c r="MHR80" s="23"/>
      <c r="MHS80" s="23"/>
      <c r="MHT80" s="23"/>
      <c r="MHU80" s="23"/>
      <c r="MHV80" s="23"/>
      <c r="MHW80" s="23"/>
      <c r="MHX80" s="23"/>
      <c r="MHY80" s="23"/>
      <c r="MHZ80" s="23"/>
      <c r="MIA80" s="23"/>
      <c r="MIB80" s="23"/>
      <c r="MIC80" s="23"/>
      <c r="MID80" s="23"/>
      <c r="MIE80" s="23"/>
      <c r="MIF80" s="23"/>
      <c r="MIG80" s="23"/>
      <c r="MIH80" s="23"/>
      <c r="MII80" s="23"/>
      <c r="MIJ80" s="23"/>
      <c r="MIK80" s="23"/>
      <c r="MIL80" s="23"/>
      <c r="MIM80" s="23"/>
      <c r="MIN80" s="23"/>
      <c r="MIO80" s="23"/>
      <c r="MIP80" s="23"/>
      <c r="MIQ80" s="23"/>
      <c r="MIR80" s="23"/>
      <c r="MIS80" s="23"/>
      <c r="MIT80" s="23"/>
      <c r="MIU80" s="23"/>
      <c r="MIV80" s="23"/>
      <c r="MIW80" s="23"/>
      <c r="MIX80" s="23"/>
      <c r="MIY80" s="23"/>
      <c r="MIZ80" s="23"/>
      <c r="MJA80" s="23"/>
      <c r="MJB80" s="23"/>
      <c r="MJC80" s="23"/>
      <c r="MJD80" s="23"/>
      <c r="MJE80" s="23"/>
      <c r="MJF80" s="23"/>
      <c r="MJG80" s="23"/>
      <c r="MJH80" s="23"/>
      <c r="MJI80" s="23"/>
      <c r="MJJ80" s="23"/>
      <c r="MJK80" s="23"/>
      <c r="MJL80" s="23"/>
      <c r="MJM80" s="23"/>
      <c r="MJN80" s="23"/>
      <c r="MJO80" s="23"/>
      <c r="MJP80" s="23"/>
      <c r="MJQ80" s="23"/>
      <c r="MJR80" s="23"/>
      <c r="MJS80" s="23"/>
      <c r="MJT80" s="23"/>
      <c r="MJU80" s="23"/>
      <c r="MJV80" s="23"/>
      <c r="MJW80" s="23"/>
      <c r="MJX80" s="23"/>
      <c r="MJY80" s="23"/>
      <c r="MJZ80" s="23"/>
      <c r="MKA80" s="23"/>
      <c r="MKB80" s="23"/>
      <c r="MKC80" s="23"/>
      <c r="MKD80" s="23"/>
      <c r="MKE80" s="23"/>
      <c r="MKF80" s="23"/>
      <c r="MKG80" s="23"/>
      <c r="MKH80" s="23"/>
      <c r="MKI80" s="23"/>
      <c r="MKJ80" s="23"/>
      <c r="MKK80" s="23"/>
      <c r="MKL80" s="23"/>
      <c r="MKM80" s="23"/>
      <c r="MKN80" s="23"/>
      <c r="MKO80" s="23"/>
      <c r="MKP80" s="23"/>
      <c r="MKQ80" s="23"/>
      <c r="MKR80" s="23"/>
      <c r="MKS80" s="23"/>
      <c r="MKT80" s="23"/>
      <c r="MKU80" s="23"/>
      <c r="MKV80" s="23"/>
      <c r="MKW80" s="23"/>
      <c r="MKX80" s="23"/>
      <c r="MKY80" s="23"/>
      <c r="MKZ80" s="23"/>
      <c r="MLA80" s="23"/>
      <c r="MLB80" s="23"/>
      <c r="MLC80" s="23"/>
      <c r="MLD80" s="23"/>
      <c r="MLE80" s="23"/>
      <c r="MLF80" s="23"/>
      <c r="MLG80" s="23"/>
      <c r="MLH80" s="23"/>
      <c r="MLI80" s="23"/>
      <c r="MLJ80" s="23"/>
      <c r="MLK80" s="23"/>
      <c r="MLL80" s="23"/>
      <c r="MLM80" s="23"/>
      <c r="MLN80" s="23"/>
      <c r="MLO80" s="23"/>
      <c r="MLP80" s="23"/>
      <c r="MLQ80" s="23"/>
      <c r="MLR80" s="23"/>
      <c r="MLS80" s="23"/>
      <c r="MLT80" s="23"/>
      <c r="MLU80" s="23"/>
      <c r="MLV80" s="23"/>
      <c r="MLW80" s="23"/>
      <c r="MLX80" s="23"/>
      <c r="MLY80" s="23"/>
      <c r="MLZ80" s="23"/>
      <c r="MMA80" s="23"/>
      <c r="MMB80" s="23"/>
      <c r="MMC80" s="23"/>
      <c r="MMD80" s="23"/>
      <c r="MME80" s="23"/>
      <c r="MMF80" s="23"/>
      <c r="MMG80" s="23"/>
      <c r="MMH80" s="23"/>
      <c r="MMI80" s="23"/>
      <c r="MMJ80" s="23"/>
      <c r="MMK80" s="23"/>
      <c r="MML80" s="23"/>
      <c r="MMM80" s="23"/>
      <c r="MMN80" s="23"/>
      <c r="MMO80" s="23"/>
      <c r="MMP80" s="23"/>
      <c r="MMQ80" s="23"/>
      <c r="MMR80" s="23"/>
      <c r="MMS80" s="23"/>
      <c r="MMT80" s="23"/>
      <c r="MMU80" s="23"/>
      <c r="MMV80" s="23"/>
      <c r="MMW80" s="23"/>
      <c r="MMX80" s="23"/>
      <c r="MMY80" s="23"/>
      <c r="MMZ80" s="23"/>
      <c r="MNA80" s="23"/>
      <c r="MNB80" s="23"/>
      <c r="MNC80" s="23"/>
      <c r="MND80" s="23"/>
      <c r="MNE80" s="23"/>
      <c r="MNF80" s="23"/>
      <c r="MNG80" s="23"/>
      <c r="MNH80" s="23"/>
      <c r="MNI80" s="23"/>
      <c r="MNJ80" s="23"/>
      <c r="MNK80" s="23"/>
      <c r="MNL80" s="23"/>
      <c r="MNM80" s="23"/>
      <c r="MNN80" s="23"/>
      <c r="MNO80" s="23"/>
      <c r="MNP80" s="23"/>
      <c r="MNQ80" s="23"/>
      <c r="MNR80" s="23"/>
      <c r="MNS80" s="23"/>
      <c r="MNT80" s="23"/>
      <c r="MNU80" s="23"/>
      <c r="MNV80" s="23"/>
      <c r="MNW80" s="23"/>
      <c r="MNX80" s="23"/>
      <c r="MNY80" s="23"/>
      <c r="MNZ80" s="23"/>
      <c r="MOA80" s="23"/>
      <c r="MOB80" s="23"/>
      <c r="MOC80" s="23"/>
      <c r="MOD80" s="23"/>
      <c r="MOE80" s="23"/>
      <c r="MOF80" s="23"/>
      <c r="MOG80" s="23"/>
      <c r="MOH80" s="23"/>
      <c r="MOI80" s="23"/>
      <c r="MOJ80" s="23"/>
      <c r="MOK80" s="23"/>
      <c r="MOL80" s="23"/>
      <c r="MOM80" s="23"/>
      <c r="MON80" s="23"/>
      <c r="MOO80" s="23"/>
      <c r="MOP80" s="23"/>
      <c r="MOQ80" s="23"/>
      <c r="MOR80" s="23"/>
      <c r="MOS80" s="23"/>
      <c r="MOT80" s="23"/>
      <c r="MOU80" s="23"/>
      <c r="MOV80" s="23"/>
      <c r="MOW80" s="23"/>
      <c r="MOX80" s="23"/>
      <c r="MOY80" s="23"/>
      <c r="MOZ80" s="23"/>
      <c r="MPA80" s="23"/>
      <c r="MPB80" s="23"/>
      <c r="MPC80" s="23"/>
      <c r="MPD80" s="23"/>
      <c r="MPE80" s="23"/>
      <c r="MPF80" s="23"/>
      <c r="MPG80" s="23"/>
      <c r="MPH80" s="23"/>
      <c r="MPI80" s="23"/>
      <c r="MPJ80" s="23"/>
      <c r="MPK80" s="23"/>
      <c r="MPL80" s="23"/>
      <c r="MPM80" s="23"/>
      <c r="MPN80" s="23"/>
      <c r="MPO80" s="23"/>
      <c r="MPP80" s="23"/>
      <c r="MPQ80" s="23"/>
      <c r="MPR80" s="23"/>
      <c r="MPS80" s="23"/>
      <c r="MPT80" s="23"/>
      <c r="MPU80" s="23"/>
      <c r="MPV80" s="23"/>
      <c r="MPW80" s="23"/>
      <c r="MPX80" s="23"/>
      <c r="MPY80" s="23"/>
      <c r="MPZ80" s="23"/>
      <c r="MQA80" s="23"/>
      <c r="MQB80" s="23"/>
      <c r="MQC80" s="23"/>
      <c r="MQD80" s="23"/>
      <c r="MQE80" s="23"/>
      <c r="MQF80" s="23"/>
      <c r="MQG80" s="23"/>
      <c r="MQH80" s="23"/>
      <c r="MQI80" s="23"/>
      <c r="MQJ80" s="23"/>
      <c r="MQK80" s="23"/>
      <c r="MQL80" s="23"/>
      <c r="MQM80" s="23"/>
      <c r="MQN80" s="23"/>
      <c r="MQO80" s="23"/>
      <c r="MQP80" s="23"/>
      <c r="MQQ80" s="23"/>
      <c r="MQR80" s="23"/>
      <c r="MQS80" s="23"/>
      <c r="MQT80" s="23"/>
      <c r="MQU80" s="23"/>
      <c r="MQV80" s="23"/>
      <c r="MQW80" s="23"/>
      <c r="MQX80" s="23"/>
      <c r="MQY80" s="23"/>
      <c r="MQZ80" s="23"/>
      <c r="MRA80" s="23"/>
      <c r="MRB80" s="23"/>
      <c r="MRC80" s="23"/>
      <c r="MRD80" s="23"/>
      <c r="MRE80" s="23"/>
      <c r="MRF80" s="23"/>
      <c r="MRG80" s="23"/>
      <c r="MRH80" s="23"/>
      <c r="MRI80" s="23"/>
      <c r="MRJ80" s="23"/>
      <c r="MRK80" s="23"/>
      <c r="MRL80" s="23"/>
      <c r="MRM80" s="23"/>
      <c r="MRN80" s="23"/>
      <c r="MRO80" s="23"/>
      <c r="MRP80" s="23"/>
      <c r="MRQ80" s="23"/>
      <c r="MRR80" s="23"/>
      <c r="MRS80" s="23"/>
      <c r="MRT80" s="23"/>
      <c r="MRU80" s="23"/>
      <c r="MRV80" s="23"/>
      <c r="MRW80" s="23"/>
      <c r="MRX80" s="23"/>
      <c r="MRY80" s="23"/>
      <c r="MRZ80" s="23"/>
      <c r="MSA80" s="23"/>
      <c r="MSB80" s="23"/>
      <c r="MSC80" s="23"/>
      <c r="MSD80" s="23"/>
      <c r="MSE80" s="23"/>
      <c r="MSF80" s="23"/>
      <c r="MSG80" s="23"/>
      <c r="MSH80" s="23"/>
      <c r="MSI80" s="23"/>
      <c r="MSJ80" s="23"/>
      <c r="MSK80" s="23"/>
      <c r="MSL80" s="23"/>
      <c r="MSM80" s="23"/>
      <c r="MSN80" s="23"/>
      <c r="MSO80" s="23"/>
      <c r="MSP80" s="23"/>
      <c r="MSQ80" s="23"/>
      <c r="MSR80" s="23"/>
      <c r="MSS80" s="23"/>
      <c r="MST80" s="23"/>
      <c r="MSU80" s="23"/>
      <c r="MSV80" s="23"/>
      <c r="MSW80" s="23"/>
      <c r="MSX80" s="23"/>
      <c r="MSY80" s="23"/>
      <c r="MSZ80" s="23"/>
      <c r="MTA80" s="23"/>
      <c r="MTB80" s="23"/>
      <c r="MTC80" s="23"/>
      <c r="MTD80" s="23"/>
      <c r="MTE80" s="23"/>
      <c r="MTF80" s="23"/>
      <c r="MTG80" s="23"/>
      <c r="MTH80" s="23"/>
      <c r="MTI80" s="23"/>
      <c r="MTJ80" s="23"/>
      <c r="MTK80" s="23"/>
      <c r="MTL80" s="23"/>
      <c r="MTM80" s="23"/>
      <c r="MTN80" s="23"/>
      <c r="MTO80" s="23"/>
      <c r="MTP80" s="23"/>
      <c r="MTQ80" s="23"/>
      <c r="MTR80" s="23"/>
      <c r="MTS80" s="23"/>
      <c r="MTT80" s="23"/>
      <c r="MTU80" s="23"/>
      <c r="MTV80" s="23"/>
      <c r="MTW80" s="23"/>
      <c r="MTX80" s="23"/>
      <c r="MTY80" s="23"/>
      <c r="MTZ80" s="23"/>
      <c r="MUA80" s="23"/>
      <c r="MUB80" s="23"/>
      <c r="MUC80" s="23"/>
      <c r="MUD80" s="23"/>
      <c r="MUE80" s="23"/>
      <c r="MUF80" s="23"/>
      <c r="MUG80" s="23"/>
      <c r="MUH80" s="23"/>
      <c r="MUI80" s="23"/>
      <c r="MUJ80" s="23"/>
      <c r="MUK80" s="23"/>
      <c r="MUL80" s="23"/>
      <c r="MUM80" s="23"/>
      <c r="MUN80" s="23"/>
      <c r="MUO80" s="23"/>
      <c r="MUP80" s="23"/>
      <c r="MUQ80" s="23"/>
      <c r="MUR80" s="23"/>
      <c r="MUS80" s="23"/>
      <c r="MUT80" s="23"/>
      <c r="MUU80" s="23"/>
      <c r="MUV80" s="23"/>
      <c r="MUW80" s="23"/>
      <c r="MUX80" s="23"/>
      <c r="MUY80" s="23"/>
      <c r="MUZ80" s="23"/>
      <c r="MVA80" s="23"/>
      <c r="MVB80" s="23"/>
      <c r="MVC80" s="23"/>
      <c r="MVD80" s="23"/>
      <c r="MVE80" s="23"/>
      <c r="MVF80" s="23"/>
      <c r="MVG80" s="23"/>
      <c r="MVH80" s="23"/>
      <c r="MVI80" s="23"/>
      <c r="MVJ80" s="23"/>
      <c r="MVK80" s="23"/>
      <c r="MVL80" s="23"/>
      <c r="MVM80" s="23"/>
      <c r="MVN80" s="23"/>
      <c r="MVO80" s="23"/>
      <c r="MVP80" s="23"/>
      <c r="MVQ80" s="23"/>
      <c r="MVR80" s="23"/>
      <c r="MVS80" s="23"/>
      <c r="MVT80" s="23"/>
      <c r="MVU80" s="23"/>
      <c r="MVV80" s="23"/>
      <c r="MVW80" s="23"/>
      <c r="MVX80" s="23"/>
      <c r="MVY80" s="23"/>
      <c r="MVZ80" s="23"/>
      <c r="MWA80" s="23"/>
      <c r="MWB80" s="23"/>
      <c r="MWC80" s="23"/>
      <c r="MWD80" s="23"/>
      <c r="MWE80" s="23"/>
      <c r="MWF80" s="23"/>
      <c r="MWG80" s="23"/>
      <c r="MWH80" s="23"/>
      <c r="MWI80" s="23"/>
      <c r="MWJ80" s="23"/>
      <c r="MWK80" s="23"/>
      <c r="MWL80" s="23"/>
      <c r="MWM80" s="23"/>
      <c r="MWN80" s="23"/>
      <c r="MWO80" s="23"/>
      <c r="MWP80" s="23"/>
      <c r="MWQ80" s="23"/>
      <c r="MWR80" s="23"/>
      <c r="MWS80" s="23"/>
      <c r="MWT80" s="23"/>
      <c r="MWU80" s="23"/>
      <c r="MWV80" s="23"/>
      <c r="MWW80" s="23"/>
      <c r="MWX80" s="23"/>
      <c r="MWY80" s="23"/>
      <c r="MWZ80" s="23"/>
      <c r="MXA80" s="23"/>
      <c r="MXB80" s="23"/>
      <c r="MXC80" s="23"/>
      <c r="MXD80" s="23"/>
      <c r="MXE80" s="23"/>
      <c r="MXF80" s="23"/>
      <c r="MXG80" s="23"/>
      <c r="MXH80" s="23"/>
      <c r="MXI80" s="23"/>
      <c r="MXJ80" s="23"/>
      <c r="MXK80" s="23"/>
      <c r="MXL80" s="23"/>
      <c r="MXM80" s="23"/>
      <c r="MXN80" s="23"/>
      <c r="MXO80" s="23"/>
      <c r="MXP80" s="23"/>
      <c r="MXQ80" s="23"/>
      <c r="MXR80" s="23"/>
      <c r="MXS80" s="23"/>
      <c r="MXT80" s="23"/>
      <c r="MXU80" s="23"/>
      <c r="MXV80" s="23"/>
      <c r="MXW80" s="23"/>
      <c r="MXX80" s="23"/>
      <c r="MXY80" s="23"/>
      <c r="MXZ80" s="23"/>
      <c r="MYA80" s="23"/>
      <c r="MYB80" s="23"/>
      <c r="MYC80" s="23"/>
      <c r="MYD80" s="23"/>
      <c r="MYE80" s="23"/>
      <c r="MYF80" s="23"/>
      <c r="MYG80" s="23"/>
      <c r="MYH80" s="23"/>
      <c r="MYI80" s="23"/>
      <c r="MYJ80" s="23"/>
      <c r="MYK80" s="23"/>
      <c r="MYL80" s="23"/>
      <c r="MYM80" s="23"/>
      <c r="MYN80" s="23"/>
      <c r="MYO80" s="23"/>
      <c r="MYP80" s="23"/>
      <c r="MYQ80" s="23"/>
      <c r="MYR80" s="23"/>
      <c r="MYS80" s="23"/>
      <c r="MYT80" s="23"/>
      <c r="MYU80" s="23"/>
      <c r="MYV80" s="23"/>
      <c r="MYW80" s="23"/>
      <c r="MYX80" s="23"/>
      <c r="MYY80" s="23"/>
      <c r="MYZ80" s="23"/>
      <c r="MZA80" s="23"/>
      <c r="MZB80" s="23"/>
      <c r="MZC80" s="23"/>
      <c r="MZD80" s="23"/>
      <c r="MZE80" s="23"/>
      <c r="MZF80" s="23"/>
      <c r="MZG80" s="23"/>
      <c r="MZH80" s="23"/>
      <c r="MZI80" s="23"/>
      <c r="MZJ80" s="23"/>
      <c r="MZK80" s="23"/>
      <c r="MZL80" s="23"/>
      <c r="MZM80" s="23"/>
      <c r="MZN80" s="23"/>
      <c r="MZO80" s="23"/>
      <c r="MZP80" s="23"/>
      <c r="MZQ80" s="23"/>
      <c r="MZR80" s="23"/>
      <c r="MZS80" s="23"/>
      <c r="MZT80" s="23"/>
      <c r="MZU80" s="23"/>
      <c r="MZV80" s="23"/>
      <c r="MZW80" s="23"/>
      <c r="MZX80" s="23"/>
      <c r="MZY80" s="23"/>
      <c r="MZZ80" s="23"/>
      <c r="NAA80" s="23"/>
      <c r="NAB80" s="23"/>
      <c r="NAC80" s="23"/>
      <c r="NAD80" s="23"/>
      <c r="NAE80" s="23"/>
      <c r="NAF80" s="23"/>
      <c r="NAG80" s="23"/>
      <c r="NAH80" s="23"/>
      <c r="NAI80" s="23"/>
      <c r="NAJ80" s="23"/>
      <c r="NAK80" s="23"/>
      <c r="NAL80" s="23"/>
      <c r="NAM80" s="23"/>
      <c r="NAN80" s="23"/>
      <c r="NAO80" s="23"/>
      <c r="NAP80" s="23"/>
      <c r="NAQ80" s="23"/>
      <c r="NAR80" s="23"/>
      <c r="NAS80" s="23"/>
      <c r="NAT80" s="23"/>
      <c r="NAU80" s="23"/>
      <c r="NAV80" s="23"/>
      <c r="NAW80" s="23"/>
      <c r="NAX80" s="23"/>
      <c r="NAY80" s="23"/>
      <c r="NAZ80" s="23"/>
      <c r="NBA80" s="23"/>
      <c r="NBB80" s="23"/>
      <c r="NBC80" s="23"/>
      <c r="NBD80" s="23"/>
      <c r="NBE80" s="23"/>
      <c r="NBF80" s="23"/>
      <c r="NBG80" s="23"/>
      <c r="NBH80" s="23"/>
      <c r="NBI80" s="23"/>
      <c r="NBJ80" s="23"/>
      <c r="NBK80" s="23"/>
      <c r="NBL80" s="23"/>
      <c r="NBM80" s="23"/>
      <c r="NBN80" s="23"/>
      <c r="NBO80" s="23"/>
      <c r="NBP80" s="23"/>
      <c r="NBQ80" s="23"/>
      <c r="NBR80" s="23"/>
      <c r="NBS80" s="23"/>
      <c r="NBT80" s="23"/>
      <c r="NBU80" s="23"/>
      <c r="NBV80" s="23"/>
      <c r="NBW80" s="23"/>
      <c r="NBX80" s="23"/>
      <c r="NBY80" s="23"/>
      <c r="NBZ80" s="23"/>
      <c r="NCA80" s="23"/>
      <c r="NCB80" s="23"/>
      <c r="NCC80" s="23"/>
      <c r="NCD80" s="23"/>
      <c r="NCE80" s="23"/>
      <c r="NCF80" s="23"/>
      <c r="NCG80" s="23"/>
      <c r="NCH80" s="23"/>
      <c r="NCI80" s="23"/>
      <c r="NCJ80" s="23"/>
      <c r="NCK80" s="23"/>
      <c r="NCL80" s="23"/>
      <c r="NCM80" s="23"/>
      <c r="NCN80" s="23"/>
      <c r="NCO80" s="23"/>
      <c r="NCP80" s="23"/>
      <c r="NCQ80" s="23"/>
      <c r="NCR80" s="23"/>
      <c r="NCS80" s="23"/>
      <c r="NCT80" s="23"/>
      <c r="NCU80" s="23"/>
      <c r="NCV80" s="23"/>
      <c r="NCW80" s="23"/>
      <c r="NCX80" s="23"/>
      <c r="NCY80" s="23"/>
      <c r="NCZ80" s="23"/>
      <c r="NDA80" s="23"/>
      <c r="NDB80" s="23"/>
      <c r="NDC80" s="23"/>
      <c r="NDD80" s="23"/>
      <c r="NDE80" s="23"/>
      <c r="NDF80" s="23"/>
      <c r="NDG80" s="23"/>
      <c r="NDH80" s="23"/>
      <c r="NDI80" s="23"/>
      <c r="NDJ80" s="23"/>
      <c r="NDK80" s="23"/>
      <c r="NDL80" s="23"/>
      <c r="NDM80" s="23"/>
      <c r="NDN80" s="23"/>
      <c r="NDO80" s="23"/>
      <c r="NDP80" s="23"/>
      <c r="NDQ80" s="23"/>
      <c r="NDR80" s="23"/>
      <c r="NDS80" s="23"/>
      <c r="NDT80" s="23"/>
      <c r="NDU80" s="23"/>
      <c r="NDV80" s="23"/>
      <c r="NDW80" s="23"/>
      <c r="NDX80" s="23"/>
      <c r="NDY80" s="23"/>
      <c r="NDZ80" s="23"/>
      <c r="NEA80" s="23"/>
      <c r="NEB80" s="23"/>
      <c r="NEC80" s="23"/>
      <c r="NED80" s="23"/>
      <c r="NEE80" s="23"/>
      <c r="NEF80" s="23"/>
      <c r="NEG80" s="23"/>
      <c r="NEH80" s="23"/>
      <c r="NEI80" s="23"/>
      <c r="NEJ80" s="23"/>
      <c r="NEK80" s="23"/>
      <c r="NEL80" s="23"/>
      <c r="NEM80" s="23"/>
      <c r="NEN80" s="23"/>
      <c r="NEO80" s="23"/>
      <c r="NEP80" s="23"/>
      <c r="NEQ80" s="23"/>
      <c r="NER80" s="23"/>
      <c r="NES80" s="23"/>
      <c r="NET80" s="23"/>
      <c r="NEU80" s="23"/>
      <c r="NEV80" s="23"/>
      <c r="NEW80" s="23"/>
      <c r="NEX80" s="23"/>
      <c r="NEY80" s="23"/>
      <c r="NEZ80" s="23"/>
      <c r="NFA80" s="23"/>
      <c r="NFB80" s="23"/>
      <c r="NFC80" s="23"/>
      <c r="NFD80" s="23"/>
      <c r="NFE80" s="23"/>
      <c r="NFF80" s="23"/>
      <c r="NFG80" s="23"/>
      <c r="NFH80" s="23"/>
      <c r="NFI80" s="23"/>
      <c r="NFJ80" s="23"/>
      <c r="NFK80" s="23"/>
      <c r="NFL80" s="23"/>
      <c r="NFM80" s="23"/>
      <c r="NFN80" s="23"/>
      <c r="NFO80" s="23"/>
      <c r="NFP80" s="23"/>
      <c r="NFQ80" s="23"/>
      <c r="NFR80" s="23"/>
      <c r="NFS80" s="23"/>
      <c r="NFT80" s="23"/>
      <c r="NFU80" s="23"/>
      <c r="NFV80" s="23"/>
      <c r="NFW80" s="23"/>
      <c r="NFX80" s="23"/>
      <c r="NFY80" s="23"/>
      <c r="NFZ80" s="23"/>
      <c r="NGA80" s="23"/>
      <c r="NGB80" s="23"/>
      <c r="NGC80" s="23"/>
      <c r="NGD80" s="23"/>
      <c r="NGE80" s="23"/>
      <c r="NGF80" s="23"/>
      <c r="NGG80" s="23"/>
      <c r="NGH80" s="23"/>
      <c r="NGI80" s="23"/>
      <c r="NGJ80" s="23"/>
      <c r="NGK80" s="23"/>
      <c r="NGL80" s="23"/>
      <c r="NGM80" s="23"/>
      <c r="NGN80" s="23"/>
      <c r="NGO80" s="23"/>
      <c r="NGP80" s="23"/>
      <c r="NGQ80" s="23"/>
      <c r="NGR80" s="23"/>
      <c r="NGS80" s="23"/>
      <c r="NGT80" s="23"/>
      <c r="NGU80" s="23"/>
      <c r="NGV80" s="23"/>
      <c r="NGW80" s="23"/>
      <c r="NGX80" s="23"/>
      <c r="NGY80" s="23"/>
      <c r="NGZ80" s="23"/>
      <c r="NHA80" s="23"/>
      <c r="NHB80" s="23"/>
      <c r="NHC80" s="23"/>
      <c r="NHD80" s="23"/>
      <c r="NHE80" s="23"/>
      <c r="NHF80" s="23"/>
      <c r="NHG80" s="23"/>
      <c r="NHH80" s="23"/>
      <c r="NHI80" s="23"/>
      <c r="NHJ80" s="23"/>
      <c r="NHK80" s="23"/>
      <c r="NHL80" s="23"/>
      <c r="NHM80" s="23"/>
      <c r="NHN80" s="23"/>
      <c r="NHO80" s="23"/>
      <c r="NHP80" s="23"/>
      <c r="NHQ80" s="23"/>
      <c r="NHR80" s="23"/>
      <c r="NHS80" s="23"/>
      <c r="NHT80" s="23"/>
      <c r="NHU80" s="23"/>
      <c r="NHV80" s="23"/>
      <c r="NHW80" s="23"/>
      <c r="NHX80" s="23"/>
      <c r="NHY80" s="23"/>
      <c r="NHZ80" s="23"/>
      <c r="NIA80" s="23"/>
      <c r="NIB80" s="23"/>
      <c r="NIC80" s="23"/>
      <c r="NID80" s="23"/>
      <c r="NIE80" s="23"/>
      <c r="NIF80" s="23"/>
      <c r="NIG80" s="23"/>
      <c r="NIH80" s="23"/>
      <c r="NII80" s="23"/>
      <c r="NIJ80" s="23"/>
      <c r="NIK80" s="23"/>
      <c r="NIL80" s="23"/>
      <c r="NIM80" s="23"/>
      <c r="NIN80" s="23"/>
      <c r="NIO80" s="23"/>
      <c r="NIP80" s="23"/>
      <c r="NIQ80" s="23"/>
      <c r="NIR80" s="23"/>
      <c r="NIS80" s="23"/>
      <c r="NIT80" s="23"/>
      <c r="NIU80" s="23"/>
      <c r="NIV80" s="23"/>
      <c r="NIW80" s="23"/>
      <c r="NIX80" s="23"/>
      <c r="NIY80" s="23"/>
      <c r="NIZ80" s="23"/>
      <c r="NJA80" s="23"/>
      <c r="NJB80" s="23"/>
      <c r="NJC80" s="23"/>
      <c r="NJD80" s="23"/>
      <c r="NJE80" s="23"/>
      <c r="NJF80" s="23"/>
      <c r="NJG80" s="23"/>
      <c r="NJH80" s="23"/>
      <c r="NJI80" s="23"/>
      <c r="NJJ80" s="23"/>
      <c r="NJK80" s="23"/>
      <c r="NJL80" s="23"/>
      <c r="NJM80" s="23"/>
      <c r="NJN80" s="23"/>
      <c r="NJO80" s="23"/>
      <c r="NJP80" s="23"/>
      <c r="NJQ80" s="23"/>
      <c r="NJR80" s="23"/>
      <c r="NJS80" s="23"/>
      <c r="NJT80" s="23"/>
      <c r="NJU80" s="23"/>
      <c r="NJV80" s="23"/>
      <c r="NJW80" s="23"/>
      <c r="NJX80" s="23"/>
      <c r="NJY80" s="23"/>
      <c r="NJZ80" s="23"/>
      <c r="NKA80" s="23"/>
      <c r="NKB80" s="23"/>
      <c r="NKC80" s="23"/>
      <c r="NKD80" s="23"/>
      <c r="NKE80" s="23"/>
      <c r="NKF80" s="23"/>
      <c r="NKG80" s="23"/>
      <c r="NKH80" s="23"/>
      <c r="NKI80" s="23"/>
      <c r="NKJ80" s="23"/>
      <c r="NKK80" s="23"/>
      <c r="NKL80" s="23"/>
      <c r="NKM80" s="23"/>
      <c r="NKN80" s="23"/>
      <c r="NKO80" s="23"/>
      <c r="NKP80" s="23"/>
      <c r="NKQ80" s="23"/>
      <c r="NKR80" s="23"/>
      <c r="NKS80" s="23"/>
      <c r="NKT80" s="23"/>
      <c r="NKU80" s="23"/>
      <c r="NKV80" s="23"/>
      <c r="NKW80" s="23"/>
      <c r="NKX80" s="23"/>
      <c r="NKY80" s="23"/>
      <c r="NKZ80" s="23"/>
      <c r="NLA80" s="23"/>
      <c r="NLB80" s="23"/>
      <c r="NLC80" s="23"/>
      <c r="NLD80" s="23"/>
      <c r="NLE80" s="23"/>
      <c r="NLF80" s="23"/>
      <c r="NLG80" s="23"/>
      <c r="NLH80" s="23"/>
      <c r="NLI80" s="23"/>
      <c r="NLJ80" s="23"/>
      <c r="NLK80" s="23"/>
      <c r="NLL80" s="23"/>
      <c r="NLM80" s="23"/>
      <c r="NLN80" s="23"/>
      <c r="NLO80" s="23"/>
      <c r="NLP80" s="23"/>
      <c r="NLQ80" s="23"/>
      <c r="NLR80" s="23"/>
      <c r="NLS80" s="23"/>
      <c r="NLT80" s="23"/>
      <c r="NLU80" s="23"/>
      <c r="NLV80" s="23"/>
      <c r="NLW80" s="23"/>
      <c r="NLX80" s="23"/>
      <c r="NLY80" s="23"/>
      <c r="NLZ80" s="23"/>
      <c r="NMA80" s="23"/>
      <c r="NMB80" s="23"/>
      <c r="NMC80" s="23"/>
      <c r="NMD80" s="23"/>
      <c r="NME80" s="23"/>
      <c r="NMF80" s="23"/>
      <c r="NMG80" s="23"/>
      <c r="NMH80" s="23"/>
      <c r="NMI80" s="23"/>
      <c r="NMJ80" s="23"/>
      <c r="NMK80" s="23"/>
      <c r="NML80" s="23"/>
      <c r="NMM80" s="23"/>
      <c r="NMN80" s="23"/>
      <c r="NMO80" s="23"/>
      <c r="NMP80" s="23"/>
      <c r="NMQ80" s="23"/>
      <c r="NMR80" s="23"/>
      <c r="NMS80" s="23"/>
      <c r="NMT80" s="23"/>
      <c r="NMU80" s="23"/>
      <c r="NMV80" s="23"/>
      <c r="NMW80" s="23"/>
      <c r="NMX80" s="23"/>
      <c r="NMY80" s="23"/>
      <c r="NMZ80" s="23"/>
      <c r="NNA80" s="23"/>
      <c r="NNB80" s="23"/>
      <c r="NNC80" s="23"/>
      <c r="NND80" s="23"/>
      <c r="NNE80" s="23"/>
      <c r="NNF80" s="23"/>
      <c r="NNG80" s="23"/>
      <c r="NNH80" s="23"/>
      <c r="NNI80" s="23"/>
      <c r="NNJ80" s="23"/>
      <c r="NNK80" s="23"/>
      <c r="NNL80" s="23"/>
      <c r="NNM80" s="23"/>
      <c r="NNN80" s="23"/>
      <c r="NNO80" s="23"/>
      <c r="NNP80" s="23"/>
      <c r="NNQ80" s="23"/>
      <c r="NNR80" s="23"/>
      <c r="NNS80" s="23"/>
      <c r="NNT80" s="23"/>
      <c r="NNU80" s="23"/>
      <c r="NNV80" s="23"/>
      <c r="NNW80" s="23"/>
      <c r="NNX80" s="23"/>
      <c r="NNY80" s="23"/>
      <c r="NNZ80" s="23"/>
      <c r="NOA80" s="23"/>
      <c r="NOB80" s="23"/>
      <c r="NOC80" s="23"/>
      <c r="NOD80" s="23"/>
      <c r="NOE80" s="23"/>
      <c r="NOF80" s="23"/>
      <c r="NOG80" s="23"/>
      <c r="NOH80" s="23"/>
      <c r="NOI80" s="23"/>
      <c r="NOJ80" s="23"/>
      <c r="NOK80" s="23"/>
      <c r="NOL80" s="23"/>
      <c r="NOM80" s="23"/>
      <c r="NON80" s="23"/>
      <c r="NOO80" s="23"/>
      <c r="NOP80" s="23"/>
      <c r="NOQ80" s="23"/>
      <c r="NOR80" s="23"/>
      <c r="NOS80" s="23"/>
      <c r="NOT80" s="23"/>
      <c r="NOU80" s="23"/>
      <c r="NOV80" s="23"/>
      <c r="NOW80" s="23"/>
      <c r="NOX80" s="23"/>
      <c r="NOY80" s="23"/>
      <c r="NOZ80" s="23"/>
      <c r="NPA80" s="23"/>
      <c r="NPB80" s="23"/>
      <c r="NPC80" s="23"/>
      <c r="NPD80" s="23"/>
      <c r="NPE80" s="23"/>
      <c r="NPF80" s="23"/>
      <c r="NPG80" s="23"/>
      <c r="NPH80" s="23"/>
      <c r="NPI80" s="23"/>
      <c r="NPJ80" s="23"/>
      <c r="NPK80" s="23"/>
      <c r="NPL80" s="23"/>
      <c r="NPM80" s="23"/>
      <c r="NPN80" s="23"/>
      <c r="NPO80" s="23"/>
      <c r="NPP80" s="23"/>
      <c r="NPQ80" s="23"/>
      <c r="NPR80" s="23"/>
      <c r="NPS80" s="23"/>
      <c r="NPT80" s="23"/>
      <c r="NPU80" s="23"/>
      <c r="NPV80" s="23"/>
      <c r="NPW80" s="23"/>
      <c r="NPX80" s="23"/>
      <c r="NPY80" s="23"/>
      <c r="NPZ80" s="23"/>
      <c r="NQA80" s="23"/>
      <c r="NQB80" s="23"/>
      <c r="NQC80" s="23"/>
      <c r="NQD80" s="23"/>
      <c r="NQE80" s="23"/>
      <c r="NQF80" s="23"/>
      <c r="NQG80" s="23"/>
      <c r="NQH80" s="23"/>
      <c r="NQI80" s="23"/>
      <c r="NQJ80" s="23"/>
      <c r="NQK80" s="23"/>
      <c r="NQL80" s="23"/>
      <c r="NQM80" s="23"/>
      <c r="NQN80" s="23"/>
      <c r="NQO80" s="23"/>
      <c r="NQP80" s="23"/>
      <c r="NQQ80" s="23"/>
      <c r="NQR80" s="23"/>
      <c r="NQS80" s="23"/>
      <c r="NQT80" s="23"/>
      <c r="NQU80" s="23"/>
      <c r="NQV80" s="23"/>
      <c r="NQW80" s="23"/>
      <c r="NQX80" s="23"/>
      <c r="NQY80" s="23"/>
      <c r="NQZ80" s="23"/>
      <c r="NRA80" s="23"/>
      <c r="NRB80" s="23"/>
      <c r="NRC80" s="23"/>
      <c r="NRD80" s="23"/>
      <c r="NRE80" s="23"/>
      <c r="NRF80" s="23"/>
      <c r="NRG80" s="23"/>
      <c r="NRH80" s="23"/>
      <c r="NRI80" s="23"/>
      <c r="NRJ80" s="23"/>
      <c r="NRK80" s="23"/>
      <c r="NRL80" s="23"/>
      <c r="NRM80" s="23"/>
      <c r="NRN80" s="23"/>
      <c r="NRO80" s="23"/>
      <c r="NRP80" s="23"/>
      <c r="NRQ80" s="23"/>
      <c r="NRR80" s="23"/>
      <c r="NRS80" s="23"/>
      <c r="NRT80" s="23"/>
      <c r="NRU80" s="23"/>
      <c r="NRV80" s="23"/>
      <c r="NRW80" s="23"/>
      <c r="NRX80" s="23"/>
      <c r="NRY80" s="23"/>
      <c r="NRZ80" s="23"/>
      <c r="NSA80" s="23"/>
      <c r="NSB80" s="23"/>
      <c r="NSC80" s="23"/>
      <c r="NSD80" s="23"/>
      <c r="NSE80" s="23"/>
      <c r="NSF80" s="23"/>
      <c r="NSG80" s="23"/>
      <c r="NSH80" s="23"/>
      <c r="NSI80" s="23"/>
      <c r="NSJ80" s="23"/>
      <c r="NSK80" s="23"/>
      <c r="NSL80" s="23"/>
      <c r="NSM80" s="23"/>
      <c r="NSN80" s="23"/>
      <c r="NSO80" s="23"/>
      <c r="NSP80" s="23"/>
      <c r="NSQ80" s="23"/>
      <c r="NSR80" s="23"/>
      <c r="NSS80" s="23"/>
      <c r="NST80" s="23"/>
      <c r="NSU80" s="23"/>
      <c r="NSV80" s="23"/>
      <c r="NSW80" s="23"/>
      <c r="NSX80" s="23"/>
      <c r="NSY80" s="23"/>
      <c r="NSZ80" s="23"/>
      <c r="NTA80" s="23"/>
      <c r="NTB80" s="23"/>
      <c r="NTC80" s="23"/>
      <c r="NTD80" s="23"/>
      <c r="NTE80" s="23"/>
      <c r="NTF80" s="23"/>
      <c r="NTG80" s="23"/>
      <c r="NTH80" s="23"/>
      <c r="NTI80" s="23"/>
      <c r="NTJ80" s="23"/>
      <c r="NTK80" s="23"/>
      <c r="NTL80" s="23"/>
      <c r="NTM80" s="23"/>
      <c r="NTN80" s="23"/>
      <c r="NTO80" s="23"/>
      <c r="NTP80" s="23"/>
      <c r="NTQ80" s="23"/>
      <c r="NTR80" s="23"/>
      <c r="NTS80" s="23"/>
      <c r="NTT80" s="23"/>
      <c r="NTU80" s="23"/>
      <c r="NTV80" s="23"/>
      <c r="NTW80" s="23"/>
      <c r="NTX80" s="23"/>
      <c r="NTY80" s="23"/>
      <c r="NTZ80" s="23"/>
      <c r="NUA80" s="23"/>
      <c r="NUB80" s="23"/>
      <c r="NUC80" s="23"/>
      <c r="NUD80" s="23"/>
      <c r="NUE80" s="23"/>
      <c r="NUF80" s="23"/>
      <c r="NUG80" s="23"/>
      <c r="NUH80" s="23"/>
      <c r="NUI80" s="23"/>
      <c r="NUJ80" s="23"/>
      <c r="NUK80" s="23"/>
      <c r="NUL80" s="23"/>
      <c r="NUM80" s="23"/>
      <c r="NUN80" s="23"/>
      <c r="NUO80" s="23"/>
      <c r="NUP80" s="23"/>
      <c r="NUQ80" s="23"/>
      <c r="NUR80" s="23"/>
      <c r="NUS80" s="23"/>
      <c r="NUT80" s="23"/>
      <c r="NUU80" s="23"/>
      <c r="NUV80" s="23"/>
      <c r="NUW80" s="23"/>
      <c r="NUX80" s="23"/>
      <c r="NUY80" s="23"/>
      <c r="NUZ80" s="23"/>
      <c r="NVA80" s="23"/>
      <c r="NVB80" s="23"/>
      <c r="NVC80" s="23"/>
      <c r="NVD80" s="23"/>
      <c r="NVE80" s="23"/>
      <c r="NVF80" s="23"/>
      <c r="NVG80" s="23"/>
      <c r="NVH80" s="23"/>
      <c r="NVI80" s="23"/>
      <c r="NVJ80" s="23"/>
      <c r="NVK80" s="23"/>
      <c r="NVL80" s="23"/>
      <c r="NVM80" s="23"/>
      <c r="NVN80" s="23"/>
      <c r="NVO80" s="23"/>
      <c r="NVP80" s="23"/>
      <c r="NVQ80" s="23"/>
      <c r="NVR80" s="23"/>
      <c r="NVS80" s="23"/>
      <c r="NVT80" s="23"/>
      <c r="NVU80" s="23"/>
      <c r="NVV80" s="23"/>
      <c r="NVW80" s="23"/>
      <c r="NVX80" s="23"/>
      <c r="NVY80" s="23"/>
      <c r="NVZ80" s="23"/>
      <c r="NWA80" s="23"/>
      <c r="NWB80" s="23"/>
      <c r="NWC80" s="23"/>
      <c r="NWD80" s="23"/>
      <c r="NWE80" s="23"/>
      <c r="NWF80" s="23"/>
      <c r="NWG80" s="23"/>
      <c r="NWH80" s="23"/>
      <c r="NWI80" s="23"/>
      <c r="NWJ80" s="23"/>
      <c r="NWK80" s="23"/>
      <c r="NWL80" s="23"/>
      <c r="NWM80" s="23"/>
      <c r="NWN80" s="23"/>
      <c r="NWO80" s="23"/>
      <c r="NWP80" s="23"/>
      <c r="NWQ80" s="23"/>
      <c r="NWR80" s="23"/>
      <c r="NWS80" s="23"/>
      <c r="NWT80" s="23"/>
      <c r="NWU80" s="23"/>
      <c r="NWV80" s="23"/>
      <c r="NWW80" s="23"/>
      <c r="NWX80" s="23"/>
      <c r="NWY80" s="23"/>
      <c r="NWZ80" s="23"/>
      <c r="NXA80" s="23"/>
      <c r="NXB80" s="23"/>
      <c r="NXC80" s="23"/>
      <c r="NXD80" s="23"/>
      <c r="NXE80" s="23"/>
      <c r="NXF80" s="23"/>
      <c r="NXG80" s="23"/>
      <c r="NXH80" s="23"/>
      <c r="NXI80" s="23"/>
      <c r="NXJ80" s="23"/>
      <c r="NXK80" s="23"/>
      <c r="NXL80" s="23"/>
      <c r="NXM80" s="23"/>
      <c r="NXN80" s="23"/>
      <c r="NXO80" s="23"/>
      <c r="NXP80" s="23"/>
      <c r="NXQ80" s="23"/>
      <c r="NXR80" s="23"/>
      <c r="NXS80" s="23"/>
      <c r="NXT80" s="23"/>
      <c r="NXU80" s="23"/>
      <c r="NXV80" s="23"/>
      <c r="NXW80" s="23"/>
      <c r="NXX80" s="23"/>
      <c r="NXY80" s="23"/>
      <c r="NXZ80" s="23"/>
      <c r="NYA80" s="23"/>
      <c r="NYB80" s="23"/>
      <c r="NYC80" s="23"/>
      <c r="NYD80" s="23"/>
      <c r="NYE80" s="23"/>
      <c r="NYF80" s="23"/>
      <c r="NYG80" s="23"/>
      <c r="NYH80" s="23"/>
      <c r="NYI80" s="23"/>
      <c r="NYJ80" s="23"/>
      <c r="NYK80" s="23"/>
      <c r="NYL80" s="23"/>
      <c r="NYM80" s="23"/>
      <c r="NYN80" s="23"/>
      <c r="NYO80" s="23"/>
      <c r="NYP80" s="23"/>
      <c r="NYQ80" s="23"/>
      <c r="NYR80" s="23"/>
      <c r="NYS80" s="23"/>
      <c r="NYT80" s="23"/>
      <c r="NYU80" s="23"/>
      <c r="NYV80" s="23"/>
      <c r="NYW80" s="23"/>
      <c r="NYX80" s="23"/>
      <c r="NYY80" s="23"/>
      <c r="NYZ80" s="23"/>
      <c r="NZA80" s="23"/>
      <c r="NZB80" s="23"/>
      <c r="NZC80" s="23"/>
      <c r="NZD80" s="23"/>
      <c r="NZE80" s="23"/>
      <c r="NZF80" s="23"/>
      <c r="NZG80" s="23"/>
      <c r="NZH80" s="23"/>
      <c r="NZI80" s="23"/>
      <c r="NZJ80" s="23"/>
      <c r="NZK80" s="23"/>
      <c r="NZL80" s="23"/>
      <c r="NZM80" s="23"/>
      <c r="NZN80" s="23"/>
      <c r="NZO80" s="23"/>
      <c r="NZP80" s="23"/>
      <c r="NZQ80" s="23"/>
      <c r="NZR80" s="23"/>
      <c r="NZS80" s="23"/>
      <c r="NZT80" s="23"/>
      <c r="NZU80" s="23"/>
      <c r="NZV80" s="23"/>
      <c r="NZW80" s="23"/>
      <c r="NZX80" s="23"/>
      <c r="NZY80" s="23"/>
      <c r="NZZ80" s="23"/>
      <c r="OAA80" s="23"/>
      <c r="OAB80" s="23"/>
      <c r="OAC80" s="23"/>
      <c r="OAD80" s="23"/>
      <c r="OAE80" s="23"/>
      <c r="OAF80" s="23"/>
      <c r="OAG80" s="23"/>
      <c r="OAH80" s="23"/>
      <c r="OAI80" s="23"/>
      <c r="OAJ80" s="23"/>
      <c r="OAK80" s="23"/>
      <c r="OAL80" s="23"/>
      <c r="OAM80" s="23"/>
      <c r="OAN80" s="23"/>
      <c r="OAO80" s="23"/>
      <c r="OAP80" s="23"/>
      <c r="OAQ80" s="23"/>
      <c r="OAR80" s="23"/>
      <c r="OAS80" s="23"/>
      <c r="OAT80" s="23"/>
      <c r="OAU80" s="23"/>
      <c r="OAV80" s="23"/>
      <c r="OAW80" s="23"/>
      <c r="OAX80" s="23"/>
      <c r="OAY80" s="23"/>
      <c r="OAZ80" s="23"/>
      <c r="OBA80" s="23"/>
      <c r="OBB80" s="23"/>
      <c r="OBC80" s="23"/>
      <c r="OBD80" s="23"/>
      <c r="OBE80" s="23"/>
      <c r="OBF80" s="23"/>
      <c r="OBG80" s="23"/>
      <c r="OBH80" s="23"/>
      <c r="OBI80" s="23"/>
      <c r="OBJ80" s="23"/>
      <c r="OBK80" s="23"/>
      <c r="OBL80" s="23"/>
      <c r="OBM80" s="23"/>
      <c r="OBN80" s="23"/>
      <c r="OBO80" s="23"/>
      <c r="OBP80" s="23"/>
      <c r="OBQ80" s="23"/>
      <c r="OBR80" s="23"/>
      <c r="OBS80" s="23"/>
      <c r="OBT80" s="23"/>
      <c r="OBU80" s="23"/>
      <c r="OBV80" s="23"/>
      <c r="OBW80" s="23"/>
      <c r="OBX80" s="23"/>
      <c r="OBY80" s="23"/>
      <c r="OBZ80" s="23"/>
      <c r="OCA80" s="23"/>
      <c r="OCB80" s="23"/>
      <c r="OCC80" s="23"/>
      <c r="OCD80" s="23"/>
      <c r="OCE80" s="23"/>
      <c r="OCF80" s="23"/>
      <c r="OCG80" s="23"/>
      <c r="OCH80" s="23"/>
      <c r="OCI80" s="23"/>
      <c r="OCJ80" s="23"/>
      <c r="OCK80" s="23"/>
      <c r="OCL80" s="23"/>
      <c r="OCM80" s="23"/>
      <c r="OCN80" s="23"/>
      <c r="OCO80" s="23"/>
      <c r="OCP80" s="23"/>
      <c r="OCQ80" s="23"/>
      <c r="OCR80" s="23"/>
      <c r="OCS80" s="23"/>
      <c r="OCT80" s="23"/>
      <c r="OCU80" s="23"/>
      <c r="OCV80" s="23"/>
      <c r="OCW80" s="23"/>
      <c r="OCX80" s="23"/>
      <c r="OCY80" s="23"/>
      <c r="OCZ80" s="23"/>
      <c r="ODA80" s="23"/>
      <c r="ODB80" s="23"/>
      <c r="ODC80" s="23"/>
      <c r="ODD80" s="23"/>
      <c r="ODE80" s="23"/>
      <c r="ODF80" s="23"/>
      <c r="ODG80" s="23"/>
      <c r="ODH80" s="23"/>
      <c r="ODI80" s="23"/>
      <c r="ODJ80" s="23"/>
      <c r="ODK80" s="23"/>
      <c r="ODL80" s="23"/>
      <c r="ODM80" s="23"/>
      <c r="ODN80" s="23"/>
      <c r="ODO80" s="23"/>
      <c r="ODP80" s="23"/>
      <c r="ODQ80" s="23"/>
      <c r="ODR80" s="23"/>
      <c r="ODS80" s="23"/>
      <c r="ODT80" s="23"/>
      <c r="ODU80" s="23"/>
      <c r="ODV80" s="23"/>
      <c r="ODW80" s="23"/>
      <c r="ODX80" s="23"/>
      <c r="ODY80" s="23"/>
      <c r="ODZ80" s="23"/>
      <c r="OEA80" s="23"/>
      <c r="OEB80" s="23"/>
      <c r="OEC80" s="23"/>
      <c r="OED80" s="23"/>
      <c r="OEE80" s="23"/>
      <c r="OEF80" s="23"/>
      <c r="OEG80" s="23"/>
      <c r="OEH80" s="23"/>
      <c r="OEI80" s="23"/>
      <c r="OEJ80" s="23"/>
      <c r="OEK80" s="23"/>
      <c r="OEL80" s="23"/>
      <c r="OEM80" s="23"/>
      <c r="OEN80" s="23"/>
      <c r="OEO80" s="23"/>
      <c r="OEP80" s="23"/>
      <c r="OEQ80" s="23"/>
      <c r="OER80" s="23"/>
      <c r="OES80" s="23"/>
      <c r="OET80" s="23"/>
      <c r="OEU80" s="23"/>
      <c r="OEV80" s="23"/>
      <c r="OEW80" s="23"/>
      <c r="OEX80" s="23"/>
      <c r="OEY80" s="23"/>
      <c r="OEZ80" s="23"/>
      <c r="OFA80" s="23"/>
      <c r="OFB80" s="23"/>
      <c r="OFC80" s="23"/>
      <c r="OFD80" s="23"/>
      <c r="OFE80" s="23"/>
      <c r="OFF80" s="23"/>
      <c r="OFG80" s="23"/>
      <c r="OFH80" s="23"/>
      <c r="OFI80" s="23"/>
      <c r="OFJ80" s="23"/>
      <c r="OFK80" s="23"/>
      <c r="OFL80" s="23"/>
      <c r="OFM80" s="23"/>
      <c r="OFN80" s="23"/>
      <c r="OFO80" s="23"/>
      <c r="OFP80" s="23"/>
      <c r="OFQ80" s="23"/>
      <c r="OFR80" s="23"/>
      <c r="OFS80" s="23"/>
      <c r="OFT80" s="23"/>
      <c r="OFU80" s="23"/>
      <c r="OFV80" s="23"/>
      <c r="OFW80" s="23"/>
      <c r="OFX80" s="23"/>
      <c r="OFY80" s="23"/>
      <c r="OFZ80" s="23"/>
      <c r="OGA80" s="23"/>
      <c r="OGB80" s="23"/>
      <c r="OGC80" s="23"/>
      <c r="OGD80" s="23"/>
      <c r="OGE80" s="23"/>
      <c r="OGF80" s="23"/>
      <c r="OGG80" s="23"/>
      <c r="OGH80" s="23"/>
      <c r="OGI80" s="23"/>
      <c r="OGJ80" s="23"/>
      <c r="OGK80" s="23"/>
      <c r="OGL80" s="23"/>
      <c r="OGM80" s="23"/>
      <c r="OGN80" s="23"/>
      <c r="OGO80" s="23"/>
      <c r="OGP80" s="23"/>
      <c r="OGQ80" s="23"/>
      <c r="OGR80" s="23"/>
      <c r="OGS80" s="23"/>
      <c r="OGT80" s="23"/>
      <c r="OGU80" s="23"/>
      <c r="OGV80" s="23"/>
      <c r="OGW80" s="23"/>
      <c r="OGX80" s="23"/>
      <c r="OGY80" s="23"/>
      <c r="OGZ80" s="23"/>
      <c r="OHA80" s="23"/>
      <c r="OHB80" s="23"/>
      <c r="OHC80" s="23"/>
      <c r="OHD80" s="23"/>
      <c r="OHE80" s="23"/>
      <c r="OHF80" s="23"/>
      <c r="OHG80" s="23"/>
      <c r="OHH80" s="23"/>
      <c r="OHI80" s="23"/>
      <c r="OHJ80" s="23"/>
      <c r="OHK80" s="23"/>
      <c r="OHL80" s="23"/>
      <c r="OHM80" s="23"/>
      <c r="OHN80" s="23"/>
      <c r="OHO80" s="23"/>
      <c r="OHP80" s="23"/>
      <c r="OHQ80" s="23"/>
      <c r="OHR80" s="23"/>
      <c r="OHS80" s="23"/>
      <c r="OHT80" s="23"/>
      <c r="OHU80" s="23"/>
      <c r="OHV80" s="23"/>
      <c r="OHW80" s="23"/>
      <c r="OHX80" s="23"/>
      <c r="OHY80" s="23"/>
      <c r="OHZ80" s="23"/>
      <c r="OIA80" s="23"/>
      <c r="OIB80" s="23"/>
      <c r="OIC80" s="23"/>
      <c r="OID80" s="23"/>
      <c r="OIE80" s="23"/>
      <c r="OIF80" s="23"/>
      <c r="OIG80" s="23"/>
      <c r="OIH80" s="23"/>
      <c r="OII80" s="23"/>
      <c r="OIJ80" s="23"/>
      <c r="OIK80" s="23"/>
      <c r="OIL80" s="23"/>
      <c r="OIM80" s="23"/>
      <c r="OIN80" s="23"/>
      <c r="OIO80" s="23"/>
      <c r="OIP80" s="23"/>
      <c r="OIQ80" s="23"/>
      <c r="OIR80" s="23"/>
      <c r="OIS80" s="23"/>
      <c r="OIT80" s="23"/>
      <c r="OIU80" s="23"/>
      <c r="OIV80" s="23"/>
      <c r="OIW80" s="23"/>
      <c r="OIX80" s="23"/>
      <c r="OIY80" s="23"/>
      <c r="OIZ80" s="23"/>
      <c r="OJA80" s="23"/>
      <c r="OJB80" s="23"/>
      <c r="OJC80" s="23"/>
      <c r="OJD80" s="23"/>
      <c r="OJE80" s="23"/>
      <c r="OJF80" s="23"/>
      <c r="OJG80" s="23"/>
      <c r="OJH80" s="23"/>
      <c r="OJI80" s="23"/>
      <c r="OJJ80" s="23"/>
      <c r="OJK80" s="23"/>
      <c r="OJL80" s="23"/>
      <c r="OJM80" s="23"/>
      <c r="OJN80" s="23"/>
      <c r="OJO80" s="23"/>
      <c r="OJP80" s="23"/>
      <c r="OJQ80" s="23"/>
      <c r="OJR80" s="23"/>
      <c r="OJS80" s="23"/>
      <c r="OJT80" s="23"/>
      <c r="OJU80" s="23"/>
      <c r="OJV80" s="23"/>
      <c r="OJW80" s="23"/>
      <c r="OJX80" s="23"/>
      <c r="OJY80" s="23"/>
      <c r="OJZ80" s="23"/>
      <c r="OKA80" s="23"/>
      <c r="OKB80" s="23"/>
      <c r="OKC80" s="23"/>
      <c r="OKD80" s="23"/>
      <c r="OKE80" s="23"/>
      <c r="OKF80" s="23"/>
      <c r="OKG80" s="23"/>
      <c r="OKH80" s="23"/>
      <c r="OKI80" s="23"/>
      <c r="OKJ80" s="23"/>
      <c r="OKK80" s="23"/>
      <c r="OKL80" s="23"/>
      <c r="OKM80" s="23"/>
      <c r="OKN80" s="23"/>
      <c r="OKO80" s="23"/>
      <c r="OKP80" s="23"/>
      <c r="OKQ80" s="23"/>
      <c r="OKR80" s="23"/>
      <c r="OKS80" s="23"/>
      <c r="OKT80" s="23"/>
      <c r="OKU80" s="23"/>
      <c r="OKV80" s="23"/>
      <c r="OKW80" s="23"/>
      <c r="OKX80" s="23"/>
      <c r="OKY80" s="23"/>
      <c r="OKZ80" s="23"/>
      <c r="OLA80" s="23"/>
      <c r="OLB80" s="23"/>
      <c r="OLC80" s="23"/>
      <c r="OLD80" s="23"/>
      <c r="OLE80" s="23"/>
      <c r="OLF80" s="23"/>
      <c r="OLG80" s="23"/>
      <c r="OLH80" s="23"/>
      <c r="OLI80" s="23"/>
      <c r="OLJ80" s="23"/>
      <c r="OLK80" s="23"/>
      <c r="OLL80" s="23"/>
      <c r="OLM80" s="23"/>
      <c r="OLN80" s="23"/>
      <c r="OLO80" s="23"/>
      <c r="OLP80" s="23"/>
      <c r="OLQ80" s="23"/>
      <c r="OLR80" s="23"/>
      <c r="OLS80" s="23"/>
      <c r="OLT80" s="23"/>
      <c r="OLU80" s="23"/>
      <c r="OLV80" s="23"/>
      <c r="OLW80" s="23"/>
      <c r="OLX80" s="23"/>
      <c r="OLY80" s="23"/>
      <c r="OLZ80" s="23"/>
      <c r="OMA80" s="23"/>
      <c r="OMB80" s="23"/>
      <c r="OMC80" s="23"/>
      <c r="OMD80" s="23"/>
      <c r="OME80" s="23"/>
      <c r="OMF80" s="23"/>
      <c r="OMG80" s="23"/>
      <c r="OMH80" s="23"/>
      <c r="OMI80" s="23"/>
      <c r="OMJ80" s="23"/>
      <c r="OMK80" s="23"/>
      <c r="OML80" s="23"/>
      <c r="OMM80" s="23"/>
      <c r="OMN80" s="23"/>
      <c r="OMO80" s="23"/>
      <c r="OMP80" s="23"/>
      <c r="OMQ80" s="23"/>
      <c r="OMR80" s="23"/>
      <c r="OMS80" s="23"/>
      <c r="OMT80" s="23"/>
      <c r="OMU80" s="23"/>
      <c r="OMV80" s="23"/>
      <c r="OMW80" s="23"/>
      <c r="OMX80" s="23"/>
      <c r="OMY80" s="23"/>
      <c r="OMZ80" s="23"/>
      <c r="ONA80" s="23"/>
      <c r="ONB80" s="23"/>
      <c r="ONC80" s="23"/>
      <c r="OND80" s="23"/>
      <c r="ONE80" s="23"/>
      <c r="ONF80" s="23"/>
      <c r="ONG80" s="23"/>
      <c r="ONH80" s="23"/>
      <c r="ONI80" s="23"/>
      <c r="ONJ80" s="23"/>
      <c r="ONK80" s="23"/>
      <c r="ONL80" s="23"/>
      <c r="ONM80" s="23"/>
      <c r="ONN80" s="23"/>
      <c r="ONO80" s="23"/>
      <c r="ONP80" s="23"/>
      <c r="ONQ80" s="23"/>
      <c r="ONR80" s="23"/>
      <c r="ONS80" s="23"/>
      <c r="ONT80" s="23"/>
      <c r="ONU80" s="23"/>
      <c r="ONV80" s="23"/>
      <c r="ONW80" s="23"/>
      <c r="ONX80" s="23"/>
      <c r="ONY80" s="23"/>
      <c r="ONZ80" s="23"/>
      <c r="OOA80" s="23"/>
      <c r="OOB80" s="23"/>
      <c r="OOC80" s="23"/>
      <c r="OOD80" s="23"/>
      <c r="OOE80" s="23"/>
      <c r="OOF80" s="23"/>
      <c r="OOG80" s="23"/>
      <c r="OOH80" s="23"/>
      <c r="OOI80" s="23"/>
      <c r="OOJ80" s="23"/>
      <c r="OOK80" s="23"/>
      <c r="OOL80" s="23"/>
      <c r="OOM80" s="23"/>
      <c r="OON80" s="23"/>
      <c r="OOO80" s="23"/>
      <c r="OOP80" s="23"/>
      <c r="OOQ80" s="23"/>
      <c r="OOR80" s="23"/>
      <c r="OOS80" s="23"/>
      <c r="OOT80" s="23"/>
      <c r="OOU80" s="23"/>
      <c r="OOV80" s="23"/>
      <c r="OOW80" s="23"/>
      <c r="OOX80" s="23"/>
      <c r="OOY80" s="23"/>
      <c r="OOZ80" s="23"/>
      <c r="OPA80" s="23"/>
      <c r="OPB80" s="23"/>
      <c r="OPC80" s="23"/>
      <c r="OPD80" s="23"/>
      <c r="OPE80" s="23"/>
      <c r="OPF80" s="23"/>
      <c r="OPG80" s="23"/>
      <c r="OPH80" s="23"/>
      <c r="OPI80" s="23"/>
      <c r="OPJ80" s="23"/>
      <c r="OPK80" s="23"/>
      <c r="OPL80" s="23"/>
      <c r="OPM80" s="23"/>
      <c r="OPN80" s="23"/>
      <c r="OPO80" s="23"/>
      <c r="OPP80" s="23"/>
      <c r="OPQ80" s="23"/>
      <c r="OPR80" s="23"/>
      <c r="OPS80" s="23"/>
      <c r="OPT80" s="23"/>
      <c r="OPU80" s="23"/>
      <c r="OPV80" s="23"/>
      <c r="OPW80" s="23"/>
      <c r="OPX80" s="23"/>
      <c r="OPY80" s="23"/>
      <c r="OPZ80" s="23"/>
      <c r="OQA80" s="23"/>
      <c r="OQB80" s="23"/>
      <c r="OQC80" s="23"/>
      <c r="OQD80" s="23"/>
      <c r="OQE80" s="23"/>
      <c r="OQF80" s="23"/>
      <c r="OQG80" s="23"/>
      <c r="OQH80" s="23"/>
      <c r="OQI80" s="23"/>
      <c r="OQJ80" s="23"/>
      <c r="OQK80" s="23"/>
      <c r="OQL80" s="23"/>
      <c r="OQM80" s="23"/>
      <c r="OQN80" s="23"/>
      <c r="OQO80" s="23"/>
      <c r="OQP80" s="23"/>
      <c r="OQQ80" s="23"/>
      <c r="OQR80" s="23"/>
      <c r="OQS80" s="23"/>
      <c r="OQT80" s="23"/>
      <c r="OQU80" s="23"/>
      <c r="OQV80" s="23"/>
      <c r="OQW80" s="23"/>
      <c r="OQX80" s="23"/>
      <c r="OQY80" s="23"/>
      <c r="OQZ80" s="23"/>
      <c r="ORA80" s="23"/>
      <c r="ORB80" s="23"/>
      <c r="ORC80" s="23"/>
      <c r="ORD80" s="23"/>
      <c r="ORE80" s="23"/>
      <c r="ORF80" s="23"/>
      <c r="ORG80" s="23"/>
      <c r="ORH80" s="23"/>
      <c r="ORI80" s="23"/>
      <c r="ORJ80" s="23"/>
      <c r="ORK80" s="23"/>
      <c r="ORL80" s="23"/>
      <c r="ORM80" s="23"/>
      <c r="ORN80" s="23"/>
      <c r="ORO80" s="23"/>
      <c r="ORP80" s="23"/>
      <c r="ORQ80" s="23"/>
      <c r="ORR80" s="23"/>
      <c r="ORS80" s="23"/>
      <c r="ORT80" s="23"/>
      <c r="ORU80" s="23"/>
      <c r="ORV80" s="23"/>
      <c r="ORW80" s="23"/>
      <c r="ORX80" s="23"/>
      <c r="ORY80" s="23"/>
      <c r="ORZ80" s="23"/>
      <c r="OSA80" s="23"/>
      <c r="OSB80" s="23"/>
      <c r="OSC80" s="23"/>
      <c r="OSD80" s="23"/>
      <c r="OSE80" s="23"/>
      <c r="OSF80" s="23"/>
      <c r="OSG80" s="23"/>
      <c r="OSH80" s="23"/>
      <c r="OSI80" s="23"/>
      <c r="OSJ80" s="23"/>
      <c r="OSK80" s="23"/>
      <c r="OSL80" s="23"/>
      <c r="OSM80" s="23"/>
      <c r="OSN80" s="23"/>
      <c r="OSO80" s="23"/>
      <c r="OSP80" s="23"/>
      <c r="OSQ80" s="23"/>
      <c r="OSR80" s="23"/>
      <c r="OSS80" s="23"/>
      <c r="OST80" s="23"/>
      <c r="OSU80" s="23"/>
      <c r="OSV80" s="23"/>
      <c r="OSW80" s="23"/>
      <c r="OSX80" s="23"/>
      <c r="OSY80" s="23"/>
      <c r="OSZ80" s="23"/>
      <c r="OTA80" s="23"/>
      <c r="OTB80" s="23"/>
      <c r="OTC80" s="23"/>
      <c r="OTD80" s="23"/>
      <c r="OTE80" s="23"/>
      <c r="OTF80" s="23"/>
      <c r="OTG80" s="23"/>
      <c r="OTH80" s="23"/>
      <c r="OTI80" s="23"/>
      <c r="OTJ80" s="23"/>
      <c r="OTK80" s="23"/>
      <c r="OTL80" s="23"/>
      <c r="OTM80" s="23"/>
      <c r="OTN80" s="23"/>
      <c r="OTO80" s="23"/>
      <c r="OTP80" s="23"/>
      <c r="OTQ80" s="23"/>
      <c r="OTR80" s="23"/>
      <c r="OTS80" s="23"/>
      <c r="OTT80" s="23"/>
      <c r="OTU80" s="23"/>
      <c r="OTV80" s="23"/>
      <c r="OTW80" s="23"/>
      <c r="OTX80" s="23"/>
      <c r="OTY80" s="23"/>
      <c r="OTZ80" s="23"/>
      <c r="OUA80" s="23"/>
      <c r="OUB80" s="23"/>
      <c r="OUC80" s="23"/>
      <c r="OUD80" s="23"/>
      <c r="OUE80" s="23"/>
      <c r="OUF80" s="23"/>
      <c r="OUG80" s="23"/>
      <c r="OUH80" s="23"/>
      <c r="OUI80" s="23"/>
      <c r="OUJ80" s="23"/>
      <c r="OUK80" s="23"/>
      <c r="OUL80" s="23"/>
      <c r="OUM80" s="23"/>
      <c r="OUN80" s="23"/>
      <c r="OUO80" s="23"/>
      <c r="OUP80" s="23"/>
      <c r="OUQ80" s="23"/>
      <c r="OUR80" s="23"/>
      <c r="OUS80" s="23"/>
      <c r="OUT80" s="23"/>
      <c r="OUU80" s="23"/>
      <c r="OUV80" s="23"/>
      <c r="OUW80" s="23"/>
      <c r="OUX80" s="23"/>
      <c r="OUY80" s="23"/>
      <c r="OUZ80" s="23"/>
      <c r="OVA80" s="23"/>
      <c r="OVB80" s="23"/>
      <c r="OVC80" s="23"/>
      <c r="OVD80" s="23"/>
      <c r="OVE80" s="23"/>
      <c r="OVF80" s="23"/>
      <c r="OVG80" s="23"/>
      <c r="OVH80" s="23"/>
      <c r="OVI80" s="23"/>
      <c r="OVJ80" s="23"/>
      <c r="OVK80" s="23"/>
      <c r="OVL80" s="23"/>
      <c r="OVM80" s="23"/>
      <c r="OVN80" s="23"/>
      <c r="OVO80" s="23"/>
      <c r="OVP80" s="23"/>
      <c r="OVQ80" s="23"/>
      <c r="OVR80" s="23"/>
      <c r="OVS80" s="23"/>
      <c r="OVT80" s="23"/>
      <c r="OVU80" s="23"/>
      <c r="OVV80" s="23"/>
      <c r="OVW80" s="23"/>
      <c r="OVX80" s="23"/>
      <c r="OVY80" s="23"/>
      <c r="OVZ80" s="23"/>
      <c r="OWA80" s="23"/>
      <c r="OWB80" s="23"/>
      <c r="OWC80" s="23"/>
      <c r="OWD80" s="23"/>
      <c r="OWE80" s="23"/>
      <c r="OWF80" s="23"/>
      <c r="OWG80" s="23"/>
      <c r="OWH80" s="23"/>
      <c r="OWI80" s="23"/>
      <c r="OWJ80" s="23"/>
      <c r="OWK80" s="23"/>
      <c r="OWL80" s="23"/>
      <c r="OWM80" s="23"/>
      <c r="OWN80" s="23"/>
      <c r="OWO80" s="23"/>
      <c r="OWP80" s="23"/>
      <c r="OWQ80" s="23"/>
      <c r="OWR80" s="23"/>
      <c r="OWS80" s="23"/>
      <c r="OWT80" s="23"/>
      <c r="OWU80" s="23"/>
      <c r="OWV80" s="23"/>
      <c r="OWW80" s="23"/>
      <c r="OWX80" s="23"/>
      <c r="OWY80" s="23"/>
      <c r="OWZ80" s="23"/>
      <c r="OXA80" s="23"/>
      <c r="OXB80" s="23"/>
      <c r="OXC80" s="23"/>
      <c r="OXD80" s="23"/>
      <c r="OXE80" s="23"/>
      <c r="OXF80" s="23"/>
      <c r="OXG80" s="23"/>
      <c r="OXH80" s="23"/>
      <c r="OXI80" s="23"/>
      <c r="OXJ80" s="23"/>
      <c r="OXK80" s="23"/>
      <c r="OXL80" s="23"/>
      <c r="OXM80" s="23"/>
      <c r="OXN80" s="23"/>
      <c r="OXO80" s="23"/>
      <c r="OXP80" s="23"/>
      <c r="OXQ80" s="23"/>
      <c r="OXR80" s="23"/>
      <c r="OXS80" s="23"/>
      <c r="OXT80" s="23"/>
      <c r="OXU80" s="23"/>
      <c r="OXV80" s="23"/>
      <c r="OXW80" s="23"/>
      <c r="OXX80" s="23"/>
      <c r="OXY80" s="23"/>
      <c r="OXZ80" s="23"/>
      <c r="OYA80" s="23"/>
      <c r="OYB80" s="23"/>
      <c r="OYC80" s="23"/>
      <c r="OYD80" s="23"/>
      <c r="OYE80" s="23"/>
      <c r="OYF80" s="23"/>
      <c r="OYG80" s="23"/>
      <c r="OYH80" s="23"/>
      <c r="OYI80" s="23"/>
      <c r="OYJ80" s="23"/>
      <c r="OYK80" s="23"/>
      <c r="OYL80" s="23"/>
      <c r="OYM80" s="23"/>
      <c r="OYN80" s="23"/>
      <c r="OYO80" s="23"/>
      <c r="OYP80" s="23"/>
      <c r="OYQ80" s="23"/>
      <c r="OYR80" s="23"/>
      <c r="OYS80" s="23"/>
      <c r="OYT80" s="23"/>
      <c r="OYU80" s="23"/>
      <c r="OYV80" s="23"/>
      <c r="OYW80" s="23"/>
      <c r="OYX80" s="23"/>
      <c r="OYY80" s="23"/>
      <c r="OYZ80" s="23"/>
      <c r="OZA80" s="23"/>
      <c r="OZB80" s="23"/>
      <c r="OZC80" s="23"/>
      <c r="OZD80" s="23"/>
      <c r="OZE80" s="23"/>
      <c r="OZF80" s="23"/>
      <c r="OZG80" s="23"/>
      <c r="OZH80" s="23"/>
      <c r="OZI80" s="23"/>
      <c r="OZJ80" s="23"/>
      <c r="OZK80" s="23"/>
      <c r="OZL80" s="23"/>
      <c r="OZM80" s="23"/>
      <c r="OZN80" s="23"/>
      <c r="OZO80" s="23"/>
      <c r="OZP80" s="23"/>
      <c r="OZQ80" s="23"/>
      <c r="OZR80" s="23"/>
      <c r="OZS80" s="23"/>
      <c r="OZT80" s="23"/>
      <c r="OZU80" s="23"/>
      <c r="OZV80" s="23"/>
      <c r="OZW80" s="23"/>
      <c r="OZX80" s="23"/>
      <c r="OZY80" s="23"/>
      <c r="OZZ80" s="23"/>
      <c r="PAA80" s="23"/>
      <c r="PAB80" s="23"/>
      <c r="PAC80" s="23"/>
      <c r="PAD80" s="23"/>
      <c r="PAE80" s="23"/>
      <c r="PAF80" s="23"/>
      <c r="PAG80" s="23"/>
      <c r="PAH80" s="23"/>
      <c r="PAI80" s="23"/>
      <c r="PAJ80" s="23"/>
      <c r="PAK80" s="23"/>
      <c r="PAL80" s="23"/>
      <c r="PAM80" s="23"/>
      <c r="PAN80" s="23"/>
      <c r="PAO80" s="23"/>
      <c r="PAP80" s="23"/>
      <c r="PAQ80" s="23"/>
      <c r="PAR80" s="23"/>
      <c r="PAS80" s="23"/>
      <c r="PAT80" s="23"/>
      <c r="PAU80" s="23"/>
      <c r="PAV80" s="23"/>
      <c r="PAW80" s="23"/>
      <c r="PAX80" s="23"/>
      <c r="PAY80" s="23"/>
      <c r="PAZ80" s="23"/>
      <c r="PBA80" s="23"/>
      <c r="PBB80" s="23"/>
      <c r="PBC80" s="23"/>
      <c r="PBD80" s="23"/>
      <c r="PBE80" s="23"/>
      <c r="PBF80" s="23"/>
      <c r="PBG80" s="23"/>
      <c r="PBH80" s="23"/>
      <c r="PBI80" s="23"/>
      <c r="PBJ80" s="23"/>
      <c r="PBK80" s="23"/>
      <c r="PBL80" s="23"/>
      <c r="PBM80" s="23"/>
      <c r="PBN80" s="23"/>
      <c r="PBO80" s="23"/>
      <c r="PBP80" s="23"/>
      <c r="PBQ80" s="23"/>
      <c r="PBR80" s="23"/>
      <c r="PBS80" s="23"/>
      <c r="PBT80" s="23"/>
      <c r="PBU80" s="23"/>
      <c r="PBV80" s="23"/>
      <c r="PBW80" s="23"/>
      <c r="PBX80" s="23"/>
      <c r="PBY80" s="23"/>
      <c r="PBZ80" s="23"/>
      <c r="PCA80" s="23"/>
      <c r="PCB80" s="23"/>
      <c r="PCC80" s="23"/>
      <c r="PCD80" s="23"/>
      <c r="PCE80" s="23"/>
      <c r="PCF80" s="23"/>
      <c r="PCG80" s="23"/>
      <c r="PCH80" s="23"/>
      <c r="PCI80" s="23"/>
      <c r="PCJ80" s="23"/>
      <c r="PCK80" s="23"/>
      <c r="PCL80" s="23"/>
      <c r="PCM80" s="23"/>
      <c r="PCN80" s="23"/>
      <c r="PCO80" s="23"/>
      <c r="PCP80" s="23"/>
      <c r="PCQ80" s="23"/>
      <c r="PCR80" s="23"/>
      <c r="PCS80" s="23"/>
      <c r="PCT80" s="23"/>
      <c r="PCU80" s="23"/>
      <c r="PCV80" s="23"/>
      <c r="PCW80" s="23"/>
      <c r="PCX80" s="23"/>
      <c r="PCY80" s="23"/>
      <c r="PCZ80" s="23"/>
      <c r="PDA80" s="23"/>
      <c r="PDB80" s="23"/>
      <c r="PDC80" s="23"/>
      <c r="PDD80" s="23"/>
      <c r="PDE80" s="23"/>
      <c r="PDF80" s="23"/>
      <c r="PDG80" s="23"/>
      <c r="PDH80" s="23"/>
      <c r="PDI80" s="23"/>
      <c r="PDJ80" s="23"/>
      <c r="PDK80" s="23"/>
      <c r="PDL80" s="23"/>
      <c r="PDM80" s="23"/>
      <c r="PDN80" s="23"/>
      <c r="PDO80" s="23"/>
      <c r="PDP80" s="23"/>
      <c r="PDQ80" s="23"/>
      <c r="PDR80" s="23"/>
      <c r="PDS80" s="23"/>
      <c r="PDT80" s="23"/>
      <c r="PDU80" s="23"/>
      <c r="PDV80" s="23"/>
      <c r="PDW80" s="23"/>
      <c r="PDX80" s="23"/>
      <c r="PDY80" s="23"/>
      <c r="PDZ80" s="23"/>
      <c r="PEA80" s="23"/>
      <c r="PEB80" s="23"/>
      <c r="PEC80" s="23"/>
      <c r="PED80" s="23"/>
      <c r="PEE80" s="23"/>
      <c r="PEF80" s="23"/>
      <c r="PEG80" s="23"/>
      <c r="PEH80" s="23"/>
      <c r="PEI80" s="23"/>
      <c r="PEJ80" s="23"/>
      <c r="PEK80" s="23"/>
      <c r="PEL80" s="23"/>
      <c r="PEM80" s="23"/>
      <c r="PEN80" s="23"/>
      <c r="PEO80" s="23"/>
      <c r="PEP80" s="23"/>
      <c r="PEQ80" s="23"/>
      <c r="PER80" s="23"/>
      <c r="PES80" s="23"/>
      <c r="PET80" s="23"/>
      <c r="PEU80" s="23"/>
      <c r="PEV80" s="23"/>
      <c r="PEW80" s="23"/>
      <c r="PEX80" s="23"/>
      <c r="PEY80" s="23"/>
      <c r="PEZ80" s="23"/>
      <c r="PFA80" s="23"/>
      <c r="PFB80" s="23"/>
      <c r="PFC80" s="23"/>
      <c r="PFD80" s="23"/>
      <c r="PFE80" s="23"/>
      <c r="PFF80" s="23"/>
      <c r="PFG80" s="23"/>
      <c r="PFH80" s="23"/>
      <c r="PFI80" s="23"/>
      <c r="PFJ80" s="23"/>
      <c r="PFK80" s="23"/>
      <c r="PFL80" s="23"/>
      <c r="PFM80" s="23"/>
      <c r="PFN80" s="23"/>
      <c r="PFO80" s="23"/>
      <c r="PFP80" s="23"/>
      <c r="PFQ80" s="23"/>
      <c r="PFR80" s="23"/>
      <c r="PFS80" s="23"/>
      <c r="PFT80" s="23"/>
      <c r="PFU80" s="23"/>
      <c r="PFV80" s="23"/>
      <c r="PFW80" s="23"/>
      <c r="PFX80" s="23"/>
      <c r="PFY80" s="23"/>
      <c r="PFZ80" s="23"/>
      <c r="PGA80" s="23"/>
      <c r="PGB80" s="23"/>
      <c r="PGC80" s="23"/>
      <c r="PGD80" s="23"/>
      <c r="PGE80" s="23"/>
      <c r="PGF80" s="23"/>
      <c r="PGG80" s="23"/>
      <c r="PGH80" s="23"/>
      <c r="PGI80" s="23"/>
      <c r="PGJ80" s="23"/>
      <c r="PGK80" s="23"/>
      <c r="PGL80" s="23"/>
      <c r="PGM80" s="23"/>
      <c r="PGN80" s="23"/>
      <c r="PGO80" s="23"/>
      <c r="PGP80" s="23"/>
      <c r="PGQ80" s="23"/>
      <c r="PGR80" s="23"/>
      <c r="PGS80" s="23"/>
      <c r="PGT80" s="23"/>
      <c r="PGU80" s="23"/>
      <c r="PGV80" s="23"/>
      <c r="PGW80" s="23"/>
      <c r="PGX80" s="23"/>
      <c r="PGY80" s="23"/>
      <c r="PGZ80" s="23"/>
      <c r="PHA80" s="23"/>
      <c r="PHB80" s="23"/>
      <c r="PHC80" s="23"/>
      <c r="PHD80" s="23"/>
      <c r="PHE80" s="23"/>
      <c r="PHF80" s="23"/>
      <c r="PHG80" s="23"/>
      <c r="PHH80" s="23"/>
      <c r="PHI80" s="23"/>
      <c r="PHJ80" s="23"/>
      <c r="PHK80" s="23"/>
      <c r="PHL80" s="23"/>
      <c r="PHM80" s="23"/>
      <c r="PHN80" s="23"/>
      <c r="PHO80" s="23"/>
      <c r="PHP80" s="23"/>
      <c r="PHQ80" s="23"/>
      <c r="PHR80" s="23"/>
      <c r="PHS80" s="23"/>
      <c r="PHT80" s="23"/>
      <c r="PHU80" s="23"/>
      <c r="PHV80" s="23"/>
      <c r="PHW80" s="23"/>
      <c r="PHX80" s="23"/>
      <c r="PHY80" s="23"/>
      <c r="PHZ80" s="23"/>
      <c r="PIA80" s="23"/>
      <c r="PIB80" s="23"/>
      <c r="PIC80" s="23"/>
      <c r="PID80" s="23"/>
      <c r="PIE80" s="23"/>
      <c r="PIF80" s="23"/>
      <c r="PIG80" s="23"/>
      <c r="PIH80" s="23"/>
      <c r="PII80" s="23"/>
      <c r="PIJ80" s="23"/>
      <c r="PIK80" s="23"/>
      <c r="PIL80" s="23"/>
      <c r="PIM80" s="23"/>
      <c r="PIN80" s="23"/>
      <c r="PIO80" s="23"/>
      <c r="PIP80" s="23"/>
      <c r="PIQ80" s="23"/>
      <c r="PIR80" s="23"/>
      <c r="PIS80" s="23"/>
      <c r="PIT80" s="23"/>
      <c r="PIU80" s="23"/>
      <c r="PIV80" s="23"/>
      <c r="PIW80" s="23"/>
      <c r="PIX80" s="23"/>
      <c r="PIY80" s="23"/>
      <c r="PIZ80" s="23"/>
      <c r="PJA80" s="23"/>
      <c r="PJB80" s="23"/>
      <c r="PJC80" s="23"/>
      <c r="PJD80" s="23"/>
      <c r="PJE80" s="23"/>
      <c r="PJF80" s="23"/>
      <c r="PJG80" s="23"/>
      <c r="PJH80" s="23"/>
      <c r="PJI80" s="23"/>
      <c r="PJJ80" s="23"/>
      <c r="PJK80" s="23"/>
      <c r="PJL80" s="23"/>
      <c r="PJM80" s="23"/>
      <c r="PJN80" s="23"/>
      <c r="PJO80" s="23"/>
      <c r="PJP80" s="23"/>
      <c r="PJQ80" s="23"/>
      <c r="PJR80" s="23"/>
      <c r="PJS80" s="23"/>
      <c r="PJT80" s="23"/>
      <c r="PJU80" s="23"/>
      <c r="PJV80" s="23"/>
      <c r="PJW80" s="23"/>
      <c r="PJX80" s="23"/>
      <c r="PJY80" s="23"/>
      <c r="PJZ80" s="23"/>
      <c r="PKA80" s="23"/>
      <c r="PKB80" s="23"/>
      <c r="PKC80" s="23"/>
      <c r="PKD80" s="23"/>
      <c r="PKE80" s="23"/>
      <c r="PKF80" s="23"/>
      <c r="PKG80" s="23"/>
      <c r="PKH80" s="23"/>
      <c r="PKI80" s="23"/>
      <c r="PKJ80" s="23"/>
      <c r="PKK80" s="23"/>
      <c r="PKL80" s="23"/>
      <c r="PKM80" s="23"/>
      <c r="PKN80" s="23"/>
      <c r="PKO80" s="23"/>
      <c r="PKP80" s="23"/>
      <c r="PKQ80" s="23"/>
      <c r="PKR80" s="23"/>
      <c r="PKS80" s="23"/>
      <c r="PKT80" s="23"/>
      <c r="PKU80" s="23"/>
      <c r="PKV80" s="23"/>
      <c r="PKW80" s="23"/>
      <c r="PKX80" s="23"/>
      <c r="PKY80" s="23"/>
      <c r="PKZ80" s="23"/>
      <c r="PLA80" s="23"/>
      <c r="PLB80" s="23"/>
      <c r="PLC80" s="23"/>
      <c r="PLD80" s="23"/>
      <c r="PLE80" s="23"/>
      <c r="PLF80" s="23"/>
      <c r="PLG80" s="23"/>
      <c r="PLH80" s="23"/>
      <c r="PLI80" s="23"/>
      <c r="PLJ80" s="23"/>
      <c r="PLK80" s="23"/>
      <c r="PLL80" s="23"/>
      <c r="PLM80" s="23"/>
      <c r="PLN80" s="23"/>
      <c r="PLO80" s="23"/>
      <c r="PLP80" s="23"/>
      <c r="PLQ80" s="23"/>
      <c r="PLR80" s="23"/>
      <c r="PLS80" s="23"/>
      <c r="PLT80" s="23"/>
      <c r="PLU80" s="23"/>
      <c r="PLV80" s="23"/>
      <c r="PLW80" s="23"/>
      <c r="PLX80" s="23"/>
      <c r="PLY80" s="23"/>
      <c r="PLZ80" s="23"/>
      <c r="PMA80" s="23"/>
      <c r="PMB80" s="23"/>
      <c r="PMC80" s="23"/>
      <c r="PMD80" s="23"/>
      <c r="PME80" s="23"/>
      <c r="PMF80" s="23"/>
      <c r="PMG80" s="23"/>
      <c r="PMH80" s="23"/>
      <c r="PMI80" s="23"/>
      <c r="PMJ80" s="23"/>
      <c r="PMK80" s="23"/>
      <c r="PML80" s="23"/>
      <c r="PMM80" s="23"/>
      <c r="PMN80" s="23"/>
      <c r="PMO80" s="23"/>
      <c r="PMP80" s="23"/>
      <c r="PMQ80" s="23"/>
      <c r="PMR80" s="23"/>
      <c r="PMS80" s="23"/>
      <c r="PMT80" s="23"/>
      <c r="PMU80" s="23"/>
      <c r="PMV80" s="23"/>
      <c r="PMW80" s="23"/>
      <c r="PMX80" s="23"/>
      <c r="PMY80" s="23"/>
      <c r="PMZ80" s="23"/>
      <c r="PNA80" s="23"/>
      <c r="PNB80" s="23"/>
      <c r="PNC80" s="23"/>
      <c r="PND80" s="23"/>
      <c r="PNE80" s="23"/>
      <c r="PNF80" s="23"/>
      <c r="PNG80" s="23"/>
      <c r="PNH80" s="23"/>
      <c r="PNI80" s="23"/>
      <c r="PNJ80" s="23"/>
      <c r="PNK80" s="23"/>
      <c r="PNL80" s="23"/>
      <c r="PNM80" s="23"/>
      <c r="PNN80" s="23"/>
      <c r="PNO80" s="23"/>
      <c r="PNP80" s="23"/>
      <c r="PNQ80" s="23"/>
      <c r="PNR80" s="23"/>
      <c r="PNS80" s="23"/>
      <c r="PNT80" s="23"/>
      <c r="PNU80" s="23"/>
      <c r="PNV80" s="23"/>
      <c r="PNW80" s="23"/>
      <c r="PNX80" s="23"/>
      <c r="PNY80" s="23"/>
      <c r="PNZ80" s="23"/>
      <c r="POA80" s="23"/>
      <c r="POB80" s="23"/>
      <c r="POC80" s="23"/>
      <c r="POD80" s="23"/>
      <c r="POE80" s="23"/>
      <c r="POF80" s="23"/>
      <c r="POG80" s="23"/>
      <c r="POH80" s="23"/>
      <c r="POI80" s="23"/>
      <c r="POJ80" s="23"/>
      <c r="POK80" s="23"/>
      <c r="POL80" s="23"/>
      <c r="POM80" s="23"/>
      <c r="PON80" s="23"/>
      <c r="POO80" s="23"/>
      <c r="POP80" s="23"/>
      <c r="POQ80" s="23"/>
      <c r="POR80" s="23"/>
      <c r="POS80" s="23"/>
      <c r="POT80" s="23"/>
      <c r="POU80" s="23"/>
      <c r="POV80" s="23"/>
      <c r="POW80" s="23"/>
      <c r="POX80" s="23"/>
      <c r="POY80" s="23"/>
      <c r="POZ80" s="23"/>
      <c r="PPA80" s="23"/>
      <c r="PPB80" s="23"/>
      <c r="PPC80" s="23"/>
      <c r="PPD80" s="23"/>
      <c r="PPE80" s="23"/>
      <c r="PPF80" s="23"/>
      <c r="PPG80" s="23"/>
      <c r="PPH80" s="23"/>
      <c r="PPI80" s="23"/>
      <c r="PPJ80" s="23"/>
      <c r="PPK80" s="23"/>
      <c r="PPL80" s="23"/>
      <c r="PPM80" s="23"/>
      <c r="PPN80" s="23"/>
      <c r="PPO80" s="23"/>
      <c r="PPP80" s="23"/>
      <c r="PPQ80" s="23"/>
      <c r="PPR80" s="23"/>
      <c r="PPS80" s="23"/>
      <c r="PPT80" s="23"/>
      <c r="PPU80" s="23"/>
      <c r="PPV80" s="23"/>
      <c r="PPW80" s="23"/>
      <c r="PPX80" s="23"/>
      <c r="PPY80" s="23"/>
      <c r="PPZ80" s="23"/>
      <c r="PQA80" s="23"/>
      <c r="PQB80" s="23"/>
      <c r="PQC80" s="23"/>
      <c r="PQD80" s="23"/>
      <c r="PQE80" s="23"/>
      <c r="PQF80" s="23"/>
      <c r="PQG80" s="23"/>
      <c r="PQH80" s="23"/>
      <c r="PQI80" s="23"/>
      <c r="PQJ80" s="23"/>
      <c r="PQK80" s="23"/>
      <c r="PQL80" s="23"/>
      <c r="PQM80" s="23"/>
      <c r="PQN80" s="23"/>
      <c r="PQO80" s="23"/>
      <c r="PQP80" s="23"/>
      <c r="PQQ80" s="23"/>
      <c r="PQR80" s="23"/>
      <c r="PQS80" s="23"/>
      <c r="PQT80" s="23"/>
      <c r="PQU80" s="23"/>
      <c r="PQV80" s="23"/>
      <c r="PQW80" s="23"/>
      <c r="PQX80" s="23"/>
      <c r="PQY80" s="23"/>
      <c r="PQZ80" s="23"/>
      <c r="PRA80" s="23"/>
      <c r="PRB80" s="23"/>
      <c r="PRC80" s="23"/>
      <c r="PRD80" s="23"/>
      <c r="PRE80" s="23"/>
      <c r="PRF80" s="23"/>
      <c r="PRG80" s="23"/>
      <c r="PRH80" s="23"/>
      <c r="PRI80" s="23"/>
      <c r="PRJ80" s="23"/>
      <c r="PRK80" s="23"/>
      <c r="PRL80" s="23"/>
      <c r="PRM80" s="23"/>
      <c r="PRN80" s="23"/>
      <c r="PRO80" s="23"/>
      <c r="PRP80" s="23"/>
      <c r="PRQ80" s="23"/>
      <c r="PRR80" s="23"/>
      <c r="PRS80" s="23"/>
      <c r="PRT80" s="23"/>
      <c r="PRU80" s="23"/>
      <c r="PRV80" s="23"/>
      <c r="PRW80" s="23"/>
      <c r="PRX80" s="23"/>
      <c r="PRY80" s="23"/>
      <c r="PRZ80" s="23"/>
      <c r="PSA80" s="23"/>
      <c r="PSB80" s="23"/>
      <c r="PSC80" s="23"/>
      <c r="PSD80" s="23"/>
      <c r="PSE80" s="23"/>
      <c r="PSF80" s="23"/>
      <c r="PSG80" s="23"/>
      <c r="PSH80" s="23"/>
      <c r="PSI80" s="23"/>
      <c r="PSJ80" s="23"/>
      <c r="PSK80" s="23"/>
      <c r="PSL80" s="23"/>
      <c r="PSM80" s="23"/>
      <c r="PSN80" s="23"/>
      <c r="PSO80" s="23"/>
      <c r="PSP80" s="23"/>
      <c r="PSQ80" s="23"/>
      <c r="PSR80" s="23"/>
      <c r="PSS80" s="23"/>
      <c r="PST80" s="23"/>
      <c r="PSU80" s="23"/>
      <c r="PSV80" s="23"/>
      <c r="PSW80" s="23"/>
      <c r="PSX80" s="23"/>
      <c r="PSY80" s="23"/>
      <c r="PSZ80" s="23"/>
      <c r="PTA80" s="23"/>
      <c r="PTB80" s="23"/>
      <c r="PTC80" s="23"/>
      <c r="PTD80" s="23"/>
      <c r="PTE80" s="23"/>
      <c r="PTF80" s="23"/>
      <c r="PTG80" s="23"/>
      <c r="PTH80" s="23"/>
      <c r="PTI80" s="23"/>
      <c r="PTJ80" s="23"/>
      <c r="PTK80" s="23"/>
      <c r="PTL80" s="23"/>
      <c r="PTM80" s="23"/>
      <c r="PTN80" s="23"/>
      <c r="PTO80" s="23"/>
      <c r="PTP80" s="23"/>
      <c r="PTQ80" s="23"/>
      <c r="PTR80" s="23"/>
      <c r="PTS80" s="23"/>
      <c r="PTT80" s="23"/>
      <c r="PTU80" s="23"/>
      <c r="PTV80" s="23"/>
      <c r="PTW80" s="23"/>
      <c r="PTX80" s="23"/>
      <c r="PTY80" s="23"/>
      <c r="PTZ80" s="23"/>
      <c r="PUA80" s="23"/>
      <c r="PUB80" s="23"/>
      <c r="PUC80" s="23"/>
      <c r="PUD80" s="23"/>
      <c r="PUE80" s="23"/>
      <c r="PUF80" s="23"/>
      <c r="PUG80" s="23"/>
      <c r="PUH80" s="23"/>
      <c r="PUI80" s="23"/>
      <c r="PUJ80" s="23"/>
      <c r="PUK80" s="23"/>
      <c r="PUL80" s="23"/>
      <c r="PUM80" s="23"/>
      <c r="PUN80" s="23"/>
      <c r="PUO80" s="23"/>
      <c r="PUP80" s="23"/>
      <c r="PUQ80" s="23"/>
      <c r="PUR80" s="23"/>
      <c r="PUS80" s="23"/>
      <c r="PUT80" s="23"/>
      <c r="PUU80" s="23"/>
      <c r="PUV80" s="23"/>
      <c r="PUW80" s="23"/>
      <c r="PUX80" s="23"/>
      <c r="PUY80" s="23"/>
      <c r="PUZ80" s="23"/>
      <c r="PVA80" s="23"/>
      <c r="PVB80" s="23"/>
      <c r="PVC80" s="23"/>
      <c r="PVD80" s="23"/>
      <c r="PVE80" s="23"/>
      <c r="PVF80" s="23"/>
      <c r="PVG80" s="23"/>
      <c r="PVH80" s="23"/>
      <c r="PVI80" s="23"/>
      <c r="PVJ80" s="23"/>
      <c r="PVK80" s="23"/>
      <c r="PVL80" s="23"/>
      <c r="PVM80" s="23"/>
      <c r="PVN80" s="23"/>
      <c r="PVO80" s="23"/>
      <c r="PVP80" s="23"/>
      <c r="PVQ80" s="23"/>
      <c r="PVR80" s="23"/>
      <c r="PVS80" s="23"/>
      <c r="PVT80" s="23"/>
      <c r="PVU80" s="23"/>
      <c r="PVV80" s="23"/>
      <c r="PVW80" s="23"/>
      <c r="PVX80" s="23"/>
      <c r="PVY80" s="23"/>
      <c r="PVZ80" s="23"/>
      <c r="PWA80" s="23"/>
      <c r="PWB80" s="23"/>
      <c r="PWC80" s="23"/>
      <c r="PWD80" s="23"/>
      <c r="PWE80" s="23"/>
      <c r="PWF80" s="23"/>
      <c r="PWG80" s="23"/>
      <c r="PWH80" s="23"/>
      <c r="PWI80" s="23"/>
      <c r="PWJ80" s="23"/>
      <c r="PWK80" s="23"/>
      <c r="PWL80" s="23"/>
      <c r="PWM80" s="23"/>
      <c r="PWN80" s="23"/>
      <c r="PWO80" s="23"/>
      <c r="PWP80" s="23"/>
      <c r="PWQ80" s="23"/>
      <c r="PWR80" s="23"/>
      <c r="PWS80" s="23"/>
      <c r="PWT80" s="23"/>
      <c r="PWU80" s="23"/>
      <c r="PWV80" s="23"/>
      <c r="PWW80" s="23"/>
      <c r="PWX80" s="23"/>
      <c r="PWY80" s="23"/>
      <c r="PWZ80" s="23"/>
      <c r="PXA80" s="23"/>
      <c r="PXB80" s="23"/>
      <c r="PXC80" s="23"/>
      <c r="PXD80" s="23"/>
      <c r="PXE80" s="23"/>
      <c r="PXF80" s="23"/>
      <c r="PXG80" s="23"/>
      <c r="PXH80" s="23"/>
      <c r="PXI80" s="23"/>
      <c r="PXJ80" s="23"/>
      <c r="PXK80" s="23"/>
      <c r="PXL80" s="23"/>
      <c r="PXM80" s="23"/>
      <c r="PXN80" s="23"/>
      <c r="PXO80" s="23"/>
      <c r="PXP80" s="23"/>
      <c r="PXQ80" s="23"/>
      <c r="PXR80" s="23"/>
      <c r="PXS80" s="23"/>
      <c r="PXT80" s="23"/>
      <c r="PXU80" s="23"/>
      <c r="PXV80" s="23"/>
      <c r="PXW80" s="23"/>
      <c r="PXX80" s="23"/>
      <c r="PXY80" s="23"/>
      <c r="PXZ80" s="23"/>
      <c r="PYA80" s="23"/>
      <c r="PYB80" s="23"/>
      <c r="PYC80" s="23"/>
      <c r="PYD80" s="23"/>
      <c r="PYE80" s="23"/>
      <c r="PYF80" s="23"/>
      <c r="PYG80" s="23"/>
      <c r="PYH80" s="23"/>
      <c r="PYI80" s="23"/>
      <c r="PYJ80" s="23"/>
      <c r="PYK80" s="23"/>
      <c r="PYL80" s="23"/>
      <c r="PYM80" s="23"/>
      <c r="PYN80" s="23"/>
      <c r="PYO80" s="23"/>
      <c r="PYP80" s="23"/>
      <c r="PYQ80" s="23"/>
      <c r="PYR80" s="23"/>
      <c r="PYS80" s="23"/>
      <c r="PYT80" s="23"/>
      <c r="PYU80" s="23"/>
      <c r="PYV80" s="23"/>
      <c r="PYW80" s="23"/>
      <c r="PYX80" s="23"/>
      <c r="PYY80" s="23"/>
      <c r="PYZ80" s="23"/>
      <c r="PZA80" s="23"/>
      <c r="PZB80" s="23"/>
      <c r="PZC80" s="23"/>
      <c r="PZD80" s="23"/>
      <c r="PZE80" s="23"/>
      <c r="PZF80" s="23"/>
      <c r="PZG80" s="23"/>
      <c r="PZH80" s="23"/>
      <c r="PZI80" s="23"/>
      <c r="PZJ80" s="23"/>
      <c r="PZK80" s="23"/>
      <c r="PZL80" s="23"/>
      <c r="PZM80" s="23"/>
      <c r="PZN80" s="23"/>
      <c r="PZO80" s="23"/>
      <c r="PZP80" s="23"/>
      <c r="PZQ80" s="23"/>
      <c r="PZR80" s="23"/>
      <c r="PZS80" s="23"/>
      <c r="PZT80" s="23"/>
      <c r="PZU80" s="23"/>
      <c r="PZV80" s="23"/>
      <c r="PZW80" s="23"/>
      <c r="PZX80" s="23"/>
      <c r="PZY80" s="23"/>
      <c r="PZZ80" s="23"/>
      <c r="QAA80" s="23"/>
      <c r="QAB80" s="23"/>
      <c r="QAC80" s="23"/>
      <c r="QAD80" s="23"/>
      <c r="QAE80" s="23"/>
      <c r="QAF80" s="23"/>
      <c r="QAG80" s="23"/>
      <c r="QAH80" s="23"/>
      <c r="QAI80" s="23"/>
      <c r="QAJ80" s="23"/>
      <c r="QAK80" s="23"/>
      <c r="QAL80" s="23"/>
      <c r="QAM80" s="23"/>
      <c r="QAN80" s="23"/>
      <c r="QAO80" s="23"/>
      <c r="QAP80" s="23"/>
      <c r="QAQ80" s="23"/>
      <c r="QAR80" s="23"/>
      <c r="QAS80" s="23"/>
      <c r="QAT80" s="23"/>
      <c r="QAU80" s="23"/>
      <c r="QAV80" s="23"/>
      <c r="QAW80" s="23"/>
      <c r="QAX80" s="23"/>
      <c r="QAY80" s="23"/>
      <c r="QAZ80" s="23"/>
      <c r="QBA80" s="23"/>
      <c r="QBB80" s="23"/>
      <c r="QBC80" s="23"/>
      <c r="QBD80" s="23"/>
      <c r="QBE80" s="23"/>
      <c r="QBF80" s="23"/>
      <c r="QBG80" s="23"/>
      <c r="QBH80" s="23"/>
      <c r="QBI80" s="23"/>
      <c r="QBJ80" s="23"/>
      <c r="QBK80" s="23"/>
      <c r="QBL80" s="23"/>
      <c r="QBM80" s="23"/>
      <c r="QBN80" s="23"/>
      <c r="QBO80" s="23"/>
      <c r="QBP80" s="23"/>
      <c r="QBQ80" s="23"/>
      <c r="QBR80" s="23"/>
      <c r="QBS80" s="23"/>
      <c r="QBT80" s="23"/>
      <c r="QBU80" s="23"/>
      <c r="QBV80" s="23"/>
      <c r="QBW80" s="23"/>
      <c r="QBX80" s="23"/>
      <c r="QBY80" s="23"/>
      <c r="QBZ80" s="23"/>
      <c r="QCA80" s="23"/>
      <c r="QCB80" s="23"/>
      <c r="QCC80" s="23"/>
      <c r="QCD80" s="23"/>
      <c r="QCE80" s="23"/>
      <c r="QCF80" s="23"/>
      <c r="QCG80" s="23"/>
      <c r="QCH80" s="23"/>
      <c r="QCI80" s="23"/>
      <c r="QCJ80" s="23"/>
      <c r="QCK80" s="23"/>
      <c r="QCL80" s="23"/>
      <c r="QCM80" s="23"/>
      <c r="QCN80" s="23"/>
      <c r="QCO80" s="23"/>
      <c r="QCP80" s="23"/>
      <c r="QCQ80" s="23"/>
      <c r="QCR80" s="23"/>
      <c r="QCS80" s="23"/>
      <c r="QCT80" s="23"/>
      <c r="QCU80" s="23"/>
      <c r="QCV80" s="23"/>
      <c r="QCW80" s="23"/>
      <c r="QCX80" s="23"/>
      <c r="QCY80" s="23"/>
      <c r="QCZ80" s="23"/>
      <c r="QDA80" s="23"/>
      <c r="QDB80" s="23"/>
      <c r="QDC80" s="23"/>
      <c r="QDD80" s="23"/>
      <c r="QDE80" s="23"/>
      <c r="QDF80" s="23"/>
      <c r="QDG80" s="23"/>
      <c r="QDH80" s="23"/>
      <c r="QDI80" s="23"/>
      <c r="QDJ80" s="23"/>
      <c r="QDK80" s="23"/>
      <c r="QDL80" s="23"/>
      <c r="QDM80" s="23"/>
      <c r="QDN80" s="23"/>
      <c r="QDO80" s="23"/>
      <c r="QDP80" s="23"/>
      <c r="QDQ80" s="23"/>
      <c r="QDR80" s="23"/>
      <c r="QDS80" s="23"/>
      <c r="QDT80" s="23"/>
      <c r="QDU80" s="23"/>
      <c r="QDV80" s="23"/>
      <c r="QDW80" s="23"/>
      <c r="QDX80" s="23"/>
      <c r="QDY80" s="23"/>
      <c r="QDZ80" s="23"/>
      <c r="QEA80" s="23"/>
      <c r="QEB80" s="23"/>
      <c r="QEC80" s="23"/>
      <c r="QED80" s="23"/>
      <c r="QEE80" s="23"/>
      <c r="QEF80" s="23"/>
      <c r="QEG80" s="23"/>
      <c r="QEH80" s="23"/>
      <c r="QEI80" s="23"/>
      <c r="QEJ80" s="23"/>
      <c r="QEK80" s="23"/>
      <c r="QEL80" s="23"/>
      <c r="QEM80" s="23"/>
      <c r="QEN80" s="23"/>
      <c r="QEO80" s="23"/>
      <c r="QEP80" s="23"/>
      <c r="QEQ80" s="23"/>
      <c r="QER80" s="23"/>
      <c r="QES80" s="23"/>
      <c r="QET80" s="23"/>
      <c r="QEU80" s="23"/>
      <c r="QEV80" s="23"/>
      <c r="QEW80" s="23"/>
      <c r="QEX80" s="23"/>
      <c r="QEY80" s="23"/>
      <c r="QEZ80" s="23"/>
      <c r="QFA80" s="23"/>
      <c r="QFB80" s="23"/>
      <c r="QFC80" s="23"/>
      <c r="QFD80" s="23"/>
      <c r="QFE80" s="23"/>
      <c r="QFF80" s="23"/>
      <c r="QFG80" s="23"/>
      <c r="QFH80" s="23"/>
      <c r="QFI80" s="23"/>
      <c r="QFJ80" s="23"/>
      <c r="QFK80" s="23"/>
      <c r="QFL80" s="23"/>
      <c r="QFM80" s="23"/>
      <c r="QFN80" s="23"/>
      <c r="QFO80" s="23"/>
      <c r="QFP80" s="23"/>
      <c r="QFQ80" s="23"/>
      <c r="QFR80" s="23"/>
      <c r="QFS80" s="23"/>
      <c r="QFT80" s="23"/>
      <c r="QFU80" s="23"/>
      <c r="QFV80" s="23"/>
      <c r="QFW80" s="23"/>
      <c r="QFX80" s="23"/>
      <c r="QFY80" s="23"/>
      <c r="QFZ80" s="23"/>
      <c r="QGA80" s="23"/>
      <c r="QGB80" s="23"/>
      <c r="QGC80" s="23"/>
      <c r="QGD80" s="23"/>
      <c r="QGE80" s="23"/>
      <c r="QGF80" s="23"/>
      <c r="QGG80" s="23"/>
      <c r="QGH80" s="23"/>
      <c r="QGI80" s="23"/>
      <c r="QGJ80" s="23"/>
      <c r="QGK80" s="23"/>
      <c r="QGL80" s="23"/>
      <c r="QGM80" s="23"/>
      <c r="QGN80" s="23"/>
      <c r="QGO80" s="23"/>
      <c r="QGP80" s="23"/>
      <c r="QGQ80" s="23"/>
      <c r="QGR80" s="23"/>
      <c r="QGS80" s="23"/>
      <c r="QGT80" s="23"/>
      <c r="QGU80" s="23"/>
      <c r="QGV80" s="23"/>
      <c r="QGW80" s="23"/>
      <c r="QGX80" s="23"/>
      <c r="QGY80" s="23"/>
      <c r="QGZ80" s="23"/>
      <c r="QHA80" s="23"/>
      <c r="QHB80" s="23"/>
      <c r="QHC80" s="23"/>
      <c r="QHD80" s="23"/>
      <c r="QHE80" s="23"/>
      <c r="QHF80" s="23"/>
      <c r="QHG80" s="23"/>
      <c r="QHH80" s="23"/>
      <c r="QHI80" s="23"/>
      <c r="QHJ80" s="23"/>
      <c r="QHK80" s="23"/>
      <c r="QHL80" s="23"/>
      <c r="QHM80" s="23"/>
      <c r="QHN80" s="23"/>
      <c r="QHO80" s="23"/>
      <c r="QHP80" s="23"/>
      <c r="QHQ80" s="23"/>
      <c r="QHR80" s="23"/>
      <c r="QHS80" s="23"/>
      <c r="QHT80" s="23"/>
      <c r="QHU80" s="23"/>
      <c r="QHV80" s="23"/>
      <c r="QHW80" s="23"/>
      <c r="QHX80" s="23"/>
      <c r="QHY80" s="23"/>
      <c r="QHZ80" s="23"/>
      <c r="QIA80" s="23"/>
      <c r="QIB80" s="23"/>
      <c r="QIC80" s="23"/>
      <c r="QID80" s="23"/>
      <c r="QIE80" s="23"/>
      <c r="QIF80" s="23"/>
      <c r="QIG80" s="23"/>
      <c r="QIH80" s="23"/>
      <c r="QII80" s="23"/>
      <c r="QIJ80" s="23"/>
      <c r="QIK80" s="23"/>
      <c r="QIL80" s="23"/>
      <c r="QIM80" s="23"/>
      <c r="QIN80" s="23"/>
      <c r="QIO80" s="23"/>
      <c r="QIP80" s="23"/>
      <c r="QIQ80" s="23"/>
      <c r="QIR80" s="23"/>
      <c r="QIS80" s="23"/>
      <c r="QIT80" s="23"/>
      <c r="QIU80" s="23"/>
      <c r="QIV80" s="23"/>
      <c r="QIW80" s="23"/>
      <c r="QIX80" s="23"/>
      <c r="QIY80" s="23"/>
      <c r="QIZ80" s="23"/>
      <c r="QJA80" s="23"/>
      <c r="QJB80" s="23"/>
      <c r="QJC80" s="23"/>
      <c r="QJD80" s="23"/>
      <c r="QJE80" s="23"/>
      <c r="QJF80" s="23"/>
      <c r="QJG80" s="23"/>
      <c r="QJH80" s="23"/>
      <c r="QJI80" s="23"/>
      <c r="QJJ80" s="23"/>
      <c r="QJK80" s="23"/>
      <c r="QJL80" s="23"/>
      <c r="QJM80" s="23"/>
      <c r="QJN80" s="23"/>
      <c r="QJO80" s="23"/>
      <c r="QJP80" s="23"/>
      <c r="QJQ80" s="23"/>
      <c r="QJR80" s="23"/>
      <c r="QJS80" s="23"/>
      <c r="QJT80" s="23"/>
      <c r="QJU80" s="23"/>
      <c r="QJV80" s="23"/>
      <c r="QJW80" s="23"/>
      <c r="QJX80" s="23"/>
      <c r="QJY80" s="23"/>
      <c r="QJZ80" s="23"/>
      <c r="QKA80" s="23"/>
      <c r="QKB80" s="23"/>
      <c r="QKC80" s="23"/>
      <c r="QKD80" s="23"/>
      <c r="QKE80" s="23"/>
      <c r="QKF80" s="23"/>
      <c r="QKG80" s="23"/>
      <c r="QKH80" s="23"/>
      <c r="QKI80" s="23"/>
      <c r="QKJ80" s="23"/>
      <c r="QKK80" s="23"/>
      <c r="QKL80" s="23"/>
      <c r="QKM80" s="23"/>
      <c r="QKN80" s="23"/>
      <c r="QKO80" s="23"/>
      <c r="QKP80" s="23"/>
      <c r="QKQ80" s="23"/>
      <c r="QKR80" s="23"/>
      <c r="QKS80" s="23"/>
      <c r="QKT80" s="23"/>
      <c r="QKU80" s="23"/>
      <c r="QKV80" s="23"/>
      <c r="QKW80" s="23"/>
      <c r="QKX80" s="23"/>
      <c r="QKY80" s="23"/>
      <c r="QKZ80" s="23"/>
      <c r="QLA80" s="23"/>
      <c r="QLB80" s="23"/>
      <c r="QLC80" s="23"/>
      <c r="QLD80" s="23"/>
      <c r="QLE80" s="23"/>
      <c r="QLF80" s="23"/>
      <c r="QLG80" s="23"/>
      <c r="QLH80" s="23"/>
      <c r="QLI80" s="23"/>
      <c r="QLJ80" s="23"/>
      <c r="QLK80" s="23"/>
      <c r="QLL80" s="23"/>
      <c r="QLM80" s="23"/>
      <c r="QLN80" s="23"/>
      <c r="QLO80" s="23"/>
      <c r="QLP80" s="23"/>
      <c r="QLQ80" s="23"/>
      <c r="QLR80" s="23"/>
      <c r="QLS80" s="23"/>
      <c r="QLT80" s="23"/>
      <c r="QLU80" s="23"/>
      <c r="QLV80" s="23"/>
      <c r="QLW80" s="23"/>
      <c r="QLX80" s="23"/>
      <c r="QLY80" s="23"/>
      <c r="QLZ80" s="23"/>
      <c r="QMA80" s="23"/>
      <c r="QMB80" s="23"/>
      <c r="QMC80" s="23"/>
      <c r="QMD80" s="23"/>
      <c r="QME80" s="23"/>
      <c r="QMF80" s="23"/>
      <c r="QMG80" s="23"/>
      <c r="QMH80" s="23"/>
      <c r="QMI80" s="23"/>
      <c r="QMJ80" s="23"/>
      <c r="QMK80" s="23"/>
      <c r="QML80" s="23"/>
      <c r="QMM80" s="23"/>
      <c r="QMN80" s="23"/>
      <c r="QMO80" s="23"/>
      <c r="QMP80" s="23"/>
      <c r="QMQ80" s="23"/>
      <c r="QMR80" s="23"/>
      <c r="QMS80" s="23"/>
      <c r="QMT80" s="23"/>
      <c r="QMU80" s="23"/>
      <c r="QMV80" s="23"/>
      <c r="QMW80" s="23"/>
      <c r="QMX80" s="23"/>
      <c r="QMY80" s="23"/>
      <c r="QMZ80" s="23"/>
      <c r="QNA80" s="23"/>
      <c r="QNB80" s="23"/>
      <c r="QNC80" s="23"/>
      <c r="QND80" s="23"/>
      <c r="QNE80" s="23"/>
      <c r="QNF80" s="23"/>
      <c r="QNG80" s="23"/>
      <c r="QNH80" s="23"/>
      <c r="QNI80" s="23"/>
      <c r="QNJ80" s="23"/>
      <c r="QNK80" s="23"/>
      <c r="QNL80" s="23"/>
      <c r="QNM80" s="23"/>
      <c r="QNN80" s="23"/>
      <c r="QNO80" s="23"/>
      <c r="QNP80" s="23"/>
      <c r="QNQ80" s="23"/>
      <c r="QNR80" s="23"/>
      <c r="QNS80" s="23"/>
      <c r="QNT80" s="23"/>
      <c r="QNU80" s="23"/>
      <c r="QNV80" s="23"/>
      <c r="QNW80" s="23"/>
      <c r="QNX80" s="23"/>
      <c r="QNY80" s="23"/>
      <c r="QNZ80" s="23"/>
      <c r="QOA80" s="23"/>
      <c r="QOB80" s="23"/>
      <c r="QOC80" s="23"/>
      <c r="QOD80" s="23"/>
      <c r="QOE80" s="23"/>
      <c r="QOF80" s="23"/>
      <c r="QOG80" s="23"/>
      <c r="QOH80" s="23"/>
      <c r="QOI80" s="23"/>
      <c r="QOJ80" s="23"/>
      <c r="QOK80" s="23"/>
      <c r="QOL80" s="23"/>
      <c r="QOM80" s="23"/>
      <c r="QON80" s="23"/>
      <c r="QOO80" s="23"/>
      <c r="QOP80" s="23"/>
      <c r="QOQ80" s="23"/>
      <c r="QOR80" s="23"/>
      <c r="QOS80" s="23"/>
      <c r="QOT80" s="23"/>
      <c r="QOU80" s="23"/>
      <c r="QOV80" s="23"/>
      <c r="QOW80" s="23"/>
      <c r="QOX80" s="23"/>
      <c r="QOY80" s="23"/>
      <c r="QOZ80" s="23"/>
      <c r="QPA80" s="23"/>
      <c r="QPB80" s="23"/>
      <c r="QPC80" s="23"/>
      <c r="QPD80" s="23"/>
      <c r="QPE80" s="23"/>
      <c r="QPF80" s="23"/>
      <c r="QPG80" s="23"/>
      <c r="QPH80" s="23"/>
      <c r="QPI80" s="23"/>
      <c r="QPJ80" s="23"/>
      <c r="QPK80" s="23"/>
      <c r="QPL80" s="23"/>
      <c r="QPM80" s="23"/>
      <c r="QPN80" s="23"/>
      <c r="QPO80" s="23"/>
      <c r="QPP80" s="23"/>
      <c r="QPQ80" s="23"/>
      <c r="QPR80" s="23"/>
      <c r="QPS80" s="23"/>
      <c r="QPT80" s="23"/>
      <c r="QPU80" s="23"/>
      <c r="QPV80" s="23"/>
      <c r="QPW80" s="23"/>
      <c r="QPX80" s="23"/>
      <c r="QPY80" s="23"/>
      <c r="QPZ80" s="23"/>
      <c r="QQA80" s="23"/>
      <c r="QQB80" s="23"/>
      <c r="QQC80" s="23"/>
      <c r="QQD80" s="23"/>
      <c r="QQE80" s="23"/>
      <c r="QQF80" s="23"/>
      <c r="QQG80" s="23"/>
      <c r="QQH80" s="23"/>
      <c r="QQI80" s="23"/>
      <c r="QQJ80" s="23"/>
      <c r="QQK80" s="23"/>
      <c r="QQL80" s="23"/>
      <c r="QQM80" s="23"/>
      <c r="QQN80" s="23"/>
      <c r="QQO80" s="23"/>
      <c r="QQP80" s="23"/>
      <c r="QQQ80" s="23"/>
      <c r="QQR80" s="23"/>
      <c r="QQS80" s="23"/>
      <c r="QQT80" s="23"/>
      <c r="QQU80" s="23"/>
      <c r="QQV80" s="23"/>
      <c r="QQW80" s="23"/>
      <c r="QQX80" s="23"/>
      <c r="QQY80" s="23"/>
      <c r="QQZ80" s="23"/>
      <c r="QRA80" s="23"/>
      <c r="QRB80" s="23"/>
      <c r="QRC80" s="23"/>
      <c r="QRD80" s="23"/>
      <c r="QRE80" s="23"/>
      <c r="QRF80" s="23"/>
      <c r="QRG80" s="23"/>
      <c r="QRH80" s="23"/>
      <c r="QRI80" s="23"/>
      <c r="QRJ80" s="23"/>
      <c r="QRK80" s="23"/>
      <c r="QRL80" s="23"/>
      <c r="QRM80" s="23"/>
      <c r="QRN80" s="23"/>
      <c r="QRO80" s="23"/>
      <c r="QRP80" s="23"/>
      <c r="QRQ80" s="23"/>
      <c r="QRR80" s="23"/>
      <c r="QRS80" s="23"/>
      <c r="QRT80" s="23"/>
      <c r="QRU80" s="23"/>
      <c r="QRV80" s="23"/>
      <c r="QRW80" s="23"/>
      <c r="QRX80" s="23"/>
      <c r="QRY80" s="23"/>
      <c r="QRZ80" s="23"/>
      <c r="QSA80" s="23"/>
      <c r="QSB80" s="23"/>
      <c r="QSC80" s="23"/>
      <c r="QSD80" s="23"/>
      <c r="QSE80" s="23"/>
      <c r="QSF80" s="23"/>
      <c r="QSG80" s="23"/>
      <c r="QSH80" s="23"/>
      <c r="QSI80" s="23"/>
      <c r="QSJ80" s="23"/>
      <c r="QSK80" s="23"/>
      <c r="QSL80" s="23"/>
      <c r="QSM80" s="23"/>
      <c r="QSN80" s="23"/>
      <c r="QSO80" s="23"/>
      <c r="QSP80" s="23"/>
      <c r="QSQ80" s="23"/>
      <c r="QSR80" s="23"/>
      <c r="QSS80" s="23"/>
      <c r="QST80" s="23"/>
      <c r="QSU80" s="23"/>
      <c r="QSV80" s="23"/>
      <c r="QSW80" s="23"/>
      <c r="QSX80" s="23"/>
      <c r="QSY80" s="23"/>
      <c r="QSZ80" s="23"/>
      <c r="QTA80" s="23"/>
      <c r="QTB80" s="23"/>
      <c r="QTC80" s="23"/>
      <c r="QTD80" s="23"/>
      <c r="QTE80" s="23"/>
      <c r="QTF80" s="23"/>
      <c r="QTG80" s="23"/>
      <c r="QTH80" s="23"/>
      <c r="QTI80" s="23"/>
      <c r="QTJ80" s="23"/>
      <c r="QTK80" s="23"/>
      <c r="QTL80" s="23"/>
      <c r="QTM80" s="23"/>
      <c r="QTN80" s="23"/>
      <c r="QTO80" s="23"/>
      <c r="QTP80" s="23"/>
      <c r="QTQ80" s="23"/>
      <c r="QTR80" s="23"/>
      <c r="QTS80" s="23"/>
      <c r="QTT80" s="23"/>
      <c r="QTU80" s="23"/>
      <c r="QTV80" s="23"/>
      <c r="QTW80" s="23"/>
      <c r="QTX80" s="23"/>
      <c r="QTY80" s="23"/>
      <c r="QTZ80" s="23"/>
      <c r="QUA80" s="23"/>
      <c r="QUB80" s="23"/>
      <c r="QUC80" s="23"/>
      <c r="QUD80" s="23"/>
      <c r="QUE80" s="23"/>
      <c r="QUF80" s="23"/>
      <c r="QUG80" s="23"/>
      <c r="QUH80" s="23"/>
      <c r="QUI80" s="23"/>
      <c r="QUJ80" s="23"/>
      <c r="QUK80" s="23"/>
      <c r="QUL80" s="23"/>
      <c r="QUM80" s="23"/>
      <c r="QUN80" s="23"/>
      <c r="QUO80" s="23"/>
      <c r="QUP80" s="23"/>
      <c r="QUQ80" s="23"/>
      <c r="QUR80" s="23"/>
      <c r="QUS80" s="23"/>
      <c r="QUT80" s="23"/>
      <c r="QUU80" s="23"/>
      <c r="QUV80" s="23"/>
      <c r="QUW80" s="23"/>
      <c r="QUX80" s="23"/>
      <c r="QUY80" s="23"/>
      <c r="QUZ80" s="23"/>
      <c r="QVA80" s="23"/>
      <c r="QVB80" s="23"/>
      <c r="QVC80" s="23"/>
      <c r="QVD80" s="23"/>
      <c r="QVE80" s="23"/>
      <c r="QVF80" s="23"/>
      <c r="QVG80" s="23"/>
      <c r="QVH80" s="23"/>
      <c r="QVI80" s="23"/>
      <c r="QVJ80" s="23"/>
      <c r="QVK80" s="23"/>
      <c r="QVL80" s="23"/>
      <c r="QVM80" s="23"/>
      <c r="QVN80" s="23"/>
      <c r="QVO80" s="23"/>
      <c r="QVP80" s="23"/>
      <c r="QVQ80" s="23"/>
      <c r="QVR80" s="23"/>
      <c r="QVS80" s="23"/>
      <c r="QVT80" s="23"/>
      <c r="QVU80" s="23"/>
      <c r="QVV80" s="23"/>
      <c r="QVW80" s="23"/>
      <c r="QVX80" s="23"/>
      <c r="QVY80" s="23"/>
      <c r="QVZ80" s="23"/>
      <c r="QWA80" s="23"/>
      <c r="QWB80" s="23"/>
      <c r="QWC80" s="23"/>
      <c r="QWD80" s="23"/>
      <c r="QWE80" s="23"/>
      <c r="QWF80" s="23"/>
      <c r="QWG80" s="23"/>
      <c r="QWH80" s="23"/>
      <c r="QWI80" s="23"/>
      <c r="QWJ80" s="23"/>
      <c r="QWK80" s="23"/>
      <c r="QWL80" s="23"/>
      <c r="QWM80" s="23"/>
      <c r="QWN80" s="23"/>
      <c r="QWO80" s="23"/>
      <c r="QWP80" s="23"/>
      <c r="QWQ80" s="23"/>
      <c r="QWR80" s="23"/>
      <c r="QWS80" s="23"/>
      <c r="QWT80" s="23"/>
      <c r="QWU80" s="23"/>
      <c r="QWV80" s="23"/>
      <c r="QWW80" s="23"/>
      <c r="QWX80" s="23"/>
      <c r="QWY80" s="23"/>
      <c r="QWZ80" s="23"/>
      <c r="QXA80" s="23"/>
      <c r="QXB80" s="23"/>
      <c r="QXC80" s="23"/>
      <c r="QXD80" s="23"/>
      <c r="QXE80" s="23"/>
      <c r="QXF80" s="23"/>
      <c r="QXG80" s="23"/>
      <c r="QXH80" s="23"/>
      <c r="QXI80" s="23"/>
      <c r="QXJ80" s="23"/>
      <c r="QXK80" s="23"/>
      <c r="QXL80" s="23"/>
      <c r="QXM80" s="23"/>
      <c r="QXN80" s="23"/>
      <c r="QXO80" s="23"/>
      <c r="QXP80" s="23"/>
      <c r="QXQ80" s="23"/>
      <c r="QXR80" s="23"/>
      <c r="QXS80" s="23"/>
      <c r="QXT80" s="23"/>
      <c r="QXU80" s="23"/>
      <c r="QXV80" s="23"/>
      <c r="QXW80" s="23"/>
      <c r="QXX80" s="23"/>
      <c r="QXY80" s="23"/>
      <c r="QXZ80" s="23"/>
      <c r="QYA80" s="23"/>
      <c r="QYB80" s="23"/>
      <c r="QYC80" s="23"/>
      <c r="QYD80" s="23"/>
      <c r="QYE80" s="23"/>
      <c r="QYF80" s="23"/>
      <c r="QYG80" s="23"/>
      <c r="QYH80" s="23"/>
      <c r="QYI80" s="23"/>
      <c r="QYJ80" s="23"/>
      <c r="QYK80" s="23"/>
      <c r="QYL80" s="23"/>
      <c r="QYM80" s="23"/>
      <c r="QYN80" s="23"/>
      <c r="QYO80" s="23"/>
      <c r="QYP80" s="23"/>
      <c r="QYQ80" s="23"/>
      <c r="QYR80" s="23"/>
      <c r="QYS80" s="23"/>
      <c r="QYT80" s="23"/>
      <c r="QYU80" s="23"/>
      <c r="QYV80" s="23"/>
      <c r="QYW80" s="23"/>
      <c r="QYX80" s="23"/>
      <c r="QYY80" s="23"/>
      <c r="QYZ80" s="23"/>
      <c r="QZA80" s="23"/>
      <c r="QZB80" s="23"/>
      <c r="QZC80" s="23"/>
      <c r="QZD80" s="23"/>
      <c r="QZE80" s="23"/>
      <c r="QZF80" s="23"/>
      <c r="QZG80" s="23"/>
      <c r="QZH80" s="23"/>
      <c r="QZI80" s="23"/>
      <c r="QZJ80" s="23"/>
      <c r="QZK80" s="23"/>
      <c r="QZL80" s="23"/>
      <c r="QZM80" s="23"/>
      <c r="QZN80" s="23"/>
      <c r="QZO80" s="23"/>
      <c r="QZP80" s="23"/>
      <c r="QZQ80" s="23"/>
      <c r="QZR80" s="23"/>
      <c r="QZS80" s="23"/>
      <c r="QZT80" s="23"/>
      <c r="QZU80" s="23"/>
      <c r="QZV80" s="23"/>
      <c r="QZW80" s="23"/>
      <c r="QZX80" s="23"/>
      <c r="QZY80" s="23"/>
      <c r="QZZ80" s="23"/>
      <c r="RAA80" s="23"/>
      <c r="RAB80" s="23"/>
      <c r="RAC80" s="23"/>
      <c r="RAD80" s="23"/>
      <c r="RAE80" s="23"/>
      <c r="RAF80" s="23"/>
      <c r="RAG80" s="23"/>
      <c r="RAH80" s="23"/>
      <c r="RAI80" s="23"/>
      <c r="RAJ80" s="23"/>
      <c r="RAK80" s="23"/>
      <c r="RAL80" s="23"/>
      <c r="RAM80" s="23"/>
      <c r="RAN80" s="23"/>
      <c r="RAO80" s="23"/>
      <c r="RAP80" s="23"/>
      <c r="RAQ80" s="23"/>
      <c r="RAR80" s="23"/>
      <c r="RAS80" s="23"/>
      <c r="RAT80" s="23"/>
      <c r="RAU80" s="23"/>
      <c r="RAV80" s="23"/>
      <c r="RAW80" s="23"/>
      <c r="RAX80" s="23"/>
      <c r="RAY80" s="23"/>
      <c r="RAZ80" s="23"/>
      <c r="RBA80" s="23"/>
      <c r="RBB80" s="23"/>
      <c r="RBC80" s="23"/>
      <c r="RBD80" s="23"/>
      <c r="RBE80" s="23"/>
      <c r="RBF80" s="23"/>
      <c r="RBG80" s="23"/>
      <c r="RBH80" s="23"/>
      <c r="RBI80" s="23"/>
      <c r="RBJ80" s="23"/>
      <c r="RBK80" s="23"/>
      <c r="RBL80" s="23"/>
      <c r="RBM80" s="23"/>
      <c r="RBN80" s="23"/>
      <c r="RBO80" s="23"/>
      <c r="RBP80" s="23"/>
      <c r="RBQ80" s="23"/>
      <c r="RBR80" s="23"/>
      <c r="RBS80" s="23"/>
      <c r="RBT80" s="23"/>
      <c r="RBU80" s="23"/>
      <c r="RBV80" s="23"/>
      <c r="RBW80" s="23"/>
      <c r="RBX80" s="23"/>
      <c r="RBY80" s="23"/>
      <c r="RBZ80" s="23"/>
      <c r="RCA80" s="23"/>
      <c r="RCB80" s="23"/>
      <c r="RCC80" s="23"/>
      <c r="RCD80" s="23"/>
      <c r="RCE80" s="23"/>
      <c r="RCF80" s="23"/>
      <c r="RCG80" s="23"/>
      <c r="RCH80" s="23"/>
      <c r="RCI80" s="23"/>
      <c r="RCJ80" s="23"/>
      <c r="RCK80" s="23"/>
      <c r="RCL80" s="23"/>
      <c r="RCM80" s="23"/>
      <c r="RCN80" s="23"/>
      <c r="RCO80" s="23"/>
      <c r="RCP80" s="23"/>
      <c r="RCQ80" s="23"/>
      <c r="RCR80" s="23"/>
      <c r="RCS80" s="23"/>
      <c r="RCT80" s="23"/>
      <c r="RCU80" s="23"/>
      <c r="RCV80" s="23"/>
      <c r="RCW80" s="23"/>
      <c r="RCX80" s="23"/>
      <c r="RCY80" s="23"/>
      <c r="RCZ80" s="23"/>
      <c r="RDA80" s="23"/>
      <c r="RDB80" s="23"/>
      <c r="RDC80" s="23"/>
      <c r="RDD80" s="23"/>
      <c r="RDE80" s="23"/>
      <c r="RDF80" s="23"/>
      <c r="RDG80" s="23"/>
      <c r="RDH80" s="23"/>
      <c r="RDI80" s="23"/>
      <c r="RDJ80" s="23"/>
      <c r="RDK80" s="23"/>
      <c r="RDL80" s="23"/>
      <c r="RDM80" s="23"/>
      <c r="RDN80" s="23"/>
      <c r="RDO80" s="23"/>
      <c r="RDP80" s="23"/>
      <c r="RDQ80" s="23"/>
      <c r="RDR80" s="23"/>
      <c r="RDS80" s="23"/>
      <c r="RDT80" s="23"/>
      <c r="RDU80" s="23"/>
      <c r="RDV80" s="23"/>
      <c r="RDW80" s="23"/>
      <c r="RDX80" s="23"/>
      <c r="RDY80" s="23"/>
      <c r="RDZ80" s="23"/>
      <c r="REA80" s="23"/>
      <c r="REB80" s="23"/>
      <c r="REC80" s="23"/>
      <c r="RED80" s="23"/>
      <c r="REE80" s="23"/>
      <c r="REF80" s="23"/>
      <c r="REG80" s="23"/>
      <c r="REH80" s="23"/>
      <c r="REI80" s="23"/>
      <c r="REJ80" s="23"/>
      <c r="REK80" s="23"/>
      <c r="REL80" s="23"/>
      <c r="REM80" s="23"/>
      <c r="REN80" s="23"/>
      <c r="REO80" s="23"/>
      <c r="REP80" s="23"/>
      <c r="REQ80" s="23"/>
      <c r="RER80" s="23"/>
      <c r="RES80" s="23"/>
      <c r="RET80" s="23"/>
      <c r="REU80" s="23"/>
      <c r="REV80" s="23"/>
      <c r="REW80" s="23"/>
      <c r="REX80" s="23"/>
      <c r="REY80" s="23"/>
      <c r="REZ80" s="23"/>
      <c r="RFA80" s="23"/>
      <c r="RFB80" s="23"/>
      <c r="RFC80" s="23"/>
      <c r="RFD80" s="23"/>
      <c r="RFE80" s="23"/>
      <c r="RFF80" s="23"/>
      <c r="RFG80" s="23"/>
      <c r="RFH80" s="23"/>
      <c r="RFI80" s="23"/>
      <c r="RFJ80" s="23"/>
      <c r="RFK80" s="23"/>
      <c r="RFL80" s="23"/>
      <c r="RFM80" s="23"/>
      <c r="RFN80" s="23"/>
      <c r="RFO80" s="23"/>
      <c r="RFP80" s="23"/>
      <c r="RFQ80" s="23"/>
      <c r="RFR80" s="23"/>
      <c r="RFS80" s="23"/>
      <c r="RFT80" s="23"/>
      <c r="RFU80" s="23"/>
      <c r="RFV80" s="23"/>
      <c r="RFW80" s="23"/>
      <c r="RFX80" s="23"/>
      <c r="RFY80" s="23"/>
      <c r="RFZ80" s="23"/>
      <c r="RGA80" s="23"/>
      <c r="RGB80" s="23"/>
      <c r="RGC80" s="23"/>
      <c r="RGD80" s="23"/>
      <c r="RGE80" s="23"/>
      <c r="RGF80" s="23"/>
      <c r="RGG80" s="23"/>
      <c r="RGH80" s="23"/>
      <c r="RGI80" s="23"/>
      <c r="RGJ80" s="23"/>
      <c r="RGK80" s="23"/>
      <c r="RGL80" s="23"/>
      <c r="RGM80" s="23"/>
      <c r="RGN80" s="23"/>
      <c r="RGO80" s="23"/>
      <c r="RGP80" s="23"/>
      <c r="RGQ80" s="23"/>
      <c r="RGR80" s="23"/>
      <c r="RGS80" s="23"/>
      <c r="RGT80" s="23"/>
      <c r="RGU80" s="23"/>
      <c r="RGV80" s="23"/>
      <c r="RGW80" s="23"/>
      <c r="RGX80" s="23"/>
      <c r="RGY80" s="23"/>
      <c r="RGZ80" s="23"/>
      <c r="RHA80" s="23"/>
      <c r="RHB80" s="23"/>
      <c r="RHC80" s="23"/>
      <c r="RHD80" s="23"/>
      <c r="RHE80" s="23"/>
      <c r="RHF80" s="23"/>
      <c r="RHG80" s="23"/>
      <c r="RHH80" s="23"/>
      <c r="RHI80" s="23"/>
      <c r="RHJ80" s="23"/>
      <c r="RHK80" s="23"/>
      <c r="RHL80" s="23"/>
      <c r="RHM80" s="23"/>
      <c r="RHN80" s="23"/>
      <c r="RHO80" s="23"/>
      <c r="RHP80" s="23"/>
      <c r="RHQ80" s="23"/>
      <c r="RHR80" s="23"/>
      <c r="RHS80" s="23"/>
      <c r="RHT80" s="23"/>
      <c r="RHU80" s="23"/>
      <c r="RHV80" s="23"/>
      <c r="RHW80" s="23"/>
      <c r="RHX80" s="23"/>
      <c r="RHY80" s="23"/>
      <c r="RHZ80" s="23"/>
      <c r="RIA80" s="23"/>
      <c r="RIB80" s="23"/>
      <c r="RIC80" s="23"/>
      <c r="RID80" s="23"/>
      <c r="RIE80" s="23"/>
      <c r="RIF80" s="23"/>
      <c r="RIG80" s="23"/>
      <c r="RIH80" s="23"/>
      <c r="RII80" s="23"/>
      <c r="RIJ80" s="23"/>
      <c r="RIK80" s="23"/>
      <c r="RIL80" s="23"/>
      <c r="RIM80" s="23"/>
      <c r="RIN80" s="23"/>
      <c r="RIO80" s="23"/>
      <c r="RIP80" s="23"/>
      <c r="RIQ80" s="23"/>
      <c r="RIR80" s="23"/>
      <c r="RIS80" s="23"/>
      <c r="RIT80" s="23"/>
      <c r="RIU80" s="23"/>
      <c r="RIV80" s="23"/>
      <c r="RIW80" s="23"/>
      <c r="RIX80" s="23"/>
      <c r="RIY80" s="23"/>
      <c r="RIZ80" s="23"/>
      <c r="RJA80" s="23"/>
      <c r="RJB80" s="23"/>
      <c r="RJC80" s="23"/>
      <c r="RJD80" s="23"/>
      <c r="RJE80" s="23"/>
      <c r="RJF80" s="23"/>
      <c r="RJG80" s="23"/>
      <c r="RJH80" s="23"/>
      <c r="RJI80" s="23"/>
      <c r="RJJ80" s="23"/>
      <c r="RJK80" s="23"/>
      <c r="RJL80" s="23"/>
      <c r="RJM80" s="23"/>
      <c r="RJN80" s="23"/>
      <c r="RJO80" s="23"/>
      <c r="RJP80" s="23"/>
      <c r="RJQ80" s="23"/>
      <c r="RJR80" s="23"/>
      <c r="RJS80" s="23"/>
      <c r="RJT80" s="23"/>
      <c r="RJU80" s="23"/>
      <c r="RJV80" s="23"/>
      <c r="RJW80" s="23"/>
      <c r="RJX80" s="23"/>
      <c r="RJY80" s="23"/>
      <c r="RJZ80" s="23"/>
      <c r="RKA80" s="23"/>
      <c r="RKB80" s="23"/>
      <c r="RKC80" s="23"/>
      <c r="RKD80" s="23"/>
      <c r="RKE80" s="23"/>
      <c r="RKF80" s="23"/>
      <c r="RKG80" s="23"/>
      <c r="RKH80" s="23"/>
      <c r="RKI80" s="23"/>
      <c r="RKJ80" s="23"/>
      <c r="RKK80" s="23"/>
      <c r="RKL80" s="23"/>
      <c r="RKM80" s="23"/>
      <c r="RKN80" s="23"/>
      <c r="RKO80" s="23"/>
      <c r="RKP80" s="23"/>
      <c r="RKQ80" s="23"/>
      <c r="RKR80" s="23"/>
      <c r="RKS80" s="23"/>
      <c r="RKT80" s="23"/>
      <c r="RKU80" s="23"/>
      <c r="RKV80" s="23"/>
      <c r="RKW80" s="23"/>
      <c r="RKX80" s="23"/>
      <c r="RKY80" s="23"/>
      <c r="RKZ80" s="23"/>
      <c r="RLA80" s="23"/>
      <c r="RLB80" s="23"/>
      <c r="RLC80" s="23"/>
      <c r="RLD80" s="23"/>
      <c r="RLE80" s="23"/>
      <c r="RLF80" s="23"/>
      <c r="RLG80" s="23"/>
      <c r="RLH80" s="23"/>
      <c r="RLI80" s="23"/>
      <c r="RLJ80" s="23"/>
      <c r="RLK80" s="23"/>
      <c r="RLL80" s="23"/>
      <c r="RLM80" s="23"/>
      <c r="RLN80" s="23"/>
      <c r="RLO80" s="23"/>
      <c r="RLP80" s="23"/>
      <c r="RLQ80" s="23"/>
      <c r="RLR80" s="23"/>
      <c r="RLS80" s="23"/>
      <c r="RLT80" s="23"/>
      <c r="RLU80" s="23"/>
      <c r="RLV80" s="23"/>
      <c r="RLW80" s="23"/>
      <c r="RLX80" s="23"/>
      <c r="RLY80" s="23"/>
      <c r="RLZ80" s="23"/>
      <c r="RMA80" s="23"/>
      <c r="RMB80" s="23"/>
      <c r="RMC80" s="23"/>
      <c r="RMD80" s="23"/>
      <c r="RME80" s="23"/>
      <c r="RMF80" s="23"/>
      <c r="RMG80" s="23"/>
      <c r="RMH80" s="23"/>
      <c r="RMI80" s="23"/>
      <c r="RMJ80" s="23"/>
      <c r="RMK80" s="23"/>
      <c r="RML80" s="23"/>
      <c r="RMM80" s="23"/>
      <c r="RMN80" s="23"/>
      <c r="RMO80" s="23"/>
      <c r="RMP80" s="23"/>
      <c r="RMQ80" s="23"/>
      <c r="RMR80" s="23"/>
      <c r="RMS80" s="23"/>
      <c r="RMT80" s="23"/>
      <c r="RMU80" s="23"/>
      <c r="RMV80" s="23"/>
      <c r="RMW80" s="23"/>
      <c r="RMX80" s="23"/>
      <c r="RMY80" s="23"/>
      <c r="RMZ80" s="23"/>
      <c r="RNA80" s="23"/>
      <c r="RNB80" s="23"/>
      <c r="RNC80" s="23"/>
      <c r="RND80" s="23"/>
      <c r="RNE80" s="23"/>
      <c r="RNF80" s="23"/>
      <c r="RNG80" s="23"/>
      <c r="RNH80" s="23"/>
      <c r="RNI80" s="23"/>
      <c r="RNJ80" s="23"/>
      <c r="RNK80" s="23"/>
      <c r="RNL80" s="23"/>
      <c r="RNM80" s="23"/>
      <c r="RNN80" s="23"/>
      <c r="RNO80" s="23"/>
      <c r="RNP80" s="23"/>
      <c r="RNQ80" s="23"/>
      <c r="RNR80" s="23"/>
      <c r="RNS80" s="23"/>
      <c r="RNT80" s="23"/>
      <c r="RNU80" s="23"/>
      <c r="RNV80" s="23"/>
      <c r="RNW80" s="23"/>
      <c r="RNX80" s="23"/>
      <c r="RNY80" s="23"/>
      <c r="RNZ80" s="23"/>
      <c r="ROA80" s="23"/>
      <c r="ROB80" s="23"/>
      <c r="ROC80" s="23"/>
      <c r="ROD80" s="23"/>
      <c r="ROE80" s="23"/>
      <c r="ROF80" s="23"/>
      <c r="ROG80" s="23"/>
      <c r="ROH80" s="23"/>
      <c r="ROI80" s="23"/>
      <c r="ROJ80" s="23"/>
      <c r="ROK80" s="23"/>
      <c r="ROL80" s="23"/>
      <c r="ROM80" s="23"/>
      <c r="RON80" s="23"/>
      <c r="ROO80" s="23"/>
      <c r="ROP80" s="23"/>
      <c r="ROQ80" s="23"/>
      <c r="ROR80" s="23"/>
      <c r="ROS80" s="23"/>
      <c r="ROT80" s="23"/>
      <c r="ROU80" s="23"/>
      <c r="ROV80" s="23"/>
      <c r="ROW80" s="23"/>
      <c r="ROX80" s="23"/>
      <c r="ROY80" s="23"/>
      <c r="ROZ80" s="23"/>
      <c r="RPA80" s="23"/>
      <c r="RPB80" s="23"/>
      <c r="RPC80" s="23"/>
      <c r="RPD80" s="23"/>
      <c r="RPE80" s="23"/>
      <c r="RPF80" s="23"/>
      <c r="RPG80" s="23"/>
      <c r="RPH80" s="23"/>
      <c r="RPI80" s="23"/>
      <c r="RPJ80" s="23"/>
      <c r="RPK80" s="23"/>
      <c r="RPL80" s="23"/>
      <c r="RPM80" s="23"/>
      <c r="RPN80" s="23"/>
      <c r="RPO80" s="23"/>
      <c r="RPP80" s="23"/>
      <c r="RPQ80" s="23"/>
      <c r="RPR80" s="23"/>
      <c r="RPS80" s="23"/>
      <c r="RPT80" s="23"/>
      <c r="RPU80" s="23"/>
      <c r="RPV80" s="23"/>
      <c r="RPW80" s="23"/>
      <c r="RPX80" s="23"/>
      <c r="RPY80" s="23"/>
      <c r="RPZ80" s="23"/>
      <c r="RQA80" s="23"/>
      <c r="RQB80" s="23"/>
      <c r="RQC80" s="23"/>
      <c r="RQD80" s="23"/>
      <c r="RQE80" s="23"/>
      <c r="RQF80" s="23"/>
      <c r="RQG80" s="23"/>
      <c r="RQH80" s="23"/>
      <c r="RQI80" s="23"/>
      <c r="RQJ80" s="23"/>
      <c r="RQK80" s="23"/>
      <c r="RQL80" s="23"/>
      <c r="RQM80" s="23"/>
      <c r="RQN80" s="23"/>
      <c r="RQO80" s="23"/>
      <c r="RQP80" s="23"/>
      <c r="RQQ80" s="23"/>
      <c r="RQR80" s="23"/>
      <c r="RQS80" s="23"/>
      <c r="RQT80" s="23"/>
      <c r="RQU80" s="23"/>
      <c r="RQV80" s="23"/>
      <c r="RQW80" s="23"/>
      <c r="RQX80" s="23"/>
      <c r="RQY80" s="23"/>
      <c r="RQZ80" s="23"/>
      <c r="RRA80" s="23"/>
      <c r="RRB80" s="23"/>
      <c r="RRC80" s="23"/>
      <c r="RRD80" s="23"/>
      <c r="RRE80" s="23"/>
      <c r="RRF80" s="23"/>
      <c r="RRG80" s="23"/>
      <c r="RRH80" s="23"/>
      <c r="RRI80" s="23"/>
      <c r="RRJ80" s="23"/>
      <c r="RRK80" s="23"/>
      <c r="RRL80" s="23"/>
      <c r="RRM80" s="23"/>
      <c r="RRN80" s="23"/>
      <c r="RRO80" s="23"/>
      <c r="RRP80" s="23"/>
      <c r="RRQ80" s="23"/>
      <c r="RRR80" s="23"/>
      <c r="RRS80" s="23"/>
      <c r="RRT80" s="23"/>
      <c r="RRU80" s="23"/>
      <c r="RRV80" s="23"/>
      <c r="RRW80" s="23"/>
      <c r="RRX80" s="23"/>
      <c r="RRY80" s="23"/>
      <c r="RRZ80" s="23"/>
      <c r="RSA80" s="23"/>
      <c r="RSB80" s="23"/>
      <c r="RSC80" s="23"/>
      <c r="RSD80" s="23"/>
      <c r="RSE80" s="23"/>
      <c r="RSF80" s="23"/>
      <c r="RSG80" s="23"/>
      <c r="RSH80" s="23"/>
      <c r="RSI80" s="23"/>
      <c r="RSJ80" s="23"/>
      <c r="RSK80" s="23"/>
      <c r="RSL80" s="23"/>
      <c r="RSM80" s="23"/>
      <c r="RSN80" s="23"/>
      <c r="RSO80" s="23"/>
      <c r="RSP80" s="23"/>
      <c r="RSQ80" s="23"/>
      <c r="RSR80" s="23"/>
      <c r="RSS80" s="23"/>
      <c r="RST80" s="23"/>
      <c r="RSU80" s="23"/>
      <c r="RSV80" s="23"/>
      <c r="RSW80" s="23"/>
      <c r="RSX80" s="23"/>
      <c r="RSY80" s="23"/>
      <c r="RSZ80" s="23"/>
      <c r="RTA80" s="23"/>
      <c r="RTB80" s="23"/>
      <c r="RTC80" s="23"/>
      <c r="RTD80" s="23"/>
      <c r="RTE80" s="23"/>
      <c r="RTF80" s="23"/>
      <c r="RTG80" s="23"/>
      <c r="RTH80" s="23"/>
      <c r="RTI80" s="23"/>
      <c r="RTJ80" s="23"/>
      <c r="RTK80" s="23"/>
      <c r="RTL80" s="23"/>
      <c r="RTM80" s="23"/>
      <c r="RTN80" s="23"/>
      <c r="RTO80" s="23"/>
      <c r="RTP80" s="23"/>
      <c r="RTQ80" s="23"/>
      <c r="RTR80" s="23"/>
      <c r="RTS80" s="23"/>
      <c r="RTT80" s="23"/>
      <c r="RTU80" s="23"/>
      <c r="RTV80" s="23"/>
      <c r="RTW80" s="23"/>
      <c r="RTX80" s="23"/>
      <c r="RTY80" s="23"/>
      <c r="RTZ80" s="23"/>
      <c r="RUA80" s="23"/>
      <c r="RUB80" s="23"/>
      <c r="RUC80" s="23"/>
      <c r="RUD80" s="23"/>
      <c r="RUE80" s="23"/>
      <c r="RUF80" s="23"/>
      <c r="RUG80" s="23"/>
      <c r="RUH80" s="23"/>
      <c r="RUI80" s="23"/>
      <c r="RUJ80" s="23"/>
      <c r="RUK80" s="23"/>
      <c r="RUL80" s="23"/>
      <c r="RUM80" s="23"/>
      <c r="RUN80" s="23"/>
      <c r="RUO80" s="23"/>
      <c r="RUP80" s="23"/>
      <c r="RUQ80" s="23"/>
      <c r="RUR80" s="23"/>
      <c r="RUS80" s="23"/>
      <c r="RUT80" s="23"/>
      <c r="RUU80" s="23"/>
      <c r="RUV80" s="23"/>
      <c r="RUW80" s="23"/>
      <c r="RUX80" s="23"/>
      <c r="RUY80" s="23"/>
      <c r="RUZ80" s="23"/>
      <c r="RVA80" s="23"/>
      <c r="RVB80" s="23"/>
      <c r="RVC80" s="23"/>
      <c r="RVD80" s="23"/>
      <c r="RVE80" s="23"/>
      <c r="RVF80" s="23"/>
      <c r="RVG80" s="23"/>
      <c r="RVH80" s="23"/>
      <c r="RVI80" s="23"/>
      <c r="RVJ80" s="23"/>
      <c r="RVK80" s="23"/>
      <c r="RVL80" s="23"/>
      <c r="RVM80" s="23"/>
      <c r="RVN80" s="23"/>
      <c r="RVO80" s="23"/>
      <c r="RVP80" s="23"/>
      <c r="RVQ80" s="23"/>
      <c r="RVR80" s="23"/>
      <c r="RVS80" s="23"/>
      <c r="RVT80" s="23"/>
      <c r="RVU80" s="23"/>
      <c r="RVV80" s="23"/>
      <c r="RVW80" s="23"/>
      <c r="RVX80" s="23"/>
      <c r="RVY80" s="23"/>
      <c r="RVZ80" s="23"/>
      <c r="RWA80" s="23"/>
      <c r="RWB80" s="23"/>
      <c r="RWC80" s="23"/>
      <c r="RWD80" s="23"/>
      <c r="RWE80" s="23"/>
      <c r="RWF80" s="23"/>
      <c r="RWG80" s="23"/>
      <c r="RWH80" s="23"/>
      <c r="RWI80" s="23"/>
      <c r="RWJ80" s="23"/>
      <c r="RWK80" s="23"/>
      <c r="RWL80" s="23"/>
      <c r="RWM80" s="23"/>
      <c r="RWN80" s="23"/>
      <c r="RWO80" s="23"/>
      <c r="RWP80" s="23"/>
      <c r="RWQ80" s="23"/>
      <c r="RWR80" s="23"/>
      <c r="RWS80" s="23"/>
      <c r="RWT80" s="23"/>
      <c r="RWU80" s="23"/>
      <c r="RWV80" s="23"/>
      <c r="RWW80" s="23"/>
      <c r="RWX80" s="23"/>
      <c r="RWY80" s="23"/>
      <c r="RWZ80" s="23"/>
      <c r="RXA80" s="23"/>
      <c r="RXB80" s="23"/>
      <c r="RXC80" s="23"/>
      <c r="RXD80" s="23"/>
      <c r="RXE80" s="23"/>
      <c r="RXF80" s="23"/>
      <c r="RXG80" s="23"/>
      <c r="RXH80" s="23"/>
      <c r="RXI80" s="23"/>
      <c r="RXJ80" s="23"/>
      <c r="RXK80" s="23"/>
      <c r="RXL80" s="23"/>
      <c r="RXM80" s="23"/>
      <c r="RXN80" s="23"/>
      <c r="RXO80" s="23"/>
      <c r="RXP80" s="23"/>
      <c r="RXQ80" s="23"/>
      <c r="RXR80" s="23"/>
      <c r="RXS80" s="23"/>
      <c r="RXT80" s="23"/>
      <c r="RXU80" s="23"/>
      <c r="RXV80" s="23"/>
      <c r="RXW80" s="23"/>
      <c r="RXX80" s="23"/>
      <c r="RXY80" s="23"/>
      <c r="RXZ80" s="23"/>
      <c r="RYA80" s="23"/>
      <c r="RYB80" s="23"/>
      <c r="RYC80" s="23"/>
      <c r="RYD80" s="23"/>
      <c r="RYE80" s="23"/>
      <c r="RYF80" s="23"/>
      <c r="RYG80" s="23"/>
      <c r="RYH80" s="23"/>
      <c r="RYI80" s="23"/>
      <c r="RYJ80" s="23"/>
      <c r="RYK80" s="23"/>
      <c r="RYL80" s="23"/>
      <c r="RYM80" s="23"/>
      <c r="RYN80" s="23"/>
      <c r="RYO80" s="23"/>
      <c r="RYP80" s="23"/>
      <c r="RYQ80" s="23"/>
      <c r="RYR80" s="23"/>
      <c r="RYS80" s="23"/>
      <c r="RYT80" s="23"/>
      <c r="RYU80" s="23"/>
      <c r="RYV80" s="23"/>
      <c r="RYW80" s="23"/>
      <c r="RYX80" s="23"/>
      <c r="RYY80" s="23"/>
      <c r="RYZ80" s="23"/>
      <c r="RZA80" s="23"/>
      <c r="RZB80" s="23"/>
      <c r="RZC80" s="23"/>
      <c r="RZD80" s="23"/>
      <c r="RZE80" s="23"/>
      <c r="RZF80" s="23"/>
      <c r="RZG80" s="23"/>
      <c r="RZH80" s="23"/>
      <c r="RZI80" s="23"/>
      <c r="RZJ80" s="23"/>
      <c r="RZK80" s="23"/>
      <c r="RZL80" s="23"/>
      <c r="RZM80" s="23"/>
      <c r="RZN80" s="23"/>
      <c r="RZO80" s="23"/>
      <c r="RZP80" s="23"/>
      <c r="RZQ80" s="23"/>
      <c r="RZR80" s="23"/>
      <c r="RZS80" s="23"/>
      <c r="RZT80" s="23"/>
      <c r="RZU80" s="23"/>
      <c r="RZV80" s="23"/>
      <c r="RZW80" s="23"/>
      <c r="RZX80" s="23"/>
      <c r="RZY80" s="23"/>
      <c r="RZZ80" s="23"/>
      <c r="SAA80" s="23"/>
      <c r="SAB80" s="23"/>
      <c r="SAC80" s="23"/>
      <c r="SAD80" s="23"/>
      <c r="SAE80" s="23"/>
      <c r="SAF80" s="23"/>
      <c r="SAG80" s="23"/>
      <c r="SAH80" s="23"/>
      <c r="SAI80" s="23"/>
      <c r="SAJ80" s="23"/>
      <c r="SAK80" s="23"/>
      <c r="SAL80" s="23"/>
      <c r="SAM80" s="23"/>
      <c r="SAN80" s="23"/>
      <c r="SAO80" s="23"/>
      <c r="SAP80" s="23"/>
      <c r="SAQ80" s="23"/>
      <c r="SAR80" s="23"/>
      <c r="SAS80" s="23"/>
      <c r="SAT80" s="23"/>
      <c r="SAU80" s="23"/>
      <c r="SAV80" s="23"/>
      <c r="SAW80" s="23"/>
      <c r="SAX80" s="23"/>
      <c r="SAY80" s="23"/>
      <c r="SAZ80" s="23"/>
      <c r="SBA80" s="23"/>
      <c r="SBB80" s="23"/>
      <c r="SBC80" s="23"/>
      <c r="SBD80" s="23"/>
      <c r="SBE80" s="23"/>
      <c r="SBF80" s="23"/>
      <c r="SBG80" s="23"/>
      <c r="SBH80" s="23"/>
      <c r="SBI80" s="23"/>
      <c r="SBJ80" s="23"/>
      <c r="SBK80" s="23"/>
      <c r="SBL80" s="23"/>
      <c r="SBM80" s="23"/>
      <c r="SBN80" s="23"/>
      <c r="SBO80" s="23"/>
      <c r="SBP80" s="23"/>
      <c r="SBQ80" s="23"/>
      <c r="SBR80" s="23"/>
      <c r="SBS80" s="23"/>
      <c r="SBT80" s="23"/>
      <c r="SBU80" s="23"/>
      <c r="SBV80" s="23"/>
      <c r="SBW80" s="23"/>
      <c r="SBX80" s="23"/>
      <c r="SBY80" s="23"/>
      <c r="SBZ80" s="23"/>
      <c r="SCA80" s="23"/>
      <c r="SCB80" s="23"/>
      <c r="SCC80" s="23"/>
      <c r="SCD80" s="23"/>
      <c r="SCE80" s="23"/>
      <c r="SCF80" s="23"/>
      <c r="SCG80" s="23"/>
      <c r="SCH80" s="23"/>
      <c r="SCI80" s="23"/>
      <c r="SCJ80" s="23"/>
      <c r="SCK80" s="23"/>
      <c r="SCL80" s="23"/>
      <c r="SCM80" s="23"/>
      <c r="SCN80" s="23"/>
      <c r="SCO80" s="23"/>
      <c r="SCP80" s="23"/>
      <c r="SCQ80" s="23"/>
      <c r="SCR80" s="23"/>
      <c r="SCS80" s="23"/>
      <c r="SCT80" s="23"/>
      <c r="SCU80" s="23"/>
      <c r="SCV80" s="23"/>
      <c r="SCW80" s="23"/>
      <c r="SCX80" s="23"/>
      <c r="SCY80" s="23"/>
      <c r="SCZ80" s="23"/>
      <c r="SDA80" s="23"/>
      <c r="SDB80" s="23"/>
      <c r="SDC80" s="23"/>
      <c r="SDD80" s="23"/>
      <c r="SDE80" s="23"/>
      <c r="SDF80" s="23"/>
      <c r="SDG80" s="23"/>
      <c r="SDH80" s="23"/>
      <c r="SDI80" s="23"/>
      <c r="SDJ80" s="23"/>
      <c r="SDK80" s="23"/>
      <c r="SDL80" s="23"/>
      <c r="SDM80" s="23"/>
      <c r="SDN80" s="23"/>
      <c r="SDO80" s="23"/>
      <c r="SDP80" s="23"/>
      <c r="SDQ80" s="23"/>
      <c r="SDR80" s="23"/>
      <c r="SDS80" s="23"/>
      <c r="SDT80" s="23"/>
      <c r="SDU80" s="23"/>
      <c r="SDV80" s="23"/>
      <c r="SDW80" s="23"/>
      <c r="SDX80" s="23"/>
      <c r="SDY80" s="23"/>
      <c r="SDZ80" s="23"/>
      <c r="SEA80" s="23"/>
      <c r="SEB80" s="23"/>
      <c r="SEC80" s="23"/>
      <c r="SED80" s="23"/>
      <c r="SEE80" s="23"/>
      <c r="SEF80" s="23"/>
      <c r="SEG80" s="23"/>
      <c r="SEH80" s="23"/>
      <c r="SEI80" s="23"/>
      <c r="SEJ80" s="23"/>
      <c r="SEK80" s="23"/>
      <c r="SEL80" s="23"/>
      <c r="SEM80" s="23"/>
      <c r="SEN80" s="23"/>
      <c r="SEO80" s="23"/>
      <c r="SEP80" s="23"/>
      <c r="SEQ80" s="23"/>
      <c r="SER80" s="23"/>
      <c r="SES80" s="23"/>
      <c r="SET80" s="23"/>
      <c r="SEU80" s="23"/>
      <c r="SEV80" s="23"/>
      <c r="SEW80" s="23"/>
      <c r="SEX80" s="23"/>
      <c r="SEY80" s="23"/>
      <c r="SEZ80" s="23"/>
      <c r="SFA80" s="23"/>
      <c r="SFB80" s="23"/>
      <c r="SFC80" s="23"/>
      <c r="SFD80" s="23"/>
      <c r="SFE80" s="23"/>
      <c r="SFF80" s="23"/>
      <c r="SFG80" s="23"/>
      <c r="SFH80" s="23"/>
      <c r="SFI80" s="23"/>
      <c r="SFJ80" s="23"/>
      <c r="SFK80" s="23"/>
      <c r="SFL80" s="23"/>
      <c r="SFM80" s="23"/>
      <c r="SFN80" s="23"/>
      <c r="SFO80" s="23"/>
      <c r="SFP80" s="23"/>
      <c r="SFQ80" s="23"/>
      <c r="SFR80" s="23"/>
      <c r="SFS80" s="23"/>
      <c r="SFT80" s="23"/>
      <c r="SFU80" s="23"/>
      <c r="SFV80" s="23"/>
      <c r="SFW80" s="23"/>
      <c r="SFX80" s="23"/>
      <c r="SFY80" s="23"/>
      <c r="SFZ80" s="23"/>
      <c r="SGA80" s="23"/>
      <c r="SGB80" s="23"/>
      <c r="SGC80" s="23"/>
      <c r="SGD80" s="23"/>
      <c r="SGE80" s="23"/>
      <c r="SGF80" s="23"/>
      <c r="SGG80" s="23"/>
      <c r="SGH80" s="23"/>
      <c r="SGI80" s="23"/>
      <c r="SGJ80" s="23"/>
      <c r="SGK80" s="23"/>
      <c r="SGL80" s="23"/>
      <c r="SGM80" s="23"/>
      <c r="SGN80" s="23"/>
      <c r="SGO80" s="23"/>
      <c r="SGP80" s="23"/>
      <c r="SGQ80" s="23"/>
      <c r="SGR80" s="23"/>
      <c r="SGS80" s="23"/>
      <c r="SGT80" s="23"/>
      <c r="SGU80" s="23"/>
      <c r="SGV80" s="23"/>
      <c r="SGW80" s="23"/>
      <c r="SGX80" s="23"/>
      <c r="SGY80" s="23"/>
      <c r="SGZ80" s="23"/>
      <c r="SHA80" s="23"/>
      <c r="SHB80" s="23"/>
      <c r="SHC80" s="23"/>
      <c r="SHD80" s="23"/>
      <c r="SHE80" s="23"/>
      <c r="SHF80" s="23"/>
      <c r="SHG80" s="23"/>
      <c r="SHH80" s="23"/>
      <c r="SHI80" s="23"/>
      <c r="SHJ80" s="23"/>
      <c r="SHK80" s="23"/>
      <c r="SHL80" s="23"/>
      <c r="SHM80" s="23"/>
      <c r="SHN80" s="23"/>
      <c r="SHO80" s="23"/>
      <c r="SHP80" s="23"/>
      <c r="SHQ80" s="23"/>
      <c r="SHR80" s="23"/>
      <c r="SHS80" s="23"/>
      <c r="SHT80" s="23"/>
      <c r="SHU80" s="23"/>
      <c r="SHV80" s="23"/>
      <c r="SHW80" s="23"/>
      <c r="SHX80" s="23"/>
      <c r="SHY80" s="23"/>
      <c r="SHZ80" s="23"/>
      <c r="SIA80" s="23"/>
      <c r="SIB80" s="23"/>
      <c r="SIC80" s="23"/>
      <c r="SID80" s="23"/>
      <c r="SIE80" s="23"/>
      <c r="SIF80" s="23"/>
      <c r="SIG80" s="23"/>
      <c r="SIH80" s="23"/>
      <c r="SII80" s="23"/>
      <c r="SIJ80" s="23"/>
      <c r="SIK80" s="23"/>
      <c r="SIL80" s="23"/>
      <c r="SIM80" s="23"/>
      <c r="SIN80" s="23"/>
      <c r="SIO80" s="23"/>
      <c r="SIP80" s="23"/>
      <c r="SIQ80" s="23"/>
      <c r="SIR80" s="23"/>
      <c r="SIS80" s="23"/>
      <c r="SIT80" s="23"/>
      <c r="SIU80" s="23"/>
      <c r="SIV80" s="23"/>
      <c r="SIW80" s="23"/>
      <c r="SIX80" s="23"/>
      <c r="SIY80" s="23"/>
      <c r="SIZ80" s="23"/>
      <c r="SJA80" s="23"/>
      <c r="SJB80" s="23"/>
      <c r="SJC80" s="23"/>
      <c r="SJD80" s="23"/>
      <c r="SJE80" s="23"/>
      <c r="SJF80" s="23"/>
      <c r="SJG80" s="23"/>
      <c r="SJH80" s="23"/>
      <c r="SJI80" s="23"/>
      <c r="SJJ80" s="23"/>
      <c r="SJK80" s="23"/>
      <c r="SJL80" s="23"/>
      <c r="SJM80" s="23"/>
      <c r="SJN80" s="23"/>
      <c r="SJO80" s="23"/>
      <c r="SJP80" s="23"/>
      <c r="SJQ80" s="23"/>
      <c r="SJR80" s="23"/>
      <c r="SJS80" s="23"/>
      <c r="SJT80" s="23"/>
      <c r="SJU80" s="23"/>
      <c r="SJV80" s="23"/>
      <c r="SJW80" s="23"/>
      <c r="SJX80" s="23"/>
      <c r="SJY80" s="23"/>
      <c r="SJZ80" s="23"/>
      <c r="SKA80" s="23"/>
      <c r="SKB80" s="23"/>
      <c r="SKC80" s="23"/>
      <c r="SKD80" s="23"/>
      <c r="SKE80" s="23"/>
      <c r="SKF80" s="23"/>
      <c r="SKG80" s="23"/>
      <c r="SKH80" s="23"/>
      <c r="SKI80" s="23"/>
      <c r="SKJ80" s="23"/>
      <c r="SKK80" s="23"/>
      <c r="SKL80" s="23"/>
      <c r="SKM80" s="23"/>
      <c r="SKN80" s="23"/>
      <c r="SKO80" s="23"/>
      <c r="SKP80" s="23"/>
      <c r="SKQ80" s="23"/>
      <c r="SKR80" s="23"/>
      <c r="SKS80" s="23"/>
      <c r="SKT80" s="23"/>
      <c r="SKU80" s="23"/>
      <c r="SKV80" s="23"/>
      <c r="SKW80" s="23"/>
      <c r="SKX80" s="23"/>
      <c r="SKY80" s="23"/>
      <c r="SKZ80" s="23"/>
      <c r="SLA80" s="23"/>
      <c r="SLB80" s="23"/>
      <c r="SLC80" s="23"/>
      <c r="SLD80" s="23"/>
      <c r="SLE80" s="23"/>
      <c r="SLF80" s="23"/>
      <c r="SLG80" s="23"/>
      <c r="SLH80" s="23"/>
      <c r="SLI80" s="23"/>
      <c r="SLJ80" s="23"/>
      <c r="SLK80" s="23"/>
      <c r="SLL80" s="23"/>
      <c r="SLM80" s="23"/>
      <c r="SLN80" s="23"/>
      <c r="SLO80" s="23"/>
      <c r="SLP80" s="23"/>
      <c r="SLQ80" s="23"/>
      <c r="SLR80" s="23"/>
      <c r="SLS80" s="23"/>
      <c r="SLT80" s="23"/>
      <c r="SLU80" s="23"/>
      <c r="SLV80" s="23"/>
      <c r="SLW80" s="23"/>
      <c r="SLX80" s="23"/>
      <c r="SLY80" s="23"/>
      <c r="SLZ80" s="23"/>
      <c r="SMA80" s="23"/>
      <c r="SMB80" s="23"/>
      <c r="SMC80" s="23"/>
      <c r="SMD80" s="23"/>
      <c r="SME80" s="23"/>
      <c r="SMF80" s="23"/>
      <c r="SMG80" s="23"/>
      <c r="SMH80" s="23"/>
      <c r="SMI80" s="23"/>
      <c r="SMJ80" s="23"/>
      <c r="SMK80" s="23"/>
      <c r="SML80" s="23"/>
      <c r="SMM80" s="23"/>
      <c r="SMN80" s="23"/>
      <c r="SMO80" s="23"/>
      <c r="SMP80" s="23"/>
      <c r="SMQ80" s="23"/>
      <c r="SMR80" s="23"/>
      <c r="SMS80" s="23"/>
      <c r="SMT80" s="23"/>
      <c r="SMU80" s="23"/>
      <c r="SMV80" s="23"/>
      <c r="SMW80" s="23"/>
      <c r="SMX80" s="23"/>
      <c r="SMY80" s="23"/>
      <c r="SMZ80" s="23"/>
      <c r="SNA80" s="23"/>
      <c r="SNB80" s="23"/>
      <c r="SNC80" s="23"/>
      <c r="SND80" s="23"/>
      <c r="SNE80" s="23"/>
      <c r="SNF80" s="23"/>
      <c r="SNG80" s="23"/>
      <c r="SNH80" s="23"/>
      <c r="SNI80" s="23"/>
      <c r="SNJ80" s="23"/>
      <c r="SNK80" s="23"/>
      <c r="SNL80" s="23"/>
      <c r="SNM80" s="23"/>
      <c r="SNN80" s="23"/>
      <c r="SNO80" s="23"/>
      <c r="SNP80" s="23"/>
      <c r="SNQ80" s="23"/>
      <c r="SNR80" s="23"/>
      <c r="SNS80" s="23"/>
      <c r="SNT80" s="23"/>
      <c r="SNU80" s="23"/>
      <c r="SNV80" s="23"/>
      <c r="SNW80" s="23"/>
      <c r="SNX80" s="23"/>
      <c r="SNY80" s="23"/>
      <c r="SNZ80" s="23"/>
      <c r="SOA80" s="23"/>
      <c r="SOB80" s="23"/>
      <c r="SOC80" s="23"/>
      <c r="SOD80" s="23"/>
      <c r="SOE80" s="23"/>
      <c r="SOF80" s="23"/>
      <c r="SOG80" s="23"/>
      <c r="SOH80" s="23"/>
      <c r="SOI80" s="23"/>
      <c r="SOJ80" s="23"/>
      <c r="SOK80" s="23"/>
      <c r="SOL80" s="23"/>
      <c r="SOM80" s="23"/>
      <c r="SON80" s="23"/>
      <c r="SOO80" s="23"/>
      <c r="SOP80" s="23"/>
      <c r="SOQ80" s="23"/>
      <c r="SOR80" s="23"/>
      <c r="SOS80" s="23"/>
      <c r="SOT80" s="23"/>
      <c r="SOU80" s="23"/>
      <c r="SOV80" s="23"/>
      <c r="SOW80" s="23"/>
      <c r="SOX80" s="23"/>
      <c r="SOY80" s="23"/>
      <c r="SOZ80" s="23"/>
      <c r="SPA80" s="23"/>
      <c r="SPB80" s="23"/>
      <c r="SPC80" s="23"/>
      <c r="SPD80" s="23"/>
      <c r="SPE80" s="23"/>
      <c r="SPF80" s="23"/>
      <c r="SPG80" s="23"/>
      <c r="SPH80" s="23"/>
      <c r="SPI80" s="23"/>
      <c r="SPJ80" s="23"/>
      <c r="SPK80" s="23"/>
      <c r="SPL80" s="23"/>
      <c r="SPM80" s="23"/>
      <c r="SPN80" s="23"/>
      <c r="SPO80" s="23"/>
      <c r="SPP80" s="23"/>
      <c r="SPQ80" s="23"/>
      <c r="SPR80" s="23"/>
      <c r="SPS80" s="23"/>
      <c r="SPT80" s="23"/>
      <c r="SPU80" s="23"/>
      <c r="SPV80" s="23"/>
      <c r="SPW80" s="23"/>
      <c r="SPX80" s="23"/>
      <c r="SPY80" s="23"/>
      <c r="SPZ80" s="23"/>
      <c r="SQA80" s="23"/>
      <c r="SQB80" s="23"/>
      <c r="SQC80" s="23"/>
      <c r="SQD80" s="23"/>
      <c r="SQE80" s="23"/>
      <c r="SQF80" s="23"/>
      <c r="SQG80" s="23"/>
      <c r="SQH80" s="23"/>
      <c r="SQI80" s="23"/>
      <c r="SQJ80" s="23"/>
      <c r="SQK80" s="23"/>
      <c r="SQL80" s="23"/>
      <c r="SQM80" s="23"/>
      <c r="SQN80" s="23"/>
      <c r="SQO80" s="23"/>
      <c r="SQP80" s="23"/>
      <c r="SQQ80" s="23"/>
      <c r="SQR80" s="23"/>
      <c r="SQS80" s="23"/>
      <c r="SQT80" s="23"/>
      <c r="SQU80" s="23"/>
      <c r="SQV80" s="23"/>
      <c r="SQW80" s="23"/>
      <c r="SQX80" s="23"/>
      <c r="SQY80" s="23"/>
      <c r="SQZ80" s="23"/>
      <c r="SRA80" s="23"/>
      <c r="SRB80" s="23"/>
      <c r="SRC80" s="23"/>
      <c r="SRD80" s="23"/>
      <c r="SRE80" s="23"/>
      <c r="SRF80" s="23"/>
      <c r="SRG80" s="23"/>
      <c r="SRH80" s="23"/>
      <c r="SRI80" s="23"/>
      <c r="SRJ80" s="23"/>
      <c r="SRK80" s="23"/>
      <c r="SRL80" s="23"/>
      <c r="SRM80" s="23"/>
      <c r="SRN80" s="23"/>
      <c r="SRO80" s="23"/>
      <c r="SRP80" s="23"/>
      <c r="SRQ80" s="23"/>
      <c r="SRR80" s="23"/>
      <c r="SRS80" s="23"/>
      <c r="SRT80" s="23"/>
      <c r="SRU80" s="23"/>
      <c r="SRV80" s="23"/>
      <c r="SRW80" s="23"/>
      <c r="SRX80" s="23"/>
      <c r="SRY80" s="23"/>
      <c r="SRZ80" s="23"/>
      <c r="SSA80" s="23"/>
      <c r="SSB80" s="23"/>
      <c r="SSC80" s="23"/>
      <c r="SSD80" s="23"/>
      <c r="SSE80" s="23"/>
      <c r="SSF80" s="23"/>
      <c r="SSG80" s="23"/>
      <c r="SSH80" s="23"/>
      <c r="SSI80" s="23"/>
      <c r="SSJ80" s="23"/>
      <c r="SSK80" s="23"/>
      <c r="SSL80" s="23"/>
      <c r="SSM80" s="23"/>
      <c r="SSN80" s="23"/>
      <c r="SSO80" s="23"/>
      <c r="SSP80" s="23"/>
      <c r="SSQ80" s="23"/>
      <c r="SSR80" s="23"/>
      <c r="SSS80" s="23"/>
      <c r="SST80" s="23"/>
      <c r="SSU80" s="23"/>
      <c r="SSV80" s="23"/>
      <c r="SSW80" s="23"/>
      <c r="SSX80" s="23"/>
      <c r="SSY80" s="23"/>
      <c r="SSZ80" s="23"/>
      <c r="STA80" s="23"/>
      <c r="STB80" s="23"/>
      <c r="STC80" s="23"/>
      <c r="STD80" s="23"/>
      <c r="STE80" s="23"/>
      <c r="STF80" s="23"/>
      <c r="STG80" s="23"/>
      <c r="STH80" s="23"/>
      <c r="STI80" s="23"/>
      <c r="STJ80" s="23"/>
      <c r="STK80" s="23"/>
      <c r="STL80" s="23"/>
      <c r="STM80" s="23"/>
      <c r="STN80" s="23"/>
      <c r="STO80" s="23"/>
      <c r="STP80" s="23"/>
      <c r="STQ80" s="23"/>
      <c r="STR80" s="23"/>
      <c r="STS80" s="23"/>
      <c r="STT80" s="23"/>
      <c r="STU80" s="23"/>
      <c r="STV80" s="23"/>
      <c r="STW80" s="23"/>
      <c r="STX80" s="23"/>
      <c r="STY80" s="23"/>
      <c r="STZ80" s="23"/>
      <c r="SUA80" s="23"/>
      <c r="SUB80" s="23"/>
      <c r="SUC80" s="23"/>
      <c r="SUD80" s="23"/>
      <c r="SUE80" s="23"/>
      <c r="SUF80" s="23"/>
      <c r="SUG80" s="23"/>
      <c r="SUH80" s="23"/>
      <c r="SUI80" s="23"/>
      <c r="SUJ80" s="23"/>
      <c r="SUK80" s="23"/>
      <c r="SUL80" s="23"/>
      <c r="SUM80" s="23"/>
      <c r="SUN80" s="23"/>
      <c r="SUO80" s="23"/>
      <c r="SUP80" s="23"/>
      <c r="SUQ80" s="23"/>
      <c r="SUR80" s="23"/>
      <c r="SUS80" s="23"/>
      <c r="SUT80" s="23"/>
      <c r="SUU80" s="23"/>
      <c r="SUV80" s="23"/>
      <c r="SUW80" s="23"/>
      <c r="SUX80" s="23"/>
      <c r="SUY80" s="23"/>
      <c r="SUZ80" s="23"/>
      <c r="SVA80" s="23"/>
      <c r="SVB80" s="23"/>
      <c r="SVC80" s="23"/>
      <c r="SVD80" s="23"/>
      <c r="SVE80" s="23"/>
      <c r="SVF80" s="23"/>
      <c r="SVG80" s="23"/>
      <c r="SVH80" s="23"/>
      <c r="SVI80" s="23"/>
      <c r="SVJ80" s="23"/>
      <c r="SVK80" s="23"/>
      <c r="SVL80" s="23"/>
      <c r="SVM80" s="23"/>
      <c r="SVN80" s="23"/>
      <c r="SVO80" s="23"/>
      <c r="SVP80" s="23"/>
      <c r="SVQ80" s="23"/>
      <c r="SVR80" s="23"/>
      <c r="SVS80" s="23"/>
      <c r="SVT80" s="23"/>
      <c r="SVU80" s="23"/>
      <c r="SVV80" s="23"/>
      <c r="SVW80" s="23"/>
      <c r="SVX80" s="23"/>
      <c r="SVY80" s="23"/>
      <c r="SVZ80" s="23"/>
      <c r="SWA80" s="23"/>
      <c r="SWB80" s="23"/>
      <c r="SWC80" s="23"/>
      <c r="SWD80" s="23"/>
      <c r="SWE80" s="23"/>
      <c r="SWF80" s="23"/>
      <c r="SWG80" s="23"/>
      <c r="SWH80" s="23"/>
      <c r="SWI80" s="23"/>
      <c r="SWJ80" s="23"/>
      <c r="SWK80" s="23"/>
      <c r="SWL80" s="23"/>
      <c r="SWM80" s="23"/>
      <c r="SWN80" s="23"/>
      <c r="SWO80" s="23"/>
      <c r="SWP80" s="23"/>
      <c r="SWQ80" s="23"/>
      <c r="SWR80" s="23"/>
      <c r="SWS80" s="23"/>
      <c r="SWT80" s="23"/>
      <c r="SWU80" s="23"/>
      <c r="SWV80" s="23"/>
      <c r="SWW80" s="23"/>
      <c r="SWX80" s="23"/>
      <c r="SWY80" s="23"/>
      <c r="SWZ80" s="23"/>
      <c r="SXA80" s="23"/>
      <c r="SXB80" s="23"/>
      <c r="SXC80" s="23"/>
      <c r="SXD80" s="23"/>
      <c r="SXE80" s="23"/>
      <c r="SXF80" s="23"/>
      <c r="SXG80" s="23"/>
      <c r="SXH80" s="23"/>
      <c r="SXI80" s="23"/>
      <c r="SXJ80" s="23"/>
      <c r="SXK80" s="23"/>
      <c r="SXL80" s="23"/>
      <c r="SXM80" s="23"/>
      <c r="SXN80" s="23"/>
      <c r="SXO80" s="23"/>
      <c r="SXP80" s="23"/>
      <c r="SXQ80" s="23"/>
      <c r="SXR80" s="23"/>
      <c r="SXS80" s="23"/>
      <c r="SXT80" s="23"/>
      <c r="SXU80" s="23"/>
      <c r="SXV80" s="23"/>
      <c r="SXW80" s="23"/>
      <c r="SXX80" s="23"/>
      <c r="SXY80" s="23"/>
      <c r="SXZ80" s="23"/>
      <c r="SYA80" s="23"/>
      <c r="SYB80" s="23"/>
      <c r="SYC80" s="23"/>
      <c r="SYD80" s="23"/>
      <c r="SYE80" s="23"/>
      <c r="SYF80" s="23"/>
      <c r="SYG80" s="23"/>
      <c r="SYH80" s="23"/>
      <c r="SYI80" s="23"/>
      <c r="SYJ80" s="23"/>
      <c r="SYK80" s="23"/>
      <c r="SYL80" s="23"/>
      <c r="SYM80" s="23"/>
      <c r="SYN80" s="23"/>
      <c r="SYO80" s="23"/>
      <c r="SYP80" s="23"/>
      <c r="SYQ80" s="23"/>
      <c r="SYR80" s="23"/>
      <c r="SYS80" s="23"/>
      <c r="SYT80" s="23"/>
      <c r="SYU80" s="23"/>
      <c r="SYV80" s="23"/>
      <c r="SYW80" s="23"/>
      <c r="SYX80" s="23"/>
      <c r="SYY80" s="23"/>
      <c r="SYZ80" s="23"/>
      <c r="SZA80" s="23"/>
      <c r="SZB80" s="23"/>
      <c r="SZC80" s="23"/>
      <c r="SZD80" s="23"/>
      <c r="SZE80" s="23"/>
      <c r="SZF80" s="23"/>
      <c r="SZG80" s="23"/>
      <c r="SZH80" s="23"/>
      <c r="SZI80" s="23"/>
      <c r="SZJ80" s="23"/>
      <c r="SZK80" s="23"/>
      <c r="SZL80" s="23"/>
      <c r="SZM80" s="23"/>
      <c r="SZN80" s="23"/>
      <c r="SZO80" s="23"/>
      <c r="SZP80" s="23"/>
      <c r="SZQ80" s="23"/>
      <c r="SZR80" s="23"/>
      <c r="SZS80" s="23"/>
      <c r="SZT80" s="23"/>
      <c r="SZU80" s="23"/>
      <c r="SZV80" s="23"/>
      <c r="SZW80" s="23"/>
      <c r="SZX80" s="23"/>
      <c r="SZY80" s="23"/>
      <c r="SZZ80" s="23"/>
      <c r="TAA80" s="23"/>
      <c r="TAB80" s="23"/>
      <c r="TAC80" s="23"/>
      <c r="TAD80" s="23"/>
      <c r="TAE80" s="23"/>
      <c r="TAF80" s="23"/>
      <c r="TAG80" s="23"/>
      <c r="TAH80" s="23"/>
      <c r="TAI80" s="23"/>
      <c r="TAJ80" s="23"/>
      <c r="TAK80" s="23"/>
      <c r="TAL80" s="23"/>
      <c r="TAM80" s="23"/>
      <c r="TAN80" s="23"/>
      <c r="TAO80" s="23"/>
      <c r="TAP80" s="23"/>
      <c r="TAQ80" s="23"/>
      <c r="TAR80" s="23"/>
      <c r="TAS80" s="23"/>
      <c r="TAT80" s="23"/>
      <c r="TAU80" s="23"/>
      <c r="TAV80" s="23"/>
      <c r="TAW80" s="23"/>
      <c r="TAX80" s="23"/>
      <c r="TAY80" s="23"/>
      <c r="TAZ80" s="23"/>
      <c r="TBA80" s="23"/>
      <c r="TBB80" s="23"/>
      <c r="TBC80" s="23"/>
      <c r="TBD80" s="23"/>
      <c r="TBE80" s="23"/>
      <c r="TBF80" s="23"/>
      <c r="TBG80" s="23"/>
      <c r="TBH80" s="23"/>
      <c r="TBI80" s="23"/>
      <c r="TBJ80" s="23"/>
      <c r="TBK80" s="23"/>
      <c r="TBL80" s="23"/>
      <c r="TBM80" s="23"/>
      <c r="TBN80" s="23"/>
      <c r="TBO80" s="23"/>
      <c r="TBP80" s="23"/>
      <c r="TBQ80" s="23"/>
      <c r="TBR80" s="23"/>
      <c r="TBS80" s="23"/>
      <c r="TBT80" s="23"/>
      <c r="TBU80" s="23"/>
      <c r="TBV80" s="23"/>
      <c r="TBW80" s="23"/>
      <c r="TBX80" s="23"/>
      <c r="TBY80" s="23"/>
      <c r="TBZ80" s="23"/>
      <c r="TCA80" s="23"/>
      <c r="TCB80" s="23"/>
      <c r="TCC80" s="23"/>
      <c r="TCD80" s="23"/>
      <c r="TCE80" s="23"/>
      <c r="TCF80" s="23"/>
      <c r="TCG80" s="23"/>
      <c r="TCH80" s="23"/>
      <c r="TCI80" s="23"/>
      <c r="TCJ80" s="23"/>
      <c r="TCK80" s="23"/>
      <c r="TCL80" s="23"/>
      <c r="TCM80" s="23"/>
      <c r="TCN80" s="23"/>
      <c r="TCO80" s="23"/>
      <c r="TCP80" s="23"/>
      <c r="TCQ80" s="23"/>
      <c r="TCR80" s="23"/>
      <c r="TCS80" s="23"/>
      <c r="TCT80" s="23"/>
      <c r="TCU80" s="23"/>
      <c r="TCV80" s="23"/>
      <c r="TCW80" s="23"/>
      <c r="TCX80" s="23"/>
      <c r="TCY80" s="23"/>
      <c r="TCZ80" s="23"/>
      <c r="TDA80" s="23"/>
      <c r="TDB80" s="23"/>
      <c r="TDC80" s="23"/>
      <c r="TDD80" s="23"/>
      <c r="TDE80" s="23"/>
      <c r="TDF80" s="23"/>
      <c r="TDG80" s="23"/>
      <c r="TDH80" s="23"/>
      <c r="TDI80" s="23"/>
      <c r="TDJ80" s="23"/>
      <c r="TDK80" s="23"/>
      <c r="TDL80" s="23"/>
      <c r="TDM80" s="23"/>
      <c r="TDN80" s="23"/>
      <c r="TDO80" s="23"/>
      <c r="TDP80" s="23"/>
      <c r="TDQ80" s="23"/>
      <c r="TDR80" s="23"/>
      <c r="TDS80" s="23"/>
      <c r="TDT80" s="23"/>
      <c r="TDU80" s="23"/>
      <c r="TDV80" s="23"/>
      <c r="TDW80" s="23"/>
      <c r="TDX80" s="23"/>
      <c r="TDY80" s="23"/>
      <c r="TDZ80" s="23"/>
      <c r="TEA80" s="23"/>
      <c r="TEB80" s="23"/>
      <c r="TEC80" s="23"/>
      <c r="TED80" s="23"/>
      <c r="TEE80" s="23"/>
      <c r="TEF80" s="23"/>
      <c r="TEG80" s="23"/>
      <c r="TEH80" s="23"/>
      <c r="TEI80" s="23"/>
      <c r="TEJ80" s="23"/>
      <c r="TEK80" s="23"/>
      <c r="TEL80" s="23"/>
      <c r="TEM80" s="23"/>
      <c r="TEN80" s="23"/>
      <c r="TEO80" s="23"/>
      <c r="TEP80" s="23"/>
      <c r="TEQ80" s="23"/>
      <c r="TER80" s="23"/>
      <c r="TES80" s="23"/>
      <c r="TET80" s="23"/>
      <c r="TEU80" s="23"/>
      <c r="TEV80" s="23"/>
      <c r="TEW80" s="23"/>
      <c r="TEX80" s="23"/>
      <c r="TEY80" s="23"/>
      <c r="TEZ80" s="23"/>
      <c r="TFA80" s="23"/>
      <c r="TFB80" s="23"/>
      <c r="TFC80" s="23"/>
      <c r="TFD80" s="23"/>
      <c r="TFE80" s="23"/>
      <c r="TFF80" s="23"/>
      <c r="TFG80" s="23"/>
      <c r="TFH80" s="23"/>
      <c r="TFI80" s="23"/>
      <c r="TFJ80" s="23"/>
      <c r="TFK80" s="23"/>
      <c r="TFL80" s="23"/>
      <c r="TFM80" s="23"/>
      <c r="TFN80" s="23"/>
      <c r="TFO80" s="23"/>
      <c r="TFP80" s="23"/>
      <c r="TFQ80" s="23"/>
      <c r="TFR80" s="23"/>
      <c r="TFS80" s="23"/>
      <c r="TFT80" s="23"/>
      <c r="TFU80" s="23"/>
      <c r="TFV80" s="23"/>
      <c r="TFW80" s="23"/>
      <c r="TFX80" s="23"/>
      <c r="TFY80" s="23"/>
      <c r="TFZ80" s="23"/>
      <c r="TGA80" s="23"/>
      <c r="TGB80" s="23"/>
      <c r="TGC80" s="23"/>
      <c r="TGD80" s="23"/>
      <c r="TGE80" s="23"/>
      <c r="TGF80" s="23"/>
      <c r="TGG80" s="23"/>
      <c r="TGH80" s="23"/>
      <c r="TGI80" s="23"/>
      <c r="TGJ80" s="23"/>
      <c r="TGK80" s="23"/>
      <c r="TGL80" s="23"/>
      <c r="TGM80" s="23"/>
      <c r="TGN80" s="23"/>
      <c r="TGO80" s="23"/>
      <c r="TGP80" s="23"/>
      <c r="TGQ80" s="23"/>
      <c r="TGR80" s="23"/>
      <c r="TGS80" s="23"/>
      <c r="TGT80" s="23"/>
      <c r="TGU80" s="23"/>
      <c r="TGV80" s="23"/>
      <c r="TGW80" s="23"/>
      <c r="TGX80" s="23"/>
      <c r="TGY80" s="23"/>
      <c r="TGZ80" s="23"/>
      <c r="THA80" s="23"/>
      <c r="THB80" s="23"/>
      <c r="THC80" s="23"/>
      <c r="THD80" s="23"/>
      <c r="THE80" s="23"/>
      <c r="THF80" s="23"/>
      <c r="THG80" s="23"/>
      <c r="THH80" s="23"/>
      <c r="THI80" s="23"/>
      <c r="THJ80" s="23"/>
      <c r="THK80" s="23"/>
      <c r="THL80" s="23"/>
      <c r="THM80" s="23"/>
      <c r="THN80" s="23"/>
      <c r="THO80" s="23"/>
      <c r="THP80" s="23"/>
      <c r="THQ80" s="23"/>
      <c r="THR80" s="23"/>
      <c r="THS80" s="23"/>
      <c r="THT80" s="23"/>
      <c r="THU80" s="23"/>
      <c r="THV80" s="23"/>
      <c r="THW80" s="23"/>
      <c r="THX80" s="23"/>
      <c r="THY80" s="23"/>
      <c r="THZ80" s="23"/>
      <c r="TIA80" s="23"/>
      <c r="TIB80" s="23"/>
      <c r="TIC80" s="23"/>
      <c r="TID80" s="23"/>
      <c r="TIE80" s="23"/>
      <c r="TIF80" s="23"/>
      <c r="TIG80" s="23"/>
      <c r="TIH80" s="23"/>
      <c r="TII80" s="23"/>
      <c r="TIJ80" s="23"/>
      <c r="TIK80" s="23"/>
      <c r="TIL80" s="23"/>
      <c r="TIM80" s="23"/>
      <c r="TIN80" s="23"/>
      <c r="TIO80" s="23"/>
      <c r="TIP80" s="23"/>
      <c r="TIQ80" s="23"/>
      <c r="TIR80" s="23"/>
      <c r="TIS80" s="23"/>
      <c r="TIT80" s="23"/>
      <c r="TIU80" s="23"/>
      <c r="TIV80" s="23"/>
      <c r="TIW80" s="23"/>
      <c r="TIX80" s="23"/>
      <c r="TIY80" s="23"/>
      <c r="TIZ80" s="23"/>
      <c r="TJA80" s="23"/>
      <c r="TJB80" s="23"/>
      <c r="TJC80" s="23"/>
      <c r="TJD80" s="23"/>
      <c r="TJE80" s="23"/>
      <c r="TJF80" s="23"/>
      <c r="TJG80" s="23"/>
      <c r="TJH80" s="23"/>
      <c r="TJI80" s="23"/>
      <c r="TJJ80" s="23"/>
      <c r="TJK80" s="23"/>
      <c r="TJL80" s="23"/>
      <c r="TJM80" s="23"/>
      <c r="TJN80" s="23"/>
      <c r="TJO80" s="23"/>
      <c r="TJP80" s="23"/>
      <c r="TJQ80" s="23"/>
      <c r="TJR80" s="23"/>
      <c r="TJS80" s="23"/>
      <c r="TJT80" s="23"/>
      <c r="TJU80" s="23"/>
      <c r="TJV80" s="23"/>
      <c r="TJW80" s="23"/>
      <c r="TJX80" s="23"/>
      <c r="TJY80" s="23"/>
      <c r="TJZ80" s="23"/>
      <c r="TKA80" s="23"/>
      <c r="TKB80" s="23"/>
      <c r="TKC80" s="23"/>
      <c r="TKD80" s="23"/>
      <c r="TKE80" s="23"/>
      <c r="TKF80" s="23"/>
      <c r="TKG80" s="23"/>
      <c r="TKH80" s="23"/>
      <c r="TKI80" s="23"/>
      <c r="TKJ80" s="23"/>
      <c r="TKK80" s="23"/>
      <c r="TKL80" s="23"/>
      <c r="TKM80" s="23"/>
      <c r="TKN80" s="23"/>
      <c r="TKO80" s="23"/>
      <c r="TKP80" s="23"/>
      <c r="TKQ80" s="23"/>
      <c r="TKR80" s="23"/>
      <c r="TKS80" s="23"/>
      <c r="TKT80" s="23"/>
      <c r="TKU80" s="23"/>
      <c r="TKV80" s="23"/>
      <c r="TKW80" s="23"/>
      <c r="TKX80" s="23"/>
      <c r="TKY80" s="23"/>
      <c r="TKZ80" s="23"/>
      <c r="TLA80" s="23"/>
      <c r="TLB80" s="23"/>
      <c r="TLC80" s="23"/>
      <c r="TLD80" s="23"/>
      <c r="TLE80" s="23"/>
      <c r="TLF80" s="23"/>
      <c r="TLG80" s="23"/>
      <c r="TLH80" s="23"/>
      <c r="TLI80" s="23"/>
      <c r="TLJ80" s="23"/>
      <c r="TLK80" s="23"/>
      <c r="TLL80" s="23"/>
      <c r="TLM80" s="23"/>
      <c r="TLN80" s="23"/>
      <c r="TLO80" s="23"/>
      <c r="TLP80" s="23"/>
      <c r="TLQ80" s="23"/>
      <c r="TLR80" s="23"/>
      <c r="TLS80" s="23"/>
      <c r="TLT80" s="23"/>
      <c r="TLU80" s="23"/>
      <c r="TLV80" s="23"/>
      <c r="TLW80" s="23"/>
      <c r="TLX80" s="23"/>
      <c r="TLY80" s="23"/>
      <c r="TLZ80" s="23"/>
      <c r="TMA80" s="23"/>
      <c r="TMB80" s="23"/>
      <c r="TMC80" s="23"/>
      <c r="TMD80" s="23"/>
      <c r="TME80" s="23"/>
      <c r="TMF80" s="23"/>
      <c r="TMG80" s="23"/>
      <c r="TMH80" s="23"/>
      <c r="TMI80" s="23"/>
      <c r="TMJ80" s="23"/>
      <c r="TMK80" s="23"/>
      <c r="TML80" s="23"/>
      <c r="TMM80" s="23"/>
      <c r="TMN80" s="23"/>
      <c r="TMO80" s="23"/>
      <c r="TMP80" s="23"/>
      <c r="TMQ80" s="23"/>
      <c r="TMR80" s="23"/>
      <c r="TMS80" s="23"/>
      <c r="TMT80" s="23"/>
      <c r="TMU80" s="23"/>
      <c r="TMV80" s="23"/>
      <c r="TMW80" s="23"/>
      <c r="TMX80" s="23"/>
      <c r="TMY80" s="23"/>
      <c r="TMZ80" s="23"/>
      <c r="TNA80" s="23"/>
      <c r="TNB80" s="23"/>
      <c r="TNC80" s="23"/>
      <c r="TND80" s="23"/>
      <c r="TNE80" s="23"/>
      <c r="TNF80" s="23"/>
      <c r="TNG80" s="23"/>
      <c r="TNH80" s="23"/>
      <c r="TNI80" s="23"/>
      <c r="TNJ80" s="23"/>
      <c r="TNK80" s="23"/>
      <c r="TNL80" s="23"/>
      <c r="TNM80" s="23"/>
      <c r="TNN80" s="23"/>
      <c r="TNO80" s="23"/>
      <c r="TNP80" s="23"/>
      <c r="TNQ80" s="23"/>
      <c r="TNR80" s="23"/>
      <c r="TNS80" s="23"/>
      <c r="TNT80" s="23"/>
      <c r="TNU80" s="23"/>
      <c r="TNV80" s="23"/>
      <c r="TNW80" s="23"/>
      <c r="TNX80" s="23"/>
      <c r="TNY80" s="23"/>
      <c r="TNZ80" s="23"/>
      <c r="TOA80" s="23"/>
      <c r="TOB80" s="23"/>
      <c r="TOC80" s="23"/>
      <c r="TOD80" s="23"/>
      <c r="TOE80" s="23"/>
      <c r="TOF80" s="23"/>
      <c r="TOG80" s="23"/>
      <c r="TOH80" s="23"/>
      <c r="TOI80" s="23"/>
      <c r="TOJ80" s="23"/>
      <c r="TOK80" s="23"/>
      <c r="TOL80" s="23"/>
      <c r="TOM80" s="23"/>
      <c r="TON80" s="23"/>
      <c r="TOO80" s="23"/>
      <c r="TOP80" s="23"/>
      <c r="TOQ80" s="23"/>
      <c r="TOR80" s="23"/>
      <c r="TOS80" s="23"/>
      <c r="TOT80" s="23"/>
      <c r="TOU80" s="23"/>
      <c r="TOV80" s="23"/>
      <c r="TOW80" s="23"/>
      <c r="TOX80" s="23"/>
      <c r="TOY80" s="23"/>
      <c r="TOZ80" s="23"/>
      <c r="TPA80" s="23"/>
      <c r="TPB80" s="23"/>
      <c r="TPC80" s="23"/>
      <c r="TPD80" s="23"/>
      <c r="TPE80" s="23"/>
      <c r="TPF80" s="23"/>
      <c r="TPG80" s="23"/>
      <c r="TPH80" s="23"/>
      <c r="TPI80" s="23"/>
      <c r="TPJ80" s="23"/>
      <c r="TPK80" s="23"/>
      <c r="TPL80" s="23"/>
      <c r="TPM80" s="23"/>
      <c r="TPN80" s="23"/>
      <c r="TPO80" s="23"/>
      <c r="TPP80" s="23"/>
      <c r="TPQ80" s="23"/>
      <c r="TPR80" s="23"/>
      <c r="TPS80" s="23"/>
      <c r="TPT80" s="23"/>
      <c r="TPU80" s="23"/>
      <c r="TPV80" s="23"/>
      <c r="TPW80" s="23"/>
      <c r="TPX80" s="23"/>
      <c r="TPY80" s="23"/>
      <c r="TPZ80" s="23"/>
      <c r="TQA80" s="23"/>
      <c r="TQB80" s="23"/>
      <c r="TQC80" s="23"/>
      <c r="TQD80" s="23"/>
      <c r="TQE80" s="23"/>
      <c r="TQF80" s="23"/>
      <c r="TQG80" s="23"/>
      <c r="TQH80" s="23"/>
      <c r="TQI80" s="23"/>
      <c r="TQJ80" s="23"/>
      <c r="TQK80" s="23"/>
      <c r="TQL80" s="23"/>
      <c r="TQM80" s="23"/>
      <c r="TQN80" s="23"/>
      <c r="TQO80" s="23"/>
      <c r="TQP80" s="23"/>
      <c r="TQQ80" s="23"/>
      <c r="TQR80" s="23"/>
      <c r="TQS80" s="23"/>
      <c r="TQT80" s="23"/>
      <c r="TQU80" s="23"/>
      <c r="TQV80" s="23"/>
      <c r="TQW80" s="23"/>
      <c r="TQX80" s="23"/>
      <c r="TQY80" s="23"/>
      <c r="TQZ80" s="23"/>
      <c r="TRA80" s="23"/>
      <c r="TRB80" s="23"/>
      <c r="TRC80" s="23"/>
      <c r="TRD80" s="23"/>
      <c r="TRE80" s="23"/>
      <c r="TRF80" s="23"/>
      <c r="TRG80" s="23"/>
      <c r="TRH80" s="23"/>
      <c r="TRI80" s="23"/>
      <c r="TRJ80" s="23"/>
      <c r="TRK80" s="23"/>
      <c r="TRL80" s="23"/>
      <c r="TRM80" s="23"/>
      <c r="TRN80" s="23"/>
      <c r="TRO80" s="23"/>
      <c r="TRP80" s="23"/>
      <c r="TRQ80" s="23"/>
      <c r="TRR80" s="23"/>
      <c r="TRS80" s="23"/>
      <c r="TRT80" s="23"/>
      <c r="TRU80" s="23"/>
      <c r="TRV80" s="23"/>
      <c r="TRW80" s="23"/>
      <c r="TRX80" s="23"/>
      <c r="TRY80" s="23"/>
      <c r="TRZ80" s="23"/>
      <c r="TSA80" s="23"/>
      <c r="TSB80" s="23"/>
      <c r="TSC80" s="23"/>
      <c r="TSD80" s="23"/>
      <c r="TSE80" s="23"/>
      <c r="TSF80" s="23"/>
      <c r="TSG80" s="23"/>
      <c r="TSH80" s="23"/>
      <c r="TSI80" s="23"/>
      <c r="TSJ80" s="23"/>
      <c r="TSK80" s="23"/>
      <c r="TSL80" s="23"/>
      <c r="TSM80" s="23"/>
      <c r="TSN80" s="23"/>
      <c r="TSO80" s="23"/>
      <c r="TSP80" s="23"/>
      <c r="TSQ80" s="23"/>
      <c r="TSR80" s="23"/>
      <c r="TSS80" s="23"/>
      <c r="TST80" s="23"/>
      <c r="TSU80" s="23"/>
      <c r="TSV80" s="23"/>
      <c r="TSW80" s="23"/>
      <c r="TSX80" s="23"/>
      <c r="TSY80" s="23"/>
      <c r="TSZ80" s="23"/>
      <c r="TTA80" s="23"/>
      <c r="TTB80" s="23"/>
      <c r="TTC80" s="23"/>
      <c r="TTD80" s="23"/>
      <c r="TTE80" s="23"/>
      <c r="TTF80" s="23"/>
      <c r="TTG80" s="23"/>
      <c r="TTH80" s="23"/>
      <c r="TTI80" s="23"/>
      <c r="TTJ80" s="23"/>
      <c r="TTK80" s="23"/>
      <c r="TTL80" s="23"/>
      <c r="TTM80" s="23"/>
      <c r="TTN80" s="23"/>
      <c r="TTO80" s="23"/>
      <c r="TTP80" s="23"/>
      <c r="TTQ80" s="23"/>
      <c r="TTR80" s="23"/>
      <c r="TTS80" s="23"/>
      <c r="TTT80" s="23"/>
      <c r="TTU80" s="23"/>
      <c r="TTV80" s="23"/>
      <c r="TTW80" s="23"/>
      <c r="TTX80" s="23"/>
      <c r="TTY80" s="23"/>
      <c r="TTZ80" s="23"/>
      <c r="TUA80" s="23"/>
      <c r="TUB80" s="23"/>
      <c r="TUC80" s="23"/>
      <c r="TUD80" s="23"/>
      <c r="TUE80" s="23"/>
      <c r="TUF80" s="23"/>
      <c r="TUG80" s="23"/>
      <c r="TUH80" s="23"/>
      <c r="TUI80" s="23"/>
      <c r="TUJ80" s="23"/>
      <c r="TUK80" s="23"/>
      <c r="TUL80" s="23"/>
      <c r="TUM80" s="23"/>
      <c r="TUN80" s="23"/>
      <c r="TUO80" s="23"/>
      <c r="TUP80" s="23"/>
      <c r="TUQ80" s="23"/>
      <c r="TUR80" s="23"/>
      <c r="TUS80" s="23"/>
      <c r="TUT80" s="23"/>
      <c r="TUU80" s="23"/>
      <c r="TUV80" s="23"/>
      <c r="TUW80" s="23"/>
      <c r="TUX80" s="23"/>
      <c r="TUY80" s="23"/>
      <c r="TUZ80" s="23"/>
      <c r="TVA80" s="23"/>
      <c r="TVB80" s="23"/>
      <c r="TVC80" s="23"/>
      <c r="TVD80" s="23"/>
      <c r="TVE80" s="23"/>
      <c r="TVF80" s="23"/>
      <c r="TVG80" s="23"/>
      <c r="TVH80" s="23"/>
      <c r="TVI80" s="23"/>
      <c r="TVJ80" s="23"/>
      <c r="TVK80" s="23"/>
      <c r="TVL80" s="23"/>
      <c r="TVM80" s="23"/>
      <c r="TVN80" s="23"/>
      <c r="TVO80" s="23"/>
      <c r="TVP80" s="23"/>
      <c r="TVQ80" s="23"/>
      <c r="TVR80" s="23"/>
      <c r="TVS80" s="23"/>
      <c r="TVT80" s="23"/>
      <c r="TVU80" s="23"/>
      <c r="TVV80" s="23"/>
      <c r="TVW80" s="23"/>
      <c r="TVX80" s="23"/>
      <c r="TVY80" s="23"/>
      <c r="TVZ80" s="23"/>
      <c r="TWA80" s="23"/>
      <c r="TWB80" s="23"/>
      <c r="TWC80" s="23"/>
      <c r="TWD80" s="23"/>
      <c r="TWE80" s="23"/>
      <c r="TWF80" s="23"/>
      <c r="TWG80" s="23"/>
      <c r="TWH80" s="23"/>
      <c r="TWI80" s="23"/>
      <c r="TWJ80" s="23"/>
      <c r="TWK80" s="23"/>
      <c r="TWL80" s="23"/>
      <c r="TWM80" s="23"/>
      <c r="TWN80" s="23"/>
      <c r="TWO80" s="23"/>
      <c r="TWP80" s="23"/>
      <c r="TWQ80" s="23"/>
      <c r="TWR80" s="23"/>
      <c r="TWS80" s="23"/>
      <c r="TWT80" s="23"/>
      <c r="TWU80" s="23"/>
      <c r="TWV80" s="23"/>
      <c r="TWW80" s="23"/>
      <c r="TWX80" s="23"/>
      <c r="TWY80" s="23"/>
      <c r="TWZ80" s="23"/>
      <c r="TXA80" s="23"/>
      <c r="TXB80" s="23"/>
      <c r="TXC80" s="23"/>
      <c r="TXD80" s="23"/>
      <c r="TXE80" s="23"/>
      <c r="TXF80" s="23"/>
      <c r="TXG80" s="23"/>
      <c r="TXH80" s="23"/>
      <c r="TXI80" s="23"/>
      <c r="TXJ80" s="23"/>
      <c r="TXK80" s="23"/>
      <c r="TXL80" s="23"/>
      <c r="TXM80" s="23"/>
      <c r="TXN80" s="23"/>
      <c r="TXO80" s="23"/>
      <c r="TXP80" s="23"/>
      <c r="TXQ80" s="23"/>
      <c r="TXR80" s="23"/>
      <c r="TXS80" s="23"/>
      <c r="TXT80" s="23"/>
      <c r="TXU80" s="23"/>
      <c r="TXV80" s="23"/>
      <c r="TXW80" s="23"/>
      <c r="TXX80" s="23"/>
      <c r="TXY80" s="23"/>
      <c r="TXZ80" s="23"/>
      <c r="TYA80" s="23"/>
      <c r="TYB80" s="23"/>
      <c r="TYC80" s="23"/>
      <c r="TYD80" s="23"/>
      <c r="TYE80" s="23"/>
      <c r="TYF80" s="23"/>
      <c r="TYG80" s="23"/>
      <c r="TYH80" s="23"/>
      <c r="TYI80" s="23"/>
      <c r="TYJ80" s="23"/>
      <c r="TYK80" s="23"/>
      <c r="TYL80" s="23"/>
      <c r="TYM80" s="23"/>
      <c r="TYN80" s="23"/>
      <c r="TYO80" s="23"/>
      <c r="TYP80" s="23"/>
      <c r="TYQ80" s="23"/>
      <c r="TYR80" s="23"/>
      <c r="TYS80" s="23"/>
      <c r="TYT80" s="23"/>
      <c r="TYU80" s="23"/>
      <c r="TYV80" s="23"/>
      <c r="TYW80" s="23"/>
      <c r="TYX80" s="23"/>
      <c r="TYY80" s="23"/>
      <c r="TYZ80" s="23"/>
      <c r="TZA80" s="23"/>
      <c r="TZB80" s="23"/>
      <c r="TZC80" s="23"/>
      <c r="TZD80" s="23"/>
      <c r="TZE80" s="23"/>
      <c r="TZF80" s="23"/>
      <c r="TZG80" s="23"/>
      <c r="TZH80" s="23"/>
      <c r="TZI80" s="23"/>
      <c r="TZJ80" s="23"/>
      <c r="TZK80" s="23"/>
      <c r="TZL80" s="23"/>
      <c r="TZM80" s="23"/>
      <c r="TZN80" s="23"/>
      <c r="TZO80" s="23"/>
      <c r="TZP80" s="23"/>
      <c r="TZQ80" s="23"/>
      <c r="TZR80" s="23"/>
      <c r="TZS80" s="23"/>
      <c r="TZT80" s="23"/>
      <c r="TZU80" s="23"/>
      <c r="TZV80" s="23"/>
      <c r="TZW80" s="23"/>
      <c r="TZX80" s="23"/>
      <c r="TZY80" s="23"/>
      <c r="TZZ80" s="23"/>
      <c r="UAA80" s="23"/>
      <c r="UAB80" s="23"/>
      <c r="UAC80" s="23"/>
      <c r="UAD80" s="23"/>
      <c r="UAE80" s="23"/>
      <c r="UAF80" s="23"/>
      <c r="UAG80" s="23"/>
      <c r="UAH80" s="23"/>
      <c r="UAI80" s="23"/>
      <c r="UAJ80" s="23"/>
      <c r="UAK80" s="23"/>
      <c r="UAL80" s="23"/>
      <c r="UAM80" s="23"/>
      <c r="UAN80" s="23"/>
      <c r="UAO80" s="23"/>
      <c r="UAP80" s="23"/>
      <c r="UAQ80" s="23"/>
      <c r="UAR80" s="23"/>
      <c r="UAS80" s="23"/>
      <c r="UAT80" s="23"/>
      <c r="UAU80" s="23"/>
      <c r="UAV80" s="23"/>
      <c r="UAW80" s="23"/>
      <c r="UAX80" s="23"/>
      <c r="UAY80" s="23"/>
      <c r="UAZ80" s="23"/>
      <c r="UBA80" s="23"/>
      <c r="UBB80" s="23"/>
      <c r="UBC80" s="23"/>
      <c r="UBD80" s="23"/>
      <c r="UBE80" s="23"/>
      <c r="UBF80" s="23"/>
      <c r="UBG80" s="23"/>
      <c r="UBH80" s="23"/>
      <c r="UBI80" s="23"/>
      <c r="UBJ80" s="23"/>
      <c r="UBK80" s="23"/>
      <c r="UBL80" s="23"/>
      <c r="UBM80" s="23"/>
      <c r="UBN80" s="23"/>
      <c r="UBO80" s="23"/>
      <c r="UBP80" s="23"/>
      <c r="UBQ80" s="23"/>
      <c r="UBR80" s="23"/>
      <c r="UBS80" s="23"/>
      <c r="UBT80" s="23"/>
      <c r="UBU80" s="23"/>
      <c r="UBV80" s="23"/>
      <c r="UBW80" s="23"/>
      <c r="UBX80" s="23"/>
      <c r="UBY80" s="23"/>
      <c r="UBZ80" s="23"/>
      <c r="UCA80" s="23"/>
      <c r="UCB80" s="23"/>
      <c r="UCC80" s="23"/>
      <c r="UCD80" s="23"/>
      <c r="UCE80" s="23"/>
      <c r="UCF80" s="23"/>
      <c r="UCG80" s="23"/>
      <c r="UCH80" s="23"/>
      <c r="UCI80" s="23"/>
      <c r="UCJ80" s="23"/>
      <c r="UCK80" s="23"/>
      <c r="UCL80" s="23"/>
      <c r="UCM80" s="23"/>
      <c r="UCN80" s="23"/>
      <c r="UCO80" s="23"/>
      <c r="UCP80" s="23"/>
      <c r="UCQ80" s="23"/>
      <c r="UCR80" s="23"/>
      <c r="UCS80" s="23"/>
      <c r="UCT80" s="23"/>
      <c r="UCU80" s="23"/>
      <c r="UCV80" s="23"/>
      <c r="UCW80" s="23"/>
      <c r="UCX80" s="23"/>
      <c r="UCY80" s="23"/>
      <c r="UCZ80" s="23"/>
      <c r="UDA80" s="23"/>
      <c r="UDB80" s="23"/>
      <c r="UDC80" s="23"/>
      <c r="UDD80" s="23"/>
      <c r="UDE80" s="23"/>
      <c r="UDF80" s="23"/>
      <c r="UDG80" s="23"/>
      <c r="UDH80" s="23"/>
      <c r="UDI80" s="23"/>
      <c r="UDJ80" s="23"/>
      <c r="UDK80" s="23"/>
      <c r="UDL80" s="23"/>
      <c r="UDM80" s="23"/>
      <c r="UDN80" s="23"/>
      <c r="UDO80" s="23"/>
      <c r="UDP80" s="23"/>
      <c r="UDQ80" s="23"/>
      <c r="UDR80" s="23"/>
      <c r="UDS80" s="23"/>
      <c r="UDT80" s="23"/>
      <c r="UDU80" s="23"/>
      <c r="UDV80" s="23"/>
      <c r="UDW80" s="23"/>
      <c r="UDX80" s="23"/>
      <c r="UDY80" s="23"/>
      <c r="UDZ80" s="23"/>
      <c r="UEA80" s="23"/>
      <c r="UEB80" s="23"/>
      <c r="UEC80" s="23"/>
      <c r="UED80" s="23"/>
      <c r="UEE80" s="23"/>
      <c r="UEF80" s="23"/>
      <c r="UEG80" s="23"/>
      <c r="UEH80" s="23"/>
      <c r="UEI80" s="23"/>
      <c r="UEJ80" s="23"/>
      <c r="UEK80" s="23"/>
      <c r="UEL80" s="23"/>
      <c r="UEM80" s="23"/>
      <c r="UEN80" s="23"/>
      <c r="UEO80" s="23"/>
      <c r="UEP80" s="23"/>
      <c r="UEQ80" s="23"/>
      <c r="UER80" s="23"/>
      <c r="UES80" s="23"/>
      <c r="UET80" s="23"/>
      <c r="UEU80" s="23"/>
      <c r="UEV80" s="23"/>
      <c r="UEW80" s="23"/>
      <c r="UEX80" s="23"/>
      <c r="UEY80" s="23"/>
      <c r="UEZ80" s="23"/>
      <c r="UFA80" s="23"/>
      <c r="UFB80" s="23"/>
      <c r="UFC80" s="23"/>
      <c r="UFD80" s="23"/>
      <c r="UFE80" s="23"/>
      <c r="UFF80" s="23"/>
      <c r="UFG80" s="23"/>
      <c r="UFH80" s="23"/>
      <c r="UFI80" s="23"/>
      <c r="UFJ80" s="23"/>
      <c r="UFK80" s="23"/>
      <c r="UFL80" s="23"/>
      <c r="UFM80" s="23"/>
      <c r="UFN80" s="23"/>
      <c r="UFO80" s="23"/>
      <c r="UFP80" s="23"/>
      <c r="UFQ80" s="23"/>
      <c r="UFR80" s="23"/>
      <c r="UFS80" s="23"/>
      <c r="UFT80" s="23"/>
      <c r="UFU80" s="23"/>
      <c r="UFV80" s="23"/>
      <c r="UFW80" s="23"/>
      <c r="UFX80" s="23"/>
      <c r="UFY80" s="23"/>
      <c r="UFZ80" s="23"/>
      <c r="UGA80" s="23"/>
      <c r="UGB80" s="23"/>
      <c r="UGC80" s="23"/>
      <c r="UGD80" s="23"/>
      <c r="UGE80" s="23"/>
      <c r="UGF80" s="23"/>
      <c r="UGG80" s="23"/>
      <c r="UGH80" s="23"/>
      <c r="UGI80" s="23"/>
      <c r="UGJ80" s="23"/>
      <c r="UGK80" s="23"/>
      <c r="UGL80" s="23"/>
      <c r="UGM80" s="23"/>
      <c r="UGN80" s="23"/>
      <c r="UGO80" s="23"/>
      <c r="UGP80" s="23"/>
      <c r="UGQ80" s="23"/>
      <c r="UGR80" s="23"/>
      <c r="UGS80" s="23"/>
      <c r="UGT80" s="23"/>
      <c r="UGU80" s="23"/>
      <c r="UGV80" s="23"/>
      <c r="UGW80" s="23"/>
      <c r="UGX80" s="23"/>
      <c r="UGY80" s="23"/>
      <c r="UGZ80" s="23"/>
      <c r="UHA80" s="23"/>
      <c r="UHB80" s="23"/>
      <c r="UHC80" s="23"/>
      <c r="UHD80" s="23"/>
      <c r="UHE80" s="23"/>
      <c r="UHF80" s="23"/>
      <c r="UHG80" s="23"/>
      <c r="UHH80" s="23"/>
      <c r="UHI80" s="23"/>
      <c r="UHJ80" s="23"/>
      <c r="UHK80" s="23"/>
      <c r="UHL80" s="23"/>
      <c r="UHM80" s="23"/>
      <c r="UHN80" s="23"/>
      <c r="UHO80" s="23"/>
      <c r="UHP80" s="23"/>
      <c r="UHQ80" s="23"/>
      <c r="UHR80" s="23"/>
      <c r="UHS80" s="23"/>
      <c r="UHT80" s="23"/>
      <c r="UHU80" s="23"/>
      <c r="UHV80" s="23"/>
      <c r="UHW80" s="23"/>
      <c r="UHX80" s="23"/>
      <c r="UHY80" s="23"/>
      <c r="UHZ80" s="23"/>
      <c r="UIA80" s="23"/>
      <c r="UIB80" s="23"/>
      <c r="UIC80" s="23"/>
      <c r="UID80" s="23"/>
      <c r="UIE80" s="23"/>
      <c r="UIF80" s="23"/>
      <c r="UIG80" s="23"/>
      <c r="UIH80" s="23"/>
      <c r="UII80" s="23"/>
      <c r="UIJ80" s="23"/>
      <c r="UIK80" s="23"/>
      <c r="UIL80" s="23"/>
      <c r="UIM80" s="23"/>
      <c r="UIN80" s="23"/>
      <c r="UIO80" s="23"/>
      <c r="UIP80" s="23"/>
      <c r="UIQ80" s="23"/>
      <c r="UIR80" s="23"/>
      <c r="UIS80" s="23"/>
      <c r="UIT80" s="23"/>
      <c r="UIU80" s="23"/>
      <c r="UIV80" s="23"/>
      <c r="UIW80" s="23"/>
      <c r="UIX80" s="23"/>
      <c r="UIY80" s="23"/>
      <c r="UIZ80" s="23"/>
      <c r="UJA80" s="23"/>
      <c r="UJB80" s="23"/>
      <c r="UJC80" s="23"/>
      <c r="UJD80" s="23"/>
      <c r="UJE80" s="23"/>
      <c r="UJF80" s="23"/>
      <c r="UJG80" s="23"/>
      <c r="UJH80" s="23"/>
      <c r="UJI80" s="23"/>
      <c r="UJJ80" s="23"/>
      <c r="UJK80" s="23"/>
      <c r="UJL80" s="23"/>
      <c r="UJM80" s="23"/>
      <c r="UJN80" s="23"/>
      <c r="UJO80" s="23"/>
      <c r="UJP80" s="23"/>
      <c r="UJQ80" s="23"/>
      <c r="UJR80" s="23"/>
      <c r="UJS80" s="23"/>
      <c r="UJT80" s="23"/>
      <c r="UJU80" s="23"/>
      <c r="UJV80" s="23"/>
      <c r="UJW80" s="23"/>
      <c r="UJX80" s="23"/>
      <c r="UJY80" s="23"/>
      <c r="UJZ80" s="23"/>
      <c r="UKA80" s="23"/>
      <c r="UKB80" s="23"/>
      <c r="UKC80" s="23"/>
      <c r="UKD80" s="23"/>
      <c r="UKE80" s="23"/>
      <c r="UKF80" s="23"/>
      <c r="UKG80" s="23"/>
      <c r="UKH80" s="23"/>
      <c r="UKI80" s="23"/>
      <c r="UKJ80" s="23"/>
      <c r="UKK80" s="23"/>
      <c r="UKL80" s="23"/>
      <c r="UKM80" s="23"/>
      <c r="UKN80" s="23"/>
      <c r="UKO80" s="23"/>
      <c r="UKP80" s="23"/>
      <c r="UKQ80" s="23"/>
      <c r="UKR80" s="23"/>
      <c r="UKS80" s="23"/>
      <c r="UKT80" s="23"/>
      <c r="UKU80" s="23"/>
      <c r="UKV80" s="23"/>
      <c r="UKW80" s="23"/>
      <c r="UKX80" s="23"/>
      <c r="UKY80" s="23"/>
      <c r="UKZ80" s="23"/>
      <c r="ULA80" s="23"/>
      <c r="ULB80" s="23"/>
      <c r="ULC80" s="23"/>
      <c r="ULD80" s="23"/>
      <c r="ULE80" s="23"/>
      <c r="ULF80" s="23"/>
      <c r="ULG80" s="23"/>
      <c r="ULH80" s="23"/>
      <c r="ULI80" s="23"/>
      <c r="ULJ80" s="23"/>
      <c r="ULK80" s="23"/>
      <c r="ULL80" s="23"/>
      <c r="ULM80" s="23"/>
      <c r="ULN80" s="23"/>
      <c r="ULO80" s="23"/>
      <c r="ULP80" s="23"/>
      <c r="ULQ80" s="23"/>
      <c r="ULR80" s="23"/>
      <c r="ULS80" s="23"/>
      <c r="ULT80" s="23"/>
      <c r="ULU80" s="23"/>
      <c r="ULV80" s="23"/>
      <c r="ULW80" s="23"/>
      <c r="ULX80" s="23"/>
      <c r="ULY80" s="23"/>
      <c r="ULZ80" s="23"/>
      <c r="UMA80" s="23"/>
      <c r="UMB80" s="23"/>
      <c r="UMC80" s="23"/>
      <c r="UMD80" s="23"/>
      <c r="UME80" s="23"/>
      <c r="UMF80" s="23"/>
      <c r="UMG80" s="23"/>
      <c r="UMH80" s="23"/>
      <c r="UMI80" s="23"/>
      <c r="UMJ80" s="23"/>
      <c r="UMK80" s="23"/>
      <c r="UML80" s="23"/>
      <c r="UMM80" s="23"/>
      <c r="UMN80" s="23"/>
      <c r="UMO80" s="23"/>
      <c r="UMP80" s="23"/>
      <c r="UMQ80" s="23"/>
      <c r="UMR80" s="23"/>
      <c r="UMS80" s="23"/>
      <c r="UMT80" s="23"/>
      <c r="UMU80" s="23"/>
      <c r="UMV80" s="23"/>
      <c r="UMW80" s="23"/>
      <c r="UMX80" s="23"/>
      <c r="UMY80" s="23"/>
      <c r="UMZ80" s="23"/>
      <c r="UNA80" s="23"/>
      <c r="UNB80" s="23"/>
      <c r="UNC80" s="23"/>
      <c r="UND80" s="23"/>
      <c r="UNE80" s="23"/>
      <c r="UNF80" s="23"/>
      <c r="UNG80" s="23"/>
      <c r="UNH80" s="23"/>
      <c r="UNI80" s="23"/>
      <c r="UNJ80" s="23"/>
      <c r="UNK80" s="23"/>
      <c r="UNL80" s="23"/>
      <c r="UNM80" s="23"/>
      <c r="UNN80" s="23"/>
      <c r="UNO80" s="23"/>
      <c r="UNP80" s="23"/>
      <c r="UNQ80" s="23"/>
      <c r="UNR80" s="23"/>
      <c r="UNS80" s="23"/>
      <c r="UNT80" s="23"/>
      <c r="UNU80" s="23"/>
      <c r="UNV80" s="23"/>
      <c r="UNW80" s="23"/>
      <c r="UNX80" s="23"/>
      <c r="UNY80" s="23"/>
      <c r="UNZ80" s="23"/>
      <c r="UOA80" s="23"/>
      <c r="UOB80" s="23"/>
      <c r="UOC80" s="23"/>
      <c r="UOD80" s="23"/>
      <c r="UOE80" s="23"/>
      <c r="UOF80" s="23"/>
      <c r="UOG80" s="23"/>
      <c r="UOH80" s="23"/>
      <c r="UOI80" s="23"/>
      <c r="UOJ80" s="23"/>
      <c r="UOK80" s="23"/>
      <c r="UOL80" s="23"/>
      <c r="UOM80" s="23"/>
      <c r="UON80" s="23"/>
      <c r="UOO80" s="23"/>
      <c r="UOP80" s="23"/>
      <c r="UOQ80" s="23"/>
      <c r="UOR80" s="23"/>
      <c r="UOS80" s="23"/>
      <c r="UOT80" s="23"/>
      <c r="UOU80" s="23"/>
      <c r="UOV80" s="23"/>
      <c r="UOW80" s="23"/>
      <c r="UOX80" s="23"/>
      <c r="UOY80" s="23"/>
      <c r="UOZ80" s="23"/>
      <c r="UPA80" s="23"/>
      <c r="UPB80" s="23"/>
      <c r="UPC80" s="23"/>
      <c r="UPD80" s="23"/>
      <c r="UPE80" s="23"/>
      <c r="UPF80" s="23"/>
      <c r="UPG80" s="23"/>
      <c r="UPH80" s="23"/>
      <c r="UPI80" s="23"/>
      <c r="UPJ80" s="23"/>
      <c r="UPK80" s="23"/>
      <c r="UPL80" s="23"/>
      <c r="UPM80" s="23"/>
      <c r="UPN80" s="23"/>
      <c r="UPO80" s="23"/>
      <c r="UPP80" s="23"/>
      <c r="UPQ80" s="23"/>
      <c r="UPR80" s="23"/>
      <c r="UPS80" s="23"/>
      <c r="UPT80" s="23"/>
      <c r="UPU80" s="23"/>
      <c r="UPV80" s="23"/>
      <c r="UPW80" s="23"/>
      <c r="UPX80" s="23"/>
      <c r="UPY80" s="23"/>
      <c r="UPZ80" s="23"/>
      <c r="UQA80" s="23"/>
      <c r="UQB80" s="23"/>
      <c r="UQC80" s="23"/>
      <c r="UQD80" s="23"/>
      <c r="UQE80" s="23"/>
      <c r="UQF80" s="23"/>
      <c r="UQG80" s="23"/>
      <c r="UQH80" s="23"/>
      <c r="UQI80" s="23"/>
      <c r="UQJ80" s="23"/>
      <c r="UQK80" s="23"/>
      <c r="UQL80" s="23"/>
      <c r="UQM80" s="23"/>
      <c r="UQN80" s="23"/>
      <c r="UQO80" s="23"/>
      <c r="UQP80" s="23"/>
      <c r="UQQ80" s="23"/>
      <c r="UQR80" s="23"/>
      <c r="UQS80" s="23"/>
      <c r="UQT80" s="23"/>
      <c r="UQU80" s="23"/>
      <c r="UQV80" s="23"/>
      <c r="UQW80" s="23"/>
      <c r="UQX80" s="23"/>
      <c r="UQY80" s="23"/>
      <c r="UQZ80" s="23"/>
      <c r="URA80" s="23"/>
      <c r="URB80" s="23"/>
      <c r="URC80" s="23"/>
      <c r="URD80" s="23"/>
      <c r="URE80" s="23"/>
      <c r="URF80" s="23"/>
      <c r="URG80" s="23"/>
      <c r="URH80" s="23"/>
      <c r="URI80" s="23"/>
      <c r="URJ80" s="23"/>
      <c r="URK80" s="23"/>
      <c r="URL80" s="23"/>
      <c r="URM80" s="23"/>
      <c r="URN80" s="23"/>
      <c r="URO80" s="23"/>
      <c r="URP80" s="23"/>
      <c r="URQ80" s="23"/>
      <c r="URR80" s="23"/>
      <c r="URS80" s="23"/>
      <c r="URT80" s="23"/>
      <c r="URU80" s="23"/>
      <c r="URV80" s="23"/>
      <c r="URW80" s="23"/>
      <c r="URX80" s="23"/>
      <c r="URY80" s="23"/>
      <c r="URZ80" s="23"/>
      <c r="USA80" s="23"/>
      <c r="USB80" s="23"/>
      <c r="USC80" s="23"/>
      <c r="USD80" s="23"/>
      <c r="USE80" s="23"/>
      <c r="USF80" s="23"/>
      <c r="USG80" s="23"/>
      <c r="USH80" s="23"/>
      <c r="USI80" s="23"/>
      <c r="USJ80" s="23"/>
      <c r="USK80" s="23"/>
      <c r="USL80" s="23"/>
      <c r="USM80" s="23"/>
      <c r="USN80" s="23"/>
      <c r="USO80" s="23"/>
      <c r="USP80" s="23"/>
      <c r="USQ80" s="23"/>
      <c r="USR80" s="23"/>
      <c r="USS80" s="23"/>
      <c r="UST80" s="23"/>
      <c r="USU80" s="23"/>
      <c r="USV80" s="23"/>
      <c r="USW80" s="23"/>
      <c r="USX80" s="23"/>
      <c r="USY80" s="23"/>
      <c r="USZ80" s="23"/>
      <c r="UTA80" s="23"/>
      <c r="UTB80" s="23"/>
      <c r="UTC80" s="23"/>
      <c r="UTD80" s="23"/>
      <c r="UTE80" s="23"/>
      <c r="UTF80" s="23"/>
      <c r="UTG80" s="23"/>
      <c r="UTH80" s="23"/>
      <c r="UTI80" s="23"/>
      <c r="UTJ80" s="23"/>
      <c r="UTK80" s="23"/>
      <c r="UTL80" s="23"/>
      <c r="UTM80" s="23"/>
      <c r="UTN80" s="23"/>
      <c r="UTO80" s="23"/>
      <c r="UTP80" s="23"/>
      <c r="UTQ80" s="23"/>
      <c r="UTR80" s="23"/>
      <c r="UTS80" s="23"/>
      <c r="UTT80" s="23"/>
      <c r="UTU80" s="23"/>
      <c r="UTV80" s="23"/>
      <c r="UTW80" s="23"/>
      <c r="UTX80" s="23"/>
      <c r="UTY80" s="23"/>
      <c r="UTZ80" s="23"/>
      <c r="UUA80" s="23"/>
      <c r="UUB80" s="23"/>
      <c r="UUC80" s="23"/>
      <c r="UUD80" s="23"/>
      <c r="UUE80" s="23"/>
      <c r="UUF80" s="23"/>
      <c r="UUG80" s="23"/>
      <c r="UUH80" s="23"/>
      <c r="UUI80" s="23"/>
      <c r="UUJ80" s="23"/>
      <c r="UUK80" s="23"/>
      <c r="UUL80" s="23"/>
      <c r="UUM80" s="23"/>
      <c r="UUN80" s="23"/>
      <c r="UUO80" s="23"/>
      <c r="UUP80" s="23"/>
      <c r="UUQ80" s="23"/>
      <c r="UUR80" s="23"/>
      <c r="UUS80" s="23"/>
      <c r="UUT80" s="23"/>
      <c r="UUU80" s="23"/>
      <c r="UUV80" s="23"/>
      <c r="UUW80" s="23"/>
      <c r="UUX80" s="23"/>
      <c r="UUY80" s="23"/>
      <c r="UUZ80" s="23"/>
      <c r="UVA80" s="23"/>
      <c r="UVB80" s="23"/>
      <c r="UVC80" s="23"/>
      <c r="UVD80" s="23"/>
      <c r="UVE80" s="23"/>
      <c r="UVF80" s="23"/>
      <c r="UVG80" s="23"/>
      <c r="UVH80" s="23"/>
      <c r="UVI80" s="23"/>
      <c r="UVJ80" s="23"/>
      <c r="UVK80" s="23"/>
      <c r="UVL80" s="23"/>
      <c r="UVM80" s="23"/>
      <c r="UVN80" s="23"/>
      <c r="UVO80" s="23"/>
      <c r="UVP80" s="23"/>
      <c r="UVQ80" s="23"/>
      <c r="UVR80" s="23"/>
      <c r="UVS80" s="23"/>
      <c r="UVT80" s="23"/>
      <c r="UVU80" s="23"/>
      <c r="UVV80" s="23"/>
      <c r="UVW80" s="23"/>
      <c r="UVX80" s="23"/>
      <c r="UVY80" s="23"/>
      <c r="UVZ80" s="23"/>
      <c r="UWA80" s="23"/>
      <c r="UWB80" s="23"/>
      <c r="UWC80" s="23"/>
      <c r="UWD80" s="23"/>
      <c r="UWE80" s="23"/>
      <c r="UWF80" s="23"/>
      <c r="UWG80" s="23"/>
      <c r="UWH80" s="23"/>
      <c r="UWI80" s="23"/>
      <c r="UWJ80" s="23"/>
      <c r="UWK80" s="23"/>
      <c r="UWL80" s="23"/>
      <c r="UWM80" s="23"/>
      <c r="UWN80" s="23"/>
      <c r="UWO80" s="23"/>
      <c r="UWP80" s="23"/>
      <c r="UWQ80" s="23"/>
      <c r="UWR80" s="23"/>
      <c r="UWS80" s="23"/>
      <c r="UWT80" s="23"/>
      <c r="UWU80" s="23"/>
      <c r="UWV80" s="23"/>
      <c r="UWW80" s="23"/>
      <c r="UWX80" s="23"/>
      <c r="UWY80" s="23"/>
      <c r="UWZ80" s="23"/>
      <c r="UXA80" s="23"/>
      <c r="UXB80" s="23"/>
      <c r="UXC80" s="23"/>
      <c r="UXD80" s="23"/>
      <c r="UXE80" s="23"/>
      <c r="UXF80" s="23"/>
      <c r="UXG80" s="23"/>
      <c r="UXH80" s="23"/>
      <c r="UXI80" s="23"/>
      <c r="UXJ80" s="23"/>
      <c r="UXK80" s="23"/>
      <c r="UXL80" s="23"/>
      <c r="UXM80" s="23"/>
      <c r="UXN80" s="23"/>
      <c r="UXO80" s="23"/>
      <c r="UXP80" s="23"/>
      <c r="UXQ80" s="23"/>
      <c r="UXR80" s="23"/>
      <c r="UXS80" s="23"/>
      <c r="UXT80" s="23"/>
      <c r="UXU80" s="23"/>
      <c r="UXV80" s="23"/>
      <c r="UXW80" s="23"/>
      <c r="UXX80" s="23"/>
      <c r="UXY80" s="23"/>
      <c r="UXZ80" s="23"/>
      <c r="UYA80" s="23"/>
      <c r="UYB80" s="23"/>
      <c r="UYC80" s="23"/>
      <c r="UYD80" s="23"/>
      <c r="UYE80" s="23"/>
      <c r="UYF80" s="23"/>
      <c r="UYG80" s="23"/>
      <c r="UYH80" s="23"/>
      <c r="UYI80" s="23"/>
      <c r="UYJ80" s="23"/>
      <c r="UYK80" s="23"/>
      <c r="UYL80" s="23"/>
      <c r="UYM80" s="23"/>
      <c r="UYN80" s="23"/>
      <c r="UYO80" s="23"/>
      <c r="UYP80" s="23"/>
      <c r="UYQ80" s="23"/>
      <c r="UYR80" s="23"/>
      <c r="UYS80" s="23"/>
      <c r="UYT80" s="23"/>
      <c r="UYU80" s="23"/>
      <c r="UYV80" s="23"/>
      <c r="UYW80" s="23"/>
      <c r="UYX80" s="23"/>
      <c r="UYY80" s="23"/>
      <c r="UYZ80" s="23"/>
      <c r="UZA80" s="23"/>
      <c r="UZB80" s="23"/>
      <c r="UZC80" s="23"/>
      <c r="UZD80" s="23"/>
      <c r="UZE80" s="23"/>
      <c r="UZF80" s="23"/>
      <c r="UZG80" s="23"/>
      <c r="UZH80" s="23"/>
      <c r="UZI80" s="23"/>
      <c r="UZJ80" s="23"/>
      <c r="UZK80" s="23"/>
      <c r="UZL80" s="23"/>
      <c r="UZM80" s="23"/>
      <c r="UZN80" s="23"/>
      <c r="UZO80" s="23"/>
      <c r="UZP80" s="23"/>
      <c r="UZQ80" s="23"/>
      <c r="UZR80" s="23"/>
      <c r="UZS80" s="23"/>
      <c r="UZT80" s="23"/>
      <c r="UZU80" s="23"/>
      <c r="UZV80" s="23"/>
      <c r="UZW80" s="23"/>
      <c r="UZX80" s="23"/>
      <c r="UZY80" s="23"/>
      <c r="UZZ80" s="23"/>
      <c r="VAA80" s="23"/>
      <c r="VAB80" s="23"/>
      <c r="VAC80" s="23"/>
      <c r="VAD80" s="23"/>
      <c r="VAE80" s="23"/>
      <c r="VAF80" s="23"/>
      <c r="VAG80" s="23"/>
      <c r="VAH80" s="23"/>
      <c r="VAI80" s="23"/>
      <c r="VAJ80" s="23"/>
      <c r="VAK80" s="23"/>
      <c r="VAL80" s="23"/>
      <c r="VAM80" s="23"/>
      <c r="VAN80" s="23"/>
      <c r="VAO80" s="23"/>
      <c r="VAP80" s="23"/>
      <c r="VAQ80" s="23"/>
      <c r="VAR80" s="23"/>
      <c r="VAS80" s="23"/>
      <c r="VAT80" s="23"/>
      <c r="VAU80" s="23"/>
      <c r="VAV80" s="23"/>
      <c r="VAW80" s="23"/>
      <c r="VAX80" s="23"/>
      <c r="VAY80" s="23"/>
      <c r="VAZ80" s="23"/>
      <c r="VBA80" s="23"/>
      <c r="VBB80" s="23"/>
      <c r="VBC80" s="23"/>
      <c r="VBD80" s="23"/>
      <c r="VBE80" s="23"/>
      <c r="VBF80" s="23"/>
      <c r="VBG80" s="23"/>
      <c r="VBH80" s="23"/>
      <c r="VBI80" s="23"/>
      <c r="VBJ80" s="23"/>
      <c r="VBK80" s="23"/>
      <c r="VBL80" s="23"/>
      <c r="VBM80" s="23"/>
      <c r="VBN80" s="23"/>
      <c r="VBO80" s="23"/>
      <c r="VBP80" s="23"/>
      <c r="VBQ80" s="23"/>
      <c r="VBR80" s="23"/>
      <c r="VBS80" s="23"/>
      <c r="VBT80" s="23"/>
      <c r="VBU80" s="23"/>
      <c r="VBV80" s="23"/>
      <c r="VBW80" s="23"/>
      <c r="VBX80" s="23"/>
      <c r="VBY80" s="23"/>
      <c r="VBZ80" s="23"/>
      <c r="VCA80" s="23"/>
      <c r="VCB80" s="23"/>
      <c r="VCC80" s="23"/>
      <c r="VCD80" s="23"/>
      <c r="VCE80" s="23"/>
      <c r="VCF80" s="23"/>
      <c r="VCG80" s="23"/>
      <c r="VCH80" s="23"/>
      <c r="VCI80" s="23"/>
      <c r="VCJ80" s="23"/>
      <c r="VCK80" s="23"/>
      <c r="VCL80" s="23"/>
      <c r="VCM80" s="23"/>
      <c r="VCN80" s="23"/>
      <c r="VCO80" s="23"/>
      <c r="VCP80" s="23"/>
      <c r="VCQ80" s="23"/>
      <c r="VCR80" s="23"/>
      <c r="VCS80" s="23"/>
      <c r="VCT80" s="23"/>
      <c r="VCU80" s="23"/>
      <c r="VCV80" s="23"/>
      <c r="VCW80" s="23"/>
      <c r="VCX80" s="23"/>
      <c r="VCY80" s="23"/>
      <c r="VCZ80" s="23"/>
      <c r="VDA80" s="23"/>
      <c r="VDB80" s="23"/>
      <c r="VDC80" s="23"/>
      <c r="VDD80" s="23"/>
      <c r="VDE80" s="23"/>
      <c r="VDF80" s="23"/>
      <c r="VDG80" s="23"/>
      <c r="VDH80" s="23"/>
      <c r="VDI80" s="23"/>
      <c r="VDJ80" s="23"/>
      <c r="VDK80" s="23"/>
      <c r="VDL80" s="23"/>
      <c r="VDM80" s="23"/>
      <c r="VDN80" s="23"/>
      <c r="VDO80" s="23"/>
      <c r="VDP80" s="23"/>
      <c r="VDQ80" s="23"/>
      <c r="VDR80" s="23"/>
      <c r="VDS80" s="23"/>
      <c r="VDT80" s="23"/>
      <c r="VDU80" s="23"/>
      <c r="VDV80" s="23"/>
      <c r="VDW80" s="23"/>
      <c r="VDX80" s="23"/>
      <c r="VDY80" s="23"/>
      <c r="VDZ80" s="23"/>
      <c r="VEA80" s="23"/>
      <c r="VEB80" s="23"/>
      <c r="VEC80" s="23"/>
      <c r="VED80" s="23"/>
      <c r="VEE80" s="23"/>
      <c r="VEF80" s="23"/>
      <c r="VEG80" s="23"/>
      <c r="VEH80" s="23"/>
      <c r="VEI80" s="23"/>
      <c r="VEJ80" s="23"/>
      <c r="VEK80" s="23"/>
      <c r="VEL80" s="23"/>
      <c r="VEM80" s="23"/>
      <c r="VEN80" s="23"/>
      <c r="VEO80" s="23"/>
      <c r="VEP80" s="23"/>
      <c r="VEQ80" s="23"/>
      <c r="VER80" s="23"/>
      <c r="VES80" s="23"/>
      <c r="VET80" s="23"/>
      <c r="VEU80" s="23"/>
      <c r="VEV80" s="23"/>
      <c r="VEW80" s="23"/>
      <c r="VEX80" s="23"/>
      <c r="VEY80" s="23"/>
      <c r="VEZ80" s="23"/>
      <c r="VFA80" s="23"/>
      <c r="VFB80" s="23"/>
      <c r="VFC80" s="23"/>
      <c r="VFD80" s="23"/>
      <c r="VFE80" s="23"/>
      <c r="VFF80" s="23"/>
      <c r="VFG80" s="23"/>
      <c r="VFH80" s="23"/>
      <c r="VFI80" s="23"/>
      <c r="VFJ80" s="23"/>
      <c r="VFK80" s="23"/>
      <c r="VFL80" s="23"/>
      <c r="VFM80" s="23"/>
      <c r="VFN80" s="23"/>
      <c r="VFO80" s="23"/>
      <c r="VFP80" s="23"/>
      <c r="VFQ80" s="23"/>
      <c r="VFR80" s="23"/>
      <c r="VFS80" s="23"/>
      <c r="VFT80" s="23"/>
      <c r="VFU80" s="23"/>
      <c r="VFV80" s="23"/>
      <c r="VFW80" s="23"/>
      <c r="VFX80" s="23"/>
      <c r="VFY80" s="23"/>
      <c r="VFZ80" s="23"/>
      <c r="VGA80" s="23"/>
      <c r="VGB80" s="23"/>
      <c r="VGC80" s="23"/>
      <c r="VGD80" s="23"/>
      <c r="VGE80" s="23"/>
      <c r="VGF80" s="23"/>
      <c r="VGG80" s="23"/>
      <c r="VGH80" s="23"/>
      <c r="VGI80" s="23"/>
      <c r="VGJ80" s="23"/>
      <c r="VGK80" s="23"/>
      <c r="VGL80" s="23"/>
      <c r="VGM80" s="23"/>
      <c r="VGN80" s="23"/>
      <c r="VGO80" s="23"/>
      <c r="VGP80" s="23"/>
      <c r="VGQ80" s="23"/>
      <c r="VGR80" s="23"/>
      <c r="VGS80" s="23"/>
      <c r="VGT80" s="23"/>
      <c r="VGU80" s="23"/>
      <c r="VGV80" s="23"/>
      <c r="VGW80" s="23"/>
      <c r="VGX80" s="23"/>
      <c r="VGY80" s="23"/>
      <c r="VGZ80" s="23"/>
      <c r="VHA80" s="23"/>
      <c r="VHB80" s="23"/>
      <c r="VHC80" s="23"/>
      <c r="VHD80" s="23"/>
      <c r="VHE80" s="23"/>
      <c r="VHF80" s="23"/>
      <c r="VHG80" s="23"/>
      <c r="VHH80" s="23"/>
      <c r="VHI80" s="23"/>
      <c r="VHJ80" s="23"/>
      <c r="VHK80" s="23"/>
      <c r="VHL80" s="23"/>
      <c r="VHM80" s="23"/>
      <c r="VHN80" s="23"/>
      <c r="VHO80" s="23"/>
      <c r="VHP80" s="23"/>
      <c r="VHQ80" s="23"/>
      <c r="VHR80" s="23"/>
      <c r="VHS80" s="23"/>
      <c r="VHT80" s="23"/>
      <c r="VHU80" s="23"/>
      <c r="VHV80" s="23"/>
      <c r="VHW80" s="23"/>
      <c r="VHX80" s="23"/>
      <c r="VHY80" s="23"/>
      <c r="VHZ80" s="23"/>
      <c r="VIA80" s="23"/>
      <c r="VIB80" s="23"/>
      <c r="VIC80" s="23"/>
      <c r="VID80" s="23"/>
      <c r="VIE80" s="23"/>
      <c r="VIF80" s="23"/>
      <c r="VIG80" s="23"/>
      <c r="VIH80" s="23"/>
      <c r="VII80" s="23"/>
      <c r="VIJ80" s="23"/>
      <c r="VIK80" s="23"/>
      <c r="VIL80" s="23"/>
      <c r="VIM80" s="23"/>
      <c r="VIN80" s="23"/>
      <c r="VIO80" s="23"/>
      <c r="VIP80" s="23"/>
      <c r="VIQ80" s="23"/>
      <c r="VIR80" s="23"/>
      <c r="VIS80" s="23"/>
      <c r="VIT80" s="23"/>
      <c r="VIU80" s="23"/>
      <c r="VIV80" s="23"/>
      <c r="VIW80" s="23"/>
      <c r="VIX80" s="23"/>
      <c r="VIY80" s="23"/>
      <c r="VIZ80" s="23"/>
      <c r="VJA80" s="23"/>
      <c r="VJB80" s="23"/>
      <c r="VJC80" s="23"/>
      <c r="VJD80" s="23"/>
      <c r="VJE80" s="23"/>
      <c r="VJF80" s="23"/>
      <c r="VJG80" s="23"/>
      <c r="VJH80" s="23"/>
      <c r="VJI80" s="23"/>
      <c r="VJJ80" s="23"/>
      <c r="VJK80" s="23"/>
      <c r="VJL80" s="23"/>
      <c r="VJM80" s="23"/>
      <c r="VJN80" s="23"/>
      <c r="VJO80" s="23"/>
      <c r="VJP80" s="23"/>
      <c r="VJQ80" s="23"/>
      <c r="VJR80" s="23"/>
      <c r="VJS80" s="23"/>
      <c r="VJT80" s="23"/>
      <c r="VJU80" s="23"/>
      <c r="VJV80" s="23"/>
      <c r="VJW80" s="23"/>
      <c r="VJX80" s="23"/>
      <c r="VJY80" s="23"/>
      <c r="VJZ80" s="23"/>
      <c r="VKA80" s="23"/>
      <c r="VKB80" s="23"/>
      <c r="VKC80" s="23"/>
      <c r="VKD80" s="23"/>
      <c r="VKE80" s="23"/>
      <c r="VKF80" s="23"/>
      <c r="VKG80" s="23"/>
      <c r="VKH80" s="23"/>
      <c r="VKI80" s="23"/>
      <c r="VKJ80" s="23"/>
      <c r="VKK80" s="23"/>
      <c r="VKL80" s="23"/>
      <c r="VKM80" s="23"/>
      <c r="VKN80" s="23"/>
      <c r="VKO80" s="23"/>
      <c r="VKP80" s="23"/>
      <c r="VKQ80" s="23"/>
      <c r="VKR80" s="23"/>
      <c r="VKS80" s="23"/>
      <c r="VKT80" s="23"/>
      <c r="VKU80" s="23"/>
      <c r="VKV80" s="23"/>
      <c r="VKW80" s="23"/>
      <c r="VKX80" s="23"/>
      <c r="VKY80" s="23"/>
      <c r="VKZ80" s="23"/>
      <c r="VLA80" s="23"/>
      <c r="VLB80" s="23"/>
      <c r="VLC80" s="23"/>
      <c r="VLD80" s="23"/>
      <c r="VLE80" s="23"/>
      <c r="VLF80" s="23"/>
      <c r="VLG80" s="23"/>
      <c r="VLH80" s="23"/>
      <c r="VLI80" s="23"/>
      <c r="VLJ80" s="23"/>
      <c r="VLK80" s="23"/>
      <c r="VLL80" s="23"/>
      <c r="VLM80" s="23"/>
      <c r="VLN80" s="23"/>
      <c r="VLO80" s="23"/>
      <c r="VLP80" s="23"/>
      <c r="VLQ80" s="23"/>
      <c r="VLR80" s="23"/>
      <c r="VLS80" s="23"/>
      <c r="VLT80" s="23"/>
      <c r="VLU80" s="23"/>
      <c r="VLV80" s="23"/>
      <c r="VLW80" s="23"/>
      <c r="VLX80" s="23"/>
      <c r="VLY80" s="23"/>
      <c r="VLZ80" s="23"/>
      <c r="VMA80" s="23"/>
      <c r="VMB80" s="23"/>
      <c r="VMC80" s="23"/>
      <c r="VMD80" s="23"/>
      <c r="VME80" s="23"/>
      <c r="VMF80" s="23"/>
      <c r="VMG80" s="23"/>
      <c r="VMH80" s="23"/>
      <c r="VMI80" s="23"/>
      <c r="VMJ80" s="23"/>
      <c r="VMK80" s="23"/>
      <c r="VML80" s="23"/>
      <c r="VMM80" s="23"/>
      <c r="VMN80" s="23"/>
      <c r="VMO80" s="23"/>
      <c r="VMP80" s="23"/>
      <c r="VMQ80" s="23"/>
      <c r="VMR80" s="23"/>
      <c r="VMS80" s="23"/>
      <c r="VMT80" s="23"/>
      <c r="VMU80" s="23"/>
      <c r="VMV80" s="23"/>
      <c r="VMW80" s="23"/>
      <c r="VMX80" s="23"/>
      <c r="VMY80" s="23"/>
      <c r="VMZ80" s="23"/>
      <c r="VNA80" s="23"/>
      <c r="VNB80" s="23"/>
      <c r="VNC80" s="23"/>
      <c r="VND80" s="23"/>
      <c r="VNE80" s="23"/>
      <c r="VNF80" s="23"/>
      <c r="VNG80" s="23"/>
      <c r="VNH80" s="23"/>
      <c r="VNI80" s="23"/>
      <c r="VNJ80" s="23"/>
      <c r="VNK80" s="23"/>
      <c r="VNL80" s="23"/>
      <c r="VNM80" s="23"/>
      <c r="VNN80" s="23"/>
      <c r="VNO80" s="23"/>
      <c r="VNP80" s="23"/>
      <c r="VNQ80" s="23"/>
      <c r="VNR80" s="23"/>
      <c r="VNS80" s="23"/>
      <c r="VNT80" s="23"/>
      <c r="VNU80" s="23"/>
      <c r="VNV80" s="23"/>
      <c r="VNW80" s="23"/>
      <c r="VNX80" s="23"/>
      <c r="VNY80" s="23"/>
      <c r="VNZ80" s="23"/>
      <c r="VOA80" s="23"/>
      <c r="VOB80" s="23"/>
      <c r="VOC80" s="23"/>
      <c r="VOD80" s="23"/>
      <c r="VOE80" s="23"/>
      <c r="VOF80" s="23"/>
      <c r="VOG80" s="23"/>
      <c r="VOH80" s="23"/>
      <c r="VOI80" s="23"/>
      <c r="VOJ80" s="23"/>
      <c r="VOK80" s="23"/>
      <c r="VOL80" s="23"/>
      <c r="VOM80" s="23"/>
      <c r="VON80" s="23"/>
      <c r="VOO80" s="23"/>
      <c r="VOP80" s="23"/>
      <c r="VOQ80" s="23"/>
      <c r="VOR80" s="23"/>
      <c r="VOS80" s="23"/>
      <c r="VOT80" s="23"/>
      <c r="VOU80" s="23"/>
      <c r="VOV80" s="23"/>
      <c r="VOW80" s="23"/>
      <c r="VOX80" s="23"/>
      <c r="VOY80" s="23"/>
      <c r="VOZ80" s="23"/>
      <c r="VPA80" s="23"/>
      <c r="VPB80" s="23"/>
      <c r="VPC80" s="23"/>
      <c r="VPD80" s="23"/>
      <c r="VPE80" s="23"/>
      <c r="VPF80" s="23"/>
      <c r="VPG80" s="23"/>
      <c r="VPH80" s="23"/>
      <c r="VPI80" s="23"/>
      <c r="VPJ80" s="23"/>
      <c r="VPK80" s="23"/>
      <c r="VPL80" s="23"/>
      <c r="VPM80" s="23"/>
      <c r="VPN80" s="23"/>
      <c r="VPO80" s="23"/>
      <c r="VPP80" s="23"/>
      <c r="VPQ80" s="23"/>
      <c r="VPR80" s="23"/>
      <c r="VPS80" s="23"/>
      <c r="VPT80" s="23"/>
      <c r="VPU80" s="23"/>
      <c r="VPV80" s="23"/>
      <c r="VPW80" s="23"/>
      <c r="VPX80" s="23"/>
      <c r="VPY80" s="23"/>
      <c r="VPZ80" s="23"/>
      <c r="VQA80" s="23"/>
      <c r="VQB80" s="23"/>
      <c r="VQC80" s="23"/>
      <c r="VQD80" s="23"/>
      <c r="VQE80" s="23"/>
      <c r="VQF80" s="23"/>
      <c r="VQG80" s="23"/>
      <c r="VQH80" s="23"/>
      <c r="VQI80" s="23"/>
      <c r="VQJ80" s="23"/>
      <c r="VQK80" s="23"/>
      <c r="VQL80" s="23"/>
      <c r="VQM80" s="23"/>
      <c r="VQN80" s="23"/>
      <c r="VQO80" s="23"/>
      <c r="VQP80" s="23"/>
      <c r="VQQ80" s="23"/>
      <c r="VQR80" s="23"/>
      <c r="VQS80" s="23"/>
      <c r="VQT80" s="23"/>
      <c r="VQU80" s="23"/>
      <c r="VQV80" s="23"/>
      <c r="VQW80" s="23"/>
      <c r="VQX80" s="23"/>
      <c r="VQY80" s="23"/>
      <c r="VQZ80" s="23"/>
      <c r="VRA80" s="23"/>
      <c r="VRB80" s="23"/>
      <c r="VRC80" s="23"/>
      <c r="VRD80" s="23"/>
      <c r="VRE80" s="23"/>
      <c r="VRF80" s="23"/>
      <c r="VRG80" s="23"/>
      <c r="VRH80" s="23"/>
      <c r="VRI80" s="23"/>
      <c r="VRJ80" s="23"/>
      <c r="VRK80" s="23"/>
      <c r="VRL80" s="23"/>
      <c r="VRM80" s="23"/>
      <c r="VRN80" s="23"/>
      <c r="VRO80" s="23"/>
      <c r="VRP80" s="23"/>
      <c r="VRQ80" s="23"/>
      <c r="VRR80" s="23"/>
      <c r="VRS80" s="23"/>
      <c r="VRT80" s="23"/>
      <c r="VRU80" s="23"/>
      <c r="VRV80" s="23"/>
      <c r="VRW80" s="23"/>
      <c r="VRX80" s="23"/>
      <c r="VRY80" s="23"/>
      <c r="VRZ80" s="23"/>
      <c r="VSA80" s="23"/>
      <c r="VSB80" s="23"/>
      <c r="VSC80" s="23"/>
      <c r="VSD80" s="23"/>
      <c r="VSE80" s="23"/>
      <c r="VSF80" s="23"/>
      <c r="VSG80" s="23"/>
      <c r="VSH80" s="23"/>
      <c r="VSI80" s="23"/>
      <c r="VSJ80" s="23"/>
      <c r="VSK80" s="23"/>
      <c r="VSL80" s="23"/>
      <c r="VSM80" s="23"/>
      <c r="VSN80" s="23"/>
      <c r="VSO80" s="23"/>
      <c r="VSP80" s="23"/>
      <c r="VSQ80" s="23"/>
      <c r="VSR80" s="23"/>
      <c r="VSS80" s="23"/>
      <c r="VST80" s="23"/>
      <c r="VSU80" s="23"/>
      <c r="VSV80" s="23"/>
      <c r="VSW80" s="23"/>
      <c r="VSX80" s="23"/>
      <c r="VSY80" s="23"/>
      <c r="VSZ80" s="23"/>
      <c r="VTA80" s="23"/>
      <c r="VTB80" s="23"/>
      <c r="VTC80" s="23"/>
      <c r="VTD80" s="23"/>
      <c r="VTE80" s="23"/>
      <c r="VTF80" s="23"/>
      <c r="VTG80" s="23"/>
      <c r="VTH80" s="23"/>
      <c r="VTI80" s="23"/>
      <c r="VTJ80" s="23"/>
      <c r="VTK80" s="23"/>
      <c r="VTL80" s="23"/>
      <c r="VTM80" s="23"/>
      <c r="VTN80" s="23"/>
      <c r="VTO80" s="23"/>
      <c r="VTP80" s="23"/>
      <c r="VTQ80" s="23"/>
      <c r="VTR80" s="23"/>
      <c r="VTS80" s="23"/>
      <c r="VTT80" s="23"/>
      <c r="VTU80" s="23"/>
      <c r="VTV80" s="23"/>
      <c r="VTW80" s="23"/>
      <c r="VTX80" s="23"/>
      <c r="VTY80" s="23"/>
      <c r="VTZ80" s="23"/>
      <c r="VUA80" s="23"/>
      <c r="VUB80" s="23"/>
      <c r="VUC80" s="23"/>
      <c r="VUD80" s="23"/>
      <c r="VUE80" s="23"/>
      <c r="VUF80" s="23"/>
      <c r="VUG80" s="23"/>
      <c r="VUH80" s="23"/>
      <c r="VUI80" s="23"/>
      <c r="VUJ80" s="23"/>
      <c r="VUK80" s="23"/>
      <c r="VUL80" s="23"/>
      <c r="VUM80" s="23"/>
      <c r="VUN80" s="23"/>
      <c r="VUO80" s="23"/>
      <c r="VUP80" s="23"/>
      <c r="VUQ80" s="23"/>
      <c r="VUR80" s="23"/>
      <c r="VUS80" s="23"/>
      <c r="VUT80" s="23"/>
      <c r="VUU80" s="23"/>
      <c r="VUV80" s="23"/>
      <c r="VUW80" s="23"/>
      <c r="VUX80" s="23"/>
      <c r="VUY80" s="23"/>
      <c r="VUZ80" s="23"/>
      <c r="VVA80" s="23"/>
      <c r="VVB80" s="23"/>
      <c r="VVC80" s="23"/>
      <c r="VVD80" s="23"/>
      <c r="VVE80" s="23"/>
      <c r="VVF80" s="23"/>
      <c r="VVG80" s="23"/>
      <c r="VVH80" s="23"/>
      <c r="VVI80" s="23"/>
      <c r="VVJ80" s="23"/>
      <c r="VVK80" s="23"/>
      <c r="VVL80" s="23"/>
      <c r="VVM80" s="23"/>
      <c r="VVN80" s="23"/>
      <c r="VVO80" s="23"/>
      <c r="VVP80" s="23"/>
      <c r="VVQ80" s="23"/>
      <c r="VVR80" s="23"/>
      <c r="VVS80" s="23"/>
      <c r="VVT80" s="23"/>
      <c r="VVU80" s="23"/>
      <c r="VVV80" s="23"/>
      <c r="VVW80" s="23"/>
      <c r="VVX80" s="23"/>
      <c r="VVY80" s="23"/>
      <c r="VVZ80" s="23"/>
      <c r="VWA80" s="23"/>
      <c r="VWB80" s="23"/>
      <c r="VWC80" s="23"/>
      <c r="VWD80" s="23"/>
      <c r="VWE80" s="23"/>
      <c r="VWF80" s="23"/>
      <c r="VWG80" s="23"/>
      <c r="VWH80" s="23"/>
      <c r="VWI80" s="23"/>
      <c r="VWJ80" s="23"/>
      <c r="VWK80" s="23"/>
      <c r="VWL80" s="23"/>
      <c r="VWM80" s="23"/>
      <c r="VWN80" s="23"/>
      <c r="VWO80" s="23"/>
      <c r="VWP80" s="23"/>
      <c r="VWQ80" s="23"/>
      <c r="VWR80" s="23"/>
      <c r="VWS80" s="23"/>
      <c r="VWT80" s="23"/>
      <c r="VWU80" s="23"/>
      <c r="VWV80" s="23"/>
      <c r="VWW80" s="23"/>
      <c r="VWX80" s="23"/>
      <c r="VWY80" s="23"/>
      <c r="VWZ80" s="23"/>
      <c r="VXA80" s="23"/>
      <c r="VXB80" s="23"/>
      <c r="VXC80" s="23"/>
      <c r="VXD80" s="23"/>
      <c r="VXE80" s="23"/>
      <c r="VXF80" s="23"/>
      <c r="VXG80" s="23"/>
      <c r="VXH80" s="23"/>
      <c r="VXI80" s="23"/>
      <c r="VXJ80" s="23"/>
      <c r="VXK80" s="23"/>
      <c r="VXL80" s="23"/>
      <c r="VXM80" s="23"/>
      <c r="VXN80" s="23"/>
      <c r="VXO80" s="23"/>
      <c r="VXP80" s="23"/>
      <c r="VXQ80" s="23"/>
      <c r="VXR80" s="23"/>
      <c r="VXS80" s="23"/>
      <c r="VXT80" s="23"/>
      <c r="VXU80" s="23"/>
      <c r="VXV80" s="23"/>
      <c r="VXW80" s="23"/>
      <c r="VXX80" s="23"/>
      <c r="VXY80" s="23"/>
      <c r="VXZ80" s="23"/>
      <c r="VYA80" s="23"/>
      <c r="VYB80" s="23"/>
      <c r="VYC80" s="23"/>
      <c r="VYD80" s="23"/>
      <c r="VYE80" s="23"/>
      <c r="VYF80" s="23"/>
      <c r="VYG80" s="23"/>
      <c r="VYH80" s="23"/>
      <c r="VYI80" s="23"/>
      <c r="VYJ80" s="23"/>
      <c r="VYK80" s="23"/>
      <c r="VYL80" s="23"/>
      <c r="VYM80" s="23"/>
      <c r="VYN80" s="23"/>
      <c r="VYO80" s="23"/>
      <c r="VYP80" s="23"/>
      <c r="VYQ80" s="23"/>
      <c r="VYR80" s="23"/>
      <c r="VYS80" s="23"/>
      <c r="VYT80" s="23"/>
      <c r="VYU80" s="23"/>
      <c r="VYV80" s="23"/>
      <c r="VYW80" s="23"/>
      <c r="VYX80" s="23"/>
      <c r="VYY80" s="23"/>
      <c r="VYZ80" s="23"/>
      <c r="VZA80" s="23"/>
      <c r="VZB80" s="23"/>
      <c r="VZC80" s="23"/>
      <c r="VZD80" s="23"/>
      <c r="VZE80" s="23"/>
      <c r="VZF80" s="23"/>
      <c r="VZG80" s="23"/>
      <c r="VZH80" s="23"/>
      <c r="VZI80" s="23"/>
      <c r="VZJ80" s="23"/>
      <c r="VZK80" s="23"/>
      <c r="VZL80" s="23"/>
      <c r="VZM80" s="23"/>
      <c r="VZN80" s="23"/>
      <c r="VZO80" s="23"/>
      <c r="VZP80" s="23"/>
      <c r="VZQ80" s="23"/>
      <c r="VZR80" s="23"/>
      <c r="VZS80" s="23"/>
      <c r="VZT80" s="23"/>
      <c r="VZU80" s="23"/>
      <c r="VZV80" s="23"/>
      <c r="VZW80" s="23"/>
      <c r="VZX80" s="23"/>
      <c r="VZY80" s="23"/>
      <c r="VZZ80" s="23"/>
      <c r="WAA80" s="23"/>
      <c r="WAB80" s="23"/>
      <c r="WAC80" s="23"/>
      <c r="WAD80" s="23"/>
      <c r="WAE80" s="23"/>
      <c r="WAF80" s="23"/>
      <c r="WAG80" s="23"/>
      <c r="WAH80" s="23"/>
      <c r="WAI80" s="23"/>
      <c r="WAJ80" s="23"/>
      <c r="WAK80" s="23"/>
      <c r="WAL80" s="23"/>
      <c r="WAM80" s="23"/>
      <c r="WAN80" s="23"/>
      <c r="WAO80" s="23"/>
      <c r="WAP80" s="23"/>
      <c r="WAQ80" s="23"/>
      <c r="WAR80" s="23"/>
      <c r="WAS80" s="23"/>
      <c r="WAT80" s="23"/>
      <c r="WAU80" s="23"/>
      <c r="WAV80" s="23"/>
      <c r="WAW80" s="23"/>
      <c r="WAX80" s="23"/>
      <c r="WAY80" s="23"/>
      <c r="WAZ80" s="23"/>
      <c r="WBA80" s="23"/>
      <c r="WBB80" s="23"/>
      <c r="WBC80" s="23"/>
      <c r="WBD80" s="23"/>
      <c r="WBE80" s="23"/>
      <c r="WBF80" s="23"/>
      <c r="WBG80" s="23"/>
      <c r="WBH80" s="23"/>
      <c r="WBI80" s="23"/>
      <c r="WBJ80" s="23"/>
      <c r="WBK80" s="23"/>
      <c r="WBL80" s="23"/>
      <c r="WBM80" s="23"/>
      <c r="WBN80" s="23"/>
      <c r="WBO80" s="23"/>
      <c r="WBP80" s="23"/>
      <c r="WBQ80" s="23"/>
      <c r="WBR80" s="23"/>
      <c r="WBS80" s="23"/>
      <c r="WBT80" s="23"/>
      <c r="WBU80" s="23"/>
      <c r="WBV80" s="23"/>
      <c r="WBW80" s="23"/>
      <c r="WBX80" s="23"/>
      <c r="WBY80" s="23"/>
      <c r="WBZ80" s="23"/>
      <c r="WCA80" s="23"/>
      <c r="WCB80" s="23"/>
      <c r="WCC80" s="23"/>
      <c r="WCD80" s="23"/>
      <c r="WCE80" s="23"/>
      <c r="WCF80" s="23"/>
      <c r="WCG80" s="23"/>
      <c r="WCH80" s="23"/>
      <c r="WCI80" s="23"/>
      <c r="WCJ80" s="23"/>
      <c r="WCK80" s="23"/>
      <c r="WCL80" s="23"/>
      <c r="WCM80" s="23"/>
      <c r="WCN80" s="23"/>
      <c r="WCO80" s="23"/>
      <c r="WCP80" s="23"/>
      <c r="WCQ80" s="23"/>
      <c r="WCR80" s="23"/>
      <c r="WCS80" s="23"/>
      <c r="WCT80" s="23"/>
      <c r="WCU80" s="23"/>
      <c r="WCV80" s="23"/>
      <c r="WCW80" s="23"/>
      <c r="WCX80" s="23"/>
      <c r="WCY80" s="23"/>
      <c r="WCZ80" s="23"/>
      <c r="WDA80" s="23"/>
      <c r="WDB80" s="23"/>
      <c r="WDC80" s="23"/>
      <c r="WDD80" s="23"/>
      <c r="WDE80" s="23"/>
      <c r="WDF80" s="23"/>
      <c r="WDG80" s="23"/>
      <c r="WDH80" s="23"/>
      <c r="WDI80" s="23"/>
      <c r="WDJ80" s="23"/>
      <c r="WDK80" s="23"/>
      <c r="WDL80" s="23"/>
      <c r="WDM80" s="23"/>
      <c r="WDN80" s="23"/>
      <c r="WDO80" s="23"/>
      <c r="WDP80" s="23"/>
      <c r="WDQ80" s="23"/>
      <c r="WDR80" s="23"/>
      <c r="WDS80" s="23"/>
      <c r="WDT80" s="23"/>
      <c r="WDU80" s="23"/>
      <c r="WDV80" s="23"/>
      <c r="WDW80" s="23"/>
      <c r="WDX80" s="23"/>
      <c r="WDY80" s="23"/>
      <c r="WDZ80" s="23"/>
      <c r="WEA80" s="23"/>
      <c r="WEB80" s="23"/>
      <c r="WEC80" s="23"/>
      <c r="WED80" s="23"/>
      <c r="WEE80" s="23"/>
      <c r="WEF80" s="23"/>
      <c r="WEG80" s="23"/>
      <c r="WEH80" s="23"/>
      <c r="WEI80" s="23"/>
      <c r="WEJ80" s="23"/>
      <c r="WEK80" s="23"/>
      <c r="WEL80" s="23"/>
      <c r="WEM80" s="23"/>
      <c r="WEN80" s="23"/>
      <c r="WEO80" s="23"/>
      <c r="WEP80" s="23"/>
      <c r="WEQ80" s="23"/>
      <c r="WER80" s="23"/>
      <c r="WES80" s="23"/>
      <c r="WET80" s="23"/>
      <c r="WEU80" s="23"/>
      <c r="WEV80" s="23"/>
      <c r="WEW80" s="23"/>
      <c r="WEX80" s="23"/>
      <c r="WEY80" s="23"/>
      <c r="WEZ80" s="23"/>
      <c r="WFA80" s="23"/>
      <c r="WFB80" s="23"/>
      <c r="WFC80" s="23"/>
      <c r="WFD80" s="23"/>
      <c r="WFE80" s="23"/>
      <c r="WFF80" s="23"/>
      <c r="WFG80" s="23"/>
      <c r="WFH80" s="23"/>
      <c r="WFI80" s="23"/>
      <c r="WFJ80" s="23"/>
      <c r="WFK80" s="23"/>
      <c r="WFL80" s="23"/>
      <c r="WFM80" s="23"/>
      <c r="WFN80" s="23"/>
      <c r="WFO80" s="23"/>
      <c r="WFP80" s="23"/>
      <c r="WFQ80" s="23"/>
      <c r="WFR80" s="23"/>
      <c r="WFS80" s="23"/>
      <c r="WFT80" s="23"/>
      <c r="WFU80" s="23"/>
      <c r="WFV80" s="23"/>
      <c r="WFW80" s="23"/>
      <c r="WFX80" s="23"/>
      <c r="WFY80" s="23"/>
      <c r="WFZ80" s="23"/>
      <c r="WGA80" s="23"/>
      <c r="WGB80" s="23"/>
      <c r="WGC80" s="23"/>
      <c r="WGD80" s="23"/>
      <c r="WGE80" s="23"/>
      <c r="WGF80" s="23"/>
      <c r="WGG80" s="23"/>
      <c r="WGH80" s="23"/>
      <c r="WGI80" s="23"/>
      <c r="WGJ80" s="23"/>
      <c r="WGK80" s="23"/>
      <c r="WGL80" s="23"/>
      <c r="WGM80" s="23"/>
      <c r="WGN80" s="23"/>
      <c r="WGO80" s="23"/>
      <c r="WGP80" s="23"/>
      <c r="WGQ80" s="23"/>
      <c r="WGR80" s="23"/>
      <c r="WGS80" s="23"/>
      <c r="WGT80" s="23"/>
      <c r="WGU80" s="23"/>
      <c r="WGV80" s="23"/>
      <c r="WGW80" s="23"/>
      <c r="WGX80" s="23"/>
      <c r="WGY80" s="23"/>
      <c r="WGZ80" s="23"/>
      <c r="WHA80" s="23"/>
      <c r="WHB80" s="23"/>
      <c r="WHC80" s="23"/>
      <c r="WHD80" s="23"/>
      <c r="WHE80" s="23"/>
      <c r="WHF80" s="23"/>
      <c r="WHG80" s="23"/>
      <c r="WHH80" s="23"/>
      <c r="WHI80" s="23"/>
      <c r="WHJ80" s="23"/>
      <c r="WHK80" s="23"/>
      <c r="WHL80" s="23"/>
      <c r="WHM80" s="23"/>
      <c r="WHN80" s="23"/>
      <c r="WHO80" s="23"/>
      <c r="WHP80" s="23"/>
      <c r="WHQ80" s="23"/>
      <c r="WHR80" s="23"/>
      <c r="WHS80" s="23"/>
      <c r="WHT80" s="23"/>
      <c r="WHU80" s="23"/>
      <c r="WHV80" s="23"/>
      <c r="WHW80" s="23"/>
      <c r="WHX80" s="23"/>
      <c r="WHY80" s="23"/>
      <c r="WHZ80" s="23"/>
      <c r="WIA80" s="23"/>
      <c r="WIB80" s="23"/>
      <c r="WIC80" s="23"/>
      <c r="WID80" s="23"/>
      <c r="WIE80" s="23"/>
      <c r="WIF80" s="23"/>
      <c r="WIG80" s="23"/>
      <c r="WIH80" s="23"/>
      <c r="WII80" s="23"/>
      <c r="WIJ80" s="23"/>
      <c r="WIK80" s="23"/>
      <c r="WIL80" s="23"/>
      <c r="WIM80" s="23"/>
      <c r="WIN80" s="23"/>
      <c r="WIO80" s="23"/>
      <c r="WIP80" s="23"/>
      <c r="WIQ80" s="23"/>
      <c r="WIR80" s="23"/>
      <c r="WIS80" s="23"/>
      <c r="WIT80" s="23"/>
      <c r="WIU80" s="23"/>
      <c r="WIV80" s="23"/>
      <c r="WIW80" s="23"/>
      <c r="WIX80" s="23"/>
      <c r="WIY80" s="23"/>
      <c r="WIZ80" s="23"/>
      <c r="WJA80" s="23"/>
      <c r="WJB80" s="23"/>
      <c r="WJC80" s="23"/>
      <c r="WJD80" s="23"/>
      <c r="WJE80" s="23"/>
      <c r="WJF80" s="23"/>
      <c r="WJG80" s="23"/>
      <c r="WJH80" s="23"/>
      <c r="WJI80" s="23"/>
      <c r="WJJ80" s="23"/>
      <c r="WJK80" s="23"/>
      <c r="WJL80" s="23"/>
      <c r="WJM80" s="23"/>
      <c r="WJN80" s="23"/>
      <c r="WJO80" s="23"/>
      <c r="WJP80" s="23"/>
      <c r="WJQ80" s="23"/>
      <c r="WJR80" s="23"/>
      <c r="WJS80" s="23"/>
      <c r="WJT80" s="23"/>
      <c r="WJU80" s="23"/>
      <c r="WJV80" s="23"/>
      <c r="WJW80" s="23"/>
      <c r="WJX80" s="23"/>
      <c r="WJY80" s="23"/>
      <c r="WJZ80" s="23"/>
      <c r="WKA80" s="23"/>
      <c r="WKB80" s="23"/>
      <c r="WKC80" s="23"/>
      <c r="WKD80" s="23"/>
      <c r="WKE80" s="23"/>
      <c r="WKF80" s="23"/>
      <c r="WKG80" s="23"/>
      <c r="WKH80" s="23"/>
      <c r="WKI80" s="23"/>
      <c r="WKJ80" s="23"/>
      <c r="WKK80" s="23"/>
      <c r="WKL80" s="23"/>
      <c r="WKM80" s="23"/>
      <c r="WKN80" s="23"/>
      <c r="WKO80" s="23"/>
      <c r="WKP80" s="23"/>
      <c r="WKQ80" s="23"/>
      <c r="WKR80" s="23"/>
      <c r="WKS80" s="23"/>
      <c r="WKT80" s="23"/>
      <c r="WKU80" s="23"/>
      <c r="WKV80" s="23"/>
      <c r="WKW80" s="23"/>
      <c r="WKX80" s="23"/>
      <c r="WKY80" s="23"/>
      <c r="WKZ80" s="23"/>
      <c r="WLA80" s="23"/>
      <c r="WLB80" s="23"/>
      <c r="WLC80" s="23"/>
      <c r="WLD80" s="23"/>
      <c r="WLE80" s="23"/>
      <c r="WLF80" s="23"/>
      <c r="WLG80" s="23"/>
      <c r="WLH80" s="23"/>
      <c r="WLI80" s="23"/>
      <c r="WLJ80" s="23"/>
      <c r="WLK80" s="23"/>
      <c r="WLL80" s="23"/>
      <c r="WLM80" s="23"/>
      <c r="WLN80" s="23"/>
      <c r="WLO80" s="23"/>
      <c r="WLP80" s="23"/>
      <c r="WLQ80" s="23"/>
      <c r="WLR80" s="23"/>
      <c r="WLS80" s="23"/>
      <c r="WLT80" s="23"/>
      <c r="WLU80" s="23"/>
      <c r="WLV80" s="23"/>
      <c r="WLW80" s="23"/>
      <c r="WLX80" s="23"/>
      <c r="WLY80" s="23"/>
      <c r="WLZ80" s="23"/>
      <c r="WMA80" s="23"/>
      <c r="WMB80" s="23"/>
      <c r="WMC80" s="23"/>
      <c r="WMD80" s="23"/>
      <c r="WME80" s="23"/>
      <c r="WMF80" s="23"/>
      <c r="WMG80" s="23"/>
      <c r="WMH80" s="23"/>
      <c r="WMI80" s="23"/>
      <c r="WMJ80" s="23"/>
      <c r="WMK80" s="23"/>
      <c r="WML80" s="23"/>
      <c r="WMM80" s="23"/>
      <c r="WMN80" s="23"/>
      <c r="WMO80" s="23"/>
      <c r="WMP80" s="23"/>
      <c r="WMQ80" s="23"/>
      <c r="WMR80" s="23"/>
      <c r="WMS80" s="23"/>
      <c r="WMT80" s="23"/>
      <c r="WMU80" s="23"/>
      <c r="WMV80" s="23"/>
      <c r="WMW80" s="23"/>
      <c r="WMX80" s="23"/>
      <c r="WMY80" s="23"/>
      <c r="WMZ80" s="23"/>
      <c r="WNA80" s="23"/>
      <c r="WNB80" s="23"/>
      <c r="WNC80" s="23"/>
      <c r="WND80" s="23"/>
      <c r="WNE80" s="23"/>
      <c r="WNF80" s="23"/>
      <c r="WNG80" s="23"/>
      <c r="WNH80" s="23"/>
      <c r="WNI80" s="23"/>
      <c r="WNJ80" s="23"/>
      <c r="WNK80" s="23"/>
      <c r="WNL80" s="23"/>
      <c r="WNM80" s="23"/>
      <c r="WNN80" s="23"/>
      <c r="WNO80" s="23"/>
      <c r="WNP80" s="23"/>
      <c r="WNQ80" s="23"/>
      <c r="WNR80" s="23"/>
      <c r="WNS80" s="23"/>
      <c r="WNT80" s="23"/>
      <c r="WNU80" s="23"/>
      <c r="WNV80" s="23"/>
      <c r="WNW80" s="23"/>
      <c r="WNX80" s="23"/>
      <c r="WNY80" s="23"/>
      <c r="WNZ80" s="23"/>
      <c r="WOA80" s="23"/>
      <c r="WOB80" s="23"/>
      <c r="WOC80" s="23"/>
      <c r="WOD80" s="23"/>
      <c r="WOE80" s="23"/>
      <c r="WOF80" s="23"/>
      <c r="WOG80" s="23"/>
      <c r="WOH80" s="23"/>
      <c r="WOI80" s="23"/>
      <c r="WOJ80" s="23"/>
      <c r="WOK80" s="23"/>
      <c r="WOL80" s="23"/>
      <c r="WOM80" s="23"/>
      <c r="WON80" s="23"/>
      <c r="WOO80" s="23"/>
      <c r="WOP80" s="23"/>
      <c r="WOQ80" s="23"/>
      <c r="WOR80" s="23"/>
      <c r="WOS80" s="23"/>
      <c r="WOT80" s="23"/>
      <c r="WOU80" s="23"/>
      <c r="WOV80" s="23"/>
      <c r="WOW80" s="23"/>
      <c r="WOX80" s="23"/>
      <c r="WOY80" s="23"/>
      <c r="WOZ80" s="23"/>
      <c r="WPA80" s="23"/>
      <c r="WPB80" s="23"/>
      <c r="WPC80" s="23"/>
      <c r="WPD80" s="23"/>
      <c r="WPE80" s="23"/>
      <c r="WPF80" s="23"/>
      <c r="WPG80" s="23"/>
      <c r="WPH80" s="23"/>
      <c r="WPI80" s="23"/>
      <c r="WPJ80" s="23"/>
      <c r="WPK80" s="23"/>
      <c r="WPL80" s="23"/>
      <c r="WPM80" s="23"/>
      <c r="WPN80" s="23"/>
      <c r="WPO80" s="23"/>
      <c r="WPP80" s="23"/>
      <c r="WPQ80" s="23"/>
      <c r="WPR80" s="23"/>
      <c r="WPS80" s="23"/>
      <c r="WPT80" s="23"/>
      <c r="WPU80" s="23"/>
      <c r="WPV80" s="23"/>
      <c r="WPW80" s="23"/>
      <c r="WPX80" s="23"/>
      <c r="WPY80" s="23"/>
      <c r="WPZ80" s="23"/>
      <c r="WQA80" s="23"/>
      <c r="WQB80" s="23"/>
      <c r="WQC80" s="23"/>
      <c r="WQD80" s="23"/>
      <c r="WQE80" s="23"/>
      <c r="WQF80" s="23"/>
      <c r="WQG80" s="23"/>
      <c r="WQH80" s="23"/>
      <c r="WQI80" s="23"/>
      <c r="WQJ80" s="23"/>
      <c r="WQK80" s="23"/>
      <c r="WQL80" s="23"/>
      <c r="WQM80" s="23"/>
      <c r="WQN80" s="23"/>
      <c r="WQO80" s="23"/>
      <c r="WQP80" s="23"/>
      <c r="WQQ80" s="23"/>
      <c r="WQR80" s="23"/>
      <c r="WQS80" s="23"/>
      <c r="WQT80" s="23"/>
      <c r="WQU80" s="23"/>
      <c r="WQV80" s="23"/>
      <c r="WQW80" s="23"/>
      <c r="WQX80" s="23"/>
      <c r="WQY80" s="23"/>
      <c r="WQZ80" s="23"/>
      <c r="WRA80" s="23"/>
      <c r="WRB80" s="23"/>
      <c r="WRC80" s="23"/>
      <c r="WRD80" s="23"/>
      <c r="WRE80" s="23"/>
      <c r="WRF80" s="23"/>
      <c r="WRG80" s="23"/>
      <c r="WRH80" s="23"/>
      <c r="WRI80" s="23"/>
      <c r="WRJ80" s="23"/>
      <c r="WRK80" s="23"/>
      <c r="WRL80" s="23"/>
      <c r="WRM80" s="23"/>
      <c r="WRN80" s="23"/>
      <c r="WRO80" s="23"/>
      <c r="WRP80" s="23"/>
      <c r="WRQ80" s="23"/>
      <c r="WRR80" s="23"/>
      <c r="WRS80" s="23"/>
      <c r="WRT80" s="23"/>
      <c r="WRU80" s="23"/>
      <c r="WRV80" s="23"/>
      <c r="WRW80" s="23"/>
      <c r="WRX80" s="23"/>
      <c r="WRY80" s="23"/>
      <c r="WRZ80" s="23"/>
      <c r="WSA80" s="23"/>
      <c r="WSB80" s="23"/>
      <c r="WSC80" s="23"/>
      <c r="WSD80" s="23"/>
      <c r="WSE80" s="23"/>
      <c r="WSF80" s="23"/>
      <c r="WSG80" s="23"/>
      <c r="WSH80" s="23"/>
      <c r="WSI80" s="23"/>
      <c r="WSJ80" s="23"/>
      <c r="WSK80" s="23"/>
      <c r="WSL80" s="23"/>
      <c r="WSM80" s="23"/>
      <c r="WSN80" s="23"/>
      <c r="WSO80" s="23"/>
      <c r="WSP80" s="23"/>
      <c r="WSQ80" s="23"/>
      <c r="WSR80" s="23"/>
      <c r="WSS80" s="23"/>
      <c r="WST80" s="23"/>
      <c r="WSU80" s="23"/>
      <c r="WSV80" s="23"/>
      <c r="WSW80" s="23"/>
      <c r="WSX80" s="23"/>
      <c r="WSY80" s="23"/>
      <c r="WSZ80" s="23"/>
      <c r="WTA80" s="23"/>
      <c r="WTB80" s="23"/>
      <c r="WTC80" s="23"/>
      <c r="WTD80" s="23"/>
      <c r="WTE80" s="23"/>
      <c r="WTF80" s="23"/>
      <c r="WTG80" s="23"/>
      <c r="WTH80" s="23"/>
      <c r="WTI80" s="23"/>
      <c r="WTJ80" s="23"/>
      <c r="WTK80" s="23"/>
      <c r="WTL80" s="23"/>
      <c r="WTM80" s="23"/>
      <c r="WTN80" s="23"/>
      <c r="WTO80" s="23"/>
      <c r="WTP80" s="23"/>
      <c r="WTQ80" s="23"/>
      <c r="WTR80" s="23"/>
      <c r="WTS80" s="23"/>
      <c r="WTT80" s="23"/>
      <c r="WTU80" s="23"/>
      <c r="WTV80" s="23"/>
      <c r="WTW80" s="23"/>
      <c r="WTX80" s="23"/>
      <c r="WTY80" s="23"/>
      <c r="WTZ80" s="23"/>
      <c r="WUA80" s="23"/>
      <c r="WUB80" s="23"/>
      <c r="WUC80" s="23"/>
      <c r="WUD80" s="23"/>
      <c r="WUE80" s="23"/>
      <c r="WUF80" s="23"/>
      <c r="WUG80" s="23"/>
      <c r="WUH80" s="23"/>
      <c r="WUI80" s="23"/>
      <c r="WUJ80" s="23"/>
      <c r="WUK80" s="23"/>
      <c r="WUL80" s="23"/>
      <c r="WUM80" s="23"/>
      <c r="WUN80" s="23"/>
      <c r="WUO80" s="23"/>
      <c r="WUP80" s="23"/>
      <c r="WUQ80" s="23"/>
      <c r="WUR80" s="23"/>
      <c r="WUS80" s="23"/>
      <c r="WUT80" s="23"/>
      <c r="WUU80" s="23"/>
      <c r="WUV80" s="23"/>
      <c r="WUW80" s="23"/>
      <c r="WUX80" s="23"/>
      <c r="WUY80" s="23"/>
      <c r="WUZ80" s="23"/>
      <c r="WVA80" s="23"/>
      <c r="WVB80" s="23"/>
      <c r="WVC80" s="23"/>
      <c r="WVD80" s="23"/>
      <c r="WVE80" s="23"/>
      <c r="WVF80" s="23"/>
      <c r="WVG80" s="23"/>
      <c r="WVH80" s="23"/>
      <c r="WVI80" s="23"/>
      <c r="WVJ80" s="23"/>
      <c r="WVK80" s="23"/>
      <c r="WVL80" s="23"/>
      <c r="WVM80" s="23"/>
      <c r="WVN80" s="23"/>
      <c r="WVO80" s="23"/>
      <c r="WVP80" s="23"/>
      <c r="WVQ80" s="23"/>
      <c r="WVR80" s="23"/>
      <c r="WVS80" s="23"/>
      <c r="WVT80" s="23"/>
      <c r="WVU80" s="23"/>
      <c r="WVV80" s="23"/>
      <c r="WVW80" s="23"/>
      <c r="WVX80" s="23"/>
      <c r="WVY80" s="23"/>
      <c r="WVZ80" s="23"/>
      <c r="WWA80" s="23"/>
      <c r="WWB80" s="23"/>
      <c r="WWC80" s="23"/>
      <c r="WWD80" s="23"/>
      <c r="WWE80" s="23"/>
      <c r="WWF80" s="23"/>
      <c r="WWG80" s="23"/>
      <c r="WWH80" s="23"/>
      <c r="WWI80" s="23"/>
      <c r="WWJ80" s="23"/>
      <c r="WWK80" s="23"/>
      <c r="WWL80" s="23"/>
      <c r="WWM80" s="23"/>
      <c r="WWN80" s="23"/>
      <c r="WWO80" s="23"/>
      <c r="WWP80" s="23"/>
      <c r="WWQ80" s="23"/>
      <c r="WWR80" s="23"/>
      <c r="WWS80" s="23"/>
      <c r="WWT80" s="23"/>
      <c r="WWU80" s="23"/>
      <c r="WWV80" s="23"/>
      <c r="WWW80" s="23"/>
      <c r="WWX80" s="23"/>
      <c r="WWY80" s="23"/>
      <c r="WWZ80" s="23"/>
      <c r="WXA80" s="23"/>
      <c r="WXB80" s="23"/>
      <c r="WXC80" s="23"/>
      <c r="WXD80" s="23"/>
      <c r="WXE80" s="23"/>
      <c r="WXF80" s="23"/>
      <c r="WXG80" s="23"/>
      <c r="WXH80" s="23"/>
    </row>
    <row r="81" spans="4:16180" s="58" customFormat="1">
      <c r="D81" s="20"/>
      <c r="E81" s="21"/>
      <c r="F81" s="21"/>
      <c r="G81" s="21" t="s">
        <v>251</v>
      </c>
      <c r="H81" s="307"/>
      <c r="I81" s="290"/>
      <c r="J81" s="48">
        <f>MIN(Dashboard!L$66:AR$66)</f>
        <v>0</v>
      </c>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1"/>
      <c r="AY81" s="291"/>
      <c r="AZ81" s="291"/>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3"/>
      <c r="NH81" s="23"/>
      <c r="NI81" s="23"/>
      <c r="NJ81" s="23"/>
      <c r="NK81" s="23"/>
      <c r="NL81" s="23"/>
      <c r="NM81" s="23"/>
      <c r="NN81" s="23"/>
      <c r="NO81" s="23"/>
      <c r="NP81" s="23"/>
      <c r="NQ81" s="23"/>
      <c r="NR81" s="23"/>
      <c r="NS81" s="23"/>
      <c r="NT81" s="23"/>
      <c r="NU81" s="23"/>
      <c r="NV81" s="23"/>
      <c r="NW81" s="23"/>
      <c r="NX81" s="23"/>
      <c r="NY81" s="23"/>
      <c r="NZ81" s="23"/>
      <c r="OA81" s="23"/>
      <c r="OB81" s="23"/>
      <c r="OC81" s="23"/>
      <c r="OD81" s="23"/>
      <c r="OE81" s="23"/>
      <c r="OF81" s="23"/>
      <c r="OG81" s="23"/>
      <c r="OH81" s="23"/>
      <c r="OI81" s="23"/>
      <c r="OJ81" s="23"/>
      <c r="OK81" s="23"/>
      <c r="OL81" s="23"/>
      <c r="OM81" s="23"/>
      <c r="ON81" s="23"/>
      <c r="OO81" s="23"/>
      <c r="OP81" s="23"/>
      <c r="OQ81" s="23"/>
      <c r="OR81" s="23"/>
      <c r="OS81" s="23"/>
      <c r="OT81" s="23"/>
      <c r="OU81" s="23"/>
      <c r="OV81" s="23"/>
      <c r="OW81" s="23"/>
      <c r="OX81" s="23"/>
      <c r="OY81" s="23"/>
      <c r="OZ81" s="23"/>
      <c r="PA81" s="23"/>
      <c r="PB81" s="23"/>
      <c r="PC81" s="23"/>
      <c r="PD81" s="23"/>
      <c r="PE81" s="23"/>
      <c r="PF81" s="23"/>
      <c r="PG81" s="23"/>
      <c r="PH81" s="23"/>
      <c r="PI81" s="23"/>
      <c r="PJ81" s="23"/>
      <c r="PK81" s="23"/>
      <c r="PL81" s="23"/>
      <c r="PM81" s="23"/>
      <c r="PN81" s="23"/>
      <c r="PO81" s="23"/>
      <c r="PP81" s="23"/>
      <c r="PQ81" s="23"/>
      <c r="PR81" s="23"/>
      <c r="PS81" s="23"/>
      <c r="PT81" s="23"/>
      <c r="PU81" s="23"/>
      <c r="PV81" s="23"/>
      <c r="PW81" s="23"/>
      <c r="PX81" s="23"/>
      <c r="PY81" s="23"/>
      <c r="PZ81" s="23"/>
      <c r="QA81" s="23"/>
      <c r="QB81" s="23"/>
      <c r="QC81" s="23"/>
      <c r="QD81" s="23"/>
      <c r="QE81" s="23"/>
      <c r="QF81" s="23"/>
      <c r="QG81" s="23"/>
      <c r="QH81" s="23"/>
      <c r="QI81" s="23"/>
      <c r="QJ81" s="23"/>
      <c r="QK81" s="23"/>
      <c r="QL81" s="23"/>
      <c r="QM81" s="23"/>
      <c r="QN81" s="23"/>
      <c r="QO81" s="23"/>
      <c r="QP81" s="23"/>
      <c r="QQ81" s="23"/>
      <c r="QR81" s="23"/>
      <c r="QS81" s="23"/>
      <c r="QT81" s="23"/>
      <c r="QU81" s="23"/>
      <c r="QV81" s="23"/>
      <c r="QW81" s="23"/>
      <c r="QX81" s="23"/>
      <c r="QY81" s="23"/>
      <c r="QZ81" s="23"/>
      <c r="RA81" s="23"/>
      <c r="RB81" s="23"/>
      <c r="RC81" s="23"/>
      <c r="RD81" s="23"/>
      <c r="RE81" s="23"/>
      <c r="RF81" s="23"/>
      <c r="RG81" s="23"/>
      <c r="RH81" s="23"/>
      <c r="RI81" s="23"/>
      <c r="RJ81" s="23"/>
      <c r="RK81" s="23"/>
      <c r="RL81" s="23"/>
      <c r="RM81" s="23"/>
      <c r="RN81" s="23"/>
      <c r="RO81" s="23"/>
      <c r="RP81" s="23"/>
      <c r="RQ81" s="23"/>
      <c r="RR81" s="23"/>
      <c r="RS81" s="23"/>
      <c r="RT81" s="23"/>
      <c r="RU81" s="23"/>
      <c r="RV81" s="23"/>
      <c r="RW81" s="23"/>
      <c r="RX81" s="23"/>
      <c r="RY81" s="23"/>
      <c r="RZ81" s="23"/>
      <c r="SA81" s="23"/>
      <c r="SB81" s="23"/>
      <c r="SC81" s="23"/>
      <c r="SD81" s="23"/>
      <c r="SE81" s="23"/>
      <c r="SF81" s="23"/>
      <c r="SG81" s="23"/>
      <c r="SH81" s="23"/>
      <c r="SI81" s="23"/>
      <c r="SJ81" s="23"/>
      <c r="SK81" s="23"/>
      <c r="SL81" s="23"/>
      <c r="SM81" s="23"/>
      <c r="SN81" s="23"/>
      <c r="SO81" s="23"/>
      <c r="SP81" s="23"/>
      <c r="SQ81" s="23"/>
      <c r="SR81" s="23"/>
      <c r="SS81" s="23"/>
      <c r="ST81" s="23"/>
      <c r="SU81" s="23"/>
      <c r="SV81" s="23"/>
      <c r="SW81" s="23"/>
      <c r="SX81" s="23"/>
      <c r="SY81" s="23"/>
      <c r="SZ81" s="23"/>
      <c r="TA81" s="23"/>
      <c r="TB81" s="23"/>
      <c r="TC81" s="23"/>
      <c r="TD81" s="23"/>
      <c r="TE81" s="23"/>
      <c r="TF81" s="23"/>
      <c r="TG81" s="23"/>
      <c r="TH81" s="23"/>
      <c r="TI81" s="23"/>
      <c r="TJ81" s="23"/>
      <c r="TK81" s="23"/>
      <c r="TL81" s="23"/>
      <c r="TM81" s="23"/>
      <c r="TN81" s="23"/>
      <c r="TO81" s="23"/>
      <c r="TP81" s="23"/>
      <c r="TQ81" s="23"/>
      <c r="TR81" s="23"/>
      <c r="TS81" s="23"/>
      <c r="TT81" s="23"/>
      <c r="TU81" s="23"/>
      <c r="TV81" s="23"/>
      <c r="TW81" s="23"/>
      <c r="TX81" s="23"/>
      <c r="TY81" s="23"/>
      <c r="TZ81" s="23"/>
      <c r="UA81" s="23"/>
      <c r="UB81" s="23"/>
      <c r="UC81" s="23"/>
      <c r="UD81" s="23"/>
      <c r="UE81" s="23"/>
      <c r="UF81" s="23"/>
      <c r="UG81" s="23"/>
      <c r="UH81" s="23"/>
      <c r="UI81" s="23"/>
      <c r="UJ81" s="23"/>
      <c r="UK81" s="23"/>
      <c r="UL81" s="23"/>
      <c r="UM81" s="23"/>
      <c r="UN81" s="23"/>
      <c r="UO81" s="23"/>
      <c r="UP81" s="23"/>
      <c r="UQ81" s="23"/>
      <c r="UR81" s="23"/>
      <c r="US81" s="23"/>
      <c r="UT81" s="23"/>
      <c r="UU81" s="23"/>
      <c r="UV81" s="23"/>
      <c r="UW81" s="23"/>
      <c r="UX81" s="23"/>
      <c r="UY81" s="23"/>
      <c r="UZ81" s="23"/>
      <c r="VA81" s="23"/>
      <c r="VB81" s="23"/>
      <c r="VC81" s="23"/>
      <c r="VD81" s="23"/>
      <c r="VE81" s="23"/>
      <c r="VF81" s="23"/>
      <c r="VG81" s="23"/>
      <c r="VH81" s="23"/>
      <c r="VI81" s="23"/>
      <c r="VJ81" s="23"/>
      <c r="VK81" s="23"/>
      <c r="VL81" s="23"/>
      <c r="VM81" s="23"/>
      <c r="VN81" s="23"/>
      <c r="VO81" s="23"/>
      <c r="VP81" s="23"/>
      <c r="VQ81" s="23"/>
      <c r="VR81" s="23"/>
      <c r="VS81" s="23"/>
      <c r="VT81" s="23"/>
      <c r="VU81" s="23"/>
      <c r="VV81" s="23"/>
      <c r="VW81" s="23"/>
      <c r="VX81" s="23"/>
      <c r="VY81" s="23"/>
      <c r="VZ81" s="23"/>
      <c r="WA81" s="23"/>
      <c r="WB81" s="23"/>
      <c r="WC81" s="23"/>
      <c r="WD81" s="23"/>
      <c r="WE81" s="23"/>
      <c r="WF81" s="23"/>
      <c r="WG81" s="23"/>
      <c r="WH81" s="23"/>
      <c r="WI81" s="23"/>
      <c r="WJ81" s="23"/>
      <c r="WK81" s="23"/>
      <c r="WL81" s="23"/>
      <c r="WM81" s="23"/>
      <c r="WN81" s="23"/>
      <c r="WO81" s="23"/>
      <c r="WP81" s="23"/>
      <c r="WQ81" s="23"/>
      <c r="WR81" s="23"/>
      <c r="WS81" s="23"/>
      <c r="WT81" s="23"/>
      <c r="WU81" s="23"/>
      <c r="WV81" s="23"/>
      <c r="WW81" s="23"/>
      <c r="WX81" s="23"/>
      <c r="WY81" s="23"/>
      <c r="WZ81" s="23"/>
      <c r="XA81" s="23"/>
      <c r="XB81" s="23"/>
      <c r="XC81" s="23"/>
      <c r="XD81" s="23"/>
      <c r="XE81" s="23"/>
      <c r="XF81" s="23"/>
      <c r="XG81" s="23"/>
      <c r="XH81" s="23"/>
      <c r="XI81" s="23"/>
      <c r="XJ81" s="23"/>
      <c r="XK81" s="23"/>
      <c r="XL81" s="23"/>
      <c r="XM81" s="23"/>
      <c r="XN81" s="23"/>
      <c r="XO81" s="23"/>
      <c r="XP81" s="23"/>
      <c r="XQ81" s="23"/>
      <c r="XR81" s="23"/>
      <c r="XS81" s="23"/>
      <c r="XT81" s="23"/>
      <c r="XU81" s="23"/>
      <c r="XV81" s="23"/>
      <c r="XW81" s="23"/>
      <c r="XX81" s="23"/>
      <c r="XY81" s="23"/>
      <c r="XZ81" s="23"/>
      <c r="YA81" s="23"/>
      <c r="YB81" s="23"/>
      <c r="YC81" s="23"/>
      <c r="YD81" s="23"/>
      <c r="YE81" s="23"/>
      <c r="YF81" s="23"/>
      <c r="YG81" s="23"/>
      <c r="YH81" s="23"/>
      <c r="YI81" s="23"/>
      <c r="YJ81" s="23"/>
      <c r="YK81" s="23"/>
      <c r="YL81" s="23"/>
      <c r="YM81" s="23"/>
      <c r="YN81" s="23"/>
      <c r="YO81" s="23"/>
      <c r="YP81" s="23"/>
      <c r="YQ81" s="23"/>
      <c r="YR81" s="23"/>
      <c r="YS81" s="23"/>
      <c r="YT81" s="23"/>
      <c r="YU81" s="23"/>
      <c r="YV81" s="23"/>
      <c r="YW81" s="23"/>
      <c r="YX81" s="23"/>
      <c r="YY81" s="23"/>
      <c r="YZ81" s="23"/>
      <c r="ZA81" s="23"/>
      <c r="ZB81" s="23"/>
      <c r="ZC81" s="23"/>
      <c r="ZD81" s="23"/>
      <c r="ZE81" s="23"/>
      <c r="ZF81" s="23"/>
      <c r="ZG81" s="23"/>
      <c r="ZH81" s="23"/>
      <c r="ZI81" s="23"/>
      <c r="ZJ81" s="23"/>
      <c r="ZK81" s="23"/>
      <c r="ZL81" s="23"/>
      <c r="ZM81" s="23"/>
      <c r="ZN81" s="23"/>
      <c r="ZO81" s="23"/>
      <c r="ZP81" s="23"/>
      <c r="ZQ81" s="23"/>
      <c r="ZR81" s="23"/>
      <c r="ZS81" s="23"/>
      <c r="ZT81" s="23"/>
      <c r="ZU81" s="23"/>
      <c r="ZV81" s="23"/>
      <c r="ZW81" s="23"/>
      <c r="ZX81" s="23"/>
      <c r="ZY81" s="23"/>
      <c r="ZZ81" s="23"/>
      <c r="AAA81" s="23"/>
      <c r="AAB81" s="23"/>
      <c r="AAC81" s="23"/>
      <c r="AAD81" s="23"/>
      <c r="AAE81" s="23"/>
      <c r="AAF81" s="23"/>
      <c r="AAG81" s="23"/>
      <c r="AAH81" s="23"/>
      <c r="AAI81" s="23"/>
      <c r="AAJ81" s="23"/>
      <c r="AAK81" s="23"/>
      <c r="AAL81" s="23"/>
      <c r="AAM81" s="23"/>
      <c r="AAN81" s="23"/>
      <c r="AAO81" s="23"/>
      <c r="AAP81" s="23"/>
      <c r="AAQ81" s="23"/>
      <c r="AAR81" s="23"/>
      <c r="AAS81" s="23"/>
      <c r="AAT81" s="23"/>
      <c r="AAU81" s="23"/>
      <c r="AAV81" s="23"/>
      <c r="AAW81" s="23"/>
      <c r="AAX81" s="23"/>
      <c r="AAY81" s="23"/>
      <c r="AAZ81" s="23"/>
      <c r="ABA81" s="23"/>
      <c r="ABB81" s="23"/>
      <c r="ABC81" s="23"/>
      <c r="ABD81" s="23"/>
      <c r="ABE81" s="23"/>
      <c r="ABF81" s="23"/>
      <c r="ABG81" s="23"/>
      <c r="ABH81" s="23"/>
      <c r="ABI81" s="23"/>
      <c r="ABJ81" s="23"/>
      <c r="ABK81" s="23"/>
      <c r="ABL81" s="23"/>
      <c r="ABM81" s="23"/>
      <c r="ABN81" s="23"/>
      <c r="ABO81" s="23"/>
      <c r="ABP81" s="23"/>
      <c r="ABQ81" s="23"/>
      <c r="ABR81" s="23"/>
      <c r="ABS81" s="23"/>
      <c r="ABT81" s="23"/>
      <c r="ABU81" s="23"/>
      <c r="ABV81" s="23"/>
      <c r="ABW81" s="23"/>
      <c r="ABX81" s="23"/>
      <c r="ABY81" s="23"/>
      <c r="ABZ81" s="23"/>
      <c r="ACA81" s="23"/>
      <c r="ACB81" s="23"/>
      <c r="ACC81" s="23"/>
      <c r="ACD81" s="23"/>
      <c r="ACE81" s="23"/>
      <c r="ACF81" s="23"/>
      <c r="ACG81" s="23"/>
      <c r="ACH81" s="23"/>
      <c r="ACI81" s="23"/>
      <c r="ACJ81" s="23"/>
      <c r="ACK81" s="23"/>
      <c r="ACL81" s="23"/>
      <c r="ACM81" s="23"/>
      <c r="ACN81" s="23"/>
      <c r="ACO81" s="23"/>
      <c r="ACP81" s="23"/>
      <c r="ACQ81" s="23"/>
      <c r="ACR81" s="23"/>
      <c r="ACS81" s="23"/>
      <c r="ACT81" s="23"/>
      <c r="ACU81" s="23"/>
      <c r="ACV81" s="23"/>
      <c r="ACW81" s="23"/>
      <c r="ACX81" s="23"/>
      <c r="ACY81" s="23"/>
      <c r="ACZ81" s="23"/>
      <c r="ADA81" s="23"/>
      <c r="ADB81" s="23"/>
      <c r="ADC81" s="23"/>
      <c r="ADD81" s="23"/>
      <c r="ADE81" s="23"/>
      <c r="ADF81" s="23"/>
      <c r="ADG81" s="23"/>
      <c r="ADH81" s="23"/>
      <c r="ADI81" s="23"/>
      <c r="ADJ81" s="23"/>
      <c r="ADK81" s="23"/>
      <c r="ADL81" s="23"/>
      <c r="ADM81" s="23"/>
      <c r="ADN81" s="23"/>
      <c r="ADO81" s="23"/>
      <c r="ADP81" s="23"/>
      <c r="ADQ81" s="23"/>
      <c r="ADR81" s="23"/>
      <c r="ADS81" s="23"/>
      <c r="ADT81" s="23"/>
      <c r="ADU81" s="23"/>
      <c r="ADV81" s="23"/>
      <c r="ADW81" s="23"/>
      <c r="ADX81" s="23"/>
      <c r="ADY81" s="23"/>
      <c r="ADZ81" s="23"/>
      <c r="AEA81" s="23"/>
      <c r="AEB81" s="23"/>
      <c r="AEC81" s="23"/>
      <c r="AED81" s="23"/>
      <c r="AEE81" s="23"/>
      <c r="AEF81" s="23"/>
      <c r="AEG81" s="23"/>
      <c r="AEH81" s="23"/>
      <c r="AEI81" s="23"/>
      <c r="AEJ81" s="23"/>
      <c r="AEK81" s="23"/>
      <c r="AEL81" s="23"/>
      <c r="AEM81" s="23"/>
      <c r="AEN81" s="23"/>
      <c r="AEO81" s="23"/>
      <c r="AEP81" s="23"/>
      <c r="AEQ81" s="23"/>
      <c r="AER81" s="23"/>
      <c r="AES81" s="23"/>
      <c r="AET81" s="23"/>
      <c r="AEU81" s="23"/>
      <c r="AEV81" s="23"/>
      <c r="AEW81" s="23"/>
      <c r="AEX81" s="23"/>
      <c r="AEY81" s="23"/>
      <c r="AEZ81" s="23"/>
      <c r="AFA81" s="23"/>
      <c r="AFB81" s="23"/>
      <c r="AFC81" s="23"/>
      <c r="AFD81" s="23"/>
      <c r="AFE81" s="23"/>
      <c r="AFF81" s="23"/>
      <c r="AFG81" s="23"/>
      <c r="AFH81" s="23"/>
      <c r="AFI81" s="23"/>
      <c r="AFJ81" s="23"/>
      <c r="AFK81" s="23"/>
      <c r="AFL81" s="23"/>
      <c r="AFM81" s="23"/>
      <c r="AFN81" s="23"/>
      <c r="AFO81" s="23"/>
      <c r="AFP81" s="23"/>
      <c r="AFQ81" s="23"/>
      <c r="AFR81" s="23"/>
      <c r="AFS81" s="23"/>
      <c r="AFT81" s="23"/>
      <c r="AFU81" s="23"/>
      <c r="AFV81" s="23"/>
      <c r="AFW81" s="23"/>
      <c r="AFX81" s="23"/>
      <c r="AFY81" s="23"/>
      <c r="AFZ81" s="23"/>
      <c r="AGA81" s="23"/>
      <c r="AGB81" s="23"/>
      <c r="AGC81" s="23"/>
      <c r="AGD81" s="23"/>
      <c r="AGE81" s="23"/>
      <c r="AGF81" s="23"/>
      <c r="AGG81" s="23"/>
      <c r="AGH81" s="23"/>
      <c r="AGI81" s="23"/>
      <c r="AGJ81" s="23"/>
      <c r="AGK81" s="23"/>
      <c r="AGL81" s="23"/>
      <c r="AGM81" s="23"/>
      <c r="AGN81" s="23"/>
      <c r="AGO81" s="23"/>
      <c r="AGP81" s="23"/>
      <c r="AGQ81" s="23"/>
      <c r="AGR81" s="23"/>
      <c r="AGS81" s="23"/>
      <c r="AGT81" s="23"/>
      <c r="AGU81" s="23"/>
      <c r="AGV81" s="23"/>
      <c r="AGW81" s="23"/>
      <c r="AGX81" s="23"/>
      <c r="AGY81" s="23"/>
      <c r="AGZ81" s="23"/>
      <c r="AHA81" s="23"/>
      <c r="AHB81" s="23"/>
      <c r="AHC81" s="23"/>
      <c r="AHD81" s="23"/>
      <c r="AHE81" s="23"/>
      <c r="AHF81" s="23"/>
      <c r="AHG81" s="23"/>
      <c r="AHH81" s="23"/>
      <c r="AHI81" s="23"/>
      <c r="AHJ81" s="23"/>
      <c r="AHK81" s="23"/>
      <c r="AHL81" s="23"/>
      <c r="AHM81" s="23"/>
      <c r="AHN81" s="23"/>
      <c r="AHO81" s="23"/>
      <c r="AHP81" s="23"/>
      <c r="AHQ81" s="23"/>
      <c r="AHR81" s="23"/>
      <c r="AHS81" s="23"/>
      <c r="AHT81" s="23"/>
      <c r="AHU81" s="23"/>
      <c r="AHV81" s="23"/>
      <c r="AHW81" s="23"/>
      <c r="AHX81" s="23"/>
      <c r="AHY81" s="23"/>
      <c r="AHZ81" s="23"/>
      <c r="AIA81" s="23"/>
      <c r="AIB81" s="23"/>
      <c r="AIC81" s="23"/>
      <c r="AID81" s="23"/>
      <c r="AIE81" s="23"/>
      <c r="AIF81" s="23"/>
      <c r="AIG81" s="23"/>
      <c r="AIH81" s="23"/>
      <c r="AII81" s="23"/>
      <c r="AIJ81" s="23"/>
      <c r="AIK81" s="23"/>
      <c r="AIL81" s="23"/>
      <c r="AIM81" s="23"/>
      <c r="AIN81" s="23"/>
      <c r="AIO81" s="23"/>
      <c r="AIP81" s="23"/>
      <c r="AIQ81" s="23"/>
      <c r="AIR81" s="23"/>
      <c r="AIS81" s="23"/>
      <c r="AIT81" s="23"/>
      <c r="AIU81" s="23"/>
      <c r="AIV81" s="23"/>
      <c r="AIW81" s="23"/>
      <c r="AIX81" s="23"/>
      <c r="AIY81" s="23"/>
      <c r="AIZ81" s="23"/>
      <c r="AJA81" s="23"/>
      <c r="AJB81" s="23"/>
      <c r="AJC81" s="23"/>
      <c r="AJD81" s="23"/>
      <c r="AJE81" s="23"/>
      <c r="AJF81" s="23"/>
      <c r="AJG81" s="23"/>
      <c r="AJH81" s="23"/>
      <c r="AJI81" s="23"/>
      <c r="AJJ81" s="23"/>
      <c r="AJK81" s="23"/>
      <c r="AJL81" s="23"/>
      <c r="AJM81" s="23"/>
      <c r="AJN81" s="23"/>
      <c r="AJO81" s="23"/>
      <c r="AJP81" s="23"/>
      <c r="AJQ81" s="23"/>
      <c r="AJR81" s="23"/>
      <c r="AJS81" s="23"/>
      <c r="AJT81" s="23"/>
      <c r="AJU81" s="23"/>
      <c r="AJV81" s="23"/>
      <c r="AJW81" s="23"/>
      <c r="AJX81" s="23"/>
      <c r="AJY81" s="23"/>
      <c r="AJZ81" s="23"/>
      <c r="AKA81" s="23"/>
      <c r="AKB81" s="23"/>
      <c r="AKC81" s="23"/>
      <c r="AKD81" s="23"/>
      <c r="AKE81" s="23"/>
      <c r="AKF81" s="23"/>
      <c r="AKG81" s="23"/>
      <c r="AKH81" s="23"/>
      <c r="AKI81" s="23"/>
      <c r="AKJ81" s="23"/>
      <c r="AKK81" s="23"/>
      <c r="AKL81" s="23"/>
      <c r="AKM81" s="23"/>
      <c r="AKN81" s="23"/>
      <c r="AKO81" s="23"/>
      <c r="AKP81" s="23"/>
      <c r="AKQ81" s="23"/>
      <c r="AKR81" s="23"/>
      <c r="AKS81" s="23"/>
      <c r="AKT81" s="23"/>
      <c r="AKU81" s="23"/>
      <c r="AKV81" s="23"/>
      <c r="AKW81" s="23"/>
      <c r="AKX81" s="23"/>
      <c r="AKY81" s="23"/>
      <c r="AKZ81" s="23"/>
      <c r="ALA81" s="23"/>
      <c r="ALB81" s="23"/>
      <c r="ALC81" s="23"/>
      <c r="ALD81" s="23"/>
      <c r="ALE81" s="23"/>
      <c r="ALF81" s="23"/>
      <c r="ALG81" s="23"/>
      <c r="ALH81" s="23"/>
      <c r="ALI81" s="23"/>
      <c r="ALJ81" s="23"/>
      <c r="ALK81" s="23"/>
      <c r="ALL81" s="23"/>
      <c r="ALM81" s="23"/>
      <c r="ALN81" s="23"/>
      <c r="ALO81" s="23"/>
      <c r="ALP81" s="23"/>
      <c r="ALQ81" s="23"/>
      <c r="ALR81" s="23"/>
      <c r="ALS81" s="23"/>
      <c r="ALT81" s="23"/>
      <c r="ALU81" s="23"/>
      <c r="ALV81" s="23"/>
      <c r="ALW81" s="23"/>
      <c r="ALX81" s="23"/>
      <c r="ALY81" s="23"/>
      <c r="ALZ81" s="23"/>
      <c r="AMA81" s="23"/>
      <c r="AMB81" s="23"/>
      <c r="AMC81" s="23"/>
      <c r="AMD81" s="23"/>
      <c r="AME81" s="23"/>
      <c r="AMF81" s="23"/>
      <c r="AMG81" s="23"/>
      <c r="AMH81" s="23"/>
      <c r="AMI81" s="23"/>
      <c r="AMJ81" s="23"/>
      <c r="AMK81" s="23"/>
      <c r="AML81" s="23"/>
      <c r="AMM81" s="23"/>
      <c r="AMN81" s="23"/>
      <c r="AMO81" s="23"/>
      <c r="AMP81" s="23"/>
      <c r="AMQ81" s="23"/>
      <c r="AMR81" s="23"/>
      <c r="AMS81" s="23"/>
      <c r="AMT81" s="23"/>
      <c r="AMU81" s="23"/>
      <c r="AMV81" s="23"/>
      <c r="AMW81" s="23"/>
      <c r="AMX81" s="23"/>
      <c r="AMY81" s="23"/>
      <c r="AMZ81" s="23"/>
      <c r="ANA81" s="23"/>
      <c r="ANB81" s="23"/>
      <c r="ANC81" s="23"/>
      <c r="AND81" s="23"/>
      <c r="ANE81" s="23"/>
      <c r="ANF81" s="23"/>
      <c r="ANG81" s="23"/>
      <c r="ANH81" s="23"/>
      <c r="ANI81" s="23"/>
      <c r="ANJ81" s="23"/>
      <c r="ANK81" s="23"/>
      <c r="ANL81" s="23"/>
      <c r="ANM81" s="23"/>
      <c r="ANN81" s="23"/>
      <c r="ANO81" s="23"/>
      <c r="ANP81" s="23"/>
      <c r="ANQ81" s="23"/>
      <c r="ANR81" s="23"/>
      <c r="ANS81" s="23"/>
      <c r="ANT81" s="23"/>
      <c r="ANU81" s="23"/>
      <c r="ANV81" s="23"/>
      <c r="ANW81" s="23"/>
      <c r="ANX81" s="23"/>
      <c r="ANY81" s="23"/>
      <c r="ANZ81" s="23"/>
      <c r="AOA81" s="23"/>
      <c r="AOB81" s="23"/>
      <c r="AOC81" s="23"/>
      <c r="AOD81" s="23"/>
      <c r="AOE81" s="23"/>
      <c r="AOF81" s="23"/>
      <c r="AOG81" s="23"/>
      <c r="AOH81" s="23"/>
      <c r="AOI81" s="23"/>
      <c r="AOJ81" s="23"/>
      <c r="AOK81" s="23"/>
      <c r="AOL81" s="23"/>
      <c r="AOM81" s="23"/>
      <c r="AON81" s="23"/>
      <c r="AOO81" s="23"/>
      <c r="AOP81" s="23"/>
      <c r="AOQ81" s="23"/>
      <c r="AOR81" s="23"/>
      <c r="AOS81" s="23"/>
      <c r="AOT81" s="23"/>
      <c r="AOU81" s="23"/>
      <c r="AOV81" s="23"/>
      <c r="AOW81" s="23"/>
      <c r="AOX81" s="23"/>
      <c r="AOY81" s="23"/>
      <c r="AOZ81" s="23"/>
      <c r="APA81" s="23"/>
      <c r="APB81" s="23"/>
      <c r="APC81" s="23"/>
      <c r="APD81" s="23"/>
      <c r="APE81" s="23"/>
      <c r="APF81" s="23"/>
      <c r="APG81" s="23"/>
      <c r="APH81" s="23"/>
      <c r="API81" s="23"/>
      <c r="APJ81" s="23"/>
      <c r="APK81" s="23"/>
      <c r="APL81" s="23"/>
      <c r="APM81" s="23"/>
      <c r="APN81" s="23"/>
      <c r="APO81" s="23"/>
      <c r="APP81" s="23"/>
      <c r="APQ81" s="23"/>
      <c r="APR81" s="23"/>
      <c r="APS81" s="23"/>
      <c r="APT81" s="23"/>
      <c r="APU81" s="23"/>
      <c r="APV81" s="23"/>
      <c r="APW81" s="23"/>
      <c r="APX81" s="23"/>
      <c r="APY81" s="23"/>
      <c r="APZ81" s="23"/>
      <c r="AQA81" s="23"/>
      <c r="AQB81" s="23"/>
      <c r="AQC81" s="23"/>
      <c r="AQD81" s="23"/>
      <c r="AQE81" s="23"/>
      <c r="AQF81" s="23"/>
      <c r="AQG81" s="23"/>
      <c r="AQH81" s="23"/>
      <c r="AQI81" s="23"/>
      <c r="AQJ81" s="23"/>
      <c r="AQK81" s="23"/>
      <c r="AQL81" s="23"/>
      <c r="AQM81" s="23"/>
      <c r="AQN81" s="23"/>
      <c r="AQO81" s="23"/>
      <c r="AQP81" s="23"/>
      <c r="AQQ81" s="23"/>
      <c r="AQR81" s="23"/>
      <c r="AQS81" s="23"/>
      <c r="AQT81" s="23"/>
      <c r="AQU81" s="23"/>
      <c r="AQV81" s="23"/>
      <c r="AQW81" s="23"/>
      <c r="AQX81" s="23"/>
      <c r="AQY81" s="23"/>
      <c r="AQZ81" s="23"/>
      <c r="ARA81" s="23"/>
      <c r="ARB81" s="23"/>
      <c r="ARC81" s="23"/>
      <c r="ARD81" s="23"/>
      <c r="ARE81" s="23"/>
      <c r="ARF81" s="23"/>
      <c r="ARG81" s="23"/>
      <c r="ARH81" s="23"/>
      <c r="ARI81" s="23"/>
      <c r="ARJ81" s="23"/>
      <c r="ARK81" s="23"/>
      <c r="ARL81" s="23"/>
      <c r="ARM81" s="23"/>
      <c r="ARN81" s="23"/>
      <c r="ARO81" s="23"/>
      <c r="ARP81" s="23"/>
      <c r="ARQ81" s="23"/>
      <c r="ARR81" s="23"/>
      <c r="ARS81" s="23"/>
      <c r="ART81" s="23"/>
      <c r="ARU81" s="23"/>
      <c r="ARV81" s="23"/>
      <c r="ARW81" s="23"/>
      <c r="ARX81" s="23"/>
      <c r="ARY81" s="23"/>
      <c r="ARZ81" s="23"/>
      <c r="ASA81" s="23"/>
      <c r="ASB81" s="23"/>
      <c r="ASC81" s="23"/>
      <c r="ASD81" s="23"/>
      <c r="ASE81" s="23"/>
      <c r="ASF81" s="23"/>
      <c r="ASG81" s="23"/>
      <c r="ASH81" s="23"/>
      <c r="ASI81" s="23"/>
      <c r="ASJ81" s="23"/>
      <c r="ASK81" s="23"/>
      <c r="ASL81" s="23"/>
      <c r="ASM81" s="23"/>
      <c r="ASN81" s="23"/>
      <c r="ASO81" s="23"/>
      <c r="ASP81" s="23"/>
      <c r="ASQ81" s="23"/>
      <c r="ASR81" s="23"/>
      <c r="ASS81" s="23"/>
      <c r="AST81" s="23"/>
      <c r="ASU81" s="23"/>
      <c r="ASV81" s="23"/>
      <c r="ASW81" s="23"/>
      <c r="ASX81" s="23"/>
      <c r="ASY81" s="23"/>
      <c r="ASZ81" s="23"/>
      <c r="ATA81" s="23"/>
      <c r="ATB81" s="23"/>
      <c r="ATC81" s="23"/>
      <c r="ATD81" s="23"/>
      <c r="ATE81" s="23"/>
      <c r="ATF81" s="23"/>
      <c r="ATG81" s="23"/>
      <c r="ATH81" s="23"/>
      <c r="ATI81" s="23"/>
      <c r="ATJ81" s="23"/>
      <c r="ATK81" s="23"/>
      <c r="ATL81" s="23"/>
      <c r="ATM81" s="23"/>
      <c r="ATN81" s="23"/>
      <c r="ATO81" s="23"/>
      <c r="ATP81" s="23"/>
      <c r="ATQ81" s="23"/>
      <c r="ATR81" s="23"/>
      <c r="ATS81" s="23"/>
      <c r="ATT81" s="23"/>
      <c r="ATU81" s="23"/>
      <c r="ATV81" s="23"/>
      <c r="ATW81" s="23"/>
      <c r="ATX81" s="23"/>
      <c r="ATY81" s="23"/>
      <c r="ATZ81" s="23"/>
      <c r="AUA81" s="23"/>
      <c r="AUB81" s="23"/>
      <c r="AUC81" s="23"/>
      <c r="AUD81" s="23"/>
      <c r="AUE81" s="23"/>
      <c r="AUF81" s="23"/>
      <c r="AUG81" s="23"/>
      <c r="AUH81" s="23"/>
      <c r="AUI81" s="23"/>
      <c r="AUJ81" s="23"/>
      <c r="AUK81" s="23"/>
      <c r="AUL81" s="23"/>
      <c r="AUM81" s="23"/>
      <c r="AUN81" s="23"/>
      <c r="AUO81" s="23"/>
      <c r="AUP81" s="23"/>
      <c r="AUQ81" s="23"/>
      <c r="AUR81" s="23"/>
      <c r="AUS81" s="23"/>
      <c r="AUT81" s="23"/>
      <c r="AUU81" s="23"/>
      <c r="AUV81" s="23"/>
      <c r="AUW81" s="23"/>
      <c r="AUX81" s="23"/>
      <c r="AUY81" s="23"/>
      <c r="AUZ81" s="23"/>
      <c r="AVA81" s="23"/>
      <c r="AVB81" s="23"/>
      <c r="AVC81" s="23"/>
      <c r="AVD81" s="23"/>
      <c r="AVE81" s="23"/>
      <c r="AVF81" s="23"/>
      <c r="AVG81" s="23"/>
      <c r="AVH81" s="23"/>
      <c r="AVI81" s="23"/>
      <c r="AVJ81" s="23"/>
      <c r="AVK81" s="23"/>
      <c r="AVL81" s="23"/>
      <c r="AVM81" s="23"/>
      <c r="AVN81" s="23"/>
      <c r="AVO81" s="23"/>
      <c r="AVP81" s="23"/>
      <c r="AVQ81" s="23"/>
      <c r="AVR81" s="23"/>
      <c r="AVS81" s="23"/>
      <c r="AVT81" s="23"/>
      <c r="AVU81" s="23"/>
      <c r="AVV81" s="23"/>
      <c r="AVW81" s="23"/>
      <c r="AVX81" s="23"/>
      <c r="AVY81" s="23"/>
      <c r="AVZ81" s="23"/>
      <c r="AWA81" s="23"/>
      <c r="AWB81" s="23"/>
      <c r="AWC81" s="23"/>
      <c r="AWD81" s="23"/>
      <c r="AWE81" s="23"/>
      <c r="AWF81" s="23"/>
      <c r="AWG81" s="23"/>
      <c r="AWH81" s="23"/>
      <c r="AWI81" s="23"/>
      <c r="AWJ81" s="23"/>
      <c r="AWK81" s="23"/>
      <c r="AWL81" s="23"/>
      <c r="AWM81" s="23"/>
      <c r="AWN81" s="23"/>
      <c r="AWO81" s="23"/>
      <c r="AWP81" s="23"/>
      <c r="AWQ81" s="23"/>
      <c r="AWR81" s="23"/>
      <c r="AWS81" s="23"/>
      <c r="AWT81" s="23"/>
      <c r="AWU81" s="23"/>
      <c r="AWV81" s="23"/>
      <c r="AWW81" s="23"/>
      <c r="AWX81" s="23"/>
      <c r="AWY81" s="23"/>
      <c r="AWZ81" s="23"/>
      <c r="AXA81" s="23"/>
      <c r="AXB81" s="23"/>
      <c r="AXC81" s="23"/>
      <c r="AXD81" s="23"/>
      <c r="AXE81" s="23"/>
      <c r="AXF81" s="23"/>
      <c r="AXG81" s="23"/>
      <c r="AXH81" s="23"/>
      <c r="AXI81" s="23"/>
      <c r="AXJ81" s="23"/>
      <c r="AXK81" s="23"/>
      <c r="AXL81" s="23"/>
      <c r="AXM81" s="23"/>
      <c r="AXN81" s="23"/>
      <c r="AXO81" s="23"/>
      <c r="AXP81" s="23"/>
      <c r="AXQ81" s="23"/>
      <c r="AXR81" s="23"/>
      <c r="AXS81" s="23"/>
      <c r="AXT81" s="23"/>
      <c r="AXU81" s="23"/>
      <c r="AXV81" s="23"/>
      <c r="AXW81" s="23"/>
      <c r="AXX81" s="23"/>
      <c r="AXY81" s="23"/>
      <c r="AXZ81" s="23"/>
      <c r="AYA81" s="23"/>
      <c r="AYB81" s="23"/>
      <c r="AYC81" s="23"/>
      <c r="AYD81" s="23"/>
      <c r="AYE81" s="23"/>
      <c r="AYF81" s="23"/>
      <c r="AYG81" s="23"/>
      <c r="AYH81" s="23"/>
      <c r="AYI81" s="23"/>
      <c r="AYJ81" s="23"/>
      <c r="AYK81" s="23"/>
      <c r="AYL81" s="23"/>
      <c r="AYM81" s="23"/>
      <c r="AYN81" s="23"/>
      <c r="AYO81" s="23"/>
      <c r="AYP81" s="23"/>
      <c r="AYQ81" s="23"/>
      <c r="AYR81" s="23"/>
      <c r="AYS81" s="23"/>
      <c r="AYT81" s="23"/>
      <c r="AYU81" s="23"/>
      <c r="AYV81" s="23"/>
      <c r="AYW81" s="23"/>
      <c r="AYX81" s="23"/>
      <c r="AYY81" s="23"/>
      <c r="AYZ81" s="23"/>
      <c r="AZA81" s="23"/>
      <c r="AZB81" s="23"/>
      <c r="AZC81" s="23"/>
      <c r="AZD81" s="23"/>
      <c r="AZE81" s="23"/>
      <c r="AZF81" s="23"/>
      <c r="AZG81" s="23"/>
      <c r="AZH81" s="23"/>
      <c r="AZI81" s="23"/>
      <c r="AZJ81" s="23"/>
      <c r="AZK81" s="23"/>
      <c r="AZL81" s="23"/>
      <c r="AZM81" s="23"/>
      <c r="AZN81" s="23"/>
      <c r="AZO81" s="23"/>
      <c r="AZP81" s="23"/>
      <c r="AZQ81" s="23"/>
      <c r="AZR81" s="23"/>
      <c r="AZS81" s="23"/>
      <c r="AZT81" s="23"/>
      <c r="AZU81" s="23"/>
      <c r="AZV81" s="23"/>
      <c r="AZW81" s="23"/>
      <c r="AZX81" s="23"/>
      <c r="AZY81" s="23"/>
      <c r="AZZ81" s="23"/>
      <c r="BAA81" s="23"/>
      <c r="BAB81" s="23"/>
      <c r="BAC81" s="23"/>
      <c r="BAD81" s="23"/>
      <c r="BAE81" s="23"/>
      <c r="BAF81" s="23"/>
      <c r="BAG81" s="23"/>
      <c r="BAH81" s="23"/>
      <c r="BAI81" s="23"/>
      <c r="BAJ81" s="23"/>
      <c r="BAK81" s="23"/>
      <c r="BAL81" s="23"/>
      <c r="BAM81" s="23"/>
      <c r="BAN81" s="23"/>
      <c r="BAO81" s="23"/>
      <c r="BAP81" s="23"/>
      <c r="BAQ81" s="23"/>
      <c r="BAR81" s="23"/>
      <c r="BAS81" s="23"/>
      <c r="BAT81" s="23"/>
      <c r="BAU81" s="23"/>
      <c r="BAV81" s="23"/>
      <c r="BAW81" s="23"/>
      <c r="BAX81" s="23"/>
      <c r="BAY81" s="23"/>
      <c r="BAZ81" s="23"/>
      <c r="BBA81" s="23"/>
      <c r="BBB81" s="23"/>
      <c r="BBC81" s="23"/>
      <c r="BBD81" s="23"/>
      <c r="BBE81" s="23"/>
      <c r="BBF81" s="23"/>
      <c r="BBG81" s="23"/>
      <c r="BBH81" s="23"/>
      <c r="BBI81" s="23"/>
      <c r="BBJ81" s="23"/>
      <c r="BBK81" s="23"/>
      <c r="BBL81" s="23"/>
      <c r="BBM81" s="23"/>
      <c r="BBN81" s="23"/>
      <c r="BBO81" s="23"/>
      <c r="BBP81" s="23"/>
      <c r="BBQ81" s="23"/>
      <c r="BBR81" s="23"/>
      <c r="BBS81" s="23"/>
      <c r="BBT81" s="23"/>
      <c r="BBU81" s="23"/>
      <c r="BBV81" s="23"/>
      <c r="BBW81" s="23"/>
      <c r="BBX81" s="23"/>
      <c r="BBY81" s="23"/>
      <c r="BBZ81" s="23"/>
      <c r="BCA81" s="23"/>
      <c r="BCB81" s="23"/>
      <c r="BCC81" s="23"/>
      <c r="BCD81" s="23"/>
      <c r="BCE81" s="23"/>
      <c r="BCF81" s="23"/>
      <c r="BCG81" s="23"/>
      <c r="BCH81" s="23"/>
      <c r="BCI81" s="23"/>
      <c r="BCJ81" s="23"/>
      <c r="BCK81" s="23"/>
      <c r="BCL81" s="23"/>
      <c r="BCM81" s="23"/>
      <c r="BCN81" s="23"/>
      <c r="BCO81" s="23"/>
      <c r="BCP81" s="23"/>
      <c r="BCQ81" s="23"/>
      <c r="BCR81" s="23"/>
      <c r="BCS81" s="23"/>
      <c r="BCT81" s="23"/>
      <c r="BCU81" s="23"/>
      <c r="BCV81" s="23"/>
      <c r="BCW81" s="23"/>
      <c r="BCX81" s="23"/>
      <c r="BCY81" s="23"/>
      <c r="BCZ81" s="23"/>
      <c r="BDA81" s="23"/>
      <c r="BDB81" s="23"/>
      <c r="BDC81" s="23"/>
      <c r="BDD81" s="23"/>
      <c r="BDE81" s="23"/>
      <c r="BDF81" s="23"/>
      <c r="BDG81" s="23"/>
      <c r="BDH81" s="23"/>
      <c r="BDI81" s="23"/>
      <c r="BDJ81" s="23"/>
      <c r="BDK81" s="23"/>
      <c r="BDL81" s="23"/>
      <c r="BDM81" s="23"/>
      <c r="BDN81" s="23"/>
      <c r="BDO81" s="23"/>
      <c r="BDP81" s="23"/>
      <c r="BDQ81" s="23"/>
      <c r="BDR81" s="23"/>
      <c r="BDS81" s="23"/>
      <c r="BDT81" s="23"/>
      <c r="BDU81" s="23"/>
      <c r="BDV81" s="23"/>
      <c r="BDW81" s="23"/>
      <c r="BDX81" s="23"/>
      <c r="BDY81" s="23"/>
      <c r="BDZ81" s="23"/>
      <c r="BEA81" s="23"/>
      <c r="BEB81" s="23"/>
      <c r="BEC81" s="23"/>
      <c r="BED81" s="23"/>
      <c r="BEE81" s="23"/>
      <c r="BEF81" s="23"/>
      <c r="BEG81" s="23"/>
      <c r="BEH81" s="23"/>
      <c r="BEI81" s="23"/>
      <c r="BEJ81" s="23"/>
      <c r="BEK81" s="23"/>
      <c r="BEL81" s="23"/>
      <c r="BEM81" s="23"/>
      <c r="BEN81" s="23"/>
      <c r="BEO81" s="23"/>
      <c r="BEP81" s="23"/>
      <c r="BEQ81" s="23"/>
      <c r="BER81" s="23"/>
      <c r="BES81" s="23"/>
      <c r="BET81" s="23"/>
      <c r="BEU81" s="23"/>
      <c r="BEV81" s="23"/>
      <c r="BEW81" s="23"/>
      <c r="BEX81" s="23"/>
      <c r="BEY81" s="23"/>
      <c r="BEZ81" s="23"/>
      <c r="BFA81" s="23"/>
      <c r="BFB81" s="23"/>
      <c r="BFC81" s="23"/>
      <c r="BFD81" s="23"/>
      <c r="BFE81" s="23"/>
      <c r="BFF81" s="23"/>
      <c r="BFG81" s="23"/>
      <c r="BFH81" s="23"/>
      <c r="BFI81" s="23"/>
      <c r="BFJ81" s="23"/>
      <c r="BFK81" s="23"/>
      <c r="BFL81" s="23"/>
      <c r="BFM81" s="23"/>
      <c r="BFN81" s="23"/>
      <c r="BFO81" s="23"/>
      <c r="BFP81" s="23"/>
      <c r="BFQ81" s="23"/>
      <c r="BFR81" s="23"/>
      <c r="BFS81" s="23"/>
      <c r="BFT81" s="23"/>
      <c r="BFU81" s="23"/>
      <c r="BFV81" s="23"/>
      <c r="BFW81" s="23"/>
      <c r="BFX81" s="23"/>
      <c r="BFY81" s="23"/>
      <c r="BFZ81" s="23"/>
      <c r="BGA81" s="23"/>
      <c r="BGB81" s="23"/>
      <c r="BGC81" s="23"/>
      <c r="BGD81" s="23"/>
      <c r="BGE81" s="23"/>
      <c r="BGF81" s="23"/>
      <c r="BGG81" s="23"/>
      <c r="BGH81" s="23"/>
      <c r="BGI81" s="23"/>
      <c r="BGJ81" s="23"/>
      <c r="BGK81" s="23"/>
      <c r="BGL81" s="23"/>
      <c r="BGM81" s="23"/>
      <c r="BGN81" s="23"/>
      <c r="BGO81" s="23"/>
      <c r="BGP81" s="23"/>
      <c r="BGQ81" s="23"/>
      <c r="BGR81" s="23"/>
      <c r="BGS81" s="23"/>
      <c r="BGT81" s="23"/>
      <c r="BGU81" s="23"/>
      <c r="BGV81" s="23"/>
      <c r="BGW81" s="23"/>
      <c r="BGX81" s="23"/>
      <c r="BGY81" s="23"/>
      <c r="BGZ81" s="23"/>
      <c r="BHA81" s="23"/>
      <c r="BHB81" s="23"/>
      <c r="BHC81" s="23"/>
      <c r="BHD81" s="23"/>
      <c r="BHE81" s="23"/>
      <c r="BHF81" s="23"/>
      <c r="BHG81" s="23"/>
      <c r="BHH81" s="23"/>
      <c r="BHI81" s="23"/>
      <c r="BHJ81" s="23"/>
      <c r="BHK81" s="23"/>
      <c r="BHL81" s="23"/>
      <c r="BHM81" s="23"/>
      <c r="BHN81" s="23"/>
      <c r="BHO81" s="23"/>
      <c r="BHP81" s="23"/>
      <c r="BHQ81" s="23"/>
      <c r="BHR81" s="23"/>
      <c r="BHS81" s="23"/>
      <c r="BHT81" s="23"/>
      <c r="BHU81" s="23"/>
      <c r="BHV81" s="23"/>
      <c r="BHW81" s="23"/>
      <c r="BHX81" s="23"/>
      <c r="BHY81" s="23"/>
      <c r="BHZ81" s="23"/>
      <c r="BIA81" s="23"/>
      <c r="BIB81" s="23"/>
      <c r="BIC81" s="23"/>
      <c r="BID81" s="23"/>
      <c r="BIE81" s="23"/>
      <c r="BIF81" s="23"/>
      <c r="BIG81" s="23"/>
      <c r="BIH81" s="23"/>
      <c r="BII81" s="23"/>
      <c r="BIJ81" s="23"/>
      <c r="BIK81" s="23"/>
      <c r="BIL81" s="23"/>
      <c r="BIM81" s="23"/>
      <c r="BIN81" s="23"/>
      <c r="BIO81" s="23"/>
      <c r="BIP81" s="23"/>
      <c r="BIQ81" s="23"/>
      <c r="BIR81" s="23"/>
      <c r="BIS81" s="23"/>
      <c r="BIT81" s="23"/>
      <c r="BIU81" s="23"/>
      <c r="BIV81" s="23"/>
      <c r="BIW81" s="23"/>
      <c r="BIX81" s="23"/>
      <c r="BIY81" s="23"/>
      <c r="BIZ81" s="23"/>
      <c r="BJA81" s="23"/>
      <c r="BJB81" s="23"/>
      <c r="BJC81" s="23"/>
      <c r="BJD81" s="23"/>
      <c r="BJE81" s="23"/>
      <c r="BJF81" s="23"/>
      <c r="BJG81" s="23"/>
      <c r="BJH81" s="23"/>
      <c r="BJI81" s="23"/>
      <c r="BJJ81" s="23"/>
      <c r="BJK81" s="23"/>
      <c r="BJL81" s="23"/>
      <c r="BJM81" s="23"/>
      <c r="BJN81" s="23"/>
      <c r="BJO81" s="23"/>
      <c r="BJP81" s="23"/>
      <c r="BJQ81" s="23"/>
      <c r="BJR81" s="23"/>
      <c r="BJS81" s="23"/>
      <c r="BJT81" s="23"/>
      <c r="BJU81" s="23"/>
      <c r="BJV81" s="23"/>
      <c r="BJW81" s="23"/>
      <c r="BJX81" s="23"/>
      <c r="BJY81" s="23"/>
      <c r="BJZ81" s="23"/>
      <c r="BKA81" s="23"/>
      <c r="BKB81" s="23"/>
      <c r="BKC81" s="23"/>
      <c r="BKD81" s="23"/>
      <c r="BKE81" s="23"/>
      <c r="BKF81" s="23"/>
      <c r="BKG81" s="23"/>
      <c r="BKH81" s="23"/>
      <c r="BKI81" s="23"/>
      <c r="BKJ81" s="23"/>
      <c r="BKK81" s="23"/>
      <c r="BKL81" s="23"/>
      <c r="BKM81" s="23"/>
      <c r="BKN81" s="23"/>
      <c r="BKO81" s="23"/>
      <c r="BKP81" s="23"/>
      <c r="BKQ81" s="23"/>
      <c r="BKR81" s="23"/>
      <c r="BKS81" s="23"/>
      <c r="BKT81" s="23"/>
      <c r="BKU81" s="23"/>
      <c r="BKV81" s="23"/>
      <c r="BKW81" s="23"/>
      <c r="BKX81" s="23"/>
      <c r="BKY81" s="23"/>
      <c r="BKZ81" s="23"/>
      <c r="BLA81" s="23"/>
      <c r="BLB81" s="23"/>
      <c r="BLC81" s="23"/>
      <c r="BLD81" s="23"/>
      <c r="BLE81" s="23"/>
      <c r="BLF81" s="23"/>
      <c r="BLG81" s="23"/>
      <c r="BLH81" s="23"/>
      <c r="BLI81" s="23"/>
      <c r="BLJ81" s="23"/>
      <c r="BLK81" s="23"/>
      <c r="BLL81" s="23"/>
      <c r="BLM81" s="23"/>
      <c r="BLN81" s="23"/>
      <c r="BLO81" s="23"/>
      <c r="BLP81" s="23"/>
      <c r="BLQ81" s="23"/>
      <c r="BLR81" s="23"/>
      <c r="BLS81" s="23"/>
      <c r="BLT81" s="23"/>
      <c r="BLU81" s="23"/>
      <c r="BLV81" s="23"/>
      <c r="BLW81" s="23"/>
      <c r="BLX81" s="23"/>
      <c r="BLY81" s="23"/>
      <c r="BLZ81" s="23"/>
      <c r="BMA81" s="23"/>
      <c r="BMB81" s="23"/>
      <c r="BMC81" s="23"/>
      <c r="BMD81" s="23"/>
      <c r="BME81" s="23"/>
      <c r="BMF81" s="23"/>
      <c r="BMG81" s="23"/>
      <c r="BMH81" s="23"/>
      <c r="BMI81" s="23"/>
      <c r="BMJ81" s="23"/>
      <c r="BMK81" s="23"/>
      <c r="BML81" s="23"/>
      <c r="BMM81" s="23"/>
      <c r="BMN81" s="23"/>
      <c r="BMO81" s="23"/>
      <c r="BMP81" s="23"/>
      <c r="BMQ81" s="23"/>
      <c r="BMR81" s="23"/>
      <c r="BMS81" s="23"/>
      <c r="BMT81" s="23"/>
      <c r="BMU81" s="23"/>
      <c r="BMV81" s="23"/>
      <c r="BMW81" s="23"/>
      <c r="BMX81" s="23"/>
      <c r="BMY81" s="23"/>
      <c r="BMZ81" s="23"/>
      <c r="BNA81" s="23"/>
      <c r="BNB81" s="23"/>
      <c r="BNC81" s="23"/>
      <c r="BND81" s="23"/>
      <c r="BNE81" s="23"/>
      <c r="BNF81" s="23"/>
      <c r="BNG81" s="23"/>
      <c r="BNH81" s="23"/>
      <c r="BNI81" s="23"/>
      <c r="BNJ81" s="23"/>
      <c r="BNK81" s="23"/>
      <c r="BNL81" s="23"/>
      <c r="BNM81" s="23"/>
      <c r="BNN81" s="23"/>
      <c r="BNO81" s="23"/>
      <c r="BNP81" s="23"/>
      <c r="BNQ81" s="23"/>
      <c r="BNR81" s="23"/>
      <c r="BNS81" s="23"/>
      <c r="BNT81" s="23"/>
      <c r="BNU81" s="23"/>
      <c r="BNV81" s="23"/>
      <c r="BNW81" s="23"/>
      <c r="BNX81" s="23"/>
      <c r="BNY81" s="23"/>
      <c r="BNZ81" s="23"/>
      <c r="BOA81" s="23"/>
      <c r="BOB81" s="23"/>
      <c r="BOC81" s="23"/>
      <c r="BOD81" s="23"/>
      <c r="BOE81" s="23"/>
      <c r="BOF81" s="23"/>
      <c r="BOG81" s="23"/>
      <c r="BOH81" s="23"/>
      <c r="BOI81" s="23"/>
      <c r="BOJ81" s="23"/>
      <c r="BOK81" s="23"/>
      <c r="BOL81" s="23"/>
      <c r="BOM81" s="23"/>
      <c r="BON81" s="23"/>
      <c r="BOO81" s="23"/>
      <c r="BOP81" s="23"/>
      <c r="BOQ81" s="23"/>
      <c r="BOR81" s="23"/>
      <c r="BOS81" s="23"/>
      <c r="BOT81" s="23"/>
      <c r="BOU81" s="23"/>
      <c r="BOV81" s="23"/>
      <c r="BOW81" s="23"/>
      <c r="BOX81" s="23"/>
      <c r="BOY81" s="23"/>
      <c r="BOZ81" s="23"/>
      <c r="BPA81" s="23"/>
      <c r="BPB81" s="23"/>
      <c r="BPC81" s="23"/>
      <c r="BPD81" s="23"/>
      <c r="BPE81" s="23"/>
      <c r="BPF81" s="23"/>
      <c r="BPG81" s="23"/>
      <c r="BPH81" s="23"/>
      <c r="BPI81" s="23"/>
      <c r="BPJ81" s="23"/>
      <c r="BPK81" s="23"/>
      <c r="BPL81" s="23"/>
      <c r="BPM81" s="23"/>
      <c r="BPN81" s="23"/>
      <c r="BPO81" s="23"/>
      <c r="BPP81" s="23"/>
      <c r="BPQ81" s="23"/>
      <c r="BPR81" s="23"/>
      <c r="BPS81" s="23"/>
      <c r="BPT81" s="23"/>
      <c r="BPU81" s="23"/>
      <c r="BPV81" s="23"/>
      <c r="BPW81" s="23"/>
      <c r="BPX81" s="23"/>
      <c r="BPY81" s="23"/>
      <c r="BPZ81" s="23"/>
      <c r="BQA81" s="23"/>
      <c r="BQB81" s="23"/>
      <c r="BQC81" s="23"/>
      <c r="BQD81" s="23"/>
      <c r="BQE81" s="23"/>
      <c r="BQF81" s="23"/>
      <c r="BQG81" s="23"/>
      <c r="BQH81" s="23"/>
      <c r="BQI81" s="23"/>
      <c r="BQJ81" s="23"/>
      <c r="BQK81" s="23"/>
      <c r="BQL81" s="23"/>
      <c r="BQM81" s="23"/>
      <c r="BQN81" s="23"/>
      <c r="BQO81" s="23"/>
      <c r="BQP81" s="23"/>
      <c r="BQQ81" s="23"/>
      <c r="BQR81" s="23"/>
      <c r="BQS81" s="23"/>
      <c r="BQT81" s="23"/>
      <c r="BQU81" s="23"/>
      <c r="BQV81" s="23"/>
      <c r="BQW81" s="23"/>
      <c r="BQX81" s="23"/>
      <c r="BQY81" s="23"/>
      <c r="BQZ81" s="23"/>
      <c r="BRA81" s="23"/>
      <c r="BRB81" s="23"/>
      <c r="BRC81" s="23"/>
      <c r="BRD81" s="23"/>
      <c r="BRE81" s="23"/>
      <c r="BRF81" s="23"/>
      <c r="BRG81" s="23"/>
      <c r="BRH81" s="23"/>
      <c r="BRI81" s="23"/>
      <c r="BRJ81" s="23"/>
      <c r="BRK81" s="23"/>
      <c r="BRL81" s="23"/>
      <c r="BRM81" s="23"/>
      <c r="BRN81" s="23"/>
      <c r="BRO81" s="23"/>
      <c r="BRP81" s="23"/>
      <c r="BRQ81" s="23"/>
      <c r="BRR81" s="23"/>
      <c r="BRS81" s="23"/>
      <c r="BRT81" s="23"/>
      <c r="BRU81" s="23"/>
      <c r="BRV81" s="23"/>
      <c r="BRW81" s="23"/>
      <c r="BRX81" s="23"/>
      <c r="BRY81" s="23"/>
      <c r="BRZ81" s="23"/>
      <c r="BSA81" s="23"/>
      <c r="BSB81" s="23"/>
      <c r="BSC81" s="23"/>
      <c r="BSD81" s="23"/>
      <c r="BSE81" s="23"/>
      <c r="BSF81" s="23"/>
      <c r="BSG81" s="23"/>
      <c r="BSH81" s="23"/>
      <c r="BSI81" s="23"/>
      <c r="BSJ81" s="23"/>
      <c r="BSK81" s="23"/>
      <c r="BSL81" s="23"/>
      <c r="BSM81" s="23"/>
      <c r="BSN81" s="23"/>
      <c r="BSO81" s="23"/>
      <c r="BSP81" s="23"/>
      <c r="BSQ81" s="23"/>
      <c r="BSR81" s="23"/>
      <c r="BSS81" s="23"/>
      <c r="BST81" s="23"/>
      <c r="BSU81" s="23"/>
      <c r="BSV81" s="23"/>
      <c r="BSW81" s="23"/>
      <c r="BSX81" s="23"/>
      <c r="BSY81" s="23"/>
      <c r="BSZ81" s="23"/>
      <c r="BTA81" s="23"/>
      <c r="BTB81" s="23"/>
      <c r="BTC81" s="23"/>
      <c r="BTD81" s="23"/>
      <c r="BTE81" s="23"/>
      <c r="BTF81" s="23"/>
      <c r="BTG81" s="23"/>
      <c r="BTH81" s="23"/>
      <c r="BTI81" s="23"/>
      <c r="BTJ81" s="23"/>
      <c r="BTK81" s="23"/>
      <c r="BTL81" s="23"/>
      <c r="BTM81" s="23"/>
      <c r="BTN81" s="23"/>
      <c r="BTO81" s="23"/>
      <c r="BTP81" s="23"/>
      <c r="BTQ81" s="23"/>
      <c r="BTR81" s="23"/>
      <c r="BTS81" s="23"/>
      <c r="BTT81" s="23"/>
      <c r="BTU81" s="23"/>
      <c r="BTV81" s="23"/>
      <c r="BTW81" s="23"/>
      <c r="BTX81" s="23"/>
      <c r="BTY81" s="23"/>
      <c r="BTZ81" s="23"/>
      <c r="BUA81" s="23"/>
      <c r="BUB81" s="23"/>
      <c r="BUC81" s="23"/>
      <c r="BUD81" s="23"/>
      <c r="BUE81" s="23"/>
      <c r="BUF81" s="23"/>
      <c r="BUG81" s="23"/>
      <c r="BUH81" s="23"/>
      <c r="BUI81" s="23"/>
      <c r="BUJ81" s="23"/>
      <c r="BUK81" s="23"/>
      <c r="BUL81" s="23"/>
      <c r="BUM81" s="23"/>
      <c r="BUN81" s="23"/>
      <c r="BUO81" s="23"/>
      <c r="BUP81" s="23"/>
      <c r="BUQ81" s="23"/>
      <c r="BUR81" s="23"/>
      <c r="BUS81" s="23"/>
      <c r="BUT81" s="23"/>
      <c r="BUU81" s="23"/>
      <c r="BUV81" s="23"/>
      <c r="BUW81" s="23"/>
      <c r="BUX81" s="23"/>
      <c r="BUY81" s="23"/>
      <c r="BUZ81" s="23"/>
      <c r="BVA81" s="23"/>
      <c r="BVB81" s="23"/>
      <c r="BVC81" s="23"/>
      <c r="BVD81" s="23"/>
      <c r="BVE81" s="23"/>
      <c r="BVF81" s="23"/>
      <c r="BVG81" s="23"/>
      <c r="BVH81" s="23"/>
      <c r="BVI81" s="23"/>
      <c r="BVJ81" s="23"/>
      <c r="BVK81" s="23"/>
      <c r="BVL81" s="23"/>
      <c r="BVM81" s="23"/>
      <c r="BVN81" s="23"/>
      <c r="BVO81" s="23"/>
      <c r="BVP81" s="23"/>
      <c r="BVQ81" s="23"/>
      <c r="BVR81" s="23"/>
      <c r="BVS81" s="23"/>
      <c r="BVT81" s="23"/>
      <c r="BVU81" s="23"/>
      <c r="BVV81" s="23"/>
      <c r="BVW81" s="23"/>
      <c r="BVX81" s="23"/>
      <c r="BVY81" s="23"/>
      <c r="BVZ81" s="23"/>
      <c r="BWA81" s="23"/>
      <c r="BWB81" s="23"/>
      <c r="BWC81" s="23"/>
      <c r="BWD81" s="23"/>
      <c r="BWE81" s="23"/>
      <c r="BWF81" s="23"/>
      <c r="BWG81" s="23"/>
      <c r="BWH81" s="23"/>
      <c r="BWI81" s="23"/>
      <c r="BWJ81" s="23"/>
      <c r="BWK81" s="23"/>
      <c r="BWL81" s="23"/>
      <c r="BWM81" s="23"/>
      <c r="BWN81" s="23"/>
      <c r="BWO81" s="23"/>
      <c r="BWP81" s="23"/>
      <c r="BWQ81" s="23"/>
      <c r="BWR81" s="23"/>
      <c r="BWS81" s="23"/>
      <c r="BWT81" s="23"/>
      <c r="BWU81" s="23"/>
      <c r="BWV81" s="23"/>
      <c r="BWW81" s="23"/>
      <c r="BWX81" s="23"/>
      <c r="BWY81" s="23"/>
      <c r="BWZ81" s="23"/>
      <c r="BXA81" s="23"/>
      <c r="BXB81" s="23"/>
      <c r="BXC81" s="23"/>
      <c r="BXD81" s="23"/>
      <c r="BXE81" s="23"/>
      <c r="BXF81" s="23"/>
      <c r="BXG81" s="23"/>
      <c r="BXH81" s="23"/>
      <c r="BXI81" s="23"/>
      <c r="BXJ81" s="23"/>
      <c r="BXK81" s="23"/>
      <c r="BXL81" s="23"/>
      <c r="BXM81" s="23"/>
      <c r="BXN81" s="23"/>
      <c r="BXO81" s="23"/>
      <c r="BXP81" s="23"/>
      <c r="BXQ81" s="23"/>
      <c r="BXR81" s="23"/>
      <c r="BXS81" s="23"/>
      <c r="BXT81" s="23"/>
      <c r="BXU81" s="23"/>
      <c r="BXV81" s="23"/>
      <c r="BXW81" s="23"/>
      <c r="BXX81" s="23"/>
      <c r="BXY81" s="23"/>
      <c r="BXZ81" s="23"/>
      <c r="BYA81" s="23"/>
      <c r="BYB81" s="23"/>
      <c r="BYC81" s="23"/>
      <c r="BYD81" s="23"/>
      <c r="BYE81" s="23"/>
      <c r="BYF81" s="23"/>
      <c r="BYG81" s="23"/>
      <c r="BYH81" s="23"/>
      <c r="BYI81" s="23"/>
      <c r="BYJ81" s="23"/>
      <c r="BYK81" s="23"/>
      <c r="BYL81" s="23"/>
      <c r="BYM81" s="23"/>
      <c r="BYN81" s="23"/>
      <c r="BYO81" s="23"/>
      <c r="BYP81" s="23"/>
      <c r="BYQ81" s="23"/>
      <c r="BYR81" s="23"/>
      <c r="BYS81" s="23"/>
      <c r="BYT81" s="23"/>
      <c r="BYU81" s="23"/>
      <c r="BYV81" s="23"/>
      <c r="BYW81" s="23"/>
      <c r="BYX81" s="23"/>
      <c r="BYY81" s="23"/>
      <c r="BYZ81" s="23"/>
      <c r="BZA81" s="23"/>
      <c r="BZB81" s="23"/>
      <c r="BZC81" s="23"/>
      <c r="BZD81" s="23"/>
      <c r="BZE81" s="23"/>
      <c r="BZF81" s="23"/>
      <c r="BZG81" s="23"/>
      <c r="BZH81" s="23"/>
      <c r="BZI81" s="23"/>
      <c r="BZJ81" s="23"/>
      <c r="BZK81" s="23"/>
      <c r="BZL81" s="23"/>
      <c r="BZM81" s="23"/>
      <c r="BZN81" s="23"/>
      <c r="BZO81" s="23"/>
      <c r="BZP81" s="23"/>
      <c r="BZQ81" s="23"/>
      <c r="BZR81" s="23"/>
      <c r="BZS81" s="23"/>
      <c r="BZT81" s="23"/>
      <c r="BZU81" s="23"/>
      <c r="BZV81" s="23"/>
      <c r="BZW81" s="23"/>
      <c r="BZX81" s="23"/>
      <c r="BZY81" s="23"/>
      <c r="BZZ81" s="23"/>
      <c r="CAA81" s="23"/>
      <c r="CAB81" s="23"/>
      <c r="CAC81" s="23"/>
      <c r="CAD81" s="23"/>
      <c r="CAE81" s="23"/>
      <c r="CAF81" s="23"/>
      <c r="CAG81" s="23"/>
      <c r="CAH81" s="23"/>
      <c r="CAI81" s="23"/>
      <c r="CAJ81" s="23"/>
      <c r="CAK81" s="23"/>
      <c r="CAL81" s="23"/>
      <c r="CAM81" s="23"/>
      <c r="CAN81" s="23"/>
      <c r="CAO81" s="23"/>
      <c r="CAP81" s="23"/>
      <c r="CAQ81" s="23"/>
      <c r="CAR81" s="23"/>
      <c r="CAS81" s="23"/>
      <c r="CAT81" s="23"/>
      <c r="CAU81" s="23"/>
      <c r="CAV81" s="23"/>
      <c r="CAW81" s="23"/>
      <c r="CAX81" s="23"/>
      <c r="CAY81" s="23"/>
      <c r="CAZ81" s="23"/>
      <c r="CBA81" s="23"/>
      <c r="CBB81" s="23"/>
      <c r="CBC81" s="23"/>
      <c r="CBD81" s="23"/>
      <c r="CBE81" s="23"/>
      <c r="CBF81" s="23"/>
      <c r="CBG81" s="23"/>
      <c r="CBH81" s="23"/>
      <c r="CBI81" s="23"/>
      <c r="CBJ81" s="23"/>
      <c r="CBK81" s="23"/>
      <c r="CBL81" s="23"/>
      <c r="CBM81" s="23"/>
      <c r="CBN81" s="23"/>
      <c r="CBO81" s="23"/>
      <c r="CBP81" s="23"/>
      <c r="CBQ81" s="23"/>
      <c r="CBR81" s="23"/>
      <c r="CBS81" s="23"/>
      <c r="CBT81" s="23"/>
      <c r="CBU81" s="23"/>
      <c r="CBV81" s="23"/>
      <c r="CBW81" s="23"/>
      <c r="CBX81" s="23"/>
      <c r="CBY81" s="23"/>
      <c r="CBZ81" s="23"/>
      <c r="CCA81" s="23"/>
      <c r="CCB81" s="23"/>
      <c r="CCC81" s="23"/>
      <c r="CCD81" s="23"/>
      <c r="CCE81" s="23"/>
      <c r="CCF81" s="23"/>
      <c r="CCG81" s="23"/>
      <c r="CCH81" s="23"/>
      <c r="CCI81" s="23"/>
      <c r="CCJ81" s="23"/>
      <c r="CCK81" s="23"/>
      <c r="CCL81" s="23"/>
      <c r="CCM81" s="23"/>
      <c r="CCN81" s="23"/>
      <c r="CCO81" s="23"/>
      <c r="CCP81" s="23"/>
      <c r="CCQ81" s="23"/>
      <c r="CCR81" s="23"/>
      <c r="CCS81" s="23"/>
      <c r="CCT81" s="23"/>
      <c r="CCU81" s="23"/>
      <c r="CCV81" s="23"/>
      <c r="CCW81" s="23"/>
      <c r="CCX81" s="23"/>
      <c r="CCY81" s="23"/>
      <c r="CCZ81" s="23"/>
      <c r="CDA81" s="23"/>
      <c r="CDB81" s="23"/>
      <c r="CDC81" s="23"/>
      <c r="CDD81" s="23"/>
      <c r="CDE81" s="23"/>
      <c r="CDF81" s="23"/>
      <c r="CDG81" s="23"/>
      <c r="CDH81" s="23"/>
      <c r="CDI81" s="23"/>
      <c r="CDJ81" s="23"/>
      <c r="CDK81" s="23"/>
      <c r="CDL81" s="23"/>
      <c r="CDM81" s="23"/>
      <c r="CDN81" s="23"/>
      <c r="CDO81" s="23"/>
      <c r="CDP81" s="23"/>
      <c r="CDQ81" s="23"/>
      <c r="CDR81" s="23"/>
      <c r="CDS81" s="23"/>
      <c r="CDT81" s="23"/>
      <c r="CDU81" s="23"/>
      <c r="CDV81" s="23"/>
      <c r="CDW81" s="23"/>
      <c r="CDX81" s="23"/>
      <c r="CDY81" s="23"/>
      <c r="CDZ81" s="23"/>
      <c r="CEA81" s="23"/>
      <c r="CEB81" s="23"/>
      <c r="CEC81" s="23"/>
      <c r="CED81" s="23"/>
      <c r="CEE81" s="23"/>
      <c r="CEF81" s="23"/>
      <c r="CEG81" s="23"/>
      <c r="CEH81" s="23"/>
      <c r="CEI81" s="23"/>
      <c r="CEJ81" s="23"/>
      <c r="CEK81" s="23"/>
      <c r="CEL81" s="23"/>
      <c r="CEM81" s="23"/>
      <c r="CEN81" s="23"/>
      <c r="CEO81" s="23"/>
      <c r="CEP81" s="23"/>
      <c r="CEQ81" s="23"/>
      <c r="CER81" s="23"/>
      <c r="CES81" s="23"/>
      <c r="CET81" s="23"/>
      <c r="CEU81" s="23"/>
      <c r="CEV81" s="23"/>
      <c r="CEW81" s="23"/>
      <c r="CEX81" s="23"/>
      <c r="CEY81" s="23"/>
      <c r="CEZ81" s="23"/>
      <c r="CFA81" s="23"/>
      <c r="CFB81" s="23"/>
      <c r="CFC81" s="23"/>
      <c r="CFD81" s="23"/>
      <c r="CFE81" s="23"/>
      <c r="CFF81" s="23"/>
      <c r="CFG81" s="23"/>
      <c r="CFH81" s="23"/>
      <c r="CFI81" s="23"/>
      <c r="CFJ81" s="23"/>
      <c r="CFK81" s="23"/>
      <c r="CFL81" s="23"/>
      <c r="CFM81" s="23"/>
      <c r="CFN81" s="23"/>
      <c r="CFO81" s="23"/>
      <c r="CFP81" s="23"/>
      <c r="CFQ81" s="23"/>
      <c r="CFR81" s="23"/>
      <c r="CFS81" s="23"/>
      <c r="CFT81" s="23"/>
      <c r="CFU81" s="23"/>
      <c r="CFV81" s="23"/>
      <c r="CFW81" s="23"/>
      <c r="CFX81" s="23"/>
      <c r="CFY81" s="23"/>
      <c r="CFZ81" s="23"/>
      <c r="CGA81" s="23"/>
      <c r="CGB81" s="23"/>
      <c r="CGC81" s="23"/>
      <c r="CGD81" s="23"/>
      <c r="CGE81" s="23"/>
      <c r="CGF81" s="23"/>
      <c r="CGG81" s="23"/>
      <c r="CGH81" s="23"/>
      <c r="CGI81" s="23"/>
      <c r="CGJ81" s="23"/>
      <c r="CGK81" s="23"/>
      <c r="CGL81" s="23"/>
      <c r="CGM81" s="23"/>
      <c r="CGN81" s="23"/>
      <c r="CGO81" s="23"/>
      <c r="CGP81" s="23"/>
      <c r="CGQ81" s="23"/>
      <c r="CGR81" s="23"/>
      <c r="CGS81" s="23"/>
      <c r="CGT81" s="23"/>
      <c r="CGU81" s="23"/>
      <c r="CGV81" s="23"/>
      <c r="CGW81" s="23"/>
      <c r="CGX81" s="23"/>
      <c r="CGY81" s="23"/>
      <c r="CGZ81" s="23"/>
      <c r="CHA81" s="23"/>
      <c r="CHB81" s="23"/>
      <c r="CHC81" s="23"/>
      <c r="CHD81" s="23"/>
      <c r="CHE81" s="23"/>
      <c r="CHF81" s="23"/>
      <c r="CHG81" s="23"/>
      <c r="CHH81" s="23"/>
      <c r="CHI81" s="23"/>
      <c r="CHJ81" s="23"/>
      <c r="CHK81" s="23"/>
      <c r="CHL81" s="23"/>
      <c r="CHM81" s="23"/>
      <c r="CHN81" s="23"/>
      <c r="CHO81" s="23"/>
      <c r="CHP81" s="23"/>
      <c r="CHQ81" s="23"/>
      <c r="CHR81" s="23"/>
      <c r="CHS81" s="23"/>
      <c r="CHT81" s="23"/>
      <c r="CHU81" s="23"/>
      <c r="CHV81" s="23"/>
      <c r="CHW81" s="23"/>
      <c r="CHX81" s="23"/>
      <c r="CHY81" s="23"/>
      <c r="CHZ81" s="23"/>
      <c r="CIA81" s="23"/>
      <c r="CIB81" s="23"/>
      <c r="CIC81" s="23"/>
      <c r="CID81" s="23"/>
      <c r="CIE81" s="23"/>
      <c r="CIF81" s="23"/>
      <c r="CIG81" s="23"/>
      <c r="CIH81" s="23"/>
      <c r="CII81" s="23"/>
      <c r="CIJ81" s="23"/>
      <c r="CIK81" s="23"/>
      <c r="CIL81" s="23"/>
      <c r="CIM81" s="23"/>
      <c r="CIN81" s="23"/>
      <c r="CIO81" s="23"/>
      <c r="CIP81" s="23"/>
      <c r="CIQ81" s="23"/>
      <c r="CIR81" s="23"/>
      <c r="CIS81" s="23"/>
      <c r="CIT81" s="23"/>
      <c r="CIU81" s="23"/>
      <c r="CIV81" s="23"/>
      <c r="CIW81" s="23"/>
      <c r="CIX81" s="23"/>
      <c r="CIY81" s="23"/>
      <c r="CIZ81" s="23"/>
      <c r="CJA81" s="23"/>
      <c r="CJB81" s="23"/>
      <c r="CJC81" s="23"/>
      <c r="CJD81" s="23"/>
      <c r="CJE81" s="23"/>
      <c r="CJF81" s="23"/>
      <c r="CJG81" s="23"/>
      <c r="CJH81" s="23"/>
      <c r="CJI81" s="23"/>
      <c r="CJJ81" s="23"/>
      <c r="CJK81" s="23"/>
      <c r="CJL81" s="23"/>
      <c r="CJM81" s="23"/>
      <c r="CJN81" s="23"/>
      <c r="CJO81" s="23"/>
      <c r="CJP81" s="23"/>
      <c r="CJQ81" s="23"/>
      <c r="CJR81" s="23"/>
      <c r="CJS81" s="23"/>
      <c r="CJT81" s="23"/>
      <c r="CJU81" s="23"/>
      <c r="CJV81" s="23"/>
      <c r="CJW81" s="23"/>
      <c r="CJX81" s="23"/>
      <c r="CJY81" s="23"/>
      <c r="CJZ81" s="23"/>
      <c r="CKA81" s="23"/>
      <c r="CKB81" s="23"/>
      <c r="CKC81" s="23"/>
      <c r="CKD81" s="23"/>
      <c r="CKE81" s="23"/>
      <c r="CKF81" s="23"/>
      <c r="CKG81" s="23"/>
      <c r="CKH81" s="23"/>
      <c r="CKI81" s="23"/>
      <c r="CKJ81" s="23"/>
      <c r="CKK81" s="23"/>
      <c r="CKL81" s="23"/>
      <c r="CKM81" s="23"/>
      <c r="CKN81" s="23"/>
      <c r="CKO81" s="23"/>
      <c r="CKP81" s="23"/>
      <c r="CKQ81" s="23"/>
      <c r="CKR81" s="23"/>
      <c r="CKS81" s="23"/>
      <c r="CKT81" s="23"/>
      <c r="CKU81" s="23"/>
      <c r="CKV81" s="23"/>
      <c r="CKW81" s="23"/>
      <c r="CKX81" s="23"/>
      <c r="CKY81" s="23"/>
      <c r="CKZ81" s="23"/>
      <c r="CLA81" s="23"/>
      <c r="CLB81" s="23"/>
      <c r="CLC81" s="23"/>
      <c r="CLD81" s="23"/>
      <c r="CLE81" s="23"/>
      <c r="CLF81" s="23"/>
      <c r="CLG81" s="23"/>
      <c r="CLH81" s="23"/>
      <c r="CLI81" s="23"/>
      <c r="CLJ81" s="23"/>
      <c r="CLK81" s="23"/>
      <c r="CLL81" s="23"/>
      <c r="CLM81" s="23"/>
      <c r="CLN81" s="23"/>
      <c r="CLO81" s="23"/>
      <c r="CLP81" s="23"/>
      <c r="CLQ81" s="23"/>
      <c r="CLR81" s="23"/>
      <c r="CLS81" s="23"/>
      <c r="CLT81" s="23"/>
      <c r="CLU81" s="23"/>
      <c r="CLV81" s="23"/>
      <c r="CLW81" s="23"/>
      <c r="CLX81" s="23"/>
      <c r="CLY81" s="23"/>
      <c r="CLZ81" s="23"/>
      <c r="CMA81" s="23"/>
      <c r="CMB81" s="23"/>
      <c r="CMC81" s="23"/>
      <c r="CMD81" s="23"/>
      <c r="CME81" s="23"/>
      <c r="CMF81" s="23"/>
      <c r="CMG81" s="23"/>
      <c r="CMH81" s="23"/>
      <c r="CMI81" s="23"/>
      <c r="CMJ81" s="23"/>
      <c r="CMK81" s="23"/>
      <c r="CML81" s="23"/>
      <c r="CMM81" s="23"/>
      <c r="CMN81" s="23"/>
      <c r="CMO81" s="23"/>
      <c r="CMP81" s="23"/>
      <c r="CMQ81" s="23"/>
      <c r="CMR81" s="23"/>
      <c r="CMS81" s="23"/>
      <c r="CMT81" s="23"/>
      <c r="CMU81" s="23"/>
      <c r="CMV81" s="23"/>
      <c r="CMW81" s="23"/>
      <c r="CMX81" s="23"/>
      <c r="CMY81" s="23"/>
      <c r="CMZ81" s="23"/>
      <c r="CNA81" s="23"/>
      <c r="CNB81" s="23"/>
      <c r="CNC81" s="23"/>
      <c r="CND81" s="23"/>
      <c r="CNE81" s="23"/>
      <c r="CNF81" s="23"/>
      <c r="CNG81" s="23"/>
      <c r="CNH81" s="23"/>
      <c r="CNI81" s="23"/>
      <c r="CNJ81" s="23"/>
      <c r="CNK81" s="23"/>
      <c r="CNL81" s="23"/>
      <c r="CNM81" s="23"/>
      <c r="CNN81" s="23"/>
      <c r="CNO81" s="23"/>
      <c r="CNP81" s="23"/>
      <c r="CNQ81" s="23"/>
      <c r="CNR81" s="23"/>
      <c r="CNS81" s="23"/>
      <c r="CNT81" s="23"/>
      <c r="CNU81" s="23"/>
      <c r="CNV81" s="23"/>
      <c r="CNW81" s="23"/>
      <c r="CNX81" s="23"/>
      <c r="CNY81" s="23"/>
      <c r="CNZ81" s="23"/>
      <c r="COA81" s="23"/>
      <c r="COB81" s="23"/>
      <c r="COC81" s="23"/>
      <c r="COD81" s="23"/>
      <c r="COE81" s="23"/>
      <c r="COF81" s="23"/>
      <c r="COG81" s="23"/>
      <c r="COH81" s="23"/>
      <c r="COI81" s="23"/>
      <c r="COJ81" s="23"/>
      <c r="COK81" s="23"/>
      <c r="COL81" s="23"/>
      <c r="COM81" s="23"/>
      <c r="CON81" s="23"/>
      <c r="COO81" s="23"/>
      <c r="COP81" s="23"/>
      <c r="COQ81" s="23"/>
      <c r="COR81" s="23"/>
      <c r="COS81" s="23"/>
      <c r="COT81" s="23"/>
      <c r="COU81" s="23"/>
      <c r="COV81" s="23"/>
      <c r="COW81" s="23"/>
      <c r="COX81" s="23"/>
      <c r="COY81" s="23"/>
      <c r="COZ81" s="23"/>
      <c r="CPA81" s="23"/>
      <c r="CPB81" s="23"/>
      <c r="CPC81" s="23"/>
      <c r="CPD81" s="23"/>
      <c r="CPE81" s="23"/>
      <c r="CPF81" s="23"/>
      <c r="CPG81" s="23"/>
      <c r="CPH81" s="23"/>
      <c r="CPI81" s="23"/>
      <c r="CPJ81" s="23"/>
      <c r="CPK81" s="23"/>
      <c r="CPL81" s="23"/>
      <c r="CPM81" s="23"/>
      <c r="CPN81" s="23"/>
      <c r="CPO81" s="23"/>
      <c r="CPP81" s="23"/>
      <c r="CPQ81" s="23"/>
      <c r="CPR81" s="23"/>
      <c r="CPS81" s="23"/>
      <c r="CPT81" s="23"/>
      <c r="CPU81" s="23"/>
      <c r="CPV81" s="23"/>
      <c r="CPW81" s="23"/>
      <c r="CPX81" s="23"/>
      <c r="CPY81" s="23"/>
      <c r="CPZ81" s="23"/>
      <c r="CQA81" s="23"/>
      <c r="CQB81" s="23"/>
      <c r="CQC81" s="23"/>
      <c r="CQD81" s="23"/>
      <c r="CQE81" s="23"/>
      <c r="CQF81" s="23"/>
      <c r="CQG81" s="23"/>
      <c r="CQH81" s="23"/>
      <c r="CQI81" s="23"/>
      <c r="CQJ81" s="23"/>
      <c r="CQK81" s="23"/>
      <c r="CQL81" s="23"/>
      <c r="CQM81" s="23"/>
      <c r="CQN81" s="23"/>
      <c r="CQO81" s="23"/>
      <c r="CQP81" s="23"/>
      <c r="CQQ81" s="23"/>
      <c r="CQR81" s="23"/>
      <c r="CQS81" s="23"/>
      <c r="CQT81" s="23"/>
      <c r="CQU81" s="23"/>
      <c r="CQV81" s="23"/>
      <c r="CQW81" s="23"/>
      <c r="CQX81" s="23"/>
      <c r="CQY81" s="23"/>
      <c r="CQZ81" s="23"/>
      <c r="CRA81" s="23"/>
      <c r="CRB81" s="23"/>
      <c r="CRC81" s="23"/>
      <c r="CRD81" s="23"/>
      <c r="CRE81" s="23"/>
      <c r="CRF81" s="23"/>
      <c r="CRG81" s="23"/>
      <c r="CRH81" s="23"/>
      <c r="CRI81" s="23"/>
      <c r="CRJ81" s="23"/>
      <c r="CRK81" s="23"/>
      <c r="CRL81" s="23"/>
      <c r="CRM81" s="23"/>
      <c r="CRN81" s="23"/>
      <c r="CRO81" s="23"/>
      <c r="CRP81" s="23"/>
      <c r="CRQ81" s="23"/>
      <c r="CRR81" s="23"/>
      <c r="CRS81" s="23"/>
      <c r="CRT81" s="23"/>
      <c r="CRU81" s="23"/>
      <c r="CRV81" s="23"/>
      <c r="CRW81" s="23"/>
      <c r="CRX81" s="23"/>
      <c r="CRY81" s="23"/>
      <c r="CRZ81" s="23"/>
      <c r="CSA81" s="23"/>
      <c r="CSB81" s="23"/>
      <c r="CSC81" s="23"/>
      <c r="CSD81" s="23"/>
      <c r="CSE81" s="23"/>
      <c r="CSF81" s="23"/>
      <c r="CSG81" s="23"/>
      <c r="CSH81" s="23"/>
      <c r="CSI81" s="23"/>
      <c r="CSJ81" s="23"/>
      <c r="CSK81" s="23"/>
      <c r="CSL81" s="23"/>
      <c r="CSM81" s="23"/>
      <c r="CSN81" s="23"/>
      <c r="CSO81" s="23"/>
      <c r="CSP81" s="23"/>
      <c r="CSQ81" s="23"/>
      <c r="CSR81" s="23"/>
      <c r="CSS81" s="23"/>
      <c r="CST81" s="23"/>
      <c r="CSU81" s="23"/>
      <c r="CSV81" s="23"/>
      <c r="CSW81" s="23"/>
      <c r="CSX81" s="23"/>
      <c r="CSY81" s="23"/>
      <c r="CSZ81" s="23"/>
      <c r="CTA81" s="23"/>
      <c r="CTB81" s="23"/>
      <c r="CTC81" s="23"/>
      <c r="CTD81" s="23"/>
      <c r="CTE81" s="23"/>
      <c r="CTF81" s="23"/>
      <c r="CTG81" s="23"/>
      <c r="CTH81" s="23"/>
      <c r="CTI81" s="23"/>
      <c r="CTJ81" s="23"/>
      <c r="CTK81" s="23"/>
      <c r="CTL81" s="23"/>
      <c r="CTM81" s="23"/>
      <c r="CTN81" s="23"/>
      <c r="CTO81" s="23"/>
      <c r="CTP81" s="23"/>
      <c r="CTQ81" s="23"/>
      <c r="CTR81" s="23"/>
      <c r="CTS81" s="23"/>
      <c r="CTT81" s="23"/>
      <c r="CTU81" s="23"/>
      <c r="CTV81" s="23"/>
      <c r="CTW81" s="23"/>
      <c r="CTX81" s="23"/>
      <c r="CTY81" s="23"/>
      <c r="CTZ81" s="23"/>
      <c r="CUA81" s="23"/>
      <c r="CUB81" s="23"/>
      <c r="CUC81" s="23"/>
      <c r="CUD81" s="23"/>
      <c r="CUE81" s="23"/>
      <c r="CUF81" s="23"/>
      <c r="CUG81" s="23"/>
      <c r="CUH81" s="23"/>
      <c r="CUI81" s="23"/>
      <c r="CUJ81" s="23"/>
      <c r="CUK81" s="23"/>
      <c r="CUL81" s="23"/>
      <c r="CUM81" s="23"/>
      <c r="CUN81" s="23"/>
      <c r="CUO81" s="23"/>
      <c r="CUP81" s="23"/>
      <c r="CUQ81" s="23"/>
      <c r="CUR81" s="23"/>
      <c r="CUS81" s="23"/>
      <c r="CUT81" s="23"/>
      <c r="CUU81" s="23"/>
      <c r="CUV81" s="23"/>
      <c r="CUW81" s="23"/>
      <c r="CUX81" s="23"/>
      <c r="CUY81" s="23"/>
      <c r="CUZ81" s="23"/>
      <c r="CVA81" s="23"/>
      <c r="CVB81" s="23"/>
      <c r="CVC81" s="23"/>
      <c r="CVD81" s="23"/>
      <c r="CVE81" s="23"/>
      <c r="CVF81" s="23"/>
      <c r="CVG81" s="23"/>
      <c r="CVH81" s="23"/>
      <c r="CVI81" s="23"/>
      <c r="CVJ81" s="23"/>
      <c r="CVK81" s="23"/>
      <c r="CVL81" s="23"/>
      <c r="CVM81" s="23"/>
      <c r="CVN81" s="23"/>
      <c r="CVO81" s="23"/>
      <c r="CVP81" s="23"/>
      <c r="CVQ81" s="23"/>
      <c r="CVR81" s="23"/>
      <c r="CVS81" s="23"/>
      <c r="CVT81" s="23"/>
      <c r="CVU81" s="23"/>
      <c r="CVV81" s="23"/>
      <c r="CVW81" s="23"/>
      <c r="CVX81" s="23"/>
      <c r="CVY81" s="23"/>
      <c r="CVZ81" s="23"/>
      <c r="CWA81" s="23"/>
      <c r="CWB81" s="23"/>
      <c r="CWC81" s="23"/>
      <c r="CWD81" s="23"/>
      <c r="CWE81" s="23"/>
      <c r="CWF81" s="23"/>
      <c r="CWG81" s="23"/>
      <c r="CWH81" s="23"/>
      <c r="CWI81" s="23"/>
      <c r="CWJ81" s="23"/>
      <c r="CWK81" s="23"/>
      <c r="CWL81" s="23"/>
      <c r="CWM81" s="23"/>
      <c r="CWN81" s="23"/>
      <c r="CWO81" s="23"/>
      <c r="CWP81" s="23"/>
      <c r="CWQ81" s="23"/>
      <c r="CWR81" s="23"/>
      <c r="CWS81" s="23"/>
      <c r="CWT81" s="23"/>
      <c r="CWU81" s="23"/>
      <c r="CWV81" s="23"/>
      <c r="CWW81" s="23"/>
      <c r="CWX81" s="23"/>
      <c r="CWY81" s="23"/>
      <c r="CWZ81" s="23"/>
      <c r="CXA81" s="23"/>
      <c r="CXB81" s="23"/>
      <c r="CXC81" s="23"/>
      <c r="CXD81" s="23"/>
      <c r="CXE81" s="23"/>
      <c r="CXF81" s="23"/>
      <c r="CXG81" s="23"/>
      <c r="CXH81" s="23"/>
      <c r="CXI81" s="23"/>
      <c r="CXJ81" s="23"/>
      <c r="CXK81" s="23"/>
      <c r="CXL81" s="23"/>
      <c r="CXM81" s="23"/>
      <c r="CXN81" s="23"/>
      <c r="CXO81" s="23"/>
      <c r="CXP81" s="23"/>
      <c r="CXQ81" s="23"/>
      <c r="CXR81" s="23"/>
      <c r="CXS81" s="23"/>
      <c r="CXT81" s="23"/>
      <c r="CXU81" s="23"/>
      <c r="CXV81" s="23"/>
      <c r="CXW81" s="23"/>
      <c r="CXX81" s="23"/>
      <c r="CXY81" s="23"/>
      <c r="CXZ81" s="23"/>
      <c r="CYA81" s="23"/>
      <c r="CYB81" s="23"/>
      <c r="CYC81" s="23"/>
      <c r="CYD81" s="23"/>
      <c r="CYE81" s="23"/>
      <c r="CYF81" s="23"/>
      <c r="CYG81" s="23"/>
      <c r="CYH81" s="23"/>
      <c r="CYI81" s="23"/>
      <c r="CYJ81" s="23"/>
      <c r="CYK81" s="23"/>
      <c r="CYL81" s="23"/>
      <c r="CYM81" s="23"/>
      <c r="CYN81" s="23"/>
      <c r="CYO81" s="23"/>
      <c r="CYP81" s="23"/>
      <c r="CYQ81" s="23"/>
      <c r="CYR81" s="23"/>
      <c r="CYS81" s="23"/>
      <c r="CYT81" s="23"/>
      <c r="CYU81" s="23"/>
      <c r="CYV81" s="23"/>
      <c r="CYW81" s="23"/>
      <c r="CYX81" s="23"/>
      <c r="CYY81" s="23"/>
      <c r="CYZ81" s="23"/>
      <c r="CZA81" s="23"/>
      <c r="CZB81" s="23"/>
      <c r="CZC81" s="23"/>
      <c r="CZD81" s="23"/>
      <c r="CZE81" s="23"/>
      <c r="CZF81" s="23"/>
      <c r="CZG81" s="23"/>
      <c r="CZH81" s="23"/>
      <c r="CZI81" s="23"/>
      <c r="CZJ81" s="23"/>
      <c r="CZK81" s="23"/>
      <c r="CZL81" s="23"/>
      <c r="CZM81" s="23"/>
      <c r="CZN81" s="23"/>
      <c r="CZO81" s="23"/>
      <c r="CZP81" s="23"/>
      <c r="CZQ81" s="23"/>
      <c r="CZR81" s="23"/>
      <c r="CZS81" s="23"/>
      <c r="CZT81" s="23"/>
      <c r="CZU81" s="23"/>
      <c r="CZV81" s="23"/>
      <c r="CZW81" s="23"/>
      <c r="CZX81" s="23"/>
      <c r="CZY81" s="23"/>
      <c r="CZZ81" s="23"/>
      <c r="DAA81" s="23"/>
      <c r="DAB81" s="23"/>
      <c r="DAC81" s="23"/>
      <c r="DAD81" s="23"/>
      <c r="DAE81" s="23"/>
      <c r="DAF81" s="23"/>
      <c r="DAG81" s="23"/>
      <c r="DAH81" s="23"/>
      <c r="DAI81" s="23"/>
      <c r="DAJ81" s="23"/>
      <c r="DAK81" s="23"/>
      <c r="DAL81" s="23"/>
      <c r="DAM81" s="23"/>
      <c r="DAN81" s="23"/>
      <c r="DAO81" s="23"/>
      <c r="DAP81" s="23"/>
      <c r="DAQ81" s="23"/>
      <c r="DAR81" s="23"/>
      <c r="DAS81" s="23"/>
      <c r="DAT81" s="23"/>
      <c r="DAU81" s="23"/>
      <c r="DAV81" s="23"/>
      <c r="DAW81" s="23"/>
      <c r="DAX81" s="23"/>
      <c r="DAY81" s="23"/>
      <c r="DAZ81" s="23"/>
      <c r="DBA81" s="23"/>
      <c r="DBB81" s="23"/>
      <c r="DBC81" s="23"/>
      <c r="DBD81" s="23"/>
      <c r="DBE81" s="23"/>
      <c r="DBF81" s="23"/>
      <c r="DBG81" s="23"/>
      <c r="DBH81" s="23"/>
      <c r="DBI81" s="23"/>
      <c r="DBJ81" s="23"/>
      <c r="DBK81" s="23"/>
      <c r="DBL81" s="23"/>
      <c r="DBM81" s="23"/>
      <c r="DBN81" s="23"/>
      <c r="DBO81" s="23"/>
      <c r="DBP81" s="23"/>
      <c r="DBQ81" s="23"/>
      <c r="DBR81" s="23"/>
      <c r="DBS81" s="23"/>
      <c r="DBT81" s="23"/>
      <c r="DBU81" s="23"/>
      <c r="DBV81" s="23"/>
      <c r="DBW81" s="23"/>
      <c r="DBX81" s="23"/>
      <c r="DBY81" s="23"/>
      <c r="DBZ81" s="23"/>
      <c r="DCA81" s="23"/>
      <c r="DCB81" s="23"/>
      <c r="DCC81" s="23"/>
      <c r="DCD81" s="23"/>
      <c r="DCE81" s="23"/>
      <c r="DCF81" s="23"/>
      <c r="DCG81" s="23"/>
      <c r="DCH81" s="23"/>
      <c r="DCI81" s="23"/>
      <c r="DCJ81" s="23"/>
      <c r="DCK81" s="23"/>
      <c r="DCL81" s="23"/>
      <c r="DCM81" s="23"/>
      <c r="DCN81" s="23"/>
      <c r="DCO81" s="23"/>
      <c r="DCP81" s="23"/>
      <c r="DCQ81" s="23"/>
      <c r="DCR81" s="23"/>
      <c r="DCS81" s="23"/>
      <c r="DCT81" s="23"/>
      <c r="DCU81" s="23"/>
      <c r="DCV81" s="23"/>
      <c r="DCW81" s="23"/>
      <c r="DCX81" s="23"/>
      <c r="DCY81" s="23"/>
      <c r="DCZ81" s="23"/>
      <c r="DDA81" s="23"/>
      <c r="DDB81" s="23"/>
      <c r="DDC81" s="23"/>
      <c r="DDD81" s="23"/>
      <c r="DDE81" s="23"/>
      <c r="DDF81" s="23"/>
      <c r="DDG81" s="23"/>
      <c r="DDH81" s="23"/>
      <c r="DDI81" s="23"/>
      <c r="DDJ81" s="23"/>
      <c r="DDK81" s="23"/>
      <c r="DDL81" s="23"/>
      <c r="DDM81" s="23"/>
      <c r="DDN81" s="23"/>
      <c r="DDO81" s="23"/>
      <c r="DDP81" s="23"/>
      <c r="DDQ81" s="23"/>
      <c r="DDR81" s="23"/>
      <c r="DDS81" s="23"/>
      <c r="DDT81" s="23"/>
      <c r="DDU81" s="23"/>
      <c r="DDV81" s="23"/>
      <c r="DDW81" s="23"/>
      <c r="DDX81" s="23"/>
      <c r="DDY81" s="23"/>
      <c r="DDZ81" s="23"/>
      <c r="DEA81" s="23"/>
      <c r="DEB81" s="23"/>
      <c r="DEC81" s="23"/>
      <c r="DED81" s="23"/>
      <c r="DEE81" s="23"/>
      <c r="DEF81" s="23"/>
      <c r="DEG81" s="23"/>
      <c r="DEH81" s="23"/>
      <c r="DEI81" s="23"/>
      <c r="DEJ81" s="23"/>
      <c r="DEK81" s="23"/>
      <c r="DEL81" s="23"/>
      <c r="DEM81" s="23"/>
      <c r="DEN81" s="23"/>
      <c r="DEO81" s="23"/>
      <c r="DEP81" s="23"/>
      <c r="DEQ81" s="23"/>
      <c r="DER81" s="23"/>
      <c r="DES81" s="23"/>
      <c r="DET81" s="23"/>
      <c r="DEU81" s="23"/>
      <c r="DEV81" s="23"/>
      <c r="DEW81" s="23"/>
      <c r="DEX81" s="23"/>
      <c r="DEY81" s="23"/>
      <c r="DEZ81" s="23"/>
      <c r="DFA81" s="23"/>
      <c r="DFB81" s="23"/>
      <c r="DFC81" s="23"/>
      <c r="DFD81" s="23"/>
      <c r="DFE81" s="23"/>
      <c r="DFF81" s="23"/>
      <c r="DFG81" s="23"/>
      <c r="DFH81" s="23"/>
      <c r="DFI81" s="23"/>
      <c r="DFJ81" s="23"/>
      <c r="DFK81" s="23"/>
      <c r="DFL81" s="23"/>
      <c r="DFM81" s="23"/>
      <c r="DFN81" s="23"/>
      <c r="DFO81" s="23"/>
      <c r="DFP81" s="23"/>
      <c r="DFQ81" s="23"/>
      <c r="DFR81" s="23"/>
      <c r="DFS81" s="23"/>
      <c r="DFT81" s="23"/>
      <c r="DFU81" s="23"/>
      <c r="DFV81" s="23"/>
      <c r="DFW81" s="23"/>
      <c r="DFX81" s="23"/>
      <c r="DFY81" s="23"/>
      <c r="DFZ81" s="23"/>
      <c r="DGA81" s="23"/>
      <c r="DGB81" s="23"/>
      <c r="DGC81" s="23"/>
      <c r="DGD81" s="23"/>
      <c r="DGE81" s="23"/>
      <c r="DGF81" s="23"/>
      <c r="DGG81" s="23"/>
      <c r="DGH81" s="23"/>
      <c r="DGI81" s="23"/>
      <c r="DGJ81" s="23"/>
      <c r="DGK81" s="23"/>
      <c r="DGL81" s="23"/>
      <c r="DGM81" s="23"/>
      <c r="DGN81" s="23"/>
      <c r="DGO81" s="23"/>
      <c r="DGP81" s="23"/>
      <c r="DGQ81" s="23"/>
      <c r="DGR81" s="23"/>
      <c r="DGS81" s="23"/>
      <c r="DGT81" s="23"/>
      <c r="DGU81" s="23"/>
      <c r="DGV81" s="23"/>
      <c r="DGW81" s="23"/>
      <c r="DGX81" s="23"/>
      <c r="DGY81" s="23"/>
      <c r="DGZ81" s="23"/>
      <c r="DHA81" s="23"/>
      <c r="DHB81" s="23"/>
      <c r="DHC81" s="23"/>
      <c r="DHD81" s="23"/>
      <c r="DHE81" s="23"/>
      <c r="DHF81" s="23"/>
      <c r="DHG81" s="23"/>
      <c r="DHH81" s="23"/>
      <c r="DHI81" s="23"/>
      <c r="DHJ81" s="23"/>
      <c r="DHK81" s="23"/>
      <c r="DHL81" s="23"/>
      <c r="DHM81" s="23"/>
      <c r="DHN81" s="23"/>
      <c r="DHO81" s="23"/>
      <c r="DHP81" s="23"/>
      <c r="DHQ81" s="23"/>
      <c r="DHR81" s="23"/>
      <c r="DHS81" s="23"/>
      <c r="DHT81" s="23"/>
      <c r="DHU81" s="23"/>
      <c r="DHV81" s="23"/>
      <c r="DHW81" s="23"/>
      <c r="DHX81" s="23"/>
      <c r="DHY81" s="23"/>
      <c r="DHZ81" s="23"/>
      <c r="DIA81" s="23"/>
      <c r="DIB81" s="23"/>
      <c r="DIC81" s="23"/>
      <c r="DID81" s="23"/>
      <c r="DIE81" s="23"/>
      <c r="DIF81" s="23"/>
      <c r="DIG81" s="23"/>
      <c r="DIH81" s="23"/>
      <c r="DII81" s="23"/>
      <c r="DIJ81" s="23"/>
      <c r="DIK81" s="23"/>
      <c r="DIL81" s="23"/>
      <c r="DIM81" s="23"/>
      <c r="DIN81" s="23"/>
      <c r="DIO81" s="23"/>
      <c r="DIP81" s="23"/>
      <c r="DIQ81" s="23"/>
      <c r="DIR81" s="23"/>
      <c r="DIS81" s="23"/>
      <c r="DIT81" s="23"/>
      <c r="DIU81" s="23"/>
      <c r="DIV81" s="23"/>
      <c r="DIW81" s="23"/>
      <c r="DIX81" s="23"/>
      <c r="DIY81" s="23"/>
      <c r="DIZ81" s="23"/>
      <c r="DJA81" s="23"/>
      <c r="DJB81" s="23"/>
      <c r="DJC81" s="23"/>
      <c r="DJD81" s="23"/>
      <c r="DJE81" s="23"/>
      <c r="DJF81" s="23"/>
      <c r="DJG81" s="23"/>
      <c r="DJH81" s="23"/>
      <c r="DJI81" s="23"/>
      <c r="DJJ81" s="23"/>
      <c r="DJK81" s="23"/>
      <c r="DJL81" s="23"/>
      <c r="DJM81" s="23"/>
      <c r="DJN81" s="23"/>
      <c r="DJO81" s="23"/>
      <c r="DJP81" s="23"/>
      <c r="DJQ81" s="23"/>
      <c r="DJR81" s="23"/>
      <c r="DJS81" s="23"/>
      <c r="DJT81" s="23"/>
      <c r="DJU81" s="23"/>
      <c r="DJV81" s="23"/>
      <c r="DJW81" s="23"/>
      <c r="DJX81" s="23"/>
      <c r="DJY81" s="23"/>
      <c r="DJZ81" s="23"/>
      <c r="DKA81" s="23"/>
      <c r="DKB81" s="23"/>
      <c r="DKC81" s="23"/>
      <c r="DKD81" s="23"/>
      <c r="DKE81" s="23"/>
      <c r="DKF81" s="23"/>
      <c r="DKG81" s="23"/>
      <c r="DKH81" s="23"/>
      <c r="DKI81" s="23"/>
      <c r="DKJ81" s="23"/>
      <c r="DKK81" s="23"/>
      <c r="DKL81" s="23"/>
      <c r="DKM81" s="23"/>
      <c r="DKN81" s="23"/>
      <c r="DKO81" s="23"/>
      <c r="DKP81" s="23"/>
      <c r="DKQ81" s="23"/>
      <c r="DKR81" s="23"/>
      <c r="DKS81" s="23"/>
      <c r="DKT81" s="23"/>
      <c r="DKU81" s="23"/>
      <c r="DKV81" s="23"/>
      <c r="DKW81" s="23"/>
      <c r="DKX81" s="23"/>
      <c r="DKY81" s="23"/>
      <c r="DKZ81" s="23"/>
      <c r="DLA81" s="23"/>
      <c r="DLB81" s="23"/>
      <c r="DLC81" s="23"/>
      <c r="DLD81" s="23"/>
      <c r="DLE81" s="23"/>
      <c r="DLF81" s="23"/>
      <c r="DLG81" s="23"/>
      <c r="DLH81" s="23"/>
      <c r="DLI81" s="23"/>
      <c r="DLJ81" s="23"/>
      <c r="DLK81" s="23"/>
      <c r="DLL81" s="23"/>
      <c r="DLM81" s="23"/>
      <c r="DLN81" s="23"/>
      <c r="DLO81" s="23"/>
      <c r="DLP81" s="23"/>
      <c r="DLQ81" s="23"/>
      <c r="DLR81" s="23"/>
      <c r="DLS81" s="23"/>
      <c r="DLT81" s="23"/>
      <c r="DLU81" s="23"/>
      <c r="DLV81" s="23"/>
      <c r="DLW81" s="23"/>
      <c r="DLX81" s="23"/>
      <c r="DLY81" s="23"/>
      <c r="DLZ81" s="23"/>
      <c r="DMA81" s="23"/>
      <c r="DMB81" s="23"/>
      <c r="DMC81" s="23"/>
      <c r="DMD81" s="23"/>
      <c r="DME81" s="23"/>
      <c r="DMF81" s="23"/>
      <c r="DMG81" s="23"/>
      <c r="DMH81" s="23"/>
      <c r="DMI81" s="23"/>
      <c r="DMJ81" s="23"/>
      <c r="DMK81" s="23"/>
      <c r="DML81" s="23"/>
      <c r="DMM81" s="23"/>
      <c r="DMN81" s="23"/>
      <c r="DMO81" s="23"/>
      <c r="DMP81" s="23"/>
      <c r="DMQ81" s="23"/>
      <c r="DMR81" s="23"/>
      <c r="DMS81" s="23"/>
      <c r="DMT81" s="23"/>
      <c r="DMU81" s="23"/>
      <c r="DMV81" s="23"/>
      <c r="DMW81" s="23"/>
      <c r="DMX81" s="23"/>
      <c r="DMY81" s="23"/>
      <c r="DMZ81" s="23"/>
      <c r="DNA81" s="23"/>
      <c r="DNB81" s="23"/>
      <c r="DNC81" s="23"/>
      <c r="DND81" s="23"/>
      <c r="DNE81" s="23"/>
      <c r="DNF81" s="23"/>
      <c r="DNG81" s="23"/>
      <c r="DNH81" s="23"/>
      <c r="DNI81" s="23"/>
      <c r="DNJ81" s="23"/>
      <c r="DNK81" s="23"/>
      <c r="DNL81" s="23"/>
      <c r="DNM81" s="23"/>
      <c r="DNN81" s="23"/>
      <c r="DNO81" s="23"/>
      <c r="DNP81" s="23"/>
      <c r="DNQ81" s="23"/>
      <c r="DNR81" s="23"/>
      <c r="DNS81" s="23"/>
      <c r="DNT81" s="23"/>
      <c r="DNU81" s="23"/>
      <c r="DNV81" s="23"/>
      <c r="DNW81" s="23"/>
      <c r="DNX81" s="23"/>
      <c r="DNY81" s="23"/>
      <c r="DNZ81" s="23"/>
      <c r="DOA81" s="23"/>
      <c r="DOB81" s="23"/>
      <c r="DOC81" s="23"/>
      <c r="DOD81" s="23"/>
      <c r="DOE81" s="23"/>
      <c r="DOF81" s="23"/>
      <c r="DOG81" s="23"/>
      <c r="DOH81" s="23"/>
      <c r="DOI81" s="23"/>
      <c r="DOJ81" s="23"/>
      <c r="DOK81" s="23"/>
      <c r="DOL81" s="23"/>
      <c r="DOM81" s="23"/>
      <c r="DON81" s="23"/>
      <c r="DOO81" s="23"/>
      <c r="DOP81" s="23"/>
      <c r="DOQ81" s="23"/>
      <c r="DOR81" s="23"/>
      <c r="DOS81" s="23"/>
      <c r="DOT81" s="23"/>
      <c r="DOU81" s="23"/>
      <c r="DOV81" s="23"/>
      <c r="DOW81" s="23"/>
      <c r="DOX81" s="23"/>
      <c r="DOY81" s="23"/>
      <c r="DOZ81" s="23"/>
      <c r="DPA81" s="23"/>
      <c r="DPB81" s="23"/>
      <c r="DPC81" s="23"/>
      <c r="DPD81" s="23"/>
      <c r="DPE81" s="23"/>
      <c r="DPF81" s="23"/>
      <c r="DPG81" s="23"/>
      <c r="DPH81" s="23"/>
      <c r="DPI81" s="23"/>
      <c r="DPJ81" s="23"/>
      <c r="DPK81" s="23"/>
      <c r="DPL81" s="23"/>
      <c r="DPM81" s="23"/>
      <c r="DPN81" s="23"/>
      <c r="DPO81" s="23"/>
      <c r="DPP81" s="23"/>
      <c r="DPQ81" s="23"/>
      <c r="DPR81" s="23"/>
      <c r="DPS81" s="23"/>
      <c r="DPT81" s="23"/>
      <c r="DPU81" s="23"/>
      <c r="DPV81" s="23"/>
      <c r="DPW81" s="23"/>
      <c r="DPX81" s="23"/>
      <c r="DPY81" s="23"/>
      <c r="DPZ81" s="23"/>
      <c r="DQA81" s="23"/>
      <c r="DQB81" s="23"/>
      <c r="DQC81" s="23"/>
      <c r="DQD81" s="23"/>
      <c r="DQE81" s="23"/>
      <c r="DQF81" s="23"/>
      <c r="DQG81" s="23"/>
      <c r="DQH81" s="23"/>
      <c r="DQI81" s="23"/>
      <c r="DQJ81" s="23"/>
      <c r="DQK81" s="23"/>
      <c r="DQL81" s="23"/>
      <c r="DQM81" s="23"/>
      <c r="DQN81" s="23"/>
      <c r="DQO81" s="23"/>
      <c r="DQP81" s="23"/>
      <c r="DQQ81" s="23"/>
      <c r="DQR81" s="23"/>
      <c r="DQS81" s="23"/>
      <c r="DQT81" s="23"/>
      <c r="DQU81" s="23"/>
      <c r="DQV81" s="23"/>
      <c r="DQW81" s="23"/>
      <c r="DQX81" s="23"/>
      <c r="DQY81" s="23"/>
      <c r="DQZ81" s="23"/>
      <c r="DRA81" s="23"/>
      <c r="DRB81" s="23"/>
      <c r="DRC81" s="23"/>
      <c r="DRD81" s="23"/>
      <c r="DRE81" s="23"/>
      <c r="DRF81" s="23"/>
      <c r="DRG81" s="23"/>
      <c r="DRH81" s="23"/>
      <c r="DRI81" s="23"/>
      <c r="DRJ81" s="23"/>
      <c r="DRK81" s="23"/>
      <c r="DRL81" s="23"/>
      <c r="DRM81" s="23"/>
      <c r="DRN81" s="23"/>
      <c r="DRO81" s="23"/>
      <c r="DRP81" s="23"/>
      <c r="DRQ81" s="23"/>
      <c r="DRR81" s="23"/>
      <c r="DRS81" s="23"/>
      <c r="DRT81" s="23"/>
      <c r="DRU81" s="23"/>
      <c r="DRV81" s="23"/>
      <c r="DRW81" s="23"/>
      <c r="DRX81" s="23"/>
      <c r="DRY81" s="23"/>
      <c r="DRZ81" s="23"/>
      <c r="DSA81" s="23"/>
      <c r="DSB81" s="23"/>
      <c r="DSC81" s="23"/>
      <c r="DSD81" s="23"/>
      <c r="DSE81" s="23"/>
      <c r="DSF81" s="23"/>
      <c r="DSG81" s="23"/>
      <c r="DSH81" s="23"/>
      <c r="DSI81" s="23"/>
      <c r="DSJ81" s="23"/>
      <c r="DSK81" s="23"/>
      <c r="DSL81" s="23"/>
      <c r="DSM81" s="23"/>
      <c r="DSN81" s="23"/>
      <c r="DSO81" s="23"/>
      <c r="DSP81" s="23"/>
      <c r="DSQ81" s="23"/>
      <c r="DSR81" s="23"/>
      <c r="DSS81" s="23"/>
      <c r="DST81" s="23"/>
      <c r="DSU81" s="23"/>
      <c r="DSV81" s="23"/>
      <c r="DSW81" s="23"/>
      <c r="DSX81" s="23"/>
      <c r="DSY81" s="23"/>
      <c r="DSZ81" s="23"/>
      <c r="DTA81" s="23"/>
      <c r="DTB81" s="23"/>
      <c r="DTC81" s="23"/>
      <c r="DTD81" s="23"/>
      <c r="DTE81" s="23"/>
      <c r="DTF81" s="23"/>
      <c r="DTG81" s="23"/>
      <c r="DTH81" s="23"/>
      <c r="DTI81" s="23"/>
      <c r="DTJ81" s="23"/>
      <c r="DTK81" s="23"/>
      <c r="DTL81" s="23"/>
      <c r="DTM81" s="23"/>
      <c r="DTN81" s="23"/>
      <c r="DTO81" s="23"/>
      <c r="DTP81" s="23"/>
      <c r="DTQ81" s="23"/>
      <c r="DTR81" s="23"/>
      <c r="DTS81" s="23"/>
      <c r="DTT81" s="23"/>
      <c r="DTU81" s="23"/>
      <c r="DTV81" s="23"/>
      <c r="DTW81" s="23"/>
      <c r="DTX81" s="23"/>
      <c r="DTY81" s="23"/>
      <c r="DTZ81" s="23"/>
      <c r="DUA81" s="23"/>
      <c r="DUB81" s="23"/>
      <c r="DUC81" s="23"/>
      <c r="DUD81" s="23"/>
      <c r="DUE81" s="23"/>
      <c r="DUF81" s="23"/>
      <c r="DUG81" s="23"/>
      <c r="DUH81" s="23"/>
      <c r="DUI81" s="23"/>
      <c r="DUJ81" s="23"/>
      <c r="DUK81" s="23"/>
      <c r="DUL81" s="23"/>
      <c r="DUM81" s="23"/>
      <c r="DUN81" s="23"/>
      <c r="DUO81" s="23"/>
      <c r="DUP81" s="23"/>
      <c r="DUQ81" s="23"/>
      <c r="DUR81" s="23"/>
      <c r="DUS81" s="23"/>
      <c r="DUT81" s="23"/>
      <c r="DUU81" s="23"/>
      <c r="DUV81" s="23"/>
      <c r="DUW81" s="23"/>
      <c r="DUX81" s="23"/>
      <c r="DUY81" s="23"/>
      <c r="DUZ81" s="23"/>
      <c r="DVA81" s="23"/>
      <c r="DVB81" s="23"/>
      <c r="DVC81" s="23"/>
      <c r="DVD81" s="23"/>
      <c r="DVE81" s="23"/>
      <c r="DVF81" s="23"/>
      <c r="DVG81" s="23"/>
      <c r="DVH81" s="23"/>
      <c r="DVI81" s="23"/>
      <c r="DVJ81" s="23"/>
      <c r="DVK81" s="23"/>
      <c r="DVL81" s="23"/>
      <c r="DVM81" s="23"/>
      <c r="DVN81" s="23"/>
      <c r="DVO81" s="23"/>
      <c r="DVP81" s="23"/>
      <c r="DVQ81" s="23"/>
      <c r="DVR81" s="23"/>
      <c r="DVS81" s="23"/>
      <c r="DVT81" s="23"/>
      <c r="DVU81" s="23"/>
      <c r="DVV81" s="23"/>
      <c r="DVW81" s="23"/>
      <c r="DVX81" s="23"/>
      <c r="DVY81" s="23"/>
      <c r="DVZ81" s="23"/>
      <c r="DWA81" s="23"/>
      <c r="DWB81" s="23"/>
      <c r="DWC81" s="23"/>
      <c r="DWD81" s="23"/>
      <c r="DWE81" s="23"/>
      <c r="DWF81" s="23"/>
      <c r="DWG81" s="23"/>
      <c r="DWH81" s="23"/>
      <c r="DWI81" s="23"/>
      <c r="DWJ81" s="23"/>
      <c r="DWK81" s="23"/>
      <c r="DWL81" s="23"/>
      <c r="DWM81" s="23"/>
      <c r="DWN81" s="23"/>
      <c r="DWO81" s="23"/>
      <c r="DWP81" s="23"/>
      <c r="DWQ81" s="23"/>
      <c r="DWR81" s="23"/>
      <c r="DWS81" s="23"/>
      <c r="DWT81" s="23"/>
      <c r="DWU81" s="23"/>
      <c r="DWV81" s="23"/>
      <c r="DWW81" s="23"/>
      <c r="DWX81" s="23"/>
      <c r="DWY81" s="23"/>
      <c r="DWZ81" s="23"/>
      <c r="DXA81" s="23"/>
      <c r="DXB81" s="23"/>
      <c r="DXC81" s="23"/>
      <c r="DXD81" s="23"/>
      <c r="DXE81" s="23"/>
      <c r="DXF81" s="23"/>
      <c r="DXG81" s="23"/>
      <c r="DXH81" s="23"/>
      <c r="DXI81" s="23"/>
      <c r="DXJ81" s="23"/>
      <c r="DXK81" s="23"/>
      <c r="DXL81" s="23"/>
      <c r="DXM81" s="23"/>
      <c r="DXN81" s="23"/>
      <c r="DXO81" s="23"/>
      <c r="DXP81" s="23"/>
      <c r="DXQ81" s="23"/>
      <c r="DXR81" s="23"/>
      <c r="DXS81" s="23"/>
      <c r="DXT81" s="23"/>
      <c r="DXU81" s="23"/>
      <c r="DXV81" s="23"/>
      <c r="DXW81" s="23"/>
      <c r="DXX81" s="23"/>
      <c r="DXY81" s="23"/>
      <c r="DXZ81" s="23"/>
      <c r="DYA81" s="23"/>
      <c r="DYB81" s="23"/>
      <c r="DYC81" s="23"/>
      <c r="DYD81" s="23"/>
      <c r="DYE81" s="23"/>
      <c r="DYF81" s="23"/>
      <c r="DYG81" s="23"/>
      <c r="DYH81" s="23"/>
      <c r="DYI81" s="23"/>
      <c r="DYJ81" s="23"/>
      <c r="DYK81" s="23"/>
      <c r="DYL81" s="23"/>
      <c r="DYM81" s="23"/>
      <c r="DYN81" s="23"/>
      <c r="DYO81" s="23"/>
      <c r="DYP81" s="23"/>
      <c r="DYQ81" s="23"/>
      <c r="DYR81" s="23"/>
      <c r="DYS81" s="23"/>
      <c r="DYT81" s="23"/>
      <c r="DYU81" s="23"/>
      <c r="DYV81" s="23"/>
      <c r="DYW81" s="23"/>
      <c r="DYX81" s="23"/>
      <c r="DYY81" s="23"/>
      <c r="DYZ81" s="23"/>
      <c r="DZA81" s="23"/>
      <c r="DZB81" s="23"/>
      <c r="DZC81" s="23"/>
      <c r="DZD81" s="23"/>
      <c r="DZE81" s="23"/>
      <c r="DZF81" s="23"/>
      <c r="DZG81" s="23"/>
      <c r="DZH81" s="23"/>
      <c r="DZI81" s="23"/>
      <c r="DZJ81" s="23"/>
      <c r="DZK81" s="23"/>
      <c r="DZL81" s="23"/>
      <c r="DZM81" s="23"/>
      <c r="DZN81" s="23"/>
      <c r="DZO81" s="23"/>
      <c r="DZP81" s="23"/>
      <c r="DZQ81" s="23"/>
      <c r="DZR81" s="23"/>
      <c r="DZS81" s="23"/>
      <c r="DZT81" s="23"/>
      <c r="DZU81" s="23"/>
      <c r="DZV81" s="23"/>
      <c r="DZW81" s="23"/>
      <c r="DZX81" s="23"/>
      <c r="DZY81" s="23"/>
      <c r="DZZ81" s="23"/>
      <c r="EAA81" s="23"/>
      <c r="EAB81" s="23"/>
      <c r="EAC81" s="23"/>
      <c r="EAD81" s="23"/>
      <c r="EAE81" s="23"/>
      <c r="EAF81" s="23"/>
      <c r="EAG81" s="23"/>
      <c r="EAH81" s="23"/>
      <c r="EAI81" s="23"/>
      <c r="EAJ81" s="23"/>
      <c r="EAK81" s="23"/>
      <c r="EAL81" s="23"/>
      <c r="EAM81" s="23"/>
      <c r="EAN81" s="23"/>
      <c r="EAO81" s="23"/>
      <c r="EAP81" s="23"/>
      <c r="EAQ81" s="23"/>
      <c r="EAR81" s="23"/>
      <c r="EAS81" s="23"/>
      <c r="EAT81" s="23"/>
      <c r="EAU81" s="23"/>
      <c r="EAV81" s="23"/>
      <c r="EAW81" s="23"/>
      <c r="EAX81" s="23"/>
      <c r="EAY81" s="23"/>
      <c r="EAZ81" s="23"/>
      <c r="EBA81" s="23"/>
      <c r="EBB81" s="23"/>
      <c r="EBC81" s="23"/>
      <c r="EBD81" s="23"/>
      <c r="EBE81" s="23"/>
      <c r="EBF81" s="23"/>
      <c r="EBG81" s="23"/>
      <c r="EBH81" s="23"/>
      <c r="EBI81" s="23"/>
      <c r="EBJ81" s="23"/>
      <c r="EBK81" s="23"/>
      <c r="EBL81" s="23"/>
      <c r="EBM81" s="23"/>
      <c r="EBN81" s="23"/>
      <c r="EBO81" s="23"/>
      <c r="EBP81" s="23"/>
      <c r="EBQ81" s="23"/>
      <c r="EBR81" s="23"/>
      <c r="EBS81" s="23"/>
      <c r="EBT81" s="23"/>
      <c r="EBU81" s="23"/>
      <c r="EBV81" s="23"/>
      <c r="EBW81" s="23"/>
      <c r="EBX81" s="23"/>
      <c r="EBY81" s="23"/>
      <c r="EBZ81" s="23"/>
      <c r="ECA81" s="23"/>
      <c r="ECB81" s="23"/>
      <c r="ECC81" s="23"/>
      <c r="ECD81" s="23"/>
      <c r="ECE81" s="23"/>
      <c r="ECF81" s="23"/>
      <c r="ECG81" s="23"/>
      <c r="ECH81" s="23"/>
      <c r="ECI81" s="23"/>
      <c r="ECJ81" s="23"/>
      <c r="ECK81" s="23"/>
      <c r="ECL81" s="23"/>
      <c r="ECM81" s="23"/>
      <c r="ECN81" s="23"/>
      <c r="ECO81" s="23"/>
      <c r="ECP81" s="23"/>
      <c r="ECQ81" s="23"/>
      <c r="ECR81" s="23"/>
      <c r="ECS81" s="23"/>
      <c r="ECT81" s="23"/>
      <c r="ECU81" s="23"/>
      <c r="ECV81" s="23"/>
      <c r="ECW81" s="23"/>
      <c r="ECX81" s="23"/>
      <c r="ECY81" s="23"/>
      <c r="ECZ81" s="23"/>
      <c r="EDA81" s="23"/>
      <c r="EDB81" s="23"/>
      <c r="EDC81" s="23"/>
      <c r="EDD81" s="23"/>
      <c r="EDE81" s="23"/>
      <c r="EDF81" s="23"/>
      <c r="EDG81" s="23"/>
      <c r="EDH81" s="23"/>
      <c r="EDI81" s="23"/>
      <c r="EDJ81" s="23"/>
      <c r="EDK81" s="23"/>
      <c r="EDL81" s="23"/>
      <c r="EDM81" s="23"/>
      <c r="EDN81" s="23"/>
      <c r="EDO81" s="23"/>
      <c r="EDP81" s="23"/>
      <c r="EDQ81" s="23"/>
      <c r="EDR81" s="23"/>
      <c r="EDS81" s="23"/>
      <c r="EDT81" s="23"/>
      <c r="EDU81" s="23"/>
      <c r="EDV81" s="23"/>
      <c r="EDW81" s="23"/>
      <c r="EDX81" s="23"/>
      <c r="EDY81" s="23"/>
      <c r="EDZ81" s="23"/>
      <c r="EEA81" s="23"/>
      <c r="EEB81" s="23"/>
      <c r="EEC81" s="23"/>
      <c r="EED81" s="23"/>
      <c r="EEE81" s="23"/>
      <c r="EEF81" s="23"/>
      <c r="EEG81" s="23"/>
      <c r="EEH81" s="23"/>
      <c r="EEI81" s="23"/>
      <c r="EEJ81" s="23"/>
      <c r="EEK81" s="23"/>
      <c r="EEL81" s="23"/>
      <c r="EEM81" s="23"/>
      <c r="EEN81" s="23"/>
      <c r="EEO81" s="23"/>
      <c r="EEP81" s="23"/>
      <c r="EEQ81" s="23"/>
      <c r="EER81" s="23"/>
      <c r="EES81" s="23"/>
      <c r="EET81" s="23"/>
      <c r="EEU81" s="23"/>
      <c r="EEV81" s="23"/>
      <c r="EEW81" s="23"/>
      <c r="EEX81" s="23"/>
      <c r="EEY81" s="23"/>
      <c r="EEZ81" s="23"/>
      <c r="EFA81" s="23"/>
      <c r="EFB81" s="23"/>
      <c r="EFC81" s="23"/>
      <c r="EFD81" s="23"/>
      <c r="EFE81" s="23"/>
      <c r="EFF81" s="23"/>
      <c r="EFG81" s="23"/>
      <c r="EFH81" s="23"/>
      <c r="EFI81" s="23"/>
      <c r="EFJ81" s="23"/>
      <c r="EFK81" s="23"/>
      <c r="EFL81" s="23"/>
      <c r="EFM81" s="23"/>
      <c r="EFN81" s="23"/>
      <c r="EFO81" s="23"/>
      <c r="EFP81" s="23"/>
      <c r="EFQ81" s="23"/>
      <c r="EFR81" s="23"/>
      <c r="EFS81" s="23"/>
      <c r="EFT81" s="23"/>
      <c r="EFU81" s="23"/>
      <c r="EFV81" s="23"/>
      <c r="EFW81" s="23"/>
      <c r="EFX81" s="23"/>
      <c r="EFY81" s="23"/>
      <c r="EFZ81" s="23"/>
      <c r="EGA81" s="23"/>
      <c r="EGB81" s="23"/>
      <c r="EGC81" s="23"/>
      <c r="EGD81" s="23"/>
      <c r="EGE81" s="23"/>
      <c r="EGF81" s="23"/>
      <c r="EGG81" s="23"/>
      <c r="EGH81" s="23"/>
      <c r="EGI81" s="23"/>
      <c r="EGJ81" s="23"/>
      <c r="EGK81" s="23"/>
      <c r="EGL81" s="23"/>
      <c r="EGM81" s="23"/>
      <c r="EGN81" s="23"/>
      <c r="EGO81" s="23"/>
      <c r="EGP81" s="23"/>
      <c r="EGQ81" s="23"/>
      <c r="EGR81" s="23"/>
      <c r="EGS81" s="23"/>
      <c r="EGT81" s="23"/>
      <c r="EGU81" s="23"/>
      <c r="EGV81" s="23"/>
      <c r="EGW81" s="23"/>
      <c r="EGX81" s="23"/>
      <c r="EGY81" s="23"/>
      <c r="EGZ81" s="23"/>
      <c r="EHA81" s="23"/>
      <c r="EHB81" s="23"/>
      <c r="EHC81" s="23"/>
      <c r="EHD81" s="23"/>
      <c r="EHE81" s="23"/>
      <c r="EHF81" s="23"/>
      <c r="EHG81" s="23"/>
      <c r="EHH81" s="23"/>
      <c r="EHI81" s="23"/>
      <c r="EHJ81" s="23"/>
      <c r="EHK81" s="23"/>
      <c r="EHL81" s="23"/>
      <c r="EHM81" s="23"/>
      <c r="EHN81" s="23"/>
      <c r="EHO81" s="23"/>
      <c r="EHP81" s="23"/>
      <c r="EHQ81" s="23"/>
      <c r="EHR81" s="23"/>
      <c r="EHS81" s="23"/>
      <c r="EHT81" s="23"/>
      <c r="EHU81" s="23"/>
      <c r="EHV81" s="23"/>
      <c r="EHW81" s="23"/>
      <c r="EHX81" s="23"/>
      <c r="EHY81" s="23"/>
      <c r="EHZ81" s="23"/>
      <c r="EIA81" s="23"/>
      <c r="EIB81" s="23"/>
      <c r="EIC81" s="23"/>
      <c r="EID81" s="23"/>
      <c r="EIE81" s="23"/>
      <c r="EIF81" s="23"/>
      <c r="EIG81" s="23"/>
      <c r="EIH81" s="23"/>
      <c r="EII81" s="23"/>
      <c r="EIJ81" s="23"/>
      <c r="EIK81" s="23"/>
      <c r="EIL81" s="23"/>
      <c r="EIM81" s="23"/>
      <c r="EIN81" s="23"/>
      <c r="EIO81" s="23"/>
      <c r="EIP81" s="23"/>
      <c r="EIQ81" s="23"/>
      <c r="EIR81" s="23"/>
      <c r="EIS81" s="23"/>
      <c r="EIT81" s="23"/>
      <c r="EIU81" s="23"/>
      <c r="EIV81" s="23"/>
      <c r="EIW81" s="23"/>
      <c r="EIX81" s="23"/>
      <c r="EIY81" s="23"/>
      <c r="EIZ81" s="23"/>
      <c r="EJA81" s="23"/>
      <c r="EJB81" s="23"/>
      <c r="EJC81" s="23"/>
      <c r="EJD81" s="23"/>
      <c r="EJE81" s="23"/>
      <c r="EJF81" s="23"/>
      <c r="EJG81" s="23"/>
      <c r="EJH81" s="23"/>
      <c r="EJI81" s="23"/>
      <c r="EJJ81" s="23"/>
      <c r="EJK81" s="23"/>
      <c r="EJL81" s="23"/>
      <c r="EJM81" s="23"/>
      <c r="EJN81" s="23"/>
      <c r="EJO81" s="23"/>
      <c r="EJP81" s="23"/>
      <c r="EJQ81" s="23"/>
      <c r="EJR81" s="23"/>
      <c r="EJS81" s="23"/>
      <c r="EJT81" s="23"/>
      <c r="EJU81" s="23"/>
      <c r="EJV81" s="23"/>
      <c r="EJW81" s="23"/>
      <c r="EJX81" s="23"/>
      <c r="EJY81" s="23"/>
      <c r="EJZ81" s="23"/>
      <c r="EKA81" s="23"/>
      <c r="EKB81" s="23"/>
      <c r="EKC81" s="23"/>
      <c r="EKD81" s="23"/>
      <c r="EKE81" s="23"/>
      <c r="EKF81" s="23"/>
      <c r="EKG81" s="23"/>
      <c r="EKH81" s="23"/>
      <c r="EKI81" s="23"/>
      <c r="EKJ81" s="23"/>
      <c r="EKK81" s="23"/>
      <c r="EKL81" s="23"/>
      <c r="EKM81" s="23"/>
      <c r="EKN81" s="23"/>
      <c r="EKO81" s="23"/>
      <c r="EKP81" s="23"/>
      <c r="EKQ81" s="23"/>
      <c r="EKR81" s="23"/>
      <c r="EKS81" s="23"/>
      <c r="EKT81" s="23"/>
      <c r="EKU81" s="23"/>
      <c r="EKV81" s="23"/>
      <c r="EKW81" s="23"/>
      <c r="EKX81" s="23"/>
      <c r="EKY81" s="23"/>
      <c r="EKZ81" s="23"/>
      <c r="ELA81" s="23"/>
      <c r="ELB81" s="23"/>
      <c r="ELC81" s="23"/>
      <c r="ELD81" s="23"/>
      <c r="ELE81" s="23"/>
      <c r="ELF81" s="23"/>
      <c r="ELG81" s="23"/>
      <c r="ELH81" s="23"/>
      <c r="ELI81" s="23"/>
      <c r="ELJ81" s="23"/>
      <c r="ELK81" s="23"/>
      <c r="ELL81" s="23"/>
      <c r="ELM81" s="23"/>
      <c r="ELN81" s="23"/>
      <c r="ELO81" s="23"/>
      <c r="ELP81" s="23"/>
      <c r="ELQ81" s="23"/>
      <c r="ELR81" s="23"/>
      <c r="ELS81" s="23"/>
      <c r="ELT81" s="23"/>
      <c r="ELU81" s="23"/>
      <c r="ELV81" s="23"/>
      <c r="ELW81" s="23"/>
      <c r="ELX81" s="23"/>
      <c r="ELY81" s="23"/>
      <c r="ELZ81" s="23"/>
      <c r="EMA81" s="23"/>
      <c r="EMB81" s="23"/>
      <c r="EMC81" s="23"/>
      <c r="EMD81" s="23"/>
      <c r="EME81" s="23"/>
      <c r="EMF81" s="23"/>
      <c r="EMG81" s="23"/>
      <c r="EMH81" s="23"/>
      <c r="EMI81" s="23"/>
      <c r="EMJ81" s="23"/>
      <c r="EMK81" s="23"/>
      <c r="EML81" s="23"/>
      <c r="EMM81" s="23"/>
      <c r="EMN81" s="23"/>
      <c r="EMO81" s="23"/>
      <c r="EMP81" s="23"/>
      <c r="EMQ81" s="23"/>
      <c r="EMR81" s="23"/>
      <c r="EMS81" s="23"/>
      <c r="EMT81" s="23"/>
      <c r="EMU81" s="23"/>
      <c r="EMV81" s="23"/>
      <c r="EMW81" s="23"/>
      <c r="EMX81" s="23"/>
      <c r="EMY81" s="23"/>
      <c r="EMZ81" s="23"/>
      <c r="ENA81" s="23"/>
      <c r="ENB81" s="23"/>
      <c r="ENC81" s="23"/>
      <c r="END81" s="23"/>
      <c r="ENE81" s="23"/>
      <c r="ENF81" s="23"/>
      <c r="ENG81" s="23"/>
      <c r="ENH81" s="23"/>
      <c r="ENI81" s="23"/>
      <c r="ENJ81" s="23"/>
      <c r="ENK81" s="23"/>
      <c r="ENL81" s="23"/>
      <c r="ENM81" s="23"/>
      <c r="ENN81" s="23"/>
      <c r="ENO81" s="23"/>
      <c r="ENP81" s="23"/>
      <c r="ENQ81" s="23"/>
      <c r="ENR81" s="23"/>
      <c r="ENS81" s="23"/>
      <c r="ENT81" s="23"/>
      <c r="ENU81" s="23"/>
      <c r="ENV81" s="23"/>
      <c r="ENW81" s="23"/>
      <c r="ENX81" s="23"/>
      <c r="ENY81" s="23"/>
      <c r="ENZ81" s="23"/>
      <c r="EOA81" s="23"/>
      <c r="EOB81" s="23"/>
      <c r="EOC81" s="23"/>
      <c r="EOD81" s="23"/>
      <c r="EOE81" s="23"/>
      <c r="EOF81" s="23"/>
      <c r="EOG81" s="23"/>
      <c r="EOH81" s="23"/>
      <c r="EOI81" s="23"/>
      <c r="EOJ81" s="23"/>
      <c r="EOK81" s="23"/>
      <c r="EOL81" s="23"/>
      <c r="EOM81" s="23"/>
      <c r="EON81" s="23"/>
      <c r="EOO81" s="23"/>
      <c r="EOP81" s="23"/>
      <c r="EOQ81" s="23"/>
      <c r="EOR81" s="23"/>
      <c r="EOS81" s="23"/>
      <c r="EOT81" s="23"/>
      <c r="EOU81" s="23"/>
      <c r="EOV81" s="23"/>
      <c r="EOW81" s="23"/>
      <c r="EOX81" s="23"/>
      <c r="EOY81" s="23"/>
      <c r="EOZ81" s="23"/>
      <c r="EPA81" s="23"/>
      <c r="EPB81" s="23"/>
      <c r="EPC81" s="23"/>
      <c r="EPD81" s="23"/>
      <c r="EPE81" s="23"/>
      <c r="EPF81" s="23"/>
      <c r="EPG81" s="23"/>
      <c r="EPH81" s="23"/>
      <c r="EPI81" s="23"/>
      <c r="EPJ81" s="23"/>
      <c r="EPK81" s="23"/>
      <c r="EPL81" s="23"/>
      <c r="EPM81" s="23"/>
      <c r="EPN81" s="23"/>
      <c r="EPO81" s="23"/>
      <c r="EPP81" s="23"/>
      <c r="EPQ81" s="23"/>
      <c r="EPR81" s="23"/>
      <c r="EPS81" s="23"/>
      <c r="EPT81" s="23"/>
      <c r="EPU81" s="23"/>
      <c r="EPV81" s="23"/>
      <c r="EPW81" s="23"/>
      <c r="EPX81" s="23"/>
      <c r="EPY81" s="23"/>
      <c r="EPZ81" s="23"/>
      <c r="EQA81" s="23"/>
      <c r="EQB81" s="23"/>
      <c r="EQC81" s="23"/>
      <c r="EQD81" s="23"/>
      <c r="EQE81" s="23"/>
      <c r="EQF81" s="23"/>
      <c r="EQG81" s="23"/>
      <c r="EQH81" s="23"/>
      <c r="EQI81" s="23"/>
      <c r="EQJ81" s="23"/>
      <c r="EQK81" s="23"/>
      <c r="EQL81" s="23"/>
      <c r="EQM81" s="23"/>
      <c r="EQN81" s="23"/>
      <c r="EQO81" s="23"/>
      <c r="EQP81" s="23"/>
      <c r="EQQ81" s="23"/>
      <c r="EQR81" s="23"/>
      <c r="EQS81" s="23"/>
      <c r="EQT81" s="23"/>
      <c r="EQU81" s="23"/>
      <c r="EQV81" s="23"/>
      <c r="EQW81" s="23"/>
      <c r="EQX81" s="23"/>
      <c r="EQY81" s="23"/>
      <c r="EQZ81" s="23"/>
      <c r="ERA81" s="23"/>
      <c r="ERB81" s="23"/>
      <c r="ERC81" s="23"/>
      <c r="ERD81" s="23"/>
      <c r="ERE81" s="23"/>
      <c r="ERF81" s="23"/>
      <c r="ERG81" s="23"/>
      <c r="ERH81" s="23"/>
      <c r="ERI81" s="23"/>
      <c r="ERJ81" s="23"/>
      <c r="ERK81" s="23"/>
      <c r="ERL81" s="23"/>
      <c r="ERM81" s="23"/>
      <c r="ERN81" s="23"/>
      <c r="ERO81" s="23"/>
      <c r="ERP81" s="23"/>
      <c r="ERQ81" s="23"/>
      <c r="ERR81" s="23"/>
      <c r="ERS81" s="23"/>
      <c r="ERT81" s="23"/>
      <c r="ERU81" s="23"/>
      <c r="ERV81" s="23"/>
      <c r="ERW81" s="23"/>
      <c r="ERX81" s="23"/>
      <c r="ERY81" s="23"/>
      <c r="ERZ81" s="23"/>
      <c r="ESA81" s="23"/>
      <c r="ESB81" s="23"/>
      <c r="ESC81" s="23"/>
      <c r="ESD81" s="23"/>
      <c r="ESE81" s="23"/>
      <c r="ESF81" s="23"/>
      <c r="ESG81" s="23"/>
      <c r="ESH81" s="23"/>
      <c r="ESI81" s="23"/>
      <c r="ESJ81" s="23"/>
      <c r="ESK81" s="23"/>
      <c r="ESL81" s="23"/>
      <c r="ESM81" s="23"/>
      <c r="ESN81" s="23"/>
      <c r="ESO81" s="23"/>
      <c r="ESP81" s="23"/>
      <c r="ESQ81" s="23"/>
      <c r="ESR81" s="23"/>
      <c r="ESS81" s="23"/>
      <c r="EST81" s="23"/>
      <c r="ESU81" s="23"/>
      <c r="ESV81" s="23"/>
      <c r="ESW81" s="23"/>
      <c r="ESX81" s="23"/>
      <c r="ESY81" s="23"/>
      <c r="ESZ81" s="23"/>
      <c r="ETA81" s="23"/>
      <c r="ETB81" s="23"/>
      <c r="ETC81" s="23"/>
      <c r="ETD81" s="23"/>
      <c r="ETE81" s="23"/>
      <c r="ETF81" s="23"/>
      <c r="ETG81" s="23"/>
      <c r="ETH81" s="23"/>
      <c r="ETI81" s="23"/>
      <c r="ETJ81" s="23"/>
      <c r="ETK81" s="23"/>
      <c r="ETL81" s="23"/>
      <c r="ETM81" s="23"/>
      <c r="ETN81" s="23"/>
      <c r="ETO81" s="23"/>
      <c r="ETP81" s="23"/>
      <c r="ETQ81" s="23"/>
      <c r="ETR81" s="23"/>
      <c r="ETS81" s="23"/>
      <c r="ETT81" s="23"/>
      <c r="ETU81" s="23"/>
      <c r="ETV81" s="23"/>
      <c r="ETW81" s="23"/>
      <c r="ETX81" s="23"/>
      <c r="ETY81" s="23"/>
      <c r="ETZ81" s="23"/>
      <c r="EUA81" s="23"/>
      <c r="EUB81" s="23"/>
      <c r="EUC81" s="23"/>
      <c r="EUD81" s="23"/>
      <c r="EUE81" s="23"/>
      <c r="EUF81" s="23"/>
      <c r="EUG81" s="23"/>
      <c r="EUH81" s="23"/>
      <c r="EUI81" s="23"/>
      <c r="EUJ81" s="23"/>
      <c r="EUK81" s="23"/>
      <c r="EUL81" s="23"/>
      <c r="EUM81" s="23"/>
      <c r="EUN81" s="23"/>
      <c r="EUO81" s="23"/>
      <c r="EUP81" s="23"/>
      <c r="EUQ81" s="23"/>
      <c r="EUR81" s="23"/>
      <c r="EUS81" s="23"/>
      <c r="EUT81" s="23"/>
      <c r="EUU81" s="23"/>
      <c r="EUV81" s="23"/>
      <c r="EUW81" s="23"/>
      <c r="EUX81" s="23"/>
      <c r="EUY81" s="23"/>
      <c r="EUZ81" s="23"/>
      <c r="EVA81" s="23"/>
      <c r="EVB81" s="23"/>
      <c r="EVC81" s="23"/>
      <c r="EVD81" s="23"/>
      <c r="EVE81" s="23"/>
      <c r="EVF81" s="23"/>
      <c r="EVG81" s="23"/>
      <c r="EVH81" s="23"/>
      <c r="EVI81" s="23"/>
      <c r="EVJ81" s="23"/>
      <c r="EVK81" s="23"/>
      <c r="EVL81" s="23"/>
      <c r="EVM81" s="23"/>
      <c r="EVN81" s="23"/>
      <c r="EVO81" s="23"/>
      <c r="EVP81" s="23"/>
      <c r="EVQ81" s="23"/>
      <c r="EVR81" s="23"/>
      <c r="EVS81" s="23"/>
      <c r="EVT81" s="23"/>
      <c r="EVU81" s="23"/>
      <c r="EVV81" s="23"/>
      <c r="EVW81" s="23"/>
      <c r="EVX81" s="23"/>
      <c r="EVY81" s="23"/>
      <c r="EVZ81" s="23"/>
      <c r="EWA81" s="23"/>
      <c r="EWB81" s="23"/>
      <c r="EWC81" s="23"/>
      <c r="EWD81" s="23"/>
      <c r="EWE81" s="23"/>
      <c r="EWF81" s="23"/>
      <c r="EWG81" s="23"/>
      <c r="EWH81" s="23"/>
      <c r="EWI81" s="23"/>
      <c r="EWJ81" s="23"/>
      <c r="EWK81" s="23"/>
      <c r="EWL81" s="23"/>
      <c r="EWM81" s="23"/>
      <c r="EWN81" s="23"/>
      <c r="EWO81" s="23"/>
      <c r="EWP81" s="23"/>
      <c r="EWQ81" s="23"/>
      <c r="EWR81" s="23"/>
      <c r="EWS81" s="23"/>
      <c r="EWT81" s="23"/>
      <c r="EWU81" s="23"/>
      <c r="EWV81" s="23"/>
      <c r="EWW81" s="23"/>
      <c r="EWX81" s="23"/>
      <c r="EWY81" s="23"/>
      <c r="EWZ81" s="23"/>
      <c r="EXA81" s="23"/>
      <c r="EXB81" s="23"/>
      <c r="EXC81" s="23"/>
      <c r="EXD81" s="23"/>
      <c r="EXE81" s="23"/>
      <c r="EXF81" s="23"/>
      <c r="EXG81" s="23"/>
      <c r="EXH81" s="23"/>
      <c r="EXI81" s="23"/>
      <c r="EXJ81" s="23"/>
      <c r="EXK81" s="23"/>
      <c r="EXL81" s="23"/>
      <c r="EXM81" s="23"/>
      <c r="EXN81" s="23"/>
      <c r="EXO81" s="23"/>
      <c r="EXP81" s="23"/>
      <c r="EXQ81" s="23"/>
      <c r="EXR81" s="23"/>
      <c r="EXS81" s="23"/>
      <c r="EXT81" s="23"/>
      <c r="EXU81" s="23"/>
      <c r="EXV81" s="23"/>
      <c r="EXW81" s="23"/>
      <c r="EXX81" s="23"/>
      <c r="EXY81" s="23"/>
      <c r="EXZ81" s="23"/>
      <c r="EYA81" s="23"/>
      <c r="EYB81" s="23"/>
      <c r="EYC81" s="23"/>
      <c r="EYD81" s="23"/>
      <c r="EYE81" s="23"/>
      <c r="EYF81" s="23"/>
      <c r="EYG81" s="23"/>
      <c r="EYH81" s="23"/>
      <c r="EYI81" s="23"/>
      <c r="EYJ81" s="23"/>
      <c r="EYK81" s="23"/>
      <c r="EYL81" s="23"/>
      <c r="EYM81" s="23"/>
      <c r="EYN81" s="23"/>
      <c r="EYO81" s="23"/>
      <c r="EYP81" s="23"/>
      <c r="EYQ81" s="23"/>
      <c r="EYR81" s="23"/>
      <c r="EYS81" s="23"/>
      <c r="EYT81" s="23"/>
      <c r="EYU81" s="23"/>
      <c r="EYV81" s="23"/>
      <c r="EYW81" s="23"/>
      <c r="EYX81" s="23"/>
      <c r="EYY81" s="23"/>
      <c r="EYZ81" s="23"/>
      <c r="EZA81" s="23"/>
      <c r="EZB81" s="23"/>
      <c r="EZC81" s="23"/>
      <c r="EZD81" s="23"/>
      <c r="EZE81" s="23"/>
      <c r="EZF81" s="23"/>
      <c r="EZG81" s="23"/>
      <c r="EZH81" s="23"/>
      <c r="EZI81" s="23"/>
      <c r="EZJ81" s="23"/>
      <c r="EZK81" s="23"/>
      <c r="EZL81" s="23"/>
      <c r="EZM81" s="23"/>
      <c r="EZN81" s="23"/>
      <c r="EZO81" s="23"/>
      <c r="EZP81" s="23"/>
      <c r="EZQ81" s="23"/>
      <c r="EZR81" s="23"/>
      <c r="EZS81" s="23"/>
      <c r="EZT81" s="23"/>
      <c r="EZU81" s="23"/>
      <c r="EZV81" s="23"/>
      <c r="EZW81" s="23"/>
      <c r="EZX81" s="23"/>
      <c r="EZY81" s="23"/>
      <c r="EZZ81" s="23"/>
      <c r="FAA81" s="23"/>
      <c r="FAB81" s="23"/>
      <c r="FAC81" s="23"/>
      <c r="FAD81" s="23"/>
      <c r="FAE81" s="23"/>
      <c r="FAF81" s="23"/>
      <c r="FAG81" s="23"/>
      <c r="FAH81" s="23"/>
      <c r="FAI81" s="23"/>
      <c r="FAJ81" s="23"/>
      <c r="FAK81" s="23"/>
      <c r="FAL81" s="23"/>
      <c r="FAM81" s="23"/>
      <c r="FAN81" s="23"/>
      <c r="FAO81" s="23"/>
      <c r="FAP81" s="23"/>
      <c r="FAQ81" s="23"/>
      <c r="FAR81" s="23"/>
      <c r="FAS81" s="23"/>
      <c r="FAT81" s="23"/>
      <c r="FAU81" s="23"/>
      <c r="FAV81" s="23"/>
      <c r="FAW81" s="23"/>
      <c r="FAX81" s="23"/>
      <c r="FAY81" s="23"/>
      <c r="FAZ81" s="23"/>
      <c r="FBA81" s="23"/>
      <c r="FBB81" s="23"/>
      <c r="FBC81" s="23"/>
      <c r="FBD81" s="23"/>
      <c r="FBE81" s="23"/>
      <c r="FBF81" s="23"/>
      <c r="FBG81" s="23"/>
      <c r="FBH81" s="23"/>
      <c r="FBI81" s="23"/>
      <c r="FBJ81" s="23"/>
      <c r="FBK81" s="23"/>
      <c r="FBL81" s="23"/>
      <c r="FBM81" s="23"/>
      <c r="FBN81" s="23"/>
      <c r="FBO81" s="23"/>
      <c r="FBP81" s="23"/>
      <c r="FBQ81" s="23"/>
      <c r="FBR81" s="23"/>
      <c r="FBS81" s="23"/>
      <c r="FBT81" s="23"/>
      <c r="FBU81" s="23"/>
      <c r="FBV81" s="23"/>
      <c r="FBW81" s="23"/>
      <c r="FBX81" s="23"/>
      <c r="FBY81" s="23"/>
      <c r="FBZ81" s="23"/>
      <c r="FCA81" s="23"/>
      <c r="FCB81" s="23"/>
      <c r="FCC81" s="23"/>
      <c r="FCD81" s="23"/>
      <c r="FCE81" s="23"/>
      <c r="FCF81" s="23"/>
      <c r="FCG81" s="23"/>
      <c r="FCH81" s="23"/>
      <c r="FCI81" s="23"/>
      <c r="FCJ81" s="23"/>
      <c r="FCK81" s="23"/>
      <c r="FCL81" s="23"/>
      <c r="FCM81" s="23"/>
      <c r="FCN81" s="23"/>
      <c r="FCO81" s="23"/>
      <c r="FCP81" s="23"/>
      <c r="FCQ81" s="23"/>
      <c r="FCR81" s="23"/>
      <c r="FCS81" s="23"/>
      <c r="FCT81" s="23"/>
      <c r="FCU81" s="23"/>
      <c r="FCV81" s="23"/>
      <c r="FCW81" s="23"/>
      <c r="FCX81" s="23"/>
      <c r="FCY81" s="23"/>
      <c r="FCZ81" s="23"/>
      <c r="FDA81" s="23"/>
      <c r="FDB81" s="23"/>
      <c r="FDC81" s="23"/>
      <c r="FDD81" s="23"/>
      <c r="FDE81" s="23"/>
      <c r="FDF81" s="23"/>
      <c r="FDG81" s="23"/>
      <c r="FDH81" s="23"/>
      <c r="FDI81" s="23"/>
      <c r="FDJ81" s="23"/>
      <c r="FDK81" s="23"/>
      <c r="FDL81" s="23"/>
      <c r="FDM81" s="23"/>
      <c r="FDN81" s="23"/>
      <c r="FDO81" s="23"/>
      <c r="FDP81" s="23"/>
      <c r="FDQ81" s="23"/>
      <c r="FDR81" s="23"/>
      <c r="FDS81" s="23"/>
      <c r="FDT81" s="23"/>
      <c r="FDU81" s="23"/>
      <c r="FDV81" s="23"/>
      <c r="FDW81" s="23"/>
      <c r="FDX81" s="23"/>
      <c r="FDY81" s="23"/>
      <c r="FDZ81" s="23"/>
      <c r="FEA81" s="23"/>
      <c r="FEB81" s="23"/>
      <c r="FEC81" s="23"/>
      <c r="FED81" s="23"/>
      <c r="FEE81" s="23"/>
      <c r="FEF81" s="23"/>
      <c r="FEG81" s="23"/>
      <c r="FEH81" s="23"/>
      <c r="FEI81" s="23"/>
      <c r="FEJ81" s="23"/>
      <c r="FEK81" s="23"/>
      <c r="FEL81" s="23"/>
      <c r="FEM81" s="23"/>
      <c r="FEN81" s="23"/>
      <c r="FEO81" s="23"/>
      <c r="FEP81" s="23"/>
      <c r="FEQ81" s="23"/>
      <c r="FER81" s="23"/>
      <c r="FES81" s="23"/>
      <c r="FET81" s="23"/>
      <c r="FEU81" s="23"/>
      <c r="FEV81" s="23"/>
      <c r="FEW81" s="23"/>
      <c r="FEX81" s="23"/>
      <c r="FEY81" s="23"/>
      <c r="FEZ81" s="23"/>
      <c r="FFA81" s="23"/>
      <c r="FFB81" s="23"/>
      <c r="FFC81" s="23"/>
      <c r="FFD81" s="23"/>
      <c r="FFE81" s="23"/>
      <c r="FFF81" s="23"/>
      <c r="FFG81" s="23"/>
      <c r="FFH81" s="23"/>
      <c r="FFI81" s="23"/>
      <c r="FFJ81" s="23"/>
      <c r="FFK81" s="23"/>
      <c r="FFL81" s="23"/>
      <c r="FFM81" s="23"/>
      <c r="FFN81" s="23"/>
      <c r="FFO81" s="23"/>
      <c r="FFP81" s="23"/>
      <c r="FFQ81" s="23"/>
      <c r="FFR81" s="23"/>
      <c r="FFS81" s="23"/>
      <c r="FFT81" s="23"/>
      <c r="FFU81" s="23"/>
      <c r="FFV81" s="23"/>
      <c r="FFW81" s="23"/>
      <c r="FFX81" s="23"/>
      <c r="FFY81" s="23"/>
      <c r="FFZ81" s="23"/>
      <c r="FGA81" s="23"/>
      <c r="FGB81" s="23"/>
      <c r="FGC81" s="23"/>
      <c r="FGD81" s="23"/>
      <c r="FGE81" s="23"/>
      <c r="FGF81" s="23"/>
      <c r="FGG81" s="23"/>
      <c r="FGH81" s="23"/>
      <c r="FGI81" s="23"/>
      <c r="FGJ81" s="23"/>
      <c r="FGK81" s="23"/>
      <c r="FGL81" s="23"/>
      <c r="FGM81" s="23"/>
      <c r="FGN81" s="23"/>
      <c r="FGO81" s="23"/>
      <c r="FGP81" s="23"/>
      <c r="FGQ81" s="23"/>
      <c r="FGR81" s="23"/>
      <c r="FGS81" s="23"/>
      <c r="FGT81" s="23"/>
      <c r="FGU81" s="23"/>
      <c r="FGV81" s="23"/>
      <c r="FGW81" s="23"/>
      <c r="FGX81" s="23"/>
      <c r="FGY81" s="23"/>
      <c r="FGZ81" s="23"/>
      <c r="FHA81" s="23"/>
      <c r="FHB81" s="23"/>
      <c r="FHC81" s="23"/>
      <c r="FHD81" s="23"/>
      <c r="FHE81" s="23"/>
      <c r="FHF81" s="23"/>
      <c r="FHG81" s="23"/>
      <c r="FHH81" s="23"/>
      <c r="FHI81" s="23"/>
      <c r="FHJ81" s="23"/>
      <c r="FHK81" s="23"/>
      <c r="FHL81" s="23"/>
      <c r="FHM81" s="23"/>
      <c r="FHN81" s="23"/>
      <c r="FHO81" s="23"/>
      <c r="FHP81" s="23"/>
      <c r="FHQ81" s="23"/>
      <c r="FHR81" s="23"/>
      <c r="FHS81" s="23"/>
      <c r="FHT81" s="23"/>
      <c r="FHU81" s="23"/>
      <c r="FHV81" s="23"/>
      <c r="FHW81" s="23"/>
      <c r="FHX81" s="23"/>
      <c r="FHY81" s="23"/>
      <c r="FHZ81" s="23"/>
      <c r="FIA81" s="23"/>
      <c r="FIB81" s="23"/>
      <c r="FIC81" s="23"/>
      <c r="FID81" s="23"/>
      <c r="FIE81" s="23"/>
      <c r="FIF81" s="23"/>
      <c r="FIG81" s="23"/>
      <c r="FIH81" s="23"/>
      <c r="FII81" s="23"/>
      <c r="FIJ81" s="23"/>
      <c r="FIK81" s="23"/>
      <c r="FIL81" s="23"/>
      <c r="FIM81" s="23"/>
      <c r="FIN81" s="23"/>
      <c r="FIO81" s="23"/>
      <c r="FIP81" s="23"/>
      <c r="FIQ81" s="23"/>
      <c r="FIR81" s="23"/>
      <c r="FIS81" s="23"/>
      <c r="FIT81" s="23"/>
      <c r="FIU81" s="23"/>
      <c r="FIV81" s="23"/>
      <c r="FIW81" s="23"/>
      <c r="FIX81" s="23"/>
      <c r="FIY81" s="23"/>
      <c r="FIZ81" s="23"/>
      <c r="FJA81" s="23"/>
      <c r="FJB81" s="23"/>
      <c r="FJC81" s="23"/>
      <c r="FJD81" s="23"/>
      <c r="FJE81" s="23"/>
      <c r="FJF81" s="23"/>
      <c r="FJG81" s="23"/>
      <c r="FJH81" s="23"/>
      <c r="FJI81" s="23"/>
      <c r="FJJ81" s="23"/>
      <c r="FJK81" s="23"/>
      <c r="FJL81" s="23"/>
      <c r="FJM81" s="23"/>
      <c r="FJN81" s="23"/>
      <c r="FJO81" s="23"/>
      <c r="FJP81" s="23"/>
      <c r="FJQ81" s="23"/>
      <c r="FJR81" s="23"/>
      <c r="FJS81" s="23"/>
      <c r="FJT81" s="23"/>
      <c r="FJU81" s="23"/>
      <c r="FJV81" s="23"/>
      <c r="FJW81" s="23"/>
      <c r="FJX81" s="23"/>
      <c r="FJY81" s="23"/>
      <c r="FJZ81" s="23"/>
      <c r="FKA81" s="23"/>
      <c r="FKB81" s="23"/>
      <c r="FKC81" s="23"/>
      <c r="FKD81" s="23"/>
      <c r="FKE81" s="23"/>
      <c r="FKF81" s="23"/>
      <c r="FKG81" s="23"/>
      <c r="FKH81" s="23"/>
      <c r="FKI81" s="23"/>
      <c r="FKJ81" s="23"/>
      <c r="FKK81" s="23"/>
      <c r="FKL81" s="23"/>
      <c r="FKM81" s="23"/>
      <c r="FKN81" s="23"/>
      <c r="FKO81" s="23"/>
      <c r="FKP81" s="23"/>
      <c r="FKQ81" s="23"/>
      <c r="FKR81" s="23"/>
      <c r="FKS81" s="23"/>
      <c r="FKT81" s="23"/>
      <c r="FKU81" s="23"/>
      <c r="FKV81" s="23"/>
      <c r="FKW81" s="23"/>
      <c r="FKX81" s="23"/>
      <c r="FKY81" s="23"/>
      <c r="FKZ81" s="23"/>
      <c r="FLA81" s="23"/>
      <c r="FLB81" s="23"/>
      <c r="FLC81" s="23"/>
      <c r="FLD81" s="23"/>
      <c r="FLE81" s="23"/>
      <c r="FLF81" s="23"/>
      <c r="FLG81" s="23"/>
      <c r="FLH81" s="23"/>
      <c r="FLI81" s="23"/>
      <c r="FLJ81" s="23"/>
      <c r="FLK81" s="23"/>
      <c r="FLL81" s="23"/>
      <c r="FLM81" s="23"/>
      <c r="FLN81" s="23"/>
      <c r="FLO81" s="23"/>
      <c r="FLP81" s="23"/>
      <c r="FLQ81" s="23"/>
      <c r="FLR81" s="23"/>
      <c r="FLS81" s="23"/>
      <c r="FLT81" s="23"/>
      <c r="FLU81" s="23"/>
      <c r="FLV81" s="23"/>
      <c r="FLW81" s="23"/>
      <c r="FLX81" s="23"/>
      <c r="FLY81" s="23"/>
      <c r="FLZ81" s="23"/>
      <c r="FMA81" s="23"/>
      <c r="FMB81" s="23"/>
      <c r="FMC81" s="23"/>
      <c r="FMD81" s="23"/>
      <c r="FME81" s="23"/>
      <c r="FMF81" s="23"/>
      <c r="FMG81" s="23"/>
      <c r="FMH81" s="23"/>
      <c r="FMI81" s="23"/>
      <c r="FMJ81" s="23"/>
      <c r="FMK81" s="23"/>
      <c r="FML81" s="23"/>
      <c r="FMM81" s="23"/>
      <c r="FMN81" s="23"/>
      <c r="FMO81" s="23"/>
      <c r="FMP81" s="23"/>
      <c r="FMQ81" s="23"/>
      <c r="FMR81" s="23"/>
      <c r="FMS81" s="23"/>
      <c r="FMT81" s="23"/>
      <c r="FMU81" s="23"/>
      <c r="FMV81" s="23"/>
      <c r="FMW81" s="23"/>
      <c r="FMX81" s="23"/>
      <c r="FMY81" s="23"/>
      <c r="FMZ81" s="23"/>
      <c r="FNA81" s="23"/>
      <c r="FNB81" s="23"/>
      <c r="FNC81" s="23"/>
      <c r="FND81" s="23"/>
      <c r="FNE81" s="23"/>
      <c r="FNF81" s="23"/>
      <c r="FNG81" s="23"/>
      <c r="FNH81" s="23"/>
      <c r="FNI81" s="23"/>
      <c r="FNJ81" s="23"/>
      <c r="FNK81" s="23"/>
      <c r="FNL81" s="23"/>
      <c r="FNM81" s="23"/>
      <c r="FNN81" s="23"/>
      <c r="FNO81" s="23"/>
      <c r="FNP81" s="23"/>
      <c r="FNQ81" s="23"/>
      <c r="FNR81" s="23"/>
      <c r="FNS81" s="23"/>
      <c r="FNT81" s="23"/>
      <c r="FNU81" s="23"/>
      <c r="FNV81" s="23"/>
      <c r="FNW81" s="23"/>
      <c r="FNX81" s="23"/>
      <c r="FNY81" s="23"/>
      <c r="FNZ81" s="23"/>
      <c r="FOA81" s="23"/>
      <c r="FOB81" s="23"/>
      <c r="FOC81" s="23"/>
      <c r="FOD81" s="23"/>
      <c r="FOE81" s="23"/>
      <c r="FOF81" s="23"/>
      <c r="FOG81" s="23"/>
      <c r="FOH81" s="23"/>
      <c r="FOI81" s="23"/>
      <c r="FOJ81" s="23"/>
      <c r="FOK81" s="23"/>
      <c r="FOL81" s="23"/>
      <c r="FOM81" s="23"/>
      <c r="FON81" s="23"/>
      <c r="FOO81" s="23"/>
      <c r="FOP81" s="23"/>
      <c r="FOQ81" s="23"/>
      <c r="FOR81" s="23"/>
      <c r="FOS81" s="23"/>
      <c r="FOT81" s="23"/>
      <c r="FOU81" s="23"/>
      <c r="FOV81" s="23"/>
      <c r="FOW81" s="23"/>
      <c r="FOX81" s="23"/>
      <c r="FOY81" s="23"/>
      <c r="FOZ81" s="23"/>
      <c r="FPA81" s="23"/>
      <c r="FPB81" s="23"/>
      <c r="FPC81" s="23"/>
      <c r="FPD81" s="23"/>
      <c r="FPE81" s="23"/>
      <c r="FPF81" s="23"/>
      <c r="FPG81" s="23"/>
      <c r="FPH81" s="23"/>
      <c r="FPI81" s="23"/>
      <c r="FPJ81" s="23"/>
      <c r="FPK81" s="23"/>
      <c r="FPL81" s="23"/>
      <c r="FPM81" s="23"/>
      <c r="FPN81" s="23"/>
      <c r="FPO81" s="23"/>
      <c r="FPP81" s="23"/>
      <c r="FPQ81" s="23"/>
      <c r="FPR81" s="23"/>
      <c r="FPS81" s="23"/>
      <c r="FPT81" s="23"/>
      <c r="FPU81" s="23"/>
      <c r="FPV81" s="23"/>
      <c r="FPW81" s="23"/>
      <c r="FPX81" s="23"/>
      <c r="FPY81" s="23"/>
      <c r="FPZ81" s="23"/>
      <c r="FQA81" s="23"/>
      <c r="FQB81" s="23"/>
      <c r="FQC81" s="23"/>
      <c r="FQD81" s="23"/>
      <c r="FQE81" s="23"/>
      <c r="FQF81" s="23"/>
      <c r="FQG81" s="23"/>
      <c r="FQH81" s="23"/>
      <c r="FQI81" s="23"/>
      <c r="FQJ81" s="23"/>
      <c r="FQK81" s="23"/>
      <c r="FQL81" s="23"/>
      <c r="FQM81" s="23"/>
      <c r="FQN81" s="23"/>
      <c r="FQO81" s="23"/>
      <c r="FQP81" s="23"/>
      <c r="FQQ81" s="23"/>
      <c r="FQR81" s="23"/>
      <c r="FQS81" s="23"/>
      <c r="FQT81" s="23"/>
      <c r="FQU81" s="23"/>
      <c r="FQV81" s="23"/>
      <c r="FQW81" s="23"/>
      <c r="FQX81" s="23"/>
      <c r="FQY81" s="23"/>
      <c r="FQZ81" s="23"/>
      <c r="FRA81" s="23"/>
      <c r="FRB81" s="23"/>
      <c r="FRC81" s="23"/>
      <c r="FRD81" s="23"/>
      <c r="FRE81" s="23"/>
      <c r="FRF81" s="23"/>
      <c r="FRG81" s="23"/>
      <c r="FRH81" s="23"/>
      <c r="FRI81" s="23"/>
      <c r="FRJ81" s="23"/>
      <c r="FRK81" s="23"/>
      <c r="FRL81" s="23"/>
      <c r="FRM81" s="23"/>
      <c r="FRN81" s="23"/>
      <c r="FRO81" s="23"/>
      <c r="FRP81" s="23"/>
      <c r="FRQ81" s="23"/>
      <c r="FRR81" s="23"/>
      <c r="FRS81" s="23"/>
      <c r="FRT81" s="23"/>
      <c r="FRU81" s="23"/>
      <c r="FRV81" s="23"/>
      <c r="FRW81" s="23"/>
      <c r="FRX81" s="23"/>
      <c r="FRY81" s="23"/>
      <c r="FRZ81" s="23"/>
      <c r="FSA81" s="23"/>
      <c r="FSB81" s="23"/>
      <c r="FSC81" s="23"/>
      <c r="FSD81" s="23"/>
      <c r="FSE81" s="23"/>
      <c r="FSF81" s="23"/>
      <c r="FSG81" s="23"/>
      <c r="FSH81" s="23"/>
      <c r="FSI81" s="23"/>
      <c r="FSJ81" s="23"/>
      <c r="FSK81" s="23"/>
      <c r="FSL81" s="23"/>
      <c r="FSM81" s="23"/>
      <c r="FSN81" s="23"/>
      <c r="FSO81" s="23"/>
      <c r="FSP81" s="23"/>
      <c r="FSQ81" s="23"/>
      <c r="FSR81" s="23"/>
      <c r="FSS81" s="23"/>
      <c r="FST81" s="23"/>
      <c r="FSU81" s="23"/>
      <c r="FSV81" s="23"/>
      <c r="FSW81" s="23"/>
      <c r="FSX81" s="23"/>
      <c r="FSY81" s="23"/>
      <c r="FSZ81" s="23"/>
      <c r="FTA81" s="23"/>
      <c r="FTB81" s="23"/>
      <c r="FTC81" s="23"/>
      <c r="FTD81" s="23"/>
      <c r="FTE81" s="23"/>
      <c r="FTF81" s="23"/>
      <c r="FTG81" s="23"/>
      <c r="FTH81" s="23"/>
      <c r="FTI81" s="23"/>
      <c r="FTJ81" s="23"/>
      <c r="FTK81" s="23"/>
      <c r="FTL81" s="23"/>
      <c r="FTM81" s="23"/>
      <c r="FTN81" s="23"/>
      <c r="FTO81" s="23"/>
      <c r="FTP81" s="23"/>
      <c r="FTQ81" s="23"/>
      <c r="FTR81" s="23"/>
      <c r="FTS81" s="23"/>
      <c r="FTT81" s="23"/>
      <c r="FTU81" s="23"/>
      <c r="FTV81" s="23"/>
      <c r="FTW81" s="23"/>
      <c r="FTX81" s="23"/>
      <c r="FTY81" s="23"/>
      <c r="FTZ81" s="23"/>
      <c r="FUA81" s="23"/>
      <c r="FUB81" s="23"/>
      <c r="FUC81" s="23"/>
      <c r="FUD81" s="23"/>
      <c r="FUE81" s="23"/>
      <c r="FUF81" s="23"/>
      <c r="FUG81" s="23"/>
      <c r="FUH81" s="23"/>
      <c r="FUI81" s="23"/>
      <c r="FUJ81" s="23"/>
      <c r="FUK81" s="23"/>
      <c r="FUL81" s="23"/>
      <c r="FUM81" s="23"/>
      <c r="FUN81" s="23"/>
      <c r="FUO81" s="23"/>
      <c r="FUP81" s="23"/>
      <c r="FUQ81" s="23"/>
      <c r="FUR81" s="23"/>
      <c r="FUS81" s="23"/>
      <c r="FUT81" s="23"/>
      <c r="FUU81" s="23"/>
      <c r="FUV81" s="23"/>
      <c r="FUW81" s="23"/>
      <c r="FUX81" s="23"/>
      <c r="FUY81" s="23"/>
      <c r="FUZ81" s="23"/>
      <c r="FVA81" s="23"/>
      <c r="FVB81" s="23"/>
      <c r="FVC81" s="23"/>
      <c r="FVD81" s="23"/>
      <c r="FVE81" s="23"/>
      <c r="FVF81" s="23"/>
      <c r="FVG81" s="23"/>
      <c r="FVH81" s="23"/>
      <c r="FVI81" s="23"/>
      <c r="FVJ81" s="23"/>
      <c r="FVK81" s="23"/>
      <c r="FVL81" s="23"/>
      <c r="FVM81" s="23"/>
      <c r="FVN81" s="23"/>
      <c r="FVO81" s="23"/>
      <c r="FVP81" s="23"/>
      <c r="FVQ81" s="23"/>
      <c r="FVR81" s="23"/>
      <c r="FVS81" s="23"/>
      <c r="FVT81" s="23"/>
      <c r="FVU81" s="23"/>
      <c r="FVV81" s="23"/>
      <c r="FVW81" s="23"/>
      <c r="FVX81" s="23"/>
      <c r="FVY81" s="23"/>
      <c r="FVZ81" s="23"/>
      <c r="FWA81" s="23"/>
      <c r="FWB81" s="23"/>
      <c r="FWC81" s="23"/>
      <c r="FWD81" s="23"/>
      <c r="FWE81" s="23"/>
      <c r="FWF81" s="23"/>
      <c r="FWG81" s="23"/>
      <c r="FWH81" s="23"/>
      <c r="FWI81" s="23"/>
      <c r="FWJ81" s="23"/>
      <c r="FWK81" s="23"/>
      <c r="FWL81" s="23"/>
      <c r="FWM81" s="23"/>
      <c r="FWN81" s="23"/>
      <c r="FWO81" s="23"/>
      <c r="FWP81" s="23"/>
      <c r="FWQ81" s="23"/>
      <c r="FWR81" s="23"/>
      <c r="FWS81" s="23"/>
      <c r="FWT81" s="23"/>
      <c r="FWU81" s="23"/>
      <c r="FWV81" s="23"/>
      <c r="FWW81" s="23"/>
      <c r="FWX81" s="23"/>
      <c r="FWY81" s="23"/>
      <c r="FWZ81" s="23"/>
      <c r="FXA81" s="23"/>
      <c r="FXB81" s="23"/>
      <c r="FXC81" s="23"/>
      <c r="FXD81" s="23"/>
      <c r="FXE81" s="23"/>
      <c r="FXF81" s="23"/>
      <c r="FXG81" s="23"/>
      <c r="FXH81" s="23"/>
      <c r="FXI81" s="23"/>
      <c r="FXJ81" s="23"/>
      <c r="FXK81" s="23"/>
      <c r="FXL81" s="23"/>
      <c r="FXM81" s="23"/>
      <c r="FXN81" s="23"/>
      <c r="FXO81" s="23"/>
      <c r="FXP81" s="23"/>
      <c r="FXQ81" s="23"/>
      <c r="FXR81" s="23"/>
      <c r="FXS81" s="23"/>
      <c r="FXT81" s="23"/>
      <c r="FXU81" s="23"/>
      <c r="FXV81" s="23"/>
      <c r="FXW81" s="23"/>
      <c r="FXX81" s="23"/>
      <c r="FXY81" s="23"/>
      <c r="FXZ81" s="23"/>
      <c r="FYA81" s="23"/>
      <c r="FYB81" s="23"/>
      <c r="FYC81" s="23"/>
      <c r="FYD81" s="23"/>
      <c r="FYE81" s="23"/>
      <c r="FYF81" s="23"/>
      <c r="FYG81" s="23"/>
      <c r="FYH81" s="23"/>
      <c r="FYI81" s="23"/>
      <c r="FYJ81" s="23"/>
      <c r="FYK81" s="23"/>
      <c r="FYL81" s="23"/>
      <c r="FYM81" s="23"/>
      <c r="FYN81" s="23"/>
      <c r="FYO81" s="23"/>
      <c r="FYP81" s="23"/>
      <c r="FYQ81" s="23"/>
      <c r="FYR81" s="23"/>
      <c r="FYS81" s="23"/>
      <c r="FYT81" s="23"/>
      <c r="FYU81" s="23"/>
      <c r="FYV81" s="23"/>
      <c r="FYW81" s="23"/>
      <c r="FYX81" s="23"/>
      <c r="FYY81" s="23"/>
      <c r="FYZ81" s="23"/>
      <c r="FZA81" s="23"/>
      <c r="FZB81" s="23"/>
      <c r="FZC81" s="23"/>
      <c r="FZD81" s="23"/>
      <c r="FZE81" s="23"/>
      <c r="FZF81" s="23"/>
      <c r="FZG81" s="23"/>
      <c r="FZH81" s="23"/>
      <c r="FZI81" s="23"/>
      <c r="FZJ81" s="23"/>
      <c r="FZK81" s="23"/>
      <c r="FZL81" s="23"/>
      <c r="FZM81" s="23"/>
      <c r="FZN81" s="23"/>
      <c r="FZO81" s="23"/>
      <c r="FZP81" s="23"/>
      <c r="FZQ81" s="23"/>
      <c r="FZR81" s="23"/>
      <c r="FZS81" s="23"/>
      <c r="FZT81" s="23"/>
      <c r="FZU81" s="23"/>
      <c r="FZV81" s="23"/>
      <c r="FZW81" s="23"/>
      <c r="FZX81" s="23"/>
      <c r="FZY81" s="23"/>
      <c r="FZZ81" s="23"/>
      <c r="GAA81" s="23"/>
      <c r="GAB81" s="23"/>
      <c r="GAC81" s="23"/>
      <c r="GAD81" s="23"/>
      <c r="GAE81" s="23"/>
      <c r="GAF81" s="23"/>
      <c r="GAG81" s="23"/>
      <c r="GAH81" s="23"/>
      <c r="GAI81" s="23"/>
      <c r="GAJ81" s="23"/>
      <c r="GAK81" s="23"/>
      <c r="GAL81" s="23"/>
      <c r="GAM81" s="23"/>
      <c r="GAN81" s="23"/>
      <c r="GAO81" s="23"/>
      <c r="GAP81" s="23"/>
      <c r="GAQ81" s="23"/>
      <c r="GAR81" s="23"/>
      <c r="GAS81" s="23"/>
      <c r="GAT81" s="23"/>
      <c r="GAU81" s="23"/>
      <c r="GAV81" s="23"/>
      <c r="GAW81" s="23"/>
      <c r="GAX81" s="23"/>
      <c r="GAY81" s="23"/>
      <c r="GAZ81" s="23"/>
      <c r="GBA81" s="23"/>
      <c r="GBB81" s="23"/>
      <c r="GBC81" s="23"/>
      <c r="GBD81" s="23"/>
      <c r="GBE81" s="23"/>
      <c r="GBF81" s="23"/>
      <c r="GBG81" s="23"/>
      <c r="GBH81" s="23"/>
      <c r="GBI81" s="23"/>
      <c r="GBJ81" s="23"/>
      <c r="GBK81" s="23"/>
      <c r="GBL81" s="23"/>
      <c r="GBM81" s="23"/>
      <c r="GBN81" s="23"/>
      <c r="GBO81" s="23"/>
      <c r="GBP81" s="23"/>
      <c r="GBQ81" s="23"/>
      <c r="GBR81" s="23"/>
      <c r="GBS81" s="23"/>
      <c r="GBT81" s="23"/>
      <c r="GBU81" s="23"/>
      <c r="GBV81" s="23"/>
      <c r="GBW81" s="23"/>
      <c r="GBX81" s="23"/>
      <c r="GBY81" s="23"/>
      <c r="GBZ81" s="23"/>
      <c r="GCA81" s="23"/>
      <c r="GCB81" s="23"/>
      <c r="GCC81" s="23"/>
      <c r="GCD81" s="23"/>
      <c r="GCE81" s="23"/>
      <c r="GCF81" s="23"/>
      <c r="GCG81" s="23"/>
      <c r="GCH81" s="23"/>
      <c r="GCI81" s="23"/>
      <c r="GCJ81" s="23"/>
      <c r="GCK81" s="23"/>
      <c r="GCL81" s="23"/>
      <c r="GCM81" s="23"/>
      <c r="GCN81" s="23"/>
      <c r="GCO81" s="23"/>
      <c r="GCP81" s="23"/>
      <c r="GCQ81" s="23"/>
      <c r="GCR81" s="23"/>
      <c r="GCS81" s="23"/>
      <c r="GCT81" s="23"/>
      <c r="GCU81" s="23"/>
      <c r="GCV81" s="23"/>
      <c r="GCW81" s="23"/>
      <c r="GCX81" s="23"/>
      <c r="GCY81" s="23"/>
      <c r="GCZ81" s="23"/>
      <c r="GDA81" s="23"/>
      <c r="GDB81" s="23"/>
      <c r="GDC81" s="23"/>
      <c r="GDD81" s="23"/>
      <c r="GDE81" s="23"/>
      <c r="GDF81" s="23"/>
      <c r="GDG81" s="23"/>
      <c r="GDH81" s="23"/>
      <c r="GDI81" s="23"/>
      <c r="GDJ81" s="23"/>
      <c r="GDK81" s="23"/>
      <c r="GDL81" s="23"/>
      <c r="GDM81" s="23"/>
      <c r="GDN81" s="23"/>
      <c r="GDO81" s="23"/>
      <c r="GDP81" s="23"/>
      <c r="GDQ81" s="23"/>
      <c r="GDR81" s="23"/>
      <c r="GDS81" s="23"/>
      <c r="GDT81" s="23"/>
      <c r="GDU81" s="23"/>
      <c r="GDV81" s="23"/>
      <c r="GDW81" s="23"/>
      <c r="GDX81" s="23"/>
      <c r="GDY81" s="23"/>
      <c r="GDZ81" s="23"/>
      <c r="GEA81" s="23"/>
      <c r="GEB81" s="23"/>
      <c r="GEC81" s="23"/>
      <c r="GED81" s="23"/>
      <c r="GEE81" s="23"/>
      <c r="GEF81" s="23"/>
      <c r="GEG81" s="23"/>
      <c r="GEH81" s="23"/>
      <c r="GEI81" s="23"/>
      <c r="GEJ81" s="23"/>
      <c r="GEK81" s="23"/>
      <c r="GEL81" s="23"/>
      <c r="GEM81" s="23"/>
      <c r="GEN81" s="23"/>
      <c r="GEO81" s="23"/>
      <c r="GEP81" s="23"/>
      <c r="GEQ81" s="23"/>
      <c r="GER81" s="23"/>
      <c r="GES81" s="23"/>
      <c r="GET81" s="23"/>
      <c r="GEU81" s="23"/>
      <c r="GEV81" s="23"/>
      <c r="GEW81" s="23"/>
      <c r="GEX81" s="23"/>
      <c r="GEY81" s="23"/>
      <c r="GEZ81" s="23"/>
      <c r="GFA81" s="23"/>
      <c r="GFB81" s="23"/>
      <c r="GFC81" s="23"/>
      <c r="GFD81" s="23"/>
      <c r="GFE81" s="23"/>
      <c r="GFF81" s="23"/>
      <c r="GFG81" s="23"/>
      <c r="GFH81" s="23"/>
      <c r="GFI81" s="23"/>
      <c r="GFJ81" s="23"/>
      <c r="GFK81" s="23"/>
      <c r="GFL81" s="23"/>
      <c r="GFM81" s="23"/>
      <c r="GFN81" s="23"/>
      <c r="GFO81" s="23"/>
      <c r="GFP81" s="23"/>
      <c r="GFQ81" s="23"/>
      <c r="GFR81" s="23"/>
      <c r="GFS81" s="23"/>
      <c r="GFT81" s="23"/>
      <c r="GFU81" s="23"/>
      <c r="GFV81" s="23"/>
      <c r="GFW81" s="23"/>
      <c r="GFX81" s="23"/>
      <c r="GFY81" s="23"/>
      <c r="GFZ81" s="23"/>
      <c r="GGA81" s="23"/>
      <c r="GGB81" s="23"/>
      <c r="GGC81" s="23"/>
      <c r="GGD81" s="23"/>
      <c r="GGE81" s="23"/>
      <c r="GGF81" s="23"/>
      <c r="GGG81" s="23"/>
      <c r="GGH81" s="23"/>
      <c r="GGI81" s="23"/>
      <c r="GGJ81" s="23"/>
      <c r="GGK81" s="23"/>
      <c r="GGL81" s="23"/>
      <c r="GGM81" s="23"/>
      <c r="GGN81" s="23"/>
      <c r="GGO81" s="23"/>
      <c r="GGP81" s="23"/>
      <c r="GGQ81" s="23"/>
      <c r="GGR81" s="23"/>
      <c r="GGS81" s="23"/>
      <c r="GGT81" s="23"/>
      <c r="GGU81" s="23"/>
      <c r="GGV81" s="23"/>
      <c r="GGW81" s="23"/>
      <c r="GGX81" s="23"/>
      <c r="GGY81" s="23"/>
      <c r="GGZ81" s="23"/>
      <c r="GHA81" s="23"/>
      <c r="GHB81" s="23"/>
      <c r="GHC81" s="23"/>
      <c r="GHD81" s="23"/>
      <c r="GHE81" s="23"/>
      <c r="GHF81" s="23"/>
      <c r="GHG81" s="23"/>
      <c r="GHH81" s="23"/>
      <c r="GHI81" s="23"/>
      <c r="GHJ81" s="23"/>
      <c r="GHK81" s="23"/>
      <c r="GHL81" s="23"/>
      <c r="GHM81" s="23"/>
      <c r="GHN81" s="23"/>
      <c r="GHO81" s="23"/>
      <c r="GHP81" s="23"/>
      <c r="GHQ81" s="23"/>
      <c r="GHR81" s="23"/>
      <c r="GHS81" s="23"/>
      <c r="GHT81" s="23"/>
      <c r="GHU81" s="23"/>
      <c r="GHV81" s="23"/>
      <c r="GHW81" s="23"/>
      <c r="GHX81" s="23"/>
      <c r="GHY81" s="23"/>
      <c r="GHZ81" s="23"/>
      <c r="GIA81" s="23"/>
      <c r="GIB81" s="23"/>
      <c r="GIC81" s="23"/>
      <c r="GID81" s="23"/>
      <c r="GIE81" s="23"/>
      <c r="GIF81" s="23"/>
      <c r="GIG81" s="23"/>
      <c r="GIH81" s="23"/>
      <c r="GII81" s="23"/>
      <c r="GIJ81" s="23"/>
      <c r="GIK81" s="23"/>
      <c r="GIL81" s="23"/>
      <c r="GIM81" s="23"/>
      <c r="GIN81" s="23"/>
      <c r="GIO81" s="23"/>
      <c r="GIP81" s="23"/>
      <c r="GIQ81" s="23"/>
      <c r="GIR81" s="23"/>
      <c r="GIS81" s="23"/>
      <c r="GIT81" s="23"/>
      <c r="GIU81" s="23"/>
      <c r="GIV81" s="23"/>
      <c r="GIW81" s="23"/>
      <c r="GIX81" s="23"/>
      <c r="GIY81" s="23"/>
      <c r="GIZ81" s="23"/>
      <c r="GJA81" s="23"/>
      <c r="GJB81" s="23"/>
      <c r="GJC81" s="23"/>
      <c r="GJD81" s="23"/>
      <c r="GJE81" s="23"/>
      <c r="GJF81" s="23"/>
      <c r="GJG81" s="23"/>
      <c r="GJH81" s="23"/>
      <c r="GJI81" s="23"/>
      <c r="GJJ81" s="23"/>
      <c r="GJK81" s="23"/>
      <c r="GJL81" s="23"/>
      <c r="GJM81" s="23"/>
      <c r="GJN81" s="23"/>
      <c r="GJO81" s="23"/>
      <c r="GJP81" s="23"/>
      <c r="GJQ81" s="23"/>
      <c r="GJR81" s="23"/>
      <c r="GJS81" s="23"/>
      <c r="GJT81" s="23"/>
      <c r="GJU81" s="23"/>
      <c r="GJV81" s="23"/>
      <c r="GJW81" s="23"/>
      <c r="GJX81" s="23"/>
      <c r="GJY81" s="23"/>
      <c r="GJZ81" s="23"/>
      <c r="GKA81" s="23"/>
      <c r="GKB81" s="23"/>
      <c r="GKC81" s="23"/>
      <c r="GKD81" s="23"/>
      <c r="GKE81" s="23"/>
      <c r="GKF81" s="23"/>
      <c r="GKG81" s="23"/>
      <c r="GKH81" s="23"/>
      <c r="GKI81" s="23"/>
      <c r="GKJ81" s="23"/>
      <c r="GKK81" s="23"/>
      <c r="GKL81" s="23"/>
      <c r="GKM81" s="23"/>
      <c r="GKN81" s="23"/>
      <c r="GKO81" s="23"/>
      <c r="GKP81" s="23"/>
      <c r="GKQ81" s="23"/>
      <c r="GKR81" s="23"/>
      <c r="GKS81" s="23"/>
      <c r="GKT81" s="23"/>
      <c r="GKU81" s="23"/>
      <c r="GKV81" s="23"/>
      <c r="GKW81" s="23"/>
      <c r="GKX81" s="23"/>
      <c r="GKY81" s="23"/>
      <c r="GKZ81" s="23"/>
      <c r="GLA81" s="23"/>
      <c r="GLB81" s="23"/>
      <c r="GLC81" s="23"/>
      <c r="GLD81" s="23"/>
      <c r="GLE81" s="23"/>
      <c r="GLF81" s="23"/>
      <c r="GLG81" s="23"/>
      <c r="GLH81" s="23"/>
      <c r="GLI81" s="23"/>
      <c r="GLJ81" s="23"/>
      <c r="GLK81" s="23"/>
      <c r="GLL81" s="23"/>
      <c r="GLM81" s="23"/>
      <c r="GLN81" s="23"/>
      <c r="GLO81" s="23"/>
      <c r="GLP81" s="23"/>
      <c r="GLQ81" s="23"/>
      <c r="GLR81" s="23"/>
      <c r="GLS81" s="23"/>
      <c r="GLT81" s="23"/>
      <c r="GLU81" s="23"/>
      <c r="GLV81" s="23"/>
      <c r="GLW81" s="23"/>
      <c r="GLX81" s="23"/>
      <c r="GLY81" s="23"/>
      <c r="GLZ81" s="23"/>
      <c r="GMA81" s="23"/>
      <c r="GMB81" s="23"/>
      <c r="GMC81" s="23"/>
      <c r="GMD81" s="23"/>
      <c r="GME81" s="23"/>
      <c r="GMF81" s="23"/>
      <c r="GMG81" s="23"/>
      <c r="GMH81" s="23"/>
      <c r="GMI81" s="23"/>
      <c r="GMJ81" s="23"/>
      <c r="GMK81" s="23"/>
      <c r="GML81" s="23"/>
      <c r="GMM81" s="23"/>
      <c r="GMN81" s="23"/>
      <c r="GMO81" s="23"/>
      <c r="GMP81" s="23"/>
      <c r="GMQ81" s="23"/>
      <c r="GMR81" s="23"/>
      <c r="GMS81" s="23"/>
      <c r="GMT81" s="23"/>
      <c r="GMU81" s="23"/>
      <c r="GMV81" s="23"/>
      <c r="GMW81" s="23"/>
      <c r="GMX81" s="23"/>
      <c r="GMY81" s="23"/>
      <c r="GMZ81" s="23"/>
      <c r="GNA81" s="23"/>
      <c r="GNB81" s="23"/>
      <c r="GNC81" s="23"/>
      <c r="GND81" s="23"/>
      <c r="GNE81" s="23"/>
      <c r="GNF81" s="23"/>
      <c r="GNG81" s="23"/>
      <c r="GNH81" s="23"/>
      <c r="GNI81" s="23"/>
      <c r="GNJ81" s="23"/>
      <c r="GNK81" s="23"/>
      <c r="GNL81" s="23"/>
      <c r="GNM81" s="23"/>
      <c r="GNN81" s="23"/>
      <c r="GNO81" s="23"/>
      <c r="GNP81" s="23"/>
      <c r="GNQ81" s="23"/>
      <c r="GNR81" s="23"/>
      <c r="GNS81" s="23"/>
      <c r="GNT81" s="23"/>
      <c r="GNU81" s="23"/>
      <c r="GNV81" s="23"/>
      <c r="GNW81" s="23"/>
      <c r="GNX81" s="23"/>
      <c r="GNY81" s="23"/>
      <c r="GNZ81" s="23"/>
      <c r="GOA81" s="23"/>
      <c r="GOB81" s="23"/>
      <c r="GOC81" s="23"/>
      <c r="GOD81" s="23"/>
      <c r="GOE81" s="23"/>
      <c r="GOF81" s="23"/>
      <c r="GOG81" s="23"/>
      <c r="GOH81" s="23"/>
      <c r="GOI81" s="23"/>
      <c r="GOJ81" s="23"/>
      <c r="GOK81" s="23"/>
      <c r="GOL81" s="23"/>
      <c r="GOM81" s="23"/>
      <c r="GON81" s="23"/>
      <c r="GOO81" s="23"/>
      <c r="GOP81" s="23"/>
      <c r="GOQ81" s="23"/>
      <c r="GOR81" s="23"/>
      <c r="GOS81" s="23"/>
      <c r="GOT81" s="23"/>
      <c r="GOU81" s="23"/>
      <c r="GOV81" s="23"/>
      <c r="GOW81" s="23"/>
      <c r="GOX81" s="23"/>
      <c r="GOY81" s="23"/>
      <c r="GOZ81" s="23"/>
      <c r="GPA81" s="23"/>
      <c r="GPB81" s="23"/>
      <c r="GPC81" s="23"/>
      <c r="GPD81" s="23"/>
      <c r="GPE81" s="23"/>
      <c r="GPF81" s="23"/>
      <c r="GPG81" s="23"/>
      <c r="GPH81" s="23"/>
      <c r="GPI81" s="23"/>
      <c r="GPJ81" s="23"/>
      <c r="GPK81" s="23"/>
      <c r="GPL81" s="23"/>
      <c r="GPM81" s="23"/>
      <c r="GPN81" s="23"/>
      <c r="GPO81" s="23"/>
      <c r="GPP81" s="23"/>
      <c r="GPQ81" s="23"/>
      <c r="GPR81" s="23"/>
      <c r="GPS81" s="23"/>
      <c r="GPT81" s="23"/>
      <c r="GPU81" s="23"/>
      <c r="GPV81" s="23"/>
      <c r="GPW81" s="23"/>
      <c r="GPX81" s="23"/>
      <c r="GPY81" s="23"/>
      <c r="GPZ81" s="23"/>
      <c r="GQA81" s="23"/>
      <c r="GQB81" s="23"/>
      <c r="GQC81" s="23"/>
      <c r="GQD81" s="23"/>
      <c r="GQE81" s="23"/>
      <c r="GQF81" s="23"/>
      <c r="GQG81" s="23"/>
      <c r="GQH81" s="23"/>
      <c r="GQI81" s="23"/>
      <c r="GQJ81" s="23"/>
      <c r="GQK81" s="23"/>
      <c r="GQL81" s="23"/>
      <c r="GQM81" s="23"/>
      <c r="GQN81" s="23"/>
      <c r="GQO81" s="23"/>
      <c r="GQP81" s="23"/>
      <c r="GQQ81" s="23"/>
      <c r="GQR81" s="23"/>
      <c r="GQS81" s="23"/>
      <c r="GQT81" s="23"/>
      <c r="GQU81" s="23"/>
      <c r="GQV81" s="23"/>
      <c r="GQW81" s="23"/>
      <c r="GQX81" s="23"/>
      <c r="GQY81" s="23"/>
      <c r="GQZ81" s="23"/>
      <c r="GRA81" s="23"/>
      <c r="GRB81" s="23"/>
      <c r="GRC81" s="23"/>
      <c r="GRD81" s="23"/>
      <c r="GRE81" s="23"/>
      <c r="GRF81" s="23"/>
      <c r="GRG81" s="23"/>
      <c r="GRH81" s="23"/>
      <c r="GRI81" s="23"/>
      <c r="GRJ81" s="23"/>
      <c r="GRK81" s="23"/>
      <c r="GRL81" s="23"/>
      <c r="GRM81" s="23"/>
      <c r="GRN81" s="23"/>
      <c r="GRO81" s="23"/>
      <c r="GRP81" s="23"/>
      <c r="GRQ81" s="23"/>
      <c r="GRR81" s="23"/>
      <c r="GRS81" s="23"/>
      <c r="GRT81" s="23"/>
      <c r="GRU81" s="23"/>
      <c r="GRV81" s="23"/>
      <c r="GRW81" s="23"/>
      <c r="GRX81" s="23"/>
      <c r="GRY81" s="23"/>
      <c r="GRZ81" s="23"/>
      <c r="GSA81" s="23"/>
      <c r="GSB81" s="23"/>
      <c r="GSC81" s="23"/>
      <c r="GSD81" s="23"/>
      <c r="GSE81" s="23"/>
      <c r="GSF81" s="23"/>
      <c r="GSG81" s="23"/>
      <c r="GSH81" s="23"/>
      <c r="GSI81" s="23"/>
      <c r="GSJ81" s="23"/>
      <c r="GSK81" s="23"/>
      <c r="GSL81" s="23"/>
      <c r="GSM81" s="23"/>
      <c r="GSN81" s="23"/>
      <c r="GSO81" s="23"/>
      <c r="GSP81" s="23"/>
      <c r="GSQ81" s="23"/>
      <c r="GSR81" s="23"/>
      <c r="GSS81" s="23"/>
      <c r="GST81" s="23"/>
      <c r="GSU81" s="23"/>
      <c r="GSV81" s="23"/>
      <c r="GSW81" s="23"/>
      <c r="GSX81" s="23"/>
      <c r="GSY81" s="23"/>
      <c r="GSZ81" s="23"/>
      <c r="GTA81" s="23"/>
      <c r="GTB81" s="23"/>
      <c r="GTC81" s="23"/>
      <c r="GTD81" s="23"/>
      <c r="GTE81" s="23"/>
      <c r="GTF81" s="23"/>
      <c r="GTG81" s="23"/>
      <c r="GTH81" s="23"/>
      <c r="GTI81" s="23"/>
      <c r="GTJ81" s="23"/>
      <c r="GTK81" s="23"/>
      <c r="GTL81" s="23"/>
      <c r="GTM81" s="23"/>
      <c r="GTN81" s="23"/>
      <c r="GTO81" s="23"/>
      <c r="GTP81" s="23"/>
      <c r="GTQ81" s="23"/>
      <c r="GTR81" s="23"/>
      <c r="GTS81" s="23"/>
      <c r="GTT81" s="23"/>
      <c r="GTU81" s="23"/>
      <c r="GTV81" s="23"/>
      <c r="GTW81" s="23"/>
      <c r="GTX81" s="23"/>
      <c r="GTY81" s="23"/>
      <c r="GTZ81" s="23"/>
      <c r="GUA81" s="23"/>
      <c r="GUB81" s="23"/>
      <c r="GUC81" s="23"/>
      <c r="GUD81" s="23"/>
      <c r="GUE81" s="23"/>
      <c r="GUF81" s="23"/>
      <c r="GUG81" s="23"/>
      <c r="GUH81" s="23"/>
      <c r="GUI81" s="23"/>
      <c r="GUJ81" s="23"/>
      <c r="GUK81" s="23"/>
      <c r="GUL81" s="23"/>
      <c r="GUM81" s="23"/>
      <c r="GUN81" s="23"/>
      <c r="GUO81" s="23"/>
      <c r="GUP81" s="23"/>
      <c r="GUQ81" s="23"/>
      <c r="GUR81" s="23"/>
      <c r="GUS81" s="23"/>
      <c r="GUT81" s="23"/>
      <c r="GUU81" s="23"/>
      <c r="GUV81" s="23"/>
      <c r="GUW81" s="23"/>
      <c r="GUX81" s="23"/>
      <c r="GUY81" s="23"/>
      <c r="GUZ81" s="23"/>
      <c r="GVA81" s="23"/>
      <c r="GVB81" s="23"/>
      <c r="GVC81" s="23"/>
      <c r="GVD81" s="23"/>
      <c r="GVE81" s="23"/>
      <c r="GVF81" s="23"/>
      <c r="GVG81" s="23"/>
      <c r="GVH81" s="23"/>
      <c r="GVI81" s="23"/>
      <c r="GVJ81" s="23"/>
      <c r="GVK81" s="23"/>
      <c r="GVL81" s="23"/>
      <c r="GVM81" s="23"/>
      <c r="GVN81" s="23"/>
      <c r="GVO81" s="23"/>
      <c r="GVP81" s="23"/>
      <c r="GVQ81" s="23"/>
      <c r="GVR81" s="23"/>
      <c r="GVS81" s="23"/>
      <c r="GVT81" s="23"/>
      <c r="GVU81" s="23"/>
      <c r="GVV81" s="23"/>
      <c r="GVW81" s="23"/>
      <c r="GVX81" s="23"/>
      <c r="GVY81" s="23"/>
      <c r="GVZ81" s="23"/>
      <c r="GWA81" s="23"/>
      <c r="GWB81" s="23"/>
      <c r="GWC81" s="23"/>
      <c r="GWD81" s="23"/>
      <c r="GWE81" s="23"/>
      <c r="GWF81" s="23"/>
      <c r="GWG81" s="23"/>
      <c r="GWH81" s="23"/>
      <c r="GWI81" s="23"/>
      <c r="GWJ81" s="23"/>
      <c r="GWK81" s="23"/>
      <c r="GWL81" s="23"/>
      <c r="GWM81" s="23"/>
      <c r="GWN81" s="23"/>
      <c r="GWO81" s="23"/>
      <c r="GWP81" s="23"/>
      <c r="GWQ81" s="23"/>
      <c r="GWR81" s="23"/>
      <c r="GWS81" s="23"/>
      <c r="GWT81" s="23"/>
      <c r="GWU81" s="23"/>
      <c r="GWV81" s="23"/>
      <c r="GWW81" s="23"/>
      <c r="GWX81" s="23"/>
      <c r="GWY81" s="23"/>
      <c r="GWZ81" s="23"/>
      <c r="GXA81" s="23"/>
      <c r="GXB81" s="23"/>
      <c r="GXC81" s="23"/>
      <c r="GXD81" s="23"/>
      <c r="GXE81" s="23"/>
      <c r="GXF81" s="23"/>
      <c r="GXG81" s="23"/>
      <c r="GXH81" s="23"/>
      <c r="GXI81" s="23"/>
      <c r="GXJ81" s="23"/>
      <c r="GXK81" s="23"/>
      <c r="GXL81" s="23"/>
      <c r="GXM81" s="23"/>
      <c r="GXN81" s="23"/>
      <c r="GXO81" s="23"/>
      <c r="GXP81" s="23"/>
      <c r="GXQ81" s="23"/>
      <c r="GXR81" s="23"/>
      <c r="GXS81" s="23"/>
      <c r="GXT81" s="23"/>
      <c r="GXU81" s="23"/>
      <c r="GXV81" s="23"/>
      <c r="GXW81" s="23"/>
      <c r="GXX81" s="23"/>
      <c r="GXY81" s="23"/>
      <c r="GXZ81" s="23"/>
      <c r="GYA81" s="23"/>
      <c r="GYB81" s="23"/>
      <c r="GYC81" s="23"/>
      <c r="GYD81" s="23"/>
      <c r="GYE81" s="23"/>
      <c r="GYF81" s="23"/>
      <c r="GYG81" s="23"/>
      <c r="GYH81" s="23"/>
      <c r="GYI81" s="23"/>
      <c r="GYJ81" s="23"/>
      <c r="GYK81" s="23"/>
      <c r="GYL81" s="23"/>
      <c r="GYM81" s="23"/>
      <c r="GYN81" s="23"/>
      <c r="GYO81" s="23"/>
      <c r="GYP81" s="23"/>
      <c r="GYQ81" s="23"/>
      <c r="GYR81" s="23"/>
      <c r="GYS81" s="23"/>
      <c r="GYT81" s="23"/>
      <c r="GYU81" s="23"/>
      <c r="GYV81" s="23"/>
      <c r="GYW81" s="23"/>
      <c r="GYX81" s="23"/>
      <c r="GYY81" s="23"/>
      <c r="GYZ81" s="23"/>
      <c r="GZA81" s="23"/>
      <c r="GZB81" s="23"/>
      <c r="GZC81" s="23"/>
      <c r="GZD81" s="23"/>
      <c r="GZE81" s="23"/>
      <c r="GZF81" s="23"/>
      <c r="GZG81" s="23"/>
      <c r="GZH81" s="23"/>
      <c r="GZI81" s="23"/>
      <c r="GZJ81" s="23"/>
      <c r="GZK81" s="23"/>
      <c r="GZL81" s="23"/>
      <c r="GZM81" s="23"/>
      <c r="GZN81" s="23"/>
      <c r="GZO81" s="23"/>
      <c r="GZP81" s="23"/>
      <c r="GZQ81" s="23"/>
      <c r="GZR81" s="23"/>
      <c r="GZS81" s="23"/>
      <c r="GZT81" s="23"/>
      <c r="GZU81" s="23"/>
      <c r="GZV81" s="23"/>
      <c r="GZW81" s="23"/>
      <c r="GZX81" s="23"/>
      <c r="GZY81" s="23"/>
      <c r="GZZ81" s="23"/>
      <c r="HAA81" s="23"/>
      <c r="HAB81" s="23"/>
      <c r="HAC81" s="23"/>
      <c r="HAD81" s="23"/>
      <c r="HAE81" s="23"/>
      <c r="HAF81" s="23"/>
      <c r="HAG81" s="23"/>
      <c r="HAH81" s="23"/>
      <c r="HAI81" s="23"/>
      <c r="HAJ81" s="23"/>
      <c r="HAK81" s="23"/>
      <c r="HAL81" s="23"/>
      <c r="HAM81" s="23"/>
      <c r="HAN81" s="23"/>
      <c r="HAO81" s="23"/>
      <c r="HAP81" s="23"/>
      <c r="HAQ81" s="23"/>
      <c r="HAR81" s="23"/>
      <c r="HAS81" s="23"/>
      <c r="HAT81" s="23"/>
      <c r="HAU81" s="23"/>
      <c r="HAV81" s="23"/>
      <c r="HAW81" s="23"/>
      <c r="HAX81" s="23"/>
      <c r="HAY81" s="23"/>
      <c r="HAZ81" s="23"/>
      <c r="HBA81" s="23"/>
      <c r="HBB81" s="23"/>
      <c r="HBC81" s="23"/>
      <c r="HBD81" s="23"/>
      <c r="HBE81" s="23"/>
      <c r="HBF81" s="23"/>
      <c r="HBG81" s="23"/>
      <c r="HBH81" s="23"/>
      <c r="HBI81" s="23"/>
      <c r="HBJ81" s="23"/>
      <c r="HBK81" s="23"/>
      <c r="HBL81" s="23"/>
      <c r="HBM81" s="23"/>
      <c r="HBN81" s="23"/>
      <c r="HBO81" s="23"/>
      <c r="HBP81" s="23"/>
      <c r="HBQ81" s="23"/>
      <c r="HBR81" s="23"/>
      <c r="HBS81" s="23"/>
      <c r="HBT81" s="23"/>
      <c r="HBU81" s="23"/>
      <c r="HBV81" s="23"/>
      <c r="HBW81" s="23"/>
      <c r="HBX81" s="23"/>
      <c r="HBY81" s="23"/>
      <c r="HBZ81" s="23"/>
      <c r="HCA81" s="23"/>
      <c r="HCB81" s="23"/>
      <c r="HCC81" s="23"/>
      <c r="HCD81" s="23"/>
      <c r="HCE81" s="23"/>
      <c r="HCF81" s="23"/>
      <c r="HCG81" s="23"/>
      <c r="HCH81" s="23"/>
      <c r="HCI81" s="23"/>
      <c r="HCJ81" s="23"/>
      <c r="HCK81" s="23"/>
      <c r="HCL81" s="23"/>
      <c r="HCM81" s="23"/>
      <c r="HCN81" s="23"/>
      <c r="HCO81" s="23"/>
      <c r="HCP81" s="23"/>
      <c r="HCQ81" s="23"/>
      <c r="HCR81" s="23"/>
      <c r="HCS81" s="23"/>
      <c r="HCT81" s="23"/>
      <c r="HCU81" s="23"/>
      <c r="HCV81" s="23"/>
      <c r="HCW81" s="23"/>
      <c r="HCX81" s="23"/>
      <c r="HCY81" s="23"/>
      <c r="HCZ81" s="23"/>
      <c r="HDA81" s="23"/>
      <c r="HDB81" s="23"/>
      <c r="HDC81" s="23"/>
      <c r="HDD81" s="23"/>
      <c r="HDE81" s="23"/>
      <c r="HDF81" s="23"/>
      <c r="HDG81" s="23"/>
      <c r="HDH81" s="23"/>
      <c r="HDI81" s="23"/>
      <c r="HDJ81" s="23"/>
      <c r="HDK81" s="23"/>
      <c r="HDL81" s="23"/>
      <c r="HDM81" s="23"/>
      <c r="HDN81" s="23"/>
      <c r="HDO81" s="23"/>
      <c r="HDP81" s="23"/>
      <c r="HDQ81" s="23"/>
      <c r="HDR81" s="23"/>
      <c r="HDS81" s="23"/>
      <c r="HDT81" s="23"/>
      <c r="HDU81" s="23"/>
      <c r="HDV81" s="23"/>
      <c r="HDW81" s="23"/>
      <c r="HDX81" s="23"/>
      <c r="HDY81" s="23"/>
      <c r="HDZ81" s="23"/>
      <c r="HEA81" s="23"/>
      <c r="HEB81" s="23"/>
      <c r="HEC81" s="23"/>
      <c r="HED81" s="23"/>
      <c r="HEE81" s="23"/>
      <c r="HEF81" s="23"/>
      <c r="HEG81" s="23"/>
      <c r="HEH81" s="23"/>
      <c r="HEI81" s="23"/>
      <c r="HEJ81" s="23"/>
      <c r="HEK81" s="23"/>
      <c r="HEL81" s="23"/>
      <c r="HEM81" s="23"/>
      <c r="HEN81" s="23"/>
      <c r="HEO81" s="23"/>
      <c r="HEP81" s="23"/>
      <c r="HEQ81" s="23"/>
      <c r="HER81" s="23"/>
      <c r="HES81" s="23"/>
      <c r="HET81" s="23"/>
      <c r="HEU81" s="23"/>
      <c r="HEV81" s="23"/>
      <c r="HEW81" s="23"/>
      <c r="HEX81" s="23"/>
      <c r="HEY81" s="23"/>
      <c r="HEZ81" s="23"/>
      <c r="HFA81" s="23"/>
      <c r="HFB81" s="23"/>
      <c r="HFC81" s="23"/>
      <c r="HFD81" s="23"/>
      <c r="HFE81" s="23"/>
      <c r="HFF81" s="23"/>
      <c r="HFG81" s="23"/>
      <c r="HFH81" s="23"/>
      <c r="HFI81" s="23"/>
      <c r="HFJ81" s="23"/>
      <c r="HFK81" s="23"/>
      <c r="HFL81" s="23"/>
      <c r="HFM81" s="23"/>
      <c r="HFN81" s="23"/>
      <c r="HFO81" s="23"/>
      <c r="HFP81" s="23"/>
      <c r="HFQ81" s="23"/>
      <c r="HFR81" s="23"/>
      <c r="HFS81" s="23"/>
      <c r="HFT81" s="23"/>
      <c r="HFU81" s="23"/>
      <c r="HFV81" s="23"/>
      <c r="HFW81" s="23"/>
      <c r="HFX81" s="23"/>
      <c r="HFY81" s="23"/>
      <c r="HFZ81" s="23"/>
      <c r="HGA81" s="23"/>
      <c r="HGB81" s="23"/>
      <c r="HGC81" s="23"/>
      <c r="HGD81" s="23"/>
      <c r="HGE81" s="23"/>
      <c r="HGF81" s="23"/>
      <c r="HGG81" s="23"/>
      <c r="HGH81" s="23"/>
      <c r="HGI81" s="23"/>
      <c r="HGJ81" s="23"/>
      <c r="HGK81" s="23"/>
      <c r="HGL81" s="23"/>
      <c r="HGM81" s="23"/>
      <c r="HGN81" s="23"/>
      <c r="HGO81" s="23"/>
      <c r="HGP81" s="23"/>
      <c r="HGQ81" s="23"/>
      <c r="HGR81" s="23"/>
      <c r="HGS81" s="23"/>
      <c r="HGT81" s="23"/>
      <c r="HGU81" s="23"/>
      <c r="HGV81" s="23"/>
      <c r="HGW81" s="23"/>
      <c r="HGX81" s="23"/>
      <c r="HGY81" s="23"/>
      <c r="HGZ81" s="23"/>
      <c r="HHA81" s="23"/>
      <c r="HHB81" s="23"/>
      <c r="HHC81" s="23"/>
      <c r="HHD81" s="23"/>
      <c r="HHE81" s="23"/>
      <c r="HHF81" s="23"/>
      <c r="HHG81" s="23"/>
      <c r="HHH81" s="23"/>
      <c r="HHI81" s="23"/>
      <c r="HHJ81" s="23"/>
      <c r="HHK81" s="23"/>
      <c r="HHL81" s="23"/>
      <c r="HHM81" s="23"/>
      <c r="HHN81" s="23"/>
      <c r="HHO81" s="23"/>
      <c r="HHP81" s="23"/>
      <c r="HHQ81" s="23"/>
      <c r="HHR81" s="23"/>
      <c r="HHS81" s="23"/>
      <c r="HHT81" s="23"/>
      <c r="HHU81" s="23"/>
      <c r="HHV81" s="23"/>
      <c r="HHW81" s="23"/>
      <c r="HHX81" s="23"/>
      <c r="HHY81" s="23"/>
      <c r="HHZ81" s="23"/>
      <c r="HIA81" s="23"/>
      <c r="HIB81" s="23"/>
      <c r="HIC81" s="23"/>
      <c r="HID81" s="23"/>
      <c r="HIE81" s="23"/>
      <c r="HIF81" s="23"/>
      <c r="HIG81" s="23"/>
      <c r="HIH81" s="23"/>
      <c r="HII81" s="23"/>
      <c r="HIJ81" s="23"/>
      <c r="HIK81" s="23"/>
      <c r="HIL81" s="23"/>
      <c r="HIM81" s="23"/>
      <c r="HIN81" s="23"/>
      <c r="HIO81" s="23"/>
      <c r="HIP81" s="23"/>
      <c r="HIQ81" s="23"/>
      <c r="HIR81" s="23"/>
      <c r="HIS81" s="23"/>
      <c r="HIT81" s="23"/>
      <c r="HIU81" s="23"/>
      <c r="HIV81" s="23"/>
      <c r="HIW81" s="23"/>
      <c r="HIX81" s="23"/>
      <c r="HIY81" s="23"/>
      <c r="HIZ81" s="23"/>
      <c r="HJA81" s="23"/>
      <c r="HJB81" s="23"/>
      <c r="HJC81" s="23"/>
      <c r="HJD81" s="23"/>
      <c r="HJE81" s="23"/>
      <c r="HJF81" s="23"/>
      <c r="HJG81" s="23"/>
      <c r="HJH81" s="23"/>
      <c r="HJI81" s="23"/>
      <c r="HJJ81" s="23"/>
      <c r="HJK81" s="23"/>
      <c r="HJL81" s="23"/>
      <c r="HJM81" s="23"/>
      <c r="HJN81" s="23"/>
      <c r="HJO81" s="23"/>
      <c r="HJP81" s="23"/>
      <c r="HJQ81" s="23"/>
      <c r="HJR81" s="23"/>
      <c r="HJS81" s="23"/>
      <c r="HJT81" s="23"/>
      <c r="HJU81" s="23"/>
      <c r="HJV81" s="23"/>
      <c r="HJW81" s="23"/>
      <c r="HJX81" s="23"/>
      <c r="HJY81" s="23"/>
      <c r="HJZ81" s="23"/>
      <c r="HKA81" s="23"/>
      <c r="HKB81" s="23"/>
      <c r="HKC81" s="23"/>
      <c r="HKD81" s="23"/>
      <c r="HKE81" s="23"/>
      <c r="HKF81" s="23"/>
      <c r="HKG81" s="23"/>
      <c r="HKH81" s="23"/>
      <c r="HKI81" s="23"/>
      <c r="HKJ81" s="23"/>
      <c r="HKK81" s="23"/>
      <c r="HKL81" s="23"/>
      <c r="HKM81" s="23"/>
      <c r="HKN81" s="23"/>
      <c r="HKO81" s="23"/>
      <c r="HKP81" s="23"/>
      <c r="HKQ81" s="23"/>
      <c r="HKR81" s="23"/>
      <c r="HKS81" s="23"/>
      <c r="HKT81" s="23"/>
      <c r="HKU81" s="23"/>
      <c r="HKV81" s="23"/>
      <c r="HKW81" s="23"/>
      <c r="HKX81" s="23"/>
      <c r="HKY81" s="23"/>
      <c r="HKZ81" s="23"/>
      <c r="HLA81" s="23"/>
      <c r="HLB81" s="23"/>
      <c r="HLC81" s="23"/>
      <c r="HLD81" s="23"/>
      <c r="HLE81" s="23"/>
      <c r="HLF81" s="23"/>
      <c r="HLG81" s="23"/>
      <c r="HLH81" s="23"/>
      <c r="HLI81" s="23"/>
      <c r="HLJ81" s="23"/>
      <c r="HLK81" s="23"/>
      <c r="HLL81" s="23"/>
      <c r="HLM81" s="23"/>
      <c r="HLN81" s="23"/>
      <c r="HLO81" s="23"/>
      <c r="HLP81" s="23"/>
      <c r="HLQ81" s="23"/>
      <c r="HLR81" s="23"/>
      <c r="HLS81" s="23"/>
      <c r="HLT81" s="23"/>
      <c r="HLU81" s="23"/>
      <c r="HLV81" s="23"/>
      <c r="HLW81" s="23"/>
      <c r="HLX81" s="23"/>
      <c r="HLY81" s="23"/>
      <c r="HLZ81" s="23"/>
      <c r="HMA81" s="23"/>
      <c r="HMB81" s="23"/>
      <c r="HMC81" s="23"/>
      <c r="HMD81" s="23"/>
      <c r="HME81" s="23"/>
      <c r="HMF81" s="23"/>
      <c r="HMG81" s="23"/>
      <c r="HMH81" s="23"/>
      <c r="HMI81" s="23"/>
      <c r="HMJ81" s="23"/>
      <c r="HMK81" s="23"/>
      <c r="HML81" s="23"/>
      <c r="HMM81" s="23"/>
      <c r="HMN81" s="23"/>
      <c r="HMO81" s="23"/>
      <c r="HMP81" s="23"/>
      <c r="HMQ81" s="23"/>
      <c r="HMR81" s="23"/>
      <c r="HMS81" s="23"/>
      <c r="HMT81" s="23"/>
      <c r="HMU81" s="23"/>
      <c r="HMV81" s="23"/>
      <c r="HMW81" s="23"/>
      <c r="HMX81" s="23"/>
      <c r="HMY81" s="23"/>
      <c r="HMZ81" s="23"/>
      <c r="HNA81" s="23"/>
      <c r="HNB81" s="23"/>
      <c r="HNC81" s="23"/>
      <c r="HND81" s="23"/>
      <c r="HNE81" s="23"/>
      <c r="HNF81" s="23"/>
      <c r="HNG81" s="23"/>
      <c r="HNH81" s="23"/>
      <c r="HNI81" s="23"/>
      <c r="HNJ81" s="23"/>
      <c r="HNK81" s="23"/>
      <c r="HNL81" s="23"/>
      <c r="HNM81" s="23"/>
      <c r="HNN81" s="23"/>
      <c r="HNO81" s="23"/>
      <c r="HNP81" s="23"/>
      <c r="HNQ81" s="23"/>
      <c r="HNR81" s="23"/>
      <c r="HNS81" s="23"/>
      <c r="HNT81" s="23"/>
      <c r="HNU81" s="23"/>
      <c r="HNV81" s="23"/>
      <c r="HNW81" s="23"/>
      <c r="HNX81" s="23"/>
      <c r="HNY81" s="23"/>
      <c r="HNZ81" s="23"/>
      <c r="HOA81" s="23"/>
      <c r="HOB81" s="23"/>
      <c r="HOC81" s="23"/>
      <c r="HOD81" s="23"/>
      <c r="HOE81" s="23"/>
      <c r="HOF81" s="23"/>
      <c r="HOG81" s="23"/>
      <c r="HOH81" s="23"/>
      <c r="HOI81" s="23"/>
      <c r="HOJ81" s="23"/>
      <c r="HOK81" s="23"/>
      <c r="HOL81" s="23"/>
      <c r="HOM81" s="23"/>
      <c r="HON81" s="23"/>
      <c r="HOO81" s="23"/>
      <c r="HOP81" s="23"/>
      <c r="HOQ81" s="23"/>
      <c r="HOR81" s="23"/>
      <c r="HOS81" s="23"/>
      <c r="HOT81" s="23"/>
      <c r="HOU81" s="23"/>
      <c r="HOV81" s="23"/>
      <c r="HOW81" s="23"/>
      <c r="HOX81" s="23"/>
      <c r="HOY81" s="23"/>
      <c r="HOZ81" s="23"/>
      <c r="HPA81" s="23"/>
      <c r="HPB81" s="23"/>
      <c r="HPC81" s="23"/>
      <c r="HPD81" s="23"/>
      <c r="HPE81" s="23"/>
      <c r="HPF81" s="23"/>
      <c r="HPG81" s="23"/>
      <c r="HPH81" s="23"/>
      <c r="HPI81" s="23"/>
      <c r="HPJ81" s="23"/>
      <c r="HPK81" s="23"/>
      <c r="HPL81" s="23"/>
      <c r="HPM81" s="23"/>
      <c r="HPN81" s="23"/>
      <c r="HPO81" s="23"/>
      <c r="HPP81" s="23"/>
      <c r="HPQ81" s="23"/>
      <c r="HPR81" s="23"/>
      <c r="HPS81" s="23"/>
      <c r="HPT81" s="23"/>
      <c r="HPU81" s="23"/>
      <c r="HPV81" s="23"/>
      <c r="HPW81" s="23"/>
      <c r="HPX81" s="23"/>
      <c r="HPY81" s="23"/>
      <c r="HPZ81" s="23"/>
      <c r="HQA81" s="23"/>
      <c r="HQB81" s="23"/>
      <c r="HQC81" s="23"/>
      <c r="HQD81" s="23"/>
      <c r="HQE81" s="23"/>
      <c r="HQF81" s="23"/>
      <c r="HQG81" s="23"/>
      <c r="HQH81" s="23"/>
      <c r="HQI81" s="23"/>
      <c r="HQJ81" s="23"/>
      <c r="HQK81" s="23"/>
      <c r="HQL81" s="23"/>
      <c r="HQM81" s="23"/>
      <c r="HQN81" s="23"/>
      <c r="HQO81" s="23"/>
      <c r="HQP81" s="23"/>
      <c r="HQQ81" s="23"/>
      <c r="HQR81" s="23"/>
      <c r="HQS81" s="23"/>
      <c r="HQT81" s="23"/>
      <c r="HQU81" s="23"/>
      <c r="HQV81" s="23"/>
      <c r="HQW81" s="23"/>
      <c r="HQX81" s="23"/>
      <c r="HQY81" s="23"/>
      <c r="HQZ81" s="23"/>
      <c r="HRA81" s="23"/>
      <c r="HRB81" s="23"/>
      <c r="HRC81" s="23"/>
      <c r="HRD81" s="23"/>
      <c r="HRE81" s="23"/>
      <c r="HRF81" s="23"/>
      <c r="HRG81" s="23"/>
      <c r="HRH81" s="23"/>
      <c r="HRI81" s="23"/>
      <c r="HRJ81" s="23"/>
      <c r="HRK81" s="23"/>
      <c r="HRL81" s="23"/>
      <c r="HRM81" s="23"/>
      <c r="HRN81" s="23"/>
      <c r="HRO81" s="23"/>
      <c r="HRP81" s="23"/>
      <c r="HRQ81" s="23"/>
      <c r="HRR81" s="23"/>
      <c r="HRS81" s="23"/>
      <c r="HRT81" s="23"/>
      <c r="HRU81" s="23"/>
      <c r="HRV81" s="23"/>
      <c r="HRW81" s="23"/>
      <c r="HRX81" s="23"/>
      <c r="HRY81" s="23"/>
      <c r="HRZ81" s="23"/>
      <c r="HSA81" s="23"/>
      <c r="HSB81" s="23"/>
      <c r="HSC81" s="23"/>
      <c r="HSD81" s="23"/>
      <c r="HSE81" s="23"/>
      <c r="HSF81" s="23"/>
      <c r="HSG81" s="23"/>
      <c r="HSH81" s="23"/>
      <c r="HSI81" s="23"/>
      <c r="HSJ81" s="23"/>
      <c r="HSK81" s="23"/>
      <c r="HSL81" s="23"/>
      <c r="HSM81" s="23"/>
      <c r="HSN81" s="23"/>
      <c r="HSO81" s="23"/>
      <c r="HSP81" s="23"/>
      <c r="HSQ81" s="23"/>
      <c r="HSR81" s="23"/>
      <c r="HSS81" s="23"/>
      <c r="HST81" s="23"/>
      <c r="HSU81" s="23"/>
      <c r="HSV81" s="23"/>
      <c r="HSW81" s="23"/>
      <c r="HSX81" s="23"/>
      <c r="HSY81" s="23"/>
      <c r="HSZ81" s="23"/>
      <c r="HTA81" s="23"/>
      <c r="HTB81" s="23"/>
      <c r="HTC81" s="23"/>
      <c r="HTD81" s="23"/>
      <c r="HTE81" s="23"/>
      <c r="HTF81" s="23"/>
      <c r="HTG81" s="23"/>
      <c r="HTH81" s="23"/>
      <c r="HTI81" s="23"/>
      <c r="HTJ81" s="23"/>
      <c r="HTK81" s="23"/>
      <c r="HTL81" s="23"/>
      <c r="HTM81" s="23"/>
      <c r="HTN81" s="23"/>
      <c r="HTO81" s="23"/>
      <c r="HTP81" s="23"/>
      <c r="HTQ81" s="23"/>
      <c r="HTR81" s="23"/>
      <c r="HTS81" s="23"/>
      <c r="HTT81" s="23"/>
      <c r="HTU81" s="23"/>
      <c r="HTV81" s="23"/>
      <c r="HTW81" s="23"/>
      <c r="HTX81" s="23"/>
      <c r="HTY81" s="23"/>
      <c r="HTZ81" s="23"/>
      <c r="HUA81" s="23"/>
      <c r="HUB81" s="23"/>
      <c r="HUC81" s="23"/>
      <c r="HUD81" s="23"/>
      <c r="HUE81" s="23"/>
      <c r="HUF81" s="23"/>
      <c r="HUG81" s="23"/>
      <c r="HUH81" s="23"/>
      <c r="HUI81" s="23"/>
      <c r="HUJ81" s="23"/>
      <c r="HUK81" s="23"/>
      <c r="HUL81" s="23"/>
      <c r="HUM81" s="23"/>
      <c r="HUN81" s="23"/>
      <c r="HUO81" s="23"/>
      <c r="HUP81" s="23"/>
      <c r="HUQ81" s="23"/>
      <c r="HUR81" s="23"/>
      <c r="HUS81" s="23"/>
      <c r="HUT81" s="23"/>
      <c r="HUU81" s="23"/>
      <c r="HUV81" s="23"/>
      <c r="HUW81" s="23"/>
      <c r="HUX81" s="23"/>
      <c r="HUY81" s="23"/>
      <c r="HUZ81" s="23"/>
      <c r="HVA81" s="23"/>
      <c r="HVB81" s="23"/>
      <c r="HVC81" s="23"/>
      <c r="HVD81" s="23"/>
      <c r="HVE81" s="23"/>
      <c r="HVF81" s="23"/>
      <c r="HVG81" s="23"/>
      <c r="HVH81" s="23"/>
      <c r="HVI81" s="23"/>
      <c r="HVJ81" s="23"/>
      <c r="HVK81" s="23"/>
      <c r="HVL81" s="23"/>
      <c r="HVM81" s="23"/>
      <c r="HVN81" s="23"/>
      <c r="HVO81" s="23"/>
      <c r="HVP81" s="23"/>
      <c r="HVQ81" s="23"/>
      <c r="HVR81" s="23"/>
      <c r="HVS81" s="23"/>
      <c r="HVT81" s="23"/>
      <c r="HVU81" s="23"/>
      <c r="HVV81" s="23"/>
      <c r="HVW81" s="23"/>
      <c r="HVX81" s="23"/>
      <c r="HVY81" s="23"/>
      <c r="HVZ81" s="23"/>
      <c r="HWA81" s="23"/>
      <c r="HWB81" s="23"/>
      <c r="HWC81" s="23"/>
      <c r="HWD81" s="23"/>
      <c r="HWE81" s="23"/>
      <c r="HWF81" s="23"/>
      <c r="HWG81" s="23"/>
      <c r="HWH81" s="23"/>
      <c r="HWI81" s="23"/>
      <c r="HWJ81" s="23"/>
      <c r="HWK81" s="23"/>
      <c r="HWL81" s="23"/>
      <c r="HWM81" s="23"/>
      <c r="HWN81" s="23"/>
      <c r="HWO81" s="23"/>
      <c r="HWP81" s="23"/>
      <c r="HWQ81" s="23"/>
      <c r="HWR81" s="23"/>
      <c r="HWS81" s="23"/>
      <c r="HWT81" s="23"/>
      <c r="HWU81" s="23"/>
      <c r="HWV81" s="23"/>
      <c r="HWW81" s="23"/>
      <c r="HWX81" s="23"/>
      <c r="HWY81" s="23"/>
      <c r="HWZ81" s="23"/>
      <c r="HXA81" s="23"/>
      <c r="HXB81" s="23"/>
      <c r="HXC81" s="23"/>
      <c r="HXD81" s="23"/>
      <c r="HXE81" s="23"/>
      <c r="HXF81" s="23"/>
      <c r="HXG81" s="23"/>
      <c r="HXH81" s="23"/>
      <c r="HXI81" s="23"/>
      <c r="HXJ81" s="23"/>
      <c r="HXK81" s="23"/>
      <c r="HXL81" s="23"/>
      <c r="HXM81" s="23"/>
      <c r="HXN81" s="23"/>
      <c r="HXO81" s="23"/>
      <c r="HXP81" s="23"/>
      <c r="HXQ81" s="23"/>
      <c r="HXR81" s="23"/>
      <c r="HXS81" s="23"/>
      <c r="HXT81" s="23"/>
      <c r="HXU81" s="23"/>
      <c r="HXV81" s="23"/>
      <c r="HXW81" s="23"/>
      <c r="HXX81" s="23"/>
      <c r="HXY81" s="23"/>
      <c r="HXZ81" s="23"/>
      <c r="HYA81" s="23"/>
      <c r="HYB81" s="23"/>
      <c r="HYC81" s="23"/>
      <c r="HYD81" s="23"/>
      <c r="HYE81" s="23"/>
      <c r="HYF81" s="23"/>
      <c r="HYG81" s="23"/>
      <c r="HYH81" s="23"/>
      <c r="HYI81" s="23"/>
      <c r="HYJ81" s="23"/>
      <c r="HYK81" s="23"/>
      <c r="HYL81" s="23"/>
      <c r="HYM81" s="23"/>
      <c r="HYN81" s="23"/>
      <c r="HYO81" s="23"/>
      <c r="HYP81" s="23"/>
      <c r="HYQ81" s="23"/>
      <c r="HYR81" s="23"/>
      <c r="HYS81" s="23"/>
      <c r="HYT81" s="23"/>
      <c r="HYU81" s="23"/>
      <c r="HYV81" s="23"/>
      <c r="HYW81" s="23"/>
      <c r="HYX81" s="23"/>
      <c r="HYY81" s="23"/>
      <c r="HYZ81" s="23"/>
      <c r="HZA81" s="23"/>
      <c r="HZB81" s="23"/>
      <c r="HZC81" s="23"/>
      <c r="HZD81" s="23"/>
      <c r="HZE81" s="23"/>
      <c r="HZF81" s="23"/>
      <c r="HZG81" s="23"/>
      <c r="HZH81" s="23"/>
      <c r="HZI81" s="23"/>
      <c r="HZJ81" s="23"/>
      <c r="HZK81" s="23"/>
      <c r="HZL81" s="23"/>
      <c r="HZM81" s="23"/>
      <c r="HZN81" s="23"/>
      <c r="HZO81" s="23"/>
      <c r="HZP81" s="23"/>
      <c r="HZQ81" s="23"/>
      <c r="HZR81" s="23"/>
      <c r="HZS81" s="23"/>
      <c r="HZT81" s="23"/>
      <c r="HZU81" s="23"/>
      <c r="HZV81" s="23"/>
      <c r="HZW81" s="23"/>
      <c r="HZX81" s="23"/>
      <c r="HZY81" s="23"/>
      <c r="HZZ81" s="23"/>
      <c r="IAA81" s="23"/>
      <c r="IAB81" s="23"/>
      <c r="IAC81" s="23"/>
      <c r="IAD81" s="23"/>
      <c r="IAE81" s="23"/>
      <c r="IAF81" s="23"/>
      <c r="IAG81" s="23"/>
      <c r="IAH81" s="23"/>
      <c r="IAI81" s="23"/>
      <c r="IAJ81" s="23"/>
      <c r="IAK81" s="23"/>
      <c r="IAL81" s="23"/>
      <c r="IAM81" s="23"/>
      <c r="IAN81" s="23"/>
      <c r="IAO81" s="23"/>
      <c r="IAP81" s="23"/>
      <c r="IAQ81" s="23"/>
      <c r="IAR81" s="23"/>
      <c r="IAS81" s="23"/>
      <c r="IAT81" s="23"/>
      <c r="IAU81" s="23"/>
      <c r="IAV81" s="23"/>
      <c r="IAW81" s="23"/>
      <c r="IAX81" s="23"/>
      <c r="IAY81" s="23"/>
      <c r="IAZ81" s="23"/>
      <c r="IBA81" s="23"/>
      <c r="IBB81" s="23"/>
      <c r="IBC81" s="23"/>
      <c r="IBD81" s="23"/>
      <c r="IBE81" s="23"/>
      <c r="IBF81" s="23"/>
      <c r="IBG81" s="23"/>
      <c r="IBH81" s="23"/>
      <c r="IBI81" s="23"/>
      <c r="IBJ81" s="23"/>
      <c r="IBK81" s="23"/>
      <c r="IBL81" s="23"/>
      <c r="IBM81" s="23"/>
      <c r="IBN81" s="23"/>
      <c r="IBO81" s="23"/>
      <c r="IBP81" s="23"/>
      <c r="IBQ81" s="23"/>
      <c r="IBR81" s="23"/>
      <c r="IBS81" s="23"/>
      <c r="IBT81" s="23"/>
      <c r="IBU81" s="23"/>
      <c r="IBV81" s="23"/>
      <c r="IBW81" s="23"/>
      <c r="IBX81" s="23"/>
      <c r="IBY81" s="23"/>
      <c r="IBZ81" s="23"/>
      <c r="ICA81" s="23"/>
      <c r="ICB81" s="23"/>
      <c r="ICC81" s="23"/>
      <c r="ICD81" s="23"/>
      <c r="ICE81" s="23"/>
      <c r="ICF81" s="23"/>
      <c r="ICG81" s="23"/>
      <c r="ICH81" s="23"/>
      <c r="ICI81" s="23"/>
      <c r="ICJ81" s="23"/>
      <c r="ICK81" s="23"/>
      <c r="ICL81" s="23"/>
      <c r="ICM81" s="23"/>
      <c r="ICN81" s="23"/>
      <c r="ICO81" s="23"/>
      <c r="ICP81" s="23"/>
      <c r="ICQ81" s="23"/>
      <c r="ICR81" s="23"/>
      <c r="ICS81" s="23"/>
      <c r="ICT81" s="23"/>
      <c r="ICU81" s="23"/>
      <c r="ICV81" s="23"/>
      <c r="ICW81" s="23"/>
      <c r="ICX81" s="23"/>
      <c r="ICY81" s="23"/>
      <c r="ICZ81" s="23"/>
      <c r="IDA81" s="23"/>
      <c r="IDB81" s="23"/>
      <c r="IDC81" s="23"/>
      <c r="IDD81" s="23"/>
      <c r="IDE81" s="23"/>
      <c r="IDF81" s="23"/>
      <c r="IDG81" s="23"/>
      <c r="IDH81" s="23"/>
      <c r="IDI81" s="23"/>
      <c r="IDJ81" s="23"/>
      <c r="IDK81" s="23"/>
      <c r="IDL81" s="23"/>
      <c r="IDM81" s="23"/>
      <c r="IDN81" s="23"/>
      <c r="IDO81" s="23"/>
      <c r="IDP81" s="23"/>
      <c r="IDQ81" s="23"/>
      <c r="IDR81" s="23"/>
      <c r="IDS81" s="23"/>
      <c r="IDT81" s="23"/>
      <c r="IDU81" s="23"/>
      <c r="IDV81" s="23"/>
      <c r="IDW81" s="23"/>
      <c r="IDX81" s="23"/>
      <c r="IDY81" s="23"/>
      <c r="IDZ81" s="23"/>
      <c r="IEA81" s="23"/>
      <c r="IEB81" s="23"/>
      <c r="IEC81" s="23"/>
      <c r="IED81" s="23"/>
      <c r="IEE81" s="23"/>
      <c r="IEF81" s="23"/>
      <c r="IEG81" s="23"/>
      <c r="IEH81" s="23"/>
      <c r="IEI81" s="23"/>
      <c r="IEJ81" s="23"/>
      <c r="IEK81" s="23"/>
      <c r="IEL81" s="23"/>
      <c r="IEM81" s="23"/>
      <c r="IEN81" s="23"/>
      <c r="IEO81" s="23"/>
      <c r="IEP81" s="23"/>
      <c r="IEQ81" s="23"/>
      <c r="IER81" s="23"/>
      <c r="IES81" s="23"/>
      <c r="IET81" s="23"/>
      <c r="IEU81" s="23"/>
      <c r="IEV81" s="23"/>
      <c r="IEW81" s="23"/>
      <c r="IEX81" s="23"/>
      <c r="IEY81" s="23"/>
      <c r="IEZ81" s="23"/>
      <c r="IFA81" s="23"/>
      <c r="IFB81" s="23"/>
      <c r="IFC81" s="23"/>
      <c r="IFD81" s="23"/>
      <c r="IFE81" s="23"/>
      <c r="IFF81" s="23"/>
      <c r="IFG81" s="23"/>
      <c r="IFH81" s="23"/>
      <c r="IFI81" s="23"/>
      <c r="IFJ81" s="23"/>
      <c r="IFK81" s="23"/>
      <c r="IFL81" s="23"/>
      <c r="IFM81" s="23"/>
      <c r="IFN81" s="23"/>
      <c r="IFO81" s="23"/>
      <c r="IFP81" s="23"/>
      <c r="IFQ81" s="23"/>
      <c r="IFR81" s="23"/>
      <c r="IFS81" s="23"/>
      <c r="IFT81" s="23"/>
      <c r="IFU81" s="23"/>
      <c r="IFV81" s="23"/>
      <c r="IFW81" s="23"/>
      <c r="IFX81" s="23"/>
      <c r="IFY81" s="23"/>
      <c r="IFZ81" s="23"/>
      <c r="IGA81" s="23"/>
      <c r="IGB81" s="23"/>
      <c r="IGC81" s="23"/>
      <c r="IGD81" s="23"/>
      <c r="IGE81" s="23"/>
      <c r="IGF81" s="23"/>
      <c r="IGG81" s="23"/>
      <c r="IGH81" s="23"/>
      <c r="IGI81" s="23"/>
      <c r="IGJ81" s="23"/>
      <c r="IGK81" s="23"/>
      <c r="IGL81" s="23"/>
      <c r="IGM81" s="23"/>
      <c r="IGN81" s="23"/>
      <c r="IGO81" s="23"/>
      <c r="IGP81" s="23"/>
      <c r="IGQ81" s="23"/>
      <c r="IGR81" s="23"/>
      <c r="IGS81" s="23"/>
      <c r="IGT81" s="23"/>
      <c r="IGU81" s="23"/>
      <c r="IGV81" s="23"/>
      <c r="IGW81" s="23"/>
      <c r="IGX81" s="23"/>
      <c r="IGY81" s="23"/>
      <c r="IGZ81" s="23"/>
      <c r="IHA81" s="23"/>
      <c r="IHB81" s="23"/>
      <c r="IHC81" s="23"/>
      <c r="IHD81" s="23"/>
      <c r="IHE81" s="23"/>
      <c r="IHF81" s="23"/>
      <c r="IHG81" s="23"/>
      <c r="IHH81" s="23"/>
      <c r="IHI81" s="23"/>
      <c r="IHJ81" s="23"/>
      <c r="IHK81" s="23"/>
      <c r="IHL81" s="23"/>
      <c r="IHM81" s="23"/>
      <c r="IHN81" s="23"/>
      <c r="IHO81" s="23"/>
      <c r="IHP81" s="23"/>
      <c r="IHQ81" s="23"/>
      <c r="IHR81" s="23"/>
      <c r="IHS81" s="23"/>
      <c r="IHT81" s="23"/>
      <c r="IHU81" s="23"/>
      <c r="IHV81" s="23"/>
      <c r="IHW81" s="23"/>
      <c r="IHX81" s="23"/>
      <c r="IHY81" s="23"/>
      <c r="IHZ81" s="23"/>
      <c r="IIA81" s="23"/>
      <c r="IIB81" s="23"/>
      <c r="IIC81" s="23"/>
      <c r="IID81" s="23"/>
      <c r="IIE81" s="23"/>
      <c r="IIF81" s="23"/>
      <c r="IIG81" s="23"/>
      <c r="IIH81" s="23"/>
      <c r="III81" s="23"/>
      <c r="IIJ81" s="23"/>
      <c r="IIK81" s="23"/>
      <c r="IIL81" s="23"/>
      <c r="IIM81" s="23"/>
      <c r="IIN81" s="23"/>
      <c r="IIO81" s="23"/>
      <c r="IIP81" s="23"/>
      <c r="IIQ81" s="23"/>
      <c r="IIR81" s="23"/>
      <c r="IIS81" s="23"/>
      <c r="IIT81" s="23"/>
      <c r="IIU81" s="23"/>
      <c r="IIV81" s="23"/>
      <c r="IIW81" s="23"/>
      <c r="IIX81" s="23"/>
      <c r="IIY81" s="23"/>
      <c r="IIZ81" s="23"/>
      <c r="IJA81" s="23"/>
      <c r="IJB81" s="23"/>
      <c r="IJC81" s="23"/>
      <c r="IJD81" s="23"/>
      <c r="IJE81" s="23"/>
      <c r="IJF81" s="23"/>
      <c r="IJG81" s="23"/>
      <c r="IJH81" s="23"/>
      <c r="IJI81" s="23"/>
      <c r="IJJ81" s="23"/>
      <c r="IJK81" s="23"/>
      <c r="IJL81" s="23"/>
      <c r="IJM81" s="23"/>
      <c r="IJN81" s="23"/>
      <c r="IJO81" s="23"/>
      <c r="IJP81" s="23"/>
      <c r="IJQ81" s="23"/>
      <c r="IJR81" s="23"/>
      <c r="IJS81" s="23"/>
      <c r="IJT81" s="23"/>
      <c r="IJU81" s="23"/>
      <c r="IJV81" s="23"/>
      <c r="IJW81" s="23"/>
      <c r="IJX81" s="23"/>
      <c r="IJY81" s="23"/>
      <c r="IJZ81" s="23"/>
      <c r="IKA81" s="23"/>
      <c r="IKB81" s="23"/>
      <c r="IKC81" s="23"/>
      <c r="IKD81" s="23"/>
      <c r="IKE81" s="23"/>
      <c r="IKF81" s="23"/>
      <c r="IKG81" s="23"/>
      <c r="IKH81" s="23"/>
      <c r="IKI81" s="23"/>
      <c r="IKJ81" s="23"/>
      <c r="IKK81" s="23"/>
      <c r="IKL81" s="23"/>
      <c r="IKM81" s="23"/>
      <c r="IKN81" s="23"/>
      <c r="IKO81" s="23"/>
      <c r="IKP81" s="23"/>
      <c r="IKQ81" s="23"/>
      <c r="IKR81" s="23"/>
      <c r="IKS81" s="23"/>
      <c r="IKT81" s="23"/>
      <c r="IKU81" s="23"/>
      <c r="IKV81" s="23"/>
      <c r="IKW81" s="23"/>
      <c r="IKX81" s="23"/>
      <c r="IKY81" s="23"/>
      <c r="IKZ81" s="23"/>
      <c r="ILA81" s="23"/>
      <c r="ILB81" s="23"/>
      <c r="ILC81" s="23"/>
      <c r="ILD81" s="23"/>
      <c r="ILE81" s="23"/>
      <c r="ILF81" s="23"/>
      <c r="ILG81" s="23"/>
      <c r="ILH81" s="23"/>
      <c r="ILI81" s="23"/>
      <c r="ILJ81" s="23"/>
      <c r="ILK81" s="23"/>
      <c r="ILL81" s="23"/>
      <c r="ILM81" s="23"/>
      <c r="ILN81" s="23"/>
      <c r="ILO81" s="23"/>
      <c r="ILP81" s="23"/>
      <c r="ILQ81" s="23"/>
      <c r="ILR81" s="23"/>
      <c r="ILS81" s="23"/>
      <c r="ILT81" s="23"/>
      <c r="ILU81" s="23"/>
      <c r="ILV81" s="23"/>
      <c r="ILW81" s="23"/>
      <c r="ILX81" s="23"/>
      <c r="ILY81" s="23"/>
      <c r="ILZ81" s="23"/>
      <c r="IMA81" s="23"/>
      <c r="IMB81" s="23"/>
      <c r="IMC81" s="23"/>
      <c r="IMD81" s="23"/>
      <c r="IME81" s="23"/>
      <c r="IMF81" s="23"/>
      <c r="IMG81" s="23"/>
      <c r="IMH81" s="23"/>
      <c r="IMI81" s="23"/>
      <c r="IMJ81" s="23"/>
      <c r="IMK81" s="23"/>
      <c r="IML81" s="23"/>
      <c r="IMM81" s="23"/>
      <c r="IMN81" s="23"/>
      <c r="IMO81" s="23"/>
      <c r="IMP81" s="23"/>
      <c r="IMQ81" s="23"/>
      <c r="IMR81" s="23"/>
      <c r="IMS81" s="23"/>
      <c r="IMT81" s="23"/>
      <c r="IMU81" s="23"/>
      <c r="IMV81" s="23"/>
      <c r="IMW81" s="23"/>
      <c r="IMX81" s="23"/>
      <c r="IMY81" s="23"/>
      <c r="IMZ81" s="23"/>
      <c r="INA81" s="23"/>
      <c r="INB81" s="23"/>
      <c r="INC81" s="23"/>
      <c r="IND81" s="23"/>
      <c r="INE81" s="23"/>
      <c r="INF81" s="23"/>
      <c r="ING81" s="23"/>
      <c r="INH81" s="23"/>
      <c r="INI81" s="23"/>
      <c r="INJ81" s="23"/>
      <c r="INK81" s="23"/>
      <c r="INL81" s="23"/>
      <c r="INM81" s="23"/>
      <c r="INN81" s="23"/>
      <c r="INO81" s="23"/>
      <c r="INP81" s="23"/>
      <c r="INQ81" s="23"/>
      <c r="INR81" s="23"/>
      <c r="INS81" s="23"/>
      <c r="INT81" s="23"/>
      <c r="INU81" s="23"/>
      <c r="INV81" s="23"/>
      <c r="INW81" s="23"/>
      <c r="INX81" s="23"/>
      <c r="INY81" s="23"/>
      <c r="INZ81" s="23"/>
      <c r="IOA81" s="23"/>
      <c r="IOB81" s="23"/>
      <c r="IOC81" s="23"/>
      <c r="IOD81" s="23"/>
      <c r="IOE81" s="23"/>
      <c r="IOF81" s="23"/>
      <c r="IOG81" s="23"/>
      <c r="IOH81" s="23"/>
      <c r="IOI81" s="23"/>
      <c r="IOJ81" s="23"/>
      <c r="IOK81" s="23"/>
      <c r="IOL81" s="23"/>
      <c r="IOM81" s="23"/>
      <c r="ION81" s="23"/>
      <c r="IOO81" s="23"/>
      <c r="IOP81" s="23"/>
      <c r="IOQ81" s="23"/>
      <c r="IOR81" s="23"/>
      <c r="IOS81" s="23"/>
      <c r="IOT81" s="23"/>
      <c r="IOU81" s="23"/>
      <c r="IOV81" s="23"/>
      <c r="IOW81" s="23"/>
      <c r="IOX81" s="23"/>
      <c r="IOY81" s="23"/>
      <c r="IOZ81" s="23"/>
      <c r="IPA81" s="23"/>
      <c r="IPB81" s="23"/>
      <c r="IPC81" s="23"/>
      <c r="IPD81" s="23"/>
      <c r="IPE81" s="23"/>
      <c r="IPF81" s="23"/>
      <c r="IPG81" s="23"/>
      <c r="IPH81" s="23"/>
      <c r="IPI81" s="23"/>
      <c r="IPJ81" s="23"/>
      <c r="IPK81" s="23"/>
      <c r="IPL81" s="23"/>
      <c r="IPM81" s="23"/>
      <c r="IPN81" s="23"/>
      <c r="IPO81" s="23"/>
      <c r="IPP81" s="23"/>
      <c r="IPQ81" s="23"/>
      <c r="IPR81" s="23"/>
      <c r="IPS81" s="23"/>
      <c r="IPT81" s="23"/>
      <c r="IPU81" s="23"/>
      <c r="IPV81" s="23"/>
      <c r="IPW81" s="23"/>
      <c r="IPX81" s="23"/>
      <c r="IPY81" s="23"/>
      <c r="IPZ81" s="23"/>
      <c r="IQA81" s="23"/>
      <c r="IQB81" s="23"/>
      <c r="IQC81" s="23"/>
      <c r="IQD81" s="23"/>
      <c r="IQE81" s="23"/>
      <c r="IQF81" s="23"/>
      <c r="IQG81" s="23"/>
      <c r="IQH81" s="23"/>
      <c r="IQI81" s="23"/>
      <c r="IQJ81" s="23"/>
      <c r="IQK81" s="23"/>
      <c r="IQL81" s="23"/>
      <c r="IQM81" s="23"/>
      <c r="IQN81" s="23"/>
      <c r="IQO81" s="23"/>
      <c r="IQP81" s="23"/>
      <c r="IQQ81" s="23"/>
      <c r="IQR81" s="23"/>
      <c r="IQS81" s="23"/>
      <c r="IQT81" s="23"/>
      <c r="IQU81" s="23"/>
      <c r="IQV81" s="23"/>
      <c r="IQW81" s="23"/>
      <c r="IQX81" s="23"/>
      <c r="IQY81" s="23"/>
      <c r="IQZ81" s="23"/>
      <c r="IRA81" s="23"/>
      <c r="IRB81" s="23"/>
      <c r="IRC81" s="23"/>
      <c r="IRD81" s="23"/>
      <c r="IRE81" s="23"/>
      <c r="IRF81" s="23"/>
      <c r="IRG81" s="23"/>
      <c r="IRH81" s="23"/>
      <c r="IRI81" s="23"/>
      <c r="IRJ81" s="23"/>
      <c r="IRK81" s="23"/>
      <c r="IRL81" s="23"/>
      <c r="IRM81" s="23"/>
      <c r="IRN81" s="23"/>
      <c r="IRO81" s="23"/>
      <c r="IRP81" s="23"/>
      <c r="IRQ81" s="23"/>
      <c r="IRR81" s="23"/>
      <c r="IRS81" s="23"/>
      <c r="IRT81" s="23"/>
      <c r="IRU81" s="23"/>
      <c r="IRV81" s="23"/>
      <c r="IRW81" s="23"/>
      <c r="IRX81" s="23"/>
      <c r="IRY81" s="23"/>
      <c r="IRZ81" s="23"/>
      <c r="ISA81" s="23"/>
      <c r="ISB81" s="23"/>
      <c r="ISC81" s="23"/>
      <c r="ISD81" s="23"/>
      <c r="ISE81" s="23"/>
      <c r="ISF81" s="23"/>
      <c r="ISG81" s="23"/>
      <c r="ISH81" s="23"/>
      <c r="ISI81" s="23"/>
      <c r="ISJ81" s="23"/>
      <c r="ISK81" s="23"/>
      <c r="ISL81" s="23"/>
      <c r="ISM81" s="23"/>
      <c r="ISN81" s="23"/>
      <c r="ISO81" s="23"/>
      <c r="ISP81" s="23"/>
      <c r="ISQ81" s="23"/>
      <c r="ISR81" s="23"/>
      <c r="ISS81" s="23"/>
      <c r="IST81" s="23"/>
      <c r="ISU81" s="23"/>
      <c r="ISV81" s="23"/>
      <c r="ISW81" s="23"/>
      <c r="ISX81" s="23"/>
      <c r="ISY81" s="23"/>
      <c r="ISZ81" s="23"/>
      <c r="ITA81" s="23"/>
      <c r="ITB81" s="23"/>
      <c r="ITC81" s="23"/>
      <c r="ITD81" s="23"/>
      <c r="ITE81" s="23"/>
      <c r="ITF81" s="23"/>
      <c r="ITG81" s="23"/>
      <c r="ITH81" s="23"/>
      <c r="ITI81" s="23"/>
      <c r="ITJ81" s="23"/>
      <c r="ITK81" s="23"/>
      <c r="ITL81" s="23"/>
      <c r="ITM81" s="23"/>
      <c r="ITN81" s="23"/>
      <c r="ITO81" s="23"/>
      <c r="ITP81" s="23"/>
      <c r="ITQ81" s="23"/>
      <c r="ITR81" s="23"/>
      <c r="ITS81" s="23"/>
      <c r="ITT81" s="23"/>
      <c r="ITU81" s="23"/>
      <c r="ITV81" s="23"/>
      <c r="ITW81" s="23"/>
      <c r="ITX81" s="23"/>
      <c r="ITY81" s="23"/>
      <c r="ITZ81" s="23"/>
      <c r="IUA81" s="23"/>
      <c r="IUB81" s="23"/>
      <c r="IUC81" s="23"/>
      <c r="IUD81" s="23"/>
      <c r="IUE81" s="23"/>
      <c r="IUF81" s="23"/>
      <c r="IUG81" s="23"/>
      <c r="IUH81" s="23"/>
      <c r="IUI81" s="23"/>
      <c r="IUJ81" s="23"/>
      <c r="IUK81" s="23"/>
      <c r="IUL81" s="23"/>
      <c r="IUM81" s="23"/>
      <c r="IUN81" s="23"/>
      <c r="IUO81" s="23"/>
      <c r="IUP81" s="23"/>
      <c r="IUQ81" s="23"/>
      <c r="IUR81" s="23"/>
      <c r="IUS81" s="23"/>
      <c r="IUT81" s="23"/>
      <c r="IUU81" s="23"/>
      <c r="IUV81" s="23"/>
      <c r="IUW81" s="23"/>
      <c r="IUX81" s="23"/>
      <c r="IUY81" s="23"/>
      <c r="IUZ81" s="23"/>
      <c r="IVA81" s="23"/>
      <c r="IVB81" s="23"/>
      <c r="IVC81" s="23"/>
      <c r="IVD81" s="23"/>
      <c r="IVE81" s="23"/>
      <c r="IVF81" s="23"/>
      <c r="IVG81" s="23"/>
      <c r="IVH81" s="23"/>
      <c r="IVI81" s="23"/>
      <c r="IVJ81" s="23"/>
      <c r="IVK81" s="23"/>
      <c r="IVL81" s="23"/>
      <c r="IVM81" s="23"/>
      <c r="IVN81" s="23"/>
      <c r="IVO81" s="23"/>
      <c r="IVP81" s="23"/>
      <c r="IVQ81" s="23"/>
      <c r="IVR81" s="23"/>
      <c r="IVS81" s="23"/>
      <c r="IVT81" s="23"/>
      <c r="IVU81" s="23"/>
      <c r="IVV81" s="23"/>
      <c r="IVW81" s="23"/>
      <c r="IVX81" s="23"/>
      <c r="IVY81" s="23"/>
      <c r="IVZ81" s="23"/>
      <c r="IWA81" s="23"/>
      <c r="IWB81" s="23"/>
      <c r="IWC81" s="23"/>
      <c r="IWD81" s="23"/>
      <c r="IWE81" s="23"/>
      <c r="IWF81" s="23"/>
      <c r="IWG81" s="23"/>
      <c r="IWH81" s="23"/>
      <c r="IWI81" s="23"/>
      <c r="IWJ81" s="23"/>
      <c r="IWK81" s="23"/>
      <c r="IWL81" s="23"/>
      <c r="IWM81" s="23"/>
      <c r="IWN81" s="23"/>
      <c r="IWO81" s="23"/>
      <c r="IWP81" s="23"/>
      <c r="IWQ81" s="23"/>
      <c r="IWR81" s="23"/>
      <c r="IWS81" s="23"/>
      <c r="IWT81" s="23"/>
      <c r="IWU81" s="23"/>
      <c r="IWV81" s="23"/>
      <c r="IWW81" s="23"/>
      <c r="IWX81" s="23"/>
      <c r="IWY81" s="23"/>
      <c r="IWZ81" s="23"/>
      <c r="IXA81" s="23"/>
      <c r="IXB81" s="23"/>
      <c r="IXC81" s="23"/>
      <c r="IXD81" s="23"/>
      <c r="IXE81" s="23"/>
      <c r="IXF81" s="23"/>
      <c r="IXG81" s="23"/>
      <c r="IXH81" s="23"/>
      <c r="IXI81" s="23"/>
      <c r="IXJ81" s="23"/>
      <c r="IXK81" s="23"/>
      <c r="IXL81" s="23"/>
      <c r="IXM81" s="23"/>
      <c r="IXN81" s="23"/>
      <c r="IXO81" s="23"/>
      <c r="IXP81" s="23"/>
      <c r="IXQ81" s="23"/>
      <c r="IXR81" s="23"/>
      <c r="IXS81" s="23"/>
      <c r="IXT81" s="23"/>
      <c r="IXU81" s="23"/>
      <c r="IXV81" s="23"/>
      <c r="IXW81" s="23"/>
      <c r="IXX81" s="23"/>
      <c r="IXY81" s="23"/>
      <c r="IXZ81" s="23"/>
      <c r="IYA81" s="23"/>
      <c r="IYB81" s="23"/>
      <c r="IYC81" s="23"/>
      <c r="IYD81" s="23"/>
      <c r="IYE81" s="23"/>
      <c r="IYF81" s="23"/>
      <c r="IYG81" s="23"/>
      <c r="IYH81" s="23"/>
      <c r="IYI81" s="23"/>
      <c r="IYJ81" s="23"/>
      <c r="IYK81" s="23"/>
      <c r="IYL81" s="23"/>
      <c r="IYM81" s="23"/>
      <c r="IYN81" s="23"/>
      <c r="IYO81" s="23"/>
      <c r="IYP81" s="23"/>
      <c r="IYQ81" s="23"/>
      <c r="IYR81" s="23"/>
      <c r="IYS81" s="23"/>
      <c r="IYT81" s="23"/>
      <c r="IYU81" s="23"/>
      <c r="IYV81" s="23"/>
      <c r="IYW81" s="23"/>
      <c r="IYX81" s="23"/>
      <c r="IYY81" s="23"/>
      <c r="IYZ81" s="23"/>
      <c r="IZA81" s="23"/>
      <c r="IZB81" s="23"/>
      <c r="IZC81" s="23"/>
      <c r="IZD81" s="23"/>
      <c r="IZE81" s="23"/>
      <c r="IZF81" s="23"/>
      <c r="IZG81" s="23"/>
      <c r="IZH81" s="23"/>
      <c r="IZI81" s="23"/>
      <c r="IZJ81" s="23"/>
      <c r="IZK81" s="23"/>
      <c r="IZL81" s="23"/>
      <c r="IZM81" s="23"/>
      <c r="IZN81" s="23"/>
      <c r="IZO81" s="23"/>
      <c r="IZP81" s="23"/>
      <c r="IZQ81" s="23"/>
      <c r="IZR81" s="23"/>
      <c r="IZS81" s="23"/>
      <c r="IZT81" s="23"/>
      <c r="IZU81" s="23"/>
      <c r="IZV81" s="23"/>
      <c r="IZW81" s="23"/>
      <c r="IZX81" s="23"/>
      <c r="IZY81" s="23"/>
      <c r="IZZ81" s="23"/>
      <c r="JAA81" s="23"/>
      <c r="JAB81" s="23"/>
      <c r="JAC81" s="23"/>
      <c r="JAD81" s="23"/>
      <c r="JAE81" s="23"/>
      <c r="JAF81" s="23"/>
      <c r="JAG81" s="23"/>
      <c r="JAH81" s="23"/>
      <c r="JAI81" s="23"/>
      <c r="JAJ81" s="23"/>
      <c r="JAK81" s="23"/>
      <c r="JAL81" s="23"/>
      <c r="JAM81" s="23"/>
      <c r="JAN81" s="23"/>
      <c r="JAO81" s="23"/>
      <c r="JAP81" s="23"/>
      <c r="JAQ81" s="23"/>
      <c r="JAR81" s="23"/>
      <c r="JAS81" s="23"/>
      <c r="JAT81" s="23"/>
      <c r="JAU81" s="23"/>
      <c r="JAV81" s="23"/>
      <c r="JAW81" s="23"/>
      <c r="JAX81" s="23"/>
      <c r="JAY81" s="23"/>
      <c r="JAZ81" s="23"/>
      <c r="JBA81" s="23"/>
      <c r="JBB81" s="23"/>
      <c r="JBC81" s="23"/>
      <c r="JBD81" s="23"/>
      <c r="JBE81" s="23"/>
      <c r="JBF81" s="23"/>
      <c r="JBG81" s="23"/>
      <c r="JBH81" s="23"/>
      <c r="JBI81" s="23"/>
      <c r="JBJ81" s="23"/>
      <c r="JBK81" s="23"/>
      <c r="JBL81" s="23"/>
      <c r="JBM81" s="23"/>
      <c r="JBN81" s="23"/>
      <c r="JBO81" s="23"/>
      <c r="JBP81" s="23"/>
      <c r="JBQ81" s="23"/>
      <c r="JBR81" s="23"/>
      <c r="JBS81" s="23"/>
      <c r="JBT81" s="23"/>
      <c r="JBU81" s="23"/>
      <c r="JBV81" s="23"/>
      <c r="JBW81" s="23"/>
      <c r="JBX81" s="23"/>
      <c r="JBY81" s="23"/>
      <c r="JBZ81" s="23"/>
      <c r="JCA81" s="23"/>
      <c r="JCB81" s="23"/>
      <c r="JCC81" s="23"/>
      <c r="JCD81" s="23"/>
      <c r="JCE81" s="23"/>
      <c r="JCF81" s="23"/>
      <c r="JCG81" s="23"/>
      <c r="JCH81" s="23"/>
      <c r="JCI81" s="23"/>
      <c r="JCJ81" s="23"/>
      <c r="JCK81" s="23"/>
      <c r="JCL81" s="23"/>
      <c r="JCM81" s="23"/>
      <c r="JCN81" s="23"/>
      <c r="JCO81" s="23"/>
      <c r="JCP81" s="23"/>
      <c r="JCQ81" s="23"/>
      <c r="JCR81" s="23"/>
      <c r="JCS81" s="23"/>
      <c r="JCT81" s="23"/>
      <c r="JCU81" s="23"/>
      <c r="JCV81" s="23"/>
      <c r="JCW81" s="23"/>
      <c r="JCX81" s="23"/>
      <c r="JCY81" s="23"/>
      <c r="JCZ81" s="23"/>
      <c r="JDA81" s="23"/>
      <c r="JDB81" s="23"/>
      <c r="JDC81" s="23"/>
      <c r="JDD81" s="23"/>
      <c r="JDE81" s="23"/>
      <c r="JDF81" s="23"/>
      <c r="JDG81" s="23"/>
      <c r="JDH81" s="23"/>
      <c r="JDI81" s="23"/>
      <c r="JDJ81" s="23"/>
      <c r="JDK81" s="23"/>
      <c r="JDL81" s="23"/>
      <c r="JDM81" s="23"/>
      <c r="JDN81" s="23"/>
      <c r="JDO81" s="23"/>
      <c r="JDP81" s="23"/>
      <c r="JDQ81" s="23"/>
      <c r="JDR81" s="23"/>
      <c r="JDS81" s="23"/>
      <c r="JDT81" s="23"/>
      <c r="JDU81" s="23"/>
      <c r="JDV81" s="23"/>
      <c r="JDW81" s="23"/>
      <c r="JDX81" s="23"/>
      <c r="JDY81" s="23"/>
      <c r="JDZ81" s="23"/>
      <c r="JEA81" s="23"/>
      <c r="JEB81" s="23"/>
      <c r="JEC81" s="23"/>
      <c r="JED81" s="23"/>
      <c r="JEE81" s="23"/>
      <c r="JEF81" s="23"/>
      <c r="JEG81" s="23"/>
      <c r="JEH81" s="23"/>
      <c r="JEI81" s="23"/>
      <c r="JEJ81" s="23"/>
      <c r="JEK81" s="23"/>
      <c r="JEL81" s="23"/>
      <c r="JEM81" s="23"/>
      <c r="JEN81" s="23"/>
      <c r="JEO81" s="23"/>
      <c r="JEP81" s="23"/>
      <c r="JEQ81" s="23"/>
      <c r="JER81" s="23"/>
      <c r="JES81" s="23"/>
      <c r="JET81" s="23"/>
      <c r="JEU81" s="23"/>
      <c r="JEV81" s="23"/>
      <c r="JEW81" s="23"/>
      <c r="JEX81" s="23"/>
      <c r="JEY81" s="23"/>
      <c r="JEZ81" s="23"/>
      <c r="JFA81" s="23"/>
      <c r="JFB81" s="23"/>
      <c r="JFC81" s="23"/>
      <c r="JFD81" s="23"/>
      <c r="JFE81" s="23"/>
      <c r="JFF81" s="23"/>
      <c r="JFG81" s="23"/>
      <c r="JFH81" s="23"/>
      <c r="JFI81" s="23"/>
      <c r="JFJ81" s="23"/>
      <c r="JFK81" s="23"/>
      <c r="JFL81" s="23"/>
      <c r="JFM81" s="23"/>
      <c r="JFN81" s="23"/>
      <c r="JFO81" s="23"/>
      <c r="JFP81" s="23"/>
      <c r="JFQ81" s="23"/>
      <c r="JFR81" s="23"/>
      <c r="JFS81" s="23"/>
      <c r="JFT81" s="23"/>
      <c r="JFU81" s="23"/>
      <c r="JFV81" s="23"/>
      <c r="JFW81" s="23"/>
      <c r="JFX81" s="23"/>
      <c r="JFY81" s="23"/>
      <c r="JFZ81" s="23"/>
      <c r="JGA81" s="23"/>
      <c r="JGB81" s="23"/>
      <c r="JGC81" s="23"/>
      <c r="JGD81" s="23"/>
      <c r="JGE81" s="23"/>
      <c r="JGF81" s="23"/>
      <c r="JGG81" s="23"/>
      <c r="JGH81" s="23"/>
      <c r="JGI81" s="23"/>
      <c r="JGJ81" s="23"/>
      <c r="JGK81" s="23"/>
      <c r="JGL81" s="23"/>
      <c r="JGM81" s="23"/>
      <c r="JGN81" s="23"/>
      <c r="JGO81" s="23"/>
      <c r="JGP81" s="23"/>
      <c r="JGQ81" s="23"/>
      <c r="JGR81" s="23"/>
      <c r="JGS81" s="23"/>
      <c r="JGT81" s="23"/>
      <c r="JGU81" s="23"/>
      <c r="JGV81" s="23"/>
      <c r="JGW81" s="23"/>
      <c r="JGX81" s="23"/>
      <c r="JGY81" s="23"/>
      <c r="JGZ81" s="23"/>
      <c r="JHA81" s="23"/>
      <c r="JHB81" s="23"/>
      <c r="JHC81" s="23"/>
      <c r="JHD81" s="23"/>
      <c r="JHE81" s="23"/>
      <c r="JHF81" s="23"/>
      <c r="JHG81" s="23"/>
      <c r="JHH81" s="23"/>
      <c r="JHI81" s="23"/>
      <c r="JHJ81" s="23"/>
      <c r="JHK81" s="23"/>
      <c r="JHL81" s="23"/>
      <c r="JHM81" s="23"/>
      <c r="JHN81" s="23"/>
      <c r="JHO81" s="23"/>
      <c r="JHP81" s="23"/>
      <c r="JHQ81" s="23"/>
      <c r="JHR81" s="23"/>
      <c r="JHS81" s="23"/>
      <c r="JHT81" s="23"/>
      <c r="JHU81" s="23"/>
      <c r="JHV81" s="23"/>
      <c r="JHW81" s="23"/>
      <c r="JHX81" s="23"/>
      <c r="JHY81" s="23"/>
      <c r="JHZ81" s="23"/>
      <c r="JIA81" s="23"/>
      <c r="JIB81" s="23"/>
      <c r="JIC81" s="23"/>
      <c r="JID81" s="23"/>
      <c r="JIE81" s="23"/>
      <c r="JIF81" s="23"/>
      <c r="JIG81" s="23"/>
      <c r="JIH81" s="23"/>
      <c r="JII81" s="23"/>
      <c r="JIJ81" s="23"/>
      <c r="JIK81" s="23"/>
      <c r="JIL81" s="23"/>
      <c r="JIM81" s="23"/>
      <c r="JIN81" s="23"/>
      <c r="JIO81" s="23"/>
      <c r="JIP81" s="23"/>
      <c r="JIQ81" s="23"/>
      <c r="JIR81" s="23"/>
      <c r="JIS81" s="23"/>
      <c r="JIT81" s="23"/>
      <c r="JIU81" s="23"/>
      <c r="JIV81" s="23"/>
      <c r="JIW81" s="23"/>
      <c r="JIX81" s="23"/>
      <c r="JIY81" s="23"/>
      <c r="JIZ81" s="23"/>
      <c r="JJA81" s="23"/>
      <c r="JJB81" s="23"/>
      <c r="JJC81" s="23"/>
      <c r="JJD81" s="23"/>
      <c r="JJE81" s="23"/>
      <c r="JJF81" s="23"/>
      <c r="JJG81" s="23"/>
      <c r="JJH81" s="23"/>
      <c r="JJI81" s="23"/>
      <c r="JJJ81" s="23"/>
      <c r="JJK81" s="23"/>
      <c r="JJL81" s="23"/>
      <c r="JJM81" s="23"/>
      <c r="JJN81" s="23"/>
      <c r="JJO81" s="23"/>
      <c r="JJP81" s="23"/>
      <c r="JJQ81" s="23"/>
      <c r="JJR81" s="23"/>
      <c r="JJS81" s="23"/>
      <c r="JJT81" s="23"/>
      <c r="JJU81" s="23"/>
      <c r="JJV81" s="23"/>
      <c r="JJW81" s="23"/>
      <c r="JJX81" s="23"/>
      <c r="JJY81" s="23"/>
      <c r="JJZ81" s="23"/>
      <c r="JKA81" s="23"/>
      <c r="JKB81" s="23"/>
      <c r="JKC81" s="23"/>
      <c r="JKD81" s="23"/>
      <c r="JKE81" s="23"/>
      <c r="JKF81" s="23"/>
      <c r="JKG81" s="23"/>
      <c r="JKH81" s="23"/>
      <c r="JKI81" s="23"/>
      <c r="JKJ81" s="23"/>
      <c r="JKK81" s="23"/>
      <c r="JKL81" s="23"/>
      <c r="JKM81" s="23"/>
      <c r="JKN81" s="23"/>
      <c r="JKO81" s="23"/>
      <c r="JKP81" s="23"/>
      <c r="JKQ81" s="23"/>
      <c r="JKR81" s="23"/>
      <c r="JKS81" s="23"/>
      <c r="JKT81" s="23"/>
      <c r="JKU81" s="23"/>
      <c r="JKV81" s="23"/>
      <c r="JKW81" s="23"/>
      <c r="JKX81" s="23"/>
      <c r="JKY81" s="23"/>
      <c r="JKZ81" s="23"/>
      <c r="JLA81" s="23"/>
      <c r="JLB81" s="23"/>
      <c r="JLC81" s="23"/>
      <c r="JLD81" s="23"/>
      <c r="JLE81" s="23"/>
      <c r="JLF81" s="23"/>
      <c r="JLG81" s="23"/>
      <c r="JLH81" s="23"/>
      <c r="JLI81" s="23"/>
      <c r="JLJ81" s="23"/>
      <c r="JLK81" s="23"/>
      <c r="JLL81" s="23"/>
      <c r="JLM81" s="23"/>
      <c r="JLN81" s="23"/>
      <c r="JLO81" s="23"/>
      <c r="JLP81" s="23"/>
      <c r="JLQ81" s="23"/>
      <c r="JLR81" s="23"/>
      <c r="JLS81" s="23"/>
      <c r="JLT81" s="23"/>
      <c r="JLU81" s="23"/>
      <c r="JLV81" s="23"/>
      <c r="JLW81" s="23"/>
      <c r="JLX81" s="23"/>
      <c r="JLY81" s="23"/>
      <c r="JLZ81" s="23"/>
      <c r="JMA81" s="23"/>
      <c r="JMB81" s="23"/>
      <c r="JMC81" s="23"/>
      <c r="JMD81" s="23"/>
      <c r="JME81" s="23"/>
      <c r="JMF81" s="23"/>
      <c r="JMG81" s="23"/>
      <c r="JMH81" s="23"/>
      <c r="JMI81" s="23"/>
      <c r="JMJ81" s="23"/>
      <c r="JMK81" s="23"/>
      <c r="JML81" s="23"/>
      <c r="JMM81" s="23"/>
      <c r="JMN81" s="23"/>
      <c r="JMO81" s="23"/>
      <c r="JMP81" s="23"/>
      <c r="JMQ81" s="23"/>
      <c r="JMR81" s="23"/>
      <c r="JMS81" s="23"/>
      <c r="JMT81" s="23"/>
      <c r="JMU81" s="23"/>
      <c r="JMV81" s="23"/>
      <c r="JMW81" s="23"/>
      <c r="JMX81" s="23"/>
      <c r="JMY81" s="23"/>
      <c r="JMZ81" s="23"/>
      <c r="JNA81" s="23"/>
      <c r="JNB81" s="23"/>
      <c r="JNC81" s="23"/>
      <c r="JND81" s="23"/>
      <c r="JNE81" s="23"/>
      <c r="JNF81" s="23"/>
      <c r="JNG81" s="23"/>
      <c r="JNH81" s="23"/>
      <c r="JNI81" s="23"/>
      <c r="JNJ81" s="23"/>
      <c r="JNK81" s="23"/>
      <c r="JNL81" s="23"/>
      <c r="JNM81" s="23"/>
      <c r="JNN81" s="23"/>
      <c r="JNO81" s="23"/>
      <c r="JNP81" s="23"/>
      <c r="JNQ81" s="23"/>
      <c r="JNR81" s="23"/>
      <c r="JNS81" s="23"/>
      <c r="JNT81" s="23"/>
      <c r="JNU81" s="23"/>
      <c r="JNV81" s="23"/>
      <c r="JNW81" s="23"/>
      <c r="JNX81" s="23"/>
      <c r="JNY81" s="23"/>
      <c r="JNZ81" s="23"/>
      <c r="JOA81" s="23"/>
      <c r="JOB81" s="23"/>
      <c r="JOC81" s="23"/>
      <c r="JOD81" s="23"/>
      <c r="JOE81" s="23"/>
      <c r="JOF81" s="23"/>
      <c r="JOG81" s="23"/>
      <c r="JOH81" s="23"/>
      <c r="JOI81" s="23"/>
      <c r="JOJ81" s="23"/>
      <c r="JOK81" s="23"/>
      <c r="JOL81" s="23"/>
      <c r="JOM81" s="23"/>
      <c r="JON81" s="23"/>
      <c r="JOO81" s="23"/>
      <c r="JOP81" s="23"/>
      <c r="JOQ81" s="23"/>
      <c r="JOR81" s="23"/>
      <c r="JOS81" s="23"/>
      <c r="JOT81" s="23"/>
      <c r="JOU81" s="23"/>
      <c r="JOV81" s="23"/>
      <c r="JOW81" s="23"/>
      <c r="JOX81" s="23"/>
      <c r="JOY81" s="23"/>
      <c r="JOZ81" s="23"/>
      <c r="JPA81" s="23"/>
      <c r="JPB81" s="23"/>
      <c r="JPC81" s="23"/>
      <c r="JPD81" s="23"/>
      <c r="JPE81" s="23"/>
      <c r="JPF81" s="23"/>
      <c r="JPG81" s="23"/>
      <c r="JPH81" s="23"/>
      <c r="JPI81" s="23"/>
      <c r="JPJ81" s="23"/>
      <c r="JPK81" s="23"/>
      <c r="JPL81" s="23"/>
      <c r="JPM81" s="23"/>
      <c r="JPN81" s="23"/>
      <c r="JPO81" s="23"/>
      <c r="JPP81" s="23"/>
      <c r="JPQ81" s="23"/>
      <c r="JPR81" s="23"/>
      <c r="JPS81" s="23"/>
      <c r="JPT81" s="23"/>
      <c r="JPU81" s="23"/>
      <c r="JPV81" s="23"/>
      <c r="JPW81" s="23"/>
      <c r="JPX81" s="23"/>
      <c r="JPY81" s="23"/>
      <c r="JPZ81" s="23"/>
      <c r="JQA81" s="23"/>
      <c r="JQB81" s="23"/>
      <c r="JQC81" s="23"/>
      <c r="JQD81" s="23"/>
      <c r="JQE81" s="23"/>
      <c r="JQF81" s="23"/>
      <c r="JQG81" s="23"/>
      <c r="JQH81" s="23"/>
      <c r="JQI81" s="23"/>
      <c r="JQJ81" s="23"/>
      <c r="JQK81" s="23"/>
      <c r="JQL81" s="23"/>
      <c r="JQM81" s="23"/>
      <c r="JQN81" s="23"/>
      <c r="JQO81" s="23"/>
      <c r="JQP81" s="23"/>
      <c r="JQQ81" s="23"/>
      <c r="JQR81" s="23"/>
      <c r="JQS81" s="23"/>
      <c r="JQT81" s="23"/>
      <c r="JQU81" s="23"/>
      <c r="JQV81" s="23"/>
      <c r="JQW81" s="23"/>
      <c r="JQX81" s="23"/>
      <c r="JQY81" s="23"/>
      <c r="JQZ81" s="23"/>
      <c r="JRA81" s="23"/>
      <c r="JRB81" s="23"/>
      <c r="JRC81" s="23"/>
      <c r="JRD81" s="23"/>
      <c r="JRE81" s="23"/>
      <c r="JRF81" s="23"/>
      <c r="JRG81" s="23"/>
      <c r="JRH81" s="23"/>
      <c r="JRI81" s="23"/>
      <c r="JRJ81" s="23"/>
      <c r="JRK81" s="23"/>
      <c r="JRL81" s="23"/>
      <c r="JRM81" s="23"/>
      <c r="JRN81" s="23"/>
      <c r="JRO81" s="23"/>
      <c r="JRP81" s="23"/>
      <c r="JRQ81" s="23"/>
      <c r="JRR81" s="23"/>
      <c r="JRS81" s="23"/>
      <c r="JRT81" s="23"/>
      <c r="JRU81" s="23"/>
      <c r="JRV81" s="23"/>
      <c r="JRW81" s="23"/>
      <c r="JRX81" s="23"/>
      <c r="JRY81" s="23"/>
      <c r="JRZ81" s="23"/>
      <c r="JSA81" s="23"/>
      <c r="JSB81" s="23"/>
      <c r="JSC81" s="23"/>
      <c r="JSD81" s="23"/>
      <c r="JSE81" s="23"/>
      <c r="JSF81" s="23"/>
      <c r="JSG81" s="23"/>
      <c r="JSH81" s="23"/>
      <c r="JSI81" s="23"/>
      <c r="JSJ81" s="23"/>
      <c r="JSK81" s="23"/>
      <c r="JSL81" s="23"/>
      <c r="JSM81" s="23"/>
      <c r="JSN81" s="23"/>
      <c r="JSO81" s="23"/>
      <c r="JSP81" s="23"/>
      <c r="JSQ81" s="23"/>
      <c r="JSR81" s="23"/>
      <c r="JSS81" s="23"/>
      <c r="JST81" s="23"/>
      <c r="JSU81" s="23"/>
      <c r="JSV81" s="23"/>
      <c r="JSW81" s="23"/>
      <c r="JSX81" s="23"/>
      <c r="JSY81" s="23"/>
      <c r="JSZ81" s="23"/>
      <c r="JTA81" s="23"/>
      <c r="JTB81" s="23"/>
      <c r="JTC81" s="23"/>
      <c r="JTD81" s="23"/>
      <c r="JTE81" s="23"/>
      <c r="JTF81" s="23"/>
      <c r="JTG81" s="23"/>
      <c r="JTH81" s="23"/>
      <c r="JTI81" s="23"/>
      <c r="JTJ81" s="23"/>
      <c r="JTK81" s="23"/>
      <c r="JTL81" s="23"/>
      <c r="JTM81" s="23"/>
      <c r="JTN81" s="23"/>
      <c r="JTO81" s="23"/>
      <c r="JTP81" s="23"/>
      <c r="JTQ81" s="23"/>
      <c r="JTR81" s="23"/>
      <c r="JTS81" s="23"/>
      <c r="JTT81" s="23"/>
      <c r="JTU81" s="23"/>
      <c r="JTV81" s="23"/>
      <c r="JTW81" s="23"/>
      <c r="JTX81" s="23"/>
      <c r="JTY81" s="23"/>
      <c r="JTZ81" s="23"/>
      <c r="JUA81" s="23"/>
      <c r="JUB81" s="23"/>
      <c r="JUC81" s="23"/>
      <c r="JUD81" s="23"/>
      <c r="JUE81" s="23"/>
      <c r="JUF81" s="23"/>
      <c r="JUG81" s="23"/>
      <c r="JUH81" s="23"/>
      <c r="JUI81" s="23"/>
      <c r="JUJ81" s="23"/>
      <c r="JUK81" s="23"/>
      <c r="JUL81" s="23"/>
      <c r="JUM81" s="23"/>
      <c r="JUN81" s="23"/>
      <c r="JUO81" s="23"/>
      <c r="JUP81" s="23"/>
      <c r="JUQ81" s="23"/>
      <c r="JUR81" s="23"/>
      <c r="JUS81" s="23"/>
      <c r="JUT81" s="23"/>
      <c r="JUU81" s="23"/>
      <c r="JUV81" s="23"/>
      <c r="JUW81" s="23"/>
      <c r="JUX81" s="23"/>
      <c r="JUY81" s="23"/>
      <c r="JUZ81" s="23"/>
      <c r="JVA81" s="23"/>
      <c r="JVB81" s="23"/>
      <c r="JVC81" s="23"/>
      <c r="JVD81" s="23"/>
      <c r="JVE81" s="23"/>
      <c r="JVF81" s="23"/>
      <c r="JVG81" s="23"/>
      <c r="JVH81" s="23"/>
      <c r="JVI81" s="23"/>
      <c r="JVJ81" s="23"/>
      <c r="JVK81" s="23"/>
      <c r="JVL81" s="23"/>
      <c r="JVM81" s="23"/>
      <c r="JVN81" s="23"/>
      <c r="JVO81" s="23"/>
      <c r="JVP81" s="23"/>
      <c r="JVQ81" s="23"/>
      <c r="JVR81" s="23"/>
      <c r="JVS81" s="23"/>
      <c r="JVT81" s="23"/>
      <c r="JVU81" s="23"/>
      <c r="JVV81" s="23"/>
      <c r="JVW81" s="23"/>
      <c r="JVX81" s="23"/>
      <c r="JVY81" s="23"/>
      <c r="JVZ81" s="23"/>
      <c r="JWA81" s="23"/>
      <c r="JWB81" s="23"/>
      <c r="JWC81" s="23"/>
      <c r="JWD81" s="23"/>
      <c r="JWE81" s="23"/>
      <c r="JWF81" s="23"/>
      <c r="JWG81" s="23"/>
      <c r="JWH81" s="23"/>
      <c r="JWI81" s="23"/>
      <c r="JWJ81" s="23"/>
      <c r="JWK81" s="23"/>
      <c r="JWL81" s="23"/>
      <c r="JWM81" s="23"/>
      <c r="JWN81" s="23"/>
      <c r="JWO81" s="23"/>
      <c r="JWP81" s="23"/>
      <c r="JWQ81" s="23"/>
      <c r="JWR81" s="23"/>
      <c r="JWS81" s="23"/>
      <c r="JWT81" s="23"/>
      <c r="JWU81" s="23"/>
      <c r="JWV81" s="23"/>
      <c r="JWW81" s="23"/>
      <c r="JWX81" s="23"/>
      <c r="JWY81" s="23"/>
      <c r="JWZ81" s="23"/>
      <c r="JXA81" s="23"/>
      <c r="JXB81" s="23"/>
      <c r="JXC81" s="23"/>
      <c r="JXD81" s="23"/>
      <c r="JXE81" s="23"/>
      <c r="JXF81" s="23"/>
      <c r="JXG81" s="23"/>
      <c r="JXH81" s="23"/>
      <c r="JXI81" s="23"/>
      <c r="JXJ81" s="23"/>
      <c r="JXK81" s="23"/>
      <c r="JXL81" s="23"/>
      <c r="JXM81" s="23"/>
      <c r="JXN81" s="23"/>
      <c r="JXO81" s="23"/>
      <c r="JXP81" s="23"/>
      <c r="JXQ81" s="23"/>
      <c r="JXR81" s="23"/>
      <c r="JXS81" s="23"/>
      <c r="JXT81" s="23"/>
      <c r="JXU81" s="23"/>
      <c r="JXV81" s="23"/>
      <c r="JXW81" s="23"/>
      <c r="JXX81" s="23"/>
      <c r="JXY81" s="23"/>
      <c r="JXZ81" s="23"/>
      <c r="JYA81" s="23"/>
      <c r="JYB81" s="23"/>
      <c r="JYC81" s="23"/>
      <c r="JYD81" s="23"/>
      <c r="JYE81" s="23"/>
      <c r="JYF81" s="23"/>
      <c r="JYG81" s="23"/>
      <c r="JYH81" s="23"/>
      <c r="JYI81" s="23"/>
      <c r="JYJ81" s="23"/>
      <c r="JYK81" s="23"/>
      <c r="JYL81" s="23"/>
      <c r="JYM81" s="23"/>
      <c r="JYN81" s="23"/>
      <c r="JYO81" s="23"/>
      <c r="JYP81" s="23"/>
      <c r="JYQ81" s="23"/>
      <c r="JYR81" s="23"/>
      <c r="JYS81" s="23"/>
      <c r="JYT81" s="23"/>
      <c r="JYU81" s="23"/>
      <c r="JYV81" s="23"/>
      <c r="JYW81" s="23"/>
      <c r="JYX81" s="23"/>
      <c r="JYY81" s="23"/>
      <c r="JYZ81" s="23"/>
      <c r="JZA81" s="23"/>
      <c r="JZB81" s="23"/>
      <c r="JZC81" s="23"/>
      <c r="JZD81" s="23"/>
      <c r="JZE81" s="23"/>
      <c r="JZF81" s="23"/>
      <c r="JZG81" s="23"/>
      <c r="JZH81" s="23"/>
      <c r="JZI81" s="23"/>
      <c r="JZJ81" s="23"/>
      <c r="JZK81" s="23"/>
      <c r="JZL81" s="23"/>
      <c r="JZM81" s="23"/>
      <c r="JZN81" s="23"/>
      <c r="JZO81" s="23"/>
      <c r="JZP81" s="23"/>
      <c r="JZQ81" s="23"/>
      <c r="JZR81" s="23"/>
      <c r="JZS81" s="23"/>
      <c r="JZT81" s="23"/>
      <c r="JZU81" s="23"/>
      <c r="JZV81" s="23"/>
      <c r="JZW81" s="23"/>
      <c r="JZX81" s="23"/>
      <c r="JZY81" s="23"/>
      <c r="JZZ81" s="23"/>
      <c r="KAA81" s="23"/>
      <c r="KAB81" s="23"/>
      <c r="KAC81" s="23"/>
      <c r="KAD81" s="23"/>
      <c r="KAE81" s="23"/>
      <c r="KAF81" s="23"/>
      <c r="KAG81" s="23"/>
      <c r="KAH81" s="23"/>
      <c r="KAI81" s="23"/>
      <c r="KAJ81" s="23"/>
      <c r="KAK81" s="23"/>
      <c r="KAL81" s="23"/>
      <c r="KAM81" s="23"/>
      <c r="KAN81" s="23"/>
      <c r="KAO81" s="23"/>
      <c r="KAP81" s="23"/>
      <c r="KAQ81" s="23"/>
      <c r="KAR81" s="23"/>
      <c r="KAS81" s="23"/>
      <c r="KAT81" s="23"/>
      <c r="KAU81" s="23"/>
      <c r="KAV81" s="23"/>
      <c r="KAW81" s="23"/>
      <c r="KAX81" s="23"/>
      <c r="KAY81" s="23"/>
      <c r="KAZ81" s="23"/>
      <c r="KBA81" s="23"/>
      <c r="KBB81" s="23"/>
      <c r="KBC81" s="23"/>
      <c r="KBD81" s="23"/>
      <c r="KBE81" s="23"/>
      <c r="KBF81" s="23"/>
      <c r="KBG81" s="23"/>
      <c r="KBH81" s="23"/>
      <c r="KBI81" s="23"/>
      <c r="KBJ81" s="23"/>
      <c r="KBK81" s="23"/>
      <c r="KBL81" s="23"/>
      <c r="KBM81" s="23"/>
      <c r="KBN81" s="23"/>
      <c r="KBO81" s="23"/>
      <c r="KBP81" s="23"/>
      <c r="KBQ81" s="23"/>
      <c r="KBR81" s="23"/>
      <c r="KBS81" s="23"/>
      <c r="KBT81" s="23"/>
      <c r="KBU81" s="23"/>
      <c r="KBV81" s="23"/>
      <c r="KBW81" s="23"/>
      <c r="KBX81" s="23"/>
      <c r="KBY81" s="23"/>
      <c r="KBZ81" s="23"/>
      <c r="KCA81" s="23"/>
      <c r="KCB81" s="23"/>
      <c r="KCC81" s="23"/>
      <c r="KCD81" s="23"/>
      <c r="KCE81" s="23"/>
      <c r="KCF81" s="23"/>
      <c r="KCG81" s="23"/>
      <c r="KCH81" s="23"/>
      <c r="KCI81" s="23"/>
      <c r="KCJ81" s="23"/>
      <c r="KCK81" s="23"/>
      <c r="KCL81" s="23"/>
      <c r="KCM81" s="23"/>
      <c r="KCN81" s="23"/>
      <c r="KCO81" s="23"/>
      <c r="KCP81" s="23"/>
      <c r="KCQ81" s="23"/>
      <c r="KCR81" s="23"/>
      <c r="KCS81" s="23"/>
      <c r="KCT81" s="23"/>
      <c r="KCU81" s="23"/>
      <c r="KCV81" s="23"/>
      <c r="KCW81" s="23"/>
      <c r="KCX81" s="23"/>
      <c r="KCY81" s="23"/>
      <c r="KCZ81" s="23"/>
      <c r="KDA81" s="23"/>
      <c r="KDB81" s="23"/>
      <c r="KDC81" s="23"/>
      <c r="KDD81" s="23"/>
      <c r="KDE81" s="23"/>
      <c r="KDF81" s="23"/>
      <c r="KDG81" s="23"/>
      <c r="KDH81" s="23"/>
      <c r="KDI81" s="23"/>
      <c r="KDJ81" s="23"/>
      <c r="KDK81" s="23"/>
      <c r="KDL81" s="23"/>
      <c r="KDM81" s="23"/>
      <c r="KDN81" s="23"/>
      <c r="KDO81" s="23"/>
      <c r="KDP81" s="23"/>
      <c r="KDQ81" s="23"/>
      <c r="KDR81" s="23"/>
      <c r="KDS81" s="23"/>
      <c r="KDT81" s="23"/>
      <c r="KDU81" s="23"/>
      <c r="KDV81" s="23"/>
      <c r="KDW81" s="23"/>
      <c r="KDX81" s="23"/>
      <c r="KDY81" s="23"/>
      <c r="KDZ81" s="23"/>
      <c r="KEA81" s="23"/>
      <c r="KEB81" s="23"/>
      <c r="KEC81" s="23"/>
      <c r="KED81" s="23"/>
      <c r="KEE81" s="23"/>
      <c r="KEF81" s="23"/>
      <c r="KEG81" s="23"/>
      <c r="KEH81" s="23"/>
      <c r="KEI81" s="23"/>
      <c r="KEJ81" s="23"/>
      <c r="KEK81" s="23"/>
      <c r="KEL81" s="23"/>
      <c r="KEM81" s="23"/>
      <c r="KEN81" s="23"/>
      <c r="KEO81" s="23"/>
      <c r="KEP81" s="23"/>
      <c r="KEQ81" s="23"/>
      <c r="KER81" s="23"/>
      <c r="KES81" s="23"/>
      <c r="KET81" s="23"/>
      <c r="KEU81" s="23"/>
      <c r="KEV81" s="23"/>
      <c r="KEW81" s="23"/>
      <c r="KEX81" s="23"/>
      <c r="KEY81" s="23"/>
      <c r="KEZ81" s="23"/>
      <c r="KFA81" s="23"/>
      <c r="KFB81" s="23"/>
      <c r="KFC81" s="23"/>
      <c r="KFD81" s="23"/>
      <c r="KFE81" s="23"/>
      <c r="KFF81" s="23"/>
      <c r="KFG81" s="23"/>
      <c r="KFH81" s="23"/>
      <c r="KFI81" s="23"/>
      <c r="KFJ81" s="23"/>
      <c r="KFK81" s="23"/>
      <c r="KFL81" s="23"/>
      <c r="KFM81" s="23"/>
      <c r="KFN81" s="23"/>
      <c r="KFO81" s="23"/>
      <c r="KFP81" s="23"/>
      <c r="KFQ81" s="23"/>
      <c r="KFR81" s="23"/>
      <c r="KFS81" s="23"/>
      <c r="KFT81" s="23"/>
      <c r="KFU81" s="23"/>
      <c r="KFV81" s="23"/>
      <c r="KFW81" s="23"/>
      <c r="KFX81" s="23"/>
      <c r="KFY81" s="23"/>
      <c r="KFZ81" s="23"/>
      <c r="KGA81" s="23"/>
      <c r="KGB81" s="23"/>
      <c r="KGC81" s="23"/>
      <c r="KGD81" s="23"/>
      <c r="KGE81" s="23"/>
      <c r="KGF81" s="23"/>
      <c r="KGG81" s="23"/>
      <c r="KGH81" s="23"/>
      <c r="KGI81" s="23"/>
      <c r="KGJ81" s="23"/>
      <c r="KGK81" s="23"/>
      <c r="KGL81" s="23"/>
      <c r="KGM81" s="23"/>
      <c r="KGN81" s="23"/>
      <c r="KGO81" s="23"/>
      <c r="KGP81" s="23"/>
      <c r="KGQ81" s="23"/>
      <c r="KGR81" s="23"/>
      <c r="KGS81" s="23"/>
      <c r="KGT81" s="23"/>
      <c r="KGU81" s="23"/>
      <c r="KGV81" s="23"/>
      <c r="KGW81" s="23"/>
      <c r="KGX81" s="23"/>
      <c r="KGY81" s="23"/>
      <c r="KGZ81" s="23"/>
      <c r="KHA81" s="23"/>
      <c r="KHB81" s="23"/>
      <c r="KHC81" s="23"/>
      <c r="KHD81" s="23"/>
      <c r="KHE81" s="23"/>
      <c r="KHF81" s="23"/>
      <c r="KHG81" s="23"/>
      <c r="KHH81" s="23"/>
      <c r="KHI81" s="23"/>
      <c r="KHJ81" s="23"/>
      <c r="KHK81" s="23"/>
      <c r="KHL81" s="23"/>
      <c r="KHM81" s="23"/>
      <c r="KHN81" s="23"/>
      <c r="KHO81" s="23"/>
      <c r="KHP81" s="23"/>
      <c r="KHQ81" s="23"/>
      <c r="KHR81" s="23"/>
      <c r="KHS81" s="23"/>
      <c r="KHT81" s="23"/>
      <c r="KHU81" s="23"/>
      <c r="KHV81" s="23"/>
      <c r="KHW81" s="23"/>
      <c r="KHX81" s="23"/>
      <c r="KHY81" s="23"/>
      <c r="KHZ81" s="23"/>
      <c r="KIA81" s="23"/>
      <c r="KIB81" s="23"/>
      <c r="KIC81" s="23"/>
      <c r="KID81" s="23"/>
      <c r="KIE81" s="23"/>
      <c r="KIF81" s="23"/>
      <c r="KIG81" s="23"/>
      <c r="KIH81" s="23"/>
      <c r="KII81" s="23"/>
      <c r="KIJ81" s="23"/>
      <c r="KIK81" s="23"/>
      <c r="KIL81" s="23"/>
      <c r="KIM81" s="23"/>
      <c r="KIN81" s="23"/>
      <c r="KIO81" s="23"/>
      <c r="KIP81" s="23"/>
      <c r="KIQ81" s="23"/>
      <c r="KIR81" s="23"/>
      <c r="KIS81" s="23"/>
      <c r="KIT81" s="23"/>
      <c r="KIU81" s="23"/>
      <c r="KIV81" s="23"/>
      <c r="KIW81" s="23"/>
      <c r="KIX81" s="23"/>
      <c r="KIY81" s="23"/>
      <c r="KIZ81" s="23"/>
      <c r="KJA81" s="23"/>
      <c r="KJB81" s="23"/>
      <c r="KJC81" s="23"/>
      <c r="KJD81" s="23"/>
      <c r="KJE81" s="23"/>
      <c r="KJF81" s="23"/>
      <c r="KJG81" s="23"/>
      <c r="KJH81" s="23"/>
      <c r="KJI81" s="23"/>
      <c r="KJJ81" s="23"/>
      <c r="KJK81" s="23"/>
      <c r="KJL81" s="23"/>
      <c r="KJM81" s="23"/>
      <c r="KJN81" s="23"/>
      <c r="KJO81" s="23"/>
      <c r="KJP81" s="23"/>
      <c r="KJQ81" s="23"/>
      <c r="KJR81" s="23"/>
      <c r="KJS81" s="23"/>
      <c r="KJT81" s="23"/>
      <c r="KJU81" s="23"/>
      <c r="KJV81" s="23"/>
      <c r="KJW81" s="23"/>
      <c r="KJX81" s="23"/>
      <c r="KJY81" s="23"/>
      <c r="KJZ81" s="23"/>
      <c r="KKA81" s="23"/>
      <c r="KKB81" s="23"/>
      <c r="KKC81" s="23"/>
      <c r="KKD81" s="23"/>
      <c r="KKE81" s="23"/>
      <c r="KKF81" s="23"/>
      <c r="KKG81" s="23"/>
      <c r="KKH81" s="23"/>
      <c r="KKI81" s="23"/>
      <c r="KKJ81" s="23"/>
      <c r="KKK81" s="23"/>
      <c r="KKL81" s="23"/>
      <c r="KKM81" s="23"/>
      <c r="KKN81" s="23"/>
      <c r="KKO81" s="23"/>
      <c r="KKP81" s="23"/>
      <c r="KKQ81" s="23"/>
      <c r="KKR81" s="23"/>
      <c r="KKS81" s="23"/>
      <c r="KKT81" s="23"/>
      <c r="KKU81" s="23"/>
      <c r="KKV81" s="23"/>
      <c r="KKW81" s="23"/>
      <c r="KKX81" s="23"/>
      <c r="KKY81" s="23"/>
      <c r="KKZ81" s="23"/>
      <c r="KLA81" s="23"/>
      <c r="KLB81" s="23"/>
      <c r="KLC81" s="23"/>
      <c r="KLD81" s="23"/>
      <c r="KLE81" s="23"/>
      <c r="KLF81" s="23"/>
      <c r="KLG81" s="23"/>
      <c r="KLH81" s="23"/>
      <c r="KLI81" s="23"/>
      <c r="KLJ81" s="23"/>
      <c r="KLK81" s="23"/>
      <c r="KLL81" s="23"/>
      <c r="KLM81" s="23"/>
      <c r="KLN81" s="23"/>
      <c r="KLO81" s="23"/>
      <c r="KLP81" s="23"/>
      <c r="KLQ81" s="23"/>
      <c r="KLR81" s="23"/>
      <c r="KLS81" s="23"/>
      <c r="KLT81" s="23"/>
      <c r="KLU81" s="23"/>
      <c r="KLV81" s="23"/>
      <c r="KLW81" s="23"/>
      <c r="KLX81" s="23"/>
      <c r="KLY81" s="23"/>
      <c r="KLZ81" s="23"/>
      <c r="KMA81" s="23"/>
      <c r="KMB81" s="23"/>
      <c r="KMC81" s="23"/>
      <c r="KMD81" s="23"/>
      <c r="KME81" s="23"/>
      <c r="KMF81" s="23"/>
      <c r="KMG81" s="23"/>
      <c r="KMH81" s="23"/>
      <c r="KMI81" s="23"/>
      <c r="KMJ81" s="23"/>
      <c r="KMK81" s="23"/>
      <c r="KML81" s="23"/>
      <c r="KMM81" s="23"/>
      <c r="KMN81" s="23"/>
      <c r="KMO81" s="23"/>
      <c r="KMP81" s="23"/>
      <c r="KMQ81" s="23"/>
      <c r="KMR81" s="23"/>
      <c r="KMS81" s="23"/>
      <c r="KMT81" s="23"/>
      <c r="KMU81" s="23"/>
      <c r="KMV81" s="23"/>
      <c r="KMW81" s="23"/>
      <c r="KMX81" s="23"/>
      <c r="KMY81" s="23"/>
      <c r="KMZ81" s="23"/>
      <c r="KNA81" s="23"/>
      <c r="KNB81" s="23"/>
      <c r="KNC81" s="23"/>
      <c r="KND81" s="23"/>
      <c r="KNE81" s="23"/>
      <c r="KNF81" s="23"/>
      <c r="KNG81" s="23"/>
      <c r="KNH81" s="23"/>
      <c r="KNI81" s="23"/>
      <c r="KNJ81" s="23"/>
      <c r="KNK81" s="23"/>
      <c r="KNL81" s="23"/>
      <c r="KNM81" s="23"/>
      <c r="KNN81" s="23"/>
      <c r="KNO81" s="23"/>
      <c r="KNP81" s="23"/>
      <c r="KNQ81" s="23"/>
      <c r="KNR81" s="23"/>
      <c r="KNS81" s="23"/>
      <c r="KNT81" s="23"/>
      <c r="KNU81" s="23"/>
      <c r="KNV81" s="23"/>
      <c r="KNW81" s="23"/>
      <c r="KNX81" s="23"/>
      <c r="KNY81" s="23"/>
      <c r="KNZ81" s="23"/>
      <c r="KOA81" s="23"/>
      <c r="KOB81" s="23"/>
      <c r="KOC81" s="23"/>
      <c r="KOD81" s="23"/>
      <c r="KOE81" s="23"/>
      <c r="KOF81" s="23"/>
      <c r="KOG81" s="23"/>
      <c r="KOH81" s="23"/>
      <c r="KOI81" s="23"/>
      <c r="KOJ81" s="23"/>
      <c r="KOK81" s="23"/>
      <c r="KOL81" s="23"/>
      <c r="KOM81" s="23"/>
      <c r="KON81" s="23"/>
      <c r="KOO81" s="23"/>
      <c r="KOP81" s="23"/>
      <c r="KOQ81" s="23"/>
      <c r="KOR81" s="23"/>
      <c r="KOS81" s="23"/>
      <c r="KOT81" s="23"/>
      <c r="KOU81" s="23"/>
      <c r="KOV81" s="23"/>
      <c r="KOW81" s="23"/>
      <c r="KOX81" s="23"/>
      <c r="KOY81" s="23"/>
      <c r="KOZ81" s="23"/>
      <c r="KPA81" s="23"/>
      <c r="KPB81" s="23"/>
      <c r="KPC81" s="23"/>
      <c r="KPD81" s="23"/>
      <c r="KPE81" s="23"/>
      <c r="KPF81" s="23"/>
      <c r="KPG81" s="23"/>
      <c r="KPH81" s="23"/>
      <c r="KPI81" s="23"/>
      <c r="KPJ81" s="23"/>
      <c r="KPK81" s="23"/>
      <c r="KPL81" s="23"/>
      <c r="KPM81" s="23"/>
      <c r="KPN81" s="23"/>
      <c r="KPO81" s="23"/>
      <c r="KPP81" s="23"/>
      <c r="KPQ81" s="23"/>
      <c r="KPR81" s="23"/>
      <c r="KPS81" s="23"/>
      <c r="KPT81" s="23"/>
      <c r="KPU81" s="23"/>
      <c r="KPV81" s="23"/>
      <c r="KPW81" s="23"/>
      <c r="KPX81" s="23"/>
      <c r="KPY81" s="23"/>
      <c r="KPZ81" s="23"/>
      <c r="KQA81" s="23"/>
      <c r="KQB81" s="23"/>
      <c r="KQC81" s="23"/>
      <c r="KQD81" s="23"/>
      <c r="KQE81" s="23"/>
      <c r="KQF81" s="23"/>
      <c r="KQG81" s="23"/>
      <c r="KQH81" s="23"/>
      <c r="KQI81" s="23"/>
      <c r="KQJ81" s="23"/>
      <c r="KQK81" s="23"/>
      <c r="KQL81" s="23"/>
      <c r="KQM81" s="23"/>
      <c r="KQN81" s="23"/>
      <c r="KQO81" s="23"/>
      <c r="KQP81" s="23"/>
      <c r="KQQ81" s="23"/>
      <c r="KQR81" s="23"/>
      <c r="KQS81" s="23"/>
      <c r="KQT81" s="23"/>
      <c r="KQU81" s="23"/>
      <c r="KQV81" s="23"/>
      <c r="KQW81" s="23"/>
      <c r="KQX81" s="23"/>
      <c r="KQY81" s="23"/>
      <c r="KQZ81" s="23"/>
      <c r="KRA81" s="23"/>
      <c r="KRB81" s="23"/>
      <c r="KRC81" s="23"/>
      <c r="KRD81" s="23"/>
      <c r="KRE81" s="23"/>
      <c r="KRF81" s="23"/>
      <c r="KRG81" s="23"/>
      <c r="KRH81" s="23"/>
      <c r="KRI81" s="23"/>
      <c r="KRJ81" s="23"/>
      <c r="KRK81" s="23"/>
      <c r="KRL81" s="23"/>
      <c r="KRM81" s="23"/>
      <c r="KRN81" s="23"/>
      <c r="KRO81" s="23"/>
      <c r="KRP81" s="23"/>
      <c r="KRQ81" s="23"/>
      <c r="KRR81" s="23"/>
      <c r="KRS81" s="23"/>
      <c r="KRT81" s="23"/>
      <c r="KRU81" s="23"/>
      <c r="KRV81" s="23"/>
      <c r="KRW81" s="23"/>
      <c r="KRX81" s="23"/>
      <c r="KRY81" s="23"/>
      <c r="KRZ81" s="23"/>
      <c r="KSA81" s="23"/>
      <c r="KSB81" s="23"/>
      <c r="KSC81" s="23"/>
      <c r="KSD81" s="23"/>
      <c r="KSE81" s="23"/>
      <c r="KSF81" s="23"/>
      <c r="KSG81" s="23"/>
      <c r="KSH81" s="23"/>
      <c r="KSI81" s="23"/>
      <c r="KSJ81" s="23"/>
      <c r="KSK81" s="23"/>
      <c r="KSL81" s="23"/>
      <c r="KSM81" s="23"/>
      <c r="KSN81" s="23"/>
      <c r="KSO81" s="23"/>
      <c r="KSP81" s="23"/>
      <c r="KSQ81" s="23"/>
      <c r="KSR81" s="23"/>
      <c r="KSS81" s="23"/>
      <c r="KST81" s="23"/>
      <c r="KSU81" s="23"/>
      <c r="KSV81" s="23"/>
      <c r="KSW81" s="23"/>
      <c r="KSX81" s="23"/>
      <c r="KSY81" s="23"/>
      <c r="KSZ81" s="23"/>
      <c r="KTA81" s="23"/>
      <c r="KTB81" s="23"/>
      <c r="KTC81" s="23"/>
      <c r="KTD81" s="23"/>
      <c r="KTE81" s="23"/>
      <c r="KTF81" s="23"/>
      <c r="KTG81" s="23"/>
      <c r="KTH81" s="23"/>
      <c r="KTI81" s="23"/>
      <c r="KTJ81" s="23"/>
      <c r="KTK81" s="23"/>
      <c r="KTL81" s="23"/>
      <c r="KTM81" s="23"/>
      <c r="KTN81" s="23"/>
      <c r="KTO81" s="23"/>
      <c r="KTP81" s="23"/>
      <c r="KTQ81" s="23"/>
      <c r="KTR81" s="23"/>
      <c r="KTS81" s="23"/>
      <c r="KTT81" s="23"/>
      <c r="KTU81" s="23"/>
      <c r="KTV81" s="23"/>
      <c r="KTW81" s="23"/>
      <c r="KTX81" s="23"/>
      <c r="KTY81" s="23"/>
      <c r="KTZ81" s="23"/>
      <c r="KUA81" s="23"/>
      <c r="KUB81" s="23"/>
      <c r="KUC81" s="23"/>
      <c r="KUD81" s="23"/>
      <c r="KUE81" s="23"/>
      <c r="KUF81" s="23"/>
      <c r="KUG81" s="23"/>
      <c r="KUH81" s="23"/>
      <c r="KUI81" s="23"/>
      <c r="KUJ81" s="23"/>
      <c r="KUK81" s="23"/>
      <c r="KUL81" s="23"/>
      <c r="KUM81" s="23"/>
      <c r="KUN81" s="23"/>
      <c r="KUO81" s="23"/>
      <c r="KUP81" s="23"/>
      <c r="KUQ81" s="23"/>
      <c r="KUR81" s="23"/>
      <c r="KUS81" s="23"/>
      <c r="KUT81" s="23"/>
      <c r="KUU81" s="23"/>
      <c r="KUV81" s="23"/>
      <c r="KUW81" s="23"/>
      <c r="KUX81" s="23"/>
      <c r="KUY81" s="23"/>
      <c r="KUZ81" s="23"/>
      <c r="KVA81" s="23"/>
      <c r="KVB81" s="23"/>
      <c r="KVC81" s="23"/>
      <c r="KVD81" s="23"/>
      <c r="KVE81" s="23"/>
      <c r="KVF81" s="23"/>
      <c r="KVG81" s="23"/>
      <c r="KVH81" s="23"/>
      <c r="KVI81" s="23"/>
      <c r="KVJ81" s="23"/>
      <c r="KVK81" s="23"/>
      <c r="KVL81" s="23"/>
      <c r="KVM81" s="23"/>
      <c r="KVN81" s="23"/>
      <c r="KVO81" s="23"/>
      <c r="KVP81" s="23"/>
      <c r="KVQ81" s="23"/>
      <c r="KVR81" s="23"/>
      <c r="KVS81" s="23"/>
      <c r="KVT81" s="23"/>
      <c r="KVU81" s="23"/>
      <c r="KVV81" s="23"/>
      <c r="KVW81" s="23"/>
      <c r="KVX81" s="23"/>
      <c r="KVY81" s="23"/>
      <c r="KVZ81" s="23"/>
      <c r="KWA81" s="23"/>
      <c r="KWB81" s="23"/>
      <c r="KWC81" s="23"/>
      <c r="KWD81" s="23"/>
      <c r="KWE81" s="23"/>
      <c r="KWF81" s="23"/>
      <c r="KWG81" s="23"/>
      <c r="KWH81" s="23"/>
      <c r="KWI81" s="23"/>
      <c r="KWJ81" s="23"/>
      <c r="KWK81" s="23"/>
      <c r="KWL81" s="23"/>
      <c r="KWM81" s="23"/>
      <c r="KWN81" s="23"/>
      <c r="KWO81" s="23"/>
      <c r="KWP81" s="23"/>
      <c r="KWQ81" s="23"/>
      <c r="KWR81" s="23"/>
      <c r="KWS81" s="23"/>
      <c r="KWT81" s="23"/>
      <c r="KWU81" s="23"/>
      <c r="KWV81" s="23"/>
      <c r="KWW81" s="23"/>
      <c r="KWX81" s="23"/>
      <c r="KWY81" s="23"/>
      <c r="KWZ81" s="23"/>
      <c r="KXA81" s="23"/>
      <c r="KXB81" s="23"/>
      <c r="KXC81" s="23"/>
      <c r="KXD81" s="23"/>
      <c r="KXE81" s="23"/>
      <c r="KXF81" s="23"/>
      <c r="KXG81" s="23"/>
      <c r="KXH81" s="23"/>
      <c r="KXI81" s="23"/>
      <c r="KXJ81" s="23"/>
      <c r="KXK81" s="23"/>
      <c r="KXL81" s="23"/>
      <c r="KXM81" s="23"/>
      <c r="KXN81" s="23"/>
      <c r="KXO81" s="23"/>
      <c r="KXP81" s="23"/>
      <c r="KXQ81" s="23"/>
      <c r="KXR81" s="23"/>
      <c r="KXS81" s="23"/>
      <c r="KXT81" s="23"/>
      <c r="KXU81" s="23"/>
      <c r="KXV81" s="23"/>
      <c r="KXW81" s="23"/>
      <c r="KXX81" s="23"/>
      <c r="KXY81" s="23"/>
      <c r="KXZ81" s="23"/>
      <c r="KYA81" s="23"/>
      <c r="KYB81" s="23"/>
      <c r="KYC81" s="23"/>
      <c r="KYD81" s="23"/>
      <c r="KYE81" s="23"/>
      <c r="KYF81" s="23"/>
      <c r="KYG81" s="23"/>
      <c r="KYH81" s="23"/>
      <c r="KYI81" s="23"/>
      <c r="KYJ81" s="23"/>
      <c r="KYK81" s="23"/>
      <c r="KYL81" s="23"/>
      <c r="KYM81" s="23"/>
      <c r="KYN81" s="23"/>
      <c r="KYO81" s="23"/>
      <c r="KYP81" s="23"/>
      <c r="KYQ81" s="23"/>
      <c r="KYR81" s="23"/>
      <c r="KYS81" s="23"/>
      <c r="KYT81" s="23"/>
      <c r="KYU81" s="23"/>
      <c r="KYV81" s="23"/>
      <c r="KYW81" s="23"/>
      <c r="KYX81" s="23"/>
      <c r="KYY81" s="23"/>
      <c r="KYZ81" s="23"/>
      <c r="KZA81" s="23"/>
      <c r="KZB81" s="23"/>
      <c r="KZC81" s="23"/>
      <c r="KZD81" s="23"/>
      <c r="KZE81" s="23"/>
      <c r="KZF81" s="23"/>
      <c r="KZG81" s="23"/>
      <c r="KZH81" s="23"/>
      <c r="KZI81" s="23"/>
      <c r="KZJ81" s="23"/>
      <c r="KZK81" s="23"/>
      <c r="KZL81" s="23"/>
      <c r="KZM81" s="23"/>
      <c r="KZN81" s="23"/>
      <c r="KZO81" s="23"/>
      <c r="KZP81" s="23"/>
      <c r="KZQ81" s="23"/>
      <c r="KZR81" s="23"/>
      <c r="KZS81" s="23"/>
      <c r="KZT81" s="23"/>
      <c r="KZU81" s="23"/>
      <c r="KZV81" s="23"/>
      <c r="KZW81" s="23"/>
      <c r="KZX81" s="23"/>
      <c r="KZY81" s="23"/>
      <c r="KZZ81" s="23"/>
      <c r="LAA81" s="23"/>
      <c r="LAB81" s="23"/>
      <c r="LAC81" s="23"/>
      <c r="LAD81" s="23"/>
      <c r="LAE81" s="23"/>
      <c r="LAF81" s="23"/>
      <c r="LAG81" s="23"/>
      <c r="LAH81" s="23"/>
      <c r="LAI81" s="23"/>
      <c r="LAJ81" s="23"/>
      <c r="LAK81" s="23"/>
      <c r="LAL81" s="23"/>
      <c r="LAM81" s="23"/>
      <c r="LAN81" s="23"/>
      <c r="LAO81" s="23"/>
      <c r="LAP81" s="23"/>
      <c r="LAQ81" s="23"/>
      <c r="LAR81" s="23"/>
      <c r="LAS81" s="23"/>
      <c r="LAT81" s="23"/>
      <c r="LAU81" s="23"/>
      <c r="LAV81" s="23"/>
      <c r="LAW81" s="23"/>
      <c r="LAX81" s="23"/>
      <c r="LAY81" s="23"/>
      <c r="LAZ81" s="23"/>
      <c r="LBA81" s="23"/>
      <c r="LBB81" s="23"/>
      <c r="LBC81" s="23"/>
      <c r="LBD81" s="23"/>
      <c r="LBE81" s="23"/>
      <c r="LBF81" s="23"/>
      <c r="LBG81" s="23"/>
      <c r="LBH81" s="23"/>
      <c r="LBI81" s="23"/>
      <c r="LBJ81" s="23"/>
      <c r="LBK81" s="23"/>
      <c r="LBL81" s="23"/>
      <c r="LBM81" s="23"/>
      <c r="LBN81" s="23"/>
      <c r="LBO81" s="23"/>
      <c r="LBP81" s="23"/>
      <c r="LBQ81" s="23"/>
      <c r="LBR81" s="23"/>
      <c r="LBS81" s="23"/>
      <c r="LBT81" s="23"/>
      <c r="LBU81" s="23"/>
      <c r="LBV81" s="23"/>
      <c r="LBW81" s="23"/>
      <c r="LBX81" s="23"/>
      <c r="LBY81" s="23"/>
      <c r="LBZ81" s="23"/>
      <c r="LCA81" s="23"/>
      <c r="LCB81" s="23"/>
      <c r="LCC81" s="23"/>
      <c r="LCD81" s="23"/>
      <c r="LCE81" s="23"/>
      <c r="LCF81" s="23"/>
      <c r="LCG81" s="23"/>
      <c r="LCH81" s="23"/>
      <c r="LCI81" s="23"/>
      <c r="LCJ81" s="23"/>
      <c r="LCK81" s="23"/>
      <c r="LCL81" s="23"/>
      <c r="LCM81" s="23"/>
      <c r="LCN81" s="23"/>
      <c r="LCO81" s="23"/>
      <c r="LCP81" s="23"/>
      <c r="LCQ81" s="23"/>
      <c r="LCR81" s="23"/>
      <c r="LCS81" s="23"/>
      <c r="LCT81" s="23"/>
      <c r="LCU81" s="23"/>
      <c r="LCV81" s="23"/>
      <c r="LCW81" s="23"/>
      <c r="LCX81" s="23"/>
      <c r="LCY81" s="23"/>
      <c r="LCZ81" s="23"/>
      <c r="LDA81" s="23"/>
      <c r="LDB81" s="23"/>
      <c r="LDC81" s="23"/>
      <c r="LDD81" s="23"/>
      <c r="LDE81" s="23"/>
      <c r="LDF81" s="23"/>
      <c r="LDG81" s="23"/>
      <c r="LDH81" s="23"/>
      <c r="LDI81" s="23"/>
      <c r="LDJ81" s="23"/>
      <c r="LDK81" s="23"/>
      <c r="LDL81" s="23"/>
      <c r="LDM81" s="23"/>
      <c r="LDN81" s="23"/>
      <c r="LDO81" s="23"/>
      <c r="LDP81" s="23"/>
      <c r="LDQ81" s="23"/>
      <c r="LDR81" s="23"/>
      <c r="LDS81" s="23"/>
      <c r="LDT81" s="23"/>
      <c r="LDU81" s="23"/>
      <c r="LDV81" s="23"/>
      <c r="LDW81" s="23"/>
      <c r="LDX81" s="23"/>
      <c r="LDY81" s="23"/>
      <c r="LDZ81" s="23"/>
      <c r="LEA81" s="23"/>
      <c r="LEB81" s="23"/>
      <c r="LEC81" s="23"/>
      <c r="LED81" s="23"/>
      <c r="LEE81" s="23"/>
      <c r="LEF81" s="23"/>
      <c r="LEG81" s="23"/>
      <c r="LEH81" s="23"/>
      <c r="LEI81" s="23"/>
      <c r="LEJ81" s="23"/>
      <c r="LEK81" s="23"/>
      <c r="LEL81" s="23"/>
      <c r="LEM81" s="23"/>
      <c r="LEN81" s="23"/>
      <c r="LEO81" s="23"/>
      <c r="LEP81" s="23"/>
      <c r="LEQ81" s="23"/>
      <c r="LER81" s="23"/>
      <c r="LES81" s="23"/>
      <c r="LET81" s="23"/>
      <c r="LEU81" s="23"/>
      <c r="LEV81" s="23"/>
      <c r="LEW81" s="23"/>
      <c r="LEX81" s="23"/>
      <c r="LEY81" s="23"/>
      <c r="LEZ81" s="23"/>
      <c r="LFA81" s="23"/>
      <c r="LFB81" s="23"/>
      <c r="LFC81" s="23"/>
      <c r="LFD81" s="23"/>
      <c r="LFE81" s="23"/>
      <c r="LFF81" s="23"/>
      <c r="LFG81" s="23"/>
      <c r="LFH81" s="23"/>
      <c r="LFI81" s="23"/>
      <c r="LFJ81" s="23"/>
      <c r="LFK81" s="23"/>
      <c r="LFL81" s="23"/>
      <c r="LFM81" s="23"/>
      <c r="LFN81" s="23"/>
      <c r="LFO81" s="23"/>
      <c r="LFP81" s="23"/>
      <c r="LFQ81" s="23"/>
      <c r="LFR81" s="23"/>
      <c r="LFS81" s="23"/>
      <c r="LFT81" s="23"/>
      <c r="LFU81" s="23"/>
      <c r="LFV81" s="23"/>
      <c r="LFW81" s="23"/>
      <c r="LFX81" s="23"/>
      <c r="LFY81" s="23"/>
      <c r="LFZ81" s="23"/>
      <c r="LGA81" s="23"/>
      <c r="LGB81" s="23"/>
      <c r="LGC81" s="23"/>
      <c r="LGD81" s="23"/>
      <c r="LGE81" s="23"/>
      <c r="LGF81" s="23"/>
      <c r="LGG81" s="23"/>
      <c r="LGH81" s="23"/>
      <c r="LGI81" s="23"/>
      <c r="LGJ81" s="23"/>
      <c r="LGK81" s="23"/>
      <c r="LGL81" s="23"/>
      <c r="LGM81" s="23"/>
      <c r="LGN81" s="23"/>
      <c r="LGO81" s="23"/>
      <c r="LGP81" s="23"/>
      <c r="LGQ81" s="23"/>
      <c r="LGR81" s="23"/>
      <c r="LGS81" s="23"/>
      <c r="LGT81" s="23"/>
      <c r="LGU81" s="23"/>
      <c r="LGV81" s="23"/>
      <c r="LGW81" s="23"/>
      <c r="LGX81" s="23"/>
      <c r="LGY81" s="23"/>
      <c r="LGZ81" s="23"/>
      <c r="LHA81" s="23"/>
      <c r="LHB81" s="23"/>
      <c r="LHC81" s="23"/>
      <c r="LHD81" s="23"/>
      <c r="LHE81" s="23"/>
      <c r="LHF81" s="23"/>
      <c r="LHG81" s="23"/>
      <c r="LHH81" s="23"/>
      <c r="LHI81" s="23"/>
      <c r="LHJ81" s="23"/>
      <c r="LHK81" s="23"/>
      <c r="LHL81" s="23"/>
      <c r="LHM81" s="23"/>
      <c r="LHN81" s="23"/>
      <c r="LHO81" s="23"/>
      <c r="LHP81" s="23"/>
      <c r="LHQ81" s="23"/>
      <c r="LHR81" s="23"/>
      <c r="LHS81" s="23"/>
      <c r="LHT81" s="23"/>
      <c r="LHU81" s="23"/>
      <c r="LHV81" s="23"/>
      <c r="LHW81" s="23"/>
      <c r="LHX81" s="23"/>
      <c r="LHY81" s="23"/>
      <c r="LHZ81" s="23"/>
      <c r="LIA81" s="23"/>
      <c r="LIB81" s="23"/>
      <c r="LIC81" s="23"/>
      <c r="LID81" s="23"/>
      <c r="LIE81" s="23"/>
      <c r="LIF81" s="23"/>
      <c r="LIG81" s="23"/>
      <c r="LIH81" s="23"/>
      <c r="LII81" s="23"/>
      <c r="LIJ81" s="23"/>
      <c r="LIK81" s="23"/>
      <c r="LIL81" s="23"/>
      <c r="LIM81" s="23"/>
      <c r="LIN81" s="23"/>
      <c r="LIO81" s="23"/>
      <c r="LIP81" s="23"/>
      <c r="LIQ81" s="23"/>
      <c r="LIR81" s="23"/>
      <c r="LIS81" s="23"/>
      <c r="LIT81" s="23"/>
      <c r="LIU81" s="23"/>
      <c r="LIV81" s="23"/>
      <c r="LIW81" s="23"/>
      <c r="LIX81" s="23"/>
      <c r="LIY81" s="23"/>
      <c r="LIZ81" s="23"/>
      <c r="LJA81" s="23"/>
      <c r="LJB81" s="23"/>
      <c r="LJC81" s="23"/>
      <c r="LJD81" s="23"/>
      <c r="LJE81" s="23"/>
      <c r="LJF81" s="23"/>
      <c r="LJG81" s="23"/>
      <c r="LJH81" s="23"/>
      <c r="LJI81" s="23"/>
      <c r="LJJ81" s="23"/>
      <c r="LJK81" s="23"/>
      <c r="LJL81" s="23"/>
      <c r="LJM81" s="23"/>
      <c r="LJN81" s="23"/>
      <c r="LJO81" s="23"/>
      <c r="LJP81" s="23"/>
      <c r="LJQ81" s="23"/>
      <c r="LJR81" s="23"/>
      <c r="LJS81" s="23"/>
      <c r="LJT81" s="23"/>
      <c r="LJU81" s="23"/>
      <c r="LJV81" s="23"/>
      <c r="LJW81" s="23"/>
      <c r="LJX81" s="23"/>
      <c r="LJY81" s="23"/>
      <c r="LJZ81" s="23"/>
      <c r="LKA81" s="23"/>
      <c r="LKB81" s="23"/>
      <c r="LKC81" s="23"/>
      <c r="LKD81" s="23"/>
      <c r="LKE81" s="23"/>
      <c r="LKF81" s="23"/>
      <c r="LKG81" s="23"/>
      <c r="LKH81" s="23"/>
      <c r="LKI81" s="23"/>
      <c r="LKJ81" s="23"/>
      <c r="LKK81" s="23"/>
      <c r="LKL81" s="23"/>
      <c r="LKM81" s="23"/>
      <c r="LKN81" s="23"/>
      <c r="LKO81" s="23"/>
      <c r="LKP81" s="23"/>
      <c r="LKQ81" s="23"/>
      <c r="LKR81" s="23"/>
      <c r="LKS81" s="23"/>
      <c r="LKT81" s="23"/>
      <c r="LKU81" s="23"/>
      <c r="LKV81" s="23"/>
      <c r="LKW81" s="23"/>
      <c r="LKX81" s="23"/>
      <c r="LKY81" s="23"/>
      <c r="LKZ81" s="23"/>
      <c r="LLA81" s="23"/>
      <c r="LLB81" s="23"/>
      <c r="LLC81" s="23"/>
      <c r="LLD81" s="23"/>
      <c r="LLE81" s="23"/>
      <c r="LLF81" s="23"/>
      <c r="LLG81" s="23"/>
      <c r="LLH81" s="23"/>
      <c r="LLI81" s="23"/>
      <c r="LLJ81" s="23"/>
      <c r="LLK81" s="23"/>
      <c r="LLL81" s="23"/>
      <c r="LLM81" s="23"/>
      <c r="LLN81" s="23"/>
      <c r="LLO81" s="23"/>
      <c r="LLP81" s="23"/>
      <c r="LLQ81" s="23"/>
      <c r="LLR81" s="23"/>
      <c r="LLS81" s="23"/>
      <c r="LLT81" s="23"/>
      <c r="LLU81" s="23"/>
      <c r="LLV81" s="23"/>
      <c r="LLW81" s="23"/>
      <c r="LLX81" s="23"/>
      <c r="LLY81" s="23"/>
      <c r="LLZ81" s="23"/>
      <c r="LMA81" s="23"/>
      <c r="LMB81" s="23"/>
      <c r="LMC81" s="23"/>
      <c r="LMD81" s="23"/>
      <c r="LME81" s="23"/>
      <c r="LMF81" s="23"/>
      <c r="LMG81" s="23"/>
      <c r="LMH81" s="23"/>
      <c r="LMI81" s="23"/>
      <c r="LMJ81" s="23"/>
      <c r="LMK81" s="23"/>
      <c r="LML81" s="23"/>
      <c r="LMM81" s="23"/>
      <c r="LMN81" s="23"/>
      <c r="LMO81" s="23"/>
      <c r="LMP81" s="23"/>
      <c r="LMQ81" s="23"/>
      <c r="LMR81" s="23"/>
      <c r="LMS81" s="23"/>
      <c r="LMT81" s="23"/>
      <c r="LMU81" s="23"/>
      <c r="LMV81" s="23"/>
      <c r="LMW81" s="23"/>
      <c r="LMX81" s="23"/>
      <c r="LMY81" s="23"/>
      <c r="LMZ81" s="23"/>
      <c r="LNA81" s="23"/>
      <c r="LNB81" s="23"/>
      <c r="LNC81" s="23"/>
      <c r="LND81" s="23"/>
      <c r="LNE81" s="23"/>
      <c r="LNF81" s="23"/>
      <c r="LNG81" s="23"/>
      <c r="LNH81" s="23"/>
      <c r="LNI81" s="23"/>
      <c r="LNJ81" s="23"/>
      <c r="LNK81" s="23"/>
      <c r="LNL81" s="23"/>
      <c r="LNM81" s="23"/>
      <c r="LNN81" s="23"/>
      <c r="LNO81" s="23"/>
      <c r="LNP81" s="23"/>
      <c r="LNQ81" s="23"/>
      <c r="LNR81" s="23"/>
      <c r="LNS81" s="23"/>
      <c r="LNT81" s="23"/>
      <c r="LNU81" s="23"/>
      <c r="LNV81" s="23"/>
      <c r="LNW81" s="23"/>
      <c r="LNX81" s="23"/>
      <c r="LNY81" s="23"/>
      <c r="LNZ81" s="23"/>
      <c r="LOA81" s="23"/>
      <c r="LOB81" s="23"/>
      <c r="LOC81" s="23"/>
      <c r="LOD81" s="23"/>
      <c r="LOE81" s="23"/>
      <c r="LOF81" s="23"/>
      <c r="LOG81" s="23"/>
      <c r="LOH81" s="23"/>
      <c r="LOI81" s="23"/>
      <c r="LOJ81" s="23"/>
      <c r="LOK81" s="23"/>
      <c r="LOL81" s="23"/>
      <c r="LOM81" s="23"/>
      <c r="LON81" s="23"/>
      <c r="LOO81" s="23"/>
      <c r="LOP81" s="23"/>
      <c r="LOQ81" s="23"/>
      <c r="LOR81" s="23"/>
      <c r="LOS81" s="23"/>
      <c r="LOT81" s="23"/>
      <c r="LOU81" s="23"/>
      <c r="LOV81" s="23"/>
      <c r="LOW81" s="23"/>
      <c r="LOX81" s="23"/>
      <c r="LOY81" s="23"/>
      <c r="LOZ81" s="23"/>
      <c r="LPA81" s="23"/>
      <c r="LPB81" s="23"/>
      <c r="LPC81" s="23"/>
      <c r="LPD81" s="23"/>
      <c r="LPE81" s="23"/>
      <c r="LPF81" s="23"/>
      <c r="LPG81" s="23"/>
      <c r="LPH81" s="23"/>
      <c r="LPI81" s="23"/>
      <c r="LPJ81" s="23"/>
      <c r="LPK81" s="23"/>
      <c r="LPL81" s="23"/>
      <c r="LPM81" s="23"/>
      <c r="LPN81" s="23"/>
      <c r="LPO81" s="23"/>
      <c r="LPP81" s="23"/>
      <c r="LPQ81" s="23"/>
      <c r="LPR81" s="23"/>
      <c r="LPS81" s="23"/>
      <c r="LPT81" s="23"/>
      <c r="LPU81" s="23"/>
      <c r="LPV81" s="23"/>
      <c r="LPW81" s="23"/>
      <c r="LPX81" s="23"/>
      <c r="LPY81" s="23"/>
      <c r="LPZ81" s="23"/>
      <c r="LQA81" s="23"/>
      <c r="LQB81" s="23"/>
      <c r="LQC81" s="23"/>
      <c r="LQD81" s="23"/>
      <c r="LQE81" s="23"/>
      <c r="LQF81" s="23"/>
      <c r="LQG81" s="23"/>
      <c r="LQH81" s="23"/>
      <c r="LQI81" s="23"/>
      <c r="LQJ81" s="23"/>
      <c r="LQK81" s="23"/>
      <c r="LQL81" s="23"/>
      <c r="LQM81" s="23"/>
      <c r="LQN81" s="23"/>
      <c r="LQO81" s="23"/>
      <c r="LQP81" s="23"/>
      <c r="LQQ81" s="23"/>
      <c r="LQR81" s="23"/>
      <c r="LQS81" s="23"/>
      <c r="LQT81" s="23"/>
      <c r="LQU81" s="23"/>
      <c r="LQV81" s="23"/>
      <c r="LQW81" s="23"/>
      <c r="LQX81" s="23"/>
      <c r="LQY81" s="23"/>
      <c r="LQZ81" s="23"/>
      <c r="LRA81" s="23"/>
      <c r="LRB81" s="23"/>
      <c r="LRC81" s="23"/>
      <c r="LRD81" s="23"/>
      <c r="LRE81" s="23"/>
      <c r="LRF81" s="23"/>
      <c r="LRG81" s="23"/>
      <c r="LRH81" s="23"/>
      <c r="LRI81" s="23"/>
      <c r="LRJ81" s="23"/>
      <c r="LRK81" s="23"/>
      <c r="LRL81" s="23"/>
      <c r="LRM81" s="23"/>
      <c r="LRN81" s="23"/>
      <c r="LRO81" s="23"/>
      <c r="LRP81" s="23"/>
      <c r="LRQ81" s="23"/>
      <c r="LRR81" s="23"/>
      <c r="LRS81" s="23"/>
      <c r="LRT81" s="23"/>
      <c r="LRU81" s="23"/>
      <c r="LRV81" s="23"/>
      <c r="LRW81" s="23"/>
      <c r="LRX81" s="23"/>
      <c r="LRY81" s="23"/>
      <c r="LRZ81" s="23"/>
      <c r="LSA81" s="23"/>
      <c r="LSB81" s="23"/>
      <c r="LSC81" s="23"/>
      <c r="LSD81" s="23"/>
      <c r="LSE81" s="23"/>
      <c r="LSF81" s="23"/>
      <c r="LSG81" s="23"/>
      <c r="LSH81" s="23"/>
      <c r="LSI81" s="23"/>
      <c r="LSJ81" s="23"/>
      <c r="LSK81" s="23"/>
      <c r="LSL81" s="23"/>
      <c r="LSM81" s="23"/>
      <c r="LSN81" s="23"/>
      <c r="LSO81" s="23"/>
      <c r="LSP81" s="23"/>
      <c r="LSQ81" s="23"/>
      <c r="LSR81" s="23"/>
      <c r="LSS81" s="23"/>
      <c r="LST81" s="23"/>
      <c r="LSU81" s="23"/>
      <c r="LSV81" s="23"/>
      <c r="LSW81" s="23"/>
      <c r="LSX81" s="23"/>
      <c r="LSY81" s="23"/>
      <c r="LSZ81" s="23"/>
      <c r="LTA81" s="23"/>
      <c r="LTB81" s="23"/>
      <c r="LTC81" s="23"/>
      <c r="LTD81" s="23"/>
      <c r="LTE81" s="23"/>
      <c r="LTF81" s="23"/>
      <c r="LTG81" s="23"/>
      <c r="LTH81" s="23"/>
      <c r="LTI81" s="23"/>
      <c r="LTJ81" s="23"/>
      <c r="LTK81" s="23"/>
      <c r="LTL81" s="23"/>
      <c r="LTM81" s="23"/>
      <c r="LTN81" s="23"/>
      <c r="LTO81" s="23"/>
      <c r="LTP81" s="23"/>
      <c r="LTQ81" s="23"/>
      <c r="LTR81" s="23"/>
      <c r="LTS81" s="23"/>
      <c r="LTT81" s="23"/>
      <c r="LTU81" s="23"/>
      <c r="LTV81" s="23"/>
      <c r="LTW81" s="23"/>
      <c r="LTX81" s="23"/>
      <c r="LTY81" s="23"/>
      <c r="LTZ81" s="23"/>
      <c r="LUA81" s="23"/>
      <c r="LUB81" s="23"/>
      <c r="LUC81" s="23"/>
      <c r="LUD81" s="23"/>
      <c r="LUE81" s="23"/>
      <c r="LUF81" s="23"/>
      <c r="LUG81" s="23"/>
      <c r="LUH81" s="23"/>
      <c r="LUI81" s="23"/>
      <c r="LUJ81" s="23"/>
      <c r="LUK81" s="23"/>
      <c r="LUL81" s="23"/>
      <c r="LUM81" s="23"/>
      <c r="LUN81" s="23"/>
      <c r="LUO81" s="23"/>
      <c r="LUP81" s="23"/>
      <c r="LUQ81" s="23"/>
      <c r="LUR81" s="23"/>
      <c r="LUS81" s="23"/>
      <c r="LUT81" s="23"/>
      <c r="LUU81" s="23"/>
      <c r="LUV81" s="23"/>
      <c r="LUW81" s="23"/>
      <c r="LUX81" s="23"/>
      <c r="LUY81" s="23"/>
      <c r="LUZ81" s="23"/>
      <c r="LVA81" s="23"/>
      <c r="LVB81" s="23"/>
      <c r="LVC81" s="23"/>
      <c r="LVD81" s="23"/>
      <c r="LVE81" s="23"/>
      <c r="LVF81" s="23"/>
      <c r="LVG81" s="23"/>
      <c r="LVH81" s="23"/>
      <c r="LVI81" s="23"/>
      <c r="LVJ81" s="23"/>
      <c r="LVK81" s="23"/>
      <c r="LVL81" s="23"/>
      <c r="LVM81" s="23"/>
      <c r="LVN81" s="23"/>
      <c r="LVO81" s="23"/>
      <c r="LVP81" s="23"/>
      <c r="LVQ81" s="23"/>
      <c r="LVR81" s="23"/>
      <c r="LVS81" s="23"/>
      <c r="LVT81" s="23"/>
      <c r="LVU81" s="23"/>
      <c r="LVV81" s="23"/>
      <c r="LVW81" s="23"/>
      <c r="LVX81" s="23"/>
      <c r="LVY81" s="23"/>
      <c r="LVZ81" s="23"/>
      <c r="LWA81" s="23"/>
      <c r="LWB81" s="23"/>
      <c r="LWC81" s="23"/>
      <c r="LWD81" s="23"/>
      <c r="LWE81" s="23"/>
      <c r="LWF81" s="23"/>
      <c r="LWG81" s="23"/>
      <c r="LWH81" s="23"/>
      <c r="LWI81" s="23"/>
      <c r="LWJ81" s="23"/>
      <c r="LWK81" s="23"/>
      <c r="LWL81" s="23"/>
      <c r="LWM81" s="23"/>
      <c r="LWN81" s="23"/>
      <c r="LWO81" s="23"/>
      <c r="LWP81" s="23"/>
      <c r="LWQ81" s="23"/>
      <c r="LWR81" s="23"/>
      <c r="LWS81" s="23"/>
      <c r="LWT81" s="23"/>
      <c r="LWU81" s="23"/>
      <c r="LWV81" s="23"/>
      <c r="LWW81" s="23"/>
      <c r="LWX81" s="23"/>
      <c r="LWY81" s="23"/>
      <c r="LWZ81" s="23"/>
      <c r="LXA81" s="23"/>
      <c r="LXB81" s="23"/>
      <c r="LXC81" s="23"/>
      <c r="LXD81" s="23"/>
      <c r="LXE81" s="23"/>
      <c r="LXF81" s="23"/>
      <c r="LXG81" s="23"/>
      <c r="LXH81" s="23"/>
      <c r="LXI81" s="23"/>
      <c r="LXJ81" s="23"/>
      <c r="LXK81" s="23"/>
      <c r="LXL81" s="23"/>
      <c r="LXM81" s="23"/>
      <c r="LXN81" s="23"/>
      <c r="LXO81" s="23"/>
      <c r="LXP81" s="23"/>
      <c r="LXQ81" s="23"/>
      <c r="LXR81" s="23"/>
      <c r="LXS81" s="23"/>
      <c r="LXT81" s="23"/>
      <c r="LXU81" s="23"/>
      <c r="LXV81" s="23"/>
      <c r="LXW81" s="23"/>
      <c r="LXX81" s="23"/>
      <c r="LXY81" s="23"/>
      <c r="LXZ81" s="23"/>
      <c r="LYA81" s="23"/>
      <c r="LYB81" s="23"/>
      <c r="LYC81" s="23"/>
      <c r="LYD81" s="23"/>
      <c r="LYE81" s="23"/>
      <c r="LYF81" s="23"/>
      <c r="LYG81" s="23"/>
      <c r="LYH81" s="23"/>
      <c r="LYI81" s="23"/>
      <c r="LYJ81" s="23"/>
      <c r="LYK81" s="23"/>
      <c r="LYL81" s="23"/>
      <c r="LYM81" s="23"/>
      <c r="LYN81" s="23"/>
      <c r="LYO81" s="23"/>
      <c r="LYP81" s="23"/>
      <c r="LYQ81" s="23"/>
      <c r="LYR81" s="23"/>
      <c r="LYS81" s="23"/>
      <c r="LYT81" s="23"/>
      <c r="LYU81" s="23"/>
      <c r="LYV81" s="23"/>
      <c r="LYW81" s="23"/>
      <c r="LYX81" s="23"/>
      <c r="LYY81" s="23"/>
      <c r="LYZ81" s="23"/>
      <c r="LZA81" s="23"/>
      <c r="LZB81" s="23"/>
      <c r="LZC81" s="23"/>
      <c r="LZD81" s="23"/>
      <c r="LZE81" s="23"/>
      <c r="LZF81" s="23"/>
      <c r="LZG81" s="23"/>
      <c r="LZH81" s="23"/>
      <c r="LZI81" s="23"/>
      <c r="LZJ81" s="23"/>
      <c r="LZK81" s="23"/>
      <c r="LZL81" s="23"/>
      <c r="LZM81" s="23"/>
      <c r="LZN81" s="23"/>
      <c r="LZO81" s="23"/>
      <c r="LZP81" s="23"/>
      <c r="LZQ81" s="23"/>
      <c r="LZR81" s="23"/>
      <c r="LZS81" s="23"/>
      <c r="LZT81" s="23"/>
      <c r="LZU81" s="23"/>
      <c r="LZV81" s="23"/>
      <c r="LZW81" s="23"/>
      <c r="LZX81" s="23"/>
      <c r="LZY81" s="23"/>
      <c r="LZZ81" s="23"/>
      <c r="MAA81" s="23"/>
      <c r="MAB81" s="23"/>
      <c r="MAC81" s="23"/>
      <c r="MAD81" s="23"/>
      <c r="MAE81" s="23"/>
      <c r="MAF81" s="23"/>
      <c r="MAG81" s="23"/>
      <c r="MAH81" s="23"/>
      <c r="MAI81" s="23"/>
      <c r="MAJ81" s="23"/>
      <c r="MAK81" s="23"/>
      <c r="MAL81" s="23"/>
      <c r="MAM81" s="23"/>
      <c r="MAN81" s="23"/>
      <c r="MAO81" s="23"/>
      <c r="MAP81" s="23"/>
      <c r="MAQ81" s="23"/>
      <c r="MAR81" s="23"/>
      <c r="MAS81" s="23"/>
      <c r="MAT81" s="23"/>
      <c r="MAU81" s="23"/>
      <c r="MAV81" s="23"/>
      <c r="MAW81" s="23"/>
      <c r="MAX81" s="23"/>
      <c r="MAY81" s="23"/>
      <c r="MAZ81" s="23"/>
      <c r="MBA81" s="23"/>
      <c r="MBB81" s="23"/>
      <c r="MBC81" s="23"/>
      <c r="MBD81" s="23"/>
      <c r="MBE81" s="23"/>
      <c r="MBF81" s="23"/>
      <c r="MBG81" s="23"/>
      <c r="MBH81" s="23"/>
      <c r="MBI81" s="23"/>
      <c r="MBJ81" s="23"/>
      <c r="MBK81" s="23"/>
      <c r="MBL81" s="23"/>
      <c r="MBM81" s="23"/>
      <c r="MBN81" s="23"/>
      <c r="MBO81" s="23"/>
      <c r="MBP81" s="23"/>
      <c r="MBQ81" s="23"/>
      <c r="MBR81" s="23"/>
      <c r="MBS81" s="23"/>
      <c r="MBT81" s="23"/>
      <c r="MBU81" s="23"/>
      <c r="MBV81" s="23"/>
      <c r="MBW81" s="23"/>
      <c r="MBX81" s="23"/>
      <c r="MBY81" s="23"/>
      <c r="MBZ81" s="23"/>
      <c r="MCA81" s="23"/>
      <c r="MCB81" s="23"/>
      <c r="MCC81" s="23"/>
      <c r="MCD81" s="23"/>
      <c r="MCE81" s="23"/>
      <c r="MCF81" s="23"/>
      <c r="MCG81" s="23"/>
      <c r="MCH81" s="23"/>
      <c r="MCI81" s="23"/>
      <c r="MCJ81" s="23"/>
      <c r="MCK81" s="23"/>
      <c r="MCL81" s="23"/>
      <c r="MCM81" s="23"/>
      <c r="MCN81" s="23"/>
      <c r="MCO81" s="23"/>
      <c r="MCP81" s="23"/>
      <c r="MCQ81" s="23"/>
      <c r="MCR81" s="23"/>
      <c r="MCS81" s="23"/>
      <c r="MCT81" s="23"/>
      <c r="MCU81" s="23"/>
      <c r="MCV81" s="23"/>
      <c r="MCW81" s="23"/>
      <c r="MCX81" s="23"/>
      <c r="MCY81" s="23"/>
      <c r="MCZ81" s="23"/>
      <c r="MDA81" s="23"/>
      <c r="MDB81" s="23"/>
      <c r="MDC81" s="23"/>
      <c r="MDD81" s="23"/>
      <c r="MDE81" s="23"/>
      <c r="MDF81" s="23"/>
      <c r="MDG81" s="23"/>
      <c r="MDH81" s="23"/>
      <c r="MDI81" s="23"/>
      <c r="MDJ81" s="23"/>
      <c r="MDK81" s="23"/>
      <c r="MDL81" s="23"/>
      <c r="MDM81" s="23"/>
      <c r="MDN81" s="23"/>
      <c r="MDO81" s="23"/>
      <c r="MDP81" s="23"/>
      <c r="MDQ81" s="23"/>
      <c r="MDR81" s="23"/>
      <c r="MDS81" s="23"/>
      <c r="MDT81" s="23"/>
      <c r="MDU81" s="23"/>
      <c r="MDV81" s="23"/>
      <c r="MDW81" s="23"/>
      <c r="MDX81" s="23"/>
      <c r="MDY81" s="23"/>
      <c r="MDZ81" s="23"/>
      <c r="MEA81" s="23"/>
      <c r="MEB81" s="23"/>
      <c r="MEC81" s="23"/>
      <c r="MED81" s="23"/>
      <c r="MEE81" s="23"/>
      <c r="MEF81" s="23"/>
      <c r="MEG81" s="23"/>
      <c r="MEH81" s="23"/>
      <c r="MEI81" s="23"/>
      <c r="MEJ81" s="23"/>
      <c r="MEK81" s="23"/>
      <c r="MEL81" s="23"/>
      <c r="MEM81" s="23"/>
      <c r="MEN81" s="23"/>
      <c r="MEO81" s="23"/>
      <c r="MEP81" s="23"/>
      <c r="MEQ81" s="23"/>
      <c r="MER81" s="23"/>
      <c r="MES81" s="23"/>
      <c r="MET81" s="23"/>
      <c r="MEU81" s="23"/>
      <c r="MEV81" s="23"/>
      <c r="MEW81" s="23"/>
      <c r="MEX81" s="23"/>
      <c r="MEY81" s="23"/>
      <c r="MEZ81" s="23"/>
      <c r="MFA81" s="23"/>
      <c r="MFB81" s="23"/>
      <c r="MFC81" s="23"/>
      <c r="MFD81" s="23"/>
      <c r="MFE81" s="23"/>
      <c r="MFF81" s="23"/>
      <c r="MFG81" s="23"/>
      <c r="MFH81" s="23"/>
      <c r="MFI81" s="23"/>
      <c r="MFJ81" s="23"/>
      <c r="MFK81" s="23"/>
      <c r="MFL81" s="23"/>
      <c r="MFM81" s="23"/>
      <c r="MFN81" s="23"/>
      <c r="MFO81" s="23"/>
      <c r="MFP81" s="23"/>
      <c r="MFQ81" s="23"/>
      <c r="MFR81" s="23"/>
      <c r="MFS81" s="23"/>
      <c r="MFT81" s="23"/>
      <c r="MFU81" s="23"/>
      <c r="MFV81" s="23"/>
      <c r="MFW81" s="23"/>
      <c r="MFX81" s="23"/>
      <c r="MFY81" s="23"/>
      <c r="MFZ81" s="23"/>
      <c r="MGA81" s="23"/>
      <c r="MGB81" s="23"/>
      <c r="MGC81" s="23"/>
      <c r="MGD81" s="23"/>
      <c r="MGE81" s="23"/>
      <c r="MGF81" s="23"/>
      <c r="MGG81" s="23"/>
      <c r="MGH81" s="23"/>
      <c r="MGI81" s="23"/>
      <c r="MGJ81" s="23"/>
      <c r="MGK81" s="23"/>
      <c r="MGL81" s="23"/>
      <c r="MGM81" s="23"/>
      <c r="MGN81" s="23"/>
      <c r="MGO81" s="23"/>
      <c r="MGP81" s="23"/>
      <c r="MGQ81" s="23"/>
      <c r="MGR81" s="23"/>
      <c r="MGS81" s="23"/>
      <c r="MGT81" s="23"/>
      <c r="MGU81" s="23"/>
      <c r="MGV81" s="23"/>
      <c r="MGW81" s="23"/>
      <c r="MGX81" s="23"/>
      <c r="MGY81" s="23"/>
      <c r="MGZ81" s="23"/>
      <c r="MHA81" s="23"/>
      <c r="MHB81" s="23"/>
      <c r="MHC81" s="23"/>
      <c r="MHD81" s="23"/>
      <c r="MHE81" s="23"/>
      <c r="MHF81" s="23"/>
      <c r="MHG81" s="23"/>
      <c r="MHH81" s="23"/>
      <c r="MHI81" s="23"/>
      <c r="MHJ81" s="23"/>
      <c r="MHK81" s="23"/>
      <c r="MHL81" s="23"/>
      <c r="MHM81" s="23"/>
      <c r="MHN81" s="23"/>
      <c r="MHO81" s="23"/>
      <c r="MHP81" s="23"/>
      <c r="MHQ81" s="23"/>
      <c r="MHR81" s="23"/>
      <c r="MHS81" s="23"/>
      <c r="MHT81" s="23"/>
      <c r="MHU81" s="23"/>
      <c r="MHV81" s="23"/>
      <c r="MHW81" s="23"/>
      <c r="MHX81" s="23"/>
      <c r="MHY81" s="23"/>
      <c r="MHZ81" s="23"/>
      <c r="MIA81" s="23"/>
      <c r="MIB81" s="23"/>
      <c r="MIC81" s="23"/>
      <c r="MID81" s="23"/>
      <c r="MIE81" s="23"/>
      <c r="MIF81" s="23"/>
      <c r="MIG81" s="23"/>
      <c r="MIH81" s="23"/>
      <c r="MII81" s="23"/>
      <c r="MIJ81" s="23"/>
      <c r="MIK81" s="23"/>
      <c r="MIL81" s="23"/>
      <c r="MIM81" s="23"/>
      <c r="MIN81" s="23"/>
      <c r="MIO81" s="23"/>
      <c r="MIP81" s="23"/>
      <c r="MIQ81" s="23"/>
      <c r="MIR81" s="23"/>
      <c r="MIS81" s="23"/>
      <c r="MIT81" s="23"/>
      <c r="MIU81" s="23"/>
      <c r="MIV81" s="23"/>
      <c r="MIW81" s="23"/>
      <c r="MIX81" s="23"/>
      <c r="MIY81" s="23"/>
      <c r="MIZ81" s="23"/>
      <c r="MJA81" s="23"/>
      <c r="MJB81" s="23"/>
      <c r="MJC81" s="23"/>
      <c r="MJD81" s="23"/>
      <c r="MJE81" s="23"/>
      <c r="MJF81" s="23"/>
      <c r="MJG81" s="23"/>
      <c r="MJH81" s="23"/>
      <c r="MJI81" s="23"/>
      <c r="MJJ81" s="23"/>
      <c r="MJK81" s="23"/>
      <c r="MJL81" s="23"/>
      <c r="MJM81" s="23"/>
      <c r="MJN81" s="23"/>
      <c r="MJO81" s="23"/>
      <c r="MJP81" s="23"/>
      <c r="MJQ81" s="23"/>
      <c r="MJR81" s="23"/>
      <c r="MJS81" s="23"/>
      <c r="MJT81" s="23"/>
      <c r="MJU81" s="23"/>
      <c r="MJV81" s="23"/>
      <c r="MJW81" s="23"/>
      <c r="MJX81" s="23"/>
      <c r="MJY81" s="23"/>
      <c r="MJZ81" s="23"/>
      <c r="MKA81" s="23"/>
      <c r="MKB81" s="23"/>
      <c r="MKC81" s="23"/>
      <c r="MKD81" s="23"/>
      <c r="MKE81" s="23"/>
      <c r="MKF81" s="23"/>
      <c r="MKG81" s="23"/>
      <c r="MKH81" s="23"/>
      <c r="MKI81" s="23"/>
      <c r="MKJ81" s="23"/>
      <c r="MKK81" s="23"/>
      <c r="MKL81" s="23"/>
      <c r="MKM81" s="23"/>
      <c r="MKN81" s="23"/>
      <c r="MKO81" s="23"/>
      <c r="MKP81" s="23"/>
      <c r="MKQ81" s="23"/>
      <c r="MKR81" s="23"/>
      <c r="MKS81" s="23"/>
      <c r="MKT81" s="23"/>
      <c r="MKU81" s="23"/>
      <c r="MKV81" s="23"/>
      <c r="MKW81" s="23"/>
      <c r="MKX81" s="23"/>
      <c r="MKY81" s="23"/>
      <c r="MKZ81" s="23"/>
      <c r="MLA81" s="23"/>
      <c r="MLB81" s="23"/>
      <c r="MLC81" s="23"/>
      <c r="MLD81" s="23"/>
      <c r="MLE81" s="23"/>
      <c r="MLF81" s="23"/>
      <c r="MLG81" s="23"/>
      <c r="MLH81" s="23"/>
      <c r="MLI81" s="23"/>
      <c r="MLJ81" s="23"/>
      <c r="MLK81" s="23"/>
      <c r="MLL81" s="23"/>
      <c r="MLM81" s="23"/>
      <c r="MLN81" s="23"/>
      <c r="MLO81" s="23"/>
      <c r="MLP81" s="23"/>
      <c r="MLQ81" s="23"/>
      <c r="MLR81" s="23"/>
      <c r="MLS81" s="23"/>
      <c r="MLT81" s="23"/>
      <c r="MLU81" s="23"/>
      <c r="MLV81" s="23"/>
      <c r="MLW81" s="23"/>
      <c r="MLX81" s="23"/>
      <c r="MLY81" s="23"/>
      <c r="MLZ81" s="23"/>
      <c r="MMA81" s="23"/>
      <c r="MMB81" s="23"/>
      <c r="MMC81" s="23"/>
      <c r="MMD81" s="23"/>
      <c r="MME81" s="23"/>
      <c r="MMF81" s="23"/>
      <c r="MMG81" s="23"/>
      <c r="MMH81" s="23"/>
      <c r="MMI81" s="23"/>
      <c r="MMJ81" s="23"/>
      <c r="MMK81" s="23"/>
      <c r="MML81" s="23"/>
      <c r="MMM81" s="23"/>
      <c r="MMN81" s="23"/>
      <c r="MMO81" s="23"/>
      <c r="MMP81" s="23"/>
      <c r="MMQ81" s="23"/>
      <c r="MMR81" s="23"/>
      <c r="MMS81" s="23"/>
      <c r="MMT81" s="23"/>
      <c r="MMU81" s="23"/>
      <c r="MMV81" s="23"/>
      <c r="MMW81" s="23"/>
      <c r="MMX81" s="23"/>
      <c r="MMY81" s="23"/>
      <c r="MMZ81" s="23"/>
      <c r="MNA81" s="23"/>
      <c r="MNB81" s="23"/>
      <c r="MNC81" s="23"/>
      <c r="MND81" s="23"/>
      <c r="MNE81" s="23"/>
      <c r="MNF81" s="23"/>
      <c r="MNG81" s="23"/>
      <c r="MNH81" s="23"/>
      <c r="MNI81" s="23"/>
      <c r="MNJ81" s="23"/>
      <c r="MNK81" s="23"/>
      <c r="MNL81" s="23"/>
      <c r="MNM81" s="23"/>
      <c r="MNN81" s="23"/>
      <c r="MNO81" s="23"/>
      <c r="MNP81" s="23"/>
      <c r="MNQ81" s="23"/>
      <c r="MNR81" s="23"/>
      <c r="MNS81" s="23"/>
      <c r="MNT81" s="23"/>
      <c r="MNU81" s="23"/>
      <c r="MNV81" s="23"/>
      <c r="MNW81" s="23"/>
      <c r="MNX81" s="23"/>
      <c r="MNY81" s="23"/>
      <c r="MNZ81" s="23"/>
      <c r="MOA81" s="23"/>
      <c r="MOB81" s="23"/>
      <c r="MOC81" s="23"/>
      <c r="MOD81" s="23"/>
      <c r="MOE81" s="23"/>
      <c r="MOF81" s="23"/>
      <c r="MOG81" s="23"/>
      <c r="MOH81" s="23"/>
      <c r="MOI81" s="23"/>
      <c r="MOJ81" s="23"/>
      <c r="MOK81" s="23"/>
      <c r="MOL81" s="23"/>
      <c r="MOM81" s="23"/>
      <c r="MON81" s="23"/>
      <c r="MOO81" s="23"/>
      <c r="MOP81" s="23"/>
      <c r="MOQ81" s="23"/>
      <c r="MOR81" s="23"/>
      <c r="MOS81" s="23"/>
      <c r="MOT81" s="23"/>
      <c r="MOU81" s="23"/>
      <c r="MOV81" s="23"/>
      <c r="MOW81" s="23"/>
      <c r="MOX81" s="23"/>
      <c r="MOY81" s="23"/>
      <c r="MOZ81" s="23"/>
      <c r="MPA81" s="23"/>
      <c r="MPB81" s="23"/>
      <c r="MPC81" s="23"/>
      <c r="MPD81" s="23"/>
      <c r="MPE81" s="23"/>
      <c r="MPF81" s="23"/>
      <c r="MPG81" s="23"/>
      <c r="MPH81" s="23"/>
      <c r="MPI81" s="23"/>
      <c r="MPJ81" s="23"/>
      <c r="MPK81" s="23"/>
      <c r="MPL81" s="23"/>
      <c r="MPM81" s="23"/>
      <c r="MPN81" s="23"/>
      <c r="MPO81" s="23"/>
      <c r="MPP81" s="23"/>
      <c r="MPQ81" s="23"/>
      <c r="MPR81" s="23"/>
      <c r="MPS81" s="23"/>
      <c r="MPT81" s="23"/>
      <c r="MPU81" s="23"/>
      <c r="MPV81" s="23"/>
      <c r="MPW81" s="23"/>
      <c r="MPX81" s="23"/>
      <c r="MPY81" s="23"/>
      <c r="MPZ81" s="23"/>
      <c r="MQA81" s="23"/>
      <c r="MQB81" s="23"/>
      <c r="MQC81" s="23"/>
      <c r="MQD81" s="23"/>
      <c r="MQE81" s="23"/>
      <c r="MQF81" s="23"/>
      <c r="MQG81" s="23"/>
      <c r="MQH81" s="23"/>
      <c r="MQI81" s="23"/>
      <c r="MQJ81" s="23"/>
      <c r="MQK81" s="23"/>
      <c r="MQL81" s="23"/>
      <c r="MQM81" s="23"/>
      <c r="MQN81" s="23"/>
      <c r="MQO81" s="23"/>
      <c r="MQP81" s="23"/>
      <c r="MQQ81" s="23"/>
      <c r="MQR81" s="23"/>
      <c r="MQS81" s="23"/>
      <c r="MQT81" s="23"/>
      <c r="MQU81" s="23"/>
      <c r="MQV81" s="23"/>
      <c r="MQW81" s="23"/>
      <c r="MQX81" s="23"/>
      <c r="MQY81" s="23"/>
      <c r="MQZ81" s="23"/>
      <c r="MRA81" s="23"/>
      <c r="MRB81" s="23"/>
      <c r="MRC81" s="23"/>
      <c r="MRD81" s="23"/>
      <c r="MRE81" s="23"/>
      <c r="MRF81" s="23"/>
      <c r="MRG81" s="23"/>
      <c r="MRH81" s="23"/>
      <c r="MRI81" s="23"/>
      <c r="MRJ81" s="23"/>
      <c r="MRK81" s="23"/>
      <c r="MRL81" s="23"/>
      <c r="MRM81" s="23"/>
      <c r="MRN81" s="23"/>
      <c r="MRO81" s="23"/>
      <c r="MRP81" s="23"/>
      <c r="MRQ81" s="23"/>
      <c r="MRR81" s="23"/>
      <c r="MRS81" s="23"/>
      <c r="MRT81" s="23"/>
      <c r="MRU81" s="23"/>
      <c r="MRV81" s="23"/>
      <c r="MRW81" s="23"/>
      <c r="MRX81" s="23"/>
      <c r="MRY81" s="23"/>
      <c r="MRZ81" s="23"/>
      <c r="MSA81" s="23"/>
      <c r="MSB81" s="23"/>
      <c r="MSC81" s="23"/>
      <c r="MSD81" s="23"/>
      <c r="MSE81" s="23"/>
      <c r="MSF81" s="23"/>
      <c r="MSG81" s="23"/>
      <c r="MSH81" s="23"/>
      <c r="MSI81" s="23"/>
      <c r="MSJ81" s="23"/>
      <c r="MSK81" s="23"/>
      <c r="MSL81" s="23"/>
      <c r="MSM81" s="23"/>
      <c r="MSN81" s="23"/>
      <c r="MSO81" s="23"/>
      <c r="MSP81" s="23"/>
      <c r="MSQ81" s="23"/>
      <c r="MSR81" s="23"/>
      <c r="MSS81" s="23"/>
      <c r="MST81" s="23"/>
      <c r="MSU81" s="23"/>
      <c r="MSV81" s="23"/>
      <c r="MSW81" s="23"/>
      <c r="MSX81" s="23"/>
      <c r="MSY81" s="23"/>
      <c r="MSZ81" s="23"/>
      <c r="MTA81" s="23"/>
      <c r="MTB81" s="23"/>
      <c r="MTC81" s="23"/>
      <c r="MTD81" s="23"/>
      <c r="MTE81" s="23"/>
      <c r="MTF81" s="23"/>
      <c r="MTG81" s="23"/>
      <c r="MTH81" s="23"/>
      <c r="MTI81" s="23"/>
      <c r="MTJ81" s="23"/>
      <c r="MTK81" s="23"/>
      <c r="MTL81" s="23"/>
      <c r="MTM81" s="23"/>
      <c r="MTN81" s="23"/>
      <c r="MTO81" s="23"/>
      <c r="MTP81" s="23"/>
      <c r="MTQ81" s="23"/>
      <c r="MTR81" s="23"/>
      <c r="MTS81" s="23"/>
      <c r="MTT81" s="23"/>
      <c r="MTU81" s="23"/>
      <c r="MTV81" s="23"/>
      <c r="MTW81" s="23"/>
      <c r="MTX81" s="23"/>
      <c r="MTY81" s="23"/>
      <c r="MTZ81" s="23"/>
      <c r="MUA81" s="23"/>
      <c r="MUB81" s="23"/>
      <c r="MUC81" s="23"/>
      <c r="MUD81" s="23"/>
      <c r="MUE81" s="23"/>
      <c r="MUF81" s="23"/>
      <c r="MUG81" s="23"/>
      <c r="MUH81" s="23"/>
      <c r="MUI81" s="23"/>
      <c r="MUJ81" s="23"/>
      <c r="MUK81" s="23"/>
      <c r="MUL81" s="23"/>
      <c r="MUM81" s="23"/>
      <c r="MUN81" s="23"/>
      <c r="MUO81" s="23"/>
      <c r="MUP81" s="23"/>
      <c r="MUQ81" s="23"/>
      <c r="MUR81" s="23"/>
      <c r="MUS81" s="23"/>
      <c r="MUT81" s="23"/>
      <c r="MUU81" s="23"/>
      <c r="MUV81" s="23"/>
      <c r="MUW81" s="23"/>
      <c r="MUX81" s="23"/>
      <c r="MUY81" s="23"/>
      <c r="MUZ81" s="23"/>
      <c r="MVA81" s="23"/>
      <c r="MVB81" s="23"/>
      <c r="MVC81" s="23"/>
      <c r="MVD81" s="23"/>
      <c r="MVE81" s="23"/>
      <c r="MVF81" s="23"/>
      <c r="MVG81" s="23"/>
      <c r="MVH81" s="23"/>
      <c r="MVI81" s="23"/>
      <c r="MVJ81" s="23"/>
      <c r="MVK81" s="23"/>
      <c r="MVL81" s="23"/>
      <c r="MVM81" s="23"/>
      <c r="MVN81" s="23"/>
      <c r="MVO81" s="23"/>
      <c r="MVP81" s="23"/>
      <c r="MVQ81" s="23"/>
      <c r="MVR81" s="23"/>
      <c r="MVS81" s="23"/>
      <c r="MVT81" s="23"/>
      <c r="MVU81" s="23"/>
      <c r="MVV81" s="23"/>
      <c r="MVW81" s="23"/>
      <c r="MVX81" s="23"/>
      <c r="MVY81" s="23"/>
      <c r="MVZ81" s="23"/>
      <c r="MWA81" s="23"/>
      <c r="MWB81" s="23"/>
      <c r="MWC81" s="23"/>
      <c r="MWD81" s="23"/>
      <c r="MWE81" s="23"/>
      <c r="MWF81" s="23"/>
      <c r="MWG81" s="23"/>
      <c r="MWH81" s="23"/>
      <c r="MWI81" s="23"/>
      <c r="MWJ81" s="23"/>
      <c r="MWK81" s="23"/>
      <c r="MWL81" s="23"/>
      <c r="MWM81" s="23"/>
      <c r="MWN81" s="23"/>
      <c r="MWO81" s="23"/>
      <c r="MWP81" s="23"/>
      <c r="MWQ81" s="23"/>
      <c r="MWR81" s="23"/>
      <c r="MWS81" s="23"/>
      <c r="MWT81" s="23"/>
      <c r="MWU81" s="23"/>
      <c r="MWV81" s="23"/>
      <c r="MWW81" s="23"/>
      <c r="MWX81" s="23"/>
      <c r="MWY81" s="23"/>
      <c r="MWZ81" s="23"/>
      <c r="MXA81" s="23"/>
      <c r="MXB81" s="23"/>
      <c r="MXC81" s="23"/>
      <c r="MXD81" s="23"/>
      <c r="MXE81" s="23"/>
      <c r="MXF81" s="23"/>
      <c r="MXG81" s="23"/>
      <c r="MXH81" s="23"/>
      <c r="MXI81" s="23"/>
      <c r="MXJ81" s="23"/>
      <c r="MXK81" s="23"/>
      <c r="MXL81" s="23"/>
      <c r="MXM81" s="23"/>
      <c r="MXN81" s="23"/>
      <c r="MXO81" s="23"/>
      <c r="MXP81" s="23"/>
      <c r="MXQ81" s="23"/>
      <c r="MXR81" s="23"/>
      <c r="MXS81" s="23"/>
      <c r="MXT81" s="23"/>
      <c r="MXU81" s="23"/>
      <c r="MXV81" s="23"/>
      <c r="MXW81" s="23"/>
      <c r="MXX81" s="23"/>
      <c r="MXY81" s="23"/>
      <c r="MXZ81" s="23"/>
      <c r="MYA81" s="23"/>
      <c r="MYB81" s="23"/>
      <c r="MYC81" s="23"/>
      <c r="MYD81" s="23"/>
      <c r="MYE81" s="23"/>
      <c r="MYF81" s="23"/>
      <c r="MYG81" s="23"/>
      <c r="MYH81" s="23"/>
      <c r="MYI81" s="23"/>
      <c r="MYJ81" s="23"/>
      <c r="MYK81" s="23"/>
      <c r="MYL81" s="23"/>
      <c r="MYM81" s="23"/>
      <c r="MYN81" s="23"/>
      <c r="MYO81" s="23"/>
      <c r="MYP81" s="23"/>
      <c r="MYQ81" s="23"/>
      <c r="MYR81" s="23"/>
      <c r="MYS81" s="23"/>
      <c r="MYT81" s="23"/>
      <c r="MYU81" s="23"/>
      <c r="MYV81" s="23"/>
      <c r="MYW81" s="23"/>
      <c r="MYX81" s="23"/>
      <c r="MYY81" s="23"/>
      <c r="MYZ81" s="23"/>
      <c r="MZA81" s="23"/>
      <c r="MZB81" s="23"/>
      <c r="MZC81" s="23"/>
      <c r="MZD81" s="23"/>
      <c r="MZE81" s="23"/>
      <c r="MZF81" s="23"/>
      <c r="MZG81" s="23"/>
      <c r="MZH81" s="23"/>
      <c r="MZI81" s="23"/>
      <c r="MZJ81" s="23"/>
      <c r="MZK81" s="23"/>
      <c r="MZL81" s="23"/>
      <c r="MZM81" s="23"/>
      <c r="MZN81" s="23"/>
      <c r="MZO81" s="23"/>
      <c r="MZP81" s="23"/>
      <c r="MZQ81" s="23"/>
      <c r="MZR81" s="23"/>
      <c r="MZS81" s="23"/>
      <c r="MZT81" s="23"/>
      <c r="MZU81" s="23"/>
      <c r="MZV81" s="23"/>
      <c r="MZW81" s="23"/>
      <c r="MZX81" s="23"/>
      <c r="MZY81" s="23"/>
      <c r="MZZ81" s="23"/>
      <c r="NAA81" s="23"/>
      <c r="NAB81" s="23"/>
      <c r="NAC81" s="23"/>
      <c r="NAD81" s="23"/>
      <c r="NAE81" s="23"/>
      <c r="NAF81" s="23"/>
      <c r="NAG81" s="23"/>
      <c r="NAH81" s="23"/>
      <c r="NAI81" s="23"/>
      <c r="NAJ81" s="23"/>
      <c r="NAK81" s="23"/>
      <c r="NAL81" s="23"/>
      <c r="NAM81" s="23"/>
      <c r="NAN81" s="23"/>
      <c r="NAO81" s="23"/>
      <c r="NAP81" s="23"/>
      <c r="NAQ81" s="23"/>
      <c r="NAR81" s="23"/>
      <c r="NAS81" s="23"/>
      <c r="NAT81" s="23"/>
      <c r="NAU81" s="23"/>
      <c r="NAV81" s="23"/>
      <c r="NAW81" s="23"/>
      <c r="NAX81" s="23"/>
      <c r="NAY81" s="23"/>
      <c r="NAZ81" s="23"/>
      <c r="NBA81" s="23"/>
      <c r="NBB81" s="23"/>
      <c r="NBC81" s="23"/>
      <c r="NBD81" s="23"/>
      <c r="NBE81" s="23"/>
      <c r="NBF81" s="23"/>
      <c r="NBG81" s="23"/>
      <c r="NBH81" s="23"/>
      <c r="NBI81" s="23"/>
      <c r="NBJ81" s="23"/>
      <c r="NBK81" s="23"/>
      <c r="NBL81" s="23"/>
      <c r="NBM81" s="23"/>
      <c r="NBN81" s="23"/>
      <c r="NBO81" s="23"/>
      <c r="NBP81" s="23"/>
      <c r="NBQ81" s="23"/>
      <c r="NBR81" s="23"/>
      <c r="NBS81" s="23"/>
      <c r="NBT81" s="23"/>
      <c r="NBU81" s="23"/>
      <c r="NBV81" s="23"/>
      <c r="NBW81" s="23"/>
      <c r="NBX81" s="23"/>
      <c r="NBY81" s="23"/>
      <c r="NBZ81" s="23"/>
      <c r="NCA81" s="23"/>
      <c r="NCB81" s="23"/>
      <c r="NCC81" s="23"/>
      <c r="NCD81" s="23"/>
      <c r="NCE81" s="23"/>
      <c r="NCF81" s="23"/>
      <c r="NCG81" s="23"/>
      <c r="NCH81" s="23"/>
      <c r="NCI81" s="23"/>
      <c r="NCJ81" s="23"/>
      <c r="NCK81" s="23"/>
      <c r="NCL81" s="23"/>
      <c r="NCM81" s="23"/>
      <c r="NCN81" s="23"/>
      <c r="NCO81" s="23"/>
      <c r="NCP81" s="23"/>
      <c r="NCQ81" s="23"/>
      <c r="NCR81" s="23"/>
      <c r="NCS81" s="23"/>
      <c r="NCT81" s="23"/>
      <c r="NCU81" s="23"/>
      <c r="NCV81" s="23"/>
      <c r="NCW81" s="23"/>
      <c r="NCX81" s="23"/>
      <c r="NCY81" s="23"/>
      <c r="NCZ81" s="23"/>
      <c r="NDA81" s="23"/>
      <c r="NDB81" s="23"/>
      <c r="NDC81" s="23"/>
      <c r="NDD81" s="23"/>
      <c r="NDE81" s="23"/>
      <c r="NDF81" s="23"/>
      <c r="NDG81" s="23"/>
      <c r="NDH81" s="23"/>
      <c r="NDI81" s="23"/>
      <c r="NDJ81" s="23"/>
      <c r="NDK81" s="23"/>
      <c r="NDL81" s="23"/>
      <c r="NDM81" s="23"/>
      <c r="NDN81" s="23"/>
      <c r="NDO81" s="23"/>
      <c r="NDP81" s="23"/>
      <c r="NDQ81" s="23"/>
      <c r="NDR81" s="23"/>
      <c r="NDS81" s="23"/>
      <c r="NDT81" s="23"/>
      <c r="NDU81" s="23"/>
      <c r="NDV81" s="23"/>
      <c r="NDW81" s="23"/>
      <c r="NDX81" s="23"/>
      <c r="NDY81" s="23"/>
      <c r="NDZ81" s="23"/>
      <c r="NEA81" s="23"/>
      <c r="NEB81" s="23"/>
      <c r="NEC81" s="23"/>
      <c r="NED81" s="23"/>
      <c r="NEE81" s="23"/>
      <c r="NEF81" s="23"/>
      <c r="NEG81" s="23"/>
      <c r="NEH81" s="23"/>
      <c r="NEI81" s="23"/>
      <c r="NEJ81" s="23"/>
      <c r="NEK81" s="23"/>
      <c r="NEL81" s="23"/>
      <c r="NEM81" s="23"/>
      <c r="NEN81" s="23"/>
      <c r="NEO81" s="23"/>
      <c r="NEP81" s="23"/>
      <c r="NEQ81" s="23"/>
      <c r="NER81" s="23"/>
      <c r="NES81" s="23"/>
      <c r="NET81" s="23"/>
      <c r="NEU81" s="23"/>
      <c r="NEV81" s="23"/>
      <c r="NEW81" s="23"/>
      <c r="NEX81" s="23"/>
      <c r="NEY81" s="23"/>
      <c r="NEZ81" s="23"/>
      <c r="NFA81" s="23"/>
      <c r="NFB81" s="23"/>
      <c r="NFC81" s="23"/>
      <c r="NFD81" s="23"/>
      <c r="NFE81" s="23"/>
      <c r="NFF81" s="23"/>
      <c r="NFG81" s="23"/>
      <c r="NFH81" s="23"/>
      <c r="NFI81" s="23"/>
      <c r="NFJ81" s="23"/>
      <c r="NFK81" s="23"/>
      <c r="NFL81" s="23"/>
      <c r="NFM81" s="23"/>
      <c r="NFN81" s="23"/>
      <c r="NFO81" s="23"/>
      <c r="NFP81" s="23"/>
      <c r="NFQ81" s="23"/>
      <c r="NFR81" s="23"/>
      <c r="NFS81" s="23"/>
      <c r="NFT81" s="23"/>
      <c r="NFU81" s="23"/>
      <c r="NFV81" s="23"/>
      <c r="NFW81" s="23"/>
      <c r="NFX81" s="23"/>
      <c r="NFY81" s="23"/>
      <c r="NFZ81" s="23"/>
      <c r="NGA81" s="23"/>
      <c r="NGB81" s="23"/>
      <c r="NGC81" s="23"/>
      <c r="NGD81" s="23"/>
      <c r="NGE81" s="23"/>
      <c r="NGF81" s="23"/>
      <c r="NGG81" s="23"/>
      <c r="NGH81" s="23"/>
      <c r="NGI81" s="23"/>
      <c r="NGJ81" s="23"/>
      <c r="NGK81" s="23"/>
      <c r="NGL81" s="23"/>
      <c r="NGM81" s="23"/>
      <c r="NGN81" s="23"/>
      <c r="NGO81" s="23"/>
      <c r="NGP81" s="23"/>
      <c r="NGQ81" s="23"/>
      <c r="NGR81" s="23"/>
      <c r="NGS81" s="23"/>
      <c r="NGT81" s="23"/>
      <c r="NGU81" s="23"/>
      <c r="NGV81" s="23"/>
      <c r="NGW81" s="23"/>
      <c r="NGX81" s="23"/>
      <c r="NGY81" s="23"/>
      <c r="NGZ81" s="23"/>
      <c r="NHA81" s="23"/>
      <c r="NHB81" s="23"/>
      <c r="NHC81" s="23"/>
      <c r="NHD81" s="23"/>
      <c r="NHE81" s="23"/>
      <c r="NHF81" s="23"/>
      <c r="NHG81" s="23"/>
      <c r="NHH81" s="23"/>
      <c r="NHI81" s="23"/>
      <c r="NHJ81" s="23"/>
      <c r="NHK81" s="23"/>
      <c r="NHL81" s="23"/>
      <c r="NHM81" s="23"/>
      <c r="NHN81" s="23"/>
      <c r="NHO81" s="23"/>
      <c r="NHP81" s="23"/>
      <c r="NHQ81" s="23"/>
      <c r="NHR81" s="23"/>
      <c r="NHS81" s="23"/>
      <c r="NHT81" s="23"/>
      <c r="NHU81" s="23"/>
      <c r="NHV81" s="23"/>
      <c r="NHW81" s="23"/>
      <c r="NHX81" s="23"/>
      <c r="NHY81" s="23"/>
      <c r="NHZ81" s="23"/>
      <c r="NIA81" s="23"/>
      <c r="NIB81" s="23"/>
      <c r="NIC81" s="23"/>
      <c r="NID81" s="23"/>
      <c r="NIE81" s="23"/>
      <c r="NIF81" s="23"/>
      <c r="NIG81" s="23"/>
      <c r="NIH81" s="23"/>
      <c r="NII81" s="23"/>
      <c r="NIJ81" s="23"/>
      <c r="NIK81" s="23"/>
      <c r="NIL81" s="23"/>
      <c r="NIM81" s="23"/>
      <c r="NIN81" s="23"/>
      <c r="NIO81" s="23"/>
      <c r="NIP81" s="23"/>
      <c r="NIQ81" s="23"/>
      <c r="NIR81" s="23"/>
      <c r="NIS81" s="23"/>
      <c r="NIT81" s="23"/>
      <c r="NIU81" s="23"/>
      <c r="NIV81" s="23"/>
      <c r="NIW81" s="23"/>
      <c r="NIX81" s="23"/>
      <c r="NIY81" s="23"/>
      <c r="NIZ81" s="23"/>
      <c r="NJA81" s="23"/>
      <c r="NJB81" s="23"/>
      <c r="NJC81" s="23"/>
      <c r="NJD81" s="23"/>
      <c r="NJE81" s="23"/>
      <c r="NJF81" s="23"/>
      <c r="NJG81" s="23"/>
      <c r="NJH81" s="23"/>
      <c r="NJI81" s="23"/>
      <c r="NJJ81" s="23"/>
      <c r="NJK81" s="23"/>
      <c r="NJL81" s="23"/>
      <c r="NJM81" s="23"/>
      <c r="NJN81" s="23"/>
      <c r="NJO81" s="23"/>
      <c r="NJP81" s="23"/>
      <c r="NJQ81" s="23"/>
      <c r="NJR81" s="23"/>
      <c r="NJS81" s="23"/>
      <c r="NJT81" s="23"/>
      <c r="NJU81" s="23"/>
      <c r="NJV81" s="23"/>
      <c r="NJW81" s="23"/>
      <c r="NJX81" s="23"/>
      <c r="NJY81" s="23"/>
      <c r="NJZ81" s="23"/>
      <c r="NKA81" s="23"/>
      <c r="NKB81" s="23"/>
      <c r="NKC81" s="23"/>
      <c r="NKD81" s="23"/>
      <c r="NKE81" s="23"/>
      <c r="NKF81" s="23"/>
      <c r="NKG81" s="23"/>
      <c r="NKH81" s="23"/>
      <c r="NKI81" s="23"/>
      <c r="NKJ81" s="23"/>
      <c r="NKK81" s="23"/>
      <c r="NKL81" s="23"/>
      <c r="NKM81" s="23"/>
      <c r="NKN81" s="23"/>
      <c r="NKO81" s="23"/>
      <c r="NKP81" s="23"/>
      <c r="NKQ81" s="23"/>
      <c r="NKR81" s="23"/>
      <c r="NKS81" s="23"/>
      <c r="NKT81" s="23"/>
      <c r="NKU81" s="23"/>
      <c r="NKV81" s="23"/>
      <c r="NKW81" s="23"/>
      <c r="NKX81" s="23"/>
      <c r="NKY81" s="23"/>
      <c r="NKZ81" s="23"/>
      <c r="NLA81" s="23"/>
      <c r="NLB81" s="23"/>
      <c r="NLC81" s="23"/>
      <c r="NLD81" s="23"/>
      <c r="NLE81" s="23"/>
      <c r="NLF81" s="23"/>
      <c r="NLG81" s="23"/>
      <c r="NLH81" s="23"/>
      <c r="NLI81" s="23"/>
      <c r="NLJ81" s="23"/>
      <c r="NLK81" s="23"/>
      <c r="NLL81" s="23"/>
      <c r="NLM81" s="23"/>
      <c r="NLN81" s="23"/>
      <c r="NLO81" s="23"/>
      <c r="NLP81" s="23"/>
      <c r="NLQ81" s="23"/>
      <c r="NLR81" s="23"/>
      <c r="NLS81" s="23"/>
      <c r="NLT81" s="23"/>
      <c r="NLU81" s="23"/>
      <c r="NLV81" s="23"/>
      <c r="NLW81" s="23"/>
      <c r="NLX81" s="23"/>
      <c r="NLY81" s="23"/>
      <c r="NLZ81" s="23"/>
      <c r="NMA81" s="23"/>
      <c r="NMB81" s="23"/>
      <c r="NMC81" s="23"/>
      <c r="NMD81" s="23"/>
      <c r="NME81" s="23"/>
      <c r="NMF81" s="23"/>
      <c r="NMG81" s="23"/>
      <c r="NMH81" s="23"/>
      <c r="NMI81" s="23"/>
      <c r="NMJ81" s="23"/>
      <c r="NMK81" s="23"/>
      <c r="NML81" s="23"/>
      <c r="NMM81" s="23"/>
      <c r="NMN81" s="23"/>
      <c r="NMO81" s="23"/>
      <c r="NMP81" s="23"/>
      <c r="NMQ81" s="23"/>
      <c r="NMR81" s="23"/>
      <c r="NMS81" s="23"/>
      <c r="NMT81" s="23"/>
      <c r="NMU81" s="23"/>
      <c r="NMV81" s="23"/>
      <c r="NMW81" s="23"/>
      <c r="NMX81" s="23"/>
      <c r="NMY81" s="23"/>
      <c r="NMZ81" s="23"/>
      <c r="NNA81" s="23"/>
      <c r="NNB81" s="23"/>
      <c r="NNC81" s="23"/>
      <c r="NND81" s="23"/>
      <c r="NNE81" s="23"/>
      <c r="NNF81" s="23"/>
      <c r="NNG81" s="23"/>
      <c r="NNH81" s="23"/>
      <c r="NNI81" s="23"/>
      <c r="NNJ81" s="23"/>
      <c r="NNK81" s="23"/>
      <c r="NNL81" s="23"/>
      <c r="NNM81" s="23"/>
      <c r="NNN81" s="23"/>
      <c r="NNO81" s="23"/>
      <c r="NNP81" s="23"/>
      <c r="NNQ81" s="23"/>
      <c r="NNR81" s="23"/>
      <c r="NNS81" s="23"/>
      <c r="NNT81" s="23"/>
      <c r="NNU81" s="23"/>
      <c r="NNV81" s="23"/>
      <c r="NNW81" s="23"/>
      <c r="NNX81" s="23"/>
      <c r="NNY81" s="23"/>
      <c r="NNZ81" s="23"/>
      <c r="NOA81" s="23"/>
      <c r="NOB81" s="23"/>
      <c r="NOC81" s="23"/>
      <c r="NOD81" s="23"/>
      <c r="NOE81" s="23"/>
      <c r="NOF81" s="23"/>
      <c r="NOG81" s="23"/>
      <c r="NOH81" s="23"/>
      <c r="NOI81" s="23"/>
      <c r="NOJ81" s="23"/>
      <c r="NOK81" s="23"/>
      <c r="NOL81" s="23"/>
      <c r="NOM81" s="23"/>
      <c r="NON81" s="23"/>
      <c r="NOO81" s="23"/>
      <c r="NOP81" s="23"/>
      <c r="NOQ81" s="23"/>
      <c r="NOR81" s="23"/>
      <c r="NOS81" s="23"/>
      <c r="NOT81" s="23"/>
      <c r="NOU81" s="23"/>
      <c r="NOV81" s="23"/>
      <c r="NOW81" s="23"/>
      <c r="NOX81" s="23"/>
      <c r="NOY81" s="23"/>
      <c r="NOZ81" s="23"/>
      <c r="NPA81" s="23"/>
      <c r="NPB81" s="23"/>
      <c r="NPC81" s="23"/>
      <c r="NPD81" s="23"/>
      <c r="NPE81" s="23"/>
      <c r="NPF81" s="23"/>
      <c r="NPG81" s="23"/>
      <c r="NPH81" s="23"/>
      <c r="NPI81" s="23"/>
      <c r="NPJ81" s="23"/>
      <c r="NPK81" s="23"/>
      <c r="NPL81" s="23"/>
      <c r="NPM81" s="23"/>
      <c r="NPN81" s="23"/>
      <c r="NPO81" s="23"/>
      <c r="NPP81" s="23"/>
      <c r="NPQ81" s="23"/>
      <c r="NPR81" s="23"/>
      <c r="NPS81" s="23"/>
      <c r="NPT81" s="23"/>
      <c r="NPU81" s="23"/>
      <c r="NPV81" s="23"/>
      <c r="NPW81" s="23"/>
      <c r="NPX81" s="23"/>
      <c r="NPY81" s="23"/>
      <c r="NPZ81" s="23"/>
      <c r="NQA81" s="23"/>
      <c r="NQB81" s="23"/>
      <c r="NQC81" s="23"/>
      <c r="NQD81" s="23"/>
      <c r="NQE81" s="23"/>
      <c r="NQF81" s="23"/>
      <c r="NQG81" s="23"/>
      <c r="NQH81" s="23"/>
      <c r="NQI81" s="23"/>
      <c r="NQJ81" s="23"/>
      <c r="NQK81" s="23"/>
      <c r="NQL81" s="23"/>
      <c r="NQM81" s="23"/>
      <c r="NQN81" s="23"/>
      <c r="NQO81" s="23"/>
      <c r="NQP81" s="23"/>
      <c r="NQQ81" s="23"/>
      <c r="NQR81" s="23"/>
      <c r="NQS81" s="23"/>
      <c r="NQT81" s="23"/>
      <c r="NQU81" s="23"/>
      <c r="NQV81" s="23"/>
      <c r="NQW81" s="23"/>
      <c r="NQX81" s="23"/>
      <c r="NQY81" s="23"/>
      <c r="NQZ81" s="23"/>
      <c r="NRA81" s="23"/>
      <c r="NRB81" s="23"/>
      <c r="NRC81" s="23"/>
      <c r="NRD81" s="23"/>
      <c r="NRE81" s="23"/>
      <c r="NRF81" s="23"/>
      <c r="NRG81" s="23"/>
      <c r="NRH81" s="23"/>
      <c r="NRI81" s="23"/>
      <c r="NRJ81" s="23"/>
      <c r="NRK81" s="23"/>
      <c r="NRL81" s="23"/>
      <c r="NRM81" s="23"/>
      <c r="NRN81" s="23"/>
      <c r="NRO81" s="23"/>
      <c r="NRP81" s="23"/>
      <c r="NRQ81" s="23"/>
      <c r="NRR81" s="23"/>
      <c r="NRS81" s="23"/>
      <c r="NRT81" s="23"/>
      <c r="NRU81" s="23"/>
      <c r="NRV81" s="23"/>
      <c r="NRW81" s="23"/>
      <c r="NRX81" s="23"/>
      <c r="NRY81" s="23"/>
      <c r="NRZ81" s="23"/>
      <c r="NSA81" s="23"/>
      <c r="NSB81" s="23"/>
      <c r="NSC81" s="23"/>
      <c r="NSD81" s="23"/>
      <c r="NSE81" s="23"/>
      <c r="NSF81" s="23"/>
      <c r="NSG81" s="23"/>
      <c r="NSH81" s="23"/>
      <c r="NSI81" s="23"/>
      <c r="NSJ81" s="23"/>
      <c r="NSK81" s="23"/>
      <c r="NSL81" s="23"/>
      <c r="NSM81" s="23"/>
      <c r="NSN81" s="23"/>
      <c r="NSO81" s="23"/>
      <c r="NSP81" s="23"/>
      <c r="NSQ81" s="23"/>
      <c r="NSR81" s="23"/>
      <c r="NSS81" s="23"/>
      <c r="NST81" s="23"/>
      <c r="NSU81" s="23"/>
      <c r="NSV81" s="23"/>
      <c r="NSW81" s="23"/>
      <c r="NSX81" s="23"/>
      <c r="NSY81" s="23"/>
      <c r="NSZ81" s="23"/>
      <c r="NTA81" s="23"/>
      <c r="NTB81" s="23"/>
      <c r="NTC81" s="23"/>
      <c r="NTD81" s="23"/>
      <c r="NTE81" s="23"/>
      <c r="NTF81" s="23"/>
      <c r="NTG81" s="23"/>
      <c r="NTH81" s="23"/>
      <c r="NTI81" s="23"/>
      <c r="NTJ81" s="23"/>
      <c r="NTK81" s="23"/>
      <c r="NTL81" s="23"/>
      <c r="NTM81" s="23"/>
      <c r="NTN81" s="23"/>
      <c r="NTO81" s="23"/>
      <c r="NTP81" s="23"/>
      <c r="NTQ81" s="23"/>
      <c r="NTR81" s="23"/>
      <c r="NTS81" s="23"/>
      <c r="NTT81" s="23"/>
      <c r="NTU81" s="23"/>
      <c r="NTV81" s="23"/>
      <c r="NTW81" s="23"/>
      <c r="NTX81" s="23"/>
      <c r="NTY81" s="23"/>
      <c r="NTZ81" s="23"/>
      <c r="NUA81" s="23"/>
      <c r="NUB81" s="23"/>
      <c r="NUC81" s="23"/>
      <c r="NUD81" s="23"/>
      <c r="NUE81" s="23"/>
      <c r="NUF81" s="23"/>
      <c r="NUG81" s="23"/>
      <c r="NUH81" s="23"/>
      <c r="NUI81" s="23"/>
      <c r="NUJ81" s="23"/>
      <c r="NUK81" s="23"/>
      <c r="NUL81" s="23"/>
      <c r="NUM81" s="23"/>
      <c r="NUN81" s="23"/>
      <c r="NUO81" s="23"/>
      <c r="NUP81" s="23"/>
      <c r="NUQ81" s="23"/>
      <c r="NUR81" s="23"/>
      <c r="NUS81" s="23"/>
      <c r="NUT81" s="23"/>
      <c r="NUU81" s="23"/>
      <c r="NUV81" s="23"/>
      <c r="NUW81" s="23"/>
      <c r="NUX81" s="23"/>
      <c r="NUY81" s="23"/>
      <c r="NUZ81" s="23"/>
      <c r="NVA81" s="23"/>
      <c r="NVB81" s="23"/>
      <c r="NVC81" s="23"/>
      <c r="NVD81" s="23"/>
      <c r="NVE81" s="23"/>
      <c r="NVF81" s="23"/>
      <c r="NVG81" s="23"/>
      <c r="NVH81" s="23"/>
      <c r="NVI81" s="23"/>
      <c r="NVJ81" s="23"/>
      <c r="NVK81" s="23"/>
      <c r="NVL81" s="23"/>
      <c r="NVM81" s="23"/>
      <c r="NVN81" s="23"/>
      <c r="NVO81" s="23"/>
      <c r="NVP81" s="23"/>
      <c r="NVQ81" s="23"/>
      <c r="NVR81" s="23"/>
      <c r="NVS81" s="23"/>
      <c r="NVT81" s="23"/>
      <c r="NVU81" s="23"/>
      <c r="NVV81" s="23"/>
      <c r="NVW81" s="23"/>
      <c r="NVX81" s="23"/>
      <c r="NVY81" s="23"/>
      <c r="NVZ81" s="23"/>
      <c r="NWA81" s="23"/>
      <c r="NWB81" s="23"/>
      <c r="NWC81" s="23"/>
      <c r="NWD81" s="23"/>
      <c r="NWE81" s="23"/>
      <c r="NWF81" s="23"/>
      <c r="NWG81" s="23"/>
      <c r="NWH81" s="23"/>
      <c r="NWI81" s="23"/>
      <c r="NWJ81" s="23"/>
      <c r="NWK81" s="23"/>
      <c r="NWL81" s="23"/>
      <c r="NWM81" s="23"/>
      <c r="NWN81" s="23"/>
      <c r="NWO81" s="23"/>
      <c r="NWP81" s="23"/>
      <c r="NWQ81" s="23"/>
      <c r="NWR81" s="23"/>
      <c r="NWS81" s="23"/>
      <c r="NWT81" s="23"/>
      <c r="NWU81" s="23"/>
      <c r="NWV81" s="23"/>
      <c r="NWW81" s="23"/>
      <c r="NWX81" s="23"/>
      <c r="NWY81" s="23"/>
      <c r="NWZ81" s="23"/>
      <c r="NXA81" s="23"/>
      <c r="NXB81" s="23"/>
      <c r="NXC81" s="23"/>
      <c r="NXD81" s="23"/>
      <c r="NXE81" s="23"/>
      <c r="NXF81" s="23"/>
      <c r="NXG81" s="23"/>
      <c r="NXH81" s="23"/>
      <c r="NXI81" s="23"/>
      <c r="NXJ81" s="23"/>
      <c r="NXK81" s="23"/>
      <c r="NXL81" s="23"/>
      <c r="NXM81" s="23"/>
      <c r="NXN81" s="23"/>
      <c r="NXO81" s="23"/>
      <c r="NXP81" s="23"/>
      <c r="NXQ81" s="23"/>
      <c r="NXR81" s="23"/>
      <c r="NXS81" s="23"/>
      <c r="NXT81" s="23"/>
      <c r="NXU81" s="23"/>
      <c r="NXV81" s="23"/>
      <c r="NXW81" s="23"/>
      <c r="NXX81" s="23"/>
      <c r="NXY81" s="23"/>
      <c r="NXZ81" s="23"/>
      <c r="NYA81" s="23"/>
      <c r="NYB81" s="23"/>
      <c r="NYC81" s="23"/>
      <c r="NYD81" s="23"/>
      <c r="NYE81" s="23"/>
      <c r="NYF81" s="23"/>
      <c r="NYG81" s="23"/>
      <c r="NYH81" s="23"/>
      <c r="NYI81" s="23"/>
      <c r="NYJ81" s="23"/>
      <c r="NYK81" s="23"/>
      <c r="NYL81" s="23"/>
      <c r="NYM81" s="23"/>
      <c r="NYN81" s="23"/>
      <c r="NYO81" s="23"/>
      <c r="NYP81" s="23"/>
      <c r="NYQ81" s="23"/>
      <c r="NYR81" s="23"/>
      <c r="NYS81" s="23"/>
      <c r="NYT81" s="23"/>
      <c r="NYU81" s="23"/>
      <c r="NYV81" s="23"/>
      <c r="NYW81" s="23"/>
      <c r="NYX81" s="23"/>
      <c r="NYY81" s="23"/>
      <c r="NYZ81" s="23"/>
      <c r="NZA81" s="23"/>
      <c r="NZB81" s="23"/>
      <c r="NZC81" s="23"/>
      <c r="NZD81" s="23"/>
      <c r="NZE81" s="23"/>
      <c r="NZF81" s="23"/>
      <c r="NZG81" s="23"/>
      <c r="NZH81" s="23"/>
      <c r="NZI81" s="23"/>
      <c r="NZJ81" s="23"/>
      <c r="NZK81" s="23"/>
      <c r="NZL81" s="23"/>
      <c r="NZM81" s="23"/>
      <c r="NZN81" s="23"/>
      <c r="NZO81" s="23"/>
      <c r="NZP81" s="23"/>
      <c r="NZQ81" s="23"/>
      <c r="NZR81" s="23"/>
      <c r="NZS81" s="23"/>
      <c r="NZT81" s="23"/>
      <c r="NZU81" s="23"/>
      <c r="NZV81" s="23"/>
      <c r="NZW81" s="23"/>
      <c r="NZX81" s="23"/>
      <c r="NZY81" s="23"/>
      <c r="NZZ81" s="23"/>
      <c r="OAA81" s="23"/>
      <c r="OAB81" s="23"/>
      <c r="OAC81" s="23"/>
      <c r="OAD81" s="23"/>
      <c r="OAE81" s="23"/>
      <c r="OAF81" s="23"/>
      <c r="OAG81" s="23"/>
      <c r="OAH81" s="23"/>
      <c r="OAI81" s="23"/>
      <c r="OAJ81" s="23"/>
      <c r="OAK81" s="23"/>
      <c r="OAL81" s="23"/>
      <c r="OAM81" s="23"/>
      <c r="OAN81" s="23"/>
      <c r="OAO81" s="23"/>
      <c r="OAP81" s="23"/>
      <c r="OAQ81" s="23"/>
      <c r="OAR81" s="23"/>
      <c r="OAS81" s="23"/>
      <c r="OAT81" s="23"/>
      <c r="OAU81" s="23"/>
      <c r="OAV81" s="23"/>
      <c r="OAW81" s="23"/>
      <c r="OAX81" s="23"/>
      <c r="OAY81" s="23"/>
      <c r="OAZ81" s="23"/>
      <c r="OBA81" s="23"/>
      <c r="OBB81" s="23"/>
      <c r="OBC81" s="23"/>
      <c r="OBD81" s="23"/>
      <c r="OBE81" s="23"/>
      <c r="OBF81" s="23"/>
      <c r="OBG81" s="23"/>
      <c r="OBH81" s="23"/>
      <c r="OBI81" s="23"/>
      <c r="OBJ81" s="23"/>
      <c r="OBK81" s="23"/>
      <c r="OBL81" s="23"/>
      <c r="OBM81" s="23"/>
      <c r="OBN81" s="23"/>
      <c r="OBO81" s="23"/>
      <c r="OBP81" s="23"/>
      <c r="OBQ81" s="23"/>
      <c r="OBR81" s="23"/>
      <c r="OBS81" s="23"/>
      <c r="OBT81" s="23"/>
      <c r="OBU81" s="23"/>
      <c r="OBV81" s="23"/>
      <c r="OBW81" s="23"/>
      <c r="OBX81" s="23"/>
      <c r="OBY81" s="23"/>
      <c r="OBZ81" s="23"/>
      <c r="OCA81" s="23"/>
      <c r="OCB81" s="23"/>
      <c r="OCC81" s="23"/>
      <c r="OCD81" s="23"/>
      <c r="OCE81" s="23"/>
      <c r="OCF81" s="23"/>
      <c r="OCG81" s="23"/>
      <c r="OCH81" s="23"/>
      <c r="OCI81" s="23"/>
      <c r="OCJ81" s="23"/>
      <c r="OCK81" s="23"/>
      <c r="OCL81" s="23"/>
      <c r="OCM81" s="23"/>
      <c r="OCN81" s="23"/>
      <c r="OCO81" s="23"/>
      <c r="OCP81" s="23"/>
      <c r="OCQ81" s="23"/>
      <c r="OCR81" s="23"/>
      <c r="OCS81" s="23"/>
      <c r="OCT81" s="23"/>
      <c r="OCU81" s="23"/>
      <c r="OCV81" s="23"/>
      <c r="OCW81" s="23"/>
      <c r="OCX81" s="23"/>
      <c r="OCY81" s="23"/>
      <c r="OCZ81" s="23"/>
      <c r="ODA81" s="23"/>
      <c r="ODB81" s="23"/>
      <c r="ODC81" s="23"/>
      <c r="ODD81" s="23"/>
      <c r="ODE81" s="23"/>
      <c r="ODF81" s="23"/>
      <c r="ODG81" s="23"/>
      <c r="ODH81" s="23"/>
      <c r="ODI81" s="23"/>
      <c r="ODJ81" s="23"/>
      <c r="ODK81" s="23"/>
      <c r="ODL81" s="23"/>
      <c r="ODM81" s="23"/>
      <c r="ODN81" s="23"/>
      <c r="ODO81" s="23"/>
      <c r="ODP81" s="23"/>
      <c r="ODQ81" s="23"/>
      <c r="ODR81" s="23"/>
      <c r="ODS81" s="23"/>
      <c r="ODT81" s="23"/>
      <c r="ODU81" s="23"/>
      <c r="ODV81" s="23"/>
      <c r="ODW81" s="23"/>
      <c r="ODX81" s="23"/>
      <c r="ODY81" s="23"/>
      <c r="ODZ81" s="23"/>
      <c r="OEA81" s="23"/>
      <c r="OEB81" s="23"/>
      <c r="OEC81" s="23"/>
      <c r="OED81" s="23"/>
      <c r="OEE81" s="23"/>
      <c r="OEF81" s="23"/>
      <c r="OEG81" s="23"/>
      <c r="OEH81" s="23"/>
      <c r="OEI81" s="23"/>
      <c r="OEJ81" s="23"/>
      <c r="OEK81" s="23"/>
      <c r="OEL81" s="23"/>
      <c r="OEM81" s="23"/>
      <c r="OEN81" s="23"/>
      <c r="OEO81" s="23"/>
      <c r="OEP81" s="23"/>
      <c r="OEQ81" s="23"/>
      <c r="OER81" s="23"/>
      <c r="OES81" s="23"/>
      <c r="OET81" s="23"/>
      <c r="OEU81" s="23"/>
      <c r="OEV81" s="23"/>
      <c r="OEW81" s="23"/>
      <c r="OEX81" s="23"/>
      <c r="OEY81" s="23"/>
      <c r="OEZ81" s="23"/>
      <c r="OFA81" s="23"/>
      <c r="OFB81" s="23"/>
      <c r="OFC81" s="23"/>
      <c r="OFD81" s="23"/>
      <c r="OFE81" s="23"/>
      <c r="OFF81" s="23"/>
      <c r="OFG81" s="23"/>
      <c r="OFH81" s="23"/>
      <c r="OFI81" s="23"/>
      <c r="OFJ81" s="23"/>
      <c r="OFK81" s="23"/>
      <c r="OFL81" s="23"/>
      <c r="OFM81" s="23"/>
      <c r="OFN81" s="23"/>
      <c r="OFO81" s="23"/>
      <c r="OFP81" s="23"/>
      <c r="OFQ81" s="23"/>
      <c r="OFR81" s="23"/>
      <c r="OFS81" s="23"/>
      <c r="OFT81" s="23"/>
      <c r="OFU81" s="23"/>
      <c r="OFV81" s="23"/>
      <c r="OFW81" s="23"/>
      <c r="OFX81" s="23"/>
      <c r="OFY81" s="23"/>
      <c r="OFZ81" s="23"/>
      <c r="OGA81" s="23"/>
      <c r="OGB81" s="23"/>
      <c r="OGC81" s="23"/>
      <c r="OGD81" s="23"/>
      <c r="OGE81" s="23"/>
      <c r="OGF81" s="23"/>
      <c r="OGG81" s="23"/>
      <c r="OGH81" s="23"/>
      <c r="OGI81" s="23"/>
      <c r="OGJ81" s="23"/>
      <c r="OGK81" s="23"/>
      <c r="OGL81" s="23"/>
      <c r="OGM81" s="23"/>
      <c r="OGN81" s="23"/>
      <c r="OGO81" s="23"/>
      <c r="OGP81" s="23"/>
      <c r="OGQ81" s="23"/>
      <c r="OGR81" s="23"/>
      <c r="OGS81" s="23"/>
      <c r="OGT81" s="23"/>
      <c r="OGU81" s="23"/>
      <c r="OGV81" s="23"/>
      <c r="OGW81" s="23"/>
      <c r="OGX81" s="23"/>
      <c r="OGY81" s="23"/>
      <c r="OGZ81" s="23"/>
      <c r="OHA81" s="23"/>
      <c r="OHB81" s="23"/>
      <c r="OHC81" s="23"/>
      <c r="OHD81" s="23"/>
      <c r="OHE81" s="23"/>
      <c r="OHF81" s="23"/>
      <c r="OHG81" s="23"/>
      <c r="OHH81" s="23"/>
      <c r="OHI81" s="23"/>
      <c r="OHJ81" s="23"/>
      <c r="OHK81" s="23"/>
      <c r="OHL81" s="23"/>
      <c r="OHM81" s="23"/>
      <c r="OHN81" s="23"/>
      <c r="OHO81" s="23"/>
      <c r="OHP81" s="23"/>
      <c r="OHQ81" s="23"/>
      <c r="OHR81" s="23"/>
      <c r="OHS81" s="23"/>
      <c r="OHT81" s="23"/>
      <c r="OHU81" s="23"/>
      <c r="OHV81" s="23"/>
      <c r="OHW81" s="23"/>
      <c r="OHX81" s="23"/>
      <c r="OHY81" s="23"/>
      <c r="OHZ81" s="23"/>
      <c r="OIA81" s="23"/>
      <c r="OIB81" s="23"/>
      <c r="OIC81" s="23"/>
      <c r="OID81" s="23"/>
      <c r="OIE81" s="23"/>
      <c r="OIF81" s="23"/>
      <c r="OIG81" s="23"/>
      <c r="OIH81" s="23"/>
      <c r="OII81" s="23"/>
      <c r="OIJ81" s="23"/>
      <c r="OIK81" s="23"/>
      <c r="OIL81" s="23"/>
      <c r="OIM81" s="23"/>
      <c r="OIN81" s="23"/>
      <c r="OIO81" s="23"/>
      <c r="OIP81" s="23"/>
      <c r="OIQ81" s="23"/>
      <c r="OIR81" s="23"/>
      <c r="OIS81" s="23"/>
      <c r="OIT81" s="23"/>
      <c r="OIU81" s="23"/>
      <c r="OIV81" s="23"/>
      <c r="OIW81" s="23"/>
      <c r="OIX81" s="23"/>
      <c r="OIY81" s="23"/>
      <c r="OIZ81" s="23"/>
      <c r="OJA81" s="23"/>
      <c r="OJB81" s="23"/>
      <c r="OJC81" s="23"/>
      <c r="OJD81" s="23"/>
      <c r="OJE81" s="23"/>
      <c r="OJF81" s="23"/>
      <c r="OJG81" s="23"/>
      <c r="OJH81" s="23"/>
      <c r="OJI81" s="23"/>
      <c r="OJJ81" s="23"/>
      <c r="OJK81" s="23"/>
      <c r="OJL81" s="23"/>
      <c r="OJM81" s="23"/>
      <c r="OJN81" s="23"/>
      <c r="OJO81" s="23"/>
      <c r="OJP81" s="23"/>
      <c r="OJQ81" s="23"/>
      <c r="OJR81" s="23"/>
      <c r="OJS81" s="23"/>
      <c r="OJT81" s="23"/>
      <c r="OJU81" s="23"/>
      <c r="OJV81" s="23"/>
      <c r="OJW81" s="23"/>
      <c r="OJX81" s="23"/>
      <c r="OJY81" s="23"/>
      <c r="OJZ81" s="23"/>
      <c r="OKA81" s="23"/>
      <c r="OKB81" s="23"/>
      <c r="OKC81" s="23"/>
      <c r="OKD81" s="23"/>
      <c r="OKE81" s="23"/>
      <c r="OKF81" s="23"/>
      <c r="OKG81" s="23"/>
      <c r="OKH81" s="23"/>
      <c r="OKI81" s="23"/>
      <c r="OKJ81" s="23"/>
      <c r="OKK81" s="23"/>
      <c r="OKL81" s="23"/>
      <c r="OKM81" s="23"/>
      <c r="OKN81" s="23"/>
      <c r="OKO81" s="23"/>
      <c r="OKP81" s="23"/>
      <c r="OKQ81" s="23"/>
      <c r="OKR81" s="23"/>
      <c r="OKS81" s="23"/>
      <c r="OKT81" s="23"/>
      <c r="OKU81" s="23"/>
      <c r="OKV81" s="23"/>
      <c r="OKW81" s="23"/>
      <c r="OKX81" s="23"/>
      <c r="OKY81" s="23"/>
      <c r="OKZ81" s="23"/>
      <c r="OLA81" s="23"/>
      <c r="OLB81" s="23"/>
      <c r="OLC81" s="23"/>
      <c r="OLD81" s="23"/>
      <c r="OLE81" s="23"/>
      <c r="OLF81" s="23"/>
      <c r="OLG81" s="23"/>
      <c r="OLH81" s="23"/>
      <c r="OLI81" s="23"/>
      <c r="OLJ81" s="23"/>
      <c r="OLK81" s="23"/>
      <c r="OLL81" s="23"/>
      <c r="OLM81" s="23"/>
      <c r="OLN81" s="23"/>
      <c r="OLO81" s="23"/>
      <c r="OLP81" s="23"/>
      <c r="OLQ81" s="23"/>
      <c r="OLR81" s="23"/>
      <c r="OLS81" s="23"/>
      <c r="OLT81" s="23"/>
      <c r="OLU81" s="23"/>
      <c r="OLV81" s="23"/>
      <c r="OLW81" s="23"/>
      <c r="OLX81" s="23"/>
      <c r="OLY81" s="23"/>
      <c r="OLZ81" s="23"/>
      <c r="OMA81" s="23"/>
      <c r="OMB81" s="23"/>
      <c r="OMC81" s="23"/>
      <c r="OMD81" s="23"/>
      <c r="OME81" s="23"/>
      <c r="OMF81" s="23"/>
      <c r="OMG81" s="23"/>
      <c r="OMH81" s="23"/>
      <c r="OMI81" s="23"/>
      <c r="OMJ81" s="23"/>
      <c r="OMK81" s="23"/>
      <c r="OML81" s="23"/>
      <c r="OMM81" s="23"/>
      <c r="OMN81" s="23"/>
      <c r="OMO81" s="23"/>
      <c r="OMP81" s="23"/>
      <c r="OMQ81" s="23"/>
      <c r="OMR81" s="23"/>
      <c r="OMS81" s="23"/>
      <c r="OMT81" s="23"/>
      <c r="OMU81" s="23"/>
      <c r="OMV81" s="23"/>
      <c r="OMW81" s="23"/>
      <c r="OMX81" s="23"/>
      <c r="OMY81" s="23"/>
      <c r="OMZ81" s="23"/>
      <c r="ONA81" s="23"/>
      <c r="ONB81" s="23"/>
      <c r="ONC81" s="23"/>
      <c r="OND81" s="23"/>
      <c r="ONE81" s="23"/>
      <c r="ONF81" s="23"/>
      <c r="ONG81" s="23"/>
      <c r="ONH81" s="23"/>
      <c r="ONI81" s="23"/>
      <c r="ONJ81" s="23"/>
      <c r="ONK81" s="23"/>
      <c r="ONL81" s="23"/>
      <c r="ONM81" s="23"/>
      <c r="ONN81" s="23"/>
      <c r="ONO81" s="23"/>
      <c r="ONP81" s="23"/>
      <c r="ONQ81" s="23"/>
      <c r="ONR81" s="23"/>
      <c r="ONS81" s="23"/>
      <c r="ONT81" s="23"/>
      <c r="ONU81" s="23"/>
      <c r="ONV81" s="23"/>
      <c r="ONW81" s="23"/>
      <c r="ONX81" s="23"/>
      <c r="ONY81" s="23"/>
      <c r="ONZ81" s="23"/>
      <c r="OOA81" s="23"/>
      <c r="OOB81" s="23"/>
      <c r="OOC81" s="23"/>
      <c r="OOD81" s="23"/>
      <c r="OOE81" s="23"/>
      <c r="OOF81" s="23"/>
      <c r="OOG81" s="23"/>
      <c r="OOH81" s="23"/>
      <c r="OOI81" s="23"/>
      <c r="OOJ81" s="23"/>
      <c r="OOK81" s="23"/>
      <c r="OOL81" s="23"/>
      <c r="OOM81" s="23"/>
      <c r="OON81" s="23"/>
      <c r="OOO81" s="23"/>
      <c r="OOP81" s="23"/>
      <c r="OOQ81" s="23"/>
      <c r="OOR81" s="23"/>
      <c r="OOS81" s="23"/>
      <c r="OOT81" s="23"/>
      <c r="OOU81" s="23"/>
      <c r="OOV81" s="23"/>
      <c r="OOW81" s="23"/>
      <c r="OOX81" s="23"/>
      <c r="OOY81" s="23"/>
      <c r="OOZ81" s="23"/>
      <c r="OPA81" s="23"/>
      <c r="OPB81" s="23"/>
      <c r="OPC81" s="23"/>
      <c r="OPD81" s="23"/>
      <c r="OPE81" s="23"/>
      <c r="OPF81" s="23"/>
      <c r="OPG81" s="23"/>
      <c r="OPH81" s="23"/>
      <c r="OPI81" s="23"/>
      <c r="OPJ81" s="23"/>
      <c r="OPK81" s="23"/>
      <c r="OPL81" s="23"/>
      <c r="OPM81" s="23"/>
      <c r="OPN81" s="23"/>
      <c r="OPO81" s="23"/>
      <c r="OPP81" s="23"/>
      <c r="OPQ81" s="23"/>
      <c r="OPR81" s="23"/>
      <c r="OPS81" s="23"/>
      <c r="OPT81" s="23"/>
      <c r="OPU81" s="23"/>
      <c r="OPV81" s="23"/>
      <c r="OPW81" s="23"/>
      <c r="OPX81" s="23"/>
      <c r="OPY81" s="23"/>
      <c r="OPZ81" s="23"/>
      <c r="OQA81" s="23"/>
      <c r="OQB81" s="23"/>
      <c r="OQC81" s="23"/>
      <c r="OQD81" s="23"/>
      <c r="OQE81" s="23"/>
      <c r="OQF81" s="23"/>
      <c r="OQG81" s="23"/>
      <c r="OQH81" s="23"/>
      <c r="OQI81" s="23"/>
      <c r="OQJ81" s="23"/>
      <c r="OQK81" s="23"/>
      <c r="OQL81" s="23"/>
      <c r="OQM81" s="23"/>
      <c r="OQN81" s="23"/>
      <c r="OQO81" s="23"/>
      <c r="OQP81" s="23"/>
      <c r="OQQ81" s="23"/>
      <c r="OQR81" s="23"/>
      <c r="OQS81" s="23"/>
      <c r="OQT81" s="23"/>
      <c r="OQU81" s="23"/>
      <c r="OQV81" s="23"/>
      <c r="OQW81" s="23"/>
      <c r="OQX81" s="23"/>
      <c r="OQY81" s="23"/>
      <c r="OQZ81" s="23"/>
      <c r="ORA81" s="23"/>
      <c r="ORB81" s="23"/>
      <c r="ORC81" s="23"/>
      <c r="ORD81" s="23"/>
      <c r="ORE81" s="23"/>
      <c r="ORF81" s="23"/>
      <c r="ORG81" s="23"/>
      <c r="ORH81" s="23"/>
      <c r="ORI81" s="23"/>
      <c r="ORJ81" s="23"/>
      <c r="ORK81" s="23"/>
      <c r="ORL81" s="23"/>
      <c r="ORM81" s="23"/>
      <c r="ORN81" s="23"/>
      <c r="ORO81" s="23"/>
      <c r="ORP81" s="23"/>
      <c r="ORQ81" s="23"/>
      <c r="ORR81" s="23"/>
      <c r="ORS81" s="23"/>
      <c r="ORT81" s="23"/>
      <c r="ORU81" s="23"/>
      <c r="ORV81" s="23"/>
      <c r="ORW81" s="23"/>
      <c r="ORX81" s="23"/>
      <c r="ORY81" s="23"/>
      <c r="ORZ81" s="23"/>
      <c r="OSA81" s="23"/>
      <c r="OSB81" s="23"/>
      <c r="OSC81" s="23"/>
      <c r="OSD81" s="23"/>
      <c r="OSE81" s="23"/>
      <c r="OSF81" s="23"/>
      <c r="OSG81" s="23"/>
      <c r="OSH81" s="23"/>
      <c r="OSI81" s="23"/>
      <c r="OSJ81" s="23"/>
      <c r="OSK81" s="23"/>
      <c r="OSL81" s="23"/>
      <c r="OSM81" s="23"/>
      <c r="OSN81" s="23"/>
      <c r="OSO81" s="23"/>
      <c r="OSP81" s="23"/>
      <c r="OSQ81" s="23"/>
      <c r="OSR81" s="23"/>
      <c r="OSS81" s="23"/>
      <c r="OST81" s="23"/>
      <c r="OSU81" s="23"/>
      <c r="OSV81" s="23"/>
      <c r="OSW81" s="23"/>
      <c r="OSX81" s="23"/>
      <c r="OSY81" s="23"/>
      <c r="OSZ81" s="23"/>
      <c r="OTA81" s="23"/>
      <c r="OTB81" s="23"/>
      <c r="OTC81" s="23"/>
      <c r="OTD81" s="23"/>
      <c r="OTE81" s="23"/>
      <c r="OTF81" s="23"/>
      <c r="OTG81" s="23"/>
      <c r="OTH81" s="23"/>
      <c r="OTI81" s="23"/>
      <c r="OTJ81" s="23"/>
      <c r="OTK81" s="23"/>
      <c r="OTL81" s="23"/>
      <c r="OTM81" s="23"/>
      <c r="OTN81" s="23"/>
      <c r="OTO81" s="23"/>
      <c r="OTP81" s="23"/>
      <c r="OTQ81" s="23"/>
      <c r="OTR81" s="23"/>
      <c r="OTS81" s="23"/>
      <c r="OTT81" s="23"/>
      <c r="OTU81" s="23"/>
      <c r="OTV81" s="23"/>
      <c r="OTW81" s="23"/>
      <c r="OTX81" s="23"/>
      <c r="OTY81" s="23"/>
      <c r="OTZ81" s="23"/>
      <c r="OUA81" s="23"/>
      <c r="OUB81" s="23"/>
      <c r="OUC81" s="23"/>
      <c r="OUD81" s="23"/>
      <c r="OUE81" s="23"/>
      <c r="OUF81" s="23"/>
      <c r="OUG81" s="23"/>
      <c r="OUH81" s="23"/>
      <c r="OUI81" s="23"/>
      <c r="OUJ81" s="23"/>
      <c r="OUK81" s="23"/>
      <c r="OUL81" s="23"/>
      <c r="OUM81" s="23"/>
      <c r="OUN81" s="23"/>
      <c r="OUO81" s="23"/>
      <c r="OUP81" s="23"/>
      <c r="OUQ81" s="23"/>
      <c r="OUR81" s="23"/>
      <c r="OUS81" s="23"/>
      <c r="OUT81" s="23"/>
      <c r="OUU81" s="23"/>
      <c r="OUV81" s="23"/>
      <c r="OUW81" s="23"/>
      <c r="OUX81" s="23"/>
      <c r="OUY81" s="23"/>
      <c r="OUZ81" s="23"/>
      <c r="OVA81" s="23"/>
      <c r="OVB81" s="23"/>
      <c r="OVC81" s="23"/>
      <c r="OVD81" s="23"/>
      <c r="OVE81" s="23"/>
      <c r="OVF81" s="23"/>
      <c r="OVG81" s="23"/>
      <c r="OVH81" s="23"/>
      <c r="OVI81" s="23"/>
      <c r="OVJ81" s="23"/>
      <c r="OVK81" s="23"/>
      <c r="OVL81" s="23"/>
      <c r="OVM81" s="23"/>
      <c r="OVN81" s="23"/>
      <c r="OVO81" s="23"/>
      <c r="OVP81" s="23"/>
      <c r="OVQ81" s="23"/>
      <c r="OVR81" s="23"/>
      <c r="OVS81" s="23"/>
      <c r="OVT81" s="23"/>
      <c r="OVU81" s="23"/>
      <c r="OVV81" s="23"/>
      <c r="OVW81" s="23"/>
      <c r="OVX81" s="23"/>
      <c r="OVY81" s="23"/>
      <c r="OVZ81" s="23"/>
      <c r="OWA81" s="23"/>
      <c r="OWB81" s="23"/>
      <c r="OWC81" s="23"/>
      <c r="OWD81" s="23"/>
      <c r="OWE81" s="23"/>
      <c r="OWF81" s="23"/>
      <c r="OWG81" s="23"/>
      <c r="OWH81" s="23"/>
      <c r="OWI81" s="23"/>
      <c r="OWJ81" s="23"/>
      <c r="OWK81" s="23"/>
      <c r="OWL81" s="23"/>
      <c r="OWM81" s="23"/>
      <c r="OWN81" s="23"/>
      <c r="OWO81" s="23"/>
      <c r="OWP81" s="23"/>
      <c r="OWQ81" s="23"/>
      <c r="OWR81" s="23"/>
      <c r="OWS81" s="23"/>
      <c r="OWT81" s="23"/>
      <c r="OWU81" s="23"/>
      <c r="OWV81" s="23"/>
      <c r="OWW81" s="23"/>
      <c r="OWX81" s="23"/>
      <c r="OWY81" s="23"/>
      <c r="OWZ81" s="23"/>
      <c r="OXA81" s="23"/>
      <c r="OXB81" s="23"/>
      <c r="OXC81" s="23"/>
      <c r="OXD81" s="23"/>
      <c r="OXE81" s="23"/>
      <c r="OXF81" s="23"/>
      <c r="OXG81" s="23"/>
      <c r="OXH81" s="23"/>
      <c r="OXI81" s="23"/>
      <c r="OXJ81" s="23"/>
      <c r="OXK81" s="23"/>
      <c r="OXL81" s="23"/>
      <c r="OXM81" s="23"/>
      <c r="OXN81" s="23"/>
      <c r="OXO81" s="23"/>
      <c r="OXP81" s="23"/>
      <c r="OXQ81" s="23"/>
      <c r="OXR81" s="23"/>
      <c r="OXS81" s="23"/>
      <c r="OXT81" s="23"/>
      <c r="OXU81" s="23"/>
      <c r="OXV81" s="23"/>
      <c r="OXW81" s="23"/>
      <c r="OXX81" s="23"/>
      <c r="OXY81" s="23"/>
      <c r="OXZ81" s="23"/>
      <c r="OYA81" s="23"/>
      <c r="OYB81" s="23"/>
      <c r="OYC81" s="23"/>
      <c r="OYD81" s="23"/>
      <c r="OYE81" s="23"/>
      <c r="OYF81" s="23"/>
      <c r="OYG81" s="23"/>
      <c r="OYH81" s="23"/>
      <c r="OYI81" s="23"/>
      <c r="OYJ81" s="23"/>
      <c r="OYK81" s="23"/>
      <c r="OYL81" s="23"/>
      <c r="OYM81" s="23"/>
      <c r="OYN81" s="23"/>
      <c r="OYO81" s="23"/>
      <c r="OYP81" s="23"/>
      <c r="OYQ81" s="23"/>
      <c r="OYR81" s="23"/>
      <c r="OYS81" s="23"/>
      <c r="OYT81" s="23"/>
      <c r="OYU81" s="23"/>
      <c r="OYV81" s="23"/>
      <c r="OYW81" s="23"/>
      <c r="OYX81" s="23"/>
      <c r="OYY81" s="23"/>
      <c r="OYZ81" s="23"/>
      <c r="OZA81" s="23"/>
      <c r="OZB81" s="23"/>
      <c r="OZC81" s="23"/>
      <c r="OZD81" s="23"/>
      <c r="OZE81" s="23"/>
      <c r="OZF81" s="23"/>
      <c r="OZG81" s="23"/>
      <c r="OZH81" s="23"/>
      <c r="OZI81" s="23"/>
      <c r="OZJ81" s="23"/>
      <c r="OZK81" s="23"/>
      <c r="OZL81" s="23"/>
      <c r="OZM81" s="23"/>
      <c r="OZN81" s="23"/>
      <c r="OZO81" s="23"/>
      <c r="OZP81" s="23"/>
      <c r="OZQ81" s="23"/>
      <c r="OZR81" s="23"/>
      <c r="OZS81" s="23"/>
      <c r="OZT81" s="23"/>
      <c r="OZU81" s="23"/>
      <c r="OZV81" s="23"/>
      <c r="OZW81" s="23"/>
      <c r="OZX81" s="23"/>
      <c r="OZY81" s="23"/>
      <c r="OZZ81" s="23"/>
      <c r="PAA81" s="23"/>
      <c r="PAB81" s="23"/>
      <c r="PAC81" s="23"/>
      <c r="PAD81" s="23"/>
      <c r="PAE81" s="23"/>
      <c r="PAF81" s="23"/>
      <c r="PAG81" s="23"/>
      <c r="PAH81" s="23"/>
      <c r="PAI81" s="23"/>
      <c r="PAJ81" s="23"/>
      <c r="PAK81" s="23"/>
      <c r="PAL81" s="23"/>
      <c r="PAM81" s="23"/>
      <c r="PAN81" s="23"/>
      <c r="PAO81" s="23"/>
      <c r="PAP81" s="23"/>
      <c r="PAQ81" s="23"/>
      <c r="PAR81" s="23"/>
      <c r="PAS81" s="23"/>
      <c r="PAT81" s="23"/>
      <c r="PAU81" s="23"/>
      <c r="PAV81" s="23"/>
      <c r="PAW81" s="23"/>
      <c r="PAX81" s="23"/>
      <c r="PAY81" s="23"/>
      <c r="PAZ81" s="23"/>
      <c r="PBA81" s="23"/>
      <c r="PBB81" s="23"/>
      <c r="PBC81" s="23"/>
      <c r="PBD81" s="23"/>
      <c r="PBE81" s="23"/>
      <c r="PBF81" s="23"/>
      <c r="PBG81" s="23"/>
      <c r="PBH81" s="23"/>
      <c r="PBI81" s="23"/>
      <c r="PBJ81" s="23"/>
      <c r="PBK81" s="23"/>
      <c r="PBL81" s="23"/>
      <c r="PBM81" s="23"/>
      <c r="PBN81" s="23"/>
      <c r="PBO81" s="23"/>
      <c r="PBP81" s="23"/>
      <c r="PBQ81" s="23"/>
      <c r="PBR81" s="23"/>
      <c r="PBS81" s="23"/>
      <c r="PBT81" s="23"/>
      <c r="PBU81" s="23"/>
      <c r="PBV81" s="23"/>
      <c r="PBW81" s="23"/>
      <c r="PBX81" s="23"/>
      <c r="PBY81" s="23"/>
      <c r="PBZ81" s="23"/>
      <c r="PCA81" s="23"/>
      <c r="PCB81" s="23"/>
      <c r="PCC81" s="23"/>
      <c r="PCD81" s="23"/>
      <c r="PCE81" s="23"/>
      <c r="PCF81" s="23"/>
      <c r="PCG81" s="23"/>
      <c r="PCH81" s="23"/>
      <c r="PCI81" s="23"/>
      <c r="PCJ81" s="23"/>
      <c r="PCK81" s="23"/>
      <c r="PCL81" s="23"/>
      <c r="PCM81" s="23"/>
      <c r="PCN81" s="23"/>
      <c r="PCO81" s="23"/>
      <c r="PCP81" s="23"/>
      <c r="PCQ81" s="23"/>
      <c r="PCR81" s="23"/>
      <c r="PCS81" s="23"/>
      <c r="PCT81" s="23"/>
      <c r="PCU81" s="23"/>
      <c r="PCV81" s="23"/>
      <c r="PCW81" s="23"/>
      <c r="PCX81" s="23"/>
      <c r="PCY81" s="23"/>
      <c r="PCZ81" s="23"/>
      <c r="PDA81" s="23"/>
      <c r="PDB81" s="23"/>
      <c r="PDC81" s="23"/>
      <c r="PDD81" s="23"/>
      <c r="PDE81" s="23"/>
      <c r="PDF81" s="23"/>
      <c r="PDG81" s="23"/>
      <c r="PDH81" s="23"/>
      <c r="PDI81" s="23"/>
      <c r="PDJ81" s="23"/>
      <c r="PDK81" s="23"/>
      <c r="PDL81" s="23"/>
      <c r="PDM81" s="23"/>
      <c r="PDN81" s="23"/>
      <c r="PDO81" s="23"/>
      <c r="PDP81" s="23"/>
      <c r="PDQ81" s="23"/>
      <c r="PDR81" s="23"/>
      <c r="PDS81" s="23"/>
      <c r="PDT81" s="23"/>
      <c r="PDU81" s="23"/>
      <c r="PDV81" s="23"/>
      <c r="PDW81" s="23"/>
      <c r="PDX81" s="23"/>
      <c r="PDY81" s="23"/>
      <c r="PDZ81" s="23"/>
      <c r="PEA81" s="23"/>
      <c r="PEB81" s="23"/>
      <c r="PEC81" s="23"/>
      <c r="PED81" s="23"/>
      <c r="PEE81" s="23"/>
      <c r="PEF81" s="23"/>
      <c r="PEG81" s="23"/>
      <c r="PEH81" s="23"/>
      <c r="PEI81" s="23"/>
      <c r="PEJ81" s="23"/>
      <c r="PEK81" s="23"/>
      <c r="PEL81" s="23"/>
      <c r="PEM81" s="23"/>
      <c r="PEN81" s="23"/>
      <c r="PEO81" s="23"/>
      <c r="PEP81" s="23"/>
      <c r="PEQ81" s="23"/>
      <c r="PER81" s="23"/>
      <c r="PES81" s="23"/>
      <c r="PET81" s="23"/>
      <c r="PEU81" s="23"/>
      <c r="PEV81" s="23"/>
      <c r="PEW81" s="23"/>
      <c r="PEX81" s="23"/>
      <c r="PEY81" s="23"/>
      <c r="PEZ81" s="23"/>
      <c r="PFA81" s="23"/>
      <c r="PFB81" s="23"/>
      <c r="PFC81" s="23"/>
      <c r="PFD81" s="23"/>
      <c r="PFE81" s="23"/>
      <c r="PFF81" s="23"/>
      <c r="PFG81" s="23"/>
      <c r="PFH81" s="23"/>
      <c r="PFI81" s="23"/>
      <c r="PFJ81" s="23"/>
      <c r="PFK81" s="23"/>
      <c r="PFL81" s="23"/>
      <c r="PFM81" s="23"/>
      <c r="PFN81" s="23"/>
      <c r="PFO81" s="23"/>
      <c r="PFP81" s="23"/>
      <c r="PFQ81" s="23"/>
      <c r="PFR81" s="23"/>
      <c r="PFS81" s="23"/>
      <c r="PFT81" s="23"/>
      <c r="PFU81" s="23"/>
      <c r="PFV81" s="23"/>
      <c r="PFW81" s="23"/>
      <c r="PFX81" s="23"/>
      <c r="PFY81" s="23"/>
      <c r="PFZ81" s="23"/>
      <c r="PGA81" s="23"/>
      <c r="PGB81" s="23"/>
      <c r="PGC81" s="23"/>
      <c r="PGD81" s="23"/>
      <c r="PGE81" s="23"/>
      <c r="PGF81" s="23"/>
      <c r="PGG81" s="23"/>
      <c r="PGH81" s="23"/>
      <c r="PGI81" s="23"/>
      <c r="PGJ81" s="23"/>
      <c r="PGK81" s="23"/>
      <c r="PGL81" s="23"/>
      <c r="PGM81" s="23"/>
      <c r="PGN81" s="23"/>
      <c r="PGO81" s="23"/>
      <c r="PGP81" s="23"/>
      <c r="PGQ81" s="23"/>
      <c r="PGR81" s="23"/>
      <c r="PGS81" s="23"/>
      <c r="PGT81" s="23"/>
      <c r="PGU81" s="23"/>
      <c r="PGV81" s="23"/>
      <c r="PGW81" s="23"/>
      <c r="PGX81" s="23"/>
      <c r="PGY81" s="23"/>
      <c r="PGZ81" s="23"/>
      <c r="PHA81" s="23"/>
      <c r="PHB81" s="23"/>
      <c r="PHC81" s="23"/>
      <c r="PHD81" s="23"/>
      <c r="PHE81" s="23"/>
      <c r="PHF81" s="23"/>
      <c r="PHG81" s="23"/>
      <c r="PHH81" s="23"/>
      <c r="PHI81" s="23"/>
      <c r="PHJ81" s="23"/>
      <c r="PHK81" s="23"/>
      <c r="PHL81" s="23"/>
      <c r="PHM81" s="23"/>
      <c r="PHN81" s="23"/>
      <c r="PHO81" s="23"/>
      <c r="PHP81" s="23"/>
      <c r="PHQ81" s="23"/>
      <c r="PHR81" s="23"/>
      <c r="PHS81" s="23"/>
      <c r="PHT81" s="23"/>
      <c r="PHU81" s="23"/>
      <c r="PHV81" s="23"/>
      <c r="PHW81" s="23"/>
      <c r="PHX81" s="23"/>
      <c r="PHY81" s="23"/>
      <c r="PHZ81" s="23"/>
      <c r="PIA81" s="23"/>
      <c r="PIB81" s="23"/>
      <c r="PIC81" s="23"/>
      <c r="PID81" s="23"/>
      <c r="PIE81" s="23"/>
      <c r="PIF81" s="23"/>
      <c r="PIG81" s="23"/>
      <c r="PIH81" s="23"/>
      <c r="PII81" s="23"/>
      <c r="PIJ81" s="23"/>
      <c r="PIK81" s="23"/>
      <c r="PIL81" s="23"/>
      <c r="PIM81" s="23"/>
      <c r="PIN81" s="23"/>
      <c r="PIO81" s="23"/>
      <c r="PIP81" s="23"/>
      <c r="PIQ81" s="23"/>
      <c r="PIR81" s="23"/>
      <c r="PIS81" s="23"/>
      <c r="PIT81" s="23"/>
      <c r="PIU81" s="23"/>
      <c r="PIV81" s="23"/>
      <c r="PIW81" s="23"/>
      <c r="PIX81" s="23"/>
      <c r="PIY81" s="23"/>
      <c r="PIZ81" s="23"/>
      <c r="PJA81" s="23"/>
      <c r="PJB81" s="23"/>
      <c r="PJC81" s="23"/>
      <c r="PJD81" s="23"/>
      <c r="PJE81" s="23"/>
      <c r="PJF81" s="23"/>
      <c r="PJG81" s="23"/>
      <c r="PJH81" s="23"/>
      <c r="PJI81" s="23"/>
      <c r="PJJ81" s="23"/>
      <c r="PJK81" s="23"/>
      <c r="PJL81" s="23"/>
      <c r="PJM81" s="23"/>
      <c r="PJN81" s="23"/>
      <c r="PJO81" s="23"/>
      <c r="PJP81" s="23"/>
      <c r="PJQ81" s="23"/>
      <c r="PJR81" s="23"/>
      <c r="PJS81" s="23"/>
      <c r="PJT81" s="23"/>
      <c r="PJU81" s="23"/>
      <c r="PJV81" s="23"/>
      <c r="PJW81" s="23"/>
      <c r="PJX81" s="23"/>
      <c r="PJY81" s="23"/>
      <c r="PJZ81" s="23"/>
      <c r="PKA81" s="23"/>
      <c r="PKB81" s="23"/>
      <c r="PKC81" s="23"/>
      <c r="PKD81" s="23"/>
      <c r="PKE81" s="23"/>
      <c r="PKF81" s="23"/>
      <c r="PKG81" s="23"/>
      <c r="PKH81" s="23"/>
      <c r="PKI81" s="23"/>
      <c r="PKJ81" s="23"/>
      <c r="PKK81" s="23"/>
      <c r="PKL81" s="23"/>
      <c r="PKM81" s="23"/>
      <c r="PKN81" s="23"/>
      <c r="PKO81" s="23"/>
      <c r="PKP81" s="23"/>
      <c r="PKQ81" s="23"/>
      <c r="PKR81" s="23"/>
      <c r="PKS81" s="23"/>
      <c r="PKT81" s="23"/>
      <c r="PKU81" s="23"/>
      <c r="PKV81" s="23"/>
      <c r="PKW81" s="23"/>
      <c r="PKX81" s="23"/>
      <c r="PKY81" s="23"/>
      <c r="PKZ81" s="23"/>
      <c r="PLA81" s="23"/>
      <c r="PLB81" s="23"/>
      <c r="PLC81" s="23"/>
      <c r="PLD81" s="23"/>
      <c r="PLE81" s="23"/>
      <c r="PLF81" s="23"/>
      <c r="PLG81" s="23"/>
      <c r="PLH81" s="23"/>
      <c r="PLI81" s="23"/>
      <c r="PLJ81" s="23"/>
      <c r="PLK81" s="23"/>
      <c r="PLL81" s="23"/>
      <c r="PLM81" s="23"/>
      <c r="PLN81" s="23"/>
      <c r="PLO81" s="23"/>
      <c r="PLP81" s="23"/>
      <c r="PLQ81" s="23"/>
      <c r="PLR81" s="23"/>
      <c r="PLS81" s="23"/>
      <c r="PLT81" s="23"/>
      <c r="PLU81" s="23"/>
      <c r="PLV81" s="23"/>
      <c r="PLW81" s="23"/>
      <c r="PLX81" s="23"/>
      <c r="PLY81" s="23"/>
      <c r="PLZ81" s="23"/>
      <c r="PMA81" s="23"/>
      <c r="PMB81" s="23"/>
      <c r="PMC81" s="23"/>
      <c r="PMD81" s="23"/>
      <c r="PME81" s="23"/>
      <c r="PMF81" s="23"/>
      <c r="PMG81" s="23"/>
      <c r="PMH81" s="23"/>
      <c r="PMI81" s="23"/>
      <c r="PMJ81" s="23"/>
      <c r="PMK81" s="23"/>
      <c r="PML81" s="23"/>
      <c r="PMM81" s="23"/>
      <c r="PMN81" s="23"/>
      <c r="PMO81" s="23"/>
      <c r="PMP81" s="23"/>
      <c r="PMQ81" s="23"/>
      <c r="PMR81" s="23"/>
      <c r="PMS81" s="23"/>
      <c r="PMT81" s="23"/>
      <c r="PMU81" s="23"/>
      <c r="PMV81" s="23"/>
      <c r="PMW81" s="23"/>
      <c r="PMX81" s="23"/>
      <c r="PMY81" s="23"/>
      <c r="PMZ81" s="23"/>
      <c r="PNA81" s="23"/>
      <c r="PNB81" s="23"/>
      <c r="PNC81" s="23"/>
      <c r="PND81" s="23"/>
      <c r="PNE81" s="23"/>
      <c r="PNF81" s="23"/>
      <c r="PNG81" s="23"/>
      <c r="PNH81" s="23"/>
      <c r="PNI81" s="23"/>
      <c r="PNJ81" s="23"/>
      <c r="PNK81" s="23"/>
      <c r="PNL81" s="23"/>
      <c r="PNM81" s="23"/>
      <c r="PNN81" s="23"/>
      <c r="PNO81" s="23"/>
      <c r="PNP81" s="23"/>
      <c r="PNQ81" s="23"/>
      <c r="PNR81" s="23"/>
      <c r="PNS81" s="23"/>
      <c r="PNT81" s="23"/>
      <c r="PNU81" s="23"/>
      <c r="PNV81" s="23"/>
      <c r="PNW81" s="23"/>
      <c r="PNX81" s="23"/>
      <c r="PNY81" s="23"/>
      <c r="PNZ81" s="23"/>
      <c r="POA81" s="23"/>
      <c r="POB81" s="23"/>
      <c r="POC81" s="23"/>
      <c r="POD81" s="23"/>
      <c r="POE81" s="23"/>
      <c r="POF81" s="23"/>
      <c r="POG81" s="23"/>
      <c r="POH81" s="23"/>
      <c r="POI81" s="23"/>
      <c r="POJ81" s="23"/>
      <c r="POK81" s="23"/>
      <c r="POL81" s="23"/>
      <c r="POM81" s="23"/>
      <c r="PON81" s="23"/>
      <c r="POO81" s="23"/>
      <c r="POP81" s="23"/>
      <c r="POQ81" s="23"/>
      <c r="POR81" s="23"/>
      <c r="POS81" s="23"/>
      <c r="POT81" s="23"/>
      <c r="POU81" s="23"/>
      <c r="POV81" s="23"/>
      <c r="POW81" s="23"/>
      <c r="POX81" s="23"/>
      <c r="POY81" s="23"/>
      <c r="POZ81" s="23"/>
      <c r="PPA81" s="23"/>
      <c r="PPB81" s="23"/>
      <c r="PPC81" s="23"/>
      <c r="PPD81" s="23"/>
      <c r="PPE81" s="23"/>
      <c r="PPF81" s="23"/>
      <c r="PPG81" s="23"/>
      <c r="PPH81" s="23"/>
      <c r="PPI81" s="23"/>
      <c r="PPJ81" s="23"/>
      <c r="PPK81" s="23"/>
      <c r="PPL81" s="23"/>
      <c r="PPM81" s="23"/>
      <c r="PPN81" s="23"/>
      <c r="PPO81" s="23"/>
      <c r="PPP81" s="23"/>
      <c r="PPQ81" s="23"/>
      <c r="PPR81" s="23"/>
      <c r="PPS81" s="23"/>
      <c r="PPT81" s="23"/>
      <c r="PPU81" s="23"/>
      <c r="PPV81" s="23"/>
      <c r="PPW81" s="23"/>
      <c r="PPX81" s="23"/>
      <c r="PPY81" s="23"/>
      <c r="PPZ81" s="23"/>
      <c r="PQA81" s="23"/>
      <c r="PQB81" s="23"/>
      <c r="PQC81" s="23"/>
      <c r="PQD81" s="23"/>
      <c r="PQE81" s="23"/>
      <c r="PQF81" s="23"/>
      <c r="PQG81" s="23"/>
      <c r="PQH81" s="23"/>
      <c r="PQI81" s="23"/>
      <c r="PQJ81" s="23"/>
      <c r="PQK81" s="23"/>
      <c r="PQL81" s="23"/>
      <c r="PQM81" s="23"/>
      <c r="PQN81" s="23"/>
      <c r="PQO81" s="23"/>
      <c r="PQP81" s="23"/>
      <c r="PQQ81" s="23"/>
      <c r="PQR81" s="23"/>
      <c r="PQS81" s="23"/>
      <c r="PQT81" s="23"/>
      <c r="PQU81" s="23"/>
      <c r="PQV81" s="23"/>
      <c r="PQW81" s="23"/>
      <c r="PQX81" s="23"/>
      <c r="PQY81" s="23"/>
      <c r="PQZ81" s="23"/>
      <c r="PRA81" s="23"/>
      <c r="PRB81" s="23"/>
      <c r="PRC81" s="23"/>
      <c r="PRD81" s="23"/>
      <c r="PRE81" s="23"/>
      <c r="PRF81" s="23"/>
      <c r="PRG81" s="23"/>
      <c r="PRH81" s="23"/>
      <c r="PRI81" s="23"/>
      <c r="PRJ81" s="23"/>
      <c r="PRK81" s="23"/>
      <c r="PRL81" s="23"/>
      <c r="PRM81" s="23"/>
      <c r="PRN81" s="23"/>
      <c r="PRO81" s="23"/>
      <c r="PRP81" s="23"/>
      <c r="PRQ81" s="23"/>
      <c r="PRR81" s="23"/>
      <c r="PRS81" s="23"/>
      <c r="PRT81" s="23"/>
      <c r="PRU81" s="23"/>
      <c r="PRV81" s="23"/>
      <c r="PRW81" s="23"/>
      <c r="PRX81" s="23"/>
      <c r="PRY81" s="23"/>
      <c r="PRZ81" s="23"/>
      <c r="PSA81" s="23"/>
      <c r="PSB81" s="23"/>
      <c r="PSC81" s="23"/>
      <c r="PSD81" s="23"/>
      <c r="PSE81" s="23"/>
      <c r="PSF81" s="23"/>
      <c r="PSG81" s="23"/>
      <c r="PSH81" s="23"/>
      <c r="PSI81" s="23"/>
      <c r="PSJ81" s="23"/>
      <c r="PSK81" s="23"/>
      <c r="PSL81" s="23"/>
      <c r="PSM81" s="23"/>
      <c r="PSN81" s="23"/>
      <c r="PSO81" s="23"/>
      <c r="PSP81" s="23"/>
      <c r="PSQ81" s="23"/>
      <c r="PSR81" s="23"/>
      <c r="PSS81" s="23"/>
      <c r="PST81" s="23"/>
      <c r="PSU81" s="23"/>
      <c r="PSV81" s="23"/>
      <c r="PSW81" s="23"/>
      <c r="PSX81" s="23"/>
      <c r="PSY81" s="23"/>
      <c r="PSZ81" s="23"/>
      <c r="PTA81" s="23"/>
      <c r="PTB81" s="23"/>
      <c r="PTC81" s="23"/>
      <c r="PTD81" s="23"/>
      <c r="PTE81" s="23"/>
      <c r="PTF81" s="23"/>
      <c r="PTG81" s="23"/>
      <c r="PTH81" s="23"/>
      <c r="PTI81" s="23"/>
      <c r="PTJ81" s="23"/>
      <c r="PTK81" s="23"/>
      <c r="PTL81" s="23"/>
      <c r="PTM81" s="23"/>
      <c r="PTN81" s="23"/>
      <c r="PTO81" s="23"/>
      <c r="PTP81" s="23"/>
      <c r="PTQ81" s="23"/>
      <c r="PTR81" s="23"/>
      <c r="PTS81" s="23"/>
      <c r="PTT81" s="23"/>
      <c r="PTU81" s="23"/>
      <c r="PTV81" s="23"/>
      <c r="PTW81" s="23"/>
      <c r="PTX81" s="23"/>
      <c r="PTY81" s="23"/>
      <c r="PTZ81" s="23"/>
      <c r="PUA81" s="23"/>
      <c r="PUB81" s="23"/>
      <c r="PUC81" s="23"/>
      <c r="PUD81" s="23"/>
      <c r="PUE81" s="23"/>
      <c r="PUF81" s="23"/>
      <c r="PUG81" s="23"/>
      <c r="PUH81" s="23"/>
      <c r="PUI81" s="23"/>
      <c r="PUJ81" s="23"/>
      <c r="PUK81" s="23"/>
      <c r="PUL81" s="23"/>
      <c r="PUM81" s="23"/>
      <c r="PUN81" s="23"/>
      <c r="PUO81" s="23"/>
      <c r="PUP81" s="23"/>
      <c r="PUQ81" s="23"/>
      <c r="PUR81" s="23"/>
      <c r="PUS81" s="23"/>
      <c r="PUT81" s="23"/>
      <c r="PUU81" s="23"/>
      <c r="PUV81" s="23"/>
      <c r="PUW81" s="23"/>
      <c r="PUX81" s="23"/>
      <c r="PUY81" s="23"/>
      <c r="PUZ81" s="23"/>
      <c r="PVA81" s="23"/>
      <c r="PVB81" s="23"/>
      <c r="PVC81" s="23"/>
      <c r="PVD81" s="23"/>
      <c r="PVE81" s="23"/>
      <c r="PVF81" s="23"/>
      <c r="PVG81" s="23"/>
      <c r="PVH81" s="23"/>
      <c r="PVI81" s="23"/>
      <c r="PVJ81" s="23"/>
      <c r="PVK81" s="23"/>
      <c r="PVL81" s="23"/>
      <c r="PVM81" s="23"/>
      <c r="PVN81" s="23"/>
      <c r="PVO81" s="23"/>
      <c r="PVP81" s="23"/>
      <c r="PVQ81" s="23"/>
      <c r="PVR81" s="23"/>
      <c r="PVS81" s="23"/>
      <c r="PVT81" s="23"/>
      <c r="PVU81" s="23"/>
      <c r="PVV81" s="23"/>
      <c r="PVW81" s="23"/>
      <c r="PVX81" s="23"/>
      <c r="PVY81" s="23"/>
      <c r="PVZ81" s="23"/>
      <c r="PWA81" s="23"/>
      <c r="PWB81" s="23"/>
      <c r="PWC81" s="23"/>
      <c r="PWD81" s="23"/>
      <c r="PWE81" s="23"/>
      <c r="PWF81" s="23"/>
      <c r="PWG81" s="23"/>
      <c r="PWH81" s="23"/>
      <c r="PWI81" s="23"/>
      <c r="PWJ81" s="23"/>
      <c r="PWK81" s="23"/>
      <c r="PWL81" s="23"/>
      <c r="PWM81" s="23"/>
      <c r="PWN81" s="23"/>
      <c r="PWO81" s="23"/>
      <c r="PWP81" s="23"/>
      <c r="PWQ81" s="23"/>
      <c r="PWR81" s="23"/>
      <c r="PWS81" s="23"/>
      <c r="PWT81" s="23"/>
      <c r="PWU81" s="23"/>
      <c r="PWV81" s="23"/>
      <c r="PWW81" s="23"/>
      <c r="PWX81" s="23"/>
      <c r="PWY81" s="23"/>
      <c r="PWZ81" s="23"/>
      <c r="PXA81" s="23"/>
      <c r="PXB81" s="23"/>
      <c r="PXC81" s="23"/>
      <c r="PXD81" s="23"/>
      <c r="PXE81" s="23"/>
      <c r="PXF81" s="23"/>
      <c r="PXG81" s="23"/>
      <c r="PXH81" s="23"/>
      <c r="PXI81" s="23"/>
      <c r="PXJ81" s="23"/>
      <c r="PXK81" s="23"/>
      <c r="PXL81" s="23"/>
      <c r="PXM81" s="23"/>
      <c r="PXN81" s="23"/>
      <c r="PXO81" s="23"/>
      <c r="PXP81" s="23"/>
      <c r="PXQ81" s="23"/>
      <c r="PXR81" s="23"/>
      <c r="PXS81" s="23"/>
      <c r="PXT81" s="23"/>
      <c r="PXU81" s="23"/>
      <c r="PXV81" s="23"/>
      <c r="PXW81" s="23"/>
      <c r="PXX81" s="23"/>
      <c r="PXY81" s="23"/>
      <c r="PXZ81" s="23"/>
      <c r="PYA81" s="23"/>
      <c r="PYB81" s="23"/>
      <c r="PYC81" s="23"/>
      <c r="PYD81" s="23"/>
      <c r="PYE81" s="23"/>
      <c r="PYF81" s="23"/>
      <c r="PYG81" s="23"/>
      <c r="PYH81" s="23"/>
      <c r="PYI81" s="23"/>
      <c r="PYJ81" s="23"/>
      <c r="PYK81" s="23"/>
      <c r="PYL81" s="23"/>
      <c r="PYM81" s="23"/>
      <c r="PYN81" s="23"/>
      <c r="PYO81" s="23"/>
      <c r="PYP81" s="23"/>
      <c r="PYQ81" s="23"/>
      <c r="PYR81" s="23"/>
      <c r="PYS81" s="23"/>
      <c r="PYT81" s="23"/>
      <c r="PYU81" s="23"/>
      <c r="PYV81" s="23"/>
      <c r="PYW81" s="23"/>
      <c r="PYX81" s="23"/>
      <c r="PYY81" s="23"/>
      <c r="PYZ81" s="23"/>
      <c r="PZA81" s="23"/>
      <c r="PZB81" s="23"/>
      <c r="PZC81" s="23"/>
      <c r="PZD81" s="23"/>
      <c r="PZE81" s="23"/>
      <c r="PZF81" s="23"/>
      <c r="PZG81" s="23"/>
      <c r="PZH81" s="23"/>
      <c r="PZI81" s="23"/>
      <c r="PZJ81" s="23"/>
      <c r="PZK81" s="23"/>
      <c r="PZL81" s="23"/>
      <c r="PZM81" s="23"/>
      <c r="PZN81" s="23"/>
      <c r="PZO81" s="23"/>
      <c r="PZP81" s="23"/>
      <c r="PZQ81" s="23"/>
      <c r="PZR81" s="23"/>
      <c r="PZS81" s="23"/>
      <c r="PZT81" s="23"/>
      <c r="PZU81" s="23"/>
      <c r="PZV81" s="23"/>
      <c r="PZW81" s="23"/>
      <c r="PZX81" s="23"/>
      <c r="PZY81" s="23"/>
      <c r="PZZ81" s="23"/>
      <c r="QAA81" s="23"/>
      <c r="QAB81" s="23"/>
      <c r="QAC81" s="23"/>
      <c r="QAD81" s="23"/>
      <c r="QAE81" s="23"/>
      <c r="QAF81" s="23"/>
      <c r="QAG81" s="23"/>
      <c r="QAH81" s="23"/>
      <c r="QAI81" s="23"/>
      <c r="QAJ81" s="23"/>
      <c r="QAK81" s="23"/>
      <c r="QAL81" s="23"/>
      <c r="QAM81" s="23"/>
      <c r="QAN81" s="23"/>
      <c r="QAO81" s="23"/>
      <c r="QAP81" s="23"/>
      <c r="QAQ81" s="23"/>
      <c r="QAR81" s="23"/>
      <c r="QAS81" s="23"/>
      <c r="QAT81" s="23"/>
      <c r="QAU81" s="23"/>
      <c r="QAV81" s="23"/>
      <c r="QAW81" s="23"/>
      <c r="QAX81" s="23"/>
      <c r="QAY81" s="23"/>
      <c r="QAZ81" s="23"/>
      <c r="QBA81" s="23"/>
      <c r="QBB81" s="23"/>
      <c r="QBC81" s="23"/>
      <c r="QBD81" s="23"/>
      <c r="QBE81" s="23"/>
      <c r="QBF81" s="23"/>
      <c r="QBG81" s="23"/>
      <c r="QBH81" s="23"/>
      <c r="QBI81" s="23"/>
      <c r="QBJ81" s="23"/>
      <c r="QBK81" s="23"/>
      <c r="QBL81" s="23"/>
      <c r="QBM81" s="23"/>
      <c r="QBN81" s="23"/>
      <c r="QBO81" s="23"/>
      <c r="QBP81" s="23"/>
      <c r="QBQ81" s="23"/>
      <c r="QBR81" s="23"/>
      <c r="QBS81" s="23"/>
      <c r="QBT81" s="23"/>
      <c r="QBU81" s="23"/>
      <c r="QBV81" s="23"/>
      <c r="QBW81" s="23"/>
      <c r="QBX81" s="23"/>
      <c r="QBY81" s="23"/>
      <c r="QBZ81" s="23"/>
      <c r="QCA81" s="23"/>
      <c r="QCB81" s="23"/>
      <c r="QCC81" s="23"/>
      <c r="QCD81" s="23"/>
      <c r="QCE81" s="23"/>
      <c r="QCF81" s="23"/>
      <c r="QCG81" s="23"/>
      <c r="QCH81" s="23"/>
      <c r="QCI81" s="23"/>
      <c r="QCJ81" s="23"/>
      <c r="QCK81" s="23"/>
      <c r="QCL81" s="23"/>
      <c r="QCM81" s="23"/>
      <c r="QCN81" s="23"/>
      <c r="QCO81" s="23"/>
      <c r="QCP81" s="23"/>
      <c r="QCQ81" s="23"/>
      <c r="QCR81" s="23"/>
      <c r="QCS81" s="23"/>
      <c r="QCT81" s="23"/>
      <c r="QCU81" s="23"/>
      <c r="QCV81" s="23"/>
      <c r="QCW81" s="23"/>
      <c r="QCX81" s="23"/>
      <c r="QCY81" s="23"/>
      <c r="QCZ81" s="23"/>
      <c r="QDA81" s="23"/>
      <c r="QDB81" s="23"/>
      <c r="QDC81" s="23"/>
      <c r="QDD81" s="23"/>
      <c r="QDE81" s="23"/>
      <c r="QDF81" s="23"/>
      <c r="QDG81" s="23"/>
      <c r="QDH81" s="23"/>
      <c r="QDI81" s="23"/>
      <c r="QDJ81" s="23"/>
      <c r="QDK81" s="23"/>
      <c r="QDL81" s="23"/>
      <c r="QDM81" s="23"/>
      <c r="QDN81" s="23"/>
      <c r="QDO81" s="23"/>
      <c r="QDP81" s="23"/>
      <c r="QDQ81" s="23"/>
      <c r="QDR81" s="23"/>
      <c r="QDS81" s="23"/>
      <c r="QDT81" s="23"/>
      <c r="QDU81" s="23"/>
      <c r="QDV81" s="23"/>
      <c r="QDW81" s="23"/>
      <c r="QDX81" s="23"/>
      <c r="QDY81" s="23"/>
      <c r="QDZ81" s="23"/>
      <c r="QEA81" s="23"/>
      <c r="QEB81" s="23"/>
      <c r="QEC81" s="23"/>
      <c r="QED81" s="23"/>
      <c r="QEE81" s="23"/>
      <c r="QEF81" s="23"/>
      <c r="QEG81" s="23"/>
      <c r="QEH81" s="23"/>
      <c r="QEI81" s="23"/>
      <c r="QEJ81" s="23"/>
      <c r="QEK81" s="23"/>
      <c r="QEL81" s="23"/>
      <c r="QEM81" s="23"/>
      <c r="QEN81" s="23"/>
      <c r="QEO81" s="23"/>
      <c r="QEP81" s="23"/>
      <c r="QEQ81" s="23"/>
      <c r="QER81" s="23"/>
      <c r="QES81" s="23"/>
      <c r="QET81" s="23"/>
      <c r="QEU81" s="23"/>
      <c r="QEV81" s="23"/>
      <c r="QEW81" s="23"/>
      <c r="QEX81" s="23"/>
      <c r="QEY81" s="23"/>
      <c r="QEZ81" s="23"/>
      <c r="QFA81" s="23"/>
      <c r="QFB81" s="23"/>
      <c r="QFC81" s="23"/>
      <c r="QFD81" s="23"/>
      <c r="QFE81" s="23"/>
      <c r="QFF81" s="23"/>
      <c r="QFG81" s="23"/>
      <c r="QFH81" s="23"/>
      <c r="QFI81" s="23"/>
      <c r="QFJ81" s="23"/>
      <c r="QFK81" s="23"/>
      <c r="QFL81" s="23"/>
      <c r="QFM81" s="23"/>
      <c r="QFN81" s="23"/>
      <c r="QFO81" s="23"/>
      <c r="QFP81" s="23"/>
      <c r="QFQ81" s="23"/>
      <c r="QFR81" s="23"/>
      <c r="QFS81" s="23"/>
      <c r="QFT81" s="23"/>
      <c r="QFU81" s="23"/>
      <c r="QFV81" s="23"/>
      <c r="QFW81" s="23"/>
      <c r="QFX81" s="23"/>
      <c r="QFY81" s="23"/>
      <c r="QFZ81" s="23"/>
      <c r="QGA81" s="23"/>
      <c r="QGB81" s="23"/>
      <c r="QGC81" s="23"/>
      <c r="QGD81" s="23"/>
      <c r="QGE81" s="23"/>
      <c r="QGF81" s="23"/>
      <c r="QGG81" s="23"/>
      <c r="QGH81" s="23"/>
      <c r="QGI81" s="23"/>
      <c r="QGJ81" s="23"/>
      <c r="QGK81" s="23"/>
      <c r="QGL81" s="23"/>
      <c r="QGM81" s="23"/>
      <c r="QGN81" s="23"/>
      <c r="QGO81" s="23"/>
      <c r="QGP81" s="23"/>
      <c r="QGQ81" s="23"/>
      <c r="QGR81" s="23"/>
      <c r="QGS81" s="23"/>
      <c r="QGT81" s="23"/>
      <c r="QGU81" s="23"/>
      <c r="QGV81" s="23"/>
      <c r="QGW81" s="23"/>
      <c r="QGX81" s="23"/>
      <c r="QGY81" s="23"/>
      <c r="QGZ81" s="23"/>
      <c r="QHA81" s="23"/>
      <c r="QHB81" s="23"/>
      <c r="QHC81" s="23"/>
      <c r="QHD81" s="23"/>
      <c r="QHE81" s="23"/>
      <c r="QHF81" s="23"/>
      <c r="QHG81" s="23"/>
      <c r="QHH81" s="23"/>
      <c r="QHI81" s="23"/>
      <c r="QHJ81" s="23"/>
      <c r="QHK81" s="23"/>
      <c r="QHL81" s="23"/>
      <c r="QHM81" s="23"/>
      <c r="QHN81" s="23"/>
      <c r="QHO81" s="23"/>
      <c r="QHP81" s="23"/>
      <c r="QHQ81" s="23"/>
      <c r="QHR81" s="23"/>
      <c r="QHS81" s="23"/>
      <c r="QHT81" s="23"/>
      <c r="QHU81" s="23"/>
      <c r="QHV81" s="23"/>
      <c r="QHW81" s="23"/>
      <c r="QHX81" s="23"/>
      <c r="QHY81" s="23"/>
      <c r="QHZ81" s="23"/>
      <c r="QIA81" s="23"/>
      <c r="QIB81" s="23"/>
      <c r="QIC81" s="23"/>
      <c r="QID81" s="23"/>
      <c r="QIE81" s="23"/>
      <c r="QIF81" s="23"/>
      <c r="QIG81" s="23"/>
      <c r="QIH81" s="23"/>
      <c r="QII81" s="23"/>
      <c r="QIJ81" s="23"/>
      <c r="QIK81" s="23"/>
      <c r="QIL81" s="23"/>
      <c r="QIM81" s="23"/>
      <c r="QIN81" s="23"/>
      <c r="QIO81" s="23"/>
      <c r="QIP81" s="23"/>
      <c r="QIQ81" s="23"/>
      <c r="QIR81" s="23"/>
      <c r="QIS81" s="23"/>
      <c r="QIT81" s="23"/>
      <c r="QIU81" s="23"/>
      <c r="QIV81" s="23"/>
      <c r="QIW81" s="23"/>
      <c r="QIX81" s="23"/>
      <c r="QIY81" s="23"/>
      <c r="QIZ81" s="23"/>
      <c r="QJA81" s="23"/>
      <c r="QJB81" s="23"/>
      <c r="QJC81" s="23"/>
      <c r="QJD81" s="23"/>
      <c r="QJE81" s="23"/>
      <c r="QJF81" s="23"/>
      <c r="QJG81" s="23"/>
      <c r="QJH81" s="23"/>
      <c r="QJI81" s="23"/>
      <c r="QJJ81" s="23"/>
      <c r="QJK81" s="23"/>
      <c r="QJL81" s="23"/>
      <c r="QJM81" s="23"/>
      <c r="QJN81" s="23"/>
      <c r="QJO81" s="23"/>
      <c r="QJP81" s="23"/>
      <c r="QJQ81" s="23"/>
      <c r="QJR81" s="23"/>
      <c r="QJS81" s="23"/>
      <c r="QJT81" s="23"/>
      <c r="QJU81" s="23"/>
      <c r="QJV81" s="23"/>
      <c r="QJW81" s="23"/>
      <c r="QJX81" s="23"/>
      <c r="QJY81" s="23"/>
      <c r="QJZ81" s="23"/>
      <c r="QKA81" s="23"/>
      <c r="QKB81" s="23"/>
      <c r="QKC81" s="23"/>
      <c r="QKD81" s="23"/>
      <c r="QKE81" s="23"/>
      <c r="QKF81" s="23"/>
      <c r="QKG81" s="23"/>
      <c r="QKH81" s="23"/>
      <c r="QKI81" s="23"/>
      <c r="QKJ81" s="23"/>
      <c r="QKK81" s="23"/>
      <c r="QKL81" s="23"/>
      <c r="QKM81" s="23"/>
      <c r="QKN81" s="23"/>
      <c r="QKO81" s="23"/>
      <c r="QKP81" s="23"/>
      <c r="QKQ81" s="23"/>
      <c r="QKR81" s="23"/>
      <c r="QKS81" s="23"/>
      <c r="QKT81" s="23"/>
      <c r="QKU81" s="23"/>
      <c r="QKV81" s="23"/>
      <c r="QKW81" s="23"/>
      <c r="QKX81" s="23"/>
      <c r="QKY81" s="23"/>
      <c r="QKZ81" s="23"/>
      <c r="QLA81" s="23"/>
      <c r="QLB81" s="23"/>
      <c r="QLC81" s="23"/>
      <c r="QLD81" s="23"/>
      <c r="QLE81" s="23"/>
      <c r="QLF81" s="23"/>
      <c r="QLG81" s="23"/>
      <c r="QLH81" s="23"/>
      <c r="QLI81" s="23"/>
      <c r="QLJ81" s="23"/>
      <c r="QLK81" s="23"/>
      <c r="QLL81" s="23"/>
      <c r="QLM81" s="23"/>
      <c r="QLN81" s="23"/>
      <c r="QLO81" s="23"/>
      <c r="QLP81" s="23"/>
      <c r="QLQ81" s="23"/>
      <c r="QLR81" s="23"/>
      <c r="QLS81" s="23"/>
      <c r="QLT81" s="23"/>
      <c r="QLU81" s="23"/>
      <c r="QLV81" s="23"/>
      <c r="QLW81" s="23"/>
      <c r="QLX81" s="23"/>
      <c r="QLY81" s="23"/>
      <c r="QLZ81" s="23"/>
      <c r="QMA81" s="23"/>
      <c r="QMB81" s="23"/>
      <c r="QMC81" s="23"/>
      <c r="QMD81" s="23"/>
      <c r="QME81" s="23"/>
      <c r="QMF81" s="23"/>
      <c r="QMG81" s="23"/>
      <c r="QMH81" s="23"/>
      <c r="QMI81" s="23"/>
      <c r="QMJ81" s="23"/>
      <c r="QMK81" s="23"/>
      <c r="QML81" s="23"/>
      <c r="QMM81" s="23"/>
      <c r="QMN81" s="23"/>
      <c r="QMO81" s="23"/>
      <c r="QMP81" s="23"/>
      <c r="QMQ81" s="23"/>
      <c r="QMR81" s="23"/>
      <c r="QMS81" s="23"/>
      <c r="QMT81" s="23"/>
      <c r="QMU81" s="23"/>
      <c r="QMV81" s="23"/>
      <c r="QMW81" s="23"/>
      <c r="QMX81" s="23"/>
      <c r="QMY81" s="23"/>
      <c r="QMZ81" s="23"/>
      <c r="QNA81" s="23"/>
      <c r="QNB81" s="23"/>
      <c r="QNC81" s="23"/>
      <c r="QND81" s="23"/>
      <c r="QNE81" s="23"/>
      <c r="QNF81" s="23"/>
      <c r="QNG81" s="23"/>
      <c r="QNH81" s="23"/>
      <c r="QNI81" s="23"/>
      <c r="QNJ81" s="23"/>
      <c r="QNK81" s="23"/>
      <c r="QNL81" s="23"/>
      <c r="QNM81" s="23"/>
      <c r="QNN81" s="23"/>
      <c r="QNO81" s="23"/>
      <c r="QNP81" s="23"/>
      <c r="QNQ81" s="23"/>
      <c r="QNR81" s="23"/>
      <c r="QNS81" s="23"/>
      <c r="QNT81" s="23"/>
      <c r="QNU81" s="23"/>
      <c r="QNV81" s="23"/>
      <c r="QNW81" s="23"/>
      <c r="QNX81" s="23"/>
      <c r="QNY81" s="23"/>
      <c r="QNZ81" s="23"/>
      <c r="QOA81" s="23"/>
      <c r="QOB81" s="23"/>
      <c r="QOC81" s="23"/>
      <c r="QOD81" s="23"/>
      <c r="QOE81" s="23"/>
      <c r="QOF81" s="23"/>
      <c r="QOG81" s="23"/>
      <c r="QOH81" s="23"/>
      <c r="QOI81" s="23"/>
      <c r="QOJ81" s="23"/>
      <c r="QOK81" s="23"/>
      <c r="QOL81" s="23"/>
      <c r="QOM81" s="23"/>
      <c r="QON81" s="23"/>
      <c r="QOO81" s="23"/>
      <c r="QOP81" s="23"/>
      <c r="QOQ81" s="23"/>
      <c r="QOR81" s="23"/>
      <c r="QOS81" s="23"/>
      <c r="QOT81" s="23"/>
      <c r="QOU81" s="23"/>
      <c r="QOV81" s="23"/>
      <c r="QOW81" s="23"/>
      <c r="QOX81" s="23"/>
      <c r="QOY81" s="23"/>
      <c r="QOZ81" s="23"/>
      <c r="QPA81" s="23"/>
      <c r="QPB81" s="23"/>
      <c r="QPC81" s="23"/>
      <c r="QPD81" s="23"/>
      <c r="QPE81" s="23"/>
      <c r="QPF81" s="23"/>
      <c r="QPG81" s="23"/>
      <c r="QPH81" s="23"/>
      <c r="QPI81" s="23"/>
      <c r="QPJ81" s="23"/>
      <c r="QPK81" s="23"/>
      <c r="QPL81" s="23"/>
      <c r="QPM81" s="23"/>
      <c r="QPN81" s="23"/>
      <c r="QPO81" s="23"/>
      <c r="QPP81" s="23"/>
      <c r="QPQ81" s="23"/>
      <c r="QPR81" s="23"/>
      <c r="QPS81" s="23"/>
      <c r="QPT81" s="23"/>
      <c r="QPU81" s="23"/>
      <c r="QPV81" s="23"/>
      <c r="QPW81" s="23"/>
      <c r="QPX81" s="23"/>
      <c r="QPY81" s="23"/>
      <c r="QPZ81" s="23"/>
      <c r="QQA81" s="23"/>
      <c r="QQB81" s="23"/>
      <c r="QQC81" s="23"/>
      <c r="QQD81" s="23"/>
      <c r="QQE81" s="23"/>
      <c r="QQF81" s="23"/>
      <c r="QQG81" s="23"/>
      <c r="QQH81" s="23"/>
      <c r="QQI81" s="23"/>
      <c r="QQJ81" s="23"/>
      <c r="QQK81" s="23"/>
      <c r="QQL81" s="23"/>
      <c r="QQM81" s="23"/>
      <c r="QQN81" s="23"/>
      <c r="QQO81" s="23"/>
      <c r="QQP81" s="23"/>
      <c r="QQQ81" s="23"/>
      <c r="QQR81" s="23"/>
      <c r="QQS81" s="23"/>
      <c r="QQT81" s="23"/>
      <c r="QQU81" s="23"/>
      <c r="QQV81" s="23"/>
      <c r="QQW81" s="23"/>
      <c r="QQX81" s="23"/>
      <c r="QQY81" s="23"/>
      <c r="QQZ81" s="23"/>
      <c r="QRA81" s="23"/>
      <c r="QRB81" s="23"/>
      <c r="QRC81" s="23"/>
      <c r="QRD81" s="23"/>
      <c r="QRE81" s="23"/>
      <c r="QRF81" s="23"/>
      <c r="QRG81" s="23"/>
      <c r="QRH81" s="23"/>
      <c r="QRI81" s="23"/>
      <c r="QRJ81" s="23"/>
      <c r="QRK81" s="23"/>
      <c r="QRL81" s="23"/>
      <c r="QRM81" s="23"/>
      <c r="QRN81" s="23"/>
      <c r="QRO81" s="23"/>
      <c r="QRP81" s="23"/>
      <c r="QRQ81" s="23"/>
      <c r="QRR81" s="23"/>
      <c r="QRS81" s="23"/>
      <c r="QRT81" s="23"/>
      <c r="QRU81" s="23"/>
      <c r="QRV81" s="23"/>
      <c r="QRW81" s="23"/>
      <c r="QRX81" s="23"/>
      <c r="QRY81" s="23"/>
      <c r="QRZ81" s="23"/>
      <c r="QSA81" s="23"/>
      <c r="QSB81" s="23"/>
      <c r="QSC81" s="23"/>
      <c r="QSD81" s="23"/>
      <c r="QSE81" s="23"/>
      <c r="QSF81" s="23"/>
      <c r="QSG81" s="23"/>
      <c r="QSH81" s="23"/>
      <c r="QSI81" s="23"/>
      <c r="QSJ81" s="23"/>
      <c r="QSK81" s="23"/>
      <c r="QSL81" s="23"/>
      <c r="QSM81" s="23"/>
      <c r="QSN81" s="23"/>
      <c r="QSO81" s="23"/>
      <c r="QSP81" s="23"/>
      <c r="QSQ81" s="23"/>
      <c r="QSR81" s="23"/>
      <c r="QSS81" s="23"/>
      <c r="QST81" s="23"/>
      <c r="QSU81" s="23"/>
      <c r="QSV81" s="23"/>
      <c r="QSW81" s="23"/>
      <c r="QSX81" s="23"/>
      <c r="QSY81" s="23"/>
      <c r="QSZ81" s="23"/>
      <c r="QTA81" s="23"/>
      <c r="QTB81" s="23"/>
      <c r="QTC81" s="23"/>
      <c r="QTD81" s="23"/>
      <c r="QTE81" s="23"/>
      <c r="QTF81" s="23"/>
      <c r="QTG81" s="23"/>
      <c r="QTH81" s="23"/>
      <c r="QTI81" s="23"/>
      <c r="QTJ81" s="23"/>
      <c r="QTK81" s="23"/>
      <c r="QTL81" s="23"/>
      <c r="QTM81" s="23"/>
      <c r="QTN81" s="23"/>
      <c r="QTO81" s="23"/>
      <c r="QTP81" s="23"/>
      <c r="QTQ81" s="23"/>
      <c r="QTR81" s="23"/>
      <c r="QTS81" s="23"/>
      <c r="QTT81" s="23"/>
      <c r="QTU81" s="23"/>
      <c r="QTV81" s="23"/>
      <c r="QTW81" s="23"/>
      <c r="QTX81" s="23"/>
      <c r="QTY81" s="23"/>
      <c r="QTZ81" s="23"/>
      <c r="QUA81" s="23"/>
      <c r="QUB81" s="23"/>
      <c r="QUC81" s="23"/>
      <c r="QUD81" s="23"/>
      <c r="QUE81" s="23"/>
      <c r="QUF81" s="23"/>
      <c r="QUG81" s="23"/>
      <c r="QUH81" s="23"/>
      <c r="QUI81" s="23"/>
      <c r="QUJ81" s="23"/>
      <c r="QUK81" s="23"/>
      <c r="QUL81" s="23"/>
      <c r="QUM81" s="23"/>
      <c r="QUN81" s="23"/>
      <c r="QUO81" s="23"/>
      <c r="QUP81" s="23"/>
      <c r="QUQ81" s="23"/>
      <c r="QUR81" s="23"/>
      <c r="QUS81" s="23"/>
      <c r="QUT81" s="23"/>
      <c r="QUU81" s="23"/>
      <c r="QUV81" s="23"/>
      <c r="QUW81" s="23"/>
      <c r="QUX81" s="23"/>
      <c r="QUY81" s="23"/>
      <c r="QUZ81" s="23"/>
      <c r="QVA81" s="23"/>
      <c r="QVB81" s="23"/>
      <c r="QVC81" s="23"/>
      <c r="QVD81" s="23"/>
      <c r="QVE81" s="23"/>
      <c r="QVF81" s="23"/>
      <c r="QVG81" s="23"/>
      <c r="QVH81" s="23"/>
      <c r="QVI81" s="23"/>
      <c r="QVJ81" s="23"/>
      <c r="QVK81" s="23"/>
      <c r="QVL81" s="23"/>
      <c r="QVM81" s="23"/>
      <c r="QVN81" s="23"/>
      <c r="QVO81" s="23"/>
      <c r="QVP81" s="23"/>
      <c r="QVQ81" s="23"/>
      <c r="QVR81" s="23"/>
      <c r="QVS81" s="23"/>
      <c r="QVT81" s="23"/>
      <c r="QVU81" s="23"/>
      <c r="QVV81" s="23"/>
      <c r="QVW81" s="23"/>
      <c r="QVX81" s="23"/>
      <c r="QVY81" s="23"/>
      <c r="QVZ81" s="23"/>
      <c r="QWA81" s="23"/>
      <c r="QWB81" s="23"/>
      <c r="QWC81" s="23"/>
      <c r="QWD81" s="23"/>
      <c r="QWE81" s="23"/>
      <c r="QWF81" s="23"/>
      <c r="QWG81" s="23"/>
      <c r="QWH81" s="23"/>
      <c r="QWI81" s="23"/>
      <c r="QWJ81" s="23"/>
      <c r="QWK81" s="23"/>
      <c r="QWL81" s="23"/>
      <c r="QWM81" s="23"/>
      <c r="QWN81" s="23"/>
      <c r="QWO81" s="23"/>
      <c r="QWP81" s="23"/>
      <c r="QWQ81" s="23"/>
      <c r="QWR81" s="23"/>
      <c r="QWS81" s="23"/>
      <c r="QWT81" s="23"/>
      <c r="QWU81" s="23"/>
      <c r="QWV81" s="23"/>
      <c r="QWW81" s="23"/>
      <c r="QWX81" s="23"/>
      <c r="QWY81" s="23"/>
      <c r="QWZ81" s="23"/>
      <c r="QXA81" s="23"/>
      <c r="QXB81" s="23"/>
      <c r="QXC81" s="23"/>
      <c r="QXD81" s="23"/>
      <c r="QXE81" s="23"/>
      <c r="QXF81" s="23"/>
      <c r="QXG81" s="23"/>
      <c r="QXH81" s="23"/>
      <c r="QXI81" s="23"/>
      <c r="QXJ81" s="23"/>
      <c r="QXK81" s="23"/>
      <c r="QXL81" s="23"/>
      <c r="QXM81" s="23"/>
      <c r="QXN81" s="23"/>
      <c r="QXO81" s="23"/>
      <c r="QXP81" s="23"/>
      <c r="QXQ81" s="23"/>
      <c r="QXR81" s="23"/>
      <c r="QXS81" s="23"/>
      <c r="QXT81" s="23"/>
      <c r="QXU81" s="23"/>
      <c r="QXV81" s="23"/>
      <c r="QXW81" s="23"/>
      <c r="QXX81" s="23"/>
      <c r="QXY81" s="23"/>
      <c r="QXZ81" s="23"/>
      <c r="QYA81" s="23"/>
      <c r="QYB81" s="23"/>
      <c r="QYC81" s="23"/>
      <c r="QYD81" s="23"/>
      <c r="QYE81" s="23"/>
      <c r="QYF81" s="23"/>
      <c r="QYG81" s="23"/>
      <c r="QYH81" s="23"/>
      <c r="QYI81" s="23"/>
      <c r="QYJ81" s="23"/>
      <c r="QYK81" s="23"/>
      <c r="QYL81" s="23"/>
      <c r="QYM81" s="23"/>
      <c r="QYN81" s="23"/>
      <c r="QYO81" s="23"/>
      <c r="QYP81" s="23"/>
      <c r="QYQ81" s="23"/>
      <c r="QYR81" s="23"/>
      <c r="QYS81" s="23"/>
      <c r="QYT81" s="23"/>
      <c r="QYU81" s="23"/>
      <c r="QYV81" s="23"/>
      <c r="QYW81" s="23"/>
      <c r="QYX81" s="23"/>
      <c r="QYY81" s="23"/>
      <c r="QYZ81" s="23"/>
      <c r="QZA81" s="23"/>
      <c r="QZB81" s="23"/>
      <c r="QZC81" s="23"/>
      <c r="QZD81" s="23"/>
      <c r="QZE81" s="23"/>
      <c r="QZF81" s="23"/>
      <c r="QZG81" s="23"/>
      <c r="QZH81" s="23"/>
      <c r="QZI81" s="23"/>
      <c r="QZJ81" s="23"/>
      <c r="QZK81" s="23"/>
      <c r="QZL81" s="23"/>
      <c r="QZM81" s="23"/>
      <c r="QZN81" s="23"/>
      <c r="QZO81" s="23"/>
      <c r="QZP81" s="23"/>
      <c r="QZQ81" s="23"/>
      <c r="QZR81" s="23"/>
      <c r="QZS81" s="23"/>
      <c r="QZT81" s="23"/>
      <c r="QZU81" s="23"/>
      <c r="QZV81" s="23"/>
      <c r="QZW81" s="23"/>
      <c r="QZX81" s="23"/>
      <c r="QZY81" s="23"/>
      <c r="QZZ81" s="23"/>
      <c r="RAA81" s="23"/>
      <c r="RAB81" s="23"/>
      <c r="RAC81" s="23"/>
      <c r="RAD81" s="23"/>
      <c r="RAE81" s="23"/>
      <c r="RAF81" s="23"/>
      <c r="RAG81" s="23"/>
      <c r="RAH81" s="23"/>
      <c r="RAI81" s="23"/>
      <c r="RAJ81" s="23"/>
      <c r="RAK81" s="23"/>
      <c r="RAL81" s="23"/>
      <c r="RAM81" s="23"/>
      <c r="RAN81" s="23"/>
      <c r="RAO81" s="23"/>
      <c r="RAP81" s="23"/>
      <c r="RAQ81" s="23"/>
      <c r="RAR81" s="23"/>
      <c r="RAS81" s="23"/>
      <c r="RAT81" s="23"/>
      <c r="RAU81" s="23"/>
      <c r="RAV81" s="23"/>
      <c r="RAW81" s="23"/>
      <c r="RAX81" s="23"/>
      <c r="RAY81" s="23"/>
      <c r="RAZ81" s="23"/>
      <c r="RBA81" s="23"/>
      <c r="RBB81" s="23"/>
      <c r="RBC81" s="23"/>
      <c r="RBD81" s="23"/>
      <c r="RBE81" s="23"/>
      <c r="RBF81" s="23"/>
      <c r="RBG81" s="23"/>
      <c r="RBH81" s="23"/>
      <c r="RBI81" s="23"/>
      <c r="RBJ81" s="23"/>
      <c r="RBK81" s="23"/>
      <c r="RBL81" s="23"/>
      <c r="RBM81" s="23"/>
      <c r="RBN81" s="23"/>
      <c r="RBO81" s="23"/>
      <c r="RBP81" s="23"/>
      <c r="RBQ81" s="23"/>
      <c r="RBR81" s="23"/>
      <c r="RBS81" s="23"/>
      <c r="RBT81" s="23"/>
      <c r="RBU81" s="23"/>
      <c r="RBV81" s="23"/>
      <c r="RBW81" s="23"/>
      <c r="RBX81" s="23"/>
      <c r="RBY81" s="23"/>
      <c r="RBZ81" s="23"/>
      <c r="RCA81" s="23"/>
      <c r="RCB81" s="23"/>
      <c r="RCC81" s="23"/>
      <c r="RCD81" s="23"/>
      <c r="RCE81" s="23"/>
      <c r="RCF81" s="23"/>
      <c r="RCG81" s="23"/>
      <c r="RCH81" s="23"/>
      <c r="RCI81" s="23"/>
      <c r="RCJ81" s="23"/>
      <c r="RCK81" s="23"/>
      <c r="RCL81" s="23"/>
      <c r="RCM81" s="23"/>
      <c r="RCN81" s="23"/>
      <c r="RCO81" s="23"/>
      <c r="RCP81" s="23"/>
      <c r="RCQ81" s="23"/>
      <c r="RCR81" s="23"/>
      <c r="RCS81" s="23"/>
      <c r="RCT81" s="23"/>
      <c r="RCU81" s="23"/>
      <c r="RCV81" s="23"/>
      <c r="RCW81" s="23"/>
      <c r="RCX81" s="23"/>
      <c r="RCY81" s="23"/>
      <c r="RCZ81" s="23"/>
      <c r="RDA81" s="23"/>
      <c r="RDB81" s="23"/>
      <c r="RDC81" s="23"/>
      <c r="RDD81" s="23"/>
      <c r="RDE81" s="23"/>
      <c r="RDF81" s="23"/>
      <c r="RDG81" s="23"/>
      <c r="RDH81" s="23"/>
      <c r="RDI81" s="23"/>
      <c r="RDJ81" s="23"/>
      <c r="RDK81" s="23"/>
      <c r="RDL81" s="23"/>
      <c r="RDM81" s="23"/>
      <c r="RDN81" s="23"/>
      <c r="RDO81" s="23"/>
      <c r="RDP81" s="23"/>
      <c r="RDQ81" s="23"/>
      <c r="RDR81" s="23"/>
      <c r="RDS81" s="23"/>
      <c r="RDT81" s="23"/>
      <c r="RDU81" s="23"/>
      <c r="RDV81" s="23"/>
      <c r="RDW81" s="23"/>
      <c r="RDX81" s="23"/>
      <c r="RDY81" s="23"/>
      <c r="RDZ81" s="23"/>
      <c r="REA81" s="23"/>
      <c r="REB81" s="23"/>
      <c r="REC81" s="23"/>
      <c r="RED81" s="23"/>
      <c r="REE81" s="23"/>
      <c r="REF81" s="23"/>
      <c r="REG81" s="23"/>
      <c r="REH81" s="23"/>
      <c r="REI81" s="23"/>
      <c r="REJ81" s="23"/>
      <c r="REK81" s="23"/>
      <c r="REL81" s="23"/>
      <c r="REM81" s="23"/>
      <c r="REN81" s="23"/>
      <c r="REO81" s="23"/>
      <c r="REP81" s="23"/>
      <c r="REQ81" s="23"/>
      <c r="RER81" s="23"/>
      <c r="RES81" s="23"/>
      <c r="RET81" s="23"/>
      <c r="REU81" s="23"/>
      <c r="REV81" s="23"/>
      <c r="REW81" s="23"/>
      <c r="REX81" s="23"/>
      <c r="REY81" s="23"/>
      <c r="REZ81" s="23"/>
      <c r="RFA81" s="23"/>
      <c r="RFB81" s="23"/>
      <c r="RFC81" s="23"/>
      <c r="RFD81" s="23"/>
      <c r="RFE81" s="23"/>
      <c r="RFF81" s="23"/>
      <c r="RFG81" s="23"/>
      <c r="RFH81" s="23"/>
      <c r="RFI81" s="23"/>
      <c r="RFJ81" s="23"/>
      <c r="RFK81" s="23"/>
      <c r="RFL81" s="23"/>
      <c r="RFM81" s="23"/>
      <c r="RFN81" s="23"/>
      <c r="RFO81" s="23"/>
      <c r="RFP81" s="23"/>
      <c r="RFQ81" s="23"/>
      <c r="RFR81" s="23"/>
      <c r="RFS81" s="23"/>
      <c r="RFT81" s="23"/>
      <c r="RFU81" s="23"/>
      <c r="RFV81" s="23"/>
      <c r="RFW81" s="23"/>
      <c r="RFX81" s="23"/>
      <c r="RFY81" s="23"/>
      <c r="RFZ81" s="23"/>
      <c r="RGA81" s="23"/>
      <c r="RGB81" s="23"/>
      <c r="RGC81" s="23"/>
      <c r="RGD81" s="23"/>
      <c r="RGE81" s="23"/>
      <c r="RGF81" s="23"/>
      <c r="RGG81" s="23"/>
      <c r="RGH81" s="23"/>
      <c r="RGI81" s="23"/>
      <c r="RGJ81" s="23"/>
      <c r="RGK81" s="23"/>
      <c r="RGL81" s="23"/>
      <c r="RGM81" s="23"/>
      <c r="RGN81" s="23"/>
      <c r="RGO81" s="23"/>
      <c r="RGP81" s="23"/>
      <c r="RGQ81" s="23"/>
      <c r="RGR81" s="23"/>
      <c r="RGS81" s="23"/>
      <c r="RGT81" s="23"/>
      <c r="RGU81" s="23"/>
      <c r="RGV81" s="23"/>
      <c r="RGW81" s="23"/>
      <c r="RGX81" s="23"/>
      <c r="RGY81" s="23"/>
      <c r="RGZ81" s="23"/>
      <c r="RHA81" s="23"/>
      <c r="RHB81" s="23"/>
      <c r="RHC81" s="23"/>
      <c r="RHD81" s="23"/>
      <c r="RHE81" s="23"/>
      <c r="RHF81" s="23"/>
      <c r="RHG81" s="23"/>
      <c r="RHH81" s="23"/>
      <c r="RHI81" s="23"/>
      <c r="RHJ81" s="23"/>
      <c r="RHK81" s="23"/>
      <c r="RHL81" s="23"/>
      <c r="RHM81" s="23"/>
      <c r="RHN81" s="23"/>
      <c r="RHO81" s="23"/>
      <c r="RHP81" s="23"/>
      <c r="RHQ81" s="23"/>
      <c r="RHR81" s="23"/>
      <c r="RHS81" s="23"/>
      <c r="RHT81" s="23"/>
      <c r="RHU81" s="23"/>
      <c r="RHV81" s="23"/>
      <c r="RHW81" s="23"/>
      <c r="RHX81" s="23"/>
      <c r="RHY81" s="23"/>
      <c r="RHZ81" s="23"/>
      <c r="RIA81" s="23"/>
      <c r="RIB81" s="23"/>
      <c r="RIC81" s="23"/>
      <c r="RID81" s="23"/>
      <c r="RIE81" s="23"/>
      <c r="RIF81" s="23"/>
      <c r="RIG81" s="23"/>
      <c r="RIH81" s="23"/>
      <c r="RII81" s="23"/>
      <c r="RIJ81" s="23"/>
      <c r="RIK81" s="23"/>
      <c r="RIL81" s="23"/>
      <c r="RIM81" s="23"/>
      <c r="RIN81" s="23"/>
      <c r="RIO81" s="23"/>
      <c r="RIP81" s="23"/>
      <c r="RIQ81" s="23"/>
      <c r="RIR81" s="23"/>
      <c r="RIS81" s="23"/>
      <c r="RIT81" s="23"/>
      <c r="RIU81" s="23"/>
      <c r="RIV81" s="23"/>
      <c r="RIW81" s="23"/>
      <c r="RIX81" s="23"/>
      <c r="RIY81" s="23"/>
      <c r="RIZ81" s="23"/>
      <c r="RJA81" s="23"/>
      <c r="RJB81" s="23"/>
      <c r="RJC81" s="23"/>
      <c r="RJD81" s="23"/>
      <c r="RJE81" s="23"/>
      <c r="RJF81" s="23"/>
      <c r="RJG81" s="23"/>
      <c r="RJH81" s="23"/>
      <c r="RJI81" s="23"/>
      <c r="RJJ81" s="23"/>
      <c r="RJK81" s="23"/>
      <c r="RJL81" s="23"/>
      <c r="RJM81" s="23"/>
      <c r="RJN81" s="23"/>
      <c r="RJO81" s="23"/>
      <c r="RJP81" s="23"/>
      <c r="RJQ81" s="23"/>
      <c r="RJR81" s="23"/>
      <c r="RJS81" s="23"/>
      <c r="RJT81" s="23"/>
      <c r="RJU81" s="23"/>
      <c r="RJV81" s="23"/>
      <c r="RJW81" s="23"/>
      <c r="RJX81" s="23"/>
      <c r="RJY81" s="23"/>
      <c r="RJZ81" s="23"/>
      <c r="RKA81" s="23"/>
      <c r="RKB81" s="23"/>
      <c r="RKC81" s="23"/>
      <c r="RKD81" s="23"/>
      <c r="RKE81" s="23"/>
      <c r="RKF81" s="23"/>
      <c r="RKG81" s="23"/>
      <c r="RKH81" s="23"/>
      <c r="RKI81" s="23"/>
      <c r="RKJ81" s="23"/>
      <c r="RKK81" s="23"/>
      <c r="RKL81" s="23"/>
      <c r="RKM81" s="23"/>
      <c r="RKN81" s="23"/>
      <c r="RKO81" s="23"/>
      <c r="RKP81" s="23"/>
      <c r="RKQ81" s="23"/>
      <c r="RKR81" s="23"/>
      <c r="RKS81" s="23"/>
      <c r="RKT81" s="23"/>
      <c r="RKU81" s="23"/>
      <c r="RKV81" s="23"/>
      <c r="RKW81" s="23"/>
      <c r="RKX81" s="23"/>
      <c r="RKY81" s="23"/>
      <c r="RKZ81" s="23"/>
      <c r="RLA81" s="23"/>
      <c r="RLB81" s="23"/>
      <c r="RLC81" s="23"/>
      <c r="RLD81" s="23"/>
      <c r="RLE81" s="23"/>
      <c r="RLF81" s="23"/>
      <c r="RLG81" s="23"/>
      <c r="RLH81" s="23"/>
      <c r="RLI81" s="23"/>
      <c r="RLJ81" s="23"/>
      <c r="RLK81" s="23"/>
      <c r="RLL81" s="23"/>
      <c r="RLM81" s="23"/>
      <c r="RLN81" s="23"/>
      <c r="RLO81" s="23"/>
      <c r="RLP81" s="23"/>
      <c r="RLQ81" s="23"/>
      <c r="RLR81" s="23"/>
      <c r="RLS81" s="23"/>
      <c r="RLT81" s="23"/>
      <c r="RLU81" s="23"/>
      <c r="RLV81" s="23"/>
      <c r="RLW81" s="23"/>
      <c r="RLX81" s="23"/>
      <c r="RLY81" s="23"/>
      <c r="RLZ81" s="23"/>
      <c r="RMA81" s="23"/>
      <c r="RMB81" s="23"/>
      <c r="RMC81" s="23"/>
      <c r="RMD81" s="23"/>
      <c r="RME81" s="23"/>
      <c r="RMF81" s="23"/>
      <c r="RMG81" s="23"/>
      <c r="RMH81" s="23"/>
      <c r="RMI81" s="23"/>
      <c r="RMJ81" s="23"/>
      <c r="RMK81" s="23"/>
      <c r="RML81" s="23"/>
      <c r="RMM81" s="23"/>
      <c r="RMN81" s="23"/>
      <c r="RMO81" s="23"/>
      <c r="RMP81" s="23"/>
      <c r="RMQ81" s="23"/>
      <c r="RMR81" s="23"/>
      <c r="RMS81" s="23"/>
      <c r="RMT81" s="23"/>
      <c r="RMU81" s="23"/>
      <c r="RMV81" s="23"/>
      <c r="RMW81" s="23"/>
      <c r="RMX81" s="23"/>
      <c r="RMY81" s="23"/>
      <c r="RMZ81" s="23"/>
      <c r="RNA81" s="23"/>
      <c r="RNB81" s="23"/>
      <c r="RNC81" s="23"/>
      <c r="RND81" s="23"/>
      <c r="RNE81" s="23"/>
      <c r="RNF81" s="23"/>
      <c r="RNG81" s="23"/>
      <c r="RNH81" s="23"/>
      <c r="RNI81" s="23"/>
      <c r="RNJ81" s="23"/>
      <c r="RNK81" s="23"/>
      <c r="RNL81" s="23"/>
      <c r="RNM81" s="23"/>
      <c r="RNN81" s="23"/>
      <c r="RNO81" s="23"/>
      <c r="RNP81" s="23"/>
      <c r="RNQ81" s="23"/>
      <c r="RNR81" s="23"/>
      <c r="RNS81" s="23"/>
      <c r="RNT81" s="23"/>
      <c r="RNU81" s="23"/>
      <c r="RNV81" s="23"/>
      <c r="RNW81" s="23"/>
      <c r="RNX81" s="23"/>
      <c r="RNY81" s="23"/>
      <c r="RNZ81" s="23"/>
      <c r="ROA81" s="23"/>
      <c r="ROB81" s="23"/>
      <c r="ROC81" s="23"/>
      <c r="ROD81" s="23"/>
      <c r="ROE81" s="23"/>
      <c r="ROF81" s="23"/>
      <c r="ROG81" s="23"/>
      <c r="ROH81" s="23"/>
      <c r="ROI81" s="23"/>
      <c r="ROJ81" s="23"/>
      <c r="ROK81" s="23"/>
      <c r="ROL81" s="23"/>
      <c r="ROM81" s="23"/>
      <c r="RON81" s="23"/>
      <c r="ROO81" s="23"/>
      <c r="ROP81" s="23"/>
      <c r="ROQ81" s="23"/>
      <c r="ROR81" s="23"/>
      <c r="ROS81" s="23"/>
      <c r="ROT81" s="23"/>
      <c r="ROU81" s="23"/>
      <c r="ROV81" s="23"/>
      <c r="ROW81" s="23"/>
      <c r="ROX81" s="23"/>
      <c r="ROY81" s="23"/>
      <c r="ROZ81" s="23"/>
      <c r="RPA81" s="23"/>
      <c r="RPB81" s="23"/>
      <c r="RPC81" s="23"/>
      <c r="RPD81" s="23"/>
      <c r="RPE81" s="23"/>
      <c r="RPF81" s="23"/>
      <c r="RPG81" s="23"/>
      <c r="RPH81" s="23"/>
      <c r="RPI81" s="23"/>
      <c r="RPJ81" s="23"/>
      <c r="RPK81" s="23"/>
      <c r="RPL81" s="23"/>
      <c r="RPM81" s="23"/>
      <c r="RPN81" s="23"/>
      <c r="RPO81" s="23"/>
      <c r="RPP81" s="23"/>
      <c r="RPQ81" s="23"/>
      <c r="RPR81" s="23"/>
      <c r="RPS81" s="23"/>
      <c r="RPT81" s="23"/>
      <c r="RPU81" s="23"/>
      <c r="RPV81" s="23"/>
      <c r="RPW81" s="23"/>
      <c r="RPX81" s="23"/>
      <c r="RPY81" s="23"/>
      <c r="RPZ81" s="23"/>
      <c r="RQA81" s="23"/>
      <c r="RQB81" s="23"/>
      <c r="RQC81" s="23"/>
      <c r="RQD81" s="23"/>
      <c r="RQE81" s="23"/>
      <c r="RQF81" s="23"/>
      <c r="RQG81" s="23"/>
      <c r="RQH81" s="23"/>
      <c r="RQI81" s="23"/>
      <c r="RQJ81" s="23"/>
      <c r="RQK81" s="23"/>
      <c r="RQL81" s="23"/>
      <c r="RQM81" s="23"/>
      <c r="RQN81" s="23"/>
      <c r="RQO81" s="23"/>
      <c r="RQP81" s="23"/>
      <c r="RQQ81" s="23"/>
      <c r="RQR81" s="23"/>
      <c r="RQS81" s="23"/>
      <c r="RQT81" s="23"/>
      <c r="RQU81" s="23"/>
      <c r="RQV81" s="23"/>
      <c r="RQW81" s="23"/>
      <c r="RQX81" s="23"/>
      <c r="RQY81" s="23"/>
      <c r="RQZ81" s="23"/>
      <c r="RRA81" s="23"/>
      <c r="RRB81" s="23"/>
      <c r="RRC81" s="23"/>
      <c r="RRD81" s="23"/>
      <c r="RRE81" s="23"/>
      <c r="RRF81" s="23"/>
      <c r="RRG81" s="23"/>
      <c r="RRH81" s="23"/>
      <c r="RRI81" s="23"/>
      <c r="RRJ81" s="23"/>
      <c r="RRK81" s="23"/>
      <c r="RRL81" s="23"/>
      <c r="RRM81" s="23"/>
      <c r="RRN81" s="23"/>
      <c r="RRO81" s="23"/>
      <c r="RRP81" s="23"/>
      <c r="RRQ81" s="23"/>
      <c r="RRR81" s="23"/>
      <c r="RRS81" s="23"/>
      <c r="RRT81" s="23"/>
      <c r="RRU81" s="23"/>
      <c r="RRV81" s="23"/>
      <c r="RRW81" s="23"/>
      <c r="RRX81" s="23"/>
      <c r="RRY81" s="23"/>
      <c r="RRZ81" s="23"/>
      <c r="RSA81" s="23"/>
      <c r="RSB81" s="23"/>
      <c r="RSC81" s="23"/>
      <c r="RSD81" s="23"/>
      <c r="RSE81" s="23"/>
      <c r="RSF81" s="23"/>
      <c r="RSG81" s="23"/>
      <c r="RSH81" s="23"/>
      <c r="RSI81" s="23"/>
      <c r="RSJ81" s="23"/>
      <c r="RSK81" s="23"/>
      <c r="RSL81" s="23"/>
      <c r="RSM81" s="23"/>
      <c r="RSN81" s="23"/>
      <c r="RSO81" s="23"/>
      <c r="RSP81" s="23"/>
      <c r="RSQ81" s="23"/>
      <c r="RSR81" s="23"/>
      <c r="RSS81" s="23"/>
      <c r="RST81" s="23"/>
      <c r="RSU81" s="23"/>
      <c r="RSV81" s="23"/>
      <c r="RSW81" s="23"/>
      <c r="RSX81" s="23"/>
      <c r="RSY81" s="23"/>
      <c r="RSZ81" s="23"/>
      <c r="RTA81" s="23"/>
      <c r="RTB81" s="23"/>
      <c r="RTC81" s="23"/>
      <c r="RTD81" s="23"/>
      <c r="RTE81" s="23"/>
      <c r="RTF81" s="23"/>
      <c r="RTG81" s="23"/>
      <c r="RTH81" s="23"/>
      <c r="RTI81" s="23"/>
      <c r="RTJ81" s="23"/>
      <c r="RTK81" s="23"/>
      <c r="RTL81" s="23"/>
      <c r="RTM81" s="23"/>
      <c r="RTN81" s="23"/>
      <c r="RTO81" s="23"/>
      <c r="RTP81" s="23"/>
      <c r="RTQ81" s="23"/>
      <c r="RTR81" s="23"/>
      <c r="RTS81" s="23"/>
      <c r="RTT81" s="23"/>
      <c r="RTU81" s="23"/>
      <c r="RTV81" s="23"/>
      <c r="RTW81" s="23"/>
      <c r="RTX81" s="23"/>
      <c r="RTY81" s="23"/>
      <c r="RTZ81" s="23"/>
      <c r="RUA81" s="23"/>
      <c r="RUB81" s="23"/>
      <c r="RUC81" s="23"/>
      <c r="RUD81" s="23"/>
      <c r="RUE81" s="23"/>
      <c r="RUF81" s="23"/>
      <c r="RUG81" s="23"/>
      <c r="RUH81" s="23"/>
      <c r="RUI81" s="23"/>
      <c r="RUJ81" s="23"/>
      <c r="RUK81" s="23"/>
      <c r="RUL81" s="23"/>
      <c r="RUM81" s="23"/>
      <c r="RUN81" s="23"/>
      <c r="RUO81" s="23"/>
      <c r="RUP81" s="23"/>
      <c r="RUQ81" s="23"/>
      <c r="RUR81" s="23"/>
      <c r="RUS81" s="23"/>
      <c r="RUT81" s="23"/>
      <c r="RUU81" s="23"/>
      <c r="RUV81" s="23"/>
      <c r="RUW81" s="23"/>
      <c r="RUX81" s="23"/>
      <c r="RUY81" s="23"/>
      <c r="RUZ81" s="23"/>
      <c r="RVA81" s="23"/>
      <c r="RVB81" s="23"/>
      <c r="RVC81" s="23"/>
      <c r="RVD81" s="23"/>
      <c r="RVE81" s="23"/>
      <c r="RVF81" s="23"/>
      <c r="RVG81" s="23"/>
      <c r="RVH81" s="23"/>
      <c r="RVI81" s="23"/>
      <c r="RVJ81" s="23"/>
      <c r="RVK81" s="23"/>
      <c r="RVL81" s="23"/>
      <c r="RVM81" s="23"/>
      <c r="RVN81" s="23"/>
      <c r="RVO81" s="23"/>
      <c r="RVP81" s="23"/>
      <c r="RVQ81" s="23"/>
      <c r="RVR81" s="23"/>
      <c r="RVS81" s="23"/>
      <c r="RVT81" s="23"/>
      <c r="RVU81" s="23"/>
      <c r="RVV81" s="23"/>
      <c r="RVW81" s="23"/>
      <c r="RVX81" s="23"/>
      <c r="RVY81" s="23"/>
      <c r="RVZ81" s="23"/>
      <c r="RWA81" s="23"/>
      <c r="RWB81" s="23"/>
      <c r="RWC81" s="23"/>
      <c r="RWD81" s="23"/>
      <c r="RWE81" s="23"/>
      <c r="RWF81" s="23"/>
      <c r="RWG81" s="23"/>
      <c r="RWH81" s="23"/>
      <c r="RWI81" s="23"/>
      <c r="RWJ81" s="23"/>
      <c r="RWK81" s="23"/>
      <c r="RWL81" s="23"/>
      <c r="RWM81" s="23"/>
      <c r="RWN81" s="23"/>
      <c r="RWO81" s="23"/>
      <c r="RWP81" s="23"/>
      <c r="RWQ81" s="23"/>
      <c r="RWR81" s="23"/>
      <c r="RWS81" s="23"/>
      <c r="RWT81" s="23"/>
      <c r="RWU81" s="23"/>
      <c r="RWV81" s="23"/>
      <c r="RWW81" s="23"/>
      <c r="RWX81" s="23"/>
      <c r="RWY81" s="23"/>
      <c r="RWZ81" s="23"/>
      <c r="RXA81" s="23"/>
      <c r="RXB81" s="23"/>
      <c r="RXC81" s="23"/>
      <c r="RXD81" s="23"/>
      <c r="RXE81" s="23"/>
      <c r="RXF81" s="23"/>
      <c r="RXG81" s="23"/>
      <c r="RXH81" s="23"/>
      <c r="RXI81" s="23"/>
      <c r="RXJ81" s="23"/>
      <c r="RXK81" s="23"/>
      <c r="RXL81" s="23"/>
      <c r="RXM81" s="23"/>
      <c r="RXN81" s="23"/>
      <c r="RXO81" s="23"/>
      <c r="RXP81" s="23"/>
      <c r="RXQ81" s="23"/>
      <c r="RXR81" s="23"/>
      <c r="RXS81" s="23"/>
      <c r="RXT81" s="23"/>
      <c r="RXU81" s="23"/>
      <c r="RXV81" s="23"/>
      <c r="RXW81" s="23"/>
      <c r="RXX81" s="23"/>
      <c r="RXY81" s="23"/>
      <c r="RXZ81" s="23"/>
      <c r="RYA81" s="23"/>
      <c r="RYB81" s="23"/>
      <c r="RYC81" s="23"/>
      <c r="RYD81" s="23"/>
      <c r="RYE81" s="23"/>
      <c r="RYF81" s="23"/>
      <c r="RYG81" s="23"/>
      <c r="RYH81" s="23"/>
      <c r="RYI81" s="23"/>
      <c r="RYJ81" s="23"/>
      <c r="RYK81" s="23"/>
      <c r="RYL81" s="23"/>
      <c r="RYM81" s="23"/>
      <c r="RYN81" s="23"/>
      <c r="RYO81" s="23"/>
      <c r="RYP81" s="23"/>
      <c r="RYQ81" s="23"/>
      <c r="RYR81" s="23"/>
      <c r="RYS81" s="23"/>
      <c r="RYT81" s="23"/>
      <c r="RYU81" s="23"/>
      <c r="RYV81" s="23"/>
      <c r="RYW81" s="23"/>
      <c r="RYX81" s="23"/>
      <c r="RYY81" s="23"/>
      <c r="RYZ81" s="23"/>
      <c r="RZA81" s="23"/>
      <c r="RZB81" s="23"/>
      <c r="RZC81" s="23"/>
      <c r="RZD81" s="23"/>
      <c r="RZE81" s="23"/>
      <c r="RZF81" s="23"/>
      <c r="RZG81" s="23"/>
      <c r="RZH81" s="23"/>
      <c r="RZI81" s="23"/>
      <c r="RZJ81" s="23"/>
      <c r="RZK81" s="23"/>
      <c r="RZL81" s="23"/>
      <c r="RZM81" s="23"/>
      <c r="RZN81" s="23"/>
      <c r="RZO81" s="23"/>
      <c r="RZP81" s="23"/>
      <c r="RZQ81" s="23"/>
      <c r="RZR81" s="23"/>
      <c r="RZS81" s="23"/>
      <c r="RZT81" s="23"/>
      <c r="RZU81" s="23"/>
      <c r="RZV81" s="23"/>
      <c r="RZW81" s="23"/>
      <c r="RZX81" s="23"/>
      <c r="RZY81" s="23"/>
      <c r="RZZ81" s="23"/>
      <c r="SAA81" s="23"/>
      <c r="SAB81" s="23"/>
      <c r="SAC81" s="23"/>
      <c r="SAD81" s="23"/>
      <c r="SAE81" s="23"/>
      <c r="SAF81" s="23"/>
      <c r="SAG81" s="23"/>
      <c r="SAH81" s="23"/>
      <c r="SAI81" s="23"/>
      <c r="SAJ81" s="23"/>
      <c r="SAK81" s="23"/>
      <c r="SAL81" s="23"/>
      <c r="SAM81" s="23"/>
      <c r="SAN81" s="23"/>
      <c r="SAO81" s="23"/>
      <c r="SAP81" s="23"/>
      <c r="SAQ81" s="23"/>
      <c r="SAR81" s="23"/>
      <c r="SAS81" s="23"/>
      <c r="SAT81" s="23"/>
      <c r="SAU81" s="23"/>
      <c r="SAV81" s="23"/>
      <c r="SAW81" s="23"/>
      <c r="SAX81" s="23"/>
      <c r="SAY81" s="23"/>
      <c r="SAZ81" s="23"/>
      <c r="SBA81" s="23"/>
      <c r="SBB81" s="23"/>
      <c r="SBC81" s="23"/>
      <c r="SBD81" s="23"/>
      <c r="SBE81" s="23"/>
      <c r="SBF81" s="23"/>
      <c r="SBG81" s="23"/>
      <c r="SBH81" s="23"/>
      <c r="SBI81" s="23"/>
      <c r="SBJ81" s="23"/>
      <c r="SBK81" s="23"/>
      <c r="SBL81" s="23"/>
      <c r="SBM81" s="23"/>
      <c r="SBN81" s="23"/>
      <c r="SBO81" s="23"/>
      <c r="SBP81" s="23"/>
      <c r="SBQ81" s="23"/>
      <c r="SBR81" s="23"/>
      <c r="SBS81" s="23"/>
      <c r="SBT81" s="23"/>
      <c r="SBU81" s="23"/>
      <c r="SBV81" s="23"/>
      <c r="SBW81" s="23"/>
      <c r="SBX81" s="23"/>
      <c r="SBY81" s="23"/>
      <c r="SBZ81" s="23"/>
      <c r="SCA81" s="23"/>
      <c r="SCB81" s="23"/>
      <c r="SCC81" s="23"/>
      <c r="SCD81" s="23"/>
      <c r="SCE81" s="23"/>
      <c r="SCF81" s="23"/>
      <c r="SCG81" s="23"/>
      <c r="SCH81" s="23"/>
      <c r="SCI81" s="23"/>
      <c r="SCJ81" s="23"/>
      <c r="SCK81" s="23"/>
      <c r="SCL81" s="23"/>
      <c r="SCM81" s="23"/>
      <c r="SCN81" s="23"/>
      <c r="SCO81" s="23"/>
      <c r="SCP81" s="23"/>
      <c r="SCQ81" s="23"/>
      <c r="SCR81" s="23"/>
      <c r="SCS81" s="23"/>
      <c r="SCT81" s="23"/>
      <c r="SCU81" s="23"/>
      <c r="SCV81" s="23"/>
      <c r="SCW81" s="23"/>
      <c r="SCX81" s="23"/>
      <c r="SCY81" s="23"/>
      <c r="SCZ81" s="23"/>
      <c r="SDA81" s="23"/>
      <c r="SDB81" s="23"/>
      <c r="SDC81" s="23"/>
      <c r="SDD81" s="23"/>
      <c r="SDE81" s="23"/>
      <c r="SDF81" s="23"/>
      <c r="SDG81" s="23"/>
      <c r="SDH81" s="23"/>
      <c r="SDI81" s="23"/>
      <c r="SDJ81" s="23"/>
      <c r="SDK81" s="23"/>
      <c r="SDL81" s="23"/>
      <c r="SDM81" s="23"/>
      <c r="SDN81" s="23"/>
      <c r="SDO81" s="23"/>
      <c r="SDP81" s="23"/>
      <c r="SDQ81" s="23"/>
      <c r="SDR81" s="23"/>
      <c r="SDS81" s="23"/>
      <c r="SDT81" s="23"/>
      <c r="SDU81" s="23"/>
      <c r="SDV81" s="23"/>
      <c r="SDW81" s="23"/>
      <c r="SDX81" s="23"/>
      <c r="SDY81" s="23"/>
      <c r="SDZ81" s="23"/>
      <c r="SEA81" s="23"/>
      <c r="SEB81" s="23"/>
      <c r="SEC81" s="23"/>
      <c r="SED81" s="23"/>
      <c r="SEE81" s="23"/>
      <c r="SEF81" s="23"/>
      <c r="SEG81" s="23"/>
      <c r="SEH81" s="23"/>
      <c r="SEI81" s="23"/>
      <c r="SEJ81" s="23"/>
      <c r="SEK81" s="23"/>
      <c r="SEL81" s="23"/>
      <c r="SEM81" s="23"/>
      <c r="SEN81" s="23"/>
      <c r="SEO81" s="23"/>
      <c r="SEP81" s="23"/>
      <c r="SEQ81" s="23"/>
      <c r="SER81" s="23"/>
      <c r="SES81" s="23"/>
      <c r="SET81" s="23"/>
      <c r="SEU81" s="23"/>
      <c r="SEV81" s="23"/>
      <c r="SEW81" s="23"/>
      <c r="SEX81" s="23"/>
      <c r="SEY81" s="23"/>
      <c r="SEZ81" s="23"/>
      <c r="SFA81" s="23"/>
      <c r="SFB81" s="23"/>
      <c r="SFC81" s="23"/>
      <c r="SFD81" s="23"/>
      <c r="SFE81" s="23"/>
      <c r="SFF81" s="23"/>
      <c r="SFG81" s="23"/>
      <c r="SFH81" s="23"/>
      <c r="SFI81" s="23"/>
      <c r="SFJ81" s="23"/>
      <c r="SFK81" s="23"/>
      <c r="SFL81" s="23"/>
      <c r="SFM81" s="23"/>
      <c r="SFN81" s="23"/>
      <c r="SFO81" s="23"/>
      <c r="SFP81" s="23"/>
      <c r="SFQ81" s="23"/>
      <c r="SFR81" s="23"/>
      <c r="SFS81" s="23"/>
      <c r="SFT81" s="23"/>
      <c r="SFU81" s="23"/>
      <c r="SFV81" s="23"/>
      <c r="SFW81" s="23"/>
      <c r="SFX81" s="23"/>
      <c r="SFY81" s="23"/>
      <c r="SFZ81" s="23"/>
      <c r="SGA81" s="23"/>
      <c r="SGB81" s="23"/>
      <c r="SGC81" s="23"/>
      <c r="SGD81" s="23"/>
      <c r="SGE81" s="23"/>
      <c r="SGF81" s="23"/>
      <c r="SGG81" s="23"/>
      <c r="SGH81" s="23"/>
      <c r="SGI81" s="23"/>
      <c r="SGJ81" s="23"/>
      <c r="SGK81" s="23"/>
      <c r="SGL81" s="23"/>
      <c r="SGM81" s="23"/>
      <c r="SGN81" s="23"/>
      <c r="SGO81" s="23"/>
      <c r="SGP81" s="23"/>
      <c r="SGQ81" s="23"/>
      <c r="SGR81" s="23"/>
      <c r="SGS81" s="23"/>
      <c r="SGT81" s="23"/>
      <c r="SGU81" s="23"/>
      <c r="SGV81" s="23"/>
      <c r="SGW81" s="23"/>
      <c r="SGX81" s="23"/>
      <c r="SGY81" s="23"/>
      <c r="SGZ81" s="23"/>
      <c r="SHA81" s="23"/>
      <c r="SHB81" s="23"/>
      <c r="SHC81" s="23"/>
      <c r="SHD81" s="23"/>
      <c r="SHE81" s="23"/>
      <c r="SHF81" s="23"/>
      <c r="SHG81" s="23"/>
      <c r="SHH81" s="23"/>
      <c r="SHI81" s="23"/>
      <c r="SHJ81" s="23"/>
      <c r="SHK81" s="23"/>
      <c r="SHL81" s="23"/>
      <c r="SHM81" s="23"/>
      <c r="SHN81" s="23"/>
      <c r="SHO81" s="23"/>
      <c r="SHP81" s="23"/>
      <c r="SHQ81" s="23"/>
      <c r="SHR81" s="23"/>
      <c r="SHS81" s="23"/>
      <c r="SHT81" s="23"/>
      <c r="SHU81" s="23"/>
      <c r="SHV81" s="23"/>
      <c r="SHW81" s="23"/>
      <c r="SHX81" s="23"/>
      <c r="SHY81" s="23"/>
      <c r="SHZ81" s="23"/>
      <c r="SIA81" s="23"/>
      <c r="SIB81" s="23"/>
      <c r="SIC81" s="23"/>
      <c r="SID81" s="23"/>
      <c r="SIE81" s="23"/>
      <c r="SIF81" s="23"/>
      <c r="SIG81" s="23"/>
      <c r="SIH81" s="23"/>
      <c r="SII81" s="23"/>
      <c r="SIJ81" s="23"/>
      <c r="SIK81" s="23"/>
      <c r="SIL81" s="23"/>
      <c r="SIM81" s="23"/>
      <c r="SIN81" s="23"/>
      <c r="SIO81" s="23"/>
      <c r="SIP81" s="23"/>
      <c r="SIQ81" s="23"/>
      <c r="SIR81" s="23"/>
      <c r="SIS81" s="23"/>
      <c r="SIT81" s="23"/>
      <c r="SIU81" s="23"/>
      <c r="SIV81" s="23"/>
      <c r="SIW81" s="23"/>
      <c r="SIX81" s="23"/>
      <c r="SIY81" s="23"/>
      <c r="SIZ81" s="23"/>
      <c r="SJA81" s="23"/>
      <c r="SJB81" s="23"/>
      <c r="SJC81" s="23"/>
      <c r="SJD81" s="23"/>
      <c r="SJE81" s="23"/>
      <c r="SJF81" s="23"/>
      <c r="SJG81" s="23"/>
      <c r="SJH81" s="23"/>
      <c r="SJI81" s="23"/>
      <c r="SJJ81" s="23"/>
      <c r="SJK81" s="23"/>
      <c r="SJL81" s="23"/>
      <c r="SJM81" s="23"/>
      <c r="SJN81" s="23"/>
      <c r="SJO81" s="23"/>
      <c r="SJP81" s="23"/>
      <c r="SJQ81" s="23"/>
      <c r="SJR81" s="23"/>
      <c r="SJS81" s="23"/>
      <c r="SJT81" s="23"/>
      <c r="SJU81" s="23"/>
      <c r="SJV81" s="23"/>
      <c r="SJW81" s="23"/>
      <c r="SJX81" s="23"/>
      <c r="SJY81" s="23"/>
      <c r="SJZ81" s="23"/>
      <c r="SKA81" s="23"/>
      <c r="SKB81" s="23"/>
      <c r="SKC81" s="23"/>
      <c r="SKD81" s="23"/>
      <c r="SKE81" s="23"/>
      <c r="SKF81" s="23"/>
      <c r="SKG81" s="23"/>
      <c r="SKH81" s="23"/>
      <c r="SKI81" s="23"/>
      <c r="SKJ81" s="23"/>
      <c r="SKK81" s="23"/>
      <c r="SKL81" s="23"/>
      <c r="SKM81" s="23"/>
      <c r="SKN81" s="23"/>
      <c r="SKO81" s="23"/>
      <c r="SKP81" s="23"/>
      <c r="SKQ81" s="23"/>
      <c r="SKR81" s="23"/>
      <c r="SKS81" s="23"/>
      <c r="SKT81" s="23"/>
      <c r="SKU81" s="23"/>
      <c r="SKV81" s="23"/>
      <c r="SKW81" s="23"/>
      <c r="SKX81" s="23"/>
      <c r="SKY81" s="23"/>
      <c r="SKZ81" s="23"/>
      <c r="SLA81" s="23"/>
      <c r="SLB81" s="23"/>
      <c r="SLC81" s="23"/>
      <c r="SLD81" s="23"/>
      <c r="SLE81" s="23"/>
      <c r="SLF81" s="23"/>
      <c r="SLG81" s="23"/>
      <c r="SLH81" s="23"/>
      <c r="SLI81" s="23"/>
      <c r="SLJ81" s="23"/>
      <c r="SLK81" s="23"/>
      <c r="SLL81" s="23"/>
      <c r="SLM81" s="23"/>
      <c r="SLN81" s="23"/>
      <c r="SLO81" s="23"/>
      <c r="SLP81" s="23"/>
      <c r="SLQ81" s="23"/>
      <c r="SLR81" s="23"/>
      <c r="SLS81" s="23"/>
      <c r="SLT81" s="23"/>
      <c r="SLU81" s="23"/>
      <c r="SLV81" s="23"/>
      <c r="SLW81" s="23"/>
      <c r="SLX81" s="23"/>
      <c r="SLY81" s="23"/>
      <c r="SLZ81" s="23"/>
      <c r="SMA81" s="23"/>
      <c r="SMB81" s="23"/>
      <c r="SMC81" s="23"/>
      <c r="SMD81" s="23"/>
      <c r="SME81" s="23"/>
      <c r="SMF81" s="23"/>
      <c r="SMG81" s="23"/>
      <c r="SMH81" s="23"/>
      <c r="SMI81" s="23"/>
      <c r="SMJ81" s="23"/>
      <c r="SMK81" s="23"/>
      <c r="SML81" s="23"/>
      <c r="SMM81" s="23"/>
      <c r="SMN81" s="23"/>
      <c r="SMO81" s="23"/>
      <c r="SMP81" s="23"/>
      <c r="SMQ81" s="23"/>
      <c r="SMR81" s="23"/>
      <c r="SMS81" s="23"/>
      <c r="SMT81" s="23"/>
      <c r="SMU81" s="23"/>
      <c r="SMV81" s="23"/>
      <c r="SMW81" s="23"/>
      <c r="SMX81" s="23"/>
      <c r="SMY81" s="23"/>
      <c r="SMZ81" s="23"/>
      <c r="SNA81" s="23"/>
      <c r="SNB81" s="23"/>
      <c r="SNC81" s="23"/>
      <c r="SND81" s="23"/>
      <c r="SNE81" s="23"/>
      <c r="SNF81" s="23"/>
      <c r="SNG81" s="23"/>
      <c r="SNH81" s="23"/>
      <c r="SNI81" s="23"/>
      <c r="SNJ81" s="23"/>
      <c r="SNK81" s="23"/>
      <c r="SNL81" s="23"/>
      <c r="SNM81" s="23"/>
      <c r="SNN81" s="23"/>
      <c r="SNO81" s="23"/>
      <c r="SNP81" s="23"/>
      <c r="SNQ81" s="23"/>
      <c r="SNR81" s="23"/>
      <c r="SNS81" s="23"/>
      <c r="SNT81" s="23"/>
      <c r="SNU81" s="23"/>
      <c r="SNV81" s="23"/>
      <c r="SNW81" s="23"/>
      <c r="SNX81" s="23"/>
      <c r="SNY81" s="23"/>
      <c r="SNZ81" s="23"/>
      <c r="SOA81" s="23"/>
      <c r="SOB81" s="23"/>
      <c r="SOC81" s="23"/>
      <c r="SOD81" s="23"/>
      <c r="SOE81" s="23"/>
      <c r="SOF81" s="23"/>
      <c r="SOG81" s="23"/>
      <c r="SOH81" s="23"/>
      <c r="SOI81" s="23"/>
      <c r="SOJ81" s="23"/>
      <c r="SOK81" s="23"/>
      <c r="SOL81" s="23"/>
      <c r="SOM81" s="23"/>
      <c r="SON81" s="23"/>
      <c r="SOO81" s="23"/>
      <c r="SOP81" s="23"/>
      <c r="SOQ81" s="23"/>
      <c r="SOR81" s="23"/>
      <c r="SOS81" s="23"/>
      <c r="SOT81" s="23"/>
      <c r="SOU81" s="23"/>
      <c r="SOV81" s="23"/>
      <c r="SOW81" s="23"/>
      <c r="SOX81" s="23"/>
      <c r="SOY81" s="23"/>
      <c r="SOZ81" s="23"/>
      <c r="SPA81" s="23"/>
      <c r="SPB81" s="23"/>
      <c r="SPC81" s="23"/>
      <c r="SPD81" s="23"/>
      <c r="SPE81" s="23"/>
      <c r="SPF81" s="23"/>
      <c r="SPG81" s="23"/>
      <c r="SPH81" s="23"/>
      <c r="SPI81" s="23"/>
      <c r="SPJ81" s="23"/>
      <c r="SPK81" s="23"/>
      <c r="SPL81" s="23"/>
      <c r="SPM81" s="23"/>
      <c r="SPN81" s="23"/>
      <c r="SPO81" s="23"/>
      <c r="SPP81" s="23"/>
      <c r="SPQ81" s="23"/>
      <c r="SPR81" s="23"/>
      <c r="SPS81" s="23"/>
      <c r="SPT81" s="23"/>
      <c r="SPU81" s="23"/>
      <c r="SPV81" s="23"/>
      <c r="SPW81" s="23"/>
      <c r="SPX81" s="23"/>
      <c r="SPY81" s="23"/>
      <c r="SPZ81" s="23"/>
      <c r="SQA81" s="23"/>
      <c r="SQB81" s="23"/>
      <c r="SQC81" s="23"/>
      <c r="SQD81" s="23"/>
      <c r="SQE81" s="23"/>
      <c r="SQF81" s="23"/>
      <c r="SQG81" s="23"/>
      <c r="SQH81" s="23"/>
      <c r="SQI81" s="23"/>
      <c r="SQJ81" s="23"/>
      <c r="SQK81" s="23"/>
      <c r="SQL81" s="23"/>
      <c r="SQM81" s="23"/>
      <c r="SQN81" s="23"/>
      <c r="SQO81" s="23"/>
      <c r="SQP81" s="23"/>
      <c r="SQQ81" s="23"/>
      <c r="SQR81" s="23"/>
      <c r="SQS81" s="23"/>
      <c r="SQT81" s="23"/>
      <c r="SQU81" s="23"/>
      <c r="SQV81" s="23"/>
      <c r="SQW81" s="23"/>
      <c r="SQX81" s="23"/>
      <c r="SQY81" s="23"/>
      <c r="SQZ81" s="23"/>
      <c r="SRA81" s="23"/>
      <c r="SRB81" s="23"/>
      <c r="SRC81" s="23"/>
      <c r="SRD81" s="23"/>
      <c r="SRE81" s="23"/>
      <c r="SRF81" s="23"/>
      <c r="SRG81" s="23"/>
      <c r="SRH81" s="23"/>
      <c r="SRI81" s="23"/>
      <c r="SRJ81" s="23"/>
      <c r="SRK81" s="23"/>
      <c r="SRL81" s="23"/>
      <c r="SRM81" s="23"/>
      <c r="SRN81" s="23"/>
      <c r="SRO81" s="23"/>
      <c r="SRP81" s="23"/>
      <c r="SRQ81" s="23"/>
      <c r="SRR81" s="23"/>
      <c r="SRS81" s="23"/>
      <c r="SRT81" s="23"/>
      <c r="SRU81" s="23"/>
      <c r="SRV81" s="23"/>
      <c r="SRW81" s="23"/>
      <c r="SRX81" s="23"/>
      <c r="SRY81" s="23"/>
      <c r="SRZ81" s="23"/>
      <c r="SSA81" s="23"/>
      <c r="SSB81" s="23"/>
      <c r="SSC81" s="23"/>
      <c r="SSD81" s="23"/>
      <c r="SSE81" s="23"/>
      <c r="SSF81" s="23"/>
      <c r="SSG81" s="23"/>
      <c r="SSH81" s="23"/>
      <c r="SSI81" s="23"/>
      <c r="SSJ81" s="23"/>
      <c r="SSK81" s="23"/>
      <c r="SSL81" s="23"/>
      <c r="SSM81" s="23"/>
      <c r="SSN81" s="23"/>
      <c r="SSO81" s="23"/>
      <c r="SSP81" s="23"/>
      <c r="SSQ81" s="23"/>
      <c r="SSR81" s="23"/>
      <c r="SSS81" s="23"/>
      <c r="SST81" s="23"/>
      <c r="SSU81" s="23"/>
      <c r="SSV81" s="23"/>
      <c r="SSW81" s="23"/>
      <c r="SSX81" s="23"/>
      <c r="SSY81" s="23"/>
      <c r="SSZ81" s="23"/>
      <c r="STA81" s="23"/>
      <c r="STB81" s="23"/>
      <c r="STC81" s="23"/>
      <c r="STD81" s="23"/>
      <c r="STE81" s="23"/>
      <c r="STF81" s="23"/>
      <c r="STG81" s="23"/>
      <c r="STH81" s="23"/>
      <c r="STI81" s="23"/>
      <c r="STJ81" s="23"/>
      <c r="STK81" s="23"/>
      <c r="STL81" s="23"/>
      <c r="STM81" s="23"/>
      <c r="STN81" s="23"/>
      <c r="STO81" s="23"/>
      <c r="STP81" s="23"/>
      <c r="STQ81" s="23"/>
      <c r="STR81" s="23"/>
      <c r="STS81" s="23"/>
      <c r="STT81" s="23"/>
      <c r="STU81" s="23"/>
      <c r="STV81" s="23"/>
      <c r="STW81" s="23"/>
      <c r="STX81" s="23"/>
      <c r="STY81" s="23"/>
      <c r="STZ81" s="23"/>
      <c r="SUA81" s="23"/>
      <c r="SUB81" s="23"/>
      <c r="SUC81" s="23"/>
      <c r="SUD81" s="23"/>
      <c r="SUE81" s="23"/>
      <c r="SUF81" s="23"/>
      <c r="SUG81" s="23"/>
      <c r="SUH81" s="23"/>
      <c r="SUI81" s="23"/>
      <c r="SUJ81" s="23"/>
      <c r="SUK81" s="23"/>
      <c r="SUL81" s="23"/>
      <c r="SUM81" s="23"/>
      <c r="SUN81" s="23"/>
      <c r="SUO81" s="23"/>
      <c r="SUP81" s="23"/>
      <c r="SUQ81" s="23"/>
      <c r="SUR81" s="23"/>
      <c r="SUS81" s="23"/>
      <c r="SUT81" s="23"/>
      <c r="SUU81" s="23"/>
      <c r="SUV81" s="23"/>
      <c r="SUW81" s="23"/>
      <c r="SUX81" s="23"/>
      <c r="SUY81" s="23"/>
      <c r="SUZ81" s="23"/>
      <c r="SVA81" s="23"/>
      <c r="SVB81" s="23"/>
      <c r="SVC81" s="23"/>
      <c r="SVD81" s="23"/>
      <c r="SVE81" s="23"/>
      <c r="SVF81" s="23"/>
      <c r="SVG81" s="23"/>
      <c r="SVH81" s="23"/>
      <c r="SVI81" s="23"/>
      <c r="SVJ81" s="23"/>
      <c r="SVK81" s="23"/>
      <c r="SVL81" s="23"/>
      <c r="SVM81" s="23"/>
      <c r="SVN81" s="23"/>
      <c r="SVO81" s="23"/>
      <c r="SVP81" s="23"/>
      <c r="SVQ81" s="23"/>
      <c r="SVR81" s="23"/>
      <c r="SVS81" s="23"/>
      <c r="SVT81" s="23"/>
      <c r="SVU81" s="23"/>
      <c r="SVV81" s="23"/>
      <c r="SVW81" s="23"/>
      <c r="SVX81" s="23"/>
      <c r="SVY81" s="23"/>
      <c r="SVZ81" s="23"/>
      <c r="SWA81" s="23"/>
      <c r="SWB81" s="23"/>
      <c r="SWC81" s="23"/>
      <c r="SWD81" s="23"/>
      <c r="SWE81" s="23"/>
      <c r="SWF81" s="23"/>
      <c r="SWG81" s="23"/>
      <c r="SWH81" s="23"/>
      <c r="SWI81" s="23"/>
      <c r="SWJ81" s="23"/>
      <c r="SWK81" s="23"/>
      <c r="SWL81" s="23"/>
      <c r="SWM81" s="23"/>
      <c r="SWN81" s="23"/>
      <c r="SWO81" s="23"/>
      <c r="SWP81" s="23"/>
      <c r="SWQ81" s="23"/>
      <c r="SWR81" s="23"/>
      <c r="SWS81" s="23"/>
      <c r="SWT81" s="23"/>
      <c r="SWU81" s="23"/>
      <c r="SWV81" s="23"/>
      <c r="SWW81" s="23"/>
      <c r="SWX81" s="23"/>
      <c r="SWY81" s="23"/>
      <c r="SWZ81" s="23"/>
      <c r="SXA81" s="23"/>
      <c r="SXB81" s="23"/>
      <c r="SXC81" s="23"/>
      <c r="SXD81" s="23"/>
      <c r="SXE81" s="23"/>
      <c r="SXF81" s="23"/>
      <c r="SXG81" s="23"/>
      <c r="SXH81" s="23"/>
      <c r="SXI81" s="23"/>
      <c r="SXJ81" s="23"/>
      <c r="SXK81" s="23"/>
      <c r="SXL81" s="23"/>
      <c r="SXM81" s="23"/>
      <c r="SXN81" s="23"/>
      <c r="SXO81" s="23"/>
      <c r="SXP81" s="23"/>
      <c r="SXQ81" s="23"/>
      <c r="SXR81" s="23"/>
      <c r="SXS81" s="23"/>
      <c r="SXT81" s="23"/>
      <c r="SXU81" s="23"/>
      <c r="SXV81" s="23"/>
      <c r="SXW81" s="23"/>
      <c r="SXX81" s="23"/>
      <c r="SXY81" s="23"/>
      <c r="SXZ81" s="23"/>
      <c r="SYA81" s="23"/>
      <c r="SYB81" s="23"/>
      <c r="SYC81" s="23"/>
      <c r="SYD81" s="23"/>
      <c r="SYE81" s="23"/>
      <c r="SYF81" s="23"/>
      <c r="SYG81" s="23"/>
      <c r="SYH81" s="23"/>
      <c r="SYI81" s="23"/>
      <c r="SYJ81" s="23"/>
      <c r="SYK81" s="23"/>
      <c r="SYL81" s="23"/>
      <c r="SYM81" s="23"/>
      <c r="SYN81" s="23"/>
      <c r="SYO81" s="23"/>
      <c r="SYP81" s="23"/>
      <c r="SYQ81" s="23"/>
      <c r="SYR81" s="23"/>
      <c r="SYS81" s="23"/>
      <c r="SYT81" s="23"/>
      <c r="SYU81" s="23"/>
      <c r="SYV81" s="23"/>
      <c r="SYW81" s="23"/>
      <c r="SYX81" s="23"/>
      <c r="SYY81" s="23"/>
      <c r="SYZ81" s="23"/>
      <c r="SZA81" s="23"/>
      <c r="SZB81" s="23"/>
      <c r="SZC81" s="23"/>
      <c r="SZD81" s="23"/>
      <c r="SZE81" s="23"/>
      <c r="SZF81" s="23"/>
      <c r="SZG81" s="23"/>
      <c r="SZH81" s="23"/>
      <c r="SZI81" s="23"/>
      <c r="SZJ81" s="23"/>
      <c r="SZK81" s="23"/>
      <c r="SZL81" s="23"/>
      <c r="SZM81" s="23"/>
      <c r="SZN81" s="23"/>
      <c r="SZO81" s="23"/>
      <c r="SZP81" s="23"/>
      <c r="SZQ81" s="23"/>
      <c r="SZR81" s="23"/>
      <c r="SZS81" s="23"/>
      <c r="SZT81" s="23"/>
      <c r="SZU81" s="23"/>
      <c r="SZV81" s="23"/>
      <c r="SZW81" s="23"/>
      <c r="SZX81" s="23"/>
      <c r="SZY81" s="23"/>
      <c r="SZZ81" s="23"/>
      <c r="TAA81" s="23"/>
      <c r="TAB81" s="23"/>
      <c r="TAC81" s="23"/>
      <c r="TAD81" s="23"/>
      <c r="TAE81" s="23"/>
      <c r="TAF81" s="23"/>
      <c r="TAG81" s="23"/>
      <c r="TAH81" s="23"/>
      <c r="TAI81" s="23"/>
      <c r="TAJ81" s="23"/>
      <c r="TAK81" s="23"/>
      <c r="TAL81" s="23"/>
      <c r="TAM81" s="23"/>
      <c r="TAN81" s="23"/>
      <c r="TAO81" s="23"/>
      <c r="TAP81" s="23"/>
      <c r="TAQ81" s="23"/>
      <c r="TAR81" s="23"/>
      <c r="TAS81" s="23"/>
      <c r="TAT81" s="23"/>
      <c r="TAU81" s="23"/>
      <c r="TAV81" s="23"/>
      <c r="TAW81" s="23"/>
      <c r="TAX81" s="23"/>
      <c r="TAY81" s="23"/>
      <c r="TAZ81" s="23"/>
      <c r="TBA81" s="23"/>
      <c r="TBB81" s="23"/>
      <c r="TBC81" s="23"/>
      <c r="TBD81" s="23"/>
      <c r="TBE81" s="23"/>
      <c r="TBF81" s="23"/>
      <c r="TBG81" s="23"/>
      <c r="TBH81" s="23"/>
      <c r="TBI81" s="23"/>
      <c r="TBJ81" s="23"/>
      <c r="TBK81" s="23"/>
      <c r="TBL81" s="23"/>
      <c r="TBM81" s="23"/>
      <c r="TBN81" s="23"/>
      <c r="TBO81" s="23"/>
      <c r="TBP81" s="23"/>
      <c r="TBQ81" s="23"/>
      <c r="TBR81" s="23"/>
      <c r="TBS81" s="23"/>
      <c r="TBT81" s="23"/>
      <c r="TBU81" s="23"/>
      <c r="TBV81" s="23"/>
      <c r="TBW81" s="23"/>
      <c r="TBX81" s="23"/>
      <c r="TBY81" s="23"/>
      <c r="TBZ81" s="23"/>
      <c r="TCA81" s="23"/>
      <c r="TCB81" s="23"/>
      <c r="TCC81" s="23"/>
      <c r="TCD81" s="23"/>
      <c r="TCE81" s="23"/>
      <c r="TCF81" s="23"/>
      <c r="TCG81" s="23"/>
      <c r="TCH81" s="23"/>
      <c r="TCI81" s="23"/>
      <c r="TCJ81" s="23"/>
      <c r="TCK81" s="23"/>
      <c r="TCL81" s="23"/>
      <c r="TCM81" s="23"/>
      <c r="TCN81" s="23"/>
      <c r="TCO81" s="23"/>
      <c r="TCP81" s="23"/>
      <c r="TCQ81" s="23"/>
      <c r="TCR81" s="23"/>
      <c r="TCS81" s="23"/>
      <c r="TCT81" s="23"/>
      <c r="TCU81" s="23"/>
      <c r="TCV81" s="23"/>
      <c r="TCW81" s="23"/>
      <c r="TCX81" s="23"/>
      <c r="TCY81" s="23"/>
      <c r="TCZ81" s="23"/>
      <c r="TDA81" s="23"/>
      <c r="TDB81" s="23"/>
      <c r="TDC81" s="23"/>
      <c r="TDD81" s="23"/>
      <c r="TDE81" s="23"/>
      <c r="TDF81" s="23"/>
      <c r="TDG81" s="23"/>
      <c r="TDH81" s="23"/>
      <c r="TDI81" s="23"/>
      <c r="TDJ81" s="23"/>
      <c r="TDK81" s="23"/>
      <c r="TDL81" s="23"/>
      <c r="TDM81" s="23"/>
      <c r="TDN81" s="23"/>
      <c r="TDO81" s="23"/>
      <c r="TDP81" s="23"/>
      <c r="TDQ81" s="23"/>
      <c r="TDR81" s="23"/>
      <c r="TDS81" s="23"/>
      <c r="TDT81" s="23"/>
      <c r="TDU81" s="23"/>
      <c r="TDV81" s="23"/>
      <c r="TDW81" s="23"/>
      <c r="TDX81" s="23"/>
      <c r="TDY81" s="23"/>
      <c r="TDZ81" s="23"/>
      <c r="TEA81" s="23"/>
      <c r="TEB81" s="23"/>
      <c r="TEC81" s="23"/>
      <c r="TED81" s="23"/>
      <c r="TEE81" s="23"/>
      <c r="TEF81" s="23"/>
      <c r="TEG81" s="23"/>
      <c r="TEH81" s="23"/>
      <c r="TEI81" s="23"/>
      <c r="TEJ81" s="23"/>
      <c r="TEK81" s="23"/>
      <c r="TEL81" s="23"/>
      <c r="TEM81" s="23"/>
      <c r="TEN81" s="23"/>
      <c r="TEO81" s="23"/>
      <c r="TEP81" s="23"/>
      <c r="TEQ81" s="23"/>
      <c r="TER81" s="23"/>
      <c r="TES81" s="23"/>
      <c r="TET81" s="23"/>
      <c r="TEU81" s="23"/>
      <c r="TEV81" s="23"/>
      <c r="TEW81" s="23"/>
      <c r="TEX81" s="23"/>
      <c r="TEY81" s="23"/>
      <c r="TEZ81" s="23"/>
      <c r="TFA81" s="23"/>
      <c r="TFB81" s="23"/>
      <c r="TFC81" s="23"/>
      <c r="TFD81" s="23"/>
      <c r="TFE81" s="23"/>
      <c r="TFF81" s="23"/>
      <c r="TFG81" s="23"/>
      <c r="TFH81" s="23"/>
      <c r="TFI81" s="23"/>
      <c r="TFJ81" s="23"/>
      <c r="TFK81" s="23"/>
      <c r="TFL81" s="23"/>
      <c r="TFM81" s="23"/>
      <c r="TFN81" s="23"/>
      <c r="TFO81" s="23"/>
      <c r="TFP81" s="23"/>
      <c r="TFQ81" s="23"/>
      <c r="TFR81" s="23"/>
      <c r="TFS81" s="23"/>
      <c r="TFT81" s="23"/>
      <c r="TFU81" s="23"/>
      <c r="TFV81" s="23"/>
      <c r="TFW81" s="23"/>
      <c r="TFX81" s="23"/>
      <c r="TFY81" s="23"/>
      <c r="TFZ81" s="23"/>
      <c r="TGA81" s="23"/>
      <c r="TGB81" s="23"/>
      <c r="TGC81" s="23"/>
      <c r="TGD81" s="23"/>
      <c r="TGE81" s="23"/>
      <c r="TGF81" s="23"/>
      <c r="TGG81" s="23"/>
      <c r="TGH81" s="23"/>
      <c r="TGI81" s="23"/>
      <c r="TGJ81" s="23"/>
      <c r="TGK81" s="23"/>
      <c r="TGL81" s="23"/>
      <c r="TGM81" s="23"/>
      <c r="TGN81" s="23"/>
      <c r="TGO81" s="23"/>
      <c r="TGP81" s="23"/>
      <c r="TGQ81" s="23"/>
      <c r="TGR81" s="23"/>
      <c r="TGS81" s="23"/>
      <c r="TGT81" s="23"/>
      <c r="TGU81" s="23"/>
      <c r="TGV81" s="23"/>
      <c r="TGW81" s="23"/>
      <c r="TGX81" s="23"/>
      <c r="TGY81" s="23"/>
      <c r="TGZ81" s="23"/>
      <c r="THA81" s="23"/>
      <c r="THB81" s="23"/>
      <c r="THC81" s="23"/>
      <c r="THD81" s="23"/>
      <c r="THE81" s="23"/>
      <c r="THF81" s="23"/>
      <c r="THG81" s="23"/>
      <c r="THH81" s="23"/>
      <c r="THI81" s="23"/>
      <c r="THJ81" s="23"/>
      <c r="THK81" s="23"/>
      <c r="THL81" s="23"/>
      <c r="THM81" s="23"/>
      <c r="THN81" s="23"/>
      <c r="THO81" s="23"/>
      <c r="THP81" s="23"/>
      <c r="THQ81" s="23"/>
      <c r="THR81" s="23"/>
      <c r="THS81" s="23"/>
      <c r="THT81" s="23"/>
      <c r="THU81" s="23"/>
      <c r="THV81" s="23"/>
      <c r="THW81" s="23"/>
      <c r="THX81" s="23"/>
      <c r="THY81" s="23"/>
      <c r="THZ81" s="23"/>
      <c r="TIA81" s="23"/>
      <c r="TIB81" s="23"/>
      <c r="TIC81" s="23"/>
      <c r="TID81" s="23"/>
      <c r="TIE81" s="23"/>
      <c r="TIF81" s="23"/>
      <c r="TIG81" s="23"/>
      <c r="TIH81" s="23"/>
      <c r="TII81" s="23"/>
      <c r="TIJ81" s="23"/>
      <c r="TIK81" s="23"/>
      <c r="TIL81" s="23"/>
      <c r="TIM81" s="23"/>
      <c r="TIN81" s="23"/>
      <c r="TIO81" s="23"/>
      <c r="TIP81" s="23"/>
      <c r="TIQ81" s="23"/>
      <c r="TIR81" s="23"/>
      <c r="TIS81" s="23"/>
      <c r="TIT81" s="23"/>
      <c r="TIU81" s="23"/>
      <c r="TIV81" s="23"/>
      <c r="TIW81" s="23"/>
      <c r="TIX81" s="23"/>
      <c r="TIY81" s="23"/>
      <c r="TIZ81" s="23"/>
      <c r="TJA81" s="23"/>
      <c r="TJB81" s="23"/>
      <c r="TJC81" s="23"/>
      <c r="TJD81" s="23"/>
      <c r="TJE81" s="23"/>
      <c r="TJF81" s="23"/>
      <c r="TJG81" s="23"/>
      <c r="TJH81" s="23"/>
      <c r="TJI81" s="23"/>
      <c r="TJJ81" s="23"/>
      <c r="TJK81" s="23"/>
      <c r="TJL81" s="23"/>
      <c r="TJM81" s="23"/>
      <c r="TJN81" s="23"/>
      <c r="TJO81" s="23"/>
      <c r="TJP81" s="23"/>
      <c r="TJQ81" s="23"/>
      <c r="TJR81" s="23"/>
      <c r="TJS81" s="23"/>
      <c r="TJT81" s="23"/>
      <c r="TJU81" s="23"/>
      <c r="TJV81" s="23"/>
      <c r="TJW81" s="23"/>
      <c r="TJX81" s="23"/>
      <c r="TJY81" s="23"/>
      <c r="TJZ81" s="23"/>
      <c r="TKA81" s="23"/>
      <c r="TKB81" s="23"/>
      <c r="TKC81" s="23"/>
      <c r="TKD81" s="23"/>
      <c r="TKE81" s="23"/>
      <c r="TKF81" s="23"/>
      <c r="TKG81" s="23"/>
      <c r="TKH81" s="23"/>
      <c r="TKI81" s="23"/>
      <c r="TKJ81" s="23"/>
      <c r="TKK81" s="23"/>
      <c r="TKL81" s="23"/>
      <c r="TKM81" s="23"/>
      <c r="TKN81" s="23"/>
      <c r="TKO81" s="23"/>
      <c r="TKP81" s="23"/>
      <c r="TKQ81" s="23"/>
      <c r="TKR81" s="23"/>
      <c r="TKS81" s="23"/>
      <c r="TKT81" s="23"/>
      <c r="TKU81" s="23"/>
      <c r="TKV81" s="23"/>
      <c r="TKW81" s="23"/>
      <c r="TKX81" s="23"/>
      <c r="TKY81" s="23"/>
      <c r="TKZ81" s="23"/>
      <c r="TLA81" s="23"/>
      <c r="TLB81" s="23"/>
      <c r="TLC81" s="23"/>
      <c r="TLD81" s="23"/>
      <c r="TLE81" s="23"/>
      <c r="TLF81" s="23"/>
      <c r="TLG81" s="23"/>
      <c r="TLH81" s="23"/>
      <c r="TLI81" s="23"/>
      <c r="TLJ81" s="23"/>
      <c r="TLK81" s="23"/>
      <c r="TLL81" s="23"/>
      <c r="TLM81" s="23"/>
      <c r="TLN81" s="23"/>
      <c r="TLO81" s="23"/>
      <c r="TLP81" s="23"/>
      <c r="TLQ81" s="23"/>
      <c r="TLR81" s="23"/>
      <c r="TLS81" s="23"/>
      <c r="TLT81" s="23"/>
      <c r="TLU81" s="23"/>
      <c r="TLV81" s="23"/>
      <c r="TLW81" s="23"/>
      <c r="TLX81" s="23"/>
      <c r="TLY81" s="23"/>
      <c r="TLZ81" s="23"/>
      <c r="TMA81" s="23"/>
      <c r="TMB81" s="23"/>
      <c r="TMC81" s="23"/>
      <c r="TMD81" s="23"/>
      <c r="TME81" s="23"/>
      <c r="TMF81" s="23"/>
      <c r="TMG81" s="23"/>
      <c r="TMH81" s="23"/>
      <c r="TMI81" s="23"/>
      <c r="TMJ81" s="23"/>
      <c r="TMK81" s="23"/>
      <c r="TML81" s="23"/>
      <c r="TMM81" s="23"/>
      <c r="TMN81" s="23"/>
      <c r="TMO81" s="23"/>
      <c r="TMP81" s="23"/>
      <c r="TMQ81" s="23"/>
      <c r="TMR81" s="23"/>
      <c r="TMS81" s="23"/>
      <c r="TMT81" s="23"/>
      <c r="TMU81" s="23"/>
      <c r="TMV81" s="23"/>
      <c r="TMW81" s="23"/>
      <c r="TMX81" s="23"/>
      <c r="TMY81" s="23"/>
      <c r="TMZ81" s="23"/>
      <c r="TNA81" s="23"/>
      <c r="TNB81" s="23"/>
      <c r="TNC81" s="23"/>
      <c r="TND81" s="23"/>
      <c r="TNE81" s="23"/>
      <c r="TNF81" s="23"/>
      <c r="TNG81" s="23"/>
      <c r="TNH81" s="23"/>
      <c r="TNI81" s="23"/>
      <c r="TNJ81" s="23"/>
      <c r="TNK81" s="23"/>
      <c r="TNL81" s="23"/>
      <c r="TNM81" s="23"/>
      <c r="TNN81" s="23"/>
      <c r="TNO81" s="23"/>
      <c r="TNP81" s="23"/>
      <c r="TNQ81" s="23"/>
      <c r="TNR81" s="23"/>
      <c r="TNS81" s="23"/>
      <c r="TNT81" s="23"/>
      <c r="TNU81" s="23"/>
      <c r="TNV81" s="23"/>
      <c r="TNW81" s="23"/>
      <c r="TNX81" s="23"/>
      <c r="TNY81" s="23"/>
      <c r="TNZ81" s="23"/>
      <c r="TOA81" s="23"/>
      <c r="TOB81" s="23"/>
      <c r="TOC81" s="23"/>
      <c r="TOD81" s="23"/>
      <c r="TOE81" s="23"/>
      <c r="TOF81" s="23"/>
      <c r="TOG81" s="23"/>
      <c r="TOH81" s="23"/>
      <c r="TOI81" s="23"/>
      <c r="TOJ81" s="23"/>
      <c r="TOK81" s="23"/>
      <c r="TOL81" s="23"/>
      <c r="TOM81" s="23"/>
      <c r="TON81" s="23"/>
      <c r="TOO81" s="23"/>
      <c r="TOP81" s="23"/>
      <c r="TOQ81" s="23"/>
      <c r="TOR81" s="23"/>
      <c r="TOS81" s="23"/>
      <c r="TOT81" s="23"/>
      <c r="TOU81" s="23"/>
      <c r="TOV81" s="23"/>
      <c r="TOW81" s="23"/>
      <c r="TOX81" s="23"/>
      <c r="TOY81" s="23"/>
      <c r="TOZ81" s="23"/>
      <c r="TPA81" s="23"/>
      <c r="TPB81" s="23"/>
      <c r="TPC81" s="23"/>
      <c r="TPD81" s="23"/>
      <c r="TPE81" s="23"/>
      <c r="TPF81" s="23"/>
      <c r="TPG81" s="23"/>
      <c r="TPH81" s="23"/>
      <c r="TPI81" s="23"/>
      <c r="TPJ81" s="23"/>
      <c r="TPK81" s="23"/>
      <c r="TPL81" s="23"/>
      <c r="TPM81" s="23"/>
      <c r="TPN81" s="23"/>
      <c r="TPO81" s="23"/>
      <c r="TPP81" s="23"/>
      <c r="TPQ81" s="23"/>
      <c r="TPR81" s="23"/>
      <c r="TPS81" s="23"/>
      <c r="TPT81" s="23"/>
      <c r="TPU81" s="23"/>
      <c r="TPV81" s="23"/>
      <c r="TPW81" s="23"/>
      <c r="TPX81" s="23"/>
      <c r="TPY81" s="23"/>
      <c r="TPZ81" s="23"/>
      <c r="TQA81" s="23"/>
      <c r="TQB81" s="23"/>
      <c r="TQC81" s="23"/>
      <c r="TQD81" s="23"/>
      <c r="TQE81" s="23"/>
      <c r="TQF81" s="23"/>
      <c r="TQG81" s="23"/>
      <c r="TQH81" s="23"/>
      <c r="TQI81" s="23"/>
      <c r="TQJ81" s="23"/>
      <c r="TQK81" s="23"/>
      <c r="TQL81" s="23"/>
      <c r="TQM81" s="23"/>
      <c r="TQN81" s="23"/>
      <c r="TQO81" s="23"/>
      <c r="TQP81" s="23"/>
      <c r="TQQ81" s="23"/>
      <c r="TQR81" s="23"/>
      <c r="TQS81" s="23"/>
      <c r="TQT81" s="23"/>
      <c r="TQU81" s="23"/>
      <c r="TQV81" s="23"/>
      <c r="TQW81" s="23"/>
      <c r="TQX81" s="23"/>
      <c r="TQY81" s="23"/>
      <c r="TQZ81" s="23"/>
      <c r="TRA81" s="23"/>
      <c r="TRB81" s="23"/>
      <c r="TRC81" s="23"/>
      <c r="TRD81" s="23"/>
      <c r="TRE81" s="23"/>
      <c r="TRF81" s="23"/>
      <c r="TRG81" s="23"/>
      <c r="TRH81" s="23"/>
      <c r="TRI81" s="23"/>
      <c r="TRJ81" s="23"/>
      <c r="TRK81" s="23"/>
      <c r="TRL81" s="23"/>
      <c r="TRM81" s="23"/>
      <c r="TRN81" s="23"/>
      <c r="TRO81" s="23"/>
      <c r="TRP81" s="23"/>
      <c r="TRQ81" s="23"/>
      <c r="TRR81" s="23"/>
      <c r="TRS81" s="23"/>
      <c r="TRT81" s="23"/>
      <c r="TRU81" s="23"/>
      <c r="TRV81" s="23"/>
      <c r="TRW81" s="23"/>
      <c r="TRX81" s="23"/>
      <c r="TRY81" s="23"/>
      <c r="TRZ81" s="23"/>
      <c r="TSA81" s="23"/>
      <c r="TSB81" s="23"/>
      <c r="TSC81" s="23"/>
      <c r="TSD81" s="23"/>
      <c r="TSE81" s="23"/>
      <c r="TSF81" s="23"/>
      <c r="TSG81" s="23"/>
      <c r="TSH81" s="23"/>
      <c r="TSI81" s="23"/>
      <c r="TSJ81" s="23"/>
      <c r="TSK81" s="23"/>
      <c r="TSL81" s="23"/>
      <c r="TSM81" s="23"/>
      <c r="TSN81" s="23"/>
      <c r="TSO81" s="23"/>
      <c r="TSP81" s="23"/>
      <c r="TSQ81" s="23"/>
      <c r="TSR81" s="23"/>
      <c r="TSS81" s="23"/>
      <c r="TST81" s="23"/>
      <c r="TSU81" s="23"/>
      <c r="TSV81" s="23"/>
      <c r="TSW81" s="23"/>
      <c r="TSX81" s="23"/>
      <c r="TSY81" s="23"/>
      <c r="TSZ81" s="23"/>
      <c r="TTA81" s="23"/>
      <c r="TTB81" s="23"/>
      <c r="TTC81" s="23"/>
      <c r="TTD81" s="23"/>
      <c r="TTE81" s="23"/>
      <c r="TTF81" s="23"/>
      <c r="TTG81" s="23"/>
      <c r="TTH81" s="23"/>
      <c r="TTI81" s="23"/>
      <c r="TTJ81" s="23"/>
      <c r="TTK81" s="23"/>
      <c r="TTL81" s="23"/>
      <c r="TTM81" s="23"/>
      <c r="TTN81" s="23"/>
      <c r="TTO81" s="23"/>
      <c r="TTP81" s="23"/>
      <c r="TTQ81" s="23"/>
      <c r="TTR81" s="23"/>
      <c r="TTS81" s="23"/>
      <c r="TTT81" s="23"/>
      <c r="TTU81" s="23"/>
      <c r="TTV81" s="23"/>
      <c r="TTW81" s="23"/>
      <c r="TTX81" s="23"/>
      <c r="TTY81" s="23"/>
      <c r="TTZ81" s="23"/>
      <c r="TUA81" s="23"/>
      <c r="TUB81" s="23"/>
      <c r="TUC81" s="23"/>
      <c r="TUD81" s="23"/>
      <c r="TUE81" s="23"/>
      <c r="TUF81" s="23"/>
      <c r="TUG81" s="23"/>
      <c r="TUH81" s="23"/>
      <c r="TUI81" s="23"/>
      <c r="TUJ81" s="23"/>
      <c r="TUK81" s="23"/>
      <c r="TUL81" s="23"/>
      <c r="TUM81" s="23"/>
      <c r="TUN81" s="23"/>
      <c r="TUO81" s="23"/>
      <c r="TUP81" s="23"/>
      <c r="TUQ81" s="23"/>
      <c r="TUR81" s="23"/>
      <c r="TUS81" s="23"/>
      <c r="TUT81" s="23"/>
      <c r="TUU81" s="23"/>
      <c r="TUV81" s="23"/>
      <c r="TUW81" s="23"/>
      <c r="TUX81" s="23"/>
      <c r="TUY81" s="23"/>
      <c r="TUZ81" s="23"/>
      <c r="TVA81" s="23"/>
      <c r="TVB81" s="23"/>
      <c r="TVC81" s="23"/>
      <c r="TVD81" s="23"/>
      <c r="TVE81" s="23"/>
      <c r="TVF81" s="23"/>
      <c r="TVG81" s="23"/>
      <c r="TVH81" s="23"/>
      <c r="TVI81" s="23"/>
      <c r="TVJ81" s="23"/>
      <c r="TVK81" s="23"/>
      <c r="TVL81" s="23"/>
      <c r="TVM81" s="23"/>
      <c r="TVN81" s="23"/>
      <c r="TVO81" s="23"/>
      <c r="TVP81" s="23"/>
      <c r="TVQ81" s="23"/>
      <c r="TVR81" s="23"/>
      <c r="TVS81" s="23"/>
      <c r="TVT81" s="23"/>
      <c r="TVU81" s="23"/>
      <c r="TVV81" s="23"/>
      <c r="TVW81" s="23"/>
      <c r="TVX81" s="23"/>
      <c r="TVY81" s="23"/>
      <c r="TVZ81" s="23"/>
      <c r="TWA81" s="23"/>
      <c r="TWB81" s="23"/>
      <c r="TWC81" s="23"/>
      <c r="TWD81" s="23"/>
      <c r="TWE81" s="23"/>
      <c r="TWF81" s="23"/>
      <c r="TWG81" s="23"/>
      <c r="TWH81" s="23"/>
      <c r="TWI81" s="23"/>
      <c r="TWJ81" s="23"/>
      <c r="TWK81" s="23"/>
      <c r="TWL81" s="23"/>
      <c r="TWM81" s="23"/>
      <c r="TWN81" s="23"/>
      <c r="TWO81" s="23"/>
      <c r="TWP81" s="23"/>
      <c r="TWQ81" s="23"/>
      <c r="TWR81" s="23"/>
      <c r="TWS81" s="23"/>
      <c r="TWT81" s="23"/>
      <c r="TWU81" s="23"/>
      <c r="TWV81" s="23"/>
      <c r="TWW81" s="23"/>
      <c r="TWX81" s="23"/>
      <c r="TWY81" s="23"/>
      <c r="TWZ81" s="23"/>
      <c r="TXA81" s="23"/>
      <c r="TXB81" s="23"/>
      <c r="TXC81" s="23"/>
      <c r="TXD81" s="23"/>
      <c r="TXE81" s="23"/>
      <c r="TXF81" s="23"/>
      <c r="TXG81" s="23"/>
      <c r="TXH81" s="23"/>
      <c r="TXI81" s="23"/>
      <c r="TXJ81" s="23"/>
      <c r="TXK81" s="23"/>
      <c r="TXL81" s="23"/>
      <c r="TXM81" s="23"/>
      <c r="TXN81" s="23"/>
      <c r="TXO81" s="23"/>
      <c r="TXP81" s="23"/>
      <c r="TXQ81" s="23"/>
      <c r="TXR81" s="23"/>
      <c r="TXS81" s="23"/>
      <c r="TXT81" s="23"/>
      <c r="TXU81" s="23"/>
      <c r="TXV81" s="23"/>
      <c r="TXW81" s="23"/>
      <c r="TXX81" s="23"/>
      <c r="TXY81" s="23"/>
      <c r="TXZ81" s="23"/>
      <c r="TYA81" s="23"/>
      <c r="TYB81" s="23"/>
      <c r="TYC81" s="23"/>
      <c r="TYD81" s="23"/>
      <c r="TYE81" s="23"/>
      <c r="TYF81" s="23"/>
      <c r="TYG81" s="23"/>
      <c r="TYH81" s="23"/>
      <c r="TYI81" s="23"/>
      <c r="TYJ81" s="23"/>
      <c r="TYK81" s="23"/>
      <c r="TYL81" s="23"/>
      <c r="TYM81" s="23"/>
      <c r="TYN81" s="23"/>
      <c r="TYO81" s="23"/>
      <c r="TYP81" s="23"/>
      <c r="TYQ81" s="23"/>
      <c r="TYR81" s="23"/>
      <c r="TYS81" s="23"/>
      <c r="TYT81" s="23"/>
      <c r="TYU81" s="23"/>
      <c r="TYV81" s="23"/>
      <c r="TYW81" s="23"/>
      <c r="TYX81" s="23"/>
      <c r="TYY81" s="23"/>
      <c r="TYZ81" s="23"/>
      <c r="TZA81" s="23"/>
      <c r="TZB81" s="23"/>
      <c r="TZC81" s="23"/>
      <c r="TZD81" s="23"/>
      <c r="TZE81" s="23"/>
      <c r="TZF81" s="23"/>
      <c r="TZG81" s="23"/>
      <c r="TZH81" s="23"/>
      <c r="TZI81" s="23"/>
      <c r="TZJ81" s="23"/>
      <c r="TZK81" s="23"/>
      <c r="TZL81" s="23"/>
      <c r="TZM81" s="23"/>
      <c r="TZN81" s="23"/>
      <c r="TZO81" s="23"/>
      <c r="TZP81" s="23"/>
      <c r="TZQ81" s="23"/>
      <c r="TZR81" s="23"/>
      <c r="TZS81" s="23"/>
      <c r="TZT81" s="23"/>
      <c r="TZU81" s="23"/>
      <c r="TZV81" s="23"/>
      <c r="TZW81" s="23"/>
      <c r="TZX81" s="23"/>
      <c r="TZY81" s="23"/>
      <c r="TZZ81" s="23"/>
      <c r="UAA81" s="23"/>
      <c r="UAB81" s="23"/>
      <c r="UAC81" s="23"/>
      <c r="UAD81" s="23"/>
      <c r="UAE81" s="23"/>
      <c r="UAF81" s="23"/>
      <c r="UAG81" s="23"/>
      <c r="UAH81" s="23"/>
      <c r="UAI81" s="23"/>
      <c r="UAJ81" s="23"/>
      <c r="UAK81" s="23"/>
      <c r="UAL81" s="23"/>
      <c r="UAM81" s="23"/>
      <c r="UAN81" s="23"/>
      <c r="UAO81" s="23"/>
      <c r="UAP81" s="23"/>
      <c r="UAQ81" s="23"/>
      <c r="UAR81" s="23"/>
      <c r="UAS81" s="23"/>
      <c r="UAT81" s="23"/>
      <c r="UAU81" s="23"/>
      <c r="UAV81" s="23"/>
      <c r="UAW81" s="23"/>
      <c r="UAX81" s="23"/>
      <c r="UAY81" s="23"/>
      <c r="UAZ81" s="23"/>
      <c r="UBA81" s="23"/>
      <c r="UBB81" s="23"/>
      <c r="UBC81" s="23"/>
      <c r="UBD81" s="23"/>
      <c r="UBE81" s="23"/>
      <c r="UBF81" s="23"/>
      <c r="UBG81" s="23"/>
      <c r="UBH81" s="23"/>
      <c r="UBI81" s="23"/>
      <c r="UBJ81" s="23"/>
      <c r="UBK81" s="23"/>
      <c r="UBL81" s="23"/>
      <c r="UBM81" s="23"/>
      <c r="UBN81" s="23"/>
      <c r="UBO81" s="23"/>
      <c r="UBP81" s="23"/>
      <c r="UBQ81" s="23"/>
      <c r="UBR81" s="23"/>
      <c r="UBS81" s="23"/>
      <c r="UBT81" s="23"/>
      <c r="UBU81" s="23"/>
      <c r="UBV81" s="23"/>
      <c r="UBW81" s="23"/>
      <c r="UBX81" s="23"/>
      <c r="UBY81" s="23"/>
      <c r="UBZ81" s="23"/>
      <c r="UCA81" s="23"/>
      <c r="UCB81" s="23"/>
      <c r="UCC81" s="23"/>
      <c r="UCD81" s="23"/>
      <c r="UCE81" s="23"/>
      <c r="UCF81" s="23"/>
      <c r="UCG81" s="23"/>
      <c r="UCH81" s="23"/>
      <c r="UCI81" s="23"/>
      <c r="UCJ81" s="23"/>
      <c r="UCK81" s="23"/>
      <c r="UCL81" s="23"/>
      <c r="UCM81" s="23"/>
      <c r="UCN81" s="23"/>
      <c r="UCO81" s="23"/>
      <c r="UCP81" s="23"/>
      <c r="UCQ81" s="23"/>
      <c r="UCR81" s="23"/>
      <c r="UCS81" s="23"/>
      <c r="UCT81" s="23"/>
      <c r="UCU81" s="23"/>
      <c r="UCV81" s="23"/>
      <c r="UCW81" s="23"/>
      <c r="UCX81" s="23"/>
      <c r="UCY81" s="23"/>
      <c r="UCZ81" s="23"/>
      <c r="UDA81" s="23"/>
      <c r="UDB81" s="23"/>
      <c r="UDC81" s="23"/>
      <c r="UDD81" s="23"/>
      <c r="UDE81" s="23"/>
      <c r="UDF81" s="23"/>
      <c r="UDG81" s="23"/>
      <c r="UDH81" s="23"/>
      <c r="UDI81" s="23"/>
      <c r="UDJ81" s="23"/>
      <c r="UDK81" s="23"/>
      <c r="UDL81" s="23"/>
      <c r="UDM81" s="23"/>
      <c r="UDN81" s="23"/>
      <c r="UDO81" s="23"/>
      <c r="UDP81" s="23"/>
      <c r="UDQ81" s="23"/>
      <c r="UDR81" s="23"/>
      <c r="UDS81" s="23"/>
      <c r="UDT81" s="23"/>
      <c r="UDU81" s="23"/>
      <c r="UDV81" s="23"/>
      <c r="UDW81" s="23"/>
      <c r="UDX81" s="23"/>
      <c r="UDY81" s="23"/>
      <c r="UDZ81" s="23"/>
      <c r="UEA81" s="23"/>
      <c r="UEB81" s="23"/>
      <c r="UEC81" s="23"/>
      <c r="UED81" s="23"/>
      <c r="UEE81" s="23"/>
      <c r="UEF81" s="23"/>
      <c r="UEG81" s="23"/>
      <c r="UEH81" s="23"/>
      <c r="UEI81" s="23"/>
      <c r="UEJ81" s="23"/>
      <c r="UEK81" s="23"/>
      <c r="UEL81" s="23"/>
      <c r="UEM81" s="23"/>
      <c r="UEN81" s="23"/>
      <c r="UEO81" s="23"/>
      <c r="UEP81" s="23"/>
      <c r="UEQ81" s="23"/>
      <c r="UER81" s="23"/>
      <c r="UES81" s="23"/>
      <c r="UET81" s="23"/>
      <c r="UEU81" s="23"/>
      <c r="UEV81" s="23"/>
      <c r="UEW81" s="23"/>
      <c r="UEX81" s="23"/>
      <c r="UEY81" s="23"/>
      <c r="UEZ81" s="23"/>
      <c r="UFA81" s="23"/>
      <c r="UFB81" s="23"/>
      <c r="UFC81" s="23"/>
      <c r="UFD81" s="23"/>
      <c r="UFE81" s="23"/>
      <c r="UFF81" s="23"/>
      <c r="UFG81" s="23"/>
      <c r="UFH81" s="23"/>
      <c r="UFI81" s="23"/>
      <c r="UFJ81" s="23"/>
      <c r="UFK81" s="23"/>
      <c r="UFL81" s="23"/>
      <c r="UFM81" s="23"/>
      <c r="UFN81" s="23"/>
      <c r="UFO81" s="23"/>
      <c r="UFP81" s="23"/>
      <c r="UFQ81" s="23"/>
      <c r="UFR81" s="23"/>
      <c r="UFS81" s="23"/>
      <c r="UFT81" s="23"/>
      <c r="UFU81" s="23"/>
      <c r="UFV81" s="23"/>
      <c r="UFW81" s="23"/>
      <c r="UFX81" s="23"/>
      <c r="UFY81" s="23"/>
      <c r="UFZ81" s="23"/>
      <c r="UGA81" s="23"/>
      <c r="UGB81" s="23"/>
      <c r="UGC81" s="23"/>
      <c r="UGD81" s="23"/>
      <c r="UGE81" s="23"/>
      <c r="UGF81" s="23"/>
      <c r="UGG81" s="23"/>
      <c r="UGH81" s="23"/>
      <c r="UGI81" s="23"/>
      <c r="UGJ81" s="23"/>
      <c r="UGK81" s="23"/>
      <c r="UGL81" s="23"/>
      <c r="UGM81" s="23"/>
      <c r="UGN81" s="23"/>
      <c r="UGO81" s="23"/>
      <c r="UGP81" s="23"/>
      <c r="UGQ81" s="23"/>
      <c r="UGR81" s="23"/>
      <c r="UGS81" s="23"/>
      <c r="UGT81" s="23"/>
      <c r="UGU81" s="23"/>
      <c r="UGV81" s="23"/>
      <c r="UGW81" s="23"/>
      <c r="UGX81" s="23"/>
      <c r="UGY81" s="23"/>
      <c r="UGZ81" s="23"/>
      <c r="UHA81" s="23"/>
      <c r="UHB81" s="23"/>
      <c r="UHC81" s="23"/>
      <c r="UHD81" s="23"/>
      <c r="UHE81" s="23"/>
      <c r="UHF81" s="23"/>
      <c r="UHG81" s="23"/>
      <c r="UHH81" s="23"/>
      <c r="UHI81" s="23"/>
      <c r="UHJ81" s="23"/>
      <c r="UHK81" s="23"/>
      <c r="UHL81" s="23"/>
      <c r="UHM81" s="23"/>
      <c r="UHN81" s="23"/>
      <c r="UHO81" s="23"/>
      <c r="UHP81" s="23"/>
      <c r="UHQ81" s="23"/>
      <c r="UHR81" s="23"/>
      <c r="UHS81" s="23"/>
      <c r="UHT81" s="23"/>
      <c r="UHU81" s="23"/>
      <c r="UHV81" s="23"/>
      <c r="UHW81" s="23"/>
      <c r="UHX81" s="23"/>
      <c r="UHY81" s="23"/>
      <c r="UHZ81" s="23"/>
      <c r="UIA81" s="23"/>
      <c r="UIB81" s="23"/>
      <c r="UIC81" s="23"/>
      <c r="UID81" s="23"/>
      <c r="UIE81" s="23"/>
      <c r="UIF81" s="23"/>
      <c r="UIG81" s="23"/>
      <c r="UIH81" s="23"/>
      <c r="UII81" s="23"/>
      <c r="UIJ81" s="23"/>
      <c r="UIK81" s="23"/>
      <c r="UIL81" s="23"/>
      <c r="UIM81" s="23"/>
      <c r="UIN81" s="23"/>
      <c r="UIO81" s="23"/>
      <c r="UIP81" s="23"/>
      <c r="UIQ81" s="23"/>
      <c r="UIR81" s="23"/>
      <c r="UIS81" s="23"/>
      <c r="UIT81" s="23"/>
      <c r="UIU81" s="23"/>
      <c r="UIV81" s="23"/>
      <c r="UIW81" s="23"/>
      <c r="UIX81" s="23"/>
      <c r="UIY81" s="23"/>
      <c r="UIZ81" s="23"/>
      <c r="UJA81" s="23"/>
      <c r="UJB81" s="23"/>
      <c r="UJC81" s="23"/>
      <c r="UJD81" s="23"/>
      <c r="UJE81" s="23"/>
      <c r="UJF81" s="23"/>
      <c r="UJG81" s="23"/>
      <c r="UJH81" s="23"/>
      <c r="UJI81" s="23"/>
      <c r="UJJ81" s="23"/>
      <c r="UJK81" s="23"/>
      <c r="UJL81" s="23"/>
      <c r="UJM81" s="23"/>
      <c r="UJN81" s="23"/>
      <c r="UJO81" s="23"/>
      <c r="UJP81" s="23"/>
      <c r="UJQ81" s="23"/>
      <c r="UJR81" s="23"/>
      <c r="UJS81" s="23"/>
      <c r="UJT81" s="23"/>
      <c r="UJU81" s="23"/>
      <c r="UJV81" s="23"/>
      <c r="UJW81" s="23"/>
      <c r="UJX81" s="23"/>
      <c r="UJY81" s="23"/>
      <c r="UJZ81" s="23"/>
      <c r="UKA81" s="23"/>
      <c r="UKB81" s="23"/>
      <c r="UKC81" s="23"/>
      <c r="UKD81" s="23"/>
      <c r="UKE81" s="23"/>
      <c r="UKF81" s="23"/>
      <c r="UKG81" s="23"/>
      <c r="UKH81" s="23"/>
      <c r="UKI81" s="23"/>
      <c r="UKJ81" s="23"/>
      <c r="UKK81" s="23"/>
      <c r="UKL81" s="23"/>
      <c r="UKM81" s="23"/>
      <c r="UKN81" s="23"/>
      <c r="UKO81" s="23"/>
      <c r="UKP81" s="23"/>
      <c r="UKQ81" s="23"/>
      <c r="UKR81" s="23"/>
      <c r="UKS81" s="23"/>
      <c r="UKT81" s="23"/>
      <c r="UKU81" s="23"/>
      <c r="UKV81" s="23"/>
      <c r="UKW81" s="23"/>
      <c r="UKX81" s="23"/>
      <c r="UKY81" s="23"/>
      <c r="UKZ81" s="23"/>
      <c r="ULA81" s="23"/>
      <c r="ULB81" s="23"/>
      <c r="ULC81" s="23"/>
      <c r="ULD81" s="23"/>
      <c r="ULE81" s="23"/>
      <c r="ULF81" s="23"/>
      <c r="ULG81" s="23"/>
      <c r="ULH81" s="23"/>
      <c r="ULI81" s="23"/>
      <c r="ULJ81" s="23"/>
      <c r="ULK81" s="23"/>
      <c r="ULL81" s="23"/>
      <c r="ULM81" s="23"/>
      <c r="ULN81" s="23"/>
      <c r="ULO81" s="23"/>
      <c r="ULP81" s="23"/>
      <c r="ULQ81" s="23"/>
      <c r="ULR81" s="23"/>
      <c r="ULS81" s="23"/>
      <c r="ULT81" s="23"/>
      <c r="ULU81" s="23"/>
      <c r="ULV81" s="23"/>
      <c r="ULW81" s="23"/>
      <c r="ULX81" s="23"/>
      <c r="ULY81" s="23"/>
      <c r="ULZ81" s="23"/>
      <c r="UMA81" s="23"/>
      <c r="UMB81" s="23"/>
      <c r="UMC81" s="23"/>
      <c r="UMD81" s="23"/>
      <c r="UME81" s="23"/>
      <c r="UMF81" s="23"/>
      <c r="UMG81" s="23"/>
      <c r="UMH81" s="23"/>
      <c r="UMI81" s="23"/>
      <c r="UMJ81" s="23"/>
      <c r="UMK81" s="23"/>
      <c r="UML81" s="23"/>
      <c r="UMM81" s="23"/>
      <c r="UMN81" s="23"/>
      <c r="UMO81" s="23"/>
      <c r="UMP81" s="23"/>
      <c r="UMQ81" s="23"/>
      <c r="UMR81" s="23"/>
      <c r="UMS81" s="23"/>
      <c r="UMT81" s="23"/>
      <c r="UMU81" s="23"/>
      <c r="UMV81" s="23"/>
      <c r="UMW81" s="23"/>
      <c r="UMX81" s="23"/>
      <c r="UMY81" s="23"/>
      <c r="UMZ81" s="23"/>
      <c r="UNA81" s="23"/>
      <c r="UNB81" s="23"/>
      <c r="UNC81" s="23"/>
      <c r="UND81" s="23"/>
      <c r="UNE81" s="23"/>
      <c r="UNF81" s="23"/>
      <c r="UNG81" s="23"/>
      <c r="UNH81" s="23"/>
      <c r="UNI81" s="23"/>
      <c r="UNJ81" s="23"/>
      <c r="UNK81" s="23"/>
      <c r="UNL81" s="23"/>
      <c r="UNM81" s="23"/>
      <c r="UNN81" s="23"/>
      <c r="UNO81" s="23"/>
      <c r="UNP81" s="23"/>
      <c r="UNQ81" s="23"/>
      <c r="UNR81" s="23"/>
      <c r="UNS81" s="23"/>
      <c r="UNT81" s="23"/>
      <c r="UNU81" s="23"/>
      <c r="UNV81" s="23"/>
      <c r="UNW81" s="23"/>
      <c r="UNX81" s="23"/>
      <c r="UNY81" s="23"/>
      <c r="UNZ81" s="23"/>
      <c r="UOA81" s="23"/>
      <c r="UOB81" s="23"/>
      <c r="UOC81" s="23"/>
      <c r="UOD81" s="23"/>
      <c r="UOE81" s="23"/>
      <c r="UOF81" s="23"/>
      <c r="UOG81" s="23"/>
      <c r="UOH81" s="23"/>
      <c r="UOI81" s="23"/>
      <c r="UOJ81" s="23"/>
      <c r="UOK81" s="23"/>
      <c r="UOL81" s="23"/>
      <c r="UOM81" s="23"/>
      <c r="UON81" s="23"/>
      <c r="UOO81" s="23"/>
      <c r="UOP81" s="23"/>
      <c r="UOQ81" s="23"/>
      <c r="UOR81" s="23"/>
      <c r="UOS81" s="23"/>
      <c r="UOT81" s="23"/>
      <c r="UOU81" s="23"/>
      <c r="UOV81" s="23"/>
      <c r="UOW81" s="23"/>
      <c r="UOX81" s="23"/>
      <c r="UOY81" s="23"/>
      <c r="UOZ81" s="23"/>
      <c r="UPA81" s="23"/>
      <c r="UPB81" s="23"/>
      <c r="UPC81" s="23"/>
      <c r="UPD81" s="23"/>
      <c r="UPE81" s="23"/>
      <c r="UPF81" s="23"/>
      <c r="UPG81" s="23"/>
      <c r="UPH81" s="23"/>
      <c r="UPI81" s="23"/>
      <c r="UPJ81" s="23"/>
      <c r="UPK81" s="23"/>
      <c r="UPL81" s="23"/>
      <c r="UPM81" s="23"/>
      <c r="UPN81" s="23"/>
      <c r="UPO81" s="23"/>
      <c r="UPP81" s="23"/>
      <c r="UPQ81" s="23"/>
      <c r="UPR81" s="23"/>
      <c r="UPS81" s="23"/>
      <c r="UPT81" s="23"/>
      <c r="UPU81" s="23"/>
      <c r="UPV81" s="23"/>
      <c r="UPW81" s="23"/>
      <c r="UPX81" s="23"/>
      <c r="UPY81" s="23"/>
      <c r="UPZ81" s="23"/>
      <c r="UQA81" s="23"/>
      <c r="UQB81" s="23"/>
      <c r="UQC81" s="23"/>
      <c r="UQD81" s="23"/>
      <c r="UQE81" s="23"/>
      <c r="UQF81" s="23"/>
      <c r="UQG81" s="23"/>
      <c r="UQH81" s="23"/>
      <c r="UQI81" s="23"/>
      <c r="UQJ81" s="23"/>
      <c r="UQK81" s="23"/>
      <c r="UQL81" s="23"/>
      <c r="UQM81" s="23"/>
      <c r="UQN81" s="23"/>
      <c r="UQO81" s="23"/>
      <c r="UQP81" s="23"/>
      <c r="UQQ81" s="23"/>
      <c r="UQR81" s="23"/>
      <c r="UQS81" s="23"/>
      <c r="UQT81" s="23"/>
      <c r="UQU81" s="23"/>
      <c r="UQV81" s="23"/>
      <c r="UQW81" s="23"/>
      <c r="UQX81" s="23"/>
      <c r="UQY81" s="23"/>
      <c r="UQZ81" s="23"/>
      <c r="URA81" s="23"/>
      <c r="URB81" s="23"/>
      <c r="URC81" s="23"/>
      <c r="URD81" s="23"/>
      <c r="URE81" s="23"/>
      <c r="URF81" s="23"/>
      <c r="URG81" s="23"/>
      <c r="URH81" s="23"/>
      <c r="URI81" s="23"/>
      <c r="URJ81" s="23"/>
      <c r="URK81" s="23"/>
      <c r="URL81" s="23"/>
      <c r="URM81" s="23"/>
      <c r="URN81" s="23"/>
      <c r="URO81" s="23"/>
      <c r="URP81" s="23"/>
      <c r="URQ81" s="23"/>
      <c r="URR81" s="23"/>
      <c r="URS81" s="23"/>
      <c r="URT81" s="23"/>
      <c r="URU81" s="23"/>
      <c r="URV81" s="23"/>
      <c r="URW81" s="23"/>
      <c r="URX81" s="23"/>
      <c r="URY81" s="23"/>
      <c r="URZ81" s="23"/>
      <c r="USA81" s="23"/>
      <c r="USB81" s="23"/>
      <c r="USC81" s="23"/>
      <c r="USD81" s="23"/>
      <c r="USE81" s="23"/>
      <c r="USF81" s="23"/>
      <c r="USG81" s="23"/>
      <c r="USH81" s="23"/>
      <c r="USI81" s="23"/>
      <c r="USJ81" s="23"/>
      <c r="USK81" s="23"/>
      <c r="USL81" s="23"/>
      <c r="USM81" s="23"/>
      <c r="USN81" s="23"/>
      <c r="USO81" s="23"/>
      <c r="USP81" s="23"/>
      <c r="USQ81" s="23"/>
      <c r="USR81" s="23"/>
      <c r="USS81" s="23"/>
      <c r="UST81" s="23"/>
      <c r="USU81" s="23"/>
      <c r="USV81" s="23"/>
      <c r="USW81" s="23"/>
      <c r="USX81" s="23"/>
      <c r="USY81" s="23"/>
      <c r="USZ81" s="23"/>
      <c r="UTA81" s="23"/>
      <c r="UTB81" s="23"/>
      <c r="UTC81" s="23"/>
      <c r="UTD81" s="23"/>
      <c r="UTE81" s="23"/>
      <c r="UTF81" s="23"/>
      <c r="UTG81" s="23"/>
      <c r="UTH81" s="23"/>
      <c r="UTI81" s="23"/>
      <c r="UTJ81" s="23"/>
      <c r="UTK81" s="23"/>
      <c r="UTL81" s="23"/>
      <c r="UTM81" s="23"/>
      <c r="UTN81" s="23"/>
      <c r="UTO81" s="23"/>
      <c r="UTP81" s="23"/>
      <c r="UTQ81" s="23"/>
      <c r="UTR81" s="23"/>
      <c r="UTS81" s="23"/>
      <c r="UTT81" s="23"/>
      <c r="UTU81" s="23"/>
      <c r="UTV81" s="23"/>
      <c r="UTW81" s="23"/>
      <c r="UTX81" s="23"/>
      <c r="UTY81" s="23"/>
      <c r="UTZ81" s="23"/>
      <c r="UUA81" s="23"/>
      <c r="UUB81" s="23"/>
      <c r="UUC81" s="23"/>
      <c r="UUD81" s="23"/>
      <c r="UUE81" s="23"/>
      <c r="UUF81" s="23"/>
      <c r="UUG81" s="23"/>
      <c r="UUH81" s="23"/>
      <c r="UUI81" s="23"/>
      <c r="UUJ81" s="23"/>
      <c r="UUK81" s="23"/>
      <c r="UUL81" s="23"/>
      <c r="UUM81" s="23"/>
      <c r="UUN81" s="23"/>
      <c r="UUO81" s="23"/>
      <c r="UUP81" s="23"/>
      <c r="UUQ81" s="23"/>
      <c r="UUR81" s="23"/>
      <c r="UUS81" s="23"/>
      <c r="UUT81" s="23"/>
      <c r="UUU81" s="23"/>
      <c r="UUV81" s="23"/>
      <c r="UUW81" s="23"/>
      <c r="UUX81" s="23"/>
      <c r="UUY81" s="23"/>
      <c r="UUZ81" s="23"/>
      <c r="UVA81" s="23"/>
      <c r="UVB81" s="23"/>
      <c r="UVC81" s="23"/>
      <c r="UVD81" s="23"/>
      <c r="UVE81" s="23"/>
      <c r="UVF81" s="23"/>
      <c r="UVG81" s="23"/>
      <c r="UVH81" s="23"/>
      <c r="UVI81" s="23"/>
      <c r="UVJ81" s="23"/>
      <c r="UVK81" s="23"/>
      <c r="UVL81" s="23"/>
      <c r="UVM81" s="23"/>
      <c r="UVN81" s="23"/>
      <c r="UVO81" s="23"/>
      <c r="UVP81" s="23"/>
      <c r="UVQ81" s="23"/>
      <c r="UVR81" s="23"/>
      <c r="UVS81" s="23"/>
      <c r="UVT81" s="23"/>
      <c r="UVU81" s="23"/>
      <c r="UVV81" s="23"/>
      <c r="UVW81" s="23"/>
      <c r="UVX81" s="23"/>
      <c r="UVY81" s="23"/>
      <c r="UVZ81" s="23"/>
      <c r="UWA81" s="23"/>
      <c r="UWB81" s="23"/>
      <c r="UWC81" s="23"/>
      <c r="UWD81" s="23"/>
      <c r="UWE81" s="23"/>
      <c r="UWF81" s="23"/>
      <c r="UWG81" s="23"/>
      <c r="UWH81" s="23"/>
      <c r="UWI81" s="23"/>
      <c r="UWJ81" s="23"/>
      <c r="UWK81" s="23"/>
      <c r="UWL81" s="23"/>
      <c r="UWM81" s="23"/>
      <c r="UWN81" s="23"/>
      <c r="UWO81" s="23"/>
      <c r="UWP81" s="23"/>
      <c r="UWQ81" s="23"/>
      <c r="UWR81" s="23"/>
      <c r="UWS81" s="23"/>
      <c r="UWT81" s="23"/>
      <c r="UWU81" s="23"/>
      <c r="UWV81" s="23"/>
      <c r="UWW81" s="23"/>
      <c r="UWX81" s="23"/>
      <c r="UWY81" s="23"/>
      <c r="UWZ81" s="23"/>
      <c r="UXA81" s="23"/>
      <c r="UXB81" s="23"/>
      <c r="UXC81" s="23"/>
      <c r="UXD81" s="23"/>
      <c r="UXE81" s="23"/>
      <c r="UXF81" s="23"/>
      <c r="UXG81" s="23"/>
      <c r="UXH81" s="23"/>
      <c r="UXI81" s="23"/>
      <c r="UXJ81" s="23"/>
      <c r="UXK81" s="23"/>
      <c r="UXL81" s="23"/>
      <c r="UXM81" s="23"/>
      <c r="UXN81" s="23"/>
      <c r="UXO81" s="23"/>
      <c r="UXP81" s="23"/>
      <c r="UXQ81" s="23"/>
      <c r="UXR81" s="23"/>
      <c r="UXS81" s="23"/>
      <c r="UXT81" s="23"/>
      <c r="UXU81" s="23"/>
      <c r="UXV81" s="23"/>
      <c r="UXW81" s="23"/>
      <c r="UXX81" s="23"/>
      <c r="UXY81" s="23"/>
      <c r="UXZ81" s="23"/>
      <c r="UYA81" s="23"/>
      <c r="UYB81" s="23"/>
      <c r="UYC81" s="23"/>
      <c r="UYD81" s="23"/>
      <c r="UYE81" s="23"/>
      <c r="UYF81" s="23"/>
      <c r="UYG81" s="23"/>
      <c r="UYH81" s="23"/>
      <c r="UYI81" s="23"/>
      <c r="UYJ81" s="23"/>
      <c r="UYK81" s="23"/>
      <c r="UYL81" s="23"/>
      <c r="UYM81" s="23"/>
      <c r="UYN81" s="23"/>
      <c r="UYO81" s="23"/>
      <c r="UYP81" s="23"/>
      <c r="UYQ81" s="23"/>
      <c r="UYR81" s="23"/>
      <c r="UYS81" s="23"/>
      <c r="UYT81" s="23"/>
      <c r="UYU81" s="23"/>
      <c r="UYV81" s="23"/>
      <c r="UYW81" s="23"/>
      <c r="UYX81" s="23"/>
      <c r="UYY81" s="23"/>
      <c r="UYZ81" s="23"/>
      <c r="UZA81" s="23"/>
      <c r="UZB81" s="23"/>
      <c r="UZC81" s="23"/>
      <c r="UZD81" s="23"/>
      <c r="UZE81" s="23"/>
      <c r="UZF81" s="23"/>
      <c r="UZG81" s="23"/>
      <c r="UZH81" s="23"/>
      <c r="UZI81" s="23"/>
      <c r="UZJ81" s="23"/>
      <c r="UZK81" s="23"/>
      <c r="UZL81" s="23"/>
      <c r="UZM81" s="23"/>
      <c r="UZN81" s="23"/>
      <c r="UZO81" s="23"/>
      <c r="UZP81" s="23"/>
      <c r="UZQ81" s="23"/>
      <c r="UZR81" s="23"/>
      <c r="UZS81" s="23"/>
      <c r="UZT81" s="23"/>
      <c r="UZU81" s="23"/>
      <c r="UZV81" s="23"/>
      <c r="UZW81" s="23"/>
      <c r="UZX81" s="23"/>
      <c r="UZY81" s="23"/>
      <c r="UZZ81" s="23"/>
      <c r="VAA81" s="23"/>
      <c r="VAB81" s="23"/>
      <c r="VAC81" s="23"/>
      <c r="VAD81" s="23"/>
      <c r="VAE81" s="23"/>
      <c r="VAF81" s="23"/>
      <c r="VAG81" s="23"/>
      <c r="VAH81" s="23"/>
      <c r="VAI81" s="23"/>
      <c r="VAJ81" s="23"/>
      <c r="VAK81" s="23"/>
      <c r="VAL81" s="23"/>
      <c r="VAM81" s="23"/>
      <c r="VAN81" s="23"/>
      <c r="VAO81" s="23"/>
      <c r="VAP81" s="23"/>
      <c r="VAQ81" s="23"/>
      <c r="VAR81" s="23"/>
      <c r="VAS81" s="23"/>
      <c r="VAT81" s="23"/>
      <c r="VAU81" s="23"/>
      <c r="VAV81" s="23"/>
      <c r="VAW81" s="23"/>
      <c r="VAX81" s="23"/>
      <c r="VAY81" s="23"/>
      <c r="VAZ81" s="23"/>
      <c r="VBA81" s="23"/>
      <c r="VBB81" s="23"/>
      <c r="VBC81" s="23"/>
      <c r="VBD81" s="23"/>
      <c r="VBE81" s="23"/>
      <c r="VBF81" s="23"/>
      <c r="VBG81" s="23"/>
      <c r="VBH81" s="23"/>
      <c r="VBI81" s="23"/>
      <c r="VBJ81" s="23"/>
      <c r="VBK81" s="23"/>
      <c r="VBL81" s="23"/>
      <c r="VBM81" s="23"/>
      <c r="VBN81" s="23"/>
      <c r="VBO81" s="23"/>
      <c r="VBP81" s="23"/>
      <c r="VBQ81" s="23"/>
      <c r="VBR81" s="23"/>
      <c r="VBS81" s="23"/>
      <c r="VBT81" s="23"/>
      <c r="VBU81" s="23"/>
      <c r="VBV81" s="23"/>
      <c r="VBW81" s="23"/>
      <c r="VBX81" s="23"/>
      <c r="VBY81" s="23"/>
      <c r="VBZ81" s="23"/>
      <c r="VCA81" s="23"/>
      <c r="VCB81" s="23"/>
      <c r="VCC81" s="23"/>
      <c r="VCD81" s="23"/>
      <c r="VCE81" s="23"/>
      <c r="VCF81" s="23"/>
      <c r="VCG81" s="23"/>
      <c r="VCH81" s="23"/>
      <c r="VCI81" s="23"/>
      <c r="VCJ81" s="23"/>
      <c r="VCK81" s="23"/>
      <c r="VCL81" s="23"/>
      <c r="VCM81" s="23"/>
      <c r="VCN81" s="23"/>
      <c r="VCO81" s="23"/>
      <c r="VCP81" s="23"/>
      <c r="VCQ81" s="23"/>
      <c r="VCR81" s="23"/>
      <c r="VCS81" s="23"/>
      <c r="VCT81" s="23"/>
      <c r="VCU81" s="23"/>
      <c r="VCV81" s="23"/>
      <c r="VCW81" s="23"/>
      <c r="VCX81" s="23"/>
      <c r="VCY81" s="23"/>
      <c r="VCZ81" s="23"/>
      <c r="VDA81" s="23"/>
      <c r="VDB81" s="23"/>
      <c r="VDC81" s="23"/>
      <c r="VDD81" s="23"/>
      <c r="VDE81" s="23"/>
      <c r="VDF81" s="23"/>
      <c r="VDG81" s="23"/>
      <c r="VDH81" s="23"/>
      <c r="VDI81" s="23"/>
      <c r="VDJ81" s="23"/>
      <c r="VDK81" s="23"/>
      <c r="VDL81" s="23"/>
      <c r="VDM81" s="23"/>
      <c r="VDN81" s="23"/>
      <c r="VDO81" s="23"/>
      <c r="VDP81" s="23"/>
      <c r="VDQ81" s="23"/>
      <c r="VDR81" s="23"/>
      <c r="VDS81" s="23"/>
      <c r="VDT81" s="23"/>
      <c r="VDU81" s="23"/>
      <c r="VDV81" s="23"/>
      <c r="VDW81" s="23"/>
      <c r="VDX81" s="23"/>
      <c r="VDY81" s="23"/>
      <c r="VDZ81" s="23"/>
      <c r="VEA81" s="23"/>
      <c r="VEB81" s="23"/>
      <c r="VEC81" s="23"/>
      <c r="VED81" s="23"/>
      <c r="VEE81" s="23"/>
      <c r="VEF81" s="23"/>
      <c r="VEG81" s="23"/>
      <c r="VEH81" s="23"/>
      <c r="VEI81" s="23"/>
      <c r="VEJ81" s="23"/>
      <c r="VEK81" s="23"/>
      <c r="VEL81" s="23"/>
      <c r="VEM81" s="23"/>
      <c r="VEN81" s="23"/>
      <c r="VEO81" s="23"/>
      <c r="VEP81" s="23"/>
      <c r="VEQ81" s="23"/>
      <c r="VER81" s="23"/>
      <c r="VES81" s="23"/>
      <c r="VET81" s="23"/>
      <c r="VEU81" s="23"/>
      <c r="VEV81" s="23"/>
      <c r="VEW81" s="23"/>
      <c r="VEX81" s="23"/>
      <c r="VEY81" s="23"/>
      <c r="VEZ81" s="23"/>
      <c r="VFA81" s="23"/>
      <c r="VFB81" s="23"/>
      <c r="VFC81" s="23"/>
      <c r="VFD81" s="23"/>
      <c r="VFE81" s="23"/>
      <c r="VFF81" s="23"/>
      <c r="VFG81" s="23"/>
      <c r="VFH81" s="23"/>
      <c r="VFI81" s="23"/>
      <c r="VFJ81" s="23"/>
      <c r="VFK81" s="23"/>
      <c r="VFL81" s="23"/>
      <c r="VFM81" s="23"/>
      <c r="VFN81" s="23"/>
      <c r="VFO81" s="23"/>
      <c r="VFP81" s="23"/>
      <c r="VFQ81" s="23"/>
      <c r="VFR81" s="23"/>
      <c r="VFS81" s="23"/>
      <c r="VFT81" s="23"/>
      <c r="VFU81" s="23"/>
      <c r="VFV81" s="23"/>
      <c r="VFW81" s="23"/>
      <c r="VFX81" s="23"/>
      <c r="VFY81" s="23"/>
      <c r="VFZ81" s="23"/>
      <c r="VGA81" s="23"/>
      <c r="VGB81" s="23"/>
      <c r="VGC81" s="23"/>
      <c r="VGD81" s="23"/>
      <c r="VGE81" s="23"/>
      <c r="VGF81" s="23"/>
      <c r="VGG81" s="23"/>
      <c r="VGH81" s="23"/>
      <c r="VGI81" s="23"/>
      <c r="VGJ81" s="23"/>
      <c r="VGK81" s="23"/>
      <c r="VGL81" s="23"/>
      <c r="VGM81" s="23"/>
      <c r="VGN81" s="23"/>
      <c r="VGO81" s="23"/>
      <c r="VGP81" s="23"/>
      <c r="VGQ81" s="23"/>
      <c r="VGR81" s="23"/>
      <c r="VGS81" s="23"/>
      <c r="VGT81" s="23"/>
      <c r="VGU81" s="23"/>
      <c r="VGV81" s="23"/>
      <c r="VGW81" s="23"/>
      <c r="VGX81" s="23"/>
      <c r="VGY81" s="23"/>
      <c r="VGZ81" s="23"/>
      <c r="VHA81" s="23"/>
      <c r="VHB81" s="23"/>
      <c r="VHC81" s="23"/>
      <c r="VHD81" s="23"/>
      <c r="VHE81" s="23"/>
      <c r="VHF81" s="23"/>
      <c r="VHG81" s="23"/>
      <c r="VHH81" s="23"/>
      <c r="VHI81" s="23"/>
      <c r="VHJ81" s="23"/>
      <c r="VHK81" s="23"/>
      <c r="VHL81" s="23"/>
      <c r="VHM81" s="23"/>
      <c r="VHN81" s="23"/>
      <c r="VHO81" s="23"/>
      <c r="VHP81" s="23"/>
      <c r="VHQ81" s="23"/>
      <c r="VHR81" s="23"/>
      <c r="VHS81" s="23"/>
      <c r="VHT81" s="23"/>
      <c r="VHU81" s="23"/>
      <c r="VHV81" s="23"/>
      <c r="VHW81" s="23"/>
      <c r="VHX81" s="23"/>
      <c r="VHY81" s="23"/>
      <c r="VHZ81" s="23"/>
      <c r="VIA81" s="23"/>
      <c r="VIB81" s="23"/>
      <c r="VIC81" s="23"/>
      <c r="VID81" s="23"/>
      <c r="VIE81" s="23"/>
      <c r="VIF81" s="23"/>
      <c r="VIG81" s="23"/>
      <c r="VIH81" s="23"/>
      <c r="VII81" s="23"/>
      <c r="VIJ81" s="23"/>
      <c r="VIK81" s="23"/>
      <c r="VIL81" s="23"/>
      <c r="VIM81" s="23"/>
      <c r="VIN81" s="23"/>
      <c r="VIO81" s="23"/>
      <c r="VIP81" s="23"/>
      <c r="VIQ81" s="23"/>
      <c r="VIR81" s="23"/>
      <c r="VIS81" s="23"/>
      <c r="VIT81" s="23"/>
      <c r="VIU81" s="23"/>
      <c r="VIV81" s="23"/>
      <c r="VIW81" s="23"/>
      <c r="VIX81" s="23"/>
      <c r="VIY81" s="23"/>
      <c r="VIZ81" s="23"/>
      <c r="VJA81" s="23"/>
      <c r="VJB81" s="23"/>
      <c r="VJC81" s="23"/>
      <c r="VJD81" s="23"/>
      <c r="VJE81" s="23"/>
      <c r="VJF81" s="23"/>
      <c r="VJG81" s="23"/>
      <c r="VJH81" s="23"/>
      <c r="VJI81" s="23"/>
      <c r="VJJ81" s="23"/>
      <c r="VJK81" s="23"/>
      <c r="VJL81" s="23"/>
      <c r="VJM81" s="23"/>
      <c r="VJN81" s="23"/>
      <c r="VJO81" s="23"/>
      <c r="VJP81" s="23"/>
      <c r="VJQ81" s="23"/>
      <c r="VJR81" s="23"/>
      <c r="VJS81" s="23"/>
      <c r="VJT81" s="23"/>
      <c r="VJU81" s="23"/>
      <c r="VJV81" s="23"/>
      <c r="VJW81" s="23"/>
      <c r="VJX81" s="23"/>
      <c r="VJY81" s="23"/>
      <c r="VJZ81" s="23"/>
      <c r="VKA81" s="23"/>
      <c r="VKB81" s="23"/>
      <c r="VKC81" s="23"/>
      <c r="VKD81" s="23"/>
      <c r="VKE81" s="23"/>
      <c r="VKF81" s="23"/>
      <c r="VKG81" s="23"/>
      <c r="VKH81" s="23"/>
      <c r="VKI81" s="23"/>
      <c r="VKJ81" s="23"/>
      <c r="VKK81" s="23"/>
      <c r="VKL81" s="23"/>
      <c r="VKM81" s="23"/>
      <c r="VKN81" s="23"/>
      <c r="VKO81" s="23"/>
      <c r="VKP81" s="23"/>
      <c r="VKQ81" s="23"/>
      <c r="VKR81" s="23"/>
      <c r="VKS81" s="23"/>
      <c r="VKT81" s="23"/>
      <c r="VKU81" s="23"/>
      <c r="VKV81" s="23"/>
      <c r="VKW81" s="23"/>
      <c r="VKX81" s="23"/>
      <c r="VKY81" s="23"/>
      <c r="VKZ81" s="23"/>
      <c r="VLA81" s="23"/>
      <c r="VLB81" s="23"/>
      <c r="VLC81" s="23"/>
      <c r="VLD81" s="23"/>
      <c r="VLE81" s="23"/>
      <c r="VLF81" s="23"/>
      <c r="VLG81" s="23"/>
      <c r="VLH81" s="23"/>
      <c r="VLI81" s="23"/>
      <c r="VLJ81" s="23"/>
      <c r="VLK81" s="23"/>
      <c r="VLL81" s="23"/>
      <c r="VLM81" s="23"/>
      <c r="VLN81" s="23"/>
      <c r="VLO81" s="23"/>
      <c r="VLP81" s="23"/>
      <c r="VLQ81" s="23"/>
      <c r="VLR81" s="23"/>
      <c r="VLS81" s="23"/>
      <c r="VLT81" s="23"/>
      <c r="VLU81" s="23"/>
      <c r="VLV81" s="23"/>
      <c r="VLW81" s="23"/>
      <c r="VLX81" s="23"/>
      <c r="VLY81" s="23"/>
      <c r="VLZ81" s="23"/>
      <c r="VMA81" s="23"/>
      <c r="VMB81" s="23"/>
      <c r="VMC81" s="23"/>
      <c r="VMD81" s="23"/>
      <c r="VME81" s="23"/>
      <c r="VMF81" s="23"/>
      <c r="VMG81" s="23"/>
      <c r="VMH81" s="23"/>
      <c r="VMI81" s="23"/>
      <c r="VMJ81" s="23"/>
      <c r="VMK81" s="23"/>
      <c r="VML81" s="23"/>
      <c r="VMM81" s="23"/>
      <c r="VMN81" s="23"/>
      <c r="VMO81" s="23"/>
      <c r="VMP81" s="23"/>
      <c r="VMQ81" s="23"/>
      <c r="VMR81" s="23"/>
      <c r="VMS81" s="23"/>
      <c r="VMT81" s="23"/>
      <c r="VMU81" s="23"/>
      <c r="VMV81" s="23"/>
      <c r="VMW81" s="23"/>
      <c r="VMX81" s="23"/>
      <c r="VMY81" s="23"/>
      <c r="VMZ81" s="23"/>
      <c r="VNA81" s="23"/>
      <c r="VNB81" s="23"/>
      <c r="VNC81" s="23"/>
      <c r="VND81" s="23"/>
      <c r="VNE81" s="23"/>
      <c r="VNF81" s="23"/>
      <c r="VNG81" s="23"/>
      <c r="VNH81" s="23"/>
      <c r="VNI81" s="23"/>
      <c r="VNJ81" s="23"/>
      <c r="VNK81" s="23"/>
      <c r="VNL81" s="23"/>
      <c r="VNM81" s="23"/>
      <c r="VNN81" s="23"/>
      <c r="VNO81" s="23"/>
      <c r="VNP81" s="23"/>
      <c r="VNQ81" s="23"/>
      <c r="VNR81" s="23"/>
      <c r="VNS81" s="23"/>
      <c r="VNT81" s="23"/>
      <c r="VNU81" s="23"/>
      <c r="VNV81" s="23"/>
      <c r="VNW81" s="23"/>
      <c r="VNX81" s="23"/>
      <c r="VNY81" s="23"/>
      <c r="VNZ81" s="23"/>
      <c r="VOA81" s="23"/>
      <c r="VOB81" s="23"/>
      <c r="VOC81" s="23"/>
      <c r="VOD81" s="23"/>
      <c r="VOE81" s="23"/>
      <c r="VOF81" s="23"/>
      <c r="VOG81" s="23"/>
      <c r="VOH81" s="23"/>
      <c r="VOI81" s="23"/>
      <c r="VOJ81" s="23"/>
      <c r="VOK81" s="23"/>
      <c r="VOL81" s="23"/>
      <c r="VOM81" s="23"/>
      <c r="VON81" s="23"/>
      <c r="VOO81" s="23"/>
      <c r="VOP81" s="23"/>
      <c r="VOQ81" s="23"/>
      <c r="VOR81" s="23"/>
      <c r="VOS81" s="23"/>
      <c r="VOT81" s="23"/>
      <c r="VOU81" s="23"/>
      <c r="VOV81" s="23"/>
      <c r="VOW81" s="23"/>
      <c r="VOX81" s="23"/>
      <c r="VOY81" s="23"/>
      <c r="VOZ81" s="23"/>
      <c r="VPA81" s="23"/>
      <c r="VPB81" s="23"/>
      <c r="VPC81" s="23"/>
      <c r="VPD81" s="23"/>
      <c r="VPE81" s="23"/>
      <c r="VPF81" s="23"/>
      <c r="VPG81" s="23"/>
      <c r="VPH81" s="23"/>
      <c r="VPI81" s="23"/>
      <c r="VPJ81" s="23"/>
      <c r="VPK81" s="23"/>
      <c r="VPL81" s="23"/>
      <c r="VPM81" s="23"/>
      <c r="VPN81" s="23"/>
      <c r="VPO81" s="23"/>
      <c r="VPP81" s="23"/>
      <c r="VPQ81" s="23"/>
      <c r="VPR81" s="23"/>
      <c r="VPS81" s="23"/>
      <c r="VPT81" s="23"/>
      <c r="VPU81" s="23"/>
      <c r="VPV81" s="23"/>
      <c r="VPW81" s="23"/>
      <c r="VPX81" s="23"/>
      <c r="VPY81" s="23"/>
      <c r="VPZ81" s="23"/>
      <c r="VQA81" s="23"/>
      <c r="VQB81" s="23"/>
      <c r="VQC81" s="23"/>
      <c r="VQD81" s="23"/>
      <c r="VQE81" s="23"/>
      <c r="VQF81" s="23"/>
      <c r="VQG81" s="23"/>
      <c r="VQH81" s="23"/>
      <c r="VQI81" s="23"/>
      <c r="VQJ81" s="23"/>
      <c r="VQK81" s="23"/>
      <c r="VQL81" s="23"/>
      <c r="VQM81" s="23"/>
      <c r="VQN81" s="23"/>
      <c r="VQO81" s="23"/>
      <c r="VQP81" s="23"/>
      <c r="VQQ81" s="23"/>
      <c r="VQR81" s="23"/>
      <c r="VQS81" s="23"/>
      <c r="VQT81" s="23"/>
      <c r="VQU81" s="23"/>
      <c r="VQV81" s="23"/>
      <c r="VQW81" s="23"/>
      <c r="VQX81" s="23"/>
      <c r="VQY81" s="23"/>
      <c r="VQZ81" s="23"/>
      <c r="VRA81" s="23"/>
      <c r="VRB81" s="23"/>
      <c r="VRC81" s="23"/>
      <c r="VRD81" s="23"/>
      <c r="VRE81" s="23"/>
      <c r="VRF81" s="23"/>
      <c r="VRG81" s="23"/>
      <c r="VRH81" s="23"/>
      <c r="VRI81" s="23"/>
      <c r="VRJ81" s="23"/>
      <c r="VRK81" s="23"/>
      <c r="VRL81" s="23"/>
      <c r="VRM81" s="23"/>
      <c r="VRN81" s="23"/>
      <c r="VRO81" s="23"/>
      <c r="VRP81" s="23"/>
      <c r="VRQ81" s="23"/>
      <c r="VRR81" s="23"/>
      <c r="VRS81" s="23"/>
      <c r="VRT81" s="23"/>
      <c r="VRU81" s="23"/>
      <c r="VRV81" s="23"/>
      <c r="VRW81" s="23"/>
      <c r="VRX81" s="23"/>
      <c r="VRY81" s="23"/>
      <c r="VRZ81" s="23"/>
      <c r="VSA81" s="23"/>
      <c r="VSB81" s="23"/>
      <c r="VSC81" s="23"/>
      <c r="VSD81" s="23"/>
      <c r="VSE81" s="23"/>
      <c r="VSF81" s="23"/>
      <c r="VSG81" s="23"/>
      <c r="VSH81" s="23"/>
      <c r="VSI81" s="23"/>
      <c r="VSJ81" s="23"/>
      <c r="VSK81" s="23"/>
      <c r="VSL81" s="23"/>
      <c r="VSM81" s="23"/>
      <c r="VSN81" s="23"/>
      <c r="VSO81" s="23"/>
      <c r="VSP81" s="23"/>
      <c r="VSQ81" s="23"/>
      <c r="VSR81" s="23"/>
      <c r="VSS81" s="23"/>
      <c r="VST81" s="23"/>
      <c r="VSU81" s="23"/>
      <c r="VSV81" s="23"/>
      <c r="VSW81" s="23"/>
      <c r="VSX81" s="23"/>
      <c r="VSY81" s="23"/>
      <c r="VSZ81" s="23"/>
      <c r="VTA81" s="23"/>
      <c r="VTB81" s="23"/>
      <c r="VTC81" s="23"/>
      <c r="VTD81" s="23"/>
      <c r="VTE81" s="23"/>
      <c r="VTF81" s="23"/>
      <c r="VTG81" s="23"/>
      <c r="VTH81" s="23"/>
      <c r="VTI81" s="23"/>
      <c r="VTJ81" s="23"/>
      <c r="VTK81" s="23"/>
      <c r="VTL81" s="23"/>
      <c r="VTM81" s="23"/>
      <c r="VTN81" s="23"/>
      <c r="VTO81" s="23"/>
      <c r="VTP81" s="23"/>
      <c r="VTQ81" s="23"/>
      <c r="VTR81" s="23"/>
      <c r="VTS81" s="23"/>
      <c r="VTT81" s="23"/>
      <c r="VTU81" s="23"/>
      <c r="VTV81" s="23"/>
      <c r="VTW81" s="23"/>
      <c r="VTX81" s="23"/>
      <c r="VTY81" s="23"/>
      <c r="VTZ81" s="23"/>
      <c r="VUA81" s="23"/>
      <c r="VUB81" s="23"/>
      <c r="VUC81" s="23"/>
      <c r="VUD81" s="23"/>
      <c r="VUE81" s="23"/>
      <c r="VUF81" s="23"/>
      <c r="VUG81" s="23"/>
      <c r="VUH81" s="23"/>
      <c r="VUI81" s="23"/>
      <c r="VUJ81" s="23"/>
      <c r="VUK81" s="23"/>
      <c r="VUL81" s="23"/>
      <c r="VUM81" s="23"/>
      <c r="VUN81" s="23"/>
      <c r="VUO81" s="23"/>
      <c r="VUP81" s="23"/>
      <c r="VUQ81" s="23"/>
      <c r="VUR81" s="23"/>
      <c r="VUS81" s="23"/>
      <c r="VUT81" s="23"/>
      <c r="VUU81" s="23"/>
      <c r="VUV81" s="23"/>
      <c r="VUW81" s="23"/>
      <c r="VUX81" s="23"/>
      <c r="VUY81" s="23"/>
      <c r="VUZ81" s="23"/>
      <c r="VVA81" s="23"/>
      <c r="VVB81" s="23"/>
      <c r="VVC81" s="23"/>
      <c r="VVD81" s="23"/>
      <c r="VVE81" s="23"/>
      <c r="VVF81" s="23"/>
      <c r="VVG81" s="23"/>
      <c r="VVH81" s="23"/>
      <c r="VVI81" s="23"/>
      <c r="VVJ81" s="23"/>
      <c r="VVK81" s="23"/>
      <c r="VVL81" s="23"/>
      <c r="VVM81" s="23"/>
      <c r="VVN81" s="23"/>
      <c r="VVO81" s="23"/>
      <c r="VVP81" s="23"/>
      <c r="VVQ81" s="23"/>
      <c r="VVR81" s="23"/>
      <c r="VVS81" s="23"/>
      <c r="VVT81" s="23"/>
      <c r="VVU81" s="23"/>
      <c r="VVV81" s="23"/>
      <c r="VVW81" s="23"/>
      <c r="VVX81" s="23"/>
      <c r="VVY81" s="23"/>
      <c r="VVZ81" s="23"/>
      <c r="VWA81" s="23"/>
      <c r="VWB81" s="23"/>
      <c r="VWC81" s="23"/>
      <c r="VWD81" s="23"/>
      <c r="VWE81" s="23"/>
      <c r="VWF81" s="23"/>
      <c r="VWG81" s="23"/>
      <c r="VWH81" s="23"/>
      <c r="VWI81" s="23"/>
      <c r="VWJ81" s="23"/>
      <c r="VWK81" s="23"/>
      <c r="VWL81" s="23"/>
      <c r="VWM81" s="23"/>
      <c r="VWN81" s="23"/>
      <c r="VWO81" s="23"/>
      <c r="VWP81" s="23"/>
      <c r="VWQ81" s="23"/>
      <c r="VWR81" s="23"/>
      <c r="VWS81" s="23"/>
      <c r="VWT81" s="23"/>
      <c r="VWU81" s="23"/>
      <c r="VWV81" s="23"/>
      <c r="VWW81" s="23"/>
      <c r="VWX81" s="23"/>
      <c r="VWY81" s="23"/>
      <c r="VWZ81" s="23"/>
      <c r="VXA81" s="23"/>
      <c r="VXB81" s="23"/>
      <c r="VXC81" s="23"/>
      <c r="VXD81" s="23"/>
      <c r="VXE81" s="23"/>
      <c r="VXF81" s="23"/>
      <c r="VXG81" s="23"/>
      <c r="VXH81" s="23"/>
      <c r="VXI81" s="23"/>
      <c r="VXJ81" s="23"/>
      <c r="VXK81" s="23"/>
      <c r="VXL81" s="23"/>
      <c r="VXM81" s="23"/>
      <c r="VXN81" s="23"/>
      <c r="VXO81" s="23"/>
      <c r="VXP81" s="23"/>
      <c r="VXQ81" s="23"/>
      <c r="VXR81" s="23"/>
      <c r="VXS81" s="23"/>
      <c r="VXT81" s="23"/>
      <c r="VXU81" s="23"/>
      <c r="VXV81" s="23"/>
      <c r="VXW81" s="23"/>
      <c r="VXX81" s="23"/>
      <c r="VXY81" s="23"/>
      <c r="VXZ81" s="23"/>
      <c r="VYA81" s="23"/>
      <c r="VYB81" s="23"/>
      <c r="VYC81" s="23"/>
      <c r="VYD81" s="23"/>
      <c r="VYE81" s="23"/>
      <c r="VYF81" s="23"/>
      <c r="VYG81" s="23"/>
      <c r="VYH81" s="23"/>
      <c r="VYI81" s="23"/>
      <c r="VYJ81" s="23"/>
      <c r="VYK81" s="23"/>
      <c r="VYL81" s="23"/>
      <c r="VYM81" s="23"/>
      <c r="VYN81" s="23"/>
      <c r="VYO81" s="23"/>
      <c r="VYP81" s="23"/>
      <c r="VYQ81" s="23"/>
      <c r="VYR81" s="23"/>
      <c r="VYS81" s="23"/>
      <c r="VYT81" s="23"/>
      <c r="VYU81" s="23"/>
      <c r="VYV81" s="23"/>
      <c r="VYW81" s="23"/>
      <c r="VYX81" s="23"/>
      <c r="VYY81" s="23"/>
      <c r="VYZ81" s="23"/>
      <c r="VZA81" s="23"/>
      <c r="VZB81" s="23"/>
      <c r="VZC81" s="23"/>
      <c r="VZD81" s="23"/>
      <c r="VZE81" s="23"/>
      <c r="VZF81" s="23"/>
      <c r="VZG81" s="23"/>
      <c r="VZH81" s="23"/>
      <c r="VZI81" s="23"/>
      <c r="VZJ81" s="23"/>
      <c r="VZK81" s="23"/>
      <c r="VZL81" s="23"/>
      <c r="VZM81" s="23"/>
      <c r="VZN81" s="23"/>
      <c r="VZO81" s="23"/>
      <c r="VZP81" s="23"/>
      <c r="VZQ81" s="23"/>
      <c r="VZR81" s="23"/>
      <c r="VZS81" s="23"/>
      <c r="VZT81" s="23"/>
      <c r="VZU81" s="23"/>
      <c r="VZV81" s="23"/>
      <c r="VZW81" s="23"/>
      <c r="VZX81" s="23"/>
      <c r="VZY81" s="23"/>
      <c r="VZZ81" s="23"/>
      <c r="WAA81" s="23"/>
      <c r="WAB81" s="23"/>
      <c r="WAC81" s="23"/>
      <c r="WAD81" s="23"/>
      <c r="WAE81" s="23"/>
      <c r="WAF81" s="23"/>
      <c r="WAG81" s="23"/>
      <c r="WAH81" s="23"/>
      <c r="WAI81" s="23"/>
      <c r="WAJ81" s="23"/>
      <c r="WAK81" s="23"/>
      <c r="WAL81" s="23"/>
      <c r="WAM81" s="23"/>
      <c r="WAN81" s="23"/>
      <c r="WAO81" s="23"/>
      <c r="WAP81" s="23"/>
      <c r="WAQ81" s="23"/>
      <c r="WAR81" s="23"/>
      <c r="WAS81" s="23"/>
      <c r="WAT81" s="23"/>
      <c r="WAU81" s="23"/>
      <c r="WAV81" s="23"/>
      <c r="WAW81" s="23"/>
      <c r="WAX81" s="23"/>
      <c r="WAY81" s="23"/>
      <c r="WAZ81" s="23"/>
      <c r="WBA81" s="23"/>
      <c r="WBB81" s="23"/>
      <c r="WBC81" s="23"/>
      <c r="WBD81" s="23"/>
      <c r="WBE81" s="23"/>
      <c r="WBF81" s="23"/>
      <c r="WBG81" s="23"/>
      <c r="WBH81" s="23"/>
      <c r="WBI81" s="23"/>
      <c r="WBJ81" s="23"/>
      <c r="WBK81" s="23"/>
      <c r="WBL81" s="23"/>
      <c r="WBM81" s="23"/>
      <c r="WBN81" s="23"/>
      <c r="WBO81" s="23"/>
      <c r="WBP81" s="23"/>
      <c r="WBQ81" s="23"/>
      <c r="WBR81" s="23"/>
      <c r="WBS81" s="23"/>
      <c r="WBT81" s="23"/>
      <c r="WBU81" s="23"/>
      <c r="WBV81" s="23"/>
      <c r="WBW81" s="23"/>
      <c r="WBX81" s="23"/>
      <c r="WBY81" s="23"/>
      <c r="WBZ81" s="23"/>
      <c r="WCA81" s="23"/>
      <c r="WCB81" s="23"/>
      <c r="WCC81" s="23"/>
      <c r="WCD81" s="23"/>
      <c r="WCE81" s="23"/>
      <c r="WCF81" s="23"/>
      <c r="WCG81" s="23"/>
      <c r="WCH81" s="23"/>
      <c r="WCI81" s="23"/>
      <c r="WCJ81" s="23"/>
      <c r="WCK81" s="23"/>
      <c r="WCL81" s="23"/>
      <c r="WCM81" s="23"/>
      <c r="WCN81" s="23"/>
      <c r="WCO81" s="23"/>
      <c r="WCP81" s="23"/>
      <c r="WCQ81" s="23"/>
      <c r="WCR81" s="23"/>
      <c r="WCS81" s="23"/>
      <c r="WCT81" s="23"/>
      <c r="WCU81" s="23"/>
      <c r="WCV81" s="23"/>
      <c r="WCW81" s="23"/>
      <c r="WCX81" s="23"/>
      <c r="WCY81" s="23"/>
      <c r="WCZ81" s="23"/>
      <c r="WDA81" s="23"/>
      <c r="WDB81" s="23"/>
      <c r="WDC81" s="23"/>
      <c r="WDD81" s="23"/>
      <c r="WDE81" s="23"/>
      <c r="WDF81" s="23"/>
      <c r="WDG81" s="23"/>
      <c r="WDH81" s="23"/>
      <c r="WDI81" s="23"/>
      <c r="WDJ81" s="23"/>
      <c r="WDK81" s="23"/>
      <c r="WDL81" s="23"/>
      <c r="WDM81" s="23"/>
      <c r="WDN81" s="23"/>
      <c r="WDO81" s="23"/>
      <c r="WDP81" s="23"/>
      <c r="WDQ81" s="23"/>
      <c r="WDR81" s="23"/>
      <c r="WDS81" s="23"/>
      <c r="WDT81" s="23"/>
      <c r="WDU81" s="23"/>
      <c r="WDV81" s="23"/>
      <c r="WDW81" s="23"/>
      <c r="WDX81" s="23"/>
      <c r="WDY81" s="23"/>
      <c r="WDZ81" s="23"/>
      <c r="WEA81" s="23"/>
      <c r="WEB81" s="23"/>
      <c r="WEC81" s="23"/>
      <c r="WED81" s="23"/>
      <c r="WEE81" s="23"/>
      <c r="WEF81" s="23"/>
      <c r="WEG81" s="23"/>
      <c r="WEH81" s="23"/>
      <c r="WEI81" s="23"/>
      <c r="WEJ81" s="23"/>
      <c r="WEK81" s="23"/>
      <c r="WEL81" s="23"/>
      <c r="WEM81" s="23"/>
      <c r="WEN81" s="23"/>
      <c r="WEO81" s="23"/>
      <c r="WEP81" s="23"/>
      <c r="WEQ81" s="23"/>
      <c r="WER81" s="23"/>
      <c r="WES81" s="23"/>
      <c r="WET81" s="23"/>
      <c r="WEU81" s="23"/>
      <c r="WEV81" s="23"/>
      <c r="WEW81" s="23"/>
      <c r="WEX81" s="23"/>
      <c r="WEY81" s="23"/>
      <c r="WEZ81" s="23"/>
      <c r="WFA81" s="23"/>
      <c r="WFB81" s="23"/>
      <c r="WFC81" s="23"/>
      <c r="WFD81" s="23"/>
      <c r="WFE81" s="23"/>
      <c r="WFF81" s="23"/>
      <c r="WFG81" s="23"/>
      <c r="WFH81" s="23"/>
      <c r="WFI81" s="23"/>
      <c r="WFJ81" s="23"/>
      <c r="WFK81" s="23"/>
      <c r="WFL81" s="23"/>
      <c r="WFM81" s="23"/>
      <c r="WFN81" s="23"/>
      <c r="WFO81" s="23"/>
      <c r="WFP81" s="23"/>
      <c r="WFQ81" s="23"/>
      <c r="WFR81" s="23"/>
      <c r="WFS81" s="23"/>
      <c r="WFT81" s="23"/>
      <c r="WFU81" s="23"/>
      <c r="WFV81" s="23"/>
      <c r="WFW81" s="23"/>
      <c r="WFX81" s="23"/>
      <c r="WFY81" s="23"/>
      <c r="WFZ81" s="23"/>
      <c r="WGA81" s="23"/>
      <c r="WGB81" s="23"/>
      <c r="WGC81" s="23"/>
      <c r="WGD81" s="23"/>
      <c r="WGE81" s="23"/>
      <c r="WGF81" s="23"/>
      <c r="WGG81" s="23"/>
      <c r="WGH81" s="23"/>
      <c r="WGI81" s="23"/>
      <c r="WGJ81" s="23"/>
      <c r="WGK81" s="23"/>
      <c r="WGL81" s="23"/>
      <c r="WGM81" s="23"/>
      <c r="WGN81" s="23"/>
      <c r="WGO81" s="23"/>
      <c r="WGP81" s="23"/>
      <c r="WGQ81" s="23"/>
      <c r="WGR81" s="23"/>
      <c r="WGS81" s="23"/>
      <c r="WGT81" s="23"/>
      <c r="WGU81" s="23"/>
      <c r="WGV81" s="23"/>
      <c r="WGW81" s="23"/>
      <c r="WGX81" s="23"/>
      <c r="WGY81" s="23"/>
      <c r="WGZ81" s="23"/>
      <c r="WHA81" s="23"/>
      <c r="WHB81" s="23"/>
      <c r="WHC81" s="23"/>
      <c r="WHD81" s="23"/>
      <c r="WHE81" s="23"/>
      <c r="WHF81" s="23"/>
      <c r="WHG81" s="23"/>
      <c r="WHH81" s="23"/>
      <c r="WHI81" s="23"/>
      <c r="WHJ81" s="23"/>
      <c r="WHK81" s="23"/>
      <c r="WHL81" s="23"/>
      <c r="WHM81" s="23"/>
      <c r="WHN81" s="23"/>
      <c r="WHO81" s="23"/>
      <c r="WHP81" s="23"/>
      <c r="WHQ81" s="23"/>
      <c r="WHR81" s="23"/>
      <c r="WHS81" s="23"/>
      <c r="WHT81" s="23"/>
      <c r="WHU81" s="23"/>
      <c r="WHV81" s="23"/>
      <c r="WHW81" s="23"/>
      <c r="WHX81" s="23"/>
      <c r="WHY81" s="23"/>
      <c r="WHZ81" s="23"/>
      <c r="WIA81" s="23"/>
      <c r="WIB81" s="23"/>
      <c r="WIC81" s="23"/>
      <c r="WID81" s="23"/>
      <c r="WIE81" s="23"/>
      <c r="WIF81" s="23"/>
      <c r="WIG81" s="23"/>
      <c r="WIH81" s="23"/>
      <c r="WII81" s="23"/>
      <c r="WIJ81" s="23"/>
      <c r="WIK81" s="23"/>
      <c r="WIL81" s="23"/>
      <c r="WIM81" s="23"/>
      <c r="WIN81" s="23"/>
      <c r="WIO81" s="23"/>
      <c r="WIP81" s="23"/>
      <c r="WIQ81" s="23"/>
      <c r="WIR81" s="23"/>
      <c r="WIS81" s="23"/>
      <c r="WIT81" s="23"/>
      <c r="WIU81" s="23"/>
      <c r="WIV81" s="23"/>
      <c r="WIW81" s="23"/>
      <c r="WIX81" s="23"/>
      <c r="WIY81" s="23"/>
      <c r="WIZ81" s="23"/>
      <c r="WJA81" s="23"/>
      <c r="WJB81" s="23"/>
      <c r="WJC81" s="23"/>
      <c r="WJD81" s="23"/>
      <c r="WJE81" s="23"/>
      <c r="WJF81" s="23"/>
      <c r="WJG81" s="23"/>
      <c r="WJH81" s="23"/>
      <c r="WJI81" s="23"/>
      <c r="WJJ81" s="23"/>
      <c r="WJK81" s="23"/>
      <c r="WJL81" s="23"/>
      <c r="WJM81" s="23"/>
      <c r="WJN81" s="23"/>
      <c r="WJO81" s="23"/>
      <c r="WJP81" s="23"/>
      <c r="WJQ81" s="23"/>
      <c r="WJR81" s="23"/>
      <c r="WJS81" s="23"/>
      <c r="WJT81" s="23"/>
      <c r="WJU81" s="23"/>
      <c r="WJV81" s="23"/>
      <c r="WJW81" s="23"/>
      <c r="WJX81" s="23"/>
      <c r="WJY81" s="23"/>
      <c r="WJZ81" s="23"/>
      <c r="WKA81" s="23"/>
      <c r="WKB81" s="23"/>
      <c r="WKC81" s="23"/>
      <c r="WKD81" s="23"/>
      <c r="WKE81" s="23"/>
      <c r="WKF81" s="23"/>
      <c r="WKG81" s="23"/>
      <c r="WKH81" s="23"/>
      <c r="WKI81" s="23"/>
      <c r="WKJ81" s="23"/>
      <c r="WKK81" s="23"/>
      <c r="WKL81" s="23"/>
      <c r="WKM81" s="23"/>
      <c r="WKN81" s="23"/>
      <c r="WKO81" s="23"/>
      <c r="WKP81" s="23"/>
      <c r="WKQ81" s="23"/>
      <c r="WKR81" s="23"/>
      <c r="WKS81" s="23"/>
      <c r="WKT81" s="23"/>
      <c r="WKU81" s="23"/>
      <c r="WKV81" s="23"/>
      <c r="WKW81" s="23"/>
      <c r="WKX81" s="23"/>
      <c r="WKY81" s="23"/>
      <c r="WKZ81" s="23"/>
      <c r="WLA81" s="23"/>
      <c r="WLB81" s="23"/>
      <c r="WLC81" s="23"/>
      <c r="WLD81" s="23"/>
      <c r="WLE81" s="23"/>
      <c r="WLF81" s="23"/>
      <c r="WLG81" s="23"/>
      <c r="WLH81" s="23"/>
      <c r="WLI81" s="23"/>
      <c r="WLJ81" s="23"/>
      <c r="WLK81" s="23"/>
      <c r="WLL81" s="23"/>
      <c r="WLM81" s="23"/>
      <c r="WLN81" s="23"/>
      <c r="WLO81" s="23"/>
      <c r="WLP81" s="23"/>
      <c r="WLQ81" s="23"/>
      <c r="WLR81" s="23"/>
      <c r="WLS81" s="23"/>
      <c r="WLT81" s="23"/>
      <c r="WLU81" s="23"/>
      <c r="WLV81" s="23"/>
      <c r="WLW81" s="23"/>
      <c r="WLX81" s="23"/>
      <c r="WLY81" s="23"/>
      <c r="WLZ81" s="23"/>
      <c r="WMA81" s="23"/>
      <c r="WMB81" s="23"/>
      <c r="WMC81" s="23"/>
      <c r="WMD81" s="23"/>
      <c r="WME81" s="23"/>
      <c r="WMF81" s="23"/>
      <c r="WMG81" s="23"/>
      <c r="WMH81" s="23"/>
      <c r="WMI81" s="23"/>
      <c r="WMJ81" s="23"/>
      <c r="WMK81" s="23"/>
      <c r="WML81" s="23"/>
      <c r="WMM81" s="23"/>
      <c r="WMN81" s="23"/>
      <c r="WMO81" s="23"/>
      <c r="WMP81" s="23"/>
      <c r="WMQ81" s="23"/>
      <c r="WMR81" s="23"/>
      <c r="WMS81" s="23"/>
      <c r="WMT81" s="23"/>
      <c r="WMU81" s="23"/>
      <c r="WMV81" s="23"/>
      <c r="WMW81" s="23"/>
      <c r="WMX81" s="23"/>
      <c r="WMY81" s="23"/>
      <c r="WMZ81" s="23"/>
      <c r="WNA81" s="23"/>
      <c r="WNB81" s="23"/>
      <c r="WNC81" s="23"/>
      <c r="WND81" s="23"/>
      <c r="WNE81" s="23"/>
      <c r="WNF81" s="23"/>
      <c r="WNG81" s="23"/>
      <c r="WNH81" s="23"/>
      <c r="WNI81" s="23"/>
      <c r="WNJ81" s="23"/>
      <c r="WNK81" s="23"/>
      <c r="WNL81" s="23"/>
      <c r="WNM81" s="23"/>
      <c r="WNN81" s="23"/>
      <c r="WNO81" s="23"/>
      <c r="WNP81" s="23"/>
      <c r="WNQ81" s="23"/>
      <c r="WNR81" s="23"/>
      <c r="WNS81" s="23"/>
      <c r="WNT81" s="23"/>
      <c r="WNU81" s="23"/>
      <c r="WNV81" s="23"/>
      <c r="WNW81" s="23"/>
      <c r="WNX81" s="23"/>
      <c r="WNY81" s="23"/>
      <c r="WNZ81" s="23"/>
      <c r="WOA81" s="23"/>
      <c r="WOB81" s="23"/>
      <c r="WOC81" s="23"/>
      <c r="WOD81" s="23"/>
      <c r="WOE81" s="23"/>
      <c r="WOF81" s="23"/>
      <c r="WOG81" s="23"/>
      <c r="WOH81" s="23"/>
      <c r="WOI81" s="23"/>
      <c r="WOJ81" s="23"/>
      <c r="WOK81" s="23"/>
      <c r="WOL81" s="23"/>
      <c r="WOM81" s="23"/>
      <c r="WON81" s="23"/>
      <c r="WOO81" s="23"/>
      <c r="WOP81" s="23"/>
      <c r="WOQ81" s="23"/>
      <c r="WOR81" s="23"/>
      <c r="WOS81" s="23"/>
      <c r="WOT81" s="23"/>
      <c r="WOU81" s="23"/>
      <c r="WOV81" s="23"/>
      <c r="WOW81" s="23"/>
      <c r="WOX81" s="23"/>
      <c r="WOY81" s="23"/>
      <c r="WOZ81" s="23"/>
      <c r="WPA81" s="23"/>
      <c r="WPB81" s="23"/>
      <c r="WPC81" s="23"/>
      <c r="WPD81" s="23"/>
      <c r="WPE81" s="23"/>
      <c r="WPF81" s="23"/>
      <c r="WPG81" s="23"/>
      <c r="WPH81" s="23"/>
      <c r="WPI81" s="23"/>
      <c r="WPJ81" s="23"/>
      <c r="WPK81" s="23"/>
      <c r="WPL81" s="23"/>
      <c r="WPM81" s="23"/>
      <c r="WPN81" s="23"/>
      <c r="WPO81" s="23"/>
      <c r="WPP81" s="23"/>
      <c r="WPQ81" s="23"/>
      <c r="WPR81" s="23"/>
      <c r="WPS81" s="23"/>
      <c r="WPT81" s="23"/>
      <c r="WPU81" s="23"/>
      <c r="WPV81" s="23"/>
      <c r="WPW81" s="23"/>
      <c r="WPX81" s="23"/>
      <c r="WPY81" s="23"/>
      <c r="WPZ81" s="23"/>
      <c r="WQA81" s="23"/>
      <c r="WQB81" s="23"/>
      <c r="WQC81" s="23"/>
      <c r="WQD81" s="23"/>
      <c r="WQE81" s="23"/>
      <c r="WQF81" s="23"/>
      <c r="WQG81" s="23"/>
      <c r="WQH81" s="23"/>
      <c r="WQI81" s="23"/>
      <c r="WQJ81" s="23"/>
      <c r="WQK81" s="23"/>
      <c r="WQL81" s="23"/>
      <c r="WQM81" s="23"/>
      <c r="WQN81" s="23"/>
      <c r="WQO81" s="23"/>
      <c r="WQP81" s="23"/>
      <c r="WQQ81" s="23"/>
      <c r="WQR81" s="23"/>
      <c r="WQS81" s="23"/>
      <c r="WQT81" s="23"/>
      <c r="WQU81" s="23"/>
      <c r="WQV81" s="23"/>
      <c r="WQW81" s="23"/>
      <c r="WQX81" s="23"/>
      <c r="WQY81" s="23"/>
      <c r="WQZ81" s="23"/>
      <c r="WRA81" s="23"/>
      <c r="WRB81" s="23"/>
      <c r="WRC81" s="23"/>
      <c r="WRD81" s="23"/>
      <c r="WRE81" s="23"/>
      <c r="WRF81" s="23"/>
      <c r="WRG81" s="23"/>
      <c r="WRH81" s="23"/>
      <c r="WRI81" s="23"/>
      <c r="WRJ81" s="23"/>
      <c r="WRK81" s="23"/>
      <c r="WRL81" s="23"/>
      <c r="WRM81" s="23"/>
      <c r="WRN81" s="23"/>
      <c r="WRO81" s="23"/>
      <c r="WRP81" s="23"/>
      <c r="WRQ81" s="23"/>
      <c r="WRR81" s="23"/>
      <c r="WRS81" s="23"/>
      <c r="WRT81" s="23"/>
      <c r="WRU81" s="23"/>
      <c r="WRV81" s="23"/>
      <c r="WRW81" s="23"/>
      <c r="WRX81" s="23"/>
      <c r="WRY81" s="23"/>
      <c r="WRZ81" s="23"/>
      <c r="WSA81" s="23"/>
      <c r="WSB81" s="23"/>
      <c r="WSC81" s="23"/>
      <c r="WSD81" s="23"/>
      <c r="WSE81" s="23"/>
      <c r="WSF81" s="23"/>
      <c r="WSG81" s="23"/>
      <c r="WSH81" s="23"/>
      <c r="WSI81" s="23"/>
      <c r="WSJ81" s="23"/>
      <c r="WSK81" s="23"/>
      <c r="WSL81" s="23"/>
      <c r="WSM81" s="23"/>
      <c r="WSN81" s="23"/>
      <c r="WSO81" s="23"/>
      <c r="WSP81" s="23"/>
      <c r="WSQ81" s="23"/>
      <c r="WSR81" s="23"/>
      <c r="WSS81" s="23"/>
      <c r="WST81" s="23"/>
      <c r="WSU81" s="23"/>
      <c r="WSV81" s="23"/>
      <c r="WSW81" s="23"/>
      <c r="WSX81" s="23"/>
      <c r="WSY81" s="23"/>
      <c r="WSZ81" s="23"/>
      <c r="WTA81" s="23"/>
      <c r="WTB81" s="23"/>
      <c r="WTC81" s="23"/>
      <c r="WTD81" s="23"/>
      <c r="WTE81" s="23"/>
      <c r="WTF81" s="23"/>
      <c r="WTG81" s="23"/>
      <c r="WTH81" s="23"/>
      <c r="WTI81" s="23"/>
      <c r="WTJ81" s="23"/>
      <c r="WTK81" s="23"/>
      <c r="WTL81" s="23"/>
      <c r="WTM81" s="23"/>
      <c r="WTN81" s="23"/>
      <c r="WTO81" s="23"/>
      <c r="WTP81" s="23"/>
      <c r="WTQ81" s="23"/>
      <c r="WTR81" s="23"/>
      <c r="WTS81" s="23"/>
      <c r="WTT81" s="23"/>
      <c r="WTU81" s="23"/>
      <c r="WTV81" s="23"/>
      <c r="WTW81" s="23"/>
      <c r="WTX81" s="23"/>
      <c r="WTY81" s="23"/>
      <c r="WTZ81" s="23"/>
      <c r="WUA81" s="23"/>
      <c r="WUB81" s="23"/>
      <c r="WUC81" s="23"/>
      <c r="WUD81" s="23"/>
      <c r="WUE81" s="23"/>
      <c r="WUF81" s="23"/>
      <c r="WUG81" s="23"/>
      <c r="WUH81" s="23"/>
      <c r="WUI81" s="23"/>
      <c r="WUJ81" s="23"/>
      <c r="WUK81" s="23"/>
      <c r="WUL81" s="23"/>
      <c r="WUM81" s="23"/>
      <c r="WUN81" s="23"/>
      <c r="WUO81" s="23"/>
      <c r="WUP81" s="23"/>
      <c r="WUQ81" s="23"/>
      <c r="WUR81" s="23"/>
      <c r="WUS81" s="23"/>
      <c r="WUT81" s="23"/>
      <c r="WUU81" s="23"/>
      <c r="WUV81" s="23"/>
      <c r="WUW81" s="23"/>
      <c r="WUX81" s="23"/>
      <c r="WUY81" s="23"/>
      <c r="WUZ81" s="23"/>
      <c r="WVA81" s="23"/>
      <c r="WVB81" s="23"/>
      <c r="WVC81" s="23"/>
      <c r="WVD81" s="23"/>
      <c r="WVE81" s="23"/>
      <c r="WVF81" s="23"/>
      <c r="WVG81" s="23"/>
      <c r="WVH81" s="23"/>
      <c r="WVI81" s="23"/>
      <c r="WVJ81" s="23"/>
      <c r="WVK81" s="23"/>
      <c r="WVL81" s="23"/>
      <c r="WVM81" s="23"/>
      <c r="WVN81" s="23"/>
      <c r="WVO81" s="23"/>
      <c r="WVP81" s="23"/>
      <c r="WVQ81" s="23"/>
      <c r="WVR81" s="23"/>
      <c r="WVS81" s="23"/>
      <c r="WVT81" s="23"/>
      <c r="WVU81" s="23"/>
      <c r="WVV81" s="23"/>
      <c r="WVW81" s="23"/>
      <c r="WVX81" s="23"/>
      <c r="WVY81" s="23"/>
      <c r="WVZ81" s="23"/>
      <c r="WWA81" s="23"/>
      <c r="WWB81" s="23"/>
      <c r="WWC81" s="23"/>
      <c r="WWD81" s="23"/>
      <c r="WWE81" s="23"/>
      <c r="WWF81" s="23"/>
      <c r="WWG81" s="23"/>
      <c r="WWH81" s="23"/>
      <c r="WWI81" s="23"/>
      <c r="WWJ81" s="23"/>
      <c r="WWK81" s="23"/>
      <c r="WWL81" s="23"/>
      <c r="WWM81" s="23"/>
      <c r="WWN81" s="23"/>
      <c r="WWO81" s="23"/>
      <c r="WWP81" s="23"/>
      <c r="WWQ81" s="23"/>
      <c r="WWR81" s="23"/>
      <c r="WWS81" s="23"/>
      <c r="WWT81" s="23"/>
      <c r="WWU81" s="23"/>
      <c r="WWV81" s="23"/>
      <c r="WWW81" s="23"/>
      <c r="WWX81" s="23"/>
      <c r="WWY81" s="23"/>
      <c r="WWZ81" s="23"/>
      <c r="WXA81" s="23"/>
      <c r="WXB81" s="23"/>
      <c r="WXC81" s="23"/>
      <c r="WXD81" s="23"/>
      <c r="WXE81" s="23"/>
      <c r="WXF81" s="23"/>
      <c r="WXG81" s="23"/>
      <c r="WXH81" s="23"/>
    </row>
    <row r="82" spans="4:16180" s="58" customFormat="1">
      <c r="D82" s="20"/>
      <c r="E82" s="21"/>
      <c r="F82" s="21"/>
      <c r="G82" s="53" t="s">
        <v>252</v>
      </c>
      <c r="H82" s="307"/>
      <c r="I82" s="290"/>
      <c r="J82" s="48" t="str">
        <f>INDEX(Dashboard!$L$13:$AR$13,1,MATCH(J81,Dashboard!L66:AR66,0))</f>
        <v>O/N</v>
      </c>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91"/>
      <c r="AI82" s="291"/>
      <c r="AJ82" s="291"/>
      <c r="AK82" s="291"/>
      <c r="AL82" s="291"/>
      <c r="AM82" s="291"/>
      <c r="AN82" s="291"/>
      <c r="AO82" s="291"/>
      <c r="AP82" s="291"/>
      <c r="AQ82" s="291"/>
      <c r="AR82" s="291"/>
      <c r="AS82" s="291"/>
      <c r="AT82" s="291"/>
      <c r="AU82" s="291"/>
      <c r="AV82" s="291"/>
      <c r="AW82" s="291"/>
      <c r="AX82" s="291"/>
      <c r="AY82" s="291"/>
      <c r="AZ82" s="291"/>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c r="HL82" s="23"/>
      <c r="HM82" s="23"/>
      <c r="HN82" s="23"/>
      <c r="HO82" s="23"/>
      <c r="HP82" s="23"/>
      <c r="HQ82" s="23"/>
      <c r="HR82" s="23"/>
      <c r="HS82" s="23"/>
      <c r="HT82" s="23"/>
      <c r="HU82" s="23"/>
      <c r="HV82" s="23"/>
      <c r="HW82" s="23"/>
      <c r="HX82" s="23"/>
      <c r="HY82" s="23"/>
      <c r="HZ82" s="23"/>
      <c r="IA82" s="23"/>
      <c r="IB82" s="23"/>
      <c r="IC82" s="23"/>
      <c r="ID82" s="23"/>
      <c r="IE82" s="23"/>
      <c r="IF82" s="23"/>
      <c r="IG82" s="23"/>
      <c r="IH82" s="23"/>
      <c r="II82" s="2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23"/>
      <c r="NI82" s="23"/>
      <c r="NJ82" s="23"/>
      <c r="NK82" s="23"/>
      <c r="NL82" s="23"/>
      <c r="NM82" s="23"/>
      <c r="NN82" s="23"/>
      <c r="NO82" s="23"/>
      <c r="NP82" s="23"/>
      <c r="NQ82" s="23"/>
      <c r="NR82" s="23"/>
      <c r="NS82" s="23"/>
      <c r="NT82" s="23"/>
      <c r="NU82" s="23"/>
      <c r="NV82" s="23"/>
      <c r="NW82" s="23"/>
      <c r="NX82" s="23"/>
      <c r="NY82" s="23"/>
      <c r="NZ82" s="23"/>
      <c r="OA82" s="23"/>
      <c r="OB82" s="23"/>
      <c r="OC82" s="23"/>
      <c r="OD82" s="23"/>
      <c r="OE82" s="23"/>
      <c r="OF82" s="23"/>
      <c r="OG82" s="23"/>
      <c r="OH82" s="23"/>
      <c r="OI82" s="23"/>
      <c r="OJ82" s="23"/>
      <c r="OK82" s="23"/>
      <c r="OL82" s="23"/>
      <c r="OM82" s="23"/>
      <c r="ON82" s="23"/>
      <c r="OO82" s="23"/>
      <c r="OP82" s="23"/>
      <c r="OQ82" s="23"/>
      <c r="OR82" s="23"/>
      <c r="OS82" s="23"/>
      <c r="OT82" s="23"/>
      <c r="OU82" s="23"/>
      <c r="OV82" s="23"/>
      <c r="OW82" s="23"/>
      <c r="OX82" s="23"/>
      <c r="OY82" s="23"/>
      <c r="OZ82" s="23"/>
      <c r="PA82" s="23"/>
      <c r="PB82" s="23"/>
      <c r="PC82" s="23"/>
      <c r="PD82" s="23"/>
      <c r="PE82" s="23"/>
      <c r="PF82" s="23"/>
      <c r="PG82" s="23"/>
      <c r="PH82" s="23"/>
      <c r="PI82" s="23"/>
      <c r="PJ82" s="23"/>
      <c r="PK82" s="23"/>
      <c r="PL82" s="23"/>
      <c r="PM82" s="23"/>
      <c r="PN82" s="23"/>
      <c r="PO82" s="23"/>
      <c r="PP82" s="23"/>
      <c r="PQ82" s="23"/>
      <c r="PR82" s="23"/>
      <c r="PS82" s="23"/>
      <c r="PT82" s="23"/>
      <c r="PU82" s="23"/>
      <c r="PV82" s="23"/>
      <c r="PW82" s="23"/>
      <c r="PX82" s="23"/>
      <c r="PY82" s="23"/>
      <c r="PZ82" s="23"/>
      <c r="QA82" s="23"/>
      <c r="QB82" s="23"/>
      <c r="QC82" s="23"/>
      <c r="QD82" s="23"/>
      <c r="QE82" s="23"/>
      <c r="QF82" s="23"/>
      <c r="QG82" s="23"/>
      <c r="QH82" s="23"/>
      <c r="QI82" s="23"/>
      <c r="QJ82" s="23"/>
      <c r="QK82" s="23"/>
      <c r="QL82" s="23"/>
      <c r="QM82" s="23"/>
      <c r="QN82" s="23"/>
      <c r="QO82" s="23"/>
      <c r="QP82" s="23"/>
      <c r="QQ82" s="23"/>
      <c r="QR82" s="23"/>
      <c r="QS82" s="23"/>
      <c r="QT82" s="23"/>
      <c r="QU82" s="23"/>
      <c r="QV82" s="23"/>
      <c r="QW82" s="23"/>
      <c r="QX82" s="23"/>
      <c r="QY82" s="23"/>
      <c r="QZ82" s="23"/>
      <c r="RA82" s="23"/>
      <c r="RB82" s="23"/>
      <c r="RC82" s="23"/>
      <c r="RD82" s="23"/>
      <c r="RE82" s="23"/>
      <c r="RF82" s="23"/>
      <c r="RG82" s="23"/>
      <c r="RH82" s="23"/>
      <c r="RI82" s="23"/>
      <c r="RJ82" s="23"/>
      <c r="RK82" s="23"/>
      <c r="RL82" s="23"/>
      <c r="RM82" s="23"/>
      <c r="RN82" s="23"/>
      <c r="RO82" s="23"/>
      <c r="RP82" s="23"/>
      <c r="RQ82" s="23"/>
      <c r="RR82" s="23"/>
      <c r="RS82" s="23"/>
      <c r="RT82" s="23"/>
      <c r="RU82" s="23"/>
      <c r="RV82" s="23"/>
      <c r="RW82" s="23"/>
      <c r="RX82" s="23"/>
      <c r="RY82" s="23"/>
      <c r="RZ82" s="23"/>
      <c r="SA82" s="23"/>
      <c r="SB82" s="23"/>
      <c r="SC82" s="23"/>
      <c r="SD82" s="23"/>
      <c r="SE82" s="23"/>
      <c r="SF82" s="23"/>
      <c r="SG82" s="23"/>
      <c r="SH82" s="23"/>
      <c r="SI82" s="23"/>
      <c r="SJ82" s="23"/>
      <c r="SK82" s="23"/>
      <c r="SL82" s="23"/>
      <c r="SM82" s="23"/>
      <c r="SN82" s="23"/>
      <c r="SO82" s="23"/>
      <c r="SP82" s="23"/>
      <c r="SQ82" s="23"/>
      <c r="SR82" s="23"/>
      <c r="SS82" s="23"/>
      <c r="ST82" s="23"/>
      <c r="SU82" s="23"/>
      <c r="SV82" s="23"/>
      <c r="SW82" s="23"/>
      <c r="SX82" s="23"/>
      <c r="SY82" s="23"/>
      <c r="SZ82" s="23"/>
      <c r="TA82" s="23"/>
      <c r="TB82" s="23"/>
      <c r="TC82" s="23"/>
      <c r="TD82" s="23"/>
      <c r="TE82" s="23"/>
      <c r="TF82" s="23"/>
      <c r="TG82" s="23"/>
      <c r="TH82" s="23"/>
      <c r="TI82" s="23"/>
      <c r="TJ82" s="23"/>
      <c r="TK82" s="23"/>
      <c r="TL82" s="23"/>
      <c r="TM82" s="23"/>
      <c r="TN82" s="23"/>
      <c r="TO82" s="23"/>
      <c r="TP82" s="23"/>
      <c r="TQ82" s="23"/>
      <c r="TR82" s="23"/>
      <c r="TS82" s="23"/>
      <c r="TT82" s="23"/>
      <c r="TU82" s="23"/>
      <c r="TV82" s="23"/>
      <c r="TW82" s="23"/>
      <c r="TX82" s="23"/>
      <c r="TY82" s="23"/>
      <c r="TZ82" s="23"/>
      <c r="UA82" s="23"/>
      <c r="UB82" s="23"/>
      <c r="UC82" s="23"/>
      <c r="UD82" s="23"/>
      <c r="UE82" s="23"/>
      <c r="UF82" s="23"/>
      <c r="UG82" s="23"/>
      <c r="UH82" s="23"/>
      <c r="UI82" s="23"/>
      <c r="UJ82" s="23"/>
      <c r="UK82" s="23"/>
      <c r="UL82" s="23"/>
      <c r="UM82" s="23"/>
      <c r="UN82" s="23"/>
      <c r="UO82" s="23"/>
      <c r="UP82" s="23"/>
      <c r="UQ82" s="23"/>
      <c r="UR82" s="23"/>
      <c r="US82" s="23"/>
      <c r="UT82" s="23"/>
      <c r="UU82" s="23"/>
      <c r="UV82" s="23"/>
      <c r="UW82" s="23"/>
      <c r="UX82" s="23"/>
      <c r="UY82" s="23"/>
      <c r="UZ82" s="23"/>
      <c r="VA82" s="23"/>
      <c r="VB82" s="23"/>
      <c r="VC82" s="23"/>
      <c r="VD82" s="23"/>
      <c r="VE82" s="23"/>
      <c r="VF82" s="23"/>
      <c r="VG82" s="23"/>
      <c r="VH82" s="23"/>
      <c r="VI82" s="23"/>
      <c r="VJ82" s="23"/>
      <c r="VK82" s="23"/>
      <c r="VL82" s="23"/>
      <c r="VM82" s="23"/>
      <c r="VN82" s="23"/>
      <c r="VO82" s="23"/>
      <c r="VP82" s="23"/>
      <c r="VQ82" s="23"/>
      <c r="VR82" s="23"/>
      <c r="VS82" s="23"/>
      <c r="VT82" s="23"/>
      <c r="VU82" s="23"/>
      <c r="VV82" s="23"/>
      <c r="VW82" s="23"/>
      <c r="VX82" s="23"/>
      <c r="VY82" s="23"/>
      <c r="VZ82" s="23"/>
      <c r="WA82" s="23"/>
      <c r="WB82" s="23"/>
      <c r="WC82" s="23"/>
      <c r="WD82" s="23"/>
      <c r="WE82" s="23"/>
      <c r="WF82" s="23"/>
      <c r="WG82" s="23"/>
      <c r="WH82" s="23"/>
      <c r="WI82" s="23"/>
      <c r="WJ82" s="23"/>
      <c r="WK82" s="23"/>
      <c r="WL82" s="23"/>
      <c r="WM82" s="23"/>
      <c r="WN82" s="23"/>
      <c r="WO82" s="23"/>
      <c r="WP82" s="23"/>
      <c r="WQ82" s="23"/>
      <c r="WR82" s="23"/>
      <c r="WS82" s="23"/>
      <c r="WT82" s="23"/>
      <c r="WU82" s="23"/>
      <c r="WV82" s="23"/>
      <c r="WW82" s="23"/>
      <c r="WX82" s="23"/>
      <c r="WY82" s="23"/>
      <c r="WZ82" s="23"/>
      <c r="XA82" s="23"/>
      <c r="XB82" s="23"/>
      <c r="XC82" s="23"/>
      <c r="XD82" s="23"/>
      <c r="XE82" s="23"/>
      <c r="XF82" s="23"/>
      <c r="XG82" s="23"/>
      <c r="XH82" s="23"/>
      <c r="XI82" s="23"/>
      <c r="XJ82" s="23"/>
      <c r="XK82" s="23"/>
      <c r="XL82" s="23"/>
      <c r="XM82" s="23"/>
      <c r="XN82" s="23"/>
      <c r="XO82" s="23"/>
      <c r="XP82" s="23"/>
      <c r="XQ82" s="23"/>
      <c r="XR82" s="23"/>
      <c r="XS82" s="23"/>
      <c r="XT82" s="23"/>
      <c r="XU82" s="23"/>
      <c r="XV82" s="23"/>
      <c r="XW82" s="23"/>
      <c r="XX82" s="23"/>
      <c r="XY82" s="23"/>
      <c r="XZ82" s="23"/>
      <c r="YA82" s="23"/>
      <c r="YB82" s="23"/>
      <c r="YC82" s="23"/>
      <c r="YD82" s="23"/>
      <c r="YE82" s="23"/>
      <c r="YF82" s="23"/>
      <c r="YG82" s="23"/>
      <c r="YH82" s="23"/>
      <c r="YI82" s="23"/>
      <c r="YJ82" s="23"/>
      <c r="YK82" s="23"/>
      <c r="YL82" s="23"/>
      <c r="YM82" s="23"/>
      <c r="YN82" s="23"/>
      <c r="YO82" s="23"/>
      <c r="YP82" s="23"/>
      <c r="YQ82" s="23"/>
      <c r="YR82" s="23"/>
      <c r="YS82" s="23"/>
      <c r="YT82" s="23"/>
      <c r="YU82" s="23"/>
      <c r="YV82" s="23"/>
      <c r="YW82" s="23"/>
      <c r="YX82" s="23"/>
      <c r="YY82" s="23"/>
      <c r="YZ82" s="23"/>
      <c r="ZA82" s="23"/>
      <c r="ZB82" s="23"/>
      <c r="ZC82" s="23"/>
      <c r="ZD82" s="23"/>
      <c r="ZE82" s="23"/>
      <c r="ZF82" s="23"/>
      <c r="ZG82" s="23"/>
      <c r="ZH82" s="23"/>
      <c r="ZI82" s="23"/>
      <c r="ZJ82" s="23"/>
      <c r="ZK82" s="23"/>
      <c r="ZL82" s="23"/>
      <c r="ZM82" s="23"/>
      <c r="ZN82" s="23"/>
      <c r="ZO82" s="23"/>
      <c r="ZP82" s="23"/>
      <c r="ZQ82" s="23"/>
      <c r="ZR82" s="23"/>
      <c r="ZS82" s="23"/>
      <c r="ZT82" s="23"/>
      <c r="ZU82" s="23"/>
      <c r="ZV82" s="23"/>
      <c r="ZW82" s="23"/>
      <c r="ZX82" s="23"/>
      <c r="ZY82" s="23"/>
      <c r="ZZ82" s="23"/>
      <c r="AAA82" s="23"/>
      <c r="AAB82" s="23"/>
      <c r="AAC82" s="23"/>
      <c r="AAD82" s="23"/>
      <c r="AAE82" s="23"/>
      <c r="AAF82" s="23"/>
      <c r="AAG82" s="23"/>
      <c r="AAH82" s="23"/>
      <c r="AAI82" s="23"/>
      <c r="AAJ82" s="23"/>
      <c r="AAK82" s="23"/>
      <c r="AAL82" s="23"/>
      <c r="AAM82" s="23"/>
      <c r="AAN82" s="23"/>
      <c r="AAO82" s="23"/>
      <c r="AAP82" s="23"/>
      <c r="AAQ82" s="23"/>
      <c r="AAR82" s="23"/>
      <c r="AAS82" s="23"/>
      <c r="AAT82" s="23"/>
      <c r="AAU82" s="23"/>
      <c r="AAV82" s="23"/>
      <c r="AAW82" s="23"/>
      <c r="AAX82" s="23"/>
      <c r="AAY82" s="23"/>
      <c r="AAZ82" s="23"/>
      <c r="ABA82" s="23"/>
      <c r="ABB82" s="23"/>
      <c r="ABC82" s="23"/>
      <c r="ABD82" s="23"/>
      <c r="ABE82" s="23"/>
      <c r="ABF82" s="23"/>
      <c r="ABG82" s="23"/>
      <c r="ABH82" s="23"/>
      <c r="ABI82" s="23"/>
      <c r="ABJ82" s="23"/>
      <c r="ABK82" s="23"/>
      <c r="ABL82" s="23"/>
      <c r="ABM82" s="23"/>
      <c r="ABN82" s="23"/>
      <c r="ABO82" s="23"/>
      <c r="ABP82" s="23"/>
      <c r="ABQ82" s="23"/>
      <c r="ABR82" s="23"/>
      <c r="ABS82" s="23"/>
      <c r="ABT82" s="23"/>
      <c r="ABU82" s="23"/>
      <c r="ABV82" s="23"/>
      <c r="ABW82" s="23"/>
      <c r="ABX82" s="23"/>
      <c r="ABY82" s="23"/>
      <c r="ABZ82" s="23"/>
      <c r="ACA82" s="23"/>
      <c r="ACB82" s="23"/>
      <c r="ACC82" s="23"/>
      <c r="ACD82" s="23"/>
      <c r="ACE82" s="23"/>
      <c r="ACF82" s="23"/>
      <c r="ACG82" s="23"/>
      <c r="ACH82" s="23"/>
      <c r="ACI82" s="23"/>
      <c r="ACJ82" s="23"/>
      <c r="ACK82" s="23"/>
      <c r="ACL82" s="23"/>
      <c r="ACM82" s="23"/>
      <c r="ACN82" s="23"/>
      <c r="ACO82" s="23"/>
      <c r="ACP82" s="23"/>
      <c r="ACQ82" s="23"/>
      <c r="ACR82" s="23"/>
      <c r="ACS82" s="23"/>
      <c r="ACT82" s="23"/>
      <c r="ACU82" s="23"/>
      <c r="ACV82" s="23"/>
      <c r="ACW82" s="23"/>
      <c r="ACX82" s="23"/>
      <c r="ACY82" s="23"/>
      <c r="ACZ82" s="23"/>
      <c r="ADA82" s="23"/>
      <c r="ADB82" s="23"/>
      <c r="ADC82" s="23"/>
      <c r="ADD82" s="23"/>
      <c r="ADE82" s="23"/>
      <c r="ADF82" s="23"/>
      <c r="ADG82" s="23"/>
      <c r="ADH82" s="23"/>
      <c r="ADI82" s="23"/>
      <c r="ADJ82" s="23"/>
      <c r="ADK82" s="23"/>
      <c r="ADL82" s="23"/>
      <c r="ADM82" s="23"/>
      <c r="ADN82" s="23"/>
      <c r="ADO82" s="23"/>
      <c r="ADP82" s="23"/>
      <c r="ADQ82" s="23"/>
      <c r="ADR82" s="23"/>
      <c r="ADS82" s="23"/>
      <c r="ADT82" s="23"/>
      <c r="ADU82" s="23"/>
      <c r="ADV82" s="23"/>
      <c r="ADW82" s="23"/>
      <c r="ADX82" s="23"/>
      <c r="ADY82" s="23"/>
      <c r="ADZ82" s="23"/>
      <c r="AEA82" s="23"/>
      <c r="AEB82" s="23"/>
      <c r="AEC82" s="23"/>
      <c r="AED82" s="23"/>
      <c r="AEE82" s="23"/>
      <c r="AEF82" s="23"/>
      <c r="AEG82" s="23"/>
      <c r="AEH82" s="23"/>
      <c r="AEI82" s="23"/>
      <c r="AEJ82" s="23"/>
      <c r="AEK82" s="23"/>
      <c r="AEL82" s="23"/>
      <c r="AEM82" s="23"/>
      <c r="AEN82" s="23"/>
      <c r="AEO82" s="23"/>
      <c r="AEP82" s="23"/>
      <c r="AEQ82" s="23"/>
      <c r="AER82" s="23"/>
      <c r="AES82" s="23"/>
      <c r="AET82" s="23"/>
      <c r="AEU82" s="23"/>
      <c r="AEV82" s="23"/>
      <c r="AEW82" s="23"/>
      <c r="AEX82" s="23"/>
      <c r="AEY82" s="23"/>
      <c r="AEZ82" s="23"/>
      <c r="AFA82" s="23"/>
      <c r="AFB82" s="23"/>
      <c r="AFC82" s="23"/>
      <c r="AFD82" s="23"/>
      <c r="AFE82" s="23"/>
      <c r="AFF82" s="23"/>
      <c r="AFG82" s="23"/>
      <c r="AFH82" s="23"/>
      <c r="AFI82" s="23"/>
      <c r="AFJ82" s="23"/>
      <c r="AFK82" s="23"/>
      <c r="AFL82" s="23"/>
      <c r="AFM82" s="23"/>
      <c r="AFN82" s="23"/>
      <c r="AFO82" s="23"/>
      <c r="AFP82" s="23"/>
      <c r="AFQ82" s="23"/>
      <c r="AFR82" s="23"/>
      <c r="AFS82" s="23"/>
      <c r="AFT82" s="23"/>
      <c r="AFU82" s="23"/>
      <c r="AFV82" s="23"/>
      <c r="AFW82" s="23"/>
      <c r="AFX82" s="23"/>
      <c r="AFY82" s="23"/>
      <c r="AFZ82" s="23"/>
      <c r="AGA82" s="23"/>
      <c r="AGB82" s="23"/>
      <c r="AGC82" s="23"/>
      <c r="AGD82" s="23"/>
      <c r="AGE82" s="23"/>
      <c r="AGF82" s="23"/>
      <c r="AGG82" s="23"/>
      <c r="AGH82" s="23"/>
      <c r="AGI82" s="23"/>
      <c r="AGJ82" s="23"/>
      <c r="AGK82" s="23"/>
      <c r="AGL82" s="23"/>
      <c r="AGM82" s="23"/>
      <c r="AGN82" s="23"/>
      <c r="AGO82" s="23"/>
      <c r="AGP82" s="23"/>
      <c r="AGQ82" s="23"/>
      <c r="AGR82" s="23"/>
      <c r="AGS82" s="23"/>
      <c r="AGT82" s="23"/>
      <c r="AGU82" s="23"/>
      <c r="AGV82" s="23"/>
      <c r="AGW82" s="23"/>
      <c r="AGX82" s="23"/>
      <c r="AGY82" s="23"/>
      <c r="AGZ82" s="23"/>
      <c r="AHA82" s="23"/>
      <c r="AHB82" s="23"/>
      <c r="AHC82" s="23"/>
      <c r="AHD82" s="23"/>
      <c r="AHE82" s="23"/>
      <c r="AHF82" s="23"/>
      <c r="AHG82" s="23"/>
      <c r="AHH82" s="23"/>
      <c r="AHI82" s="23"/>
      <c r="AHJ82" s="23"/>
      <c r="AHK82" s="23"/>
      <c r="AHL82" s="23"/>
      <c r="AHM82" s="23"/>
      <c r="AHN82" s="23"/>
      <c r="AHO82" s="23"/>
      <c r="AHP82" s="23"/>
      <c r="AHQ82" s="23"/>
      <c r="AHR82" s="23"/>
      <c r="AHS82" s="23"/>
      <c r="AHT82" s="23"/>
      <c r="AHU82" s="23"/>
      <c r="AHV82" s="23"/>
      <c r="AHW82" s="23"/>
      <c r="AHX82" s="23"/>
      <c r="AHY82" s="23"/>
      <c r="AHZ82" s="23"/>
      <c r="AIA82" s="23"/>
      <c r="AIB82" s="23"/>
      <c r="AIC82" s="23"/>
      <c r="AID82" s="23"/>
      <c r="AIE82" s="23"/>
      <c r="AIF82" s="23"/>
      <c r="AIG82" s="23"/>
      <c r="AIH82" s="23"/>
      <c r="AII82" s="23"/>
      <c r="AIJ82" s="23"/>
      <c r="AIK82" s="23"/>
      <c r="AIL82" s="23"/>
      <c r="AIM82" s="23"/>
      <c r="AIN82" s="23"/>
      <c r="AIO82" s="23"/>
      <c r="AIP82" s="23"/>
      <c r="AIQ82" s="23"/>
      <c r="AIR82" s="23"/>
      <c r="AIS82" s="23"/>
      <c r="AIT82" s="23"/>
      <c r="AIU82" s="23"/>
      <c r="AIV82" s="23"/>
      <c r="AIW82" s="23"/>
      <c r="AIX82" s="23"/>
      <c r="AIY82" s="23"/>
      <c r="AIZ82" s="23"/>
      <c r="AJA82" s="23"/>
      <c r="AJB82" s="23"/>
      <c r="AJC82" s="23"/>
      <c r="AJD82" s="23"/>
      <c r="AJE82" s="23"/>
      <c r="AJF82" s="23"/>
      <c r="AJG82" s="23"/>
      <c r="AJH82" s="23"/>
      <c r="AJI82" s="23"/>
      <c r="AJJ82" s="23"/>
      <c r="AJK82" s="23"/>
      <c r="AJL82" s="23"/>
      <c r="AJM82" s="23"/>
      <c r="AJN82" s="23"/>
      <c r="AJO82" s="23"/>
      <c r="AJP82" s="23"/>
      <c r="AJQ82" s="23"/>
      <c r="AJR82" s="23"/>
      <c r="AJS82" s="23"/>
      <c r="AJT82" s="23"/>
      <c r="AJU82" s="23"/>
      <c r="AJV82" s="23"/>
      <c r="AJW82" s="23"/>
      <c r="AJX82" s="23"/>
      <c r="AJY82" s="23"/>
      <c r="AJZ82" s="23"/>
      <c r="AKA82" s="23"/>
      <c r="AKB82" s="23"/>
      <c r="AKC82" s="23"/>
      <c r="AKD82" s="23"/>
      <c r="AKE82" s="23"/>
      <c r="AKF82" s="23"/>
      <c r="AKG82" s="23"/>
      <c r="AKH82" s="23"/>
      <c r="AKI82" s="23"/>
      <c r="AKJ82" s="23"/>
      <c r="AKK82" s="23"/>
      <c r="AKL82" s="23"/>
      <c r="AKM82" s="23"/>
      <c r="AKN82" s="23"/>
      <c r="AKO82" s="23"/>
      <c r="AKP82" s="23"/>
      <c r="AKQ82" s="23"/>
      <c r="AKR82" s="23"/>
      <c r="AKS82" s="23"/>
      <c r="AKT82" s="23"/>
      <c r="AKU82" s="23"/>
      <c r="AKV82" s="23"/>
      <c r="AKW82" s="23"/>
      <c r="AKX82" s="23"/>
      <c r="AKY82" s="23"/>
      <c r="AKZ82" s="23"/>
      <c r="ALA82" s="23"/>
      <c r="ALB82" s="23"/>
      <c r="ALC82" s="23"/>
      <c r="ALD82" s="23"/>
      <c r="ALE82" s="23"/>
      <c r="ALF82" s="23"/>
      <c r="ALG82" s="23"/>
      <c r="ALH82" s="23"/>
      <c r="ALI82" s="23"/>
      <c r="ALJ82" s="23"/>
      <c r="ALK82" s="23"/>
      <c r="ALL82" s="23"/>
      <c r="ALM82" s="23"/>
      <c r="ALN82" s="23"/>
      <c r="ALO82" s="23"/>
      <c r="ALP82" s="23"/>
      <c r="ALQ82" s="23"/>
      <c r="ALR82" s="23"/>
      <c r="ALS82" s="23"/>
      <c r="ALT82" s="23"/>
      <c r="ALU82" s="23"/>
      <c r="ALV82" s="23"/>
      <c r="ALW82" s="23"/>
      <c r="ALX82" s="23"/>
      <c r="ALY82" s="23"/>
      <c r="ALZ82" s="23"/>
      <c r="AMA82" s="23"/>
      <c r="AMB82" s="23"/>
      <c r="AMC82" s="23"/>
      <c r="AMD82" s="23"/>
      <c r="AME82" s="23"/>
      <c r="AMF82" s="23"/>
      <c r="AMG82" s="23"/>
      <c r="AMH82" s="23"/>
      <c r="AMI82" s="23"/>
      <c r="AMJ82" s="23"/>
      <c r="AMK82" s="23"/>
      <c r="AML82" s="23"/>
      <c r="AMM82" s="23"/>
      <c r="AMN82" s="23"/>
      <c r="AMO82" s="23"/>
      <c r="AMP82" s="23"/>
      <c r="AMQ82" s="23"/>
      <c r="AMR82" s="23"/>
      <c r="AMS82" s="23"/>
      <c r="AMT82" s="23"/>
      <c r="AMU82" s="23"/>
      <c r="AMV82" s="23"/>
      <c r="AMW82" s="23"/>
      <c r="AMX82" s="23"/>
      <c r="AMY82" s="23"/>
      <c r="AMZ82" s="23"/>
      <c r="ANA82" s="23"/>
      <c r="ANB82" s="23"/>
      <c r="ANC82" s="23"/>
      <c r="AND82" s="23"/>
      <c r="ANE82" s="23"/>
      <c r="ANF82" s="23"/>
      <c r="ANG82" s="23"/>
      <c r="ANH82" s="23"/>
      <c r="ANI82" s="23"/>
      <c r="ANJ82" s="23"/>
      <c r="ANK82" s="23"/>
      <c r="ANL82" s="23"/>
      <c r="ANM82" s="23"/>
      <c r="ANN82" s="23"/>
      <c r="ANO82" s="23"/>
      <c r="ANP82" s="23"/>
      <c r="ANQ82" s="23"/>
      <c r="ANR82" s="23"/>
      <c r="ANS82" s="23"/>
      <c r="ANT82" s="23"/>
      <c r="ANU82" s="23"/>
      <c r="ANV82" s="23"/>
      <c r="ANW82" s="23"/>
      <c r="ANX82" s="23"/>
      <c r="ANY82" s="23"/>
      <c r="ANZ82" s="23"/>
      <c r="AOA82" s="23"/>
      <c r="AOB82" s="23"/>
      <c r="AOC82" s="23"/>
      <c r="AOD82" s="23"/>
      <c r="AOE82" s="23"/>
      <c r="AOF82" s="23"/>
      <c r="AOG82" s="23"/>
      <c r="AOH82" s="23"/>
      <c r="AOI82" s="23"/>
      <c r="AOJ82" s="23"/>
      <c r="AOK82" s="23"/>
      <c r="AOL82" s="23"/>
      <c r="AOM82" s="23"/>
      <c r="AON82" s="23"/>
      <c r="AOO82" s="23"/>
      <c r="AOP82" s="23"/>
      <c r="AOQ82" s="23"/>
      <c r="AOR82" s="23"/>
      <c r="AOS82" s="23"/>
      <c r="AOT82" s="23"/>
      <c r="AOU82" s="23"/>
      <c r="AOV82" s="23"/>
      <c r="AOW82" s="23"/>
      <c r="AOX82" s="23"/>
      <c r="AOY82" s="23"/>
      <c r="AOZ82" s="23"/>
      <c r="APA82" s="23"/>
      <c r="APB82" s="23"/>
      <c r="APC82" s="23"/>
      <c r="APD82" s="23"/>
      <c r="APE82" s="23"/>
      <c r="APF82" s="23"/>
      <c r="APG82" s="23"/>
      <c r="APH82" s="23"/>
      <c r="API82" s="23"/>
      <c r="APJ82" s="23"/>
      <c r="APK82" s="23"/>
      <c r="APL82" s="23"/>
      <c r="APM82" s="23"/>
      <c r="APN82" s="23"/>
      <c r="APO82" s="23"/>
      <c r="APP82" s="23"/>
      <c r="APQ82" s="23"/>
      <c r="APR82" s="23"/>
      <c r="APS82" s="23"/>
      <c r="APT82" s="23"/>
      <c r="APU82" s="23"/>
      <c r="APV82" s="23"/>
      <c r="APW82" s="23"/>
      <c r="APX82" s="23"/>
      <c r="APY82" s="23"/>
      <c r="APZ82" s="23"/>
      <c r="AQA82" s="23"/>
      <c r="AQB82" s="23"/>
      <c r="AQC82" s="23"/>
      <c r="AQD82" s="23"/>
      <c r="AQE82" s="23"/>
      <c r="AQF82" s="23"/>
      <c r="AQG82" s="23"/>
      <c r="AQH82" s="23"/>
      <c r="AQI82" s="23"/>
      <c r="AQJ82" s="23"/>
      <c r="AQK82" s="23"/>
      <c r="AQL82" s="23"/>
      <c r="AQM82" s="23"/>
      <c r="AQN82" s="23"/>
      <c r="AQO82" s="23"/>
      <c r="AQP82" s="23"/>
      <c r="AQQ82" s="23"/>
      <c r="AQR82" s="23"/>
      <c r="AQS82" s="23"/>
      <c r="AQT82" s="23"/>
      <c r="AQU82" s="23"/>
      <c r="AQV82" s="23"/>
      <c r="AQW82" s="23"/>
      <c r="AQX82" s="23"/>
      <c r="AQY82" s="23"/>
      <c r="AQZ82" s="23"/>
      <c r="ARA82" s="23"/>
      <c r="ARB82" s="23"/>
      <c r="ARC82" s="23"/>
      <c r="ARD82" s="23"/>
      <c r="ARE82" s="23"/>
      <c r="ARF82" s="23"/>
      <c r="ARG82" s="23"/>
      <c r="ARH82" s="23"/>
      <c r="ARI82" s="23"/>
      <c r="ARJ82" s="23"/>
      <c r="ARK82" s="23"/>
      <c r="ARL82" s="23"/>
      <c r="ARM82" s="23"/>
      <c r="ARN82" s="23"/>
      <c r="ARO82" s="23"/>
      <c r="ARP82" s="23"/>
      <c r="ARQ82" s="23"/>
      <c r="ARR82" s="23"/>
      <c r="ARS82" s="23"/>
      <c r="ART82" s="23"/>
      <c r="ARU82" s="23"/>
      <c r="ARV82" s="23"/>
      <c r="ARW82" s="23"/>
      <c r="ARX82" s="23"/>
      <c r="ARY82" s="23"/>
      <c r="ARZ82" s="23"/>
      <c r="ASA82" s="23"/>
      <c r="ASB82" s="23"/>
      <c r="ASC82" s="23"/>
      <c r="ASD82" s="23"/>
      <c r="ASE82" s="23"/>
      <c r="ASF82" s="23"/>
      <c r="ASG82" s="23"/>
      <c r="ASH82" s="23"/>
      <c r="ASI82" s="23"/>
      <c r="ASJ82" s="23"/>
      <c r="ASK82" s="23"/>
      <c r="ASL82" s="23"/>
      <c r="ASM82" s="23"/>
      <c r="ASN82" s="23"/>
      <c r="ASO82" s="23"/>
      <c r="ASP82" s="23"/>
      <c r="ASQ82" s="23"/>
      <c r="ASR82" s="23"/>
      <c r="ASS82" s="23"/>
      <c r="AST82" s="23"/>
      <c r="ASU82" s="23"/>
      <c r="ASV82" s="23"/>
      <c r="ASW82" s="23"/>
      <c r="ASX82" s="23"/>
      <c r="ASY82" s="23"/>
      <c r="ASZ82" s="23"/>
      <c r="ATA82" s="23"/>
      <c r="ATB82" s="23"/>
      <c r="ATC82" s="23"/>
      <c r="ATD82" s="23"/>
      <c r="ATE82" s="23"/>
      <c r="ATF82" s="23"/>
      <c r="ATG82" s="23"/>
      <c r="ATH82" s="23"/>
      <c r="ATI82" s="23"/>
      <c r="ATJ82" s="23"/>
      <c r="ATK82" s="23"/>
      <c r="ATL82" s="23"/>
      <c r="ATM82" s="23"/>
      <c r="ATN82" s="23"/>
      <c r="ATO82" s="23"/>
      <c r="ATP82" s="23"/>
      <c r="ATQ82" s="23"/>
      <c r="ATR82" s="23"/>
      <c r="ATS82" s="23"/>
      <c r="ATT82" s="23"/>
      <c r="ATU82" s="23"/>
      <c r="ATV82" s="23"/>
      <c r="ATW82" s="23"/>
      <c r="ATX82" s="23"/>
      <c r="ATY82" s="23"/>
      <c r="ATZ82" s="23"/>
      <c r="AUA82" s="23"/>
      <c r="AUB82" s="23"/>
      <c r="AUC82" s="23"/>
      <c r="AUD82" s="23"/>
      <c r="AUE82" s="23"/>
      <c r="AUF82" s="23"/>
      <c r="AUG82" s="23"/>
      <c r="AUH82" s="23"/>
      <c r="AUI82" s="23"/>
      <c r="AUJ82" s="23"/>
      <c r="AUK82" s="23"/>
      <c r="AUL82" s="23"/>
      <c r="AUM82" s="23"/>
      <c r="AUN82" s="23"/>
      <c r="AUO82" s="23"/>
      <c r="AUP82" s="23"/>
      <c r="AUQ82" s="23"/>
      <c r="AUR82" s="23"/>
      <c r="AUS82" s="23"/>
      <c r="AUT82" s="23"/>
      <c r="AUU82" s="23"/>
      <c r="AUV82" s="23"/>
      <c r="AUW82" s="23"/>
      <c r="AUX82" s="23"/>
      <c r="AUY82" s="23"/>
      <c r="AUZ82" s="23"/>
      <c r="AVA82" s="23"/>
      <c r="AVB82" s="23"/>
      <c r="AVC82" s="23"/>
      <c r="AVD82" s="23"/>
      <c r="AVE82" s="23"/>
      <c r="AVF82" s="23"/>
      <c r="AVG82" s="23"/>
      <c r="AVH82" s="23"/>
      <c r="AVI82" s="23"/>
      <c r="AVJ82" s="23"/>
      <c r="AVK82" s="23"/>
      <c r="AVL82" s="23"/>
      <c r="AVM82" s="23"/>
      <c r="AVN82" s="23"/>
      <c r="AVO82" s="23"/>
      <c r="AVP82" s="23"/>
      <c r="AVQ82" s="23"/>
      <c r="AVR82" s="23"/>
      <c r="AVS82" s="23"/>
      <c r="AVT82" s="23"/>
      <c r="AVU82" s="23"/>
      <c r="AVV82" s="23"/>
      <c r="AVW82" s="23"/>
      <c r="AVX82" s="23"/>
      <c r="AVY82" s="23"/>
      <c r="AVZ82" s="23"/>
      <c r="AWA82" s="23"/>
      <c r="AWB82" s="23"/>
      <c r="AWC82" s="23"/>
      <c r="AWD82" s="23"/>
      <c r="AWE82" s="23"/>
      <c r="AWF82" s="23"/>
      <c r="AWG82" s="23"/>
      <c r="AWH82" s="23"/>
      <c r="AWI82" s="23"/>
      <c r="AWJ82" s="23"/>
      <c r="AWK82" s="23"/>
      <c r="AWL82" s="23"/>
      <c r="AWM82" s="23"/>
      <c r="AWN82" s="23"/>
      <c r="AWO82" s="23"/>
      <c r="AWP82" s="23"/>
      <c r="AWQ82" s="23"/>
      <c r="AWR82" s="23"/>
      <c r="AWS82" s="23"/>
      <c r="AWT82" s="23"/>
      <c r="AWU82" s="23"/>
      <c r="AWV82" s="23"/>
      <c r="AWW82" s="23"/>
      <c r="AWX82" s="23"/>
      <c r="AWY82" s="23"/>
      <c r="AWZ82" s="23"/>
      <c r="AXA82" s="23"/>
      <c r="AXB82" s="23"/>
      <c r="AXC82" s="23"/>
      <c r="AXD82" s="23"/>
      <c r="AXE82" s="23"/>
      <c r="AXF82" s="23"/>
      <c r="AXG82" s="23"/>
      <c r="AXH82" s="23"/>
      <c r="AXI82" s="23"/>
      <c r="AXJ82" s="23"/>
      <c r="AXK82" s="23"/>
      <c r="AXL82" s="23"/>
      <c r="AXM82" s="23"/>
      <c r="AXN82" s="23"/>
      <c r="AXO82" s="23"/>
      <c r="AXP82" s="23"/>
      <c r="AXQ82" s="23"/>
      <c r="AXR82" s="23"/>
      <c r="AXS82" s="23"/>
      <c r="AXT82" s="23"/>
      <c r="AXU82" s="23"/>
      <c r="AXV82" s="23"/>
      <c r="AXW82" s="23"/>
      <c r="AXX82" s="23"/>
      <c r="AXY82" s="23"/>
      <c r="AXZ82" s="23"/>
      <c r="AYA82" s="23"/>
      <c r="AYB82" s="23"/>
      <c r="AYC82" s="23"/>
      <c r="AYD82" s="23"/>
      <c r="AYE82" s="23"/>
      <c r="AYF82" s="23"/>
      <c r="AYG82" s="23"/>
      <c r="AYH82" s="23"/>
      <c r="AYI82" s="23"/>
      <c r="AYJ82" s="23"/>
      <c r="AYK82" s="23"/>
      <c r="AYL82" s="23"/>
      <c r="AYM82" s="23"/>
      <c r="AYN82" s="23"/>
      <c r="AYO82" s="23"/>
      <c r="AYP82" s="23"/>
      <c r="AYQ82" s="23"/>
      <c r="AYR82" s="23"/>
      <c r="AYS82" s="23"/>
      <c r="AYT82" s="23"/>
      <c r="AYU82" s="23"/>
      <c r="AYV82" s="23"/>
      <c r="AYW82" s="23"/>
      <c r="AYX82" s="23"/>
      <c r="AYY82" s="23"/>
      <c r="AYZ82" s="23"/>
      <c r="AZA82" s="23"/>
      <c r="AZB82" s="23"/>
      <c r="AZC82" s="23"/>
      <c r="AZD82" s="23"/>
      <c r="AZE82" s="23"/>
      <c r="AZF82" s="23"/>
      <c r="AZG82" s="23"/>
      <c r="AZH82" s="23"/>
      <c r="AZI82" s="23"/>
      <c r="AZJ82" s="23"/>
      <c r="AZK82" s="23"/>
      <c r="AZL82" s="23"/>
      <c r="AZM82" s="23"/>
      <c r="AZN82" s="23"/>
      <c r="AZO82" s="23"/>
      <c r="AZP82" s="23"/>
      <c r="AZQ82" s="23"/>
      <c r="AZR82" s="23"/>
      <c r="AZS82" s="23"/>
      <c r="AZT82" s="23"/>
      <c r="AZU82" s="23"/>
      <c r="AZV82" s="23"/>
      <c r="AZW82" s="23"/>
      <c r="AZX82" s="23"/>
      <c r="AZY82" s="23"/>
      <c r="AZZ82" s="23"/>
      <c r="BAA82" s="23"/>
      <c r="BAB82" s="23"/>
      <c r="BAC82" s="23"/>
      <c r="BAD82" s="23"/>
      <c r="BAE82" s="23"/>
      <c r="BAF82" s="23"/>
      <c r="BAG82" s="23"/>
      <c r="BAH82" s="23"/>
      <c r="BAI82" s="23"/>
      <c r="BAJ82" s="23"/>
      <c r="BAK82" s="23"/>
      <c r="BAL82" s="23"/>
      <c r="BAM82" s="23"/>
      <c r="BAN82" s="23"/>
      <c r="BAO82" s="23"/>
      <c r="BAP82" s="23"/>
      <c r="BAQ82" s="23"/>
      <c r="BAR82" s="23"/>
      <c r="BAS82" s="23"/>
      <c r="BAT82" s="23"/>
      <c r="BAU82" s="23"/>
      <c r="BAV82" s="23"/>
      <c r="BAW82" s="23"/>
      <c r="BAX82" s="23"/>
      <c r="BAY82" s="23"/>
      <c r="BAZ82" s="23"/>
      <c r="BBA82" s="23"/>
      <c r="BBB82" s="23"/>
      <c r="BBC82" s="23"/>
      <c r="BBD82" s="23"/>
      <c r="BBE82" s="23"/>
      <c r="BBF82" s="23"/>
      <c r="BBG82" s="23"/>
      <c r="BBH82" s="23"/>
      <c r="BBI82" s="23"/>
      <c r="BBJ82" s="23"/>
      <c r="BBK82" s="23"/>
      <c r="BBL82" s="23"/>
      <c r="BBM82" s="23"/>
      <c r="BBN82" s="23"/>
      <c r="BBO82" s="23"/>
      <c r="BBP82" s="23"/>
      <c r="BBQ82" s="23"/>
      <c r="BBR82" s="23"/>
      <c r="BBS82" s="23"/>
      <c r="BBT82" s="23"/>
      <c r="BBU82" s="23"/>
      <c r="BBV82" s="23"/>
      <c r="BBW82" s="23"/>
      <c r="BBX82" s="23"/>
      <c r="BBY82" s="23"/>
      <c r="BBZ82" s="23"/>
      <c r="BCA82" s="23"/>
      <c r="BCB82" s="23"/>
      <c r="BCC82" s="23"/>
      <c r="BCD82" s="23"/>
      <c r="BCE82" s="23"/>
      <c r="BCF82" s="23"/>
      <c r="BCG82" s="23"/>
      <c r="BCH82" s="23"/>
      <c r="BCI82" s="23"/>
      <c r="BCJ82" s="23"/>
      <c r="BCK82" s="23"/>
      <c r="BCL82" s="23"/>
      <c r="BCM82" s="23"/>
      <c r="BCN82" s="23"/>
      <c r="BCO82" s="23"/>
      <c r="BCP82" s="23"/>
      <c r="BCQ82" s="23"/>
      <c r="BCR82" s="23"/>
      <c r="BCS82" s="23"/>
      <c r="BCT82" s="23"/>
      <c r="BCU82" s="23"/>
      <c r="BCV82" s="23"/>
      <c r="BCW82" s="23"/>
      <c r="BCX82" s="23"/>
      <c r="BCY82" s="23"/>
      <c r="BCZ82" s="23"/>
      <c r="BDA82" s="23"/>
      <c r="BDB82" s="23"/>
      <c r="BDC82" s="23"/>
      <c r="BDD82" s="23"/>
      <c r="BDE82" s="23"/>
      <c r="BDF82" s="23"/>
      <c r="BDG82" s="23"/>
      <c r="BDH82" s="23"/>
      <c r="BDI82" s="23"/>
      <c r="BDJ82" s="23"/>
      <c r="BDK82" s="23"/>
      <c r="BDL82" s="23"/>
      <c r="BDM82" s="23"/>
      <c r="BDN82" s="23"/>
      <c r="BDO82" s="23"/>
      <c r="BDP82" s="23"/>
      <c r="BDQ82" s="23"/>
      <c r="BDR82" s="23"/>
      <c r="BDS82" s="23"/>
      <c r="BDT82" s="23"/>
      <c r="BDU82" s="23"/>
      <c r="BDV82" s="23"/>
      <c r="BDW82" s="23"/>
      <c r="BDX82" s="23"/>
      <c r="BDY82" s="23"/>
      <c r="BDZ82" s="23"/>
      <c r="BEA82" s="23"/>
      <c r="BEB82" s="23"/>
      <c r="BEC82" s="23"/>
      <c r="BED82" s="23"/>
      <c r="BEE82" s="23"/>
      <c r="BEF82" s="23"/>
      <c r="BEG82" s="23"/>
      <c r="BEH82" s="23"/>
      <c r="BEI82" s="23"/>
      <c r="BEJ82" s="23"/>
      <c r="BEK82" s="23"/>
      <c r="BEL82" s="23"/>
      <c r="BEM82" s="23"/>
      <c r="BEN82" s="23"/>
      <c r="BEO82" s="23"/>
      <c r="BEP82" s="23"/>
      <c r="BEQ82" s="23"/>
      <c r="BER82" s="23"/>
      <c r="BES82" s="23"/>
      <c r="BET82" s="23"/>
      <c r="BEU82" s="23"/>
      <c r="BEV82" s="23"/>
      <c r="BEW82" s="23"/>
      <c r="BEX82" s="23"/>
      <c r="BEY82" s="23"/>
      <c r="BEZ82" s="23"/>
      <c r="BFA82" s="23"/>
      <c r="BFB82" s="23"/>
      <c r="BFC82" s="23"/>
      <c r="BFD82" s="23"/>
      <c r="BFE82" s="23"/>
      <c r="BFF82" s="23"/>
      <c r="BFG82" s="23"/>
      <c r="BFH82" s="23"/>
      <c r="BFI82" s="23"/>
      <c r="BFJ82" s="23"/>
      <c r="BFK82" s="23"/>
      <c r="BFL82" s="23"/>
      <c r="BFM82" s="23"/>
      <c r="BFN82" s="23"/>
      <c r="BFO82" s="23"/>
      <c r="BFP82" s="23"/>
      <c r="BFQ82" s="23"/>
      <c r="BFR82" s="23"/>
      <c r="BFS82" s="23"/>
      <c r="BFT82" s="23"/>
      <c r="BFU82" s="23"/>
      <c r="BFV82" s="23"/>
      <c r="BFW82" s="23"/>
      <c r="BFX82" s="23"/>
      <c r="BFY82" s="23"/>
      <c r="BFZ82" s="23"/>
      <c r="BGA82" s="23"/>
      <c r="BGB82" s="23"/>
      <c r="BGC82" s="23"/>
      <c r="BGD82" s="23"/>
      <c r="BGE82" s="23"/>
      <c r="BGF82" s="23"/>
      <c r="BGG82" s="23"/>
      <c r="BGH82" s="23"/>
      <c r="BGI82" s="23"/>
      <c r="BGJ82" s="23"/>
      <c r="BGK82" s="23"/>
      <c r="BGL82" s="23"/>
      <c r="BGM82" s="23"/>
      <c r="BGN82" s="23"/>
      <c r="BGO82" s="23"/>
      <c r="BGP82" s="23"/>
      <c r="BGQ82" s="23"/>
      <c r="BGR82" s="23"/>
      <c r="BGS82" s="23"/>
      <c r="BGT82" s="23"/>
      <c r="BGU82" s="23"/>
      <c r="BGV82" s="23"/>
      <c r="BGW82" s="23"/>
      <c r="BGX82" s="23"/>
      <c r="BGY82" s="23"/>
      <c r="BGZ82" s="23"/>
      <c r="BHA82" s="23"/>
      <c r="BHB82" s="23"/>
      <c r="BHC82" s="23"/>
      <c r="BHD82" s="23"/>
      <c r="BHE82" s="23"/>
      <c r="BHF82" s="23"/>
      <c r="BHG82" s="23"/>
      <c r="BHH82" s="23"/>
      <c r="BHI82" s="23"/>
      <c r="BHJ82" s="23"/>
      <c r="BHK82" s="23"/>
      <c r="BHL82" s="23"/>
      <c r="BHM82" s="23"/>
      <c r="BHN82" s="23"/>
      <c r="BHO82" s="23"/>
      <c r="BHP82" s="23"/>
      <c r="BHQ82" s="23"/>
      <c r="BHR82" s="23"/>
      <c r="BHS82" s="23"/>
      <c r="BHT82" s="23"/>
      <c r="BHU82" s="23"/>
      <c r="BHV82" s="23"/>
      <c r="BHW82" s="23"/>
      <c r="BHX82" s="23"/>
      <c r="BHY82" s="23"/>
      <c r="BHZ82" s="23"/>
      <c r="BIA82" s="23"/>
      <c r="BIB82" s="23"/>
      <c r="BIC82" s="23"/>
      <c r="BID82" s="23"/>
      <c r="BIE82" s="23"/>
      <c r="BIF82" s="23"/>
      <c r="BIG82" s="23"/>
      <c r="BIH82" s="23"/>
      <c r="BII82" s="23"/>
      <c r="BIJ82" s="23"/>
      <c r="BIK82" s="23"/>
      <c r="BIL82" s="23"/>
      <c r="BIM82" s="23"/>
      <c r="BIN82" s="23"/>
      <c r="BIO82" s="23"/>
      <c r="BIP82" s="23"/>
      <c r="BIQ82" s="23"/>
      <c r="BIR82" s="23"/>
      <c r="BIS82" s="23"/>
      <c r="BIT82" s="23"/>
      <c r="BIU82" s="23"/>
      <c r="BIV82" s="23"/>
      <c r="BIW82" s="23"/>
      <c r="BIX82" s="23"/>
      <c r="BIY82" s="23"/>
      <c r="BIZ82" s="23"/>
      <c r="BJA82" s="23"/>
      <c r="BJB82" s="23"/>
      <c r="BJC82" s="23"/>
      <c r="BJD82" s="23"/>
      <c r="BJE82" s="23"/>
      <c r="BJF82" s="23"/>
      <c r="BJG82" s="23"/>
      <c r="BJH82" s="23"/>
      <c r="BJI82" s="23"/>
      <c r="BJJ82" s="23"/>
      <c r="BJK82" s="23"/>
      <c r="BJL82" s="23"/>
      <c r="BJM82" s="23"/>
      <c r="BJN82" s="23"/>
      <c r="BJO82" s="23"/>
      <c r="BJP82" s="23"/>
      <c r="BJQ82" s="23"/>
      <c r="BJR82" s="23"/>
      <c r="BJS82" s="23"/>
      <c r="BJT82" s="23"/>
      <c r="BJU82" s="23"/>
      <c r="BJV82" s="23"/>
      <c r="BJW82" s="23"/>
      <c r="BJX82" s="23"/>
      <c r="BJY82" s="23"/>
      <c r="BJZ82" s="23"/>
      <c r="BKA82" s="23"/>
      <c r="BKB82" s="23"/>
      <c r="BKC82" s="23"/>
      <c r="BKD82" s="23"/>
      <c r="BKE82" s="23"/>
      <c r="BKF82" s="23"/>
      <c r="BKG82" s="23"/>
      <c r="BKH82" s="23"/>
      <c r="BKI82" s="23"/>
      <c r="BKJ82" s="23"/>
      <c r="BKK82" s="23"/>
      <c r="BKL82" s="23"/>
      <c r="BKM82" s="23"/>
      <c r="BKN82" s="23"/>
      <c r="BKO82" s="23"/>
      <c r="BKP82" s="23"/>
      <c r="BKQ82" s="23"/>
      <c r="BKR82" s="23"/>
      <c r="BKS82" s="23"/>
      <c r="BKT82" s="23"/>
      <c r="BKU82" s="23"/>
      <c r="BKV82" s="23"/>
      <c r="BKW82" s="23"/>
      <c r="BKX82" s="23"/>
      <c r="BKY82" s="23"/>
      <c r="BKZ82" s="23"/>
      <c r="BLA82" s="23"/>
      <c r="BLB82" s="23"/>
      <c r="BLC82" s="23"/>
      <c r="BLD82" s="23"/>
      <c r="BLE82" s="23"/>
      <c r="BLF82" s="23"/>
      <c r="BLG82" s="23"/>
      <c r="BLH82" s="23"/>
      <c r="BLI82" s="23"/>
      <c r="BLJ82" s="23"/>
      <c r="BLK82" s="23"/>
      <c r="BLL82" s="23"/>
      <c r="BLM82" s="23"/>
      <c r="BLN82" s="23"/>
      <c r="BLO82" s="23"/>
      <c r="BLP82" s="23"/>
      <c r="BLQ82" s="23"/>
      <c r="BLR82" s="23"/>
      <c r="BLS82" s="23"/>
      <c r="BLT82" s="23"/>
      <c r="BLU82" s="23"/>
      <c r="BLV82" s="23"/>
      <c r="BLW82" s="23"/>
      <c r="BLX82" s="23"/>
      <c r="BLY82" s="23"/>
      <c r="BLZ82" s="23"/>
      <c r="BMA82" s="23"/>
      <c r="BMB82" s="23"/>
      <c r="BMC82" s="23"/>
      <c r="BMD82" s="23"/>
      <c r="BME82" s="23"/>
      <c r="BMF82" s="23"/>
      <c r="BMG82" s="23"/>
      <c r="BMH82" s="23"/>
      <c r="BMI82" s="23"/>
      <c r="BMJ82" s="23"/>
      <c r="BMK82" s="23"/>
      <c r="BML82" s="23"/>
      <c r="BMM82" s="23"/>
      <c r="BMN82" s="23"/>
      <c r="BMO82" s="23"/>
      <c r="BMP82" s="23"/>
      <c r="BMQ82" s="23"/>
      <c r="BMR82" s="23"/>
      <c r="BMS82" s="23"/>
      <c r="BMT82" s="23"/>
      <c r="BMU82" s="23"/>
      <c r="BMV82" s="23"/>
      <c r="BMW82" s="23"/>
      <c r="BMX82" s="23"/>
      <c r="BMY82" s="23"/>
      <c r="BMZ82" s="23"/>
      <c r="BNA82" s="23"/>
      <c r="BNB82" s="23"/>
      <c r="BNC82" s="23"/>
      <c r="BND82" s="23"/>
      <c r="BNE82" s="23"/>
      <c r="BNF82" s="23"/>
      <c r="BNG82" s="23"/>
      <c r="BNH82" s="23"/>
      <c r="BNI82" s="23"/>
      <c r="BNJ82" s="23"/>
      <c r="BNK82" s="23"/>
      <c r="BNL82" s="23"/>
      <c r="BNM82" s="23"/>
      <c r="BNN82" s="23"/>
      <c r="BNO82" s="23"/>
      <c r="BNP82" s="23"/>
      <c r="BNQ82" s="23"/>
      <c r="BNR82" s="23"/>
      <c r="BNS82" s="23"/>
      <c r="BNT82" s="23"/>
      <c r="BNU82" s="23"/>
      <c r="BNV82" s="23"/>
      <c r="BNW82" s="23"/>
      <c r="BNX82" s="23"/>
      <c r="BNY82" s="23"/>
      <c r="BNZ82" s="23"/>
      <c r="BOA82" s="23"/>
      <c r="BOB82" s="23"/>
      <c r="BOC82" s="23"/>
      <c r="BOD82" s="23"/>
      <c r="BOE82" s="23"/>
      <c r="BOF82" s="23"/>
      <c r="BOG82" s="23"/>
      <c r="BOH82" s="23"/>
      <c r="BOI82" s="23"/>
      <c r="BOJ82" s="23"/>
      <c r="BOK82" s="23"/>
      <c r="BOL82" s="23"/>
      <c r="BOM82" s="23"/>
      <c r="BON82" s="23"/>
      <c r="BOO82" s="23"/>
      <c r="BOP82" s="23"/>
      <c r="BOQ82" s="23"/>
      <c r="BOR82" s="23"/>
      <c r="BOS82" s="23"/>
      <c r="BOT82" s="23"/>
      <c r="BOU82" s="23"/>
      <c r="BOV82" s="23"/>
      <c r="BOW82" s="23"/>
      <c r="BOX82" s="23"/>
      <c r="BOY82" s="23"/>
      <c r="BOZ82" s="23"/>
      <c r="BPA82" s="23"/>
      <c r="BPB82" s="23"/>
      <c r="BPC82" s="23"/>
      <c r="BPD82" s="23"/>
      <c r="BPE82" s="23"/>
      <c r="BPF82" s="23"/>
      <c r="BPG82" s="23"/>
      <c r="BPH82" s="23"/>
      <c r="BPI82" s="23"/>
      <c r="BPJ82" s="23"/>
      <c r="BPK82" s="23"/>
      <c r="BPL82" s="23"/>
      <c r="BPM82" s="23"/>
      <c r="BPN82" s="23"/>
      <c r="BPO82" s="23"/>
      <c r="BPP82" s="23"/>
      <c r="BPQ82" s="23"/>
      <c r="BPR82" s="23"/>
      <c r="BPS82" s="23"/>
      <c r="BPT82" s="23"/>
      <c r="BPU82" s="23"/>
      <c r="BPV82" s="23"/>
      <c r="BPW82" s="23"/>
      <c r="BPX82" s="23"/>
      <c r="BPY82" s="23"/>
      <c r="BPZ82" s="23"/>
      <c r="BQA82" s="23"/>
      <c r="BQB82" s="23"/>
      <c r="BQC82" s="23"/>
      <c r="BQD82" s="23"/>
      <c r="BQE82" s="23"/>
      <c r="BQF82" s="23"/>
      <c r="BQG82" s="23"/>
      <c r="BQH82" s="23"/>
      <c r="BQI82" s="23"/>
      <c r="BQJ82" s="23"/>
      <c r="BQK82" s="23"/>
      <c r="BQL82" s="23"/>
      <c r="BQM82" s="23"/>
      <c r="BQN82" s="23"/>
      <c r="BQO82" s="23"/>
      <c r="BQP82" s="23"/>
      <c r="BQQ82" s="23"/>
      <c r="BQR82" s="23"/>
      <c r="BQS82" s="23"/>
      <c r="BQT82" s="23"/>
      <c r="BQU82" s="23"/>
      <c r="BQV82" s="23"/>
      <c r="BQW82" s="23"/>
      <c r="BQX82" s="23"/>
      <c r="BQY82" s="23"/>
      <c r="BQZ82" s="23"/>
      <c r="BRA82" s="23"/>
      <c r="BRB82" s="23"/>
      <c r="BRC82" s="23"/>
      <c r="BRD82" s="23"/>
      <c r="BRE82" s="23"/>
      <c r="BRF82" s="23"/>
      <c r="BRG82" s="23"/>
      <c r="BRH82" s="23"/>
      <c r="BRI82" s="23"/>
      <c r="BRJ82" s="23"/>
      <c r="BRK82" s="23"/>
      <c r="BRL82" s="23"/>
      <c r="BRM82" s="23"/>
      <c r="BRN82" s="23"/>
      <c r="BRO82" s="23"/>
      <c r="BRP82" s="23"/>
      <c r="BRQ82" s="23"/>
      <c r="BRR82" s="23"/>
      <c r="BRS82" s="23"/>
      <c r="BRT82" s="23"/>
      <c r="BRU82" s="23"/>
      <c r="BRV82" s="23"/>
      <c r="BRW82" s="23"/>
      <c r="BRX82" s="23"/>
      <c r="BRY82" s="23"/>
      <c r="BRZ82" s="23"/>
      <c r="BSA82" s="23"/>
      <c r="BSB82" s="23"/>
      <c r="BSC82" s="23"/>
      <c r="BSD82" s="23"/>
      <c r="BSE82" s="23"/>
      <c r="BSF82" s="23"/>
      <c r="BSG82" s="23"/>
      <c r="BSH82" s="23"/>
      <c r="BSI82" s="23"/>
      <c r="BSJ82" s="23"/>
      <c r="BSK82" s="23"/>
      <c r="BSL82" s="23"/>
      <c r="BSM82" s="23"/>
      <c r="BSN82" s="23"/>
      <c r="BSO82" s="23"/>
      <c r="BSP82" s="23"/>
      <c r="BSQ82" s="23"/>
      <c r="BSR82" s="23"/>
      <c r="BSS82" s="23"/>
      <c r="BST82" s="23"/>
      <c r="BSU82" s="23"/>
      <c r="BSV82" s="23"/>
      <c r="BSW82" s="23"/>
      <c r="BSX82" s="23"/>
      <c r="BSY82" s="23"/>
      <c r="BSZ82" s="23"/>
      <c r="BTA82" s="23"/>
      <c r="BTB82" s="23"/>
      <c r="BTC82" s="23"/>
      <c r="BTD82" s="23"/>
      <c r="BTE82" s="23"/>
      <c r="BTF82" s="23"/>
      <c r="BTG82" s="23"/>
      <c r="BTH82" s="23"/>
      <c r="BTI82" s="23"/>
      <c r="BTJ82" s="23"/>
      <c r="BTK82" s="23"/>
      <c r="BTL82" s="23"/>
      <c r="BTM82" s="23"/>
      <c r="BTN82" s="23"/>
      <c r="BTO82" s="23"/>
      <c r="BTP82" s="23"/>
      <c r="BTQ82" s="23"/>
      <c r="BTR82" s="23"/>
      <c r="BTS82" s="23"/>
      <c r="BTT82" s="23"/>
      <c r="BTU82" s="23"/>
      <c r="BTV82" s="23"/>
      <c r="BTW82" s="23"/>
      <c r="BTX82" s="23"/>
      <c r="BTY82" s="23"/>
      <c r="BTZ82" s="23"/>
      <c r="BUA82" s="23"/>
      <c r="BUB82" s="23"/>
      <c r="BUC82" s="23"/>
      <c r="BUD82" s="23"/>
      <c r="BUE82" s="23"/>
      <c r="BUF82" s="23"/>
      <c r="BUG82" s="23"/>
      <c r="BUH82" s="23"/>
      <c r="BUI82" s="23"/>
      <c r="BUJ82" s="23"/>
      <c r="BUK82" s="23"/>
      <c r="BUL82" s="23"/>
      <c r="BUM82" s="23"/>
      <c r="BUN82" s="23"/>
      <c r="BUO82" s="23"/>
      <c r="BUP82" s="23"/>
      <c r="BUQ82" s="23"/>
      <c r="BUR82" s="23"/>
      <c r="BUS82" s="23"/>
      <c r="BUT82" s="23"/>
      <c r="BUU82" s="23"/>
      <c r="BUV82" s="23"/>
      <c r="BUW82" s="23"/>
      <c r="BUX82" s="23"/>
      <c r="BUY82" s="23"/>
      <c r="BUZ82" s="23"/>
      <c r="BVA82" s="23"/>
      <c r="BVB82" s="23"/>
      <c r="BVC82" s="23"/>
      <c r="BVD82" s="23"/>
      <c r="BVE82" s="23"/>
      <c r="BVF82" s="23"/>
      <c r="BVG82" s="23"/>
      <c r="BVH82" s="23"/>
      <c r="BVI82" s="23"/>
      <c r="BVJ82" s="23"/>
      <c r="BVK82" s="23"/>
      <c r="BVL82" s="23"/>
      <c r="BVM82" s="23"/>
      <c r="BVN82" s="23"/>
      <c r="BVO82" s="23"/>
      <c r="BVP82" s="23"/>
      <c r="BVQ82" s="23"/>
      <c r="BVR82" s="23"/>
      <c r="BVS82" s="23"/>
      <c r="BVT82" s="23"/>
      <c r="BVU82" s="23"/>
      <c r="BVV82" s="23"/>
      <c r="BVW82" s="23"/>
      <c r="BVX82" s="23"/>
      <c r="BVY82" s="23"/>
      <c r="BVZ82" s="23"/>
      <c r="BWA82" s="23"/>
      <c r="BWB82" s="23"/>
      <c r="BWC82" s="23"/>
      <c r="BWD82" s="23"/>
      <c r="BWE82" s="23"/>
      <c r="BWF82" s="23"/>
      <c r="BWG82" s="23"/>
      <c r="BWH82" s="23"/>
      <c r="BWI82" s="23"/>
      <c r="BWJ82" s="23"/>
      <c r="BWK82" s="23"/>
      <c r="BWL82" s="23"/>
      <c r="BWM82" s="23"/>
      <c r="BWN82" s="23"/>
      <c r="BWO82" s="23"/>
      <c r="BWP82" s="23"/>
      <c r="BWQ82" s="23"/>
      <c r="BWR82" s="23"/>
      <c r="BWS82" s="23"/>
      <c r="BWT82" s="23"/>
      <c r="BWU82" s="23"/>
      <c r="BWV82" s="23"/>
      <c r="BWW82" s="23"/>
      <c r="BWX82" s="23"/>
      <c r="BWY82" s="23"/>
      <c r="BWZ82" s="23"/>
      <c r="BXA82" s="23"/>
      <c r="BXB82" s="23"/>
      <c r="BXC82" s="23"/>
      <c r="BXD82" s="23"/>
      <c r="BXE82" s="23"/>
      <c r="BXF82" s="23"/>
      <c r="BXG82" s="23"/>
      <c r="BXH82" s="23"/>
      <c r="BXI82" s="23"/>
      <c r="BXJ82" s="23"/>
      <c r="BXK82" s="23"/>
      <c r="BXL82" s="23"/>
      <c r="BXM82" s="23"/>
      <c r="BXN82" s="23"/>
      <c r="BXO82" s="23"/>
      <c r="BXP82" s="23"/>
      <c r="BXQ82" s="23"/>
      <c r="BXR82" s="23"/>
      <c r="BXS82" s="23"/>
      <c r="BXT82" s="23"/>
      <c r="BXU82" s="23"/>
      <c r="BXV82" s="23"/>
      <c r="BXW82" s="23"/>
      <c r="BXX82" s="23"/>
      <c r="BXY82" s="23"/>
      <c r="BXZ82" s="23"/>
      <c r="BYA82" s="23"/>
      <c r="BYB82" s="23"/>
      <c r="BYC82" s="23"/>
      <c r="BYD82" s="23"/>
      <c r="BYE82" s="23"/>
      <c r="BYF82" s="23"/>
      <c r="BYG82" s="23"/>
      <c r="BYH82" s="23"/>
      <c r="BYI82" s="23"/>
      <c r="BYJ82" s="23"/>
      <c r="BYK82" s="23"/>
      <c r="BYL82" s="23"/>
      <c r="BYM82" s="23"/>
      <c r="BYN82" s="23"/>
      <c r="BYO82" s="23"/>
      <c r="BYP82" s="23"/>
      <c r="BYQ82" s="23"/>
      <c r="BYR82" s="23"/>
      <c r="BYS82" s="23"/>
      <c r="BYT82" s="23"/>
      <c r="BYU82" s="23"/>
      <c r="BYV82" s="23"/>
      <c r="BYW82" s="23"/>
      <c r="BYX82" s="23"/>
      <c r="BYY82" s="23"/>
      <c r="BYZ82" s="23"/>
      <c r="BZA82" s="23"/>
      <c r="BZB82" s="23"/>
      <c r="BZC82" s="23"/>
      <c r="BZD82" s="23"/>
      <c r="BZE82" s="23"/>
      <c r="BZF82" s="23"/>
      <c r="BZG82" s="23"/>
      <c r="BZH82" s="23"/>
      <c r="BZI82" s="23"/>
      <c r="BZJ82" s="23"/>
      <c r="BZK82" s="23"/>
      <c r="BZL82" s="23"/>
      <c r="BZM82" s="23"/>
      <c r="BZN82" s="23"/>
      <c r="BZO82" s="23"/>
      <c r="BZP82" s="23"/>
      <c r="BZQ82" s="23"/>
      <c r="BZR82" s="23"/>
      <c r="BZS82" s="23"/>
      <c r="BZT82" s="23"/>
      <c r="BZU82" s="23"/>
      <c r="BZV82" s="23"/>
      <c r="BZW82" s="23"/>
      <c r="BZX82" s="23"/>
      <c r="BZY82" s="23"/>
      <c r="BZZ82" s="23"/>
      <c r="CAA82" s="23"/>
      <c r="CAB82" s="23"/>
      <c r="CAC82" s="23"/>
      <c r="CAD82" s="23"/>
      <c r="CAE82" s="23"/>
      <c r="CAF82" s="23"/>
      <c r="CAG82" s="23"/>
      <c r="CAH82" s="23"/>
      <c r="CAI82" s="23"/>
      <c r="CAJ82" s="23"/>
      <c r="CAK82" s="23"/>
      <c r="CAL82" s="23"/>
      <c r="CAM82" s="23"/>
      <c r="CAN82" s="23"/>
      <c r="CAO82" s="23"/>
      <c r="CAP82" s="23"/>
      <c r="CAQ82" s="23"/>
      <c r="CAR82" s="23"/>
      <c r="CAS82" s="23"/>
      <c r="CAT82" s="23"/>
      <c r="CAU82" s="23"/>
      <c r="CAV82" s="23"/>
      <c r="CAW82" s="23"/>
      <c r="CAX82" s="23"/>
      <c r="CAY82" s="23"/>
      <c r="CAZ82" s="23"/>
      <c r="CBA82" s="23"/>
      <c r="CBB82" s="23"/>
      <c r="CBC82" s="23"/>
      <c r="CBD82" s="23"/>
      <c r="CBE82" s="23"/>
      <c r="CBF82" s="23"/>
      <c r="CBG82" s="23"/>
      <c r="CBH82" s="23"/>
      <c r="CBI82" s="23"/>
      <c r="CBJ82" s="23"/>
      <c r="CBK82" s="23"/>
      <c r="CBL82" s="23"/>
      <c r="CBM82" s="23"/>
      <c r="CBN82" s="23"/>
      <c r="CBO82" s="23"/>
      <c r="CBP82" s="23"/>
      <c r="CBQ82" s="23"/>
      <c r="CBR82" s="23"/>
      <c r="CBS82" s="23"/>
      <c r="CBT82" s="23"/>
      <c r="CBU82" s="23"/>
      <c r="CBV82" s="23"/>
      <c r="CBW82" s="23"/>
      <c r="CBX82" s="23"/>
      <c r="CBY82" s="23"/>
      <c r="CBZ82" s="23"/>
      <c r="CCA82" s="23"/>
      <c r="CCB82" s="23"/>
      <c r="CCC82" s="23"/>
      <c r="CCD82" s="23"/>
      <c r="CCE82" s="23"/>
      <c r="CCF82" s="23"/>
      <c r="CCG82" s="23"/>
      <c r="CCH82" s="23"/>
      <c r="CCI82" s="23"/>
      <c r="CCJ82" s="23"/>
      <c r="CCK82" s="23"/>
      <c r="CCL82" s="23"/>
      <c r="CCM82" s="23"/>
      <c r="CCN82" s="23"/>
      <c r="CCO82" s="23"/>
      <c r="CCP82" s="23"/>
      <c r="CCQ82" s="23"/>
      <c r="CCR82" s="23"/>
      <c r="CCS82" s="23"/>
      <c r="CCT82" s="23"/>
      <c r="CCU82" s="23"/>
      <c r="CCV82" s="23"/>
      <c r="CCW82" s="23"/>
      <c r="CCX82" s="23"/>
      <c r="CCY82" s="23"/>
      <c r="CCZ82" s="23"/>
      <c r="CDA82" s="23"/>
      <c r="CDB82" s="23"/>
      <c r="CDC82" s="23"/>
      <c r="CDD82" s="23"/>
      <c r="CDE82" s="23"/>
      <c r="CDF82" s="23"/>
      <c r="CDG82" s="23"/>
      <c r="CDH82" s="23"/>
      <c r="CDI82" s="23"/>
      <c r="CDJ82" s="23"/>
      <c r="CDK82" s="23"/>
      <c r="CDL82" s="23"/>
      <c r="CDM82" s="23"/>
      <c r="CDN82" s="23"/>
      <c r="CDO82" s="23"/>
      <c r="CDP82" s="23"/>
      <c r="CDQ82" s="23"/>
      <c r="CDR82" s="23"/>
      <c r="CDS82" s="23"/>
      <c r="CDT82" s="23"/>
      <c r="CDU82" s="23"/>
      <c r="CDV82" s="23"/>
      <c r="CDW82" s="23"/>
      <c r="CDX82" s="23"/>
      <c r="CDY82" s="23"/>
      <c r="CDZ82" s="23"/>
      <c r="CEA82" s="23"/>
      <c r="CEB82" s="23"/>
      <c r="CEC82" s="23"/>
      <c r="CED82" s="23"/>
      <c r="CEE82" s="23"/>
      <c r="CEF82" s="23"/>
      <c r="CEG82" s="23"/>
      <c r="CEH82" s="23"/>
      <c r="CEI82" s="23"/>
      <c r="CEJ82" s="23"/>
      <c r="CEK82" s="23"/>
      <c r="CEL82" s="23"/>
      <c r="CEM82" s="23"/>
      <c r="CEN82" s="23"/>
      <c r="CEO82" s="23"/>
      <c r="CEP82" s="23"/>
      <c r="CEQ82" s="23"/>
      <c r="CER82" s="23"/>
      <c r="CES82" s="23"/>
      <c r="CET82" s="23"/>
      <c r="CEU82" s="23"/>
      <c r="CEV82" s="23"/>
      <c r="CEW82" s="23"/>
      <c r="CEX82" s="23"/>
      <c r="CEY82" s="23"/>
      <c r="CEZ82" s="23"/>
      <c r="CFA82" s="23"/>
      <c r="CFB82" s="23"/>
      <c r="CFC82" s="23"/>
      <c r="CFD82" s="23"/>
      <c r="CFE82" s="23"/>
      <c r="CFF82" s="23"/>
      <c r="CFG82" s="23"/>
      <c r="CFH82" s="23"/>
      <c r="CFI82" s="23"/>
      <c r="CFJ82" s="23"/>
      <c r="CFK82" s="23"/>
      <c r="CFL82" s="23"/>
      <c r="CFM82" s="23"/>
      <c r="CFN82" s="23"/>
      <c r="CFO82" s="23"/>
      <c r="CFP82" s="23"/>
      <c r="CFQ82" s="23"/>
      <c r="CFR82" s="23"/>
      <c r="CFS82" s="23"/>
      <c r="CFT82" s="23"/>
      <c r="CFU82" s="23"/>
      <c r="CFV82" s="23"/>
      <c r="CFW82" s="23"/>
      <c r="CFX82" s="23"/>
      <c r="CFY82" s="23"/>
      <c r="CFZ82" s="23"/>
      <c r="CGA82" s="23"/>
      <c r="CGB82" s="23"/>
      <c r="CGC82" s="23"/>
      <c r="CGD82" s="23"/>
      <c r="CGE82" s="23"/>
      <c r="CGF82" s="23"/>
      <c r="CGG82" s="23"/>
      <c r="CGH82" s="23"/>
      <c r="CGI82" s="23"/>
      <c r="CGJ82" s="23"/>
      <c r="CGK82" s="23"/>
      <c r="CGL82" s="23"/>
      <c r="CGM82" s="23"/>
      <c r="CGN82" s="23"/>
      <c r="CGO82" s="23"/>
      <c r="CGP82" s="23"/>
      <c r="CGQ82" s="23"/>
      <c r="CGR82" s="23"/>
      <c r="CGS82" s="23"/>
      <c r="CGT82" s="23"/>
      <c r="CGU82" s="23"/>
      <c r="CGV82" s="23"/>
      <c r="CGW82" s="23"/>
      <c r="CGX82" s="23"/>
      <c r="CGY82" s="23"/>
      <c r="CGZ82" s="23"/>
      <c r="CHA82" s="23"/>
      <c r="CHB82" s="23"/>
      <c r="CHC82" s="23"/>
      <c r="CHD82" s="23"/>
      <c r="CHE82" s="23"/>
      <c r="CHF82" s="23"/>
      <c r="CHG82" s="23"/>
      <c r="CHH82" s="23"/>
      <c r="CHI82" s="23"/>
      <c r="CHJ82" s="23"/>
      <c r="CHK82" s="23"/>
      <c r="CHL82" s="23"/>
      <c r="CHM82" s="23"/>
      <c r="CHN82" s="23"/>
      <c r="CHO82" s="23"/>
      <c r="CHP82" s="23"/>
      <c r="CHQ82" s="23"/>
      <c r="CHR82" s="23"/>
      <c r="CHS82" s="23"/>
      <c r="CHT82" s="23"/>
      <c r="CHU82" s="23"/>
      <c r="CHV82" s="23"/>
      <c r="CHW82" s="23"/>
      <c r="CHX82" s="23"/>
      <c r="CHY82" s="23"/>
      <c r="CHZ82" s="23"/>
      <c r="CIA82" s="23"/>
      <c r="CIB82" s="23"/>
      <c r="CIC82" s="23"/>
      <c r="CID82" s="23"/>
      <c r="CIE82" s="23"/>
      <c r="CIF82" s="23"/>
      <c r="CIG82" s="23"/>
      <c r="CIH82" s="23"/>
      <c r="CII82" s="23"/>
      <c r="CIJ82" s="23"/>
      <c r="CIK82" s="23"/>
      <c r="CIL82" s="23"/>
      <c r="CIM82" s="23"/>
      <c r="CIN82" s="23"/>
      <c r="CIO82" s="23"/>
      <c r="CIP82" s="23"/>
      <c r="CIQ82" s="23"/>
      <c r="CIR82" s="23"/>
      <c r="CIS82" s="23"/>
      <c r="CIT82" s="23"/>
      <c r="CIU82" s="23"/>
      <c r="CIV82" s="23"/>
      <c r="CIW82" s="23"/>
      <c r="CIX82" s="23"/>
      <c r="CIY82" s="23"/>
      <c r="CIZ82" s="23"/>
      <c r="CJA82" s="23"/>
      <c r="CJB82" s="23"/>
      <c r="CJC82" s="23"/>
      <c r="CJD82" s="23"/>
      <c r="CJE82" s="23"/>
      <c r="CJF82" s="23"/>
      <c r="CJG82" s="23"/>
      <c r="CJH82" s="23"/>
      <c r="CJI82" s="23"/>
      <c r="CJJ82" s="23"/>
      <c r="CJK82" s="23"/>
      <c r="CJL82" s="23"/>
      <c r="CJM82" s="23"/>
      <c r="CJN82" s="23"/>
      <c r="CJO82" s="23"/>
      <c r="CJP82" s="23"/>
      <c r="CJQ82" s="23"/>
      <c r="CJR82" s="23"/>
      <c r="CJS82" s="23"/>
      <c r="CJT82" s="23"/>
      <c r="CJU82" s="23"/>
      <c r="CJV82" s="23"/>
      <c r="CJW82" s="23"/>
      <c r="CJX82" s="23"/>
      <c r="CJY82" s="23"/>
      <c r="CJZ82" s="23"/>
      <c r="CKA82" s="23"/>
      <c r="CKB82" s="23"/>
      <c r="CKC82" s="23"/>
      <c r="CKD82" s="23"/>
      <c r="CKE82" s="23"/>
      <c r="CKF82" s="23"/>
      <c r="CKG82" s="23"/>
      <c r="CKH82" s="23"/>
      <c r="CKI82" s="23"/>
      <c r="CKJ82" s="23"/>
      <c r="CKK82" s="23"/>
      <c r="CKL82" s="23"/>
      <c r="CKM82" s="23"/>
      <c r="CKN82" s="23"/>
      <c r="CKO82" s="23"/>
      <c r="CKP82" s="23"/>
      <c r="CKQ82" s="23"/>
      <c r="CKR82" s="23"/>
      <c r="CKS82" s="23"/>
      <c r="CKT82" s="23"/>
      <c r="CKU82" s="23"/>
      <c r="CKV82" s="23"/>
      <c r="CKW82" s="23"/>
      <c r="CKX82" s="23"/>
      <c r="CKY82" s="23"/>
      <c r="CKZ82" s="23"/>
      <c r="CLA82" s="23"/>
      <c r="CLB82" s="23"/>
      <c r="CLC82" s="23"/>
      <c r="CLD82" s="23"/>
      <c r="CLE82" s="23"/>
      <c r="CLF82" s="23"/>
      <c r="CLG82" s="23"/>
      <c r="CLH82" s="23"/>
      <c r="CLI82" s="23"/>
      <c r="CLJ82" s="23"/>
      <c r="CLK82" s="23"/>
      <c r="CLL82" s="23"/>
      <c r="CLM82" s="23"/>
      <c r="CLN82" s="23"/>
      <c r="CLO82" s="23"/>
      <c r="CLP82" s="23"/>
      <c r="CLQ82" s="23"/>
      <c r="CLR82" s="23"/>
      <c r="CLS82" s="23"/>
      <c r="CLT82" s="23"/>
      <c r="CLU82" s="23"/>
      <c r="CLV82" s="23"/>
      <c r="CLW82" s="23"/>
      <c r="CLX82" s="23"/>
      <c r="CLY82" s="23"/>
      <c r="CLZ82" s="23"/>
      <c r="CMA82" s="23"/>
      <c r="CMB82" s="23"/>
      <c r="CMC82" s="23"/>
      <c r="CMD82" s="23"/>
      <c r="CME82" s="23"/>
      <c r="CMF82" s="23"/>
      <c r="CMG82" s="23"/>
      <c r="CMH82" s="23"/>
      <c r="CMI82" s="23"/>
      <c r="CMJ82" s="23"/>
      <c r="CMK82" s="23"/>
      <c r="CML82" s="23"/>
      <c r="CMM82" s="23"/>
      <c r="CMN82" s="23"/>
      <c r="CMO82" s="23"/>
      <c r="CMP82" s="23"/>
      <c r="CMQ82" s="23"/>
      <c r="CMR82" s="23"/>
      <c r="CMS82" s="23"/>
      <c r="CMT82" s="23"/>
      <c r="CMU82" s="23"/>
      <c r="CMV82" s="23"/>
      <c r="CMW82" s="23"/>
      <c r="CMX82" s="23"/>
      <c r="CMY82" s="23"/>
      <c r="CMZ82" s="23"/>
      <c r="CNA82" s="23"/>
      <c r="CNB82" s="23"/>
      <c r="CNC82" s="23"/>
      <c r="CND82" s="23"/>
      <c r="CNE82" s="23"/>
      <c r="CNF82" s="23"/>
      <c r="CNG82" s="23"/>
      <c r="CNH82" s="23"/>
      <c r="CNI82" s="23"/>
      <c r="CNJ82" s="23"/>
      <c r="CNK82" s="23"/>
      <c r="CNL82" s="23"/>
      <c r="CNM82" s="23"/>
      <c r="CNN82" s="23"/>
      <c r="CNO82" s="23"/>
      <c r="CNP82" s="23"/>
      <c r="CNQ82" s="23"/>
      <c r="CNR82" s="23"/>
      <c r="CNS82" s="23"/>
      <c r="CNT82" s="23"/>
      <c r="CNU82" s="23"/>
      <c r="CNV82" s="23"/>
      <c r="CNW82" s="23"/>
      <c r="CNX82" s="23"/>
      <c r="CNY82" s="23"/>
      <c r="CNZ82" s="23"/>
      <c r="COA82" s="23"/>
      <c r="COB82" s="23"/>
      <c r="COC82" s="23"/>
      <c r="COD82" s="23"/>
      <c r="COE82" s="23"/>
      <c r="COF82" s="23"/>
      <c r="COG82" s="23"/>
      <c r="COH82" s="23"/>
      <c r="COI82" s="23"/>
      <c r="COJ82" s="23"/>
      <c r="COK82" s="23"/>
      <c r="COL82" s="23"/>
      <c r="COM82" s="23"/>
      <c r="CON82" s="23"/>
      <c r="COO82" s="23"/>
      <c r="COP82" s="23"/>
      <c r="COQ82" s="23"/>
      <c r="COR82" s="23"/>
      <c r="COS82" s="23"/>
      <c r="COT82" s="23"/>
      <c r="COU82" s="23"/>
      <c r="COV82" s="23"/>
      <c r="COW82" s="23"/>
      <c r="COX82" s="23"/>
      <c r="COY82" s="23"/>
      <c r="COZ82" s="23"/>
      <c r="CPA82" s="23"/>
      <c r="CPB82" s="23"/>
      <c r="CPC82" s="23"/>
      <c r="CPD82" s="23"/>
      <c r="CPE82" s="23"/>
      <c r="CPF82" s="23"/>
      <c r="CPG82" s="23"/>
      <c r="CPH82" s="23"/>
      <c r="CPI82" s="23"/>
      <c r="CPJ82" s="23"/>
      <c r="CPK82" s="23"/>
      <c r="CPL82" s="23"/>
      <c r="CPM82" s="23"/>
      <c r="CPN82" s="23"/>
      <c r="CPO82" s="23"/>
      <c r="CPP82" s="23"/>
      <c r="CPQ82" s="23"/>
      <c r="CPR82" s="23"/>
      <c r="CPS82" s="23"/>
      <c r="CPT82" s="23"/>
      <c r="CPU82" s="23"/>
      <c r="CPV82" s="23"/>
      <c r="CPW82" s="23"/>
      <c r="CPX82" s="23"/>
      <c r="CPY82" s="23"/>
      <c r="CPZ82" s="23"/>
      <c r="CQA82" s="23"/>
      <c r="CQB82" s="23"/>
      <c r="CQC82" s="23"/>
      <c r="CQD82" s="23"/>
      <c r="CQE82" s="23"/>
      <c r="CQF82" s="23"/>
      <c r="CQG82" s="23"/>
      <c r="CQH82" s="23"/>
      <c r="CQI82" s="23"/>
      <c r="CQJ82" s="23"/>
      <c r="CQK82" s="23"/>
      <c r="CQL82" s="23"/>
      <c r="CQM82" s="23"/>
      <c r="CQN82" s="23"/>
      <c r="CQO82" s="23"/>
      <c r="CQP82" s="23"/>
      <c r="CQQ82" s="23"/>
      <c r="CQR82" s="23"/>
      <c r="CQS82" s="23"/>
      <c r="CQT82" s="23"/>
      <c r="CQU82" s="23"/>
      <c r="CQV82" s="23"/>
      <c r="CQW82" s="23"/>
      <c r="CQX82" s="23"/>
      <c r="CQY82" s="23"/>
      <c r="CQZ82" s="23"/>
      <c r="CRA82" s="23"/>
      <c r="CRB82" s="23"/>
      <c r="CRC82" s="23"/>
      <c r="CRD82" s="23"/>
      <c r="CRE82" s="23"/>
      <c r="CRF82" s="23"/>
      <c r="CRG82" s="23"/>
      <c r="CRH82" s="23"/>
      <c r="CRI82" s="23"/>
      <c r="CRJ82" s="23"/>
      <c r="CRK82" s="23"/>
      <c r="CRL82" s="23"/>
      <c r="CRM82" s="23"/>
      <c r="CRN82" s="23"/>
      <c r="CRO82" s="23"/>
      <c r="CRP82" s="23"/>
      <c r="CRQ82" s="23"/>
      <c r="CRR82" s="23"/>
      <c r="CRS82" s="23"/>
      <c r="CRT82" s="23"/>
      <c r="CRU82" s="23"/>
      <c r="CRV82" s="23"/>
      <c r="CRW82" s="23"/>
      <c r="CRX82" s="23"/>
      <c r="CRY82" s="23"/>
      <c r="CRZ82" s="23"/>
      <c r="CSA82" s="23"/>
      <c r="CSB82" s="23"/>
      <c r="CSC82" s="23"/>
      <c r="CSD82" s="23"/>
      <c r="CSE82" s="23"/>
      <c r="CSF82" s="23"/>
      <c r="CSG82" s="23"/>
      <c r="CSH82" s="23"/>
      <c r="CSI82" s="23"/>
      <c r="CSJ82" s="23"/>
      <c r="CSK82" s="23"/>
      <c r="CSL82" s="23"/>
      <c r="CSM82" s="23"/>
      <c r="CSN82" s="23"/>
      <c r="CSO82" s="23"/>
      <c r="CSP82" s="23"/>
      <c r="CSQ82" s="23"/>
      <c r="CSR82" s="23"/>
      <c r="CSS82" s="23"/>
      <c r="CST82" s="23"/>
      <c r="CSU82" s="23"/>
      <c r="CSV82" s="23"/>
      <c r="CSW82" s="23"/>
      <c r="CSX82" s="23"/>
      <c r="CSY82" s="23"/>
      <c r="CSZ82" s="23"/>
      <c r="CTA82" s="23"/>
      <c r="CTB82" s="23"/>
      <c r="CTC82" s="23"/>
      <c r="CTD82" s="23"/>
      <c r="CTE82" s="23"/>
      <c r="CTF82" s="23"/>
      <c r="CTG82" s="23"/>
      <c r="CTH82" s="23"/>
      <c r="CTI82" s="23"/>
      <c r="CTJ82" s="23"/>
      <c r="CTK82" s="23"/>
      <c r="CTL82" s="23"/>
      <c r="CTM82" s="23"/>
      <c r="CTN82" s="23"/>
      <c r="CTO82" s="23"/>
      <c r="CTP82" s="23"/>
      <c r="CTQ82" s="23"/>
      <c r="CTR82" s="23"/>
      <c r="CTS82" s="23"/>
      <c r="CTT82" s="23"/>
      <c r="CTU82" s="23"/>
      <c r="CTV82" s="23"/>
      <c r="CTW82" s="23"/>
      <c r="CTX82" s="23"/>
      <c r="CTY82" s="23"/>
      <c r="CTZ82" s="23"/>
      <c r="CUA82" s="23"/>
      <c r="CUB82" s="23"/>
      <c r="CUC82" s="23"/>
      <c r="CUD82" s="23"/>
      <c r="CUE82" s="23"/>
      <c r="CUF82" s="23"/>
      <c r="CUG82" s="23"/>
      <c r="CUH82" s="23"/>
      <c r="CUI82" s="23"/>
      <c r="CUJ82" s="23"/>
      <c r="CUK82" s="23"/>
      <c r="CUL82" s="23"/>
      <c r="CUM82" s="23"/>
      <c r="CUN82" s="23"/>
      <c r="CUO82" s="23"/>
      <c r="CUP82" s="23"/>
      <c r="CUQ82" s="23"/>
      <c r="CUR82" s="23"/>
      <c r="CUS82" s="23"/>
      <c r="CUT82" s="23"/>
      <c r="CUU82" s="23"/>
      <c r="CUV82" s="23"/>
      <c r="CUW82" s="23"/>
      <c r="CUX82" s="23"/>
      <c r="CUY82" s="23"/>
      <c r="CUZ82" s="23"/>
      <c r="CVA82" s="23"/>
      <c r="CVB82" s="23"/>
      <c r="CVC82" s="23"/>
      <c r="CVD82" s="23"/>
      <c r="CVE82" s="23"/>
      <c r="CVF82" s="23"/>
      <c r="CVG82" s="23"/>
      <c r="CVH82" s="23"/>
      <c r="CVI82" s="23"/>
      <c r="CVJ82" s="23"/>
      <c r="CVK82" s="23"/>
      <c r="CVL82" s="23"/>
      <c r="CVM82" s="23"/>
      <c r="CVN82" s="23"/>
      <c r="CVO82" s="23"/>
      <c r="CVP82" s="23"/>
      <c r="CVQ82" s="23"/>
      <c r="CVR82" s="23"/>
      <c r="CVS82" s="23"/>
      <c r="CVT82" s="23"/>
      <c r="CVU82" s="23"/>
      <c r="CVV82" s="23"/>
      <c r="CVW82" s="23"/>
      <c r="CVX82" s="23"/>
      <c r="CVY82" s="23"/>
      <c r="CVZ82" s="23"/>
      <c r="CWA82" s="23"/>
      <c r="CWB82" s="23"/>
      <c r="CWC82" s="23"/>
      <c r="CWD82" s="23"/>
      <c r="CWE82" s="23"/>
      <c r="CWF82" s="23"/>
      <c r="CWG82" s="23"/>
      <c r="CWH82" s="23"/>
      <c r="CWI82" s="23"/>
      <c r="CWJ82" s="23"/>
      <c r="CWK82" s="23"/>
      <c r="CWL82" s="23"/>
      <c r="CWM82" s="23"/>
      <c r="CWN82" s="23"/>
      <c r="CWO82" s="23"/>
      <c r="CWP82" s="23"/>
      <c r="CWQ82" s="23"/>
      <c r="CWR82" s="23"/>
      <c r="CWS82" s="23"/>
      <c r="CWT82" s="23"/>
      <c r="CWU82" s="23"/>
      <c r="CWV82" s="23"/>
      <c r="CWW82" s="23"/>
      <c r="CWX82" s="23"/>
      <c r="CWY82" s="23"/>
      <c r="CWZ82" s="23"/>
      <c r="CXA82" s="23"/>
      <c r="CXB82" s="23"/>
      <c r="CXC82" s="23"/>
      <c r="CXD82" s="23"/>
      <c r="CXE82" s="23"/>
      <c r="CXF82" s="23"/>
      <c r="CXG82" s="23"/>
      <c r="CXH82" s="23"/>
      <c r="CXI82" s="23"/>
      <c r="CXJ82" s="23"/>
      <c r="CXK82" s="23"/>
      <c r="CXL82" s="23"/>
      <c r="CXM82" s="23"/>
      <c r="CXN82" s="23"/>
      <c r="CXO82" s="23"/>
      <c r="CXP82" s="23"/>
      <c r="CXQ82" s="23"/>
      <c r="CXR82" s="23"/>
      <c r="CXS82" s="23"/>
      <c r="CXT82" s="23"/>
      <c r="CXU82" s="23"/>
      <c r="CXV82" s="23"/>
      <c r="CXW82" s="23"/>
      <c r="CXX82" s="23"/>
      <c r="CXY82" s="23"/>
      <c r="CXZ82" s="23"/>
      <c r="CYA82" s="23"/>
      <c r="CYB82" s="23"/>
      <c r="CYC82" s="23"/>
      <c r="CYD82" s="23"/>
      <c r="CYE82" s="23"/>
      <c r="CYF82" s="23"/>
      <c r="CYG82" s="23"/>
      <c r="CYH82" s="23"/>
      <c r="CYI82" s="23"/>
      <c r="CYJ82" s="23"/>
      <c r="CYK82" s="23"/>
      <c r="CYL82" s="23"/>
      <c r="CYM82" s="23"/>
      <c r="CYN82" s="23"/>
      <c r="CYO82" s="23"/>
      <c r="CYP82" s="23"/>
      <c r="CYQ82" s="23"/>
      <c r="CYR82" s="23"/>
      <c r="CYS82" s="23"/>
      <c r="CYT82" s="23"/>
      <c r="CYU82" s="23"/>
      <c r="CYV82" s="23"/>
      <c r="CYW82" s="23"/>
      <c r="CYX82" s="23"/>
      <c r="CYY82" s="23"/>
      <c r="CYZ82" s="23"/>
      <c r="CZA82" s="23"/>
      <c r="CZB82" s="23"/>
      <c r="CZC82" s="23"/>
      <c r="CZD82" s="23"/>
      <c r="CZE82" s="23"/>
      <c r="CZF82" s="23"/>
      <c r="CZG82" s="23"/>
      <c r="CZH82" s="23"/>
      <c r="CZI82" s="23"/>
      <c r="CZJ82" s="23"/>
      <c r="CZK82" s="23"/>
      <c r="CZL82" s="23"/>
      <c r="CZM82" s="23"/>
      <c r="CZN82" s="23"/>
      <c r="CZO82" s="23"/>
      <c r="CZP82" s="23"/>
      <c r="CZQ82" s="23"/>
      <c r="CZR82" s="23"/>
      <c r="CZS82" s="23"/>
      <c r="CZT82" s="23"/>
      <c r="CZU82" s="23"/>
      <c r="CZV82" s="23"/>
      <c r="CZW82" s="23"/>
      <c r="CZX82" s="23"/>
      <c r="CZY82" s="23"/>
      <c r="CZZ82" s="23"/>
      <c r="DAA82" s="23"/>
      <c r="DAB82" s="23"/>
      <c r="DAC82" s="23"/>
      <c r="DAD82" s="23"/>
      <c r="DAE82" s="23"/>
      <c r="DAF82" s="23"/>
      <c r="DAG82" s="23"/>
      <c r="DAH82" s="23"/>
      <c r="DAI82" s="23"/>
      <c r="DAJ82" s="23"/>
      <c r="DAK82" s="23"/>
      <c r="DAL82" s="23"/>
      <c r="DAM82" s="23"/>
      <c r="DAN82" s="23"/>
      <c r="DAO82" s="23"/>
      <c r="DAP82" s="23"/>
      <c r="DAQ82" s="23"/>
      <c r="DAR82" s="23"/>
      <c r="DAS82" s="23"/>
      <c r="DAT82" s="23"/>
      <c r="DAU82" s="23"/>
      <c r="DAV82" s="23"/>
      <c r="DAW82" s="23"/>
      <c r="DAX82" s="23"/>
      <c r="DAY82" s="23"/>
      <c r="DAZ82" s="23"/>
      <c r="DBA82" s="23"/>
      <c r="DBB82" s="23"/>
      <c r="DBC82" s="23"/>
      <c r="DBD82" s="23"/>
      <c r="DBE82" s="23"/>
      <c r="DBF82" s="23"/>
      <c r="DBG82" s="23"/>
      <c r="DBH82" s="23"/>
      <c r="DBI82" s="23"/>
      <c r="DBJ82" s="23"/>
      <c r="DBK82" s="23"/>
      <c r="DBL82" s="23"/>
      <c r="DBM82" s="23"/>
      <c r="DBN82" s="23"/>
      <c r="DBO82" s="23"/>
      <c r="DBP82" s="23"/>
      <c r="DBQ82" s="23"/>
      <c r="DBR82" s="23"/>
      <c r="DBS82" s="23"/>
      <c r="DBT82" s="23"/>
      <c r="DBU82" s="23"/>
      <c r="DBV82" s="23"/>
      <c r="DBW82" s="23"/>
      <c r="DBX82" s="23"/>
      <c r="DBY82" s="23"/>
      <c r="DBZ82" s="23"/>
      <c r="DCA82" s="23"/>
      <c r="DCB82" s="23"/>
      <c r="DCC82" s="23"/>
      <c r="DCD82" s="23"/>
      <c r="DCE82" s="23"/>
      <c r="DCF82" s="23"/>
      <c r="DCG82" s="23"/>
      <c r="DCH82" s="23"/>
      <c r="DCI82" s="23"/>
      <c r="DCJ82" s="23"/>
      <c r="DCK82" s="23"/>
      <c r="DCL82" s="23"/>
      <c r="DCM82" s="23"/>
      <c r="DCN82" s="23"/>
      <c r="DCO82" s="23"/>
      <c r="DCP82" s="23"/>
      <c r="DCQ82" s="23"/>
      <c r="DCR82" s="23"/>
      <c r="DCS82" s="23"/>
      <c r="DCT82" s="23"/>
      <c r="DCU82" s="23"/>
      <c r="DCV82" s="23"/>
      <c r="DCW82" s="23"/>
      <c r="DCX82" s="23"/>
      <c r="DCY82" s="23"/>
      <c r="DCZ82" s="23"/>
      <c r="DDA82" s="23"/>
      <c r="DDB82" s="23"/>
      <c r="DDC82" s="23"/>
      <c r="DDD82" s="23"/>
      <c r="DDE82" s="23"/>
      <c r="DDF82" s="23"/>
      <c r="DDG82" s="23"/>
      <c r="DDH82" s="23"/>
      <c r="DDI82" s="23"/>
      <c r="DDJ82" s="23"/>
      <c r="DDK82" s="23"/>
      <c r="DDL82" s="23"/>
      <c r="DDM82" s="23"/>
      <c r="DDN82" s="23"/>
      <c r="DDO82" s="23"/>
      <c r="DDP82" s="23"/>
      <c r="DDQ82" s="23"/>
      <c r="DDR82" s="23"/>
      <c r="DDS82" s="23"/>
      <c r="DDT82" s="23"/>
      <c r="DDU82" s="23"/>
      <c r="DDV82" s="23"/>
      <c r="DDW82" s="23"/>
      <c r="DDX82" s="23"/>
      <c r="DDY82" s="23"/>
      <c r="DDZ82" s="23"/>
      <c r="DEA82" s="23"/>
      <c r="DEB82" s="23"/>
      <c r="DEC82" s="23"/>
      <c r="DED82" s="23"/>
      <c r="DEE82" s="23"/>
      <c r="DEF82" s="23"/>
      <c r="DEG82" s="23"/>
      <c r="DEH82" s="23"/>
      <c r="DEI82" s="23"/>
      <c r="DEJ82" s="23"/>
      <c r="DEK82" s="23"/>
      <c r="DEL82" s="23"/>
      <c r="DEM82" s="23"/>
      <c r="DEN82" s="23"/>
      <c r="DEO82" s="23"/>
      <c r="DEP82" s="23"/>
      <c r="DEQ82" s="23"/>
      <c r="DER82" s="23"/>
      <c r="DES82" s="23"/>
      <c r="DET82" s="23"/>
      <c r="DEU82" s="23"/>
      <c r="DEV82" s="23"/>
      <c r="DEW82" s="23"/>
      <c r="DEX82" s="23"/>
      <c r="DEY82" s="23"/>
      <c r="DEZ82" s="23"/>
      <c r="DFA82" s="23"/>
      <c r="DFB82" s="23"/>
      <c r="DFC82" s="23"/>
      <c r="DFD82" s="23"/>
      <c r="DFE82" s="23"/>
      <c r="DFF82" s="23"/>
      <c r="DFG82" s="23"/>
      <c r="DFH82" s="23"/>
      <c r="DFI82" s="23"/>
      <c r="DFJ82" s="23"/>
      <c r="DFK82" s="23"/>
      <c r="DFL82" s="23"/>
      <c r="DFM82" s="23"/>
      <c r="DFN82" s="23"/>
      <c r="DFO82" s="23"/>
      <c r="DFP82" s="23"/>
      <c r="DFQ82" s="23"/>
      <c r="DFR82" s="23"/>
      <c r="DFS82" s="23"/>
      <c r="DFT82" s="23"/>
      <c r="DFU82" s="23"/>
      <c r="DFV82" s="23"/>
      <c r="DFW82" s="23"/>
      <c r="DFX82" s="23"/>
      <c r="DFY82" s="23"/>
      <c r="DFZ82" s="23"/>
      <c r="DGA82" s="23"/>
      <c r="DGB82" s="23"/>
      <c r="DGC82" s="23"/>
      <c r="DGD82" s="23"/>
      <c r="DGE82" s="23"/>
      <c r="DGF82" s="23"/>
      <c r="DGG82" s="23"/>
      <c r="DGH82" s="23"/>
      <c r="DGI82" s="23"/>
      <c r="DGJ82" s="23"/>
      <c r="DGK82" s="23"/>
      <c r="DGL82" s="23"/>
      <c r="DGM82" s="23"/>
      <c r="DGN82" s="23"/>
      <c r="DGO82" s="23"/>
      <c r="DGP82" s="23"/>
      <c r="DGQ82" s="23"/>
      <c r="DGR82" s="23"/>
      <c r="DGS82" s="23"/>
      <c r="DGT82" s="23"/>
      <c r="DGU82" s="23"/>
      <c r="DGV82" s="23"/>
      <c r="DGW82" s="23"/>
      <c r="DGX82" s="23"/>
      <c r="DGY82" s="23"/>
      <c r="DGZ82" s="23"/>
      <c r="DHA82" s="23"/>
      <c r="DHB82" s="23"/>
      <c r="DHC82" s="23"/>
      <c r="DHD82" s="23"/>
      <c r="DHE82" s="23"/>
      <c r="DHF82" s="23"/>
      <c r="DHG82" s="23"/>
      <c r="DHH82" s="23"/>
      <c r="DHI82" s="23"/>
      <c r="DHJ82" s="23"/>
      <c r="DHK82" s="23"/>
      <c r="DHL82" s="23"/>
      <c r="DHM82" s="23"/>
      <c r="DHN82" s="23"/>
      <c r="DHO82" s="23"/>
      <c r="DHP82" s="23"/>
      <c r="DHQ82" s="23"/>
      <c r="DHR82" s="23"/>
      <c r="DHS82" s="23"/>
      <c r="DHT82" s="23"/>
      <c r="DHU82" s="23"/>
      <c r="DHV82" s="23"/>
      <c r="DHW82" s="23"/>
      <c r="DHX82" s="23"/>
      <c r="DHY82" s="23"/>
      <c r="DHZ82" s="23"/>
      <c r="DIA82" s="23"/>
      <c r="DIB82" s="23"/>
      <c r="DIC82" s="23"/>
      <c r="DID82" s="23"/>
      <c r="DIE82" s="23"/>
      <c r="DIF82" s="23"/>
      <c r="DIG82" s="23"/>
      <c r="DIH82" s="23"/>
      <c r="DII82" s="23"/>
      <c r="DIJ82" s="23"/>
      <c r="DIK82" s="23"/>
      <c r="DIL82" s="23"/>
      <c r="DIM82" s="23"/>
      <c r="DIN82" s="23"/>
      <c r="DIO82" s="23"/>
      <c r="DIP82" s="23"/>
      <c r="DIQ82" s="23"/>
      <c r="DIR82" s="23"/>
      <c r="DIS82" s="23"/>
      <c r="DIT82" s="23"/>
      <c r="DIU82" s="23"/>
      <c r="DIV82" s="23"/>
      <c r="DIW82" s="23"/>
      <c r="DIX82" s="23"/>
      <c r="DIY82" s="23"/>
      <c r="DIZ82" s="23"/>
      <c r="DJA82" s="23"/>
      <c r="DJB82" s="23"/>
      <c r="DJC82" s="23"/>
      <c r="DJD82" s="23"/>
      <c r="DJE82" s="23"/>
      <c r="DJF82" s="23"/>
      <c r="DJG82" s="23"/>
      <c r="DJH82" s="23"/>
      <c r="DJI82" s="23"/>
      <c r="DJJ82" s="23"/>
      <c r="DJK82" s="23"/>
      <c r="DJL82" s="23"/>
      <c r="DJM82" s="23"/>
      <c r="DJN82" s="23"/>
      <c r="DJO82" s="23"/>
      <c r="DJP82" s="23"/>
      <c r="DJQ82" s="23"/>
      <c r="DJR82" s="23"/>
      <c r="DJS82" s="23"/>
      <c r="DJT82" s="23"/>
      <c r="DJU82" s="23"/>
      <c r="DJV82" s="23"/>
      <c r="DJW82" s="23"/>
      <c r="DJX82" s="23"/>
      <c r="DJY82" s="23"/>
      <c r="DJZ82" s="23"/>
      <c r="DKA82" s="23"/>
      <c r="DKB82" s="23"/>
      <c r="DKC82" s="23"/>
      <c r="DKD82" s="23"/>
      <c r="DKE82" s="23"/>
      <c r="DKF82" s="23"/>
      <c r="DKG82" s="23"/>
      <c r="DKH82" s="23"/>
      <c r="DKI82" s="23"/>
      <c r="DKJ82" s="23"/>
      <c r="DKK82" s="23"/>
      <c r="DKL82" s="23"/>
      <c r="DKM82" s="23"/>
      <c r="DKN82" s="23"/>
      <c r="DKO82" s="23"/>
      <c r="DKP82" s="23"/>
      <c r="DKQ82" s="23"/>
      <c r="DKR82" s="23"/>
      <c r="DKS82" s="23"/>
      <c r="DKT82" s="23"/>
      <c r="DKU82" s="23"/>
      <c r="DKV82" s="23"/>
      <c r="DKW82" s="23"/>
      <c r="DKX82" s="23"/>
      <c r="DKY82" s="23"/>
      <c r="DKZ82" s="23"/>
      <c r="DLA82" s="23"/>
      <c r="DLB82" s="23"/>
      <c r="DLC82" s="23"/>
      <c r="DLD82" s="23"/>
      <c r="DLE82" s="23"/>
      <c r="DLF82" s="23"/>
      <c r="DLG82" s="23"/>
      <c r="DLH82" s="23"/>
      <c r="DLI82" s="23"/>
      <c r="DLJ82" s="23"/>
      <c r="DLK82" s="23"/>
      <c r="DLL82" s="23"/>
      <c r="DLM82" s="23"/>
      <c r="DLN82" s="23"/>
      <c r="DLO82" s="23"/>
      <c r="DLP82" s="23"/>
      <c r="DLQ82" s="23"/>
      <c r="DLR82" s="23"/>
      <c r="DLS82" s="23"/>
      <c r="DLT82" s="23"/>
      <c r="DLU82" s="23"/>
      <c r="DLV82" s="23"/>
      <c r="DLW82" s="23"/>
      <c r="DLX82" s="23"/>
      <c r="DLY82" s="23"/>
      <c r="DLZ82" s="23"/>
      <c r="DMA82" s="23"/>
      <c r="DMB82" s="23"/>
      <c r="DMC82" s="23"/>
      <c r="DMD82" s="23"/>
      <c r="DME82" s="23"/>
      <c r="DMF82" s="23"/>
      <c r="DMG82" s="23"/>
      <c r="DMH82" s="23"/>
      <c r="DMI82" s="23"/>
      <c r="DMJ82" s="23"/>
      <c r="DMK82" s="23"/>
      <c r="DML82" s="23"/>
      <c r="DMM82" s="23"/>
      <c r="DMN82" s="23"/>
      <c r="DMO82" s="23"/>
      <c r="DMP82" s="23"/>
      <c r="DMQ82" s="23"/>
      <c r="DMR82" s="23"/>
      <c r="DMS82" s="23"/>
      <c r="DMT82" s="23"/>
      <c r="DMU82" s="23"/>
      <c r="DMV82" s="23"/>
      <c r="DMW82" s="23"/>
      <c r="DMX82" s="23"/>
      <c r="DMY82" s="23"/>
      <c r="DMZ82" s="23"/>
      <c r="DNA82" s="23"/>
      <c r="DNB82" s="23"/>
      <c r="DNC82" s="23"/>
      <c r="DND82" s="23"/>
      <c r="DNE82" s="23"/>
      <c r="DNF82" s="23"/>
      <c r="DNG82" s="23"/>
      <c r="DNH82" s="23"/>
      <c r="DNI82" s="23"/>
      <c r="DNJ82" s="23"/>
      <c r="DNK82" s="23"/>
      <c r="DNL82" s="23"/>
      <c r="DNM82" s="23"/>
      <c r="DNN82" s="23"/>
      <c r="DNO82" s="23"/>
      <c r="DNP82" s="23"/>
      <c r="DNQ82" s="23"/>
      <c r="DNR82" s="23"/>
      <c r="DNS82" s="23"/>
      <c r="DNT82" s="23"/>
      <c r="DNU82" s="23"/>
      <c r="DNV82" s="23"/>
      <c r="DNW82" s="23"/>
      <c r="DNX82" s="23"/>
      <c r="DNY82" s="23"/>
      <c r="DNZ82" s="23"/>
      <c r="DOA82" s="23"/>
      <c r="DOB82" s="23"/>
      <c r="DOC82" s="23"/>
      <c r="DOD82" s="23"/>
      <c r="DOE82" s="23"/>
      <c r="DOF82" s="23"/>
      <c r="DOG82" s="23"/>
      <c r="DOH82" s="23"/>
      <c r="DOI82" s="23"/>
      <c r="DOJ82" s="23"/>
      <c r="DOK82" s="23"/>
      <c r="DOL82" s="23"/>
      <c r="DOM82" s="23"/>
      <c r="DON82" s="23"/>
      <c r="DOO82" s="23"/>
      <c r="DOP82" s="23"/>
      <c r="DOQ82" s="23"/>
      <c r="DOR82" s="23"/>
      <c r="DOS82" s="23"/>
      <c r="DOT82" s="23"/>
      <c r="DOU82" s="23"/>
      <c r="DOV82" s="23"/>
      <c r="DOW82" s="23"/>
      <c r="DOX82" s="23"/>
      <c r="DOY82" s="23"/>
      <c r="DOZ82" s="23"/>
      <c r="DPA82" s="23"/>
      <c r="DPB82" s="23"/>
      <c r="DPC82" s="23"/>
      <c r="DPD82" s="23"/>
      <c r="DPE82" s="23"/>
      <c r="DPF82" s="23"/>
      <c r="DPG82" s="23"/>
      <c r="DPH82" s="23"/>
      <c r="DPI82" s="23"/>
      <c r="DPJ82" s="23"/>
      <c r="DPK82" s="23"/>
      <c r="DPL82" s="23"/>
      <c r="DPM82" s="23"/>
      <c r="DPN82" s="23"/>
      <c r="DPO82" s="23"/>
      <c r="DPP82" s="23"/>
      <c r="DPQ82" s="23"/>
      <c r="DPR82" s="23"/>
      <c r="DPS82" s="23"/>
      <c r="DPT82" s="23"/>
      <c r="DPU82" s="23"/>
      <c r="DPV82" s="23"/>
      <c r="DPW82" s="23"/>
      <c r="DPX82" s="23"/>
      <c r="DPY82" s="23"/>
      <c r="DPZ82" s="23"/>
      <c r="DQA82" s="23"/>
      <c r="DQB82" s="23"/>
      <c r="DQC82" s="23"/>
      <c r="DQD82" s="23"/>
      <c r="DQE82" s="23"/>
      <c r="DQF82" s="23"/>
      <c r="DQG82" s="23"/>
      <c r="DQH82" s="23"/>
      <c r="DQI82" s="23"/>
      <c r="DQJ82" s="23"/>
      <c r="DQK82" s="23"/>
      <c r="DQL82" s="23"/>
      <c r="DQM82" s="23"/>
      <c r="DQN82" s="23"/>
      <c r="DQO82" s="23"/>
      <c r="DQP82" s="23"/>
      <c r="DQQ82" s="23"/>
      <c r="DQR82" s="23"/>
      <c r="DQS82" s="23"/>
      <c r="DQT82" s="23"/>
      <c r="DQU82" s="23"/>
      <c r="DQV82" s="23"/>
      <c r="DQW82" s="23"/>
      <c r="DQX82" s="23"/>
      <c r="DQY82" s="23"/>
      <c r="DQZ82" s="23"/>
      <c r="DRA82" s="23"/>
      <c r="DRB82" s="23"/>
      <c r="DRC82" s="23"/>
      <c r="DRD82" s="23"/>
      <c r="DRE82" s="23"/>
      <c r="DRF82" s="23"/>
      <c r="DRG82" s="23"/>
      <c r="DRH82" s="23"/>
      <c r="DRI82" s="23"/>
      <c r="DRJ82" s="23"/>
      <c r="DRK82" s="23"/>
      <c r="DRL82" s="23"/>
      <c r="DRM82" s="23"/>
      <c r="DRN82" s="23"/>
      <c r="DRO82" s="23"/>
      <c r="DRP82" s="23"/>
      <c r="DRQ82" s="23"/>
      <c r="DRR82" s="23"/>
      <c r="DRS82" s="23"/>
      <c r="DRT82" s="23"/>
      <c r="DRU82" s="23"/>
      <c r="DRV82" s="23"/>
      <c r="DRW82" s="23"/>
      <c r="DRX82" s="23"/>
      <c r="DRY82" s="23"/>
      <c r="DRZ82" s="23"/>
      <c r="DSA82" s="23"/>
      <c r="DSB82" s="23"/>
      <c r="DSC82" s="23"/>
      <c r="DSD82" s="23"/>
      <c r="DSE82" s="23"/>
      <c r="DSF82" s="23"/>
      <c r="DSG82" s="23"/>
      <c r="DSH82" s="23"/>
      <c r="DSI82" s="23"/>
      <c r="DSJ82" s="23"/>
      <c r="DSK82" s="23"/>
      <c r="DSL82" s="23"/>
      <c r="DSM82" s="23"/>
      <c r="DSN82" s="23"/>
      <c r="DSO82" s="23"/>
      <c r="DSP82" s="23"/>
      <c r="DSQ82" s="23"/>
      <c r="DSR82" s="23"/>
      <c r="DSS82" s="23"/>
      <c r="DST82" s="23"/>
      <c r="DSU82" s="23"/>
      <c r="DSV82" s="23"/>
      <c r="DSW82" s="23"/>
      <c r="DSX82" s="23"/>
      <c r="DSY82" s="23"/>
      <c r="DSZ82" s="23"/>
      <c r="DTA82" s="23"/>
      <c r="DTB82" s="23"/>
      <c r="DTC82" s="23"/>
      <c r="DTD82" s="23"/>
      <c r="DTE82" s="23"/>
      <c r="DTF82" s="23"/>
      <c r="DTG82" s="23"/>
      <c r="DTH82" s="23"/>
      <c r="DTI82" s="23"/>
      <c r="DTJ82" s="23"/>
      <c r="DTK82" s="23"/>
      <c r="DTL82" s="23"/>
      <c r="DTM82" s="23"/>
      <c r="DTN82" s="23"/>
      <c r="DTO82" s="23"/>
      <c r="DTP82" s="23"/>
      <c r="DTQ82" s="23"/>
      <c r="DTR82" s="23"/>
      <c r="DTS82" s="23"/>
      <c r="DTT82" s="23"/>
      <c r="DTU82" s="23"/>
      <c r="DTV82" s="23"/>
      <c r="DTW82" s="23"/>
      <c r="DTX82" s="23"/>
      <c r="DTY82" s="23"/>
      <c r="DTZ82" s="23"/>
      <c r="DUA82" s="23"/>
      <c r="DUB82" s="23"/>
      <c r="DUC82" s="23"/>
      <c r="DUD82" s="23"/>
      <c r="DUE82" s="23"/>
      <c r="DUF82" s="23"/>
      <c r="DUG82" s="23"/>
      <c r="DUH82" s="23"/>
      <c r="DUI82" s="23"/>
      <c r="DUJ82" s="23"/>
      <c r="DUK82" s="23"/>
      <c r="DUL82" s="23"/>
      <c r="DUM82" s="23"/>
      <c r="DUN82" s="23"/>
      <c r="DUO82" s="23"/>
      <c r="DUP82" s="23"/>
      <c r="DUQ82" s="23"/>
      <c r="DUR82" s="23"/>
      <c r="DUS82" s="23"/>
      <c r="DUT82" s="23"/>
      <c r="DUU82" s="23"/>
      <c r="DUV82" s="23"/>
      <c r="DUW82" s="23"/>
      <c r="DUX82" s="23"/>
      <c r="DUY82" s="23"/>
      <c r="DUZ82" s="23"/>
      <c r="DVA82" s="23"/>
      <c r="DVB82" s="23"/>
      <c r="DVC82" s="23"/>
      <c r="DVD82" s="23"/>
      <c r="DVE82" s="23"/>
      <c r="DVF82" s="23"/>
      <c r="DVG82" s="23"/>
      <c r="DVH82" s="23"/>
      <c r="DVI82" s="23"/>
      <c r="DVJ82" s="23"/>
      <c r="DVK82" s="23"/>
      <c r="DVL82" s="23"/>
      <c r="DVM82" s="23"/>
      <c r="DVN82" s="23"/>
      <c r="DVO82" s="23"/>
      <c r="DVP82" s="23"/>
      <c r="DVQ82" s="23"/>
      <c r="DVR82" s="23"/>
      <c r="DVS82" s="23"/>
      <c r="DVT82" s="23"/>
      <c r="DVU82" s="23"/>
      <c r="DVV82" s="23"/>
      <c r="DVW82" s="23"/>
      <c r="DVX82" s="23"/>
      <c r="DVY82" s="23"/>
      <c r="DVZ82" s="23"/>
      <c r="DWA82" s="23"/>
      <c r="DWB82" s="23"/>
      <c r="DWC82" s="23"/>
      <c r="DWD82" s="23"/>
      <c r="DWE82" s="23"/>
      <c r="DWF82" s="23"/>
      <c r="DWG82" s="23"/>
      <c r="DWH82" s="23"/>
      <c r="DWI82" s="23"/>
      <c r="DWJ82" s="23"/>
      <c r="DWK82" s="23"/>
      <c r="DWL82" s="23"/>
      <c r="DWM82" s="23"/>
      <c r="DWN82" s="23"/>
      <c r="DWO82" s="23"/>
      <c r="DWP82" s="23"/>
      <c r="DWQ82" s="23"/>
      <c r="DWR82" s="23"/>
      <c r="DWS82" s="23"/>
      <c r="DWT82" s="23"/>
      <c r="DWU82" s="23"/>
      <c r="DWV82" s="23"/>
      <c r="DWW82" s="23"/>
      <c r="DWX82" s="23"/>
      <c r="DWY82" s="23"/>
      <c r="DWZ82" s="23"/>
      <c r="DXA82" s="23"/>
      <c r="DXB82" s="23"/>
      <c r="DXC82" s="23"/>
      <c r="DXD82" s="23"/>
      <c r="DXE82" s="23"/>
      <c r="DXF82" s="23"/>
      <c r="DXG82" s="23"/>
      <c r="DXH82" s="23"/>
      <c r="DXI82" s="23"/>
      <c r="DXJ82" s="23"/>
      <c r="DXK82" s="23"/>
      <c r="DXL82" s="23"/>
      <c r="DXM82" s="23"/>
      <c r="DXN82" s="23"/>
      <c r="DXO82" s="23"/>
      <c r="DXP82" s="23"/>
      <c r="DXQ82" s="23"/>
      <c r="DXR82" s="23"/>
      <c r="DXS82" s="23"/>
      <c r="DXT82" s="23"/>
      <c r="DXU82" s="23"/>
      <c r="DXV82" s="23"/>
      <c r="DXW82" s="23"/>
      <c r="DXX82" s="23"/>
      <c r="DXY82" s="23"/>
      <c r="DXZ82" s="23"/>
      <c r="DYA82" s="23"/>
      <c r="DYB82" s="23"/>
      <c r="DYC82" s="23"/>
      <c r="DYD82" s="23"/>
      <c r="DYE82" s="23"/>
      <c r="DYF82" s="23"/>
      <c r="DYG82" s="23"/>
      <c r="DYH82" s="23"/>
      <c r="DYI82" s="23"/>
      <c r="DYJ82" s="23"/>
      <c r="DYK82" s="23"/>
      <c r="DYL82" s="23"/>
      <c r="DYM82" s="23"/>
      <c r="DYN82" s="23"/>
      <c r="DYO82" s="23"/>
      <c r="DYP82" s="23"/>
      <c r="DYQ82" s="23"/>
      <c r="DYR82" s="23"/>
      <c r="DYS82" s="23"/>
      <c r="DYT82" s="23"/>
      <c r="DYU82" s="23"/>
      <c r="DYV82" s="23"/>
      <c r="DYW82" s="23"/>
      <c r="DYX82" s="23"/>
      <c r="DYY82" s="23"/>
      <c r="DYZ82" s="23"/>
      <c r="DZA82" s="23"/>
      <c r="DZB82" s="23"/>
      <c r="DZC82" s="23"/>
      <c r="DZD82" s="23"/>
      <c r="DZE82" s="23"/>
      <c r="DZF82" s="23"/>
      <c r="DZG82" s="23"/>
      <c r="DZH82" s="23"/>
      <c r="DZI82" s="23"/>
      <c r="DZJ82" s="23"/>
      <c r="DZK82" s="23"/>
      <c r="DZL82" s="23"/>
      <c r="DZM82" s="23"/>
      <c r="DZN82" s="23"/>
      <c r="DZO82" s="23"/>
      <c r="DZP82" s="23"/>
      <c r="DZQ82" s="23"/>
      <c r="DZR82" s="23"/>
      <c r="DZS82" s="23"/>
      <c r="DZT82" s="23"/>
      <c r="DZU82" s="23"/>
      <c r="DZV82" s="23"/>
      <c r="DZW82" s="23"/>
      <c r="DZX82" s="23"/>
      <c r="DZY82" s="23"/>
      <c r="DZZ82" s="23"/>
      <c r="EAA82" s="23"/>
      <c r="EAB82" s="23"/>
      <c r="EAC82" s="23"/>
      <c r="EAD82" s="23"/>
      <c r="EAE82" s="23"/>
      <c r="EAF82" s="23"/>
      <c r="EAG82" s="23"/>
      <c r="EAH82" s="23"/>
      <c r="EAI82" s="23"/>
      <c r="EAJ82" s="23"/>
      <c r="EAK82" s="23"/>
      <c r="EAL82" s="23"/>
      <c r="EAM82" s="23"/>
      <c r="EAN82" s="23"/>
      <c r="EAO82" s="23"/>
      <c r="EAP82" s="23"/>
      <c r="EAQ82" s="23"/>
      <c r="EAR82" s="23"/>
      <c r="EAS82" s="23"/>
      <c r="EAT82" s="23"/>
      <c r="EAU82" s="23"/>
      <c r="EAV82" s="23"/>
      <c r="EAW82" s="23"/>
      <c r="EAX82" s="23"/>
      <c r="EAY82" s="23"/>
      <c r="EAZ82" s="23"/>
      <c r="EBA82" s="23"/>
      <c r="EBB82" s="23"/>
      <c r="EBC82" s="23"/>
      <c r="EBD82" s="23"/>
      <c r="EBE82" s="23"/>
      <c r="EBF82" s="23"/>
      <c r="EBG82" s="23"/>
      <c r="EBH82" s="23"/>
      <c r="EBI82" s="23"/>
      <c r="EBJ82" s="23"/>
      <c r="EBK82" s="23"/>
      <c r="EBL82" s="23"/>
      <c r="EBM82" s="23"/>
      <c r="EBN82" s="23"/>
      <c r="EBO82" s="23"/>
      <c r="EBP82" s="23"/>
      <c r="EBQ82" s="23"/>
      <c r="EBR82" s="23"/>
      <c r="EBS82" s="23"/>
      <c r="EBT82" s="23"/>
      <c r="EBU82" s="23"/>
      <c r="EBV82" s="23"/>
      <c r="EBW82" s="23"/>
      <c r="EBX82" s="23"/>
      <c r="EBY82" s="23"/>
      <c r="EBZ82" s="23"/>
      <c r="ECA82" s="23"/>
      <c r="ECB82" s="23"/>
      <c r="ECC82" s="23"/>
      <c r="ECD82" s="23"/>
      <c r="ECE82" s="23"/>
      <c r="ECF82" s="23"/>
      <c r="ECG82" s="23"/>
      <c r="ECH82" s="23"/>
      <c r="ECI82" s="23"/>
      <c r="ECJ82" s="23"/>
      <c r="ECK82" s="23"/>
      <c r="ECL82" s="23"/>
      <c r="ECM82" s="23"/>
      <c r="ECN82" s="23"/>
      <c r="ECO82" s="23"/>
      <c r="ECP82" s="23"/>
      <c r="ECQ82" s="23"/>
      <c r="ECR82" s="23"/>
      <c r="ECS82" s="23"/>
      <c r="ECT82" s="23"/>
      <c r="ECU82" s="23"/>
      <c r="ECV82" s="23"/>
      <c r="ECW82" s="23"/>
      <c r="ECX82" s="23"/>
      <c r="ECY82" s="23"/>
      <c r="ECZ82" s="23"/>
      <c r="EDA82" s="23"/>
      <c r="EDB82" s="23"/>
      <c r="EDC82" s="23"/>
      <c r="EDD82" s="23"/>
      <c r="EDE82" s="23"/>
      <c r="EDF82" s="23"/>
      <c r="EDG82" s="23"/>
      <c r="EDH82" s="23"/>
      <c r="EDI82" s="23"/>
      <c r="EDJ82" s="23"/>
      <c r="EDK82" s="23"/>
      <c r="EDL82" s="23"/>
      <c r="EDM82" s="23"/>
      <c r="EDN82" s="23"/>
      <c r="EDO82" s="23"/>
      <c r="EDP82" s="23"/>
      <c r="EDQ82" s="23"/>
      <c r="EDR82" s="23"/>
      <c r="EDS82" s="23"/>
      <c r="EDT82" s="23"/>
      <c r="EDU82" s="23"/>
      <c r="EDV82" s="23"/>
      <c r="EDW82" s="23"/>
      <c r="EDX82" s="23"/>
      <c r="EDY82" s="23"/>
      <c r="EDZ82" s="23"/>
      <c r="EEA82" s="23"/>
      <c r="EEB82" s="23"/>
      <c r="EEC82" s="23"/>
      <c r="EED82" s="23"/>
      <c r="EEE82" s="23"/>
      <c r="EEF82" s="23"/>
      <c r="EEG82" s="23"/>
      <c r="EEH82" s="23"/>
      <c r="EEI82" s="23"/>
      <c r="EEJ82" s="23"/>
      <c r="EEK82" s="23"/>
      <c r="EEL82" s="23"/>
      <c r="EEM82" s="23"/>
      <c r="EEN82" s="23"/>
      <c r="EEO82" s="23"/>
      <c r="EEP82" s="23"/>
      <c r="EEQ82" s="23"/>
      <c r="EER82" s="23"/>
      <c r="EES82" s="23"/>
      <c r="EET82" s="23"/>
      <c r="EEU82" s="23"/>
      <c r="EEV82" s="23"/>
      <c r="EEW82" s="23"/>
      <c r="EEX82" s="23"/>
      <c r="EEY82" s="23"/>
      <c r="EEZ82" s="23"/>
      <c r="EFA82" s="23"/>
      <c r="EFB82" s="23"/>
      <c r="EFC82" s="23"/>
      <c r="EFD82" s="23"/>
      <c r="EFE82" s="23"/>
      <c r="EFF82" s="23"/>
      <c r="EFG82" s="23"/>
      <c r="EFH82" s="23"/>
      <c r="EFI82" s="23"/>
      <c r="EFJ82" s="23"/>
      <c r="EFK82" s="23"/>
      <c r="EFL82" s="23"/>
      <c r="EFM82" s="23"/>
      <c r="EFN82" s="23"/>
      <c r="EFO82" s="23"/>
      <c r="EFP82" s="23"/>
      <c r="EFQ82" s="23"/>
      <c r="EFR82" s="23"/>
      <c r="EFS82" s="23"/>
      <c r="EFT82" s="23"/>
      <c r="EFU82" s="23"/>
      <c r="EFV82" s="23"/>
      <c r="EFW82" s="23"/>
      <c r="EFX82" s="23"/>
      <c r="EFY82" s="23"/>
      <c r="EFZ82" s="23"/>
      <c r="EGA82" s="23"/>
      <c r="EGB82" s="23"/>
      <c r="EGC82" s="23"/>
      <c r="EGD82" s="23"/>
      <c r="EGE82" s="23"/>
      <c r="EGF82" s="23"/>
      <c r="EGG82" s="23"/>
      <c r="EGH82" s="23"/>
      <c r="EGI82" s="23"/>
      <c r="EGJ82" s="23"/>
      <c r="EGK82" s="23"/>
      <c r="EGL82" s="23"/>
      <c r="EGM82" s="23"/>
      <c r="EGN82" s="23"/>
      <c r="EGO82" s="23"/>
      <c r="EGP82" s="23"/>
      <c r="EGQ82" s="23"/>
      <c r="EGR82" s="23"/>
      <c r="EGS82" s="23"/>
      <c r="EGT82" s="23"/>
      <c r="EGU82" s="23"/>
      <c r="EGV82" s="23"/>
      <c r="EGW82" s="23"/>
      <c r="EGX82" s="23"/>
      <c r="EGY82" s="23"/>
      <c r="EGZ82" s="23"/>
      <c r="EHA82" s="23"/>
      <c r="EHB82" s="23"/>
      <c r="EHC82" s="23"/>
      <c r="EHD82" s="23"/>
      <c r="EHE82" s="23"/>
      <c r="EHF82" s="23"/>
      <c r="EHG82" s="23"/>
      <c r="EHH82" s="23"/>
      <c r="EHI82" s="23"/>
      <c r="EHJ82" s="23"/>
      <c r="EHK82" s="23"/>
      <c r="EHL82" s="23"/>
      <c r="EHM82" s="23"/>
      <c r="EHN82" s="23"/>
      <c r="EHO82" s="23"/>
      <c r="EHP82" s="23"/>
      <c r="EHQ82" s="23"/>
      <c r="EHR82" s="23"/>
      <c r="EHS82" s="23"/>
      <c r="EHT82" s="23"/>
      <c r="EHU82" s="23"/>
      <c r="EHV82" s="23"/>
      <c r="EHW82" s="23"/>
      <c r="EHX82" s="23"/>
      <c r="EHY82" s="23"/>
      <c r="EHZ82" s="23"/>
      <c r="EIA82" s="23"/>
      <c r="EIB82" s="23"/>
      <c r="EIC82" s="23"/>
      <c r="EID82" s="23"/>
      <c r="EIE82" s="23"/>
      <c r="EIF82" s="23"/>
      <c r="EIG82" s="23"/>
      <c r="EIH82" s="23"/>
      <c r="EII82" s="23"/>
      <c r="EIJ82" s="23"/>
      <c r="EIK82" s="23"/>
      <c r="EIL82" s="23"/>
      <c r="EIM82" s="23"/>
      <c r="EIN82" s="23"/>
      <c r="EIO82" s="23"/>
      <c r="EIP82" s="23"/>
      <c r="EIQ82" s="23"/>
      <c r="EIR82" s="23"/>
      <c r="EIS82" s="23"/>
      <c r="EIT82" s="23"/>
      <c r="EIU82" s="23"/>
      <c r="EIV82" s="23"/>
      <c r="EIW82" s="23"/>
      <c r="EIX82" s="23"/>
      <c r="EIY82" s="23"/>
      <c r="EIZ82" s="23"/>
      <c r="EJA82" s="23"/>
      <c r="EJB82" s="23"/>
      <c r="EJC82" s="23"/>
      <c r="EJD82" s="23"/>
      <c r="EJE82" s="23"/>
      <c r="EJF82" s="23"/>
      <c r="EJG82" s="23"/>
      <c r="EJH82" s="23"/>
      <c r="EJI82" s="23"/>
      <c r="EJJ82" s="23"/>
      <c r="EJK82" s="23"/>
      <c r="EJL82" s="23"/>
      <c r="EJM82" s="23"/>
      <c r="EJN82" s="23"/>
      <c r="EJO82" s="23"/>
      <c r="EJP82" s="23"/>
      <c r="EJQ82" s="23"/>
      <c r="EJR82" s="23"/>
      <c r="EJS82" s="23"/>
      <c r="EJT82" s="23"/>
      <c r="EJU82" s="23"/>
      <c r="EJV82" s="23"/>
      <c r="EJW82" s="23"/>
      <c r="EJX82" s="23"/>
      <c r="EJY82" s="23"/>
      <c r="EJZ82" s="23"/>
      <c r="EKA82" s="23"/>
      <c r="EKB82" s="23"/>
      <c r="EKC82" s="23"/>
      <c r="EKD82" s="23"/>
      <c r="EKE82" s="23"/>
      <c r="EKF82" s="23"/>
      <c r="EKG82" s="23"/>
      <c r="EKH82" s="23"/>
      <c r="EKI82" s="23"/>
      <c r="EKJ82" s="23"/>
      <c r="EKK82" s="23"/>
      <c r="EKL82" s="23"/>
      <c r="EKM82" s="23"/>
      <c r="EKN82" s="23"/>
      <c r="EKO82" s="23"/>
      <c r="EKP82" s="23"/>
      <c r="EKQ82" s="23"/>
      <c r="EKR82" s="23"/>
      <c r="EKS82" s="23"/>
      <c r="EKT82" s="23"/>
      <c r="EKU82" s="23"/>
      <c r="EKV82" s="23"/>
      <c r="EKW82" s="23"/>
      <c r="EKX82" s="23"/>
      <c r="EKY82" s="23"/>
      <c r="EKZ82" s="23"/>
      <c r="ELA82" s="23"/>
      <c r="ELB82" s="23"/>
      <c r="ELC82" s="23"/>
      <c r="ELD82" s="23"/>
      <c r="ELE82" s="23"/>
      <c r="ELF82" s="23"/>
      <c r="ELG82" s="23"/>
      <c r="ELH82" s="23"/>
      <c r="ELI82" s="23"/>
      <c r="ELJ82" s="23"/>
      <c r="ELK82" s="23"/>
      <c r="ELL82" s="23"/>
      <c r="ELM82" s="23"/>
      <c r="ELN82" s="23"/>
      <c r="ELO82" s="23"/>
      <c r="ELP82" s="23"/>
      <c r="ELQ82" s="23"/>
      <c r="ELR82" s="23"/>
      <c r="ELS82" s="23"/>
      <c r="ELT82" s="23"/>
      <c r="ELU82" s="23"/>
      <c r="ELV82" s="23"/>
      <c r="ELW82" s="23"/>
      <c r="ELX82" s="23"/>
      <c r="ELY82" s="23"/>
      <c r="ELZ82" s="23"/>
      <c r="EMA82" s="23"/>
      <c r="EMB82" s="23"/>
      <c r="EMC82" s="23"/>
      <c r="EMD82" s="23"/>
      <c r="EME82" s="23"/>
      <c r="EMF82" s="23"/>
      <c r="EMG82" s="23"/>
      <c r="EMH82" s="23"/>
      <c r="EMI82" s="23"/>
      <c r="EMJ82" s="23"/>
      <c r="EMK82" s="23"/>
      <c r="EML82" s="23"/>
      <c r="EMM82" s="23"/>
      <c r="EMN82" s="23"/>
      <c r="EMO82" s="23"/>
      <c r="EMP82" s="23"/>
      <c r="EMQ82" s="23"/>
      <c r="EMR82" s="23"/>
      <c r="EMS82" s="23"/>
      <c r="EMT82" s="23"/>
      <c r="EMU82" s="23"/>
      <c r="EMV82" s="23"/>
      <c r="EMW82" s="23"/>
      <c r="EMX82" s="23"/>
      <c r="EMY82" s="23"/>
      <c r="EMZ82" s="23"/>
      <c r="ENA82" s="23"/>
      <c r="ENB82" s="23"/>
      <c r="ENC82" s="23"/>
      <c r="END82" s="23"/>
      <c r="ENE82" s="23"/>
      <c r="ENF82" s="23"/>
      <c r="ENG82" s="23"/>
      <c r="ENH82" s="23"/>
      <c r="ENI82" s="23"/>
      <c r="ENJ82" s="23"/>
      <c r="ENK82" s="23"/>
      <c r="ENL82" s="23"/>
      <c r="ENM82" s="23"/>
      <c r="ENN82" s="23"/>
      <c r="ENO82" s="23"/>
      <c r="ENP82" s="23"/>
      <c r="ENQ82" s="23"/>
      <c r="ENR82" s="23"/>
      <c r="ENS82" s="23"/>
      <c r="ENT82" s="23"/>
      <c r="ENU82" s="23"/>
      <c r="ENV82" s="23"/>
      <c r="ENW82" s="23"/>
      <c r="ENX82" s="23"/>
      <c r="ENY82" s="23"/>
      <c r="ENZ82" s="23"/>
      <c r="EOA82" s="23"/>
      <c r="EOB82" s="23"/>
      <c r="EOC82" s="23"/>
      <c r="EOD82" s="23"/>
      <c r="EOE82" s="23"/>
      <c r="EOF82" s="23"/>
      <c r="EOG82" s="23"/>
      <c r="EOH82" s="23"/>
      <c r="EOI82" s="23"/>
      <c r="EOJ82" s="23"/>
      <c r="EOK82" s="23"/>
      <c r="EOL82" s="23"/>
      <c r="EOM82" s="23"/>
      <c r="EON82" s="23"/>
      <c r="EOO82" s="23"/>
      <c r="EOP82" s="23"/>
      <c r="EOQ82" s="23"/>
      <c r="EOR82" s="23"/>
      <c r="EOS82" s="23"/>
      <c r="EOT82" s="23"/>
      <c r="EOU82" s="23"/>
      <c r="EOV82" s="23"/>
      <c r="EOW82" s="23"/>
      <c r="EOX82" s="23"/>
      <c r="EOY82" s="23"/>
      <c r="EOZ82" s="23"/>
      <c r="EPA82" s="23"/>
      <c r="EPB82" s="23"/>
      <c r="EPC82" s="23"/>
      <c r="EPD82" s="23"/>
      <c r="EPE82" s="23"/>
      <c r="EPF82" s="23"/>
      <c r="EPG82" s="23"/>
      <c r="EPH82" s="23"/>
      <c r="EPI82" s="23"/>
      <c r="EPJ82" s="23"/>
      <c r="EPK82" s="23"/>
      <c r="EPL82" s="23"/>
      <c r="EPM82" s="23"/>
      <c r="EPN82" s="23"/>
      <c r="EPO82" s="23"/>
      <c r="EPP82" s="23"/>
      <c r="EPQ82" s="23"/>
      <c r="EPR82" s="23"/>
      <c r="EPS82" s="23"/>
      <c r="EPT82" s="23"/>
      <c r="EPU82" s="23"/>
      <c r="EPV82" s="23"/>
      <c r="EPW82" s="23"/>
      <c r="EPX82" s="23"/>
      <c r="EPY82" s="23"/>
      <c r="EPZ82" s="23"/>
      <c r="EQA82" s="23"/>
      <c r="EQB82" s="23"/>
      <c r="EQC82" s="23"/>
      <c r="EQD82" s="23"/>
      <c r="EQE82" s="23"/>
      <c r="EQF82" s="23"/>
      <c r="EQG82" s="23"/>
      <c r="EQH82" s="23"/>
      <c r="EQI82" s="23"/>
      <c r="EQJ82" s="23"/>
      <c r="EQK82" s="23"/>
      <c r="EQL82" s="23"/>
      <c r="EQM82" s="23"/>
      <c r="EQN82" s="23"/>
      <c r="EQO82" s="23"/>
      <c r="EQP82" s="23"/>
      <c r="EQQ82" s="23"/>
      <c r="EQR82" s="23"/>
      <c r="EQS82" s="23"/>
      <c r="EQT82" s="23"/>
      <c r="EQU82" s="23"/>
      <c r="EQV82" s="23"/>
      <c r="EQW82" s="23"/>
      <c r="EQX82" s="23"/>
      <c r="EQY82" s="23"/>
      <c r="EQZ82" s="23"/>
      <c r="ERA82" s="23"/>
      <c r="ERB82" s="23"/>
      <c r="ERC82" s="23"/>
      <c r="ERD82" s="23"/>
      <c r="ERE82" s="23"/>
      <c r="ERF82" s="23"/>
      <c r="ERG82" s="23"/>
      <c r="ERH82" s="23"/>
      <c r="ERI82" s="23"/>
      <c r="ERJ82" s="23"/>
      <c r="ERK82" s="23"/>
      <c r="ERL82" s="23"/>
      <c r="ERM82" s="23"/>
      <c r="ERN82" s="23"/>
      <c r="ERO82" s="23"/>
      <c r="ERP82" s="23"/>
      <c r="ERQ82" s="23"/>
      <c r="ERR82" s="23"/>
      <c r="ERS82" s="23"/>
      <c r="ERT82" s="23"/>
      <c r="ERU82" s="23"/>
      <c r="ERV82" s="23"/>
      <c r="ERW82" s="23"/>
      <c r="ERX82" s="23"/>
      <c r="ERY82" s="23"/>
      <c r="ERZ82" s="23"/>
      <c r="ESA82" s="23"/>
      <c r="ESB82" s="23"/>
      <c r="ESC82" s="23"/>
      <c r="ESD82" s="23"/>
      <c r="ESE82" s="23"/>
      <c r="ESF82" s="23"/>
      <c r="ESG82" s="23"/>
      <c r="ESH82" s="23"/>
      <c r="ESI82" s="23"/>
      <c r="ESJ82" s="23"/>
      <c r="ESK82" s="23"/>
      <c r="ESL82" s="23"/>
      <c r="ESM82" s="23"/>
      <c r="ESN82" s="23"/>
      <c r="ESO82" s="23"/>
      <c r="ESP82" s="23"/>
      <c r="ESQ82" s="23"/>
      <c r="ESR82" s="23"/>
      <c r="ESS82" s="23"/>
      <c r="EST82" s="23"/>
      <c r="ESU82" s="23"/>
      <c r="ESV82" s="23"/>
      <c r="ESW82" s="23"/>
      <c r="ESX82" s="23"/>
      <c r="ESY82" s="23"/>
      <c r="ESZ82" s="23"/>
      <c r="ETA82" s="23"/>
      <c r="ETB82" s="23"/>
      <c r="ETC82" s="23"/>
      <c r="ETD82" s="23"/>
      <c r="ETE82" s="23"/>
      <c r="ETF82" s="23"/>
      <c r="ETG82" s="23"/>
      <c r="ETH82" s="23"/>
      <c r="ETI82" s="23"/>
      <c r="ETJ82" s="23"/>
      <c r="ETK82" s="23"/>
      <c r="ETL82" s="23"/>
      <c r="ETM82" s="23"/>
      <c r="ETN82" s="23"/>
      <c r="ETO82" s="23"/>
      <c r="ETP82" s="23"/>
      <c r="ETQ82" s="23"/>
      <c r="ETR82" s="23"/>
      <c r="ETS82" s="23"/>
      <c r="ETT82" s="23"/>
      <c r="ETU82" s="23"/>
      <c r="ETV82" s="23"/>
      <c r="ETW82" s="23"/>
      <c r="ETX82" s="23"/>
      <c r="ETY82" s="23"/>
      <c r="ETZ82" s="23"/>
      <c r="EUA82" s="23"/>
      <c r="EUB82" s="23"/>
      <c r="EUC82" s="23"/>
      <c r="EUD82" s="23"/>
      <c r="EUE82" s="23"/>
      <c r="EUF82" s="23"/>
      <c r="EUG82" s="23"/>
      <c r="EUH82" s="23"/>
      <c r="EUI82" s="23"/>
      <c r="EUJ82" s="23"/>
      <c r="EUK82" s="23"/>
      <c r="EUL82" s="23"/>
      <c r="EUM82" s="23"/>
      <c r="EUN82" s="23"/>
      <c r="EUO82" s="23"/>
      <c r="EUP82" s="23"/>
      <c r="EUQ82" s="23"/>
      <c r="EUR82" s="23"/>
      <c r="EUS82" s="23"/>
      <c r="EUT82" s="23"/>
      <c r="EUU82" s="23"/>
      <c r="EUV82" s="23"/>
      <c r="EUW82" s="23"/>
      <c r="EUX82" s="23"/>
      <c r="EUY82" s="23"/>
      <c r="EUZ82" s="23"/>
      <c r="EVA82" s="23"/>
      <c r="EVB82" s="23"/>
      <c r="EVC82" s="23"/>
      <c r="EVD82" s="23"/>
      <c r="EVE82" s="23"/>
      <c r="EVF82" s="23"/>
      <c r="EVG82" s="23"/>
      <c r="EVH82" s="23"/>
      <c r="EVI82" s="23"/>
      <c r="EVJ82" s="23"/>
      <c r="EVK82" s="23"/>
      <c r="EVL82" s="23"/>
      <c r="EVM82" s="23"/>
      <c r="EVN82" s="23"/>
      <c r="EVO82" s="23"/>
      <c r="EVP82" s="23"/>
      <c r="EVQ82" s="23"/>
      <c r="EVR82" s="23"/>
      <c r="EVS82" s="23"/>
      <c r="EVT82" s="23"/>
      <c r="EVU82" s="23"/>
      <c r="EVV82" s="23"/>
      <c r="EVW82" s="23"/>
      <c r="EVX82" s="23"/>
      <c r="EVY82" s="23"/>
      <c r="EVZ82" s="23"/>
      <c r="EWA82" s="23"/>
      <c r="EWB82" s="23"/>
      <c r="EWC82" s="23"/>
      <c r="EWD82" s="23"/>
      <c r="EWE82" s="23"/>
      <c r="EWF82" s="23"/>
      <c r="EWG82" s="23"/>
      <c r="EWH82" s="23"/>
      <c r="EWI82" s="23"/>
      <c r="EWJ82" s="23"/>
      <c r="EWK82" s="23"/>
      <c r="EWL82" s="23"/>
      <c r="EWM82" s="23"/>
      <c r="EWN82" s="23"/>
      <c r="EWO82" s="23"/>
      <c r="EWP82" s="23"/>
      <c r="EWQ82" s="23"/>
      <c r="EWR82" s="23"/>
      <c r="EWS82" s="23"/>
      <c r="EWT82" s="23"/>
      <c r="EWU82" s="23"/>
      <c r="EWV82" s="23"/>
      <c r="EWW82" s="23"/>
      <c r="EWX82" s="23"/>
      <c r="EWY82" s="23"/>
      <c r="EWZ82" s="23"/>
      <c r="EXA82" s="23"/>
      <c r="EXB82" s="23"/>
      <c r="EXC82" s="23"/>
      <c r="EXD82" s="23"/>
      <c r="EXE82" s="23"/>
      <c r="EXF82" s="23"/>
      <c r="EXG82" s="23"/>
      <c r="EXH82" s="23"/>
      <c r="EXI82" s="23"/>
      <c r="EXJ82" s="23"/>
      <c r="EXK82" s="23"/>
      <c r="EXL82" s="23"/>
      <c r="EXM82" s="23"/>
      <c r="EXN82" s="23"/>
      <c r="EXO82" s="23"/>
      <c r="EXP82" s="23"/>
      <c r="EXQ82" s="23"/>
      <c r="EXR82" s="23"/>
      <c r="EXS82" s="23"/>
      <c r="EXT82" s="23"/>
      <c r="EXU82" s="23"/>
      <c r="EXV82" s="23"/>
      <c r="EXW82" s="23"/>
      <c r="EXX82" s="23"/>
      <c r="EXY82" s="23"/>
      <c r="EXZ82" s="23"/>
      <c r="EYA82" s="23"/>
      <c r="EYB82" s="23"/>
      <c r="EYC82" s="23"/>
      <c r="EYD82" s="23"/>
      <c r="EYE82" s="23"/>
      <c r="EYF82" s="23"/>
      <c r="EYG82" s="23"/>
      <c r="EYH82" s="23"/>
      <c r="EYI82" s="23"/>
      <c r="EYJ82" s="23"/>
      <c r="EYK82" s="23"/>
      <c r="EYL82" s="23"/>
      <c r="EYM82" s="23"/>
      <c r="EYN82" s="23"/>
      <c r="EYO82" s="23"/>
      <c r="EYP82" s="23"/>
      <c r="EYQ82" s="23"/>
      <c r="EYR82" s="23"/>
      <c r="EYS82" s="23"/>
      <c r="EYT82" s="23"/>
      <c r="EYU82" s="23"/>
      <c r="EYV82" s="23"/>
      <c r="EYW82" s="23"/>
      <c r="EYX82" s="23"/>
      <c r="EYY82" s="23"/>
      <c r="EYZ82" s="23"/>
      <c r="EZA82" s="23"/>
      <c r="EZB82" s="23"/>
      <c r="EZC82" s="23"/>
      <c r="EZD82" s="23"/>
      <c r="EZE82" s="23"/>
      <c r="EZF82" s="23"/>
      <c r="EZG82" s="23"/>
      <c r="EZH82" s="23"/>
      <c r="EZI82" s="23"/>
      <c r="EZJ82" s="23"/>
      <c r="EZK82" s="23"/>
      <c r="EZL82" s="23"/>
      <c r="EZM82" s="23"/>
      <c r="EZN82" s="23"/>
      <c r="EZO82" s="23"/>
      <c r="EZP82" s="23"/>
      <c r="EZQ82" s="23"/>
      <c r="EZR82" s="23"/>
      <c r="EZS82" s="23"/>
      <c r="EZT82" s="23"/>
      <c r="EZU82" s="23"/>
      <c r="EZV82" s="23"/>
      <c r="EZW82" s="23"/>
      <c r="EZX82" s="23"/>
      <c r="EZY82" s="23"/>
      <c r="EZZ82" s="23"/>
      <c r="FAA82" s="23"/>
      <c r="FAB82" s="23"/>
      <c r="FAC82" s="23"/>
      <c r="FAD82" s="23"/>
      <c r="FAE82" s="23"/>
      <c r="FAF82" s="23"/>
      <c r="FAG82" s="23"/>
      <c r="FAH82" s="23"/>
      <c r="FAI82" s="23"/>
      <c r="FAJ82" s="23"/>
      <c r="FAK82" s="23"/>
      <c r="FAL82" s="23"/>
      <c r="FAM82" s="23"/>
      <c r="FAN82" s="23"/>
      <c r="FAO82" s="23"/>
      <c r="FAP82" s="23"/>
      <c r="FAQ82" s="23"/>
      <c r="FAR82" s="23"/>
      <c r="FAS82" s="23"/>
      <c r="FAT82" s="23"/>
      <c r="FAU82" s="23"/>
      <c r="FAV82" s="23"/>
      <c r="FAW82" s="23"/>
      <c r="FAX82" s="23"/>
      <c r="FAY82" s="23"/>
      <c r="FAZ82" s="23"/>
      <c r="FBA82" s="23"/>
      <c r="FBB82" s="23"/>
      <c r="FBC82" s="23"/>
      <c r="FBD82" s="23"/>
      <c r="FBE82" s="23"/>
      <c r="FBF82" s="23"/>
      <c r="FBG82" s="23"/>
      <c r="FBH82" s="23"/>
      <c r="FBI82" s="23"/>
      <c r="FBJ82" s="23"/>
      <c r="FBK82" s="23"/>
      <c r="FBL82" s="23"/>
      <c r="FBM82" s="23"/>
      <c r="FBN82" s="23"/>
      <c r="FBO82" s="23"/>
      <c r="FBP82" s="23"/>
      <c r="FBQ82" s="23"/>
      <c r="FBR82" s="23"/>
      <c r="FBS82" s="23"/>
      <c r="FBT82" s="23"/>
      <c r="FBU82" s="23"/>
      <c r="FBV82" s="23"/>
      <c r="FBW82" s="23"/>
      <c r="FBX82" s="23"/>
      <c r="FBY82" s="23"/>
      <c r="FBZ82" s="23"/>
      <c r="FCA82" s="23"/>
      <c r="FCB82" s="23"/>
      <c r="FCC82" s="23"/>
      <c r="FCD82" s="23"/>
      <c r="FCE82" s="23"/>
      <c r="FCF82" s="23"/>
      <c r="FCG82" s="23"/>
      <c r="FCH82" s="23"/>
      <c r="FCI82" s="23"/>
      <c r="FCJ82" s="23"/>
      <c r="FCK82" s="23"/>
      <c r="FCL82" s="23"/>
      <c r="FCM82" s="23"/>
      <c r="FCN82" s="23"/>
      <c r="FCO82" s="23"/>
      <c r="FCP82" s="23"/>
      <c r="FCQ82" s="23"/>
      <c r="FCR82" s="23"/>
      <c r="FCS82" s="23"/>
      <c r="FCT82" s="23"/>
      <c r="FCU82" s="23"/>
      <c r="FCV82" s="23"/>
      <c r="FCW82" s="23"/>
      <c r="FCX82" s="23"/>
      <c r="FCY82" s="23"/>
      <c r="FCZ82" s="23"/>
      <c r="FDA82" s="23"/>
      <c r="FDB82" s="23"/>
      <c r="FDC82" s="23"/>
      <c r="FDD82" s="23"/>
      <c r="FDE82" s="23"/>
      <c r="FDF82" s="23"/>
      <c r="FDG82" s="23"/>
      <c r="FDH82" s="23"/>
      <c r="FDI82" s="23"/>
      <c r="FDJ82" s="23"/>
      <c r="FDK82" s="23"/>
      <c r="FDL82" s="23"/>
      <c r="FDM82" s="23"/>
      <c r="FDN82" s="23"/>
      <c r="FDO82" s="23"/>
      <c r="FDP82" s="23"/>
      <c r="FDQ82" s="23"/>
      <c r="FDR82" s="23"/>
      <c r="FDS82" s="23"/>
      <c r="FDT82" s="23"/>
      <c r="FDU82" s="23"/>
      <c r="FDV82" s="23"/>
      <c r="FDW82" s="23"/>
      <c r="FDX82" s="23"/>
      <c r="FDY82" s="23"/>
      <c r="FDZ82" s="23"/>
      <c r="FEA82" s="23"/>
      <c r="FEB82" s="23"/>
      <c r="FEC82" s="23"/>
      <c r="FED82" s="23"/>
      <c r="FEE82" s="23"/>
      <c r="FEF82" s="23"/>
      <c r="FEG82" s="23"/>
      <c r="FEH82" s="23"/>
      <c r="FEI82" s="23"/>
      <c r="FEJ82" s="23"/>
      <c r="FEK82" s="23"/>
      <c r="FEL82" s="23"/>
      <c r="FEM82" s="23"/>
      <c r="FEN82" s="23"/>
      <c r="FEO82" s="23"/>
      <c r="FEP82" s="23"/>
      <c r="FEQ82" s="23"/>
      <c r="FER82" s="23"/>
      <c r="FES82" s="23"/>
      <c r="FET82" s="23"/>
      <c r="FEU82" s="23"/>
      <c r="FEV82" s="23"/>
      <c r="FEW82" s="23"/>
      <c r="FEX82" s="23"/>
      <c r="FEY82" s="23"/>
      <c r="FEZ82" s="23"/>
      <c r="FFA82" s="23"/>
      <c r="FFB82" s="23"/>
      <c r="FFC82" s="23"/>
      <c r="FFD82" s="23"/>
      <c r="FFE82" s="23"/>
      <c r="FFF82" s="23"/>
      <c r="FFG82" s="23"/>
      <c r="FFH82" s="23"/>
      <c r="FFI82" s="23"/>
      <c r="FFJ82" s="23"/>
      <c r="FFK82" s="23"/>
      <c r="FFL82" s="23"/>
      <c r="FFM82" s="23"/>
      <c r="FFN82" s="23"/>
      <c r="FFO82" s="23"/>
      <c r="FFP82" s="23"/>
      <c r="FFQ82" s="23"/>
      <c r="FFR82" s="23"/>
      <c r="FFS82" s="23"/>
      <c r="FFT82" s="23"/>
      <c r="FFU82" s="23"/>
      <c r="FFV82" s="23"/>
      <c r="FFW82" s="23"/>
      <c r="FFX82" s="23"/>
      <c r="FFY82" s="23"/>
      <c r="FFZ82" s="23"/>
      <c r="FGA82" s="23"/>
      <c r="FGB82" s="23"/>
      <c r="FGC82" s="23"/>
      <c r="FGD82" s="23"/>
      <c r="FGE82" s="23"/>
      <c r="FGF82" s="23"/>
      <c r="FGG82" s="23"/>
      <c r="FGH82" s="23"/>
      <c r="FGI82" s="23"/>
      <c r="FGJ82" s="23"/>
      <c r="FGK82" s="23"/>
      <c r="FGL82" s="23"/>
      <c r="FGM82" s="23"/>
      <c r="FGN82" s="23"/>
      <c r="FGO82" s="23"/>
      <c r="FGP82" s="23"/>
      <c r="FGQ82" s="23"/>
      <c r="FGR82" s="23"/>
      <c r="FGS82" s="23"/>
      <c r="FGT82" s="23"/>
      <c r="FGU82" s="23"/>
      <c r="FGV82" s="23"/>
      <c r="FGW82" s="23"/>
      <c r="FGX82" s="23"/>
      <c r="FGY82" s="23"/>
      <c r="FGZ82" s="23"/>
      <c r="FHA82" s="23"/>
      <c r="FHB82" s="23"/>
      <c r="FHC82" s="23"/>
      <c r="FHD82" s="23"/>
      <c r="FHE82" s="23"/>
      <c r="FHF82" s="23"/>
      <c r="FHG82" s="23"/>
      <c r="FHH82" s="23"/>
      <c r="FHI82" s="23"/>
      <c r="FHJ82" s="23"/>
      <c r="FHK82" s="23"/>
      <c r="FHL82" s="23"/>
      <c r="FHM82" s="23"/>
      <c r="FHN82" s="23"/>
      <c r="FHO82" s="23"/>
      <c r="FHP82" s="23"/>
      <c r="FHQ82" s="23"/>
      <c r="FHR82" s="23"/>
      <c r="FHS82" s="23"/>
      <c r="FHT82" s="23"/>
      <c r="FHU82" s="23"/>
      <c r="FHV82" s="23"/>
      <c r="FHW82" s="23"/>
      <c r="FHX82" s="23"/>
      <c r="FHY82" s="23"/>
      <c r="FHZ82" s="23"/>
      <c r="FIA82" s="23"/>
      <c r="FIB82" s="23"/>
      <c r="FIC82" s="23"/>
      <c r="FID82" s="23"/>
      <c r="FIE82" s="23"/>
      <c r="FIF82" s="23"/>
      <c r="FIG82" s="23"/>
      <c r="FIH82" s="23"/>
      <c r="FII82" s="23"/>
      <c r="FIJ82" s="23"/>
      <c r="FIK82" s="23"/>
      <c r="FIL82" s="23"/>
      <c r="FIM82" s="23"/>
      <c r="FIN82" s="23"/>
      <c r="FIO82" s="23"/>
      <c r="FIP82" s="23"/>
      <c r="FIQ82" s="23"/>
      <c r="FIR82" s="23"/>
      <c r="FIS82" s="23"/>
      <c r="FIT82" s="23"/>
      <c r="FIU82" s="23"/>
      <c r="FIV82" s="23"/>
      <c r="FIW82" s="23"/>
      <c r="FIX82" s="23"/>
      <c r="FIY82" s="23"/>
      <c r="FIZ82" s="23"/>
      <c r="FJA82" s="23"/>
      <c r="FJB82" s="23"/>
      <c r="FJC82" s="23"/>
      <c r="FJD82" s="23"/>
      <c r="FJE82" s="23"/>
      <c r="FJF82" s="23"/>
      <c r="FJG82" s="23"/>
      <c r="FJH82" s="23"/>
      <c r="FJI82" s="23"/>
      <c r="FJJ82" s="23"/>
      <c r="FJK82" s="23"/>
      <c r="FJL82" s="23"/>
      <c r="FJM82" s="23"/>
      <c r="FJN82" s="23"/>
      <c r="FJO82" s="23"/>
      <c r="FJP82" s="23"/>
      <c r="FJQ82" s="23"/>
      <c r="FJR82" s="23"/>
      <c r="FJS82" s="23"/>
      <c r="FJT82" s="23"/>
      <c r="FJU82" s="23"/>
      <c r="FJV82" s="23"/>
      <c r="FJW82" s="23"/>
      <c r="FJX82" s="23"/>
      <c r="FJY82" s="23"/>
      <c r="FJZ82" s="23"/>
      <c r="FKA82" s="23"/>
      <c r="FKB82" s="23"/>
      <c r="FKC82" s="23"/>
      <c r="FKD82" s="23"/>
      <c r="FKE82" s="23"/>
      <c r="FKF82" s="23"/>
      <c r="FKG82" s="23"/>
      <c r="FKH82" s="23"/>
      <c r="FKI82" s="23"/>
      <c r="FKJ82" s="23"/>
      <c r="FKK82" s="23"/>
      <c r="FKL82" s="23"/>
      <c r="FKM82" s="23"/>
      <c r="FKN82" s="23"/>
      <c r="FKO82" s="23"/>
      <c r="FKP82" s="23"/>
      <c r="FKQ82" s="23"/>
      <c r="FKR82" s="23"/>
      <c r="FKS82" s="23"/>
      <c r="FKT82" s="23"/>
      <c r="FKU82" s="23"/>
      <c r="FKV82" s="23"/>
      <c r="FKW82" s="23"/>
      <c r="FKX82" s="23"/>
      <c r="FKY82" s="23"/>
      <c r="FKZ82" s="23"/>
      <c r="FLA82" s="23"/>
      <c r="FLB82" s="23"/>
      <c r="FLC82" s="23"/>
      <c r="FLD82" s="23"/>
      <c r="FLE82" s="23"/>
      <c r="FLF82" s="23"/>
      <c r="FLG82" s="23"/>
      <c r="FLH82" s="23"/>
      <c r="FLI82" s="23"/>
      <c r="FLJ82" s="23"/>
      <c r="FLK82" s="23"/>
      <c r="FLL82" s="23"/>
      <c r="FLM82" s="23"/>
      <c r="FLN82" s="23"/>
      <c r="FLO82" s="23"/>
      <c r="FLP82" s="23"/>
      <c r="FLQ82" s="23"/>
      <c r="FLR82" s="23"/>
      <c r="FLS82" s="23"/>
      <c r="FLT82" s="23"/>
      <c r="FLU82" s="23"/>
      <c r="FLV82" s="23"/>
      <c r="FLW82" s="23"/>
      <c r="FLX82" s="23"/>
      <c r="FLY82" s="23"/>
      <c r="FLZ82" s="23"/>
      <c r="FMA82" s="23"/>
      <c r="FMB82" s="23"/>
      <c r="FMC82" s="23"/>
      <c r="FMD82" s="23"/>
      <c r="FME82" s="23"/>
      <c r="FMF82" s="23"/>
      <c r="FMG82" s="23"/>
      <c r="FMH82" s="23"/>
      <c r="FMI82" s="23"/>
      <c r="FMJ82" s="23"/>
      <c r="FMK82" s="23"/>
      <c r="FML82" s="23"/>
      <c r="FMM82" s="23"/>
      <c r="FMN82" s="23"/>
      <c r="FMO82" s="23"/>
      <c r="FMP82" s="23"/>
      <c r="FMQ82" s="23"/>
      <c r="FMR82" s="23"/>
      <c r="FMS82" s="23"/>
      <c r="FMT82" s="23"/>
      <c r="FMU82" s="23"/>
      <c r="FMV82" s="23"/>
      <c r="FMW82" s="23"/>
      <c r="FMX82" s="23"/>
      <c r="FMY82" s="23"/>
      <c r="FMZ82" s="23"/>
      <c r="FNA82" s="23"/>
      <c r="FNB82" s="23"/>
      <c r="FNC82" s="23"/>
      <c r="FND82" s="23"/>
      <c r="FNE82" s="23"/>
      <c r="FNF82" s="23"/>
      <c r="FNG82" s="23"/>
      <c r="FNH82" s="23"/>
      <c r="FNI82" s="23"/>
      <c r="FNJ82" s="23"/>
      <c r="FNK82" s="23"/>
      <c r="FNL82" s="23"/>
      <c r="FNM82" s="23"/>
      <c r="FNN82" s="23"/>
      <c r="FNO82" s="23"/>
      <c r="FNP82" s="23"/>
      <c r="FNQ82" s="23"/>
      <c r="FNR82" s="23"/>
      <c r="FNS82" s="23"/>
      <c r="FNT82" s="23"/>
      <c r="FNU82" s="23"/>
      <c r="FNV82" s="23"/>
      <c r="FNW82" s="23"/>
      <c r="FNX82" s="23"/>
      <c r="FNY82" s="23"/>
      <c r="FNZ82" s="23"/>
      <c r="FOA82" s="23"/>
      <c r="FOB82" s="23"/>
      <c r="FOC82" s="23"/>
      <c r="FOD82" s="23"/>
      <c r="FOE82" s="23"/>
      <c r="FOF82" s="23"/>
      <c r="FOG82" s="23"/>
      <c r="FOH82" s="23"/>
      <c r="FOI82" s="23"/>
      <c r="FOJ82" s="23"/>
      <c r="FOK82" s="23"/>
      <c r="FOL82" s="23"/>
      <c r="FOM82" s="23"/>
      <c r="FON82" s="23"/>
      <c r="FOO82" s="23"/>
      <c r="FOP82" s="23"/>
      <c r="FOQ82" s="23"/>
      <c r="FOR82" s="23"/>
      <c r="FOS82" s="23"/>
      <c r="FOT82" s="23"/>
      <c r="FOU82" s="23"/>
      <c r="FOV82" s="23"/>
      <c r="FOW82" s="23"/>
      <c r="FOX82" s="23"/>
      <c r="FOY82" s="23"/>
      <c r="FOZ82" s="23"/>
      <c r="FPA82" s="23"/>
      <c r="FPB82" s="23"/>
      <c r="FPC82" s="23"/>
      <c r="FPD82" s="23"/>
      <c r="FPE82" s="23"/>
      <c r="FPF82" s="23"/>
      <c r="FPG82" s="23"/>
      <c r="FPH82" s="23"/>
      <c r="FPI82" s="23"/>
      <c r="FPJ82" s="23"/>
      <c r="FPK82" s="23"/>
      <c r="FPL82" s="23"/>
      <c r="FPM82" s="23"/>
      <c r="FPN82" s="23"/>
      <c r="FPO82" s="23"/>
      <c r="FPP82" s="23"/>
      <c r="FPQ82" s="23"/>
      <c r="FPR82" s="23"/>
      <c r="FPS82" s="23"/>
      <c r="FPT82" s="23"/>
      <c r="FPU82" s="23"/>
      <c r="FPV82" s="23"/>
      <c r="FPW82" s="23"/>
      <c r="FPX82" s="23"/>
      <c r="FPY82" s="23"/>
      <c r="FPZ82" s="23"/>
      <c r="FQA82" s="23"/>
      <c r="FQB82" s="23"/>
      <c r="FQC82" s="23"/>
      <c r="FQD82" s="23"/>
      <c r="FQE82" s="23"/>
      <c r="FQF82" s="23"/>
      <c r="FQG82" s="23"/>
      <c r="FQH82" s="23"/>
      <c r="FQI82" s="23"/>
      <c r="FQJ82" s="23"/>
      <c r="FQK82" s="23"/>
      <c r="FQL82" s="23"/>
      <c r="FQM82" s="23"/>
      <c r="FQN82" s="23"/>
      <c r="FQO82" s="23"/>
      <c r="FQP82" s="23"/>
      <c r="FQQ82" s="23"/>
      <c r="FQR82" s="23"/>
      <c r="FQS82" s="23"/>
      <c r="FQT82" s="23"/>
      <c r="FQU82" s="23"/>
      <c r="FQV82" s="23"/>
      <c r="FQW82" s="23"/>
      <c r="FQX82" s="23"/>
      <c r="FQY82" s="23"/>
      <c r="FQZ82" s="23"/>
      <c r="FRA82" s="23"/>
      <c r="FRB82" s="23"/>
      <c r="FRC82" s="23"/>
      <c r="FRD82" s="23"/>
      <c r="FRE82" s="23"/>
      <c r="FRF82" s="23"/>
      <c r="FRG82" s="23"/>
      <c r="FRH82" s="23"/>
      <c r="FRI82" s="23"/>
      <c r="FRJ82" s="23"/>
      <c r="FRK82" s="23"/>
      <c r="FRL82" s="23"/>
      <c r="FRM82" s="23"/>
      <c r="FRN82" s="23"/>
      <c r="FRO82" s="23"/>
      <c r="FRP82" s="23"/>
      <c r="FRQ82" s="23"/>
      <c r="FRR82" s="23"/>
      <c r="FRS82" s="23"/>
      <c r="FRT82" s="23"/>
      <c r="FRU82" s="23"/>
      <c r="FRV82" s="23"/>
      <c r="FRW82" s="23"/>
      <c r="FRX82" s="23"/>
      <c r="FRY82" s="23"/>
      <c r="FRZ82" s="23"/>
      <c r="FSA82" s="23"/>
      <c r="FSB82" s="23"/>
      <c r="FSC82" s="23"/>
      <c r="FSD82" s="23"/>
      <c r="FSE82" s="23"/>
      <c r="FSF82" s="23"/>
      <c r="FSG82" s="23"/>
      <c r="FSH82" s="23"/>
      <c r="FSI82" s="23"/>
      <c r="FSJ82" s="23"/>
      <c r="FSK82" s="23"/>
      <c r="FSL82" s="23"/>
      <c r="FSM82" s="23"/>
      <c r="FSN82" s="23"/>
      <c r="FSO82" s="23"/>
      <c r="FSP82" s="23"/>
      <c r="FSQ82" s="23"/>
      <c r="FSR82" s="23"/>
      <c r="FSS82" s="23"/>
      <c r="FST82" s="23"/>
      <c r="FSU82" s="23"/>
      <c r="FSV82" s="23"/>
      <c r="FSW82" s="23"/>
      <c r="FSX82" s="23"/>
      <c r="FSY82" s="23"/>
      <c r="FSZ82" s="23"/>
      <c r="FTA82" s="23"/>
      <c r="FTB82" s="23"/>
      <c r="FTC82" s="23"/>
      <c r="FTD82" s="23"/>
      <c r="FTE82" s="23"/>
      <c r="FTF82" s="23"/>
      <c r="FTG82" s="23"/>
      <c r="FTH82" s="23"/>
      <c r="FTI82" s="23"/>
      <c r="FTJ82" s="23"/>
      <c r="FTK82" s="23"/>
      <c r="FTL82" s="23"/>
      <c r="FTM82" s="23"/>
      <c r="FTN82" s="23"/>
      <c r="FTO82" s="23"/>
      <c r="FTP82" s="23"/>
      <c r="FTQ82" s="23"/>
      <c r="FTR82" s="23"/>
      <c r="FTS82" s="23"/>
      <c r="FTT82" s="23"/>
      <c r="FTU82" s="23"/>
      <c r="FTV82" s="23"/>
      <c r="FTW82" s="23"/>
      <c r="FTX82" s="23"/>
      <c r="FTY82" s="23"/>
      <c r="FTZ82" s="23"/>
      <c r="FUA82" s="23"/>
      <c r="FUB82" s="23"/>
      <c r="FUC82" s="23"/>
      <c r="FUD82" s="23"/>
      <c r="FUE82" s="23"/>
      <c r="FUF82" s="23"/>
      <c r="FUG82" s="23"/>
      <c r="FUH82" s="23"/>
      <c r="FUI82" s="23"/>
      <c r="FUJ82" s="23"/>
      <c r="FUK82" s="23"/>
      <c r="FUL82" s="23"/>
      <c r="FUM82" s="23"/>
      <c r="FUN82" s="23"/>
      <c r="FUO82" s="23"/>
      <c r="FUP82" s="23"/>
      <c r="FUQ82" s="23"/>
      <c r="FUR82" s="23"/>
      <c r="FUS82" s="23"/>
      <c r="FUT82" s="23"/>
      <c r="FUU82" s="23"/>
      <c r="FUV82" s="23"/>
      <c r="FUW82" s="23"/>
      <c r="FUX82" s="23"/>
      <c r="FUY82" s="23"/>
      <c r="FUZ82" s="23"/>
      <c r="FVA82" s="23"/>
      <c r="FVB82" s="23"/>
      <c r="FVC82" s="23"/>
      <c r="FVD82" s="23"/>
      <c r="FVE82" s="23"/>
      <c r="FVF82" s="23"/>
      <c r="FVG82" s="23"/>
      <c r="FVH82" s="23"/>
      <c r="FVI82" s="23"/>
      <c r="FVJ82" s="23"/>
      <c r="FVK82" s="23"/>
      <c r="FVL82" s="23"/>
      <c r="FVM82" s="23"/>
      <c r="FVN82" s="23"/>
      <c r="FVO82" s="23"/>
      <c r="FVP82" s="23"/>
      <c r="FVQ82" s="23"/>
      <c r="FVR82" s="23"/>
      <c r="FVS82" s="23"/>
      <c r="FVT82" s="23"/>
      <c r="FVU82" s="23"/>
      <c r="FVV82" s="23"/>
      <c r="FVW82" s="23"/>
      <c r="FVX82" s="23"/>
      <c r="FVY82" s="23"/>
      <c r="FVZ82" s="23"/>
      <c r="FWA82" s="23"/>
      <c r="FWB82" s="23"/>
      <c r="FWC82" s="23"/>
      <c r="FWD82" s="23"/>
      <c r="FWE82" s="23"/>
      <c r="FWF82" s="23"/>
      <c r="FWG82" s="23"/>
      <c r="FWH82" s="23"/>
      <c r="FWI82" s="23"/>
      <c r="FWJ82" s="23"/>
      <c r="FWK82" s="23"/>
      <c r="FWL82" s="23"/>
      <c r="FWM82" s="23"/>
      <c r="FWN82" s="23"/>
      <c r="FWO82" s="23"/>
      <c r="FWP82" s="23"/>
      <c r="FWQ82" s="23"/>
      <c r="FWR82" s="23"/>
      <c r="FWS82" s="23"/>
      <c r="FWT82" s="23"/>
      <c r="FWU82" s="23"/>
      <c r="FWV82" s="23"/>
      <c r="FWW82" s="23"/>
      <c r="FWX82" s="23"/>
      <c r="FWY82" s="23"/>
      <c r="FWZ82" s="23"/>
      <c r="FXA82" s="23"/>
      <c r="FXB82" s="23"/>
      <c r="FXC82" s="23"/>
      <c r="FXD82" s="23"/>
      <c r="FXE82" s="23"/>
      <c r="FXF82" s="23"/>
      <c r="FXG82" s="23"/>
      <c r="FXH82" s="23"/>
      <c r="FXI82" s="23"/>
      <c r="FXJ82" s="23"/>
      <c r="FXK82" s="23"/>
      <c r="FXL82" s="23"/>
      <c r="FXM82" s="23"/>
      <c r="FXN82" s="23"/>
      <c r="FXO82" s="23"/>
      <c r="FXP82" s="23"/>
      <c r="FXQ82" s="23"/>
      <c r="FXR82" s="23"/>
      <c r="FXS82" s="23"/>
      <c r="FXT82" s="23"/>
      <c r="FXU82" s="23"/>
      <c r="FXV82" s="23"/>
      <c r="FXW82" s="23"/>
      <c r="FXX82" s="23"/>
      <c r="FXY82" s="23"/>
      <c r="FXZ82" s="23"/>
      <c r="FYA82" s="23"/>
      <c r="FYB82" s="23"/>
      <c r="FYC82" s="23"/>
      <c r="FYD82" s="23"/>
      <c r="FYE82" s="23"/>
      <c r="FYF82" s="23"/>
      <c r="FYG82" s="23"/>
      <c r="FYH82" s="23"/>
      <c r="FYI82" s="23"/>
      <c r="FYJ82" s="23"/>
      <c r="FYK82" s="23"/>
      <c r="FYL82" s="23"/>
      <c r="FYM82" s="23"/>
      <c r="FYN82" s="23"/>
      <c r="FYO82" s="23"/>
      <c r="FYP82" s="23"/>
      <c r="FYQ82" s="23"/>
      <c r="FYR82" s="23"/>
      <c r="FYS82" s="23"/>
      <c r="FYT82" s="23"/>
      <c r="FYU82" s="23"/>
      <c r="FYV82" s="23"/>
      <c r="FYW82" s="23"/>
      <c r="FYX82" s="23"/>
      <c r="FYY82" s="23"/>
      <c r="FYZ82" s="23"/>
      <c r="FZA82" s="23"/>
      <c r="FZB82" s="23"/>
      <c r="FZC82" s="23"/>
      <c r="FZD82" s="23"/>
      <c r="FZE82" s="23"/>
      <c r="FZF82" s="23"/>
      <c r="FZG82" s="23"/>
      <c r="FZH82" s="23"/>
      <c r="FZI82" s="23"/>
      <c r="FZJ82" s="23"/>
      <c r="FZK82" s="23"/>
      <c r="FZL82" s="23"/>
      <c r="FZM82" s="23"/>
      <c r="FZN82" s="23"/>
      <c r="FZO82" s="23"/>
      <c r="FZP82" s="23"/>
      <c r="FZQ82" s="23"/>
      <c r="FZR82" s="23"/>
      <c r="FZS82" s="23"/>
      <c r="FZT82" s="23"/>
      <c r="FZU82" s="23"/>
      <c r="FZV82" s="23"/>
      <c r="FZW82" s="23"/>
      <c r="FZX82" s="23"/>
      <c r="FZY82" s="23"/>
      <c r="FZZ82" s="23"/>
      <c r="GAA82" s="23"/>
      <c r="GAB82" s="23"/>
      <c r="GAC82" s="23"/>
      <c r="GAD82" s="23"/>
      <c r="GAE82" s="23"/>
      <c r="GAF82" s="23"/>
      <c r="GAG82" s="23"/>
      <c r="GAH82" s="23"/>
      <c r="GAI82" s="23"/>
      <c r="GAJ82" s="23"/>
      <c r="GAK82" s="23"/>
      <c r="GAL82" s="23"/>
      <c r="GAM82" s="23"/>
      <c r="GAN82" s="23"/>
      <c r="GAO82" s="23"/>
      <c r="GAP82" s="23"/>
      <c r="GAQ82" s="23"/>
      <c r="GAR82" s="23"/>
      <c r="GAS82" s="23"/>
      <c r="GAT82" s="23"/>
      <c r="GAU82" s="23"/>
      <c r="GAV82" s="23"/>
      <c r="GAW82" s="23"/>
      <c r="GAX82" s="23"/>
      <c r="GAY82" s="23"/>
      <c r="GAZ82" s="23"/>
      <c r="GBA82" s="23"/>
      <c r="GBB82" s="23"/>
      <c r="GBC82" s="23"/>
      <c r="GBD82" s="23"/>
      <c r="GBE82" s="23"/>
      <c r="GBF82" s="23"/>
      <c r="GBG82" s="23"/>
      <c r="GBH82" s="23"/>
      <c r="GBI82" s="23"/>
      <c r="GBJ82" s="23"/>
      <c r="GBK82" s="23"/>
      <c r="GBL82" s="23"/>
      <c r="GBM82" s="23"/>
      <c r="GBN82" s="23"/>
      <c r="GBO82" s="23"/>
      <c r="GBP82" s="23"/>
      <c r="GBQ82" s="23"/>
      <c r="GBR82" s="23"/>
      <c r="GBS82" s="23"/>
      <c r="GBT82" s="23"/>
      <c r="GBU82" s="23"/>
      <c r="GBV82" s="23"/>
      <c r="GBW82" s="23"/>
      <c r="GBX82" s="23"/>
      <c r="GBY82" s="23"/>
      <c r="GBZ82" s="23"/>
      <c r="GCA82" s="23"/>
      <c r="GCB82" s="23"/>
      <c r="GCC82" s="23"/>
      <c r="GCD82" s="23"/>
      <c r="GCE82" s="23"/>
      <c r="GCF82" s="23"/>
      <c r="GCG82" s="23"/>
      <c r="GCH82" s="23"/>
      <c r="GCI82" s="23"/>
      <c r="GCJ82" s="23"/>
      <c r="GCK82" s="23"/>
      <c r="GCL82" s="23"/>
      <c r="GCM82" s="23"/>
      <c r="GCN82" s="23"/>
      <c r="GCO82" s="23"/>
      <c r="GCP82" s="23"/>
      <c r="GCQ82" s="23"/>
      <c r="GCR82" s="23"/>
      <c r="GCS82" s="23"/>
      <c r="GCT82" s="23"/>
      <c r="GCU82" s="23"/>
      <c r="GCV82" s="23"/>
      <c r="GCW82" s="23"/>
      <c r="GCX82" s="23"/>
      <c r="GCY82" s="23"/>
      <c r="GCZ82" s="23"/>
      <c r="GDA82" s="23"/>
      <c r="GDB82" s="23"/>
      <c r="GDC82" s="23"/>
      <c r="GDD82" s="23"/>
      <c r="GDE82" s="23"/>
      <c r="GDF82" s="23"/>
      <c r="GDG82" s="23"/>
      <c r="GDH82" s="23"/>
      <c r="GDI82" s="23"/>
      <c r="GDJ82" s="23"/>
      <c r="GDK82" s="23"/>
      <c r="GDL82" s="23"/>
      <c r="GDM82" s="23"/>
      <c r="GDN82" s="23"/>
      <c r="GDO82" s="23"/>
      <c r="GDP82" s="23"/>
      <c r="GDQ82" s="23"/>
      <c r="GDR82" s="23"/>
      <c r="GDS82" s="23"/>
      <c r="GDT82" s="23"/>
      <c r="GDU82" s="23"/>
      <c r="GDV82" s="23"/>
      <c r="GDW82" s="23"/>
      <c r="GDX82" s="23"/>
      <c r="GDY82" s="23"/>
      <c r="GDZ82" s="23"/>
      <c r="GEA82" s="23"/>
      <c r="GEB82" s="23"/>
      <c r="GEC82" s="23"/>
      <c r="GED82" s="23"/>
      <c r="GEE82" s="23"/>
      <c r="GEF82" s="23"/>
      <c r="GEG82" s="23"/>
      <c r="GEH82" s="23"/>
      <c r="GEI82" s="23"/>
      <c r="GEJ82" s="23"/>
      <c r="GEK82" s="23"/>
      <c r="GEL82" s="23"/>
      <c r="GEM82" s="23"/>
      <c r="GEN82" s="23"/>
      <c r="GEO82" s="23"/>
      <c r="GEP82" s="23"/>
      <c r="GEQ82" s="23"/>
      <c r="GER82" s="23"/>
      <c r="GES82" s="23"/>
      <c r="GET82" s="23"/>
      <c r="GEU82" s="23"/>
      <c r="GEV82" s="23"/>
      <c r="GEW82" s="23"/>
      <c r="GEX82" s="23"/>
      <c r="GEY82" s="23"/>
      <c r="GEZ82" s="23"/>
      <c r="GFA82" s="23"/>
      <c r="GFB82" s="23"/>
      <c r="GFC82" s="23"/>
      <c r="GFD82" s="23"/>
      <c r="GFE82" s="23"/>
      <c r="GFF82" s="23"/>
      <c r="GFG82" s="23"/>
      <c r="GFH82" s="23"/>
      <c r="GFI82" s="23"/>
      <c r="GFJ82" s="23"/>
      <c r="GFK82" s="23"/>
      <c r="GFL82" s="23"/>
      <c r="GFM82" s="23"/>
      <c r="GFN82" s="23"/>
      <c r="GFO82" s="23"/>
      <c r="GFP82" s="23"/>
      <c r="GFQ82" s="23"/>
      <c r="GFR82" s="23"/>
      <c r="GFS82" s="23"/>
      <c r="GFT82" s="23"/>
      <c r="GFU82" s="23"/>
      <c r="GFV82" s="23"/>
      <c r="GFW82" s="23"/>
      <c r="GFX82" s="23"/>
      <c r="GFY82" s="23"/>
      <c r="GFZ82" s="23"/>
      <c r="GGA82" s="23"/>
      <c r="GGB82" s="23"/>
      <c r="GGC82" s="23"/>
      <c r="GGD82" s="23"/>
      <c r="GGE82" s="23"/>
      <c r="GGF82" s="23"/>
      <c r="GGG82" s="23"/>
      <c r="GGH82" s="23"/>
      <c r="GGI82" s="23"/>
      <c r="GGJ82" s="23"/>
      <c r="GGK82" s="23"/>
      <c r="GGL82" s="23"/>
      <c r="GGM82" s="23"/>
      <c r="GGN82" s="23"/>
      <c r="GGO82" s="23"/>
      <c r="GGP82" s="23"/>
      <c r="GGQ82" s="23"/>
      <c r="GGR82" s="23"/>
      <c r="GGS82" s="23"/>
      <c r="GGT82" s="23"/>
      <c r="GGU82" s="23"/>
      <c r="GGV82" s="23"/>
      <c r="GGW82" s="23"/>
      <c r="GGX82" s="23"/>
      <c r="GGY82" s="23"/>
      <c r="GGZ82" s="23"/>
      <c r="GHA82" s="23"/>
      <c r="GHB82" s="23"/>
      <c r="GHC82" s="23"/>
      <c r="GHD82" s="23"/>
      <c r="GHE82" s="23"/>
      <c r="GHF82" s="23"/>
      <c r="GHG82" s="23"/>
      <c r="GHH82" s="23"/>
      <c r="GHI82" s="23"/>
      <c r="GHJ82" s="23"/>
      <c r="GHK82" s="23"/>
      <c r="GHL82" s="23"/>
      <c r="GHM82" s="23"/>
      <c r="GHN82" s="23"/>
      <c r="GHO82" s="23"/>
      <c r="GHP82" s="23"/>
      <c r="GHQ82" s="23"/>
      <c r="GHR82" s="23"/>
      <c r="GHS82" s="23"/>
      <c r="GHT82" s="23"/>
      <c r="GHU82" s="23"/>
      <c r="GHV82" s="23"/>
      <c r="GHW82" s="23"/>
      <c r="GHX82" s="23"/>
      <c r="GHY82" s="23"/>
      <c r="GHZ82" s="23"/>
      <c r="GIA82" s="23"/>
      <c r="GIB82" s="23"/>
      <c r="GIC82" s="23"/>
      <c r="GID82" s="23"/>
      <c r="GIE82" s="23"/>
      <c r="GIF82" s="23"/>
      <c r="GIG82" s="23"/>
      <c r="GIH82" s="23"/>
      <c r="GII82" s="23"/>
      <c r="GIJ82" s="23"/>
      <c r="GIK82" s="23"/>
      <c r="GIL82" s="23"/>
      <c r="GIM82" s="23"/>
      <c r="GIN82" s="23"/>
      <c r="GIO82" s="23"/>
      <c r="GIP82" s="23"/>
      <c r="GIQ82" s="23"/>
      <c r="GIR82" s="23"/>
      <c r="GIS82" s="23"/>
      <c r="GIT82" s="23"/>
      <c r="GIU82" s="23"/>
      <c r="GIV82" s="23"/>
      <c r="GIW82" s="23"/>
      <c r="GIX82" s="23"/>
      <c r="GIY82" s="23"/>
      <c r="GIZ82" s="23"/>
      <c r="GJA82" s="23"/>
      <c r="GJB82" s="23"/>
      <c r="GJC82" s="23"/>
      <c r="GJD82" s="23"/>
      <c r="GJE82" s="23"/>
      <c r="GJF82" s="23"/>
      <c r="GJG82" s="23"/>
      <c r="GJH82" s="23"/>
      <c r="GJI82" s="23"/>
      <c r="GJJ82" s="23"/>
      <c r="GJK82" s="23"/>
      <c r="GJL82" s="23"/>
      <c r="GJM82" s="23"/>
      <c r="GJN82" s="23"/>
      <c r="GJO82" s="23"/>
      <c r="GJP82" s="23"/>
      <c r="GJQ82" s="23"/>
      <c r="GJR82" s="23"/>
      <c r="GJS82" s="23"/>
      <c r="GJT82" s="23"/>
      <c r="GJU82" s="23"/>
      <c r="GJV82" s="23"/>
      <c r="GJW82" s="23"/>
      <c r="GJX82" s="23"/>
      <c r="GJY82" s="23"/>
      <c r="GJZ82" s="23"/>
      <c r="GKA82" s="23"/>
      <c r="GKB82" s="23"/>
      <c r="GKC82" s="23"/>
      <c r="GKD82" s="23"/>
      <c r="GKE82" s="23"/>
      <c r="GKF82" s="23"/>
      <c r="GKG82" s="23"/>
      <c r="GKH82" s="23"/>
      <c r="GKI82" s="23"/>
      <c r="GKJ82" s="23"/>
      <c r="GKK82" s="23"/>
      <c r="GKL82" s="23"/>
      <c r="GKM82" s="23"/>
      <c r="GKN82" s="23"/>
      <c r="GKO82" s="23"/>
      <c r="GKP82" s="23"/>
      <c r="GKQ82" s="23"/>
      <c r="GKR82" s="23"/>
      <c r="GKS82" s="23"/>
      <c r="GKT82" s="23"/>
      <c r="GKU82" s="23"/>
      <c r="GKV82" s="23"/>
      <c r="GKW82" s="23"/>
      <c r="GKX82" s="23"/>
      <c r="GKY82" s="23"/>
      <c r="GKZ82" s="23"/>
      <c r="GLA82" s="23"/>
      <c r="GLB82" s="23"/>
      <c r="GLC82" s="23"/>
      <c r="GLD82" s="23"/>
      <c r="GLE82" s="23"/>
      <c r="GLF82" s="23"/>
      <c r="GLG82" s="23"/>
      <c r="GLH82" s="23"/>
      <c r="GLI82" s="23"/>
      <c r="GLJ82" s="23"/>
      <c r="GLK82" s="23"/>
      <c r="GLL82" s="23"/>
      <c r="GLM82" s="23"/>
      <c r="GLN82" s="23"/>
      <c r="GLO82" s="23"/>
      <c r="GLP82" s="23"/>
      <c r="GLQ82" s="23"/>
      <c r="GLR82" s="23"/>
      <c r="GLS82" s="23"/>
      <c r="GLT82" s="23"/>
      <c r="GLU82" s="23"/>
      <c r="GLV82" s="23"/>
      <c r="GLW82" s="23"/>
      <c r="GLX82" s="23"/>
      <c r="GLY82" s="23"/>
      <c r="GLZ82" s="23"/>
      <c r="GMA82" s="23"/>
      <c r="GMB82" s="23"/>
      <c r="GMC82" s="23"/>
      <c r="GMD82" s="23"/>
      <c r="GME82" s="23"/>
      <c r="GMF82" s="23"/>
      <c r="GMG82" s="23"/>
      <c r="GMH82" s="23"/>
      <c r="GMI82" s="23"/>
      <c r="GMJ82" s="23"/>
      <c r="GMK82" s="23"/>
      <c r="GML82" s="23"/>
      <c r="GMM82" s="23"/>
      <c r="GMN82" s="23"/>
      <c r="GMO82" s="23"/>
      <c r="GMP82" s="23"/>
      <c r="GMQ82" s="23"/>
      <c r="GMR82" s="23"/>
      <c r="GMS82" s="23"/>
      <c r="GMT82" s="23"/>
      <c r="GMU82" s="23"/>
      <c r="GMV82" s="23"/>
      <c r="GMW82" s="23"/>
      <c r="GMX82" s="23"/>
      <c r="GMY82" s="23"/>
      <c r="GMZ82" s="23"/>
      <c r="GNA82" s="23"/>
      <c r="GNB82" s="23"/>
      <c r="GNC82" s="23"/>
      <c r="GND82" s="23"/>
      <c r="GNE82" s="23"/>
      <c r="GNF82" s="23"/>
      <c r="GNG82" s="23"/>
      <c r="GNH82" s="23"/>
      <c r="GNI82" s="23"/>
      <c r="GNJ82" s="23"/>
      <c r="GNK82" s="23"/>
      <c r="GNL82" s="23"/>
      <c r="GNM82" s="23"/>
      <c r="GNN82" s="23"/>
      <c r="GNO82" s="23"/>
      <c r="GNP82" s="23"/>
      <c r="GNQ82" s="23"/>
      <c r="GNR82" s="23"/>
      <c r="GNS82" s="23"/>
      <c r="GNT82" s="23"/>
      <c r="GNU82" s="23"/>
      <c r="GNV82" s="23"/>
      <c r="GNW82" s="23"/>
      <c r="GNX82" s="23"/>
      <c r="GNY82" s="23"/>
      <c r="GNZ82" s="23"/>
      <c r="GOA82" s="23"/>
      <c r="GOB82" s="23"/>
      <c r="GOC82" s="23"/>
      <c r="GOD82" s="23"/>
      <c r="GOE82" s="23"/>
      <c r="GOF82" s="23"/>
      <c r="GOG82" s="23"/>
      <c r="GOH82" s="23"/>
      <c r="GOI82" s="23"/>
      <c r="GOJ82" s="23"/>
      <c r="GOK82" s="23"/>
      <c r="GOL82" s="23"/>
      <c r="GOM82" s="23"/>
      <c r="GON82" s="23"/>
      <c r="GOO82" s="23"/>
      <c r="GOP82" s="23"/>
      <c r="GOQ82" s="23"/>
      <c r="GOR82" s="23"/>
      <c r="GOS82" s="23"/>
      <c r="GOT82" s="23"/>
      <c r="GOU82" s="23"/>
      <c r="GOV82" s="23"/>
      <c r="GOW82" s="23"/>
      <c r="GOX82" s="23"/>
      <c r="GOY82" s="23"/>
      <c r="GOZ82" s="23"/>
      <c r="GPA82" s="23"/>
      <c r="GPB82" s="23"/>
      <c r="GPC82" s="23"/>
      <c r="GPD82" s="23"/>
      <c r="GPE82" s="23"/>
      <c r="GPF82" s="23"/>
      <c r="GPG82" s="23"/>
      <c r="GPH82" s="23"/>
      <c r="GPI82" s="23"/>
      <c r="GPJ82" s="23"/>
      <c r="GPK82" s="23"/>
      <c r="GPL82" s="23"/>
      <c r="GPM82" s="23"/>
      <c r="GPN82" s="23"/>
      <c r="GPO82" s="23"/>
      <c r="GPP82" s="23"/>
      <c r="GPQ82" s="23"/>
      <c r="GPR82" s="23"/>
      <c r="GPS82" s="23"/>
      <c r="GPT82" s="23"/>
      <c r="GPU82" s="23"/>
      <c r="GPV82" s="23"/>
      <c r="GPW82" s="23"/>
      <c r="GPX82" s="23"/>
      <c r="GPY82" s="23"/>
      <c r="GPZ82" s="23"/>
      <c r="GQA82" s="23"/>
      <c r="GQB82" s="23"/>
      <c r="GQC82" s="23"/>
      <c r="GQD82" s="23"/>
      <c r="GQE82" s="23"/>
      <c r="GQF82" s="23"/>
      <c r="GQG82" s="23"/>
      <c r="GQH82" s="23"/>
      <c r="GQI82" s="23"/>
      <c r="GQJ82" s="23"/>
      <c r="GQK82" s="23"/>
      <c r="GQL82" s="23"/>
      <c r="GQM82" s="23"/>
      <c r="GQN82" s="23"/>
      <c r="GQO82" s="23"/>
      <c r="GQP82" s="23"/>
      <c r="GQQ82" s="23"/>
      <c r="GQR82" s="23"/>
      <c r="GQS82" s="23"/>
      <c r="GQT82" s="23"/>
      <c r="GQU82" s="23"/>
      <c r="GQV82" s="23"/>
      <c r="GQW82" s="23"/>
      <c r="GQX82" s="23"/>
      <c r="GQY82" s="23"/>
      <c r="GQZ82" s="23"/>
      <c r="GRA82" s="23"/>
      <c r="GRB82" s="23"/>
      <c r="GRC82" s="23"/>
      <c r="GRD82" s="23"/>
      <c r="GRE82" s="23"/>
      <c r="GRF82" s="23"/>
      <c r="GRG82" s="23"/>
      <c r="GRH82" s="23"/>
      <c r="GRI82" s="23"/>
      <c r="GRJ82" s="23"/>
      <c r="GRK82" s="23"/>
      <c r="GRL82" s="23"/>
      <c r="GRM82" s="23"/>
      <c r="GRN82" s="23"/>
      <c r="GRO82" s="23"/>
      <c r="GRP82" s="23"/>
      <c r="GRQ82" s="23"/>
      <c r="GRR82" s="23"/>
      <c r="GRS82" s="23"/>
      <c r="GRT82" s="23"/>
      <c r="GRU82" s="23"/>
      <c r="GRV82" s="23"/>
      <c r="GRW82" s="23"/>
      <c r="GRX82" s="23"/>
      <c r="GRY82" s="23"/>
      <c r="GRZ82" s="23"/>
      <c r="GSA82" s="23"/>
      <c r="GSB82" s="23"/>
      <c r="GSC82" s="23"/>
      <c r="GSD82" s="23"/>
      <c r="GSE82" s="23"/>
      <c r="GSF82" s="23"/>
      <c r="GSG82" s="23"/>
      <c r="GSH82" s="23"/>
      <c r="GSI82" s="23"/>
      <c r="GSJ82" s="23"/>
      <c r="GSK82" s="23"/>
      <c r="GSL82" s="23"/>
      <c r="GSM82" s="23"/>
      <c r="GSN82" s="23"/>
      <c r="GSO82" s="23"/>
      <c r="GSP82" s="23"/>
      <c r="GSQ82" s="23"/>
      <c r="GSR82" s="23"/>
      <c r="GSS82" s="23"/>
      <c r="GST82" s="23"/>
      <c r="GSU82" s="23"/>
      <c r="GSV82" s="23"/>
      <c r="GSW82" s="23"/>
      <c r="GSX82" s="23"/>
      <c r="GSY82" s="23"/>
      <c r="GSZ82" s="23"/>
      <c r="GTA82" s="23"/>
      <c r="GTB82" s="23"/>
      <c r="GTC82" s="23"/>
      <c r="GTD82" s="23"/>
      <c r="GTE82" s="23"/>
      <c r="GTF82" s="23"/>
      <c r="GTG82" s="23"/>
      <c r="GTH82" s="23"/>
      <c r="GTI82" s="23"/>
      <c r="GTJ82" s="23"/>
      <c r="GTK82" s="23"/>
      <c r="GTL82" s="23"/>
      <c r="GTM82" s="23"/>
      <c r="GTN82" s="23"/>
      <c r="GTO82" s="23"/>
      <c r="GTP82" s="23"/>
      <c r="GTQ82" s="23"/>
      <c r="GTR82" s="23"/>
      <c r="GTS82" s="23"/>
      <c r="GTT82" s="23"/>
      <c r="GTU82" s="23"/>
      <c r="GTV82" s="23"/>
      <c r="GTW82" s="23"/>
      <c r="GTX82" s="23"/>
      <c r="GTY82" s="23"/>
      <c r="GTZ82" s="23"/>
      <c r="GUA82" s="23"/>
      <c r="GUB82" s="23"/>
      <c r="GUC82" s="23"/>
      <c r="GUD82" s="23"/>
      <c r="GUE82" s="23"/>
      <c r="GUF82" s="23"/>
      <c r="GUG82" s="23"/>
      <c r="GUH82" s="23"/>
      <c r="GUI82" s="23"/>
      <c r="GUJ82" s="23"/>
      <c r="GUK82" s="23"/>
      <c r="GUL82" s="23"/>
      <c r="GUM82" s="23"/>
      <c r="GUN82" s="23"/>
      <c r="GUO82" s="23"/>
      <c r="GUP82" s="23"/>
      <c r="GUQ82" s="23"/>
      <c r="GUR82" s="23"/>
      <c r="GUS82" s="23"/>
      <c r="GUT82" s="23"/>
      <c r="GUU82" s="23"/>
      <c r="GUV82" s="23"/>
      <c r="GUW82" s="23"/>
      <c r="GUX82" s="23"/>
      <c r="GUY82" s="23"/>
      <c r="GUZ82" s="23"/>
      <c r="GVA82" s="23"/>
      <c r="GVB82" s="23"/>
      <c r="GVC82" s="23"/>
      <c r="GVD82" s="23"/>
      <c r="GVE82" s="23"/>
      <c r="GVF82" s="23"/>
      <c r="GVG82" s="23"/>
      <c r="GVH82" s="23"/>
      <c r="GVI82" s="23"/>
      <c r="GVJ82" s="23"/>
      <c r="GVK82" s="23"/>
      <c r="GVL82" s="23"/>
      <c r="GVM82" s="23"/>
      <c r="GVN82" s="23"/>
      <c r="GVO82" s="23"/>
      <c r="GVP82" s="23"/>
      <c r="GVQ82" s="23"/>
      <c r="GVR82" s="23"/>
      <c r="GVS82" s="23"/>
      <c r="GVT82" s="23"/>
      <c r="GVU82" s="23"/>
      <c r="GVV82" s="23"/>
      <c r="GVW82" s="23"/>
      <c r="GVX82" s="23"/>
      <c r="GVY82" s="23"/>
      <c r="GVZ82" s="23"/>
      <c r="GWA82" s="23"/>
      <c r="GWB82" s="23"/>
      <c r="GWC82" s="23"/>
      <c r="GWD82" s="23"/>
      <c r="GWE82" s="23"/>
      <c r="GWF82" s="23"/>
      <c r="GWG82" s="23"/>
      <c r="GWH82" s="23"/>
      <c r="GWI82" s="23"/>
      <c r="GWJ82" s="23"/>
      <c r="GWK82" s="23"/>
      <c r="GWL82" s="23"/>
      <c r="GWM82" s="23"/>
      <c r="GWN82" s="23"/>
      <c r="GWO82" s="23"/>
      <c r="GWP82" s="23"/>
      <c r="GWQ82" s="23"/>
      <c r="GWR82" s="23"/>
      <c r="GWS82" s="23"/>
      <c r="GWT82" s="23"/>
      <c r="GWU82" s="23"/>
      <c r="GWV82" s="23"/>
      <c r="GWW82" s="23"/>
      <c r="GWX82" s="23"/>
      <c r="GWY82" s="23"/>
      <c r="GWZ82" s="23"/>
      <c r="GXA82" s="23"/>
      <c r="GXB82" s="23"/>
      <c r="GXC82" s="23"/>
      <c r="GXD82" s="23"/>
      <c r="GXE82" s="23"/>
      <c r="GXF82" s="23"/>
      <c r="GXG82" s="23"/>
      <c r="GXH82" s="23"/>
      <c r="GXI82" s="23"/>
      <c r="GXJ82" s="23"/>
      <c r="GXK82" s="23"/>
      <c r="GXL82" s="23"/>
      <c r="GXM82" s="23"/>
      <c r="GXN82" s="23"/>
      <c r="GXO82" s="23"/>
      <c r="GXP82" s="23"/>
      <c r="GXQ82" s="23"/>
      <c r="GXR82" s="23"/>
      <c r="GXS82" s="23"/>
      <c r="GXT82" s="23"/>
      <c r="GXU82" s="23"/>
      <c r="GXV82" s="23"/>
      <c r="GXW82" s="23"/>
      <c r="GXX82" s="23"/>
      <c r="GXY82" s="23"/>
      <c r="GXZ82" s="23"/>
      <c r="GYA82" s="23"/>
      <c r="GYB82" s="23"/>
      <c r="GYC82" s="23"/>
      <c r="GYD82" s="23"/>
      <c r="GYE82" s="23"/>
      <c r="GYF82" s="23"/>
      <c r="GYG82" s="23"/>
      <c r="GYH82" s="23"/>
      <c r="GYI82" s="23"/>
      <c r="GYJ82" s="23"/>
      <c r="GYK82" s="23"/>
      <c r="GYL82" s="23"/>
      <c r="GYM82" s="23"/>
      <c r="GYN82" s="23"/>
      <c r="GYO82" s="23"/>
      <c r="GYP82" s="23"/>
      <c r="GYQ82" s="23"/>
      <c r="GYR82" s="23"/>
      <c r="GYS82" s="23"/>
      <c r="GYT82" s="23"/>
      <c r="GYU82" s="23"/>
      <c r="GYV82" s="23"/>
      <c r="GYW82" s="23"/>
      <c r="GYX82" s="23"/>
      <c r="GYY82" s="23"/>
      <c r="GYZ82" s="23"/>
      <c r="GZA82" s="23"/>
      <c r="GZB82" s="23"/>
      <c r="GZC82" s="23"/>
      <c r="GZD82" s="23"/>
      <c r="GZE82" s="23"/>
      <c r="GZF82" s="23"/>
      <c r="GZG82" s="23"/>
      <c r="GZH82" s="23"/>
      <c r="GZI82" s="23"/>
      <c r="GZJ82" s="23"/>
      <c r="GZK82" s="23"/>
      <c r="GZL82" s="23"/>
      <c r="GZM82" s="23"/>
      <c r="GZN82" s="23"/>
      <c r="GZO82" s="23"/>
      <c r="GZP82" s="23"/>
      <c r="GZQ82" s="23"/>
      <c r="GZR82" s="23"/>
      <c r="GZS82" s="23"/>
      <c r="GZT82" s="23"/>
      <c r="GZU82" s="23"/>
      <c r="GZV82" s="23"/>
      <c r="GZW82" s="23"/>
      <c r="GZX82" s="23"/>
      <c r="GZY82" s="23"/>
      <c r="GZZ82" s="23"/>
      <c r="HAA82" s="23"/>
      <c r="HAB82" s="23"/>
      <c r="HAC82" s="23"/>
      <c r="HAD82" s="23"/>
      <c r="HAE82" s="23"/>
      <c r="HAF82" s="23"/>
      <c r="HAG82" s="23"/>
      <c r="HAH82" s="23"/>
      <c r="HAI82" s="23"/>
      <c r="HAJ82" s="23"/>
      <c r="HAK82" s="23"/>
      <c r="HAL82" s="23"/>
      <c r="HAM82" s="23"/>
      <c r="HAN82" s="23"/>
      <c r="HAO82" s="23"/>
      <c r="HAP82" s="23"/>
      <c r="HAQ82" s="23"/>
      <c r="HAR82" s="23"/>
      <c r="HAS82" s="23"/>
      <c r="HAT82" s="23"/>
      <c r="HAU82" s="23"/>
      <c r="HAV82" s="23"/>
      <c r="HAW82" s="23"/>
      <c r="HAX82" s="23"/>
      <c r="HAY82" s="23"/>
      <c r="HAZ82" s="23"/>
      <c r="HBA82" s="23"/>
      <c r="HBB82" s="23"/>
      <c r="HBC82" s="23"/>
      <c r="HBD82" s="23"/>
      <c r="HBE82" s="23"/>
      <c r="HBF82" s="23"/>
      <c r="HBG82" s="23"/>
      <c r="HBH82" s="23"/>
      <c r="HBI82" s="23"/>
      <c r="HBJ82" s="23"/>
      <c r="HBK82" s="23"/>
      <c r="HBL82" s="23"/>
      <c r="HBM82" s="23"/>
      <c r="HBN82" s="23"/>
      <c r="HBO82" s="23"/>
      <c r="HBP82" s="23"/>
      <c r="HBQ82" s="23"/>
      <c r="HBR82" s="23"/>
      <c r="HBS82" s="23"/>
      <c r="HBT82" s="23"/>
      <c r="HBU82" s="23"/>
      <c r="HBV82" s="23"/>
      <c r="HBW82" s="23"/>
      <c r="HBX82" s="23"/>
      <c r="HBY82" s="23"/>
      <c r="HBZ82" s="23"/>
      <c r="HCA82" s="23"/>
      <c r="HCB82" s="23"/>
      <c r="HCC82" s="23"/>
      <c r="HCD82" s="23"/>
      <c r="HCE82" s="23"/>
      <c r="HCF82" s="23"/>
      <c r="HCG82" s="23"/>
      <c r="HCH82" s="23"/>
      <c r="HCI82" s="23"/>
      <c r="HCJ82" s="23"/>
      <c r="HCK82" s="23"/>
      <c r="HCL82" s="23"/>
      <c r="HCM82" s="23"/>
      <c r="HCN82" s="23"/>
      <c r="HCO82" s="23"/>
      <c r="HCP82" s="23"/>
      <c r="HCQ82" s="23"/>
      <c r="HCR82" s="23"/>
      <c r="HCS82" s="23"/>
      <c r="HCT82" s="23"/>
      <c r="HCU82" s="23"/>
      <c r="HCV82" s="23"/>
      <c r="HCW82" s="23"/>
      <c r="HCX82" s="23"/>
      <c r="HCY82" s="23"/>
      <c r="HCZ82" s="23"/>
      <c r="HDA82" s="23"/>
      <c r="HDB82" s="23"/>
      <c r="HDC82" s="23"/>
      <c r="HDD82" s="23"/>
      <c r="HDE82" s="23"/>
      <c r="HDF82" s="23"/>
      <c r="HDG82" s="23"/>
      <c r="HDH82" s="23"/>
      <c r="HDI82" s="23"/>
      <c r="HDJ82" s="23"/>
      <c r="HDK82" s="23"/>
      <c r="HDL82" s="23"/>
      <c r="HDM82" s="23"/>
      <c r="HDN82" s="23"/>
      <c r="HDO82" s="23"/>
      <c r="HDP82" s="23"/>
      <c r="HDQ82" s="23"/>
      <c r="HDR82" s="23"/>
      <c r="HDS82" s="23"/>
      <c r="HDT82" s="23"/>
      <c r="HDU82" s="23"/>
      <c r="HDV82" s="23"/>
      <c r="HDW82" s="23"/>
      <c r="HDX82" s="23"/>
      <c r="HDY82" s="23"/>
      <c r="HDZ82" s="23"/>
      <c r="HEA82" s="23"/>
      <c r="HEB82" s="23"/>
      <c r="HEC82" s="23"/>
      <c r="HED82" s="23"/>
      <c r="HEE82" s="23"/>
      <c r="HEF82" s="23"/>
      <c r="HEG82" s="23"/>
      <c r="HEH82" s="23"/>
      <c r="HEI82" s="23"/>
      <c r="HEJ82" s="23"/>
      <c r="HEK82" s="23"/>
      <c r="HEL82" s="23"/>
      <c r="HEM82" s="23"/>
      <c r="HEN82" s="23"/>
      <c r="HEO82" s="23"/>
      <c r="HEP82" s="23"/>
      <c r="HEQ82" s="23"/>
      <c r="HER82" s="23"/>
      <c r="HES82" s="23"/>
      <c r="HET82" s="23"/>
      <c r="HEU82" s="23"/>
      <c r="HEV82" s="23"/>
      <c r="HEW82" s="23"/>
      <c r="HEX82" s="23"/>
      <c r="HEY82" s="23"/>
      <c r="HEZ82" s="23"/>
      <c r="HFA82" s="23"/>
      <c r="HFB82" s="23"/>
      <c r="HFC82" s="23"/>
      <c r="HFD82" s="23"/>
      <c r="HFE82" s="23"/>
      <c r="HFF82" s="23"/>
      <c r="HFG82" s="23"/>
      <c r="HFH82" s="23"/>
      <c r="HFI82" s="23"/>
      <c r="HFJ82" s="23"/>
      <c r="HFK82" s="23"/>
      <c r="HFL82" s="23"/>
      <c r="HFM82" s="23"/>
      <c r="HFN82" s="23"/>
      <c r="HFO82" s="23"/>
      <c r="HFP82" s="23"/>
      <c r="HFQ82" s="23"/>
      <c r="HFR82" s="23"/>
      <c r="HFS82" s="23"/>
      <c r="HFT82" s="23"/>
      <c r="HFU82" s="23"/>
      <c r="HFV82" s="23"/>
      <c r="HFW82" s="23"/>
      <c r="HFX82" s="23"/>
      <c r="HFY82" s="23"/>
      <c r="HFZ82" s="23"/>
      <c r="HGA82" s="23"/>
      <c r="HGB82" s="23"/>
      <c r="HGC82" s="23"/>
      <c r="HGD82" s="23"/>
      <c r="HGE82" s="23"/>
      <c r="HGF82" s="23"/>
      <c r="HGG82" s="23"/>
      <c r="HGH82" s="23"/>
      <c r="HGI82" s="23"/>
      <c r="HGJ82" s="23"/>
      <c r="HGK82" s="23"/>
      <c r="HGL82" s="23"/>
      <c r="HGM82" s="23"/>
      <c r="HGN82" s="23"/>
      <c r="HGO82" s="23"/>
      <c r="HGP82" s="23"/>
      <c r="HGQ82" s="23"/>
      <c r="HGR82" s="23"/>
      <c r="HGS82" s="23"/>
      <c r="HGT82" s="23"/>
      <c r="HGU82" s="23"/>
      <c r="HGV82" s="23"/>
      <c r="HGW82" s="23"/>
      <c r="HGX82" s="23"/>
      <c r="HGY82" s="23"/>
      <c r="HGZ82" s="23"/>
      <c r="HHA82" s="23"/>
      <c r="HHB82" s="23"/>
      <c r="HHC82" s="23"/>
      <c r="HHD82" s="23"/>
      <c r="HHE82" s="23"/>
      <c r="HHF82" s="23"/>
      <c r="HHG82" s="23"/>
      <c r="HHH82" s="23"/>
      <c r="HHI82" s="23"/>
      <c r="HHJ82" s="23"/>
      <c r="HHK82" s="23"/>
      <c r="HHL82" s="23"/>
      <c r="HHM82" s="23"/>
      <c r="HHN82" s="23"/>
      <c r="HHO82" s="23"/>
      <c r="HHP82" s="23"/>
      <c r="HHQ82" s="23"/>
      <c r="HHR82" s="23"/>
      <c r="HHS82" s="23"/>
      <c r="HHT82" s="23"/>
      <c r="HHU82" s="23"/>
      <c r="HHV82" s="23"/>
      <c r="HHW82" s="23"/>
      <c r="HHX82" s="23"/>
      <c r="HHY82" s="23"/>
      <c r="HHZ82" s="23"/>
      <c r="HIA82" s="23"/>
      <c r="HIB82" s="23"/>
      <c r="HIC82" s="23"/>
      <c r="HID82" s="23"/>
      <c r="HIE82" s="23"/>
      <c r="HIF82" s="23"/>
      <c r="HIG82" s="23"/>
      <c r="HIH82" s="23"/>
      <c r="HII82" s="23"/>
      <c r="HIJ82" s="23"/>
      <c r="HIK82" s="23"/>
      <c r="HIL82" s="23"/>
      <c r="HIM82" s="23"/>
      <c r="HIN82" s="23"/>
      <c r="HIO82" s="23"/>
      <c r="HIP82" s="23"/>
      <c r="HIQ82" s="23"/>
      <c r="HIR82" s="23"/>
      <c r="HIS82" s="23"/>
      <c r="HIT82" s="23"/>
      <c r="HIU82" s="23"/>
      <c r="HIV82" s="23"/>
      <c r="HIW82" s="23"/>
      <c r="HIX82" s="23"/>
      <c r="HIY82" s="23"/>
      <c r="HIZ82" s="23"/>
      <c r="HJA82" s="23"/>
      <c r="HJB82" s="23"/>
      <c r="HJC82" s="23"/>
      <c r="HJD82" s="23"/>
      <c r="HJE82" s="23"/>
      <c r="HJF82" s="23"/>
      <c r="HJG82" s="23"/>
      <c r="HJH82" s="23"/>
      <c r="HJI82" s="23"/>
      <c r="HJJ82" s="23"/>
      <c r="HJK82" s="23"/>
      <c r="HJL82" s="23"/>
      <c r="HJM82" s="23"/>
      <c r="HJN82" s="23"/>
      <c r="HJO82" s="23"/>
      <c r="HJP82" s="23"/>
      <c r="HJQ82" s="23"/>
      <c r="HJR82" s="23"/>
      <c r="HJS82" s="23"/>
      <c r="HJT82" s="23"/>
      <c r="HJU82" s="23"/>
      <c r="HJV82" s="23"/>
      <c r="HJW82" s="23"/>
      <c r="HJX82" s="23"/>
      <c r="HJY82" s="23"/>
      <c r="HJZ82" s="23"/>
      <c r="HKA82" s="23"/>
      <c r="HKB82" s="23"/>
      <c r="HKC82" s="23"/>
      <c r="HKD82" s="23"/>
      <c r="HKE82" s="23"/>
      <c r="HKF82" s="23"/>
      <c r="HKG82" s="23"/>
      <c r="HKH82" s="23"/>
      <c r="HKI82" s="23"/>
      <c r="HKJ82" s="23"/>
      <c r="HKK82" s="23"/>
      <c r="HKL82" s="23"/>
      <c r="HKM82" s="23"/>
      <c r="HKN82" s="23"/>
      <c r="HKO82" s="23"/>
      <c r="HKP82" s="23"/>
      <c r="HKQ82" s="23"/>
      <c r="HKR82" s="23"/>
      <c r="HKS82" s="23"/>
      <c r="HKT82" s="23"/>
      <c r="HKU82" s="23"/>
      <c r="HKV82" s="23"/>
      <c r="HKW82" s="23"/>
      <c r="HKX82" s="23"/>
      <c r="HKY82" s="23"/>
      <c r="HKZ82" s="23"/>
      <c r="HLA82" s="23"/>
      <c r="HLB82" s="23"/>
      <c r="HLC82" s="23"/>
      <c r="HLD82" s="23"/>
      <c r="HLE82" s="23"/>
      <c r="HLF82" s="23"/>
      <c r="HLG82" s="23"/>
      <c r="HLH82" s="23"/>
      <c r="HLI82" s="23"/>
      <c r="HLJ82" s="23"/>
      <c r="HLK82" s="23"/>
      <c r="HLL82" s="23"/>
      <c r="HLM82" s="23"/>
      <c r="HLN82" s="23"/>
      <c r="HLO82" s="23"/>
      <c r="HLP82" s="23"/>
      <c r="HLQ82" s="23"/>
      <c r="HLR82" s="23"/>
      <c r="HLS82" s="23"/>
      <c r="HLT82" s="23"/>
      <c r="HLU82" s="23"/>
      <c r="HLV82" s="23"/>
      <c r="HLW82" s="23"/>
      <c r="HLX82" s="23"/>
      <c r="HLY82" s="23"/>
      <c r="HLZ82" s="23"/>
      <c r="HMA82" s="23"/>
      <c r="HMB82" s="23"/>
      <c r="HMC82" s="23"/>
      <c r="HMD82" s="23"/>
      <c r="HME82" s="23"/>
      <c r="HMF82" s="23"/>
      <c r="HMG82" s="23"/>
      <c r="HMH82" s="23"/>
      <c r="HMI82" s="23"/>
      <c r="HMJ82" s="23"/>
      <c r="HMK82" s="23"/>
      <c r="HML82" s="23"/>
      <c r="HMM82" s="23"/>
      <c r="HMN82" s="23"/>
      <c r="HMO82" s="23"/>
      <c r="HMP82" s="23"/>
      <c r="HMQ82" s="23"/>
      <c r="HMR82" s="23"/>
      <c r="HMS82" s="23"/>
      <c r="HMT82" s="23"/>
      <c r="HMU82" s="23"/>
      <c r="HMV82" s="23"/>
      <c r="HMW82" s="23"/>
      <c r="HMX82" s="23"/>
      <c r="HMY82" s="23"/>
      <c r="HMZ82" s="23"/>
      <c r="HNA82" s="23"/>
      <c r="HNB82" s="23"/>
      <c r="HNC82" s="23"/>
      <c r="HND82" s="23"/>
      <c r="HNE82" s="23"/>
      <c r="HNF82" s="23"/>
      <c r="HNG82" s="23"/>
      <c r="HNH82" s="23"/>
      <c r="HNI82" s="23"/>
      <c r="HNJ82" s="23"/>
      <c r="HNK82" s="23"/>
      <c r="HNL82" s="23"/>
      <c r="HNM82" s="23"/>
      <c r="HNN82" s="23"/>
      <c r="HNO82" s="23"/>
      <c r="HNP82" s="23"/>
      <c r="HNQ82" s="23"/>
      <c r="HNR82" s="23"/>
      <c r="HNS82" s="23"/>
      <c r="HNT82" s="23"/>
      <c r="HNU82" s="23"/>
      <c r="HNV82" s="23"/>
      <c r="HNW82" s="23"/>
      <c r="HNX82" s="23"/>
      <c r="HNY82" s="23"/>
      <c r="HNZ82" s="23"/>
      <c r="HOA82" s="23"/>
      <c r="HOB82" s="23"/>
      <c r="HOC82" s="23"/>
      <c r="HOD82" s="23"/>
      <c r="HOE82" s="23"/>
      <c r="HOF82" s="23"/>
      <c r="HOG82" s="23"/>
      <c r="HOH82" s="23"/>
      <c r="HOI82" s="23"/>
      <c r="HOJ82" s="23"/>
      <c r="HOK82" s="23"/>
      <c r="HOL82" s="23"/>
      <c r="HOM82" s="23"/>
      <c r="HON82" s="23"/>
      <c r="HOO82" s="23"/>
      <c r="HOP82" s="23"/>
      <c r="HOQ82" s="23"/>
      <c r="HOR82" s="23"/>
      <c r="HOS82" s="23"/>
      <c r="HOT82" s="23"/>
      <c r="HOU82" s="23"/>
      <c r="HOV82" s="23"/>
      <c r="HOW82" s="23"/>
      <c r="HOX82" s="23"/>
      <c r="HOY82" s="23"/>
      <c r="HOZ82" s="23"/>
      <c r="HPA82" s="23"/>
      <c r="HPB82" s="23"/>
      <c r="HPC82" s="23"/>
      <c r="HPD82" s="23"/>
      <c r="HPE82" s="23"/>
      <c r="HPF82" s="23"/>
      <c r="HPG82" s="23"/>
      <c r="HPH82" s="23"/>
      <c r="HPI82" s="23"/>
      <c r="HPJ82" s="23"/>
      <c r="HPK82" s="23"/>
      <c r="HPL82" s="23"/>
      <c r="HPM82" s="23"/>
      <c r="HPN82" s="23"/>
      <c r="HPO82" s="23"/>
      <c r="HPP82" s="23"/>
      <c r="HPQ82" s="23"/>
      <c r="HPR82" s="23"/>
      <c r="HPS82" s="23"/>
      <c r="HPT82" s="23"/>
      <c r="HPU82" s="23"/>
      <c r="HPV82" s="23"/>
      <c r="HPW82" s="23"/>
      <c r="HPX82" s="23"/>
      <c r="HPY82" s="23"/>
      <c r="HPZ82" s="23"/>
      <c r="HQA82" s="23"/>
      <c r="HQB82" s="23"/>
      <c r="HQC82" s="23"/>
      <c r="HQD82" s="23"/>
      <c r="HQE82" s="23"/>
      <c r="HQF82" s="23"/>
      <c r="HQG82" s="23"/>
      <c r="HQH82" s="23"/>
      <c r="HQI82" s="23"/>
      <c r="HQJ82" s="23"/>
      <c r="HQK82" s="23"/>
      <c r="HQL82" s="23"/>
      <c r="HQM82" s="23"/>
      <c r="HQN82" s="23"/>
      <c r="HQO82" s="23"/>
      <c r="HQP82" s="23"/>
      <c r="HQQ82" s="23"/>
      <c r="HQR82" s="23"/>
      <c r="HQS82" s="23"/>
      <c r="HQT82" s="23"/>
      <c r="HQU82" s="23"/>
      <c r="HQV82" s="23"/>
      <c r="HQW82" s="23"/>
      <c r="HQX82" s="23"/>
      <c r="HQY82" s="23"/>
      <c r="HQZ82" s="23"/>
      <c r="HRA82" s="23"/>
      <c r="HRB82" s="23"/>
      <c r="HRC82" s="23"/>
      <c r="HRD82" s="23"/>
      <c r="HRE82" s="23"/>
      <c r="HRF82" s="23"/>
      <c r="HRG82" s="23"/>
      <c r="HRH82" s="23"/>
      <c r="HRI82" s="23"/>
      <c r="HRJ82" s="23"/>
      <c r="HRK82" s="23"/>
      <c r="HRL82" s="23"/>
      <c r="HRM82" s="23"/>
      <c r="HRN82" s="23"/>
      <c r="HRO82" s="23"/>
      <c r="HRP82" s="23"/>
      <c r="HRQ82" s="23"/>
      <c r="HRR82" s="23"/>
      <c r="HRS82" s="23"/>
      <c r="HRT82" s="23"/>
      <c r="HRU82" s="23"/>
      <c r="HRV82" s="23"/>
      <c r="HRW82" s="23"/>
      <c r="HRX82" s="23"/>
      <c r="HRY82" s="23"/>
      <c r="HRZ82" s="23"/>
      <c r="HSA82" s="23"/>
      <c r="HSB82" s="23"/>
      <c r="HSC82" s="23"/>
      <c r="HSD82" s="23"/>
      <c r="HSE82" s="23"/>
      <c r="HSF82" s="23"/>
      <c r="HSG82" s="23"/>
      <c r="HSH82" s="23"/>
      <c r="HSI82" s="23"/>
      <c r="HSJ82" s="23"/>
      <c r="HSK82" s="23"/>
      <c r="HSL82" s="23"/>
      <c r="HSM82" s="23"/>
      <c r="HSN82" s="23"/>
      <c r="HSO82" s="23"/>
      <c r="HSP82" s="23"/>
      <c r="HSQ82" s="23"/>
      <c r="HSR82" s="23"/>
      <c r="HSS82" s="23"/>
      <c r="HST82" s="23"/>
      <c r="HSU82" s="23"/>
      <c r="HSV82" s="23"/>
      <c r="HSW82" s="23"/>
      <c r="HSX82" s="23"/>
      <c r="HSY82" s="23"/>
      <c r="HSZ82" s="23"/>
      <c r="HTA82" s="23"/>
      <c r="HTB82" s="23"/>
      <c r="HTC82" s="23"/>
      <c r="HTD82" s="23"/>
      <c r="HTE82" s="23"/>
      <c r="HTF82" s="23"/>
      <c r="HTG82" s="23"/>
      <c r="HTH82" s="23"/>
      <c r="HTI82" s="23"/>
      <c r="HTJ82" s="23"/>
      <c r="HTK82" s="23"/>
      <c r="HTL82" s="23"/>
      <c r="HTM82" s="23"/>
      <c r="HTN82" s="23"/>
      <c r="HTO82" s="23"/>
      <c r="HTP82" s="23"/>
      <c r="HTQ82" s="23"/>
      <c r="HTR82" s="23"/>
      <c r="HTS82" s="23"/>
      <c r="HTT82" s="23"/>
      <c r="HTU82" s="23"/>
      <c r="HTV82" s="23"/>
      <c r="HTW82" s="23"/>
      <c r="HTX82" s="23"/>
      <c r="HTY82" s="23"/>
      <c r="HTZ82" s="23"/>
      <c r="HUA82" s="23"/>
      <c r="HUB82" s="23"/>
      <c r="HUC82" s="23"/>
      <c r="HUD82" s="23"/>
      <c r="HUE82" s="23"/>
      <c r="HUF82" s="23"/>
      <c r="HUG82" s="23"/>
      <c r="HUH82" s="23"/>
      <c r="HUI82" s="23"/>
      <c r="HUJ82" s="23"/>
      <c r="HUK82" s="23"/>
      <c r="HUL82" s="23"/>
      <c r="HUM82" s="23"/>
      <c r="HUN82" s="23"/>
      <c r="HUO82" s="23"/>
      <c r="HUP82" s="23"/>
      <c r="HUQ82" s="23"/>
      <c r="HUR82" s="23"/>
      <c r="HUS82" s="23"/>
      <c r="HUT82" s="23"/>
      <c r="HUU82" s="23"/>
      <c r="HUV82" s="23"/>
      <c r="HUW82" s="23"/>
      <c r="HUX82" s="23"/>
      <c r="HUY82" s="23"/>
      <c r="HUZ82" s="23"/>
      <c r="HVA82" s="23"/>
      <c r="HVB82" s="23"/>
      <c r="HVC82" s="23"/>
      <c r="HVD82" s="23"/>
      <c r="HVE82" s="23"/>
      <c r="HVF82" s="23"/>
      <c r="HVG82" s="23"/>
      <c r="HVH82" s="23"/>
      <c r="HVI82" s="23"/>
      <c r="HVJ82" s="23"/>
      <c r="HVK82" s="23"/>
      <c r="HVL82" s="23"/>
      <c r="HVM82" s="23"/>
      <c r="HVN82" s="23"/>
      <c r="HVO82" s="23"/>
      <c r="HVP82" s="23"/>
      <c r="HVQ82" s="23"/>
      <c r="HVR82" s="23"/>
      <c r="HVS82" s="23"/>
      <c r="HVT82" s="23"/>
      <c r="HVU82" s="23"/>
      <c r="HVV82" s="23"/>
      <c r="HVW82" s="23"/>
      <c r="HVX82" s="23"/>
      <c r="HVY82" s="23"/>
      <c r="HVZ82" s="23"/>
      <c r="HWA82" s="23"/>
      <c r="HWB82" s="23"/>
      <c r="HWC82" s="23"/>
      <c r="HWD82" s="23"/>
      <c r="HWE82" s="23"/>
      <c r="HWF82" s="23"/>
      <c r="HWG82" s="23"/>
      <c r="HWH82" s="23"/>
      <c r="HWI82" s="23"/>
      <c r="HWJ82" s="23"/>
      <c r="HWK82" s="23"/>
      <c r="HWL82" s="23"/>
      <c r="HWM82" s="23"/>
      <c r="HWN82" s="23"/>
      <c r="HWO82" s="23"/>
      <c r="HWP82" s="23"/>
      <c r="HWQ82" s="23"/>
      <c r="HWR82" s="23"/>
      <c r="HWS82" s="23"/>
      <c r="HWT82" s="23"/>
      <c r="HWU82" s="23"/>
      <c r="HWV82" s="23"/>
      <c r="HWW82" s="23"/>
      <c r="HWX82" s="23"/>
      <c r="HWY82" s="23"/>
      <c r="HWZ82" s="23"/>
      <c r="HXA82" s="23"/>
      <c r="HXB82" s="23"/>
      <c r="HXC82" s="23"/>
      <c r="HXD82" s="23"/>
      <c r="HXE82" s="23"/>
      <c r="HXF82" s="23"/>
      <c r="HXG82" s="23"/>
      <c r="HXH82" s="23"/>
      <c r="HXI82" s="23"/>
      <c r="HXJ82" s="23"/>
      <c r="HXK82" s="23"/>
      <c r="HXL82" s="23"/>
      <c r="HXM82" s="23"/>
      <c r="HXN82" s="23"/>
      <c r="HXO82" s="23"/>
      <c r="HXP82" s="23"/>
      <c r="HXQ82" s="23"/>
      <c r="HXR82" s="23"/>
      <c r="HXS82" s="23"/>
      <c r="HXT82" s="23"/>
      <c r="HXU82" s="23"/>
      <c r="HXV82" s="23"/>
      <c r="HXW82" s="23"/>
      <c r="HXX82" s="23"/>
      <c r="HXY82" s="23"/>
      <c r="HXZ82" s="23"/>
      <c r="HYA82" s="23"/>
      <c r="HYB82" s="23"/>
      <c r="HYC82" s="23"/>
      <c r="HYD82" s="23"/>
      <c r="HYE82" s="23"/>
      <c r="HYF82" s="23"/>
      <c r="HYG82" s="23"/>
      <c r="HYH82" s="23"/>
      <c r="HYI82" s="23"/>
      <c r="HYJ82" s="23"/>
      <c r="HYK82" s="23"/>
      <c r="HYL82" s="23"/>
      <c r="HYM82" s="23"/>
      <c r="HYN82" s="23"/>
      <c r="HYO82" s="23"/>
      <c r="HYP82" s="23"/>
      <c r="HYQ82" s="23"/>
      <c r="HYR82" s="23"/>
      <c r="HYS82" s="23"/>
      <c r="HYT82" s="23"/>
      <c r="HYU82" s="23"/>
      <c r="HYV82" s="23"/>
      <c r="HYW82" s="23"/>
      <c r="HYX82" s="23"/>
      <c r="HYY82" s="23"/>
      <c r="HYZ82" s="23"/>
      <c r="HZA82" s="23"/>
      <c r="HZB82" s="23"/>
      <c r="HZC82" s="23"/>
      <c r="HZD82" s="23"/>
      <c r="HZE82" s="23"/>
      <c r="HZF82" s="23"/>
      <c r="HZG82" s="23"/>
      <c r="HZH82" s="23"/>
      <c r="HZI82" s="23"/>
      <c r="HZJ82" s="23"/>
      <c r="HZK82" s="23"/>
      <c r="HZL82" s="23"/>
      <c r="HZM82" s="23"/>
      <c r="HZN82" s="23"/>
      <c r="HZO82" s="23"/>
      <c r="HZP82" s="23"/>
      <c r="HZQ82" s="23"/>
      <c r="HZR82" s="23"/>
      <c r="HZS82" s="23"/>
      <c r="HZT82" s="23"/>
      <c r="HZU82" s="23"/>
      <c r="HZV82" s="23"/>
      <c r="HZW82" s="23"/>
      <c r="HZX82" s="23"/>
      <c r="HZY82" s="23"/>
      <c r="HZZ82" s="23"/>
      <c r="IAA82" s="23"/>
      <c r="IAB82" s="23"/>
      <c r="IAC82" s="23"/>
      <c r="IAD82" s="23"/>
      <c r="IAE82" s="23"/>
      <c r="IAF82" s="23"/>
      <c r="IAG82" s="23"/>
      <c r="IAH82" s="23"/>
      <c r="IAI82" s="23"/>
      <c r="IAJ82" s="23"/>
      <c r="IAK82" s="23"/>
      <c r="IAL82" s="23"/>
      <c r="IAM82" s="23"/>
      <c r="IAN82" s="23"/>
      <c r="IAO82" s="23"/>
      <c r="IAP82" s="23"/>
      <c r="IAQ82" s="23"/>
      <c r="IAR82" s="23"/>
      <c r="IAS82" s="23"/>
      <c r="IAT82" s="23"/>
      <c r="IAU82" s="23"/>
      <c r="IAV82" s="23"/>
      <c r="IAW82" s="23"/>
      <c r="IAX82" s="23"/>
      <c r="IAY82" s="23"/>
      <c r="IAZ82" s="23"/>
      <c r="IBA82" s="23"/>
      <c r="IBB82" s="23"/>
      <c r="IBC82" s="23"/>
      <c r="IBD82" s="23"/>
      <c r="IBE82" s="23"/>
      <c r="IBF82" s="23"/>
      <c r="IBG82" s="23"/>
      <c r="IBH82" s="23"/>
      <c r="IBI82" s="23"/>
      <c r="IBJ82" s="23"/>
      <c r="IBK82" s="23"/>
      <c r="IBL82" s="23"/>
      <c r="IBM82" s="23"/>
      <c r="IBN82" s="23"/>
      <c r="IBO82" s="23"/>
      <c r="IBP82" s="23"/>
      <c r="IBQ82" s="23"/>
      <c r="IBR82" s="23"/>
      <c r="IBS82" s="23"/>
      <c r="IBT82" s="23"/>
      <c r="IBU82" s="23"/>
      <c r="IBV82" s="23"/>
      <c r="IBW82" s="23"/>
      <c r="IBX82" s="23"/>
      <c r="IBY82" s="23"/>
      <c r="IBZ82" s="23"/>
      <c r="ICA82" s="23"/>
      <c r="ICB82" s="23"/>
      <c r="ICC82" s="23"/>
      <c r="ICD82" s="23"/>
      <c r="ICE82" s="23"/>
      <c r="ICF82" s="23"/>
      <c r="ICG82" s="23"/>
      <c r="ICH82" s="23"/>
      <c r="ICI82" s="23"/>
      <c r="ICJ82" s="23"/>
      <c r="ICK82" s="23"/>
      <c r="ICL82" s="23"/>
      <c r="ICM82" s="23"/>
      <c r="ICN82" s="23"/>
      <c r="ICO82" s="23"/>
      <c r="ICP82" s="23"/>
      <c r="ICQ82" s="23"/>
      <c r="ICR82" s="23"/>
      <c r="ICS82" s="23"/>
      <c r="ICT82" s="23"/>
      <c r="ICU82" s="23"/>
      <c r="ICV82" s="23"/>
      <c r="ICW82" s="23"/>
      <c r="ICX82" s="23"/>
      <c r="ICY82" s="23"/>
      <c r="ICZ82" s="23"/>
      <c r="IDA82" s="23"/>
      <c r="IDB82" s="23"/>
      <c r="IDC82" s="23"/>
      <c r="IDD82" s="23"/>
      <c r="IDE82" s="23"/>
      <c r="IDF82" s="23"/>
      <c r="IDG82" s="23"/>
      <c r="IDH82" s="23"/>
      <c r="IDI82" s="23"/>
      <c r="IDJ82" s="23"/>
      <c r="IDK82" s="23"/>
      <c r="IDL82" s="23"/>
      <c r="IDM82" s="23"/>
      <c r="IDN82" s="23"/>
      <c r="IDO82" s="23"/>
      <c r="IDP82" s="23"/>
      <c r="IDQ82" s="23"/>
      <c r="IDR82" s="23"/>
      <c r="IDS82" s="23"/>
      <c r="IDT82" s="23"/>
      <c r="IDU82" s="23"/>
      <c r="IDV82" s="23"/>
      <c r="IDW82" s="23"/>
      <c r="IDX82" s="23"/>
      <c r="IDY82" s="23"/>
      <c r="IDZ82" s="23"/>
      <c r="IEA82" s="23"/>
      <c r="IEB82" s="23"/>
      <c r="IEC82" s="23"/>
      <c r="IED82" s="23"/>
      <c r="IEE82" s="23"/>
      <c r="IEF82" s="23"/>
      <c r="IEG82" s="23"/>
      <c r="IEH82" s="23"/>
      <c r="IEI82" s="23"/>
      <c r="IEJ82" s="23"/>
      <c r="IEK82" s="23"/>
      <c r="IEL82" s="23"/>
      <c r="IEM82" s="23"/>
      <c r="IEN82" s="23"/>
      <c r="IEO82" s="23"/>
      <c r="IEP82" s="23"/>
      <c r="IEQ82" s="23"/>
      <c r="IER82" s="23"/>
      <c r="IES82" s="23"/>
      <c r="IET82" s="23"/>
      <c r="IEU82" s="23"/>
      <c r="IEV82" s="23"/>
      <c r="IEW82" s="23"/>
      <c r="IEX82" s="23"/>
      <c r="IEY82" s="23"/>
      <c r="IEZ82" s="23"/>
      <c r="IFA82" s="23"/>
      <c r="IFB82" s="23"/>
      <c r="IFC82" s="23"/>
      <c r="IFD82" s="23"/>
      <c r="IFE82" s="23"/>
      <c r="IFF82" s="23"/>
      <c r="IFG82" s="23"/>
      <c r="IFH82" s="23"/>
      <c r="IFI82" s="23"/>
      <c r="IFJ82" s="23"/>
      <c r="IFK82" s="23"/>
      <c r="IFL82" s="23"/>
      <c r="IFM82" s="23"/>
      <c r="IFN82" s="23"/>
      <c r="IFO82" s="23"/>
      <c r="IFP82" s="23"/>
      <c r="IFQ82" s="23"/>
      <c r="IFR82" s="23"/>
      <c r="IFS82" s="23"/>
      <c r="IFT82" s="23"/>
      <c r="IFU82" s="23"/>
      <c r="IFV82" s="23"/>
      <c r="IFW82" s="23"/>
      <c r="IFX82" s="23"/>
      <c r="IFY82" s="23"/>
      <c r="IFZ82" s="23"/>
      <c r="IGA82" s="23"/>
      <c r="IGB82" s="23"/>
      <c r="IGC82" s="23"/>
      <c r="IGD82" s="23"/>
      <c r="IGE82" s="23"/>
      <c r="IGF82" s="23"/>
      <c r="IGG82" s="23"/>
      <c r="IGH82" s="23"/>
      <c r="IGI82" s="23"/>
      <c r="IGJ82" s="23"/>
      <c r="IGK82" s="23"/>
      <c r="IGL82" s="23"/>
      <c r="IGM82" s="23"/>
      <c r="IGN82" s="23"/>
      <c r="IGO82" s="23"/>
      <c r="IGP82" s="23"/>
      <c r="IGQ82" s="23"/>
      <c r="IGR82" s="23"/>
      <c r="IGS82" s="23"/>
      <c r="IGT82" s="23"/>
      <c r="IGU82" s="23"/>
      <c r="IGV82" s="23"/>
      <c r="IGW82" s="23"/>
      <c r="IGX82" s="23"/>
      <c r="IGY82" s="23"/>
      <c r="IGZ82" s="23"/>
      <c r="IHA82" s="23"/>
      <c r="IHB82" s="23"/>
      <c r="IHC82" s="23"/>
      <c r="IHD82" s="23"/>
      <c r="IHE82" s="23"/>
      <c r="IHF82" s="23"/>
      <c r="IHG82" s="23"/>
      <c r="IHH82" s="23"/>
      <c r="IHI82" s="23"/>
      <c r="IHJ82" s="23"/>
      <c r="IHK82" s="23"/>
      <c r="IHL82" s="23"/>
      <c r="IHM82" s="23"/>
      <c r="IHN82" s="23"/>
      <c r="IHO82" s="23"/>
      <c r="IHP82" s="23"/>
      <c r="IHQ82" s="23"/>
      <c r="IHR82" s="23"/>
      <c r="IHS82" s="23"/>
      <c r="IHT82" s="23"/>
      <c r="IHU82" s="23"/>
      <c r="IHV82" s="23"/>
      <c r="IHW82" s="23"/>
      <c r="IHX82" s="23"/>
      <c r="IHY82" s="23"/>
      <c r="IHZ82" s="23"/>
      <c r="IIA82" s="23"/>
      <c r="IIB82" s="23"/>
      <c r="IIC82" s="23"/>
      <c r="IID82" s="23"/>
      <c r="IIE82" s="23"/>
      <c r="IIF82" s="23"/>
      <c r="IIG82" s="23"/>
      <c r="IIH82" s="23"/>
      <c r="III82" s="23"/>
      <c r="IIJ82" s="23"/>
      <c r="IIK82" s="23"/>
      <c r="IIL82" s="23"/>
      <c r="IIM82" s="23"/>
      <c r="IIN82" s="23"/>
      <c r="IIO82" s="23"/>
      <c r="IIP82" s="23"/>
      <c r="IIQ82" s="23"/>
      <c r="IIR82" s="23"/>
      <c r="IIS82" s="23"/>
      <c r="IIT82" s="23"/>
      <c r="IIU82" s="23"/>
      <c r="IIV82" s="23"/>
      <c r="IIW82" s="23"/>
      <c r="IIX82" s="23"/>
      <c r="IIY82" s="23"/>
      <c r="IIZ82" s="23"/>
      <c r="IJA82" s="23"/>
      <c r="IJB82" s="23"/>
      <c r="IJC82" s="23"/>
      <c r="IJD82" s="23"/>
      <c r="IJE82" s="23"/>
      <c r="IJF82" s="23"/>
      <c r="IJG82" s="23"/>
      <c r="IJH82" s="23"/>
      <c r="IJI82" s="23"/>
      <c r="IJJ82" s="23"/>
      <c r="IJK82" s="23"/>
      <c r="IJL82" s="23"/>
      <c r="IJM82" s="23"/>
      <c r="IJN82" s="23"/>
      <c r="IJO82" s="23"/>
      <c r="IJP82" s="23"/>
      <c r="IJQ82" s="23"/>
      <c r="IJR82" s="23"/>
      <c r="IJS82" s="23"/>
      <c r="IJT82" s="23"/>
      <c r="IJU82" s="23"/>
      <c r="IJV82" s="23"/>
      <c r="IJW82" s="23"/>
      <c r="IJX82" s="23"/>
      <c r="IJY82" s="23"/>
      <c r="IJZ82" s="23"/>
      <c r="IKA82" s="23"/>
      <c r="IKB82" s="23"/>
      <c r="IKC82" s="23"/>
      <c r="IKD82" s="23"/>
      <c r="IKE82" s="23"/>
      <c r="IKF82" s="23"/>
      <c r="IKG82" s="23"/>
      <c r="IKH82" s="23"/>
      <c r="IKI82" s="23"/>
      <c r="IKJ82" s="23"/>
      <c r="IKK82" s="23"/>
      <c r="IKL82" s="23"/>
      <c r="IKM82" s="23"/>
      <c r="IKN82" s="23"/>
      <c r="IKO82" s="23"/>
      <c r="IKP82" s="23"/>
      <c r="IKQ82" s="23"/>
      <c r="IKR82" s="23"/>
      <c r="IKS82" s="23"/>
      <c r="IKT82" s="23"/>
      <c r="IKU82" s="23"/>
      <c r="IKV82" s="23"/>
      <c r="IKW82" s="23"/>
      <c r="IKX82" s="23"/>
      <c r="IKY82" s="23"/>
      <c r="IKZ82" s="23"/>
      <c r="ILA82" s="23"/>
      <c r="ILB82" s="23"/>
      <c r="ILC82" s="23"/>
      <c r="ILD82" s="23"/>
      <c r="ILE82" s="23"/>
      <c r="ILF82" s="23"/>
      <c r="ILG82" s="23"/>
      <c r="ILH82" s="23"/>
      <c r="ILI82" s="23"/>
      <c r="ILJ82" s="23"/>
      <c r="ILK82" s="23"/>
      <c r="ILL82" s="23"/>
      <c r="ILM82" s="23"/>
      <c r="ILN82" s="23"/>
      <c r="ILO82" s="23"/>
      <c r="ILP82" s="23"/>
      <c r="ILQ82" s="23"/>
      <c r="ILR82" s="23"/>
      <c r="ILS82" s="23"/>
      <c r="ILT82" s="23"/>
      <c r="ILU82" s="23"/>
      <c r="ILV82" s="23"/>
      <c r="ILW82" s="23"/>
      <c r="ILX82" s="23"/>
      <c r="ILY82" s="23"/>
      <c r="ILZ82" s="23"/>
      <c r="IMA82" s="23"/>
      <c r="IMB82" s="23"/>
      <c r="IMC82" s="23"/>
      <c r="IMD82" s="23"/>
      <c r="IME82" s="23"/>
      <c r="IMF82" s="23"/>
      <c r="IMG82" s="23"/>
      <c r="IMH82" s="23"/>
      <c r="IMI82" s="23"/>
      <c r="IMJ82" s="23"/>
      <c r="IMK82" s="23"/>
      <c r="IML82" s="23"/>
      <c r="IMM82" s="23"/>
      <c r="IMN82" s="23"/>
      <c r="IMO82" s="23"/>
      <c r="IMP82" s="23"/>
      <c r="IMQ82" s="23"/>
      <c r="IMR82" s="23"/>
      <c r="IMS82" s="23"/>
      <c r="IMT82" s="23"/>
      <c r="IMU82" s="23"/>
      <c r="IMV82" s="23"/>
      <c r="IMW82" s="23"/>
      <c r="IMX82" s="23"/>
      <c r="IMY82" s="23"/>
      <c r="IMZ82" s="23"/>
      <c r="INA82" s="23"/>
      <c r="INB82" s="23"/>
      <c r="INC82" s="23"/>
      <c r="IND82" s="23"/>
      <c r="INE82" s="23"/>
      <c r="INF82" s="23"/>
      <c r="ING82" s="23"/>
      <c r="INH82" s="23"/>
      <c r="INI82" s="23"/>
      <c r="INJ82" s="23"/>
      <c r="INK82" s="23"/>
      <c r="INL82" s="23"/>
      <c r="INM82" s="23"/>
      <c r="INN82" s="23"/>
      <c r="INO82" s="23"/>
      <c r="INP82" s="23"/>
      <c r="INQ82" s="23"/>
      <c r="INR82" s="23"/>
      <c r="INS82" s="23"/>
      <c r="INT82" s="23"/>
      <c r="INU82" s="23"/>
      <c r="INV82" s="23"/>
      <c r="INW82" s="23"/>
      <c r="INX82" s="23"/>
      <c r="INY82" s="23"/>
      <c r="INZ82" s="23"/>
      <c r="IOA82" s="23"/>
      <c r="IOB82" s="23"/>
      <c r="IOC82" s="23"/>
      <c r="IOD82" s="23"/>
      <c r="IOE82" s="23"/>
      <c r="IOF82" s="23"/>
      <c r="IOG82" s="23"/>
      <c r="IOH82" s="23"/>
      <c r="IOI82" s="23"/>
      <c r="IOJ82" s="23"/>
      <c r="IOK82" s="23"/>
      <c r="IOL82" s="23"/>
      <c r="IOM82" s="23"/>
      <c r="ION82" s="23"/>
      <c r="IOO82" s="23"/>
      <c r="IOP82" s="23"/>
      <c r="IOQ82" s="23"/>
      <c r="IOR82" s="23"/>
      <c r="IOS82" s="23"/>
      <c r="IOT82" s="23"/>
      <c r="IOU82" s="23"/>
      <c r="IOV82" s="23"/>
      <c r="IOW82" s="23"/>
      <c r="IOX82" s="23"/>
      <c r="IOY82" s="23"/>
      <c r="IOZ82" s="23"/>
      <c r="IPA82" s="23"/>
      <c r="IPB82" s="23"/>
      <c r="IPC82" s="23"/>
      <c r="IPD82" s="23"/>
      <c r="IPE82" s="23"/>
      <c r="IPF82" s="23"/>
      <c r="IPG82" s="23"/>
      <c r="IPH82" s="23"/>
      <c r="IPI82" s="23"/>
      <c r="IPJ82" s="23"/>
      <c r="IPK82" s="23"/>
      <c r="IPL82" s="23"/>
      <c r="IPM82" s="23"/>
      <c r="IPN82" s="23"/>
      <c r="IPO82" s="23"/>
      <c r="IPP82" s="23"/>
      <c r="IPQ82" s="23"/>
      <c r="IPR82" s="23"/>
      <c r="IPS82" s="23"/>
      <c r="IPT82" s="23"/>
      <c r="IPU82" s="23"/>
      <c r="IPV82" s="23"/>
      <c r="IPW82" s="23"/>
      <c r="IPX82" s="23"/>
      <c r="IPY82" s="23"/>
      <c r="IPZ82" s="23"/>
      <c r="IQA82" s="23"/>
      <c r="IQB82" s="23"/>
      <c r="IQC82" s="23"/>
      <c r="IQD82" s="23"/>
      <c r="IQE82" s="23"/>
      <c r="IQF82" s="23"/>
      <c r="IQG82" s="23"/>
      <c r="IQH82" s="23"/>
      <c r="IQI82" s="23"/>
      <c r="IQJ82" s="23"/>
      <c r="IQK82" s="23"/>
      <c r="IQL82" s="23"/>
      <c r="IQM82" s="23"/>
      <c r="IQN82" s="23"/>
      <c r="IQO82" s="23"/>
      <c r="IQP82" s="23"/>
      <c r="IQQ82" s="23"/>
      <c r="IQR82" s="23"/>
      <c r="IQS82" s="23"/>
      <c r="IQT82" s="23"/>
      <c r="IQU82" s="23"/>
      <c r="IQV82" s="23"/>
      <c r="IQW82" s="23"/>
      <c r="IQX82" s="23"/>
      <c r="IQY82" s="23"/>
      <c r="IQZ82" s="23"/>
      <c r="IRA82" s="23"/>
      <c r="IRB82" s="23"/>
      <c r="IRC82" s="23"/>
      <c r="IRD82" s="23"/>
      <c r="IRE82" s="23"/>
      <c r="IRF82" s="23"/>
      <c r="IRG82" s="23"/>
      <c r="IRH82" s="23"/>
      <c r="IRI82" s="23"/>
      <c r="IRJ82" s="23"/>
      <c r="IRK82" s="23"/>
      <c r="IRL82" s="23"/>
      <c r="IRM82" s="23"/>
      <c r="IRN82" s="23"/>
      <c r="IRO82" s="23"/>
      <c r="IRP82" s="23"/>
      <c r="IRQ82" s="23"/>
      <c r="IRR82" s="23"/>
      <c r="IRS82" s="23"/>
      <c r="IRT82" s="23"/>
      <c r="IRU82" s="23"/>
      <c r="IRV82" s="23"/>
      <c r="IRW82" s="23"/>
      <c r="IRX82" s="23"/>
      <c r="IRY82" s="23"/>
      <c r="IRZ82" s="23"/>
      <c r="ISA82" s="23"/>
      <c r="ISB82" s="23"/>
      <c r="ISC82" s="23"/>
      <c r="ISD82" s="23"/>
      <c r="ISE82" s="23"/>
      <c r="ISF82" s="23"/>
      <c r="ISG82" s="23"/>
      <c r="ISH82" s="23"/>
      <c r="ISI82" s="23"/>
      <c r="ISJ82" s="23"/>
      <c r="ISK82" s="23"/>
      <c r="ISL82" s="23"/>
      <c r="ISM82" s="23"/>
      <c r="ISN82" s="23"/>
      <c r="ISO82" s="23"/>
      <c r="ISP82" s="23"/>
      <c r="ISQ82" s="23"/>
      <c r="ISR82" s="23"/>
      <c r="ISS82" s="23"/>
      <c r="IST82" s="23"/>
      <c r="ISU82" s="23"/>
      <c r="ISV82" s="23"/>
      <c r="ISW82" s="23"/>
      <c r="ISX82" s="23"/>
      <c r="ISY82" s="23"/>
      <c r="ISZ82" s="23"/>
      <c r="ITA82" s="23"/>
      <c r="ITB82" s="23"/>
      <c r="ITC82" s="23"/>
      <c r="ITD82" s="23"/>
      <c r="ITE82" s="23"/>
      <c r="ITF82" s="23"/>
      <c r="ITG82" s="23"/>
      <c r="ITH82" s="23"/>
      <c r="ITI82" s="23"/>
      <c r="ITJ82" s="23"/>
      <c r="ITK82" s="23"/>
      <c r="ITL82" s="23"/>
      <c r="ITM82" s="23"/>
      <c r="ITN82" s="23"/>
      <c r="ITO82" s="23"/>
      <c r="ITP82" s="23"/>
      <c r="ITQ82" s="23"/>
      <c r="ITR82" s="23"/>
      <c r="ITS82" s="23"/>
      <c r="ITT82" s="23"/>
      <c r="ITU82" s="23"/>
      <c r="ITV82" s="23"/>
      <c r="ITW82" s="23"/>
      <c r="ITX82" s="23"/>
      <c r="ITY82" s="23"/>
      <c r="ITZ82" s="23"/>
      <c r="IUA82" s="23"/>
      <c r="IUB82" s="23"/>
      <c r="IUC82" s="23"/>
      <c r="IUD82" s="23"/>
      <c r="IUE82" s="23"/>
      <c r="IUF82" s="23"/>
      <c r="IUG82" s="23"/>
      <c r="IUH82" s="23"/>
      <c r="IUI82" s="23"/>
      <c r="IUJ82" s="23"/>
      <c r="IUK82" s="23"/>
      <c r="IUL82" s="23"/>
      <c r="IUM82" s="23"/>
      <c r="IUN82" s="23"/>
      <c r="IUO82" s="23"/>
      <c r="IUP82" s="23"/>
      <c r="IUQ82" s="23"/>
      <c r="IUR82" s="23"/>
      <c r="IUS82" s="23"/>
      <c r="IUT82" s="23"/>
      <c r="IUU82" s="23"/>
      <c r="IUV82" s="23"/>
      <c r="IUW82" s="23"/>
      <c r="IUX82" s="23"/>
      <c r="IUY82" s="23"/>
      <c r="IUZ82" s="23"/>
      <c r="IVA82" s="23"/>
      <c r="IVB82" s="23"/>
      <c r="IVC82" s="23"/>
      <c r="IVD82" s="23"/>
      <c r="IVE82" s="23"/>
      <c r="IVF82" s="23"/>
      <c r="IVG82" s="23"/>
      <c r="IVH82" s="23"/>
      <c r="IVI82" s="23"/>
      <c r="IVJ82" s="23"/>
      <c r="IVK82" s="23"/>
      <c r="IVL82" s="23"/>
      <c r="IVM82" s="23"/>
      <c r="IVN82" s="23"/>
      <c r="IVO82" s="23"/>
      <c r="IVP82" s="23"/>
      <c r="IVQ82" s="23"/>
      <c r="IVR82" s="23"/>
      <c r="IVS82" s="23"/>
      <c r="IVT82" s="23"/>
      <c r="IVU82" s="23"/>
      <c r="IVV82" s="23"/>
      <c r="IVW82" s="23"/>
      <c r="IVX82" s="23"/>
      <c r="IVY82" s="23"/>
      <c r="IVZ82" s="23"/>
      <c r="IWA82" s="23"/>
      <c r="IWB82" s="23"/>
      <c r="IWC82" s="23"/>
      <c r="IWD82" s="23"/>
      <c r="IWE82" s="23"/>
      <c r="IWF82" s="23"/>
      <c r="IWG82" s="23"/>
      <c r="IWH82" s="23"/>
      <c r="IWI82" s="23"/>
      <c r="IWJ82" s="23"/>
      <c r="IWK82" s="23"/>
      <c r="IWL82" s="23"/>
      <c r="IWM82" s="23"/>
      <c r="IWN82" s="23"/>
      <c r="IWO82" s="23"/>
      <c r="IWP82" s="23"/>
      <c r="IWQ82" s="23"/>
      <c r="IWR82" s="23"/>
      <c r="IWS82" s="23"/>
      <c r="IWT82" s="23"/>
      <c r="IWU82" s="23"/>
      <c r="IWV82" s="23"/>
      <c r="IWW82" s="23"/>
      <c r="IWX82" s="23"/>
      <c r="IWY82" s="23"/>
      <c r="IWZ82" s="23"/>
      <c r="IXA82" s="23"/>
      <c r="IXB82" s="23"/>
      <c r="IXC82" s="23"/>
      <c r="IXD82" s="23"/>
      <c r="IXE82" s="23"/>
      <c r="IXF82" s="23"/>
      <c r="IXG82" s="23"/>
      <c r="IXH82" s="23"/>
      <c r="IXI82" s="23"/>
      <c r="IXJ82" s="23"/>
      <c r="IXK82" s="23"/>
      <c r="IXL82" s="23"/>
      <c r="IXM82" s="23"/>
      <c r="IXN82" s="23"/>
      <c r="IXO82" s="23"/>
      <c r="IXP82" s="23"/>
      <c r="IXQ82" s="23"/>
      <c r="IXR82" s="23"/>
      <c r="IXS82" s="23"/>
      <c r="IXT82" s="23"/>
      <c r="IXU82" s="23"/>
      <c r="IXV82" s="23"/>
      <c r="IXW82" s="23"/>
      <c r="IXX82" s="23"/>
      <c r="IXY82" s="23"/>
      <c r="IXZ82" s="23"/>
      <c r="IYA82" s="23"/>
      <c r="IYB82" s="23"/>
      <c r="IYC82" s="23"/>
      <c r="IYD82" s="23"/>
      <c r="IYE82" s="23"/>
      <c r="IYF82" s="23"/>
      <c r="IYG82" s="23"/>
      <c r="IYH82" s="23"/>
      <c r="IYI82" s="23"/>
      <c r="IYJ82" s="23"/>
      <c r="IYK82" s="23"/>
      <c r="IYL82" s="23"/>
      <c r="IYM82" s="23"/>
      <c r="IYN82" s="23"/>
      <c r="IYO82" s="23"/>
      <c r="IYP82" s="23"/>
      <c r="IYQ82" s="23"/>
      <c r="IYR82" s="23"/>
      <c r="IYS82" s="23"/>
      <c r="IYT82" s="23"/>
      <c r="IYU82" s="23"/>
      <c r="IYV82" s="23"/>
      <c r="IYW82" s="23"/>
      <c r="IYX82" s="23"/>
      <c r="IYY82" s="23"/>
      <c r="IYZ82" s="23"/>
      <c r="IZA82" s="23"/>
      <c r="IZB82" s="23"/>
      <c r="IZC82" s="23"/>
      <c r="IZD82" s="23"/>
      <c r="IZE82" s="23"/>
      <c r="IZF82" s="23"/>
      <c r="IZG82" s="23"/>
      <c r="IZH82" s="23"/>
      <c r="IZI82" s="23"/>
      <c r="IZJ82" s="23"/>
      <c r="IZK82" s="23"/>
      <c r="IZL82" s="23"/>
      <c r="IZM82" s="23"/>
      <c r="IZN82" s="23"/>
      <c r="IZO82" s="23"/>
      <c r="IZP82" s="23"/>
      <c r="IZQ82" s="23"/>
      <c r="IZR82" s="23"/>
      <c r="IZS82" s="23"/>
      <c r="IZT82" s="23"/>
      <c r="IZU82" s="23"/>
      <c r="IZV82" s="23"/>
      <c r="IZW82" s="23"/>
      <c r="IZX82" s="23"/>
      <c r="IZY82" s="23"/>
      <c r="IZZ82" s="23"/>
      <c r="JAA82" s="23"/>
      <c r="JAB82" s="23"/>
      <c r="JAC82" s="23"/>
      <c r="JAD82" s="23"/>
      <c r="JAE82" s="23"/>
      <c r="JAF82" s="23"/>
      <c r="JAG82" s="23"/>
      <c r="JAH82" s="23"/>
      <c r="JAI82" s="23"/>
      <c r="JAJ82" s="23"/>
      <c r="JAK82" s="23"/>
      <c r="JAL82" s="23"/>
      <c r="JAM82" s="23"/>
      <c r="JAN82" s="23"/>
      <c r="JAO82" s="23"/>
      <c r="JAP82" s="23"/>
      <c r="JAQ82" s="23"/>
      <c r="JAR82" s="23"/>
      <c r="JAS82" s="23"/>
      <c r="JAT82" s="23"/>
      <c r="JAU82" s="23"/>
      <c r="JAV82" s="23"/>
      <c r="JAW82" s="23"/>
      <c r="JAX82" s="23"/>
      <c r="JAY82" s="23"/>
      <c r="JAZ82" s="23"/>
      <c r="JBA82" s="23"/>
      <c r="JBB82" s="23"/>
      <c r="JBC82" s="23"/>
      <c r="JBD82" s="23"/>
      <c r="JBE82" s="23"/>
      <c r="JBF82" s="23"/>
      <c r="JBG82" s="23"/>
      <c r="JBH82" s="23"/>
      <c r="JBI82" s="23"/>
      <c r="JBJ82" s="23"/>
      <c r="JBK82" s="23"/>
      <c r="JBL82" s="23"/>
      <c r="JBM82" s="23"/>
      <c r="JBN82" s="23"/>
      <c r="JBO82" s="23"/>
      <c r="JBP82" s="23"/>
      <c r="JBQ82" s="23"/>
      <c r="JBR82" s="23"/>
      <c r="JBS82" s="23"/>
      <c r="JBT82" s="23"/>
      <c r="JBU82" s="23"/>
      <c r="JBV82" s="23"/>
      <c r="JBW82" s="23"/>
      <c r="JBX82" s="23"/>
      <c r="JBY82" s="23"/>
      <c r="JBZ82" s="23"/>
      <c r="JCA82" s="23"/>
      <c r="JCB82" s="23"/>
      <c r="JCC82" s="23"/>
      <c r="JCD82" s="23"/>
      <c r="JCE82" s="23"/>
      <c r="JCF82" s="23"/>
      <c r="JCG82" s="23"/>
      <c r="JCH82" s="23"/>
      <c r="JCI82" s="23"/>
      <c r="JCJ82" s="23"/>
      <c r="JCK82" s="23"/>
      <c r="JCL82" s="23"/>
      <c r="JCM82" s="23"/>
      <c r="JCN82" s="23"/>
      <c r="JCO82" s="23"/>
      <c r="JCP82" s="23"/>
      <c r="JCQ82" s="23"/>
      <c r="JCR82" s="23"/>
      <c r="JCS82" s="23"/>
      <c r="JCT82" s="23"/>
      <c r="JCU82" s="23"/>
      <c r="JCV82" s="23"/>
      <c r="JCW82" s="23"/>
      <c r="JCX82" s="23"/>
      <c r="JCY82" s="23"/>
      <c r="JCZ82" s="23"/>
      <c r="JDA82" s="23"/>
      <c r="JDB82" s="23"/>
      <c r="JDC82" s="23"/>
      <c r="JDD82" s="23"/>
      <c r="JDE82" s="23"/>
      <c r="JDF82" s="23"/>
      <c r="JDG82" s="23"/>
      <c r="JDH82" s="23"/>
      <c r="JDI82" s="23"/>
      <c r="JDJ82" s="23"/>
      <c r="JDK82" s="23"/>
      <c r="JDL82" s="23"/>
      <c r="JDM82" s="23"/>
      <c r="JDN82" s="23"/>
      <c r="JDO82" s="23"/>
      <c r="JDP82" s="23"/>
      <c r="JDQ82" s="23"/>
      <c r="JDR82" s="23"/>
      <c r="JDS82" s="23"/>
      <c r="JDT82" s="23"/>
      <c r="JDU82" s="23"/>
      <c r="JDV82" s="23"/>
      <c r="JDW82" s="23"/>
      <c r="JDX82" s="23"/>
      <c r="JDY82" s="23"/>
      <c r="JDZ82" s="23"/>
      <c r="JEA82" s="23"/>
      <c r="JEB82" s="23"/>
      <c r="JEC82" s="23"/>
      <c r="JED82" s="23"/>
      <c r="JEE82" s="23"/>
      <c r="JEF82" s="23"/>
      <c r="JEG82" s="23"/>
      <c r="JEH82" s="23"/>
      <c r="JEI82" s="23"/>
      <c r="JEJ82" s="23"/>
      <c r="JEK82" s="23"/>
      <c r="JEL82" s="23"/>
      <c r="JEM82" s="23"/>
      <c r="JEN82" s="23"/>
      <c r="JEO82" s="23"/>
      <c r="JEP82" s="23"/>
      <c r="JEQ82" s="23"/>
      <c r="JER82" s="23"/>
      <c r="JES82" s="23"/>
      <c r="JET82" s="23"/>
      <c r="JEU82" s="23"/>
      <c r="JEV82" s="23"/>
      <c r="JEW82" s="23"/>
      <c r="JEX82" s="23"/>
      <c r="JEY82" s="23"/>
      <c r="JEZ82" s="23"/>
      <c r="JFA82" s="23"/>
      <c r="JFB82" s="23"/>
      <c r="JFC82" s="23"/>
      <c r="JFD82" s="23"/>
      <c r="JFE82" s="23"/>
      <c r="JFF82" s="23"/>
      <c r="JFG82" s="23"/>
      <c r="JFH82" s="23"/>
      <c r="JFI82" s="23"/>
      <c r="JFJ82" s="23"/>
      <c r="JFK82" s="23"/>
      <c r="JFL82" s="23"/>
      <c r="JFM82" s="23"/>
      <c r="JFN82" s="23"/>
      <c r="JFO82" s="23"/>
      <c r="JFP82" s="23"/>
      <c r="JFQ82" s="23"/>
      <c r="JFR82" s="23"/>
      <c r="JFS82" s="23"/>
      <c r="JFT82" s="23"/>
      <c r="JFU82" s="23"/>
      <c r="JFV82" s="23"/>
      <c r="JFW82" s="23"/>
      <c r="JFX82" s="23"/>
      <c r="JFY82" s="23"/>
      <c r="JFZ82" s="23"/>
      <c r="JGA82" s="23"/>
      <c r="JGB82" s="23"/>
      <c r="JGC82" s="23"/>
      <c r="JGD82" s="23"/>
      <c r="JGE82" s="23"/>
      <c r="JGF82" s="23"/>
      <c r="JGG82" s="23"/>
      <c r="JGH82" s="23"/>
      <c r="JGI82" s="23"/>
      <c r="JGJ82" s="23"/>
      <c r="JGK82" s="23"/>
      <c r="JGL82" s="23"/>
      <c r="JGM82" s="23"/>
      <c r="JGN82" s="23"/>
      <c r="JGO82" s="23"/>
      <c r="JGP82" s="23"/>
      <c r="JGQ82" s="23"/>
      <c r="JGR82" s="23"/>
      <c r="JGS82" s="23"/>
      <c r="JGT82" s="23"/>
      <c r="JGU82" s="23"/>
      <c r="JGV82" s="23"/>
      <c r="JGW82" s="23"/>
      <c r="JGX82" s="23"/>
      <c r="JGY82" s="23"/>
      <c r="JGZ82" s="23"/>
      <c r="JHA82" s="23"/>
      <c r="JHB82" s="23"/>
      <c r="JHC82" s="23"/>
      <c r="JHD82" s="23"/>
      <c r="JHE82" s="23"/>
      <c r="JHF82" s="23"/>
      <c r="JHG82" s="23"/>
      <c r="JHH82" s="23"/>
      <c r="JHI82" s="23"/>
      <c r="JHJ82" s="23"/>
      <c r="JHK82" s="23"/>
      <c r="JHL82" s="23"/>
      <c r="JHM82" s="23"/>
      <c r="JHN82" s="23"/>
      <c r="JHO82" s="23"/>
      <c r="JHP82" s="23"/>
      <c r="JHQ82" s="23"/>
      <c r="JHR82" s="23"/>
      <c r="JHS82" s="23"/>
      <c r="JHT82" s="23"/>
      <c r="JHU82" s="23"/>
      <c r="JHV82" s="23"/>
      <c r="JHW82" s="23"/>
      <c r="JHX82" s="23"/>
      <c r="JHY82" s="23"/>
      <c r="JHZ82" s="23"/>
      <c r="JIA82" s="23"/>
      <c r="JIB82" s="23"/>
      <c r="JIC82" s="23"/>
      <c r="JID82" s="23"/>
      <c r="JIE82" s="23"/>
      <c r="JIF82" s="23"/>
      <c r="JIG82" s="23"/>
      <c r="JIH82" s="23"/>
      <c r="JII82" s="23"/>
      <c r="JIJ82" s="23"/>
      <c r="JIK82" s="23"/>
      <c r="JIL82" s="23"/>
      <c r="JIM82" s="23"/>
      <c r="JIN82" s="23"/>
      <c r="JIO82" s="23"/>
      <c r="JIP82" s="23"/>
      <c r="JIQ82" s="23"/>
      <c r="JIR82" s="23"/>
      <c r="JIS82" s="23"/>
      <c r="JIT82" s="23"/>
      <c r="JIU82" s="23"/>
      <c r="JIV82" s="23"/>
      <c r="JIW82" s="23"/>
      <c r="JIX82" s="23"/>
      <c r="JIY82" s="23"/>
      <c r="JIZ82" s="23"/>
      <c r="JJA82" s="23"/>
      <c r="JJB82" s="23"/>
      <c r="JJC82" s="23"/>
      <c r="JJD82" s="23"/>
      <c r="JJE82" s="23"/>
      <c r="JJF82" s="23"/>
      <c r="JJG82" s="23"/>
      <c r="JJH82" s="23"/>
      <c r="JJI82" s="23"/>
      <c r="JJJ82" s="23"/>
      <c r="JJK82" s="23"/>
      <c r="JJL82" s="23"/>
      <c r="JJM82" s="23"/>
      <c r="JJN82" s="23"/>
      <c r="JJO82" s="23"/>
      <c r="JJP82" s="23"/>
      <c r="JJQ82" s="23"/>
      <c r="JJR82" s="23"/>
      <c r="JJS82" s="23"/>
      <c r="JJT82" s="23"/>
      <c r="JJU82" s="23"/>
      <c r="JJV82" s="23"/>
      <c r="JJW82" s="23"/>
      <c r="JJX82" s="23"/>
      <c r="JJY82" s="23"/>
      <c r="JJZ82" s="23"/>
      <c r="JKA82" s="23"/>
      <c r="JKB82" s="23"/>
      <c r="JKC82" s="23"/>
      <c r="JKD82" s="23"/>
      <c r="JKE82" s="23"/>
      <c r="JKF82" s="23"/>
      <c r="JKG82" s="23"/>
      <c r="JKH82" s="23"/>
      <c r="JKI82" s="23"/>
      <c r="JKJ82" s="23"/>
      <c r="JKK82" s="23"/>
      <c r="JKL82" s="23"/>
      <c r="JKM82" s="23"/>
      <c r="JKN82" s="23"/>
      <c r="JKO82" s="23"/>
      <c r="JKP82" s="23"/>
      <c r="JKQ82" s="23"/>
      <c r="JKR82" s="23"/>
      <c r="JKS82" s="23"/>
      <c r="JKT82" s="23"/>
      <c r="JKU82" s="23"/>
      <c r="JKV82" s="23"/>
      <c r="JKW82" s="23"/>
      <c r="JKX82" s="23"/>
      <c r="JKY82" s="23"/>
      <c r="JKZ82" s="23"/>
      <c r="JLA82" s="23"/>
      <c r="JLB82" s="23"/>
      <c r="JLC82" s="23"/>
      <c r="JLD82" s="23"/>
      <c r="JLE82" s="23"/>
      <c r="JLF82" s="23"/>
      <c r="JLG82" s="23"/>
      <c r="JLH82" s="23"/>
      <c r="JLI82" s="23"/>
      <c r="JLJ82" s="23"/>
      <c r="JLK82" s="23"/>
      <c r="JLL82" s="23"/>
      <c r="JLM82" s="23"/>
      <c r="JLN82" s="23"/>
      <c r="JLO82" s="23"/>
      <c r="JLP82" s="23"/>
      <c r="JLQ82" s="23"/>
      <c r="JLR82" s="23"/>
      <c r="JLS82" s="23"/>
      <c r="JLT82" s="23"/>
      <c r="JLU82" s="23"/>
      <c r="JLV82" s="23"/>
      <c r="JLW82" s="23"/>
      <c r="JLX82" s="23"/>
      <c r="JLY82" s="23"/>
      <c r="JLZ82" s="23"/>
      <c r="JMA82" s="23"/>
      <c r="JMB82" s="23"/>
      <c r="JMC82" s="23"/>
      <c r="JMD82" s="23"/>
      <c r="JME82" s="23"/>
      <c r="JMF82" s="23"/>
      <c r="JMG82" s="23"/>
      <c r="JMH82" s="23"/>
      <c r="JMI82" s="23"/>
      <c r="JMJ82" s="23"/>
      <c r="JMK82" s="23"/>
      <c r="JML82" s="23"/>
      <c r="JMM82" s="23"/>
      <c r="JMN82" s="23"/>
      <c r="JMO82" s="23"/>
      <c r="JMP82" s="23"/>
      <c r="JMQ82" s="23"/>
      <c r="JMR82" s="23"/>
      <c r="JMS82" s="23"/>
      <c r="JMT82" s="23"/>
      <c r="JMU82" s="23"/>
      <c r="JMV82" s="23"/>
      <c r="JMW82" s="23"/>
      <c r="JMX82" s="23"/>
      <c r="JMY82" s="23"/>
      <c r="JMZ82" s="23"/>
      <c r="JNA82" s="23"/>
      <c r="JNB82" s="23"/>
      <c r="JNC82" s="23"/>
      <c r="JND82" s="23"/>
      <c r="JNE82" s="23"/>
      <c r="JNF82" s="23"/>
      <c r="JNG82" s="23"/>
      <c r="JNH82" s="23"/>
      <c r="JNI82" s="23"/>
      <c r="JNJ82" s="23"/>
      <c r="JNK82" s="23"/>
      <c r="JNL82" s="23"/>
      <c r="JNM82" s="23"/>
      <c r="JNN82" s="23"/>
      <c r="JNO82" s="23"/>
      <c r="JNP82" s="23"/>
      <c r="JNQ82" s="23"/>
      <c r="JNR82" s="23"/>
      <c r="JNS82" s="23"/>
      <c r="JNT82" s="23"/>
      <c r="JNU82" s="23"/>
      <c r="JNV82" s="23"/>
      <c r="JNW82" s="23"/>
      <c r="JNX82" s="23"/>
      <c r="JNY82" s="23"/>
      <c r="JNZ82" s="23"/>
      <c r="JOA82" s="23"/>
      <c r="JOB82" s="23"/>
      <c r="JOC82" s="23"/>
      <c r="JOD82" s="23"/>
      <c r="JOE82" s="23"/>
      <c r="JOF82" s="23"/>
      <c r="JOG82" s="23"/>
      <c r="JOH82" s="23"/>
      <c r="JOI82" s="23"/>
      <c r="JOJ82" s="23"/>
      <c r="JOK82" s="23"/>
      <c r="JOL82" s="23"/>
      <c r="JOM82" s="23"/>
      <c r="JON82" s="23"/>
      <c r="JOO82" s="23"/>
      <c r="JOP82" s="23"/>
      <c r="JOQ82" s="23"/>
      <c r="JOR82" s="23"/>
      <c r="JOS82" s="23"/>
      <c r="JOT82" s="23"/>
      <c r="JOU82" s="23"/>
      <c r="JOV82" s="23"/>
      <c r="JOW82" s="23"/>
      <c r="JOX82" s="23"/>
      <c r="JOY82" s="23"/>
      <c r="JOZ82" s="23"/>
      <c r="JPA82" s="23"/>
      <c r="JPB82" s="23"/>
      <c r="JPC82" s="23"/>
      <c r="JPD82" s="23"/>
      <c r="JPE82" s="23"/>
      <c r="JPF82" s="23"/>
      <c r="JPG82" s="23"/>
      <c r="JPH82" s="23"/>
      <c r="JPI82" s="23"/>
      <c r="JPJ82" s="23"/>
      <c r="JPK82" s="23"/>
      <c r="JPL82" s="23"/>
      <c r="JPM82" s="23"/>
      <c r="JPN82" s="23"/>
      <c r="JPO82" s="23"/>
      <c r="JPP82" s="23"/>
      <c r="JPQ82" s="23"/>
      <c r="JPR82" s="23"/>
      <c r="JPS82" s="23"/>
      <c r="JPT82" s="23"/>
      <c r="JPU82" s="23"/>
      <c r="JPV82" s="23"/>
      <c r="JPW82" s="23"/>
      <c r="JPX82" s="23"/>
      <c r="JPY82" s="23"/>
      <c r="JPZ82" s="23"/>
      <c r="JQA82" s="23"/>
      <c r="JQB82" s="23"/>
      <c r="JQC82" s="23"/>
      <c r="JQD82" s="23"/>
      <c r="JQE82" s="23"/>
      <c r="JQF82" s="23"/>
      <c r="JQG82" s="23"/>
      <c r="JQH82" s="23"/>
      <c r="JQI82" s="23"/>
      <c r="JQJ82" s="23"/>
      <c r="JQK82" s="23"/>
      <c r="JQL82" s="23"/>
      <c r="JQM82" s="23"/>
      <c r="JQN82" s="23"/>
      <c r="JQO82" s="23"/>
      <c r="JQP82" s="23"/>
      <c r="JQQ82" s="23"/>
      <c r="JQR82" s="23"/>
      <c r="JQS82" s="23"/>
      <c r="JQT82" s="23"/>
      <c r="JQU82" s="23"/>
      <c r="JQV82" s="23"/>
      <c r="JQW82" s="23"/>
      <c r="JQX82" s="23"/>
      <c r="JQY82" s="23"/>
      <c r="JQZ82" s="23"/>
      <c r="JRA82" s="23"/>
      <c r="JRB82" s="23"/>
      <c r="JRC82" s="23"/>
      <c r="JRD82" s="23"/>
      <c r="JRE82" s="23"/>
      <c r="JRF82" s="23"/>
      <c r="JRG82" s="23"/>
      <c r="JRH82" s="23"/>
      <c r="JRI82" s="23"/>
      <c r="JRJ82" s="23"/>
      <c r="JRK82" s="23"/>
      <c r="JRL82" s="23"/>
      <c r="JRM82" s="23"/>
      <c r="JRN82" s="23"/>
      <c r="JRO82" s="23"/>
      <c r="JRP82" s="23"/>
      <c r="JRQ82" s="23"/>
      <c r="JRR82" s="23"/>
      <c r="JRS82" s="23"/>
      <c r="JRT82" s="23"/>
      <c r="JRU82" s="23"/>
      <c r="JRV82" s="23"/>
      <c r="JRW82" s="23"/>
      <c r="JRX82" s="23"/>
      <c r="JRY82" s="23"/>
      <c r="JRZ82" s="23"/>
      <c r="JSA82" s="23"/>
      <c r="JSB82" s="23"/>
      <c r="JSC82" s="23"/>
      <c r="JSD82" s="23"/>
      <c r="JSE82" s="23"/>
      <c r="JSF82" s="23"/>
      <c r="JSG82" s="23"/>
      <c r="JSH82" s="23"/>
      <c r="JSI82" s="23"/>
      <c r="JSJ82" s="23"/>
      <c r="JSK82" s="23"/>
      <c r="JSL82" s="23"/>
      <c r="JSM82" s="23"/>
      <c r="JSN82" s="23"/>
      <c r="JSO82" s="23"/>
      <c r="JSP82" s="23"/>
      <c r="JSQ82" s="23"/>
      <c r="JSR82" s="23"/>
      <c r="JSS82" s="23"/>
      <c r="JST82" s="23"/>
      <c r="JSU82" s="23"/>
      <c r="JSV82" s="23"/>
      <c r="JSW82" s="23"/>
      <c r="JSX82" s="23"/>
      <c r="JSY82" s="23"/>
      <c r="JSZ82" s="23"/>
      <c r="JTA82" s="23"/>
      <c r="JTB82" s="23"/>
      <c r="JTC82" s="23"/>
      <c r="JTD82" s="23"/>
      <c r="JTE82" s="23"/>
      <c r="JTF82" s="23"/>
      <c r="JTG82" s="23"/>
      <c r="JTH82" s="23"/>
      <c r="JTI82" s="23"/>
      <c r="JTJ82" s="23"/>
      <c r="JTK82" s="23"/>
      <c r="JTL82" s="23"/>
      <c r="JTM82" s="23"/>
      <c r="JTN82" s="23"/>
      <c r="JTO82" s="23"/>
      <c r="JTP82" s="23"/>
      <c r="JTQ82" s="23"/>
      <c r="JTR82" s="23"/>
      <c r="JTS82" s="23"/>
      <c r="JTT82" s="23"/>
      <c r="JTU82" s="23"/>
      <c r="JTV82" s="23"/>
      <c r="JTW82" s="23"/>
      <c r="JTX82" s="23"/>
      <c r="JTY82" s="23"/>
      <c r="JTZ82" s="23"/>
      <c r="JUA82" s="23"/>
      <c r="JUB82" s="23"/>
      <c r="JUC82" s="23"/>
      <c r="JUD82" s="23"/>
      <c r="JUE82" s="23"/>
      <c r="JUF82" s="23"/>
      <c r="JUG82" s="23"/>
      <c r="JUH82" s="23"/>
      <c r="JUI82" s="23"/>
      <c r="JUJ82" s="23"/>
      <c r="JUK82" s="23"/>
      <c r="JUL82" s="23"/>
      <c r="JUM82" s="23"/>
      <c r="JUN82" s="23"/>
      <c r="JUO82" s="23"/>
      <c r="JUP82" s="23"/>
      <c r="JUQ82" s="23"/>
      <c r="JUR82" s="23"/>
      <c r="JUS82" s="23"/>
      <c r="JUT82" s="23"/>
      <c r="JUU82" s="23"/>
      <c r="JUV82" s="23"/>
      <c r="JUW82" s="23"/>
      <c r="JUX82" s="23"/>
      <c r="JUY82" s="23"/>
      <c r="JUZ82" s="23"/>
      <c r="JVA82" s="23"/>
      <c r="JVB82" s="23"/>
      <c r="JVC82" s="23"/>
      <c r="JVD82" s="23"/>
      <c r="JVE82" s="23"/>
      <c r="JVF82" s="23"/>
      <c r="JVG82" s="23"/>
      <c r="JVH82" s="23"/>
      <c r="JVI82" s="23"/>
      <c r="JVJ82" s="23"/>
      <c r="JVK82" s="23"/>
      <c r="JVL82" s="23"/>
      <c r="JVM82" s="23"/>
      <c r="JVN82" s="23"/>
      <c r="JVO82" s="23"/>
      <c r="JVP82" s="23"/>
      <c r="JVQ82" s="23"/>
      <c r="JVR82" s="23"/>
      <c r="JVS82" s="23"/>
      <c r="JVT82" s="23"/>
      <c r="JVU82" s="23"/>
      <c r="JVV82" s="23"/>
      <c r="JVW82" s="23"/>
      <c r="JVX82" s="23"/>
      <c r="JVY82" s="23"/>
      <c r="JVZ82" s="23"/>
      <c r="JWA82" s="23"/>
      <c r="JWB82" s="23"/>
      <c r="JWC82" s="23"/>
      <c r="JWD82" s="23"/>
      <c r="JWE82" s="23"/>
      <c r="JWF82" s="23"/>
      <c r="JWG82" s="23"/>
      <c r="JWH82" s="23"/>
      <c r="JWI82" s="23"/>
      <c r="JWJ82" s="23"/>
      <c r="JWK82" s="23"/>
      <c r="JWL82" s="23"/>
      <c r="JWM82" s="23"/>
      <c r="JWN82" s="23"/>
      <c r="JWO82" s="23"/>
      <c r="JWP82" s="23"/>
      <c r="JWQ82" s="23"/>
      <c r="JWR82" s="23"/>
      <c r="JWS82" s="23"/>
      <c r="JWT82" s="23"/>
      <c r="JWU82" s="23"/>
      <c r="JWV82" s="23"/>
      <c r="JWW82" s="23"/>
      <c r="JWX82" s="23"/>
      <c r="JWY82" s="23"/>
      <c r="JWZ82" s="23"/>
      <c r="JXA82" s="23"/>
      <c r="JXB82" s="23"/>
      <c r="JXC82" s="23"/>
      <c r="JXD82" s="23"/>
      <c r="JXE82" s="23"/>
      <c r="JXF82" s="23"/>
      <c r="JXG82" s="23"/>
      <c r="JXH82" s="23"/>
      <c r="JXI82" s="23"/>
      <c r="JXJ82" s="23"/>
      <c r="JXK82" s="23"/>
      <c r="JXL82" s="23"/>
      <c r="JXM82" s="23"/>
      <c r="JXN82" s="23"/>
      <c r="JXO82" s="23"/>
      <c r="JXP82" s="23"/>
      <c r="JXQ82" s="23"/>
      <c r="JXR82" s="23"/>
      <c r="JXS82" s="23"/>
      <c r="JXT82" s="23"/>
      <c r="JXU82" s="23"/>
      <c r="JXV82" s="23"/>
      <c r="JXW82" s="23"/>
      <c r="JXX82" s="23"/>
      <c r="JXY82" s="23"/>
      <c r="JXZ82" s="23"/>
      <c r="JYA82" s="23"/>
      <c r="JYB82" s="23"/>
      <c r="JYC82" s="23"/>
      <c r="JYD82" s="23"/>
      <c r="JYE82" s="23"/>
      <c r="JYF82" s="23"/>
      <c r="JYG82" s="23"/>
      <c r="JYH82" s="23"/>
      <c r="JYI82" s="23"/>
      <c r="JYJ82" s="23"/>
      <c r="JYK82" s="23"/>
      <c r="JYL82" s="23"/>
      <c r="JYM82" s="23"/>
      <c r="JYN82" s="23"/>
      <c r="JYO82" s="23"/>
      <c r="JYP82" s="23"/>
      <c r="JYQ82" s="23"/>
      <c r="JYR82" s="23"/>
      <c r="JYS82" s="23"/>
      <c r="JYT82" s="23"/>
      <c r="JYU82" s="23"/>
      <c r="JYV82" s="23"/>
      <c r="JYW82" s="23"/>
      <c r="JYX82" s="23"/>
      <c r="JYY82" s="23"/>
      <c r="JYZ82" s="23"/>
      <c r="JZA82" s="23"/>
      <c r="JZB82" s="23"/>
      <c r="JZC82" s="23"/>
      <c r="JZD82" s="23"/>
      <c r="JZE82" s="23"/>
      <c r="JZF82" s="23"/>
      <c r="JZG82" s="23"/>
      <c r="JZH82" s="23"/>
      <c r="JZI82" s="23"/>
      <c r="JZJ82" s="23"/>
      <c r="JZK82" s="23"/>
      <c r="JZL82" s="23"/>
      <c r="JZM82" s="23"/>
      <c r="JZN82" s="23"/>
      <c r="JZO82" s="23"/>
      <c r="JZP82" s="23"/>
      <c r="JZQ82" s="23"/>
      <c r="JZR82" s="23"/>
      <c r="JZS82" s="23"/>
      <c r="JZT82" s="23"/>
      <c r="JZU82" s="23"/>
      <c r="JZV82" s="23"/>
      <c r="JZW82" s="23"/>
      <c r="JZX82" s="23"/>
      <c r="JZY82" s="23"/>
      <c r="JZZ82" s="23"/>
      <c r="KAA82" s="23"/>
      <c r="KAB82" s="23"/>
      <c r="KAC82" s="23"/>
      <c r="KAD82" s="23"/>
      <c r="KAE82" s="23"/>
      <c r="KAF82" s="23"/>
      <c r="KAG82" s="23"/>
      <c r="KAH82" s="23"/>
      <c r="KAI82" s="23"/>
      <c r="KAJ82" s="23"/>
      <c r="KAK82" s="23"/>
      <c r="KAL82" s="23"/>
      <c r="KAM82" s="23"/>
      <c r="KAN82" s="23"/>
      <c r="KAO82" s="23"/>
      <c r="KAP82" s="23"/>
      <c r="KAQ82" s="23"/>
      <c r="KAR82" s="23"/>
      <c r="KAS82" s="23"/>
      <c r="KAT82" s="23"/>
      <c r="KAU82" s="23"/>
      <c r="KAV82" s="23"/>
      <c r="KAW82" s="23"/>
      <c r="KAX82" s="23"/>
      <c r="KAY82" s="23"/>
      <c r="KAZ82" s="23"/>
      <c r="KBA82" s="23"/>
      <c r="KBB82" s="23"/>
      <c r="KBC82" s="23"/>
      <c r="KBD82" s="23"/>
      <c r="KBE82" s="23"/>
      <c r="KBF82" s="23"/>
      <c r="KBG82" s="23"/>
      <c r="KBH82" s="23"/>
      <c r="KBI82" s="23"/>
      <c r="KBJ82" s="23"/>
      <c r="KBK82" s="23"/>
      <c r="KBL82" s="23"/>
      <c r="KBM82" s="23"/>
      <c r="KBN82" s="23"/>
      <c r="KBO82" s="23"/>
      <c r="KBP82" s="23"/>
      <c r="KBQ82" s="23"/>
      <c r="KBR82" s="23"/>
      <c r="KBS82" s="23"/>
      <c r="KBT82" s="23"/>
      <c r="KBU82" s="23"/>
      <c r="KBV82" s="23"/>
      <c r="KBW82" s="23"/>
      <c r="KBX82" s="23"/>
      <c r="KBY82" s="23"/>
      <c r="KBZ82" s="23"/>
      <c r="KCA82" s="23"/>
      <c r="KCB82" s="23"/>
      <c r="KCC82" s="23"/>
      <c r="KCD82" s="23"/>
      <c r="KCE82" s="23"/>
      <c r="KCF82" s="23"/>
      <c r="KCG82" s="23"/>
      <c r="KCH82" s="23"/>
      <c r="KCI82" s="23"/>
      <c r="KCJ82" s="23"/>
      <c r="KCK82" s="23"/>
      <c r="KCL82" s="23"/>
      <c r="KCM82" s="23"/>
      <c r="KCN82" s="23"/>
      <c r="KCO82" s="23"/>
      <c r="KCP82" s="23"/>
      <c r="KCQ82" s="23"/>
      <c r="KCR82" s="23"/>
      <c r="KCS82" s="23"/>
      <c r="KCT82" s="23"/>
      <c r="KCU82" s="23"/>
      <c r="KCV82" s="23"/>
      <c r="KCW82" s="23"/>
      <c r="KCX82" s="23"/>
      <c r="KCY82" s="23"/>
      <c r="KCZ82" s="23"/>
      <c r="KDA82" s="23"/>
      <c r="KDB82" s="23"/>
      <c r="KDC82" s="23"/>
      <c r="KDD82" s="23"/>
      <c r="KDE82" s="23"/>
      <c r="KDF82" s="23"/>
      <c r="KDG82" s="23"/>
      <c r="KDH82" s="23"/>
      <c r="KDI82" s="23"/>
      <c r="KDJ82" s="23"/>
      <c r="KDK82" s="23"/>
      <c r="KDL82" s="23"/>
      <c r="KDM82" s="23"/>
      <c r="KDN82" s="23"/>
      <c r="KDO82" s="23"/>
      <c r="KDP82" s="23"/>
      <c r="KDQ82" s="23"/>
      <c r="KDR82" s="23"/>
      <c r="KDS82" s="23"/>
      <c r="KDT82" s="23"/>
      <c r="KDU82" s="23"/>
      <c r="KDV82" s="23"/>
      <c r="KDW82" s="23"/>
      <c r="KDX82" s="23"/>
      <c r="KDY82" s="23"/>
      <c r="KDZ82" s="23"/>
      <c r="KEA82" s="23"/>
      <c r="KEB82" s="23"/>
      <c r="KEC82" s="23"/>
      <c r="KED82" s="23"/>
      <c r="KEE82" s="23"/>
      <c r="KEF82" s="23"/>
      <c r="KEG82" s="23"/>
      <c r="KEH82" s="23"/>
      <c r="KEI82" s="23"/>
      <c r="KEJ82" s="23"/>
      <c r="KEK82" s="23"/>
      <c r="KEL82" s="23"/>
      <c r="KEM82" s="23"/>
      <c r="KEN82" s="23"/>
      <c r="KEO82" s="23"/>
      <c r="KEP82" s="23"/>
      <c r="KEQ82" s="23"/>
      <c r="KER82" s="23"/>
      <c r="KES82" s="23"/>
      <c r="KET82" s="23"/>
      <c r="KEU82" s="23"/>
      <c r="KEV82" s="23"/>
      <c r="KEW82" s="23"/>
      <c r="KEX82" s="23"/>
      <c r="KEY82" s="23"/>
      <c r="KEZ82" s="23"/>
      <c r="KFA82" s="23"/>
      <c r="KFB82" s="23"/>
      <c r="KFC82" s="23"/>
      <c r="KFD82" s="23"/>
      <c r="KFE82" s="23"/>
      <c r="KFF82" s="23"/>
      <c r="KFG82" s="23"/>
      <c r="KFH82" s="23"/>
      <c r="KFI82" s="23"/>
      <c r="KFJ82" s="23"/>
      <c r="KFK82" s="23"/>
      <c r="KFL82" s="23"/>
      <c r="KFM82" s="23"/>
      <c r="KFN82" s="23"/>
      <c r="KFO82" s="23"/>
      <c r="KFP82" s="23"/>
      <c r="KFQ82" s="23"/>
      <c r="KFR82" s="23"/>
      <c r="KFS82" s="23"/>
      <c r="KFT82" s="23"/>
      <c r="KFU82" s="23"/>
      <c r="KFV82" s="23"/>
      <c r="KFW82" s="23"/>
      <c r="KFX82" s="23"/>
      <c r="KFY82" s="23"/>
      <c r="KFZ82" s="23"/>
      <c r="KGA82" s="23"/>
      <c r="KGB82" s="23"/>
      <c r="KGC82" s="23"/>
      <c r="KGD82" s="23"/>
      <c r="KGE82" s="23"/>
      <c r="KGF82" s="23"/>
      <c r="KGG82" s="23"/>
      <c r="KGH82" s="23"/>
      <c r="KGI82" s="23"/>
      <c r="KGJ82" s="23"/>
      <c r="KGK82" s="23"/>
      <c r="KGL82" s="23"/>
      <c r="KGM82" s="23"/>
      <c r="KGN82" s="23"/>
      <c r="KGO82" s="23"/>
      <c r="KGP82" s="23"/>
      <c r="KGQ82" s="23"/>
      <c r="KGR82" s="23"/>
      <c r="KGS82" s="23"/>
      <c r="KGT82" s="23"/>
      <c r="KGU82" s="23"/>
      <c r="KGV82" s="23"/>
      <c r="KGW82" s="23"/>
      <c r="KGX82" s="23"/>
      <c r="KGY82" s="23"/>
      <c r="KGZ82" s="23"/>
      <c r="KHA82" s="23"/>
      <c r="KHB82" s="23"/>
      <c r="KHC82" s="23"/>
      <c r="KHD82" s="23"/>
      <c r="KHE82" s="23"/>
      <c r="KHF82" s="23"/>
      <c r="KHG82" s="23"/>
      <c r="KHH82" s="23"/>
      <c r="KHI82" s="23"/>
      <c r="KHJ82" s="23"/>
      <c r="KHK82" s="23"/>
      <c r="KHL82" s="23"/>
      <c r="KHM82" s="23"/>
      <c r="KHN82" s="23"/>
      <c r="KHO82" s="23"/>
      <c r="KHP82" s="23"/>
      <c r="KHQ82" s="23"/>
      <c r="KHR82" s="23"/>
      <c r="KHS82" s="23"/>
      <c r="KHT82" s="23"/>
      <c r="KHU82" s="23"/>
      <c r="KHV82" s="23"/>
      <c r="KHW82" s="23"/>
      <c r="KHX82" s="23"/>
      <c r="KHY82" s="23"/>
      <c r="KHZ82" s="23"/>
      <c r="KIA82" s="23"/>
      <c r="KIB82" s="23"/>
      <c r="KIC82" s="23"/>
      <c r="KID82" s="23"/>
      <c r="KIE82" s="23"/>
      <c r="KIF82" s="23"/>
      <c r="KIG82" s="23"/>
      <c r="KIH82" s="23"/>
      <c r="KII82" s="23"/>
      <c r="KIJ82" s="23"/>
      <c r="KIK82" s="23"/>
      <c r="KIL82" s="23"/>
      <c r="KIM82" s="23"/>
      <c r="KIN82" s="23"/>
      <c r="KIO82" s="23"/>
      <c r="KIP82" s="23"/>
      <c r="KIQ82" s="23"/>
      <c r="KIR82" s="23"/>
      <c r="KIS82" s="23"/>
      <c r="KIT82" s="23"/>
      <c r="KIU82" s="23"/>
      <c r="KIV82" s="23"/>
      <c r="KIW82" s="23"/>
      <c r="KIX82" s="23"/>
      <c r="KIY82" s="23"/>
      <c r="KIZ82" s="23"/>
      <c r="KJA82" s="23"/>
      <c r="KJB82" s="23"/>
      <c r="KJC82" s="23"/>
      <c r="KJD82" s="23"/>
      <c r="KJE82" s="23"/>
      <c r="KJF82" s="23"/>
      <c r="KJG82" s="23"/>
      <c r="KJH82" s="23"/>
      <c r="KJI82" s="23"/>
      <c r="KJJ82" s="23"/>
      <c r="KJK82" s="23"/>
      <c r="KJL82" s="23"/>
      <c r="KJM82" s="23"/>
      <c r="KJN82" s="23"/>
      <c r="KJO82" s="23"/>
      <c r="KJP82" s="23"/>
      <c r="KJQ82" s="23"/>
      <c r="KJR82" s="23"/>
      <c r="KJS82" s="23"/>
      <c r="KJT82" s="23"/>
      <c r="KJU82" s="23"/>
      <c r="KJV82" s="23"/>
      <c r="KJW82" s="23"/>
      <c r="KJX82" s="23"/>
      <c r="KJY82" s="23"/>
      <c r="KJZ82" s="23"/>
      <c r="KKA82" s="23"/>
      <c r="KKB82" s="23"/>
      <c r="KKC82" s="23"/>
      <c r="KKD82" s="23"/>
      <c r="KKE82" s="23"/>
      <c r="KKF82" s="23"/>
      <c r="KKG82" s="23"/>
      <c r="KKH82" s="23"/>
      <c r="KKI82" s="23"/>
      <c r="KKJ82" s="23"/>
      <c r="KKK82" s="23"/>
      <c r="KKL82" s="23"/>
      <c r="KKM82" s="23"/>
      <c r="KKN82" s="23"/>
      <c r="KKO82" s="23"/>
      <c r="KKP82" s="23"/>
      <c r="KKQ82" s="23"/>
      <c r="KKR82" s="23"/>
      <c r="KKS82" s="23"/>
      <c r="KKT82" s="23"/>
      <c r="KKU82" s="23"/>
      <c r="KKV82" s="23"/>
      <c r="KKW82" s="23"/>
      <c r="KKX82" s="23"/>
      <c r="KKY82" s="23"/>
      <c r="KKZ82" s="23"/>
      <c r="KLA82" s="23"/>
      <c r="KLB82" s="23"/>
      <c r="KLC82" s="23"/>
      <c r="KLD82" s="23"/>
      <c r="KLE82" s="23"/>
      <c r="KLF82" s="23"/>
      <c r="KLG82" s="23"/>
      <c r="KLH82" s="23"/>
      <c r="KLI82" s="23"/>
      <c r="KLJ82" s="23"/>
      <c r="KLK82" s="23"/>
      <c r="KLL82" s="23"/>
      <c r="KLM82" s="23"/>
      <c r="KLN82" s="23"/>
      <c r="KLO82" s="23"/>
      <c r="KLP82" s="23"/>
      <c r="KLQ82" s="23"/>
      <c r="KLR82" s="23"/>
      <c r="KLS82" s="23"/>
      <c r="KLT82" s="23"/>
      <c r="KLU82" s="23"/>
      <c r="KLV82" s="23"/>
      <c r="KLW82" s="23"/>
      <c r="KLX82" s="23"/>
      <c r="KLY82" s="23"/>
      <c r="KLZ82" s="23"/>
      <c r="KMA82" s="23"/>
      <c r="KMB82" s="23"/>
      <c r="KMC82" s="23"/>
      <c r="KMD82" s="23"/>
      <c r="KME82" s="23"/>
      <c r="KMF82" s="23"/>
      <c r="KMG82" s="23"/>
      <c r="KMH82" s="23"/>
      <c r="KMI82" s="23"/>
      <c r="KMJ82" s="23"/>
      <c r="KMK82" s="23"/>
      <c r="KML82" s="23"/>
      <c r="KMM82" s="23"/>
      <c r="KMN82" s="23"/>
      <c r="KMO82" s="23"/>
      <c r="KMP82" s="23"/>
      <c r="KMQ82" s="23"/>
      <c r="KMR82" s="23"/>
      <c r="KMS82" s="23"/>
      <c r="KMT82" s="23"/>
      <c r="KMU82" s="23"/>
      <c r="KMV82" s="23"/>
      <c r="KMW82" s="23"/>
      <c r="KMX82" s="23"/>
      <c r="KMY82" s="23"/>
      <c r="KMZ82" s="23"/>
      <c r="KNA82" s="23"/>
      <c r="KNB82" s="23"/>
      <c r="KNC82" s="23"/>
      <c r="KND82" s="23"/>
      <c r="KNE82" s="23"/>
      <c r="KNF82" s="23"/>
      <c r="KNG82" s="23"/>
      <c r="KNH82" s="23"/>
      <c r="KNI82" s="23"/>
      <c r="KNJ82" s="23"/>
      <c r="KNK82" s="23"/>
      <c r="KNL82" s="23"/>
      <c r="KNM82" s="23"/>
      <c r="KNN82" s="23"/>
      <c r="KNO82" s="23"/>
      <c r="KNP82" s="23"/>
      <c r="KNQ82" s="23"/>
      <c r="KNR82" s="23"/>
      <c r="KNS82" s="23"/>
      <c r="KNT82" s="23"/>
      <c r="KNU82" s="23"/>
      <c r="KNV82" s="23"/>
      <c r="KNW82" s="23"/>
      <c r="KNX82" s="23"/>
      <c r="KNY82" s="23"/>
      <c r="KNZ82" s="23"/>
      <c r="KOA82" s="23"/>
      <c r="KOB82" s="23"/>
      <c r="KOC82" s="23"/>
      <c r="KOD82" s="23"/>
      <c r="KOE82" s="23"/>
      <c r="KOF82" s="23"/>
      <c r="KOG82" s="23"/>
      <c r="KOH82" s="23"/>
      <c r="KOI82" s="23"/>
      <c r="KOJ82" s="23"/>
      <c r="KOK82" s="23"/>
      <c r="KOL82" s="23"/>
      <c r="KOM82" s="23"/>
      <c r="KON82" s="23"/>
      <c r="KOO82" s="23"/>
      <c r="KOP82" s="23"/>
      <c r="KOQ82" s="23"/>
      <c r="KOR82" s="23"/>
      <c r="KOS82" s="23"/>
      <c r="KOT82" s="23"/>
      <c r="KOU82" s="23"/>
      <c r="KOV82" s="23"/>
      <c r="KOW82" s="23"/>
      <c r="KOX82" s="23"/>
      <c r="KOY82" s="23"/>
      <c r="KOZ82" s="23"/>
      <c r="KPA82" s="23"/>
      <c r="KPB82" s="23"/>
      <c r="KPC82" s="23"/>
      <c r="KPD82" s="23"/>
      <c r="KPE82" s="23"/>
      <c r="KPF82" s="23"/>
      <c r="KPG82" s="23"/>
      <c r="KPH82" s="23"/>
      <c r="KPI82" s="23"/>
      <c r="KPJ82" s="23"/>
      <c r="KPK82" s="23"/>
      <c r="KPL82" s="23"/>
      <c r="KPM82" s="23"/>
      <c r="KPN82" s="23"/>
      <c r="KPO82" s="23"/>
      <c r="KPP82" s="23"/>
      <c r="KPQ82" s="23"/>
      <c r="KPR82" s="23"/>
      <c r="KPS82" s="23"/>
      <c r="KPT82" s="23"/>
      <c r="KPU82" s="23"/>
      <c r="KPV82" s="23"/>
      <c r="KPW82" s="23"/>
      <c r="KPX82" s="23"/>
      <c r="KPY82" s="23"/>
      <c r="KPZ82" s="23"/>
      <c r="KQA82" s="23"/>
      <c r="KQB82" s="23"/>
      <c r="KQC82" s="23"/>
      <c r="KQD82" s="23"/>
      <c r="KQE82" s="23"/>
      <c r="KQF82" s="23"/>
      <c r="KQG82" s="23"/>
      <c r="KQH82" s="23"/>
      <c r="KQI82" s="23"/>
      <c r="KQJ82" s="23"/>
      <c r="KQK82" s="23"/>
      <c r="KQL82" s="23"/>
      <c r="KQM82" s="23"/>
      <c r="KQN82" s="23"/>
      <c r="KQO82" s="23"/>
      <c r="KQP82" s="23"/>
      <c r="KQQ82" s="23"/>
      <c r="KQR82" s="23"/>
      <c r="KQS82" s="23"/>
      <c r="KQT82" s="23"/>
      <c r="KQU82" s="23"/>
      <c r="KQV82" s="23"/>
      <c r="KQW82" s="23"/>
      <c r="KQX82" s="23"/>
      <c r="KQY82" s="23"/>
      <c r="KQZ82" s="23"/>
      <c r="KRA82" s="23"/>
      <c r="KRB82" s="23"/>
      <c r="KRC82" s="23"/>
      <c r="KRD82" s="23"/>
      <c r="KRE82" s="23"/>
      <c r="KRF82" s="23"/>
      <c r="KRG82" s="23"/>
      <c r="KRH82" s="23"/>
      <c r="KRI82" s="23"/>
      <c r="KRJ82" s="23"/>
      <c r="KRK82" s="23"/>
      <c r="KRL82" s="23"/>
      <c r="KRM82" s="23"/>
      <c r="KRN82" s="23"/>
      <c r="KRO82" s="23"/>
      <c r="KRP82" s="23"/>
      <c r="KRQ82" s="23"/>
      <c r="KRR82" s="23"/>
      <c r="KRS82" s="23"/>
      <c r="KRT82" s="23"/>
      <c r="KRU82" s="23"/>
      <c r="KRV82" s="23"/>
      <c r="KRW82" s="23"/>
      <c r="KRX82" s="23"/>
      <c r="KRY82" s="23"/>
      <c r="KRZ82" s="23"/>
      <c r="KSA82" s="23"/>
      <c r="KSB82" s="23"/>
      <c r="KSC82" s="23"/>
      <c r="KSD82" s="23"/>
      <c r="KSE82" s="23"/>
      <c r="KSF82" s="23"/>
      <c r="KSG82" s="23"/>
      <c r="KSH82" s="23"/>
      <c r="KSI82" s="23"/>
      <c r="KSJ82" s="23"/>
      <c r="KSK82" s="23"/>
      <c r="KSL82" s="23"/>
      <c r="KSM82" s="23"/>
      <c r="KSN82" s="23"/>
      <c r="KSO82" s="23"/>
      <c r="KSP82" s="23"/>
      <c r="KSQ82" s="23"/>
      <c r="KSR82" s="23"/>
      <c r="KSS82" s="23"/>
      <c r="KST82" s="23"/>
      <c r="KSU82" s="23"/>
      <c r="KSV82" s="23"/>
      <c r="KSW82" s="23"/>
      <c r="KSX82" s="23"/>
      <c r="KSY82" s="23"/>
      <c r="KSZ82" s="23"/>
      <c r="KTA82" s="23"/>
      <c r="KTB82" s="23"/>
      <c r="KTC82" s="23"/>
      <c r="KTD82" s="23"/>
      <c r="KTE82" s="23"/>
      <c r="KTF82" s="23"/>
      <c r="KTG82" s="23"/>
      <c r="KTH82" s="23"/>
      <c r="KTI82" s="23"/>
      <c r="KTJ82" s="23"/>
      <c r="KTK82" s="23"/>
      <c r="KTL82" s="23"/>
      <c r="KTM82" s="23"/>
      <c r="KTN82" s="23"/>
      <c r="KTO82" s="23"/>
      <c r="KTP82" s="23"/>
      <c r="KTQ82" s="23"/>
      <c r="KTR82" s="23"/>
      <c r="KTS82" s="23"/>
      <c r="KTT82" s="23"/>
      <c r="KTU82" s="23"/>
      <c r="KTV82" s="23"/>
      <c r="KTW82" s="23"/>
      <c r="KTX82" s="23"/>
      <c r="KTY82" s="23"/>
      <c r="KTZ82" s="23"/>
      <c r="KUA82" s="23"/>
      <c r="KUB82" s="23"/>
      <c r="KUC82" s="23"/>
      <c r="KUD82" s="23"/>
      <c r="KUE82" s="23"/>
      <c r="KUF82" s="23"/>
      <c r="KUG82" s="23"/>
      <c r="KUH82" s="23"/>
      <c r="KUI82" s="23"/>
      <c r="KUJ82" s="23"/>
      <c r="KUK82" s="23"/>
      <c r="KUL82" s="23"/>
      <c r="KUM82" s="23"/>
      <c r="KUN82" s="23"/>
      <c r="KUO82" s="23"/>
      <c r="KUP82" s="23"/>
      <c r="KUQ82" s="23"/>
      <c r="KUR82" s="23"/>
      <c r="KUS82" s="23"/>
      <c r="KUT82" s="23"/>
      <c r="KUU82" s="23"/>
      <c r="KUV82" s="23"/>
      <c r="KUW82" s="23"/>
      <c r="KUX82" s="23"/>
      <c r="KUY82" s="23"/>
      <c r="KUZ82" s="23"/>
      <c r="KVA82" s="23"/>
      <c r="KVB82" s="23"/>
      <c r="KVC82" s="23"/>
      <c r="KVD82" s="23"/>
      <c r="KVE82" s="23"/>
      <c r="KVF82" s="23"/>
      <c r="KVG82" s="23"/>
      <c r="KVH82" s="23"/>
      <c r="KVI82" s="23"/>
      <c r="KVJ82" s="23"/>
      <c r="KVK82" s="23"/>
      <c r="KVL82" s="23"/>
      <c r="KVM82" s="23"/>
      <c r="KVN82" s="23"/>
      <c r="KVO82" s="23"/>
      <c r="KVP82" s="23"/>
      <c r="KVQ82" s="23"/>
      <c r="KVR82" s="23"/>
      <c r="KVS82" s="23"/>
      <c r="KVT82" s="23"/>
      <c r="KVU82" s="23"/>
      <c r="KVV82" s="23"/>
      <c r="KVW82" s="23"/>
      <c r="KVX82" s="23"/>
      <c r="KVY82" s="23"/>
      <c r="KVZ82" s="23"/>
      <c r="KWA82" s="23"/>
      <c r="KWB82" s="23"/>
      <c r="KWC82" s="23"/>
      <c r="KWD82" s="23"/>
      <c r="KWE82" s="23"/>
      <c r="KWF82" s="23"/>
      <c r="KWG82" s="23"/>
      <c r="KWH82" s="23"/>
      <c r="KWI82" s="23"/>
      <c r="KWJ82" s="23"/>
      <c r="KWK82" s="23"/>
      <c r="KWL82" s="23"/>
      <c r="KWM82" s="23"/>
      <c r="KWN82" s="23"/>
      <c r="KWO82" s="23"/>
      <c r="KWP82" s="23"/>
      <c r="KWQ82" s="23"/>
      <c r="KWR82" s="23"/>
      <c r="KWS82" s="23"/>
      <c r="KWT82" s="23"/>
      <c r="KWU82" s="23"/>
      <c r="KWV82" s="23"/>
      <c r="KWW82" s="23"/>
      <c r="KWX82" s="23"/>
      <c r="KWY82" s="23"/>
      <c r="KWZ82" s="23"/>
      <c r="KXA82" s="23"/>
      <c r="KXB82" s="23"/>
      <c r="KXC82" s="23"/>
      <c r="KXD82" s="23"/>
      <c r="KXE82" s="23"/>
      <c r="KXF82" s="23"/>
      <c r="KXG82" s="23"/>
      <c r="KXH82" s="23"/>
      <c r="KXI82" s="23"/>
      <c r="KXJ82" s="23"/>
      <c r="KXK82" s="23"/>
      <c r="KXL82" s="23"/>
      <c r="KXM82" s="23"/>
      <c r="KXN82" s="23"/>
      <c r="KXO82" s="23"/>
      <c r="KXP82" s="23"/>
      <c r="KXQ82" s="23"/>
      <c r="KXR82" s="23"/>
      <c r="KXS82" s="23"/>
      <c r="KXT82" s="23"/>
      <c r="KXU82" s="23"/>
      <c r="KXV82" s="23"/>
      <c r="KXW82" s="23"/>
      <c r="KXX82" s="23"/>
      <c r="KXY82" s="23"/>
      <c r="KXZ82" s="23"/>
      <c r="KYA82" s="23"/>
      <c r="KYB82" s="23"/>
      <c r="KYC82" s="23"/>
      <c r="KYD82" s="23"/>
      <c r="KYE82" s="23"/>
      <c r="KYF82" s="23"/>
      <c r="KYG82" s="23"/>
      <c r="KYH82" s="23"/>
      <c r="KYI82" s="23"/>
      <c r="KYJ82" s="23"/>
      <c r="KYK82" s="23"/>
      <c r="KYL82" s="23"/>
      <c r="KYM82" s="23"/>
      <c r="KYN82" s="23"/>
      <c r="KYO82" s="23"/>
      <c r="KYP82" s="23"/>
      <c r="KYQ82" s="23"/>
      <c r="KYR82" s="23"/>
      <c r="KYS82" s="23"/>
      <c r="KYT82" s="23"/>
      <c r="KYU82" s="23"/>
      <c r="KYV82" s="23"/>
      <c r="KYW82" s="23"/>
      <c r="KYX82" s="23"/>
      <c r="KYY82" s="23"/>
      <c r="KYZ82" s="23"/>
      <c r="KZA82" s="23"/>
      <c r="KZB82" s="23"/>
      <c r="KZC82" s="23"/>
      <c r="KZD82" s="23"/>
      <c r="KZE82" s="23"/>
      <c r="KZF82" s="23"/>
      <c r="KZG82" s="23"/>
      <c r="KZH82" s="23"/>
      <c r="KZI82" s="23"/>
      <c r="KZJ82" s="23"/>
      <c r="KZK82" s="23"/>
      <c r="KZL82" s="23"/>
      <c r="KZM82" s="23"/>
      <c r="KZN82" s="23"/>
      <c r="KZO82" s="23"/>
      <c r="KZP82" s="23"/>
      <c r="KZQ82" s="23"/>
      <c r="KZR82" s="23"/>
      <c r="KZS82" s="23"/>
      <c r="KZT82" s="23"/>
      <c r="KZU82" s="23"/>
      <c r="KZV82" s="23"/>
      <c r="KZW82" s="23"/>
      <c r="KZX82" s="23"/>
      <c r="KZY82" s="23"/>
      <c r="KZZ82" s="23"/>
      <c r="LAA82" s="23"/>
      <c r="LAB82" s="23"/>
      <c r="LAC82" s="23"/>
      <c r="LAD82" s="23"/>
      <c r="LAE82" s="23"/>
      <c r="LAF82" s="23"/>
      <c r="LAG82" s="23"/>
      <c r="LAH82" s="23"/>
      <c r="LAI82" s="23"/>
      <c r="LAJ82" s="23"/>
      <c r="LAK82" s="23"/>
      <c r="LAL82" s="23"/>
      <c r="LAM82" s="23"/>
      <c r="LAN82" s="23"/>
      <c r="LAO82" s="23"/>
      <c r="LAP82" s="23"/>
      <c r="LAQ82" s="23"/>
      <c r="LAR82" s="23"/>
      <c r="LAS82" s="23"/>
      <c r="LAT82" s="23"/>
      <c r="LAU82" s="23"/>
      <c r="LAV82" s="23"/>
      <c r="LAW82" s="23"/>
      <c r="LAX82" s="23"/>
      <c r="LAY82" s="23"/>
      <c r="LAZ82" s="23"/>
      <c r="LBA82" s="23"/>
      <c r="LBB82" s="23"/>
      <c r="LBC82" s="23"/>
      <c r="LBD82" s="23"/>
      <c r="LBE82" s="23"/>
      <c r="LBF82" s="23"/>
      <c r="LBG82" s="23"/>
      <c r="LBH82" s="23"/>
      <c r="LBI82" s="23"/>
      <c r="LBJ82" s="23"/>
      <c r="LBK82" s="23"/>
      <c r="LBL82" s="23"/>
      <c r="LBM82" s="23"/>
      <c r="LBN82" s="23"/>
      <c r="LBO82" s="23"/>
      <c r="LBP82" s="23"/>
      <c r="LBQ82" s="23"/>
      <c r="LBR82" s="23"/>
      <c r="LBS82" s="23"/>
      <c r="LBT82" s="23"/>
      <c r="LBU82" s="23"/>
      <c r="LBV82" s="23"/>
      <c r="LBW82" s="23"/>
      <c r="LBX82" s="23"/>
      <c r="LBY82" s="23"/>
      <c r="LBZ82" s="23"/>
      <c r="LCA82" s="23"/>
      <c r="LCB82" s="23"/>
      <c r="LCC82" s="23"/>
      <c r="LCD82" s="23"/>
      <c r="LCE82" s="23"/>
      <c r="LCF82" s="23"/>
      <c r="LCG82" s="23"/>
      <c r="LCH82" s="23"/>
      <c r="LCI82" s="23"/>
      <c r="LCJ82" s="23"/>
      <c r="LCK82" s="23"/>
      <c r="LCL82" s="23"/>
      <c r="LCM82" s="23"/>
      <c r="LCN82" s="23"/>
      <c r="LCO82" s="23"/>
      <c r="LCP82" s="23"/>
      <c r="LCQ82" s="23"/>
      <c r="LCR82" s="23"/>
      <c r="LCS82" s="23"/>
      <c r="LCT82" s="23"/>
      <c r="LCU82" s="23"/>
      <c r="LCV82" s="23"/>
      <c r="LCW82" s="23"/>
      <c r="LCX82" s="23"/>
      <c r="LCY82" s="23"/>
      <c r="LCZ82" s="23"/>
      <c r="LDA82" s="23"/>
      <c r="LDB82" s="23"/>
      <c r="LDC82" s="23"/>
      <c r="LDD82" s="23"/>
      <c r="LDE82" s="23"/>
      <c r="LDF82" s="23"/>
      <c r="LDG82" s="23"/>
      <c r="LDH82" s="23"/>
      <c r="LDI82" s="23"/>
      <c r="LDJ82" s="23"/>
      <c r="LDK82" s="23"/>
      <c r="LDL82" s="23"/>
      <c r="LDM82" s="23"/>
      <c r="LDN82" s="23"/>
      <c r="LDO82" s="23"/>
      <c r="LDP82" s="23"/>
      <c r="LDQ82" s="23"/>
      <c r="LDR82" s="23"/>
      <c r="LDS82" s="23"/>
      <c r="LDT82" s="23"/>
      <c r="LDU82" s="23"/>
      <c r="LDV82" s="23"/>
      <c r="LDW82" s="23"/>
      <c r="LDX82" s="23"/>
      <c r="LDY82" s="23"/>
      <c r="LDZ82" s="23"/>
      <c r="LEA82" s="23"/>
      <c r="LEB82" s="23"/>
      <c r="LEC82" s="23"/>
      <c r="LED82" s="23"/>
      <c r="LEE82" s="23"/>
      <c r="LEF82" s="23"/>
      <c r="LEG82" s="23"/>
      <c r="LEH82" s="23"/>
      <c r="LEI82" s="23"/>
      <c r="LEJ82" s="23"/>
      <c r="LEK82" s="23"/>
      <c r="LEL82" s="23"/>
      <c r="LEM82" s="23"/>
      <c r="LEN82" s="23"/>
      <c r="LEO82" s="23"/>
      <c r="LEP82" s="23"/>
      <c r="LEQ82" s="23"/>
      <c r="LER82" s="23"/>
      <c r="LES82" s="23"/>
      <c r="LET82" s="23"/>
      <c r="LEU82" s="23"/>
      <c r="LEV82" s="23"/>
      <c r="LEW82" s="23"/>
      <c r="LEX82" s="23"/>
      <c r="LEY82" s="23"/>
      <c r="LEZ82" s="23"/>
      <c r="LFA82" s="23"/>
      <c r="LFB82" s="23"/>
      <c r="LFC82" s="23"/>
      <c r="LFD82" s="23"/>
      <c r="LFE82" s="23"/>
      <c r="LFF82" s="23"/>
      <c r="LFG82" s="23"/>
      <c r="LFH82" s="23"/>
      <c r="LFI82" s="23"/>
      <c r="LFJ82" s="23"/>
      <c r="LFK82" s="23"/>
      <c r="LFL82" s="23"/>
      <c r="LFM82" s="23"/>
      <c r="LFN82" s="23"/>
      <c r="LFO82" s="23"/>
      <c r="LFP82" s="23"/>
      <c r="LFQ82" s="23"/>
      <c r="LFR82" s="23"/>
      <c r="LFS82" s="23"/>
      <c r="LFT82" s="23"/>
      <c r="LFU82" s="23"/>
      <c r="LFV82" s="23"/>
      <c r="LFW82" s="23"/>
      <c r="LFX82" s="23"/>
      <c r="LFY82" s="23"/>
      <c r="LFZ82" s="23"/>
      <c r="LGA82" s="23"/>
      <c r="LGB82" s="23"/>
      <c r="LGC82" s="23"/>
      <c r="LGD82" s="23"/>
      <c r="LGE82" s="23"/>
      <c r="LGF82" s="23"/>
      <c r="LGG82" s="23"/>
      <c r="LGH82" s="23"/>
      <c r="LGI82" s="23"/>
      <c r="LGJ82" s="23"/>
      <c r="LGK82" s="23"/>
      <c r="LGL82" s="23"/>
      <c r="LGM82" s="23"/>
      <c r="LGN82" s="23"/>
      <c r="LGO82" s="23"/>
      <c r="LGP82" s="23"/>
      <c r="LGQ82" s="23"/>
      <c r="LGR82" s="23"/>
      <c r="LGS82" s="23"/>
      <c r="LGT82" s="23"/>
      <c r="LGU82" s="23"/>
      <c r="LGV82" s="23"/>
      <c r="LGW82" s="23"/>
      <c r="LGX82" s="23"/>
      <c r="LGY82" s="23"/>
      <c r="LGZ82" s="23"/>
      <c r="LHA82" s="23"/>
      <c r="LHB82" s="23"/>
      <c r="LHC82" s="23"/>
      <c r="LHD82" s="23"/>
      <c r="LHE82" s="23"/>
      <c r="LHF82" s="23"/>
      <c r="LHG82" s="23"/>
      <c r="LHH82" s="23"/>
      <c r="LHI82" s="23"/>
      <c r="LHJ82" s="23"/>
      <c r="LHK82" s="23"/>
      <c r="LHL82" s="23"/>
      <c r="LHM82" s="23"/>
      <c r="LHN82" s="23"/>
      <c r="LHO82" s="23"/>
      <c r="LHP82" s="23"/>
      <c r="LHQ82" s="23"/>
      <c r="LHR82" s="23"/>
      <c r="LHS82" s="23"/>
      <c r="LHT82" s="23"/>
      <c r="LHU82" s="23"/>
      <c r="LHV82" s="23"/>
      <c r="LHW82" s="23"/>
      <c r="LHX82" s="23"/>
      <c r="LHY82" s="23"/>
      <c r="LHZ82" s="23"/>
      <c r="LIA82" s="23"/>
      <c r="LIB82" s="23"/>
      <c r="LIC82" s="23"/>
      <c r="LID82" s="23"/>
      <c r="LIE82" s="23"/>
      <c r="LIF82" s="23"/>
      <c r="LIG82" s="23"/>
      <c r="LIH82" s="23"/>
      <c r="LII82" s="23"/>
      <c r="LIJ82" s="23"/>
      <c r="LIK82" s="23"/>
      <c r="LIL82" s="23"/>
      <c r="LIM82" s="23"/>
      <c r="LIN82" s="23"/>
      <c r="LIO82" s="23"/>
      <c r="LIP82" s="23"/>
      <c r="LIQ82" s="23"/>
      <c r="LIR82" s="23"/>
      <c r="LIS82" s="23"/>
      <c r="LIT82" s="23"/>
      <c r="LIU82" s="23"/>
      <c r="LIV82" s="23"/>
      <c r="LIW82" s="23"/>
      <c r="LIX82" s="23"/>
      <c r="LIY82" s="23"/>
      <c r="LIZ82" s="23"/>
      <c r="LJA82" s="23"/>
      <c r="LJB82" s="23"/>
      <c r="LJC82" s="23"/>
      <c r="LJD82" s="23"/>
      <c r="LJE82" s="23"/>
      <c r="LJF82" s="23"/>
      <c r="LJG82" s="23"/>
      <c r="LJH82" s="23"/>
      <c r="LJI82" s="23"/>
      <c r="LJJ82" s="23"/>
      <c r="LJK82" s="23"/>
      <c r="LJL82" s="23"/>
      <c r="LJM82" s="23"/>
      <c r="LJN82" s="23"/>
      <c r="LJO82" s="23"/>
      <c r="LJP82" s="23"/>
      <c r="LJQ82" s="23"/>
      <c r="LJR82" s="23"/>
      <c r="LJS82" s="23"/>
      <c r="LJT82" s="23"/>
      <c r="LJU82" s="23"/>
      <c r="LJV82" s="23"/>
      <c r="LJW82" s="23"/>
      <c r="LJX82" s="23"/>
      <c r="LJY82" s="23"/>
      <c r="LJZ82" s="23"/>
      <c r="LKA82" s="23"/>
      <c r="LKB82" s="23"/>
      <c r="LKC82" s="23"/>
      <c r="LKD82" s="23"/>
      <c r="LKE82" s="23"/>
      <c r="LKF82" s="23"/>
      <c r="LKG82" s="23"/>
      <c r="LKH82" s="23"/>
      <c r="LKI82" s="23"/>
      <c r="LKJ82" s="23"/>
      <c r="LKK82" s="23"/>
      <c r="LKL82" s="23"/>
      <c r="LKM82" s="23"/>
      <c r="LKN82" s="23"/>
      <c r="LKO82" s="23"/>
      <c r="LKP82" s="23"/>
      <c r="LKQ82" s="23"/>
      <c r="LKR82" s="23"/>
      <c r="LKS82" s="23"/>
      <c r="LKT82" s="23"/>
      <c r="LKU82" s="23"/>
      <c r="LKV82" s="23"/>
      <c r="LKW82" s="23"/>
      <c r="LKX82" s="23"/>
      <c r="LKY82" s="23"/>
      <c r="LKZ82" s="23"/>
      <c r="LLA82" s="23"/>
      <c r="LLB82" s="23"/>
      <c r="LLC82" s="23"/>
      <c r="LLD82" s="23"/>
      <c r="LLE82" s="23"/>
      <c r="LLF82" s="23"/>
      <c r="LLG82" s="23"/>
      <c r="LLH82" s="23"/>
      <c r="LLI82" s="23"/>
      <c r="LLJ82" s="23"/>
      <c r="LLK82" s="23"/>
      <c r="LLL82" s="23"/>
      <c r="LLM82" s="23"/>
      <c r="LLN82" s="23"/>
      <c r="LLO82" s="23"/>
      <c r="LLP82" s="23"/>
      <c r="LLQ82" s="23"/>
      <c r="LLR82" s="23"/>
      <c r="LLS82" s="23"/>
      <c r="LLT82" s="23"/>
      <c r="LLU82" s="23"/>
      <c r="LLV82" s="23"/>
      <c r="LLW82" s="23"/>
      <c r="LLX82" s="23"/>
      <c r="LLY82" s="23"/>
      <c r="LLZ82" s="23"/>
      <c r="LMA82" s="23"/>
      <c r="LMB82" s="23"/>
      <c r="LMC82" s="23"/>
      <c r="LMD82" s="23"/>
      <c r="LME82" s="23"/>
      <c r="LMF82" s="23"/>
      <c r="LMG82" s="23"/>
      <c r="LMH82" s="23"/>
      <c r="LMI82" s="23"/>
      <c r="LMJ82" s="23"/>
      <c r="LMK82" s="23"/>
      <c r="LML82" s="23"/>
      <c r="LMM82" s="23"/>
      <c r="LMN82" s="23"/>
      <c r="LMO82" s="23"/>
      <c r="LMP82" s="23"/>
      <c r="LMQ82" s="23"/>
      <c r="LMR82" s="23"/>
      <c r="LMS82" s="23"/>
      <c r="LMT82" s="23"/>
      <c r="LMU82" s="23"/>
      <c r="LMV82" s="23"/>
      <c r="LMW82" s="23"/>
      <c r="LMX82" s="23"/>
      <c r="LMY82" s="23"/>
      <c r="LMZ82" s="23"/>
      <c r="LNA82" s="23"/>
      <c r="LNB82" s="23"/>
      <c r="LNC82" s="23"/>
      <c r="LND82" s="23"/>
      <c r="LNE82" s="23"/>
      <c r="LNF82" s="23"/>
      <c r="LNG82" s="23"/>
      <c r="LNH82" s="23"/>
      <c r="LNI82" s="23"/>
      <c r="LNJ82" s="23"/>
      <c r="LNK82" s="23"/>
      <c r="LNL82" s="23"/>
      <c r="LNM82" s="23"/>
      <c r="LNN82" s="23"/>
      <c r="LNO82" s="23"/>
      <c r="LNP82" s="23"/>
      <c r="LNQ82" s="23"/>
      <c r="LNR82" s="23"/>
      <c r="LNS82" s="23"/>
      <c r="LNT82" s="23"/>
      <c r="LNU82" s="23"/>
      <c r="LNV82" s="23"/>
      <c r="LNW82" s="23"/>
      <c r="LNX82" s="23"/>
      <c r="LNY82" s="23"/>
      <c r="LNZ82" s="23"/>
      <c r="LOA82" s="23"/>
      <c r="LOB82" s="23"/>
      <c r="LOC82" s="23"/>
      <c r="LOD82" s="23"/>
      <c r="LOE82" s="23"/>
      <c r="LOF82" s="23"/>
      <c r="LOG82" s="23"/>
      <c r="LOH82" s="23"/>
      <c r="LOI82" s="23"/>
      <c r="LOJ82" s="23"/>
      <c r="LOK82" s="23"/>
      <c r="LOL82" s="23"/>
      <c r="LOM82" s="23"/>
      <c r="LON82" s="23"/>
      <c r="LOO82" s="23"/>
      <c r="LOP82" s="23"/>
      <c r="LOQ82" s="23"/>
      <c r="LOR82" s="23"/>
      <c r="LOS82" s="23"/>
      <c r="LOT82" s="23"/>
      <c r="LOU82" s="23"/>
      <c r="LOV82" s="23"/>
      <c r="LOW82" s="23"/>
      <c r="LOX82" s="23"/>
      <c r="LOY82" s="23"/>
      <c r="LOZ82" s="23"/>
      <c r="LPA82" s="23"/>
      <c r="LPB82" s="23"/>
      <c r="LPC82" s="23"/>
      <c r="LPD82" s="23"/>
      <c r="LPE82" s="23"/>
      <c r="LPF82" s="23"/>
      <c r="LPG82" s="23"/>
      <c r="LPH82" s="23"/>
      <c r="LPI82" s="23"/>
      <c r="LPJ82" s="23"/>
      <c r="LPK82" s="23"/>
      <c r="LPL82" s="23"/>
      <c r="LPM82" s="23"/>
      <c r="LPN82" s="23"/>
      <c r="LPO82" s="23"/>
      <c r="LPP82" s="23"/>
      <c r="LPQ82" s="23"/>
      <c r="LPR82" s="23"/>
      <c r="LPS82" s="23"/>
      <c r="LPT82" s="23"/>
      <c r="LPU82" s="23"/>
      <c r="LPV82" s="23"/>
      <c r="LPW82" s="23"/>
      <c r="LPX82" s="23"/>
      <c r="LPY82" s="23"/>
      <c r="LPZ82" s="23"/>
      <c r="LQA82" s="23"/>
      <c r="LQB82" s="23"/>
      <c r="LQC82" s="23"/>
      <c r="LQD82" s="23"/>
      <c r="LQE82" s="23"/>
      <c r="LQF82" s="23"/>
      <c r="LQG82" s="23"/>
      <c r="LQH82" s="23"/>
      <c r="LQI82" s="23"/>
      <c r="LQJ82" s="23"/>
      <c r="LQK82" s="23"/>
      <c r="LQL82" s="23"/>
      <c r="LQM82" s="23"/>
      <c r="LQN82" s="23"/>
      <c r="LQO82" s="23"/>
      <c r="LQP82" s="23"/>
      <c r="LQQ82" s="23"/>
      <c r="LQR82" s="23"/>
      <c r="LQS82" s="23"/>
      <c r="LQT82" s="23"/>
      <c r="LQU82" s="23"/>
      <c r="LQV82" s="23"/>
      <c r="LQW82" s="23"/>
      <c r="LQX82" s="23"/>
      <c r="LQY82" s="23"/>
      <c r="LQZ82" s="23"/>
      <c r="LRA82" s="23"/>
      <c r="LRB82" s="23"/>
      <c r="LRC82" s="23"/>
      <c r="LRD82" s="23"/>
      <c r="LRE82" s="23"/>
      <c r="LRF82" s="23"/>
      <c r="LRG82" s="23"/>
      <c r="LRH82" s="23"/>
      <c r="LRI82" s="23"/>
      <c r="LRJ82" s="23"/>
      <c r="LRK82" s="23"/>
      <c r="LRL82" s="23"/>
      <c r="LRM82" s="23"/>
      <c r="LRN82" s="23"/>
      <c r="LRO82" s="23"/>
      <c r="LRP82" s="23"/>
      <c r="LRQ82" s="23"/>
      <c r="LRR82" s="23"/>
      <c r="LRS82" s="23"/>
      <c r="LRT82" s="23"/>
      <c r="LRU82" s="23"/>
      <c r="LRV82" s="23"/>
      <c r="LRW82" s="23"/>
      <c r="LRX82" s="23"/>
      <c r="LRY82" s="23"/>
      <c r="LRZ82" s="23"/>
      <c r="LSA82" s="23"/>
      <c r="LSB82" s="23"/>
      <c r="LSC82" s="23"/>
      <c r="LSD82" s="23"/>
      <c r="LSE82" s="23"/>
      <c r="LSF82" s="23"/>
      <c r="LSG82" s="23"/>
      <c r="LSH82" s="23"/>
      <c r="LSI82" s="23"/>
      <c r="LSJ82" s="23"/>
      <c r="LSK82" s="23"/>
      <c r="LSL82" s="23"/>
      <c r="LSM82" s="23"/>
      <c r="LSN82" s="23"/>
      <c r="LSO82" s="23"/>
      <c r="LSP82" s="23"/>
      <c r="LSQ82" s="23"/>
      <c r="LSR82" s="23"/>
      <c r="LSS82" s="23"/>
      <c r="LST82" s="23"/>
      <c r="LSU82" s="23"/>
      <c r="LSV82" s="23"/>
      <c r="LSW82" s="23"/>
      <c r="LSX82" s="23"/>
      <c r="LSY82" s="23"/>
      <c r="LSZ82" s="23"/>
      <c r="LTA82" s="23"/>
      <c r="LTB82" s="23"/>
      <c r="LTC82" s="23"/>
      <c r="LTD82" s="23"/>
      <c r="LTE82" s="23"/>
      <c r="LTF82" s="23"/>
      <c r="LTG82" s="23"/>
      <c r="LTH82" s="23"/>
      <c r="LTI82" s="23"/>
      <c r="LTJ82" s="23"/>
      <c r="LTK82" s="23"/>
      <c r="LTL82" s="23"/>
      <c r="LTM82" s="23"/>
      <c r="LTN82" s="23"/>
      <c r="LTO82" s="23"/>
      <c r="LTP82" s="23"/>
      <c r="LTQ82" s="23"/>
      <c r="LTR82" s="23"/>
      <c r="LTS82" s="23"/>
      <c r="LTT82" s="23"/>
      <c r="LTU82" s="23"/>
      <c r="LTV82" s="23"/>
      <c r="LTW82" s="23"/>
      <c r="LTX82" s="23"/>
      <c r="LTY82" s="23"/>
      <c r="LTZ82" s="23"/>
      <c r="LUA82" s="23"/>
      <c r="LUB82" s="23"/>
      <c r="LUC82" s="23"/>
      <c r="LUD82" s="23"/>
      <c r="LUE82" s="23"/>
      <c r="LUF82" s="23"/>
      <c r="LUG82" s="23"/>
      <c r="LUH82" s="23"/>
      <c r="LUI82" s="23"/>
      <c r="LUJ82" s="23"/>
      <c r="LUK82" s="23"/>
      <c r="LUL82" s="23"/>
      <c r="LUM82" s="23"/>
      <c r="LUN82" s="23"/>
      <c r="LUO82" s="23"/>
      <c r="LUP82" s="23"/>
      <c r="LUQ82" s="23"/>
      <c r="LUR82" s="23"/>
      <c r="LUS82" s="23"/>
      <c r="LUT82" s="23"/>
      <c r="LUU82" s="23"/>
      <c r="LUV82" s="23"/>
      <c r="LUW82" s="23"/>
      <c r="LUX82" s="23"/>
      <c r="LUY82" s="23"/>
      <c r="LUZ82" s="23"/>
      <c r="LVA82" s="23"/>
      <c r="LVB82" s="23"/>
      <c r="LVC82" s="23"/>
      <c r="LVD82" s="23"/>
      <c r="LVE82" s="23"/>
      <c r="LVF82" s="23"/>
      <c r="LVG82" s="23"/>
      <c r="LVH82" s="23"/>
      <c r="LVI82" s="23"/>
      <c r="LVJ82" s="23"/>
      <c r="LVK82" s="23"/>
      <c r="LVL82" s="23"/>
      <c r="LVM82" s="23"/>
      <c r="LVN82" s="23"/>
      <c r="LVO82" s="23"/>
      <c r="LVP82" s="23"/>
      <c r="LVQ82" s="23"/>
      <c r="LVR82" s="23"/>
      <c r="LVS82" s="23"/>
      <c r="LVT82" s="23"/>
      <c r="LVU82" s="23"/>
      <c r="LVV82" s="23"/>
      <c r="LVW82" s="23"/>
      <c r="LVX82" s="23"/>
      <c r="LVY82" s="23"/>
      <c r="LVZ82" s="23"/>
      <c r="LWA82" s="23"/>
      <c r="LWB82" s="23"/>
      <c r="LWC82" s="23"/>
      <c r="LWD82" s="23"/>
      <c r="LWE82" s="23"/>
      <c r="LWF82" s="23"/>
      <c r="LWG82" s="23"/>
      <c r="LWH82" s="23"/>
      <c r="LWI82" s="23"/>
      <c r="LWJ82" s="23"/>
      <c r="LWK82" s="23"/>
      <c r="LWL82" s="23"/>
      <c r="LWM82" s="23"/>
      <c r="LWN82" s="23"/>
      <c r="LWO82" s="23"/>
      <c r="LWP82" s="23"/>
      <c r="LWQ82" s="23"/>
      <c r="LWR82" s="23"/>
      <c r="LWS82" s="23"/>
      <c r="LWT82" s="23"/>
      <c r="LWU82" s="23"/>
      <c r="LWV82" s="23"/>
      <c r="LWW82" s="23"/>
      <c r="LWX82" s="23"/>
      <c r="LWY82" s="23"/>
      <c r="LWZ82" s="23"/>
      <c r="LXA82" s="23"/>
      <c r="LXB82" s="23"/>
      <c r="LXC82" s="23"/>
      <c r="LXD82" s="23"/>
      <c r="LXE82" s="23"/>
      <c r="LXF82" s="23"/>
      <c r="LXG82" s="23"/>
      <c r="LXH82" s="23"/>
      <c r="LXI82" s="23"/>
      <c r="LXJ82" s="23"/>
      <c r="LXK82" s="23"/>
      <c r="LXL82" s="23"/>
      <c r="LXM82" s="23"/>
      <c r="LXN82" s="23"/>
      <c r="LXO82" s="23"/>
      <c r="LXP82" s="23"/>
      <c r="LXQ82" s="23"/>
      <c r="LXR82" s="23"/>
      <c r="LXS82" s="23"/>
      <c r="LXT82" s="23"/>
      <c r="LXU82" s="23"/>
      <c r="LXV82" s="23"/>
      <c r="LXW82" s="23"/>
      <c r="LXX82" s="23"/>
      <c r="LXY82" s="23"/>
      <c r="LXZ82" s="23"/>
      <c r="LYA82" s="23"/>
      <c r="LYB82" s="23"/>
      <c r="LYC82" s="23"/>
      <c r="LYD82" s="23"/>
      <c r="LYE82" s="23"/>
      <c r="LYF82" s="23"/>
      <c r="LYG82" s="23"/>
      <c r="LYH82" s="23"/>
      <c r="LYI82" s="23"/>
      <c r="LYJ82" s="23"/>
      <c r="LYK82" s="23"/>
      <c r="LYL82" s="23"/>
      <c r="LYM82" s="23"/>
      <c r="LYN82" s="23"/>
      <c r="LYO82" s="23"/>
      <c r="LYP82" s="23"/>
      <c r="LYQ82" s="23"/>
      <c r="LYR82" s="23"/>
      <c r="LYS82" s="23"/>
      <c r="LYT82" s="23"/>
      <c r="LYU82" s="23"/>
      <c r="LYV82" s="23"/>
      <c r="LYW82" s="23"/>
      <c r="LYX82" s="23"/>
      <c r="LYY82" s="23"/>
      <c r="LYZ82" s="23"/>
      <c r="LZA82" s="23"/>
      <c r="LZB82" s="23"/>
      <c r="LZC82" s="23"/>
      <c r="LZD82" s="23"/>
      <c r="LZE82" s="23"/>
      <c r="LZF82" s="23"/>
      <c r="LZG82" s="23"/>
      <c r="LZH82" s="23"/>
      <c r="LZI82" s="23"/>
      <c r="LZJ82" s="23"/>
      <c r="LZK82" s="23"/>
      <c r="LZL82" s="23"/>
      <c r="LZM82" s="23"/>
      <c r="LZN82" s="23"/>
      <c r="LZO82" s="23"/>
      <c r="LZP82" s="23"/>
      <c r="LZQ82" s="23"/>
      <c r="LZR82" s="23"/>
      <c r="LZS82" s="23"/>
      <c r="LZT82" s="23"/>
      <c r="LZU82" s="23"/>
      <c r="LZV82" s="23"/>
      <c r="LZW82" s="23"/>
      <c r="LZX82" s="23"/>
      <c r="LZY82" s="23"/>
      <c r="LZZ82" s="23"/>
      <c r="MAA82" s="23"/>
      <c r="MAB82" s="23"/>
      <c r="MAC82" s="23"/>
      <c r="MAD82" s="23"/>
      <c r="MAE82" s="23"/>
      <c r="MAF82" s="23"/>
      <c r="MAG82" s="23"/>
      <c r="MAH82" s="23"/>
      <c r="MAI82" s="23"/>
      <c r="MAJ82" s="23"/>
      <c r="MAK82" s="23"/>
      <c r="MAL82" s="23"/>
      <c r="MAM82" s="23"/>
      <c r="MAN82" s="23"/>
      <c r="MAO82" s="23"/>
      <c r="MAP82" s="23"/>
      <c r="MAQ82" s="23"/>
      <c r="MAR82" s="23"/>
      <c r="MAS82" s="23"/>
      <c r="MAT82" s="23"/>
      <c r="MAU82" s="23"/>
      <c r="MAV82" s="23"/>
      <c r="MAW82" s="23"/>
      <c r="MAX82" s="23"/>
      <c r="MAY82" s="23"/>
      <c r="MAZ82" s="23"/>
      <c r="MBA82" s="23"/>
      <c r="MBB82" s="23"/>
      <c r="MBC82" s="23"/>
      <c r="MBD82" s="23"/>
      <c r="MBE82" s="23"/>
      <c r="MBF82" s="23"/>
      <c r="MBG82" s="23"/>
      <c r="MBH82" s="23"/>
      <c r="MBI82" s="23"/>
      <c r="MBJ82" s="23"/>
      <c r="MBK82" s="23"/>
      <c r="MBL82" s="23"/>
      <c r="MBM82" s="23"/>
      <c r="MBN82" s="23"/>
      <c r="MBO82" s="23"/>
      <c r="MBP82" s="23"/>
      <c r="MBQ82" s="23"/>
      <c r="MBR82" s="23"/>
      <c r="MBS82" s="23"/>
      <c r="MBT82" s="23"/>
      <c r="MBU82" s="23"/>
      <c r="MBV82" s="23"/>
      <c r="MBW82" s="23"/>
      <c r="MBX82" s="23"/>
      <c r="MBY82" s="23"/>
      <c r="MBZ82" s="23"/>
      <c r="MCA82" s="23"/>
      <c r="MCB82" s="23"/>
      <c r="MCC82" s="23"/>
      <c r="MCD82" s="23"/>
      <c r="MCE82" s="23"/>
      <c r="MCF82" s="23"/>
      <c r="MCG82" s="23"/>
      <c r="MCH82" s="23"/>
      <c r="MCI82" s="23"/>
      <c r="MCJ82" s="23"/>
      <c r="MCK82" s="23"/>
      <c r="MCL82" s="23"/>
      <c r="MCM82" s="23"/>
      <c r="MCN82" s="23"/>
      <c r="MCO82" s="23"/>
      <c r="MCP82" s="23"/>
      <c r="MCQ82" s="23"/>
      <c r="MCR82" s="23"/>
      <c r="MCS82" s="23"/>
      <c r="MCT82" s="23"/>
      <c r="MCU82" s="23"/>
      <c r="MCV82" s="23"/>
      <c r="MCW82" s="23"/>
      <c r="MCX82" s="23"/>
      <c r="MCY82" s="23"/>
      <c r="MCZ82" s="23"/>
      <c r="MDA82" s="23"/>
      <c r="MDB82" s="23"/>
      <c r="MDC82" s="23"/>
      <c r="MDD82" s="23"/>
      <c r="MDE82" s="23"/>
      <c r="MDF82" s="23"/>
      <c r="MDG82" s="23"/>
      <c r="MDH82" s="23"/>
      <c r="MDI82" s="23"/>
      <c r="MDJ82" s="23"/>
      <c r="MDK82" s="23"/>
      <c r="MDL82" s="23"/>
      <c r="MDM82" s="23"/>
      <c r="MDN82" s="23"/>
      <c r="MDO82" s="23"/>
      <c r="MDP82" s="23"/>
      <c r="MDQ82" s="23"/>
      <c r="MDR82" s="23"/>
      <c r="MDS82" s="23"/>
      <c r="MDT82" s="23"/>
      <c r="MDU82" s="23"/>
      <c r="MDV82" s="23"/>
      <c r="MDW82" s="23"/>
      <c r="MDX82" s="23"/>
      <c r="MDY82" s="23"/>
      <c r="MDZ82" s="23"/>
      <c r="MEA82" s="23"/>
      <c r="MEB82" s="23"/>
      <c r="MEC82" s="23"/>
      <c r="MED82" s="23"/>
      <c r="MEE82" s="23"/>
      <c r="MEF82" s="23"/>
      <c r="MEG82" s="23"/>
      <c r="MEH82" s="23"/>
      <c r="MEI82" s="23"/>
      <c r="MEJ82" s="23"/>
      <c r="MEK82" s="23"/>
      <c r="MEL82" s="23"/>
      <c r="MEM82" s="23"/>
      <c r="MEN82" s="23"/>
      <c r="MEO82" s="23"/>
      <c r="MEP82" s="23"/>
      <c r="MEQ82" s="23"/>
      <c r="MER82" s="23"/>
      <c r="MES82" s="23"/>
      <c r="MET82" s="23"/>
      <c r="MEU82" s="23"/>
      <c r="MEV82" s="23"/>
      <c r="MEW82" s="23"/>
      <c r="MEX82" s="23"/>
      <c r="MEY82" s="23"/>
      <c r="MEZ82" s="23"/>
      <c r="MFA82" s="23"/>
      <c r="MFB82" s="23"/>
      <c r="MFC82" s="23"/>
      <c r="MFD82" s="23"/>
      <c r="MFE82" s="23"/>
      <c r="MFF82" s="23"/>
      <c r="MFG82" s="23"/>
      <c r="MFH82" s="23"/>
      <c r="MFI82" s="23"/>
      <c r="MFJ82" s="23"/>
      <c r="MFK82" s="23"/>
      <c r="MFL82" s="23"/>
      <c r="MFM82" s="23"/>
      <c r="MFN82" s="23"/>
      <c r="MFO82" s="23"/>
      <c r="MFP82" s="23"/>
      <c r="MFQ82" s="23"/>
      <c r="MFR82" s="23"/>
      <c r="MFS82" s="23"/>
      <c r="MFT82" s="23"/>
      <c r="MFU82" s="23"/>
      <c r="MFV82" s="23"/>
      <c r="MFW82" s="23"/>
      <c r="MFX82" s="23"/>
      <c r="MFY82" s="23"/>
      <c r="MFZ82" s="23"/>
      <c r="MGA82" s="23"/>
      <c r="MGB82" s="23"/>
      <c r="MGC82" s="23"/>
      <c r="MGD82" s="23"/>
      <c r="MGE82" s="23"/>
      <c r="MGF82" s="23"/>
      <c r="MGG82" s="23"/>
      <c r="MGH82" s="23"/>
      <c r="MGI82" s="23"/>
      <c r="MGJ82" s="23"/>
      <c r="MGK82" s="23"/>
      <c r="MGL82" s="23"/>
      <c r="MGM82" s="23"/>
      <c r="MGN82" s="23"/>
      <c r="MGO82" s="23"/>
      <c r="MGP82" s="23"/>
      <c r="MGQ82" s="23"/>
      <c r="MGR82" s="23"/>
      <c r="MGS82" s="23"/>
      <c r="MGT82" s="23"/>
      <c r="MGU82" s="23"/>
      <c r="MGV82" s="23"/>
      <c r="MGW82" s="23"/>
      <c r="MGX82" s="23"/>
      <c r="MGY82" s="23"/>
      <c r="MGZ82" s="23"/>
      <c r="MHA82" s="23"/>
      <c r="MHB82" s="23"/>
      <c r="MHC82" s="23"/>
      <c r="MHD82" s="23"/>
      <c r="MHE82" s="23"/>
      <c r="MHF82" s="23"/>
      <c r="MHG82" s="23"/>
      <c r="MHH82" s="23"/>
      <c r="MHI82" s="23"/>
      <c r="MHJ82" s="23"/>
      <c r="MHK82" s="23"/>
      <c r="MHL82" s="23"/>
      <c r="MHM82" s="23"/>
      <c r="MHN82" s="23"/>
      <c r="MHO82" s="23"/>
      <c r="MHP82" s="23"/>
      <c r="MHQ82" s="23"/>
      <c r="MHR82" s="23"/>
      <c r="MHS82" s="23"/>
      <c r="MHT82" s="23"/>
      <c r="MHU82" s="23"/>
      <c r="MHV82" s="23"/>
      <c r="MHW82" s="23"/>
      <c r="MHX82" s="23"/>
      <c r="MHY82" s="23"/>
      <c r="MHZ82" s="23"/>
      <c r="MIA82" s="23"/>
      <c r="MIB82" s="23"/>
      <c r="MIC82" s="23"/>
      <c r="MID82" s="23"/>
      <c r="MIE82" s="23"/>
      <c r="MIF82" s="23"/>
      <c r="MIG82" s="23"/>
      <c r="MIH82" s="23"/>
      <c r="MII82" s="23"/>
      <c r="MIJ82" s="23"/>
      <c r="MIK82" s="23"/>
      <c r="MIL82" s="23"/>
      <c r="MIM82" s="23"/>
      <c r="MIN82" s="23"/>
      <c r="MIO82" s="23"/>
      <c r="MIP82" s="23"/>
      <c r="MIQ82" s="23"/>
      <c r="MIR82" s="23"/>
      <c r="MIS82" s="23"/>
      <c r="MIT82" s="23"/>
      <c r="MIU82" s="23"/>
      <c r="MIV82" s="23"/>
      <c r="MIW82" s="23"/>
      <c r="MIX82" s="23"/>
      <c r="MIY82" s="23"/>
      <c r="MIZ82" s="23"/>
      <c r="MJA82" s="23"/>
      <c r="MJB82" s="23"/>
      <c r="MJC82" s="23"/>
      <c r="MJD82" s="23"/>
      <c r="MJE82" s="23"/>
      <c r="MJF82" s="23"/>
      <c r="MJG82" s="23"/>
      <c r="MJH82" s="23"/>
      <c r="MJI82" s="23"/>
      <c r="MJJ82" s="23"/>
      <c r="MJK82" s="23"/>
      <c r="MJL82" s="23"/>
      <c r="MJM82" s="23"/>
      <c r="MJN82" s="23"/>
      <c r="MJO82" s="23"/>
      <c r="MJP82" s="23"/>
      <c r="MJQ82" s="23"/>
      <c r="MJR82" s="23"/>
      <c r="MJS82" s="23"/>
      <c r="MJT82" s="23"/>
      <c r="MJU82" s="23"/>
      <c r="MJV82" s="23"/>
      <c r="MJW82" s="23"/>
      <c r="MJX82" s="23"/>
      <c r="MJY82" s="23"/>
      <c r="MJZ82" s="23"/>
      <c r="MKA82" s="23"/>
      <c r="MKB82" s="23"/>
      <c r="MKC82" s="23"/>
      <c r="MKD82" s="23"/>
      <c r="MKE82" s="23"/>
      <c r="MKF82" s="23"/>
      <c r="MKG82" s="23"/>
      <c r="MKH82" s="23"/>
      <c r="MKI82" s="23"/>
      <c r="MKJ82" s="23"/>
      <c r="MKK82" s="23"/>
      <c r="MKL82" s="23"/>
      <c r="MKM82" s="23"/>
      <c r="MKN82" s="23"/>
      <c r="MKO82" s="23"/>
      <c r="MKP82" s="23"/>
      <c r="MKQ82" s="23"/>
      <c r="MKR82" s="23"/>
      <c r="MKS82" s="23"/>
      <c r="MKT82" s="23"/>
      <c r="MKU82" s="23"/>
      <c r="MKV82" s="23"/>
      <c r="MKW82" s="23"/>
      <c r="MKX82" s="23"/>
      <c r="MKY82" s="23"/>
      <c r="MKZ82" s="23"/>
      <c r="MLA82" s="23"/>
      <c r="MLB82" s="23"/>
      <c r="MLC82" s="23"/>
      <c r="MLD82" s="23"/>
      <c r="MLE82" s="23"/>
      <c r="MLF82" s="23"/>
      <c r="MLG82" s="23"/>
      <c r="MLH82" s="23"/>
      <c r="MLI82" s="23"/>
      <c r="MLJ82" s="23"/>
      <c r="MLK82" s="23"/>
      <c r="MLL82" s="23"/>
      <c r="MLM82" s="23"/>
      <c r="MLN82" s="23"/>
      <c r="MLO82" s="23"/>
      <c r="MLP82" s="23"/>
      <c r="MLQ82" s="23"/>
      <c r="MLR82" s="23"/>
      <c r="MLS82" s="23"/>
      <c r="MLT82" s="23"/>
      <c r="MLU82" s="23"/>
      <c r="MLV82" s="23"/>
      <c r="MLW82" s="23"/>
      <c r="MLX82" s="23"/>
      <c r="MLY82" s="23"/>
      <c r="MLZ82" s="23"/>
      <c r="MMA82" s="23"/>
      <c r="MMB82" s="23"/>
      <c r="MMC82" s="23"/>
      <c r="MMD82" s="23"/>
      <c r="MME82" s="23"/>
      <c r="MMF82" s="23"/>
      <c r="MMG82" s="23"/>
      <c r="MMH82" s="23"/>
      <c r="MMI82" s="23"/>
      <c r="MMJ82" s="23"/>
      <c r="MMK82" s="23"/>
      <c r="MML82" s="23"/>
      <c r="MMM82" s="23"/>
      <c r="MMN82" s="23"/>
      <c r="MMO82" s="23"/>
      <c r="MMP82" s="23"/>
      <c r="MMQ82" s="23"/>
      <c r="MMR82" s="23"/>
      <c r="MMS82" s="23"/>
      <c r="MMT82" s="23"/>
      <c r="MMU82" s="23"/>
      <c r="MMV82" s="23"/>
      <c r="MMW82" s="23"/>
      <c r="MMX82" s="23"/>
      <c r="MMY82" s="23"/>
      <c r="MMZ82" s="23"/>
      <c r="MNA82" s="23"/>
      <c r="MNB82" s="23"/>
      <c r="MNC82" s="23"/>
      <c r="MND82" s="23"/>
      <c r="MNE82" s="23"/>
      <c r="MNF82" s="23"/>
      <c r="MNG82" s="23"/>
      <c r="MNH82" s="23"/>
      <c r="MNI82" s="23"/>
      <c r="MNJ82" s="23"/>
      <c r="MNK82" s="23"/>
      <c r="MNL82" s="23"/>
      <c r="MNM82" s="23"/>
      <c r="MNN82" s="23"/>
      <c r="MNO82" s="23"/>
      <c r="MNP82" s="23"/>
      <c r="MNQ82" s="23"/>
      <c r="MNR82" s="23"/>
      <c r="MNS82" s="23"/>
      <c r="MNT82" s="23"/>
      <c r="MNU82" s="23"/>
      <c r="MNV82" s="23"/>
      <c r="MNW82" s="23"/>
      <c r="MNX82" s="23"/>
      <c r="MNY82" s="23"/>
      <c r="MNZ82" s="23"/>
      <c r="MOA82" s="23"/>
      <c r="MOB82" s="23"/>
      <c r="MOC82" s="23"/>
      <c r="MOD82" s="23"/>
      <c r="MOE82" s="23"/>
      <c r="MOF82" s="23"/>
      <c r="MOG82" s="23"/>
      <c r="MOH82" s="23"/>
      <c r="MOI82" s="23"/>
      <c r="MOJ82" s="23"/>
      <c r="MOK82" s="23"/>
      <c r="MOL82" s="23"/>
      <c r="MOM82" s="23"/>
      <c r="MON82" s="23"/>
      <c r="MOO82" s="23"/>
      <c r="MOP82" s="23"/>
      <c r="MOQ82" s="23"/>
      <c r="MOR82" s="23"/>
      <c r="MOS82" s="23"/>
      <c r="MOT82" s="23"/>
      <c r="MOU82" s="23"/>
      <c r="MOV82" s="23"/>
      <c r="MOW82" s="23"/>
      <c r="MOX82" s="23"/>
      <c r="MOY82" s="23"/>
      <c r="MOZ82" s="23"/>
      <c r="MPA82" s="23"/>
      <c r="MPB82" s="23"/>
      <c r="MPC82" s="23"/>
      <c r="MPD82" s="23"/>
      <c r="MPE82" s="23"/>
      <c r="MPF82" s="23"/>
      <c r="MPG82" s="23"/>
      <c r="MPH82" s="23"/>
      <c r="MPI82" s="23"/>
      <c r="MPJ82" s="23"/>
      <c r="MPK82" s="23"/>
      <c r="MPL82" s="23"/>
      <c r="MPM82" s="23"/>
      <c r="MPN82" s="23"/>
      <c r="MPO82" s="23"/>
      <c r="MPP82" s="23"/>
      <c r="MPQ82" s="23"/>
      <c r="MPR82" s="23"/>
      <c r="MPS82" s="23"/>
      <c r="MPT82" s="23"/>
      <c r="MPU82" s="23"/>
      <c r="MPV82" s="23"/>
      <c r="MPW82" s="23"/>
      <c r="MPX82" s="23"/>
      <c r="MPY82" s="23"/>
      <c r="MPZ82" s="23"/>
      <c r="MQA82" s="23"/>
      <c r="MQB82" s="23"/>
      <c r="MQC82" s="23"/>
      <c r="MQD82" s="23"/>
      <c r="MQE82" s="23"/>
      <c r="MQF82" s="23"/>
      <c r="MQG82" s="23"/>
      <c r="MQH82" s="23"/>
      <c r="MQI82" s="23"/>
      <c r="MQJ82" s="23"/>
      <c r="MQK82" s="23"/>
      <c r="MQL82" s="23"/>
      <c r="MQM82" s="23"/>
      <c r="MQN82" s="23"/>
      <c r="MQO82" s="23"/>
      <c r="MQP82" s="23"/>
      <c r="MQQ82" s="23"/>
      <c r="MQR82" s="23"/>
      <c r="MQS82" s="23"/>
      <c r="MQT82" s="23"/>
      <c r="MQU82" s="23"/>
      <c r="MQV82" s="23"/>
      <c r="MQW82" s="23"/>
      <c r="MQX82" s="23"/>
      <c r="MQY82" s="23"/>
      <c r="MQZ82" s="23"/>
      <c r="MRA82" s="23"/>
      <c r="MRB82" s="23"/>
      <c r="MRC82" s="23"/>
      <c r="MRD82" s="23"/>
      <c r="MRE82" s="23"/>
      <c r="MRF82" s="23"/>
      <c r="MRG82" s="23"/>
      <c r="MRH82" s="23"/>
      <c r="MRI82" s="23"/>
      <c r="MRJ82" s="23"/>
      <c r="MRK82" s="23"/>
      <c r="MRL82" s="23"/>
      <c r="MRM82" s="23"/>
      <c r="MRN82" s="23"/>
      <c r="MRO82" s="23"/>
      <c r="MRP82" s="23"/>
      <c r="MRQ82" s="23"/>
      <c r="MRR82" s="23"/>
      <c r="MRS82" s="23"/>
      <c r="MRT82" s="23"/>
      <c r="MRU82" s="23"/>
      <c r="MRV82" s="23"/>
      <c r="MRW82" s="23"/>
      <c r="MRX82" s="23"/>
      <c r="MRY82" s="23"/>
      <c r="MRZ82" s="23"/>
      <c r="MSA82" s="23"/>
      <c r="MSB82" s="23"/>
      <c r="MSC82" s="23"/>
      <c r="MSD82" s="23"/>
      <c r="MSE82" s="23"/>
      <c r="MSF82" s="23"/>
      <c r="MSG82" s="23"/>
      <c r="MSH82" s="23"/>
      <c r="MSI82" s="23"/>
      <c r="MSJ82" s="23"/>
      <c r="MSK82" s="23"/>
      <c r="MSL82" s="23"/>
      <c r="MSM82" s="23"/>
      <c r="MSN82" s="23"/>
      <c r="MSO82" s="23"/>
      <c r="MSP82" s="23"/>
      <c r="MSQ82" s="23"/>
      <c r="MSR82" s="23"/>
      <c r="MSS82" s="23"/>
      <c r="MST82" s="23"/>
      <c r="MSU82" s="23"/>
      <c r="MSV82" s="23"/>
      <c r="MSW82" s="23"/>
      <c r="MSX82" s="23"/>
      <c r="MSY82" s="23"/>
      <c r="MSZ82" s="23"/>
      <c r="MTA82" s="23"/>
      <c r="MTB82" s="23"/>
      <c r="MTC82" s="23"/>
      <c r="MTD82" s="23"/>
      <c r="MTE82" s="23"/>
      <c r="MTF82" s="23"/>
      <c r="MTG82" s="23"/>
      <c r="MTH82" s="23"/>
      <c r="MTI82" s="23"/>
      <c r="MTJ82" s="23"/>
      <c r="MTK82" s="23"/>
      <c r="MTL82" s="23"/>
      <c r="MTM82" s="23"/>
      <c r="MTN82" s="23"/>
      <c r="MTO82" s="23"/>
      <c r="MTP82" s="23"/>
      <c r="MTQ82" s="23"/>
      <c r="MTR82" s="23"/>
      <c r="MTS82" s="23"/>
      <c r="MTT82" s="23"/>
      <c r="MTU82" s="23"/>
      <c r="MTV82" s="23"/>
      <c r="MTW82" s="23"/>
      <c r="MTX82" s="23"/>
      <c r="MTY82" s="23"/>
      <c r="MTZ82" s="23"/>
      <c r="MUA82" s="23"/>
      <c r="MUB82" s="23"/>
      <c r="MUC82" s="23"/>
      <c r="MUD82" s="23"/>
      <c r="MUE82" s="23"/>
      <c r="MUF82" s="23"/>
      <c r="MUG82" s="23"/>
      <c r="MUH82" s="23"/>
      <c r="MUI82" s="23"/>
      <c r="MUJ82" s="23"/>
      <c r="MUK82" s="23"/>
      <c r="MUL82" s="23"/>
      <c r="MUM82" s="23"/>
      <c r="MUN82" s="23"/>
      <c r="MUO82" s="23"/>
      <c r="MUP82" s="23"/>
      <c r="MUQ82" s="23"/>
      <c r="MUR82" s="23"/>
      <c r="MUS82" s="23"/>
      <c r="MUT82" s="23"/>
      <c r="MUU82" s="23"/>
      <c r="MUV82" s="23"/>
      <c r="MUW82" s="23"/>
      <c r="MUX82" s="23"/>
      <c r="MUY82" s="23"/>
      <c r="MUZ82" s="23"/>
      <c r="MVA82" s="23"/>
      <c r="MVB82" s="23"/>
      <c r="MVC82" s="23"/>
      <c r="MVD82" s="23"/>
      <c r="MVE82" s="23"/>
      <c r="MVF82" s="23"/>
      <c r="MVG82" s="23"/>
      <c r="MVH82" s="23"/>
      <c r="MVI82" s="23"/>
      <c r="MVJ82" s="23"/>
      <c r="MVK82" s="23"/>
      <c r="MVL82" s="23"/>
      <c r="MVM82" s="23"/>
      <c r="MVN82" s="23"/>
      <c r="MVO82" s="23"/>
      <c r="MVP82" s="23"/>
      <c r="MVQ82" s="23"/>
      <c r="MVR82" s="23"/>
      <c r="MVS82" s="23"/>
      <c r="MVT82" s="23"/>
      <c r="MVU82" s="23"/>
      <c r="MVV82" s="23"/>
      <c r="MVW82" s="23"/>
      <c r="MVX82" s="23"/>
      <c r="MVY82" s="23"/>
      <c r="MVZ82" s="23"/>
      <c r="MWA82" s="23"/>
      <c r="MWB82" s="23"/>
      <c r="MWC82" s="23"/>
      <c r="MWD82" s="23"/>
      <c r="MWE82" s="23"/>
      <c r="MWF82" s="23"/>
      <c r="MWG82" s="23"/>
      <c r="MWH82" s="23"/>
      <c r="MWI82" s="23"/>
      <c r="MWJ82" s="23"/>
      <c r="MWK82" s="23"/>
      <c r="MWL82" s="23"/>
      <c r="MWM82" s="23"/>
      <c r="MWN82" s="23"/>
      <c r="MWO82" s="23"/>
      <c r="MWP82" s="23"/>
      <c r="MWQ82" s="23"/>
      <c r="MWR82" s="23"/>
      <c r="MWS82" s="23"/>
      <c r="MWT82" s="23"/>
      <c r="MWU82" s="23"/>
      <c r="MWV82" s="23"/>
      <c r="MWW82" s="23"/>
      <c r="MWX82" s="23"/>
      <c r="MWY82" s="23"/>
      <c r="MWZ82" s="23"/>
      <c r="MXA82" s="23"/>
      <c r="MXB82" s="23"/>
      <c r="MXC82" s="23"/>
      <c r="MXD82" s="23"/>
      <c r="MXE82" s="23"/>
      <c r="MXF82" s="23"/>
      <c r="MXG82" s="23"/>
      <c r="MXH82" s="23"/>
      <c r="MXI82" s="23"/>
      <c r="MXJ82" s="23"/>
      <c r="MXK82" s="23"/>
      <c r="MXL82" s="23"/>
      <c r="MXM82" s="23"/>
      <c r="MXN82" s="23"/>
      <c r="MXO82" s="23"/>
      <c r="MXP82" s="23"/>
      <c r="MXQ82" s="23"/>
      <c r="MXR82" s="23"/>
      <c r="MXS82" s="23"/>
      <c r="MXT82" s="23"/>
      <c r="MXU82" s="23"/>
      <c r="MXV82" s="23"/>
      <c r="MXW82" s="23"/>
      <c r="MXX82" s="23"/>
      <c r="MXY82" s="23"/>
      <c r="MXZ82" s="23"/>
      <c r="MYA82" s="23"/>
      <c r="MYB82" s="23"/>
      <c r="MYC82" s="23"/>
      <c r="MYD82" s="23"/>
      <c r="MYE82" s="23"/>
      <c r="MYF82" s="23"/>
      <c r="MYG82" s="23"/>
      <c r="MYH82" s="23"/>
      <c r="MYI82" s="23"/>
      <c r="MYJ82" s="23"/>
      <c r="MYK82" s="23"/>
      <c r="MYL82" s="23"/>
      <c r="MYM82" s="23"/>
      <c r="MYN82" s="23"/>
      <c r="MYO82" s="23"/>
      <c r="MYP82" s="23"/>
      <c r="MYQ82" s="23"/>
      <c r="MYR82" s="23"/>
      <c r="MYS82" s="23"/>
      <c r="MYT82" s="23"/>
      <c r="MYU82" s="23"/>
      <c r="MYV82" s="23"/>
      <c r="MYW82" s="23"/>
      <c r="MYX82" s="23"/>
      <c r="MYY82" s="23"/>
      <c r="MYZ82" s="23"/>
      <c r="MZA82" s="23"/>
      <c r="MZB82" s="23"/>
      <c r="MZC82" s="23"/>
      <c r="MZD82" s="23"/>
      <c r="MZE82" s="23"/>
      <c r="MZF82" s="23"/>
      <c r="MZG82" s="23"/>
      <c r="MZH82" s="23"/>
      <c r="MZI82" s="23"/>
      <c r="MZJ82" s="23"/>
      <c r="MZK82" s="23"/>
      <c r="MZL82" s="23"/>
      <c r="MZM82" s="23"/>
      <c r="MZN82" s="23"/>
      <c r="MZO82" s="23"/>
      <c r="MZP82" s="23"/>
      <c r="MZQ82" s="23"/>
      <c r="MZR82" s="23"/>
      <c r="MZS82" s="23"/>
      <c r="MZT82" s="23"/>
      <c r="MZU82" s="23"/>
      <c r="MZV82" s="23"/>
      <c r="MZW82" s="23"/>
      <c r="MZX82" s="23"/>
      <c r="MZY82" s="23"/>
      <c r="MZZ82" s="23"/>
      <c r="NAA82" s="23"/>
      <c r="NAB82" s="23"/>
      <c r="NAC82" s="23"/>
      <c r="NAD82" s="23"/>
      <c r="NAE82" s="23"/>
      <c r="NAF82" s="23"/>
      <c r="NAG82" s="23"/>
      <c r="NAH82" s="23"/>
      <c r="NAI82" s="23"/>
      <c r="NAJ82" s="23"/>
      <c r="NAK82" s="23"/>
      <c r="NAL82" s="23"/>
      <c r="NAM82" s="23"/>
      <c r="NAN82" s="23"/>
      <c r="NAO82" s="23"/>
      <c r="NAP82" s="23"/>
      <c r="NAQ82" s="23"/>
      <c r="NAR82" s="23"/>
      <c r="NAS82" s="23"/>
      <c r="NAT82" s="23"/>
      <c r="NAU82" s="23"/>
      <c r="NAV82" s="23"/>
      <c r="NAW82" s="23"/>
      <c r="NAX82" s="23"/>
      <c r="NAY82" s="23"/>
      <c r="NAZ82" s="23"/>
      <c r="NBA82" s="23"/>
      <c r="NBB82" s="23"/>
      <c r="NBC82" s="23"/>
      <c r="NBD82" s="23"/>
      <c r="NBE82" s="23"/>
      <c r="NBF82" s="23"/>
      <c r="NBG82" s="23"/>
      <c r="NBH82" s="23"/>
      <c r="NBI82" s="23"/>
      <c r="NBJ82" s="23"/>
      <c r="NBK82" s="23"/>
      <c r="NBL82" s="23"/>
      <c r="NBM82" s="23"/>
      <c r="NBN82" s="23"/>
      <c r="NBO82" s="23"/>
      <c r="NBP82" s="23"/>
      <c r="NBQ82" s="23"/>
      <c r="NBR82" s="23"/>
      <c r="NBS82" s="23"/>
      <c r="NBT82" s="23"/>
      <c r="NBU82" s="23"/>
      <c r="NBV82" s="23"/>
      <c r="NBW82" s="23"/>
      <c r="NBX82" s="23"/>
      <c r="NBY82" s="23"/>
      <c r="NBZ82" s="23"/>
      <c r="NCA82" s="23"/>
      <c r="NCB82" s="23"/>
      <c r="NCC82" s="23"/>
      <c r="NCD82" s="23"/>
      <c r="NCE82" s="23"/>
      <c r="NCF82" s="23"/>
      <c r="NCG82" s="23"/>
      <c r="NCH82" s="23"/>
      <c r="NCI82" s="23"/>
      <c r="NCJ82" s="23"/>
      <c r="NCK82" s="23"/>
      <c r="NCL82" s="23"/>
      <c r="NCM82" s="23"/>
      <c r="NCN82" s="23"/>
      <c r="NCO82" s="23"/>
      <c r="NCP82" s="23"/>
      <c r="NCQ82" s="23"/>
      <c r="NCR82" s="23"/>
      <c r="NCS82" s="23"/>
      <c r="NCT82" s="23"/>
      <c r="NCU82" s="23"/>
      <c r="NCV82" s="23"/>
      <c r="NCW82" s="23"/>
      <c r="NCX82" s="23"/>
      <c r="NCY82" s="23"/>
      <c r="NCZ82" s="23"/>
      <c r="NDA82" s="23"/>
      <c r="NDB82" s="23"/>
      <c r="NDC82" s="23"/>
      <c r="NDD82" s="23"/>
      <c r="NDE82" s="23"/>
      <c r="NDF82" s="23"/>
      <c r="NDG82" s="23"/>
      <c r="NDH82" s="23"/>
      <c r="NDI82" s="23"/>
      <c r="NDJ82" s="23"/>
      <c r="NDK82" s="23"/>
      <c r="NDL82" s="23"/>
      <c r="NDM82" s="23"/>
      <c r="NDN82" s="23"/>
      <c r="NDO82" s="23"/>
      <c r="NDP82" s="23"/>
      <c r="NDQ82" s="23"/>
      <c r="NDR82" s="23"/>
      <c r="NDS82" s="23"/>
      <c r="NDT82" s="23"/>
      <c r="NDU82" s="23"/>
      <c r="NDV82" s="23"/>
      <c r="NDW82" s="23"/>
      <c r="NDX82" s="23"/>
      <c r="NDY82" s="23"/>
      <c r="NDZ82" s="23"/>
      <c r="NEA82" s="23"/>
      <c r="NEB82" s="23"/>
      <c r="NEC82" s="23"/>
      <c r="NED82" s="23"/>
      <c r="NEE82" s="23"/>
      <c r="NEF82" s="23"/>
      <c r="NEG82" s="23"/>
      <c r="NEH82" s="23"/>
      <c r="NEI82" s="23"/>
      <c r="NEJ82" s="23"/>
      <c r="NEK82" s="23"/>
      <c r="NEL82" s="23"/>
      <c r="NEM82" s="23"/>
      <c r="NEN82" s="23"/>
      <c r="NEO82" s="23"/>
      <c r="NEP82" s="23"/>
      <c r="NEQ82" s="23"/>
      <c r="NER82" s="23"/>
      <c r="NES82" s="23"/>
      <c r="NET82" s="23"/>
      <c r="NEU82" s="23"/>
      <c r="NEV82" s="23"/>
      <c r="NEW82" s="23"/>
      <c r="NEX82" s="23"/>
      <c r="NEY82" s="23"/>
      <c r="NEZ82" s="23"/>
      <c r="NFA82" s="23"/>
      <c r="NFB82" s="23"/>
      <c r="NFC82" s="23"/>
      <c r="NFD82" s="23"/>
      <c r="NFE82" s="23"/>
      <c r="NFF82" s="23"/>
      <c r="NFG82" s="23"/>
      <c r="NFH82" s="23"/>
      <c r="NFI82" s="23"/>
      <c r="NFJ82" s="23"/>
      <c r="NFK82" s="23"/>
      <c r="NFL82" s="23"/>
      <c r="NFM82" s="23"/>
      <c r="NFN82" s="23"/>
      <c r="NFO82" s="23"/>
      <c r="NFP82" s="23"/>
      <c r="NFQ82" s="23"/>
      <c r="NFR82" s="23"/>
      <c r="NFS82" s="23"/>
      <c r="NFT82" s="23"/>
      <c r="NFU82" s="23"/>
      <c r="NFV82" s="23"/>
      <c r="NFW82" s="23"/>
      <c r="NFX82" s="23"/>
      <c r="NFY82" s="23"/>
      <c r="NFZ82" s="23"/>
      <c r="NGA82" s="23"/>
      <c r="NGB82" s="23"/>
      <c r="NGC82" s="23"/>
      <c r="NGD82" s="23"/>
      <c r="NGE82" s="23"/>
      <c r="NGF82" s="23"/>
      <c r="NGG82" s="23"/>
      <c r="NGH82" s="23"/>
      <c r="NGI82" s="23"/>
      <c r="NGJ82" s="23"/>
      <c r="NGK82" s="23"/>
      <c r="NGL82" s="23"/>
      <c r="NGM82" s="23"/>
      <c r="NGN82" s="23"/>
      <c r="NGO82" s="23"/>
      <c r="NGP82" s="23"/>
      <c r="NGQ82" s="23"/>
      <c r="NGR82" s="23"/>
      <c r="NGS82" s="23"/>
      <c r="NGT82" s="23"/>
      <c r="NGU82" s="23"/>
      <c r="NGV82" s="23"/>
      <c r="NGW82" s="23"/>
      <c r="NGX82" s="23"/>
      <c r="NGY82" s="23"/>
      <c r="NGZ82" s="23"/>
      <c r="NHA82" s="23"/>
      <c r="NHB82" s="23"/>
      <c r="NHC82" s="23"/>
      <c r="NHD82" s="23"/>
      <c r="NHE82" s="23"/>
      <c r="NHF82" s="23"/>
      <c r="NHG82" s="23"/>
      <c r="NHH82" s="23"/>
      <c r="NHI82" s="23"/>
      <c r="NHJ82" s="23"/>
      <c r="NHK82" s="23"/>
      <c r="NHL82" s="23"/>
      <c r="NHM82" s="23"/>
      <c r="NHN82" s="23"/>
      <c r="NHO82" s="23"/>
      <c r="NHP82" s="23"/>
      <c r="NHQ82" s="23"/>
      <c r="NHR82" s="23"/>
      <c r="NHS82" s="23"/>
      <c r="NHT82" s="23"/>
      <c r="NHU82" s="23"/>
      <c r="NHV82" s="23"/>
      <c r="NHW82" s="23"/>
      <c r="NHX82" s="23"/>
      <c r="NHY82" s="23"/>
      <c r="NHZ82" s="23"/>
      <c r="NIA82" s="23"/>
      <c r="NIB82" s="23"/>
      <c r="NIC82" s="23"/>
      <c r="NID82" s="23"/>
      <c r="NIE82" s="23"/>
      <c r="NIF82" s="23"/>
      <c r="NIG82" s="23"/>
      <c r="NIH82" s="23"/>
      <c r="NII82" s="23"/>
      <c r="NIJ82" s="23"/>
      <c r="NIK82" s="23"/>
      <c r="NIL82" s="23"/>
      <c r="NIM82" s="23"/>
      <c r="NIN82" s="23"/>
      <c r="NIO82" s="23"/>
      <c r="NIP82" s="23"/>
      <c r="NIQ82" s="23"/>
      <c r="NIR82" s="23"/>
      <c r="NIS82" s="23"/>
      <c r="NIT82" s="23"/>
      <c r="NIU82" s="23"/>
      <c r="NIV82" s="23"/>
      <c r="NIW82" s="23"/>
      <c r="NIX82" s="23"/>
      <c r="NIY82" s="23"/>
      <c r="NIZ82" s="23"/>
      <c r="NJA82" s="23"/>
      <c r="NJB82" s="23"/>
      <c r="NJC82" s="23"/>
      <c r="NJD82" s="23"/>
      <c r="NJE82" s="23"/>
      <c r="NJF82" s="23"/>
      <c r="NJG82" s="23"/>
      <c r="NJH82" s="23"/>
      <c r="NJI82" s="23"/>
      <c r="NJJ82" s="23"/>
      <c r="NJK82" s="23"/>
      <c r="NJL82" s="23"/>
      <c r="NJM82" s="23"/>
      <c r="NJN82" s="23"/>
      <c r="NJO82" s="23"/>
      <c r="NJP82" s="23"/>
      <c r="NJQ82" s="23"/>
      <c r="NJR82" s="23"/>
      <c r="NJS82" s="23"/>
      <c r="NJT82" s="23"/>
      <c r="NJU82" s="23"/>
      <c r="NJV82" s="23"/>
      <c r="NJW82" s="23"/>
      <c r="NJX82" s="23"/>
      <c r="NJY82" s="23"/>
      <c r="NJZ82" s="23"/>
      <c r="NKA82" s="23"/>
      <c r="NKB82" s="23"/>
      <c r="NKC82" s="23"/>
      <c r="NKD82" s="23"/>
      <c r="NKE82" s="23"/>
      <c r="NKF82" s="23"/>
      <c r="NKG82" s="23"/>
      <c r="NKH82" s="23"/>
      <c r="NKI82" s="23"/>
      <c r="NKJ82" s="23"/>
      <c r="NKK82" s="23"/>
      <c r="NKL82" s="23"/>
      <c r="NKM82" s="23"/>
      <c r="NKN82" s="23"/>
      <c r="NKO82" s="23"/>
      <c r="NKP82" s="23"/>
      <c r="NKQ82" s="23"/>
      <c r="NKR82" s="23"/>
      <c r="NKS82" s="23"/>
      <c r="NKT82" s="23"/>
      <c r="NKU82" s="23"/>
      <c r="NKV82" s="23"/>
      <c r="NKW82" s="23"/>
      <c r="NKX82" s="23"/>
      <c r="NKY82" s="23"/>
      <c r="NKZ82" s="23"/>
      <c r="NLA82" s="23"/>
      <c r="NLB82" s="23"/>
      <c r="NLC82" s="23"/>
      <c r="NLD82" s="23"/>
      <c r="NLE82" s="23"/>
      <c r="NLF82" s="23"/>
      <c r="NLG82" s="23"/>
      <c r="NLH82" s="23"/>
      <c r="NLI82" s="23"/>
      <c r="NLJ82" s="23"/>
      <c r="NLK82" s="23"/>
      <c r="NLL82" s="23"/>
      <c r="NLM82" s="23"/>
      <c r="NLN82" s="23"/>
      <c r="NLO82" s="23"/>
      <c r="NLP82" s="23"/>
      <c r="NLQ82" s="23"/>
      <c r="NLR82" s="23"/>
      <c r="NLS82" s="23"/>
      <c r="NLT82" s="23"/>
      <c r="NLU82" s="23"/>
      <c r="NLV82" s="23"/>
      <c r="NLW82" s="23"/>
      <c r="NLX82" s="23"/>
      <c r="NLY82" s="23"/>
      <c r="NLZ82" s="23"/>
      <c r="NMA82" s="23"/>
      <c r="NMB82" s="23"/>
      <c r="NMC82" s="23"/>
      <c r="NMD82" s="23"/>
      <c r="NME82" s="23"/>
      <c r="NMF82" s="23"/>
      <c r="NMG82" s="23"/>
      <c r="NMH82" s="23"/>
      <c r="NMI82" s="23"/>
      <c r="NMJ82" s="23"/>
      <c r="NMK82" s="23"/>
      <c r="NML82" s="23"/>
      <c r="NMM82" s="23"/>
      <c r="NMN82" s="23"/>
      <c r="NMO82" s="23"/>
      <c r="NMP82" s="23"/>
      <c r="NMQ82" s="23"/>
      <c r="NMR82" s="23"/>
      <c r="NMS82" s="23"/>
      <c r="NMT82" s="23"/>
      <c r="NMU82" s="23"/>
      <c r="NMV82" s="23"/>
      <c r="NMW82" s="23"/>
      <c r="NMX82" s="23"/>
      <c r="NMY82" s="23"/>
      <c r="NMZ82" s="23"/>
      <c r="NNA82" s="23"/>
      <c r="NNB82" s="23"/>
      <c r="NNC82" s="23"/>
      <c r="NND82" s="23"/>
      <c r="NNE82" s="23"/>
      <c r="NNF82" s="23"/>
      <c r="NNG82" s="23"/>
      <c r="NNH82" s="23"/>
      <c r="NNI82" s="23"/>
      <c r="NNJ82" s="23"/>
      <c r="NNK82" s="23"/>
      <c r="NNL82" s="23"/>
      <c r="NNM82" s="23"/>
      <c r="NNN82" s="23"/>
      <c r="NNO82" s="23"/>
      <c r="NNP82" s="23"/>
      <c r="NNQ82" s="23"/>
      <c r="NNR82" s="23"/>
      <c r="NNS82" s="23"/>
      <c r="NNT82" s="23"/>
      <c r="NNU82" s="23"/>
      <c r="NNV82" s="23"/>
      <c r="NNW82" s="23"/>
      <c r="NNX82" s="23"/>
      <c r="NNY82" s="23"/>
      <c r="NNZ82" s="23"/>
      <c r="NOA82" s="23"/>
      <c r="NOB82" s="23"/>
      <c r="NOC82" s="23"/>
      <c r="NOD82" s="23"/>
      <c r="NOE82" s="23"/>
      <c r="NOF82" s="23"/>
      <c r="NOG82" s="23"/>
      <c r="NOH82" s="23"/>
      <c r="NOI82" s="23"/>
      <c r="NOJ82" s="23"/>
      <c r="NOK82" s="23"/>
      <c r="NOL82" s="23"/>
      <c r="NOM82" s="23"/>
      <c r="NON82" s="23"/>
      <c r="NOO82" s="23"/>
      <c r="NOP82" s="23"/>
      <c r="NOQ82" s="23"/>
      <c r="NOR82" s="23"/>
      <c r="NOS82" s="23"/>
      <c r="NOT82" s="23"/>
      <c r="NOU82" s="23"/>
      <c r="NOV82" s="23"/>
      <c r="NOW82" s="23"/>
      <c r="NOX82" s="23"/>
      <c r="NOY82" s="23"/>
      <c r="NOZ82" s="23"/>
      <c r="NPA82" s="23"/>
      <c r="NPB82" s="23"/>
      <c r="NPC82" s="23"/>
      <c r="NPD82" s="23"/>
      <c r="NPE82" s="23"/>
      <c r="NPF82" s="23"/>
      <c r="NPG82" s="23"/>
      <c r="NPH82" s="23"/>
      <c r="NPI82" s="23"/>
      <c r="NPJ82" s="23"/>
      <c r="NPK82" s="23"/>
      <c r="NPL82" s="23"/>
      <c r="NPM82" s="23"/>
      <c r="NPN82" s="23"/>
      <c r="NPO82" s="23"/>
      <c r="NPP82" s="23"/>
      <c r="NPQ82" s="23"/>
      <c r="NPR82" s="23"/>
      <c r="NPS82" s="23"/>
      <c r="NPT82" s="23"/>
      <c r="NPU82" s="23"/>
      <c r="NPV82" s="23"/>
      <c r="NPW82" s="23"/>
      <c r="NPX82" s="23"/>
      <c r="NPY82" s="23"/>
      <c r="NPZ82" s="23"/>
      <c r="NQA82" s="23"/>
      <c r="NQB82" s="23"/>
      <c r="NQC82" s="23"/>
      <c r="NQD82" s="23"/>
      <c r="NQE82" s="23"/>
      <c r="NQF82" s="23"/>
      <c r="NQG82" s="23"/>
      <c r="NQH82" s="23"/>
      <c r="NQI82" s="23"/>
      <c r="NQJ82" s="23"/>
      <c r="NQK82" s="23"/>
      <c r="NQL82" s="23"/>
      <c r="NQM82" s="23"/>
      <c r="NQN82" s="23"/>
      <c r="NQO82" s="23"/>
      <c r="NQP82" s="23"/>
      <c r="NQQ82" s="23"/>
      <c r="NQR82" s="23"/>
      <c r="NQS82" s="23"/>
      <c r="NQT82" s="23"/>
      <c r="NQU82" s="23"/>
      <c r="NQV82" s="23"/>
      <c r="NQW82" s="23"/>
      <c r="NQX82" s="23"/>
      <c r="NQY82" s="23"/>
      <c r="NQZ82" s="23"/>
      <c r="NRA82" s="23"/>
      <c r="NRB82" s="23"/>
      <c r="NRC82" s="23"/>
      <c r="NRD82" s="23"/>
      <c r="NRE82" s="23"/>
      <c r="NRF82" s="23"/>
      <c r="NRG82" s="23"/>
      <c r="NRH82" s="23"/>
      <c r="NRI82" s="23"/>
      <c r="NRJ82" s="23"/>
      <c r="NRK82" s="23"/>
      <c r="NRL82" s="23"/>
      <c r="NRM82" s="23"/>
      <c r="NRN82" s="23"/>
      <c r="NRO82" s="23"/>
      <c r="NRP82" s="23"/>
      <c r="NRQ82" s="23"/>
      <c r="NRR82" s="23"/>
      <c r="NRS82" s="23"/>
      <c r="NRT82" s="23"/>
      <c r="NRU82" s="23"/>
      <c r="NRV82" s="23"/>
      <c r="NRW82" s="23"/>
      <c r="NRX82" s="23"/>
      <c r="NRY82" s="23"/>
      <c r="NRZ82" s="23"/>
      <c r="NSA82" s="23"/>
      <c r="NSB82" s="23"/>
      <c r="NSC82" s="23"/>
      <c r="NSD82" s="23"/>
      <c r="NSE82" s="23"/>
      <c r="NSF82" s="23"/>
      <c r="NSG82" s="23"/>
      <c r="NSH82" s="23"/>
      <c r="NSI82" s="23"/>
      <c r="NSJ82" s="23"/>
      <c r="NSK82" s="23"/>
      <c r="NSL82" s="23"/>
      <c r="NSM82" s="23"/>
      <c r="NSN82" s="23"/>
      <c r="NSO82" s="23"/>
      <c r="NSP82" s="23"/>
      <c r="NSQ82" s="23"/>
      <c r="NSR82" s="23"/>
      <c r="NSS82" s="23"/>
      <c r="NST82" s="23"/>
      <c r="NSU82" s="23"/>
      <c r="NSV82" s="23"/>
      <c r="NSW82" s="23"/>
      <c r="NSX82" s="23"/>
      <c r="NSY82" s="23"/>
      <c r="NSZ82" s="23"/>
      <c r="NTA82" s="23"/>
      <c r="NTB82" s="23"/>
      <c r="NTC82" s="23"/>
      <c r="NTD82" s="23"/>
      <c r="NTE82" s="23"/>
      <c r="NTF82" s="23"/>
      <c r="NTG82" s="23"/>
      <c r="NTH82" s="23"/>
      <c r="NTI82" s="23"/>
      <c r="NTJ82" s="23"/>
      <c r="NTK82" s="23"/>
      <c r="NTL82" s="23"/>
      <c r="NTM82" s="23"/>
      <c r="NTN82" s="23"/>
      <c r="NTO82" s="23"/>
      <c r="NTP82" s="23"/>
      <c r="NTQ82" s="23"/>
      <c r="NTR82" s="23"/>
      <c r="NTS82" s="23"/>
      <c r="NTT82" s="23"/>
      <c r="NTU82" s="23"/>
      <c r="NTV82" s="23"/>
      <c r="NTW82" s="23"/>
      <c r="NTX82" s="23"/>
      <c r="NTY82" s="23"/>
      <c r="NTZ82" s="23"/>
      <c r="NUA82" s="23"/>
      <c r="NUB82" s="23"/>
      <c r="NUC82" s="23"/>
      <c r="NUD82" s="23"/>
      <c r="NUE82" s="23"/>
      <c r="NUF82" s="23"/>
      <c r="NUG82" s="23"/>
      <c r="NUH82" s="23"/>
      <c r="NUI82" s="23"/>
      <c r="NUJ82" s="23"/>
      <c r="NUK82" s="23"/>
      <c r="NUL82" s="23"/>
      <c r="NUM82" s="23"/>
      <c r="NUN82" s="23"/>
      <c r="NUO82" s="23"/>
      <c r="NUP82" s="23"/>
      <c r="NUQ82" s="23"/>
      <c r="NUR82" s="23"/>
      <c r="NUS82" s="23"/>
      <c r="NUT82" s="23"/>
      <c r="NUU82" s="23"/>
      <c r="NUV82" s="23"/>
      <c r="NUW82" s="23"/>
      <c r="NUX82" s="23"/>
      <c r="NUY82" s="23"/>
      <c r="NUZ82" s="23"/>
      <c r="NVA82" s="23"/>
      <c r="NVB82" s="23"/>
      <c r="NVC82" s="23"/>
      <c r="NVD82" s="23"/>
      <c r="NVE82" s="23"/>
      <c r="NVF82" s="23"/>
      <c r="NVG82" s="23"/>
      <c r="NVH82" s="23"/>
      <c r="NVI82" s="23"/>
      <c r="NVJ82" s="23"/>
      <c r="NVK82" s="23"/>
      <c r="NVL82" s="23"/>
      <c r="NVM82" s="23"/>
      <c r="NVN82" s="23"/>
      <c r="NVO82" s="23"/>
      <c r="NVP82" s="23"/>
      <c r="NVQ82" s="23"/>
      <c r="NVR82" s="23"/>
      <c r="NVS82" s="23"/>
      <c r="NVT82" s="23"/>
      <c r="NVU82" s="23"/>
      <c r="NVV82" s="23"/>
      <c r="NVW82" s="23"/>
      <c r="NVX82" s="23"/>
      <c r="NVY82" s="23"/>
      <c r="NVZ82" s="23"/>
      <c r="NWA82" s="23"/>
      <c r="NWB82" s="23"/>
      <c r="NWC82" s="23"/>
      <c r="NWD82" s="23"/>
      <c r="NWE82" s="23"/>
      <c r="NWF82" s="23"/>
      <c r="NWG82" s="23"/>
      <c r="NWH82" s="23"/>
      <c r="NWI82" s="23"/>
      <c r="NWJ82" s="23"/>
      <c r="NWK82" s="23"/>
      <c r="NWL82" s="23"/>
      <c r="NWM82" s="23"/>
      <c r="NWN82" s="23"/>
      <c r="NWO82" s="23"/>
      <c r="NWP82" s="23"/>
      <c r="NWQ82" s="23"/>
      <c r="NWR82" s="23"/>
      <c r="NWS82" s="23"/>
      <c r="NWT82" s="23"/>
      <c r="NWU82" s="23"/>
      <c r="NWV82" s="23"/>
      <c r="NWW82" s="23"/>
      <c r="NWX82" s="23"/>
      <c r="NWY82" s="23"/>
      <c r="NWZ82" s="23"/>
      <c r="NXA82" s="23"/>
      <c r="NXB82" s="23"/>
      <c r="NXC82" s="23"/>
      <c r="NXD82" s="23"/>
      <c r="NXE82" s="23"/>
      <c r="NXF82" s="23"/>
      <c r="NXG82" s="23"/>
      <c r="NXH82" s="23"/>
      <c r="NXI82" s="23"/>
      <c r="NXJ82" s="23"/>
      <c r="NXK82" s="23"/>
      <c r="NXL82" s="23"/>
      <c r="NXM82" s="23"/>
      <c r="NXN82" s="23"/>
      <c r="NXO82" s="23"/>
      <c r="NXP82" s="23"/>
      <c r="NXQ82" s="23"/>
      <c r="NXR82" s="23"/>
      <c r="NXS82" s="23"/>
      <c r="NXT82" s="23"/>
      <c r="NXU82" s="23"/>
      <c r="NXV82" s="23"/>
      <c r="NXW82" s="23"/>
      <c r="NXX82" s="23"/>
      <c r="NXY82" s="23"/>
      <c r="NXZ82" s="23"/>
      <c r="NYA82" s="23"/>
      <c r="NYB82" s="23"/>
      <c r="NYC82" s="23"/>
      <c r="NYD82" s="23"/>
      <c r="NYE82" s="23"/>
      <c r="NYF82" s="23"/>
      <c r="NYG82" s="23"/>
      <c r="NYH82" s="23"/>
      <c r="NYI82" s="23"/>
      <c r="NYJ82" s="23"/>
      <c r="NYK82" s="23"/>
      <c r="NYL82" s="23"/>
      <c r="NYM82" s="23"/>
      <c r="NYN82" s="23"/>
      <c r="NYO82" s="23"/>
      <c r="NYP82" s="23"/>
      <c r="NYQ82" s="23"/>
      <c r="NYR82" s="23"/>
      <c r="NYS82" s="23"/>
      <c r="NYT82" s="23"/>
      <c r="NYU82" s="23"/>
      <c r="NYV82" s="23"/>
      <c r="NYW82" s="23"/>
      <c r="NYX82" s="23"/>
      <c r="NYY82" s="23"/>
      <c r="NYZ82" s="23"/>
      <c r="NZA82" s="23"/>
      <c r="NZB82" s="23"/>
      <c r="NZC82" s="23"/>
      <c r="NZD82" s="23"/>
      <c r="NZE82" s="23"/>
      <c r="NZF82" s="23"/>
      <c r="NZG82" s="23"/>
      <c r="NZH82" s="23"/>
      <c r="NZI82" s="23"/>
      <c r="NZJ82" s="23"/>
      <c r="NZK82" s="23"/>
      <c r="NZL82" s="23"/>
      <c r="NZM82" s="23"/>
      <c r="NZN82" s="23"/>
      <c r="NZO82" s="23"/>
      <c r="NZP82" s="23"/>
      <c r="NZQ82" s="23"/>
      <c r="NZR82" s="23"/>
      <c r="NZS82" s="23"/>
      <c r="NZT82" s="23"/>
      <c r="NZU82" s="23"/>
      <c r="NZV82" s="23"/>
      <c r="NZW82" s="23"/>
      <c r="NZX82" s="23"/>
      <c r="NZY82" s="23"/>
      <c r="NZZ82" s="23"/>
      <c r="OAA82" s="23"/>
      <c r="OAB82" s="23"/>
      <c r="OAC82" s="23"/>
      <c r="OAD82" s="23"/>
      <c r="OAE82" s="23"/>
      <c r="OAF82" s="23"/>
      <c r="OAG82" s="23"/>
      <c r="OAH82" s="23"/>
      <c r="OAI82" s="23"/>
      <c r="OAJ82" s="23"/>
      <c r="OAK82" s="23"/>
      <c r="OAL82" s="23"/>
      <c r="OAM82" s="23"/>
      <c r="OAN82" s="23"/>
      <c r="OAO82" s="23"/>
      <c r="OAP82" s="23"/>
      <c r="OAQ82" s="23"/>
      <c r="OAR82" s="23"/>
      <c r="OAS82" s="23"/>
      <c r="OAT82" s="23"/>
      <c r="OAU82" s="23"/>
      <c r="OAV82" s="23"/>
      <c r="OAW82" s="23"/>
      <c r="OAX82" s="23"/>
      <c r="OAY82" s="23"/>
      <c r="OAZ82" s="23"/>
      <c r="OBA82" s="23"/>
      <c r="OBB82" s="23"/>
      <c r="OBC82" s="23"/>
      <c r="OBD82" s="23"/>
      <c r="OBE82" s="23"/>
      <c r="OBF82" s="23"/>
      <c r="OBG82" s="23"/>
      <c r="OBH82" s="23"/>
      <c r="OBI82" s="23"/>
      <c r="OBJ82" s="23"/>
      <c r="OBK82" s="23"/>
      <c r="OBL82" s="23"/>
      <c r="OBM82" s="23"/>
      <c r="OBN82" s="23"/>
      <c r="OBO82" s="23"/>
      <c r="OBP82" s="23"/>
      <c r="OBQ82" s="23"/>
      <c r="OBR82" s="23"/>
      <c r="OBS82" s="23"/>
      <c r="OBT82" s="23"/>
      <c r="OBU82" s="23"/>
      <c r="OBV82" s="23"/>
      <c r="OBW82" s="23"/>
      <c r="OBX82" s="23"/>
      <c r="OBY82" s="23"/>
      <c r="OBZ82" s="23"/>
      <c r="OCA82" s="23"/>
      <c r="OCB82" s="23"/>
      <c r="OCC82" s="23"/>
      <c r="OCD82" s="23"/>
      <c r="OCE82" s="23"/>
      <c r="OCF82" s="23"/>
      <c r="OCG82" s="23"/>
      <c r="OCH82" s="23"/>
      <c r="OCI82" s="23"/>
      <c r="OCJ82" s="23"/>
      <c r="OCK82" s="23"/>
      <c r="OCL82" s="23"/>
      <c r="OCM82" s="23"/>
      <c r="OCN82" s="23"/>
      <c r="OCO82" s="23"/>
      <c r="OCP82" s="23"/>
      <c r="OCQ82" s="23"/>
      <c r="OCR82" s="23"/>
      <c r="OCS82" s="23"/>
      <c r="OCT82" s="23"/>
      <c r="OCU82" s="23"/>
      <c r="OCV82" s="23"/>
      <c r="OCW82" s="23"/>
      <c r="OCX82" s="23"/>
      <c r="OCY82" s="23"/>
      <c r="OCZ82" s="23"/>
      <c r="ODA82" s="23"/>
      <c r="ODB82" s="23"/>
      <c r="ODC82" s="23"/>
      <c r="ODD82" s="23"/>
      <c r="ODE82" s="23"/>
      <c r="ODF82" s="23"/>
      <c r="ODG82" s="23"/>
      <c r="ODH82" s="23"/>
      <c r="ODI82" s="23"/>
      <c r="ODJ82" s="23"/>
      <c r="ODK82" s="23"/>
      <c r="ODL82" s="23"/>
      <c r="ODM82" s="23"/>
      <c r="ODN82" s="23"/>
      <c r="ODO82" s="23"/>
      <c r="ODP82" s="23"/>
      <c r="ODQ82" s="23"/>
      <c r="ODR82" s="23"/>
      <c r="ODS82" s="23"/>
      <c r="ODT82" s="23"/>
      <c r="ODU82" s="23"/>
      <c r="ODV82" s="23"/>
      <c r="ODW82" s="23"/>
      <c r="ODX82" s="23"/>
      <c r="ODY82" s="23"/>
      <c r="ODZ82" s="23"/>
      <c r="OEA82" s="23"/>
      <c r="OEB82" s="23"/>
      <c r="OEC82" s="23"/>
      <c r="OED82" s="23"/>
      <c r="OEE82" s="23"/>
      <c r="OEF82" s="23"/>
      <c r="OEG82" s="23"/>
      <c r="OEH82" s="23"/>
      <c r="OEI82" s="23"/>
      <c r="OEJ82" s="23"/>
      <c r="OEK82" s="23"/>
      <c r="OEL82" s="23"/>
      <c r="OEM82" s="23"/>
      <c r="OEN82" s="23"/>
      <c r="OEO82" s="23"/>
      <c r="OEP82" s="23"/>
      <c r="OEQ82" s="23"/>
      <c r="OER82" s="23"/>
      <c r="OES82" s="23"/>
      <c r="OET82" s="23"/>
      <c r="OEU82" s="23"/>
      <c r="OEV82" s="23"/>
      <c r="OEW82" s="23"/>
      <c r="OEX82" s="23"/>
      <c r="OEY82" s="23"/>
      <c r="OEZ82" s="23"/>
      <c r="OFA82" s="23"/>
      <c r="OFB82" s="23"/>
      <c r="OFC82" s="23"/>
      <c r="OFD82" s="23"/>
      <c r="OFE82" s="23"/>
      <c r="OFF82" s="23"/>
      <c r="OFG82" s="23"/>
      <c r="OFH82" s="23"/>
      <c r="OFI82" s="23"/>
      <c r="OFJ82" s="23"/>
      <c r="OFK82" s="23"/>
      <c r="OFL82" s="23"/>
      <c r="OFM82" s="23"/>
      <c r="OFN82" s="23"/>
      <c r="OFO82" s="23"/>
      <c r="OFP82" s="23"/>
      <c r="OFQ82" s="23"/>
      <c r="OFR82" s="23"/>
      <c r="OFS82" s="23"/>
      <c r="OFT82" s="23"/>
      <c r="OFU82" s="23"/>
      <c r="OFV82" s="23"/>
      <c r="OFW82" s="23"/>
      <c r="OFX82" s="23"/>
      <c r="OFY82" s="23"/>
      <c r="OFZ82" s="23"/>
      <c r="OGA82" s="23"/>
      <c r="OGB82" s="23"/>
      <c r="OGC82" s="23"/>
      <c r="OGD82" s="23"/>
      <c r="OGE82" s="23"/>
      <c r="OGF82" s="23"/>
      <c r="OGG82" s="23"/>
      <c r="OGH82" s="23"/>
      <c r="OGI82" s="23"/>
      <c r="OGJ82" s="23"/>
      <c r="OGK82" s="23"/>
      <c r="OGL82" s="23"/>
      <c r="OGM82" s="23"/>
      <c r="OGN82" s="23"/>
      <c r="OGO82" s="23"/>
      <c r="OGP82" s="23"/>
      <c r="OGQ82" s="23"/>
      <c r="OGR82" s="23"/>
      <c r="OGS82" s="23"/>
      <c r="OGT82" s="23"/>
      <c r="OGU82" s="23"/>
      <c r="OGV82" s="23"/>
      <c r="OGW82" s="23"/>
      <c r="OGX82" s="23"/>
      <c r="OGY82" s="23"/>
      <c r="OGZ82" s="23"/>
      <c r="OHA82" s="23"/>
      <c r="OHB82" s="23"/>
      <c r="OHC82" s="23"/>
      <c r="OHD82" s="23"/>
      <c r="OHE82" s="23"/>
      <c r="OHF82" s="23"/>
      <c r="OHG82" s="23"/>
      <c r="OHH82" s="23"/>
      <c r="OHI82" s="23"/>
      <c r="OHJ82" s="23"/>
      <c r="OHK82" s="23"/>
      <c r="OHL82" s="23"/>
      <c r="OHM82" s="23"/>
      <c r="OHN82" s="23"/>
      <c r="OHO82" s="23"/>
      <c r="OHP82" s="23"/>
      <c r="OHQ82" s="23"/>
      <c r="OHR82" s="23"/>
      <c r="OHS82" s="23"/>
      <c r="OHT82" s="23"/>
      <c r="OHU82" s="23"/>
      <c r="OHV82" s="23"/>
      <c r="OHW82" s="23"/>
      <c r="OHX82" s="23"/>
      <c r="OHY82" s="23"/>
      <c r="OHZ82" s="23"/>
      <c r="OIA82" s="23"/>
      <c r="OIB82" s="23"/>
      <c r="OIC82" s="23"/>
      <c r="OID82" s="23"/>
      <c r="OIE82" s="23"/>
      <c r="OIF82" s="23"/>
      <c r="OIG82" s="23"/>
      <c r="OIH82" s="23"/>
      <c r="OII82" s="23"/>
      <c r="OIJ82" s="23"/>
      <c r="OIK82" s="23"/>
      <c r="OIL82" s="23"/>
      <c r="OIM82" s="23"/>
      <c r="OIN82" s="23"/>
      <c r="OIO82" s="23"/>
      <c r="OIP82" s="23"/>
      <c r="OIQ82" s="23"/>
      <c r="OIR82" s="23"/>
      <c r="OIS82" s="23"/>
      <c r="OIT82" s="23"/>
      <c r="OIU82" s="23"/>
      <c r="OIV82" s="23"/>
      <c r="OIW82" s="23"/>
      <c r="OIX82" s="23"/>
      <c r="OIY82" s="23"/>
      <c r="OIZ82" s="23"/>
      <c r="OJA82" s="23"/>
      <c r="OJB82" s="23"/>
      <c r="OJC82" s="23"/>
      <c r="OJD82" s="23"/>
      <c r="OJE82" s="23"/>
      <c r="OJF82" s="23"/>
      <c r="OJG82" s="23"/>
      <c r="OJH82" s="23"/>
      <c r="OJI82" s="23"/>
      <c r="OJJ82" s="23"/>
      <c r="OJK82" s="23"/>
      <c r="OJL82" s="23"/>
      <c r="OJM82" s="23"/>
      <c r="OJN82" s="23"/>
      <c r="OJO82" s="23"/>
      <c r="OJP82" s="23"/>
      <c r="OJQ82" s="23"/>
      <c r="OJR82" s="23"/>
      <c r="OJS82" s="23"/>
      <c r="OJT82" s="23"/>
      <c r="OJU82" s="23"/>
      <c r="OJV82" s="23"/>
      <c r="OJW82" s="23"/>
      <c r="OJX82" s="23"/>
      <c r="OJY82" s="23"/>
      <c r="OJZ82" s="23"/>
      <c r="OKA82" s="23"/>
      <c r="OKB82" s="23"/>
      <c r="OKC82" s="23"/>
      <c r="OKD82" s="23"/>
      <c r="OKE82" s="23"/>
      <c r="OKF82" s="23"/>
      <c r="OKG82" s="23"/>
      <c r="OKH82" s="23"/>
      <c r="OKI82" s="23"/>
      <c r="OKJ82" s="23"/>
      <c r="OKK82" s="23"/>
      <c r="OKL82" s="23"/>
      <c r="OKM82" s="23"/>
      <c r="OKN82" s="23"/>
      <c r="OKO82" s="23"/>
      <c r="OKP82" s="23"/>
      <c r="OKQ82" s="23"/>
      <c r="OKR82" s="23"/>
      <c r="OKS82" s="23"/>
      <c r="OKT82" s="23"/>
      <c r="OKU82" s="23"/>
      <c r="OKV82" s="23"/>
      <c r="OKW82" s="23"/>
      <c r="OKX82" s="23"/>
      <c r="OKY82" s="23"/>
      <c r="OKZ82" s="23"/>
      <c r="OLA82" s="23"/>
      <c r="OLB82" s="23"/>
      <c r="OLC82" s="23"/>
      <c r="OLD82" s="23"/>
      <c r="OLE82" s="23"/>
      <c r="OLF82" s="23"/>
      <c r="OLG82" s="23"/>
      <c r="OLH82" s="23"/>
      <c r="OLI82" s="23"/>
      <c r="OLJ82" s="23"/>
      <c r="OLK82" s="23"/>
      <c r="OLL82" s="23"/>
      <c r="OLM82" s="23"/>
      <c r="OLN82" s="23"/>
      <c r="OLO82" s="23"/>
      <c r="OLP82" s="23"/>
      <c r="OLQ82" s="23"/>
      <c r="OLR82" s="23"/>
      <c r="OLS82" s="23"/>
      <c r="OLT82" s="23"/>
      <c r="OLU82" s="23"/>
      <c r="OLV82" s="23"/>
      <c r="OLW82" s="23"/>
      <c r="OLX82" s="23"/>
      <c r="OLY82" s="23"/>
      <c r="OLZ82" s="23"/>
      <c r="OMA82" s="23"/>
      <c r="OMB82" s="23"/>
      <c r="OMC82" s="23"/>
      <c r="OMD82" s="23"/>
      <c r="OME82" s="23"/>
      <c r="OMF82" s="23"/>
      <c r="OMG82" s="23"/>
      <c r="OMH82" s="23"/>
      <c r="OMI82" s="23"/>
      <c r="OMJ82" s="23"/>
      <c r="OMK82" s="23"/>
      <c r="OML82" s="23"/>
      <c r="OMM82" s="23"/>
      <c r="OMN82" s="23"/>
      <c r="OMO82" s="23"/>
      <c r="OMP82" s="23"/>
      <c r="OMQ82" s="23"/>
      <c r="OMR82" s="23"/>
      <c r="OMS82" s="23"/>
      <c r="OMT82" s="23"/>
      <c r="OMU82" s="23"/>
      <c r="OMV82" s="23"/>
      <c r="OMW82" s="23"/>
      <c r="OMX82" s="23"/>
      <c r="OMY82" s="23"/>
      <c r="OMZ82" s="23"/>
      <c r="ONA82" s="23"/>
      <c r="ONB82" s="23"/>
      <c r="ONC82" s="23"/>
      <c r="OND82" s="23"/>
      <c r="ONE82" s="23"/>
      <c r="ONF82" s="23"/>
      <c r="ONG82" s="23"/>
      <c r="ONH82" s="23"/>
      <c r="ONI82" s="23"/>
      <c r="ONJ82" s="23"/>
      <c r="ONK82" s="23"/>
      <c r="ONL82" s="23"/>
      <c r="ONM82" s="23"/>
      <c r="ONN82" s="23"/>
      <c r="ONO82" s="23"/>
      <c r="ONP82" s="23"/>
      <c r="ONQ82" s="23"/>
      <c r="ONR82" s="23"/>
      <c r="ONS82" s="23"/>
      <c r="ONT82" s="23"/>
      <c r="ONU82" s="23"/>
      <c r="ONV82" s="23"/>
      <c r="ONW82" s="23"/>
      <c r="ONX82" s="23"/>
      <c r="ONY82" s="23"/>
      <c r="ONZ82" s="23"/>
      <c r="OOA82" s="23"/>
      <c r="OOB82" s="23"/>
      <c r="OOC82" s="23"/>
      <c r="OOD82" s="23"/>
      <c r="OOE82" s="23"/>
      <c r="OOF82" s="23"/>
      <c r="OOG82" s="23"/>
      <c r="OOH82" s="23"/>
      <c r="OOI82" s="23"/>
      <c r="OOJ82" s="23"/>
      <c r="OOK82" s="23"/>
      <c r="OOL82" s="23"/>
      <c r="OOM82" s="23"/>
      <c r="OON82" s="23"/>
      <c r="OOO82" s="23"/>
      <c r="OOP82" s="23"/>
      <c r="OOQ82" s="23"/>
      <c r="OOR82" s="23"/>
      <c r="OOS82" s="23"/>
      <c r="OOT82" s="23"/>
      <c r="OOU82" s="23"/>
      <c r="OOV82" s="23"/>
      <c r="OOW82" s="23"/>
      <c r="OOX82" s="23"/>
      <c r="OOY82" s="23"/>
      <c r="OOZ82" s="23"/>
      <c r="OPA82" s="23"/>
      <c r="OPB82" s="23"/>
      <c r="OPC82" s="23"/>
      <c r="OPD82" s="23"/>
      <c r="OPE82" s="23"/>
      <c r="OPF82" s="23"/>
      <c r="OPG82" s="23"/>
      <c r="OPH82" s="23"/>
      <c r="OPI82" s="23"/>
      <c r="OPJ82" s="23"/>
      <c r="OPK82" s="23"/>
      <c r="OPL82" s="23"/>
      <c r="OPM82" s="23"/>
      <c r="OPN82" s="23"/>
      <c r="OPO82" s="23"/>
      <c r="OPP82" s="23"/>
      <c r="OPQ82" s="23"/>
      <c r="OPR82" s="23"/>
      <c r="OPS82" s="23"/>
      <c r="OPT82" s="23"/>
      <c r="OPU82" s="23"/>
      <c r="OPV82" s="23"/>
      <c r="OPW82" s="23"/>
      <c r="OPX82" s="23"/>
      <c r="OPY82" s="23"/>
      <c r="OPZ82" s="23"/>
      <c r="OQA82" s="23"/>
      <c r="OQB82" s="23"/>
      <c r="OQC82" s="23"/>
      <c r="OQD82" s="23"/>
      <c r="OQE82" s="23"/>
      <c r="OQF82" s="23"/>
      <c r="OQG82" s="23"/>
      <c r="OQH82" s="23"/>
      <c r="OQI82" s="23"/>
      <c r="OQJ82" s="23"/>
      <c r="OQK82" s="23"/>
      <c r="OQL82" s="23"/>
      <c r="OQM82" s="23"/>
      <c r="OQN82" s="23"/>
      <c r="OQO82" s="23"/>
      <c r="OQP82" s="23"/>
      <c r="OQQ82" s="23"/>
      <c r="OQR82" s="23"/>
      <c r="OQS82" s="23"/>
      <c r="OQT82" s="23"/>
      <c r="OQU82" s="23"/>
      <c r="OQV82" s="23"/>
      <c r="OQW82" s="23"/>
      <c r="OQX82" s="23"/>
      <c r="OQY82" s="23"/>
      <c r="OQZ82" s="23"/>
      <c r="ORA82" s="23"/>
      <c r="ORB82" s="23"/>
      <c r="ORC82" s="23"/>
      <c r="ORD82" s="23"/>
      <c r="ORE82" s="23"/>
      <c r="ORF82" s="23"/>
      <c r="ORG82" s="23"/>
      <c r="ORH82" s="23"/>
      <c r="ORI82" s="23"/>
      <c r="ORJ82" s="23"/>
      <c r="ORK82" s="23"/>
      <c r="ORL82" s="23"/>
      <c r="ORM82" s="23"/>
      <c r="ORN82" s="23"/>
      <c r="ORO82" s="23"/>
      <c r="ORP82" s="23"/>
      <c r="ORQ82" s="23"/>
      <c r="ORR82" s="23"/>
      <c r="ORS82" s="23"/>
      <c r="ORT82" s="23"/>
      <c r="ORU82" s="23"/>
      <c r="ORV82" s="23"/>
      <c r="ORW82" s="23"/>
      <c r="ORX82" s="23"/>
      <c r="ORY82" s="23"/>
      <c r="ORZ82" s="23"/>
      <c r="OSA82" s="23"/>
      <c r="OSB82" s="23"/>
      <c r="OSC82" s="23"/>
      <c r="OSD82" s="23"/>
      <c r="OSE82" s="23"/>
      <c r="OSF82" s="23"/>
      <c r="OSG82" s="23"/>
      <c r="OSH82" s="23"/>
      <c r="OSI82" s="23"/>
      <c r="OSJ82" s="23"/>
      <c r="OSK82" s="23"/>
      <c r="OSL82" s="23"/>
      <c r="OSM82" s="23"/>
      <c r="OSN82" s="23"/>
      <c r="OSO82" s="23"/>
      <c r="OSP82" s="23"/>
      <c r="OSQ82" s="23"/>
      <c r="OSR82" s="23"/>
      <c r="OSS82" s="23"/>
      <c r="OST82" s="23"/>
      <c r="OSU82" s="23"/>
      <c r="OSV82" s="23"/>
      <c r="OSW82" s="23"/>
      <c r="OSX82" s="23"/>
      <c r="OSY82" s="23"/>
      <c r="OSZ82" s="23"/>
      <c r="OTA82" s="23"/>
      <c r="OTB82" s="23"/>
      <c r="OTC82" s="23"/>
      <c r="OTD82" s="23"/>
      <c r="OTE82" s="23"/>
      <c r="OTF82" s="23"/>
      <c r="OTG82" s="23"/>
      <c r="OTH82" s="23"/>
      <c r="OTI82" s="23"/>
      <c r="OTJ82" s="23"/>
      <c r="OTK82" s="23"/>
      <c r="OTL82" s="23"/>
      <c r="OTM82" s="23"/>
      <c r="OTN82" s="23"/>
      <c r="OTO82" s="23"/>
      <c r="OTP82" s="23"/>
      <c r="OTQ82" s="23"/>
      <c r="OTR82" s="23"/>
      <c r="OTS82" s="23"/>
      <c r="OTT82" s="23"/>
      <c r="OTU82" s="23"/>
      <c r="OTV82" s="23"/>
      <c r="OTW82" s="23"/>
      <c r="OTX82" s="23"/>
      <c r="OTY82" s="23"/>
      <c r="OTZ82" s="23"/>
      <c r="OUA82" s="23"/>
      <c r="OUB82" s="23"/>
      <c r="OUC82" s="23"/>
      <c r="OUD82" s="23"/>
      <c r="OUE82" s="23"/>
      <c r="OUF82" s="23"/>
      <c r="OUG82" s="23"/>
      <c r="OUH82" s="23"/>
      <c r="OUI82" s="23"/>
      <c r="OUJ82" s="23"/>
      <c r="OUK82" s="23"/>
      <c r="OUL82" s="23"/>
      <c r="OUM82" s="23"/>
      <c r="OUN82" s="23"/>
      <c r="OUO82" s="23"/>
      <c r="OUP82" s="23"/>
      <c r="OUQ82" s="23"/>
      <c r="OUR82" s="23"/>
      <c r="OUS82" s="23"/>
      <c r="OUT82" s="23"/>
      <c r="OUU82" s="23"/>
      <c r="OUV82" s="23"/>
      <c r="OUW82" s="23"/>
      <c r="OUX82" s="23"/>
      <c r="OUY82" s="23"/>
      <c r="OUZ82" s="23"/>
      <c r="OVA82" s="23"/>
      <c r="OVB82" s="23"/>
      <c r="OVC82" s="23"/>
      <c r="OVD82" s="23"/>
      <c r="OVE82" s="23"/>
      <c r="OVF82" s="23"/>
      <c r="OVG82" s="23"/>
      <c r="OVH82" s="23"/>
      <c r="OVI82" s="23"/>
      <c r="OVJ82" s="23"/>
      <c r="OVK82" s="23"/>
      <c r="OVL82" s="23"/>
      <c r="OVM82" s="23"/>
      <c r="OVN82" s="23"/>
      <c r="OVO82" s="23"/>
      <c r="OVP82" s="23"/>
      <c r="OVQ82" s="23"/>
      <c r="OVR82" s="23"/>
      <c r="OVS82" s="23"/>
      <c r="OVT82" s="23"/>
      <c r="OVU82" s="23"/>
      <c r="OVV82" s="23"/>
      <c r="OVW82" s="23"/>
      <c r="OVX82" s="23"/>
      <c r="OVY82" s="23"/>
      <c r="OVZ82" s="23"/>
      <c r="OWA82" s="23"/>
      <c r="OWB82" s="23"/>
      <c r="OWC82" s="23"/>
      <c r="OWD82" s="23"/>
      <c r="OWE82" s="23"/>
      <c r="OWF82" s="23"/>
      <c r="OWG82" s="23"/>
      <c r="OWH82" s="23"/>
      <c r="OWI82" s="23"/>
      <c r="OWJ82" s="23"/>
      <c r="OWK82" s="23"/>
      <c r="OWL82" s="23"/>
      <c r="OWM82" s="23"/>
      <c r="OWN82" s="23"/>
      <c r="OWO82" s="23"/>
      <c r="OWP82" s="23"/>
      <c r="OWQ82" s="23"/>
      <c r="OWR82" s="23"/>
      <c r="OWS82" s="23"/>
      <c r="OWT82" s="23"/>
      <c r="OWU82" s="23"/>
      <c r="OWV82" s="23"/>
      <c r="OWW82" s="23"/>
      <c r="OWX82" s="23"/>
      <c r="OWY82" s="23"/>
      <c r="OWZ82" s="23"/>
      <c r="OXA82" s="23"/>
      <c r="OXB82" s="23"/>
      <c r="OXC82" s="23"/>
      <c r="OXD82" s="23"/>
      <c r="OXE82" s="23"/>
      <c r="OXF82" s="23"/>
      <c r="OXG82" s="23"/>
      <c r="OXH82" s="23"/>
      <c r="OXI82" s="23"/>
      <c r="OXJ82" s="23"/>
      <c r="OXK82" s="23"/>
      <c r="OXL82" s="23"/>
      <c r="OXM82" s="23"/>
      <c r="OXN82" s="23"/>
      <c r="OXO82" s="23"/>
      <c r="OXP82" s="23"/>
      <c r="OXQ82" s="23"/>
      <c r="OXR82" s="23"/>
      <c r="OXS82" s="23"/>
      <c r="OXT82" s="23"/>
      <c r="OXU82" s="23"/>
      <c r="OXV82" s="23"/>
      <c r="OXW82" s="23"/>
      <c r="OXX82" s="23"/>
      <c r="OXY82" s="23"/>
      <c r="OXZ82" s="23"/>
      <c r="OYA82" s="23"/>
      <c r="OYB82" s="23"/>
      <c r="OYC82" s="23"/>
      <c r="OYD82" s="23"/>
      <c r="OYE82" s="23"/>
      <c r="OYF82" s="23"/>
      <c r="OYG82" s="23"/>
      <c r="OYH82" s="23"/>
      <c r="OYI82" s="23"/>
      <c r="OYJ82" s="23"/>
      <c r="OYK82" s="23"/>
      <c r="OYL82" s="23"/>
      <c r="OYM82" s="23"/>
      <c r="OYN82" s="23"/>
      <c r="OYO82" s="23"/>
      <c r="OYP82" s="23"/>
      <c r="OYQ82" s="23"/>
      <c r="OYR82" s="23"/>
      <c r="OYS82" s="23"/>
      <c r="OYT82" s="23"/>
      <c r="OYU82" s="23"/>
      <c r="OYV82" s="23"/>
      <c r="OYW82" s="23"/>
      <c r="OYX82" s="23"/>
      <c r="OYY82" s="23"/>
      <c r="OYZ82" s="23"/>
      <c r="OZA82" s="23"/>
      <c r="OZB82" s="23"/>
      <c r="OZC82" s="23"/>
      <c r="OZD82" s="23"/>
      <c r="OZE82" s="23"/>
      <c r="OZF82" s="23"/>
      <c r="OZG82" s="23"/>
      <c r="OZH82" s="23"/>
      <c r="OZI82" s="23"/>
      <c r="OZJ82" s="23"/>
      <c r="OZK82" s="23"/>
      <c r="OZL82" s="23"/>
      <c r="OZM82" s="23"/>
      <c r="OZN82" s="23"/>
      <c r="OZO82" s="23"/>
      <c r="OZP82" s="23"/>
      <c r="OZQ82" s="23"/>
      <c r="OZR82" s="23"/>
      <c r="OZS82" s="23"/>
      <c r="OZT82" s="23"/>
      <c r="OZU82" s="23"/>
      <c r="OZV82" s="23"/>
      <c r="OZW82" s="23"/>
      <c r="OZX82" s="23"/>
      <c r="OZY82" s="23"/>
      <c r="OZZ82" s="23"/>
      <c r="PAA82" s="23"/>
      <c r="PAB82" s="23"/>
      <c r="PAC82" s="23"/>
      <c r="PAD82" s="23"/>
      <c r="PAE82" s="23"/>
      <c r="PAF82" s="23"/>
      <c r="PAG82" s="23"/>
      <c r="PAH82" s="23"/>
      <c r="PAI82" s="23"/>
      <c r="PAJ82" s="23"/>
      <c r="PAK82" s="23"/>
      <c r="PAL82" s="23"/>
      <c r="PAM82" s="23"/>
      <c r="PAN82" s="23"/>
      <c r="PAO82" s="23"/>
      <c r="PAP82" s="23"/>
      <c r="PAQ82" s="23"/>
      <c r="PAR82" s="23"/>
      <c r="PAS82" s="23"/>
      <c r="PAT82" s="23"/>
      <c r="PAU82" s="23"/>
      <c r="PAV82" s="23"/>
      <c r="PAW82" s="23"/>
      <c r="PAX82" s="23"/>
      <c r="PAY82" s="23"/>
      <c r="PAZ82" s="23"/>
      <c r="PBA82" s="23"/>
      <c r="PBB82" s="23"/>
      <c r="PBC82" s="23"/>
      <c r="PBD82" s="23"/>
      <c r="PBE82" s="23"/>
      <c r="PBF82" s="23"/>
      <c r="PBG82" s="23"/>
      <c r="PBH82" s="23"/>
      <c r="PBI82" s="23"/>
      <c r="PBJ82" s="23"/>
      <c r="PBK82" s="23"/>
      <c r="PBL82" s="23"/>
      <c r="PBM82" s="23"/>
      <c r="PBN82" s="23"/>
      <c r="PBO82" s="23"/>
      <c r="PBP82" s="23"/>
      <c r="PBQ82" s="23"/>
      <c r="PBR82" s="23"/>
      <c r="PBS82" s="23"/>
      <c r="PBT82" s="23"/>
      <c r="PBU82" s="23"/>
      <c r="PBV82" s="23"/>
      <c r="PBW82" s="23"/>
      <c r="PBX82" s="23"/>
      <c r="PBY82" s="23"/>
      <c r="PBZ82" s="23"/>
      <c r="PCA82" s="23"/>
      <c r="PCB82" s="23"/>
      <c r="PCC82" s="23"/>
      <c r="PCD82" s="23"/>
      <c r="PCE82" s="23"/>
      <c r="PCF82" s="23"/>
      <c r="PCG82" s="23"/>
      <c r="PCH82" s="23"/>
      <c r="PCI82" s="23"/>
      <c r="PCJ82" s="23"/>
      <c r="PCK82" s="23"/>
      <c r="PCL82" s="23"/>
      <c r="PCM82" s="23"/>
      <c r="PCN82" s="23"/>
      <c r="PCO82" s="23"/>
      <c r="PCP82" s="23"/>
      <c r="PCQ82" s="23"/>
      <c r="PCR82" s="23"/>
      <c r="PCS82" s="23"/>
      <c r="PCT82" s="23"/>
      <c r="PCU82" s="23"/>
      <c r="PCV82" s="23"/>
      <c r="PCW82" s="23"/>
      <c r="PCX82" s="23"/>
      <c r="PCY82" s="23"/>
      <c r="PCZ82" s="23"/>
      <c r="PDA82" s="23"/>
      <c r="PDB82" s="23"/>
      <c r="PDC82" s="23"/>
      <c r="PDD82" s="23"/>
      <c r="PDE82" s="23"/>
      <c r="PDF82" s="23"/>
      <c r="PDG82" s="23"/>
      <c r="PDH82" s="23"/>
      <c r="PDI82" s="23"/>
      <c r="PDJ82" s="23"/>
      <c r="PDK82" s="23"/>
      <c r="PDL82" s="23"/>
      <c r="PDM82" s="23"/>
      <c r="PDN82" s="23"/>
      <c r="PDO82" s="23"/>
      <c r="PDP82" s="23"/>
      <c r="PDQ82" s="23"/>
      <c r="PDR82" s="23"/>
      <c r="PDS82" s="23"/>
      <c r="PDT82" s="23"/>
      <c r="PDU82" s="23"/>
      <c r="PDV82" s="23"/>
      <c r="PDW82" s="23"/>
      <c r="PDX82" s="23"/>
      <c r="PDY82" s="23"/>
      <c r="PDZ82" s="23"/>
      <c r="PEA82" s="23"/>
      <c r="PEB82" s="23"/>
      <c r="PEC82" s="23"/>
      <c r="PED82" s="23"/>
      <c r="PEE82" s="23"/>
      <c r="PEF82" s="23"/>
      <c r="PEG82" s="23"/>
      <c r="PEH82" s="23"/>
      <c r="PEI82" s="23"/>
      <c r="PEJ82" s="23"/>
      <c r="PEK82" s="23"/>
      <c r="PEL82" s="23"/>
      <c r="PEM82" s="23"/>
      <c r="PEN82" s="23"/>
      <c r="PEO82" s="23"/>
      <c r="PEP82" s="23"/>
      <c r="PEQ82" s="23"/>
      <c r="PER82" s="23"/>
      <c r="PES82" s="23"/>
      <c r="PET82" s="23"/>
      <c r="PEU82" s="23"/>
      <c r="PEV82" s="23"/>
      <c r="PEW82" s="23"/>
      <c r="PEX82" s="23"/>
      <c r="PEY82" s="23"/>
      <c r="PEZ82" s="23"/>
      <c r="PFA82" s="23"/>
      <c r="PFB82" s="23"/>
      <c r="PFC82" s="23"/>
      <c r="PFD82" s="23"/>
      <c r="PFE82" s="23"/>
      <c r="PFF82" s="23"/>
      <c r="PFG82" s="23"/>
      <c r="PFH82" s="23"/>
      <c r="PFI82" s="23"/>
      <c r="PFJ82" s="23"/>
      <c r="PFK82" s="23"/>
      <c r="PFL82" s="23"/>
      <c r="PFM82" s="23"/>
      <c r="PFN82" s="23"/>
      <c r="PFO82" s="23"/>
      <c r="PFP82" s="23"/>
      <c r="PFQ82" s="23"/>
      <c r="PFR82" s="23"/>
      <c r="PFS82" s="23"/>
      <c r="PFT82" s="23"/>
      <c r="PFU82" s="23"/>
      <c r="PFV82" s="23"/>
      <c r="PFW82" s="23"/>
      <c r="PFX82" s="23"/>
      <c r="PFY82" s="23"/>
      <c r="PFZ82" s="23"/>
      <c r="PGA82" s="23"/>
      <c r="PGB82" s="23"/>
      <c r="PGC82" s="23"/>
      <c r="PGD82" s="23"/>
      <c r="PGE82" s="23"/>
      <c r="PGF82" s="23"/>
      <c r="PGG82" s="23"/>
      <c r="PGH82" s="23"/>
      <c r="PGI82" s="23"/>
      <c r="PGJ82" s="23"/>
      <c r="PGK82" s="23"/>
      <c r="PGL82" s="23"/>
      <c r="PGM82" s="23"/>
      <c r="PGN82" s="23"/>
      <c r="PGO82" s="23"/>
      <c r="PGP82" s="23"/>
      <c r="PGQ82" s="23"/>
      <c r="PGR82" s="23"/>
      <c r="PGS82" s="23"/>
      <c r="PGT82" s="23"/>
      <c r="PGU82" s="23"/>
      <c r="PGV82" s="23"/>
      <c r="PGW82" s="23"/>
      <c r="PGX82" s="23"/>
      <c r="PGY82" s="23"/>
      <c r="PGZ82" s="23"/>
      <c r="PHA82" s="23"/>
      <c r="PHB82" s="23"/>
      <c r="PHC82" s="23"/>
      <c r="PHD82" s="23"/>
      <c r="PHE82" s="23"/>
      <c r="PHF82" s="23"/>
      <c r="PHG82" s="23"/>
      <c r="PHH82" s="23"/>
      <c r="PHI82" s="23"/>
      <c r="PHJ82" s="23"/>
      <c r="PHK82" s="23"/>
      <c r="PHL82" s="23"/>
      <c r="PHM82" s="23"/>
      <c r="PHN82" s="23"/>
      <c r="PHO82" s="23"/>
      <c r="PHP82" s="23"/>
      <c r="PHQ82" s="23"/>
      <c r="PHR82" s="23"/>
      <c r="PHS82" s="23"/>
      <c r="PHT82" s="23"/>
      <c r="PHU82" s="23"/>
      <c r="PHV82" s="23"/>
      <c r="PHW82" s="23"/>
      <c r="PHX82" s="23"/>
      <c r="PHY82" s="23"/>
      <c r="PHZ82" s="23"/>
      <c r="PIA82" s="23"/>
      <c r="PIB82" s="23"/>
      <c r="PIC82" s="23"/>
      <c r="PID82" s="23"/>
      <c r="PIE82" s="23"/>
      <c r="PIF82" s="23"/>
      <c r="PIG82" s="23"/>
      <c r="PIH82" s="23"/>
      <c r="PII82" s="23"/>
      <c r="PIJ82" s="23"/>
      <c r="PIK82" s="23"/>
      <c r="PIL82" s="23"/>
      <c r="PIM82" s="23"/>
      <c r="PIN82" s="23"/>
      <c r="PIO82" s="23"/>
      <c r="PIP82" s="23"/>
      <c r="PIQ82" s="23"/>
      <c r="PIR82" s="23"/>
      <c r="PIS82" s="23"/>
      <c r="PIT82" s="23"/>
      <c r="PIU82" s="23"/>
      <c r="PIV82" s="23"/>
      <c r="PIW82" s="23"/>
      <c r="PIX82" s="23"/>
      <c r="PIY82" s="23"/>
      <c r="PIZ82" s="23"/>
      <c r="PJA82" s="23"/>
      <c r="PJB82" s="23"/>
      <c r="PJC82" s="23"/>
      <c r="PJD82" s="23"/>
      <c r="PJE82" s="23"/>
      <c r="PJF82" s="23"/>
      <c r="PJG82" s="23"/>
      <c r="PJH82" s="23"/>
      <c r="PJI82" s="23"/>
      <c r="PJJ82" s="23"/>
      <c r="PJK82" s="23"/>
      <c r="PJL82" s="23"/>
      <c r="PJM82" s="23"/>
      <c r="PJN82" s="23"/>
      <c r="PJO82" s="23"/>
      <c r="PJP82" s="23"/>
      <c r="PJQ82" s="23"/>
      <c r="PJR82" s="23"/>
      <c r="PJS82" s="23"/>
      <c r="PJT82" s="23"/>
      <c r="PJU82" s="23"/>
      <c r="PJV82" s="23"/>
      <c r="PJW82" s="23"/>
      <c r="PJX82" s="23"/>
      <c r="PJY82" s="23"/>
      <c r="PJZ82" s="23"/>
      <c r="PKA82" s="23"/>
      <c r="PKB82" s="23"/>
      <c r="PKC82" s="23"/>
      <c r="PKD82" s="23"/>
      <c r="PKE82" s="23"/>
      <c r="PKF82" s="23"/>
      <c r="PKG82" s="23"/>
      <c r="PKH82" s="23"/>
      <c r="PKI82" s="23"/>
      <c r="PKJ82" s="23"/>
      <c r="PKK82" s="23"/>
      <c r="PKL82" s="23"/>
      <c r="PKM82" s="23"/>
      <c r="PKN82" s="23"/>
      <c r="PKO82" s="23"/>
      <c r="PKP82" s="23"/>
      <c r="PKQ82" s="23"/>
      <c r="PKR82" s="23"/>
      <c r="PKS82" s="23"/>
      <c r="PKT82" s="23"/>
      <c r="PKU82" s="23"/>
      <c r="PKV82" s="23"/>
      <c r="PKW82" s="23"/>
      <c r="PKX82" s="23"/>
      <c r="PKY82" s="23"/>
      <c r="PKZ82" s="23"/>
      <c r="PLA82" s="23"/>
      <c r="PLB82" s="23"/>
      <c r="PLC82" s="23"/>
      <c r="PLD82" s="23"/>
      <c r="PLE82" s="23"/>
      <c r="PLF82" s="23"/>
      <c r="PLG82" s="23"/>
      <c r="PLH82" s="23"/>
      <c r="PLI82" s="23"/>
      <c r="PLJ82" s="23"/>
      <c r="PLK82" s="23"/>
      <c r="PLL82" s="23"/>
      <c r="PLM82" s="23"/>
      <c r="PLN82" s="23"/>
      <c r="PLO82" s="23"/>
      <c r="PLP82" s="23"/>
      <c r="PLQ82" s="23"/>
      <c r="PLR82" s="23"/>
      <c r="PLS82" s="23"/>
      <c r="PLT82" s="23"/>
      <c r="PLU82" s="23"/>
      <c r="PLV82" s="23"/>
      <c r="PLW82" s="23"/>
      <c r="PLX82" s="23"/>
      <c r="PLY82" s="23"/>
      <c r="PLZ82" s="23"/>
      <c r="PMA82" s="23"/>
      <c r="PMB82" s="23"/>
      <c r="PMC82" s="23"/>
      <c r="PMD82" s="23"/>
      <c r="PME82" s="23"/>
      <c r="PMF82" s="23"/>
      <c r="PMG82" s="23"/>
      <c r="PMH82" s="23"/>
      <c r="PMI82" s="23"/>
      <c r="PMJ82" s="23"/>
      <c r="PMK82" s="23"/>
      <c r="PML82" s="23"/>
      <c r="PMM82" s="23"/>
      <c r="PMN82" s="23"/>
      <c r="PMO82" s="23"/>
      <c r="PMP82" s="23"/>
      <c r="PMQ82" s="23"/>
      <c r="PMR82" s="23"/>
      <c r="PMS82" s="23"/>
      <c r="PMT82" s="23"/>
      <c r="PMU82" s="23"/>
      <c r="PMV82" s="23"/>
      <c r="PMW82" s="23"/>
      <c r="PMX82" s="23"/>
      <c r="PMY82" s="23"/>
      <c r="PMZ82" s="23"/>
      <c r="PNA82" s="23"/>
      <c r="PNB82" s="23"/>
      <c r="PNC82" s="23"/>
      <c r="PND82" s="23"/>
      <c r="PNE82" s="23"/>
      <c r="PNF82" s="23"/>
      <c r="PNG82" s="23"/>
      <c r="PNH82" s="23"/>
      <c r="PNI82" s="23"/>
      <c r="PNJ82" s="23"/>
      <c r="PNK82" s="23"/>
      <c r="PNL82" s="23"/>
      <c r="PNM82" s="23"/>
      <c r="PNN82" s="23"/>
      <c r="PNO82" s="23"/>
      <c r="PNP82" s="23"/>
      <c r="PNQ82" s="23"/>
      <c r="PNR82" s="23"/>
      <c r="PNS82" s="23"/>
      <c r="PNT82" s="23"/>
      <c r="PNU82" s="23"/>
      <c r="PNV82" s="23"/>
      <c r="PNW82" s="23"/>
      <c r="PNX82" s="23"/>
      <c r="PNY82" s="23"/>
      <c r="PNZ82" s="23"/>
      <c r="POA82" s="23"/>
      <c r="POB82" s="23"/>
      <c r="POC82" s="23"/>
      <c r="POD82" s="23"/>
      <c r="POE82" s="23"/>
      <c r="POF82" s="23"/>
      <c r="POG82" s="23"/>
      <c r="POH82" s="23"/>
      <c r="POI82" s="23"/>
      <c r="POJ82" s="23"/>
      <c r="POK82" s="23"/>
      <c r="POL82" s="23"/>
      <c r="POM82" s="23"/>
      <c r="PON82" s="23"/>
      <c r="POO82" s="23"/>
      <c r="POP82" s="23"/>
      <c r="POQ82" s="23"/>
      <c r="POR82" s="23"/>
      <c r="POS82" s="23"/>
      <c r="POT82" s="23"/>
      <c r="POU82" s="23"/>
      <c r="POV82" s="23"/>
      <c r="POW82" s="23"/>
      <c r="POX82" s="23"/>
      <c r="POY82" s="23"/>
      <c r="POZ82" s="23"/>
      <c r="PPA82" s="23"/>
      <c r="PPB82" s="23"/>
      <c r="PPC82" s="23"/>
      <c r="PPD82" s="23"/>
      <c r="PPE82" s="23"/>
      <c r="PPF82" s="23"/>
      <c r="PPG82" s="23"/>
      <c r="PPH82" s="23"/>
      <c r="PPI82" s="23"/>
      <c r="PPJ82" s="23"/>
      <c r="PPK82" s="23"/>
      <c r="PPL82" s="23"/>
      <c r="PPM82" s="23"/>
      <c r="PPN82" s="23"/>
      <c r="PPO82" s="23"/>
      <c r="PPP82" s="23"/>
      <c r="PPQ82" s="23"/>
      <c r="PPR82" s="23"/>
      <c r="PPS82" s="23"/>
      <c r="PPT82" s="23"/>
      <c r="PPU82" s="23"/>
      <c r="PPV82" s="23"/>
      <c r="PPW82" s="23"/>
      <c r="PPX82" s="23"/>
      <c r="PPY82" s="23"/>
      <c r="PPZ82" s="23"/>
      <c r="PQA82" s="23"/>
      <c r="PQB82" s="23"/>
      <c r="PQC82" s="23"/>
      <c r="PQD82" s="23"/>
      <c r="PQE82" s="23"/>
      <c r="PQF82" s="23"/>
      <c r="PQG82" s="23"/>
      <c r="PQH82" s="23"/>
      <c r="PQI82" s="23"/>
      <c r="PQJ82" s="23"/>
      <c r="PQK82" s="23"/>
      <c r="PQL82" s="23"/>
      <c r="PQM82" s="23"/>
      <c r="PQN82" s="23"/>
      <c r="PQO82" s="23"/>
      <c r="PQP82" s="23"/>
      <c r="PQQ82" s="23"/>
      <c r="PQR82" s="23"/>
      <c r="PQS82" s="23"/>
      <c r="PQT82" s="23"/>
      <c r="PQU82" s="23"/>
      <c r="PQV82" s="23"/>
      <c r="PQW82" s="23"/>
      <c r="PQX82" s="23"/>
      <c r="PQY82" s="23"/>
      <c r="PQZ82" s="23"/>
      <c r="PRA82" s="23"/>
      <c r="PRB82" s="23"/>
      <c r="PRC82" s="23"/>
      <c r="PRD82" s="23"/>
      <c r="PRE82" s="23"/>
      <c r="PRF82" s="23"/>
      <c r="PRG82" s="23"/>
      <c r="PRH82" s="23"/>
      <c r="PRI82" s="23"/>
      <c r="PRJ82" s="23"/>
      <c r="PRK82" s="23"/>
      <c r="PRL82" s="23"/>
      <c r="PRM82" s="23"/>
      <c r="PRN82" s="23"/>
      <c r="PRO82" s="23"/>
      <c r="PRP82" s="23"/>
      <c r="PRQ82" s="23"/>
      <c r="PRR82" s="23"/>
      <c r="PRS82" s="23"/>
      <c r="PRT82" s="23"/>
      <c r="PRU82" s="23"/>
      <c r="PRV82" s="23"/>
      <c r="PRW82" s="23"/>
      <c r="PRX82" s="23"/>
      <c r="PRY82" s="23"/>
      <c r="PRZ82" s="23"/>
      <c r="PSA82" s="23"/>
      <c r="PSB82" s="23"/>
      <c r="PSC82" s="23"/>
      <c r="PSD82" s="23"/>
      <c r="PSE82" s="23"/>
      <c r="PSF82" s="23"/>
      <c r="PSG82" s="23"/>
      <c r="PSH82" s="23"/>
      <c r="PSI82" s="23"/>
      <c r="PSJ82" s="23"/>
      <c r="PSK82" s="23"/>
      <c r="PSL82" s="23"/>
      <c r="PSM82" s="23"/>
      <c r="PSN82" s="23"/>
      <c r="PSO82" s="23"/>
      <c r="PSP82" s="23"/>
      <c r="PSQ82" s="23"/>
      <c r="PSR82" s="23"/>
      <c r="PSS82" s="23"/>
      <c r="PST82" s="23"/>
      <c r="PSU82" s="23"/>
      <c r="PSV82" s="23"/>
      <c r="PSW82" s="23"/>
      <c r="PSX82" s="23"/>
      <c r="PSY82" s="23"/>
      <c r="PSZ82" s="23"/>
      <c r="PTA82" s="23"/>
      <c r="PTB82" s="23"/>
      <c r="PTC82" s="23"/>
      <c r="PTD82" s="23"/>
      <c r="PTE82" s="23"/>
      <c r="PTF82" s="23"/>
      <c r="PTG82" s="23"/>
      <c r="PTH82" s="23"/>
      <c r="PTI82" s="23"/>
      <c r="PTJ82" s="23"/>
      <c r="PTK82" s="23"/>
      <c r="PTL82" s="23"/>
      <c r="PTM82" s="23"/>
      <c r="PTN82" s="23"/>
      <c r="PTO82" s="23"/>
      <c r="PTP82" s="23"/>
      <c r="PTQ82" s="23"/>
      <c r="PTR82" s="23"/>
      <c r="PTS82" s="23"/>
      <c r="PTT82" s="23"/>
      <c r="PTU82" s="23"/>
      <c r="PTV82" s="23"/>
      <c r="PTW82" s="23"/>
      <c r="PTX82" s="23"/>
      <c r="PTY82" s="23"/>
      <c r="PTZ82" s="23"/>
      <c r="PUA82" s="23"/>
      <c r="PUB82" s="23"/>
      <c r="PUC82" s="23"/>
      <c r="PUD82" s="23"/>
      <c r="PUE82" s="23"/>
      <c r="PUF82" s="23"/>
      <c r="PUG82" s="23"/>
      <c r="PUH82" s="23"/>
      <c r="PUI82" s="23"/>
      <c r="PUJ82" s="23"/>
      <c r="PUK82" s="23"/>
      <c r="PUL82" s="23"/>
      <c r="PUM82" s="23"/>
      <c r="PUN82" s="23"/>
      <c r="PUO82" s="23"/>
      <c r="PUP82" s="23"/>
      <c r="PUQ82" s="23"/>
      <c r="PUR82" s="23"/>
      <c r="PUS82" s="23"/>
      <c r="PUT82" s="23"/>
      <c r="PUU82" s="23"/>
      <c r="PUV82" s="23"/>
      <c r="PUW82" s="23"/>
      <c r="PUX82" s="23"/>
      <c r="PUY82" s="23"/>
      <c r="PUZ82" s="23"/>
      <c r="PVA82" s="23"/>
      <c r="PVB82" s="23"/>
      <c r="PVC82" s="23"/>
      <c r="PVD82" s="23"/>
      <c r="PVE82" s="23"/>
      <c r="PVF82" s="23"/>
      <c r="PVG82" s="23"/>
      <c r="PVH82" s="23"/>
      <c r="PVI82" s="23"/>
      <c r="PVJ82" s="23"/>
      <c r="PVK82" s="23"/>
      <c r="PVL82" s="23"/>
      <c r="PVM82" s="23"/>
      <c r="PVN82" s="23"/>
      <c r="PVO82" s="23"/>
      <c r="PVP82" s="23"/>
      <c r="PVQ82" s="23"/>
      <c r="PVR82" s="23"/>
      <c r="PVS82" s="23"/>
      <c r="PVT82" s="23"/>
      <c r="PVU82" s="23"/>
      <c r="PVV82" s="23"/>
      <c r="PVW82" s="23"/>
      <c r="PVX82" s="23"/>
      <c r="PVY82" s="23"/>
      <c r="PVZ82" s="23"/>
      <c r="PWA82" s="23"/>
      <c r="PWB82" s="23"/>
      <c r="PWC82" s="23"/>
      <c r="PWD82" s="23"/>
      <c r="PWE82" s="23"/>
      <c r="PWF82" s="23"/>
      <c r="PWG82" s="23"/>
      <c r="PWH82" s="23"/>
      <c r="PWI82" s="23"/>
      <c r="PWJ82" s="23"/>
      <c r="PWK82" s="23"/>
      <c r="PWL82" s="23"/>
      <c r="PWM82" s="23"/>
      <c r="PWN82" s="23"/>
      <c r="PWO82" s="23"/>
      <c r="PWP82" s="23"/>
      <c r="PWQ82" s="23"/>
      <c r="PWR82" s="23"/>
      <c r="PWS82" s="23"/>
      <c r="PWT82" s="23"/>
      <c r="PWU82" s="23"/>
      <c r="PWV82" s="23"/>
      <c r="PWW82" s="23"/>
      <c r="PWX82" s="23"/>
      <c r="PWY82" s="23"/>
      <c r="PWZ82" s="23"/>
      <c r="PXA82" s="23"/>
      <c r="PXB82" s="23"/>
      <c r="PXC82" s="23"/>
      <c r="PXD82" s="23"/>
      <c r="PXE82" s="23"/>
      <c r="PXF82" s="23"/>
      <c r="PXG82" s="23"/>
      <c r="PXH82" s="23"/>
      <c r="PXI82" s="23"/>
      <c r="PXJ82" s="23"/>
      <c r="PXK82" s="23"/>
      <c r="PXL82" s="23"/>
      <c r="PXM82" s="23"/>
      <c r="PXN82" s="23"/>
      <c r="PXO82" s="23"/>
      <c r="PXP82" s="23"/>
      <c r="PXQ82" s="23"/>
      <c r="PXR82" s="23"/>
      <c r="PXS82" s="23"/>
      <c r="PXT82" s="23"/>
      <c r="PXU82" s="23"/>
      <c r="PXV82" s="23"/>
      <c r="PXW82" s="23"/>
      <c r="PXX82" s="23"/>
      <c r="PXY82" s="23"/>
      <c r="PXZ82" s="23"/>
      <c r="PYA82" s="23"/>
      <c r="PYB82" s="23"/>
      <c r="PYC82" s="23"/>
      <c r="PYD82" s="23"/>
      <c r="PYE82" s="23"/>
      <c r="PYF82" s="23"/>
      <c r="PYG82" s="23"/>
      <c r="PYH82" s="23"/>
      <c r="PYI82" s="23"/>
      <c r="PYJ82" s="23"/>
      <c r="PYK82" s="23"/>
      <c r="PYL82" s="23"/>
      <c r="PYM82" s="23"/>
      <c r="PYN82" s="23"/>
      <c r="PYO82" s="23"/>
      <c r="PYP82" s="23"/>
      <c r="PYQ82" s="23"/>
      <c r="PYR82" s="23"/>
      <c r="PYS82" s="23"/>
      <c r="PYT82" s="23"/>
      <c r="PYU82" s="23"/>
      <c r="PYV82" s="23"/>
      <c r="PYW82" s="23"/>
      <c r="PYX82" s="23"/>
      <c r="PYY82" s="23"/>
      <c r="PYZ82" s="23"/>
      <c r="PZA82" s="23"/>
      <c r="PZB82" s="23"/>
      <c r="PZC82" s="23"/>
      <c r="PZD82" s="23"/>
      <c r="PZE82" s="23"/>
      <c r="PZF82" s="23"/>
      <c r="PZG82" s="23"/>
      <c r="PZH82" s="23"/>
      <c r="PZI82" s="23"/>
      <c r="PZJ82" s="23"/>
      <c r="PZK82" s="23"/>
      <c r="PZL82" s="23"/>
      <c r="PZM82" s="23"/>
      <c r="PZN82" s="23"/>
      <c r="PZO82" s="23"/>
      <c r="PZP82" s="23"/>
      <c r="PZQ82" s="23"/>
      <c r="PZR82" s="23"/>
      <c r="PZS82" s="23"/>
      <c r="PZT82" s="23"/>
      <c r="PZU82" s="23"/>
      <c r="PZV82" s="23"/>
      <c r="PZW82" s="23"/>
      <c r="PZX82" s="23"/>
      <c r="PZY82" s="23"/>
      <c r="PZZ82" s="23"/>
      <c r="QAA82" s="23"/>
      <c r="QAB82" s="23"/>
      <c r="QAC82" s="23"/>
      <c r="QAD82" s="23"/>
      <c r="QAE82" s="23"/>
      <c r="QAF82" s="23"/>
      <c r="QAG82" s="23"/>
      <c r="QAH82" s="23"/>
      <c r="QAI82" s="23"/>
      <c r="QAJ82" s="23"/>
      <c r="QAK82" s="23"/>
      <c r="QAL82" s="23"/>
      <c r="QAM82" s="23"/>
      <c r="QAN82" s="23"/>
      <c r="QAO82" s="23"/>
      <c r="QAP82" s="23"/>
      <c r="QAQ82" s="23"/>
      <c r="QAR82" s="23"/>
      <c r="QAS82" s="23"/>
      <c r="QAT82" s="23"/>
      <c r="QAU82" s="23"/>
      <c r="QAV82" s="23"/>
      <c r="QAW82" s="23"/>
      <c r="QAX82" s="23"/>
      <c r="QAY82" s="23"/>
      <c r="QAZ82" s="23"/>
      <c r="QBA82" s="23"/>
      <c r="QBB82" s="23"/>
      <c r="QBC82" s="23"/>
      <c r="QBD82" s="23"/>
      <c r="QBE82" s="23"/>
      <c r="QBF82" s="23"/>
      <c r="QBG82" s="23"/>
      <c r="QBH82" s="23"/>
      <c r="QBI82" s="23"/>
      <c r="QBJ82" s="23"/>
      <c r="QBK82" s="23"/>
      <c r="QBL82" s="23"/>
      <c r="QBM82" s="23"/>
      <c r="QBN82" s="23"/>
      <c r="QBO82" s="23"/>
      <c r="QBP82" s="23"/>
      <c r="QBQ82" s="23"/>
      <c r="QBR82" s="23"/>
      <c r="QBS82" s="23"/>
      <c r="QBT82" s="23"/>
      <c r="QBU82" s="23"/>
      <c r="QBV82" s="23"/>
      <c r="QBW82" s="23"/>
      <c r="QBX82" s="23"/>
      <c r="QBY82" s="23"/>
      <c r="QBZ82" s="23"/>
      <c r="QCA82" s="23"/>
      <c r="QCB82" s="23"/>
      <c r="QCC82" s="23"/>
      <c r="QCD82" s="23"/>
      <c r="QCE82" s="23"/>
      <c r="QCF82" s="23"/>
      <c r="QCG82" s="23"/>
      <c r="QCH82" s="23"/>
      <c r="QCI82" s="23"/>
      <c r="QCJ82" s="23"/>
      <c r="QCK82" s="23"/>
      <c r="QCL82" s="23"/>
      <c r="QCM82" s="23"/>
      <c r="QCN82" s="23"/>
      <c r="QCO82" s="23"/>
      <c r="QCP82" s="23"/>
      <c r="QCQ82" s="23"/>
      <c r="QCR82" s="23"/>
      <c r="QCS82" s="23"/>
      <c r="QCT82" s="23"/>
      <c r="QCU82" s="23"/>
      <c r="QCV82" s="23"/>
      <c r="QCW82" s="23"/>
      <c r="QCX82" s="23"/>
      <c r="QCY82" s="23"/>
      <c r="QCZ82" s="23"/>
      <c r="QDA82" s="23"/>
      <c r="QDB82" s="23"/>
      <c r="QDC82" s="23"/>
      <c r="QDD82" s="23"/>
      <c r="QDE82" s="23"/>
      <c r="QDF82" s="23"/>
      <c r="QDG82" s="23"/>
      <c r="QDH82" s="23"/>
      <c r="QDI82" s="23"/>
      <c r="QDJ82" s="23"/>
      <c r="QDK82" s="23"/>
      <c r="QDL82" s="23"/>
      <c r="QDM82" s="23"/>
      <c r="QDN82" s="23"/>
      <c r="QDO82" s="23"/>
      <c r="QDP82" s="23"/>
      <c r="QDQ82" s="23"/>
      <c r="QDR82" s="23"/>
      <c r="QDS82" s="23"/>
      <c r="QDT82" s="23"/>
      <c r="QDU82" s="23"/>
      <c r="QDV82" s="23"/>
      <c r="QDW82" s="23"/>
      <c r="QDX82" s="23"/>
      <c r="QDY82" s="23"/>
      <c r="QDZ82" s="23"/>
      <c r="QEA82" s="23"/>
      <c r="QEB82" s="23"/>
      <c r="QEC82" s="23"/>
      <c r="QED82" s="23"/>
      <c r="QEE82" s="23"/>
      <c r="QEF82" s="23"/>
      <c r="QEG82" s="23"/>
      <c r="QEH82" s="23"/>
      <c r="QEI82" s="23"/>
      <c r="QEJ82" s="23"/>
      <c r="QEK82" s="23"/>
      <c r="QEL82" s="23"/>
      <c r="QEM82" s="23"/>
      <c r="QEN82" s="23"/>
      <c r="QEO82" s="23"/>
      <c r="QEP82" s="23"/>
      <c r="QEQ82" s="23"/>
      <c r="QER82" s="23"/>
      <c r="QES82" s="23"/>
      <c r="QET82" s="23"/>
      <c r="QEU82" s="23"/>
      <c r="QEV82" s="23"/>
      <c r="QEW82" s="23"/>
      <c r="QEX82" s="23"/>
      <c r="QEY82" s="23"/>
      <c r="QEZ82" s="23"/>
      <c r="QFA82" s="23"/>
      <c r="QFB82" s="23"/>
      <c r="QFC82" s="23"/>
      <c r="QFD82" s="23"/>
      <c r="QFE82" s="23"/>
      <c r="QFF82" s="23"/>
      <c r="QFG82" s="23"/>
      <c r="QFH82" s="23"/>
      <c r="QFI82" s="23"/>
      <c r="QFJ82" s="23"/>
      <c r="QFK82" s="23"/>
      <c r="QFL82" s="23"/>
      <c r="QFM82" s="23"/>
      <c r="QFN82" s="23"/>
      <c r="QFO82" s="23"/>
      <c r="QFP82" s="23"/>
      <c r="QFQ82" s="23"/>
      <c r="QFR82" s="23"/>
      <c r="QFS82" s="23"/>
      <c r="QFT82" s="23"/>
      <c r="QFU82" s="23"/>
      <c r="QFV82" s="23"/>
      <c r="QFW82" s="23"/>
      <c r="QFX82" s="23"/>
      <c r="QFY82" s="23"/>
      <c r="QFZ82" s="23"/>
      <c r="QGA82" s="23"/>
      <c r="QGB82" s="23"/>
      <c r="QGC82" s="23"/>
      <c r="QGD82" s="23"/>
      <c r="QGE82" s="23"/>
      <c r="QGF82" s="23"/>
      <c r="QGG82" s="23"/>
      <c r="QGH82" s="23"/>
      <c r="QGI82" s="23"/>
      <c r="QGJ82" s="23"/>
      <c r="QGK82" s="23"/>
      <c r="QGL82" s="23"/>
      <c r="QGM82" s="23"/>
      <c r="QGN82" s="23"/>
      <c r="QGO82" s="23"/>
      <c r="QGP82" s="23"/>
      <c r="QGQ82" s="23"/>
      <c r="QGR82" s="23"/>
      <c r="QGS82" s="23"/>
      <c r="QGT82" s="23"/>
      <c r="QGU82" s="23"/>
      <c r="QGV82" s="23"/>
      <c r="QGW82" s="23"/>
      <c r="QGX82" s="23"/>
      <c r="QGY82" s="23"/>
      <c r="QGZ82" s="23"/>
      <c r="QHA82" s="23"/>
      <c r="QHB82" s="23"/>
      <c r="QHC82" s="23"/>
      <c r="QHD82" s="23"/>
      <c r="QHE82" s="23"/>
      <c r="QHF82" s="23"/>
      <c r="QHG82" s="23"/>
      <c r="QHH82" s="23"/>
      <c r="QHI82" s="23"/>
      <c r="QHJ82" s="23"/>
      <c r="QHK82" s="23"/>
      <c r="QHL82" s="23"/>
      <c r="QHM82" s="23"/>
      <c r="QHN82" s="23"/>
      <c r="QHO82" s="23"/>
      <c r="QHP82" s="23"/>
      <c r="QHQ82" s="23"/>
      <c r="QHR82" s="23"/>
      <c r="QHS82" s="23"/>
      <c r="QHT82" s="23"/>
      <c r="QHU82" s="23"/>
      <c r="QHV82" s="23"/>
      <c r="QHW82" s="23"/>
      <c r="QHX82" s="23"/>
      <c r="QHY82" s="23"/>
      <c r="QHZ82" s="23"/>
      <c r="QIA82" s="23"/>
      <c r="QIB82" s="23"/>
      <c r="QIC82" s="23"/>
      <c r="QID82" s="23"/>
      <c r="QIE82" s="23"/>
      <c r="QIF82" s="23"/>
      <c r="QIG82" s="23"/>
      <c r="QIH82" s="23"/>
      <c r="QII82" s="23"/>
      <c r="QIJ82" s="23"/>
      <c r="QIK82" s="23"/>
      <c r="QIL82" s="23"/>
      <c r="QIM82" s="23"/>
      <c r="QIN82" s="23"/>
      <c r="QIO82" s="23"/>
      <c r="QIP82" s="23"/>
      <c r="QIQ82" s="23"/>
      <c r="QIR82" s="23"/>
      <c r="QIS82" s="23"/>
      <c r="QIT82" s="23"/>
      <c r="QIU82" s="23"/>
      <c r="QIV82" s="23"/>
      <c r="QIW82" s="23"/>
      <c r="QIX82" s="23"/>
      <c r="QIY82" s="23"/>
      <c r="QIZ82" s="23"/>
      <c r="QJA82" s="23"/>
      <c r="QJB82" s="23"/>
      <c r="QJC82" s="23"/>
      <c r="QJD82" s="23"/>
      <c r="QJE82" s="23"/>
      <c r="QJF82" s="23"/>
      <c r="QJG82" s="23"/>
      <c r="QJH82" s="23"/>
      <c r="QJI82" s="23"/>
      <c r="QJJ82" s="23"/>
      <c r="QJK82" s="23"/>
      <c r="QJL82" s="23"/>
      <c r="QJM82" s="23"/>
      <c r="QJN82" s="23"/>
      <c r="QJO82" s="23"/>
      <c r="QJP82" s="23"/>
      <c r="QJQ82" s="23"/>
      <c r="QJR82" s="23"/>
      <c r="QJS82" s="23"/>
      <c r="QJT82" s="23"/>
      <c r="QJU82" s="23"/>
      <c r="QJV82" s="23"/>
      <c r="QJW82" s="23"/>
      <c r="QJX82" s="23"/>
      <c r="QJY82" s="23"/>
      <c r="QJZ82" s="23"/>
      <c r="QKA82" s="23"/>
      <c r="QKB82" s="23"/>
      <c r="QKC82" s="23"/>
      <c r="QKD82" s="23"/>
      <c r="QKE82" s="23"/>
      <c r="QKF82" s="23"/>
      <c r="QKG82" s="23"/>
      <c r="QKH82" s="23"/>
      <c r="QKI82" s="23"/>
      <c r="QKJ82" s="23"/>
      <c r="QKK82" s="23"/>
      <c r="QKL82" s="23"/>
      <c r="QKM82" s="23"/>
      <c r="QKN82" s="23"/>
      <c r="QKO82" s="23"/>
      <c r="QKP82" s="23"/>
      <c r="QKQ82" s="23"/>
      <c r="QKR82" s="23"/>
      <c r="QKS82" s="23"/>
      <c r="QKT82" s="23"/>
      <c r="QKU82" s="23"/>
      <c r="QKV82" s="23"/>
      <c r="QKW82" s="23"/>
      <c r="QKX82" s="23"/>
      <c r="QKY82" s="23"/>
      <c r="QKZ82" s="23"/>
      <c r="QLA82" s="23"/>
      <c r="QLB82" s="23"/>
      <c r="QLC82" s="23"/>
      <c r="QLD82" s="23"/>
      <c r="QLE82" s="23"/>
      <c r="QLF82" s="23"/>
      <c r="QLG82" s="23"/>
      <c r="QLH82" s="23"/>
      <c r="QLI82" s="23"/>
      <c r="QLJ82" s="23"/>
      <c r="QLK82" s="23"/>
      <c r="QLL82" s="23"/>
      <c r="QLM82" s="23"/>
      <c r="QLN82" s="23"/>
      <c r="QLO82" s="23"/>
      <c r="QLP82" s="23"/>
      <c r="QLQ82" s="23"/>
      <c r="QLR82" s="23"/>
      <c r="QLS82" s="23"/>
      <c r="QLT82" s="23"/>
      <c r="QLU82" s="23"/>
      <c r="QLV82" s="23"/>
      <c r="QLW82" s="23"/>
      <c r="QLX82" s="23"/>
      <c r="QLY82" s="23"/>
      <c r="QLZ82" s="23"/>
      <c r="QMA82" s="23"/>
      <c r="QMB82" s="23"/>
      <c r="QMC82" s="23"/>
      <c r="QMD82" s="23"/>
      <c r="QME82" s="23"/>
      <c r="QMF82" s="23"/>
      <c r="QMG82" s="23"/>
      <c r="QMH82" s="23"/>
      <c r="QMI82" s="23"/>
      <c r="QMJ82" s="23"/>
      <c r="QMK82" s="23"/>
      <c r="QML82" s="23"/>
      <c r="QMM82" s="23"/>
      <c r="QMN82" s="23"/>
      <c r="QMO82" s="23"/>
      <c r="QMP82" s="23"/>
      <c r="QMQ82" s="23"/>
      <c r="QMR82" s="23"/>
      <c r="QMS82" s="23"/>
      <c r="QMT82" s="23"/>
      <c r="QMU82" s="23"/>
      <c r="QMV82" s="23"/>
      <c r="QMW82" s="23"/>
      <c r="QMX82" s="23"/>
      <c r="QMY82" s="23"/>
      <c r="QMZ82" s="23"/>
      <c r="QNA82" s="23"/>
      <c r="QNB82" s="23"/>
      <c r="QNC82" s="23"/>
      <c r="QND82" s="23"/>
      <c r="QNE82" s="23"/>
      <c r="QNF82" s="23"/>
      <c r="QNG82" s="23"/>
      <c r="QNH82" s="23"/>
      <c r="QNI82" s="23"/>
      <c r="QNJ82" s="23"/>
      <c r="QNK82" s="23"/>
      <c r="QNL82" s="23"/>
      <c r="QNM82" s="23"/>
      <c r="QNN82" s="23"/>
      <c r="QNO82" s="23"/>
      <c r="QNP82" s="23"/>
      <c r="QNQ82" s="23"/>
      <c r="QNR82" s="23"/>
      <c r="QNS82" s="23"/>
      <c r="QNT82" s="23"/>
      <c r="QNU82" s="23"/>
      <c r="QNV82" s="23"/>
      <c r="QNW82" s="23"/>
      <c r="QNX82" s="23"/>
      <c r="QNY82" s="23"/>
      <c r="QNZ82" s="23"/>
      <c r="QOA82" s="23"/>
      <c r="QOB82" s="23"/>
      <c r="QOC82" s="23"/>
      <c r="QOD82" s="23"/>
      <c r="QOE82" s="23"/>
      <c r="QOF82" s="23"/>
      <c r="QOG82" s="23"/>
      <c r="QOH82" s="23"/>
      <c r="QOI82" s="23"/>
      <c r="QOJ82" s="23"/>
      <c r="QOK82" s="23"/>
      <c r="QOL82" s="23"/>
      <c r="QOM82" s="23"/>
      <c r="QON82" s="23"/>
      <c r="QOO82" s="23"/>
      <c r="QOP82" s="23"/>
      <c r="QOQ82" s="23"/>
      <c r="QOR82" s="23"/>
      <c r="QOS82" s="23"/>
      <c r="QOT82" s="23"/>
      <c r="QOU82" s="23"/>
      <c r="QOV82" s="23"/>
      <c r="QOW82" s="23"/>
      <c r="QOX82" s="23"/>
      <c r="QOY82" s="23"/>
      <c r="QOZ82" s="23"/>
      <c r="QPA82" s="23"/>
      <c r="QPB82" s="23"/>
      <c r="QPC82" s="23"/>
      <c r="QPD82" s="23"/>
      <c r="QPE82" s="23"/>
      <c r="QPF82" s="23"/>
      <c r="QPG82" s="23"/>
      <c r="QPH82" s="23"/>
      <c r="QPI82" s="23"/>
      <c r="QPJ82" s="23"/>
      <c r="QPK82" s="23"/>
      <c r="QPL82" s="23"/>
      <c r="QPM82" s="23"/>
      <c r="QPN82" s="23"/>
      <c r="QPO82" s="23"/>
      <c r="QPP82" s="23"/>
      <c r="QPQ82" s="23"/>
      <c r="QPR82" s="23"/>
      <c r="QPS82" s="23"/>
      <c r="QPT82" s="23"/>
      <c r="QPU82" s="23"/>
      <c r="QPV82" s="23"/>
      <c r="QPW82" s="23"/>
      <c r="QPX82" s="23"/>
      <c r="QPY82" s="23"/>
      <c r="QPZ82" s="23"/>
      <c r="QQA82" s="23"/>
      <c r="QQB82" s="23"/>
      <c r="QQC82" s="23"/>
      <c r="QQD82" s="23"/>
      <c r="QQE82" s="23"/>
      <c r="QQF82" s="23"/>
      <c r="QQG82" s="23"/>
      <c r="QQH82" s="23"/>
      <c r="QQI82" s="23"/>
      <c r="QQJ82" s="23"/>
      <c r="QQK82" s="23"/>
      <c r="QQL82" s="23"/>
      <c r="QQM82" s="23"/>
      <c r="QQN82" s="23"/>
      <c r="QQO82" s="23"/>
      <c r="QQP82" s="23"/>
      <c r="QQQ82" s="23"/>
      <c r="QQR82" s="23"/>
      <c r="QQS82" s="23"/>
      <c r="QQT82" s="23"/>
      <c r="QQU82" s="23"/>
      <c r="QQV82" s="23"/>
      <c r="QQW82" s="23"/>
      <c r="QQX82" s="23"/>
      <c r="QQY82" s="23"/>
      <c r="QQZ82" s="23"/>
      <c r="QRA82" s="23"/>
      <c r="QRB82" s="23"/>
      <c r="QRC82" s="23"/>
      <c r="QRD82" s="23"/>
      <c r="QRE82" s="23"/>
      <c r="QRF82" s="23"/>
      <c r="QRG82" s="23"/>
      <c r="QRH82" s="23"/>
      <c r="QRI82" s="23"/>
      <c r="QRJ82" s="23"/>
      <c r="QRK82" s="23"/>
      <c r="QRL82" s="23"/>
      <c r="QRM82" s="23"/>
      <c r="QRN82" s="23"/>
      <c r="QRO82" s="23"/>
      <c r="QRP82" s="23"/>
      <c r="QRQ82" s="23"/>
      <c r="QRR82" s="23"/>
      <c r="QRS82" s="23"/>
      <c r="QRT82" s="23"/>
      <c r="QRU82" s="23"/>
      <c r="QRV82" s="23"/>
      <c r="QRW82" s="23"/>
      <c r="QRX82" s="23"/>
      <c r="QRY82" s="23"/>
      <c r="QRZ82" s="23"/>
      <c r="QSA82" s="23"/>
      <c r="QSB82" s="23"/>
      <c r="QSC82" s="23"/>
      <c r="QSD82" s="23"/>
      <c r="QSE82" s="23"/>
      <c r="QSF82" s="23"/>
      <c r="QSG82" s="23"/>
      <c r="QSH82" s="23"/>
      <c r="QSI82" s="23"/>
      <c r="QSJ82" s="23"/>
      <c r="QSK82" s="23"/>
      <c r="QSL82" s="23"/>
      <c r="QSM82" s="23"/>
      <c r="QSN82" s="23"/>
      <c r="QSO82" s="23"/>
      <c r="QSP82" s="23"/>
      <c r="QSQ82" s="23"/>
      <c r="QSR82" s="23"/>
      <c r="QSS82" s="23"/>
      <c r="QST82" s="23"/>
      <c r="QSU82" s="23"/>
      <c r="QSV82" s="23"/>
      <c r="QSW82" s="23"/>
      <c r="QSX82" s="23"/>
      <c r="QSY82" s="23"/>
      <c r="QSZ82" s="23"/>
      <c r="QTA82" s="23"/>
      <c r="QTB82" s="23"/>
      <c r="QTC82" s="23"/>
      <c r="QTD82" s="23"/>
      <c r="QTE82" s="23"/>
      <c r="QTF82" s="23"/>
      <c r="QTG82" s="23"/>
      <c r="QTH82" s="23"/>
      <c r="QTI82" s="23"/>
      <c r="QTJ82" s="23"/>
      <c r="QTK82" s="23"/>
      <c r="QTL82" s="23"/>
      <c r="QTM82" s="23"/>
      <c r="QTN82" s="23"/>
      <c r="QTO82" s="23"/>
      <c r="QTP82" s="23"/>
      <c r="QTQ82" s="23"/>
      <c r="QTR82" s="23"/>
      <c r="QTS82" s="23"/>
      <c r="QTT82" s="23"/>
      <c r="QTU82" s="23"/>
      <c r="QTV82" s="23"/>
      <c r="QTW82" s="23"/>
      <c r="QTX82" s="23"/>
      <c r="QTY82" s="23"/>
      <c r="QTZ82" s="23"/>
      <c r="QUA82" s="23"/>
      <c r="QUB82" s="23"/>
      <c r="QUC82" s="23"/>
      <c r="QUD82" s="23"/>
      <c r="QUE82" s="23"/>
      <c r="QUF82" s="23"/>
      <c r="QUG82" s="23"/>
      <c r="QUH82" s="23"/>
      <c r="QUI82" s="23"/>
      <c r="QUJ82" s="23"/>
      <c r="QUK82" s="23"/>
      <c r="QUL82" s="23"/>
      <c r="QUM82" s="23"/>
      <c r="QUN82" s="23"/>
      <c r="QUO82" s="23"/>
      <c r="QUP82" s="23"/>
      <c r="QUQ82" s="23"/>
      <c r="QUR82" s="23"/>
      <c r="QUS82" s="23"/>
      <c r="QUT82" s="23"/>
      <c r="QUU82" s="23"/>
      <c r="QUV82" s="23"/>
      <c r="QUW82" s="23"/>
      <c r="QUX82" s="23"/>
      <c r="QUY82" s="23"/>
      <c r="QUZ82" s="23"/>
      <c r="QVA82" s="23"/>
      <c r="QVB82" s="23"/>
      <c r="QVC82" s="23"/>
      <c r="QVD82" s="23"/>
      <c r="QVE82" s="23"/>
      <c r="QVF82" s="23"/>
      <c r="QVG82" s="23"/>
      <c r="QVH82" s="23"/>
      <c r="QVI82" s="23"/>
      <c r="QVJ82" s="23"/>
      <c r="QVK82" s="23"/>
      <c r="QVL82" s="23"/>
      <c r="QVM82" s="23"/>
      <c r="QVN82" s="23"/>
      <c r="QVO82" s="23"/>
      <c r="QVP82" s="23"/>
      <c r="QVQ82" s="23"/>
      <c r="QVR82" s="23"/>
      <c r="QVS82" s="23"/>
      <c r="QVT82" s="23"/>
      <c r="QVU82" s="23"/>
      <c r="QVV82" s="23"/>
      <c r="QVW82" s="23"/>
      <c r="QVX82" s="23"/>
      <c r="QVY82" s="23"/>
      <c r="QVZ82" s="23"/>
      <c r="QWA82" s="23"/>
      <c r="QWB82" s="23"/>
      <c r="QWC82" s="23"/>
      <c r="QWD82" s="23"/>
      <c r="QWE82" s="23"/>
      <c r="QWF82" s="23"/>
      <c r="QWG82" s="23"/>
      <c r="QWH82" s="23"/>
      <c r="QWI82" s="23"/>
      <c r="QWJ82" s="23"/>
      <c r="QWK82" s="23"/>
      <c r="QWL82" s="23"/>
      <c r="QWM82" s="23"/>
      <c r="QWN82" s="23"/>
      <c r="QWO82" s="23"/>
      <c r="QWP82" s="23"/>
      <c r="QWQ82" s="23"/>
      <c r="QWR82" s="23"/>
      <c r="QWS82" s="23"/>
      <c r="QWT82" s="23"/>
      <c r="QWU82" s="23"/>
      <c r="QWV82" s="23"/>
      <c r="QWW82" s="23"/>
      <c r="QWX82" s="23"/>
      <c r="QWY82" s="23"/>
      <c r="QWZ82" s="23"/>
      <c r="QXA82" s="23"/>
      <c r="QXB82" s="23"/>
      <c r="QXC82" s="23"/>
      <c r="QXD82" s="23"/>
      <c r="QXE82" s="23"/>
      <c r="QXF82" s="23"/>
      <c r="QXG82" s="23"/>
      <c r="QXH82" s="23"/>
      <c r="QXI82" s="23"/>
      <c r="QXJ82" s="23"/>
      <c r="QXK82" s="23"/>
      <c r="QXL82" s="23"/>
      <c r="QXM82" s="23"/>
      <c r="QXN82" s="23"/>
      <c r="QXO82" s="23"/>
      <c r="QXP82" s="23"/>
      <c r="QXQ82" s="23"/>
      <c r="QXR82" s="23"/>
      <c r="QXS82" s="23"/>
      <c r="QXT82" s="23"/>
      <c r="QXU82" s="23"/>
      <c r="QXV82" s="23"/>
      <c r="QXW82" s="23"/>
      <c r="QXX82" s="23"/>
      <c r="QXY82" s="23"/>
      <c r="QXZ82" s="23"/>
      <c r="QYA82" s="23"/>
      <c r="QYB82" s="23"/>
      <c r="QYC82" s="23"/>
      <c r="QYD82" s="23"/>
      <c r="QYE82" s="23"/>
      <c r="QYF82" s="23"/>
      <c r="QYG82" s="23"/>
      <c r="QYH82" s="23"/>
      <c r="QYI82" s="23"/>
      <c r="QYJ82" s="23"/>
      <c r="QYK82" s="23"/>
      <c r="QYL82" s="23"/>
      <c r="QYM82" s="23"/>
      <c r="QYN82" s="23"/>
      <c r="QYO82" s="23"/>
      <c r="QYP82" s="23"/>
      <c r="QYQ82" s="23"/>
      <c r="QYR82" s="23"/>
      <c r="QYS82" s="23"/>
      <c r="QYT82" s="23"/>
      <c r="QYU82" s="23"/>
      <c r="QYV82" s="23"/>
      <c r="QYW82" s="23"/>
      <c r="QYX82" s="23"/>
      <c r="QYY82" s="23"/>
      <c r="QYZ82" s="23"/>
      <c r="QZA82" s="23"/>
      <c r="QZB82" s="23"/>
      <c r="QZC82" s="23"/>
      <c r="QZD82" s="23"/>
      <c r="QZE82" s="23"/>
      <c r="QZF82" s="23"/>
      <c r="QZG82" s="23"/>
      <c r="QZH82" s="23"/>
      <c r="QZI82" s="23"/>
      <c r="QZJ82" s="23"/>
      <c r="QZK82" s="23"/>
      <c r="QZL82" s="23"/>
      <c r="QZM82" s="23"/>
      <c r="QZN82" s="23"/>
      <c r="QZO82" s="23"/>
      <c r="QZP82" s="23"/>
      <c r="QZQ82" s="23"/>
      <c r="QZR82" s="23"/>
      <c r="QZS82" s="23"/>
      <c r="QZT82" s="23"/>
      <c r="QZU82" s="23"/>
      <c r="QZV82" s="23"/>
      <c r="QZW82" s="23"/>
      <c r="QZX82" s="23"/>
      <c r="QZY82" s="23"/>
      <c r="QZZ82" s="23"/>
      <c r="RAA82" s="23"/>
      <c r="RAB82" s="23"/>
      <c r="RAC82" s="23"/>
      <c r="RAD82" s="23"/>
      <c r="RAE82" s="23"/>
      <c r="RAF82" s="23"/>
      <c r="RAG82" s="23"/>
      <c r="RAH82" s="23"/>
      <c r="RAI82" s="23"/>
      <c r="RAJ82" s="23"/>
      <c r="RAK82" s="23"/>
      <c r="RAL82" s="23"/>
      <c r="RAM82" s="23"/>
      <c r="RAN82" s="23"/>
      <c r="RAO82" s="23"/>
      <c r="RAP82" s="23"/>
      <c r="RAQ82" s="23"/>
      <c r="RAR82" s="23"/>
      <c r="RAS82" s="23"/>
      <c r="RAT82" s="23"/>
      <c r="RAU82" s="23"/>
      <c r="RAV82" s="23"/>
      <c r="RAW82" s="23"/>
      <c r="RAX82" s="23"/>
      <c r="RAY82" s="23"/>
      <c r="RAZ82" s="23"/>
      <c r="RBA82" s="23"/>
      <c r="RBB82" s="23"/>
      <c r="RBC82" s="23"/>
      <c r="RBD82" s="23"/>
      <c r="RBE82" s="23"/>
      <c r="RBF82" s="23"/>
      <c r="RBG82" s="23"/>
      <c r="RBH82" s="23"/>
      <c r="RBI82" s="23"/>
      <c r="RBJ82" s="23"/>
      <c r="RBK82" s="23"/>
      <c r="RBL82" s="23"/>
      <c r="RBM82" s="23"/>
      <c r="RBN82" s="23"/>
      <c r="RBO82" s="23"/>
      <c r="RBP82" s="23"/>
      <c r="RBQ82" s="23"/>
      <c r="RBR82" s="23"/>
      <c r="RBS82" s="23"/>
      <c r="RBT82" s="23"/>
      <c r="RBU82" s="23"/>
      <c r="RBV82" s="23"/>
      <c r="RBW82" s="23"/>
      <c r="RBX82" s="23"/>
      <c r="RBY82" s="23"/>
      <c r="RBZ82" s="23"/>
      <c r="RCA82" s="23"/>
      <c r="RCB82" s="23"/>
      <c r="RCC82" s="23"/>
      <c r="RCD82" s="23"/>
      <c r="RCE82" s="23"/>
      <c r="RCF82" s="23"/>
      <c r="RCG82" s="23"/>
      <c r="RCH82" s="23"/>
      <c r="RCI82" s="23"/>
      <c r="RCJ82" s="23"/>
      <c r="RCK82" s="23"/>
      <c r="RCL82" s="23"/>
      <c r="RCM82" s="23"/>
      <c r="RCN82" s="23"/>
      <c r="RCO82" s="23"/>
      <c r="RCP82" s="23"/>
      <c r="RCQ82" s="23"/>
      <c r="RCR82" s="23"/>
      <c r="RCS82" s="23"/>
      <c r="RCT82" s="23"/>
      <c r="RCU82" s="23"/>
      <c r="RCV82" s="23"/>
      <c r="RCW82" s="23"/>
      <c r="RCX82" s="23"/>
      <c r="RCY82" s="23"/>
      <c r="RCZ82" s="23"/>
      <c r="RDA82" s="23"/>
      <c r="RDB82" s="23"/>
      <c r="RDC82" s="23"/>
      <c r="RDD82" s="23"/>
      <c r="RDE82" s="23"/>
      <c r="RDF82" s="23"/>
      <c r="RDG82" s="23"/>
      <c r="RDH82" s="23"/>
      <c r="RDI82" s="23"/>
      <c r="RDJ82" s="23"/>
      <c r="RDK82" s="23"/>
      <c r="RDL82" s="23"/>
      <c r="RDM82" s="23"/>
      <c r="RDN82" s="23"/>
      <c r="RDO82" s="23"/>
      <c r="RDP82" s="23"/>
      <c r="RDQ82" s="23"/>
      <c r="RDR82" s="23"/>
      <c r="RDS82" s="23"/>
      <c r="RDT82" s="23"/>
      <c r="RDU82" s="23"/>
      <c r="RDV82" s="23"/>
      <c r="RDW82" s="23"/>
      <c r="RDX82" s="23"/>
      <c r="RDY82" s="23"/>
      <c r="RDZ82" s="23"/>
      <c r="REA82" s="23"/>
      <c r="REB82" s="23"/>
      <c r="REC82" s="23"/>
      <c r="RED82" s="23"/>
      <c r="REE82" s="23"/>
      <c r="REF82" s="23"/>
      <c r="REG82" s="23"/>
      <c r="REH82" s="23"/>
      <c r="REI82" s="23"/>
      <c r="REJ82" s="23"/>
      <c r="REK82" s="23"/>
      <c r="REL82" s="23"/>
      <c r="REM82" s="23"/>
      <c r="REN82" s="23"/>
      <c r="REO82" s="23"/>
      <c r="REP82" s="23"/>
      <c r="REQ82" s="23"/>
      <c r="RER82" s="23"/>
      <c r="RES82" s="23"/>
      <c r="RET82" s="23"/>
      <c r="REU82" s="23"/>
      <c r="REV82" s="23"/>
      <c r="REW82" s="23"/>
      <c r="REX82" s="23"/>
      <c r="REY82" s="23"/>
      <c r="REZ82" s="23"/>
      <c r="RFA82" s="23"/>
      <c r="RFB82" s="23"/>
      <c r="RFC82" s="23"/>
      <c r="RFD82" s="23"/>
      <c r="RFE82" s="23"/>
      <c r="RFF82" s="23"/>
      <c r="RFG82" s="23"/>
      <c r="RFH82" s="23"/>
      <c r="RFI82" s="23"/>
      <c r="RFJ82" s="23"/>
      <c r="RFK82" s="23"/>
      <c r="RFL82" s="23"/>
      <c r="RFM82" s="23"/>
      <c r="RFN82" s="23"/>
      <c r="RFO82" s="23"/>
      <c r="RFP82" s="23"/>
      <c r="RFQ82" s="23"/>
      <c r="RFR82" s="23"/>
      <c r="RFS82" s="23"/>
      <c r="RFT82" s="23"/>
      <c r="RFU82" s="23"/>
      <c r="RFV82" s="23"/>
      <c r="RFW82" s="23"/>
      <c r="RFX82" s="23"/>
      <c r="RFY82" s="23"/>
      <c r="RFZ82" s="23"/>
      <c r="RGA82" s="23"/>
      <c r="RGB82" s="23"/>
      <c r="RGC82" s="23"/>
      <c r="RGD82" s="23"/>
      <c r="RGE82" s="23"/>
      <c r="RGF82" s="23"/>
      <c r="RGG82" s="23"/>
      <c r="RGH82" s="23"/>
      <c r="RGI82" s="23"/>
      <c r="RGJ82" s="23"/>
      <c r="RGK82" s="23"/>
      <c r="RGL82" s="23"/>
      <c r="RGM82" s="23"/>
      <c r="RGN82" s="23"/>
      <c r="RGO82" s="23"/>
      <c r="RGP82" s="23"/>
      <c r="RGQ82" s="23"/>
      <c r="RGR82" s="23"/>
      <c r="RGS82" s="23"/>
      <c r="RGT82" s="23"/>
      <c r="RGU82" s="23"/>
      <c r="RGV82" s="23"/>
      <c r="RGW82" s="23"/>
      <c r="RGX82" s="23"/>
      <c r="RGY82" s="23"/>
      <c r="RGZ82" s="23"/>
      <c r="RHA82" s="23"/>
      <c r="RHB82" s="23"/>
      <c r="RHC82" s="23"/>
      <c r="RHD82" s="23"/>
      <c r="RHE82" s="23"/>
      <c r="RHF82" s="23"/>
      <c r="RHG82" s="23"/>
      <c r="RHH82" s="23"/>
      <c r="RHI82" s="23"/>
      <c r="RHJ82" s="23"/>
      <c r="RHK82" s="23"/>
      <c r="RHL82" s="23"/>
      <c r="RHM82" s="23"/>
      <c r="RHN82" s="23"/>
      <c r="RHO82" s="23"/>
      <c r="RHP82" s="23"/>
      <c r="RHQ82" s="23"/>
      <c r="RHR82" s="23"/>
      <c r="RHS82" s="23"/>
      <c r="RHT82" s="23"/>
      <c r="RHU82" s="23"/>
      <c r="RHV82" s="23"/>
      <c r="RHW82" s="23"/>
      <c r="RHX82" s="23"/>
      <c r="RHY82" s="23"/>
      <c r="RHZ82" s="23"/>
      <c r="RIA82" s="23"/>
      <c r="RIB82" s="23"/>
      <c r="RIC82" s="23"/>
      <c r="RID82" s="23"/>
      <c r="RIE82" s="23"/>
      <c r="RIF82" s="23"/>
      <c r="RIG82" s="23"/>
      <c r="RIH82" s="23"/>
      <c r="RII82" s="23"/>
      <c r="RIJ82" s="23"/>
      <c r="RIK82" s="23"/>
      <c r="RIL82" s="23"/>
      <c r="RIM82" s="23"/>
      <c r="RIN82" s="23"/>
      <c r="RIO82" s="23"/>
      <c r="RIP82" s="23"/>
      <c r="RIQ82" s="23"/>
      <c r="RIR82" s="23"/>
      <c r="RIS82" s="23"/>
      <c r="RIT82" s="23"/>
      <c r="RIU82" s="23"/>
      <c r="RIV82" s="23"/>
      <c r="RIW82" s="23"/>
      <c r="RIX82" s="23"/>
      <c r="RIY82" s="23"/>
      <c r="RIZ82" s="23"/>
      <c r="RJA82" s="23"/>
      <c r="RJB82" s="23"/>
      <c r="RJC82" s="23"/>
      <c r="RJD82" s="23"/>
      <c r="RJE82" s="23"/>
      <c r="RJF82" s="23"/>
      <c r="RJG82" s="23"/>
      <c r="RJH82" s="23"/>
      <c r="RJI82" s="23"/>
      <c r="RJJ82" s="23"/>
      <c r="RJK82" s="23"/>
      <c r="RJL82" s="23"/>
      <c r="RJM82" s="23"/>
      <c r="RJN82" s="23"/>
      <c r="RJO82" s="23"/>
      <c r="RJP82" s="23"/>
      <c r="RJQ82" s="23"/>
      <c r="RJR82" s="23"/>
      <c r="RJS82" s="23"/>
      <c r="RJT82" s="23"/>
      <c r="RJU82" s="23"/>
      <c r="RJV82" s="23"/>
      <c r="RJW82" s="23"/>
      <c r="RJX82" s="23"/>
      <c r="RJY82" s="23"/>
      <c r="RJZ82" s="23"/>
      <c r="RKA82" s="23"/>
      <c r="RKB82" s="23"/>
      <c r="RKC82" s="23"/>
      <c r="RKD82" s="23"/>
      <c r="RKE82" s="23"/>
      <c r="RKF82" s="23"/>
      <c r="RKG82" s="23"/>
      <c r="RKH82" s="23"/>
      <c r="RKI82" s="23"/>
      <c r="RKJ82" s="23"/>
      <c r="RKK82" s="23"/>
      <c r="RKL82" s="23"/>
      <c r="RKM82" s="23"/>
      <c r="RKN82" s="23"/>
      <c r="RKO82" s="23"/>
      <c r="RKP82" s="23"/>
      <c r="RKQ82" s="23"/>
      <c r="RKR82" s="23"/>
      <c r="RKS82" s="23"/>
      <c r="RKT82" s="23"/>
      <c r="RKU82" s="23"/>
      <c r="RKV82" s="23"/>
      <c r="RKW82" s="23"/>
      <c r="RKX82" s="23"/>
      <c r="RKY82" s="23"/>
      <c r="RKZ82" s="23"/>
      <c r="RLA82" s="23"/>
      <c r="RLB82" s="23"/>
      <c r="RLC82" s="23"/>
      <c r="RLD82" s="23"/>
      <c r="RLE82" s="23"/>
      <c r="RLF82" s="23"/>
      <c r="RLG82" s="23"/>
      <c r="RLH82" s="23"/>
      <c r="RLI82" s="23"/>
      <c r="RLJ82" s="23"/>
      <c r="RLK82" s="23"/>
      <c r="RLL82" s="23"/>
      <c r="RLM82" s="23"/>
      <c r="RLN82" s="23"/>
      <c r="RLO82" s="23"/>
      <c r="RLP82" s="23"/>
      <c r="RLQ82" s="23"/>
      <c r="RLR82" s="23"/>
      <c r="RLS82" s="23"/>
      <c r="RLT82" s="23"/>
      <c r="RLU82" s="23"/>
      <c r="RLV82" s="23"/>
      <c r="RLW82" s="23"/>
      <c r="RLX82" s="23"/>
      <c r="RLY82" s="23"/>
      <c r="RLZ82" s="23"/>
      <c r="RMA82" s="23"/>
      <c r="RMB82" s="23"/>
      <c r="RMC82" s="23"/>
      <c r="RMD82" s="23"/>
      <c r="RME82" s="23"/>
      <c r="RMF82" s="23"/>
      <c r="RMG82" s="23"/>
      <c r="RMH82" s="23"/>
      <c r="RMI82" s="23"/>
      <c r="RMJ82" s="23"/>
      <c r="RMK82" s="23"/>
      <c r="RML82" s="23"/>
      <c r="RMM82" s="23"/>
      <c r="RMN82" s="23"/>
      <c r="RMO82" s="23"/>
      <c r="RMP82" s="23"/>
      <c r="RMQ82" s="23"/>
      <c r="RMR82" s="23"/>
      <c r="RMS82" s="23"/>
      <c r="RMT82" s="23"/>
      <c r="RMU82" s="23"/>
      <c r="RMV82" s="23"/>
      <c r="RMW82" s="23"/>
      <c r="RMX82" s="23"/>
      <c r="RMY82" s="23"/>
      <c r="RMZ82" s="23"/>
      <c r="RNA82" s="23"/>
      <c r="RNB82" s="23"/>
      <c r="RNC82" s="23"/>
      <c r="RND82" s="23"/>
      <c r="RNE82" s="23"/>
      <c r="RNF82" s="23"/>
      <c r="RNG82" s="23"/>
      <c r="RNH82" s="23"/>
      <c r="RNI82" s="23"/>
      <c r="RNJ82" s="23"/>
      <c r="RNK82" s="23"/>
      <c r="RNL82" s="23"/>
      <c r="RNM82" s="23"/>
      <c r="RNN82" s="23"/>
      <c r="RNO82" s="23"/>
      <c r="RNP82" s="23"/>
      <c r="RNQ82" s="23"/>
      <c r="RNR82" s="23"/>
      <c r="RNS82" s="23"/>
      <c r="RNT82" s="23"/>
      <c r="RNU82" s="23"/>
      <c r="RNV82" s="23"/>
      <c r="RNW82" s="23"/>
      <c r="RNX82" s="23"/>
      <c r="RNY82" s="23"/>
      <c r="RNZ82" s="23"/>
      <c r="ROA82" s="23"/>
      <c r="ROB82" s="23"/>
      <c r="ROC82" s="23"/>
      <c r="ROD82" s="23"/>
      <c r="ROE82" s="23"/>
      <c r="ROF82" s="23"/>
      <c r="ROG82" s="23"/>
      <c r="ROH82" s="23"/>
      <c r="ROI82" s="23"/>
      <c r="ROJ82" s="23"/>
      <c r="ROK82" s="23"/>
      <c r="ROL82" s="23"/>
      <c r="ROM82" s="23"/>
      <c r="RON82" s="23"/>
      <c r="ROO82" s="23"/>
      <c r="ROP82" s="23"/>
      <c r="ROQ82" s="23"/>
      <c r="ROR82" s="23"/>
      <c r="ROS82" s="23"/>
      <c r="ROT82" s="23"/>
      <c r="ROU82" s="23"/>
      <c r="ROV82" s="23"/>
      <c r="ROW82" s="23"/>
      <c r="ROX82" s="23"/>
      <c r="ROY82" s="23"/>
      <c r="ROZ82" s="23"/>
      <c r="RPA82" s="23"/>
      <c r="RPB82" s="23"/>
      <c r="RPC82" s="23"/>
      <c r="RPD82" s="23"/>
      <c r="RPE82" s="23"/>
      <c r="RPF82" s="23"/>
      <c r="RPG82" s="23"/>
      <c r="RPH82" s="23"/>
      <c r="RPI82" s="23"/>
      <c r="RPJ82" s="23"/>
      <c r="RPK82" s="23"/>
      <c r="RPL82" s="23"/>
      <c r="RPM82" s="23"/>
      <c r="RPN82" s="23"/>
      <c r="RPO82" s="23"/>
      <c r="RPP82" s="23"/>
      <c r="RPQ82" s="23"/>
      <c r="RPR82" s="23"/>
      <c r="RPS82" s="23"/>
      <c r="RPT82" s="23"/>
      <c r="RPU82" s="23"/>
      <c r="RPV82" s="23"/>
      <c r="RPW82" s="23"/>
      <c r="RPX82" s="23"/>
      <c r="RPY82" s="23"/>
      <c r="RPZ82" s="23"/>
      <c r="RQA82" s="23"/>
      <c r="RQB82" s="23"/>
      <c r="RQC82" s="23"/>
      <c r="RQD82" s="23"/>
      <c r="RQE82" s="23"/>
      <c r="RQF82" s="23"/>
      <c r="RQG82" s="23"/>
      <c r="RQH82" s="23"/>
      <c r="RQI82" s="23"/>
      <c r="RQJ82" s="23"/>
      <c r="RQK82" s="23"/>
      <c r="RQL82" s="23"/>
      <c r="RQM82" s="23"/>
      <c r="RQN82" s="23"/>
      <c r="RQO82" s="23"/>
      <c r="RQP82" s="23"/>
      <c r="RQQ82" s="23"/>
      <c r="RQR82" s="23"/>
      <c r="RQS82" s="23"/>
      <c r="RQT82" s="23"/>
      <c r="RQU82" s="23"/>
      <c r="RQV82" s="23"/>
      <c r="RQW82" s="23"/>
      <c r="RQX82" s="23"/>
      <c r="RQY82" s="23"/>
      <c r="RQZ82" s="23"/>
      <c r="RRA82" s="23"/>
      <c r="RRB82" s="23"/>
      <c r="RRC82" s="23"/>
      <c r="RRD82" s="23"/>
      <c r="RRE82" s="23"/>
      <c r="RRF82" s="23"/>
      <c r="RRG82" s="23"/>
      <c r="RRH82" s="23"/>
      <c r="RRI82" s="23"/>
      <c r="RRJ82" s="23"/>
      <c r="RRK82" s="23"/>
      <c r="RRL82" s="23"/>
      <c r="RRM82" s="23"/>
      <c r="RRN82" s="23"/>
      <c r="RRO82" s="23"/>
      <c r="RRP82" s="23"/>
      <c r="RRQ82" s="23"/>
      <c r="RRR82" s="23"/>
      <c r="RRS82" s="23"/>
      <c r="RRT82" s="23"/>
      <c r="RRU82" s="23"/>
      <c r="RRV82" s="23"/>
      <c r="RRW82" s="23"/>
      <c r="RRX82" s="23"/>
      <c r="RRY82" s="23"/>
      <c r="RRZ82" s="23"/>
      <c r="RSA82" s="23"/>
      <c r="RSB82" s="23"/>
      <c r="RSC82" s="23"/>
      <c r="RSD82" s="23"/>
      <c r="RSE82" s="23"/>
      <c r="RSF82" s="23"/>
      <c r="RSG82" s="23"/>
      <c r="RSH82" s="23"/>
      <c r="RSI82" s="23"/>
      <c r="RSJ82" s="23"/>
      <c r="RSK82" s="23"/>
      <c r="RSL82" s="23"/>
      <c r="RSM82" s="23"/>
      <c r="RSN82" s="23"/>
      <c r="RSO82" s="23"/>
      <c r="RSP82" s="23"/>
      <c r="RSQ82" s="23"/>
      <c r="RSR82" s="23"/>
      <c r="RSS82" s="23"/>
      <c r="RST82" s="23"/>
      <c r="RSU82" s="23"/>
      <c r="RSV82" s="23"/>
      <c r="RSW82" s="23"/>
      <c r="RSX82" s="23"/>
      <c r="RSY82" s="23"/>
      <c r="RSZ82" s="23"/>
      <c r="RTA82" s="23"/>
      <c r="RTB82" s="23"/>
      <c r="RTC82" s="23"/>
      <c r="RTD82" s="23"/>
      <c r="RTE82" s="23"/>
      <c r="RTF82" s="23"/>
      <c r="RTG82" s="23"/>
      <c r="RTH82" s="23"/>
      <c r="RTI82" s="23"/>
      <c r="RTJ82" s="23"/>
      <c r="RTK82" s="23"/>
      <c r="RTL82" s="23"/>
      <c r="RTM82" s="23"/>
      <c r="RTN82" s="23"/>
      <c r="RTO82" s="23"/>
      <c r="RTP82" s="23"/>
      <c r="RTQ82" s="23"/>
      <c r="RTR82" s="23"/>
      <c r="RTS82" s="23"/>
      <c r="RTT82" s="23"/>
      <c r="RTU82" s="23"/>
      <c r="RTV82" s="23"/>
      <c r="RTW82" s="23"/>
      <c r="RTX82" s="23"/>
      <c r="RTY82" s="23"/>
      <c r="RTZ82" s="23"/>
      <c r="RUA82" s="23"/>
      <c r="RUB82" s="23"/>
      <c r="RUC82" s="23"/>
      <c r="RUD82" s="23"/>
      <c r="RUE82" s="23"/>
      <c r="RUF82" s="23"/>
      <c r="RUG82" s="23"/>
      <c r="RUH82" s="23"/>
      <c r="RUI82" s="23"/>
      <c r="RUJ82" s="23"/>
      <c r="RUK82" s="23"/>
      <c r="RUL82" s="23"/>
      <c r="RUM82" s="23"/>
      <c r="RUN82" s="23"/>
      <c r="RUO82" s="23"/>
      <c r="RUP82" s="23"/>
      <c r="RUQ82" s="23"/>
      <c r="RUR82" s="23"/>
      <c r="RUS82" s="23"/>
      <c r="RUT82" s="23"/>
      <c r="RUU82" s="23"/>
      <c r="RUV82" s="23"/>
      <c r="RUW82" s="23"/>
      <c r="RUX82" s="23"/>
      <c r="RUY82" s="23"/>
      <c r="RUZ82" s="23"/>
      <c r="RVA82" s="23"/>
      <c r="RVB82" s="23"/>
      <c r="RVC82" s="23"/>
      <c r="RVD82" s="23"/>
      <c r="RVE82" s="23"/>
      <c r="RVF82" s="23"/>
      <c r="RVG82" s="23"/>
      <c r="RVH82" s="23"/>
      <c r="RVI82" s="23"/>
      <c r="RVJ82" s="23"/>
      <c r="RVK82" s="23"/>
      <c r="RVL82" s="23"/>
      <c r="RVM82" s="23"/>
      <c r="RVN82" s="23"/>
      <c r="RVO82" s="23"/>
      <c r="RVP82" s="23"/>
      <c r="RVQ82" s="23"/>
      <c r="RVR82" s="23"/>
      <c r="RVS82" s="23"/>
      <c r="RVT82" s="23"/>
      <c r="RVU82" s="23"/>
      <c r="RVV82" s="23"/>
      <c r="RVW82" s="23"/>
      <c r="RVX82" s="23"/>
      <c r="RVY82" s="23"/>
      <c r="RVZ82" s="23"/>
      <c r="RWA82" s="23"/>
      <c r="RWB82" s="23"/>
      <c r="RWC82" s="23"/>
      <c r="RWD82" s="23"/>
      <c r="RWE82" s="23"/>
      <c r="RWF82" s="23"/>
      <c r="RWG82" s="23"/>
      <c r="RWH82" s="23"/>
      <c r="RWI82" s="23"/>
      <c r="RWJ82" s="23"/>
      <c r="RWK82" s="23"/>
      <c r="RWL82" s="23"/>
      <c r="RWM82" s="23"/>
      <c r="RWN82" s="23"/>
      <c r="RWO82" s="23"/>
      <c r="RWP82" s="23"/>
      <c r="RWQ82" s="23"/>
      <c r="RWR82" s="23"/>
      <c r="RWS82" s="23"/>
      <c r="RWT82" s="23"/>
      <c r="RWU82" s="23"/>
      <c r="RWV82" s="23"/>
      <c r="RWW82" s="23"/>
      <c r="RWX82" s="23"/>
      <c r="RWY82" s="23"/>
      <c r="RWZ82" s="23"/>
      <c r="RXA82" s="23"/>
      <c r="RXB82" s="23"/>
      <c r="RXC82" s="23"/>
      <c r="RXD82" s="23"/>
      <c r="RXE82" s="23"/>
      <c r="RXF82" s="23"/>
      <c r="RXG82" s="23"/>
      <c r="RXH82" s="23"/>
      <c r="RXI82" s="23"/>
      <c r="RXJ82" s="23"/>
      <c r="RXK82" s="23"/>
      <c r="RXL82" s="23"/>
      <c r="RXM82" s="23"/>
      <c r="RXN82" s="23"/>
      <c r="RXO82" s="23"/>
      <c r="RXP82" s="23"/>
      <c r="RXQ82" s="23"/>
      <c r="RXR82" s="23"/>
      <c r="RXS82" s="23"/>
      <c r="RXT82" s="23"/>
      <c r="RXU82" s="23"/>
      <c r="RXV82" s="23"/>
      <c r="RXW82" s="23"/>
      <c r="RXX82" s="23"/>
      <c r="RXY82" s="23"/>
      <c r="RXZ82" s="23"/>
      <c r="RYA82" s="23"/>
      <c r="RYB82" s="23"/>
      <c r="RYC82" s="23"/>
      <c r="RYD82" s="23"/>
      <c r="RYE82" s="23"/>
      <c r="RYF82" s="23"/>
      <c r="RYG82" s="23"/>
      <c r="RYH82" s="23"/>
      <c r="RYI82" s="23"/>
      <c r="RYJ82" s="23"/>
      <c r="RYK82" s="23"/>
      <c r="RYL82" s="23"/>
      <c r="RYM82" s="23"/>
      <c r="RYN82" s="23"/>
      <c r="RYO82" s="23"/>
      <c r="RYP82" s="23"/>
      <c r="RYQ82" s="23"/>
      <c r="RYR82" s="23"/>
      <c r="RYS82" s="23"/>
      <c r="RYT82" s="23"/>
      <c r="RYU82" s="23"/>
      <c r="RYV82" s="23"/>
      <c r="RYW82" s="23"/>
      <c r="RYX82" s="23"/>
      <c r="RYY82" s="23"/>
      <c r="RYZ82" s="23"/>
      <c r="RZA82" s="23"/>
      <c r="RZB82" s="23"/>
      <c r="RZC82" s="23"/>
      <c r="RZD82" s="23"/>
      <c r="RZE82" s="23"/>
      <c r="RZF82" s="23"/>
      <c r="RZG82" s="23"/>
      <c r="RZH82" s="23"/>
      <c r="RZI82" s="23"/>
      <c r="RZJ82" s="23"/>
      <c r="RZK82" s="23"/>
      <c r="RZL82" s="23"/>
      <c r="RZM82" s="23"/>
      <c r="RZN82" s="23"/>
      <c r="RZO82" s="23"/>
      <c r="RZP82" s="23"/>
      <c r="RZQ82" s="23"/>
      <c r="RZR82" s="23"/>
      <c r="RZS82" s="23"/>
      <c r="RZT82" s="23"/>
      <c r="RZU82" s="23"/>
      <c r="RZV82" s="23"/>
      <c r="RZW82" s="23"/>
      <c r="RZX82" s="23"/>
      <c r="RZY82" s="23"/>
      <c r="RZZ82" s="23"/>
      <c r="SAA82" s="23"/>
      <c r="SAB82" s="23"/>
      <c r="SAC82" s="23"/>
      <c r="SAD82" s="23"/>
      <c r="SAE82" s="23"/>
      <c r="SAF82" s="23"/>
      <c r="SAG82" s="23"/>
      <c r="SAH82" s="23"/>
      <c r="SAI82" s="23"/>
      <c r="SAJ82" s="23"/>
      <c r="SAK82" s="23"/>
      <c r="SAL82" s="23"/>
      <c r="SAM82" s="23"/>
      <c r="SAN82" s="23"/>
      <c r="SAO82" s="23"/>
      <c r="SAP82" s="23"/>
      <c r="SAQ82" s="23"/>
      <c r="SAR82" s="23"/>
      <c r="SAS82" s="23"/>
      <c r="SAT82" s="23"/>
      <c r="SAU82" s="23"/>
      <c r="SAV82" s="23"/>
      <c r="SAW82" s="23"/>
      <c r="SAX82" s="23"/>
      <c r="SAY82" s="23"/>
      <c r="SAZ82" s="23"/>
      <c r="SBA82" s="23"/>
      <c r="SBB82" s="23"/>
      <c r="SBC82" s="23"/>
      <c r="SBD82" s="23"/>
      <c r="SBE82" s="23"/>
      <c r="SBF82" s="23"/>
      <c r="SBG82" s="23"/>
      <c r="SBH82" s="23"/>
      <c r="SBI82" s="23"/>
      <c r="SBJ82" s="23"/>
      <c r="SBK82" s="23"/>
      <c r="SBL82" s="23"/>
      <c r="SBM82" s="23"/>
      <c r="SBN82" s="23"/>
      <c r="SBO82" s="23"/>
      <c r="SBP82" s="23"/>
      <c r="SBQ82" s="23"/>
      <c r="SBR82" s="23"/>
      <c r="SBS82" s="23"/>
      <c r="SBT82" s="23"/>
      <c r="SBU82" s="23"/>
      <c r="SBV82" s="23"/>
      <c r="SBW82" s="23"/>
      <c r="SBX82" s="23"/>
      <c r="SBY82" s="23"/>
      <c r="SBZ82" s="23"/>
      <c r="SCA82" s="23"/>
      <c r="SCB82" s="23"/>
      <c r="SCC82" s="23"/>
      <c r="SCD82" s="23"/>
      <c r="SCE82" s="23"/>
      <c r="SCF82" s="23"/>
      <c r="SCG82" s="23"/>
      <c r="SCH82" s="23"/>
      <c r="SCI82" s="23"/>
      <c r="SCJ82" s="23"/>
      <c r="SCK82" s="23"/>
      <c r="SCL82" s="23"/>
      <c r="SCM82" s="23"/>
      <c r="SCN82" s="23"/>
      <c r="SCO82" s="23"/>
      <c r="SCP82" s="23"/>
      <c r="SCQ82" s="23"/>
      <c r="SCR82" s="23"/>
      <c r="SCS82" s="23"/>
      <c r="SCT82" s="23"/>
      <c r="SCU82" s="23"/>
      <c r="SCV82" s="23"/>
      <c r="SCW82" s="23"/>
      <c r="SCX82" s="23"/>
      <c r="SCY82" s="23"/>
      <c r="SCZ82" s="23"/>
      <c r="SDA82" s="23"/>
      <c r="SDB82" s="23"/>
      <c r="SDC82" s="23"/>
      <c r="SDD82" s="23"/>
      <c r="SDE82" s="23"/>
      <c r="SDF82" s="23"/>
      <c r="SDG82" s="23"/>
      <c r="SDH82" s="23"/>
      <c r="SDI82" s="23"/>
      <c r="SDJ82" s="23"/>
      <c r="SDK82" s="23"/>
      <c r="SDL82" s="23"/>
      <c r="SDM82" s="23"/>
      <c r="SDN82" s="23"/>
      <c r="SDO82" s="23"/>
      <c r="SDP82" s="23"/>
      <c r="SDQ82" s="23"/>
      <c r="SDR82" s="23"/>
      <c r="SDS82" s="23"/>
      <c r="SDT82" s="23"/>
      <c r="SDU82" s="23"/>
      <c r="SDV82" s="23"/>
      <c r="SDW82" s="23"/>
      <c r="SDX82" s="23"/>
      <c r="SDY82" s="23"/>
      <c r="SDZ82" s="23"/>
      <c r="SEA82" s="23"/>
      <c r="SEB82" s="23"/>
      <c r="SEC82" s="23"/>
      <c r="SED82" s="23"/>
      <c r="SEE82" s="23"/>
      <c r="SEF82" s="23"/>
      <c r="SEG82" s="23"/>
      <c r="SEH82" s="23"/>
      <c r="SEI82" s="23"/>
      <c r="SEJ82" s="23"/>
      <c r="SEK82" s="23"/>
      <c r="SEL82" s="23"/>
      <c r="SEM82" s="23"/>
      <c r="SEN82" s="23"/>
      <c r="SEO82" s="23"/>
      <c r="SEP82" s="23"/>
      <c r="SEQ82" s="23"/>
      <c r="SER82" s="23"/>
      <c r="SES82" s="23"/>
      <c r="SET82" s="23"/>
      <c r="SEU82" s="23"/>
      <c r="SEV82" s="23"/>
      <c r="SEW82" s="23"/>
      <c r="SEX82" s="23"/>
      <c r="SEY82" s="23"/>
      <c r="SEZ82" s="23"/>
      <c r="SFA82" s="23"/>
      <c r="SFB82" s="23"/>
      <c r="SFC82" s="23"/>
      <c r="SFD82" s="23"/>
      <c r="SFE82" s="23"/>
      <c r="SFF82" s="23"/>
      <c r="SFG82" s="23"/>
      <c r="SFH82" s="23"/>
      <c r="SFI82" s="23"/>
      <c r="SFJ82" s="23"/>
      <c r="SFK82" s="23"/>
      <c r="SFL82" s="23"/>
      <c r="SFM82" s="23"/>
      <c r="SFN82" s="23"/>
      <c r="SFO82" s="23"/>
      <c r="SFP82" s="23"/>
      <c r="SFQ82" s="23"/>
      <c r="SFR82" s="23"/>
      <c r="SFS82" s="23"/>
      <c r="SFT82" s="23"/>
      <c r="SFU82" s="23"/>
      <c r="SFV82" s="23"/>
      <c r="SFW82" s="23"/>
      <c r="SFX82" s="23"/>
      <c r="SFY82" s="23"/>
      <c r="SFZ82" s="23"/>
      <c r="SGA82" s="23"/>
      <c r="SGB82" s="23"/>
      <c r="SGC82" s="23"/>
      <c r="SGD82" s="23"/>
      <c r="SGE82" s="23"/>
      <c r="SGF82" s="23"/>
      <c r="SGG82" s="23"/>
      <c r="SGH82" s="23"/>
      <c r="SGI82" s="23"/>
      <c r="SGJ82" s="23"/>
      <c r="SGK82" s="23"/>
      <c r="SGL82" s="23"/>
      <c r="SGM82" s="23"/>
      <c r="SGN82" s="23"/>
      <c r="SGO82" s="23"/>
      <c r="SGP82" s="23"/>
      <c r="SGQ82" s="23"/>
      <c r="SGR82" s="23"/>
      <c r="SGS82" s="23"/>
      <c r="SGT82" s="23"/>
      <c r="SGU82" s="23"/>
      <c r="SGV82" s="23"/>
      <c r="SGW82" s="23"/>
      <c r="SGX82" s="23"/>
      <c r="SGY82" s="23"/>
      <c r="SGZ82" s="23"/>
      <c r="SHA82" s="23"/>
      <c r="SHB82" s="23"/>
      <c r="SHC82" s="23"/>
      <c r="SHD82" s="23"/>
      <c r="SHE82" s="23"/>
      <c r="SHF82" s="23"/>
      <c r="SHG82" s="23"/>
      <c r="SHH82" s="23"/>
      <c r="SHI82" s="23"/>
      <c r="SHJ82" s="23"/>
      <c r="SHK82" s="23"/>
      <c r="SHL82" s="23"/>
      <c r="SHM82" s="23"/>
      <c r="SHN82" s="23"/>
      <c r="SHO82" s="23"/>
      <c r="SHP82" s="23"/>
      <c r="SHQ82" s="23"/>
      <c r="SHR82" s="23"/>
      <c r="SHS82" s="23"/>
      <c r="SHT82" s="23"/>
      <c r="SHU82" s="23"/>
      <c r="SHV82" s="23"/>
      <c r="SHW82" s="23"/>
      <c r="SHX82" s="23"/>
      <c r="SHY82" s="23"/>
      <c r="SHZ82" s="23"/>
      <c r="SIA82" s="23"/>
      <c r="SIB82" s="23"/>
      <c r="SIC82" s="23"/>
      <c r="SID82" s="23"/>
      <c r="SIE82" s="23"/>
      <c r="SIF82" s="23"/>
      <c r="SIG82" s="23"/>
      <c r="SIH82" s="23"/>
      <c r="SII82" s="23"/>
      <c r="SIJ82" s="23"/>
      <c r="SIK82" s="23"/>
      <c r="SIL82" s="23"/>
      <c r="SIM82" s="23"/>
      <c r="SIN82" s="23"/>
      <c r="SIO82" s="23"/>
      <c r="SIP82" s="23"/>
      <c r="SIQ82" s="23"/>
      <c r="SIR82" s="23"/>
      <c r="SIS82" s="23"/>
      <c r="SIT82" s="23"/>
      <c r="SIU82" s="23"/>
      <c r="SIV82" s="23"/>
      <c r="SIW82" s="23"/>
      <c r="SIX82" s="23"/>
      <c r="SIY82" s="23"/>
      <c r="SIZ82" s="23"/>
      <c r="SJA82" s="23"/>
      <c r="SJB82" s="23"/>
      <c r="SJC82" s="23"/>
      <c r="SJD82" s="23"/>
      <c r="SJE82" s="23"/>
      <c r="SJF82" s="23"/>
      <c r="SJG82" s="23"/>
      <c r="SJH82" s="23"/>
      <c r="SJI82" s="23"/>
      <c r="SJJ82" s="23"/>
      <c r="SJK82" s="23"/>
      <c r="SJL82" s="23"/>
      <c r="SJM82" s="23"/>
      <c r="SJN82" s="23"/>
      <c r="SJO82" s="23"/>
      <c r="SJP82" s="23"/>
      <c r="SJQ82" s="23"/>
      <c r="SJR82" s="23"/>
      <c r="SJS82" s="23"/>
      <c r="SJT82" s="23"/>
      <c r="SJU82" s="23"/>
      <c r="SJV82" s="23"/>
      <c r="SJW82" s="23"/>
      <c r="SJX82" s="23"/>
      <c r="SJY82" s="23"/>
      <c r="SJZ82" s="23"/>
      <c r="SKA82" s="23"/>
      <c r="SKB82" s="23"/>
      <c r="SKC82" s="23"/>
      <c r="SKD82" s="23"/>
      <c r="SKE82" s="23"/>
      <c r="SKF82" s="23"/>
      <c r="SKG82" s="23"/>
      <c r="SKH82" s="23"/>
      <c r="SKI82" s="23"/>
      <c r="SKJ82" s="23"/>
      <c r="SKK82" s="23"/>
      <c r="SKL82" s="23"/>
      <c r="SKM82" s="23"/>
      <c r="SKN82" s="23"/>
      <c r="SKO82" s="23"/>
      <c r="SKP82" s="23"/>
      <c r="SKQ82" s="23"/>
      <c r="SKR82" s="23"/>
      <c r="SKS82" s="23"/>
      <c r="SKT82" s="23"/>
      <c r="SKU82" s="23"/>
      <c r="SKV82" s="23"/>
      <c r="SKW82" s="23"/>
      <c r="SKX82" s="23"/>
      <c r="SKY82" s="23"/>
      <c r="SKZ82" s="23"/>
      <c r="SLA82" s="23"/>
      <c r="SLB82" s="23"/>
      <c r="SLC82" s="23"/>
      <c r="SLD82" s="23"/>
      <c r="SLE82" s="23"/>
      <c r="SLF82" s="23"/>
      <c r="SLG82" s="23"/>
      <c r="SLH82" s="23"/>
      <c r="SLI82" s="23"/>
      <c r="SLJ82" s="23"/>
      <c r="SLK82" s="23"/>
      <c r="SLL82" s="23"/>
      <c r="SLM82" s="23"/>
      <c r="SLN82" s="23"/>
      <c r="SLO82" s="23"/>
      <c r="SLP82" s="23"/>
      <c r="SLQ82" s="23"/>
      <c r="SLR82" s="23"/>
      <c r="SLS82" s="23"/>
      <c r="SLT82" s="23"/>
      <c r="SLU82" s="23"/>
      <c r="SLV82" s="23"/>
      <c r="SLW82" s="23"/>
      <c r="SLX82" s="23"/>
      <c r="SLY82" s="23"/>
      <c r="SLZ82" s="23"/>
      <c r="SMA82" s="23"/>
      <c r="SMB82" s="23"/>
      <c r="SMC82" s="23"/>
      <c r="SMD82" s="23"/>
      <c r="SME82" s="23"/>
      <c r="SMF82" s="23"/>
      <c r="SMG82" s="23"/>
      <c r="SMH82" s="23"/>
      <c r="SMI82" s="23"/>
      <c r="SMJ82" s="23"/>
      <c r="SMK82" s="23"/>
      <c r="SML82" s="23"/>
      <c r="SMM82" s="23"/>
      <c r="SMN82" s="23"/>
      <c r="SMO82" s="23"/>
      <c r="SMP82" s="23"/>
      <c r="SMQ82" s="23"/>
      <c r="SMR82" s="23"/>
      <c r="SMS82" s="23"/>
      <c r="SMT82" s="23"/>
      <c r="SMU82" s="23"/>
      <c r="SMV82" s="23"/>
      <c r="SMW82" s="23"/>
      <c r="SMX82" s="23"/>
      <c r="SMY82" s="23"/>
      <c r="SMZ82" s="23"/>
      <c r="SNA82" s="23"/>
      <c r="SNB82" s="23"/>
      <c r="SNC82" s="23"/>
      <c r="SND82" s="23"/>
      <c r="SNE82" s="23"/>
      <c r="SNF82" s="23"/>
      <c r="SNG82" s="23"/>
      <c r="SNH82" s="23"/>
      <c r="SNI82" s="23"/>
      <c r="SNJ82" s="23"/>
      <c r="SNK82" s="23"/>
      <c r="SNL82" s="23"/>
      <c r="SNM82" s="23"/>
      <c r="SNN82" s="23"/>
      <c r="SNO82" s="23"/>
      <c r="SNP82" s="23"/>
      <c r="SNQ82" s="23"/>
      <c r="SNR82" s="23"/>
      <c r="SNS82" s="23"/>
      <c r="SNT82" s="23"/>
      <c r="SNU82" s="23"/>
      <c r="SNV82" s="23"/>
      <c r="SNW82" s="23"/>
      <c r="SNX82" s="23"/>
      <c r="SNY82" s="23"/>
      <c r="SNZ82" s="23"/>
      <c r="SOA82" s="23"/>
      <c r="SOB82" s="23"/>
      <c r="SOC82" s="23"/>
      <c r="SOD82" s="23"/>
      <c r="SOE82" s="23"/>
      <c r="SOF82" s="23"/>
      <c r="SOG82" s="23"/>
      <c r="SOH82" s="23"/>
      <c r="SOI82" s="23"/>
      <c r="SOJ82" s="23"/>
      <c r="SOK82" s="23"/>
      <c r="SOL82" s="23"/>
      <c r="SOM82" s="23"/>
      <c r="SON82" s="23"/>
      <c r="SOO82" s="23"/>
      <c r="SOP82" s="23"/>
      <c r="SOQ82" s="23"/>
      <c r="SOR82" s="23"/>
      <c r="SOS82" s="23"/>
      <c r="SOT82" s="23"/>
      <c r="SOU82" s="23"/>
      <c r="SOV82" s="23"/>
      <c r="SOW82" s="23"/>
      <c r="SOX82" s="23"/>
      <c r="SOY82" s="23"/>
      <c r="SOZ82" s="23"/>
      <c r="SPA82" s="23"/>
      <c r="SPB82" s="23"/>
      <c r="SPC82" s="23"/>
      <c r="SPD82" s="23"/>
      <c r="SPE82" s="23"/>
      <c r="SPF82" s="23"/>
      <c r="SPG82" s="23"/>
      <c r="SPH82" s="23"/>
      <c r="SPI82" s="23"/>
      <c r="SPJ82" s="23"/>
      <c r="SPK82" s="23"/>
      <c r="SPL82" s="23"/>
      <c r="SPM82" s="23"/>
      <c r="SPN82" s="23"/>
      <c r="SPO82" s="23"/>
      <c r="SPP82" s="23"/>
      <c r="SPQ82" s="23"/>
      <c r="SPR82" s="23"/>
      <c r="SPS82" s="23"/>
      <c r="SPT82" s="23"/>
      <c r="SPU82" s="23"/>
      <c r="SPV82" s="23"/>
      <c r="SPW82" s="23"/>
      <c r="SPX82" s="23"/>
      <c r="SPY82" s="23"/>
      <c r="SPZ82" s="23"/>
      <c r="SQA82" s="23"/>
      <c r="SQB82" s="23"/>
      <c r="SQC82" s="23"/>
      <c r="SQD82" s="23"/>
      <c r="SQE82" s="23"/>
      <c r="SQF82" s="23"/>
      <c r="SQG82" s="23"/>
      <c r="SQH82" s="23"/>
      <c r="SQI82" s="23"/>
      <c r="SQJ82" s="23"/>
      <c r="SQK82" s="23"/>
      <c r="SQL82" s="23"/>
      <c r="SQM82" s="23"/>
      <c r="SQN82" s="23"/>
      <c r="SQO82" s="23"/>
      <c r="SQP82" s="23"/>
      <c r="SQQ82" s="23"/>
      <c r="SQR82" s="23"/>
      <c r="SQS82" s="23"/>
      <c r="SQT82" s="23"/>
      <c r="SQU82" s="23"/>
      <c r="SQV82" s="23"/>
      <c r="SQW82" s="23"/>
      <c r="SQX82" s="23"/>
      <c r="SQY82" s="23"/>
      <c r="SQZ82" s="23"/>
      <c r="SRA82" s="23"/>
      <c r="SRB82" s="23"/>
      <c r="SRC82" s="23"/>
      <c r="SRD82" s="23"/>
      <c r="SRE82" s="23"/>
      <c r="SRF82" s="23"/>
      <c r="SRG82" s="23"/>
      <c r="SRH82" s="23"/>
      <c r="SRI82" s="23"/>
      <c r="SRJ82" s="23"/>
      <c r="SRK82" s="23"/>
      <c r="SRL82" s="23"/>
      <c r="SRM82" s="23"/>
      <c r="SRN82" s="23"/>
      <c r="SRO82" s="23"/>
      <c r="SRP82" s="23"/>
      <c r="SRQ82" s="23"/>
      <c r="SRR82" s="23"/>
      <c r="SRS82" s="23"/>
      <c r="SRT82" s="23"/>
      <c r="SRU82" s="23"/>
      <c r="SRV82" s="23"/>
      <c r="SRW82" s="23"/>
      <c r="SRX82" s="23"/>
      <c r="SRY82" s="23"/>
      <c r="SRZ82" s="23"/>
      <c r="SSA82" s="23"/>
      <c r="SSB82" s="23"/>
      <c r="SSC82" s="23"/>
      <c r="SSD82" s="23"/>
      <c r="SSE82" s="23"/>
      <c r="SSF82" s="23"/>
      <c r="SSG82" s="23"/>
      <c r="SSH82" s="23"/>
      <c r="SSI82" s="23"/>
      <c r="SSJ82" s="23"/>
      <c r="SSK82" s="23"/>
      <c r="SSL82" s="23"/>
      <c r="SSM82" s="23"/>
      <c r="SSN82" s="23"/>
      <c r="SSO82" s="23"/>
      <c r="SSP82" s="23"/>
      <c r="SSQ82" s="23"/>
      <c r="SSR82" s="23"/>
      <c r="SSS82" s="23"/>
      <c r="SST82" s="23"/>
      <c r="SSU82" s="23"/>
      <c r="SSV82" s="23"/>
      <c r="SSW82" s="23"/>
      <c r="SSX82" s="23"/>
      <c r="SSY82" s="23"/>
      <c r="SSZ82" s="23"/>
      <c r="STA82" s="23"/>
      <c r="STB82" s="23"/>
      <c r="STC82" s="23"/>
      <c r="STD82" s="23"/>
      <c r="STE82" s="23"/>
      <c r="STF82" s="23"/>
      <c r="STG82" s="23"/>
      <c r="STH82" s="23"/>
      <c r="STI82" s="23"/>
      <c r="STJ82" s="23"/>
      <c r="STK82" s="23"/>
      <c r="STL82" s="23"/>
      <c r="STM82" s="23"/>
      <c r="STN82" s="23"/>
      <c r="STO82" s="23"/>
      <c r="STP82" s="23"/>
      <c r="STQ82" s="23"/>
      <c r="STR82" s="23"/>
      <c r="STS82" s="23"/>
      <c r="STT82" s="23"/>
      <c r="STU82" s="23"/>
      <c r="STV82" s="23"/>
      <c r="STW82" s="23"/>
      <c r="STX82" s="23"/>
      <c r="STY82" s="23"/>
      <c r="STZ82" s="23"/>
      <c r="SUA82" s="23"/>
      <c r="SUB82" s="23"/>
      <c r="SUC82" s="23"/>
      <c r="SUD82" s="23"/>
      <c r="SUE82" s="23"/>
      <c r="SUF82" s="23"/>
      <c r="SUG82" s="23"/>
      <c r="SUH82" s="23"/>
      <c r="SUI82" s="23"/>
      <c r="SUJ82" s="23"/>
      <c r="SUK82" s="23"/>
      <c r="SUL82" s="23"/>
      <c r="SUM82" s="23"/>
      <c r="SUN82" s="23"/>
      <c r="SUO82" s="23"/>
      <c r="SUP82" s="23"/>
      <c r="SUQ82" s="23"/>
      <c r="SUR82" s="23"/>
      <c r="SUS82" s="23"/>
      <c r="SUT82" s="23"/>
      <c r="SUU82" s="23"/>
      <c r="SUV82" s="23"/>
      <c r="SUW82" s="23"/>
      <c r="SUX82" s="23"/>
      <c r="SUY82" s="23"/>
      <c r="SUZ82" s="23"/>
      <c r="SVA82" s="23"/>
      <c r="SVB82" s="23"/>
      <c r="SVC82" s="23"/>
      <c r="SVD82" s="23"/>
      <c r="SVE82" s="23"/>
      <c r="SVF82" s="23"/>
      <c r="SVG82" s="23"/>
      <c r="SVH82" s="23"/>
      <c r="SVI82" s="23"/>
      <c r="SVJ82" s="23"/>
      <c r="SVK82" s="23"/>
      <c r="SVL82" s="23"/>
      <c r="SVM82" s="23"/>
      <c r="SVN82" s="23"/>
      <c r="SVO82" s="23"/>
      <c r="SVP82" s="23"/>
      <c r="SVQ82" s="23"/>
      <c r="SVR82" s="23"/>
      <c r="SVS82" s="23"/>
      <c r="SVT82" s="23"/>
      <c r="SVU82" s="23"/>
      <c r="SVV82" s="23"/>
      <c r="SVW82" s="23"/>
      <c r="SVX82" s="23"/>
      <c r="SVY82" s="23"/>
      <c r="SVZ82" s="23"/>
      <c r="SWA82" s="23"/>
      <c r="SWB82" s="23"/>
      <c r="SWC82" s="23"/>
      <c r="SWD82" s="23"/>
      <c r="SWE82" s="23"/>
      <c r="SWF82" s="23"/>
      <c r="SWG82" s="23"/>
      <c r="SWH82" s="23"/>
      <c r="SWI82" s="23"/>
      <c r="SWJ82" s="23"/>
      <c r="SWK82" s="23"/>
      <c r="SWL82" s="23"/>
      <c r="SWM82" s="23"/>
      <c r="SWN82" s="23"/>
      <c r="SWO82" s="23"/>
      <c r="SWP82" s="23"/>
      <c r="SWQ82" s="23"/>
      <c r="SWR82" s="23"/>
      <c r="SWS82" s="23"/>
      <c r="SWT82" s="23"/>
      <c r="SWU82" s="23"/>
      <c r="SWV82" s="23"/>
      <c r="SWW82" s="23"/>
      <c r="SWX82" s="23"/>
      <c r="SWY82" s="23"/>
      <c r="SWZ82" s="23"/>
      <c r="SXA82" s="23"/>
      <c r="SXB82" s="23"/>
      <c r="SXC82" s="23"/>
      <c r="SXD82" s="23"/>
      <c r="SXE82" s="23"/>
      <c r="SXF82" s="23"/>
      <c r="SXG82" s="23"/>
      <c r="SXH82" s="23"/>
      <c r="SXI82" s="23"/>
      <c r="SXJ82" s="23"/>
      <c r="SXK82" s="23"/>
      <c r="SXL82" s="23"/>
      <c r="SXM82" s="23"/>
      <c r="SXN82" s="23"/>
      <c r="SXO82" s="23"/>
      <c r="SXP82" s="23"/>
      <c r="SXQ82" s="23"/>
      <c r="SXR82" s="23"/>
      <c r="SXS82" s="23"/>
      <c r="SXT82" s="23"/>
      <c r="SXU82" s="23"/>
      <c r="SXV82" s="23"/>
      <c r="SXW82" s="23"/>
      <c r="SXX82" s="23"/>
      <c r="SXY82" s="23"/>
      <c r="SXZ82" s="23"/>
      <c r="SYA82" s="23"/>
      <c r="SYB82" s="23"/>
      <c r="SYC82" s="23"/>
      <c r="SYD82" s="23"/>
      <c r="SYE82" s="23"/>
      <c r="SYF82" s="23"/>
      <c r="SYG82" s="23"/>
      <c r="SYH82" s="23"/>
      <c r="SYI82" s="23"/>
      <c r="SYJ82" s="23"/>
      <c r="SYK82" s="23"/>
      <c r="SYL82" s="23"/>
      <c r="SYM82" s="23"/>
      <c r="SYN82" s="23"/>
      <c r="SYO82" s="23"/>
      <c r="SYP82" s="23"/>
      <c r="SYQ82" s="23"/>
      <c r="SYR82" s="23"/>
      <c r="SYS82" s="23"/>
      <c r="SYT82" s="23"/>
      <c r="SYU82" s="23"/>
      <c r="SYV82" s="23"/>
      <c r="SYW82" s="23"/>
      <c r="SYX82" s="23"/>
      <c r="SYY82" s="23"/>
      <c r="SYZ82" s="23"/>
      <c r="SZA82" s="23"/>
      <c r="SZB82" s="23"/>
      <c r="SZC82" s="23"/>
      <c r="SZD82" s="23"/>
      <c r="SZE82" s="23"/>
      <c r="SZF82" s="23"/>
      <c r="SZG82" s="23"/>
      <c r="SZH82" s="23"/>
      <c r="SZI82" s="23"/>
      <c r="SZJ82" s="23"/>
      <c r="SZK82" s="23"/>
      <c r="SZL82" s="23"/>
      <c r="SZM82" s="23"/>
      <c r="SZN82" s="23"/>
      <c r="SZO82" s="23"/>
      <c r="SZP82" s="23"/>
      <c r="SZQ82" s="23"/>
      <c r="SZR82" s="23"/>
      <c r="SZS82" s="23"/>
      <c r="SZT82" s="23"/>
      <c r="SZU82" s="23"/>
      <c r="SZV82" s="23"/>
      <c r="SZW82" s="23"/>
      <c r="SZX82" s="23"/>
      <c r="SZY82" s="23"/>
      <c r="SZZ82" s="23"/>
      <c r="TAA82" s="23"/>
      <c r="TAB82" s="23"/>
      <c r="TAC82" s="23"/>
      <c r="TAD82" s="23"/>
      <c r="TAE82" s="23"/>
      <c r="TAF82" s="23"/>
      <c r="TAG82" s="23"/>
      <c r="TAH82" s="23"/>
      <c r="TAI82" s="23"/>
      <c r="TAJ82" s="23"/>
      <c r="TAK82" s="23"/>
      <c r="TAL82" s="23"/>
      <c r="TAM82" s="23"/>
      <c r="TAN82" s="23"/>
      <c r="TAO82" s="23"/>
      <c r="TAP82" s="23"/>
      <c r="TAQ82" s="23"/>
      <c r="TAR82" s="23"/>
      <c r="TAS82" s="23"/>
      <c r="TAT82" s="23"/>
      <c r="TAU82" s="23"/>
      <c r="TAV82" s="23"/>
      <c r="TAW82" s="23"/>
      <c r="TAX82" s="23"/>
      <c r="TAY82" s="23"/>
      <c r="TAZ82" s="23"/>
      <c r="TBA82" s="23"/>
      <c r="TBB82" s="23"/>
      <c r="TBC82" s="23"/>
      <c r="TBD82" s="23"/>
      <c r="TBE82" s="23"/>
      <c r="TBF82" s="23"/>
      <c r="TBG82" s="23"/>
      <c r="TBH82" s="23"/>
      <c r="TBI82" s="23"/>
      <c r="TBJ82" s="23"/>
      <c r="TBK82" s="23"/>
      <c r="TBL82" s="23"/>
      <c r="TBM82" s="23"/>
      <c r="TBN82" s="23"/>
      <c r="TBO82" s="23"/>
      <c r="TBP82" s="23"/>
      <c r="TBQ82" s="23"/>
      <c r="TBR82" s="23"/>
      <c r="TBS82" s="23"/>
      <c r="TBT82" s="23"/>
      <c r="TBU82" s="23"/>
      <c r="TBV82" s="23"/>
      <c r="TBW82" s="23"/>
      <c r="TBX82" s="23"/>
      <c r="TBY82" s="23"/>
      <c r="TBZ82" s="23"/>
      <c r="TCA82" s="23"/>
      <c r="TCB82" s="23"/>
      <c r="TCC82" s="23"/>
      <c r="TCD82" s="23"/>
      <c r="TCE82" s="23"/>
      <c r="TCF82" s="23"/>
      <c r="TCG82" s="23"/>
      <c r="TCH82" s="23"/>
      <c r="TCI82" s="23"/>
      <c r="TCJ82" s="23"/>
      <c r="TCK82" s="23"/>
      <c r="TCL82" s="23"/>
      <c r="TCM82" s="23"/>
      <c r="TCN82" s="23"/>
      <c r="TCO82" s="23"/>
      <c r="TCP82" s="23"/>
      <c r="TCQ82" s="23"/>
      <c r="TCR82" s="23"/>
      <c r="TCS82" s="23"/>
      <c r="TCT82" s="23"/>
      <c r="TCU82" s="23"/>
      <c r="TCV82" s="23"/>
      <c r="TCW82" s="23"/>
      <c r="TCX82" s="23"/>
      <c r="TCY82" s="23"/>
      <c r="TCZ82" s="23"/>
      <c r="TDA82" s="23"/>
      <c r="TDB82" s="23"/>
      <c r="TDC82" s="23"/>
      <c r="TDD82" s="23"/>
      <c r="TDE82" s="23"/>
      <c r="TDF82" s="23"/>
      <c r="TDG82" s="23"/>
      <c r="TDH82" s="23"/>
      <c r="TDI82" s="23"/>
      <c r="TDJ82" s="23"/>
      <c r="TDK82" s="23"/>
      <c r="TDL82" s="23"/>
      <c r="TDM82" s="23"/>
      <c r="TDN82" s="23"/>
      <c r="TDO82" s="23"/>
      <c r="TDP82" s="23"/>
      <c r="TDQ82" s="23"/>
      <c r="TDR82" s="23"/>
      <c r="TDS82" s="23"/>
      <c r="TDT82" s="23"/>
      <c r="TDU82" s="23"/>
      <c r="TDV82" s="23"/>
      <c r="TDW82" s="23"/>
      <c r="TDX82" s="23"/>
      <c r="TDY82" s="23"/>
      <c r="TDZ82" s="23"/>
      <c r="TEA82" s="23"/>
      <c r="TEB82" s="23"/>
      <c r="TEC82" s="23"/>
      <c r="TED82" s="23"/>
      <c r="TEE82" s="23"/>
      <c r="TEF82" s="23"/>
      <c r="TEG82" s="23"/>
      <c r="TEH82" s="23"/>
      <c r="TEI82" s="23"/>
      <c r="TEJ82" s="23"/>
      <c r="TEK82" s="23"/>
      <c r="TEL82" s="23"/>
      <c r="TEM82" s="23"/>
      <c r="TEN82" s="23"/>
      <c r="TEO82" s="23"/>
      <c r="TEP82" s="23"/>
      <c r="TEQ82" s="23"/>
      <c r="TER82" s="23"/>
      <c r="TES82" s="23"/>
      <c r="TET82" s="23"/>
      <c r="TEU82" s="23"/>
      <c r="TEV82" s="23"/>
      <c r="TEW82" s="23"/>
      <c r="TEX82" s="23"/>
      <c r="TEY82" s="23"/>
      <c r="TEZ82" s="23"/>
      <c r="TFA82" s="23"/>
      <c r="TFB82" s="23"/>
      <c r="TFC82" s="23"/>
      <c r="TFD82" s="23"/>
      <c r="TFE82" s="23"/>
      <c r="TFF82" s="23"/>
      <c r="TFG82" s="23"/>
      <c r="TFH82" s="23"/>
      <c r="TFI82" s="23"/>
      <c r="TFJ82" s="23"/>
      <c r="TFK82" s="23"/>
      <c r="TFL82" s="23"/>
      <c r="TFM82" s="23"/>
      <c r="TFN82" s="23"/>
      <c r="TFO82" s="23"/>
      <c r="TFP82" s="23"/>
      <c r="TFQ82" s="23"/>
      <c r="TFR82" s="23"/>
      <c r="TFS82" s="23"/>
      <c r="TFT82" s="23"/>
      <c r="TFU82" s="23"/>
      <c r="TFV82" s="23"/>
      <c r="TFW82" s="23"/>
      <c r="TFX82" s="23"/>
      <c r="TFY82" s="23"/>
      <c r="TFZ82" s="23"/>
      <c r="TGA82" s="23"/>
      <c r="TGB82" s="23"/>
      <c r="TGC82" s="23"/>
      <c r="TGD82" s="23"/>
      <c r="TGE82" s="23"/>
      <c r="TGF82" s="23"/>
      <c r="TGG82" s="23"/>
      <c r="TGH82" s="23"/>
      <c r="TGI82" s="23"/>
      <c r="TGJ82" s="23"/>
      <c r="TGK82" s="23"/>
      <c r="TGL82" s="23"/>
      <c r="TGM82" s="23"/>
      <c r="TGN82" s="23"/>
      <c r="TGO82" s="23"/>
      <c r="TGP82" s="23"/>
      <c r="TGQ82" s="23"/>
      <c r="TGR82" s="23"/>
      <c r="TGS82" s="23"/>
      <c r="TGT82" s="23"/>
      <c r="TGU82" s="23"/>
      <c r="TGV82" s="23"/>
      <c r="TGW82" s="23"/>
      <c r="TGX82" s="23"/>
      <c r="TGY82" s="23"/>
      <c r="TGZ82" s="23"/>
      <c r="THA82" s="23"/>
      <c r="THB82" s="23"/>
      <c r="THC82" s="23"/>
      <c r="THD82" s="23"/>
      <c r="THE82" s="23"/>
      <c r="THF82" s="23"/>
      <c r="THG82" s="23"/>
      <c r="THH82" s="23"/>
      <c r="THI82" s="23"/>
      <c r="THJ82" s="23"/>
      <c r="THK82" s="23"/>
      <c r="THL82" s="23"/>
      <c r="THM82" s="23"/>
      <c r="THN82" s="23"/>
      <c r="THO82" s="23"/>
      <c r="THP82" s="23"/>
      <c r="THQ82" s="23"/>
      <c r="THR82" s="23"/>
      <c r="THS82" s="23"/>
      <c r="THT82" s="23"/>
      <c r="THU82" s="23"/>
      <c r="THV82" s="23"/>
      <c r="THW82" s="23"/>
      <c r="THX82" s="23"/>
      <c r="THY82" s="23"/>
      <c r="THZ82" s="23"/>
      <c r="TIA82" s="23"/>
      <c r="TIB82" s="23"/>
      <c r="TIC82" s="23"/>
      <c r="TID82" s="23"/>
      <c r="TIE82" s="23"/>
      <c r="TIF82" s="23"/>
      <c r="TIG82" s="23"/>
      <c r="TIH82" s="23"/>
      <c r="TII82" s="23"/>
      <c r="TIJ82" s="23"/>
      <c r="TIK82" s="23"/>
      <c r="TIL82" s="23"/>
      <c r="TIM82" s="23"/>
      <c r="TIN82" s="23"/>
      <c r="TIO82" s="23"/>
      <c r="TIP82" s="23"/>
      <c r="TIQ82" s="23"/>
      <c r="TIR82" s="23"/>
      <c r="TIS82" s="23"/>
      <c r="TIT82" s="23"/>
      <c r="TIU82" s="23"/>
      <c r="TIV82" s="23"/>
      <c r="TIW82" s="23"/>
      <c r="TIX82" s="23"/>
      <c r="TIY82" s="23"/>
      <c r="TIZ82" s="23"/>
      <c r="TJA82" s="23"/>
      <c r="TJB82" s="23"/>
      <c r="TJC82" s="23"/>
      <c r="TJD82" s="23"/>
      <c r="TJE82" s="23"/>
      <c r="TJF82" s="23"/>
      <c r="TJG82" s="23"/>
      <c r="TJH82" s="23"/>
      <c r="TJI82" s="23"/>
      <c r="TJJ82" s="23"/>
      <c r="TJK82" s="23"/>
      <c r="TJL82" s="23"/>
      <c r="TJM82" s="23"/>
      <c r="TJN82" s="23"/>
      <c r="TJO82" s="23"/>
      <c r="TJP82" s="23"/>
      <c r="TJQ82" s="23"/>
      <c r="TJR82" s="23"/>
      <c r="TJS82" s="23"/>
      <c r="TJT82" s="23"/>
      <c r="TJU82" s="23"/>
      <c r="TJV82" s="23"/>
      <c r="TJW82" s="23"/>
      <c r="TJX82" s="23"/>
      <c r="TJY82" s="23"/>
      <c r="TJZ82" s="23"/>
      <c r="TKA82" s="23"/>
      <c r="TKB82" s="23"/>
      <c r="TKC82" s="23"/>
      <c r="TKD82" s="23"/>
      <c r="TKE82" s="23"/>
      <c r="TKF82" s="23"/>
      <c r="TKG82" s="23"/>
      <c r="TKH82" s="23"/>
      <c r="TKI82" s="23"/>
      <c r="TKJ82" s="23"/>
      <c r="TKK82" s="23"/>
      <c r="TKL82" s="23"/>
      <c r="TKM82" s="23"/>
      <c r="TKN82" s="23"/>
      <c r="TKO82" s="23"/>
      <c r="TKP82" s="23"/>
      <c r="TKQ82" s="23"/>
      <c r="TKR82" s="23"/>
      <c r="TKS82" s="23"/>
      <c r="TKT82" s="23"/>
      <c r="TKU82" s="23"/>
      <c r="TKV82" s="23"/>
      <c r="TKW82" s="23"/>
      <c r="TKX82" s="23"/>
      <c r="TKY82" s="23"/>
      <c r="TKZ82" s="23"/>
      <c r="TLA82" s="23"/>
      <c r="TLB82" s="23"/>
      <c r="TLC82" s="23"/>
      <c r="TLD82" s="23"/>
      <c r="TLE82" s="23"/>
      <c r="TLF82" s="23"/>
      <c r="TLG82" s="23"/>
      <c r="TLH82" s="23"/>
      <c r="TLI82" s="23"/>
      <c r="TLJ82" s="23"/>
      <c r="TLK82" s="23"/>
      <c r="TLL82" s="23"/>
      <c r="TLM82" s="23"/>
      <c r="TLN82" s="23"/>
      <c r="TLO82" s="23"/>
      <c r="TLP82" s="23"/>
      <c r="TLQ82" s="23"/>
      <c r="TLR82" s="23"/>
      <c r="TLS82" s="23"/>
      <c r="TLT82" s="23"/>
      <c r="TLU82" s="23"/>
      <c r="TLV82" s="23"/>
      <c r="TLW82" s="23"/>
      <c r="TLX82" s="23"/>
      <c r="TLY82" s="23"/>
      <c r="TLZ82" s="23"/>
      <c r="TMA82" s="23"/>
      <c r="TMB82" s="23"/>
      <c r="TMC82" s="23"/>
      <c r="TMD82" s="23"/>
      <c r="TME82" s="23"/>
      <c r="TMF82" s="23"/>
      <c r="TMG82" s="23"/>
      <c r="TMH82" s="23"/>
      <c r="TMI82" s="23"/>
      <c r="TMJ82" s="23"/>
      <c r="TMK82" s="23"/>
      <c r="TML82" s="23"/>
      <c r="TMM82" s="23"/>
      <c r="TMN82" s="23"/>
      <c r="TMO82" s="23"/>
      <c r="TMP82" s="23"/>
      <c r="TMQ82" s="23"/>
      <c r="TMR82" s="23"/>
      <c r="TMS82" s="23"/>
      <c r="TMT82" s="23"/>
      <c r="TMU82" s="23"/>
      <c r="TMV82" s="23"/>
      <c r="TMW82" s="23"/>
      <c r="TMX82" s="23"/>
      <c r="TMY82" s="23"/>
      <c r="TMZ82" s="23"/>
      <c r="TNA82" s="23"/>
      <c r="TNB82" s="23"/>
      <c r="TNC82" s="23"/>
      <c r="TND82" s="23"/>
      <c r="TNE82" s="23"/>
      <c r="TNF82" s="23"/>
      <c r="TNG82" s="23"/>
      <c r="TNH82" s="23"/>
      <c r="TNI82" s="23"/>
      <c r="TNJ82" s="23"/>
      <c r="TNK82" s="23"/>
      <c r="TNL82" s="23"/>
      <c r="TNM82" s="23"/>
      <c r="TNN82" s="23"/>
      <c r="TNO82" s="23"/>
      <c r="TNP82" s="23"/>
      <c r="TNQ82" s="23"/>
      <c r="TNR82" s="23"/>
      <c r="TNS82" s="23"/>
      <c r="TNT82" s="23"/>
      <c r="TNU82" s="23"/>
      <c r="TNV82" s="23"/>
      <c r="TNW82" s="23"/>
      <c r="TNX82" s="23"/>
      <c r="TNY82" s="23"/>
      <c r="TNZ82" s="23"/>
      <c r="TOA82" s="23"/>
      <c r="TOB82" s="23"/>
      <c r="TOC82" s="23"/>
      <c r="TOD82" s="23"/>
      <c r="TOE82" s="23"/>
      <c r="TOF82" s="23"/>
      <c r="TOG82" s="23"/>
      <c r="TOH82" s="23"/>
      <c r="TOI82" s="23"/>
      <c r="TOJ82" s="23"/>
      <c r="TOK82" s="23"/>
      <c r="TOL82" s="23"/>
      <c r="TOM82" s="23"/>
      <c r="TON82" s="23"/>
      <c r="TOO82" s="23"/>
      <c r="TOP82" s="23"/>
      <c r="TOQ82" s="23"/>
      <c r="TOR82" s="23"/>
      <c r="TOS82" s="23"/>
      <c r="TOT82" s="23"/>
      <c r="TOU82" s="23"/>
      <c r="TOV82" s="23"/>
      <c r="TOW82" s="23"/>
      <c r="TOX82" s="23"/>
      <c r="TOY82" s="23"/>
      <c r="TOZ82" s="23"/>
      <c r="TPA82" s="23"/>
      <c r="TPB82" s="23"/>
      <c r="TPC82" s="23"/>
      <c r="TPD82" s="23"/>
      <c r="TPE82" s="23"/>
      <c r="TPF82" s="23"/>
      <c r="TPG82" s="23"/>
      <c r="TPH82" s="23"/>
      <c r="TPI82" s="23"/>
      <c r="TPJ82" s="23"/>
      <c r="TPK82" s="23"/>
      <c r="TPL82" s="23"/>
      <c r="TPM82" s="23"/>
      <c r="TPN82" s="23"/>
      <c r="TPO82" s="23"/>
      <c r="TPP82" s="23"/>
      <c r="TPQ82" s="23"/>
      <c r="TPR82" s="23"/>
      <c r="TPS82" s="23"/>
      <c r="TPT82" s="23"/>
      <c r="TPU82" s="23"/>
      <c r="TPV82" s="23"/>
      <c r="TPW82" s="23"/>
      <c r="TPX82" s="23"/>
      <c r="TPY82" s="23"/>
      <c r="TPZ82" s="23"/>
      <c r="TQA82" s="23"/>
      <c r="TQB82" s="23"/>
      <c r="TQC82" s="23"/>
      <c r="TQD82" s="23"/>
      <c r="TQE82" s="23"/>
      <c r="TQF82" s="23"/>
      <c r="TQG82" s="23"/>
      <c r="TQH82" s="23"/>
      <c r="TQI82" s="23"/>
      <c r="TQJ82" s="23"/>
      <c r="TQK82" s="23"/>
      <c r="TQL82" s="23"/>
      <c r="TQM82" s="23"/>
      <c r="TQN82" s="23"/>
      <c r="TQO82" s="23"/>
      <c r="TQP82" s="23"/>
      <c r="TQQ82" s="23"/>
      <c r="TQR82" s="23"/>
      <c r="TQS82" s="23"/>
      <c r="TQT82" s="23"/>
      <c r="TQU82" s="23"/>
      <c r="TQV82" s="23"/>
      <c r="TQW82" s="23"/>
      <c r="TQX82" s="23"/>
      <c r="TQY82" s="23"/>
      <c r="TQZ82" s="23"/>
      <c r="TRA82" s="23"/>
      <c r="TRB82" s="23"/>
      <c r="TRC82" s="23"/>
      <c r="TRD82" s="23"/>
      <c r="TRE82" s="23"/>
      <c r="TRF82" s="23"/>
      <c r="TRG82" s="23"/>
      <c r="TRH82" s="23"/>
      <c r="TRI82" s="23"/>
      <c r="TRJ82" s="23"/>
      <c r="TRK82" s="23"/>
      <c r="TRL82" s="23"/>
      <c r="TRM82" s="23"/>
      <c r="TRN82" s="23"/>
      <c r="TRO82" s="23"/>
      <c r="TRP82" s="23"/>
      <c r="TRQ82" s="23"/>
      <c r="TRR82" s="23"/>
      <c r="TRS82" s="23"/>
      <c r="TRT82" s="23"/>
      <c r="TRU82" s="23"/>
      <c r="TRV82" s="23"/>
      <c r="TRW82" s="23"/>
      <c r="TRX82" s="23"/>
      <c r="TRY82" s="23"/>
      <c r="TRZ82" s="23"/>
      <c r="TSA82" s="23"/>
      <c r="TSB82" s="23"/>
      <c r="TSC82" s="23"/>
      <c r="TSD82" s="23"/>
      <c r="TSE82" s="23"/>
      <c r="TSF82" s="23"/>
      <c r="TSG82" s="23"/>
      <c r="TSH82" s="23"/>
      <c r="TSI82" s="23"/>
      <c r="TSJ82" s="23"/>
      <c r="TSK82" s="23"/>
      <c r="TSL82" s="23"/>
      <c r="TSM82" s="23"/>
      <c r="TSN82" s="23"/>
      <c r="TSO82" s="23"/>
      <c r="TSP82" s="23"/>
      <c r="TSQ82" s="23"/>
      <c r="TSR82" s="23"/>
      <c r="TSS82" s="23"/>
      <c r="TST82" s="23"/>
      <c r="TSU82" s="23"/>
      <c r="TSV82" s="23"/>
      <c r="TSW82" s="23"/>
      <c r="TSX82" s="23"/>
      <c r="TSY82" s="23"/>
      <c r="TSZ82" s="23"/>
      <c r="TTA82" s="23"/>
      <c r="TTB82" s="23"/>
      <c r="TTC82" s="23"/>
      <c r="TTD82" s="23"/>
      <c r="TTE82" s="23"/>
      <c r="TTF82" s="23"/>
      <c r="TTG82" s="23"/>
      <c r="TTH82" s="23"/>
      <c r="TTI82" s="23"/>
      <c r="TTJ82" s="23"/>
      <c r="TTK82" s="23"/>
      <c r="TTL82" s="23"/>
      <c r="TTM82" s="23"/>
      <c r="TTN82" s="23"/>
      <c r="TTO82" s="23"/>
      <c r="TTP82" s="23"/>
      <c r="TTQ82" s="23"/>
      <c r="TTR82" s="23"/>
      <c r="TTS82" s="23"/>
      <c r="TTT82" s="23"/>
      <c r="TTU82" s="23"/>
      <c r="TTV82" s="23"/>
      <c r="TTW82" s="23"/>
      <c r="TTX82" s="23"/>
      <c r="TTY82" s="23"/>
      <c r="TTZ82" s="23"/>
      <c r="TUA82" s="23"/>
      <c r="TUB82" s="23"/>
      <c r="TUC82" s="23"/>
      <c r="TUD82" s="23"/>
      <c r="TUE82" s="23"/>
      <c r="TUF82" s="23"/>
      <c r="TUG82" s="23"/>
      <c r="TUH82" s="23"/>
      <c r="TUI82" s="23"/>
      <c r="TUJ82" s="23"/>
      <c r="TUK82" s="23"/>
      <c r="TUL82" s="23"/>
      <c r="TUM82" s="23"/>
      <c r="TUN82" s="23"/>
      <c r="TUO82" s="23"/>
      <c r="TUP82" s="23"/>
      <c r="TUQ82" s="23"/>
      <c r="TUR82" s="23"/>
      <c r="TUS82" s="23"/>
      <c r="TUT82" s="23"/>
      <c r="TUU82" s="23"/>
      <c r="TUV82" s="23"/>
      <c r="TUW82" s="23"/>
      <c r="TUX82" s="23"/>
      <c r="TUY82" s="23"/>
      <c r="TUZ82" s="23"/>
      <c r="TVA82" s="23"/>
      <c r="TVB82" s="23"/>
      <c r="TVC82" s="23"/>
      <c r="TVD82" s="23"/>
      <c r="TVE82" s="23"/>
      <c r="TVF82" s="23"/>
      <c r="TVG82" s="23"/>
      <c r="TVH82" s="23"/>
      <c r="TVI82" s="23"/>
      <c r="TVJ82" s="23"/>
      <c r="TVK82" s="23"/>
      <c r="TVL82" s="23"/>
      <c r="TVM82" s="23"/>
      <c r="TVN82" s="23"/>
      <c r="TVO82" s="23"/>
      <c r="TVP82" s="23"/>
      <c r="TVQ82" s="23"/>
      <c r="TVR82" s="23"/>
      <c r="TVS82" s="23"/>
      <c r="TVT82" s="23"/>
      <c r="TVU82" s="23"/>
      <c r="TVV82" s="23"/>
      <c r="TVW82" s="23"/>
      <c r="TVX82" s="23"/>
      <c r="TVY82" s="23"/>
      <c r="TVZ82" s="23"/>
      <c r="TWA82" s="23"/>
      <c r="TWB82" s="23"/>
      <c r="TWC82" s="23"/>
      <c r="TWD82" s="23"/>
      <c r="TWE82" s="23"/>
      <c r="TWF82" s="23"/>
      <c r="TWG82" s="23"/>
      <c r="TWH82" s="23"/>
      <c r="TWI82" s="23"/>
      <c r="TWJ82" s="23"/>
      <c r="TWK82" s="23"/>
      <c r="TWL82" s="23"/>
      <c r="TWM82" s="23"/>
      <c r="TWN82" s="23"/>
      <c r="TWO82" s="23"/>
      <c r="TWP82" s="23"/>
      <c r="TWQ82" s="23"/>
      <c r="TWR82" s="23"/>
      <c r="TWS82" s="23"/>
      <c r="TWT82" s="23"/>
      <c r="TWU82" s="23"/>
      <c r="TWV82" s="23"/>
      <c r="TWW82" s="23"/>
      <c r="TWX82" s="23"/>
      <c r="TWY82" s="23"/>
      <c r="TWZ82" s="23"/>
      <c r="TXA82" s="23"/>
      <c r="TXB82" s="23"/>
      <c r="TXC82" s="23"/>
      <c r="TXD82" s="23"/>
      <c r="TXE82" s="23"/>
      <c r="TXF82" s="23"/>
      <c r="TXG82" s="23"/>
      <c r="TXH82" s="23"/>
      <c r="TXI82" s="23"/>
      <c r="TXJ82" s="23"/>
      <c r="TXK82" s="23"/>
      <c r="TXL82" s="23"/>
      <c r="TXM82" s="23"/>
      <c r="TXN82" s="23"/>
      <c r="TXO82" s="23"/>
      <c r="TXP82" s="23"/>
      <c r="TXQ82" s="23"/>
      <c r="TXR82" s="23"/>
      <c r="TXS82" s="23"/>
      <c r="TXT82" s="23"/>
      <c r="TXU82" s="23"/>
      <c r="TXV82" s="23"/>
      <c r="TXW82" s="23"/>
      <c r="TXX82" s="23"/>
      <c r="TXY82" s="23"/>
      <c r="TXZ82" s="23"/>
      <c r="TYA82" s="23"/>
      <c r="TYB82" s="23"/>
      <c r="TYC82" s="23"/>
      <c r="TYD82" s="23"/>
      <c r="TYE82" s="23"/>
      <c r="TYF82" s="23"/>
      <c r="TYG82" s="23"/>
      <c r="TYH82" s="23"/>
      <c r="TYI82" s="23"/>
      <c r="TYJ82" s="23"/>
      <c r="TYK82" s="23"/>
      <c r="TYL82" s="23"/>
      <c r="TYM82" s="23"/>
      <c r="TYN82" s="23"/>
      <c r="TYO82" s="23"/>
      <c r="TYP82" s="23"/>
      <c r="TYQ82" s="23"/>
      <c r="TYR82" s="23"/>
      <c r="TYS82" s="23"/>
      <c r="TYT82" s="23"/>
      <c r="TYU82" s="23"/>
      <c r="TYV82" s="23"/>
      <c r="TYW82" s="23"/>
      <c r="TYX82" s="23"/>
      <c r="TYY82" s="23"/>
      <c r="TYZ82" s="23"/>
      <c r="TZA82" s="23"/>
      <c r="TZB82" s="23"/>
      <c r="TZC82" s="23"/>
      <c r="TZD82" s="23"/>
      <c r="TZE82" s="23"/>
      <c r="TZF82" s="23"/>
      <c r="TZG82" s="23"/>
      <c r="TZH82" s="23"/>
      <c r="TZI82" s="23"/>
      <c r="TZJ82" s="23"/>
      <c r="TZK82" s="23"/>
      <c r="TZL82" s="23"/>
      <c r="TZM82" s="23"/>
      <c r="TZN82" s="23"/>
      <c r="TZO82" s="23"/>
      <c r="TZP82" s="23"/>
      <c r="TZQ82" s="23"/>
      <c r="TZR82" s="23"/>
      <c r="TZS82" s="23"/>
      <c r="TZT82" s="23"/>
      <c r="TZU82" s="23"/>
      <c r="TZV82" s="23"/>
      <c r="TZW82" s="23"/>
      <c r="TZX82" s="23"/>
      <c r="TZY82" s="23"/>
      <c r="TZZ82" s="23"/>
      <c r="UAA82" s="23"/>
      <c r="UAB82" s="23"/>
      <c r="UAC82" s="23"/>
      <c r="UAD82" s="23"/>
      <c r="UAE82" s="23"/>
      <c r="UAF82" s="23"/>
      <c r="UAG82" s="23"/>
      <c r="UAH82" s="23"/>
      <c r="UAI82" s="23"/>
      <c r="UAJ82" s="23"/>
      <c r="UAK82" s="23"/>
      <c r="UAL82" s="23"/>
      <c r="UAM82" s="23"/>
      <c r="UAN82" s="23"/>
      <c r="UAO82" s="23"/>
      <c r="UAP82" s="23"/>
      <c r="UAQ82" s="23"/>
      <c r="UAR82" s="23"/>
      <c r="UAS82" s="23"/>
      <c r="UAT82" s="23"/>
      <c r="UAU82" s="23"/>
      <c r="UAV82" s="23"/>
      <c r="UAW82" s="23"/>
      <c r="UAX82" s="23"/>
      <c r="UAY82" s="23"/>
      <c r="UAZ82" s="23"/>
      <c r="UBA82" s="23"/>
      <c r="UBB82" s="23"/>
      <c r="UBC82" s="23"/>
      <c r="UBD82" s="23"/>
      <c r="UBE82" s="23"/>
      <c r="UBF82" s="23"/>
      <c r="UBG82" s="23"/>
      <c r="UBH82" s="23"/>
      <c r="UBI82" s="23"/>
      <c r="UBJ82" s="23"/>
      <c r="UBK82" s="23"/>
      <c r="UBL82" s="23"/>
      <c r="UBM82" s="23"/>
      <c r="UBN82" s="23"/>
      <c r="UBO82" s="23"/>
      <c r="UBP82" s="23"/>
      <c r="UBQ82" s="23"/>
      <c r="UBR82" s="23"/>
      <c r="UBS82" s="23"/>
      <c r="UBT82" s="23"/>
      <c r="UBU82" s="23"/>
      <c r="UBV82" s="23"/>
      <c r="UBW82" s="23"/>
      <c r="UBX82" s="23"/>
      <c r="UBY82" s="23"/>
      <c r="UBZ82" s="23"/>
      <c r="UCA82" s="23"/>
      <c r="UCB82" s="23"/>
      <c r="UCC82" s="23"/>
      <c r="UCD82" s="23"/>
      <c r="UCE82" s="23"/>
      <c r="UCF82" s="23"/>
      <c r="UCG82" s="23"/>
      <c r="UCH82" s="23"/>
      <c r="UCI82" s="23"/>
      <c r="UCJ82" s="23"/>
      <c r="UCK82" s="23"/>
      <c r="UCL82" s="23"/>
      <c r="UCM82" s="23"/>
      <c r="UCN82" s="23"/>
      <c r="UCO82" s="23"/>
      <c r="UCP82" s="23"/>
      <c r="UCQ82" s="23"/>
      <c r="UCR82" s="23"/>
      <c r="UCS82" s="23"/>
      <c r="UCT82" s="23"/>
      <c r="UCU82" s="23"/>
      <c r="UCV82" s="23"/>
      <c r="UCW82" s="23"/>
      <c r="UCX82" s="23"/>
      <c r="UCY82" s="23"/>
      <c r="UCZ82" s="23"/>
      <c r="UDA82" s="23"/>
      <c r="UDB82" s="23"/>
      <c r="UDC82" s="23"/>
      <c r="UDD82" s="23"/>
      <c r="UDE82" s="23"/>
      <c r="UDF82" s="23"/>
      <c r="UDG82" s="23"/>
      <c r="UDH82" s="23"/>
      <c r="UDI82" s="23"/>
      <c r="UDJ82" s="23"/>
      <c r="UDK82" s="23"/>
      <c r="UDL82" s="23"/>
      <c r="UDM82" s="23"/>
      <c r="UDN82" s="23"/>
      <c r="UDO82" s="23"/>
      <c r="UDP82" s="23"/>
      <c r="UDQ82" s="23"/>
      <c r="UDR82" s="23"/>
      <c r="UDS82" s="23"/>
      <c r="UDT82" s="23"/>
      <c r="UDU82" s="23"/>
      <c r="UDV82" s="23"/>
      <c r="UDW82" s="23"/>
      <c r="UDX82" s="23"/>
      <c r="UDY82" s="23"/>
      <c r="UDZ82" s="23"/>
      <c r="UEA82" s="23"/>
      <c r="UEB82" s="23"/>
      <c r="UEC82" s="23"/>
      <c r="UED82" s="23"/>
      <c r="UEE82" s="23"/>
      <c r="UEF82" s="23"/>
      <c r="UEG82" s="23"/>
      <c r="UEH82" s="23"/>
      <c r="UEI82" s="23"/>
      <c r="UEJ82" s="23"/>
      <c r="UEK82" s="23"/>
      <c r="UEL82" s="23"/>
      <c r="UEM82" s="23"/>
      <c r="UEN82" s="23"/>
      <c r="UEO82" s="23"/>
      <c r="UEP82" s="23"/>
      <c r="UEQ82" s="23"/>
      <c r="UER82" s="23"/>
      <c r="UES82" s="23"/>
      <c r="UET82" s="23"/>
      <c r="UEU82" s="23"/>
      <c r="UEV82" s="23"/>
      <c r="UEW82" s="23"/>
      <c r="UEX82" s="23"/>
      <c r="UEY82" s="23"/>
      <c r="UEZ82" s="23"/>
      <c r="UFA82" s="23"/>
      <c r="UFB82" s="23"/>
      <c r="UFC82" s="23"/>
      <c r="UFD82" s="23"/>
      <c r="UFE82" s="23"/>
      <c r="UFF82" s="23"/>
      <c r="UFG82" s="23"/>
      <c r="UFH82" s="23"/>
      <c r="UFI82" s="23"/>
      <c r="UFJ82" s="23"/>
      <c r="UFK82" s="23"/>
      <c r="UFL82" s="23"/>
      <c r="UFM82" s="23"/>
      <c r="UFN82" s="23"/>
      <c r="UFO82" s="23"/>
      <c r="UFP82" s="23"/>
      <c r="UFQ82" s="23"/>
      <c r="UFR82" s="23"/>
      <c r="UFS82" s="23"/>
      <c r="UFT82" s="23"/>
      <c r="UFU82" s="23"/>
      <c r="UFV82" s="23"/>
      <c r="UFW82" s="23"/>
      <c r="UFX82" s="23"/>
      <c r="UFY82" s="23"/>
      <c r="UFZ82" s="23"/>
      <c r="UGA82" s="23"/>
      <c r="UGB82" s="23"/>
      <c r="UGC82" s="23"/>
      <c r="UGD82" s="23"/>
      <c r="UGE82" s="23"/>
      <c r="UGF82" s="23"/>
      <c r="UGG82" s="23"/>
      <c r="UGH82" s="23"/>
      <c r="UGI82" s="23"/>
      <c r="UGJ82" s="23"/>
      <c r="UGK82" s="23"/>
      <c r="UGL82" s="23"/>
      <c r="UGM82" s="23"/>
      <c r="UGN82" s="23"/>
      <c r="UGO82" s="23"/>
      <c r="UGP82" s="23"/>
      <c r="UGQ82" s="23"/>
      <c r="UGR82" s="23"/>
      <c r="UGS82" s="23"/>
      <c r="UGT82" s="23"/>
      <c r="UGU82" s="23"/>
      <c r="UGV82" s="23"/>
      <c r="UGW82" s="23"/>
      <c r="UGX82" s="23"/>
      <c r="UGY82" s="23"/>
      <c r="UGZ82" s="23"/>
      <c r="UHA82" s="23"/>
      <c r="UHB82" s="23"/>
      <c r="UHC82" s="23"/>
      <c r="UHD82" s="23"/>
      <c r="UHE82" s="23"/>
      <c r="UHF82" s="23"/>
      <c r="UHG82" s="23"/>
      <c r="UHH82" s="23"/>
      <c r="UHI82" s="23"/>
      <c r="UHJ82" s="23"/>
      <c r="UHK82" s="23"/>
      <c r="UHL82" s="23"/>
      <c r="UHM82" s="23"/>
      <c r="UHN82" s="23"/>
      <c r="UHO82" s="23"/>
      <c r="UHP82" s="23"/>
      <c r="UHQ82" s="23"/>
      <c r="UHR82" s="23"/>
      <c r="UHS82" s="23"/>
      <c r="UHT82" s="23"/>
      <c r="UHU82" s="23"/>
      <c r="UHV82" s="23"/>
      <c r="UHW82" s="23"/>
      <c r="UHX82" s="23"/>
      <c r="UHY82" s="23"/>
      <c r="UHZ82" s="23"/>
      <c r="UIA82" s="23"/>
      <c r="UIB82" s="23"/>
      <c r="UIC82" s="23"/>
      <c r="UID82" s="23"/>
      <c r="UIE82" s="23"/>
      <c r="UIF82" s="23"/>
      <c r="UIG82" s="23"/>
      <c r="UIH82" s="23"/>
      <c r="UII82" s="23"/>
      <c r="UIJ82" s="23"/>
      <c r="UIK82" s="23"/>
      <c r="UIL82" s="23"/>
      <c r="UIM82" s="23"/>
      <c r="UIN82" s="23"/>
      <c r="UIO82" s="23"/>
      <c r="UIP82" s="23"/>
      <c r="UIQ82" s="23"/>
      <c r="UIR82" s="23"/>
      <c r="UIS82" s="23"/>
      <c r="UIT82" s="23"/>
      <c r="UIU82" s="23"/>
      <c r="UIV82" s="23"/>
      <c r="UIW82" s="23"/>
      <c r="UIX82" s="23"/>
      <c r="UIY82" s="23"/>
      <c r="UIZ82" s="23"/>
      <c r="UJA82" s="23"/>
      <c r="UJB82" s="23"/>
      <c r="UJC82" s="23"/>
      <c r="UJD82" s="23"/>
      <c r="UJE82" s="23"/>
      <c r="UJF82" s="23"/>
      <c r="UJG82" s="23"/>
      <c r="UJH82" s="23"/>
      <c r="UJI82" s="23"/>
      <c r="UJJ82" s="23"/>
      <c r="UJK82" s="23"/>
      <c r="UJL82" s="23"/>
      <c r="UJM82" s="23"/>
      <c r="UJN82" s="23"/>
      <c r="UJO82" s="23"/>
      <c r="UJP82" s="23"/>
      <c r="UJQ82" s="23"/>
      <c r="UJR82" s="23"/>
      <c r="UJS82" s="23"/>
      <c r="UJT82" s="23"/>
      <c r="UJU82" s="23"/>
      <c r="UJV82" s="23"/>
      <c r="UJW82" s="23"/>
      <c r="UJX82" s="23"/>
      <c r="UJY82" s="23"/>
      <c r="UJZ82" s="23"/>
      <c r="UKA82" s="23"/>
      <c r="UKB82" s="23"/>
      <c r="UKC82" s="23"/>
      <c r="UKD82" s="23"/>
      <c r="UKE82" s="23"/>
      <c r="UKF82" s="23"/>
      <c r="UKG82" s="23"/>
      <c r="UKH82" s="23"/>
      <c r="UKI82" s="23"/>
      <c r="UKJ82" s="23"/>
      <c r="UKK82" s="23"/>
      <c r="UKL82" s="23"/>
      <c r="UKM82" s="23"/>
      <c r="UKN82" s="23"/>
      <c r="UKO82" s="23"/>
      <c r="UKP82" s="23"/>
      <c r="UKQ82" s="23"/>
      <c r="UKR82" s="23"/>
      <c r="UKS82" s="23"/>
      <c r="UKT82" s="23"/>
      <c r="UKU82" s="23"/>
      <c r="UKV82" s="23"/>
      <c r="UKW82" s="23"/>
      <c r="UKX82" s="23"/>
      <c r="UKY82" s="23"/>
      <c r="UKZ82" s="23"/>
      <c r="ULA82" s="23"/>
      <c r="ULB82" s="23"/>
      <c r="ULC82" s="23"/>
      <c r="ULD82" s="23"/>
      <c r="ULE82" s="23"/>
      <c r="ULF82" s="23"/>
      <c r="ULG82" s="23"/>
      <c r="ULH82" s="23"/>
      <c r="ULI82" s="23"/>
      <c r="ULJ82" s="23"/>
      <c r="ULK82" s="23"/>
      <c r="ULL82" s="23"/>
      <c r="ULM82" s="23"/>
      <c r="ULN82" s="23"/>
      <c r="ULO82" s="23"/>
      <c r="ULP82" s="23"/>
      <c r="ULQ82" s="23"/>
      <c r="ULR82" s="23"/>
      <c r="ULS82" s="23"/>
      <c r="ULT82" s="23"/>
      <c r="ULU82" s="23"/>
      <c r="ULV82" s="23"/>
      <c r="ULW82" s="23"/>
      <c r="ULX82" s="23"/>
      <c r="ULY82" s="23"/>
      <c r="ULZ82" s="23"/>
      <c r="UMA82" s="23"/>
      <c r="UMB82" s="23"/>
      <c r="UMC82" s="23"/>
      <c r="UMD82" s="23"/>
      <c r="UME82" s="23"/>
      <c r="UMF82" s="23"/>
      <c r="UMG82" s="23"/>
      <c r="UMH82" s="23"/>
      <c r="UMI82" s="23"/>
      <c r="UMJ82" s="23"/>
      <c r="UMK82" s="23"/>
      <c r="UML82" s="23"/>
      <c r="UMM82" s="23"/>
      <c r="UMN82" s="23"/>
      <c r="UMO82" s="23"/>
      <c r="UMP82" s="23"/>
      <c r="UMQ82" s="23"/>
      <c r="UMR82" s="23"/>
      <c r="UMS82" s="23"/>
      <c r="UMT82" s="23"/>
      <c r="UMU82" s="23"/>
      <c r="UMV82" s="23"/>
      <c r="UMW82" s="23"/>
      <c r="UMX82" s="23"/>
      <c r="UMY82" s="23"/>
      <c r="UMZ82" s="23"/>
      <c r="UNA82" s="23"/>
      <c r="UNB82" s="23"/>
      <c r="UNC82" s="23"/>
      <c r="UND82" s="23"/>
      <c r="UNE82" s="23"/>
      <c r="UNF82" s="23"/>
      <c r="UNG82" s="23"/>
      <c r="UNH82" s="23"/>
      <c r="UNI82" s="23"/>
      <c r="UNJ82" s="23"/>
      <c r="UNK82" s="23"/>
      <c r="UNL82" s="23"/>
      <c r="UNM82" s="23"/>
      <c r="UNN82" s="23"/>
      <c r="UNO82" s="23"/>
      <c r="UNP82" s="23"/>
      <c r="UNQ82" s="23"/>
      <c r="UNR82" s="23"/>
      <c r="UNS82" s="23"/>
      <c r="UNT82" s="23"/>
      <c r="UNU82" s="23"/>
      <c r="UNV82" s="23"/>
      <c r="UNW82" s="23"/>
      <c r="UNX82" s="23"/>
      <c r="UNY82" s="23"/>
      <c r="UNZ82" s="23"/>
      <c r="UOA82" s="23"/>
      <c r="UOB82" s="23"/>
      <c r="UOC82" s="23"/>
      <c r="UOD82" s="23"/>
      <c r="UOE82" s="23"/>
      <c r="UOF82" s="23"/>
      <c r="UOG82" s="23"/>
      <c r="UOH82" s="23"/>
      <c r="UOI82" s="23"/>
      <c r="UOJ82" s="23"/>
      <c r="UOK82" s="23"/>
      <c r="UOL82" s="23"/>
      <c r="UOM82" s="23"/>
      <c r="UON82" s="23"/>
      <c r="UOO82" s="23"/>
      <c r="UOP82" s="23"/>
      <c r="UOQ82" s="23"/>
      <c r="UOR82" s="23"/>
      <c r="UOS82" s="23"/>
      <c r="UOT82" s="23"/>
      <c r="UOU82" s="23"/>
      <c r="UOV82" s="23"/>
      <c r="UOW82" s="23"/>
      <c r="UOX82" s="23"/>
      <c r="UOY82" s="23"/>
      <c r="UOZ82" s="23"/>
      <c r="UPA82" s="23"/>
      <c r="UPB82" s="23"/>
      <c r="UPC82" s="23"/>
      <c r="UPD82" s="23"/>
      <c r="UPE82" s="23"/>
      <c r="UPF82" s="23"/>
      <c r="UPG82" s="23"/>
      <c r="UPH82" s="23"/>
      <c r="UPI82" s="23"/>
      <c r="UPJ82" s="23"/>
      <c r="UPK82" s="23"/>
      <c r="UPL82" s="23"/>
      <c r="UPM82" s="23"/>
      <c r="UPN82" s="23"/>
      <c r="UPO82" s="23"/>
      <c r="UPP82" s="23"/>
      <c r="UPQ82" s="23"/>
      <c r="UPR82" s="23"/>
      <c r="UPS82" s="23"/>
      <c r="UPT82" s="23"/>
      <c r="UPU82" s="23"/>
      <c r="UPV82" s="23"/>
      <c r="UPW82" s="23"/>
      <c r="UPX82" s="23"/>
      <c r="UPY82" s="23"/>
      <c r="UPZ82" s="23"/>
      <c r="UQA82" s="23"/>
      <c r="UQB82" s="23"/>
      <c r="UQC82" s="23"/>
      <c r="UQD82" s="23"/>
      <c r="UQE82" s="23"/>
      <c r="UQF82" s="23"/>
      <c r="UQG82" s="23"/>
      <c r="UQH82" s="23"/>
      <c r="UQI82" s="23"/>
      <c r="UQJ82" s="23"/>
      <c r="UQK82" s="23"/>
      <c r="UQL82" s="23"/>
      <c r="UQM82" s="23"/>
      <c r="UQN82" s="23"/>
      <c r="UQO82" s="23"/>
      <c r="UQP82" s="23"/>
      <c r="UQQ82" s="23"/>
      <c r="UQR82" s="23"/>
      <c r="UQS82" s="23"/>
      <c r="UQT82" s="23"/>
      <c r="UQU82" s="23"/>
      <c r="UQV82" s="23"/>
      <c r="UQW82" s="23"/>
      <c r="UQX82" s="23"/>
      <c r="UQY82" s="23"/>
      <c r="UQZ82" s="23"/>
      <c r="URA82" s="23"/>
      <c r="URB82" s="23"/>
      <c r="URC82" s="23"/>
      <c r="URD82" s="23"/>
      <c r="URE82" s="23"/>
      <c r="URF82" s="23"/>
      <c r="URG82" s="23"/>
      <c r="URH82" s="23"/>
      <c r="URI82" s="23"/>
      <c r="URJ82" s="23"/>
      <c r="URK82" s="23"/>
      <c r="URL82" s="23"/>
      <c r="URM82" s="23"/>
      <c r="URN82" s="23"/>
      <c r="URO82" s="23"/>
      <c r="URP82" s="23"/>
      <c r="URQ82" s="23"/>
      <c r="URR82" s="23"/>
      <c r="URS82" s="23"/>
      <c r="URT82" s="23"/>
      <c r="URU82" s="23"/>
      <c r="URV82" s="23"/>
      <c r="URW82" s="23"/>
      <c r="URX82" s="23"/>
      <c r="URY82" s="23"/>
      <c r="URZ82" s="23"/>
      <c r="USA82" s="23"/>
      <c r="USB82" s="23"/>
      <c r="USC82" s="23"/>
      <c r="USD82" s="23"/>
      <c r="USE82" s="23"/>
      <c r="USF82" s="23"/>
      <c r="USG82" s="23"/>
      <c r="USH82" s="23"/>
      <c r="USI82" s="23"/>
      <c r="USJ82" s="23"/>
      <c r="USK82" s="23"/>
      <c r="USL82" s="23"/>
      <c r="USM82" s="23"/>
      <c r="USN82" s="23"/>
      <c r="USO82" s="23"/>
      <c r="USP82" s="23"/>
      <c r="USQ82" s="23"/>
      <c r="USR82" s="23"/>
      <c r="USS82" s="23"/>
      <c r="UST82" s="23"/>
      <c r="USU82" s="23"/>
      <c r="USV82" s="23"/>
      <c r="USW82" s="23"/>
      <c r="USX82" s="23"/>
      <c r="USY82" s="23"/>
      <c r="USZ82" s="23"/>
      <c r="UTA82" s="23"/>
      <c r="UTB82" s="23"/>
      <c r="UTC82" s="23"/>
      <c r="UTD82" s="23"/>
      <c r="UTE82" s="23"/>
      <c r="UTF82" s="23"/>
      <c r="UTG82" s="23"/>
      <c r="UTH82" s="23"/>
      <c r="UTI82" s="23"/>
      <c r="UTJ82" s="23"/>
      <c r="UTK82" s="23"/>
      <c r="UTL82" s="23"/>
      <c r="UTM82" s="23"/>
      <c r="UTN82" s="23"/>
      <c r="UTO82" s="23"/>
      <c r="UTP82" s="23"/>
      <c r="UTQ82" s="23"/>
      <c r="UTR82" s="23"/>
      <c r="UTS82" s="23"/>
      <c r="UTT82" s="23"/>
      <c r="UTU82" s="23"/>
      <c r="UTV82" s="23"/>
      <c r="UTW82" s="23"/>
      <c r="UTX82" s="23"/>
      <c r="UTY82" s="23"/>
      <c r="UTZ82" s="23"/>
      <c r="UUA82" s="23"/>
      <c r="UUB82" s="23"/>
      <c r="UUC82" s="23"/>
      <c r="UUD82" s="23"/>
      <c r="UUE82" s="23"/>
      <c r="UUF82" s="23"/>
      <c r="UUG82" s="23"/>
      <c r="UUH82" s="23"/>
      <c r="UUI82" s="23"/>
      <c r="UUJ82" s="23"/>
      <c r="UUK82" s="23"/>
      <c r="UUL82" s="23"/>
      <c r="UUM82" s="23"/>
      <c r="UUN82" s="23"/>
      <c r="UUO82" s="23"/>
      <c r="UUP82" s="23"/>
      <c r="UUQ82" s="23"/>
      <c r="UUR82" s="23"/>
      <c r="UUS82" s="23"/>
      <c r="UUT82" s="23"/>
      <c r="UUU82" s="23"/>
      <c r="UUV82" s="23"/>
      <c r="UUW82" s="23"/>
      <c r="UUX82" s="23"/>
      <c r="UUY82" s="23"/>
      <c r="UUZ82" s="23"/>
      <c r="UVA82" s="23"/>
      <c r="UVB82" s="23"/>
      <c r="UVC82" s="23"/>
      <c r="UVD82" s="23"/>
      <c r="UVE82" s="23"/>
      <c r="UVF82" s="23"/>
      <c r="UVG82" s="23"/>
      <c r="UVH82" s="23"/>
      <c r="UVI82" s="23"/>
      <c r="UVJ82" s="23"/>
      <c r="UVK82" s="23"/>
      <c r="UVL82" s="23"/>
      <c r="UVM82" s="23"/>
      <c r="UVN82" s="23"/>
      <c r="UVO82" s="23"/>
      <c r="UVP82" s="23"/>
      <c r="UVQ82" s="23"/>
      <c r="UVR82" s="23"/>
      <c r="UVS82" s="23"/>
      <c r="UVT82" s="23"/>
      <c r="UVU82" s="23"/>
      <c r="UVV82" s="23"/>
      <c r="UVW82" s="23"/>
      <c r="UVX82" s="23"/>
      <c r="UVY82" s="23"/>
      <c r="UVZ82" s="23"/>
      <c r="UWA82" s="23"/>
      <c r="UWB82" s="23"/>
      <c r="UWC82" s="23"/>
      <c r="UWD82" s="23"/>
      <c r="UWE82" s="23"/>
      <c r="UWF82" s="23"/>
      <c r="UWG82" s="23"/>
      <c r="UWH82" s="23"/>
      <c r="UWI82" s="23"/>
      <c r="UWJ82" s="23"/>
      <c r="UWK82" s="23"/>
      <c r="UWL82" s="23"/>
      <c r="UWM82" s="23"/>
      <c r="UWN82" s="23"/>
      <c r="UWO82" s="23"/>
      <c r="UWP82" s="23"/>
      <c r="UWQ82" s="23"/>
      <c r="UWR82" s="23"/>
      <c r="UWS82" s="23"/>
      <c r="UWT82" s="23"/>
      <c r="UWU82" s="23"/>
      <c r="UWV82" s="23"/>
      <c r="UWW82" s="23"/>
      <c r="UWX82" s="23"/>
      <c r="UWY82" s="23"/>
      <c r="UWZ82" s="23"/>
      <c r="UXA82" s="23"/>
      <c r="UXB82" s="23"/>
      <c r="UXC82" s="23"/>
      <c r="UXD82" s="23"/>
      <c r="UXE82" s="23"/>
      <c r="UXF82" s="23"/>
      <c r="UXG82" s="23"/>
      <c r="UXH82" s="23"/>
      <c r="UXI82" s="23"/>
      <c r="UXJ82" s="23"/>
      <c r="UXK82" s="23"/>
      <c r="UXL82" s="23"/>
      <c r="UXM82" s="23"/>
      <c r="UXN82" s="23"/>
      <c r="UXO82" s="23"/>
      <c r="UXP82" s="23"/>
      <c r="UXQ82" s="23"/>
      <c r="UXR82" s="23"/>
      <c r="UXS82" s="23"/>
      <c r="UXT82" s="23"/>
      <c r="UXU82" s="23"/>
      <c r="UXV82" s="23"/>
      <c r="UXW82" s="23"/>
      <c r="UXX82" s="23"/>
      <c r="UXY82" s="23"/>
      <c r="UXZ82" s="23"/>
      <c r="UYA82" s="23"/>
      <c r="UYB82" s="23"/>
      <c r="UYC82" s="23"/>
      <c r="UYD82" s="23"/>
      <c r="UYE82" s="23"/>
      <c r="UYF82" s="23"/>
      <c r="UYG82" s="23"/>
      <c r="UYH82" s="23"/>
      <c r="UYI82" s="23"/>
      <c r="UYJ82" s="23"/>
      <c r="UYK82" s="23"/>
      <c r="UYL82" s="23"/>
      <c r="UYM82" s="23"/>
      <c r="UYN82" s="23"/>
      <c r="UYO82" s="23"/>
      <c r="UYP82" s="23"/>
      <c r="UYQ82" s="23"/>
      <c r="UYR82" s="23"/>
      <c r="UYS82" s="23"/>
      <c r="UYT82" s="23"/>
      <c r="UYU82" s="23"/>
      <c r="UYV82" s="23"/>
      <c r="UYW82" s="23"/>
      <c r="UYX82" s="23"/>
      <c r="UYY82" s="23"/>
      <c r="UYZ82" s="23"/>
      <c r="UZA82" s="23"/>
      <c r="UZB82" s="23"/>
      <c r="UZC82" s="23"/>
      <c r="UZD82" s="23"/>
      <c r="UZE82" s="23"/>
      <c r="UZF82" s="23"/>
      <c r="UZG82" s="23"/>
      <c r="UZH82" s="23"/>
      <c r="UZI82" s="23"/>
      <c r="UZJ82" s="23"/>
      <c r="UZK82" s="23"/>
      <c r="UZL82" s="23"/>
      <c r="UZM82" s="23"/>
      <c r="UZN82" s="23"/>
      <c r="UZO82" s="23"/>
      <c r="UZP82" s="23"/>
      <c r="UZQ82" s="23"/>
      <c r="UZR82" s="23"/>
      <c r="UZS82" s="23"/>
      <c r="UZT82" s="23"/>
      <c r="UZU82" s="23"/>
      <c r="UZV82" s="23"/>
      <c r="UZW82" s="23"/>
      <c r="UZX82" s="23"/>
      <c r="UZY82" s="23"/>
      <c r="UZZ82" s="23"/>
      <c r="VAA82" s="23"/>
      <c r="VAB82" s="23"/>
      <c r="VAC82" s="23"/>
      <c r="VAD82" s="23"/>
      <c r="VAE82" s="23"/>
      <c r="VAF82" s="23"/>
      <c r="VAG82" s="23"/>
      <c r="VAH82" s="23"/>
      <c r="VAI82" s="23"/>
      <c r="VAJ82" s="23"/>
      <c r="VAK82" s="23"/>
      <c r="VAL82" s="23"/>
      <c r="VAM82" s="23"/>
      <c r="VAN82" s="23"/>
      <c r="VAO82" s="23"/>
      <c r="VAP82" s="23"/>
      <c r="VAQ82" s="23"/>
      <c r="VAR82" s="23"/>
      <c r="VAS82" s="23"/>
      <c r="VAT82" s="23"/>
      <c r="VAU82" s="23"/>
      <c r="VAV82" s="23"/>
      <c r="VAW82" s="23"/>
      <c r="VAX82" s="23"/>
      <c r="VAY82" s="23"/>
      <c r="VAZ82" s="23"/>
      <c r="VBA82" s="23"/>
      <c r="VBB82" s="23"/>
      <c r="VBC82" s="23"/>
      <c r="VBD82" s="23"/>
      <c r="VBE82" s="23"/>
      <c r="VBF82" s="23"/>
      <c r="VBG82" s="23"/>
      <c r="VBH82" s="23"/>
      <c r="VBI82" s="23"/>
      <c r="VBJ82" s="23"/>
      <c r="VBK82" s="23"/>
      <c r="VBL82" s="23"/>
      <c r="VBM82" s="23"/>
      <c r="VBN82" s="23"/>
      <c r="VBO82" s="23"/>
      <c r="VBP82" s="23"/>
      <c r="VBQ82" s="23"/>
      <c r="VBR82" s="23"/>
      <c r="VBS82" s="23"/>
      <c r="VBT82" s="23"/>
      <c r="VBU82" s="23"/>
      <c r="VBV82" s="23"/>
      <c r="VBW82" s="23"/>
      <c r="VBX82" s="23"/>
      <c r="VBY82" s="23"/>
      <c r="VBZ82" s="23"/>
      <c r="VCA82" s="23"/>
      <c r="VCB82" s="23"/>
      <c r="VCC82" s="23"/>
      <c r="VCD82" s="23"/>
      <c r="VCE82" s="23"/>
      <c r="VCF82" s="23"/>
      <c r="VCG82" s="23"/>
      <c r="VCH82" s="23"/>
      <c r="VCI82" s="23"/>
      <c r="VCJ82" s="23"/>
      <c r="VCK82" s="23"/>
      <c r="VCL82" s="23"/>
      <c r="VCM82" s="23"/>
      <c r="VCN82" s="23"/>
      <c r="VCO82" s="23"/>
      <c r="VCP82" s="23"/>
      <c r="VCQ82" s="23"/>
      <c r="VCR82" s="23"/>
      <c r="VCS82" s="23"/>
      <c r="VCT82" s="23"/>
      <c r="VCU82" s="23"/>
      <c r="VCV82" s="23"/>
      <c r="VCW82" s="23"/>
      <c r="VCX82" s="23"/>
      <c r="VCY82" s="23"/>
      <c r="VCZ82" s="23"/>
      <c r="VDA82" s="23"/>
      <c r="VDB82" s="23"/>
      <c r="VDC82" s="23"/>
      <c r="VDD82" s="23"/>
      <c r="VDE82" s="23"/>
      <c r="VDF82" s="23"/>
      <c r="VDG82" s="23"/>
      <c r="VDH82" s="23"/>
      <c r="VDI82" s="23"/>
      <c r="VDJ82" s="23"/>
      <c r="VDK82" s="23"/>
      <c r="VDL82" s="23"/>
      <c r="VDM82" s="23"/>
      <c r="VDN82" s="23"/>
      <c r="VDO82" s="23"/>
      <c r="VDP82" s="23"/>
      <c r="VDQ82" s="23"/>
      <c r="VDR82" s="23"/>
      <c r="VDS82" s="23"/>
      <c r="VDT82" s="23"/>
      <c r="VDU82" s="23"/>
      <c r="VDV82" s="23"/>
      <c r="VDW82" s="23"/>
      <c r="VDX82" s="23"/>
      <c r="VDY82" s="23"/>
      <c r="VDZ82" s="23"/>
      <c r="VEA82" s="23"/>
      <c r="VEB82" s="23"/>
      <c r="VEC82" s="23"/>
      <c r="VED82" s="23"/>
      <c r="VEE82" s="23"/>
      <c r="VEF82" s="23"/>
      <c r="VEG82" s="23"/>
      <c r="VEH82" s="23"/>
      <c r="VEI82" s="23"/>
      <c r="VEJ82" s="23"/>
      <c r="VEK82" s="23"/>
      <c r="VEL82" s="23"/>
      <c r="VEM82" s="23"/>
      <c r="VEN82" s="23"/>
      <c r="VEO82" s="23"/>
      <c r="VEP82" s="23"/>
      <c r="VEQ82" s="23"/>
      <c r="VER82" s="23"/>
      <c r="VES82" s="23"/>
      <c r="VET82" s="23"/>
      <c r="VEU82" s="23"/>
      <c r="VEV82" s="23"/>
      <c r="VEW82" s="23"/>
      <c r="VEX82" s="23"/>
      <c r="VEY82" s="23"/>
      <c r="VEZ82" s="23"/>
      <c r="VFA82" s="23"/>
      <c r="VFB82" s="23"/>
      <c r="VFC82" s="23"/>
      <c r="VFD82" s="23"/>
      <c r="VFE82" s="23"/>
      <c r="VFF82" s="23"/>
      <c r="VFG82" s="23"/>
      <c r="VFH82" s="23"/>
      <c r="VFI82" s="23"/>
      <c r="VFJ82" s="23"/>
      <c r="VFK82" s="23"/>
      <c r="VFL82" s="23"/>
      <c r="VFM82" s="23"/>
      <c r="VFN82" s="23"/>
      <c r="VFO82" s="23"/>
      <c r="VFP82" s="23"/>
      <c r="VFQ82" s="23"/>
      <c r="VFR82" s="23"/>
      <c r="VFS82" s="23"/>
      <c r="VFT82" s="23"/>
      <c r="VFU82" s="23"/>
      <c r="VFV82" s="23"/>
      <c r="VFW82" s="23"/>
      <c r="VFX82" s="23"/>
      <c r="VFY82" s="23"/>
      <c r="VFZ82" s="23"/>
      <c r="VGA82" s="23"/>
      <c r="VGB82" s="23"/>
      <c r="VGC82" s="23"/>
      <c r="VGD82" s="23"/>
      <c r="VGE82" s="23"/>
      <c r="VGF82" s="23"/>
      <c r="VGG82" s="23"/>
      <c r="VGH82" s="23"/>
      <c r="VGI82" s="23"/>
      <c r="VGJ82" s="23"/>
      <c r="VGK82" s="23"/>
      <c r="VGL82" s="23"/>
      <c r="VGM82" s="23"/>
      <c r="VGN82" s="23"/>
      <c r="VGO82" s="23"/>
      <c r="VGP82" s="23"/>
      <c r="VGQ82" s="23"/>
      <c r="VGR82" s="23"/>
      <c r="VGS82" s="23"/>
      <c r="VGT82" s="23"/>
      <c r="VGU82" s="23"/>
      <c r="VGV82" s="23"/>
      <c r="VGW82" s="23"/>
      <c r="VGX82" s="23"/>
      <c r="VGY82" s="23"/>
      <c r="VGZ82" s="23"/>
      <c r="VHA82" s="23"/>
      <c r="VHB82" s="23"/>
      <c r="VHC82" s="23"/>
      <c r="VHD82" s="23"/>
      <c r="VHE82" s="23"/>
      <c r="VHF82" s="23"/>
      <c r="VHG82" s="23"/>
      <c r="VHH82" s="23"/>
      <c r="VHI82" s="23"/>
      <c r="VHJ82" s="23"/>
      <c r="VHK82" s="23"/>
      <c r="VHL82" s="23"/>
      <c r="VHM82" s="23"/>
      <c r="VHN82" s="23"/>
      <c r="VHO82" s="23"/>
      <c r="VHP82" s="23"/>
      <c r="VHQ82" s="23"/>
      <c r="VHR82" s="23"/>
      <c r="VHS82" s="23"/>
      <c r="VHT82" s="23"/>
      <c r="VHU82" s="23"/>
      <c r="VHV82" s="23"/>
      <c r="VHW82" s="23"/>
      <c r="VHX82" s="23"/>
      <c r="VHY82" s="23"/>
      <c r="VHZ82" s="23"/>
      <c r="VIA82" s="23"/>
      <c r="VIB82" s="23"/>
      <c r="VIC82" s="23"/>
      <c r="VID82" s="23"/>
      <c r="VIE82" s="23"/>
      <c r="VIF82" s="23"/>
      <c r="VIG82" s="23"/>
      <c r="VIH82" s="23"/>
      <c r="VII82" s="23"/>
      <c r="VIJ82" s="23"/>
      <c r="VIK82" s="23"/>
      <c r="VIL82" s="23"/>
      <c r="VIM82" s="23"/>
      <c r="VIN82" s="23"/>
      <c r="VIO82" s="23"/>
      <c r="VIP82" s="23"/>
      <c r="VIQ82" s="23"/>
      <c r="VIR82" s="23"/>
      <c r="VIS82" s="23"/>
      <c r="VIT82" s="23"/>
      <c r="VIU82" s="23"/>
      <c r="VIV82" s="23"/>
      <c r="VIW82" s="23"/>
      <c r="VIX82" s="23"/>
      <c r="VIY82" s="23"/>
      <c r="VIZ82" s="23"/>
      <c r="VJA82" s="23"/>
      <c r="VJB82" s="23"/>
      <c r="VJC82" s="23"/>
      <c r="VJD82" s="23"/>
      <c r="VJE82" s="23"/>
      <c r="VJF82" s="23"/>
      <c r="VJG82" s="23"/>
      <c r="VJH82" s="23"/>
      <c r="VJI82" s="23"/>
      <c r="VJJ82" s="23"/>
      <c r="VJK82" s="23"/>
      <c r="VJL82" s="23"/>
      <c r="VJM82" s="23"/>
      <c r="VJN82" s="23"/>
      <c r="VJO82" s="23"/>
      <c r="VJP82" s="23"/>
      <c r="VJQ82" s="23"/>
      <c r="VJR82" s="23"/>
      <c r="VJS82" s="23"/>
      <c r="VJT82" s="23"/>
      <c r="VJU82" s="23"/>
      <c r="VJV82" s="23"/>
      <c r="VJW82" s="23"/>
      <c r="VJX82" s="23"/>
      <c r="VJY82" s="23"/>
      <c r="VJZ82" s="23"/>
      <c r="VKA82" s="23"/>
      <c r="VKB82" s="23"/>
      <c r="VKC82" s="23"/>
      <c r="VKD82" s="23"/>
      <c r="VKE82" s="23"/>
      <c r="VKF82" s="23"/>
      <c r="VKG82" s="23"/>
      <c r="VKH82" s="23"/>
      <c r="VKI82" s="23"/>
      <c r="VKJ82" s="23"/>
      <c r="VKK82" s="23"/>
      <c r="VKL82" s="23"/>
      <c r="VKM82" s="23"/>
      <c r="VKN82" s="23"/>
      <c r="VKO82" s="23"/>
      <c r="VKP82" s="23"/>
      <c r="VKQ82" s="23"/>
      <c r="VKR82" s="23"/>
      <c r="VKS82" s="23"/>
      <c r="VKT82" s="23"/>
      <c r="VKU82" s="23"/>
      <c r="VKV82" s="23"/>
      <c r="VKW82" s="23"/>
      <c r="VKX82" s="23"/>
      <c r="VKY82" s="23"/>
      <c r="VKZ82" s="23"/>
      <c r="VLA82" s="23"/>
      <c r="VLB82" s="23"/>
      <c r="VLC82" s="23"/>
      <c r="VLD82" s="23"/>
      <c r="VLE82" s="23"/>
      <c r="VLF82" s="23"/>
      <c r="VLG82" s="23"/>
      <c r="VLH82" s="23"/>
      <c r="VLI82" s="23"/>
      <c r="VLJ82" s="23"/>
      <c r="VLK82" s="23"/>
      <c r="VLL82" s="23"/>
      <c r="VLM82" s="23"/>
      <c r="VLN82" s="23"/>
      <c r="VLO82" s="23"/>
      <c r="VLP82" s="23"/>
      <c r="VLQ82" s="23"/>
      <c r="VLR82" s="23"/>
      <c r="VLS82" s="23"/>
      <c r="VLT82" s="23"/>
      <c r="VLU82" s="23"/>
      <c r="VLV82" s="23"/>
      <c r="VLW82" s="23"/>
      <c r="VLX82" s="23"/>
      <c r="VLY82" s="23"/>
      <c r="VLZ82" s="23"/>
      <c r="VMA82" s="23"/>
      <c r="VMB82" s="23"/>
      <c r="VMC82" s="23"/>
      <c r="VMD82" s="23"/>
      <c r="VME82" s="23"/>
      <c r="VMF82" s="23"/>
      <c r="VMG82" s="23"/>
      <c r="VMH82" s="23"/>
      <c r="VMI82" s="23"/>
      <c r="VMJ82" s="23"/>
      <c r="VMK82" s="23"/>
      <c r="VML82" s="23"/>
      <c r="VMM82" s="23"/>
      <c r="VMN82" s="23"/>
      <c r="VMO82" s="23"/>
      <c r="VMP82" s="23"/>
      <c r="VMQ82" s="23"/>
      <c r="VMR82" s="23"/>
      <c r="VMS82" s="23"/>
      <c r="VMT82" s="23"/>
      <c r="VMU82" s="23"/>
      <c r="VMV82" s="23"/>
      <c r="VMW82" s="23"/>
      <c r="VMX82" s="23"/>
      <c r="VMY82" s="23"/>
      <c r="VMZ82" s="23"/>
      <c r="VNA82" s="23"/>
      <c r="VNB82" s="23"/>
      <c r="VNC82" s="23"/>
      <c r="VND82" s="23"/>
      <c r="VNE82" s="23"/>
      <c r="VNF82" s="23"/>
      <c r="VNG82" s="23"/>
      <c r="VNH82" s="23"/>
      <c r="VNI82" s="23"/>
      <c r="VNJ82" s="23"/>
      <c r="VNK82" s="23"/>
      <c r="VNL82" s="23"/>
      <c r="VNM82" s="23"/>
      <c r="VNN82" s="23"/>
      <c r="VNO82" s="23"/>
      <c r="VNP82" s="23"/>
      <c r="VNQ82" s="23"/>
      <c r="VNR82" s="23"/>
      <c r="VNS82" s="23"/>
      <c r="VNT82" s="23"/>
      <c r="VNU82" s="23"/>
      <c r="VNV82" s="23"/>
      <c r="VNW82" s="23"/>
      <c r="VNX82" s="23"/>
      <c r="VNY82" s="23"/>
      <c r="VNZ82" s="23"/>
      <c r="VOA82" s="23"/>
      <c r="VOB82" s="23"/>
      <c r="VOC82" s="23"/>
      <c r="VOD82" s="23"/>
      <c r="VOE82" s="23"/>
      <c r="VOF82" s="23"/>
      <c r="VOG82" s="23"/>
      <c r="VOH82" s="23"/>
      <c r="VOI82" s="23"/>
      <c r="VOJ82" s="23"/>
      <c r="VOK82" s="23"/>
      <c r="VOL82" s="23"/>
      <c r="VOM82" s="23"/>
      <c r="VON82" s="23"/>
      <c r="VOO82" s="23"/>
      <c r="VOP82" s="23"/>
      <c r="VOQ82" s="23"/>
      <c r="VOR82" s="23"/>
      <c r="VOS82" s="23"/>
      <c r="VOT82" s="23"/>
      <c r="VOU82" s="23"/>
      <c r="VOV82" s="23"/>
      <c r="VOW82" s="23"/>
      <c r="VOX82" s="23"/>
      <c r="VOY82" s="23"/>
      <c r="VOZ82" s="23"/>
      <c r="VPA82" s="23"/>
      <c r="VPB82" s="23"/>
      <c r="VPC82" s="23"/>
      <c r="VPD82" s="23"/>
      <c r="VPE82" s="23"/>
      <c r="VPF82" s="23"/>
      <c r="VPG82" s="23"/>
      <c r="VPH82" s="23"/>
      <c r="VPI82" s="23"/>
      <c r="VPJ82" s="23"/>
      <c r="VPK82" s="23"/>
      <c r="VPL82" s="23"/>
      <c r="VPM82" s="23"/>
      <c r="VPN82" s="23"/>
      <c r="VPO82" s="23"/>
      <c r="VPP82" s="23"/>
      <c r="VPQ82" s="23"/>
      <c r="VPR82" s="23"/>
      <c r="VPS82" s="23"/>
      <c r="VPT82" s="23"/>
      <c r="VPU82" s="23"/>
      <c r="VPV82" s="23"/>
      <c r="VPW82" s="23"/>
      <c r="VPX82" s="23"/>
      <c r="VPY82" s="23"/>
      <c r="VPZ82" s="23"/>
      <c r="VQA82" s="23"/>
      <c r="VQB82" s="23"/>
      <c r="VQC82" s="23"/>
      <c r="VQD82" s="23"/>
      <c r="VQE82" s="23"/>
      <c r="VQF82" s="23"/>
      <c r="VQG82" s="23"/>
      <c r="VQH82" s="23"/>
      <c r="VQI82" s="23"/>
      <c r="VQJ82" s="23"/>
      <c r="VQK82" s="23"/>
      <c r="VQL82" s="23"/>
      <c r="VQM82" s="23"/>
      <c r="VQN82" s="23"/>
      <c r="VQO82" s="23"/>
      <c r="VQP82" s="23"/>
      <c r="VQQ82" s="23"/>
      <c r="VQR82" s="23"/>
      <c r="VQS82" s="23"/>
      <c r="VQT82" s="23"/>
      <c r="VQU82" s="23"/>
      <c r="VQV82" s="23"/>
      <c r="VQW82" s="23"/>
      <c r="VQX82" s="23"/>
      <c r="VQY82" s="23"/>
      <c r="VQZ82" s="23"/>
      <c r="VRA82" s="23"/>
      <c r="VRB82" s="23"/>
      <c r="VRC82" s="23"/>
      <c r="VRD82" s="23"/>
      <c r="VRE82" s="23"/>
      <c r="VRF82" s="23"/>
      <c r="VRG82" s="23"/>
      <c r="VRH82" s="23"/>
      <c r="VRI82" s="23"/>
      <c r="VRJ82" s="23"/>
      <c r="VRK82" s="23"/>
      <c r="VRL82" s="23"/>
      <c r="VRM82" s="23"/>
      <c r="VRN82" s="23"/>
      <c r="VRO82" s="23"/>
      <c r="VRP82" s="23"/>
      <c r="VRQ82" s="23"/>
      <c r="VRR82" s="23"/>
      <c r="VRS82" s="23"/>
      <c r="VRT82" s="23"/>
      <c r="VRU82" s="23"/>
      <c r="VRV82" s="23"/>
      <c r="VRW82" s="23"/>
      <c r="VRX82" s="23"/>
      <c r="VRY82" s="23"/>
      <c r="VRZ82" s="23"/>
      <c r="VSA82" s="23"/>
      <c r="VSB82" s="23"/>
      <c r="VSC82" s="23"/>
      <c r="VSD82" s="23"/>
      <c r="VSE82" s="23"/>
      <c r="VSF82" s="23"/>
      <c r="VSG82" s="23"/>
      <c r="VSH82" s="23"/>
      <c r="VSI82" s="23"/>
      <c r="VSJ82" s="23"/>
      <c r="VSK82" s="23"/>
      <c r="VSL82" s="23"/>
      <c r="VSM82" s="23"/>
      <c r="VSN82" s="23"/>
      <c r="VSO82" s="23"/>
      <c r="VSP82" s="23"/>
      <c r="VSQ82" s="23"/>
      <c r="VSR82" s="23"/>
      <c r="VSS82" s="23"/>
      <c r="VST82" s="23"/>
      <c r="VSU82" s="23"/>
      <c r="VSV82" s="23"/>
      <c r="VSW82" s="23"/>
      <c r="VSX82" s="23"/>
      <c r="VSY82" s="23"/>
      <c r="VSZ82" s="23"/>
      <c r="VTA82" s="23"/>
      <c r="VTB82" s="23"/>
      <c r="VTC82" s="23"/>
      <c r="VTD82" s="23"/>
      <c r="VTE82" s="23"/>
      <c r="VTF82" s="23"/>
      <c r="VTG82" s="23"/>
      <c r="VTH82" s="23"/>
      <c r="VTI82" s="23"/>
      <c r="VTJ82" s="23"/>
      <c r="VTK82" s="23"/>
      <c r="VTL82" s="23"/>
      <c r="VTM82" s="23"/>
      <c r="VTN82" s="23"/>
      <c r="VTO82" s="23"/>
      <c r="VTP82" s="23"/>
      <c r="VTQ82" s="23"/>
      <c r="VTR82" s="23"/>
      <c r="VTS82" s="23"/>
      <c r="VTT82" s="23"/>
      <c r="VTU82" s="23"/>
      <c r="VTV82" s="23"/>
      <c r="VTW82" s="23"/>
      <c r="VTX82" s="23"/>
      <c r="VTY82" s="23"/>
      <c r="VTZ82" s="23"/>
      <c r="VUA82" s="23"/>
      <c r="VUB82" s="23"/>
      <c r="VUC82" s="23"/>
      <c r="VUD82" s="23"/>
      <c r="VUE82" s="23"/>
      <c r="VUF82" s="23"/>
      <c r="VUG82" s="23"/>
      <c r="VUH82" s="23"/>
      <c r="VUI82" s="23"/>
      <c r="VUJ82" s="23"/>
      <c r="VUK82" s="23"/>
      <c r="VUL82" s="23"/>
      <c r="VUM82" s="23"/>
      <c r="VUN82" s="23"/>
      <c r="VUO82" s="23"/>
      <c r="VUP82" s="23"/>
      <c r="VUQ82" s="23"/>
      <c r="VUR82" s="23"/>
      <c r="VUS82" s="23"/>
      <c r="VUT82" s="23"/>
      <c r="VUU82" s="23"/>
      <c r="VUV82" s="23"/>
      <c r="VUW82" s="23"/>
      <c r="VUX82" s="23"/>
      <c r="VUY82" s="23"/>
      <c r="VUZ82" s="23"/>
      <c r="VVA82" s="23"/>
      <c r="VVB82" s="23"/>
      <c r="VVC82" s="23"/>
      <c r="VVD82" s="23"/>
      <c r="VVE82" s="23"/>
      <c r="VVF82" s="23"/>
      <c r="VVG82" s="23"/>
      <c r="VVH82" s="23"/>
      <c r="VVI82" s="23"/>
      <c r="VVJ82" s="23"/>
      <c r="VVK82" s="23"/>
      <c r="VVL82" s="23"/>
      <c r="VVM82" s="23"/>
      <c r="VVN82" s="23"/>
      <c r="VVO82" s="23"/>
      <c r="VVP82" s="23"/>
      <c r="VVQ82" s="23"/>
      <c r="VVR82" s="23"/>
      <c r="VVS82" s="23"/>
      <c r="VVT82" s="23"/>
      <c r="VVU82" s="23"/>
      <c r="VVV82" s="23"/>
      <c r="VVW82" s="23"/>
      <c r="VVX82" s="23"/>
      <c r="VVY82" s="23"/>
      <c r="VVZ82" s="23"/>
      <c r="VWA82" s="23"/>
      <c r="VWB82" s="23"/>
      <c r="VWC82" s="23"/>
      <c r="VWD82" s="23"/>
      <c r="VWE82" s="23"/>
      <c r="VWF82" s="23"/>
      <c r="VWG82" s="23"/>
      <c r="VWH82" s="23"/>
      <c r="VWI82" s="23"/>
      <c r="VWJ82" s="23"/>
      <c r="VWK82" s="23"/>
      <c r="VWL82" s="23"/>
      <c r="VWM82" s="23"/>
      <c r="VWN82" s="23"/>
      <c r="VWO82" s="23"/>
      <c r="VWP82" s="23"/>
      <c r="VWQ82" s="23"/>
      <c r="VWR82" s="23"/>
      <c r="VWS82" s="23"/>
      <c r="VWT82" s="23"/>
      <c r="VWU82" s="23"/>
      <c r="VWV82" s="23"/>
      <c r="VWW82" s="23"/>
      <c r="VWX82" s="23"/>
      <c r="VWY82" s="23"/>
      <c r="VWZ82" s="23"/>
      <c r="VXA82" s="23"/>
      <c r="VXB82" s="23"/>
      <c r="VXC82" s="23"/>
      <c r="VXD82" s="23"/>
      <c r="VXE82" s="23"/>
      <c r="VXF82" s="23"/>
      <c r="VXG82" s="23"/>
      <c r="VXH82" s="23"/>
      <c r="VXI82" s="23"/>
      <c r="VXJ82" s="23"/>
      <c r="VXK82" s="23"/>
      <c r="VXL82" s="23"/>
      <c r="VXM82" s="23"/>
      <c r="VXN82" s="23"/>
      <c r="VXO82" s="23"/>
      <c r="VXP82" s="23"/>
      <c r="VXQ82" s="23"/>
      <c r="VXR82" s="23"/>
      <c r="VXS82" s="23"/>
      <c r="VXT82" s="23"/>
      <c r="VXU82" s="23"/>
      <c r="VXV82" s="23"/>
      <c r="VXW82" s="23"/>
      <c r="VXX82" s="23"/>
      <c r="VXY82" s="23"/>
      <c r="VXZ82" s="23"/>
      <c r="VYA82" s="23"/>
      <c r="VYB82" s="23"/>
      <c r="VYC82" s="23"/>
      <c r="VYD82" s="23"/>
      <c r="VYE82" s="23"/>
      <c r="VYF82" s="23"/>
      <c r="VYG82" s="23"/>
      <c r="VYH82" s="23"/>
      <c r="VYI82" s="23"/>
      <c r="VYJ82" s="23"/>
      <c r="VYK82" s="23"/>
      <c r="VYL82" s="23"/>
      <c r="VYM82" s="23"/>
      <c r="VYN82" s="23"/>
      <c r="VYO82" s="23"/>
      <c r="VYP82" s="23"/>
      <c r="VYQ82" s="23"/>
      <c r="VYR82" s="23"/>
      <c r="VYS82" s="23"/>
      <c r="VYT82" s="23"/>
      <c r="VYU82" s="23"/>
      <c r="VYV82" s="23"/>
      <c r="VYW82" s="23"/>
      <c r="VYX82" s="23"/>
      <c r="VYY82" s="23"/>
      <c r="VYZ82" s="23"/>
      <c r="VZA82" s="23"/>
      <c r="VZB82" s="23"/>
      <c r="VZC82" s="23"/>
      <c r="VZD82" s="23"/>
      <c r="VZE82" s="23"/>
      <c r="VZF82" s="23"/>
      <c r="VZG82" s="23"/>
      <c r="VZH82" s="23"/>
      <c r="VZI82" s="23"/>
      <c r="VZJ82" s="23"/>
      <c r="VZK82" s="23"/>
      <c r="VZL82" s="23"/>
      <c r="VZM82" s="23"/>
      <c r="VZN82" s="23"/>
      <c r="VZO82" s="23"/>
      <c r="VZP82" s="23"/>
      <c r="VZQ82" s="23"/>
      <c r="VZR82" s="23"/>
      <c r="VZS82" s="23"/>
      <c r="VZT82" s="23"/>
      <c r="VZU82" s="23"/>
      <c r="VZV82" s="23"/>
      <c r="VZW82" s="23"/>
      <c r="VZX82" s="23"/>
      <c r="VZY82" s="23"/>
      <c r="VZZ82" s="23"/>
      <c r="WAA82" s="23"/>
      <c r="WAB82" s="23"/>
      <c r="WAC82" s="23"/>
      <c r="WAD82" s="23"/>
      <c r="WAE82" s="23"/>
      <c r="WAF82" s="23"/>
      <c r="WAG82" s="23"/>
      <c r="WAH82" s="23"/>
      <c r="WAI82" s="23"/>
      <c r="WAJ82" s="23"/>
      <c r="WAK82" s="23"/>
      <c r="WAL82" s="23"/>
      <c r="WAM82" s="23"/>
      <c r="WAN82" s="23"/>
      <c r="WAO82" s="23"/>
      <c r="WAP82" s="23"/>
      <c r="WAQ82" s="23"/>
      <c r="WAR82" s="23"/>
      <c r="WAS82" s="23"/>
      <c r="WAT82" s="23"/>
      <c r="WAU82" s="23"/>
      <c r="WAV82" s="23"/>
      <c r="WAW82" s="23"/>
      <c r="WAX82" s="23"/>
      <c r="WAY82" s="23"/>
      <c r="WAZ82" s="23"/>
      <c r="WBA82" s="23"/>
      <c r="WBB82" s="23"/>
      <c r="WBC82" s="23"/>
      <c r="WBD82" s="23"/>
      <c r="WBE82" s="23"/>
      <c r="WBF82" s="23"/>
      <c r="WBG82" s="23"/>
      <c r="WBH82" s="23"/>
      <c r="WBI82" s="23"/>
      <c r="WBJ82" s="23"/>
      <c r="WBK82" s="23"/>
      <c r="WBL82" s="23"/>
      <c r="WBM82" s="23"/>
      <c r="WBN82" s="23"/>
      <c r="WBO82" s="23"/>
      <c r="WBP82" s="23"/>
      <c r="WBQ82" s="23"/>
      <c r="WBR82" s="23"/>
      <c r="WBS82" s="23"/>
      <c r="WBT82" s="23"/>
      <c r="WBU82" s="23"/>
      <c r="WBV82" s="23"/>
      <c r="WBW82" s="23"/>
      <c r="WBX82" s="23"/>
      <c r="WBY82" s="23"/>
      <c r="WBZ82" s="23"/>
      <c r="WCA82" s="23"/>
      <c r="WCB82" s="23"/>
      <c r="WCC82" s="23"/>
      <c r="WCD82" s="23"/>
      <c r="WCE82" s="23"/>
      <c r="WCF82" s="23"/>
      <c r="WCG82" s="23"/>
      <c r="WCH82" s="23"/>
      <c r="WCI82" s="23"/>
      <c r="WCJ82" s="23"/>
      <c r="WCK82" s="23"/>
      <c r="WCL82" s="23"/>
      <c r="WCM82" s="23"/>
      <c r="WCN82" s="23"/>
      <c r="WCO82" s="23"/>
      <c r="WCP82" s="23"/>
      <c r="WCQ82" s="23"/>
      <c r="WCR82" s="23"/>
      <c r="WCS82" s="23"/>
      <c r="WCT82" s="23"/>
      <c r="WCU82" s="23"/>
      <c r="WCV82" s="23"/>
      <c r="WCW82" s="23"/>
      <c r="WCX82" s="23"/>
      <c r="WCY82" s="23"/>
      <c r="WCZ82" s="23"/>
      <c r="WDA82" s="23"/>
      <c r="WDB82" s="23"/>
      <c r="WDC82" s="23"/>
      <c r="WDD82" s="23"/>
      <c r="WDE82" s="23"/>
      <c r="WDF82" s="23"/>
      <c r="WDG82" s="23"/>
      <c r="WDH82" s="23"/>
      <c r="WDI82" s="23"/>
      <c r="WDJ82" s="23"/>
      <c r="WDK82" s="23"/>
      <c r="WDL82" s="23"/>
      <c r="WDM82" s="23"/>
      <c r="WDN82" s="23"/>
      <c r="WDO82" s="23"/>
      <c r="WDP82" s="23"/>
      <c r="WDQ82" s="23"/>
      <c r="WDR82" s="23"/>
      <c r="WDS82" s="23"/>
      <c r="WDT82" s="23"/>
      <c r="WDU82" s="23"/>
      <c r="WDV82" s="23"/>
      <c r="WDW82" s="23"/>
      <c r="WDX82" s="23"/>
      <c r="WDY82" s="23"/>
      <c r="WDZ82" s="23"/>
      <c r="WEA82" s="23"/>
      <c r="WEB82" s="23"/>
      <c r="WEC82" s="23"/>
      <c r="WED82" s="23"/>
      <c r="WEE82" s="23"/>
      <c r="WEF82" s="23"/>
      <c r="WEG82" s="23"/>
      <c r="WEH82" s="23"/>
      <c r="WEI82" s="23"/>
      <c r="WEJ82" s="23"/>
      <c r="WEK82" s="23"/>
      <c r="WEL82" s="23"/>
      <c r="WEM82" s="23"/>
      <c r="WEN82" s="23"/>
      <c r="WEO82" s="23"/>
      <c r="WEP82" s="23"/>
      <c r="WEQ82" s="23"/>
      <c r="WER82" s="23"/>
      <c r="WES82" s="23"/>
      <c r="WET82" s="23"/>
      <c r="WEU82" s="23"/>
      <c r="WEV82" s="23"/>
      <c r="WEW82" s="23"/>
      <c r="WEX82" s="23"/>
      <c r="WEY82" s="23"/>
      <c r="WEZ82" s="23"/>
      <c r="WFA82" s="23"/>
      <c r="WFB82" s="23"/>
      <c r="WFC82" s="23"/>
      <c r="WFD82" s="23"/>
      <c r="WFE82" s="23"/>
      <c r="WFF82" s="23"/>
      <c r="WFG82" s="23"/>
      <c r="WFH82" s="23"/>
      <c r="WFI82" s="23"/>
      <c r="WFJ82" s="23"/>
      <c r="WFK82" s="23"/>
      <c r="WFL82" s="23"/>
      <c r="WFM82" s="23"/>
      <c r="WFN82" s="23"/>
      <c r="WFO82" s="23"/>
      <c r="WFP82" s="23"/>
      <c r="WFQ82" s="23"/>
      <c r="WFR82" s="23"/>
      <c r="WFS82" s="23"/>
      <c r="WFT82" s="23"/>
      <c r="WFU82" s="23"/>
      <c r="WFV82" s="23"/>
      <c r="WFW82" s="23"/>
      <c r="WFX82" s="23"/>
      <c r="WFY82" s="23"/>
      <c r="WFZ82" s="23"/>
      <c r="WGA82" s="23"/>
      <c r="WGB82" s="23"/>
      <c r="WGC82" s="23"/>
      <c r="WGD82" s="23"/>
      <c r="WGE82" s="23"/>
      <c r="WGF82" s="23"/>
      <c r="WGG82" s="23"/>
      <c r="WGH82" s="23"/>
      <c r="WGI82" s="23"/>
      <c r="WGJ82" s="23"/>
      <c r="WGK82" s="23"/>
      <c r="WGL82" s="23"/>
      <c r="WGM82" s="23"/>
      <c r="WGN82" s="23"/>
      <c r="WGO82" s="23"/>
      <c r="WGP82" s="23"/>
      <c r="WGQ82" s="23"/>
      <c r="WGR82" s="23"/>
      <c r="WGS82" s="23"/>
      <c r="WGT82" s="23"/>
      <c r="WGU82" s="23"/>
      <c r="WGV82" s="23"/>
      <c r="WGW82" s="23"/>
      <c r="WGX82" s="23"/>
      <c r="WGY82" s="23"/>
      <c r="WGZ82" s="23"/>
      <c r="WHA82" s="23"/>
      <c r="WHB82" s="23"/>
      <c r="WHC82" s="23"/>
      <c r="WHD82" s="23"/>
      <c r="WHE82" s="23"/>
      <c r="WHF82" s="23"/>
      <c r="WHG82" s="23"/>
      <c r="WHH82" s="23"/>
      <c r="WHI82" s="23"/>
      <c r="WHJ82" s="23"/>
      <c r="WHK82" s="23"/>
      <c r="WHL82" s="23"/>
      <c r="WHM82" s="23"/>
      <c r="WHN82" s="23"/>
      <c r="WHO82" s="23"/>
      <c r="WHP82" s="23"/>
      <c r="WHQ82" s="23"/>
      <c r="WHR82" s="23"/>
      <c r="WHS82" s="23"/>
      <c r="WHT82" s="23"/>
      <c r="WHU82" s="23"/>
      <c r="WHV82" s="23"/>
      <c r="WHW82" s="23"/>
      <c r="WHX82" s="23"/>
      <c r="WHY82" s="23"/>
      <c r="WHZ82" s="23"/>
      <c r="WIA82" s="23"/>
      <c r="WIB82" s="23"/>
      <c r="WIC82" s="23"/>
      <c r="WID82" s="23"/>
      <c r="WIE82" s="23"/>
      <c r="WIF82" s="23"/>
      <c r="WIG82" s="23"/>
      <c r="WIH82" s="23"/>
      <c r="WII82" s="23"/>
      <c r="WIJ82" s="23"/>
      <c r="WIK82" s="23"/>
      <c r="WIL82" s="23"/>
      <c r="WIM82" s="23"/>
      <c r="WIN82" s="23"/>
      <c r="WIO82" s="23"/>
      <c r="WIP82" s="23"/>
      <c r="WIQ82" s="23"/>
      <c r="WIR82" s="23"/>
      <c r="WIS82" s="23"/>
      <c r="WIT82" s="23"/>
      <c r="WIU82" s="23"/>
      <c r="WIV82" s="23"/>
      <c r="WIW82" s="23"/>
      <c r="WIX82" s="23"/>
      <c r="WIY82" s="23"/>
      <c r="WIZ82" s="23"/>
      <c r="WJA82" s="23"/>
      <c r="WJB82" s="23"/>
      <c r="WJC82" s="23"/>
      <c r="WJD82" s="23"/>
      <c r="WJE82" s="23"/>
      <c r="WJF82" s="23"/>
      <c r="WJG82" s="23"/>
      <c r="WJH82" s="23"/>
      <c r="WJI82" s="23"/>
      <c r="WJJ82" s="23"/>
      <c r="WJK82" s="23"/>
      <c r="WJL82" s="23"/>
      <c r="WJM82" s="23"/>
      <c r="WJN82" s="23"/>
      <c r="WJO82" s="23"/>
      <c r="WJP82" s="23"/>
      <c r="WJQ82" s="23"/>
      <c r="WJR82" s="23"/>
      <c r="WJS82" s="23"/>
      <c r="WJT82" s="23"/>
      <c r="WJU82" s="23"/>
      <c r="WJV82" s="23"/>
      <c r="WJW82" s="23"/>
      <c r="WJX82" s="23"/>
      <c r="WJY82" s="23"/>
      <c r="WJZ82" s="23"/>
      <c r="WKA82" s="23"/>
      <c r="WKB82" s="23"/>
      <c r="WKC82" s="23"/>
      <c r="WKD82" s="23"/>
      <c r="WKE82" s="23"/>
      <c r="WKF82" s="23"/>
      <c r="WKG82" s="23"/>
      <c r="WKH82" s="23"/>
      <c r="WKI82" s="23"/>
      <c r="WKJ82" s="23"/>
      <c r="WKK82" s="23"/>
      <c r="WKL82" s="23"/>
      <c r="WKM82" s="23"/>
      <c r="WKN82" s="23"/>
      <c r="WKO82" s="23"/>
      <c r="WKP82" s="23"/>
      <c r="WKQ82" s="23"/>
      <c r="WKR82" s="23"/>
      <c r="WKS82" s="23"/>
      <c r="WKT82" s="23"/>
      <c r="WKU82" s="23"/>
      <c r="WKV82" s="23"/>
      <c r="WKW82" s="23"/>
      <c r="WKX82" s="23"/>
      <c r="WKY82" s="23"/>
      <c r="WKZ82" s="23"/>
      <c r="WLA82" s="23"/>
      <c r="WLB82" s="23"/>
      <c r="WLC82" s="23"/>
      <c r="WLD82" s="23"/>
      <c r="WLE82" s="23"/>
      <c r="WLF82" s="23"/>
      <c r="WLG82" s="23"/>
      <c r="WLH82" s="23"/>
      <c r="WLI82" s="23"/>
      <c r="WLJ82" s="23"/>
      <c r="WLK82" s="23"/>
      <c r="WLL82" s="23"/>
      <c r="WLM82" s="23"/>
      <c r="WLN82" s="23"/>
      <c r="WLO82" s="23"/>
      <c r="WLP82" s="23"/>
      <c r="WLQ82" s="23"/>
      <c r="WLR82" s="23"/>
      <c r="WLS82" s="23"/>
      <c r="WLT82" s="23"/>
      <c r="WLU82" s="23"/>
      <c r="WLV82" s="23"/>
      <c r="WLW82" s="23"/>
      <c r="WLX82" s="23"/>
      <c r="WLY82" s="23"/>
      <c r="WLZ82" s="23"/>
      <c r="WMA82" s="23"/>
      <c r="WMB82" s="23"/>
      <c r="WMC82" s="23"/>
      <c r="WMD82" s="23"/>
      <c r="WME82" s="23"/>
      <c r="WMF82" s="23"/>
      <c r="WMG82" s="23"/>
      <c r="WMH82" s="23"/>
      <c r="WMI82" s="23"/>
      <c r="WMJ82" s="23"/>
      <c r="WMK82" s="23"/>
      <c r="WML82" s="23"/>
      <c r="WMM82" s="23"/>
      <c r="WMN82" s="23"/>
      <c r="WMO82" s="23"/>
      <c r="WMP82" s="23"/>
      <c r="WMQ82" s="23"/>
      <c r="WMR82" s="23"/>
      <c r="WMS82" s="23"/>
      <c r="WMT82" s="23"/>
      <c r="WMU82" s="23"/>
      <c r="WMV82" s="23"/>
      <c r="WMW82" s="23"/>
      <c r="WMX82" s="23"/>
      <c r="WMY82" s="23"/>
      <c r="WMZ82" s="23"/>
      <c r="WNA82" s="23"/>
      <c r="WNB82" s="23"/>
      <c r="WNC82" s="23"/>
      <c r="WND82" s="23"/>
      <c r="WNE82" s="23"/>
      <c r="WNF82" s="23"/>
      <c r="WNG82" s="23"/>
      <c r="WNH82" s="23"/>
      <c r="WNI82" s="23"/>
      <c r="WNJ82" s="23"/>
      <c r="WNK82" s="23"/>
      <c r="WNL82" s="23"/>
      <c r="WNM82" s="23"/>
      <c r="WNN82" s="23"/>
      <c r="WNO82" s="23"/>
      <c r="WNP82" s="23"/>
      <c r="WNQ82" s="23"/>
      <c r="WNR82" s="23"/>
      <c r="WNS82" s="23"/>
      <c r="WNT82" s="23"/>
      <c r="WNU82" s="23"/>
      <c r="WNV82" s="23"/>
      <c r="WNW82" s="23"/>
      <c r="WNX82" s="23"/>
      <c r="WNY82" s="23"/>
      <c r="WNZ82" s="23"/>
      <c r="WOA82" s="23"/>
      <c r="WOB82" s="23"/>
      <c r="WOC82" s="23"/>
      <c r="WOD82" s="23"/>
      <c r="WOE82" s="23"/>
      <c r="WOF82" s="23"/>
      <c r="WOG82" s="23"/>
      <c r="WOH82" s="23"/>
      <c r="WOI82" s="23"/>
      <c r="WOJ82" s="23"/>
      <c r="WOK82" s="23"/>
      <c r="WOL82" s="23"/>
      <c r="WOM82" s="23"/>
      <c r="WON82" s="23"/>
      <c r="WOO82" s="23"/>
      <c r="WOP82" s="23"/>
      <c r="WOQ82" s="23"/>
      <c r="WOR82" s="23"/>
      <c r="WOS82" s="23"/>
      <c r="WOT82" s="23"/>
      <c r="WOU82" s="23"/>
      <c r="WOV82" s="23"/>
      <c r="WOW82" s="23"/>
      <c r="WOX82" s="23"/>
      <c r="WOY82" s="23"/>
      <c r="WOZ82" s="23"/>
      <c r="WPA82" s="23"/>
      <c r="WPB82" s="23"/>
      <c r="WPC82" s="23"/>
      <c r="WPD82" s="23"/>
      <c r="WPE82" s="23"/>
      <c r="WPF82" s="23"/>
      <c r="WPG82" s="23"/>
      <c r="WPH82" s="23"/>
      <c r="WPI82" s="23"/>
      <c r="WPJ82" s="23"/>
      <c r="WPK82" s="23"/>
      <c r="WPL82" s="23"/>
      <c r="WPM82" s="23"/>
      <c r="WPN82" s="23"/>
      <c r="WPO82" s="23"/>
      <c r="WPP82" s="23"/>
      <c r="WPQ82" s="23"/>
      <c r="WPR82" s="23"/>
      <c r="WPS82" s="23"/>
      <c r="WPT82" s="23"/>
      <c r="WPU82" s="23"/>
      <c r="WPV82" s="23"/>
      <c r="WPW82" s="23"/>
      <c r="WPX82" s="23"/>
      <c r="WPY82" s="23"/>
      <c r="WPZ82" s="23"/>
      <c r="WQA82" s="23"/>
      <c r="WQB82" s="23"/>
      <c r="WQC82" s="23"/>
      <c r="WQD82" s="23"/>
      <c r="WQE82" s="23"/>
      <c r="WQF82" s="23"/>
      <c r="WQG82" s="23"/>
      <c r="WQH82" s="23"/>
      <c r="WQI82" s="23"/>
      <c r="WQJ82" s="23"/>
      <c r="WQK82" s="23"/>
      <c r="WQL82" s="23"/>
      <c r="WQM82" s="23"/>
      <c r="WQN82" s="23"/>
      <c r="WQO82" s="23"/>
      <c r="WQP82" s="23"/>
      <c r="WQQ82" s="23"/>
      <c r="WQR82" s="23"/>
      <c r="WQS82" s="23"/>
      <c r="WQT82" s="23"/>
      <c r="WQU82" s="23"/>
      <c r="WQV82" s="23"/>
      <c r="WQW82" s="23"/>
      <c r="WQX82" s="23"/>
      <c r="WQY82" s="23"/>
      <c r="WQZ82" s="23"/>
      <c r="WRA82" s="23"/>
      <c r="WRB82" s="23"/>
      <c r="WRC82" s="23"/>
      <c r="WRD82" s="23"/>
      <c r="WRE82" s="23"/>
      <c r="WRF82" s="23"/>
      <c r="WRG82" s="23"/>
      <c r="WRH82" s="23"/>
      <c r="WRI82" s="23"/>
      <c r="WRJ82" s="23"/>
      <c r="WRK82" s="23"/>
      <c r="WRL82" s="23"/>
      <c r="WRM82" s="23"/>
      <c r="WRN82" s="23"/>
      <c r="WRO82" s="23"/>
      <c r="WRP82" s="23"/>
      <c r="WRQ82" s="23"/>
      <c r="WRR82" s="23"/>
      <c r="WRS82" s="23"/>
      <c r="WRT82" s="23"/>
      <c r="WRU82" s="23"/>
      <c r="WRV82" s="23"/>
      <c r="WRW82" s="23"/>
      <c r="WRX82" s="23"/>
      <c r="WRY82" s="23"/>
      <c r="WRZ82" s="23"/>
      <c r="WSA82" s="23"/>
      <c r="WSB82" s="23"/>
      <c r="WSC82" s="23"/>
      <c r="WSD82" s="23"/>
      <c r="WSE82" s="23"/>
      <c r="WSF82" s="23"/>
      <c r="WSG82" s="23"/>
      <c r="WSH82" s="23"/>
      <c r="WSI82" s="23"/>
      <c r="WSJ82" s="23"/>
      <c r="WSK82" s="23"/>
      <c r="WSL82" s="23"/>
      <c r="WSM82" s="23"/>
      <c r="WSN82" s="23"/>
      <c r="WSO82" s="23"/>
      <c r="WSP82" s="23"/>
      <c r="WSQ82" s="23"/>
      <c r="WSR82" s="23"/>
      <c r="WSS82" s="23"/>
      <c r="WST82" s="23"/>
      <c r="WSU82" s="23"/>
      <c r="WSV82" s="23"/>
      <c r="WSW82" s="23"/>
      <c r="WSX82" s="23"/>
      <c r="WSY82" s="23"/>
      <c r="WSZ82" s="23"/>
      <c r="WTA82" s="23"/>
      <c r="WTB82" s="23"/>
      <c r="WTC82" s="23"/>
      <c r="WTD82" s="23"/>
      <c r="WTE82" s="23"/>
      <c r="WTF82" s="23"/>
      <c r="WTG82" s="23"/>
      <c r="WTH82" s="23"/>
      <c r="WTI82" s="23"/>
      <c r="WTJ82" s="23"/>
      <c r="WTK82" s="23"/>
      <c r="WTL82" s="23"/>
      <c r="WTM82" s="23"/>
      <c r="WTN82" s="23"/>
      <c r="WTO82" s="23"/>
      <c r="WTP82" s="23"/>
      <c r="WTQ82" s="23"/>
      <c r="WTR82" s="23"/>
      <c r="WTS82" s="23"/>
      <c r="WTT82" s="23"/>
      <c r="WTU82" s="23"/>
      <c r="WTV82" s="23"/>
      <c r="WTW82" s="23"/>
      <c r="WTX82" s="23"/>
      <c r="WTY82" s="23"/>
      <c r="WTZ82" s="23"/>
      <c r="WUA82" s="23"/>
      <c r="WUB82" s="23"/>
      <c r="WUC82" s="23"/>
      <c r="WUD82" s="23"/>
      <c r="WUE82" s="23"/>
      <c r="WUF82" s="23"/>
      <c r="WUG82" s="23"/>
      <c r="WUH82" s="23"/>
      <c r="WUI82" s="23"/>
      <c r="WUJ82" s="23"/>
      <c r="WUK82" s="23"/>
      <c r="WUL82" s="23"/>
      <c r="WUM82" s="23"/>
      <c r="WUN82" s="23"/>
      <c r="WUO82" s="23"/>
      <c r="WUP82" s="23"/>
      <c r="WUQ82" s="23"/>
      <c r="WUR82" s="23"/>
      <c r="WUS82" s="23"/>
      <c r="WUT82" s="23"/>
      <c r="WUU82" s="23"/>
      <c r="WUV82" s="23"/>
      <c r="WUW82" s="23"/>
      <c r="WUX82" s="23"/>
      <c r="WUY82" s="23"/>
      <c r="WUZ82" s="23"/>
      <c r="WVA82" s="23"/>
      <c r="WVB82" s="23"/>
      <c r="WVC82" s="23"/>
      <c r="WVD82" s="23"/>
      <c r="WVE82" s="23"/>
      <c r="WVF82" s="23"/>
      <c r="WVG82" s="23"/>
      <c r="WVH82" s="23"/>
      <c r="WVI82" s="23"/>
      <c r="WVJ82" s="23"/>
      <c r="WVK82" s="23"/>
      <c r="WVL82" s="23"/>
      <c r="WVM82" s="23"/>
      <c r="WVN82" s="23"/>
      <c r="WVO82" s="23"/>
      <c r="WVP82" s="23"/>
      <c r="WVQ82" s="23"/>
      <c r="WVR82" s="23"/>
      <c r="WVS82" s="23"/>
      <c r="WVT82" s="23"/>
      <c r="WVU82" s="23"/>
      <c r="WVV82" s="23"/>
      <c r="WVW82" s="23"/>
      <c r="WVX82" s="23"/>
      <c r="WVY82" s="23"/>
      <c r="WVZ82" s="23"/>
      <c r="WWA82" s="23"/>
      <c r="WWB82" s="23"/>
      <c r="WWC82" s="23"/>
      <c r="WWD82" s="23"/>
      <c r="WWE82" s="23"/>
      <c r="WWF82" s="23"/>
      <c r="WWG82" s="23"/>
      <c r="WWH82" s="23"/>
      <c r="WWI82" s="23"/>
      <c r="WWJ82" s="23"/>
      <c r="WWK82" s="23"/>
      <c r="WWL82" s="23"/>
      <c r="WWM82" s="23"/>
      <c r="WWN82" s="23"/>
      <c r="WWO82" s="23"/>
      <c r="WWP82" s="23"/>
      <c r="WWQ82" s="23"/>
      <c r="WWR82" s="23"/>
      <c r="WWS82" s="23"/>
      <c r="WWT82" s="23"/>
      <c r="WWU82" s="23"/>
      <c r="WWV82" s="23"/>
      <c r="WWW82" s="23"/>
      <c r="WWX82" s="23"/>
      <c r="WWY82" s="23"/>
      <c r="WWZ82" s="23"/>
      <c r="WXA82" s="23"/>
      <c r="WXB82" s="23"/>
      <c r="WXC82" s="23"/>
      <c r="WXD82" s="23"/>
      <c r="WXE82" s="23"/>
      <c r="WXF82" s="23"/>
      <c r="WXG82" s="23"/>
      <c r="WXH82" s="23"/>
    </row>
    <row r="83" spans="4:16180" s="58" customFormat="1">
      <c r="D83" s="56"/>
      <c r="E83" s="56"/>
      <c r="F83" s="56"/>
      <c r="G83" s="57" t="s">
        <v>253</v>
      </c>
      <c r="H83" s="317"/>
      <c r="I83" s="318"/>
      <c r="J83" s="66">
        <f>MIN(Dashboard!L$27:AR$27)</f>
        <v>0</v>
      </c>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91"/>
      <c r="AI83" s="291"/>
      <c r="AJ83" s="291"/>
      <c r="AK83" s="291"/>
      <c r="AL83" s="291"/>
      <c r="AM83" s="291"/>
      <c r="AN83" s="291"/>
      <c r="AO83" s="291"/>
      <c r="AP83" s="291"/>
      <c r="AQ83" s="291"/>
      <c r="AR83" s="291"/>
      <c r="AS83" s="291"/>
      <c r="AT83" s="291"/>
      <c r="AU83" s="291"/>
      <c r="AV83" s="291"/>
      <c r="AW83" s="291"/>
      <c r="AX83" s="291"/>
      <c r="AY83" s="291"/>
      <c r="AZ83" s="291"/>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c r="GS83" s="23"/>
      <c r="GT83" s="23"/>
      <c r="GU83" s="23"/>
      <c r="GV83" s="23"/>
      <c r="GW83" s="23"/>
      <c r="GX83" s="23"/>
      <c r="GY83" s="23"/>
      <c r="GZ83" s="23"/>
      <c r="HA83" s="23"/>
      <c r="HB83" s="23"/>
      <c r="HC83" s="23"/>
      <c r="HD83" s="23"/>
      <c r="HE83" s="23"/>
      <c r="HF83" s="23"/>
      <c r="HG83" s="23"/>
      <c r="HH83" s="23"/>
      <c r="HI83" s="23"/>
      <c r="HJ83" s="23"/>
      <c r="HK83" s="23"/>
      <c r="HL83" s="23"/>
      <c r="HM83" s="23"/>
      <c r="HN83" s="23"/>
      <c r="HO83" s="23"/>
      <c r="HP83" s="23"/>
      <c r="HQ83" s="23"/>
      <c r="HR83" s="23"/>
      <c r="HS83" s="23"/>
      <c r="HT83" s="23"/>
      <c r="HU83" s="23"/>
      <c r="HV83" s="23"/>
      <c r="HW83" s="23"/>
      <c r="HX83" s="23"/>
      <c r="HY83" s="23"/>
      <c r="HZ83" s="23"/>
      <c r="IA83" s="23"/>
      <c r="IB83" s="23"/>
      <c r="IC83" s="23"/>
      <c r="ID83" s="23"/>
      <c r="IE83" s="23"/>
      <c r="IF83" s="23"/>
      <c r="IG83" s="23"/>
      <c r="IH83" s="23"/>
      <c r="II83" s="2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23"/>
      <c r="NI83" s="23"/>
      <c r="NJ83" s="23"/>
      <c r="NK83" s="23"/>
      <c r="NL83" s="23"/>
      <c r="NM83" s="23"/>
      <c r="NN83" s="23"/>
      <c r="NO83" s="23"/>
      <c r="NP83" s="23"/>
      <c r="NQ83" s="23"/>
      <c r="NR83" s="23"/>
      <c r="NS83" s="23"/>
      <c r="NT83" s="23"/>
      <c r="NU83" s="23"/>
      <c r="NV83" s="23"/>
      <c r="NW83" s="23"/>
      <c r="NX83" s="23"/>
      <c r="NY83" s="23"/>
      <c r="NZ83" s="23"/>
      <c r="OA83" s="23"/>
      <c r="OB83" s="23"/>
      <c r="OC83" s="23"/>
      <c r="OD83" s="23"/>
      <c r="OE83" s="23"/>
      <c r="OF83" s="23"/>
      <c r="OG83" s="23"/>
      <c r="OH83" s="23"/>
      <c r="OI83" s="23"/>
      <c r="OJ83" s="23"/>
      <c r="OK83" s="23"/>
      <c r="OL83" s="23"/>
      <c r="OM83" s="23"/>
      <c r="ON83" s="23"/>
      <c r="OO83" s="23"/>
      <c r="OP83" s="23"/>
      <c r="OQ83" s="23"/>
      <c r="OR83" s="23"/>
      <c r="OS83" s="23"/>
      <c r="OT83" s="23"/>
      <c r="OU83" s="23"/>
      <c r="OV83" s="23"/>
      <c r="OW83" s="23"/>
      <c r="OX83" s="23"/>
      <c r="OY83" s="23"/>
      <c r="OZ83" s="23"/>
      <c r="PA83" s="23"/>
      <c r="PB83" s="23"/>
      <c r="PC83" s="23"/>
      <c r="PD83" s="23"/>
      <c r="PE83" s="23"/>
      <c r="PF83" s="23"/>
      <c r="PG83" s="23"/>
      <c r="PH83" s="23"/>
      <c r="PI83" s="23"/>
      <c r="PJ83" s="23"/>
      <c r="PK83" s="23"/>
      <c r="PL83" s="23"/>
      <c r="PM83" s="23"/>
      <c r="PN83" s="23"/>
      <c r="PO83" s="23"/>
      <c r="PP83" s="23"/>
      <c r="PQ83" s="23"/>
      <c r="PR83" s="23"/>
      <c r="PS83" s="23"/>
      <c r="PT83" s="23"/>
      <c r="PU83" s="23"/>
      <c r="PV83" s="23"/>
      <c r="PW83" s="23"/>
      <c r="PX83" s="23"/>
      <c r="PY83" s="23"/>
      <c r="PZ83" s="23"/>
      <c r="QA83" s="23"/>
      <c r="QB83" s="23"/>
      <c r="QC83" s="23"/>
      <c r="QD83" s="23"/>
      <c r="QE83" s="23"/>
      <c r="QF83" s="23"/>
      <c r="QG83" s="23"/>
      <c r="QH83" s="23"/>
      <c r="QI83" s="23"/>
      <c r="QJ83" s="23"/>
      <c r="QK83" s="23"/>
      <c r="QL83" s="23"/>
      <c r="QM83" s="23"/>
      <c r="QN83" s="23"/>
      <c r="QO83" s="23"/>
      <c r="QP83" s="23"/>
      <c r="QQ83" s="23"/>
      <c r="QR83" s="23"/>
      <c r="QS83" s="23"/>
      <c r="QT83" s="23"/>
      <c r="QU83" s="23"/>
      <c r="QV83" s="23"/>
      <c r="QW83" s="23"/>
      <c r="QX83" s="23"/>
      <c r="QY83" s="23"/>
      <c r="QZ83" s="23"/>
      <c r="RA83" s="23"/>
      <c r="RB83" s="23"/>
      <c r="RC83" s="23"/>
      <c r="RD83" s="23"/>
      <c r="RE83" s="23"/>
      <c r="RF83" s="23"/>
      <c r="RG83" s="23"/>
      <c r="RH83" s="23"/>
      <c r="RI83" s="23"/>
      <c r="RJ83" s="23"/>
      <c r="RK83" s="23"/>
      <c r="RL83" s="23"/>
      <c r="RM83" s="23"/>
      <c r="RN83" s="23"/>
      <c r="RO83" s="23"/>
      <c r="RP83" s="23"/>
      <c r="RQ83" s="23"/>
      <c r="RR83" s="23"/>
      <c r="RS83" s="23"/>
      <c r="RT83" s="23"/>
      <c r="RU83" s="23"/>
      <c r="RV83" s="23"/>
      <c r="RW83" s="23"/>
      <c r="RX83" s="23"/>
      <c r="RY83" s="23"/>
      <c r="RZ83" s="23"/>
      <c r="SA83" s="23"/>
      <c r="SB83" s="23"/>
      <c r="SC83" s="23"/>
      <c r="SD83" s="23"/>
      <c r="SE83" s="23"/>
      <c r="SF83" s="23"/>
      <c r="SG83" s="23"/>
      <c r="SH83" s="23"/>
      <c r="SI83" s="23"/>
      <c r="SJ83" s="23"/>
      <c r="SK83" s="23"/>
      <c r="SL83" s="23"/>
      <c r="SM83" s="23"/>
      <c r="SN83" s="23"/>
      <c r="SO83" s="23"/>
      <c r="SP83" s="23"/>
      <c r="SQ83" s="23"/>
      <c r="SR83" s="23"/>
      <c r="SS83" s="23"/>
      <c r="ST83" s="23"/>
      <c r="SU83" s="23"/>
      <c r="SV83" s="23"/>
      <c r="SW83" s="23"/>
      <c r="SX83" s="23"/>
      <c r="SY83" s="23"/>
      <c r="SZ83" s="23"/>
      <c r="TA83" s="23"/>
      <c r="TB83" s="23"/>
      <c r="TC83" s="23"/>
      <c r="TD83" s="23"/>
      <c r="TE83" s="23"/>
      <c r="TF83" s="23"/>
      <c r="TG83" s="23"/>
      <c r="TH83" s="23"/>
      <c r="TI83" s="23"/>
      <c r="TJ83" s="23"/>
      <c r="TK83" s="23"/>
      <c r="TL83" s="23"/>
      <c r="TM83" s="23"/>
      <c r="TN83" s="23"/>
      <c r="TO83" s="23"/>
      <c r="TP83" s="23"/>
      <c r="TQ83" s="23"/>
      <c r="TR83" s="23"/>
      <c r="TS83" s="23"/>
      <c r="TT83" s="23"/>
      <c r="TU83" s="23"/>
      <c r="TV83" s="23"/>
      <c r="TW83" s="23"/>
      <c r="TX83" s="23"/>
      <c r="TY83" s="23"/>
      <c r="TZ83" s="23"/>
      <c r="UA83" s="23"/>
      <c r="UB83" s="23"/>
      <c r="UC83" s="23"/>
      <c r="UD83" s="23"/>
      <c r="UE83" s="23"/>
      <c r="UF83" s="23"/>
      <c r="UG83" s="23"/>
      <c r="UH83" s="23"/>
      <c r="UI83" s="23"/>
      <c r="UJ83" s="23"/>
      <c r="UK83" s="23"/>
      <c r="UL83" s="23"/>
      <c r="UM83" s="23"/>
      <c r="UN83" s="23"/>
      <c r="UO83" s="23"/>
      <c r="UP83" s="23"/>
      <c r="UQ83" s="23"/>
      <c r="UR83" s="23"/>
      <c r="US83" s="23"/>
      <c r="UT83" s="23"/>
      <c r="UU83" s="23"/>
      <c r="UV83" s="23"/>
      <c r="UW83" s="23"/>
      <c r="UX83" s="23"/>
      <c r="UY83" s="23"/>
      <c r="UZ83" s="23"/>
      <c r="VA83" s="23"/>
      <c r="VB83" s="23"/>
      <c r="VC83" s="23"/>
      <c r="VD83" s="23"/>
      <c r="VE83" s="23"/>
      <c r="VF83" s="23"/>
      <c r="VG83" s="23"/>
      <c r="VH83" s="23"/>
      <c r="VI83" s="23"/>
      <c r="VJ83" s="23"/>
      <c r="VK83" s="23"/>
      <c r="VL83" s="23"/>
      <c r="VM83" s="23"/>
      <c r="VN83" s="23"/>
      <c r="VO83" s="23"/>
      <c r="VP83" s="23"/>
      <c r="VQ83" s="23"/>
      <c r="VR83" s="23"/>
      <c r="VS83" s="23"/>
      <c r="VT83" s="23"/>
      <c r="VU83" s="23"/>
      <c r="VV83" s="23"/>
      <c r="VW83" s="23"/>
      <c r="VX83" s="23"/>
      <c r="VY83" s="23"/>
      <c r="VZ83" s="23"/>
      <c r="WA83" s="23"/>
      <c r="WB83" s="23"/>
      <c r="WC83" s="23"/>
      <c r="WD83" s="23"/>
      <c r="WE83" s="23"/>
      <c r="WF83" s="23"/>
      <c r="WG83" s="23"/>
      <c r="WH83" s="23"/>
      <c r="WI83" s="23"/>
      <c r="WJ83" s="23"/>
      <c r="WK83" s="23"/>
      <c r="WL83" s="23"/>
      <c r="WM83" s="23"/>
      <c r="WN83" s="23"/>
      <c r="WO83" s="23"/>
      <c r="WP83" s="23"/>
      <c r="WQ83" s="23"/>
      <c r="WR83" s="23"/>
      <c r="WS83" s="23"/>
      <c r="WT83" s="23"/>
      <c r="WU83" s="23"/>
      <c r="WV83" s="23"/>
      <c r="WW83" s="23"/>
      <c r="WX83" s="23"/>
      <c r="WY83" s="23"/>
      <c r="WZ83" s="23"/>
      <c r="XA83" s="23"/>
      <c r="XB83" s="23"/>
      <c r="XC83" s="23"/>
      <c r="XD83" s="23"/>
      <c r="XE83" s="23"/>
      <c r="XF83" s="23"/>
      <c r="XG83" s="23"/>
      <c r="XH83" s="23"/>
      <c r="XI83" s="23"/>
      <c r="XJ83" s="23"/>
      <c r="XK83" s="23"/>
      <c r="XL83" s="23"/>
      <c r="XM83" s="23"/>
      <c r="XN83" s="23"/>
      <c r="XO83" s="23"/>
      <c r="XP83" s="23"/>
      <c r="XQ83" s="23"/>
      <c r="XR83" s="23"/>
      <c r="XS83" s="23"/>
      <c r="XT83" s="23"/>
      <c r="XU83" s="23"/>
      <c r="XV83" s="23"/>
      <c r="XW83" s="23"/>
      <c r="XX83" s="23"/>
      <c r="XY83" s="23"/>
      <c r="XZ83" s="23"/>
      <c r="YA83" s="23"/>
      <c r="YB83" s="23"/>
      <c r="YC83" s="23"/>
      <c r="YD83" s="23"/>
      <c r="YE83" s="23"/>
      <c r="YF83" s="23"/>
      <c r="YG83" s="23"/>
      <c r="YH83" s="23"/>
      <c r="YI83" s="23"/>
      <c r="YJ83" s="23"/>
      <c r="YK83" s="23"/>
      <c r="YL83" s="23"/>
      <c r="YM83" s="23"/>
      <c r="YN83" s="23"/>
      <c r="YO83" s="23"/>
      <c r="YP83" s="23"/>
      <c r="YQ83" s="23"/>
      <c r="YR83" s="23"/>
      <c r="YS83" s="23"/>
      <c r="YT83" s="23"/>
      <c r="YU83" s="23"/>
      <c r="YV83" s="23"/>
      <c r="YW83" s="23"/>
      <c r="YX83" s="23"/>
      <c r="YY83" s="23"/>
      <c r="YZ83" s="23"/>
      <c r="ZA83" s="23"/>
      <c r="ZB83" s="23"/>
      <c r="ZC83" s="23"/>
      <c r="ZD83" s="23"/>
      <c r="ZE83" s="23"/>
      <c r="ZF83" s="23"/>
      <c r="ZG83" s="23"/>
      <c r="ZH83" s="23"/>
      <c r="ZI83" s="23"/>
      <c r="ZJ83" s="23"/>
      <c r="ZK83" s="23"/>
      <c r="ZL83" s="23"/>
      <c r="ZM83" s="23"/>
      <c r="ZN83" s="23"/>
      <c r="ZO83" s="23"/>
      <c r="ZP83" s="23"/>
      <c r="ZQ83" s="23"/>
      <c r="ZR83" s="23"/>
      <c r="ZS83" s="23"/>
      <c r="ZT83" s="23"/>
      <c r="ZU83" s="23"/>
      <c r="ZV83" s="23"/>
      <c r="ZW83" s="23"/>
      <c r="ZX83" s="23"/>
      <c r="ZY83" s="23"/>
      <c r="ZZ83" s="23"/>
      <c r="AAA83" s="23"/>
      <c r="AAB83" s="23"/>
      <c r="AAC83" s="23"/>
      <c r="AAD83" s="23"/>
      <c r="AAE83" s="23"/>
      <c r="AAF83" s="23"/>
      <c r="AAG83" s="23"/>
      <c r="AAH83" s="23"/>
      <c r="AAI83" s="23"/>
      <c r="AAJ83" s="23"/>
      <c r="AAK83" s="23"/>
      <c r="AAL83" s="23"/>
      <c r="AAM83" s="23"/>
      <c r="AAN83" s="23"/>
      <c r="AAO83" s="23"/>
      <c r="AAP83" s="23"/>
      <c r="AAQ83" s="23"/>
      <c r="AAR83" s="23"/>
      <c r="AAS83" s="23"/>
      <c r="AAT83" s="23"/>
      <c r="AAU83" s="23"/>
      <c r="AAV83" s="23"/>
      <c r="AAW83" s="23"/>
      <c r="AAX83" s="23"/>
      <c r="AAY83" s="23"/>
      <c r="AAZ83" s="23"/>
      <c r="ABA83" s="23"/>
      <c r="ABB83" s="23"/>
      <c r="ABC83" s="23"/>
      <c r="ABD83" s="23"/>
      <c r="ABE83" s="23"/>
      <c r="ABF83" s="23"/>
      <c r="ABG83" s="23"/>
      <c r="ABH83" s="23"/>
      <c r="ABI83" s="23"/>
      <c r="ABJ83" s="23"/>
      <c r="ABK83" s="23"/>
      <c r="ABL83" s="23"/>
      <c r="ABM83" s="23"/>
      <c r="ABN83" s="23"/>
      <c r="ABO83" s="23"/>
      <c r="ABP83" s="23"/>
      <c r="ABQ83" s="23"/>
      <c r="ABR83" s="23"/>
      <c r="ABS83" s="23"/>
      <c r="ABT83" s="23"/>
      <c r="ABU83" s="23"/>
      <c r="ABV83" s="23"/>
      <c r="ABW83" s="23"/>
      <c r="ABX83" s="23"/>
      <c r="ABY83" s="23"/>
      <c r="ABZ83" s="23"/>
      <c r="ACA83" s="23"/>
      <c r="ACB83" s="23"/>
      <c r="ACC83" s="23"/>
      <c r="ACD83" s="23"/>
      <c r="ACE83" s="23"/>
      <c r="ACF83" s="23"/>
      <c r="ACG83" s="23"/>
      <c r="ACH83" s="23"/>
      <c r="ACI83" s="23"/>
      <c r="ACJ83" s="23"/>
      <c r="ACK83" s="23"/>
      <c r="ACL83" s="23"/>
      <c r="ACM83" s="23"/>
      <c r="ACN83" s="23"/>
      <c r="ACO83" s="23"/>
      <c r="ACP83" s="23"/>
      <c r="ACQ83" s="23"/>
      <c r="ACR83" s="23"/>
      <c r="ACS83" s="23"/>
      <c r="ACT83" s="23"/>
      <c r="ACU83" s="23"/>
      <c r="ACV83" s="23"/>
      <c r="ACW83" s="23"/>
      <c r="ACX83" s="23"/>
      <c r="ACY83" s="23"/>
      <c r="ACZ83" s="23"/>
      <c r="ADA83" s="23"/>
      <c r="ADB83" s="23"/>
      <c r="ADC83" s="23"/>
      <c r="ADD83" s="23"/>
      <c r="ADE83" s="23"/>
      <c r="ADF83" s="23"/>
      <c r="ADG83" s="23"/>
      <c r="ADH83" s="23"/>
      <c r="ADI83" s="23"/>
      <c r="ADJ83" s="23"/>
      <c r="ADK83" s="23"/>
      <c r="ADL83" s="23"/>
      <c r="ADM83" s="23"/>
      <c r="ADN83" s="23"/>
      <c r="ADO83" s="23"/>
      <c r="ADP83" s="23"/>
      <c r="ADQ83" s="23"/>
      <c r="ADR83" s="23"/>
      <c r="ADS83" s="23"/>
      <c r="ADT83" s="23"/>
      <c r="ADU83" s="23"/>
      <c r="ADV83" s="23"/>
      <c r="ADW83" s="23"/>
      <c r="ADX83" s="23"/>
      <c r="ADY83" s="23"/>
      <c r="ADZ83" s="23"/>
      <c r="AEA83" s="23"/>
      <c r="AEB83" s="23"/>
      <c r="AEC83" s="23"/>
      <c r="AED83" s="23"/>
      <c r="AEE83" s="23"/>
      <c r="AEF83" s="23"/>
      <c r="AEG83" s="23"/>
      <c r="AEH83" s="23"/>
      <c r="AEI83" s="23"/>
      <c r="AEJ83" s="23"/>
      <c r="AEK83" s="23"/>
      <c r="AEL83" s="23"/>
      <c r="AEM83" s="23"/>
      <c r="AEN83" s="23"/>
      <c r="AEO83" s="23"/>
      <c r="AEP83" s="23"/>
      <c r="AEQ83" s="23"/>
      <c r="AER83" s="23"/>
      <c r="AES83" s="23"/>
      <c r="AET83" s="23"/>
      <c r="AEU83" s="23"/>
      <c r="AEV83" s="23"/>
      <c r="AEW83" s="23"/>
      <c r="AEX83" s="23"/>
      <c r="AEY83" s="23"/>
      <c r="AEZ83" s="23"/>
      <c r="AFA83" s="23"/>
      <c r="AFB83" s="23"/>
      <c r="AFC83" s="23"/>
      <c r="AFD83" s="23"/>
      <c r="AFE83" s="23"/>
      <c r="AFF83" s="23"/>
      <c r="AFG83" s="23"/>
      <c r="AFH83" s="23"/>
      <c r="AFI83" s="23"/>
      <c r="AFJ83" s="23"/>
      <c r="AFK83" s="23"/>
      <c r="AFL83" s="23"/>
      <c r="AFM83" s="23"/>
      <c r="AFN83" s="23"/>
      <c r="AFO83" s="23"/>
      <c r="AFP83" s="23"/>
      <c r="AFQ83" s="23"/>
      <c r="AFR83" s="23"/>
      <c r="AFS83" s="23"/>
      <c r="AFT83" s="23"/>
      <c r="AFU83" s="23"/>
      <c r="AFV83" s="23"/>
      <c r="AFW83" s="23"/>
      <c r="AFX83" s="23"/>
      <c r="AFY83" s="23"/>
      <c r="AFZ83" s="23"/>
      <c r="AGA83" s="23"/>
      <c r="AGB83" s="23"/>
      <c r="AGC83" s="23"/>
      <c r="AGD83" s="23"/>
      <c r="AGE83" s="23"/>
      <c r="AGF83" s="23"/>
      <c r="AGG83" s="23"/>
      <c r="AGH83" s="23"/>
      <c r="AGI83" s="23"/>
      <c r="AGJ83" s="23"/>
      <c r="AGK83" s="23"/>
      <c r="AGL83" s="23"/>
      <c r="AGM83" s="23"/>
      <c r="AGN83" s="23"/>
      <c r="AGO83" s="23"/>
      <c r="AGP83" s="23"/>
      <c r="AGQ83" s="23"/>
      <c r="AGR83" s="23"/>
      <c r="AGS83" s="23"/>
      <c r="AGT83" s="23"/>
      <c r="AGU83" s="23"/>
      <c r="AGV83" s="23"/>
      <c r="AGW83" s="23"/>
      <c r="AGX83" s="23"/>
      <c r="AGY83" s="23"/>
      <c r="AGZ83" s="23"/>
      <c r="AHA83" s="23"/>
      <c r="AHB83" s="23"/>
      <c r="AHC83" s="23"/>
      <c r="AHD83" s="23"/>
      <c r="AHE83" s="23"/>
      <c r="AHF83" s="23"/>
      <c r="AHG83" s="23"/>
      <c r="AHH83" s="23"/>
      <c r="AHI83" s="23"/>
      <c r="AHJ83" s="23"/>
      <c r="AHK83" s="23"/>
      <c r="AHL83" s="23"/>
      <c r="AHM83" s="23"/>
      <c r="AHN83" s="23"/>
      <c r="AHO83" s="23"/>
      <c r="AHP83" s="23"/>
      <c r="AHQ83" s="23"/>
      <c r="AHR83" s="23"/>
      <c r="AHS83" s="23"/>
      <c r="AHT83" s="23"/>
      <c r="AHU83" s="23"/>
      <c r="AHV83" s="23"/>
      <c r="AHW83" s="23"/>
      <c r="AHX83" s="23"/>
      <c r="AHY83" s="23"/>
      <c r="AHZ83" s="23"/>
      <c r="AIA83" s="23"/>
      <c r="AIB83" s="23"/>
      <c r="AIC83" s="23"/>
      <c r="AID83" s="23"/>
      <c r="AIE83" s="23"/>
      <c r="AIF83" s="23"/>
      <c r="AIG83" s="23"/>
      <c r="AIH83" s="23"/>
      <c r="AII83" s="23"/>
      <c r="AIJ83" s="23"/>
      <c r="AIK83" s="23"/>
      <c r="AIL83" s="23"/>
      <c r="AIM83" s="23"/>
      <c r="AIN83" s="23"/>
      <c r="AIO83" s="23"/>
      <c r="AIP83" s="23"/>
      <c r="AIQ83" s="23"/>
      <c r="AIR83" s="23"/>
      <c r="AIS83" s="23"/>
      <c r="AIT83" s="23"/>
      <c r="AIU83" s="23"/>
      <c r="AIV83" s="23"/>
      <c r="AIW83" s="23"/>
      <c r="AIX83" s="23"/>
      <c r="AIY83" s="23"/>
      <c r="AIZ83" s="23"/>
      <c r="AJA83" s="23"/>
      <c r="AJB83" s="23"/>
      <c r="AJC83" s="23"/>
      <c r="AJD83" s="23"/>
      <c r="AJE83" s="23"/>
      <c r="AJF83" s="23"/>
      <c r="AJG83" s="23"/>
      <c r="AJH83" s="23"/>
      <c r="AJI83" s="23"/>
      <c r="AJJ83" s="23"/>
      <c r="AJK83" s="23"/>
      <c r="AJL83" s="23"/>
      <c r="AJM83" s="23"/>
      <c r="AJN83" s="23"/>
      <c r="AJO83" s="23"/>
      <c r="AJP83" s="23"/>
      <c r="AJQ83" s="23"/>
      <c r="AJR83" s="23"/>
      <c r="AJS83" s="23"/>
      <c r="AJT83" s="23"/>
      <c r="AJU83" s="23"/>
      <c r="AJV83" s="23"/>
      <c r="AJW83" s="23"/>
      <c r="AJX83" s="23"/>
      <c r="AJY83" s="23"/>
      <c r="AJZ83" s="23"/>
      <c r="AKA83" s="23"/>
      <c r="AKB83" s="23"/>
      <c r="AKC83" s="23"/>
      <c r="AKD83" s="23"/>
      <c r="AKE83" s="23"/>
      <c r="AKF83" s="23"/>
      <c r="AKG83" s="23"/>
      <c r="AKH83" s="23"/>
      <c r="AKI83" s="23"/>
      <c r="AKJ83" s="23"/>
      <c r="AKK83" s="23"/>
      <c r="AKL83" s="23"/>
      <c r="AKM83" s="23"/>
      <c r="AKN83" s="23"/>
      <c r="AKO83" s="23"/>
      <c r="AKP83" s="23"/>
      <c r="AKQ83" s="23"/>
      <c r="AKR83" s="23"/>
      <c r="AKS83" s="23"/>
      <c r="AKT83" s="23"/>
      <c r="AKU83" s="23"/>
      <c r="AKV83" s="23"/>
      <c r="AKW83" s="23"/>
      <c r="AKX83" s="23"/>
      <c r="AKY83" s="23"/>
      <c r="AKZ83" s="23"/>
      <c r="ALA83" s="23"/>
      <c r="ALB83" s="23"/>
      <c r="ALC83" s="23"/>
      <c r="ALD83" s="23"/>
      <c r="ALE83" s="23"/>
      <c r="ALF83" s="23"/>
      <c r="ALG83" s="23"/>
      <c r="ALH83" s="23"/>
      <c r="ALI83" s="23"/>
      <c r="ALJ83" s="23"/>
      <c r="ALK83" s="23"/>
      <c r="ALL83" s="23"/>
      <c r="ALM83" s="23"/>
      <c r="ALN83" s="23"/>
      <c r="ALO83" s="23"/>
      <c r="ALP83" s="23"/>
      <c r="ALQ83" s="23"/>
      <c r="ALR83" s="23"/>
      <c r="ALS83" s="23"/>
      <c r="ALT83" s="23"/>
      <c r="ALU83" s="23"/>
      <c r="ALV83" s="23"/>
      <c r="ALW83" s="23"/>
      <c r="ALX83" s="23"/>
      <c r="ALY83" s="23"/>
      <c r="ALZ83" s="23"/>
      <c r="AMA83" s="23"/>
      <c r="AMB83" s="23"/>
      <c r="AMC83" s="23"/>
      <c r="AMD83" s="23"/>
      <c r="AME83" s="23"/>
      <c r="AMF83" s="23"/>
      <c r="AMG83" s="23"/>
      <c r="AMH83" s="23"/>
      <c r="AMI83" s="23"/>
      <c r="AMJ83" s="23"/>
      <c r="AMK83" s="23"/>
      <c r="AML83" s="23"/>
      <c r="AMM83" s="23"/>
      <c r="AMN83" s="23"/>
      <c r="AMO83" s="23"/>
      <c r="AMP83" s="23"/>
      <c r="AMQ83" s="23"/>
      <c r="AMR83" s="23"/>
      <c r="AMS83" s="23"/>
      <c r="AMT83" s="23"/>
      <c r="AMU83" s="23"/>
      <c r="AMV83" s="23"/>
      <c r="AMW83" s="23"/>
      <c r="AMX83" s="23"/>
      <c r="AMY83" s="23"/>
      <c r="AMZ83" s="23"/>
      <c r="ANA83" s="23"/>
      <c r="ANB83" s="23"/>
      <c r="ANC83" s="23"/>
      <c r="AND83" s="23"/>
      <c r="ANE83" s="23"/>
      <c r="ANF83" s="23"/>
      <c r="ANG83" s="23"/>
      <c r="ANH83" s="23"/>
      <c r="ANI83" s="23"/>
      <c r="ANJ83" s="23"/>
      <c r="ANK83" s="23"/>
      <c r="ANL83" s="23"/>
      <c r="ANM83" s="23"/>
      <c r="ANN83" s="23"/>
      <c r="ANO83" s="23"/>
      <c r="ANP83" s="23"/>
      <c r="ANQ83" s="23"/>
      <c r="ANR83" s="23"/>
      <c r="ANS83" s="23"/>
      <c r="ANT83" s="23"/>
      <c r="ANU83" s="23"/>
      <c r="ANV83" s="23"/>
      <c r="ANW83" s="23"/>
      <c r="ANX83" s="23"/>
      <c r="ANY83" s="23"/>
      <c r="ANZ83" s="23"/>
      <c r="AOA83" s="23"/>
      <c r="AOB83" s="23"/>
      <c r="AOC83" s="23"/>
      <c r="AOD83" s="23"/>
      <c r="AOE83" s="23"/>
      <c r="AOF83" s="23"/>
      <c r="AOG83" s="23"/>
      <c r="AOH83" s="23"/>
      <c r="AOI83" s="23"/>
      <c r="AOJ83" s="23"/>
      <c r="AOK83" s="23"/>
      <c r="AOL83" s="23"/>
      <c r="AOM83" s="23"/>
      <c r="AON83" s="23"/>
      <c r="AOO83" s="23"/>
      <c r="AOP83" s="23"/>
      <c r="AOQ83" s="23"/>
      <c r="AOR83" s="23"/>
      <c r="AOS83" s="23"/>
      <c r="AOT83" s="23"/>
      <c r="AOU83" s="23"/>
      <c r="AOV83" s="23"/>
      <c r="AOW83" s="23"/>
      <c r="AOX83" s="23"/>
      <c r="AOY83" s="23"/>
      <c r="AOZ83" s="23"/>
      <c r="APA83" s="23"/>
      <c r="APB83" s="23"/>
      <c r="APC83" s="23"/>
      <c r="APD83" s="23"/>
      <c r="APE83" s="23"/>
      <c r="APF83" s="23"/>
      <c r="APG83" s="23"/>
      <c r="APH83" s="23"/>
      <c r="API83" s="23"/>
      <c r="APJ83" s="23"/>
      <c r="APK83" s="23"/>
      <c r="APL83" s="23"/>
      <c r="APM83" s="23"/>
      <c r="APN83" s="23"/>
      <c r="APO83" s="23"/>
      <c r="APP83" s="23"/>
      <c r="APQ83" s="23"/>
      <c r="APR83" s="23"/>
      <c r="APS83" s="23"/>
      <c r="APT83" s="23"/>
      <c r="APU83" s="23"/>
      <c r="APV83" s="23"/>
      <c r="APW83" s="23"/>
      <c r="APX83" s="23"/>
      <c r="APY83" s="23"/>
      <c r="APZ83" s="23"/>
      <c r="AQA83" s="23"/>
      <c r="AQB83" s="23"/>
      <c r="AQC83" s="23"/>
      <c r="AQD83" s="23"/>
      <c r="AQE83" s="23"/>
      <c r="AQF83" s="23"/>
      <c r="AQG83" s="23"/>
      <c r="AQH83" s="23"/>
      <c r="AQI83" s="23"/>
      <c r="AQJ83" s="23"/>
      <c r="AQK83" s="23"/>
      <c r="AQL83" s="23"/>
      <c r="AQM83" s="23"/>
      <c r="AQN83" s="23"/>
      <c r="AQO83" s="23"/>
      <c r="AQP83" s="23"/>
      <c r="AQQ83" s="23"/>
      <c r="AQR83" s="23"/>
      <c r="AQS83" s="23"/>
      <c r="AQT83" s="23"/>
      <c r="AQU83" s="23"/>
      <c r="AQV83" s="23"/>
      <c r="AQW83" s="23"/>
      <c r="AQX83" s="23"/>
      <c r="AQY83" s="23"/>
      <c r="AQZ83" s="23"/>
      <c r="ARA83" s="23"/>
      <c r="ARB83" s="23"/>
      <c r="ARC83" s="23"/>
      <c r="ARD83" s="23"/>
      <c r="ARE83" s="23"/>
      <c r="ARF83" s="23"/>
      <c r="ARG83" s="23"/>
      <c r="ARH83" s="23"/>
      <c r="ARI83" s="23"/>
      <c r="ARJ83" s="23"/>
      <c r="ARK83" s="23"/>
      <c r="ARL83" s="23"/>
      <c r="ARM83" s="23"/>
      <c r="ARN83" s="23"/>
      <c r="ARO83" s="23"/>
      <c r="ARP83" s="23"/>
      <c r="ARQ83" s="23"/>
      <c r="ARR83" s="23"/>
      <c r="ARS83" s="23"/>
      <c r="ART83" s="23"/>
      <c r="ARU83" s="23"/>
      <c r="ARV83" s="23"/>
      <c r="ARW83" s="23"/>
      <c r="ARX83" s="23"/>
      <c r="ARY83" s="23"/>
      <c r="ARZ83" s="23"/>
      <c r="ASA83" s="23"/>
      <c r="ASB83" s="23"/>
      <c r="ASC83" s="23"/>
      <c r="ASD83" s="23"/>
      <c r="ASE83" s="23"/>
      <c r="ASF83" s="23"/>
      <c r="ASG83" s="23"/>
      <c r="ASH83" s="23"/>
      <c r="ASI83" s="23"/>
      <c r="ASJ83" s="23"/>
      <c r="ASK83" s="23"/>
      <c r="ASL83" s="23"/>
      <c r="ASM83" s="23"/>
      <c r="ASN83" s="23"/>
      <c r="ASO83" s="23"/>
      <c r="ASP83" s="23"/>
      <c r="ASQ83" s="23"/>
      <c r="ASR83" s="23"/>
      <c r="ASS83" s="23"/>
      <c r="AST83" s="23"/>
      <c r="ASU83" s="23"/>
      <c r="ASV83" s="23"/>
      <c r="ASW83" s="23"/>
      <c r="ASX83" s="23"/>
      <c r="ASY83" s="23"/>
      <c r="ASZ83" s="23"/>
      <c r="ATA83" s="23"/>
      <c r="ATB83" s="23"/>
      <c r="ATC83" s="23"/>
      <c r="ATD83" s="23"/>
      <c r="ATE83" s="23"/>
      <c r="ATF83" s="23"/>
      <c r="ATG83" s="23"/>
      <c r="ATH83" s="23"/>
      <c r="ATI83" s="23"/>
      <c r="ATJ83" s="23"/>
      <c r="ATK83" s="23"/>
      <c r="ATL83" s="23"/>
      <c r="ATM83" s="23"/>
      <c r="ATN83" s="23"/>
      <c r="ATO83" s="23"/>
      <c r="ATP83" s="23"/>
      <c r="ATQ83" s="23"/>
      <c r="ATR83" s="23"/>
      <c r="ATS83" s="23"/>
      <c r="ATT83" s="23"/>
      <c r="ATU83" s="23"/>
      <c r="ATV83" s="23"/>
      <c r="ATW83" s="23"/>
      <c r="ATX83" s="23"/>
      <c r="ATY83" s="23"/>
      <c r="ATZ83" s="23"/>
      <c r="AUA83" s="23"/>
      <c r="AUB83" s="23"/>
      <c r="AUC83" s="23"/>
      <c r="AUD83" s="23"/>
      <c r="AUE83" s="23"/>
      <c r="AUF83" s="23"/>
      <c r="AUG83" s="23"/>
      <c r="AUH83" s="23"/>
      <c r="AUI83" s="23"/>
      <c r="AUJ83" s="23"/>
      <c r="AUK83" s="23"/>
      <c r="AUL83" s="23"/>
      <c r="AUM83" s="23"/>
      <c r="AUN83" s="23"/>
      <c r="AUO83" s="23"/>
      <c r="AUP83" s="23"/>
      <c r="AUQ83" s="23"/>
      <c r="AUR83" s="23"/>
      <c r="AUS83" s="23"/>
      <c r="AUT83" s="23"/>
      <c r="AUU83" s="23"/>
      <c r="AUV83" s="23"/>
      <c r="AUW83" s="23"/>
      <c r="AUX83" s="23"/>
      <c r="AUY83" s="23"/>
      <c r="AUZ83" s="23"/>
      <c r="AVA83" s="23"/>
      <c r="AVB83" s="23"/>
      <c r="AVC83" s="23"/>
      <c r="AVD83" s="23"/>
      <c r="AVE83" s="23"/>
      <c r="AVF83" s="23"/>
      <c r="AVG83" s="23"/>
      <c r="AVH83" s="23"/>
      <c r="AVI83" s="23"/>
      <c r="AVJ83" s="23"/>
      <c r="AVK83" s="23"/>
      <c r="AVL83" s="23"/>
      <c r="AVM83" s="23"/>
      <c r="AVN83" s="23"/>
      <c r="AVO83" s="23"/>
      <c r="AVP83" s="23"/>
      <c r="AVQ83" s="23"/>
      <c r="AVR83" s="23"/>
      <c r="AVS83" s="23"/>
      <c r="AVT83" s="23"/>
      <c r="AVU83" s="23"/>
      <c r="AVV83" s="23"/>
      <c r="AVW83" s="23"/>
      <c r="AVX83" s="23"/>
      <c r="AVY83" s="23"/>
      <c r="AVZ83" s="23"/>
      <c r="AWA83" s="23"/>
      <c r="AWB83" s="23"/>
      <c r="AWC83" s="23"/>
      <c r="AWD83" s="23"/>
      <c r="AWE83" s="23"/>
      <c r="AWF83" s="23"/>
      <c r="AWG83" s="23"/>
      <c r="AWH83" s="23"/>
      <c r="AWI83" s="23"/>
      <c r="AWJ83" s="23"/>
      <c r="AWK83" s="23"/>
      <c r="AWL83" s="23"/>
      <c r="AWM83" s="23"/>
      <c r="AWN83" s="23"/>
      <c r="AWO83" s="23"/>
      <c r="AWP83" s="23"/>
      <c r="AWQ83" s="23"/>
      <c r="AWR83" s="23"/>
      <c r="AWS83" s="23"/>
      <c r="AWT83" s="23"/>
      <c r="AWU83" s="23"/>
      <c r="AWV83" s="23"/>
      <c r="AWW83" s="23"/>
      <c r="AWX83" s="23"/>
      <c r="AWY83" s="23"/>
      <c r="AWZ83" s="23"/>
      <c r="AXA83" s="23"/>
      <c r="AXB83" s="23"/>
      <c r="AXC83" s="23"/>
      <c r="AXD83" s="23"/>
      <c r="AXE83" s="23"/>
      <c r="AXF83" s="23"/>
      <c r="AXG83" s="23"/>
      <c r="AXH83" s="23"/>
      <c r="AXI83" s="23"/>
      <c r="AXJ83" s="23"/>
      <c r="AXK83" s="23"/>
      <c r="AXL83" s="23"/>
      <c r="AXM83" s="23"/>
      <c r="AXN83" s="23"/>
      <c r="AXO83" s="23"/>
      <c r="AXP83" s="23"/>
      <c r="AXQ83" s="23"/>
      <c r="AXR83" s="23"/>
      <c r="AXS83" s="23"/>
      <c r="AXT83" s="23"/>
      <c r="AXU83" s="23"/>
      <c r="AXV83" s="23"/>
      <c r="AXW83" s="23"/>
      <c r="AXX83" s="23"/>
      <c r="AXY83" s="23"/>
      <c r="AXZ83" s="23"/>
      <c r="AYA83" s="23"/>
      <c r="AYB83" s="23"/>
      <c r="AYC83" s="23"/>
      <c r="AYD83" s="23"/>
      <c r="AYE83" s="23"/>
      <c r="AYF83" s="23"/>
      <c r="AYG83" s="23"/>
      <c r="AYH83" s="23"/>
      <c r="AYI83" s="23"/>
      <c r="AYJ83" s="23"/>
      <c r="AYK83" s="23"/>
      <c r="AYL83" s="23"/>
      <c r="AYM83" s="23"/>
      <c r="AYN83" s="23"/>
      <c r="AYO83" s="23"/>
      <c r="AYP83" s="23"/>
      <c r="AYQ83" s="23"/>
      <c r="AYR83" s="23"/>
      <c r="AYS83" s="23"/>
      <c r="AYT83" s="23"/>
      <c r="AYU83" s="23"/>
      <c r="AYV83" s="23"/>
      <c r="AYW83" s="23"/>
      <c r="AYX83" s="23"/>
      <c r="AYY83" s="23"/>
      <c r="AYZ83" s="23"/>
      <c r="AZA83" s="23"/>
      <c r="AZB83" s="23"/>
      <c r="AZC83" s="23"/>
      <c r="AZD83" s="23"/>
      <c r="AZE83" s="23"/>
      <c r="AZF83" s="23"/>
      <c r="AZG83" s="23"/>
      <c r="AZH83" s="23"/>
      <c r="AZI83" s="23"/>
      <c r="AZJ83" s="23"/>
      <c r="AZK83" s="23"/>
      <c r="AZL83" s="23"/>
      <c r="AZM83" s="23"/>
      <c r="AZN83" s="23"/>
      <c r="AZO83" s="23"/>
      <c r="AZP83" s="23"/>
      <c r="AZQ83" s="23"/>
      <c r="AZR83" s="23"/>
      <c r="AZS83" s="23"/>
      <c r="AZT83" s="23"/>
      <c r="AZU83" s="23"/>
      <c r="AZV83" s="23"/>
      <c r="AZW83" s="23"/>
      <c r="AZX83" s="23"/>
      <c r="AZY83" s="23"/>
      <c r="AZZ83" s="23"/>
      <c r="BAA83" s="23"/>
      <c r="BAB83" s="23"/>
      <c r="BAC83" s="23"/>
      <c r="BAD83" s="23"/>
      <c r="BAE83" s="23"/>
      <c r="BAF83" s="23"/>
      <c r="BAG83" s="23"/>
      <c r="BAH83" s="23"/>
      <c r="BAI83" s="23"/>
      <c r="BAJ83" s="23"/>
      <c r="BAK83" s="23"/>
      <c r="BAL83" s="23"/>
      <c r="BAM83" s="23"/>
      <c r="BAN83" s="23"/>
      <c r="BAO83" s="23"/>
      <c r="BAP83" s="23"/>
      <c r="BAQ83" s="23"/>
      <c r="BAR83" s="23"/>
      <c r="BAS83" s="23"/>
      <c r="BAT83" s="23"/>
      <c r="BAU83" s="23"/>
      <c r="BAV83" s="23"/>
      <c r="BAW83" s="23"/>
      <c r="BAX83" s="23"/>
      <c r="BAY83" s="23"/>
      <c r="BAZ83" s="23"/>
      <c r="BBA83" s="23"/>
      <c r="BBB83" s="23"/>
      <c r="BBC83" s="23"/>
      <c r="BBD83" s="23"/>
      <c r="BBE83" s="23"/>
      <c r="BBF83" s="23"/>
      <c r="BBG83" s="23"/>
      <c r="BBH83" s="23"/>
      <c r="BBI83" s="23"/>
      <c r="BBJ83" s="23"/>
      <c r="BBK83" s="23"/>
      <c r="BBL83" s="23"/>
      <c r="BBM83" s="23"/>
      <c r="BBN83" s="23"/>
      <c r="BBO83" s="23"/>
      <c r="BBP83" s="23"/>
      <c r="BBQ83" s="23"/>
      <c r="BBR83" s="23"/>
      <c r="BBS83" s="23"/>
      <c r="BBT83" s="23"/>
      <c r="BBU83" s="23"/>
      <c r="BBV83" s="23"/>
      <c r="BBW83" s="23"/>
      <c r="BBX83" s="23"/>
      <c r="BBY83" s="23"/>
      <c r="BBZ83" s="23"/>
      <c r="BCA83" s="23"/>
      <c r="BCB83" s="23"/>
      <c r="BCC83" s="23"/>
      <c r="BCD83" s="23"/>
      <c r="BCE83" s="23"/>
      <c r="BCF83" s="23"/>
      <c r="BCG83" s="23"/>
      <c r="BCH83" s="23"/>
      <c r="BCI83" s="23"/>
      <c r="BCJ83" s="23"/>
      <c r="BCK83" s="23"/>
      <c r="BCL83" s="23"/>
      <c r="BCM83" s="23"/>
      <c r="BCN83" s="23"/>
      <c r="BCO83" s="23"/>
      <c r="BCP83" s="23"/>
      <c r="BCQ83" s="23"/>
      <c r="BCR83" s="23"/>
      <c r="BCS83" s="23"/>
      <c r="BCT83" s="23"/>
      <c r="BCU83" s="23"/>
      <c r="BCV83" s="23"/>
      <c r="BCW83" s="23"/>
      <c r="BCX83" s="23"/>
      <c r="BCY83" s="23"/>
      <c r="BCZ83" s="23"/>
      <c r="BDA83" s="23"/>
      <c r="BDB83" s="23"/>
      <c r="BDC83" s="23"/>
      <c r="BDD83" s="23"/>
      <c r="BDE83" s="23"/>
      <c r="BDF83" s="23"/>
      <c r="BDG83" s="23"/>
      <c r="BDH83" s="23"/>
      <c r="BDI83" s="23"/>
      <c r="BDJ83" s="23"/>
      <c r="BDK83" s="23"/>
      <c r="BDL83" s="23"/>
      <c r="BDM83" s="23"/>
      <c r="BDN83" s="23"/>
      <c r="BDO83" s="23"/>
      <c r="BDP83" s="23"/>
      <c r="BDQ83" s="23"/>
      <c r="BDR83" s="23"/>
      <c r="BDS83" s="23"/>
      <c r="BDT83" s="23"/>
      <c r="BDU83" s="23"/>
      <c r="BDV83" s="23"/>
      <c r="BDW83" s="23"/>
      <c r="BDX83" s="23"/>
      <c r="BDY83" s="23"/>
      <c r="BDZ83" s="23"/>
      <c r="BEA83" s="23"/>
      <c r="BEB83" s="23"/>
      <c r="BEC83" s="23"/>
      <c r="BED83" s="23"/>
      <c r="BEE83" s="23"/>
      <c r="BEF83" s="23"/>
      <c r="BEG83" s="23"/>
      <c r="BEH83" s="23"/>
      <c r="BEI83" s="23"/>
      <c r="BEJ83" s="23"/>
      <c r="BEK83" s="23"/>
      <c r="BEL83" s="23"/>
      <c r="BEM83" s="23"/>
      <c r="BEN83" s="23"/>
      <c r="BEO83" s="23"/>
      <c r="BEP83" s="23"/>
      <c r="BEQ83" s="23"/>
      <c r="BER83" s="23"/>
      <c r="BES83" s="23"/>
      <c r="BET83" s="23"/>
      <c r="BEU83" s="23"/>
      <c r="BEV83" s="23"/>
      <c r="BEW83" s="23"/>
      <c r="BEX83" s="23"/>
      <c r="BEY83" s="23"/>
      <c r="BEZ83" s="23"/>
      <c r="BFA83" s="23"/>
      <c r="BFB83" s="23"/>
      <c r="BFC83" s="23"/>
      <c r="BFD83" s="23"/>
      <c r="BFE83" s="23"/>
      <c r="BFF83" s="23"/>
      <c r="BFG83" s="23"/>
      <c r="BFH83" s="23"/>
      <c r="BFI83" s="23"/>
      <c r="BFJ83" s="23"/>
      <c r="BFK83" s="23"/>
      <c r="BFL83" s="23"/>
      <c r="BFM83" s="23"/>
      <c r="BFN83" s="23"/>
      <c r="BFO83" s="23"/>
      <c r="BFP83" s="23"/>
      <c r="BFQ83" s="23"/>
      <c r="BFR83" s="23"/>
      <c r="BFS83" s="23"/>
      <c r="BFT83" s="23"/>
      <c r="BFU83" s="23"/>
      <c r="BFV83" s="23"/>
      <c r="BFW83" s="23"/>
      <c r="BFX83" s="23"/>
      <c r="BFY83" s="23"/>
      <c r="BFZ83" s="23"/>
      <c r="BGA83" s="23"/>
      <c r="BGB83" s="23"/>
      <c r="BGC83" s="23"/>
      <c r="BGD83" s="23"/>
      <c r="BGE83" s="23"/>
      <c r="BGF83" s="23"/>
      <c r="BGG83" s="23"/>
      <c r="BGH83" s="23"/>
      <c r="BGI83" s="23"/>
      <c r="BGJ83" s="23"/>
      <c r="BGK83" s="23"/>
      <c r="BGL83" s="23"/>
      <c r="BGM83" s="23"/>
      <c r="BGN83" s="23"/>
      <c r="BGO83" s="23"/>
      <c r="BGP83" s="23"/>
      <c r="BGQ83" s="23"/>
      <c r="BGR83" s="23"/>
      <c r="BGS83" s="23"/>
      <c r="BGT83" s="23"/>
      <c r="BGU83" s="23"/>
      <c r="BGV83" s="23"/>
      <c r="BGW83" s="23"/>
      <c r="BGX83" s="23"/>
      <c r="BGY83" s="23"/>
      <c r="BGZ83" s="23"/>
      <c r="BHA83" s="23"/>
      <c r="BHB83" s="23"/>
      <c r="BHC83" s="23"/>
      <c r="BHD83" s="23"/>
      <c r="BHE83" s="23"/>
      <c r="BHF83" s="23"/>
      <c r="BHG83" s="23"/>
      <c r="BHH83" s="23"/>
      <c r="BHI83" s="23"/>
      <c r="BHJ83" s="23"/>
      <c r="BHK83" s="23"/>
      <c r="BHL83" s="23"/>
      <c r="BHM83" s="23"/>
      <c r="BHN83" s="23"/>
      <c r="BHO83" s="23"/>
      <c r="BHP83" s="23"/>
      <c r="BHQ83" s="23"/>
      <c r="BHR83" s="23"/>
      <c r="BHS83" s="23"/>
      <c r="BHT83" s="23"/>
      <c r="BHU83" s="23"/>
      <c r="BHV83" s="23"/>
      <c r="BHW83" s="23"/>
      <c r="BHX83" s="23"/>
      <c r="BHY83" s="23"/>
      <c r="BHZ83" s="23"/>
      <c r="BIA83" s="23"/>
      <c r="BIB83" s="23"/>
      <c r="BIC83" s="23"/>
      <c r="BID83" s="23"/>
      <c r="BIE83" s="23"/>
      <c r="BIF83" s="23"/>
      <c r="BIG83" s="23"/>
      <c r="BIH83" s="23"/>
      <c r="BII83" s="23"/>
      <c r="BIJ83" s="23"/>
      <c r="BIK83" s="23"/>
      <c r="BIL83" s="23"/>
      <c r="BIM83" s="23"/>
      <c r="BIN83" s="23"/>
      <c r="BIO83" s="23"/>
      <c r="BIP83" s="23"/>
      <c r="BIQ83" s="23"/>
      <c r="BIR83" s="23"/>
      <c r="BIS83" s="23"/>
      <c r="BIT83" s="23"/>
      <c r="BIU83" s="23"/>
      <c r="BIV83" s="23"/>
      <c r="BIW83" s="23"/>
      <c r="BIX83" s="23"/>
      <c r="BIY83" s="23"/>
      <c r="BIZ83" s="23"/>
      <c r="BJA83" s="23"/>
      <c r="BJB83" s="23"/>
      <c r="BJC83" s="23"/>
      <c r="BJD83" s="23"/>
      <c r="BJE83" s="23"/>
      <c r="BJF83" s="23"/>
      <c r="BJG83" s="23"/>
      <c r="BJH83" s="23"/>
      <c r="BJI83" s="23"/>
      <c r="BJJ83" s="23"/>
      <c r="BJK83" s="23"/>
      <c r="BJL83" s="23"/>
      <c r="BJM83" s="23"/>
      <c r="BJN83" s="23"/>
      <c r="BJO83" s="23"/>
      <c r="BJP83" s="23"/>
      <c r="BJQ83" s="23"/>
      <c r="BJR83" s="23"/>
      <c r="BJS83" s="23"/>
      <c r="BJT83" s="23"/>
      <c r="BJU83" s="23"/>
      <c r="BJV83" s="23"/>
      <c r="BJW83" s="23"/>
      <c r="BJX83" s="23"/>
      <c r="BJY83" s="23"/>
      <c r="BJZ83" s="23"/>
      <c r="BKA83" s="23"/>
      <c r="BKB83" s="23"/>
      <c r="BKC83" s="23"/>
      <c r="BKD83" s="23"/>
      <c r="BKE83" s="23"/>
      <c r="BKF83" s="23"/>
      <c r="BKG83" s="23"/>
      <c r="BKH83" s="23"/>
      <c r="BKI83" s="23"/>
      <c r="BKJ83" s="23"/>
      <c r="BKK83" s="23"/>
      <c r="BKL83" s="23"/>
      <c r="BKM83" s="23"/>
      <c r="BKN83" s="23"/>
      <c r="BKO83" s="23"/>
      <c r="BKP83" s="23"/>
      <c r="BKQ83" s="23"/>
      <c r="BKR83" s="23"/>
      <c r="BKS83" s="23"/>
      <c r="BKT83" s="23"/>
      <c r="BKU83" s="23"/>
      <c r="BKV83" s="23"/>
      <c r="BKW83" s="23"/>
      <c r="BKX83" s="23"/>
      <c r="BKY83" s="23"/>
      <c r="BKZ83" s="23"/>
      <c r="BLA83" s="23"/>
      <c r="BLB83" s="23"/>
      <c r="BLC83" s="23"/>
      <c r="BLD83" s="23"/>
      <c r="BLE83" s="23"/>
      <c r="BLF83" s="23"/>
      <c r="BLG83" s="23"/>
      <c r="BLH83" s="23"/>
      <c r="BLI83" s="23"/>
      <c r="BLJ83" s="23"/>
      <c r="BLK83" s="23"/>
      <c r="BLL83" s="23"/>
      <c r="BLM83" s="23"/>
      <c r="BLN83" s="23"/>
      <c r="BLO83" s="23"/>
      <c r="BLP83" s="23"/>
      <c r="BLQ83" s="23"/>
      <c r="BLR83" s="23"/>
      <c r="BLS83" s="23"/>
      <c r="BLT83" s="23"/>
      <c r="BLU83" s="23"/>
      <c r="BLV83" s="23"/>
      <c r="BLW83" s="23"/>
      <c r="BLX83" s="23"/>
      <c r="BLY83" s="23"/>
      <c r="BLZ83" s="23"/>
      <c r="BMA83" s="23"/>
      <c r="BMB83" s="23"/>
      <c r="BMC83" s="23"/>
      <c r="BMD83" s="23"/>
      <c r="BME83" s="23"/>
      <c r="BMF83" s="23"/>
      <c r="BMG83" s="23"/>
      <c r="BMH83" s="23"/>
      <c r="BMI83" s="23"/>
      <c r="BMJ83" s="23"/>
      <c r="BMK83" s="23"/>
      <c r="BML83" s="23"/>
      <c r="BMM83" s="23"/>
      <c r="BMN83" s="23"/>
      <c r="BMO83" s="23"/>
      <c r="BMP83" s="23"/>
      <c r="BMQ83" s="23"/>
      <c r="BMR83" s="23"/>
      <c r="BMS83" s="23"/>
      <c r="BMT83" s="23"/>
      <c r="BMU83" s="23"/>
      <c r="BMV83" s="23"/>
      <c r="BMW83" s="23"/>
      <c r="BMX83" s="23"/>
      <c r="BMY83" s="23"/>
      <c r="BMZ83" s="23"/>
      <c r="BNA83" s="23"/>
      <c r="BNB83" s="23"/>
      <c r="BNC83" s="23"/>
      <c r="BND83" s="23"/>
      <c r="BNE83" s="23"/>
      <c r="BNF83" s="23"/>
      <c r="BNG83" s="23"/>
      <c r="BNH83" s="23"/>
      <c r="BNI83" s="23"/>
      <c r="BNJ83" s="23"/>
      <c r="BNK83" s="23"/>
      <c r="BNL83" s="23"/>
      <c r="BNM83" s="23"/>
      <c r="BNN83" s="23"/>
      <c r="BNO83" s="23"/>
      <c r="BNP83" s="23"/>
      <c r="BNQ83" s="23"/>
      <c r="BNR83" s="23"/>
      <c r="BNS83" s="23"/>
      <c r="BNT83" s="23"/>
      <c r="BNU83" s="23"/>
      <c r="BNV83" s="23"/>
      <c r="BNW83" s="23"/>
      <c r="BNX83" s="23"/>
      <c r="BNY83" s="23"/>
      <c r="BNZ83" s="23"/>
      <c r="BOA83" s="23"/>
      <c r="BOB83" s="23"/>
      <c r="BOC83" s="23"/>
      <c r="BOD83" s="23"/>
      <c r="BOE83" s="23"/>
      <c r="BOF83" s="23"/>
      <c r="BOG83" s="23"/>
      <c r="BOH83" s="23"/>
      <c r="BOI83" s="23"/>
      <c r="BOJ83" s="23"/>
      <c r="BOK83" s="23"/>
      <c r="BOL83" s="23"/>
      <c r="BOM83" s="23"/>
      <c r="BON83" s="23"/>
      <c r="BOO83" s="23"/>
      <c r="BOP83" s="23"/>
      <c r="BOQ83" s="23"/>
      <c r="BOR83" s="23"/>
      <c r="BOS83" s="23"/>
      <c r="BOT83" s="23"/>
      <c r="BOU83" s="23"/>
      <c r="BOV83" s="23"/>
      <c r="BOW83" s="23"/>
      <c r="BOX83" s="23"/>
      <c r="BOY83" s="23"/>
      <c r="BOZ83" s="23"/>
      <c r="BPA83" s="23"/>
      <c r="BPB83" s="23"/>
      <c r="BPC83" s="23"/>
      <c r="BPD83" s="23"/>
      <c r="BPE83" s="23"/>
      <c r="BPF83" s="23"/>
      <c r="BPG83" s="23"/>
      <c r="BPH83" s="23"/>
      <c r="BPI83" s="23"/>
      <c r="BPJ83" s="23"/>
      <c r="BPK83" s="23"/>
      <c r="BPL83" s="23"/>
      <c r="BPM83" s="23"/>
      <c r="BPN83" s="23"/>
      <c r="BPO83" s="23"/>
      <c r="BPP83" s="23"/>
      <c r="BPQ83" s="23"/>
      <c r="BPR83" s="23"/>
      <c r="BPS83" s="23"/>
      <c r="BPT83" s="23"/>
      <c r="BPU83" s="23"/>
      <c r="BPV83" s="23"/>
      <c r="BPW83" s="23"/>
      <c r="BPX83" s="23"/>
      <c r="BPY83" s="23"/>
      <c r="BPZ83" s="23"/>
      <c r="BQA83" s="23"/>
      <c r="BQB83" s="23"/>
      <c r="BQC83" s="23"/>
      <c r="BQD83" s="23"/>
      <c r="BQE83" s="23"/>
      <c r="BQF83" s="23"/>
      <c r="BQG83" s="23"/>
      <c r="BQH83" s="23"/>
      <c r="BQI83" s="23"/>
      <c r="BQJ83" s="23"/>
      <c r="BQK83" s="23"/>
      <c r="BQL83" s="23"/>
      <c r="BQM83" s="23"/>
      <c r="BQN83" s="23"/>
      <c r="BQO83" s="23"/>
      <c r="BQP83" s="23"/>
      <c r="BQQ83" s="23"/>
      <c r="BQR83" s="23"/>
      <c r="BQS83" s="23"/>
      <c r="BQT83" s="23"/>
      <c r="BQU83" s="23"/>
      <c r="BQV83" s="23"/>
      <c r="BQW83" s="23"/>
      <c r="BQX83" s="23"/>
      <c r="BQY83" s="23"/>
      <c r="BQZ83" s="23"/>
      <c r="BRA83" s="23"/>
      <c r="BRB83" s="23"/>
      <c r="BRC83" s="23"/>
      <c r="BRD83" s="23"/>
      <c r="BRE83" s="23"/>
      <c r="BRF83" s="23"/>
      <c r="BRG83" s="23"/>
      <c r="BRH83" s="23"/>
      <c r="BRI83" s="23"/>
      <c r="BRJ83" s="23"/>
      <c r="BRK83" s="23"/>
      <c r="BRL83" s="23"/>
      <c r="BRM83" s="23"/>
      <c r="BRN83" s="23"/>
      <c r="BRO83" s="23"/>
      <c r="BRP83" s="23"/>
      <c r="BRQ83" s="23"/>
      <c r="BRR83" s="23"/>
      <c r="BRS83" s="23"/>
      <c r="BRT83" s="23"/>
      <c r="BRU83" s="23"/>
      <c r="BRV83" s="23"/>
      <c r="BRW83" s="23"/>
      <c r="BRX83" s="23"/>
      <c r="BRY83" s="23"/>
      <c r="BRZ83" s="23"/>
      <c r="BSA83" s="23"/>
      <c r="BSB83" s="23"/>
      <c r="BSC83" s="23"/>
      <c r="BSD83" s="23"/>
      <c r="BSE83" s="23"/>
      <c r="BSF83" s="23"/>
      <c r="BSG83" s="23"/>
      <c r="BSH83" s="23"/>
      <c r="BSI83" s="23"/>
      <c r="BSJ83" s="23"/>
      <c r="BSK83" s="23"/>
      <c r="BSL83" s="23"/>
      <c r="BSM83" s="23"/>
      <c r="BSN83" s="23"/>
      <c r="BSO83" s="23"/>
      <c r="BSP83" s="23"/>
      <c r="BSQ83" s="23"/>
      <c r="BSR83" s="23"/>
      <c r="BSS83" s="23"/>
      <c r="BST83" s="23"/>
      <c r="BSU83" s="23"/>
      <c r="BSV83" s="23"/>
      <c r="BSW83" s="23"/>
      <c r="BSX83" s="23"/>
      <c r="BSY83" s="23"/>
      <c r="BSZ83" s="23"/>
      <c r="BTA83" s="23"/>
      <c r="BTB83" s="23"/>
      <c r="BTC83" s="23"/>
      <c r="BTD83" s="23"/>
      <c r="BTE83" s="23"/>
      <c r="BTF83" s="23"/>
      <c r="BTG83" s="23"/>
      <c r="BTH83" s="23"/>
      <c r="BTI83" s="23"/>
      <c r="BTJ83" s="23"/>
      <c r="BTK83" s="23"/>
      <c r="BTL83" s="23"/>
      <c r="BTM83" s="23"/>
      <c r="BTN83" s="23"/>
      <c r="BTO83" s="23"/>
      <c r="BTP83" s="23"/>
      <c r="BTQ83" s="23"/>
      <c r="BTR83" s="23"/>
      <c r="BTS83" s="23"/>
      <c r="BTT83" s="23"/>
      <c r="BTU83" s="23"/>
      <c r="BTV83" s="23"/>
      <c r="BTW83" s="23"/>
      <c r="BTX83" s="23"/>
      <c r="BTY83" s="23"/>
      <c r="BTZ83" s="23"/>
      <c r="BUA83" s="23"/>
      <c r="BUB83" s="23"/>
      <c r="BUC83" s="23"/>
      <c r="BUD83" s="23"/>
      <c r="BUE83" s="23"/>
      <c r="BUF83" s="23"/>
      <c r="BUG83" s="23"/>
      <c r="BUH83" s="23"/>
      <c r="BUI83" s="23"/>
      <c r="BUJ83" s="23"/>
      <c r="BUK83" s="23"/>
      <c r="BUL83" s="23"/>
      <c r="BUM83" s="23"/>
      <c r="BUN83" s="23"/>
      <c r="BUO83" s="23"/>
      <c r="BUP83" s="23"/>
      <c r="BUQ83" s="23"/>
      <c r="BUR83" s="23"/>
      <c r="BUS83" s="23"/>
      <c r="BUT83" s="23"/>
      <c r="BUU83" s="23"/>
      <c r="BUV83" s="23"/>
      <c r="BUW83" s="23"/>
      <c r="BUX83" s="23"/>
      <c r="BUY83" s="23"/>
      <c r="BUZ83" s="23"/>
      <c r="BVA83" s="23"/>
      <c r="BVB83" s="23"/>
      <c r="BVC83" s="23"/>
      <c r="BVD83" s="23"/>
      <c r="BVE83" s="23"/>
      <c r="BVF83" s="23"/>
      <c r="BVG83" s="23"/>
      <c r="BVH83" s="23"/>
      <c r="BVI83" s="23"/>
      <c r="BVJ83" s="23"/>
      <c r="BVK83" s="23"/>
      <c r="BVL83" s="23"/>
      <c r="BVM83" s="23"/>
      <c r="BVN83" s="23"/>
      <c r="BVO83" s="23"/>
      <c r="BVP83" s="23"/>
      <c r="BVQ83" s="23"/>
      <c r="BVR83" s="23"/>
      <c r="BVS83" s="23"/>
      <c r="BVT83" s="23"/>
      <c r="BVU83" s="23"/>
      <c r="BVV83" s="23"/>
      <c r="BVW83" s="23"/>
      <c r="BVX83" s="23"/>
      <c r="BVY83" s="23"/>
      <c r="BVZ83" s="23"/>
      <c r="BWA83" s="23"/>
      <c r="BWB83" s="23"/>
      <c r="BWC83" s="23"/>
      <c r="BWD83" s="23"/>
      <c r="BWE83" s="23"/>
      <c r="BWF83" s="23"/>
      <c r="BWG83" s="23"/>
      <c r="BWH83" s="23"/>
      <c r="BWI83" s="23"/>
      <c r="BWJ83" s="23"/>
      <c r="BWK83" s="23"/>
      <c r="BWL83" s="23"/>
      <c r="BWM83" s="23"/>
      <c r="BWN83" s="23"/>
      <c r="BWO83" s="23"/>
      <c r="BWP83" s="23"/>
      <c r="BWQ83" s="23"/>
      <c r="BWR83" s="23"/>
      <c r="BWS83" s="23"/>
      <c r="BWT83" s="23"/>
      <c r="BWU83" s="23"/>
      <c r="BWV83" s="23"/>
      <c r="BWW83" s="23"/>
      <c r="BWX83" s="23"/>
      <c r="BWY83" s="23"/>
      <c r="BWZ83" s="23"/>
      <c r="BXA83" s="23"/>
      <c r="BXB83" s="23"/>
      <c r="BXC83" s="23"/>
      <c r="BXD83" s="23"/>
      <c r="BXE83" s="23"/>
      <c r="BXF83" s="23"/>
      <c r="BXG83" s="23"/>
      <c r="BXH83" s="23"/>
      <c r="BXI83" s="23"/>
      <c r="BXJ83" s="23"/>
      <c r="BXK83" s="23"/>
      <c r="BXL83" s="23"/>
      <c r="BXM83" s="23"/>
      <c r="BXN83" s="23"/>
      <c r="BXO83" s="23"/>
      <c r="BXP83" s="23"/>
      <c r="BXQ83" s="23"/>
      <c r="BXR83" s="23"/>
      <c r="BXS83" s="23"/>
      <c r="BXT83" s="23"/>
      <c r="BXU83" s="23"/>
      <c r="BXV83" s="23"/>
      <c r="BXW83" s="23"/>
      <c r="BXX83" s="23"/>
      <c r="BXY83" s="23"/>
      <c r="BXZ83" s="23"/>
      <c r="BYA83" s="23"/>
      <c r="BYB83" s="23"/>
      <c r="BYC83" s="23"/>
      <c r="BYD83" s="23"/>
      <c r="BYE83" s="23"/>
      <c r="BYF83" s="23"/>
      <c r="BYG83" s="23"/>
      <c r="BYH83" s="23"/>
      <c r="BYI83" s="23"/>
      <c r="BYJ83" s="23"/>
      <c r="BYK83" s="23"/>
      <c r="BYL83" s="23"/>
      <c r="BYM83" s="23"/>
      <c r="BYN83" s="23"/>
      <c r="BYO83" s="23"/>
      <c r="BYP83" s="23"/>
      <c r="BYQ83" s="23"/>
      <c r="BYR83" s="23"/>
      <c r="BYS83" s="23"/>
      <c r="BYT83" s="23"/>
      <c r="BYU83" s="23"/>
      <c r="BYV83" s="23"/>
      <c r="BYW83" s="23"/>
      <c r="BYX83" s="23"/>
      <c r="BYY83" s="23"/>
      <c r="BYZ83" s="23"/>
      <c r="BZA83" s="23"/>
      <c r="BZB83" s="23"/>
      <c r="BZC83" s="23"/>
      <c r="BZD83" s="23"/>
      <c r="BZE83" s="23"/>
      <c r="BZF83" s="23"/>
      <c r="BZG83" s="23"/>
      <c r="BZH83" s="23"/>
      <c r="BZI83" s="23"/>
      <c r="BZJ83" s="23"/>
      <c r="BZK83" s="23"/>
      <c r="BZL83" s="23"/>
      <c r="BZM83" s="23"/>
      <c r="BZN83" s="23"/>
      <c r="BZO83" s="23"/>
      <c r="BZP83" s="23"/>
      <c r="BZQ83" s="23"/>
      <c r="BZR83" s="23"/>
      <c r="BZS83" s="23"/>
      <c r="BZT83" s="23"/>
      <c r="BZU83" s="23"/>
      <c r="BZV83" s="23"/>
      <c r="BZW83" s="23"/>
      <c r="BZX83" s="23"/>
      <c r="BZY83" s="23"/>
      <c r="BZZ83" s="23"/>
      <c r="CAA83" s="23"/>
      <c r="CAB83" s="23"/>
      <c r="CAC83" s="23"/>
      <c r="CAD83" s="23"/>
      <c r="CAE83" s="23"/>
      <c r="CAF83" s="23"/>
      <c r="CAG83" s="23"/>
      <c r="CAH83" s="23"/>
      <c r="CAI83" s="23"/>
      <c r="CAJ83" s="23"/>
      <c r="CAK83" s="23"/>
      <c r="CAL83" s="23"/>
      <c r="CAM83" s="23"/>
      <c r="CAN83" s="23"/>
      <c r="CAO83" s="23"/>
      <c r="CAP83" s="23"/>
      <c r="CAQ83" s="23"/>
      <c r="CAR83" s="23"/>
      <c r="CAS83" s="23"/>
      <c r="CAT83" s="23"/>
      <c r="CAU83" s="23"/>
      <c r="CAV83" s="23"/>
      <c r="CAW83" s="23"/>
      <c r="CAX83" s="23"/>
      <c r="CAY83" s="23"/>
      <c r="CAZ83" s="23"/>
      <c r="CBA83" s="23"/>
      <c r="CBB83" s="23"/>
      <c r="CBC83" s="23"/>
      <c r="CBD83" s="23"/>
      <c r="CBE83" s="23"/>
      <c r="CBF83" s="23"/>
      <c r="CBG83" s="23"/>
      <c r="CBH83" s="23"/>
      <c r="CBI83" s="23"/>
      <c r="CBJ83" s="23"/>
      <c r="CBK83" s="23"/>
      <c r="CBL83" s="23"/>
      <c r="CBM83" s="23"/>
      <c r="CBN83" s="23"/>
      <c r="CBO83" s="23"/>
      <c r="CBP83" s="23"/>
      <c r="CBQ83" s="23"/>
      <c r="CBR83" s="23"/>
      <c r="CBS83" s="23"/>
      <c r="CBT83" s="23"/>
      <c r="CBU83" s="23"/>
      <c r="CBV83" s="23"/>
      <c r="CBW83" s="23"/>
      <c r="CBX83" s="23"/>
      <c r="CBY83" s="23"/>
      <c r="CBZ83" s="23"/>
      <c r="CCA83" s="23"/>
      <c r="CCB83" s="23"/>
      <c r="CCC83" s="23"/>
      <c r="CCD83" s="23"/>
      <c r="CCE83" s="23"/>
      <c r="CCF83" s="23"/>
      <c r="CCG83" s="23"/>
      <c r="CCH83" s="23"/>
      <c r="CCI83" s="23"/>
      <c r="CCJ83" s="23"/>
      <c r="CCK83" s="23"/>
      <c r="CCL83" s="23"/>
      <c r="CCM83" s="23"/>
      <c r="CCN83" s="23"/>
      <c r="CCO83" s="23"/>
      <c r="CCP83" s="23"/>
      <c r="CCQ83" s="23"/>
      <c r="CCR83" s="23"/>
      <c r="CCS83" s="23"/>
      <c r="CCT83" s="23"/>
      <c r="CCU83" s="23"/>
      <c r="CCV83" s="23"/>
      <c r="CCW83" s="23"/>
      <c r="CCX83" s="23"/>
      <c r="CCY83" s="23"/>
      <c r="CCZ83" s="23"/>
      <c r="CDA83" s="23"/>
      <c r="CDB83" s="23"/>
      <c r="CDC83" s="23"/>
      <c r="CDD83" s="23"/>
      <c r="CDE83" s="23"/>
      <c r="CDF83" s="23"/>
      <c r="CDG83" s="23"/>
      <c r="CDH83" s="23"/>
      <c r="CDI83" s="23"/>
      <c r="CDJ83" s="23"/>
      <c r="CDK83" s="23"/>
      <c r="CDL83" s="23"/>
      <c r="CDM83" s="23"/>
      <c r="CDN83" s="23"/>
      <c r="CDO83" s="23"/>
      <c r="CDP83" s="23"/>
      <c r="CDQ83" s="23"/>
      <c r="CDR83" s="23"/>
      <c r="CDS83" s="23"/>
      <c r="CDT83" s="23"/>
      <c r="CDU83" s="23"/>
      <c r="CDV83" s="23"/>
      <c r="CDW83" s="23"/>
      <c r="CDX83" s="23"/>
      <c r="CDY83" s="23"/>
      <c r="CDZ83" s="23"/>
      <c r="CEA83" s="23"/>
      <c r="CEB83" s="23"/>
      <c r="CEC83" s="23"/>
      <c r="CED83" s="23"/>
      <c r="CEE83" s="23"/>
      <c r="CEF83" s="23"/>
      <c r="CEG83" s="23"/>
      <c r="CEH83" s="23"/>
      <c r="CEI83" s="23"/>
      <c r="CEJ83" s="23"/>
      <c r="CEK83" s="23"/>
      <c r="CEL83" s="23"/>
      <c r="CEM83" s="23"/>
      <c r="CEN83" s="23"/>
      <c r="CEO83" s="23"/>
      <c r="CEP83" s="23"/>
      <c r="CEQ83" s="23"/>
      <c r="CER83" s="23"/>
      <c r="CES83" s="23"/>
      <c r="CET83" s="23"/>
      <c r="CEU83" s="23"/>
      <c r="CEV83" s="23"/>
      <c r="CEW83" s="23"/>
      <c r="CEX83" s="23"/>
      <c r="CEY83" s="23"/>
      <c r="CEZ83" s="23"/>
      <c r="CFA83" s="23"/>
      <c r="CFB83" s="23"/>
      <c r="CFC83" s="23"/>
      <c r="CFD83" s="23"/>
      <c r="CFE83" s="23"/>
      <c r="CFF83" s="23"/>
      <c r="CFG83" s="23"/>
      <c r="CFH83" s="23"/>
      <c r="CFI83" s="23"/>
      <c r="CFJ83" s="23"/>
      <c r="CFK83" s="23"/>
      <c r="CFL83" s="23"/>
      <c r="CFM83" s="23"/>
      <c r="CFN83" s="23"/>
      <c r="CFO83" s="23"/>
      <c r="CFP83" s="23"/>
      <c r="CFQ83" s="23"/>
      <c r="CFR83" s="23"/>
      <c r="CFS83" s="23"/>
      <c r="CFT83" s="23"/>
      <c r="CFU83" s="23"/>
      <c r="CFV83" s="23"/>
      <c r="CFW83" s="23"/>
      <c r="CFX83" s="23"/>
      <c r="CFY83" s="23"/>
      <c r="CFZ83" s="23"/>
      <c r="CGA83" s="23"/>
      <c r="CGB83" s="23"/>
      <c r="CGC83" s="23"/>
      <c r="CGD83" s="23"/>
      <c r="CGE83" s="23"/>
      <c r="CGF83" s="23"/>
      <c r="CGG83" s="23"/>
      <c r="CGH83" s="23"/>
      <c r="CGI83" s="23"/>
      <c r="CGJ83" s="23"/>
      <c r="CGK83" s="23"/>
      <c r="CGL83" s="23"/>
      <c r="CGM83" s="23"/>
      <c r="CGN83" s="23"/>
      <c r="CGO83" s="23"/>
      <c r="CGP83" s="23"/>
      <c r="CGQ83" s="23"/>
      <c r="CGR83" s="23"/>
      <c r="CGS83" s="23"/>
      <c r="CGT83" s="23"/>
      <c r="CGU83" s="23"/>
      <c r="CGV83" s="23"/>
      <c r="CGW83" s="23"/>
      <c r="CGX83" s="23"/>
      <c r="CGY83" s="23"/>
      <c r="CGZ83" s="23"/>
      <c r="CHA83" s="23"/>
      <c r="CHB83" s="23"/>
      <c r="CHC83" s="23"/>
      <c r="CHD83" s="23"/>
      <c r="CHE83" s="23"/>
      <c r="CHF83" s="23"/>
      <c r="CHG83" s="23"/>
      <c r="CHH83" s="23"/>
      <c r="CHI83" s="23"/>
      <c r="CHJ83" s="23"/>
      <c r="CHK83" s="23"/>
      <c r="CHL83" s="23"/>
      <c r="CHM83" s="23"/>
      <c r="CHN83" s="23"/>
      <c r="CHO83" s="23"/>
      <c r="CHP83" s="23"/>
      <c r="CHQ83" s="23"/>
      <c r="CHR83" s="23"/>
      <c r="CHS83" s="23"/>
      <c r="CHT83" s="23"/>
      <c r="CHU83" s="23"/>
      <c r="CHV83" s="23"/>
      <c r="CHW83" s="23"/>
      <c r="CHX83" s="23"/>
      <c r="CHY83" s="23"/>
      <c r="CHZ83" s="23"/>
      <c r="CIA83" s="23"/>
      <c r="CIB83" s="23"/>
      <c r="CIC83" s="23"/>
      <c r="CID83" s="23"/>
      <c r="CIE83" s="23"/>
      <c r="CIF83" s="23"/>
      <c r="CIG83" s="23"/>
      <c r="CIH83" s="23"/>
      <c r="CII83" s="23"/>
      <c r="CIJ83" s="23"/>
      <c r="CIK83" s="23"/>
      <c r="CIL83" s="23"/>
      <c r="CIM83" s="23"/>
      <c r="CIN83" s="23"/>
      <c r="CIO83" s="23"/>
      <c r="CIP83" s="23"/>
      <c r="CIQ83" s="23"/>
      <c r="CIR83" s="23"/>
      <c r="CIS83" s="23"/>
      <c r="CIT83" s="23"/>
      <c r="CIU83" s="23"/>
      <c r="CIV83" s="23"/>
      <c r="CIW83" s="23"/>
      <c r="CIX83" s="23"/>
      <c r="CIY83" s="23"/>
      <c r="CIZ83" s="23"/>
      <c r="CJA83" s="23"/>
      <c r="CJB83" s="23"/>
      <c r="CJC83" s="23"/>
      <c r="CJD83" s="23"/>
      <c r="CJE83" s="23"/>
      <c r="CJF83" s="23"/>
      <c r="CJG83" s="23"/>
      <c r="CJH83" s="23"/>
      <c r="CJI83" s="23"/>
      <c r="CJJ83" s="23"/>
      <c r="CJK83" s="23"/>
      <c r="CJL83" s="23"/>
      <c r="CJM83" s="23"/>
      <c r="CJN83" s="23"/>
      <c r="CJO83" s="23"/>
      <c r="CJP83" s="23"/>
      <c r="CJQ83" s="23"/>
      <c r="CJR83" s="23"/>
      <c r="CJS83" s="23"/>
      <c r="CJT83" s="23"/>
      <c r="CJU83" s="23"/>
      <c r="CJV83" s="23"/>
      <c r="CJW83" s="23"/>
      <c r="CJX83" s="23"/>
      <c r="CJY83" s="23"/>
      <c r="CJZ83" s="23"/>
      <c r="CKA83" s="23"/>
      <c r="CKB83" s="23"/>
      <c r="CKC83" s="23"/>
      <c r="CKD83" s="23"/>
      <c r="CKE83" s="23"/>
      <c r="CKF83" s="23"/>
      <c r="CKG83" s="23"/>
      <c r="CKH83" s="23"/>
      <c r="CKI83" s="23"/>
      <c r="CKJ83" s="23"/>
      <c r="CKK83" s="23"/>
      <c r="CKL83" s="23"/>
      <c r="CKM83" s="23"/>
      <c r="CKN83" s="23"/>
      <c r="CKO83" s="23"/>
      <c r="CKP83" s="23"/>
      <c r="CKQ83" s="23"/>
      <c r="CKR83" s="23"/>
      <c r="CKS83" s="23"/>
      <c r="CKT83" s="23"/>
      <c r="CKU83" s="23"/>
      <c r="CKV83" s="23"/>
      <c r="CKW83" s="23"/>
      <c r="CKX83" s="23"/>
      <c r="CKY83" s="23"/>
      <c r="CKZ83" s="23"/>
      <c r="CLA83" s="23"/>
      <c r="CLB83" s="23"/>
      <c r="CLC83" s="23"/>
      <c r="CLD83" s="23"/>
      <c r="CLE83" s="23"/>
      <c r="CLF83" s="23"/>
      <c r="CLG83" s="23"/>
      <c r="CLH83" s="23"/>
      <c r="CLI83" s="23"/>
      <c r="CLJ83" s="23"/>
      <c r="CLK83" s="23"/>
      <c r="CLL83" s="23"/>
      <c r="CLM83" s="23"/>
      <c r="CLN83" s="23"/>
      <c r="CLO83" s="23"/>
      <c r="CLP83" s="23"/>
      <c r="CLQ83" s="23"/>
      <c r="CLR83" s="23"/>
      <c r="CLS83" s="23"/>
      <c r="CLT83" s="23"/>
      <c r="CLU83" s="23"/>
      <c r="CLV83" s="23"/>
      <c r="CLW83" s="23"/>
      <c r="CLX83" s="23"/>
      <c r="CLY83" s="23"/>
      <c r="CLZ83" s="23"/>
      <c r="CMA83" s="23"/>
      <c r="CMB83" s="23"/>
      <c r="CMC83" s="23"/>
      <c r="CMD83" s="23"/>
      <c r="CME83" s="23"/>
      <c r="CMF83" s="23"/>
      <c r="CMG83" s="23"/>
      <c r="CMH83" s="23"/>
      <c r="CMI83" s="23"/>
      <c r="CMJ83" s="23"/>
      <c r="CMK83" s="23"/>
      <c r="CML83" s="23"/>
      <c r="CMM83" s="23"/>
      <c r="CMN83" s="23"/>
      <c r="CMO83" s="23"/>
      <c r="CMP83" s="23"/>
      <c r="CMQ83" s="23"/>
      <c r="CMR83" s="23"/>
      <c r="CMS83" s="23"/>
      <c r="CMT83" s="23"/>
      <c r="CMU83" s="23"/>
      <c r="CMV83" s="23"/>
      <c r="CMW83" s="23"/>
      <c r="CMX83" s="23"/>
      <c r="CMY83" s="23"/>
      <c r="CMZ83" s="23"/>
      <c r="CNA83" s="23"/>
      <c r="CNB83" s="23"/>
      <c r="CNC83" s="23"/>
      <c r="CND83" s="23"/>
      <c r="CNE83" s="23"/>
      <c r="CNF83" s="23"/>
      <c r="CNG83" s="23"/>
      <c r="CNH83" s="23"/>
      <c r="CNI83" s="23"/>
      <c r="CNJ83" s="23"/>
      <c r="CNK83" s="23"/>
      <c r="CNL83" s="23"/>
      <c r="CNM83" s="23"/>
      <c r="CNN83" s="23"/>
      <c r="CNO83" s="23"/>
      <c r="CNP83" s="23"/>
      <c r="CNQ83" s="23"/>
      <c r="CNR83" s="23"/>
      <c r="CNS83" s="23"/>
      <c r="CNT83" s="23"/>
      <c r="CNU83" s="23"/>
      <c r="CNV83" s="23"/>
      <c r="CNW83" s="23"/>
      <c r="CNX83" s="23"/>
      <c r="CNY83" s="23"/>
      <c r="CNZ83" s="23"/>
      <c r="COA83" s="23"/>
      <c r="COB83" s="23"/>
      <c r="COC83" s="23"/>
      <c r="COD83" s="23"/>
      <c r="COE83" s="23"/>
      <c r="COF83" s="23"/>
      <c r="COG83" s="23"/>
      <c r="COH83" s="23"/>
      <c r="COI83" s="23"/>
      <c r="COJ83" s="23"/>
      <c r="COK83" s="23"/>
      <c r="COL83" s="23"/>
      <c r="COM83" s="23"/>
      <c r="CON83" s="23"/>
      <c r="COO83" s="23"/>
      <c r="COP83" s="23"/>
      <c r="COQ83" s="23"/>
      <c r="COR83" s="23"/>
      <c r="COS83" s="23"/>
      <c r="COT83" s="23"/>
      <c r="COU83" s="23"/>
      <c r="COV83" s="23"/>
      <c r="COW83" s="23"/>
      <c r="COX83" s="23"/>
      <c r="COY83" s="23"/>
      <c r="COZ83" s="23"/>
      <c r="CPA83" s="23"/>
      <c r="CPB83" s="23"/>
      <c r="CPC83" s="23"/>
      <c r="CPD83" s="23"/>
      <c r="CPE83" s="23"/>
      <c r="CPF83" s="23"/>
      <c r="CPG83" s="23"/>
      <c r="CPH83" s="23"/>
      <c r="CPI83" s="23"/>
      <c r="CPJ83" s="23"/>
      <c r="CPK83" s="23"/>
      <c r="CPL83" s="23"/>
      <c r="CPM83" s="23"/>
      <c r="CPN83" s="23"/>
      <c r="CPO83" s="23"/>
      <c r="CPP83" s="23"/>
      <c r="CPQ83" s="23"/>
      <c r="CPR83" s="23"/>
      <c r="CPS83" s="23"/>
      <c r="CPT83" s="23"/>
      <c r="CPU83" s="23"/>
      <c r="CPV83" s="23"/>
      <c r="CPW83" s="23"/>
      <c r="CPX83" s="23"/>
      <c r="CPY83" s="23"/>
      <c r="CPZ83" s="23"/>
      <c r="CQA83" s="23"/>
      <c r="CQB83" s="23"/>
      <c r="CQC83" s="23"/>
      <c r="CQD83" s="23"/>
      <c r="CQE83" s="23"/>
      <c r="CQF83" s="23"/>
      <c r="CQG83" s="23"/>
      <c r="CQH83" s="23"/>
      <c r="CQI83" s="23"/>
      <c r="CQJ83" s="23"/>
      <c r="CQK83" s="23"/>
      <c r="CQL83" s="23"/>
      <c r="CQM83" s="23"/>
      <c r="CQN83" s="23"/>
      <c r="CQO83" s="23"/>
      <c r="CQP83" s="23"/>
      <c r="CQQ83" s="23"/>
      <c r="CQR83" s="23"/>
      <c r="CQS83" s="23"/>
      <c r="CQT83" s="23"/>
      <c r="CQU83" s="23"/>
      <c r="CQV83" s="23"/>
      <c r="CQW83" s="23"/>
      <c r="CQX83" s="23"/>
      <c r="CQY83" s="23"/>
      <c r="CQZ83" s="23"/>
      <c r="CRA83" s="23"/>
      <c r="CRB83" s="23"/>
      <c r="CRC83" s="23"/>
      <c r="CRD83" s="23"/>
      <c r="CRE83" s="23"/>
      <c r="CRF83" s="23"/>
      <c r="CRG83" s="23"/>
      <c r="CRH83" s="23"/>
      <c r="CRI83" s="23"/>
      <c r="CRJ83" s="23"/>
      <c r="CRK83" s="23"/>
      <c r="CRL83" s="23"/>
      <c r="CRM83" s="23"/>
      <c r="CRN83" s="23"/>
      <c r="CRO83" s="23"/>
      <c r="CRP83" s="23"/>
      <c r="CRQ83" s="23"/>
      <c r="CRR83" s="23"/>
      <c r="CRS83" s="23"/>
      <c r="CRT83" s="23"/>
      <c r="CRU83" s="23"/>
      <c r="CRV83" s="23"/>
      <c r="CRW83" s="23"/>
      <c r="CRX83" s="23"/>
      <c r="CRY83" s="23"/>
      <c r="CRZ83" s="23"/>
      <c r="CSA83" s="23"/>
      <c r="CSB83" s="23"/>
      <c r="CSC83" s="23"/>
      <c r="CSD83" s="23"/>
      <c r="CSE83" s="23"/>
      <c r="CSF83" s="23"/>
      <c r="CSG83" s="23"/>
      <c r="CSH83" s="23"/>
      <c r="CSI83" s="23"/>
      <c r="CSJ83" s="23"/>
      <c r="CSK83" s="23"/>
      <c r="CSL83" s="23"/>
      <c r="CSM83" s="23"/>
      <c r="CSN83" s="23"/>
      <c r="CSO83" s="23"/>
      <c r="CSP83" s="23"/>
      <c r="CSQ83" s="23"/>
      <c r="CSR83" s="23"/>
      <c r="CSS83" s="23"/>
      <c r="CST83" s="23"/>
      <c r="CSU83" s="23"/>
      <c r="CSV83" s="23"/>
      <c r="CSW83" s="23"/>
      <c r="CSX83" s="23"/>
      <c r="CSY83" s="23"/>
      <c r="CSZ83" s="23"/>
      <c r="CTA83" s="23"/>
      <c r="CTB83" s="23"/>
      <c r="CTC83" s="23"/>
      <c r="CTD83" s="23"/>
      <c r="CTE83" s="23"/>
      <c r="CTF83" s="23"/>
      <c r="CTG83" s="23"/>
      <c r="CTH83" s="23"/>
      <c r="CTI83" s="23"/>
      <c r="CTJ83" s="23"/>
      <c r="CTK83" s="23"/>
      <c r="CTL83" s="23"/>
      <c r="CTM83" s="23"/>
      <c r="CTN83" s="23"/>
      <c r="CTO83" s="23"/>
      <c r="CTP83" s="23"/>
      <c r="CTQ83" s="23"/>
      <c r="CTR83" s="23"/>
      <c r="CTS83" s="23"/>
      <c r="CTT83" s="23"/>
      <c r="CTU83" s="23"/>
      <c r="CTV83" s="23"/>
      <c r="CTW83" s="23"/>
      <c r="CTX83" s="23"/>
      <c r="CTY83" s="23"/>
      <c r="CTZ83" s="23"/>
      <c r="CUA83" s="23"/>
      <c r="CUB83" s="23"/>
      <c r="CUC83" s="23"/>
      <c r="CUD83" s="23"/>
      <c r="CUE83" s="23"/>
      <c r="CUF83" s="23"/>
      <c r="CUG83" s="23"/>
      <c r="CUH83" s="23"/>
      <c r="CUI83" s="23"/>
      <c r="CUJ83" s="23"/>
      <c r="CUK83" s="23"/>
      <c r="CUL83" s="23"/>
      <c r="CUM83" s="23"/>
      <c r="CUN83" s="23"/>
      <c r="CUO83" s="23"/>
      <c r="CUP83" s="23"/>
      <c r="CUQ83" s="23"/>
      <c r="CUR83" s="23"/>
      <c r="CUS83" s="23"/>
      <c r="CUT83" s="23"/>
      <c r="CUU83" s="23"/>
      <c r="CUV83" s="23"/>
      <c r="CUW83" s="23"/>
      <c r="CUX83" s="23"/>
      <c r="CUY83" s="23"/>
      <c r="CUZ83" s="23"/>
      <c r="CVA83" s="23"/>
      <c r="CVB83" s="23"/>
      <c r="CVC83" s="23"/>
      <c r="CVD83" s="23"/>
      <c r="CVE83" s="23"/>
      <c r="CVF83" s="23"/>
      <c r="CVG83" s="23"/>
      <c r="CVH83" s="23"/>
      <c r="CVI83" s="23"/>
      <c r="CVJ83" s="23"/>
      <c r="CVK83" s="23"/>
      <c r="CVL83" s="23"/>
      <c r="CVM83" s="23"/>
      <c r="CVN83" s="23"/>
      <c r="CVO83" s="23"/>
      <c r="CVP83" s="23"/>
      <c r="CVQ83" s="23"/>
      <c r="CVR83" s="23"/>
      <c r="CVS83" s="23"/>
      <c r="CVT83" s="23"/>
      <c r="CVU83" s="23"/>
      <c r="CVV83" s="23"/>
      <c r="CVW83" s="23"/>
      <c r="CVX83" s="23"/>
      <c r="CVY83" s="23"/>
      <c r="CVZ83" s="23"/>
      <c r="CWA83" s="23"/>
      <c r="CWB83" s="23"/>
      <c r="CWC83" s="23"/>
      <c r="CWD83" s="23"/>
      <c r="CWE83" s="23"/>
      <c r="CWF83" s="23"/>
      <c r="CWG83" s="23"/>
      <c r="CWH83" s="23"/>
      <c r="CWI83" s="23"/>
      <c r="CWJ83" s="23"/>
      <c r="CWK83" s="23"/>
      <c r="CWL83" s="23"/>
      <c r="CWM83" s="23"/>
      <c r="CWN83" s="23"/>
      <c r="CWO83" s="23"/>
      <c r="CWP83" s="23"/>
      <c r="CWQ83" s="23"/>
      <c r="CWR83" s="23"/>
      <c r="CWS83" s="23"/>
      <c r="CWT83" s="23"/>
      <c r="CWU83" s="23"/>
      <c r="CWV83" s="23"/>
      <c r="CWW83" s="23"/>
      <c r="CWX83" s="23"/>
      <c r="CWY83" s="23"/>
      <c r="CWZ83" s="23"/>
      <c r="CXA83" s="23"/>
      <c r="CXB83" s="23"/>
      <c r="CXC83" s="23"/>
      <c r="CXD83" s="23"/>
      <c r="CXE83" s="23"/>
      <c r="CXF83" s="23"/>
      <c r="CXG83" s="23"/>
      <c r="CXH83" s="23"/>
      <c r="CXI83" s="23"/>
      <c r="CXJ83" s="23"/>
      <c r="CXK83" s="23"/>
      <c r="CXL83" s="23"/>
      <c r="CXM83" s="23"/>
      <c r="CXN83" s="23"/>
      <c r="CXO83" s="23"/>
      <c r="CXP83" s="23"/>
      <c r="CXQ83" s="23"/>
      <c r="CXR83" s="23"/>
      <c r="CXS83" s="23"/>
      <c r="CXT83" s="23"/>
      <c r="CXU83" s="23"/>
      <c r="CXV83" s="23"/>
      <c r="CXW83" s="23"/>
      <c r="CXX83" s="23"/>
      <c r="CXY83" s="23"/>
      <c r="CXZ83" s="23"/>
      <c r="CYA83" s="23"/>
      <c r="CYB83" s="23"/>
      <c r="CYC83" s="23"/>
      <c r="CYD83" s="23"/>
      <c r="CYE83" s="23"/>
      <c r="CYF83" s="23"/>
      <c r="CYG83" s="23"/>
      <c r="CYH83" s="23"/>
      <c r="CYI83" s="23"/>
      <c r="CYJ83" s="23"/>
      <c r="CYK83" s="23"/>
      <c r="CYL83" s="23"/>
      <c r="CYM83" s="23"/>
      <c r="CYN83" s="23"/>
      <c r="CYO83" s="23"/>
      <c r="CYP83" s="23"/>
      <c r="CYQ83" s="23"/>
      <c r="CYR83" s="23"/>
      <c r="CYS83" s="23"/>
      <c r="CYT83" s="23"/>
      <c r="CYU83" s="23"/>
      <c r="CYV83" s="23"/>
      <c r="CYW83" s="23"/>
      <c r="CYX83" s="23"/>
      <c r="CYY83" s="23"/>
      <c r="CYZ83" s="23"/>
      <c r="CZA83" s="23"/>
      <c r="CZB83" s="23"/>
      <c r="CZC83" s="23"/>
      <c r="CZD83" s="23"/>
      <c r="CZE83" s="23"/>
      <c r="CZF83" s="23"/>
      <c r="CZG83" s="23"/>
      <c r="CZH83" s="23"/>
      <c r="CZI83" s="23"/>
      <c r="CZJ83" s="23"/>
      <c r="CZK83" s="23"/>
      <c r="CZL83" s="23"/>
      <c r="CZM83" s="23"/>
      <c r="CZN83" s="23"/>
      <c r="CZO83" s="23"/>
      <c r="CZP83" s="23"/>
      <c r="CZQ83" s="23"/>
      <c r="CZR83" s="23"/>
      <c r="CZS83" s="23"/>
      <c r="CZT83" s="23"/>
      <c r="CZU83" s="23"/>
      <c r="CZV83" s="23"/>
      <c r="CZW83" s="23"/>
      <c r="CZX83" s="23"/>
      <c r="CZY83" s="23"/>
      <c r="CZZ83" s="23"/>
      <c r="DAA83" s="23"/>
      <c r="DAB83" s="23"/>
      <c r="DAC83" s="23"/>
      <c r="DAD83" s="23"/>
      <c r="DAE83" s="23"/>
      <c r="DAF83" s="23"/>
      <c r="DAG83" s="23"/>
      <c r="DAH83" s="23"/>
      <c r="DAI83" s="23"/>
      <c r="DAJ83" s="23"/>
      <c r="DAK83" s="23"/>
      <c r="DAL83" s="23"/>
      <c r="DAM83" s="23"/>
      <c r="DAN83" s="23"/>
      <c r="DAO83" s="23"/>
      <c r="DAP83" s="23"/>
      <c r="DAQ83" s="23"/>
      <c r="DAR83" s="23"/>
      <c r="DAS83" s="23"/>
      <c r="DAT83" s="23"/>
      <c r="DAU83" s="23"/>
      <c r="DAV83" s="23"/>
      <c r="DAW83" s="23"/>
      <c r="DAX83" s="23"/>
      <c r="DAY83" s="23"/>
      <c r="DAZ83" s="23"/>
      <c r="DBA83" s="23"/>
      <c r="DBB83" s="23"/>
      <c r="DBC83" s="23"/>
      <c r="DBD83" s="23"/>
      <c r="DBE83" s="23"/>
      <c r="DBF83" s="23"/>
      <c r="DBG83" s="23"/>
      <c r="DBH83" s="23"/>
      <c r="DBI83" s="23"/>
      <c r="DBJ83" s="23"/>
      <c r="DBK83" s="23"/>
      <c r="DBL83" s="23"/>
      <c r="DBM83" s="23"/>
      <c r="DBN83" s="23"/>
      <c r="DBO83" s="23"/>
      <c r="DBP83" s="23"/>
      <c r="DBQ83" s="23"/>
      <c r="DBR83" s="23"/>
      <c r="DBS83" s="23"/>
      <c r="DBT83" s="23"/>
      <c r="DBU83" s="23"/>
      <c r="DBV83" s="23"/>
      <c r="DBW83" s="23"/>
      <c r="DBX83" s="23"/>
      <c r="DBY83" s="23"/>
      <c r="DBZ83" s="23"/>
      <c r="DCA83" s="23"/>
      <c r="DCB83" s="23"/>
      <c r="DCC83" s="23"/>
      <c r="DCD83" s="23"/>
      <c r="DCE83" s="23"/>
      <c r="DCF83" s="23"/>
      <c r="DCG83" s="23"/>
      <c r="DCH83" s="23"/>
      <c r="DCI83" s="23"/>
      <c r="DCJ83" s="23"/>
      <c r="DCK83" s="23"/>
      <c r="DCL83" s="23"/>
      <c r="DCM83" s="23"/>
      <c r="DCN83" s="23"/>
      <c r="DCO83" s="23"/>
      <c r="DCP83" s="23"/>
      <c r="DCQ83" s="23"/>
      <c r="DCR83" s="23"/>
      <c r="DCS83" s="23"/>
      <c r="DCT83" s="23"/>
      <c r="DCU83" s="23"/>
      <c r="DCV83" s="23"/>
      <c r="DCW83" s="23"/>
      <c r="DCX83" s="23"/>
      <c r="DCY83" s="23"/>
      <c r="DCZ83" s="23"/>
      <c r="DDA83" s="23"/>
      <c r="DDB83" s="23"/>
      <c r="DDC83" s="23"/>
      <c r="DDD83" s="23"/>
      <c r="DDE83" s="23"/>
      <c r="DDF83" s="23"/>
      <c r="DDG83" s="23"/>
      <c r="DDH83" s="23"/>
      <c r="DDI83" s="23"/>
      <c r="DDJ83" s="23"/>
      <c r="DDK83" s="23"/>
      <c r="DDL83" s="23"/>
      <c r="DDM83" s="23"/>
      <c r="DDN83" s="23"/>
      <c r="DDO83" s="23"/>
      <c r="DDP83" s="23"/>
      <c r="DDQ83" s="23"/>
      <c r="DDR83" s="23"/>
      <c r="DDS83" s="23"/>
      <c r="DDT83" s="23"/>
      <c r="DDU83" s="23"/>
      <c r="DDV83" s="23"/>
      <c r="DDW83" s="23"/>
      <c r="DDX83" s="23"/>
      <c r="DDY83" s="23"/>
      <c r="DDZ83" s="23"/>
      <c r="DEA83" s="23"/>
      <c r="DEB83" s="23"/>
      <c r="DEC83" s="23"/>
      <c r="DED83" s="23"/>
      <c r="DEE83" s="23"/>
      <c r="DEF83" s="23"/>
      <c r="DEG83" s="23"/>
      <c r="DEH83" s="23"/>
      <c r="DEI83" s="23"/>
      <c r="DEJ83" s="23"/>
      <c r="DEK83" s="23"/>
      <c r="DEL83" s="23"/>
      <c r="DEM83" s="23"/>
      <c r="DEN83" s="23"/>
      <c r="DEO83" s="23"/>
      <c r="DEP83" s="23"/>
      <c r="DEQ83" s="23"/>
      <c r="DER83" s="23"/>
      <c r="DES83" s="23"/>
      <c r="DET83" s="23"/>
      <c r="DEU83" s="23"/>
      <c r="DEV83" s="23"/>
      <c r="DEW83" s="23"/>
      <c r="DEX83" s="23"/>
      <c r="DEY83" s="23"/>
      <c r="DEZ83" s="23"/>
      <c r="DFA83" s="23"/>
      <c r="DFB83" s="23"/>
      <c r="DFC83" s="23"/>
      <c r="DFD83" s="23"/>
      <c r="DFE83" s="23"/>
      <c r="DFF83" s="23"/>
      <c r="DFG83" s="23"/>
      <c r="DFH83" s="23"/>
      <c r="DFI83" s="23"/>
      <c r="DFJ83" s="23"/>
      <c r="DFK83" s="23"/>
      <c r="DFL83" s="23"/>
      <c r="DFM83" s="23"/>
      <c r="DFN83" s="23"/>
      <c r="DFO83" s="23"/>
      <c r="DFP83" s="23"/>
      <c r="DFQ83" s="23"/>
      <c r="DFR83" s="23"/>
      <c r="DFS83" s="23"/>
      <c r="DFT83" s="23"/>
      <c r="DFU83" s="23"/>
      <c r="DFV83" s="23"/>
      <c r="DFW83" s="23"/>
      <c r="DFX83" s="23"/>
      <c r="DFY83" s="23"/>
      <c r="DFZ83" s="23"/>
      <c r="DGA83" s="23"/>
      <c r="DGB83" s="23"/>
      <c r="DGC83" s="23"/>
      <c r="DGD83" s="23"/>
      <c r="DGE83" s="23"/>
      <c r="DGF83" s="23"/>
      <c r="DGG83" s="23"/>
      <c r="DGH83" s="23"/>
      <c r="DGI83" s="23"/>
      <c r="DGJ83" s="23"/>
      <c r="DGK83" s="23"/>
      <c r="DGL83" s="23"/>
      <c r="DGM83" s="23"/>
      <c r="DGN83" s="23"/>
      <c r="DGO83" s="23"/>
      <c r="DGP83" s="23"/>
      <c r="DGQ83" s="23"/>
      <c r="DGR83" s="23"/>
      <c r="DGS83" s="23"/>
      <c r="DGT83" s="23"/>
      <c r="DGU83" s="23"/>
      <c r="DGV83" s="23"/>
      <c r="DGW83" s="23"/>
      <c r="DGX83" s="23"/>
      <c r="DGY83" s="23"/>
      <c r="DGZ83" s="23"/>
      <c r="DHA83" s="23"/>
      <c r="DHB83" s="23"/>
      <c r="DHC83" s="23"/>
      <c r="DHD83" s="23"/>
      <c r="DHE83" s="23"/>
      <c r="DHF83" s="23"/>
      <c r="DHG83" s="23"/>
      <c r="DHH83" s="23"/>
      <c r="DHI83" s="23"/>
      <c r="DHJ83" s="23"/>
      <c r="DHK83" s="23"/>
      <c r="DHL83" s="23"/>
      <c r="DHM83" s="23"/>
      <c r="DHN83" s="23"/>
      <c r="DHO83" s="23"/>
      <c r="DHP83" s="23"/>
      <c r="DHQ83" s="23"/>
      <c r="DHR83" s="23"/>
      <c r="DHS83" s="23"/>
      <c r="DHT83" s="23"/>
      <c r="DHU83" s="23"/>
      <c r="DHV83" s="23"/>
      <c r="DHW83" s="23"/>
      <c r="DHX83" s="23"/>
      <c r="DHY83" s="23"/>
      <c r="DHZ83" s="23"/>
      <c r="DIA83" s="23"/>
      <c r="DIB83" s="23"/>
      <c r="DIC83" s="23"/>
      <c r="DID83" s="23"/>
      <c r="DIE83" s="23"/>
      <c r="DIF83" s="23"/>
      <c r="DIG83" s="23"/>
      <c r="DIH83" s="23"/>
      <c r="DII83" s="23"/>
      <c r="DIJ83" s="23"/>
      <c r="DIK83" s="23"/>
      <c r="DIL83" s="23"/>
      <c r="DIM83" s="23"/>
      <c r="DIN83" s="23"/>
      <c r="DIO83" s="23"/>
      <c r="DIP83" s="23"/>
      <c r="DIQ83" s="23"/>
      <c r="DIR83" s="23"/>
      <c r="DIS83" s="23"/>
      <c r="DIT83" s="23"/>
      <c r="DIU83" s="23"/>
      <c r="DIV83" s="23"/>
      <c r="DIW83" s="23"/>
      <c r="DIX83" s="23"/>
      <c r="DIY83" s="23"/>
      <c r="DIZ83" s="23"/>
      <c r="DJA83" s="23"/>
      <c r="DJB83" s="23"/>
      <c r="DJC83" s="23"/>
      <c r="DJD83" s="23"/>
      <c r="DJE83" s="23"/>
      <c r="DJF83" s="23"/>
      <c r="DJG83" s="23"/>
      <c r="DJH83" s="23"/>
      <c r="DJI83" s="23"/>
      <c r="DJJ83" s="23"/>
      <c r="DJK83" s="23"/>
      <c r="DJL83" s="23"/>
      <c r="DJM83" s="23"/>
      <c r="DJN83" s="23"/>
      <c r="DJO83" s="23"/>
      <c r="DJP83" s="23"/>
      <c r="DJQ83" s="23"/>
      <c r="DJR83" s="23"/>
      <c r="DJS83" s="23"/>
      <c r="DJT83" s="23"/>
      <c r="DJU83" s="23"/>
      <c r="DJV83" s="23"/>
      <c r="DJW83" s="23"/>
      <c r="DJX83" s="23"/>
      <c r="DJY83" s="23"/>
      <c r="DJZ83" s="23"/>
      <c r="DKA83" s="23"/>
      <c r="DKB83" s="23"/>
      <c r="DKC83" s="23"/>
      <c r="DKD83" s="23"/>
      <c r="DKE83" s="23"/>
      <c r="DKF83" s="23"/>
      <c r="DKG83" s="23"/>
      <c r="DKH83" s="23"/>
      <c r="DKI83" s="23"/>
      <c r="DKJ83" s="23"/>
      <c r="DKK83" s="23"/>
      <c r="DKL83" s="23"/>
      <c r="DKM83" s="23"/>
      <c r="DKN83" s="23"/>
      <c r="DKO83" s="23"/>
      <c r="DKP83" s="23"/>
      <c r="DKQ83" s="23"/>
      <c r="DKR83" s="23"/>
      <c r="DKS83" s="23"/>
      <c r="DKT83" s="23"/>
      <c r="DKU83" s="23"/>
      <c r="DKV83" s="23"/>
      <c r="DKW83" s="23"/>
      <c r="DKX83" s="23"/>
      <c r="DKY83" s="23"/>
      <c r="DKZ83" s="23"/>
      <c r="DLA83" s="23"/>
      <c r="DLB83" s="23"/>
      <c r="DLC83" s="23"/>
      <c r="DLD83" s="23"/>
      <c r="DLE83" s="23"/>
      <c r="DLF83" s="23"/>
      <c r="DLG83" s="23"/>
      <c r="DLH83" s="23"/>
      <c r="DLI83" s="23"/>
      <c r="DLJ83" s="23"/>
      <c r="DLK83" s="23"/>
      <c r="DLL83" s="23"/>
      <c r="DLM83" s="23"/>
      <c r="DLN83" s="23"/>
      <c r="DLO83" s="23"/>
      <c r="DLP83" s="23"/>
      <c r="DLQ83" s="23"/>
      <c r="DLR83" s="23"/>
      <c r="DLS83" s="23"/>
      <c r="DLT83" s="23"/>
      <c r="DLU83" s="23"/>
      <c r="DLV83" s="23"/>
      <c r="DLW83" s="23"/>
      <c r="DLX83" s="23"/>
      <c r="DLY83" s="23"/>
      <c r="DLZ83" s="23"/>
      <c r="DMA83" s="23"/>
      <c r="DMB83" s="23"/>
      <c r="DMC83" s="23"/>
      <c r="DMD83" s="23"/>
      <c r="DME83" s="23"/>
      <c r="DMF83" s="23"/>
      <c r="DMG83" s="23"/>
      <c r="DMH83" s="23"/>
      <c r="DMI83" s="23"/>
      <c r="DMJ83" s="23"/>
      <c r="DMK83" s="23"/>
      <c r="DML83" s="23"/>
      <c r="DMM83" s="23"/>
      <c r="DMN83" s="23"/>
      <c r="DMO83" s="23"/>
      <c r="DMP83" s="23"/>
      <c r="DMQ83" s="23"/>
      <c r="DMR83" s="23"/>
      <c r="DMS83" s="23"/>
      <c r="DMT83" s="23"/>
      <c r="DMU83" s="23"/>
      <c r="DMV83" s="23"/>
      <c r="DMW83" s="23"/>
      <c r="DMX83" s="23"/>
      <c r="DMY83" s="23"/>
      <c r="DMZ83" s="23"/>
      <c r="DNA83" s="23"/>
      <c r="DNB83" s="23"/>
      <c r="DNC83" s="23"/>
      <c r="DND83" s="23"/>
      <c r="DNE83" s="23"/>
      <c r="DNF83" s="23"/>
      <c r="DNG83" s="23"/>
      <c r="DNH83" s="23"/>
      <c r="DNI83" s="23"/>
      <c r="DNJ83" s="23"/>
      <c r="DNK83" s="23"/>
      <c r="DNL83" s="23"/>
      <c r="DNM83" s="23"/>
      <c r="DNN83" s="23"/>
      <c r="DNO83" s="23"/>
      <c r="DNP83" s="23"/>
      <c r="DNQ83" s="23"/>
      <c r="DNR83" s="23"/>
      <c r="DNS83" s="23"/>
      <c r="DNT83" s="23"/>
      <c r="DNU83" s="23"/>
      <c r="DNV83" s="23"/>
      <c r="DNW83" s="23"/>
      <c r="DNX83" s="23"/>
      <c r="DNY83" s="23"/>
      <c r="DNZ83" s="23"/>
      <c r="DOA83" s="23"/>
      <c r="DOB83" s="23"/>
      <c r="DOC83" s="23"/>
      <c r="DOD83" s="23"/>
      <c r="DOE83" s="23"/>
      <c r="DOF83" s="23"/>
      <c r="DOG83" s="23"/>
      <c r="DOH83" s="23"/>
      <c r="DOI83" s="23"/>
      <c r="DOJ83" s="23"/>
      <c r="DOK83" s="23"/>
      <c r="DOL83" s="23"/>
      <c r="DOM83" s="23"/>
      <c r="DON83" s="23"/>
      <c r="DOO83" s="23"/>
      <c r="DOP83" s="23"/>
      <c r="DOQ83" s="23"/>
      <c r="DOR83" s="23"/>
      <c r="DOS83" s="23"/>
      <c r="DOT83" s="23"/>
      <c r="DOU83" s="23"/>
      <c r="DOV83" s="23"/>
      <c r="DOW83" s="23"/>
      <c r="DOX83" s="23"/>
      <c r="DOY83" s="23"/>
      <c r="DOZ83" s="23"/>
      <c r="DPA83" s="23"/>
      <c r="DPB83" s="23"/>
      <c r="DPC83" s="23"/>
      <c r="DPD83" s="23"/>
      <c r="DPE83" s="23"/>
      <c r="DPF83" s="23"/>
      <c r="DPG83" s="23"/>
      <c r="DPH83" s="23"/>
      <c r="DPI83" s="23"/>
      <c r="DPJ83" s="23"/>
      <c r="DPK83" s="23"/>
      <c r="DPL83" s="23"/>
      <c r="DPM83" s="23"/>
      <c r="DPN83" s="23"/>
      <c r="DPO83" s="23"/>
      <c r="DPP83" s="23"/>
      <c r="DPQ83" s="23"/>
      <c r="DPR83" s="23"/>
      <c r="DPS83" s="23"/>
      <c r="DPT83" s="23"/>
      <c r="DPU83" s="23"/>
      <c r="DPV83" s="23"/>
      <c r="DPW83" s="23"/>
      <c r="DPX83" s="23"/>
      <c r="DPY83" s="23"/>
      <c r="DPZ83" s="23"/>
      <c r="DQA83" s="23"/>
      <c r="DQB83" s="23"/>
      <c r="DQC83" s="23"/>
      <c r="DQD83" s="23"/>
      <c r="DQE83" s="23"/>
      <c r="DQF83" s="23"/>
      <c r="DQG83" s="23"/>
      <c r="DQH83" s="23"/>
      <c r="DQI83" s="23"/>
      <c r="DQJ83" s="23"/>
      <c r="DQK83" s="23"/>
      <c r="DQL83" s="23"/>
      <c r="DQM83" s="23"/>
      <c r="DQN83" s="23"/>
      <c r="DQO83" s="23"/>
      <c r="DQP83" s="23"/>
      <c r="DQQ83" s="23"/>
      <c r="DQR83" s="23"/>
      <c r="DQS83" s="23"/>
      <c r="DQT83" s="23"/>
      <c r="DQU83" s="23"/>
      <c r="DQV83" s="23"/>
      <c r="DQW83" s="23"/>
      <c r="DQX83" s="23"/>
      <c r="DQY83" s="23"/>
      <c r="DQZ83" s="23"/>
      <c r="DRA83" s="23"/>
      <c r="DRB83" s="23"/>
      <c r="DRC83" s="23"/>
      <c r="DRD83" s="23"/>
      <c r="DRE83" s="23"/>
      <c r="DRF83" s="23"/>
      <c r="DRG83" s="23"/>
      <c r="DRH83" s="23"/>
      <c r="DRI83" s="23"/>
      <c r="DRJ83" s="23"/>
      <c r="DRK83" s="23"/>
      <c r="DRL83" s="23"/>
      <c r="DRM83" s="23"/>
      <c r="DRN83" s="23"/>
      <c r="DRO83" s="23"/>
      <c r="DRP83" s="23"/>
      <c r="DRQ83" s="23"/>
      <c r="DRR83" s="23"/>
      <c r="DRS83" s="23"/>
      <c r="DRT83" s="23"/>
      <c r="DRU83" s="23"/>
      <c r="DRV83" s="23"/>
      <c r="DRW83" s="23"/>
      <c r="DRX83" s="23"/>
      <c r="DRY83" s="23"/>
      <c r="DRZ83" s="23"/>
      <c r="DSA83" s="23"/>
      <c r="DSB83" s="23"/>
      <c r="DSC83" s="23"/>
      <c r="DSD83" s="23"/>
      <c r="DSE83" s="23"/>
      <c r="DSF83" s="23"/>
      <c r="DSG83" s="23"/>
      <c r="DSH83" s="23"/>
      <c r="DSI83" s="23"/>
      <c r="DSJ83" s="23"/>
      <c r="DSK83" s="23"/>
      <c r="DSL83" s="23"/>
      <c r="DSM83" s="23"/>
      <c r="DSN83" s="23"/>
      <c r="DSO83" s="23"/>
      <c r="DSP83" s="23"/>
      <c r="DSQ83" s="23"/>
      <c r="DSR83" s="23"/>
      <c r="DSS83" s="23"/>
      <c r="DST83" s="23"/>
      <c r="DSU83" s="23"/>
      <c r="DSV83" s="23"/>
      <c r="DSW83" s="23"/>
      <c r="DSX83" s="23"/>
      <c r="DSY83" s="23"/>
      <c r="DSZ83" s="23"/>
      <c r="DTA83" s="23"/>
      <c r="DTB83" s="23"/>
      <c r="DTC83" s="23"/>
      <c r="DTD83" s="23"/>
      <c r="DTE83" s="23"/>
      <c r="DTF83" s="23"/>
      <c r="DTG83" s="23"/>
      <c r="DTH83" s="23"/>
      <c r="DTI83" s="23"/>
      <c r="DTJ83" s="23"/>
      <c r="DTK83" s="23"/>
      <c r="DTL83" s="23"/>
      <c r="DTM83" s="23"/>
      <c r="DTN83" s="23"/>
      <c r="DTO83" s="23"/>
      <c r="DTP83" s="23"/>
      <c r="DTQ83" s="23"/>
      <c r="DTR83" s="23"/>
      <c r="DTS83" s="23"/>
      <c r="DTT83" s="23"/>
      <c r="DTU83" s="23"/>
      <c r="DTV83" s="23"/>
      <c r="DTW83" s="23"/>
      <c r="DTX83" s="23"/>
      <c r="DTY83" s="23"/>
      <c r="DTZ83" s="23"/>
      <c r="DUA83" s="23"/>
      <c r="DUB83" s="23"/>
      <c r="DUC83" s="23"/>
      <c r="DUD83" s="23"/>
      <c r="DUE83" s="23"/>
      <c r="DUF83" s="23"/>
      <c r="DUG83" s="23"/>
      <c r="DUH83" s="23"/>
      <c r="DUI83" s="23"/>
      <c r="DUJ83" s="23"/>
      <c r="DUK83" s="23"/>
      <c r="DUL83" s="23"/>
      <c r="DUM83" s="23"/>
      <c r="DUN83" s="23"/>
      <c r="DUO83" s="23"/>
      <c r="DUP83" s="23"/>
      <c r="DUQ83" s="23"/>
      <c r="DUR83" s="23"/>
      <c r="DUS83" s="23"/>
      <c r="DUT83" s="23"/>
      <c r="DUU83" s="23"/>
      <c r="DUV83" s="23"/>
      <c r="DUW83" s="23"/>
      <c r="DUX83" s="23"/>
      <c r="DUY83" s="23"/>
      <c r="DUZ83" s="23"/>
      <c r="DVA83" s="23"/>
      <c r="DVB83" s="23"/>
      <c r="DVC83" s="23"/>
      <c r="DVD83" s="23"/>
      <c r="DVE83" s="23"/>
      <c r="DVF83" s="23"/>
      <c r="DVG83" s="23"/>
      <c r="DVH83" s="23"/>
      <c r="DVI83" s="23"/>
      <c r="DVJ83" s="23"/>
      <c r="DVK83" s="23"/>
      <c r="DVL83" s="23"/>
      <c r="DVM83" s="23"/>
      <c r="DVN83" s="23"/>
      <c r="DVO83" s="23"/>
      <c r="DVP83" s="23"/>
      <c r="DVQ83" s="23"/>
      <c r="DVR83" s="23"/>
      <c r="DVS83" s="23"/>
      <c r="DVT83" s="23"/>
      <c r="DVU83" s="23"/>
      <c r="DVV83" s="23"/>
      <c r="DVW83" s="23"/>
      <c r="DVX83" s="23"/>
      <c r="DVY83" s="23"/>
      <c r="DVZ83" s="23"/>
      <c r="DWA83" s="23"/>
      <c r="DWB83" s="23"/>
      <c r="DWC83" s="23"/>
      <c r="DWD83" s="23"/>
      <c r="DWE83" s="23"/>
      <c r="DWF83" s="23"/>
      <c r="DWG83" s="23"/>
      <c r="DWH83" s="23"/>
      <c r="DWI83" s="23"/>
      <c r="DWJ83" s="23"/>
      <c r="DWK83" s="23"/>
      <c r="DWL83" s="23"/>
      <c r="DWM83" s="23"/>
      <c r="DWN83" s="23"/>
      <c r="DWO83" s="23"/>
      <c r="DWP83" s="23"/>
      <c r="DWQ83" s="23"/>
      <c r="DWR83" s="23"/>
      <c r="DWS83" s="23"/>
      <c r="DWT83" s="23"/>
      <c r="DWU83" s="23"/>
      <c r="DWV83" s="23"/>
      <c r="DWW83" s="23"/>
      <c r="DWX83" s="23"/>
      <c r="DWY83" s="23"/>
      <c r="DWZ83" s="23"/>
      <c r="DXA83" s="23"/>
      <c r="DXB83" s="23"/>
      <c r="DXC83" s="23"/>
      <c r="DXD83" s="23"/>
      <c r="DXE83" s="23"/>
      <c r="DXF83" s="23"/>
      <c r="DXG83" s="23"/>
      <c r="DXH83" s="23"/>
      <c r="DXI83" s="23"/>
      <c r="DXJ83" s="23"/>
      <c r="DXK83" s="23"/>
      <c r="DXL83" s="23"/>
      <c r="DXM83" s="23"/>
      <c r="DXN83" s="23"/>
      <c r="DXO83" s="23"/>
      <c r="DXP83" s="23"/>
      <c r="DXQ83" s="23"/>
      <c r="DXR83" s="23"/>
      <c r="DXS83" s="23"/>
      <c r="DXT83" s="23"/>
      <c r="DXU83" s="23"/>
      <c r="DXV83" s="23"/>
      <c r="DXW83" s="23"/>
      <c r="DXX83" s="23"/>
      <c r="DXY83" s="23"/>
      <c r="DXZ83" s="23"/>
      <c r="DYA83" s="23"/>
      <c r="DYB83" s="23"/>
      <c r="DYC83" s="23"/>
      <c r="DYD83" s="23"/>
      <c r="DYE83" s="23"/>
      <c r="DYF83" s="23"/>
      <c r="DYG83" s="23"/>
      <c r="DYH83" s="23"/>
      <c r="DYI83" s="23"/>
      <c r="DYJ83" s="23"/>
      <c r="DYK83" s="23"/>
      <c r="DYL83" s="23"/>
      <c r="DYM83" s="23"/>
      <c r="DYN83" s="23"/>
      <c r="DYO83" s="23"/>
      <c r="DYP83" s="23"/>
      <c r="DYQ83" s="23"/>
      <c r="DYR83" s="23"/>
      <c r="DYS83" s="23"/>
      <c r="DYT83" s="23"/>
      <c r="DYU83" s="23"/>
      <c r="DYV83" s="23"/>
      <c r="DYW83" s="23"/>
      <c r="DYX83" s="23"/>
      <c r="DYY83" s="23"/>
      <c r="DYZ83" s="23"/>
      <c r="DZA83" s="23"/>
      <c r="DZB83" s="23"/>
      <c r="DZC83" s="23"/>
      <c r="DZD83" s="23"/>
      <c r="DZE83" s="23"/>
      <c r="DZF83" s="23"/>
      <c r="DZG83" s="23"/>
      <c r="DZH83" s="23"/>
      <c r="DZI83" s="23"/>
      <c r="DZJ83" s="23"/>
      <c r="DZK83" s="23"/>
      <c r="DZL83" s="23"/>
      <c r="DZM83" s="23"/>
      <c r="DZN83" s="23"/>
      <c r="DZO83" s="23"/>
      <c r="DZP83" s="23"/>
      <c r="DZQ83" s="23"/>
      <c r="DZR83" s="23"/>
      <c r="DZS83" s="23"/>
      <c r="DZT83" s="23"/>
      <c r="DZU83" s="23"/>
      <c r="DZV83" s="23"/>
      <c r="DZW83" s="23"/>
      <c r="DZX83" s="23"/>
      <c r="DZY83" s="23"/>
      <c r="DZZ83" s="23"/>
      <c r="EAA83" s="23"/>
      <c r="EAB83" s="23"/>
      <c r="EAC83" s="23"/>
      <c r="EAD83" s="23"/>
      <c r="EAE83" s="23"/>
      <c r="EAF83" s="23"/>
      <c r="EAG83" s="23"/>
      <c r="EAH83" s="23"/>
      <c r="EAI83" s="23"/>
      <c r="EAJ83" s="23"/>
      <c r="EAK83" s="23"/>
      <c r="EAL83" s="23"/>
      <c r="EAM83" s="23"/>
      <c r="EAN83" s="23"/>
      <c r="EAO83" s="23"/>
      <c r="EAP83" s="23"/>
      <c r="EAQ83" s="23"/>
      <c r="EAR83" s="23"/>
      <c r="EAS83" s="23"/>
      <c r="EAT83" s="23"/>
      <c r="EAU83" s="23"/>
      <c r="EAV83" s="23"/>
      <c r="EAW83" s="23"/>
      <c r="EAX83" s="23"/>
      <c r="EAY83" s="23"/>
      <c r="EAZ83" s="23"/>
      <c r="EBA83" s="23"/>
      <c r="EBB83" s="23"/>
      <c r="EBC83" s="23"/>
      <c r="EBD83" s="23"/>
      <c r="EBE83" s="23"/>
      <c r="EBF83" s="23"/>
      <c r="EBG83" s="23"/>
      <c r="EBH83" s="23"/>
      <c r="EBI83" s="23"/>
      <c r="EBJ83" s="23"/>
      <c r="EBK83" s="23"/>
      <c r="EBL83" s="23"/>
      <c r="EBM83" s="23"/>
      <c r="EBN83" s="23"/>
      <c r="EBO83" s="23"/>
      <c r="EBP83" s="23"/>
      <c r="EBQ83" s="23"/>
      <c r="EBR83" s="23"/>
      <c r="EBS83" s="23"/>
      <c r="EBT83" s="23"/>
      <c r="EBU83" s="23"/>
      <c r="EBV83" s="23"/>
      <c r="EBW83" s="23"/>
      <c r="EBX83" s="23"/>
      <c r="EBY83" s="23"/>
      <c r="EBZ83" s="23"/>
      <c r="ECA83" s="23"/>
      <c r="ECB83" s="23"/>
      <c r="ECC83" s="23"/>
      <c r="ECD83" s="23"/>
      <c r="ECE83" s="23"/>
      <c r="ECF83" s="23"/>
      <c r="ECG83" s="23"/>
      <c r="ECH83" s="23"/>
      <c r="ECI83" s="23"/>
      <c r="ECJ83" s="23"/>
      <c r="ECK83" s="23"/>
      <c r="ECL83" s="23"/>
      <c r="ECM83" s="23"/>
      <c r="ECN83" s="23"/>
      <c r="ECO83" s="23"/>
      <c r="ECP83" s="23"/>
      <c r="ECQ83" s="23"/>
      <c r="ECR83" s="23"/>
      <c r="ECS83" s="23"/>
      <c r="ECT83" s="23"/>
      <c r="ECU83" s="23"/>
      <c r="ECV83" s="23"/>
      <c r="ECW83" s="23"/>
      <c r="ECX83" s="23"/>
      <c r="ECY83" s="23"/>
      <c r="ECZ83" s="23"/>
      <c r="EDA83" s="23"/>
      <c r="EDB83" s="23"/>
      <c r="EDC83" s="23"/>
      <c r="EDD83" s="23"/>
      <c r="EDE83" s="23"/>
      <c r="EDF83" s="23"/>
      <c r="EDG83" s="23"/>
      <c r="EDH83" s="23"/>
      <c r="EDI83" s="23"/>
      <c r="EDJ83" s="23"/>
      <c r="EDK83" s="23"/>
      <c r="EDL83" s="23"/>
      <c r="EDM83" s="23"/>
      <c r="EDN83" s="23"/>
      <c r="EDO83" s="23"/>
      <c r="EDP83" s="23"/>
      <c r="EDQ83" s="23"/>
      <c r="EDR83" s="23"/>
      <c r="EDS83" s="23"/>
      <c r="EDT83" s="23"/>
      <c r="EDU83" s="23"/>
      <c r="EDV83" s="23"/>
      <c r="EDW83" s="23"/>
      <c r="EDX83" s="23"/>
      <c r="EDY83" s="23"/>
      <c r="EDZ83" s="23"/>
      <c r="EEA83" s="23"/>
      <c r="EEB83" s="23"/>
      <c r="EEC83" s="23"/>
      <c r="EED83" s="23"/>
      <c r="EEE83" s="23"/>
      <c r="EEF83" s="23"/>
      <c r="EEG83" s="23"/>
      <c r="EEH83" s="23"/>
      <c r="EEI83" s="23"/>
      <c r="EEJ83" s="23"/>
      <c r="EEK83" s="23"/>
      <c r="EEL83" s="23"/>
      <c r="EEM83" s="23"/>
      <c r="EEN83" s="23"/>
      <c r="EEO83" s="23"/>
      <c r="EEP83" s="23"/>
      <c r="EEQ83" s="23"/>
      <c r="EER83" s="23"/>
      <c r="EES83" s="23"/>
      <c r="EET83" s="23"/>
      <c r="EEU83" s="23"/>
      <c r="EEV83" s="23"/>
      <c r="EEW83" s="23"/>
      <c r="EEX83" s="23"/>
      <c r="EEY83" s="23"/>
      <c r="EEZ83" s="23"/>
      <c r="EFA83" s="23"/>
      <c r="EFB83" s="23"/>
      <c r="EFC83" s="23"/>
      <c r="EFD83" s="23"/>
      <c r="EFE83" s="23"/>
      <c r="EFF83" s="23"/>
      <c r="EFG83" s="23"/>
      <c r="EFH83" s="23"/>
      <c r="EFI83" s="23"/>
      <c r="EFJ83" s="23"/>
      <c r="EFK83" s="23"/>
      <c r="EFL83" s="23"/>
      <c r="EFM83" s="23"/>
      <c r="EFN83" s="23"/>
      <c r="EFO83" s="23"/>
      <c r="EFP83" s="23"/>
      <c r="EFQ83" s="23"/>
      <c r="EFR83" s="23"/>
      <c r="EFS83" s="23"/>
      <c r="EFT83" s="23"/>
      <c r="EFU83" s="23"/>
      <c r="EFV83" s="23"/>
      <c r="EFW83" s="23"/>
      <c r="EFX83" s="23"/>
      <c r="EFY83" s="23"/>
      <c r="EFZ83" s="23"/>
      <c r="EGA83" s="23"/>
      <c r="EGB83" s="23"/>
      <c r="EGC83" s="23"/>
      <c r="EGD83" s="23"/>
      <c r="EGE83" s="23"/>
      <c r="EGF83" s="23"/>
      <c r="EGG83" s="23"/>
      <c r="EGH83" s="23"/>
      <c r="EGI83" s="23"/>
      <c r="EGJ83" s="23"/>
      <c r="EGK83" s="23"/>
      <c r="EGL83" s="23"/>
      <c r="EGM83" s="23"/>
      <c r="EGN83" s="23"/>
      <c r="EGO83" s="23"/>
      <c r="EGP83" s="23"/>
      <c r="EGQ83" s="23"/>
      <c r="EGR83" s="23"/>
      <c r="EGS83" s="23"/>
      <c r="EGT83" s="23"/>
      <c r="EGU83" s="23"/>
      <c r="EGV83" s="23"/>
      <c r="EGW83" s="23"/>
      <c r="EGX83" s="23"/>
      <c r="EGY83" s="23"/>
      <c r="EGZ83" s="23"/>
      <c r="EHA83" s="23"/>
      <c r="EHB83" s="23"/>
      <c r="EHC83" s="23"/>
      <c r="EHD83" s="23"/>
      <c r="EHE83" s="23"/>
      <c r="EHF83" s="23"/>
      <c r="EHG83" s="23"/>
      <c r="EHH83" s="23"/>
      <c r="EHI83" s="23"/>
      <c r="EHJ83" s="23"/>
      <c r="EHK83" s="23"/>
      <c r="EHL83" s="23"/>
      <c r="EHM83" s="23"/>
      <c r="EHN83" s="23"/>
      <c r="EHO83" s="23"/>
      <c r="EHP83" s="23"/>
      <c r="EHQ83" s="23"/>
      <c r="EHR83" s="23"/>
      <c r="EHS83" s="23"/>
      <c r="EHT83" s="23"/>
      <c r="EHU83" s="23"/>
      <c r="EHV83" s="23"/>
      <c r="EHW83" s="23"/>
      <c r="EHX83" s="23"/>
      <c r="EHY83" s="23"/>
      <c r="EHZ83" s="23"/>
      <c r="EIA83" s="23"/>
      <c r="EIB83" s="23"/>
      <c r="EIC83" s="23"/>
      <c r="EID83" s="23"/>
      <c r="EIE83" s="23"/>
      <c r="EIF83" s="23"/>
      <c r="EIG83" s="23"/>
      <c r="EIH83" s="23"/>
      <c r="EII83" s="23"/>
      <c r="EIJ83" s="23"/>
      <c r="EIK83" s="23"/>
      <c r="EIL83" s="23"/>
      <c r="EIM83" s="23"/>
      <c r="EIN83" s="23"/>
      <c r="EIO83" s="23"/>
      <c r="EIP83" s="23"/>
      <c r="EIQ83" s="23"/>
      <c r="EIR83" s="23"/>
      <c r="EIS83" s="23"/>
      <c r="EIT83" s="23"/>
      <c r="EIU83" s="23"/>
      <c r="EIV83" s="23"/>
      <c r="EIW83" s="23"/>
      <c r="EIX83" s="23"/>
      <c r="EIY83" s="23"/>
      <c r="EIZ83" s="23"/>
      <c r="EJA83" s="23"/>
      <c r="EJB83" s="23"/>
      <c r="EJC83" s="23"/>
      <c r="EJD83" s="23"/>
      <c r="EJE83" s="23"/>
      <c r="EJF83" s="23"/>
      <c r="EJG83" s="23"/>
      <c r="EJH83" s="23"/>
      <c r="EJI83" s="23"/>
      <c r="EJJ83" s="23"/>
      <c r="EJK83" s="23"/>
      <c r="EJL83" s="23"/>
      <c r="EJM83" s="23"/>
      <c r="EJN83" s="23"/>
      <c r="EJO83" s="23"/>
      <c r="EJP83" s="23"/>
      <c r="EJQ83" s="23"/>
      <c r="EJR83" s="23"/>
      <c r="EJS83" s="23"/>
      <c r="EJT83" s="23"/>
      <c r="EJU83" s="23"/>
      <c r="EJV83" s="23"/>
      <c r="EJW83" s="23"/>
      <c r="EJX83" s="23"/>
      <c r="EJY83" s="23"/>
      <c r="EJZ83" s="23"/>
      <c r="EKA83" s="23"/>
      <c r="EKB83" s="23"/>
      <c r="EKC83" s="23"/>
      <c r="EKD83" s="23"/>
      <c r="EKE83" s="23"/>
      <c r="EKF83" s="23"/>
      <c r="EKG83" s="23"/>
      <c r="EKH83" s="23"/>
      <c r="EKI83" s="23"/>
      <c r="EKJ83" s="23"/>
      <c r="EKK83" s="23"/>
      <c r="EKL83" s="23"/>
      <c r="EKM83" s="23"/>
      <c r="EKN83" s="23"/>
      <c r="EKO83" s="23"/>
      <c r="EKP83" s="23"/>
      <c r="EKQ83" s="23"/>
      <c r="EKR83" s="23"/>
      <c r="EKS83" s="23"/>
      <c r="EKT83" s="23"/>
      <c r="EKU83" s="23"/>
      <c r="EKV83" s="23"/>
      <c r="EKW83" s="23"/>
      <c r="EKX83" s="23"/>
      <c r="EKY83" s="23"/>
      <c r="EKZ83" s="23"/>
      <c r="ELA83" s="23"/>
      <c r="ELB83" s="23"/>
      <c r="ELC83" s="23"/>
      <c r="ELD83" s="23"/>
      <c r="ELE83" s="23"/>
      <c r="ELF83" s="23"/>
      <c r="ELG83" s="23"/>
      <c r="ELH83" s="23"/>
      <c r="ELI83" s="23"/>
      <c r="ELJ83" s="23"/>
      <c r="ELK83" s="23"/>
      <c r="ELL83" s="23"/>
      <c r="ELM83" s="23"/>
      <c r="ELN83" s="23"/>
      <c r="ELO83" s="23"/>
      <c r="ELP83" s="23"/>
      <c r="ELQ83" s="23"/>
      <c r="ELR83" s="23"/>
      <c r="ELS83" s="23"/>
      <c r="ELT83" s="23"/>
      <c r="ELU83" s="23"/>
      <c r="ELV83" s="23"/>
      <c r="ELW83" s="23"/>
      <c r="ELX83" s="23"/>
      <c r="ELY83" s="23"/>
      <c r="ELZ83" s="23"/>
      <c r="EMA83" s="23"/>
      <c r="EMB83" s="23"/>
      <c r="EMC83" s="23"/>
      <c r="EMD83" s="23"/>
      <c r="EME83" s="23"/>
      <c r="EMF83" s="23"/>
      <c r="EMG83" s="23"/>
      <c r="EMH83" s="23"/>
      <c r="EMI83" s="23"/>
      <c r="EMJ83" s="23"/>
      <c r="EMK83" s="23"/>
      <c r="EML83" s="23"/>
      <c r="EMM83" s="23"/>
      <c r="EMN83" s="23"/>
      <c r="EMO83" s="23"/>
      <c r="EMP83" s="23"/>
      <c r="EMQ83" s="23"/>
      <c r="EMR83" s="23"/>
      <c r="EMS83" s="23"/>
      <c r="EMT83" s="23"/>
      <c r="EMU83" s="23"/>
      <c r="EMV83" s="23"/>
      <c r="EMW83" s="23"/>
      <c r="EMX83" s="23"/>
      <c r="EMY83" s="23"/>
      <c r="EMZ83" s="23"/>
      <c r="ENA83" s="23"/>
      <c r="ENB83" s="23"/>
      <c r="ENC83" s="23"/>
      <c r="END83" s="23"/>
      <c r="ENE83" s="23"/>
      <c r="ENF83" s="23"/>
      <c r="ENG83" s="23"/>
      <c r="ENH83" s="23"/>
      <c r="ENI83" s="23"/>
      <c r="ENJ83" s="23"/>
      <c r="ENK83" s="23"/>
      <c r="ENL83" s="23"/>
      <c r="ENM83" s="23"/>
      <c r="ENN83" s="23"/>
      <c r="ENO83" s="23"/>
      <c r="ENP83" s="23"/>
      <c r="ENQ83" s="23"/>
      <c r="ENR83" s="23"/>
      <c r="ENS83" s="23"/>
      <c r="ENT83" s="23"/>
      <c r="ENU83" s="23"/>
      <c r="ENV83" s="23"/>
      <c r="ENW83" s="23"/>
      <c r="ENX83" s="23"/>
      <c r="ENY83" s="23"/>
      <c r="ENZ83" s="23"/>
      <c r="EOA83" s="23"/>
      <c r="EOB83" s="23"/>
      <c r="EOC83" s="23"/>
      <c r="EOD83" s="23"/>
      <c r="EOE83" s="23"/>
      <c r="EOF83" s="23"/>
      <c r="EOG83" s="23"/>
      <c r="EOH83" s="23"/>
      <c r="EOI83" s="23"/>
      <c r="EOJ83" s="23"/>
      <c r="EOK83" s="23"/>
      <c r="EOL83" s="23"/>
      <c r="EOM83" s="23"/>
      <c r="EON83" s="23"/>
      <c r="EOO83" s="23"/>
      <c r="EOP83" s="23"/>
      <c r="EOQ83" s="23"/>
      <c r="EOR83" s="23"/>
      <c r="EOS83" s="23"/>
      <c r="EOT83" s="23"/>
      <c r="EOU83" s="23"/>
      <c r="EOV83" s="23"/>
      <c r="EOW83" s="23"/>
      <c r="EOX83" s="23"/>
      <c r="EOY83" s="23"/>
      <c r="EOZ83" s="23"/>
      <c r="EPA83" s="23"/>
      <c r="EPB83" s="23"/>
      <c r="EPC83" s="23"/>
      <c r="EPD83" s="23"/>
      <c r="EPE83" s="23"/>
      <c r="EPF83" s="23"/>
      <c r="EPG83" s="23"/>
      <c r="EPH83" s="23"/>
      <c r="EPI83" s="23"/>
      <c r="EPJ83" s="23"/>
      <c r="EPK83" s="23"/>
      <c r="EPL83" s="23"/>
      <c r="EPM83" s="23"/>
      <c r="EPN83" s="23"/>
      <c r="EPO83" s="23"/>
      <c r="EPP83" s="23"/>
      <c r="EPQ83" s="23"/>
      <c r="EPR83" s="23"/>
      <c r="EPS83" s="23"/>
      <c r="EPT83" s="23"/>
      <c r="EPU83" s="23"/>
      <c r="EPV83" s="23"/>
      <c r="EPW83" s="23"/>
      <c r="EPX83" s="23"/>
      <c r="EPY83" s="23"/>
      <c r="EPZ83" s="23"/>
      <c r="EQA83" s="23"/>
      <c r="EQB83" s="23"/>
      <c r="EQC83" s="23"/>
      <c r="EQD83" s="23"/>
      <c r="EQE83" s="23"/>
      <c r="EQF83" s="23"/>
      <c r="EQG83" s="23"/>
      <c r="EQH83" s="23"/>
      <c r="EQI83" s="23"/>
      <c r="EQJ83" s="23"/>
      <c r="EQK83" s="23"/>
      <c r="EQL83" s="23"/>
      <c r="EQM83" s="23"/>
      <c r="EQN83" s="23"/>
      <c r="EQO83" s="23"/>
      <c r="EQP83" s="23"/>
      <c r="EQQ83" s="23"/>
      <c r="EQR83" s="23"/>
      <c r="EQS83" s="23"/>
      <c r="EQT83" s="23"/>
      <c r="EQU83" s="23"/>
      <c r="EQV83" s="23"/>
      <c r="EQW83" s="23"/>
      <c r="EQX83" s="23"/>
      <c r="EQY83" s="23"/>
      <c r="EQZ83" s="23"/>
      <c r="ERA83" s="23"/>
      <c r="ERB83" s="23"/>
      <c r="ERC83" s="23"/>
      <c r="ERD83" s="23"/>
      <c r="ERE83" s="23"/>
      <c r="ERF83" s="23"/>
      <c r="ERG83" s="23"/>
      <c r="ERH83" s="23"/>
      <c r="ERI83" s="23"/>
      <c r="ERJ83" s="23"/>
      <c r="ERK83" s="23"/>
      <c r="ERL83" s="23"/>
      <c r="ERM83" s="23"/>
      <c r="ERN83" s="23"/>
      <c r="ERO83" s="23"/>
      <c r="ERP83" s="23"/>
      <c r="ERQ83" s="23"/>
      <c r="ERR83" s="23"/>
      <c r="ERS83" s="23"/>
      <c r="ERT83" s="23"/>
      <c r="ERU83" s="23"/>
      <c r="ERV83" s="23"/>
      <c r="ERW83" s="23"/>
      <c r="ERX83" s="23"/>
      <c r="ERY83" s="23"/>
      <c r="ERZ83" s="23"/>
      <c r="ESA83" s="23"/>
      <c r="ESB83" s="23"/>
      <c r="ESC83" s="23"/>
      <c r="ESD83" s="23"/>
      <c r="ESE83" s="23"/>
      <c r="ESF83" s="23"/>
      <c r="ESG83" s="23"/>
      <c r="ESH83" s="23"/>
      <c r="ESI83" s="23"/>
      <c r="ESJ83" s="23"/>
      <c r="ESK83" s="23"/>
      <c r="ESL83" s="23"/>
      <c r="ESM83" s="23"/>
      <c r="ESN83" s="23"/>
      <c r="ESO83" s="23"/>
      <c r="ESP83" s="23"/>
      <c r="ESQ83" s="23"/>
      <c r="ESR83" s="23"/>
      <c r="ESS83" s="23"/>
      <c r="EST83" s="23"/>
      <c r="ESU83" s="23"/>
      <c r="ESV83" s="23"/>
      <c r="ESW83" s="23"/>
      <c r="ESX83" s="23"/>
      <c r="ESY83" s="23"/>
      <c r="ESZ83" s="23"/>
      <c r="ETA83" s="23"/>
      <c r="ETB83" s="23"/>
      <c r="ETC83" s="23"/>
      <c r="ETD83" s="23"/>
      <c r="ETE83" s="23"/>
      <c r="ETF83" s="23"/>
      <c r="ETG83" s="23"/>
      <c r="ETH83" s="23"/>
      <c r="ETI83" s="23"/>
      <c r="ETJ83" s="23"/>
      <c r="ETK83" s="23"/>
      <c r="ETL83" s="23"/>
      <c r="ETM83" s="23"/>
      <c r="ETN83" s="23"/>
      <c r="ETO83" s="23"/>
      <c r="ETP83" s="23"/>
      <c r="ETQ83" s="23"/>
      <c r="ETR83" s="23"/>
      <c r="ETS83" s="23"/>
      <c r="ETT83" s="23"/>
      <c r="ETU83" s="23"/>
      <c r="ETV83" s="23"/>
      <c r="ETW83" s="23"/>
      <c r="ETX83" s="23"/>
      <c r="ETY83" s="23"/>
      <c r="ETZ83" s="23"/>
      <c r="EUA83" s="23"/>
      <c r="EUB83" s="23"/>
      <c r="EUC83" s="23"/>
      <c r="EUD83" s="23"/>
      <c r="EUE83" s="23"/>
      <c r="EUF83" s="23"/>
      <c r="EUG83" s="23"/>
      <c r="EUH83" s="23"/>
      <c r="EUI83" s="23"/>
      <c r="EUJ83" s="23"/>
      <c r="EUK83" s="23"/>
      <c r="EUL83" s="23"/>
      <c r="EUM83" s="23"/>
      <c r="EUN83" s="23"/>
      <c r="EUO83" s="23"/>
      <c r="EUP83" s="23"/>
      <c r="EUQ83" s="23"/>
      <c r="EUR83" s="23"/>
      <c r="EUS83" s="23"/>
      <c r="EUT83" s="23"/>
      <c r="EUU83" s="23"/>
      <c r="EUV83" s="23"/>
      <c r="EUW83" s="23"/>
      <c r="EUX83" s="23"/>
      <c r="EUY83" s="23"/>
      <c r="EUZ83" s="23"/>
      <c r="EVA83" s="23"/>
      <c r="EVB83" s="23"/>
      <c r="EVC83" s="23"/>
      <c r="EVD83" s="23"/>
      <c r="EVE83" s="23"/>
      <c r="EVF83" s="23"/>
      <c r="EVG83" s="23"/>
      <c r="EVH83" s="23"/>
      <c r="EVI83" s="23"/>
      <c r="EVJ83" s="23"/>
      <c r="EVK83" s="23"/>
      <c r="EVL83" s="23"/>
      <c r="EVM83" s="23"/>
      <c r="EVN83" s="23"/>
      <c r="EVO83" s="23"/>
      <c r="EVP83" s="23"/>
      <c r="EVQ83" s="23"/>
      <c r="EVR83" s="23"/>
      <c r="EVS83" s="23"/>
      <c r="EVT83" s="23"/>
      <c r="EVU83" s="23"/>
      <c r="EVV83" s="23"/>
      <c r="EVW83" s="23"/>
      <c r="EVX83" s="23"/>
      <c r="EVY83" s="23"/>
      <c r="EVZ83" s="23"/>
      <c r="EWA83" s="23"/>
      <c r="EWB83" s="23"/>
      <c r="EWC83" s="23"/>
      <c r="EWD83" s="23"/>
      <c r="EWE83" s="23"/>
      <c r="EWF83" s="23"/>
      <c r="EWG83" s="23"/>
      <c r="EWH83" s="23"/>
      <c r="EWI83" s="23"/>
      <c r="EWJ83" s="23"/>
      <c r="EWK83" s="23"/>
      <c r="EWL83" s="23"/>
      <c r="EWM83" s="23"/>
      <c r="EWN83" s="23"/>
      <c r="EWO83" s="23"/>
      <c r="EWP83" s="23"/>
      <c r="EWQ83" s="23"/>
      <c r="EWR83" s="23"/>
      <c r="EWS83" s="23"/>
      <c r="EWT83" s="23"/>
      <c r="EWU83" s="23"/>
      <c r="EWV83" s="23"/>
      <c r="EWW83" s="23"/>
      <c r="EWX83" s="23"/>
      <c r="EWY83" s="23"/>
      <c r="EWZ83" s="23"/>
      <c r="EXA83" s="23"/>
      <c r="EXB83" s="23"/>
      <c r="EXC83" s="23"/>
      <c r="EXD83" s="23"/>
      <c r="EXE83" s="23"/>
      <c r="EXF83" s="23"/>
      <c r="EXG83" s="23"/>
      <c r="EXH83" s="23"/>
      <c r="EXI83" s="23"/>
      <c r="EXJ83" s="23"/>
      <c r="EXK83" s="23"/>
      <c r="EXL83" s="23"/>
      <c r="EXM83" s="23"/>
      <c r="EXN83" s="23"/>
      <c r="EXO83" s="23"/>
      <c r="EXP83" s="23"/>
      <c r="EXQ83" s="23"/>
      <c r="EXR83" s="23"/>
      <c r="EXS83" s="23"/>
      <c r="EXT83" s="23"/>
      <c r="EXU83" s="23"/>
      <c r="EXV83" s="23"/>
      <c r="EXW83" s="23"/>
      <c r="EXX83" s="23"/>
      <c r="EXY83" s="23"/>
      <c r="EXZ83" s="23"/>
      <c r="EYA83" s="23"/>
      <c r="EYB83" s="23"/>
      <c r="EYC83" s="23"/>
      <c r="EYD83" s="23"/>
      <c r="EYE83" s="23"/>
      <c r="EYF83" s="23"/>
      <c r="EYG83" s="23"/>
      <c r="EYH83" s="23"/>
      <c r="EYI83" s="23"/>
      <c r="EYJ83" s="23"/>
      <c r="EYK83" s="23"/>
      <c r="EYL83" s="23"/>
      <c r="EYM83" s="23"/>
      <c r="EYN83" s="23"/>
      <c r="EYO83" s="23"/>
      <c r="EYP83" s="23"/>
      <c r="EYQ83" s="23"/>
      <c r="EYR83" s="23"/>
      <c r="EYS83" s="23"/>
      <c r="EYT83" s="23"/>
      <c r="EYU83" s="23"/>
      <c r="EYV83" s="23"/>
      <c r="EYW83" s="23"/>
      <c r="EYX83" s="23"/>
      <c r="EYY83" s="23"/>
      <c r="EYZ83" s="23"/>
      <c r="EZA83" s="23"/>
      <c r="EZB83" s="23"/>
      <c r="EZC83" s="23"/>
      <c r="EZD83" s="23"/>
      <c r="EZE83" s="23"/>
      <c r="EZF83" s="23"/>
      <c r="EZG83" s="23"/>
      <c r="EZH83" s="23"/>
      <c r="EZI83" s="23"/>
      <c r="EZJ83" s="23"/>
      <c r="EZK83" s="23"/>
      <c r="EZL83" s="23"/>
      <c r="EZM83" s="23"/>
      <c r="EZN83" s="23"/>
      <c r="EZO83" s="23"/>
      <c r="EZP83" s="23"/>
      <c r="EZQ83" s="23"/>
      <c r="EZR83" s="23"/>
      <c r="EZS83" s="23"/>
      <c r="EZT83" s="23"/>
      <c r="EZU83" s="23"/>
      <c r="EZV83" s="23"/>
      <c r="EZW83" s="23"/>
      <c r="EZX83" s="23"/>
      <c r="EZY83" s="23"/>
      <c r="EZZ83" s="23"/>
      <c r="FAA83" s="23"/>
      <c r="FAB83" s="23"/>
      <c r="FAC83" s="23"/>
      <c r="FAD83" s="23"/>
      <c r="FAE83" s="23"/>
      <c r="FAF83" s="23"/>
      <c r="FAG83" s="23"/>
      <c r="FAH83" s="23"/>
      <c r="FAI83" s="23"/>
      <c r="FAJ83" s="23"/>
      <c r="FAK83" s="23"/>
      <c r="FAL83" s="23"/>
      <c r="FAM83" s="23"/>
      <c r="FAN83" s="23"/>
      <c r="FAO83" s="23"/>
      <c r="FAP83" s="23"/>
      <c r="FAQ83" s="23"/>
      <c r="FAR83" s="23"/>
      <c r="FAS83" s="23"/>
      <c r="FAT83" s="23"/>
      <c r="FAU83" s="23"/>
      <c r="FAV83" s="23"/>
      <c r="FAW83" s="23"/>
      <c r="FAX83" s="23"/>
      <c r="FAY83" s="23"/>
      <c r="FAZ83" s="23"/>
      <c r="FBA83" s="23"/>
      <c r="FBB83" s="23"/>
      <c r="FBC83" s="23"/>
      <c r="FBD83" s="23"/>
      <c r="FBE83" s="23"/>
      <c r="FBF83" s="23"/>
      <c r="FBG83" s="23"/>
      <c r="FBH83" s="23"/>
      <c r="FBI83" s="23"/>
      <c r="FBJ83" s="23"/>
      <c r="FBK83" s="23"/>
      <c r="FBL83" s="23"/>
      <c r="FBM83" s="23"/>
      <c r="FBN83" s="23"/>
      <c r="FBO83" s="23"/>
      <c r="FBP83" s="23"/>
      <c r="FBQ83" s="23"/>
      <c r="FBR83" s="23"/>
      <c r="FBS83" s="23"/>
      <c r="FBT83" s="23"/>
      <c r="FBU83" s="23"/>
      <c r="FBV83" s="23"/>
      <c r="FBW83" s="23"/>
      <c r="FBX83" s="23"/>
      <c r="FBY83" s="23"/>
      <c r="FBZ83" s="23"/>
      <c r="FCA83" s="23"/>
      <c r="FCB83" s="23"/>
      <c r="FCC83" s="23"/>
      <c r="FCD83" s="23"/>
      <c r="FCE83" s="23"/>
      <c r="FCF83" s="23"/>
      <c r="FCG83" s="23"/>
      <c r="FCH83" s="23"/>
      <c r="FCI83" s="23"/>
      <c r="FCJ83" s="23"/>
      <c r="FCK83" s="23"/>
      <c r="FCL83" s="23"/>
      <c r="FCM83" s="23"/>
      <c r="FCN83" s="23"/>
      <c r="FCO83" s="23"/>
      <c r="FCP83" s="23"/>
      <c r="FCQ83" s="23"/>
      <c r="FCR83" s="23"/>
      <c r="FCS83" s="23"/>
      <c r="FCT83" s="23"/>
      <c r="FCU83" s="23"/>
      <c r="FCV83" s="23"/>
      <c r="FCW83" s="23"/>
      <c r="FCX83" s="23"/>
      <c r="FCY83" s="23"/>
      <c r="FCZ83" s="23"/>
      <c r="FDA83" s="23"/>
      <c r="FDB83" s="23"/>
      <c r="FDC83" s="23"/>
      <c r="FDD83" s="23"/>
      <c r="FDE83" s="23"/>
      <c r="FDF83" s="23"/>
      <c r="FDG83" s="23"/>
      <c r="FDH83" s="23"/>
      <c r="FDI83" s="23"/>
      <c r="FDJ83" s="23"/>
      <c r="FDK83" s="23"/>
      <c r="FDL83" s="23"/>
      <c r="FDM83" s="23"/>
      <c r="FDN83" s="23"/>
      <c r="FDO83" s="23"/>
      <c r="FDP83" s="23"/>
      <c r="FDQ83" s="23"/>
      <c r="FDR83" s="23"/>
      <c r="FDS83" s="23"/>
      <c r="FDT83" s="23"/>
      <c r="FDU83" s="23"/>
      <c r="FDV83" s="23"/>
      <c r="FDW83" s="23"/>
      <c r="FDX83" s="23"/>
      <c r="FDY83" s="23"/>
      <c r="FDZ83" s="23"/>
      <c r="FEA83" s="23"/>
      <c r="FEB83" s="23"/>
      <c r="FEC83" s="23"/>
      <c r="FED83" s="23"/>
      <c r="FEE83" s="23"/>
      <c r="FEF83" s="23"/>
      <c r="FEG83" s="23"/>
      <c r="FEH83" s="23"/>
      <c r="FEI83" s="23"/>
      <c r="FEJ83" s="23"/>
      <c r="FEK83" s="23"/>
      <c r="FEL83" s="23"/>
      <c r="FEM83" s="23"/>
      <c r="FEN83" s="23"/>
      <c r="FEO83" s="23"/>
      <c r="FEP83" s="23"/>
      <c r="FEQ83" s="23"/>
      <c r="FER83" s="23"/>
      <c r="FES83" s="23"/>
      <c r="FET83" s="23"/>
      <c r="FEU83" s="23"/>
      <c r="FEV83" s="23"/>
      <c r="FEW83" s="23"/>
      <c r="FEX83" s="23"/>
      <c r="FEY83" s="23"/>
      <c r="FEZ83" s="23"/>
      <c r="FFA83" s="23"/>
      <c r="FFB83" s="23"/>
      <c r="FFC83" s="23"/>
      <c r="FFD83" s="23"/>
      <c r="FFE83" s="23"/>
      <c r="FFF83" s="23"/>
      <c r="FFG83" s="23"/>
      <c r="FFH83" s="23"/>
      <c r="FFI83" s="23"/>
      <c r="FFJ83" s="23"/>
      <c r="FFK83" s="23"/>
      <c r="FFL83" s="23"/>
      <c r="FFM83" s="23"/>
      <c r="FFN83" s="23"/>
      <c r="FFO83" s="23"/>
      <c r="FFP83" s="23"/>
      <c r="FFQ83" s="23"/>
      <c r="FFR83" s="23"/>
      <c r="FFS83" s="23"/>
      <c r="FFT83" s="23"/>
      <c r="FFU83" s="23"/>
      <c r="FFV83" s="23"/>
      <c r="FFW83" s="23"/>
      <c r="FFX83" s="23"/>
      <c r="FFY83" s="23"/>
      <c r="FFZ83" s="23"/>
      <c r="FGA83" s="23"/>
      <c r="FGB83" s="23"/>
      <c r="FGC83" s="23"/>
      <c r="FGD83" s="23"/>
      <c r="FGE83" s="23"/>
      <c r="FGF83" s="23"/>
      <c r="FGG83" s="23"/>
      <c r="FGH83" s="23"/>
      <c r="FGI83" s="23"/>
      <c r="FGJ83" s="23"/>
      <c r="FGK83" s="23"/>
      <c r="FGL83" s="23"/>
      <c r="FGM83" s="23"/>
      <c r="FGN83" s="23"/>
      <c r="FGO83" s="23"/>
      <c r="FGP83" s="23"/>
      <c r="FGQ83" s="23"/>
      <c r="FGR83" s="23"/>
      <c r="FGS83" s="23"/>
      <c r="FGT83" s="23"/>
      <c r="FGU83" s="23"/>
      <c r="FGV83" s="23"/>
      <c r="FGW83" s="23"/>
      <c r="FGX83" s="23"/>
      <c r="FGY83" s="23"/>
      <c r="FGZ83" s="23"/>
      <c r="FHA83" s="23"/>
      <c r="FHB83" s="23"/>
      <c r="FHC83" s="23"/>
      <c r="FHD83" s="23"/>
      <c r="FHE83" s="23"/>
      <c r="FHF83" s="23"/>
      <c r="FHG83" s="23"/>
      <c r="FHH83" s="23"/>
      <c r="FHI83" s="23"/>
      <c r="FHJ83" s="23"/>
      <c r="FHK83" s="23"/>
      <c r="FHL83" s="23"/>
      <c r="FHM83" s="23"/>
      <c r="FHN83" s="23"/>
      <c r="FHO83" s="23"/>
      <c r="FHP83" s="23"/>
      <c r="FHQ83" s="23"/>
      <c r="FHR83" s="23"/>
      <c r="FHS83" s="23"/>
      <c r="FHT83" s="23"/>
      <c r="FHU83" s="23"/>
      <c r="FHV83" s="23"/>
      <c r="FHW83" s="23"/>
      <c r="FHX83" s="23"/>
      <c r="FHY83" s="23"/>
      <c r="FHZ83" s="23"/>
      <c r="FIA83" s="23"/>
      <c r="FIB83" s="23"/>
      <c r="FIC83" s="23"/>
      <c r="FID83" s="23"/>
      <c r="FIE83" s="23"/>
      <c r="FIF83" s="23"/>
      <c r="FIG83" s="23"/>
      <c r="FIH83" s="23"/>
      <c r="FII83" s="23"/>
      <c r="FIJ83" s="23"/>
      <c r="FIK83" s="23"/>
      <c r="FIL83" s="23"/>
      <c r="FIM83" s="23"/>
      <c r="FIN83" s="23"/>
      <c r="FIO83" s="23"/>
      <c r="FIP83" s="23"/>
      <c r="FIQ83" s="23"/>
      <c r="FIR83" s="23"/>
      <c r="FIS83" s="23"/>
      <c r="FIT83" s="23"/>
      <c r="FIU83" s="23"/>
      <c r="FIV83" s="23"/>
      <c r="FIW83" s="23"/>
      <c r="FIX83" s="23"/>
      <c r="FIY83" s="23"/>
      <c r="FIZ83" s="23"/>
      <c r="FJA83" s="23"/>
      <c r="FJB83" s="23"/>
      <c r="FJC83" s="23"/>
      <c r="FJD83" s="23"/>
      <c r="FJE83" s="23"/>
      <c r="FJF83" s="23"/>
      <c r="FJG83" s="23"/>
      <c r="FJH83" s="23"/>
      <c r="FJI83" s="23"/>
      <c r="FJJ83" s="23"/>
      <c r="FJK83" s="23"/>
      <c r="FJL83" s="23"/>
      <c r="FJM83" s="23"/>
      <c r="FJN83" s="23"/>
      <c r="FJO83" s="23"/>
      <c r="FJP83" s="23"/>
      <c r="FJQ83" s="23"/>
      <c r="FJR83" s="23"/>
      <c r="FJS83" s="23"/>
      <c r="FJT83" s="23"/>
      <c r="FJU83" s="23"/>
      <c r="FJV83" s="23"/>
      <c r="FJW83" s="23"/>
      <c r="FJX83" s="23"/>
      <c r="FJY83" s="23"/>
      <c r="FJZ83" s="23"/>
      <c r="FKA83" s="23"/>
      <c r="FKB83" s="23"/>
      <c r="FKC83" s="23"/>
      <c r="FKD83" s="23"/>
      <c r="FKE83" s="23"/>
      <c r="FKF83" s="23"/>
      <c r="FKG83" s="23"/>
      <c r="FKH83" s="23"/>
      <c r="FKI83" s="23"/>
      <c r="FKJ83" s="23"/>
      <c r="FKK83" s="23"/>
      <c r="FKL83" s="23"/>
      <c r="FKM83" s="23"/>
      <c r="FKN83" s="23"/>
      <c r="FKO83" s="23"/>
      <c r="FKP83" s="23"/>
      <c r="FKQ83" s="23"/>
      <c r="FKR83" s="23"/>
      <c r="FKS83" s="23"/>
      <c r="FKT83" s="23"/>
      <c r="FKU83" s="23"/>
      <c r="FKV83" s="23"/>
      <c r="FKW83" s="23"/>
      <c r="FKX83" s="23"/>
      <c r="FKY83" s="23"/>
      <c r="FKZ83" s="23"/>
      <c r="FLA83" s="23"/>
      <c r="FLB83" s="23"/>
      <c r="FLC83" s="23"/>
      <c r="FLD83" s="23"/>
      <c r="FLE83" s="23"/>
      <c r="FLF83" s="23"/>
      <c r="FLG83" s="23"/>
      <c r="FLH83" s="23"/>
      <c r="FLI83" s="23"/>
      <c r="FLJ83" s="23"/>
      <c r="FLK83" s="23"/>
      <c r="FLL83" s="23"/>
      <c r="FLM83" s="23"/>
      <c r="FLN83" s="23"/>
      <c r="FLO83" s="23"/>
      <c r="FLP83" s="23"/>
      <c r="FLQ83" s="23"/>
      <c r="FLR83" s="23"/>
      <c r="FLS83" s="23"/>
      <c r="FLT83" s="23"/>
      <c r="FLU83" s="23"/>
      <c r="FLV83" s="23"/>
      <c r="FLW83" s="23"/>
      <c r="FLX83" s="23"/>
      <c r="FLY83" s="23"/>
      <c r="FLZ83" s="23"/>
      <c r="FMA83" s="23"/>
      <c r="FMB83" s="23"/>
      <c r="FMC83" s="23"/>
      <c r="FMD83" s="23"/>
      <c r="FME83" s="23"/>
      <c r="FMF83" s="23"/>
      <c r="FMG83" s="23"/>
      <c r="FMH83" s="23"/>
      <c r="FMI83" s="23"/>
      <c r="FMJ83" s="23"/>
      <c r="FMK83" s="23"/>
      <c r="FML83" s="23"/>
      <c r="FMM83" s="23"/>
      <c r="FMN83" s="23"/>
      <c r="FMO83" s="23"/>
      <c r="FMP83" s="23"/>
      <c r="FMQ83" s="23"/>
      <c r="FMR83" s="23"/>
      <c r="FMS83" s="23"/>
      <c r="FMT83" s="23"/>
      <c r="FMU83" s="23"/>
      <c r="FMV83" s="23"/>
      <c r="FMW83" s="23"/>
      <c r="FMX83" s="23"/>
      <c r="FMY83" s="23"/>
      <c r="FMZ83" s="23"/>
      <c r="FNA83" s="23"/>
      <c r="FNB83" s="23"/>
      <c r="FNC83" s="23"/>
      <c r="FND83" s="23"/>
      <c r="FNE83" s="23"/>
      <c r="FNF83" s="23"/>
      <c r="FNG83" s="23"/>
      <c r="FNH83" s="23"/>
      <c r="FNI83" s="23"/>
      <c r="FNJ83" s="23"/>
      <c r="FNK83" s="23"/>
      <c r="FNL83" s="23"/>
      <c r="FNM83" s="23"/>
      <c r="FNN83" s="23"/>
      <c r="FNO83" s="23"/>
      <c r="FNP83" s="23"/>
      <c r="FNQ83" s="23"/>
      <c r="FNR83" s="23"/>
      <c r="FNS83" s="23"/>
      <c r="FNT83" s="23"/>
      <c r="FNU83" s="23"/>
      <c r="FNV83" s="23"/>
      <c r="FNW83" s="23"/>
      <c r="FNX83" s="23"/>
      <c r="FNY83" s="23"/>
      <c r="FNZ83" s="23"/>
      <c r="FOA83" s="23"/>
      <c r="FOB83" s="23"/>
      <c r="FOC83" s="23"/>
      <c r="FOD83" s="23"/>
      <c r="FOE83" s="23"/>
      <c r="FOF83" s="23"/>
      <c r="FOG83" s="23"/>
      <c r="FOH83" s="23"/>
      <c r="FOI83" s="23"/>
      <c r="FOJ83" s="23"/>
      <c r="FOK83" s="23"/>
      <c r="FOL83" s="23"/>
      <c r="FOM83" s="23"/>
      <c r="FON83" s="23"/>
      <c r="FOO83" s="23"/>
      <c r="FOP83" s="23"/>
      <c r="FOQ83" s="23"/>
      <c r="FOR83" s="23"/>
      <c r="FOS83" s="23"/>
      <c r="FOT83" s="23"/>
      <c r="FOU83" s="23"/>
      <c r="FOV83" s="23"/>
      <c r="FOW83" s="23"/>
      <c r="FOX83" s="23"/>
      <c r="FOY83" s="23"/>
      <c r="FOZ83" s="23"/>
      <c r="FPA83" s="23"/>
      <c r="FPB83" s="23"/>
      <c r="FPC83" s="23"/>
      <c r="FPD83" s="23"/>
      <c r="FPE83" s="23"/>
      <c r="FPF83" s="23"/>
      <c r="FPG83" s="23"/>
      <c r="FPH83" s="23"/>
      <c r="FPI83" s="23"/>
      <c r="FPJ83" s="23"/>
      <c r="FPK83" s="23"/>
      <c r="FPL83" s="23"/>
      <c r="FPM83" s="23"/>
      <c r="FPN83" s="23"/>
      <c r="FPO83" s="23"/>
      <c r="FPP83" s="23"/>
      <c r="FPQ83" s="23"/>
      <c r="FPR83" s="23"/>
      <c r="FPS83" s="23"/>
      <c r="FPT83" s="23"/>
      <c r="FPU83" s="23"/>
      <c r="FPV83" s="23"/>
      <c r="FPW83" s="23"/>
      <c r="FPX83" s="23"/>
      <c r="FPY83" s="23"/>
      <c r="FPZ83" s="23"/>
      <c r="FQA83" s="23"/>
      <c r="FQB83" s="23"/>
      <c r="FQC83" s="23"/>
      <c r="FQD83" s="23"/>
      <c r="FQE83" s="23"/>
      <c r="FQF83" s="23"/>
      <c r="FQG83" s="23"/>
      <c r="FQH83" s="23"/>
      <c r="FQI83" s="23"/>
      <c r="FQJ83" s="23"/>
      <c r="FQK83" s="23"/>
      <c r="FQL83" s="23"/>
      <c r="FQM83" s="23"/>
      <c r="FQN83" s="23"/>
      <c r="FQO83" s="23"/>
      <c r="FQP83" s="23"/>
      <c r="FQQ83" s="23"/>
      <c r="FQR83" s="23"/>
      <c r="FQS83" s="23"/>
      <c r="FQT83" s="23"/>
      <c r="FQU83" s="23"/>
      <c r="FQV83" s="23"/>
      <c r="FQW83" s="23"/>
      <c r="FQX83" s="23"/>
      <c r="FQY83" s="23"/>
      <c r="FQZ83" s="23"/>
      <c r="FRA83" s="23"/>
      <c r="FRB83" s="23"/>
      <c r="FRC83" s="23"/>
      <c r="FRD83" s="23"/>
      <c r="FRE83" s="23"/>
      <c r="FRF83" s="23"/>
      <c r="FRG83" s="23"/>
      <c r="FRH83" s="23"/>
      <c r="FRI83" s="23"/>
      <c r="FRJ83" s="23"/>
      <c r="FRK83" s="23"/>
      <c r="FRL83" s="23"/>
      <c r="FRM83" s="23"/>
      <c r="FRN83" s="23"/>
      <c r="FRO83" s="23"/>
      <c r="FRP83" s="23"/>
      <c r="FRQ83" s="23"/>
      <c r="FRR83" s="23"/>
      <c r="FRS83" s="23"/>
      <c r="FRT83" s="23"/>
      <c r="FRU83" s="23"/>
      <c r="FRV83" s="23"/>
      <c r="FRW83" s="23"/>
      <c r="FRX83" s="23"/>
      <c r="FRY83" s="23"/>
      <c r="FRZ83" s="23"/>
      <c r="FSA83" s="23"/>
      <c r="FSB83" s="23"/>
      <c r="FSC83" s="23"/>
      <c r="FSD83" s="23"/>
      <c r="FSE83" s="23"/>
      <c r="FSF83" s="23"/>
      <c r="FSG83" s="23"/>
      <c r="FSH83" s="23"/>
      <c r="FSI83" s="23"/>
      <c r="FSJ83" s="23"/>
      <c r="FSK83" s="23"/>
      <c r="FSL83" s="23"/>
      <c r="FSM83" s="23"/>
      <c r="FSN83" s="23"/>
      <c r="FSO83" s="23"/>
      <c r="FSP83" s="23"/>
      <c r="FSQ83" s="23"/>
      <c r="FSR83" s="23"/>
      <c r="FSS83" s="23"/>
      <c r="FST83" s="23"/>
      <c r="FSU83" s="23"/>
      <c r="FSV83" s="23"/>
      <c r="FSW83" s="23"/>
      <c r="FSX83" s="23"/>
      <c r="FSY83" s="23"/>
      <c r="FSZ83" s="23"/>
      <c r="FTA83" s="23"/>
      <c r="FTB83" s="23"/>
      <c r="FTC83" s="23"/>
      <c r="FTD83" s="23"/>
      <c r="FTE83" s="23"/>
      <c r="FTF83" s="23"/>
      <c r="FTG83" s="23"/>
      <c r="FTH83" s="23"/>
      <c r="FTI83" s="23"/>
      <c r="FTJ83" s="23"/>
      <c r="FTK83" s="23"/>
      <c r="FTL83" s="23"/>
      <c r="FTM83" s="23"/>
      <c r="FTN83" s="23"/>
      <c r="FTO83" s="23"/>
      <c r="FTP83" s="23"/>
      <c r="FTQ83" s="23"/>
      <c r="FTR83" s="23"/>
      <c r="FTS83" s="23"/>
      <c r="FTT83" s="23"/>
      <c r="FTU83" s="23"/>
      <c r="FTV83" s="23"/>
      <c r="FTW83" s="23"/>
      <c r="FTX83" s="23"/>
      <c r="FTY83" s="23"/>
      <c r="FTZ83" s="23"/>
      <c r="FUA83" s="23"/>
      <c r="FUB83" s="23"/>
      <c r="FUC83" s="23"/>
      <c r="FUD83" s="23"/>
      <c r="FUE83" s="23"/>
      <c r="FUF83" s="23"/>
      <c r="FUG83" s="23"/>
      <c r="FUH83" s="23"/>
      <c r="FUI83" s="23"/>
      <c r="FUJ83" s="23"/>
      <c r="FUK83" s="23"/>
      <c r="FUL83" s="23"/>
      <c r="FUM83" s="23"/>
      <c r="FUN83" s="23"/>
      <c r="FUO83" s="23"/>
      <c r="FUP83" s="23"/>
      <c r="FUQ83" s="23"/>
      <c r="FUR83" s="23"/>
      <c r="FUS83" s="23"/>
      <c r="FUT83" s="23"/>
      <c r="FUU83" s="23"/>
      <c r="FUV83" s="23"/>
      <c r="FUW83" s="23"/>
      <c r="FUX83" s="23"/>
      <c r="FUY83" s="23"/>
      <c r="FUZ83" s="23"/>
      <c r="FVA83" s="23"/>
      <c r="FVB83" s="23"/>
      <c r="FVC83" s="23"/>
      <c r="FVD83" s="23"/>
      <c r="FVE83" s="23"/>
      <c r="FVF83" s="23"/>
      <c r="FVG83" s="23"/>
      <c r="FVH83" s="23"/>
      <c r="FVI83" s="23"/>
      <c r="FVJ83" s="23"/>
      <c r="FVK83" s="23"/>
      <c r="FVL83" s="23"/>
      <c r="FVM83" s="23"/>
      <c r="FVN83" s="23"/>
      <c r="FVO83" s="23"/>
      <c r="FVP83" s="23"/>
      <c r="FVQ83" s="23"/>
      <c r="FVR83" s="23"/>
      <c r="FVS83" s="23"/>
      <c r="FVT83" s="23"/>
      <c r="FVU83" s="23"/>
      <c r="FVV83" s="23"/>
      <c r="FVW83" s="23"/>
      <c r="FVX83" s="23"/>
      <c r="FVY83" s="23"/>
      <c r="FVZ83" s="23"/>
      <c r="FWA83" s="23"/>
      <c r="FWB83" s="23"/>
      <c r="FWC83" s="23"/>
      <c r="FWD83" s="23"/>
      <c r="FWE83" s="23"/>
      <c r="FWF83" s="23"/>
      <c r="FWG83" s="23"/>
      <c r="FWH83" s="23"/>
      <c r="FWI83" s="23"/>
      <c r="FWJ83" s="23"/>
      <c r="FWK83" s="23"/>
      <c r="FWL83" s="23"/>
      <c r="FWM83" s="23"/>
      <c r="FWN83" s="23"/>
      <c r="FWO83" s="23"/>
      <c r="FWP83" s="23"/>
      <c r="FWQ83" s="23"/>
      <c r="FWR83" s="23"/>
      <c r="FWS83" s="23"/>
      <c r="FWT83" s="23"/>
      <c r="FWU83" s="23"/>
      <c r="FWV83" s="23"/>
      <c r="FWW83" s="23"/>
      <c r="FWX83" s="23"/>
      <c r="FWY83" s="23"/>
      <c r="FWZ83" s="23"/>
      <c r="FXA83" s="23"/>
      <c r="FXB83" s="23"/>
      <c r="FXC83" s="23"/>
      <c r="FXD83" s="23"/>
      <c r="FXE83" s="23"/>
      <c r="FXF83" s="23"/>
      <c r="FXG83" s="23"/>
      <c r="FXH83" s="23"/>
      <c r="FXI83" s="23"/>
      <c r="FXJ83" s="23"/>
      <c r="FXK83" s="23"/>
      <c r="FXL83" s="23"/>
      <c r="FXM83" s="23"/>
      <c r="FXN83" s="23"/>
      <c r="FXO83" s="23"/>
      <c r="FXP83" s="23"/>
      <c r="FXQ83" s="23"/>
      <c r="FXR83" s="23"/>
      <c r="FXS83" s="23"/>
      <c r="FXT83" s="23"/>
      <c r="FXU83" s="23"/>
      <c r="FXV83" s="23"/>
      <c r="FXW83" s="23"/>
      <c r="FXX83" s="23"/>
      <c r="FXY83" s="23"/>
      <c r="FXZ83" s="23"/>
      <c r="FYA83" s="23"/>
      <c r="FYB83" s="23"/>
      <c r="FYC83" s="23"/>
      <c r="FYD83" s="23"/>
      <c r="FYE83" s="23"/>
      <c r="FYF83" s="23"/>
      <c r="FYG83" s="23"/>
      <c r="FYH83" s="23"/>
      <c r="FYI83" s="23"/>
      <c r="FYJ83" s="23"/>
      <c r="FYK83" s="23"/>
      <c r="FYL83" s="23"/>
      <c r="FYM83" s="23"/>
      <c r="FYN83" s="23"/>
      <c r="FYO83" s="23"/>
      <c r="FYP83" s="23"/>
      <c r="FYQ83" s="23"/>
      <c r="FYR83" s="23"/>
      <c r="FYS83" s="23"/>
      <c r="FYT83" s="23"/>
      <c r="FYU83" s="23"/>
      <c r="FYV83" s="23"/>
      <c r="FYW83" s="23"/>
      <c r="FYX83" s="23"/>
      <c r="FYY83" s="23"/>
      <c r="FYZ83" s="23"/>
      <c r="FZA83" s="23"/>
      <c r="FZB83" s="23"/>
      <c r="FZC83" s="23"/>
      <c r="FZD83" s="23"/>
      <c r="FZE83" s="23"/>
      <c r="FZF83" s="23"/>
      <c r="FZG83" s="23"/>
      <c r="FZH83" s="23"/>
      <c r="FZI83" s="23"/>
      <c r="FZJ83" s="23"/>
      <c r="FZK83" s="23"/>
      <c r="FZL83" s="23"/>
      <c r="FZM83" s="23"/>
      <c r="FZN83" s="23"/>
      <c r="FZO83" s="23"/>
      <c r="FZP83" s="23"/>
      <c r="FZQ83" s="23"/>
      <c r="FZR83" s="23"/>
      <c r="FZS83" s="23"/>
      <c r="FZT83" s="23"/>
      <c r="FZU83" s="23"/>
      <c r="FZV83" s="23"/>
      <c r="FZW83" s="23"/>
      <c r="FZX83" s="23"/>
      <c r="FZY83" s="23"/>
      <c r="FZZ83" s="23"/>
      <c r="GAA83" s="23"/>
      <c r="GAB83" s="23"/>
      <c r="GAC83" s="23"/>
      <c r="GAD83" s="23"/>
      <c r="GAE83" s="23"/>
      <c r="GAF83" s="23"/>
      <c r="GAG83" s="23"/>
      <c r="GAH83" s="23"/>
      <c r="GAI83" s="23"/>
      <c r="GAJ83" s="23"/>
      <c r="GAK83" s="23"/>
      <c r="GAL83" s="23"/>
      <c r="GAM83" s="23"/>
      <c r="GAN83" s="23"/>
      <c r="GAO83" s="23"/>
      <c r="GAP83" s="23"/>
      <c r="GAQ83" s="23"/>
      <c r="GAR83" s="23"/>
      <c r="GAS83" s="23"/>
      <c r="GAT83" s="23"/>
      <c r="GAU83" s="23"/>
      <c r="GAV83" s="23"/>
      <c r="GAW83" s="23"/>
      <c r="GAX83" s="23"/>
      <c r="GAY83" s="23"/>
      <c r="GAZ83" s="23"/>
      <c r="GBA83" s="23"/>
      <c r="GBB83" s="23"/>
      <c r="GBC83" s="23"/>
      <c r="GBD83" s="23"/>
      <c r="GBE83" s="23"/>
      <c r="GBF83" s="23"/>
      <c r="GBG83" s="23"/>
      <c r="GBH83" s="23"/>
      <c r="GBI83" s="23"/>
      <c r="GBJ83" s="23"/>
      <c r="GBK83" s="23"/>
      <c r="GBL83" s="23"/>
      <c r="GBM83" s="23"/>
      <c r="GBN83" s="23"/>
      <c r="GBO83" s="23"/>
      <c r="GBP83" s="23"/>
      <c r="GBQ83" s="23"/>
      <c r="GBR83" s="23"/>
      <c r="GBS83" s="23"/>
      <c r="GBT83" s="23"/>
      <c r="GBU83" s="23"/>
      <c r="GBV83" s="23"/>
      <c r="GBW83" s="23"/>
      <c r="GBX83" s="23"/>
      <c r="GBY83" s="23"/>
      <c r="GBZ83" s="23"/>
      <c r="GCA83" s="23"/>
      <c r="GCB83" s="23"/>
      <c r="GCC83" s="23"/>
      <c r="GCD83" s="23"/>
      <c r="GCE83" s="23"/>
      <c r="GCF83" s="23"/>
      <c r="GCG83" s="23"/>
      <c r="GCH83" s="23"/>
      <c r="GCI83" s="23"/>
      <c r="GCJ83" s="23"/>
      <c r="GCK83" s="23"/>
      <c r="GCL83" s="23"/>
      <c r="GCM83" s="23"/>
      <c r="GCN83" s="23"/>
      <c r="GCO83" s="23"/>
      <c r="GCP83" s="23"/>
      <c r="GCQ83" s="23"/>
      <c r="GCR83" s="23"/>
      <c r="GCS83" s="23"/>
      <c r="GCT83" s="23"/>
      <c r="GCU83" s="23"/>
      <c r="GCV83" s="23"/>
      <c r="GCW83" s="23"/>
      <c r="GCX83" s="23"/>
      <c r="GCY83" s="23"/>
      <c r="GCZ83" s="23"/>
      <c r="GDA83" s="23"/>
      <c r="GDB83" s="23"/>
      <c r="GDC83" s="23"/>
      <c r="GDD83" s="23"/>
      <c r="GDE83" s="23"/>
      <c r="GDF83" s="23"/>
      <c r="GDG83" s="23"/>
      <c r="GDH83" s="23"/>
      <c r="GDI83" s="23"/>
      <c r="GDJ83" s="23"/>
      <c r="GDK83" s="23"/>
      <c r="GDL83" s="23"/>
      <c r="GDM83" s="23"/>
      <c r="GDN83" s="23"/>
      <c r="GDO83" s="23"/>
      <c r="GDP83" s="23"/>
      <c r="GDQ83" s="23"/>
      <c r="GDR83" s="23"/>
      <c r="GDS83" s="23"/>
      <c r="GDT83" s="23"/>
      <c r="GDU83" s="23"/>
      <c r="GDV83" s="23"/>
      <c r="GDW83" s="23"/>
      <c r="GDX83" s="23"/>
      <c r="GDY83" s="23"/>
      <c r="GDZ83" s="23"/>
      <c r="GEA83" s="23"/>
      <c r="GEB83" s="23"/>
      <c r="GEC83" s="23"/>
      <c r="GED83" s="23"/>
      <c r="GEE83" s="23"/>
      <c r="GEF83" s="23"/>
      <c r="GEG83" s="23"/>
      <c r="GEH83" s="23"/>
      <c r="GEI83" s="23"/>
      <c r="GEJ83" s="23"/>
      <c r="GEK83" s="23"/>
      <c r="GEL83" s="23"/>
      <c r="GEM83" s="23"/>
      <c r="GEN83" s="23"/>
      <c r="GEO83" s="23"/>
      <c r="GEP83" s="23"/>
      <c r="GEQ83" s="23"/>
      <c r="GER83" s="23"/>
      <c r="GES83" s="23"/>
      <c r="GET83" s="23"/>
      <c r="GEU83" s="23"/>
      <c r="GEV83" s="23"/>
      <c r="GEW83" s="23"/>
      <c r="GEX83" s="23"/>
      <c r="GEY83" s="23"/>
      <c r="GEZ83" s="23"/>
      <c r="GFA83" s="23"/>
      <c r="GFB83" s="23"/>
      <c r="GFC83" s="23"/>
      <c r="GFD83" s="23"/>
      <c r="GFE83" s="23"/>
      <c r="GFF83" s="23"/>
      <c r="GFG83" s="23"/>
      <c r="GFH83" s="23"/>
      <c r="GFI83" s="23"/>
      <c r="GFJ83" s="23"/>
      <c r="GFK83" s="23"/>
      <c r="GFL83" s="23"/>
      <c r="GFM83" s="23"/>
      <c r="GFN83" s="23"/>
      <c r="GFO83" s="23"/>
      <c r="GFP83" s="23"/>
      <c r="GFQ83" s="23"/>
      <c r="GFR83" s="23"/>
      <c r="GFS83" s="23"/>
      <c r="GFT83" s="23"/>
      <c r="GFU83" s="23"/>
      <c r="GFV83" s="23"/>
      <c r="GFW83" s="23"/>
      <c r="GFX83" s="23"/>
      <c r="GFY83" s="23"/>
      <c r="GFZ83" s="23"/>
      <c r="GGA83" s="23"/>
      <c r="GGB83" s="23"/>
      <c r="GGC83" s="23"/>
      <c r="GGD83" s="23"/>
      <c r="GGE83" s="23"/>
      <c r="GGF83" s="23"/>
      <c r="GGG83" s="23"/>
      <c r="GGH83" s="23"/>
      <c r="GGI83" s="23"/>
      <c r="GGJ83" s="23"/>
      <c r="GGK83" s="23"/>
      <c r="GGL83" s="23"/>
      <c r="GGM83" s="23"/>
      <c r="GGN83" s="23"/>
      <c r="GGO83" s="23"/>
      <c r="GGP83" s="23"/>
      <c r="GGQ83" s="23"/>
      <c r="GGR83" s="23"/>
      <c r="GGS83" s="23"/>
      <c r="GGT83" s="23"/>
      <c r="GGU83" s="23"/>
      <c r="GGV83" s="23"/>
      <c r="GGW83" s="23"/>
      <c r="GGX83" s="23"/>
      <c r="GGY83" s="23"/>
      <c r="GGZ83" s="23"/>
      <c r="GHA83" s="23"/>
      <c r="GHB83" s="23"/>
      <c r="GHC83" s="23"/>
      <c r="GHD83" s="23"/>
      <c r="GHE83" s="23"/>
      <c r="GHF83" s="23"/>
      <c r="GHG83" s="23"/>
      <c r="GHH83" s="23"/>
      <c r="GHI83" s="23"/>
      <c r="GHJ83" s="23"/>
      <c r="GHK83" s="23"/>
      <c r="GHL83" s="23"/>
      <c r="GHM83" s="23"/>
      <c r="GHN83" s="23"/>
      <c r="GHO83" s="23"/>
      <c r="GHP83" s="23"/>
      <c r="GHQ83" s="23"/>
      <c r="GHR83" s="23"/>
      <c r="GHS83" s="23"/>
      <c r="GHT83" s="23"/>
      <c r="GHU83" s="23"/>
      <c r="GHV83" s="23"/>
      <c r="GHW83" s="23"/>
      <c r="GHX83" s="23"/>
      <c r="GHY83" s="23"/>
      <c r="GHZ83" s="23"/>
      <c r="GIA83" s="23"/>
      <c r="GIB83" s="23"/>
      <c r="GIC83" s="23"/>
      <c r="GID83" s="23"/>
      <c r="GIE83" s="23"/>
      <c r="GIF83" s="23"/>
      <c r="GIG83" s="23"/>
      <c r="GIH83" s="23"/>
      <c r="GII83" s="23"/>
      <c r="GIJ83" s="23"/>
      <c r="GIK83" s="23"/>
      <c r="GIL83" s="23"/>
      <c r="GIM83" s="23"/>
      <c r="GIN83" s="23"/>
      <c r="GIO83" s="23"/>
      <c r="GIP83" s="23"/>
      <c r="GIQ83" s="23"/>
      <c r="GIR83" s="23"/>
      <c r="GIS83" s="23"/>
      <c r="GIT83" s="23"/>
      <c r="GIU83" s="23"/>
      <c r="GIV83" s="23"/>
      <c r="GIW83" s="23"/>
      <c r="GIX83" s="23"/>
      <c r="GIY83" s="23"/>
      <c r="GIZ83" s="23"/>
      <c r="GJA83" s="23"/>
      <c r="GJB83" s="23"/>
      <c r="GJC83" s="23"/>
      <c r="GJD83" s="23"/>
      <c r="GJE83" s="23"/>
      <c r="GJF83" s="23"/>
      <c r="GJG83" s="23"/>
      <c r="GJH83" s="23"/>
      <c r="GJI83" s="23"/>
      <c r="GJJ83" s="23"/>
      <c r="GJK83" s="23"/>
      <c r="GJL83" s="23"/>
      <c r="GJM83" s="23"/>
      <c r="GJN83" s="23"/>
      <c r="GJO83" s="23"/>
      <c r="GJP83" s="23"/>
      <c r="GJQ83" s="23"/>
      <c r="GJR83" s="23"/>
      <c r="GJS83" s="23"/>
      <c r="GJT83" s="23"/>
      <c r="GJU83" s="23"/>
      <c r="GJV83" s="23"/>
      <c r="GJW83" s="23"/>
      <c r="GJX83" s="23"/>
      <c r="GJY83" s="23"/>
      <c r="GJZ83" s="23"/>
      <c r="GKA83" s="23"/>
      <c r="GKB83" s="23"/>
      <c r="GKC83" s="23"/>
      <c r="GKD83" s="23"/>
      <c r="GKE83" s="23"/>
      <c r="GKF83" s="23"/>
      <c r="GKG83" s="23"/>
      <c r="GKH83" s="23"/>
      <c r="GKI83" s="23"/>
      <c r="GKJ83" s="23"/>
      <c r="GKK83" s="23"/>
      <c r="GKL83" s="23"/>
      <c r="GKM83" s="23"/>
      <c r="GKN83" s="23"/>
      <c r="GKO83" s="23"/>
      <c r="GKP83" s="23"/>
      <c r="GKQ83" s="23"/>
      <c r="GKR83" s="23"/>
      <c r="GKS83" s="23"/>
      <c r="GKT83" s="23"/>
      <c r="GKU83" s="23"/>
      <c r="GKV83" s="23"/>
      <c r="GKW83" s="23"/>
      <c r="GKX83" s="23"/>
      <c r="GKY83" s="23"/>
      <c r="GKZ83" s="23"/>
      <c r="GLA83" s="23"/>
      <c r="GLB83" s="23"/>
      <c r="GLC83" s="23"/>
      <c r="GLD83" s="23"/>
      <c r="GLE83" s="23"/>
      <c r="GLF83" s="23"/>
      <c r="GLG83" s="23"/>
      <c r="GLH83" s="23"/>
      <c r="GLI83" s="23"/>
      <c r="GLJ83" s="23"/>
      <c r="GLK83" s="23"/>
      <c r="GLL83" s="23"/>
      <c r="GLM83" s="23"/>
      <c r="GLN83" s="23"/>
      <c r="GLO83" s="23"/>
      <c r="GLP83" s="23"/>
      <c r="GLQ83" s="23"/>
      <c r="GLR83" s="23"/>
      <c r="GLS83" s="23"/>
      <c r="GLT83" s="23"/>
      <c r="GLU83" s="23"/>
      <c r="GLV83" s="23"/>
      <c r="GLW83" s="23"/>
      <c r="GLX83" s="23"/>
      <c r="GLY83" s="23"/>
      <c r="GLZ83" s="23"/>
      <c r="GMA83" s="23"/>
      <c r="GMB83" s="23"/>
      <c r="GMC83" s="23"/>
      <c r="GMD83" s="23"/>
      <c r="GME83" s="23"/>
      <c r="GMF83" s="23"/>
      <c r="GMG83" s="23"/>
      <c r="GMH83" s="23"/>
      <c r="GMI83" s="23"/>
      <c r="GMJ83" s="23"/>
      <c r="GMK83" s="23"/>
      <c r="GML83" s="23"/>
      <c r="GMM83" s="23"/>
      <c r="GMN83" s="23"/>
      <c r="GMO83" s="23"/>
      <c r="GMP83" s="23"/>
      <c r="GMQ83" s="23"/>
      <c r="GMR83" s="23"/>
      <c r="GMS83" s="23"/>
      <c r="GMT83" s="23"/>
      <c r="GMU83" s="23"/>
      <c r="GMV83" s="23"/>
      <c r="GMW83" s="23"/>
      <c r="GMX83" s="23"/>
      <c r="GMY83" s="23"/>
      <c r="GMZ83" s="23"/>
      <c r="GNA83" s="23"/>
      <c r="GNB83" s="23"/>
      <c r="GNC83" s="23"/>
      <c r="GND83" s="23"/>
      <c r="GNE83" s="23"/>
      <c r="GNF83" s="23"/>
      <c r="GNG83" s="23"/>
      <c r="GNH83" s="23"/>
      <c r="GNI83" s="23"/>
      <c r="GNJ83" s="23"/>
      <c r="GNK83" s="23"/>
      <c r="GNL83" s="23"/>
      <c r="GNM83" s="23"/>
      <c r="GNN83" s="23"/>
      <c r="GNO83" s="23"/>
      <c r="GNP83" s="23"/>
      <c r="GNQ83" s="23"/>
      <c r="GNR83" s="23"/>
      <c r="GNS83" s="23"/>
      <c r="GNT83" s="23"/>
      <c r="GNU83" s="23"/>
      <c r="GNV83" s="23"/>
      <c r="GNW83" s="23"/>
      <c r="GNX83" s="23"/>
      <c r="GNY83" s="23"/>
      <c r="GNZ83" s="23"/>
      <c r="GOA83" s="23"/>
      <c r="GOB83" s="23"/>
      <c r="GOC83" s="23"/>
      <c r="GOD83" s="23"/>
      <c r="GOE83" s="23"/>
      <c r="GOF83" s="23"/>
      <c r="GOG83" s="23"/>
      <c r="GOH83" s="23"/>
      <c r="GOI83" s="23"/>
      <c r="GOJ83" s="23"/>
      <c r="GOK83" s="23"/>
      <c r="GOL83" s="23"/>
      <c r="GOM83" s="23"/>
      <c r="GON83" s="23"/>
      <c r="GOO83" s="23"/>
      <c r="GOP83" s="23"/>
      <c r="GOQ83" s="23"/>
      <c r="GOR83" s="23"/>
      <c r="GOS83" s="23"/>
      <c r="GOT83" s="23"/>
      <c r="GOU83" s="23"/>
      <c r="GOV83" s="23"/>
      <c r="GOW83" s="23"/>
      <c r="GOX83" s="23"/>
      <c r="GOY83" s="23"/>
      <c r="GOZ83" s="23"/>
      <c r="GPA83" s="23"/>
      <c r="GPB83" s="23"/>
      <c r="GPC83" s="23"/>
      <c r="GPD83" s="23"/>
      <c r="GPE83" s="23"/>
      <c r="GPF83" s="23"/>
      <c r="GPG83" s="23"/>
      <c r="GPH83" s="23"/>
      <c r="GPI83" s="23"/>
      <c r="GPJ83" s="23"/>
      <c r="GPK83" s="23"/>
      <c r="GPL83" s="23"/>
      <c r="GPM83" s="23"/>
      <c r="GPN83" s="23"/>
      <c r="GPO83" s="23"/>
      <c r="GPP83" s="23"/>
      <c r="GPQ83" s="23"/>
      <c r="GPR83" s="23"/>
      <c r="GPS83" s="23"/>
      <c r="GPT83" s="23"/>
      <c r="GPU83" s="23"/>
      <c r="GPV83" s="23"/>
      <c r="GPW83" s="23"/>
      <c r="GPX83" s="23"/>
      <c r="GPY83" s="23"/>
      <c r="GPZ83" s="23"/>
      <c r="GQA83" s="23"/>
      <c r="GQB83" s="23"/>
      <c r="GQC83" s="23"/>
      <c r="GQD83" s="23"/>
      <c r="GQE83" s="23"/>
      <c r="GQF83" s="23"/>
      <c r="GQG83" s="23"/>
      <c r="GQH83" s="23"/>
      <c r="GQI83" s="23"/>
      <c r="GQJ83" s="23"/>
      <c r="GQK83" s="23"/>
      <c r="GQL83" s="23"/>
      <c r="GQM83" s="23"/>
      <c r="GQN83" s="23"/>
      <c r="GQO83" s="23"/>
      <c r="GQP83" s="23"/>
      <c r="GQQ83" s="23"/>
      <c r="GQR83" s="23"/>
      <c r="GQS83" s="23"/>
      <c r="GQT83" s="23"/>
      <c r="GQU83" s="23"/>
      <c r="GQV83" s="23"/>
      <c r="GQW83" s="23"/>
      <c r="GQX83" s="23"/>
      <c r="GQY83" s="23"/>
      <c r="GQZ83" s="23"/>
      <c r="GRA83" s="23"/>
      <c r="GRB83" s="23"/>
      <c r="GRC83" s="23"/>
      <c r="GRD83" s="23"/>
      <c r="GRE83" s="23"/>
      <c r="GRF83" s="23"/>
      <c r="GRG83" s="23"/>
      <c r="GRH83" s="23"/>
      <c r="GRI83" s="23"/>
      <c r="GRJ83" s="23"/>
      <c r="GRK83" s="23"/>
      <c r="GRL83" s="23"/>
      <c r="GRM83" s="23"/>
      <c r="GRN83" s="23"/>
      <c r="GRO83" s="23"/>
      <c r="GRP83" s="23"/>
      <c r="GRQ83" s="23"/>
      <c r="GRR83" s="23"/>
      <c r="GRS83" s="23"/>
      <c r="GRT83" s="23"/>
      <c r="GRU83" s="23"/>
      <c r="GRV83" s="23"/>
      <c r="GRW83" s="23"/>
      <c r="GRX83" s="23"/>
      <c r="GRY83" s="23"/>
      <c r="GRZ83" s="23"/>
      <c r="GSA83" s="23"/>
      <c r="GSB83" s="23"/>
      <c r="GSC83" s="23"/>
      <c r="GSD83" s="23"/>
      <c r="GSE83" s="23"/>
      <c r="GSF83" s="23"/>
      <c r="GSG83" s="23"/>
      <c r="GSH83" s="23"/>
      <c r="GSI83" s="23"/>
      <c r="GSJ83" s="23"/>
      <c r="GSK83" s="23"/>
      <c r="GSL83" s="23"/>
      <c r="GSM83" s="23"/>
      <c r="GSN83" s="23"/>
      <c r="GSO83" s="23"/>
      <c r="GSP83" s="23"/>
      <c r="GSQ83" s="23"/>
      <c r="GSR83" s="23"/>
      <c r="GSS83" s="23"/>
      <c r="GST83" s="23"/>
      <c r="GSU83" s="23"/>
      <c r="GSV83" s="23"/>
      <c r="GSW83" s="23"/>
      <c r="GSX83" s="23"/>
      <c r="GSY83" s="23"/>
      <c r="GSZ83" s="23"/>
      <c r="GTA83" s="23"/>
      <c r="GTB83" s="23"/>
      <c r="GTC83" s="23"/>
      <c r="GTD83" s="23"/>
      <c r="GTE83" s="23"/>
      <c r="GTF83" s="23"/>
      <c r="GTG83" s="23"/>
      <c r="GTH83" s="23"/>
      <c r="GTI83" s="23"/>
      <c r="GTJ83" s="23"/>
      <c r="GTK83" s="23"/>
      <c r="GTL83" s="23"/>
      <c r="GTM83" s="23"/>
      <c r="GTN83" s="23"/>
      <c r="GTO83" s="23"/>
      <c r="GTP83" s="23"/>
      <c r="GTQ83" s="23"/>
      <c r="GTR83" s="23"/>
      <c r="GTS83" s="23"/>
      <c r="GTT83" s="23"/>
      <c r="GTU83" s="23"/>
      <c r="GTV83" s="23"/>
      <c r="GTW83" s="23"/>
      <c r="GTX83" s="23"/>
      <c r="GTY83" s="23"/>
      <c r="GTZ83" s="23"/>
      <c r="GUA83" s="23"/>
      <c r="GUB83" s="23"/>
      <c r="GUC83" s="23"/>
      <c r="GUD83" s="23"/>
      <c r="GUE83" s="23"/>
      <c r="GUF83" s="23"/>
      <c r="GUG83" s="23"/>
      <c r="GUH83" s="23"/>
      <c r="GUI83" s="23"/>
      <c r="GUJ83" s="23"/>
      <c r="GUK83" s="23"/>
      <c r="GUL83" s="23"/>
      <c r="GUM83" s="23"/>
      <c r="GUN83" s="23"/>
      <c r="GUO83" s="23"/>
      <c r="GUP83" s="23"/>
      <c r="GUQ83" s="23"/>
      <c r="GUR83" s="23"/>
      <c r="GUS83" s="23"/>
      <c r="GUT83" s="23"/>
      <c r="GUU83" s="23"/>
      <c r="GUV83" s="23"/>
      <c r="GUW83" s="23"/>
      <c r="GUX83" s="23"/>
      <c r="GUY83" s="23"/>
      <c r="GUZ83" s="23"/>
      <c r="GVA83" s="23"/>
      <c r="GVB83" s="23"/>
      <c r="GVC83" s="23"/>
      <c r="GVD83" s="23"/>
      <c r="GVE83" s="23"/>
      <c r="GVF83" s="23"/>
      <c r="GVG83" s="23"/>
      <c r="GVH83" s="23"/>
      <c r="GVI83" s="23"/>
      <c r="GVJ83" s="23"/>
      <c r="GVK83" s="23"/>
      <c r="GVL83" s="23"/>
      <c r="GVM83" s="23"/>
      <c r="GVN83" s="23"/>
      <c r="GVO83" s="23"/>
      <c r="GVP83" s="23"/>
      <c r="GVQ83" s="23"/>
      <c r="GVR83" s="23"/>
      <c r="GVS83" s="23"/>
      <c r="GVT83" s="23"/>
      <c r="GVU83" s="23"/>
      <c r="GVV83" s="23"/>
      <c r="GVW83" s="23"/>
      <c r="GVX83" s="23"/>
      <c r="GVY83" s="23"/>
      <c r="GVZ83" s="23"/>
      <c r="GWA83" s="23"/>
      <c r="GWB83" s="23"/>
      <c r="GWC83" s="23"/>
      <c r="GWD83" s="23"/>
      <c r="GWE83" s="23"/>
      <c r="GWF83" s="23"/>
      <c r="GWG83" s="23"/>
      <c r="GWH83" s="23"/>
      <c r="GWI83" s="23"/>
      <c r="GWJ83" s="23"/>
      <c r="GWK83" s="23"/>
      <c r="GWL83" s="23"/>
      <c r="GWM83" s="23"/>
      <c r="GWN83" s="23"/>
      <c r="GWO83" s="23"/>
      <c r="GWP83" s="23"/>
      <c r="GWQ83" s="23"/>
      <c r="GWR83" s="23"/>
      <c r="GWS83" s="23"/>
      <c r="GWT83" s="23"/>
      <c r="GWU83" s="23"/>
      <c r="GWV83" s="23"/>
      <c r="GWW83" s="23"/>
      <c r="GWX83" s="23"/>
      <c r="GWY83" s="23"/>
      <c r="GWZ83" s="23"/>
      <c r="GXA83" s="23"/>
      <c r="GXB83" s="23"/>
      <c r="GXC83" s="23"/>
      <c r="GXD83" s="23"/>
      <c r="GXE83" s="23"/>
      <c r="GXF83" s="23"/>
      <c r="GXG83" s="23"/>
      <c r="GXH83" s="23"/>
      <c r="GXI83" s="23"/>
      <c r="GXJ83" s="23"/>
      <c r="GXK83" s="23"/>
      <c r="GXL83" s="23"/>
      <c r="GXM83" s="23"/>
      <c r="GXN83" s="23"/>
      <c r="GXO83" s="23"/>
      <c r="GXP83" s="23"/>
      <c r="GXQ83" s="23"/>
      <c r="GXR83" s="23"/>
      <c r="GXS83" s="23"/>
      <c r="GXT83" s="23"/>
      <c r="GXU83" s="23"/>
      <c r="GXV83" s="23"/>
      <c r="GXW83" s="23"/>
      <c r="GXX83" s="23"/>
      <c r="GXY83" s="23"/>
      <c r="GXZ83" s="23"/>
      <c r="GYA83" s="23"/>
      <c r="GYB83" s="23"/>
      <c r="GYC83" s="23"/>
      <c r="GYD83" s="23"/>
      <c r="GYE83" s="23"/>
      <c r="GYF83" s="23"/>
      <c r="GYG83" s="23"/>
      <c r="GYH83" s="23"/>
      <c r="GYI83" s="23"/>
      <c r="GYJ83" s="23"/>
      <c r="GYK83" s="23"/>
      <c r="GYL83" s="23"/>
      <c r="GYM83" s="23"/>
      <c r="GYN83" s="23"/>
      <c r="GYO83" s="23"/>
      <c r="GYP83" s="23"/>
      <c r="GYQ83" s="23"/>
      <c r="GYR83" s="23"/>
      <c r="GYS83" s="23"/>
      <c r="GYT83" s="23"/>
      <c r="GYU83" s="23"/>
      <c r="GYV83" s="23"/>
      <c r="GYW83" s="23"/>
      <c r="GYX83" s="23"/>
      <c r="GYY83" s="23"/>
      <c r="GYZ83" s="23"/>
      <c r="GZA83" s="23"/>
      <c r="GZB83" s="23"/>
      <c r="GZC83" s="23"/>
      <c r="GZD83" s="23"/>
      <c r="GZE83" s="23"/>
      <c r="GZF83" s="23"/>
      <c r="GZG83" s="23"/>
      <c r="GZH83" s="23"/>
      <c r="GZI83" s="23"/>
      <c r="GZJ83" s="23"/>
      <c r="GZK83" s="23"/>
      <c r="GZL83" s="23"/>
      <c r="GZM83" s="23"/>
      <c r="GZN83" s="23"/>
      <c r="GZO83" s="23"/>
      <c r="GZP83" s="23"/>
      <c r="GZQ83" s="23"/>
      <c r="GZR83" s="23"/>
      <c r="GZS83" s="23"/>
      <c r="GZT83" s="23"/>
      <c r="GZU83" s="23"/>
      <c r="GZV83" s="23"/>
      <c r="GZW83" s="23"/>
      <c r="GZX83" s="23"/>
      <c r="GZY83" s="23"/>
      <c r="GZZ83" s="23"/>
      <c r="HAA83" s="23"/>
      <c r="HAB83" s="23"/>
      <c r="HAC83" s="23"/>
      <c r="HAD83" s="23"/>
      <c r="HAE83" s="23"/>
      <c r="HAF83" s="23"/>
      <c r="HAG83" s="23"/>
      <c r="HAH83" s="23"/>
      <c r="HAI83" s="23"/>
      <c r="HAJ83" s="23"/>
      <c r="HAK83" s="23"/>
      <c r="HAL83" s="23"/>
      <c r="HAM83" s="23"/>
      <c r="HAN83" s="23"/>
      <c r="HAO83" s="23"/>
      <c r="HAP83" s="23"/>
      <c r="HAQ83" s="23"/>
      <c r="HAR83" s="23"/>
      <c r="HAS83" s="23"/>
      <c r="HAT83" s="23"/>
      <c r="HAU83" s="23"/>
      <c r="HAV83" s="23"/>
      <c r="HAW83" s="23"/>
      <c r="HAX83" s="23"/>
      <c r="HAY83" s="23"/>
      <c r="HAZ83" s="23"/>
      <c r="HBA83" s="23"/>
      <c r="HBB83" s="23"/>
      <c r="HBC83" s="23"/>
      <c r="HBD83" s="23"/>
      <c r="HBE83" s="23"/>
      <c r="HBF83" s="23"/>
      <c r="HBG83" s="23"/>
      <c r="HBH83" s="23"/>
      <c r="HBI83" s="23"/>
      <c r="HBJ83" s="23"/>
      <c r="HBK83" s="23"/>
      <c r="HBL83" s="23"/>
      <c r="HBM83" s="23"/>
      <c r="HBN83" s="23"/>
      <c r="HBO83" s="23"/>
      <c r="HBP83" s="23"/>
      <c r="HBQ83" s="23"/>
      <c r="HBR83" s="23"/>
      <c r="HBS83" s="23"/>
      <c r="HBT83" s="23"/>
      <c r="HBU83" s="23"/>
      <c r="HBV83" s="23"/>
      <c r="HBW83" s="23"/>
      <c r="HBX83" s="23"/>
      <c r="HBY83" s="23"/>
      <c r="HBZ83" s="23"/>
      <c r="HCA83" s="23"/>
      <c r="HCB83" s="23"/>
      <c r="HCC83" s="23"/>
      <c r="HCD83" s="23"/>
      <c r="HCE83" s="23"/>
      <c r="HCF83" s="23"/>
      <c r="HCG83" s="23"/>
      <c r="HCH83" s="23"/>
      <c r="HCI83" s="23"/>
      <c r="HCJ83" s="23"/>
      <c r="HCK83" s="23"/>
      <c r="HCL83" s="23"/>
      <c r="HCM83" s="23"/>
      <c r="HCN83" s="23"/>
      <c r="HCO83" s="23"/>
      <c r="HCP83" s="23"/>
      <c r="HCQ83" s="23"/>
      <c r="HCR83" s="23"/>
      <c r="HCS83" s="23"/>
      <c r="HCT83" s="23"/>
      <c r="HCU83" s="23"/>
      <c r="HCV83" s="23"/>
      <c r="HCW83" s="23"/>
      <c r="HCX83" s="23"/>
      <c r="HCY83" s="23"/>
      <c r="HCZ83" s="23"/>
      <c r="HDA83" s="23"/>
      <c r="HDB83" s="23"/>
      <c r="HDC83" s="23"/>
      <c r="HDD83" s="23"/>
      <c r="HDE83" s="23"/>
      <c r="HDF83" s="23"/>
      <c r="HDG83" s="23"/>
      <c r="HDH83" s="23"/>
      <c r="HDI83" s="23"/>
      <c r="HDJ83" s="23"/>
      <c r="HDK83" s="23"/>
      <c r="HDL83" s="23"/>
      <c r="HDM83" s="23"/>
      <c r="HDN83" s="23"/>
      <c r="HDO83" s="23"/>
      <c r="HDP83" s="23"/>
      <c r="HDQ83" s="23"/>
      <c r="HDR83" s="23"/>
      <c r="HDS83" s="23"/>
      <c r="HDT83" s="23"/>
      <c r="HDU83" s="23"/>
      <c r="HDV83" s="23"/>
      <c r="HDW83" s="23"/>
      <c r="HDX83" s="23"/>
      <c r="HDY83" s="23"/>
      <c r="HDZ83" s="23"/>
      <c r="HEA83" s="23"/>
      <c r="HEB83" s="23"/>
      <c r="HEC83" s="23"/>
      <c r="HED83" s="23"/>
      <c r="HEE83" s="23"/>
      <c r="HEF83" s="23"/>
      <c r="HEG83" s="23"/>
      <c r="HEH83" s="23"/>
      <c r="HEI83" s="23"/>
      <c r="HEJ83" s="23"/>
      <c r="HEK83" s="23"/>
      <c r="HEL83" s="23"/>
      <c r="HEM83" s="23"/>
      <c r="HEN83" s="23"/>
      <c r="HEO83" s="23"/>
      <c r="HEP83" s="23"/>
      <c r="HEQ83" s="23"/>
      <c r="HER83" s="23"/>
      <c r="HES83" s="23"/>
      <c r="HET83" s="23"/>
      <c r="HEU83" s="23"/>
      <c r="HEV83" s="23"/>
      <c r="HEW83" s="23"/>
      <c r="HEX83" s="23"/>
      <c r="HEY83" s="23"/>
      <c r="HEZ83" s="23"/>
      <c r="HFA83" s="23"/>
      <c r="HFB83" s="23"/>
      <c r="HFC83" s="23"/>
      <c r="HFD83" s="23"/>
      <c r="HFE83" s="23"/>
      <c r="HFF83" s="23"/>
      <c r="HFG83" s="23"/>
      <c r="HFH83" s="23"/>
      <c r="HFI83" s="23"/>
      <c r="HFJ83" s="23"/>
      <c r="HFK83" s="23"/>
      <c r="HFL83" s="23"/>
      <c r="HFM83" s="23"/>
      <c r="HFN83" s="23"/>
      <c r="HFO83" s="23"/>
      <c r="HFP83" s="23"/>
      <c r="HFQ83" s="23"/>
      <c r="HFR83" s="23"/>
      <c r="HFS83" s="23"/>
      <c r="HFT83" s="23"/>
      <c r="HFU83" s="23"/>
      <c r="HFV83" s="23"/>
      <c r="HFW83" s="23"/>
      <c r="HFX83" s="23"/>
      <c r="HFY83" s="23"/>
      <c r="HFZ83" s="23"/>
      <c r="HGA83" s="23"/>
      <c r="HGB83" s="23"/>
      <c r="HGC83" s="23"/>
      <c r="HGD83" s="23"/>
      <c r="HGE83" s="23"/>
      <c r="HGF83" s="23"/>
      <c r="HGG83" s="23"/>
      <c r="HGH83" s="23"/>
      <c r="HGI83" s="23"/>
      <c r="HGJ83" s="23"/>
      <c r="HGK83" s="23"/>
      <c r="HGL83" s="23"/>
      <c r="HGM83" s="23"/>
      <c r="HGN83" s="23"/>
      <c r="HGO83" s="23"/>
      <c r="HGP83" s="23"/>
      <c r="HGQ83" s="23"/>
      <c r="HGR83" s="23"/>
      <c r="HGS83" s="23"/>
      <c r="HGT83" s="23"/>
      <c r="HGU83" s="23"/>
      <c r="HGV83" s="23"/>
      <c r="HGW83" s="23"/>
      <c r="HGX83" s="23"/>
      <c r="HGY83" s="23"/>
      <c r="HGZ83" s="23"/>
      <c r="HHA83" s="23"/>
      <c r="HHB83" s="23"/>
      <c r="HHC83" s="23"/>
      <c r="HHD83" s="23"/>
      <c r="HHE83" s="23"/>
      <c r="HHF83" s="23"/>
      <c r="HHG83" s="23"/>
      <c r="HHH83" s="23"/>
      <c r="HHI83" s="23"/>
      <c r="HHJ83" s="23"/>
      <c r="HHK83" s="23"/>
      <c r="HHL83" s="23"/>
      <c r="HHM83" s="23"/>
      <c r="HHN83" s="23"/>
      <c r="HHO83" s="23"/>
      <c r="HHP83" s="23"/>
      <c r="HHQ83" s="23"/>
      <c r="HHR83" s="23"/>
      <c r="HHS83" s="23"/>
      <c r="HHT83" s="23"/>
      <c r="HHU83" s="23"/>
      <c r="HHV83" s="23"/>
      <c r="HHW83" s="23"/>
      <c r="HHX83" s="23"/>
      <c r="HHY83" s="23"/>
      <c r="HHZ83" s="23"/>
      <c r="HIA83" s="23"/>
      <c r="HIB83" s="23"/>
      <c r="HIC83" s="23"/>
      <c r="HID83" s="23"/>
      <c r="HIE83" s="23"/>
      <c r="HIF83" s="23"/>
      <c r="HIG83" s="23"/>
      <c r="HIH83" s="23"/>
      <c r="HII83" s="23"/>
      <c r="HIJ83" s="23"/>
      <c r="HIK83" s="23"/>
      <c r="HIL83" s="23"/>
      <c r="HIM83" s="23"/>
      <c r="HIN83" s="23"/>
      <c r="HIO83" s="23"/>
      <c r="HIP83" s="23"/>
      <c r="HIQ83" s="23"/>
      <c r="HIR83" s="23"/>
      <c r="HIS83" s="23"/>
      <c r="HIT83" s="23"/>
      <c r="HIU83" s="23"/>
      <c r="HIV83" s="23"/>
      <c r="HIW83" s="23"/>
      <c r="HIX83" s="23"/>
      <c r="HIY83" s="23"/>
      <c r="HIZ83" s="23"/>
      <c r="HJA83" s="23"/>
      <c r="HJB83" s="23"/>
      <c r="HJC83" s="23"/>
      <c r="HJD83" s="23"/>
      <c r="HJE83" s="23"/>
      <c r="HJF83" s="23"/>
      <c r="HJG83" s="23"/>
      <c r="HJH83" s="23"/>
      <c r="HJI83" s="23"/>
      <c r="HJJ83" s="23"/>
      <c r="HJK83" s="23"/>
      <c r="HJL83" s="23"/>
      <c r="HJM83" s="23"/>
      <c r="HJN83" s="23"/>
      <c r="HJO83" s="23"/>
      <c r="HJP83" s="23"/>
      <c r="HJQ83" s="23"/>
      <c r="HJR83" s="23"/>
      <c r="HJS83" s="23"/>
      <c r="HJT83" s="23"/>
      <c r="HJU83" s="23"/>
      <c r="HJV83" s="23"/>
      <c r="HJW83" s="23"/>
      <c r="HJX83" s="23"/>
      <c r="HJY83" s="23"/>
      <c r="HJZ83" s="23"/>
      <c r="HKA83" s="23"/>
      <c r="HKB83" s="23"/>
      <c r="HKC83" s="23"/>
      <c r="HKD83" s="23"/>
      <c r="HKE83" s="23"/>
      <c r="HKF83" s="23"/>
      <c r="HKG83" s="23"/>
      <c r="HKH83" s="23"/>
      <c r="HKI83" s="23"/>
      <c r="HKJ83" s="23"/>
      <c r="HKK83" s="23"/>
      <c r="HKL83" s="23"/>
      <c r="HKM83" s="23"/>
      <c r="HKN83" s="23"/>
      <c r="HKO83" s="23"/>
      <c r="HKP83" s="23"/>
      <c r="HKQ83" s="23"/>
      <c r="HKR83" s="23"/>
      <c r="HKS83" s="23"/>
      <c r="HKT83" s="23"/>
      <c r="HKU83" s="23"/>
      <c r="HKV83" s="23"/>
      <c r="HKW83" s="23"/>
      <c r="HKX83" s="23"/>
      <c r="HKY83" s="23"/>
      <c r="HKZ83" s="23"/>
      <c r="HLA83" s="23"/>
      <c r="HLB83" s="23"/>
      <c r="HLC83" s="23"/>
      <c r="HLD83" s="23"/>
      <c r="HLE83" s="23"/>
      <c r="HLF83" s="23"/>
      <c r="HLG83" s="23"/>
      <c r="HLH83" s="23"/>
      <c r="HLI83" s="23"/>
      <c r="HLJ83" s="23"/>
      <c r="HLK83" s="23"/>
      <c r="HLL83" s="23"/>
      <c r="HLM83" s="23"/>
      <c r="HLN83" s="23"/>
      <c r="HLO83" s="23"/>
      <c r="HLP83" s="23"/>
      <c r="HLQ83" s="23"/>
      <c r="HLR83" s="23"/>
      <c r="HLS83" s="23"/>
      <c r="HLT83" s="23"/>
      <c r="HLU83" s="23"/>
      <c r="HLV83" s="23"/>
      <c r="HLW83" s="23"/>
      <c r="HLX83" s="23"/>
      <c r="HLY83" s="23"/>
      <c r="HLZ83" s="23"/>
      <c r="HMA83" s="23"/>
      <c r="HMB83" s="23"/>
      <c r="HMC83" s="23"/>
      <c r="HMD83" s="23"/>
      <c r="HME83" s="23"/>
      <c r="HMF83" s="23"/>
      <c r="HMG83" s="23"/>
      <c r="HMH83" s="23"/>
      <c r="HMI83" s="23"/>
      <c r="HMJ83" s="23"/>
      <c r="HMK83" s="23"/>
      <c r="HML83" s="23"/>
      <c r="HMM83" s="23"/>
      <c r="HMN83" s="23"/>
      <c r="HMO83" s="23"/>
      <c r="HMP83" s="23"/>
      <c r="HMQ83" s="23"/>
      <c r="HMR83" s="23"/>
      <c r="HMS83" s="23"/>
      <c r="HMT83" s="23"/>
      <c r="HMU83" s="23"/>
      <c r="HMV83" s="23"/>
      <c r="HMW83" s="23"/>
      <c r="HMX83" s="23"/>
      <c r="HMY83" s="23"/>
      <c r="HMZ83" s="23"/>
      <c r="HNA83" s="23"/>
      <c r="HNB83" s="23"/>
      <c r="HNC83" s="23"/>
      <c r="HND83" s="23"/>
      <c r="HNE83" s="23"/>
      <c r="HNF83" s="23"/>
      <c r="HNG83" s="23"/>
      <c r="HNH83" s="23"/>
      <c r="HNI83" s="23"/>
      <c r="HNJ83" s="23"/>
      <c r="HNK83" s="23"/>
      <c r="HNL83" s="23"/>
      <c r="HNM83" s="23"/>
      <c r="HNN83" s="23"/>
      <c r="HNO83" s="23"/>
      <c r="HNP83" s="23"/>
      <c r="HNQ83" s="23"/>
      <c r="HNR83" s="23"/>
      <c r="HNS83" s="23"/>
      <c r="HNT83" s="23"/>
      <c r="HNU83" s="23"/>
      <c r="HNV83" s="23"/>
      <c r="HNW83" s="23"/>
      <c r="HNX83" s="23"/>
      <c r="HNY83" s="23"/>
      <c r="HNZ83" s="23"/>
      <c r="HOA83" s="23"/>
      <c r="HOB83" s="23"/>
      <c r="HOC83" s="23"/>
      <c r="HOD83" s="23"/>
      <c r="HOE83" s="23"/>
      <c r="HOF83" s="23"/>
      <c r="HOG83" s="23"/>
      <c r="HOH83" s="23"/>
      <c r="HOI83" s="23"/>
      <c r="HOJ83" s="23"/>
      <c r="HOK83" s="23"/>
      <c r="HOL83" s="23"/>
      <c r="HOM83" s="23"/>
      <c r="HON83" s="23"/>
      <c r="HOO83" s="23"/>
      <c r="HOP83" s="23"/>
      <c r="HOQ83" s="23"/>
      <c r="HOR83" s="23"/>
      <c r="HOS83" s="23"/>
      <c r="HOT83" s="23"/>
      <c r="HOU83" s="23"/>
      <c r="HOV83" s="23"/>
      <c r="HOW83" s="23"/>
      <c r="HOX83" s="23"/>
      <c r="HOY83" s="23"/>
      <c r="HOZ83" s="23"/>
      <c r="HPA83" s="23"/>
      <c r="HPB83" s="23"/>
      <c r="HPC83" s="23"/>
      <c r="HPD83" s="23"/>
      <c r="HPE83" s="23"/>
      <c r="HPF83" s="23"/>
      <c r="HPG83" s="23"/>
      <c r="HPH83" s="23"/>
      <c r="HPI83" s="23"/>
      <c r="HPJ83" s="23"/>
      <c r="HPK83" s="23"/>
      <c r="HPL83" s="23"/>
      <c r="HPM83" s="23"/>
      <c r="HPN83" s="23"/>
      <c r="HPO83" s="23"/>
      <c r="HPP83" s="23"/>
      <c r="HPQ83" s="23"/>
      <c r="HPR83" s="23"/>
      <c r="HPS83" s="23"/>
      <c r="HPT83" s="23"/>
      <c r="HPU83" s="23"/>
      <c r="HPV83" s="23"/>
      <c r="HPW83" s="23"/>
      <c r="HPX83" s="23"/>
      <c r="HPY83" s="23"/>
      <c r="HPZ83" s="23"/>
      <c r="HQA83" s="23"/>
      <c r="HQB83" s="23"/>
      <c r="HQC83" s="23"/>
      <c r="HQD83" s="23"/>
      <c r="HQE83" s="23"/>
      <c r="HQF83" s="23"/>
      <c r="HQG83" s="23"/>
      <c r="HQH83" s="23"/>
      <c r="HQI83" s="23"/>
      <c r="HQJ83" s="23"/>
      <c r="HQK83" s="23"/>
      <c r="HQL83" s="23"/>
      <c r="HQM83" s="23"/>
      <c r="HQN83" s="23"/>
      <c r="HQO83" s="23"/>
      <c r="HQP83" s="23"/>
      <c r="HQQ83" s="23"/>
      <c r="HQR83" s="23"/>
      <c r="HQS83" s="23"/>
      <c r="HQT83" s="23"/>
      <c r="HQU83" s="23"/>
      <c r="HQV83" s="23"/>
      <c r="HQW83" s="23"/>
      <c r="HQX83" s="23"/>
      <c r="HQY83" s="23"/>
      <c r="HQZ83" s="23"/>
      <c r="HRA83" s="23"/>
      <c r="HRB83" s="23"/>
      <c r="HRC83" s="23"/>
      <c r="HRD83" s="23"/>
      <c r="HRE83" s="23"/>
      <c r="HRF83" s="23"/>
      <c r="HRG83" s="23"/>
      <c r="HRH83" s="23"/>
      <c r="HRI83" s="23"/>
      <c r="HRJ83" s="23"/>
      <c r="HRK83" s="23"/>
      <c r="HRL83" s="23"/>
      <c r="HRM83" s="23"/>
      <c r="HRN83" s="23"/>
      <c r="HRO83" s="23"/>
      <c r="HRP83" s="23"/>
      <c r="HRQ83" s="23"/>
      <c r="HRR83" s="23"/>
      <c r="HRS83" s="23"/>
      <c r="HRT83" s="23"/>
      <c r="HRU83" s="23"/>
      <c r="HRV83" s="23"/>
      <c r="HRW83" s="23"/>
      <c r="HRX83" s="23"/>
      <c r="HRY83" s="23"/>
      <c r="HRZ83" s="23"/>
      <c r="HSA83" s="23"/>
      <c r="HSB83" s="23"/>
      <c r="HSC83" s="23"/>
      <c r="HSD83" s="23"/>
      <c r="HSE83" s="23"/>
      <c r="HSF83" s="23"/>
      <c r="HSG83" s="23"/>
      <c r="HSH83" s="23"/>
      <c r="HSI83" s="23"/>
      <c r="HSJ83" s="23"/>
      <c r="HSK83" s="23"/>
      <c r="HSL83" s="23"/>
      <c r="HSM83" s="23"/>
      <c r="HSN83" s="23"/>
      <c r="HSO83" s="23"/>
      <c r="HSP83" s="23"/>
      <c r="HSQ83" s="23"/>
      <c r="HSR83" s="23"/>
      <c r="HSS83" s="23"/>
      <c r="HST83" s="23"/>
      <c r="HSU83" s="23"/>
      <c r="HSV83" s="23"/>
      <c r="HSW83" s="23"/>
      <c r="HSX83" s="23"/>
      <c r="HSY83" s="23"/>
      <c r="HSZ83" s="23"/>
      <c r="HTA83" s="23"/>
      <c r="HTB83" s="23"/>
      <c r="HTC83" s="23"/>
      <c r="HTD83" s="23"/>
      <c r="HTE83" s="23"/>
      <c r="HTF83" s="23"/>
      <c r="HTG83" s="23"/>
      <c r="HTH83" s="23"/>
      <c r="HTI83" s="23"/>
      <c r="HTJ83" s="23"/>
      <c r="HTK83" s="23"/>
      <c r="HTL83" s="23"/>
      <c r="HTM83" s="23"/>
      <c r="HTN83" s="23"/>
      <c r="HTO83" s="23"/>
      <c r="HTP83" s="23"/>
      <c r="HTQ83" s="23"/>
      <c r="HTR83" s="23"/>
      <c r="HTS83" s="23"/>
      <c r="HTT83" s="23"/>
      <c r="HTU83" s="23"/>
      <c r="HTV83" s="23"/>
      <c r="HTW83" s="23"/>
      <c r="HTX83" s="23"/>
      <c r="HTY83" s="23"/>
      <c r="HTZ83" s="23"/>
      <c r="HUA83" s="23"/>
      <c r="HUB83" s="23"/>
      <c r="HUC83" s="23"/>
      <c r="HUD83" s="23"/>
      <c r="HUE83" s="23"/>
      <c r="HUF83" s="23"/>
      <c r="HUG83" s="23"/>
      <c r="HUH83" s="23"/>
      <c r="HUI83" s="23"/>
      <c r="HUJ83" s="23"/>
      <c r="HUK83" s="23"/>
      <c r="HUL83" s="23"/>
      <c r="HUM83" s="23"/>
      <c r="HUN83" s="23"/>
      <c r="HUO83" s="23"/>
      <c r="HUP83" s="23"/>
      <c r="HUQ83" s="23"/>
      <c r="HUR83" s="23"/>
      <c r="HUS83" s="23"/>
      <c r="HUT83" s="23"/>
      <c r="HUU83" s="23"/>
      <c r="HUV83" s="23"/>
      <c r="HUW83" s="23"/>
      <c r="HUX83" s="23"/>
      <c r="HUY83" s="23"/>
      <c r="HUZ83" s="23"/>
      <c r="HVA83" s="23"/>
      <c r="HVB83" s="23"/>
      <c r="HVC83" s="23"/>
      <c r="HVD83" s="23"/>
      <c r="HVE83" s="23"/>
      <c r="HVF83" s="23"/>
      <c r="HVG83" s="23"/>
      <c r="HVH83" s="23"/>
      <c r="HVI83" s="23"/>
      <c r="HVJ83" s="23"/>
      <c r="HVK83" s="23"/>
      <c r="HVL83" s="23"/>
      <c r="HVM83" s="23"/>
      <c r="HVN83" s="23"/>
      <c r="HVO83" s="23"/>
      <c r="HVP83" s="23"/>
      <c r="HVQ83" s="23"/>
      <c r="HVR83" s="23"/>
      <c r="HVS83" s="23"/>
      <c r="HVT83" s="23"/>
      <c r="HVU83" s="23"/>
      <c r="HVV83" s="23"/>
      <c r="HVW83" s="23"/>
      <c r="HVX83" s="23"/>
      <c r="HVY83" s="23"/>
      <c r="HVZ83" s="23"/>
      <c r="HWA83" s="23"/>
      <c r="HWB83" s="23"/>
      <c r="HWC83" s="23"/>
      <c r="HWD83" s="23"/>
      <c r="HWE83" s="23"/>
      <c r="HWF83" s="23"/>
      <c r="HWG83" s="23"/>
      <c r="HWH83" s="23"/>
      <c r="HWI83" s="23"/>
      <c r="HWJ83" s="23"/>
      <c r="HWK83" s="23"/>
      <c r="HWL83" s="23"/>
      <c r="HWM83" s="23"/>
      <c r="HWN83" s="23"/>
      <c r="HWO83" s="23"/>
      <c r="HWP83" s="23"/>
      <c r="HWQ83" s="23"/>
      <c r="HWR83" s="23"/>
      <c r="HWS83" s="23"/>
      <c r="HWT83" s="23"/>
      <c r="HWU83" s="23"/>
      <c r="HWV83" s="23"/>
      <c r="HWW83" s="23"/>
      <c r="HWX83" s="23"/>
      <c r="HWY83" s="23"/>
      <c r="HWZ83" s="23"/>
      <c r="HXA83" s="23"/>
      <c r="HXB83" s="23"/>
      <c r="HXC83" s="23"/>
      <c r="HXD83" s="23"/>
      <c r="HXE83" s="23"/>
      <c r="HXF83" s="23"/>
      <c r="HXG83" s="23"/>
      <c r="HXH83" s="23"/>
      <c r="HXI83" s="23"/>
      <c r="HXJ83" s="23"/>
      <c r="HXK83" s="23"/>
      <c r="HXL83" s="23"/>
      <c r="HXM83" s="23"/>
      <c r="HXN83" s="23"/>
      <c r="HXO83" s="23"/>
      <c r="HXP83" s="23"/>
      <c r="HXQ83" s="23"/>
      <c r="HXR83" s="23"/>
      <c r="HXS83" s="23"/>
      <c r="HXT83" s="23"/>
      <c r="HXU83" s="23"/>
      <c r="HXV83" s="23"/>
      <c r="HXW83" s="23"/>
      <c r="HXX83" s="23"/>
      <c r="HXY83" s="23"/>
      <c r="HXZ83" s="23"/>
      <c r="HYA83" s="23"/>
      <c r="HYB83" s="23"/>
      <c r="HYC83" s="23"/>
      <c r="HYD83" s="23"/>
      <c r="HYE83" s="23"/>
      <c r="HYF83" s="23"/>
      <c r="HYG83" s="23"/>
      <c r="HYH83" s="23"/>
      <c r="HYI83" s="23"/>
      <c r="HYJ83" s="23"/>
      <c r="HYK83" s="23"/>
      <c r="HYL83" s="23"/>
      <c r="HYM83" s="23"/>
      <c r="HYN83" s="23"/>
      <c r="HYO83" s="23"/>
      <c r="HYP83" s="23"/>
      <c r="HYQ83" s="23"/>
      <c r="HYR83" s="23"/>
      <c r="HYS83" s="23"/>
      <c r="HYT83" s="23"/>
      <c r="HYU83" s="23"/>
      <c r="HYV83" s="23"/>
      <c r="HYW83" s="23"/>
      <c r="HYX83" s="23"/>
      <c r="HYY83" s="23"/>
      <c r="HYZ83" s="23"/>
      <c r="HZA83" s="23"/>
      <c r="HZB83" s="23"/>
      <c r="HZC83" s="23"/>
      <c r="HZD83" s="23"/>
      <c r="HZE83" s="23"/>
      <c r="HZF83" s="23"/>
      <c r="HZG83" s="23"/>
      <c r="HZH83" s="23"/>
      <c r="HZI83" s="23"/>
      <c r="HZJ83" s="23"/>
      <c r="HZK83" s="23"/>
      <c r="HZL83" s="23"/>
      <c r="HZM83" s="23"/>
      <c r="HZN83" s="23"/>
      <c r="HZO83" s="23"/>
      <c r="HZP83" s="23"/>
      <c r="HZQ83" s="23"/>
      <c r="HZR83" s="23"/>
      <c r="HZS83" s="23"/>
      <c r="HZT83" s="23"/>
      <c r="HZU83" s="23"/>
      <c r="HZV83" s="23"/>
      <c r="HZW83" s="23"/>
      <c r="HZX83" s="23"/>
      <c r="HZY83" s="23"/>
      <c r="HZZ83" s="23"/>
      <c r="IAA83" s="23"/>
      <c r="IAB83" s="23"/>
      <c r="IAC83" s="23"/>
      <c r="IAD83" s="23"/>
      <c r="IAE83" s="23"/>
      <c r="IAF83" s="23"/>
      <c r="IAG83" s="23"/>
      <c r="IAH83" s="23"/>
      <c r="IAI83" s="23"/>
      <c r="IAJ83" s="23"/>
      <c r="IAK83" s="23"/>
      <c r="IAL83" s="23"/>
      <c r="IAM83" s="23"/>
      <c r="IAN83" s="23"/>
      <c r="IAO83" s="23"/>
      <c r="IAP83" s="23"/>
      <c r="IAQ83" s="23"/>
      <c r="IAR83" s="23"/>
      <c r="IAS83" s="23"/>
      <c r="IAT83" s="23"/>
      <c r="IAU83" s="23"/>
      <c r="IAV83" s="23"/>
      <c r="IAW83" s="23"/>
      <c r="IAX83" s="23"/>
      <c r="IAY83" s="23"/>
      <c r="IAZ83" s="23"/>
      <c r="IBA83" s="23"/>
      <c r="IBB83" s="23"/>
      <c r="IBC83" s="23"/>
      <c r="IBD83" s="23"/>
      <c r="IBE83" s="23"/>
      <c r="IBF83" s="23"/>
      <c r="IBG83" s="23"/>
      <c r="IBH83" s="23"/>
      <c r="IBI83" s="23"/>
      <c r="IBJ83" s="23"/>
      <c r="IBK83" s="23"/>
      <c r="IBL83" s="23"/>
      <c r="IBM83" s="23"/>
      <c r="IBN83" s="23"/>
      <c r="IBO83" s="23"/>
      <c r="IBP83" s="23"/>
      <c r="IBQ83" s="23"/>
      <c r="IBR83" s="23"/>
      <c r="IBS83" s="23"/>
      <c r="IBT83" s="23"/>
      <c r="IBU83" s="23"/>
      <c r="IBV83" s="23"/>
      <c r="IBW83" s="23"/>
      <c r="IBX83" s="23"/>
      <c r="IBY83" s="23"/>
      <c r="IBZ83" s="23"/>
      <c r="ICA83" s="23"/>
      <c r="ICB83" s="23"/>
      <c r="ICC83" s="23"/>
      <c r="ICD83" s="23"/>
      <c r="ICE83" s="23"/>
      <c r="ICF83" s="23"/>
      <c r="ICG83" s="23"/>
      <c r="ICH83" s="23"/>
      <c r="ICI83" s="23"/>
      <c r="ICJ83" s="23"/>
      <c r="ICK83" s="23"/>
      <c r="ICL83" s="23"/>
      <c r="ICM83" s="23"/>
      <c r="ICN83" s="23"/>
      <c r="ICO83" s="23"/>
      <c r="ICP83" s="23"/>
      <c r="ICQ83" s="23"/>
      <c r="ICR83" s="23"/>
      <c r="ICS83" s="23"/>
      <c r="ICT83" s="23"/>
      <c r="ICU83" s="23"/>
      <c r="ICV83" s="23"/>
      <c r="ICW83" s="23"/>
      <c r="ICX83" s="23"/>
      <c r="ICY83" s="23"/>
      <c r="ICZ83" s="23"/>
      <c r="IDA83" s="23"/>
      <c r="IDB83" s="23"/>
      <c r="IDC83" s="23"/>
      <c r="IDD83" s="23"/>
      <c r="IDE83" s="23"/>
      <c r="IDF83" s="23"/>
      <c r="IDG83" s="23"/>
      <c r="IDH83" s="23"/>
      <c r="IDI83" s="23"/>
      <c r="IDJ83" s="23"/>
      <c r="IDK83" s="23"/>
      <c r="IDL83" s="23"/>
      <c r="IDM83" s="23"/>
      <c r="IDN83" s="23"/>
      <c r="IDO83" s="23"/>
      <c r="IDP83" s="23"/>
      <c r="IDQ83" s="23"/>
      <c r="IDR83" s="23"/>
      <c r="IDS83" s="23"/>
      <c r="IDT83" s="23"/>
      <c r="IDU83" s="23"/>
      <c r="IDV83" s="23"/>
      <c r="IDW83" s="23"/>
      <c r="IDX83" s="23"/>
      <c r="IDY83" s="23"/>
      <c r="IDZ83" s="23"/>
      <c r="IEA83" s="23"/>
      <c r="IEB83" s="23"/>
      <c r="IEC83" s="23"/>
      <c r="IED83" s="23"/>
      <c r="IEE83" s="23"/>
      <c r="IEF83" s="23"/>
      <c r="IEG83" s="23"/>
      <c r="IEH83" s="23"/>
      <c r="IEI83" s="23"/>
      <c r="IEJ83" s="23"/>
      <c r="IEK83" s="23"/>
      <c r="IEL83" s="23"/>
      <c r="IEM83" s="23"/>
      <c r="IEN83" s="23"/>
      <c r="IEO83" s="23"/>
      <c r="IEP83" s="23"/>
      <c r="IEQ83" s="23"/>
      <c r="IER83" s="23"/>
      <c r="IES83" s="23"/>
      <c r="IET83" s="23"/>
      <c r="IEU83" s="23"/>
      <c r="IEV83" s="23"/>
      <c r="IEW83" s="23"/>
      <c r="IEX83" s="23"/>
      <c r="IEY83" s="23"/>
      <c r="IEZ83" s="23"/>
      <c r="IFA83" s="23"/>
      <c r="IFB83" s="23"/>
      <c r="IFC83" s="23"/>
      <c r="IFD83" s="23"/>
      <c r="IFE83" s="23"/>
      <c r="IFF83" s="23"/>
      <c r="IFG83" s="23"/>
      <c r="IFH83" s="23"/>
      <c r="IFI83" s="23"/>
      <c r="IFJ83" s="23"/>
      <c r="IFK83" s="23"/>
      <c r="IFL83" s="23"/>
      <c r="IFM83" s="23"/>
      <c r="IFN83" s="23"/>
      <c r="IFO83" s="23"/>
      <c r="IFP83" s="23"/>
      <c r="IFQ83" s="23"/>
      <c r="IFR83" s="23"/>
      <c r="IFS83" s="23"/>
      <c r="IFT83" s="23"/>
      <c r="IFU83" s="23"/>
      <c r="IFV83" s="23"/>
      <c r="IFW83" s="23"/>
      <c r="IFX83" s="23"/>
      <c r="IFY83" s="23"/>
      <c r="IFZ83" s="23"/>
      <c r="IGA83" s="23"/>
      <c r="IGB83" s="23"/>
      <c r="IGC83" s="23"/>
      <c r="IGD83" s="23"/>
      <c r="IGE83" s="23"/>
      <c r="IGF83" s="23"/>
      <c r="IGG83" s="23"/>
      <c r="IGH83" s="23"/>
      <c r="IGI83" s="23"/>
      <c r="IGJ83" s="23"/>
      <c r="IGK83" s="23"/>
      <c r="IGL83" s="23"/>
      <c r="IGM83" s="23"/>
      <c r="IGN83" s="23"/>
      <c r="IGO83" s="23"/>
      <c r="IGP83" s="23"/>
      <c r="IGQ83" s="23"/>
      <c r="IGR83" s="23"/>
      <c r="IGS83" s="23"/>
      <c r="IGT83" s="23"/>
      <c r="IGU83" s="23"/>
      <c r="IGV83" s="23"/>
      <c r="IGW83" s="23"/>
      <c r="IGX83" s="23"/>
      <c r="IGY83" s="23"/>
      <c r="IGZ83" s="23"/>
      <c r="IHA83" s="23"/>
      <c r="IHB83" s="23"/>
      <c r="IHC83" s="23"/>
      <c r="IHD83" s="23"/>
      <c r="IHE83" s="23"/>
      <c r="IHF83" s="23"/>
      <c r="IHG83" s="23"/>
      <c r="IHH83" s="23"/>
      <c r="IHI83" s="23"/>
      <c r="IHJ83" s="23"/>
      <c r="IHK83" s="23"/>
      <c r="IHL83" s="23"/>
      <c r="IHM83" s="23"/>
      <c r="IHN83" s="23"/>
      <c r="IHO83" s="23"/>
      <c r="IHP83" s="23"/>
      <c r="IHQ83" s="23"/>
      <c r="IHR83" s="23"/>
      <c r="IHS83" s="23"/>
      <c r="IHT83" s="23"/>
      <c r="IHU83" s="23"/>
      <c r="IHV83" s="23"/>
      <c r="IHW83" s="23"/>
      <c r="IHX83" s="23"/>
      <c r="IHY83" s="23"/>
      <c r="IHZ83" s="23"/>
      <c r="IIA83" s="23"/>
      <c r="IIB83" s="23"/>
      <c r="IIC83" s="23"/>
      <c r="IID83" s="23"/>
      <c r="IIE83" s="23"/>
      <c r="IIF83" s="23"/>
      <c r="IIG83" s="23"/>
      <c r="IIH83" s="23"/>
      <c r="III83" s="23"/>
      <c r="IIJ83" s="23"/>
      <c r="IIK83" s="23"/>
      <c r="IIL83" s="23"/>
      <c r="IIM83" s="23"/>
      <c r="IIN83" s="23"/>
      <c r="IIO83" s="23"/>
      <c r="IIP83" s="23"/>
      <c r="IIQ83" s="23"/>
      <c r="IIR83" s="23"/>
      <c r="IIS83" s="23"/>
      <c r="IIT83" s="23"/>
      <c r="IIU83" s="23"/>
      <c r="IIV83" s="23"/>
      <c r="IIW83" s="23"/>
      <c r="IIX83" s="23"/>
      <c r="IIY83" s="23"/>
      <c r="IIZ83" s="23"/>
      <c r="IJA83" s="23"/>
      <c r="IJB83" s="23"/>
      <c r="IJC83" s="23"/>
      <c r="IJD83" s="23"/>
      <c r="IJE83" s="23"/>
      <c r="IJF83" s="23"/>
      <c r="IJG83" s="23"/>
      <c r="IJH83" s="23"/>
      <c r="IJI83" s="23"/>
      <c r="IJJ83" s="23"/>
      <c r="IJK83" s="23"/>
      <c r="IJL83" s="23"/>
      <c r="IJM83" s="23"/>
      <c r="IJN83" s="23"/>
      <c r="IJO83" s="23"/>
      <c r="IJP83" s="23"/>
      <c r="IJQ83" s="23"/>
      <c r="IJR83" s="23"/>
      <c r="IJS83" s="23"/>
      <c r="IJT83" s="23"/>
      <c r="IJU83" s="23"/>
      <c r="IJV83" s="23"/>
      <c r="IJW83" s="23"/>
      <c r="IJX83" s="23"/>
      <c r="IJY83" s="23"/>
      <c r="IJZ83" s="23"/>
      <c r="IKA83" s="23"/>
      <c r="IKB83" s="23"/>
      <c r="IKC83" s="23"/>
      <c r="IKD83" s="23"/>
      <c r="IKE83" s="23"/>
      <c r="IKF83" s="23"/>
      <c r="IKG83" s="23"/>
      <c r="IKH83" s="23"/>
      <c r="IKI83" s="23"/>
      <c r="IKJ83" s="23"/>
      <c r="IKK83" s="23"/>
      <c r="IKL83" s="23"/>
      <c r="IKM83" s="23"/>
      <c r="IKN83" s="23"/>
      <c r="IKO83" s="23"/>
      <c r="IKP83" s="23"/>
      <c r="IKQ83" s="23"/>
      <c r="IKR83" s="23"/>
      <c r="IKS83" s="23"/>
      <c r="IKT83" s="23"/>
      <c r="IKU83" s="23"/>
      <c r="IKV83" s="23"/>
      <c r="IKW83" s="23"/>
      <c r="IKX83" s="23"/>
      <c r="IKY83" s="23"/>
      <c r="IKZ83" s="23"/>
      <c r="ILA83" s="23"/>
      <c r="ILB83" s="23"/>
      <c r="ILC83" s="23"/>
      <c r="ILD83" s="23"/>
      <c r="ILE83" s="23"/>
      <c r="ILF83" s="23"/>
      <c r="ILG83" s="23"/>
      <c r="ILH83" s="23"/>
      <c r="ILI83" s="23"/>
      <c r="ILJ83" s="23"/>
      <c r="ILK83" s="23"/>
      <c r="ILL83" s="23"/>
      <c r="ILM83" s="23"/>
      <c r="ILN83" s="23"/>
      <c r="ILO83" s="23"/>
      <c r="ILP83" s="23"/>
      <c r="ILQ83" s="23"/>
      <c r="ILR83" s="23"/>
      <c r="ILS83" s="23"/>
      <c r="ILT83" s="23"/>
      <c r="ILU83" s="23"/>
      <c r="ILV83" s="23"/>
      <c r="ILW83" s="23"/>
      <c r="ILX83" s="23"/>
      <c r="ILY83" s="23"/>
      <c r="ILZ83" s="23"/>
      <c r="IMA83" s="23"/>
      <c r="IMB83" s="23"/>
      <c r="IMC83" s="23"/>
      <c r="IMD83" s="23"/>
      <c r="IME83" s="23"/>
      <c r="IMF83" s="23"/>
      <c r="IMG83" s="23"/>
      <c r="IMH83" s="23"/>
      <c r="IMI83" s="23"/>
      <c r="IMJ83" s="23"/>
      <c r="IMK83" s="23"/>
      <c r="IML83" s="23"/>
      <c r="IMM83" s="23"/>
      <c r="IMN83" s="23"/>
      <c r="IMO83" s="23"/>
      <c r="IMP83" s="23"/>
      <c r="IMQ83" s="23"/>
      <c r="IMR83" s="23"/>
      <c r="IMS83" s="23"/>
      <c r="IMT83" s="23"/>
      <c r="IMU83" s="23"/>
      <c r="IMV83" s="23"/>
      <c r="IMW83" s="23"/>
      <c r="IMX83" s="23"/>
      <c r="IMY83" s="23"/>
      <c r="IMZ83" s="23"/>
      <c r="INA83" s="23"/>
      <c r="INB83" s="23"/>
      <c r="INC83" s="23"/>
      <c r="IND83" s="23"/>
      <c r="INE83" s="23"/>
      <c r="INF83" s="23"/>
      <c r="ING83" s="23"/>
      <c r="INH83" s="23"/>
      <c r="INI83" s="23"/>
      <c r="INJ83" s="23"/>
      <c r="INK83" s="23"/>
      <c r="INL83" s="23"/>
      <c r="INM83" s="23"/>
      <c r="INN83" s="23"/>
      <c r="INO83" s="23"/>
      <c r="INP83" s="23"/>
      <c r="INQ83" s="23"/>
      <c r="INR83" s="23"/>
      <c r="INS83" s="23"/>
      <c r="INT83" s="23"/>
      <c r="INU83" s="23"/>
      <c r="INV83" s="23"/>
      <c r="INW83" s="23"/>
      <c r="INX83" s="23"/>
      <c r="INY83" s="23"/>
      <c r="INZ83" s="23"/>
      <c r="IOA83" s="23"/>
      <c r="IOB83" s="23"/>
      <c r="IOC83" s="23"/>
      <c r="IOD83" s="23"/>
      <c r="IOE83" s="23"/>
      <c r="IOF83" s="23"/>
      <c r="IOG83" s="23"/>
      <c r="IOH83" s="23"/>
      <c r="IOI83" s="23"/>
      <c r="IOJ83" s="23"/>
      <c r="IOK83" s="23"/>
      <c r="IOL83" s="23"/>
      <c r="IOM83" s="23"/>
      <c r="ION83" s="23"/>
      <c r="IOO83" s="23"/>
      <c r="IOP83" s="23"/>
      <c r="IOQ83" s="23"/>
      <c r="IOR83" s="23"/>
      <c r="IOS83" s="23"/>
      <c r="IOT83" s="23"/>
      <c r="IOU83" s="23"/>
      <c r="IOV83" s="23"/>
      <c r="IOW83" s="23"/>
      <c r="IOX83" s="23"/>
      <c r="IOY83" s="23"/>
      <c r="IOZ83" s="23"/>
      <c r="IPA83" s="23"/>
      <c r="IPB83" s="23"/>
      <c r="IPC83" s="23"/>
      <c r="IPD83" s="23"/>
      <c r="IPE83" s="23"/>
      <c r="IPF83" s="23"/>
      <c r="IPG83" s="23"/>
      <c r="IPH83" s="23"/>
      <c r="IPI83" s="23"/>
      <c r="IPJ83" s="23"/>
      <c r="IPK83" s="23"/>
      <c r="IPL83" s="23"/>
      <c r="IPM83" s="23"/>
      <c r="IPN83" s="23"/>
      <c r="IPO83" s="23"/>
      <c r="IPP83" s="23"/>
      <c r="IPQ83" s="23"/>
      <c r="IPR83" s="23"/>
      <c r="IPS83" s="23"/>
      <c r="IPT83" s="23"/>
      <c r="IPU83" s="23"/>
      <c r="IPV83" s="23"/>
      <c r="IPW83" s="23"/>
      <c r="IPX83" s="23"/>
      <c r="IPY83" s="23"/>
      <c r="IPZ83" s="23"/>
      <c r="IQA83" s="23"/>
      <c r="IQB83" s="23"/>
      <c r="IQC83" s="23"/>
      <c r="IQD83" s="23"/>
      <c r="IQE83" s="23"/>
      <c r="IQF83" s="23"/>
      <c r="IQG83" s="23"/>
      <c r="IQH83" s="23"/>
      <c r="IQI83" s="23"/>
      <c r="IQJ83" s="23"/>
      <c r="IQK83" s="23"/>
      <c r="IQL83" s="23"/>
      <c r="IQM83" s="23"/>
      <c r="IQN83" s="23"/>
      <c r="IQO83" s="23"/>
      <c r="IQP83" s="23"/>
      <c r="IQQ83" s="23"/>
      <c r="IQR83" s="23"/>
      <c r="IQS83" s="23"/>
      <c r="IQT83" s="23"/>
      <c r="IQU83" s="23"/>
      <c r="IQV83" s="23"/>
      <c r="IQW83" s="23"/>
      <c r="IQX83" s="23"/>
      <c r="IQY83" s="23"/>
      <c r="IQZ83" s="23"/>
      <c r="IRA83" s="23"/>
      <c r="IRB83" s="23"/>
      <c r="IRC83" s="23"/>
      <c r="IRD83" s="23"/>
      <c r="IRE83" s="23"/>
      <c r="IRF83" s="23"/>
      <c r="IRG83" s="23"/>
      <c r="IRH83" s="23"/>
      <c r="IRI83" s="23"/>
      <c r="IRJ83" s="23"/>
      <c r="IRK83" s="23"/>
      <c r="IRL83" s="23"/>
      <c r="IRM83" s="23"/>
      <c r="IRN83" s="23"/>
      <c r="IRO83" s="23"/>
      <c r="IRP83" s="23"/>
      <c r="IRQ83" s="23"/>
      <c r="IRR83" s="23"/>
      <c r="IRS83" s="23"/>
      <c r="IRT83" s="23"/>
      <c r="IRU83" s="23"/>
      <c r="IRV83" s="23"/>
      <c r="IRW83" s="23"/>
      <c r="IRX83" s="23"/>
      <c r="IRY83" s="23"/>
      <c r="IRZ83" s="23"/>
      <c r="ISA83" s="23"/>
      <c r="ISB83" s="23"/>
      <c r="ISC83" s="23"/>
      <c r="ISD83" s="23"/>
      <c r="ISE83" s="23"/>
      <c r="ISF83" s="23"/>
      <c r="ISG83" s="23"/>
      <c r="ISH83" s="23"/>
      <c r="ISI83" s="23"/>
      <c r="ISJ83" s="23"/>
      <c r="ISK83" s="23"/>
      <c r="ISL83" s="23"/>
      <c r="ISM83" s="23"/>
      <c r="ISN83" s="23"/>
      <c r="ISO83" s="23"/>
      <c r="ISP83" s="23"/>
      <c r="ISQ83" s="23"/>
      <c r="ISR83" s="23"/>
      <c r="ISS83" s="23"/>
      <c r="IST83" s="23"/>
      <c r="ISU83" s="23"/>
      <c r="ISV83" s="23"/>
      <c r="ISW83" s="23"/>
      <c r="ISX83" s="23"/>
      <c r="ISY83" s="23"/>
      <c r="ISZ83" s="23"/>
      <c r="ITA83" s="23"/>
      <c r="ITB83" s="23"/>
      <c r="ITC83" s="23"/>
      <c r="ITD83" s="23"/>
      <c r="ITE83" s="23"/>
      <c r="ITF83" s="23"/>
      <c r="ITG83" s="23"/>
      <c r="ITH83" s="23"/>
      <c r="ITI83" s="23"/>
      <c r="ITJ83" s="23"/>
      <c r="ITK83" s="23"/>
      <c r="ITL83" s="23"/>
      <c r="ITM83" s="23"/>
      <c r="ITN83" s="23"/>
      <c r="ITO83" s="23"/>
      <c r="ITP83" s="23"/>
      <c r="ITQ83" s="23"/>
      <c r="ITR83" s="23"/>
      <c r="ITS83" s="23"/>
      <c r="ITT83" s="23"/>
      <c r="ITU83" s="23"/>
      <c r="ITV83" s="23"/>
      <c r="ITW83" s="23"/>
      <c r="ITX83" s="23"/>
      <c r="ITY83" s="23"/>
      <c r="ITZ83" s="23"/>
      <c r="IUA83" s="23"/>
      <c r="IUB83" s="23"/>
      <c r="IUC83" s="23"/>
      <c r="IUD83" s="23"/>
      <c r="IUE83" s="23"/>
      <c r="IUF83" s="23"/>
      <c r="IUG83" s="23"/>
      <c r="IUH83" s="23"/>
      <c r="IUI83" s="23"/>
      <c r="IUJ83" s="23"/>
      <c r="IUK83" s="23"/>
      <c r="IUL83" s="23"/>
      <c r="IUM83" s="23"/>
      <c r="IUN83" s="23"/>
      <c r="IUO83" s="23"/>
      <c r="IUP83" s="23"/>
      <c r="IUQ83" s="23"/>
      <c r="IUR83" s="23"/>
      <c r="IUS83" s="23"/>
      <c r="IUT83" s="23"/>
      <c r="IUU83" s="23"/>
      <c r="IUV83" s="23"/>
      <c r="IUW83" s="23"/>
      <c r="IUX83" s="23"/>
      <c r="IUY83" s="23"/>
      <c r="IUZ83" s="23"/>
      <c r="IVA83" s="23"/>
      <c r="IVB83" s="23"/>
      <c r="IVC83" s="23"/>
      <c r="IVD83" s="23"/>
      <c r="IVE83" s="23"/>
      <c r="IVF83" s="23"/>
      <c r="IVG83" s="23"/>
      <c r="IVH83" s="23"/>
      <c r="IVI83" s="23"/>
      <c r="IVJ83" s="23"/>
      <c r="IVK83" s="23"/>
      <c r="IVL83" s="23"/>
      <c r="IVM83" s="23"/>
      <c r="IVN83" s="23"/>
      <c r="IVO83" s="23"/>
      <c r="IVP83" s="23"/>
      <c r="IVQ83" s="23"/>
      <c r="IVR83" s="23"/>
      <c r="IVS83" s="23"/>
      <c r="IVT83" s="23"/>
      <c r="IVU83" s="23"/>
      <c r="IVV83" s="23"/>
      <c r="IVW83" s="23"/>
      <c r="IVX83" s="23"/>
      <c r="IVY83" s="23"/>
      <c r="IVZ83" s="23"/>
      <c r="IWA83" s="23"/>
      <c r="IWB83" s="23"/>
      <c r="IWC83" s="23"/>
      <c r="IWD83" s="23"/>
      <c r="IWE83" s="23"/>
      <c r="IWF83" s="23"/>
      <c r="IWG83" s="23"/>
      <c r="IWH83" s="23"/>
      <c r="IWI83" s="23"/>
      <c r="IWJ83" s="23"/>
      <c r="IWK83" s="23"/>
      <c r="IWL83" s="23"/>
      <c r="IWM83" s="23"/>
      <c r="IWN83" s="23"/>
      <c r="IWO83" s="23"/>
      <c r="IWP83" s="23"/>
      <c r="IWQ83" s="23"/>
      <c r="IWR83" s="23"/>
      <c r="IWS83" s="23"/>
      <c r="IWT83" s="23"/>
      <c r="IWU83" s="23"/>
      <c r="IWV83" s="23"/>
      <c r="IWW83" s="23"/>
      <c r="IWX83" s="23"/>
      <c r="IWY83" s="23"/>
      <c r="IWZ83" s="23"/>
      <c r="IXA83" s="23"/>
      <c r="IXB83" s="23"/>
      <c r="IXC83" s="23"/>
      <c r="IXD83" s="23"/>
      <c r="IXE83" s="23"/>
      <c r="IXF83" s="23"/>
      <c r="IXG83" s="23"/>
      <c r="IXH83" s="23"/>
      <c r="IXI83" s="23"/>
      <c r="IXJ83" s="23"/>
      <c r="IXK83" s="23"/>
      <c r="IXL83" s="23"/>
      <c r="IXM83" s="23"/>
      <c r="IXN83" s="23"/>
      <c r="IXO83" s="23"/>
      <c r="IXP83" s="23"/>
      <c r="IXQ83" s="23"/>
      <c r="IXR83" s="23"/>
      <c r="IXS83" s="23"/>
      <c r="IXT83" s="23"/>
      <c r="IXU83" s="23"/>
      <c r="IXV83" s="23"/>
      <c r="IXW83" s="23"/>
      <c r="IXX83" s="23"/>
      <c r="IXY83" s="23"/>
      <c r="IXZ83" s="23"/>
      <c r="IYA83" s="23"/>
      <c r="IYB83" s="23"/>
      <c r="IYC83" s="23"/>
      <c r="IYD83" s="23"/>
      <c r="IYE83" s="23"/>
      <c r="IYF83" s="23"/>
      <c r="IYG83" s="23"/>
      <c r="IYH83" s="23"/>
      <c r="IYI83" s="23"/>
      <c r="IYJ83" s="23"/>
      <c r="IYK83" s="23"/>
      <c r="IYL83" s="23"/>
      <c r="IYM83" s="23"/>
      <c r="IYN83" s="23"/>
      <c r="IYO83" s="23"/>
      <c r="IYP83" s="23"/>
      <c r="IYQ83" s="23"/>
      <c r="IYR83" s="23"/>
      <c r="IYS83" s="23"/>
      <c r="IYT83" s="23"/>
      <c r="IYU83" s="23"/>
      <c r="IYV83" s="23"/>
      <c r="IYW83" s="23"/>
      <c r="IYX83" s="23"/>
      <c r="IYY83" s="23"/>
      <c r="IYZ83" s="23"/>
      <c r="IZA83" s="23"/>
      <c r="IZB83" s="23"/>
      <c r="IZC83" s="23"/>
      <c r="IZD83" s="23"/>
      <c r="IZE83" s="23"/>
      <c r="IZF83" s="23"/>
      <c r="IZG83" s="23"/>
      <c r="IZH83" s="23"/>
      <c r="IZI83" s="23"/>
      <c r="IZJ83" s="23"/>
      <c r="IZK83" s="23"/>
      <c r="IZL83" s="23"/>
      <c r="IZM83" s="23"/>
      <c r="IZN83" s="23"/>
      <c r="IZO83" s="23"/>
      <c r="IZP83" s="23"/>
      <c r="IZQ83" s="23"/>
      <c r="IZR83" s="23"/>
      <c r="IZS83" s="23"/>
      <c r="IZT83" s="23"/>
      <c r="IZU83" s="23"/>
      <c r="IZV83" s="23"/>
      <c r="IZW83" s="23"/>
      <c r="IZX83" s="23"/>
      <c r="IZY83" s="23"/>
      <c r="IZZ83" s="23"/>
      <c r="JAA83" s="23"/>
      <c r="JAB83" s="23"/>
      <c r="JAC83" s="23"/>
      <c r="JAD83" s="23"/>
      <c r="JAE83" s="23"/>
      <c r="JAF83" s="23"/>
      <c r="JAG83" s="23"/>
      <c r="JAH83" s="23"/>
      <c r="JAI83" s="23"/>
      <c r="JAJ83" s="23"/>
      <c r="JAK83" s="23"/>
      <c r="JAL83" s="23"/>
      <c r="JAM83" s="23"/>
      <c r="JAN83" s="23"/>
      <c r="JAO83" s="23"/>
      <c r="JAP83" s="23"/>
      <c r="JAQ83" s="23"/>
      <c r="JAR83" s="23"/>
      <c r="JAS83" s="23"/>
      <c r="JAT83" s="23"/>
      <c r="JAU83" s="23"/>
      <c r="JAV83" s="23"/>
      <c r="JAW83" s="23"/>
      <c r="JAX83" s="23"/>
      <c r="JAY83" s="23"/>
      <c r="JAZ83" s="23"/>
      <c r="JBA83" s="23"/>
      <c r="JBB83" s="23"/>
      <c r="JBC83" s="23"/>
      <c r="JBD83" s="23"/>
      <c r="JBE83" s="23"/>
      <c r="JBF83" s="23"/>
      <c r="JBG83" s="23"/>
      <c r="JBH83" s="23"/>
      <c r="JBI83" s="23"/>
      <c r="JBJ83" s="23"/>
      <c r="JBK83" s="23"/>
      <c r="JBL83" s="23"/>
      <c r="JBM83" s="23"/>
      <c r="JBN83" s="23"/>
      <c r="JBO83" s="23"/>
      <c r="JBP83" s="23"/>
      <c r="JBQ83" s="23"/>
      <c r="JBR83" s="23"/>
      <c r="JBS83" s="23"/>
      <c r="JBT83" s="23"/>
      <c r="JBU83" s="23"/>
      <c r="JBV83" s="23"/>
      <c r="JBW83" s="23"/>
      <c r="JBX83" s="23"/>
      <c r="JBY83" s="23"/>
      <c r="JBZ83" s="23"/>
      <c r="JCA83" s="23"/>
      <c r="JCB83" s="23"/>
      <c r="JCC83" s="23"/>
      <c r="JCD83" s="23"/>
      <c r="JCE83" s="23"/>
      <c r="JCF83" s="23"/>
      <c r="JCG83" s="23"/>
      <c r="JCH83" s="23"/>
      <c r="JCI83" s="23"/>
      <c r="JCJ83" s="23"/>
      <c r="JCK83" s="23"/>
      <c r="JCL83" s="23"/>
      <c r="JCM83" s="23"/>
      <c r="JCN83" s="23"/>
      <c r="JCO83" s="23"/>
      <c r="JCP83" s="23"/>
      <c r="JCQ83" s="23"/>
      <c r="JCR83" s="23"/>
      <c r="JCS83" s="23"/>
      <c r="JCT83" s="23"/>
      <c r="JCU83" s="23"/>
      <c r="JCV83" s="23"/>
      <c r="JCW83" s="23"/>
      <c r="JCX83" s="23"/>
      <c r="JCY83" s="23"/>
      <c r="JCZ83" s="23"/>
      <c r="JDA83" s="23"/>
      <c r="JDB83" s="23"/>
      <c r="JDC83" s="23"/>
      <c r="JDD83" s="23"/>
      <c r="JDE83" s="23"/>
      <c r="JDF83" s="23"/>
      <c r="JDG83" s="23"/>
      <c r="JDH83" s="23"/>
      <c r="JDI83" s="23"/>
      <c r="JDJ83" s="23"/>
      <c r="JDK83" s="23"/>
      <c r="JDL83" s="23"/>
      <c r="JDM83" s="23"/>
      <c r="JDN83" s="23"/>
      <c r="JDO83" s="23"/>
      <c r="JDP83" s="23"/>
      <c r="JDQ83" s="23"/>
      <c r="JDR83" s="23"/>
      <c r="JDS83" s="23"/>
      <c r="JDT83" s="23"/>
      <c r="JDU83" s="23"/>
      <c r="JDV83" s="23"/>
      <c r="JDW83" s="23"/>
      <c r="JDX83" s="23"/>
      <c r="JDY83" s="23"/>
      <c r="JDZ83" s="23"/>
      <c r="JEA83" s="23"/>
      <c r="JEB83" s="23"/>
      <c r="JEC83" s="23"/>
      <c r="JED83" s="23"/>
      <c r="JEE83" s="23"/>
      <c r="JEF83" s="23"/>
      <c r="JEG83" s="23"/>
      <c r="JEH83" s="23"/>
      <c r="JEI83" s="23"/>
      <c r="JEJ83" s="23"/>
      <c r="JEK83" s="23"/>
      <c r="JEL83" s="23"/>
      <c r="JEM83" s="23"/>
      <c r="JEN83" s="23"/>
      <c r="JEO83" s="23"/>
      <c r="JEP83" s="23"/>
      <c r="JEQ83" s="23"/>
      <c r="JER83" s="23"/>
      <c r="JES83" s="23"/>
      <c r="JET83" s="23"/>
      <c r="JEU83" s="23"/>
      <c r="JEV83" s="23"/>
      <c r="JEW83" s="23"/>
      <c r="JEX83" s="23"/>
      <c r="JEY83" s="23"/>
      <c r="JEZ83" s="23"/>
      <c r="JFA83" s="23"/>
      <c r="JFB83" s="23"/>
      <c r="JFC83" s="23"/>
      <c r="JFD83" s="23"/>
      <c r="JFE83" s="23"/>
      <c r="JFF83" s="23"/>
      <c r="JFG83" s="23"/>
      <c r="JFH83" s="23"/>
      <c r="JFI83" s="23"/>
      <c r="JFJ83" s="23"/>
      <c r="JFK83" s="23"/>
      <c r="JFL83" s="23"/>
      <c r="JFM83" s="23"/>
      <c r="JFN83" s="23"/>
      <c r="JFO83" s="23"/>
      <c r="JFP83" s="23"/>
      <c r="JFQ83" s="23"/>
      <c r="JFR83" s="23"/>
      <c r="JFS83" s="23"/>
      <c r="JFT83" s="23"/>
      <c r="JFU83" s="23"/>
      <c r="JFV83" s="23"/>
      <c r="JFW83" s="23"/>
      <c r="JFX83" s="23"/>
      <c r="JFY83" s="23"/>
      <c r="JFZ83" s="23"/>
      <c r="JGA83" s="23"/>
      <c r="JGB83" s="23"/>
      <c r="JGC83" s="23"/>
      <c r="JGD83" s="23"/>
      <c r="JGE83" s="23"/>
      <c r="JGF83" s="23"/>
      <c r="JGG83" s="23"/>
      <c r="JGH83" s="23"/>
      <c r="JGI83" s="23"/>
      <c r="JGJ83" s="23"/>
      <c r="JGK83" s="23"/>
      <c r="JGL83" s="23"/>
      <c r="JGM83" s="23"/>
      <c r="JGN83" s="23"/>
      <c r="JGO83" s="23"/>
      <c r="JGP83" s="23"/>
      <c r="JGQ83" s="23"/>
      <c r="JGR83" s="23"/>
      <c r="JGS83" s="23"/>
      <c r="JGT83" s="23"/>
      <c r="JGU83" s="23"/>
      <c r="JGV83" s="23"/>
      <c r="JGW83" s="23"/>
      <c r="JGX83" s="23"/>
      <c r="JGY83" s="23"/>
      <c r="JGZ83" s="23"/>
      <c r="JHA83" s="23"/>
      <c r="JHB83" s="23"/>
      <c r="JHC83" s="23"/>
      <c r="JHD83" s="23"/>
      <c r="JHE83" s="23"/>
      <c r="JHF83" s="23"/>
      <c r="JHG83" s="23"/>
      <c r="JHH83" s="23"/>
      <c r="JHI83" s="23"/>
      <c r="JHJ83" s="23"/>
      <c r="JHK83" s="23"/>
      <c r="JHL83" s="23"/>
      <c r="JHM83" s="23"/>
      <c r="JHN83" s="23"/>
      <c r="JHO83" s="23"/>
      <c r="JHP83" s="23"/>
      <c r="JHQ83" s="23"/>
      <c r="JHR83" s="23"/>
      <c r="JHS83" s="23"/>
      <c r="JHT83" s="23"/>
      <c r="JHU83" s="23"/>
      <c r="JHV83" s="23"/>
      <c r="JHW83" s="23"/>
      <c r="JHX83" s="23"/>
      <c r="JHY83" s="23"/>
      <c r="JHZ83" s="23"/>
      <c r="JIA83" s="23"/>
      <c r="JIB83" s="23"/>
      <c r="JIC83" s="23"/>
      <c r="JID83" s="23"/>
      <c r="JIE83" s="23"/>
      <c r="JIF83" s="23"/>
      <c r="JIG83" s="23"/>
      <c r="JIH83" s="23"/>
      <c r="JII83" s="23"/>
      <c r="JIJ83" s="23"/>
      <c r="JIK83" s="23"/>
      <c r="JIL83" s="23"/>
      <c r="JIM83" s="23"/>
      <c r="JIN83" s="23"/>
      <c r="JIO83" s="23"/>
      <c r="JIP83" s="23"/>
      <c r="JIQ83" s="23"/>
      <c r="JIR83" s="23"/>
      <c r="JIS83" s="23"/>
      <c r="JIT83" s="23"/>
      <c r="JIU83" s="23"/>
      <c r="JIV83" s="23"/>
      <c r="JIW83" s="23"/>
      <c r="JIX83" s="23"/>
      <c r="JIY83" s="23"/>
      <c r="JIZ83" s="23"/>
      <c r="JJA83" s="23"/>
      <c r="JJB83" s="23"/>
      <c r="JJC83" s="23"/>
      <c r="JJD83" s="23"/>
      <c r="JJE83" s="23"/>
      <c r="JJF83" s="23"/>
      <c r="JJG83" s="23"/>
      <c r="JJH83" s="23"/>
      <c r="JJI83" s="23"/>
      <c r="JJJ83" s="23"/>
      <c r="JJK83" s="23"/>
      <c r="JJL83" s="23"/>
      <c r="JJM83" s="23"/>
      <c r="JJN83" s="23"/>
      <c r="JJO83" s="23"/>
      <c r="JJP83" s="23"/>
      <c r="JJQ83" s="23"/>
      <c r="JJR83" s="23"/>
      <c r="JJS83" s="23"/>
      <c r="JJT83" s="23"/>
      <c r="JJU83" s="23"/>
      <c r="JJV83" s="23"/>
      <c r="JJW83" s="23"/>
      <c r="JJX83" s="23"/>
      <c r="JJY83" s="23"/>
      <c r="JJZ83" s="23"/>
      <c r="JKA83" s="23"/>
      <c r="JKB83" s="23"/>
      <c r="JKC83" s="23"/>
      <c r="JKD83" s="23"/>
      <c r="JKE83" s="23"/>
      <c r="JKF83" s="23"/>
      <c r="JKG83" s="23"/>
      <c r="JKH83" s="23"/>
      <c r="JKI83" s="23"/>
      <c r="JKJ83" s="23"/>
      <c r="JKK83" s="23"/>
      <c r="JKL83" s="23"/>
      <c r="JKM83" s="23"/>
      <c r="JKN83" s="23"/>
      <c r="JKO83" s="23"/>
      <c r="JKP83" s="23"/>
      <c r="JKQ83" s="23"/>
      <c r="JKR83" s="23"/>
      <c r="JKS83" s="23"/>
      <c r="JKT83" s="23"/>
      <c r="JKU83" s="23"/>
      <c r="JKV83" s="23"/>
      <c r="JKW83" s="23"/>
      <c r="JKX83" s="23"/>
      <c r="JKY83" s="23"/>
      <c r="JKZ83" s="23"/>
      <c r="JLA83" s="23"/>
      <c r="JLB83" s="23"/>
      <c r="JLC83" s="23"/>
      <c r="JLD83" s="23"/>
      <c r="JLE83" s="23"/>
      <c r="JLF83" s="23"/>
      <c r="JLG83" s="23"/>
      <c r="JLH83" s="23"/>
      <c r="JLI83" s="23"/>
      <c r="JLJ83" s="23"/>
      <c r="JLK83" s="23"/>
      <c r="JLL83" s="23"/>
      <c r="JLM83" s="23"/>
      <c r="JLN83" s="23"/>
      <c r="JLO83" s="23"/>
      <c r="JLP83" s="23"/>
      <c r="JLQ83" s="23"/>
      <c r="JLR83" s="23"/>
      <c r="JLS83" s="23"/>
      <c r="JLT83" s="23"/>
      <c r="JLU83" s="23"/>
      <c r="JLV83" s="23"/>
      <c r="JLW83" s="23"/>
      <c r="JLX83" s="23"/>
      <c r="JLY83" s="23"/>
      <c r="JLZ83" s="23"/>
      <c r="JMA83" s="23"/>
      <c r="JMB83" s="23"/>
      <c r="JMC83" s="23"/>
      <c r="JMD83" s="23"/>
      <c r="JME83" s="23"/>
      <c r="JMF83" s="23"/>
      <c r="JMG83" s="23"/>
      <c r="JMH83" s="23"/>
      <c r="JMI83" s="23"/>
      <c r="JMJ83" s="23"/>
      <c r="JMK83" s="23"/>
      <c r="JML83" s="23"/>
      <c r="JMM83" s="23"/>
      <c r="JMN83" s="23"/>
      <c r="JMO83" s="23"/>
      <c r="JMP83" s="23"/>
      <c r="JMQ83" s="23"/>
      <c r="JMR83" s="23"/>
      <c r="JMS83" s="23"/>
      <c r="JMT83" s="23"/>
      <c r="JMU83" s="23"/>
      <c r="JMV83" s="23"/>
      <c r="JMW83" s="23"/>
      <c r="JMX83" s="23"/>
      <c r="JMY83" s="23"/>
      <c r="JMZ83" s="23"/>
      <c r="JNA83" s="23"/>
      <c r="JNB83" s="23"/>
      <c r="JNC83" s="23"/>
      <c r="JND83" s="23"/>
      <c r="JNE83" s="23"/>
      <c r="JNF83" s="23"/>
      <c r="JNG83" s="23"/>
      <c r="JNH83" s="23"/>
      <c r="JNI83" s="23"/>
      <c r="JNJ83" s="23"/>
      <c r="JNK83" s="23"/>
      <c r="JNL83" s="23"/>
      <c r="JNM83" s="23"/>
      <c r="JNN83" s="23"/>
      <c r="JNO83" s="23"/>
      <c r="JNP83" s="23"/>
      <c r="JNQ83" s="23"/>
      <c r="JNR83" s="23"/>
      <c r="JNS83" s="23"/>
      <c r="JNT83" s="23"/>
      <c r="JNU83" s="23"/>
      <c r="JNV83" s="23"/>
      <c r="JNW83" s="23"/>
      <c r="JNX83" s="23"/>
      <c r="JNY83" s="23"/>
      <c r="JNZ83" s="23"/>
      <c r="JOA83" s="23"/>
      <c r="JOB83" s="23"/>
      <c r="JOC83" s="23"/>
      <c r="JOD83" s="23"/>
      <c r="JOE83" s="23"/>
      <c r="JOF83" s="23"/>
      <c r="JOG83" s="23"/>
      <c r="JOH83" s="23"/>
      <c r="JOI83" s="23"/>
      <c r="JOJ83" s="23"/>
      <c r="JOK83" s="23"/>
      <c r="JOL83" s="23"/>
      <c r="JOM83" s="23"/>
      <c r="JON83" s="23"/>
      <c r="JOO83" s="23"/>
      <c r="JOP83" s="23"/>
      <c r="JOQ83" s="23"/>
      <c r="JOR83" s="23"/>
      <c r="JOS83" s="23"/>
      <c r="JOT83" s="23"/>
      <c r="JOU83" s="23"/>
      <c r="JOV83" s="23"/>
      <c r="JOW83" s="23"/>
      <c r="JOX83" s="23"/>
      <c r="JOY83" s="23"/>
      <c r="JOZ83" s="23"/>
      <c r="JPA83" s="23"/>
      <c r="JPB83" s="23"/>
      <c r="JPC83" s="23"/>
      <c r="JPD83" s="23"/>
      <c r="JPE83" s="23"/>
      <c r="JPF83" s="23"/>
      <c r="JPG83" s="23"/>
      <c r="JPH83" s="23"/>
      <c r="JPI83" s="23"/>
      <c r="JPJ83" s="23"/>
      <c r="JPK83" s="23"/>
      <c r="JPL83" s="23"/>
      <c r="JPM83" s="23"/>
      <c r="JPN83" s="23"/>
      <c r="JPO83" s="23"/>
      <c r="JPP83" s="23"/>
      <c r="JPQ83" s="23"/>
      <c r="JPR83" s="23"/>
      <c r="JPS83" s="23"/>
      <c r="JPT83" s="23"/>
      <c r="JPU83" s="23"/>
      <c r="JPV83" s="23"/>
      <c r="JPW83" s="23"/>
      <c r="JPX83" s="23"/>
      <c r="JPY83" s="23"/>
      <c r="JPZ83" s="23"/>
      <c r="JQA83" s="23"/>
      <c r="JQB83" s="23"/>
      <c r="JQC83" s="23"/>
      <c r="JQD83" s="23"/>
      <c r="JQE83" s="23"/>
      <c r="JQF83" s="23"/>
      <c r="JQG83" s="23"/>
      <c r="JQH83" s="23"/>
      <c r="JQI83" s="23"/>
      <c r="JQJ83" s="23"/>
      <c r="JQK83" s="23"/>
      <c r="JQL83" s="23"/>
      <c r="JQM83" s="23"/>
      <c r="JQN83" s="23"/>
      <c r="JQO83" s="23"/>
      <c r="JQP83" s="23"/>
      <c r="JQQ83" s="23"/>
      <c r="JQR83" s="23"/>
      <c r="JQS83" s="23"/>
      <c r="JQT83" s="23"/>
      <c r="JQU83" s="23"/>
      <c r="JQV83" s="23"/>
      <c r="JQW83" s="23"/>
      <c r="JQX83" s="23"/>
      <c r="JQY83" s="23"/>
      <c r="JQZ83" s="23"/>
      <c r="JRA83" s="23"/>
      <c r="JRB83" s="23"/>
      <c r="JRC83" s="23"/>
      <c r="JRD83" s="23"/>
      <c r="JRE83" s="23"/>
      <c r="JRF83" s="23"/>
      <c r="JRG83" s="23"/>
      <c r="JRH83" s="23"/>
      <c r="JRI83" s="23"/>
      <c r="JRJ83" s="23"/>
      <c r="JRK83" s="23"/>
      <c r="JRL83" s="23"/>
      <c r="JRM83" s="23"/>
      <c r="JRN83" s="23"/>
      <c r="JRO83" s="23"/>
      <c r="JRP83" s="23"/>
      <c r="JRQ83" s="23"/>
      <c r="JRR83" s="23"/>
      <c r="JRS83" s="23"/>
      <c r="JRT83" s="23"/>
      <c r="JRU83" s="23"/>
      <c r="JRV83" s="23"/>
      <c r="JRW83" s="23"/>
      <c r="JRX83" s="23"/>
      <c r="JRY83" s="23"/>
      <c r="JRZ83" s="23"/>
      <c r="JSA83" s="23"/>
      <c r="JSB83" s="23"/>
      <c r="JSC83" s="23"/>
      <c r="JSD83" s="23"/>
      <c r="JSE83" s="23"/>
      <c r="JSF83" s="23"/>
      <c r="JSG83" s="23"/>
      <c r="JSH83" s="23"/>
      <c r="JSI83" s="23"/>
      <c r="JSJ83" s="23"/>
      <c r="JSK83" s="23"/>
      <c r="JSL83" s="23"/>
      <c r="JSM83" s="23"/>
      <c r="JSN83" s="23"/>
      <c r="JSO83" s="23"/>
      <c r="JSP83" s="23"/>
      <c r="JSQ83" s="23"/>
      <c r="JSR83" s="23"/>
      <c r="JSS83" s="23"/>
      <c r="JST83" s="23"/>
      <c r="JSU83" s="23"/>
      <c r="JSV83" s="23"/>
      <c r="JSW83" s="23"/>
      <c r="JSX83" s="23"/>
      <c r="JSY83" s="23"/>
      <c r="JSZ83" s="23"/>
      <c r="JTA83" s="23"/>
      <c r="JTB83" s="23"/>
      <c r="JTC83" s="23"/>
      <c r="JTD83" s="23"/>
      <c r="JTE83" s="23"/>
      <c r="JTF83" s="23"/>
      <c r="JTG83" s="23"/>
      <c r="JTH83" s="23"/>
      <c r="JTI83" s="23"/>
      <c r="JTJ83" s="23"/>
      <c r="JTK83" s="23"/>
      <c r="JTL83" s="23"/>
      <c r="JTM83" s="23"/>
      <c r="JTN83" s="23"/>
      <c r="JTO83" s="23"/>
      <c r="JTP83" s="23"/>
      <c r="JTQ83" s="23"/>
      <c r="JTR83" s="23"/>
      <c r="JTS83" s="23"/>
      <c r="JTT83" s="23"/>
      <c r="JTU83" s="23"/>
      <c r="JTV83" s="23"/>
      <c r="JTW83" s="23"/>
      <c r="JTX83" s="23"/>
      <c r="JTY83" s="23"/>
      <c r="JTZ83" s="23"/>
      <c r="JUA83" s="23"/>
      <c r="JUB83" s="23"/>
      <c r="JUC83" s="23"/>
      <c r="JUD83" s="23"/>
      <c r="JUE83" s="23"/>
      <c r="JUF83" s="23"/>
      <c r="JUG83" s="23"/>
      <c r="JUH83" s="23"/>
      <c r="JUI83" s="23"/>
      <c r="JUJ83" s="23"/>
      <c r="JUK83" s="23"/>
      <c r="JUL83" s="23"/>
      <c r="JUM83" s="23"/>
      <c r="JUN83" s="23"/>
      <c r="JUO83" s="23"/>
      <c r="JUP83" s="23"/>
      <c r="JUQ83" s="23"/>
      <c r="JUR83" s="23"/>
      <c r="JUS83" s="23"/>
      <c r="JUT83" s="23"/>
      <c r="JUU83" s="23"/>
      <c r="JUV83" s="23"/>
      <c r="JUW83" s="23"/>
      <c r="JUX83" s="23"/>
      <c r="JUY83" s="23"/>
      <c r="JUZ83" s="23"/>
      <c r="JVA83" s="23"/>
      <c r="JVB83" s="23"/>
      <c r="JVC83" s="23"/>
      <c r="JVD83" s="23"/>
      <c r="JVE83" s="23"/>
      <c r="JVF83" s="23"/>
      <c r="JVG83" s="23"/>
      <c r="JVH83" s="23"/>
      <c r="JVI83" s="23"/>
      <c r="JVJ83" s="23"/>
      <c r="JVK83" s="23"/>
      <c r="JVL83" s="23"/>
      <c r="JVM83" s="23"/>
      <c r="JVN83" s="23"/>
      <c r="JVO83" s="23"/>
      <c r="JVP83" s="23"/>
      <c r="JVQ83" s="23"/>
      <c r="JVR83" s="23"/>
      <c r="JVS83" s="23"/>
      <c r="JVT83" s="23"/>
      <c r="JVU83" s="23"/>
      <c r="JVV83" s="23"/>
      <c r="JVW83" s="23"/>
      <c r="JVX83" s="23"/>
      <c r="JVY83" s="23"/>
      <c r="JVZ83" s="23"/>
      <c r="JWA83" s="23"/>
      <c r="JWB83" s="23"/>
      <c r="JWC83" s="23"/>
      <c r="JWD83" s="23"/>
      <c r="JWE83" s="23"/>
      <c r="JWF83" s="23"/>
      <c r="JWG83" s="23"/>
      <c r="JWH83" s="23"/>
      <c r="JWI83" s="23"/>
      <c r="JWJ83" s="23"/>
      <c r="JWK83" s="23"/>
      <c r="JWL83" s="23"/>
      <c r="JWM83" s="23"/>
      <c r="JWN83" s="23"/>
      <c r="JWO83" s="23"/>
      <c r="JWP83" s="23"/>
      <c r="JWQ83" s="23"/>
      <c r="JWR83" s="23"/>
      <c r="JWS83" s="23"/>
      <c r="JWT83" s="23"/>
      <c r="JWU83" s="23"/>
      <c r="JWV83" s="23"/>
      <c r="JWW83" s="23"/>
      <c r="JWX83" s="23"/>
      <c r="JWY83" s="23"/>
      <c r="JWZ83" s="23"/>
      <c r="JXA83" s="23"/>
      <c r="JXB83" s="23"/>
      <c r="JXC83" s="23"/>
      <c r="JXD83" s="23"/>
      <c r="JXE83" s="23"/>
      <c r="JXF83" s="23"/>
      <c r="JXG83" s="23"/>
      <c r="JXH83" s="23"/>
      <c r="JXI83" s="23"/>
      <c r="JXJ83" s="23"/>
      <c r="JXK83" s="23"/>
      <c r="JXL83" s="23"/>
      <c r="JXM83" s="23"/>
      <c r="JXN83" s="23"/>
      <c r="JXO83" s="23"/>
      <c r="JXP83" s="23"/>
      <c r="JXQ83" s="23"/>
      <c r="JXR83" s="23"/>
      <c r="JXS83" s="23"/>
      <c r="JXT83" s="23"/>
      <c r="JXU83" s="23"/>
      <c r="JXV83" s="23"/>
      <c r="JXW83" s="23"/>
      <c r="JXX83" s="23"/>
      <c r="JXY83" s="23"/>
      <c r="JXZ83" s="23"/>
      <c r="JYA83" s="23"/>
      <c r="JYB83" s="23"/>
      <c r="JYC83" s="23"/>
      <c r="JYD83" s="23"/>
      <c r="JYE83" s="23"/>
      <c r="JYF83" s="23"/>
      <c r="JYG83" s="23"/>
      <c r="JYH83" s="23"/>
      <c r="JYI83" s="23"/>
      <c r="JYJ83" s="23"/>
      <c r="JYK83" s="23"/>
      <c r="JYL83" s="23"/>
      <c r="JYM83" s="23"/>
      <c r="JYN83" s="23"/>
      <c r="JYO83" s="23"/>
      <c r="JYP83" s="23"/>
      <c r="JYQ83" s="23"/>
      <c r="JYR83" s="23"/>
      <c r="JYS83" s="23"/>
      <c r="JYT83" s="23"/>
      <c r="JYU83" s="23"/>
      <c r="JYV83" s="23"/>
      <c r="JYW83" s="23"/>
      <c r="JYX83" s="23"/>
      <c r="JYY83" s="23"/>
      <c r="JYZ83" s="23"/>
      <c r="JZA83" s="23"/>
      <c r="JZB83" s="23"/>
      <c r="JZC83" s="23"/>
      <c r="JZD83" s="23"/>
      <c r="JZE83" s="23"/>
      <c r="JZF83" s="23"/>
      <c r="JZG83" s="23"/>
      <c r="JZH83" s="23"/>
      <c r="JZI83" s="23"/>
      <c r="JZJ83" s="23"/>
      <c r="JZK83" s="23"/>
      <c r="JZL83" s="23"/>
      <c r="JZM83" s="23"/>
      <c r="JZN83" s="23"/>
      <c r="JZO83" s="23"/>
      <c r="JZP83" s="23"/>
      <c r="JZQ83" s="23"/>
      <c r="JZR83" s="23"/>
      <c r="JZS83" s="23"/>
      <c r="JZT83" s="23"/>
      <c r="JZU83" s="23"/>
      <c r="JZV83" s="23"/>
      <c r="JZW83" s="23"/>
      <c r="JZX83" s="23"/>
      <c r="JZY83" s="23"/>
      <c r="JZZ83" s="23"/>
      <c r="KAA83" s="23"/>
      <c r="KAB83" s="23"/>
      <c r="KAC83" s="23"/>
      <c r="KAD83" s="23"/>
      <c r="KAE83" s="23"/>
      <c r="KAF83" s="23"/>
      <c r="KAG83" s="23"/>
      <c r="KAH83" s="23"/>
      <c r="KAI83" s="23"/>
      <c r="KAJ83" s="23"/>
      <c r="KAK83" s="23"/>
      <c r="KAL83" s="23"/>
      <c r="KAM83" s="23"/>
      <c r="KAN83" s="23"/>
      <c r="KAO83" s="23"/>
      <c r="KAP83" s="23"/>
      <c r="KAQ83" s="23"/>
      <c r="KAR83" s="23"/>
      <c r="KAS83" s="23"/>
      <c r="KAT83" s="23"/>
      <c r="KAU83" s="23"/>
      <c r="KAV83" s="23"/>
      <c r="KAW83" s="23"/>
      <c r="KAX83" s="23"/>
      <c r="KAY83" s="23"/>
      <c r="KAZ83" s="23"/>
      <c r="KBA83" s="23"/>
      <c r="KBB83" s="23"/>
      <c r="KBC83" s="23"/>
      <c r="KBD83" s="23"/>
      <c r="KBE83" s="23"/>
      <c r="KBF83" s="23"/>
      <c r="KBG83" s="23"/>
      <c r="KBH83" s="23"/>
      <c r="KBI83" s="23"/>
      <c r="KBJ83" s="23"/>
      <c r="KBK83" s="23"/>
      <c r="KBL83" s="23"/>
      <c r="KBM83" s="23"/>
      <c r="KBN83" s="23"/>
      <c r="KBO83" s="23"/>
      <c r="KBP83" s="23"/>
      <c r="KBQ83" s="23"/>
      <c r="KBR83" s="23"/>
      <c r="KBS83" s="23"/>
      <c r="KBT83" s="23"/>
      <c r="KBU83" s="23"/>
      <c r="KBV83" s="23"/>
      <c r="KBW83" s="23"/>
      <c r="KBX83" s="23"/>
      <c r="KBY83" s="23"/>
      <c r="KBZ83" s="23"/>
      <c r="KCA83" s="23"/>
      <c r="KCB83" s="23"/>
      <c r="KCC83" s="23"/>
      <c r="KCD83" s="23"/>
      <c r="KCE83" s="23"/>
      <c r="KCF83" s="23"/>
      <c r="KCG83" s="23"/>
      <c r="KCH83" s="23"/>
      <c r="KCI83" s="23"/>
      <c r="KCJ83" s="23"/>
      <c r="KCK83" s="23"/>
      <c r="KCL83" s="23"/>
      <c r="KCM83" s="23"/>
      <c r="KCN83" s="23"/>
      <c r="KCO83" s="23"/>
      <c r="KCP83" s="23"/>
      <c r="KCQ83" s="23"/>
      <c r="KCR83" s="23"/>
      <c r="KCS83" s="23"/>
      <c r="KCT83" s="23"/>
      <c r="KCU83" s="23"/>
      <c r="KCV83" s="23"/>
      <c r="KCW83" s="23"/>
      <c r="KCX83" s="23"/>
      <c r="KCY83" s="23"/>
      <c r="KCZ83" s="23"/>
      <c r="KDA83" s="23"/>
      <c r="KDB83" s="23"/>
      <c r="KDC83" s="23"/>
      <c r="KDD83" s="23"/>
      <c r="KDE83" s="23"/>
      <c r="KDF83" s="23"/>
      <c r="KDG83" s="23"/>
      <c r="KDH83" s="23"/>
      <c r="KDI83" s="23"/>
      <c r="KDJ83" s="23"/>
      <c r="KDK83" s="23"/>
      <c r="KDL83" s="23"/>
      <c r="KDM83" s="23"/>
      <c r="KDN83" s="23"/>
      <c r="KDO83" s="23"/>
      <c r="KDP83" s="23"/>
      <c r="KDQ83" s="23"/>
      <c r="KDR83" s="23"/>
      <c r="KDS83" s="23"/>
      <c r="KDT83" s="23"/>
      <c r="KDU83" s="23"/>
      <c r="KDV83" s="23"/>
      <c r="KDW83" s="23"/>
      <c r="KDX83" s="23"/>
      <c r="KDY83" s="23"/>
      <c r="KDZ83" s="23"/>
      <c r="KEA83" s="23"/>
      <c r="KEB83" s="23"/>
      <c r="KEC83" s="23"/>
      <c r="KED83" s="23"/>
      <c r="KEE83" s="23"/>
      <c r="KEF83" s="23"/>
      <c r="KEG83" s="23"/>
      <c r="KEH83" s="23"/>
      <c r="KEI83" s="23"/>
      <c r="KEJ83" s="23"/>
      <c r="KEK83" s="23"/>
      <c r="KEL83" s="23"/>
      <c r="KEM83" s="23"/>
      <c r="KEN83" s="23"/>
      <c r="KEO83" s="23"/>
      <c r="KEP83" s="23"/>
      <c r="KEQ83" s="23"/>
      <c r="KER83" s="23"/>
      <c r="KES83" s="23"/>
      <c r="KET83" s="23"/>
      <c r="KEU83" s="23"/>
      <c r="KEV83" s="23"/>
      <c r="KEW83" s="23"/>
      <c r="KEX83" s="23"/>
      <c r="KEY83" s="23"/>
      <c r="KEZ83" s="23"/>
      <c r="KFA83" s="23"/>
      <c r="KFB83" s="23"/>
      <c r="KFC83" s="23"/>
      <c r="KFD83" s="23"/>
      <c r="KFE83" s="23"/>
      <c r="KFF83" s="23"/>
      <c r="KFG83" s="23"/>
      <c r="KFH83" s="23"/>
      <c r="KFI83" s="23"/>
      <c r="KFJ83" s="23"/>
      <c r="KFK83" s="23"/>
      <c r="KFL83" s="23"/>
      <c r="KFM83" s="23"/>
      <c r="KFN83" s="23"/>
      <c r="KFO83" s="23"/>
      <c r="KFP83" s="23"/>
      <c r="KFQ83" s="23"/>
      <c r="KFR83" s="23"/>
      <c r="KFS83" s="23"/>
      <c r="KFT83" s="23"/>
      <c r="KFU83" s="23"/>
      <c r="KFV83" s="23"/>
      <c r="KFW83" s="23"/>
      <c r="KFX83" s="23"/>
      <c r="KFY83" s="23"/>
      <c r="KFZ83" s="23"/>
      <c r="KGA83" s="23"/>
      <c r="KGB83" s="23"/>
      <c r="KGC83" s="23"/>
      <c r="KGD83" s="23"/>
      <c r="KGE83" s="23"/>
      <c r="KGF83" s="23"/>
      <c r="KGG83" s="23"/>
      <c r="KGH83" s="23"/>
      <c r="KGI83" s="23"/>
      <c r="KGJ83" s="23"/>
      <c r="KGK83" s="23"/>
      <c r="KGL83" s="23"/>
      <c r="KGM83" s="23"/>
      <c r="KGN83" s="23"/>
      <c r="KGO83" s="23"/>
      <c r="KGP83" s="23"/>
      <c r="KGQ83" s="23"/>
      <c r="KGR83" s="23"/>
      <c r="KGS83" s="23"/>
      <c r="KGT83" s="23"/>
      <c r="KGU83" s="23"/>
      <c r="KGV83" s="23"/>
      <c r="KGW83" s="23"/>
      <c r="KGX83" s="23"/>
      <c r="KGY83" s="23"/>
      <c r="KGZ83" s="23"/>
      <c r="KHA83" s="23"/>
      <c r="KHB83" s="23"/>
      <c r="KHC83" s="23"/>
      <c r="KHD83" s="23"/>
      <c r="KHE83" s="23"/>
      <c r="KHF83" s="23"/>
      <c r="KHG83" s="23"/>
      <c r="KHH83" s="23"/>
      <c r="KHI83" s="23"/>
      <c r="KHJ83" s="23"/>
      <c r="KHK83" s="23"/>
      <c r="KHL83" s="23"/>
      <c r="KHM83" s="23"/>
      <c r="KHN83" s="23"/>
      <c r="KHO83" s="23"/>
      <c r="KHP83" s="23"/>
      <c r="KHQ83" s="23"/>
      <c r="KHR83" s="23"/>
      <c r="KHS83" s="23"/>
      <c r="KHT83" s="23"/>
      <c r="KHU83" s="23"/>
      <c r="KHV83" s="23"/>
      <c r="KHW83" s="23"/>
      <c r="KHX83" s="23"/>
      <c r="KHY83" s="23"/>
      <c r="KHZ83" s="23"/>
      <c r="KIA83" s="23"/>
      <c r="KIB83" s="23"/>
      <c r="KIC83" s="23"/>
      <c r="KID83" s="23"/>
      <c r="KIE83" s="23"/>
      <c r="KIF83" s="23"/>
      <c r="KIG83" s="23"/>
      <c r="KIH83" s="23"/>
      <c r="KII83" s="23"/>
      <c r="KIJ83" s="23"/>
      <c r="KIK83" s="23"/>
      <c r="KIL83" s="23"/>
      <c r="KIM83" s="23"/>
      <c r="KIN83" s="23"/>
      <c r="KIO83" s="23"/>
      <c r="KIP83" s="23"/>
      <c r="KIQ83" s="23"/>
      <c r="KIR83" s="23"/>
      <c r="KIS83" s="23"/>
      <c r="KIT83" s="23"/>
      <c r="KIU83" s="23"/>
      <c r="KIV83" s="23"/>
      <c r="KIW83" s="23"/>
      <c r="KIX83" s="23"/>
      <c r="KIY83" s="23"/>
      <c r="KIZ83" s="23"/>
      <c r="KJA83" s="23"/>
      <c r="KJB83" s="23"/>
      <c r="KJC83" s="23"/>
      <c r="KJD83" s="23"/>
      <c r="KJE83" s="23"/>
      <c r="KJF83" s="23"/>
      <c r="KJG83" s="23"/>
      <c r="KJH83" s="23"/>
      <c r="KJI83" s="23"/>
      <c r="KJJ83" s="23"/>
      <c r="KJK83" s="23"/>
      <c r="KJL83" s="23"/>
      <c r="KJM83" s="23"/>
      <c r="KJN83" s="23"/>
      <c r="KJO83" s="23"/>
      <c r="KJP83" s="23"/>
      <c r="KJQ83" s="23"/>
      <c r="KJR83" s="23"/>
      <c r="KJS83" s="23"/>
      <c r="KJT83" s="23"/>
      <c r="KJU83" s="23"/>
      <c r="KJV83" s="23"/>
      <c r="KJW83" s="23"/>
      <c r="KJX83" s="23"/>
      <c r="KJY83" s="23"/>
      <c r="KJZ83" s="23"/>
      <c r="KKA83" s="23"/>
      <c r="KKB83" s="23"/>
      <c r="KKC83" s="23"/>
      <c r="KKD83" s="23"/>
      <c r="KKE83" s="23"/>
      <c r="KKF83" s="23"/>
      <c r="KKG83" s="23"/>
      <c r="KKH83" s="23"/>
      <c r="KKI83" s="23"/>
      <c r="KKJ83" s="23"/>
      <c r="KKK83" s="23"/>
      <c r="KKL83" s="23"/>
      <c r="KKM83" s="23"/>
      <c r="KKN83" s="23"/>
      <c r="KKO83" s="23"/>
      <c r="KKP83" s="23"/>
      <c r="KKQ83" s="23"/>
      <c r="KKR83" s="23"/>
      <c r="KKS83" s="23"/>
      <c r="KKT83" s="23"/>
      <c r="KKU83" s="23"/>
      <c r="KKV83" s="23"/>
      <c r="KKW83" s="23"/>
      <c r="KKX83" s="23"/>
      <c r="KKY83" s="23"/>
      <c r="KKZ83" s="23"/>
      <c r="KLA83" s="23"/>
      <c r="KLB83" s="23"/>
      <c r="KLC83" s="23"/>
      <c r="KLD83" s="23"/>
      <c r="KLE83" s="23"/>
      <c r="KLF83" s="23"/>
      <c r="KLG83" s="23"/>
      <c r="KLH83" s="23"/>
      <c r="KLI83" s="23"/>
      <c r="KLJ83" s="23"/>
      <c r="KLK83" s="23"/>
      <c r="KLL83" s="23"/>
      <c r="KLM83" s="23"/>
      <c r="KLN83" s="23"/>
      <c r="KLO83" s="23"/>
      <c r="KLP83" s="23"/>
      <c r="KLQ83" s="23"/>
      <c r="KLR83" s="23"/>
      <c r="KLS83" s="23"/>
      <c r="KLT83" s="23"/>
      <c r="KLU83" s="23"/>
      <c r="KLV83" s="23"/>
      <c r="KLW83" s="23"/>
      <c r="KLX83" s="23"/>
      <c r="KLY83" s="23"/>
      <c r="KLZ83" s="23"/>
      <c r="KMA83" s="23"/>
      <c r="KMB83" s="23"/>
      <c r="KMC83" s="23"/>
      <c r="KMD83" s="23"/>
      <c r="KME83" s="23"/>
      <c r="KMF83" s="23"/>
      <c r="KMG83" s="23"/>
      <c r="KMH83" s="23"/>
      <c r="KMI83" s="23"/>
      <c r="KMJ83" s="23"/>
      <c r="KMK83" s="23"/>
      <c r="KML83" s="23"/>
      <c r="KMM83" s="23"/>
      <c r="KMN83" s="23"/>
      <c r="KMO83" s="23"/>
      <c r="KMP83" s="23"/>
      <c r="KMQ83" s="23"/>
      <c r="KMR83" s="23"/>
      <c r="KMS83" s="23"/>
      <c r="KMT83" s="23"/>
      <c r="KMU83" s="23"/>
      <c r="KMV83" s="23"/>
      <c r="KMW83" s="23"/>
      <c r="KMX83" s="23"/>
      <c r="KMY83" s="23"/>
      <c r="KMZ83" s="23"/>
      <c r="KNA83" s="23"/>
      <c r="KNB83" s="23"/>
      <c r="KNC83" s="23"/>
      <c r="KND83" s="23"/>
      <c r="KNE83" s="23"/>
      <c r="KNF83" s="23"/>
      <c r="KNG83" s="23"/>
      <c r="KNH83" s="23"/>
      <c r="KNI83" s="23"/>
      <c r="KNJ83" s="23"/>
      <c r="KNK83" s="23"/>
      <c r="KNL83" s="23"/>
      <c r="KNM83" s="23"/>
      <c r="KNN83" s="23"/>
      <c r="KNO83" s="23"/>
      <c r="KNP83" s="23"/>
      <c r="KNQ83" s="23"/>
      <c r="KNR83" s="23"/>
      <c r="KNS83" s="23"/>
      <c r="KNT83" s="23"/>
      <c r="KNU83" s="23"/>
      <c r="KNV83" s="23"/>
      <c r="KNW83" s="23"/>
      <c r="KNX83" s="23"/>
      <c r="KNY83" s="23"/>
      <c r="KNZ83" s="23"/>
      <c r="KOA83" s="23"/>
      <c r="KOB83" s="23"/>
      <c r="KOC83" s="23"/>
      <c r="KOD83" s="23"/>
      <c r="KOE83" s="23"/>
      <c r="KOF83" s="23"/>
      <c r="KOG83" s="23"/>
      <c r="KOH83" s="23"/>
      <c r="KOI83" s="23"/>
      <c r="KOJ83" s="23"/>
      <c r="KOK83" s="23"/>
      <c r="KOL83" s="23"/>
      <c r="KOM83" s="23"/>
      <c r="KON83" s="23"/>
      <c r="KOO83" s="23"/>
      <c r="KOP83" s="23"/>
      <c r="KOQ83" s="23"/>
      <c r="KOR83" s="23"/>
      <c r="KOS83" s="23"/>
      <c r="KOT83" s="23"/>
      <c r="KOU83" s="23"/>
      <c r="KOV83" s="23"/>
      <c r="KOW83" s="23"/>
      <c r="KOX83" s="23"/>
      <c r="KOY83" s="23"/>
      <c r="KOZ83" s="23"/>
      <c r="KPA83" s="23"/>
      <c r="KPB83" s="23"/>
      <c r="KPC83" s="23"/>
      <c r="KPD83" s="23"/>
      <c r="KPE83" s="23"/>
      <c r="KPF83" s="23"/>
      <c r="KPG83" s="23"/>
      <c r="KPH83" s="23"/>
      <c r="KPI83" s="23"/>
      <c r="KPJ83" s="23"/>
      <c r="KPK83" s="23"/>
      <c r="KPL83" s="23"/>
      <c r="KPM83" s="23"/>
      <c r="KPN83" s="23"/>
      <c r="KPO83" s="23"/>
      <c r="KPP83" s="23"/>
      <c r="KPQ83" s="23"/>
      <c r="KPR83" s="23"/>
      <c r="KPS83" s="23"/>
      <c r="KPT83" s="23"/>
      <c r="KPU83" s="23"/>
      <c r="KPV83" s="23"/>
      <c r="KPW83" s="23"/>
      <c r="KPX83" s="23"/>
      <c r="KPY83" s="23"/>
      <c r="KPZ83" s="23"/>
      <c r="KQA83" s="23"/>
      <c r="KQB83" s="23"/>
      <c r="KQC83" s="23"/>
      <c r="KQD83" s="23"/>
      <c r="KQE83" s="23"/>
      <c r="KQF83" s="23"/>
      <c r="KQG83" s="23"/>
      <c r="KQH83" s="23"/>
      <c r="KQI83" s="23"/>
      <c r="KQJ83" s="23"/>
      <c r="KQK83" s="23"/>
      <c r="KQL83" s="23"/>
      <c r="KQM83" s="23"/>
      <c r="KQN83" s="23"/>
      <c r="KQO83" s="23"/>
      <c r="KQP83" s="23"/>
      <c r="KQQ83" s="23"/>
      <c r="KQR83" s="23"/>
      <c r="KQS83" s="23"/>
      <c r="KQT83" s="23"/>
      <c r="KQU83" s="23"/>
      <c r="KQV83" s="23"/>
      <c r="KQW83" s="23"/>
      <c r="KQX83" s="23"/>
      <c r="KQY83" s="23"/>
      <c r="KQZ83" s="23"/>
      <c r="KRA83" s="23"/>
      <c r="KRB83" s="23"/>
      <c r="KRC83" s="23"/>
      <c r="KRD83" s="23"/>
      <c r="KRE83" s="23"/>
      <c r="KRF83" s="23"/>
      <c r="KRG83" s="23"/>
      <c r="KRH83" s="23"/>
      <c r="KRI83" s="23"/>
      <c r="KRJ83" s="23"/>
      <c r="KRK83" s="23"/>
      <c r="KRL83" s="23"/>
      <c r="KRM83" s="23"/>
      <c r="KRN83" s="23"/>
      <c r="KRO83" s="23"/>
      <c r="KRP83" s="23"/>
      <c r="KRQ83" s="23"/>
      <c r="KRR83" s="23"/>
      <c r="KRS83" s="23"/>
      <c r="KRT83" s="23"/>
      <c r="KRU83" s="23"/>
      <c r="KRV83" s="23"/>
      <c r="KRW83" s="23"/>
      <c r="KRX83" s="23"/>
      <c r="KRY83" s="23"/>
      <c r="KRZ83" s="23"/>
      <c r="KSA83" s="23"/>
      <c r="KSB83" s="23"/>
      <c r="KSC83" s="23"/>
      <c r="KSD83" s="23"/>
      <c r="KSE83" s="23"/>
      <c r="KSF83" s="23"/>
      <c r="KSG83" s="23"/>
      <c r="KSH83" s="23"/>
      <c r="KSI83" s="23"/>
      <c r="KSJ83" s="23"/>
      <c r="KSK83" s="23"/>
      <c r="KSL83" s="23"/>
      <c r="KSM83" s="23"/>
      <c r="KSN83" s="23"/>
      <c r="KSO83" s="23"/>
      <c r="KSP83" s="23"/>
      <c r="KSQ83" s="23"/>
      <c r="KSR83" s="23"/>
      <c r="KSS83" s="23"/>
      <c r="KST83" s="23"/>
      <c r="KSU83" s="23"/>
      <c r="KSV83" s="23"/>
      <c r="KSW83" s="23"/>
      <c r="KSX83" s="23"/>
      <c r="KSY83" s="23"/>
      <c r="KSZ83" s="23"/>
      <c r="KTA83" s="23"/>
      <c r="KTB83" s="23"/>
      <c r="KTC83" s="23"/>
      <c r="KTD83" s="23"/>
      <c r="KTE83" s="23"/>
      <c r="KTF83" s="23"/>
      <c r="KTG83" s="23"/>
      <c r="KTH83" s="23"/>
      <c r="KTI83" s="23"/>
      <c r="KTJ83" s="23"/>
      <c r="KTK83" s="23"/>
      <c r="KTL83" s="23"/>
      <c r="KTM83" s="23"/>
      <c r="KTN83" s="23"/>
      <c r="KTO83" s="23"/>
      <c r="KTP83" s="23"/>
      <c r="KTQ83" s="23"/>
      <c r="KTR83" s="23"/>
      <c r="KTS83" s="23"/>
      <c r="KTT83" s="23"/>
      <c r="KTU83" s="23"/>
      <c r="KTV83" s="23"/>
      <c r="KTW83" s="23"/>
      <c r="KTX83" s="23"/>
      <c r="KTY83" s="23"/>
      <c r="KTZ83" s="23"/>
      <c r="KUA83" s="23"/>
      <c r="KUB83" s="23"/>
      <c r="KUC83" s="23"/>
      <c r="KUD83" s="23"/>
      <c r="KUE83" s="23"/>
      <c r="KUF83" s="23"/>
      <c r="KUG83" s="23"/>
      <c r="KUH83" s="23"/>
      <c r="KUI83" s="23"/>
      <c r="KUJ83" s="23"/>
      <c r="KUK83" s="23"/>
      <c r="KUL83" s="23"/>
      <c r="KUM83" s="23"/>
      <c r="KUN83" s="23"/>
      <c r="KUO83" s="23"/>
      <c r="KUP83" s="23"/>
      <c r="KUQ83" s="23"/>
      <c r="KUR83" s="23"/>
      <c r="KUS83" s="23"/>
      <c r="KUT83" s="23"/>
      <c r="KUU83" s="23"/>
      <c r="KUV83" s="23"/>
      <c r="KUW83" s="23"/>
      <c r="KUX83" s="23"/>
      <c r="KUY83" s="23"/>
      <c r="KUZ83" s="23"/>
      <c r="KVA83" s="23"/>
      <c r="KVB83" s="23"/>
      <c r="KVC83" s="23"/>
      <c r="KVD83" s="23"/>
      <c r="KVE83" s="23"/>
      <c r="KVF83" s="23"/>
      <c r="KVG83" s="23"/>
      <c r="KVH83" s="23"/>
      <c r="KVI83" s="23"/>
      <c r="KVJ83" s="23"/>
      <c r="KVK83" s="23"/>
      <c r="KVL83" s="23"/>
      <c r="KVM83" s="23"/>
      <c r="KVN83" s="23"/>
      <c r="KVO83" s="23"/>
      <c r="KVP83" s="23"/>
      <c r="KVQ83" s="23"/>
      <c r="KVR83" s="23"/>
      <c r="KVS83" s="23"/>
      <c r="KVT83" s="23"/>
      <c r="KVU83" s="23"/>
      <c r="KVV83" s="23"/>
      <c r="KVW83" s="23"/>
      <c r="KVX83" s="23"/>
      <c r="KVY83" s="23"/>
      <c r="KVZ83" s="23"/>
      <c r="KWA83" s="23"/>
      <c r="KWB83" s="23"/>
      <c r="KWC83" s="23"/>
      <c r="KWD83" s="23"/>
      <c r="KWE83" s="23"/>
      <c r="KWF83" s="23"/>
      <c r="KWG83" s="23"/>
      <c r="KWH83" s="23"/>
      <c r="KWI83" s="23"/>
      <c r="KWJ83" s="23"/>
      <c r="KWK83" s="23"/>
      <c r="KWL83" s="23"/>
      <c r="KWM83" s="23"/>
      <c r="KWN83" s="23"/>
      <c r="KWO83" s="23"/>
      <c r="KWP83" s="23"/>
      <c r="KWQ83" s="23"/>
      <c r="KWR83" s="23"/>
      <c r="KWS83" s="23"/>
      <c r="KWT83" s="23"/>
      <c r="KWU83" s="23"/>
      <c r="KWV83" s="23"/>
      <c r="KWW83" s="23"/>
      <c r="KWX83" s="23"/>
      <c r="KWY83" s="23"/>
      <c r="KWZ83" s="23"/>
      <c r="KXA83" s="23"/>
      <c r="KXB83" s="23"/>
      <c r="KXC83" s="23"/>
      <c r="KXD83" s="23"/>
      <c r="KXE83" s="23"/>
      <c r="KXF83" s="23"/>
      <c r="KXG83" s="23"/>
      <c r="KXH83" s="23"/>
      <c r="KXI83" s="23"/>
      <c r="KXJ83" s="23"/>
      <c r="KXK83" s="23"/>
      <c r="KXL83" s="23"/>
      <c r="KXM83" s="23"/>
      <c r="KXN83" s="23"/>
      <c r="KXO83" s="23"/>
      <c r="KXP83" s="23"/>
      <c r="KXQ83" s="23"/>
      <c r="KXR83" s="23"/>
      <c r="KXS83" s="23"/>
      <c r="KXT83" s="23"/>
      <c r="KXU83" s="23"/>
      <c r="KXV83" s="23"/>
      <c r="KXW83" s="23"/>
      <c r="KXX83" s="23"/>
      <c r="KXY83" s="23"/>
      <c r="KXZ83" s="23"/>
      <c r="KYA83" s="23"/>
      <c r="KYB83" s="23"/>
      <c r="KYC83" s="23"/>
      <c r="KYD83" s="23"/>
      <c r="KYE83" s="23"/>
      <c r="KYF83" s="23"/>
      <c r="KYG83" s="23"/>
      <c r="KYH83" s="23"/>
      <c r="KYI83" s="23"/>
      <c r="KYJ83" s="23"/>
      <c r="KYK83" s="23"/>
      <c r="KYL83" s="23"/>
      <c r="KYM83" s="23"/>
      <c r="KYN83" s="23"/>
      <c r="KYO83" s="23"/>
      <c r="KYP83" s="23"/>
      <c r="KYQ83" s="23"/>
      <c r="KYR83" s="23"/>
      <c r="KYS83" s="23"/>
      <c r="KYT83" s="23"/>
      <c r="KYU83" s="23"/>
      <c r="KYV83" s="23"/>
      <c r="KYW83" s="23"/>
      <c r="KYX83" s="23"/>
      <c r="KYY83" s="23"/>
      <c r="KYZ83" s="23"/>
      <c r="KZA83" s="23"/>
      <c r="KZB83" s="23"/>
      <c r="KZC83" s="23"/>
      <c r="KZD83" s="23"/>
      <c r="KZE83" s="23"/>
      <c r="KZF83" s="23"/>
      <c r="KZG83" s="23"/>
      <c r="KZH83" s="23"/>
      <c r="KZI83" s="23"/>
      <c r="KZJ83" s="23"/>
      <c r="KZK83" s="23"/>
      <c r="KZL83" s="23"/>
      <c r="KZM83" s="23"/>
      <c r="KZN83" s="23"/>
      <c r="KZO83" s="23"/>
      <c r="KZP83" s="23"/>
      <c r="KZQ83" s="23"/>
      <c r="KZR83" s="23"/>
      <c r="KZS83" s="23"/>
      <c r="KZT83" s="23"/>
      <c r="KZU83" s="23"/>
      <c r="KZV83" s="23"/>
      <c r="KZW83" s="23"/>
      <c r="KZX83" s="23"/>
      <c r="KZY83" s="23"/>
      <c r="KZZ83" s="23"/>
      <c r="LAA83" s="23"/>
      <c r="LAB83" s="23"/>
      <c r="LAC83" s="23"/>
      <c r="LAD83" s="23"/>
      <c r="LAE83" s="23"/>
      <c r="LAF83" s="23"/>
      <c r="LAG83" s="23"/>
      <c r="LAH83" s="23"/>
      <c r="LAI83" s="23"/>
      <c r="LAJ83" s="23"/>
      <c r="LAK83" s="23"/>
      <c r="LAL83" s="23"/>
      <c r="LAM83" s="23"/>
      <c r="LAN83" s="23"/>
      <c r="LAO83" s="23"/>
      <c r="LAP83" s="23"/>
      <c r="LAQ83" s="23"/>
      <c r="LAR83" s="23"/>
      <c r="LAS83" s="23"/>
      <c r="LAT83" s="23"/>
      <c r="LAU83" s="23"/>
      <c r="LAV83" s="23"/>
      <c r="LAW83" s="23"/>
      <c r="LAX83" s="23"/>
      <c r="LAY83" s="23"/>
      <c r="LAZ83" s="23"/>
      <c r="LBA83" s="23"/>
      <c r="LBB83" s="23"/>
      <c r="LBC83" s="23"/>
      <c r="LBD83" s="23"/>
      <c r="LBE83" s="23"/>
      <c r="LBF83" s="23"/>
      <c r="LBG83" s="23"/>
      <c r="LBH83" s="23"/>
      <c r="LBI83" s="23"/>
      <c r="LBJ83" s="23"/>
      <c r="LBK83" s="23"/>
      <c r="LBL83" s="23"/>
      <c r="LBM83" s="23"/>
      <c r="LBN83" s="23"/>
      <c r="LBO83" s="23"/>
      <c r="LBP83" s="23"/>
      <c r="LBQ83" s="23"/>
      <c r="LBR83" s="23"/>
      <c r="LBS83" s="23"/>
      <c r="LBT83" s="23"/>
      <c r="LBU83" s="23"/>
      <c r="LBV83" s="23"/>
      <c r="LBW83" s="23"/>
      <c r="LBX83" s="23"/>
      <c r="LBY83" s="23"/>
      <c r="LBZ83" s="23"/>
      <c r="LCA83" s="23"/>
      <c r="LCB83" s="23"/>
      <c r="LCC83" s="23"/>
      <c r="LCD83" s="23"/>
      <c r="LCE83" s="23"/>
      <c r="LCF83" s="23"/>
      <c r="LCG83" s="23"/>
      <c r="LCH83" s="23"/>
      <c r="LCI83" s="23"/>
      <c r="LCJ83" s="23"/>
      <c r="LCK83" s="23"/>
      <c r="LCL83" s="23"/>
      <c r="LCM83" s="23"/>
      <c r="LCN83" s="23"/>
      <c r="LCO83" s="23"/>
      <c r="LCP83" s="23"/>
      <c r="LCQ83" s="23"/>
      <c r="LCR83" s="23"/>
      <c r="LCS83" s="23"/>
      <c r="LCT83" s="23"/>
      <c r="LCU83" s="23"/>
      <c r="LCV83" s="23"/>
      <c r="LCW83" s="23"/>
      <c r="LCX83" s="23"/>
      <c r="LCY83" s="23"/>
      <c r="LCZ83" s="23"/>
      <c r="LDA83" s="23"/>
      <c r="LDB83" s="23"/>
      <c r="LDC83" s="23"/>
      <c r="LDD83" s="23"/>
      <c r="LDE83" s="23"/>
      <c r="LDF83" s="23"/>
      <c r="LDG83" s="23"/>
      <c r="LDH83" s="23"/>
      <c r="LDI83" s="23"/>
      <c r="LDJ83" s="23"/>
      <c r="LDK83" s="23"/>
      <c r="LDL83" s="23"/>
      <c r="LDM83" s="23"/>
      <c r="LDN83" s="23"/>
      <c r="LDO83" s="23"/>
      <c r="LDP83" s="23"/>
      <c r="LDQ83" s="23"/>
      <c r="LDR83" s="23"/>
      <c r="LDS83" s="23"/>
      <c r="LDT83" s="23"/>
      <c r="LDU83" s="23"/>
      <c r="LDV83" s="23"/>
      <c r="LDW83" s="23"/>
      <c r="LDX83" s="23"/>
      <c r="LDY83" s="23"/>
      <c r="LDZ83" s="23"/>
      <c r="LEA83" s="23"/>
      <c r="LEB83" s="23"/>
      <c r="LEC83" s="23"/>
      <c r="LED83" s="23"/>
      <c r="LEE83" s="23"/>
      <c r="LEF83" s="23"/>
      <c r="LEG83" s="23"/>
      <c r="LEH83" s="23"/>
      <c r="LEI83" s="23"/>
      <c r="LEJ83" s="23"/>
      <c r="LEK83" s="23"/>
      <c r="LEL83" s="23"/>
      <c r="LEM83" s="23"/>
      <c r="LEN83" s="23"/>
      <c r="LEO83" s="23"/>
      <c r="LEP83" s="23"/>
      <c r="LEQ83" s="23"/>
      <c r="LER83" s="23"/>
      <c r="LES83" s="23"/>
      <c r="LET83" s="23"/>
      <c r="LEU83" s="23"/>
      <c r="LEV83" s="23"/>
      <c r="LEW83" s="23"/>
      <c r="LEX83" s="23"/>
      <c r="LEY83" s="23"/>
      <c r="LEZ83" s="23"/>
      <c r="LFA83" s="23"/>
      <c r="LFB83" s="23"/>
      <c r="LFC83" s="23"/>
      <c r="LFD83" s="23"/>
      <c r="LFE83" s="23"/>
      <c r="LFF83" s="23"/>
      <c r="LFG83" s="23"/>
      <c r="LFH83" s="23"/>
      <c r="LFI83" s="23"/>
      <c r="LFJ83" s="23"/>
      <c r="LFK83" s="23"/>
      <c r="LFL83" s="23"/>
      <c r="LFM83" s="23"/>
      <c r="LFN83" s="23"/>
      <c r="LFO83" s="23"/>
      <c r="LFP83" s="23"/>
      <c r="LFQ83" s="23"/>
      <c r="LFR83" s="23"/>
      <c r="LFS83" s="23"/>
      <c r="LFT83" s="23"/>
      <c r="LFU83" s="23"/>
      <c r="LFV83" s="23"/>
      <c r="LFW83" s="23"/>
      <c r="LFX83" s="23"/>
      <c r="LFY83" s="23"/>
      <c r="LFZ83" s="23"/>
      <c r="LGA83" s="23"/>
      <c r="LGB83" s="23"/>
      <c r="LGC83" s="23"/>
      <c r="LGD83" s="23"/>
      <c r="LGE83" s="23"/>
      <c r="LGF83" s="23"/>
      <c r="LGG83" s="23"/>
      <c r="LGH83" s="23"/>
      <c r="LGI83" s="23"/>
      <c r="LGJ83" s="23"/>
      <c r="LGK83" s="23"/>
      <c r="LGL83" s="23"/>
      <c r="LGM83" s="23"/>
      <c r="LGN83" s="23"/>
      <c r="LGO83" s="23"/>
      <c r="LGP83" s="23"/>
      <c r="LGQ83" s="23"/>
      <c r="LGR83" s="23"/>
      <c r="LGS83" s="23"/>
      <c r="LGT83" s="23"/>
      <c r="LGU83" s="23"/>
      <c r="LGV83" s="23"/>
      <c r="LGW83" s="23"/>
      <c r="LGX83" s="23"/>
      <c r="LGY83" s="23"/>
      <c r="LGZ83" s="23"/>
      <c r="LHA83" s="23"/>
      <c r="LHB83" s="23"/>
      <c r="LHC83" s="23"/>
      <c r="LHD83" s="23"/>
      <c r="LHE83" s="23"/>
      <c r="LHF83" s="23"/>
      <c r="LHG83" s="23"/>
      <c r="LHH83" s="23"/>
      <c r="LHI83" s="23"/>
      <c r="LHJ83" s="23"/>
      <c r="LHK83" s="23"/>
      <c r="LHL83" s="23"/>
      <c r="LHM83" s="23"/>
      <c r="LHN83" s="23"/>
      <c r="LHO83" s="23"/>
      <c r="LHP83" s="23"/>
      <c r="LHQ83" s="23"/>
      <c r="LHR83" s="23"/>
      <c r="LHS83" s="23"/>
      <c r="LHT83" s="23"/>
      <c r="LHU83" s="23"/>
      <c r="LHV83" s="23"/>
      <c r="LHW83" s="23"/>
      <c r="LHX83" s="23"/>
      <c r="LHY83" s="23"/>
      <c r="LHZ83" s="23"/>
      <c r="LIA83" s="23"/>
      <c r="LIB83" s="23"/>
      <c r="LIC83" s="23"/>
      <c r="LID83" s="23"/>
      <c r="LIE83" s="23"/>
      <c r="LIF83" s="23"/>
      <c r="LIG83" s="23"/>
      <c r="LIH83" s="23"/>
      <c r="LII83" s="23"/>
      <c r="LIJ83" s="23"/>
      <c r="LIK83" s="23"/>
      <c r="LIL83" s="23"/>
      <c r="LIM83" s="23"/>
      <c r="LIN83" s="23"/>
      <c r="LIO83" s="23"/>
      <c r="LIP83" s="23"/>
      <c r="LIQ83" s="23"/>
      <c r="LIR83" s="23"/>
      <c r="LIS83" s="23"/>
      <c r="LIT83" s="23"/>
      <c r="LIU83" s="23"/>
      <c r="LIV83" s="23"/>
      <c r="LIW83" s="23"/>
      <c r="LIX83" s="23"/>
      <c r="LIY83" s="23"/>
      <c r="LIZ83" s="23"/>
      <c r="LJA83" s="23"/>
      <c r="LJB83" s="23"/>
      <c r="LJC83" s="23"/>
      <c r="LJD83" s="23"/>
      <c r="LJE83" s="23"/>
      <c r="LJF83" s="23"/>
      <c r="LJG83" s="23"/>
      <c r="LJH83" s="23"/>
      <c r="LJI83" s="23"/>
      <c r="LJJ83" s="23"/>
      <c r="LJK83" s="23"/>
      <c r="LJL83" s="23"/>
      <c r="LJM83" s="23"/>
      <c r="LJN83" s="23"/>
      <c r="LJO83" s="23"/>
      <c r="LJP83" s="23"/>
      <c r="LJQ83" s="23"/>
      <c r="LJR83" s="23"/>
      <c r="LJS83" s="23"/>
      <c r="LJT83" s="23"/>
      <c r="LJU83" s="23"/>
      <c r="LJV83" s="23"/>
      <c r="LJW83" s="23"/>
      <c r="LJX83" s="23"/>
      <c r="LJY83" s="23"/>
      <c r="LJZ83" s="23"/>
      <c r="LKA83" s="23"/>
      <c r="LKB83" s="23"/>
      <c r="LKC83" s="23"/>
      <c r="LKD83" s="23"/>
      <c r="LKE83" s="23"/>
      <c r="LKF83" s="23"/>
      <c r="LKG83" s="23"/>
      <c r="LKH83" s="23"/>
      <c r="LKI83" s="23"/>
      <c r="LKJ83" s="23"/>
      <c r="LKK83" s="23"/>
      <c r="LKL83" s="23"/>
      <c r="LKM83" s="23"/>
      <c r="LKN83" s="23"/>
      <c r="LKO83" s="23"/>
      <c r="LKP83" s="23"/>
      <c r="LKQ83" s="23"/>
      <c r="LKR83" s="23"/>
      <c r="LKS83" s="23"/>
      <c r="LKT83" s="23"/>
      <c r="LKU83" s="23"/>
      <c r="LKV83" s="23"/>
      <c r="LKW83" s="23"/>
      <c r="LKX83" s="23"/>
      <c r="LKY83" s="23"/>
      <c r="LKZ83" s="23"/>
      <c r="LLA83" s="23"/>
      <c r="LLB83" s="23"/>
      <c r="LLC83" s="23"/>
      <c r="LLD83" s="23"/>
      <c r="LLE83" s="23"/>
      <c r="LLF83" s="23"/>
      <c r="LLG83" s="23"/>
      <c r="LLH83" s="23"/>
      <c r="LLI83" s="23"/>
      <c r="LLJ83" s="23"/>
      <c r="LLK83" s="23"/>
      <c r="LLL83" s="23"/>
      <c r="LLM83" s="23"/>
      <c r="LLN83" s="23"/>
      <c r="LLO83" s="23"/>
      <c r="LLP83" s="23"/>
      <c r="LLQ83" s="23"/>
      <c r="LLR83" s="23"/>
      <c r="LLS83" s="23"/>
      <c r="LLT83" s="23"/>
      <c r="LLU83" s="23"/>
      <c r="LLV83" s="23"/>
      <c r="LLW83" s="23"/>
      <c r="LLX83" s="23"/>
      <c r="LLY83" s="23"/>
      <c r="LLZ83" s="23"/>
      <c r="LMA83" s="23"/>
      <c r="LMB83" s="23"/>
      <c r="LMC83" s="23"/>
      <c r="LMD83" s="23"/>
      <c r="LME83" s="23"/>
      <c r="LMF83" s="23"/>
      <c r="LMG83" s="23"/>
      <c r="LMH83" s="23"/>
      <c r="LMI83" s="23"/>
      <c r="LMJ83" s="23"/>
      <c r="LMK83" s="23"/>
      <c r="LML83" s="23"/>
      <c r="LMM83" s="23"/>
      <c r="LMN83" s="23"/>
      <c r="LMO83" s="23"/>
      <c r="LMP83" s="23"/>
      <c r="LMQ83" s="23"/>
      <c r="LMR83" s="23"/>
      <c r="LMS83" s="23"/>
      <c r="LMT83" s="23"/>
      <c r="LMU83" s="23"/>
      <c r="LMV83" s="23"/>
      <c r="LMW83" s="23"/>
      <c r="LMX83" s="23"/>
      <c r="LMY83" s="23"/>
      <c r="LMZ83" s="23"/>
      <c r="LNA83" s="23"/>
      <c r="LNB83" s="23"/>
      <c r="LNC83" s="23"/>
      <c r="LND83" s="23"/>
      <c r="LNE83" s="23"/>
      <c r="LNF83" s="23"/>
      <c r="LNG83" s="23"/>
      <c r="LNH83" s="23"/>
      <c r="LNI83" s="23"/>
      <c r="LNJ83" s="23"/>
      <c r="LNK83" s="23"/>
      <c r="LNL83" s="23"/>
      <c r="LNM83" s="23"/>
      <c r="LNN83" s="23"/>
      <c r="LNO83" s="23"/>
      <c r="LNP83" s="23"/>
      <c r="LNQ83" s="23"/>
      <c r="LNR83" s="23"/>
      <c r="LNS83" s="23"/>
      <c r="LNT83" s="23"/>
      <c r="LNU83" s="23"/>
      <c r="LNV83" s="23"/>
      <c r="LNW83" s="23"/>
      <c r="LNX83" s="23"/>
      <c r="LNY83" s="23"/>
      <c r="LNZ83" s="23"/>
      <c r="LOA83" s="23"/>
      <c r="LOB83" s="23"/>
      <c r="LOC83" s="23"/>
      <c r="LOD83" s="23"/>
      <c r="LOE83" s="23"/>
      <c r="LOF83" s="23"/>
      <c r="LOG83" s="23"/>
      <c r="LOH83" s="23"/>
      <c r="LOI83" s="23"/>
      <c r="LOJ83" s="23"/>
      <c r="LOK83" s="23"/>
      <c r="LOL83" s="23"/>
      <c r="LOM83" s="23"/>
      <c r="LON83" s="23"/>
      <c r="LOO83" s="23"/>
      <c r="LOP83" s="23"/>
      <c r="LOQ83" s="23"/>
      <c r="LOR83" s="23"/>
      <c r="LOS83" s="23"/>
      <c r="LOT83" s="23"/>
      <c r="LOU83" s="23"/>
      <c r="LOV83" s="23"/>
      <c r="LOW83" s="23"/>
      <c r="LOX83" s="23"/>
      <c r="LOY83" s="23"/>
      <c r="LOZ83" s="23"/>
      <c r="LPA83" s="23"/>
      <c r="LPB83" s="23"/>
      <c r="LPC83" s="23"/>
      <c r="LPD83" s="23"/>
      <c r="LPE83" s="23"/>
      <c r="LPF83" s="23"/>
      <c r="LPG83" s="23"/>
      <c r="LPH83" s="23"/>
      <c r="LPI83" s="23"/>
      <c r="LPJ83" s="23"/>
      <c r="LPK83" s="23"/>
      <c r="LPL83" s="23"/>
      <c r="LPM83" s="23"/>
      <c r="LPN83" s="23"/>
      <c r="LPO83" s="23"/>
      <c r="LPP83" s="23"/>
      <c r="LPQ83" s="23"/>
      <c r="LPR83" s="23"/>
      <c r="LPS83" s="23"/>
      <c r="LPT83" s="23"/>
      <c r="LPU83" s="23"/>
      <c r="LPV83" s="23"/>
      <c r="LPW83" s="23"/>
      <c r="LPX83" s="23"/>
      <c r="LPY83" s="23"/>
      <c r="LPZ83" s="23"/>
      <c r="LQA83" s="23"/>
      <c r="LQB83" s="23"/>
      <c r="LQC83" s="23"/>
      <c r="LQD83" s="23"/>
      <c r="LQE83" s="23"/>
      <c r="LQF83" s="23"/>
      <c r="LQG83" s="23"/>
      <c r="LQH83" s="23"/>
      <c r="LQI83" s="23"/>
      <c r="LQJ83" s="23"/>
      <c r="LQK83" s="23"/>
      <c r="LQL83" s="23"/>
      <c r="LQM83" s="23"/>
      <c r="LQN83" s="23"/>
      <c r="LQO83" s="23"/>
      <c r="LQP83" s="23"/>
      <c r="LQQ83" s="23"/>
      <c r="LQR83" s="23"/>
      <c r="LQS83" s="23"/>
      <c r="LQT83" s="23"/>
      <c r="LQU83" s="23"/>
      <c r="LQV83" s="23"/>
      <c r="LQW83" s="23"/>
      <c r="LQX83" s="23"/>
      <c r="LQY83" s="23"/>
      <c r="LQZ83" s="23"/>
      <c r="LRA83" s="23"/>
      <c r="LRB83" s="23"/>
      <c r="LRC83" s="23"/>
      <c r="LRD83" s="23"/>
      <c r="LRE83" s="23"/>
      <c r="LRF83" s="23"/>
      <c r="LRG83" s="23"/>
      <c r="LRH83" s="23"/>
      <c r="LRI83" s="23"/>
      <c r="LRJ83" s="23"/>
      <c r="LRK83" s="23"/>
      <c r="LRL83" s="23"/>
      <c r="LRM83" s="23"/>
      <c r="LRN83" s="23"/>
      <c r="LRO83" s="23"/>
      <c r="LRP83" s="23"/>
      <c r="LRQ83" s="23"/>
      <c r="LRR83" s="23"/>
      <c r="LRS83" s="23"/>
      <c r="LRT83" s="23"/>
      <c r="LRU83" s="23"/>
      <c r="LRV83" s="23"/>
      <c r="LRW83" s="23"/>
      <c r="LRX83" s="23"/>
      <c r="LRY83" s="23"/>
      <c r="LRZ83" s="23"/>
      <c r="LSA83" s="23"/>
      <c r="LSB83" s="23"/>
      <c r="LSC83" s="23"/>
      <c r="LSD83" s="23"/>
      <c r="LSE83" s="23"/>
      <c r="LSF83" s="23"/>
      <c r="LSG83" s="23"/>
      <c r="LSH83" s="23"/>
      <c r="LSI83" s="23"/>
      <c r="LSJ83" s="23"/>
      <c r="LSK83" s="23"/>
      <c r="LSL83" s="23"/>
      <c r="LSM83" s="23"/>
      <c r="LSN83" s="23"/>
      <c r="LSO83" s="23"/>
      <c r="LSP83" s="23"/>
      <c r="LSQ83" s="23"/>
      <c r="LSR83" s="23"/>
      <c r="LSS83" s="23"/>
      <c r="LST83" s="23"/>
      <c r="LSU83" s="23"/>
      <c r="LSV83" s="23"/>
      <c r="LSW83" s="23"/>
      <c r="LSX83" s="23"/>
      <c r="LSY83" s="23"/>
      <c r="LSZ83" s="23"/>
      <c r="LTA83" s="23"/>
      <c r="LTB83" s="23"/>
      <c r="LTC83" s="23"/>
      <c r="LTD83" s="23"/>
      <c r="LTE83" s="23"/>
      <c r="LTF83" s="23"/>
      <c r="LTG83" s="23"/>
      <c r="LTH83" s="23"/>
      <c r="LTI83" s="23"/>
      <c r="LTJ83" s="23"/>
      <c r="LTK83" s="23"/>
      <c r="LTL83" s="23"/>
      <c r="LTM83" s="23"/>
      <c r="LTN83" s="23"/>
      <c r="LTO83" s="23"/>
      <c r="LTP83" s="23"/>
      <c r="LTQ83" s="23"/>
      <c r="LTR83" s="23"/>
      <c r="LTS83" s="23"/>
      <c r="LTT83" s="23"/>
      <c r="LTU83" s="23"/>
      <c r="LTV83" s="23"/>
      <c r="LTW83" s="23"/>
      <c r="LTX83" s="23"/>
      <c r="LTY83" s="23"/>
      <c r="LTZ83" s="23"/>
      <c r="LUA83" s="23"/>
      <c r="LUB83" s="23"/>
      <c r="LUC83" s="23"/>
      <c r="LUD83" s="23"/>
      <c r="LUE83" s="23"/>
      <c r="LUF83" s="23"/>
      <c r="LUG83" s="23"/>
      <c r="LUH83" s="23"/>
      <c r="LUI83" s="23"/>
      <c r="LUJ83" s="23"/>
      <c r="LUK83" s="23"/>
      <c r="LUL83" s="23"/>
      <c r="LUM83" s="23"/>
      <c r="LUN83" s="23"/>
      <c r="LUO83" s="23"/>
      <c r="LUP83" s="23"/>
      <c r="LUQ83" s="23"/>
      <c r="LUR83" s="23"/>
      <c r="LUS83" s="23"/>
      <c r="LUT83" s="23"/>
      <c r="LUU83" s="23"/>
      <c r="LUV83" s="23"/>
      <c r="LUW83" s="23"/>
      <c r="LUX83" s="23"/>
      <c r="LUY83" s="23"/>
      <c r="LUZ83" s="23"/>
      <c r="LVA83" s="23"/>
      <c r="LVB83" s="23"/>
      <c r="LVC83" s="23"/>
      <c r="LVD83" s="23"/>
      <c r="LVE83" s="23"/>
      <c r="LVF83" s="23"/>
      <c r="LVG83" s="23"/>
      <c r="LVH83" s="23"/>
      <c r="LVI83" s="23"/>
      <c r="LVJ83" s="23"/>
      <c r="LVK83" s="23"/>
      <c r="LVL83" s="23"/>
      <c r="LVM83" s="23"/>
      <c r="LVN83" s="23"/>
      <c r="LVO83" s="23"/>
      <c r="LVP83" s="23"/>
      <c r="LVQ83" s="23"/>
      <c r="LVR83" s="23"/>
      <c r="LVS83" s="23"/>
      <c r="LVT83" s="23"/>
      <c r="LVU83" s="23"/>
      <c r="LVV83" s="23"/>
      <c r="LVW83" s="23"/>
      <c r="LVX83" s="23"/>
      <c r="LVY83" s="23"/>
      <c r="LVZ83" s="23"/>
      <c r="LWA83" s="23"/>
      <c r="LWB83" s="23"/>
      <c r="LWC83" s="23"/>
      <c r="LWD83" s="23"/>
      <c r="LWE83" s="23"/>
      <c r="LWF83" s="23"/>
      <c r="LWG83" s="23"/>
      <c r="LWH83" s="23"/>
      <c r="LWI83" s="23"/>
      <c r="LWJ83" s="23"/>
      <c r="LWK83" s="23"/>
      <c r="LWL83" s="23"/>
      <c r="LWM83" s="23"/>
      <c r="LWN83" s="23"/>
      <c r="LWO83" s="23"/>
      <c r="LWP83" s="23"/>
      <c r="LWQ83" s="23"/>
      <c r="LWR83" s="23"/>
      <c r="LWS83" s="23"/>
      <c r="LWT83" s="23"/>
      <c r="LWU83" s="23"/>
      <c r="LWV83" s="23"/>
      <c r="LWW83" s="23"/>
      <c r="LWX83" s="23"/>
      <c r="LWY83" s="23"/>
      <c r="LWZ83" s="23"/>
      <c r="LXA83" s="23"/>
      <c r="LXB83" s="23"/>
      <c r="LXC83" s="23"/>
      <c r="LXD83" s="23"/>
      <c r="LXE83" s="23"/>
      <c r="LXF83" s="23"/>
      <c r="LXG83" s="23"/>
      <c r="LXH83" s="23"/>
      <c r="LXI83" s="23"/>
      <c r="LXJ83" s="23"/>
      <c r="LXK83" s="23"/>
      <c r="LXL83" s="23"/>
      <c r="LXM83" s="23"/>
      <c r="LXN83" s="23"/>
      <c r="LXO83" s="23"/>
      <c r="LXP83" s="23"/>
      <c r="LXQ83" s="23"/>
      <c r="LXR83" s="23"/>
      <c r="LXS83" s="23"/>
      <c r="LXT83" s="23"/>
      <c r="LXU83" s="23"/>
      <c r="LXV83" s="23"/>
      <c r="LXW83" s="23"/>
      <c r="LXX83" s="23"/>
      <c r="LXY83" s="23"/>
      <c r="LXZ83" s="23"/>
      <c r="LYA83" s="23"/>
      <c r="LYB83" s="23"/>
      <c r="LYC83" s="23"/>
      <c r="LYD83" s="23"/>
      <c r="LYE83" s="23"/>
      <c r="LYF83" s="23"/>
      <c r="LYG83" s="23"/>
      <c r="LYH83" s="23"/>
      <c r="LYI83" s="23"/>
      <c r="LYJ83" s="23"/>
      <c r="LYK83" s="23"/>
      <c r="LYL83" s="23"/>
      <c r="LYM83" s="23"/>
      <c r="LYN83" s="23"/>
      <c r="LYO83" s="23"/>
      <c r="LYP83" s="23"/>
      <c r="LYQ83" s="23"/>
      <c r="LYR83" s="23"/>
      <c r="LYS83" s="23"/>
      <c r="LYT83" s="23"/>
      <c r="LYU83" s="23"/>
      <c r="LYV83" s="23"/>
      <c r="LYW83" s="23"/>
      <c r="LYX83" s="23"/>
      <c r="LYY83" s="23"/>
      <c r="LYZ83" s="23"/>
      <c r="LZA83" s="23"/>
      <c r="LZB83" s="23"/>
      <c r="LZC83" s="23"/>
      <c r="LZD83" s="23"/>
      <c r="LZE83" s="23"/>
      <c r="LZF83" s="23"/>
      <c r="LZG83" s="23"/>
      <c r="LZH83" s="23"/>
      <c r="LZI83" s="23"/>
      <c r="LZJ83" s="23"/>
      <c r="LZK83" s="23"/>
      <c r="LZL83" s="23"/>
      <c r="LZM83" s="23"/>
      <c r="LZN83" s="23"/>
      <c r="LZO83" s="23"/>
      <c r="LZP83" s="23"/>
      <c r="LZQ83" s="23"/>
      <c r="LZR83" s="23"/>
      <c r="LZS83" s="23"/>
      <c r="LZT83" s="23"/>
      <c r="LZU83" s="23"/>
      <c r="LZV83" s="23"/>
      <c r="LZW83" s="23"/>
      <c r="LZX83" s="23"/>
      <c r="LZY83" s="23"/>
      <c r="LZZ83" s="23"/>
      <c r="MAA83" s="23"/>
      <c r="MAB83" s="23"/>
      <c r="MAC83" s="23"/>
      <c r="MAD83" s="23"/>
      <c r="MAE83" s="23"/>
      <c r="MAF83" s="23"/>
      <c r="MAG83" s="23"/>
      <c r="MAH83" s="23"/>
      <c r="MAI83" s="23"/>
      <c r="MAJ83" s="23"/>
      <c r="MAK83" s="23"/>
      <c r="MAL83" s="23"/>
      <c r="MAM83" s="23"/>
      <c r="MAN83" s="23"/>
      <c r="MAO83" s="23"/>
      <c r="MAP83" s="23"/>
      <c r="MAQ83" s="23"/>
      <c r="MAR83" s="23"/>
      <c r="MAS83" s="23"/>
      <c r="MAT83" s="23"/>
      <c r="MAU83" s="23"/>
      <c r="MAV83" s="23"/>
      <c r="MAW83" s="23"/>
      <c r="MAX83" s="23"/>
      <c r="MAY83" s="23"/>
      <c r="MAZ83" s="23"/>
      <c r="MBA83" s="23"/>
      <c r="MBB83" s="23"/>
      <c r="MBC83" s="23"/>
      <c r="MBD83" s="23"/>
      <c r="MBE83" s="23"/>
      <c r="MBF83" s="23"/>
      <c r="MBG83" s="23"/>
      <c r="MBH83" s="23"/>
      <c r="MBI83" s="23"/>
      <c r="MBJ83" s="23"/>
      <c r="MBK83" s="23"/>
      <c r="MBL83" s="23"/>
      <c r="MBM83" s="23"/>
      <c r="MBN83" s="23"/>
      <c r="MBO83" s="23"/>
      <c r="MBP83" s="23"/>
      <c r="MBQ83" s="23"/>
      <c r="MBR83" s="23"/>
      <c r="MBS83" s="23"/>
      <c r="MBT83" s="23"/>
      <c r="MBU83" s="23"/>
      <c r="MBV83" s="23"/>
      <c r="MBW83" s="23"/>
      <c r="MBX83" s="23"/>
      <c r="MBY83" s="23"/>
      <c r="MBZ83" s="23"/>
      <c r="MCA83" s="23"/>
      <c r="MCB83" s="23"/>
      <c r="MCC83" s="23"/>
      <c r="MCD83" s="23"/>
      <c r="MCE83" s="23"/>
      <c r="MCF83" s="23"/>
      <c r="MCG83" s="23"/>
      <c r="MCH83" s="23"/>
      <c r="MCI83" s="23"/>
      <c r="MCJ83" s="23"/>
      <c r="MCK83" s="23"/>
      <c r="MCL83" s="23"/>
      <c r="MCM83" s="23"/>
      <c r="MCN83" s="23"/>
      <c r="MCO83" s="23"/>
      <c r="MCP83" s="23"/>
      <c r="MCQ83" s="23"/>
      <c r="MCR83" s="23"/>
      <c r="MCS83" s="23"/>
      <c r="MCT83" s="23"/>
      <c r="MCU83" s="23"/>
      <c r="MCV83" s="23"/>
      <c r="MCW83" s="23"/>
      <c r="MCX83" s="23"/>
      <c r="MCY83" s="23"/>
      <c r="MCZ83" s="23"/>
      <c r="MDA83" s="23"/>
      <c r="MDB83" s="23"/>
      <c r="MDC83" s="23"/>
      <c r="MDD83" s="23"/>
      <c r="MDE83" s="23"/>
      <c r="MDF83" s="23"/>
      <c r="MDG83" s="23"/>
      <c r="MDH83" s="23"/>
      <c r="MDI83" s="23"/>
      <c r="MDJ83" s="23"/>
      <c r="MDK83" s="23"/>
      <c r="MDL83" s="23"/>
      <c r="MDM83" s="23"/>
      <c r="MDN83" s="23"/>
      <c r="MDO83" s="23"/>
      <c r="MDP83" s="23"/>
      <c r="MDQ83" s="23"/>
      <c r="MDR83" s="23"/>
      <c r="MDS83" s="23"/>
      <c r="MDT83" s="23"/>
      <c r="MDU83" s="23"/>
      <c r="MDV83" s="23"/>
      <c r="MDW83" s="23"/>
      <c r="MDX83" s="23"/>
      <c r="MDY83" s="23"/>
      <c r="MDZ83" s="23"/>
      <c r="MEA83" s="23"/>
      <c r="MEB83" s="23"/>
      <c r="MEC83" s="23"/>
      <c r="MED83" s="23"/>
      <c r="MEE83" s="23"/>
      <c r="MEF83" s="23"/>
      <c r="MEG83" s="23"/>
      <c r="MEH83" s="23"/>
      <c r="MEI83" s="23"/>
      <c r="MEJ83" s="23"/>
      <c r="MEK83" s="23"/>
      <c r="MEL83" s="23"/>
      <c r="MEM83" s="23"/>
      <c r="MEN83" s="23"/>
      <c r="MEO83" s="23"/>
      <c r="MEP83" s="23"/>
      <c r="MEQ83" s="23"/>
      <c r="MER83" s="23"/>
      <c r="MES83" s="23"/>
      <c r="MET83" s="23"/>
      <c r="MEU83" s="23"/>
      <c r="MEV83" s="23"/>
      <c r="MEW83" s="23"/>
      <c r="MEX83" s="23"/>
      <c r="MEY83" s="23"/>
      <c r="MEZ83" s="23"/>
      <c r="MFA83" s="23"/>
      <c r="MFB83" s="23"/>
      <c r="MFC83" s="23"/>
      <c r="MFD83" s="23"/>
      <c r="MFE83" s="23"/>
      <c r="MFF83" s="23"/>
      <c r="MFG83" s="23"/>
      <c r="MFH83" s="23"/>
      <c r="MFI83" s="23"/>
      <c r="MFJ83" s="23"/>
      <c r="MFK83" s="23"/>
      <c r="MFL83" s="23"/>
      <c r="MFM83" s="23"/>
      <c r="MFN83" s="23"/>
      <c r="MFO83" s="23"/>
      <c r="MFP83" s="23"/>
      <c r="MFQ83" s="23"/>
      <c r="MFR83" s="23"/>
      <c r="MFS83" s="23"/>
      <c r="MFT83" s="23"/>
      <c r="MFU83" s="23"/>
      <c r="MFV83" s="23"/>
      <c r="MFW83" s="23"/>
      <c r="MFX83" s="23"/>
      <c r="MFY83" s="23"/>
      <c r="MFZ83" s="23"/>
      <c r="MGA83" s="23"/>
      <c r="MGB83" s="23"/>
      <c r="MGC83" s="23"/>
      <c r="MGD83" s="23"/>
      <c r="MGE83" s="23"/>
      <c r="MGF83" s="23"/>
      <c r="MGG83" s="23"/>
      <c r="MGH83" s="23"/>
      <c r="MGI83" s="23"/>
      <c r="MGJ83" s="23"/>
      <c r="MGK83" s="23"/>
      <c r="MGL83" s="23"/>
      <c r="MGM83" s="23"/>
      <c r="MGN83" s="23"/>
      <c r="MGO83" s="23"/>
      <c r="MGP83" s="23"/>
      <c r="MGQ83" s="23"/>
      <c r="MGR83" s="23"/>
      <c r="MGS83" s="23"/>
      <c r="MGT83" s="23"/>
      <c r="MGU83" s="23"/>
      <c r="MGV83" s="23"/>
      <c r="MGW83" s="23"/>
      <c r="MGX83" s="23"/>
      <c r="MGY83" s="23"/>
      <c r="MGZ83" s="23"/>
      <c r="MHA83" s="23"/>
      <c r="MHB83" s="23"/>
      <c r="MHC83" s="23"/>
      <c r="MHD83" s="23"/>
      <c r="MHE83" s="23"/>
      <c r="MHF83" s="23"/>
      <c r="MHG83" s="23"/>
      <c r="MHH83" s="23"/>
      <c r="MHI83" s="23"/>
      <c r="MHJ83" s="23"/>
      <c r="MHK83" s="23"/>
      <c r="MHL83" s="23"/>
      <c r="MHM83" s="23"/>
      <c r="MHN83" s="23"/>
      <c r="MHO83" s="23"/>
      <c r="MHP83" s="23"/>
      <c r="MHQ83" s="23"/>
      <c r="MHR83" s="23"/>
      <c r="MHS83" s="23"/>
      <c r="MHT83" s="23"/>
      <c r="MHU83" s="23"/>
      <c r="MHV83" s="23"/>
      <c r="MHW83" s="23"/>
      <c r="MHX83" s="23"/>
      <c r="MHY83" s="23"/>
      <c r="MHZ83" s="23"/>
      <c r="MIA83" s="23"/>
      <c r="MIB83" s="23"/>
      <c r="MIC83" s="23"/>
      <c r="MID83" s="23"/>
      <c r="MIE83" s="23"/>
      <c r="MIF83" s="23"/>
      <c r="MIG83" s="23"/>
      <c r="MIH83" s="23"/>
      <c r="MII83" s="23"/>
      <c r="MIJ83" s="23"/>
      <c r="MIK83" s="23"/>
      <c r="MIL83" s="23"/>
      <c r="MIM83" s="23"/>
      <c r="MIN83" s="23"/>
      <c r="MIO83" s="23"/>
      <c r="MIP83" s="23"/>
      <c r="MIQ83" s="23"/>
      <c r="MIR83" s="23"/>
      <c r="MIS83" s="23"/>
      <c r="MIT83" s="23"/>
      <c r="MIU83" s="23"/>
      <c r="MIV83" s="23"/>
      <c r="MIW83" s="23"/>
      <c r="MIX83" s="23"/>
      <c r="MIY83" s="23"/>
      <c r="MIZ83" s="23"/>
      <c r="MJA83" s="23"/>
      <c r="MJB83" s="23"/>
      <c r="MJC83" s="23"/>
      <c r="MJD83" s="23"/>
      <c r="MJE83" s="23"/>
      <c r="MJF83" s="23"/>
      <c r="MJG83" s="23"/>
      <c r="MJH83" s="23"/>
      <c r="MJI83" s="23"/>
      <c r="MJJ83" s="23"/>
      <c r="MJK83" s="23"/>
      <c r="MJL83" s="23"/>
      <c r="MJM83" s="23"/>
      <c r="MJN83" s="23"/>
      <c r="MJO83" s="23"/>
      <c r="MJP83" s="23"/>
      <c r="MJQ83" s="23"/>
      <c r="MJR83" s="23"/>
      <c r="MJS83" s="23"/>
      <c r="MJT83" s="23"/>
      <c r="MJU83" s="23"/>
      <c r="MJV83" s="23"/>
      <c r="MJW83" s="23"/>
      <c r="MJX83" s="23"/>
      <c r="MJY83" s="23"/>
      <c r="MJZ83" s="23"/>
      <c r="MKA83" s="23"/>
      <c r="MKB83" s="23"/>
      <c r="MKC83" s="23"/>
      <c r="MKD83" s="23"/>
      <c r="MKE83" s="23"/>
      <c r="MKF83" s="23"/>
      <c r="MKG83" s="23"/>
      <c r="MKH83" s="23"/>
      <c r="MKI83" s="23"/>
      <c r="MKJ83" s="23"/>
      <c r="MKK83" s="23"/>
      <c r="MKL83" s="23"/>
      <c r="MKM83" s="23"/>
      <c r="MKN83" s="23"/>
      <c r="MKO83" s="23"/>
      <c r="MKP83" s="23"/>
      <c r="MKQ83" s="23"/>
      <c r="MKR83" s="23"/>
      <c r="MKS83" s="23"/>
      <c r="MKT83" s="23"/>
      <c r="MKU83" s="23"/>
      <c r="MKV83" s="23"/>
      <c r="MKW83" s="23"/>
      <c r="MKX83" s="23"/>
      <c r="MKY83" s="23"/>
      <c r="MKZ83" s="23"/>
      <c r="MLA83" s="23"/>
      <c r="MLB83" s="23"/>
      <c r="MLC83" s="23"/>
      <c r="MLD83" s="23"/>
      <c r="MLE83" s="23"/>
      <c r="MLF83" s="23"/>
      <c r="MLG83" s="23"/>
      <c r="MLH83" s="23"/>
      <c r="MLI83" s="23"/>
      <c r="MLJ83" s="23"/>
      <c r="MLK83" s="23"/>
      <c r="MLL83" s="23"/>
      <c r="MLM83" s="23"/>
      <c r="MLN83" s="23"/>
      <c r="MLO83" s="23"/>
      <c r="MLP83" s="23"/>
      <c r="MLQ83" s="23"/>
      <c r="MLR83" s="23"/>
      <c r="MLS83" s="23"/>
      <c r="MLT83" s="23"/>
      <c r="MLU83" s="23"/>
      <c r="MLV83" s="23"/>
      <c r="MLW83" s="23"/>
      <c r="MLX83" s="23"/>
      <c r="MLY83" s="23"/>
      <c r="MLZ83" s="23"/>
      <c r="MMA83" s="23"/>
      <c r="MMB83" s="23"/>
      <c r="MMC83" s="23"/>
      <c r="MMD83" s="23"/>
      <c r="MME83" s="23"/>
      <c r="MMF83" s="23"/>
      <c r="MMG83" s="23"/>
      <c r="MMH83" s="23"/>
      <c r="MMI83" s="23"/>
      <c r="MMJ83" s="23"/>
      <c r="MMK83" s="23"/>
      <c r="MML83" s="23"/>
      <c r="MMM83" s="23"/>
      <c r="MMN83" s="23"/>
      <c r="MMO83" s="23"/>
      <c r="MMP83" s="23"/>
      <c r="MMQ83" s="23"/>
      <c r="MMR83" s="23"/>
      <c r="MMS83" s="23"/>
      <c r="MMT83" s="23"/>
      <c r="MMU83" s="23"/>
      <c r="MMV83" s="23"/>
      <c r="MMW83" s="23"/>
      <c r="MMX83" s="23"/>
      <c r="MMY83" s="23"/>
      <c r="MMZ83" s="23"/>
      <c r="MNA83" s="23"/>
      <c r="MNB83" s="23"/>
      <c r="MNC83" s="23"/>
      <c r="MND83" s="23"/>
      <c r="MNE83" s="23"/>
      <c r="MNF83" s="23"/>
      <c r="MNG83" s="23"/>
      <c r="MNH83" s="23"/>
      <c r="MNI83" s="23"/>
      <c r="MNJ83" s="23"/>
      <c r="MNK83" s="23"/>
      <c r="MNL83" s="23"/>
      <c r="MNM83" s="23"/>
      <c r="MNN83" s="23"/>
      <c r="MNO83" s="23"/>
      <c r="MNP83" s="23"/>
      <c r="MNQ83" s="23"/>
      <c r="MNR83" s="23"/>
      <c r="MNS83" s="23"/>
      <c r="MNT83" s="23"/>
      <c r="MNU83" s="23"/>
      <c r="MNV83" s="23"/>
      <c r="MNW83" s="23"/>
      <c r="MNX83" s="23"/>
      <c r="MNY83" s="23"/>
      <c r="MNZ83" s="23"/>
      <c r="MOA83" s="23"/>
      <c r="MOB83" s="23"/>
      <c r="MOC83" s="23"/>
      <c r="MOD83" s="23"/>
      <c r="MOE83" s="23"/>
      <c r="MOF83" s="23"/>
      <c r="MOG83" s="23"/>
      <c r="MOH83" s="23"/>
      <c r="MOI83" s="23"/>
      <c r="MOJ83" s="23"/>
      <c r="MOK83" s="23"/>
      <c r="MOL83" s="23"/>
      <c r="MOM83" s="23"/>
      <c r="MON83" s="23"/>
      <c r="MOO83" s="23"/>
      <c r="MOP83" s="23"/>
      <c r="MOQ83" s="23"/>
      <c r="MOR83" s="23"/>
      <c r="MOS83" s="23"/>
      <c r="MOT83" s="23"/>
      <c r="MOU83" s="23"/>
      <c r="MOV83" s="23"/>
      <c r="MOW83" s="23"/>
      <c r="MOX83" s="23"/>
      <c r="MOY83" s="23"/>
      <c r="MOZ83" s="23"/>
      <c r="MPA83" s="23"/>
      <c r="MPB83" s="23"/>
      <c r="MPC83" s="23"/>
      <c r="MPD83" s="23"/>
      <c r="MPE83" s="23"/>
      <c r="MPF83" s="23"/>
      <c r="MPG83" s="23"/>
      <c r="MPH83" s="23"/>
      <c r="MPI83" s="23"/>
      <c r="MPJ83" s="23"/>
      <c r="MPK83" s="23"/>
      <c r="MPL83" s="23"/>
      <c r="MPM83" s="23"/>
      <c r="MPN83" s="23"/>
      <c r="MPO83" s="23"/>
      <c r="MPP83" s="23"/>
      <c r="MPQ83" s="23"/>
      <c r="MPR83" s="23"/>
      <c r="MPS83" s="23"/>
      <c r="MPT83" s="23"/>
      <c r="MPU83" s="23"/>
      <c r="MPV83" s="23"/>
      <c r="MPW83" s="23"/>
      <c r="MPX83" s="23"/>
      <c r="MPY83" s="23"/>
      <c r="MPZ83" s="23"/>
      <c r="MQA83" s="23"/>
      <c r="MQB83" s="23"/>
      <c r="MQC83" s="23"/>
      <c r="MQD83" s="23"/>
      <c r="MQE83" s="23"/>
      <c r="MQF83" s="23"/>
      <c r="MQG83" s="23"/>
      <c r="MQH83" s="23"/>
      <c r="MQI83" s="23"/>
      <c r="MQJ83" s="23"/>
      <c r="MQK83" s="23"/>
      <c r="MQL83" s="23"/>
      <c r="MQM83" s="23"/>
      <c r="MQN83" s="23"/>
      <c r="MQO83" s="23"/>
      <c r="MQP83" s="23"/>
      <c r="MQQ83" s="23"/>
      <c r="MQR83" s="23"/>
      <c r="MQS83" s="23"/>
      <c r="MQT83" s="23"/>
      <c r="MQU83" s="23"/>
      <c r="MQV83" s="23"/>
      <c r="MQW83" s="23"/>
      <c r="MQX83" s="23"/>
      <c r="MQY83" s="23"/>
      <c r="MQZ83" s="23"/>
      <c r="MRA83" s="23"/>
      <c r="MRB83" s="23"/>
      <c r="MRC83" s="23"/>
      <c r="MRD83" s="23"/>
      <c r="MRE83" s="23"/>
      <c r="MRF83" s="23"/>
      <c r="MRG83" s="23"/>
      <c r="MRH83" s="23"/>
      <c r="MRI83" s="23"/>
      <c r="MRJ83" s="23"/>
      <c r="MRK83" s="23"/>
      <c r="MRL83" s="23"/>
      <c r="MRM83" s="23"/>
      <c r="MRN83" s="23"/>
      <c r="MRO83" s="23"/>
      <c r="MRP83" s="23"/>
      <c r="MRQ83" s="23"/>
      <c r="MRR83" s="23"/>
      <c r="MRS83" s="23"/>
      <c r="MRT83" s="23"/>
      <c r="MRU83" s="23"/>
      <c r="MRV83" s="23"/>
      <c r="MRW83" s="23"/>
      <c r="MRX83" s="23"/>
      <c r="MRY83" s="23"/>
      <c r="MRZ83" s="23"/>
      <c r="MSA83" s="23"/>
      <c r="MSB83" s="23"/>
      <c r="MSC83" s="23"/>
      <c r="MSD83" s="23"/>
      <c r="MSE83" s="23"/>
      <c r="MSF83" s="23"/>
      <c r="MSG83" s="23"/>
      <c r="MSH83" s="23"/>
      <c r="MSI83" s="23"/>
      <c r="MSJ83" s="23"/>
      <c r="MSK83" s="23"/>
      <c r="MSL83" s="23"/>
      <c r="MSM83" s="23"/>
      <c r="MSN83" s="23"/>
      <c r="MSO83" s="23"/>
      <c r="MSP83" s="23"/>
      <c r="MSQ83" s="23"/>
      <c r="MSR83" s="23"/>
      <c r="MSS83" s="23"/>
      <c r="MST83" s="23"/>
      <c r="MSU83" s="23"/>
      <c r="MSV83" s="23"/>
      <c r="MSW83" s="23"/>
      <c r="MSX83" s="23"/>
      <c r="MSY83" s="23"/>
      <c r="MSZ83" s="23"/>
      <c r="MTA83" s="23"/>
      <c r="MTB83" s="23"/>
      <c r="MTC83" s="23"/>
      <c r="MTD83" s="23"/>
      <c r="MTE83" s="23"/>
      <c r="MTF83" s="23"/>
      <c r="MTG83" s="23"/>
      <c r="MTH83" s="23"/>
      <c r="MTI83" s="23"/>
      <c r="MTJ83" s="23"/>
      <c r="MTK83" s="23"/>
      <c r="MTL83" s="23"/>
      <c r="MTM83" s="23"/>
      <c r="MTN83" s="23"/>
      <c r="MTO83" s="23"/>
      <c r="MTP83" s="23"/>
      <c r="MTQ83" s="23"/>
      <c r="MTR83" s="23"/>
      <c r="MTS83" s="23"/>
      <c r="MTT83" s="23"/>
      <c r="MTU83" s="23"/>
      <c r="MTV83" s="23"/>
      <c r="MTW83" s="23"/>
      <c r="MTX83" s="23"/>
      <c r="MTY83" s="23"/>
      <c r="MTZ83" s="23"/>
      <c r="MUA83" s="23"/>
      <c r="MUB83" s="23"/>
      <c r="MUC83" s="23"/>
      <c r="MUD83" s="23"/>
      <c r="MUE83" s="23"/>
      <c r="MUF83" s="23"/>
      <c r="MUG83" s="23"/>
      <c r="MUH83" s="23"/>
      <c r="MUI83" s="23"/>
      <c r="MUJ83" s="23"/>
      <c r="MUK83" s="23"/>
      <c r="MUL83" s="23"/>
      <c r="MUM83" s="23"/>
      <c r="MUN83" s="23"/>
      <c r="MUO83" s="23"/>
      <c r="MUP83" s="23"/>
      <c r="MUQ83" s="23"/>
      <c r="MUR83" s="23"/>
      <c r="MUS83" s="23"/>
      <c r="MUT83" s="23"/>
      <c r="MUU83" s="23"/>
      <c r="MUV83" s="23"/>
      <c r="MUW83" s="23"/>
      <c r="MUX83" s="23"/>
      <c r="MUY83" s="23"/>
      <c r="MUZ83" s="23"/>
      <c r="MVA83" s="23"/>
      <c r="MVB83" s="23"/>
      <c r="MVC83" s="23"/>
      <c r="MVD83" s="23"/>
      <c r="MVE83" s="23"/>
      <c r="MVF83" s="23"/>
      <c r="MVG83" s="23"/>
      <c r="MVH83" s="23"/>
      <c r="MVI83" s="23"/>
      <c r="MVJ83" s="23"/>
      <c r="MVK83" s="23"/>
      <c r="MVL83" s="23"/>
      <c r="MVM83" s="23"/>
      <c r="MVN83" s="23"/>
      <c r="MVO83" s="23"/>
      <c r="MVP83" s="23"/>
      <c r="MVQ83" s="23"/>
      <c r="MVR83" s="23"/>
      <c r="MVS83" s="23"/>
      <c r="MVT83" s="23"/>
      <c r="MVU83" s="23"/>
      <c r="MVV83" s="23"/>
      <c r="MVW83" s="23"/>
      <c r="MVX83" s="23"/>
      <c r="MVY83" s="23"/>
      <c r="MVZ83" s="23"/>
      <c r="MWA83" s="23"/>
      <c r="MWB83" s="23"/>
      <c r="MWC83" s="23"/>
      <c r="MWD83" s="23"/>
      <c r="MWE83" s="23"/>
      <c r="MWF83" s="23"/>
      <c r="MWG83" s="23"/>
      <c r="MWH83" s="23"/>
      <c r="MWI83" s="23"/>
      <c r="MWJ83" s="23"/>
      <c r="MWK83" s="23"/>
      <c r="MWL83" s="23"/>
      <c r="MWM83" s="23"/>
      <c r="MWN83" s="23"/>
      <c r="MWO83" s="23"/>
      <c r="MWP83" s="23"/>
      <c r="MWQ83" s="23"/>
      <c r="MWR83" s="23"/>
      <c r="MWS83" s="23"/>
      <c r="MWT83" s="23"/>
      <c r="MWU83" s="23"/>
      <c r="MWV83" s="23"/>
      <c r="MWW83" s="23"/>
      <c r="MWX83" s="23"/>
      <c r="MWY83" s="23"/>
      <c r="MWZ83" s="23"/>
      <c r="MXA83" s="23"/>
      <c r="MXB83" s="23"/>
      <c r="MXC83" s="23"/>
      <c r="MXD83" s="23"/>
      <c r="MXE83" s="23"/>
      <c r="MXF83" s="23"/>
      <c r="MXG83" s="23"/>
      <c r="MXH83" s="23"/>
      <c r="MXI83" s="23"/>
      <c r="MXJ83" s="23"/>
      <c r="MXK83" s="23"/>
      <c r="MXL83" s="23"/>
      <c r="MXM83" s="23"/>
      <c r="MXN83" s="23"/>
      <c r="MXO83" s="23"/>
      <c r="MXP83" s="23"/>
      <c r="MXQ83" s="23"/>
      <c r="MXR83" s="23"/>
      <c r="MXS83" s="23"/>
      <c r="MXT83" s="23"/>
      <c r="MXU83" s="23"/>
      <c r="MXV83" s="23"/>
      <c r="MXW83" s="23"/>
      <c r="MXX83" s="23"/>
      <c r="MXY83" s="23"/>
      <c r="MXZ83" s="23"/>
      <c r="MYA83" s="23"/>
      <c r="MYB83" s="23"/>
      <c r="MYC83" s="23"/>
      <c r="MYD83" s="23"/>
      <c r="MYE83" s="23"/>
      <c r="MYF83" s="23"/>
      <c r="MYG83" s="23"/>
      <c r="MYH83" s="23"/>
      <c r="MYI83" s="23"/>
      <c r="MYJ83" s="23"/>
      <c r="MYK83" s="23"/>
      <c r="MYL83" s="23"/>
      <c r="MYM83" s="23"/>
      <c r="MYN83" s="23"/>
      <c r="MYO83" s="23"/>
      <c r="MYP83" s="23"/>
      <c r="MYQ83" s="23"/>
      <c r="MYR83" s="23"/>
      <c r="MYS83" s="23"/>
      <c r="MYT83" s="23"/>
      <c r="MYU83" s="23"/>
      <c r="MYV83" s="23"/>
      <c r="MYW83" s="23"/>
      <c r="MYX83" s="23"/>
      <c r="MYY83" s="23"/>
      <c r="MYZ83" s="23"/>
      <c r="MZA83" s="23"/>
      <c r="MZB83" s="23"/>
      <c r="MZC83" s="23"/>
      <c r="MZD83" s="23"/>
      <c r="MZE83" s="23"/>
      <c r="MZF83" s="23"/>
      <c r="MZG83" s="23"/>
      <c r="MZH83" s="23"/>
      <c r="MZI83" s="23"/>
      <c r="MZJ83" s="23"/>
      <c r="MZK83" s="23"/>
      <c r="MZL83" s="23"/>
      <c r="MZM83" s="23"/>
      <c r="MZN83" s="23"/>
      <c r="MZO83" s="23"/>
      <c r="MZP83" s="23"/>
      <c r="MZQ83" s="23"/>
      <c r="MZR83" s="23"/>
      <c r="MZS83" s="23"/>
      <c r="MZT83" s="23"/>
      <c r="MZU83" s="23"/>
      <c r="MZV83" s="23"/>
      <c r="MZW83" s="23"/>
      <c r="MZX83" s="23"/>
      <c r="MZY83" s="23"/>
      <c r="MZZ83" s="23"/>
      <c r="NAA83" s="23"/>
      <c r="NAB83" s="23"/>
      <c r="NAC83" s="23"/>
      <c r="NAD83" s="23"/>
      <c r="NAE83" s="23"/>
      <c r="NAF83" s="23"/>
      <c r="NAG83" s="23"/>
      <c r="NAH83" s="23"/>
      <c r="NAI83" s="23"/>
      <c r="NAJ83" s="23"/>
      <c r="NAK83" s="23"/>
      <c r="NAL83" s="23"/>
      <c r="NAM83" s="23"/>
      <c r="NAN83" s="23"/>
      <c r="NAO83" s="23"/>
      <c r="NAP83" s="23"/>
      <c r="NAQ83" s="23"/>
      <c r="NAR83" s="23"/>
      <c r="NAS83" s="23"/>
      <c r="NAT83" s="23"/>
      <c r="NAU83" s="23"/>
      <c r="NAV83" s="23"/>
      <c r="NAW83" s="23"/>
      <c r="NAX83" s="23"/>
      <c r="NAY83" s="23"/>
      <c r="NAZ83" s="23"/>
      <c r="NBA83" s="23"/>
      <c r="NBB83" s="23"/>
      <c r="NBC83" s="23"/>
      <c r="NBD83" s="23"/>
      <c r="NBE83" s="23"/>
      <c r="NBF83" s="23"/>
      <c r="NBG83" s="23"/>
      <c r="NBH83" s="23"/>
      <c r="NBI83" s="23"/>
      <c r="NBJ83" s="23"/>
      <c r="NBK83" s="23"/>
      <c r="NBL83" s="23"/>
      <c r="NBM83" s="23"/>
      <c r="NBN83" s="23"/>
      <c r="NBO83" s="23"/>
      <c r="NBP83" s="23"/>
      <c r="NBQ83" s="23"/>
      <c r="NBR83" s="23"/>
      <c r="NBS83" s="23"/>
      <c r="NBT83" s="23"/>
      <c r="NBU83" s="23"/>
      <c r="NBV83" s="23"/>
      <c r="NBW83" s="23"/>
      <c r="NBX83" s="23"/>
      <c r="NBY83" s="23"/>
      <c r="NBZ83" s="23"/>
      <c r="NCA83" s="23"/>
      <c r="NCB83" s="23"/>
      <c r="NCC83" s="23"/>
      <c r="NCD83" s="23"/>
      <c r="NCE83" s="23"/>
      <c r="NCF83" s="23"/>
      <c r="NCG83" s="23"/>
      <c r="NCH83" s="23"/>
      <c r="NCI83" s="23"/>
      <c r="NCJ83" s="23"/>
      <c r="NCK83" s="23"/>
      <c r="NCL83" s="23"/>
      <c r="NCM83" s="23"/>
      <c r="NCN83" s="23"/>
      <c r="NCO83" s="23"/>
      <c r="NCP83" s="23"/>
      <c r="NCQ83" s="23"/>
      <c r="NCR83" s="23"/>
      <c r="NCS83" s="23"/>
      <c r="NCT83" s="23"/>
      <c r="NCU83" s="23"/>
      <c r="NCV83" s="23"/>
      <c r="NCW83" s="23"/>
      <c r="NCX83" s="23"/>
      <c r="NCY83" s="23"/>
      <c r="NCZ83" s="23"/>
      <c r="NDA83" s="23"/>
      <c r="NDB83" s="23"/>
      <c r="NDC83" s="23"/>
      <c r="NDD83" s="23"/>
      <c r="NDE83" s="23"/>
      <c r="NDF83" s="23"/>
      <c r="NDG83" s="23"/>
      <c r="NDH83" s="23"/>
      <c r="NDI83" s="23"/>
      <c r="NDJ83" s="23"/>
      <c r="NDK83" s="23"/>
      <c r="NDL83" s="23"/>
      <c r="NDM83" s="23"/>
      <c r="NDN83" s="23"/>
      <c r="NDO83" s="23"/>
      <c r="NDP83" s="23"/>
      <c r="NDQ83" s="23"/>
      <c r="NDR83" s="23"/>
      <c r="NDS83" s="23"/>
      <c r="NDT83" s="23"/>
      <c r="NDU83" s="23"/>
      <c r="NDV83" s="23"/>
      <c r="NDW83" s="23"/>
      <c r="NDX83" s="23"/>
      <c r="NDY83" s="23"/>
      <c r="NDZ83" s="23"/>
      <c r="NEA83" s="23"/>
      <c r="NEB83" s="23"/>
      <c r="NEC83" s="23"/>
      <c r="NED83" s="23"/>
      <c r="NEE83" s="23"/>
      <c r="NEF83" s="23"/>
      <c r="NEG83" s="23"/>
      <c r="NEH83" s="23"/>
      <c r="NEI83" s="23"/>
      <c r="NEJ83" s="23"/>
      <c r="NEK83" s="23"/>
      <c r="NEL83" s="23"/>
      <c r="NEM83" s="23"/>
      <c r="NEN83" s="23"/>
      <c r="NEO83" s="23"/>
      <c r="NEP83" s="23"/>
      <c r="NEQ83" s="23"/>
      <c r="NER83" s="23"/>
      <c r="NES83" s="23"/>
      <c r="NET83" s="23"/>
      <c r="NEU83" s="23"/>
      <c r="NEV83" s="23"/>
      <c r="NEW83" s="23"/>
      <c r="NEX83" s="23"/>
      <c r="NEY83" s="23"/>
      <c r="NEZ83" s="23"/>
      <c r="NFA83" s="23"/>
      <c r="NFB83" s="23"/>
      <c r="NFC83" s="23"/>
      <c r="NFD83" s="23"/>
      <c r="NFE83" s="23"/>
      <c r="NFF83" s="23"/>
      <c r="NFG83" s="23"/>
      <c r="NFH83" s="23"/>
      <c r="NFI83" s="23"/>
      <c r="NFJ83" s="23"/>
      <c r="NFK83" s="23"/>
      <c r="NFL83" s="23"/>
      <c r="NFM83" s="23"/>
      <c r="NFN83" s="23"/>
      <c r="NFO83" s="23"/>
      <c r="NFP83" s="23"/>
      <c r="NFQ83" s="23"/>
      <c r="NFR83" s="23"/>
      <c r="NFS83" s="23"/>
      <c r="NFT83" s="23"/>
      <c r="NFU83" s="23"/>
      <c r="NFV83" s="23"/>
      <c r="NFW83" s="23"/>
      <c r="NFX83" s="23"/>
      <c r="NFY83" s="23"/>
      <c r="NFZ83" s="23"/>
      <c r="NGA83" s="23"/>
      <c r="NGB83" s="23"/>
      <c r="NGC83" s="23"/>
      <c r="NGD83" s="23"/>
      <c r="NGE83" s="23"/>
      <c r="NGF83" s="23"/>
      <c r="NGG83" s="23"/>
      <c r="NGH83" s="23"/>
      <c r="NGI83" s="23"/>
      <c r="NGJ83" s="23"/>
      <c r="NGK83" s="23"/>
      <c r="NGL83" s="23"/>
      <c r="NGM83" s="23"/>
      <c r="NGN83" s="23"/>
      <c r="NGO83" s="23"/>
      <c r="NGP83" s="23"/>
      <c r="NGQ83" s="23"/>
      <c r="NGR83" s="23"/>
      <c r="NGS83" s="23"/>
      <c r="NGT83" s="23"/>
      <c r="NGU83" s="23"/>
      <c r="NGV83" s="23"/>
      <c r="NGW83" s="23"/>
      <c r="NGX83" s="23"/>
      <c r="NGY83" s="23"/>
      <c r="NGZ83" s="23"/>
      <c r="NHA83" s="23"/>
      <c r="NHB83" s="23"/>
      <c r="NHC83" s="23"/>
      <c r="NHD83" s="23"/>
      <c r="NHE83" s="23"/>
      <c r="NHF83" s="23"/>
      <c r="NHG83" s="23"/>
      <c r="NHH83" s="23"/>
      <c r="NHI83" s="23"/>
      <c r="NHJ83" s="23"/>
      <c r="NHK83" s="23"/>
      <c r="NHL83" s="23"/>
      <c r="NHM83" s="23"/>
      <c r="NHN83" s="23"/>
      <c r="NHO83" s="23"/>
      <c r="NHP83" s="23"/>
      <c r="NHQ83" s="23"/>
      <c r="NHR83" s="23"/>
      <c r="NHS83" s="23"/>
      <c r="NHT83" s="23"/>
      <c r="NHU83" s="23"/>
      <c r="NHV83" s="23"/>
      <c r="NHW83" s="23"/>
      <c r="NHX83" s="23"/>
      <c r="NHY83" s="23"/>
      <c r="NHZ83" s="23"/>
      <c r="NIA83" s="23"/>
      <c r="NIB83" s="23"/>
      <c r="NIC83" s="23"/>
      <c r="NID83" s="23"/>
      <c r="NIE83" s="23"/>
      <c r="NIF83" s="23"/>
      <c r="NIG83" s="23"/>
      <c r="NIH83" s="23"/>
      <c r="NII83" s="23"/>
      <c r="NIJ83" s="23"/>
      <c r="NIK83" s="23"/>
      <c r="NIL83" s="23"/>
      <c r="NIM83" s="23"/>
      <c r="NIN83" s="23"/>
      <c r="NIO83" s="23"/>
      <c r="NIP83" s="23"/>
      <c r="NIQ83" s="23"/>
      <c r="NIR83" s="23"/>
      <c r="NIS83" s="23"/>
      <c r="NIT83" s="23"/>
      <c r="NIU83" s="23"/>
      <c r="NIV83" s="23"/>
      <c r="NIW83" s="23"/>
      <c r="NIX83" s="23"/>
      <c r="NIY83" s="23"/>
      <c r="NIZ83" s="23"/>
      <c r="NJA83" s="23"/>
      <c r="NJB83" s="23"/>
      <c r="NJC83" s="23"/>
      <c r="NJD83" s="23"/>
      <c r="NJE83" s="23"/>
      <c r="NJF83" s="23"/>
      <c r="NJG83" s="23"/>
      <c r="NJH83" s="23"/>
      <c r="NJI83" s="23"/>
      <c r="NJJ83" s="23"/>
      <c r="NJK83" s="23"/>
      <c r="NJL83" s="23"/>
      <c r="NJM83" s="23"/>
      <c r="NJN83" s="23"/>
      <c r="NJO83" s="23"/>
      <c r="NJP83" s="23"/>
      <c r="NJQ83" s="23"/>
      <c r="NJR83" s="23"/>
      <c r="NJS83" s="23"/>
      <c r="NJT83" s="23"/>
      <c r="NJU83" s="23"/>
      <c r="NJV83" s="23"/>
      <c r="NJW83" s="23"/>
      <c r="NJX83" s="23"/>
      <c r="NJY83" s="23"/>
      <c r="NJZ83" s="23"/>
      <c r="NKA83" s="23"/>
      <c r="NKB83" s="23"/>
      <c r="NKC83" s="23"/>
      <c r="NKD83" s="23"/>
      <c r="NKE83" s="23"/>
      <c r="NKF83" s="23"/>
      <c r="NKG83" s="23"/>
      <c r="NKH83" s="23"/>
      <c r="NKI83" s="23"/>
      <c r="NKJ83" s="23"/>
      <c r="NKK83" s="23"/>
      <c r="NKL83" s="23"/>
      <c r="NKM83" s="23"/>
      <c r="NKN83" s="23"/>
      <c r="NKO83" s="23"/>
      <c r="NKP83" s="23"/>
      <c r="NKQ83" s="23"/>
      <c r="NKR83" s="23"/>
      <c r="NKS83" s="23"/>
      <c r="NKT83" s="23"/>
      <c r="NKU83" s="23"/>
      <c r="NKV83" s="23"/>
      <c r="NKW83" s="23"/>
      <c r="NKX83" s="23"/>
      <c r="NKY83" s="23"/>
      <c r="NKZ83" s="23"/>
      <c r="NLA83" s="23"/>
      <c r="NLB83" s="23"/>
      <c r="NLC83" s="23"/>
      <c r="NLD83" s="23"/>
      <c r="NLE83" s="23"/>
      <c r="NLF83" s="23"/>
      <c r="NLG83" s="23"/>
      <c r="NLH83" s="23"/>
      <c r="NLI83" s="23"/>
      <c r="NLJ83" s="23"/>
      <c r="NLK83" s="23"/>
      <c r="NLL83" s="23"/>
      <c r="NLM83" s="23"/>
      <c r="NLN83" s="23"/>
      <c r="NLO83" s="23"/>
      <c r="NLP83" s="23"/>
      <c r="NLQ83" s="23"/>
      <c r="NLR83" s="23"/>
      <c r="NLS83" s="23"/>
      <c r="NLT83" s="23"/>
      <c r="NLU83" s="23"/>
      <c r="NLV83" s="23"/>
      <c r="NLW83" s="23"/>
      <c r="NLX83" s="23"/>
      <c r="NLY83" s="23"/>
      <c r="NLZ83" s="23"/>
      <c r="NMA83" s="23"/>
      <c r="NMB83" s="23"/>
      <c r="NMC83" s="23"/>
      <c r="NMD83" s="23"/>
      <c r="NME83" s="23"/>
      <c r="NMF83" s="23"/>
      <c r="NMG83" s="23"/>
      <c r="NMH83" s="23"/>
      <c r="NMI83" s="23"/>
      <c r="NMJ83" s="23"/>
      <c r="NMK83" s="23"/>
      <c r="NML83" s="23"/>
      <c r="NMM83" s="23"/>
      <c r="NMN83" s="23"/>
      <c r="NMO83" s="23"/>
      <c r="NMP83" s="23"/>
      <c r="NMQ83" s="23"/>
      <c r="NMR83" s="23"/>
      <c r="NMS83" s="23"/>
      <c r="NMT83" s="23"/>
      <c r="NMU83" s="23"/>
      <c r="NMV83" s="23"/>
      <c r="NMW83" s="23"/>
      <c r="NMX83" s="23"/>
      <c r="NMY83" s="23"/>
      <c r="NMZ83" s="23"/>
      <c r="NNA83" s="23"/>
      <c r="NNB83" s="23"/>
      <c r="NNC83" s="23"/>
      <c r="NND83" s="23"/>
      <c r="NNE83" s="23"/>
      <c r="NNF83" s="23"/>
      <c r="NNG83" s="23"/>
      <c r="NNH83" s="23"/>
      <c r="NNI83" s="23"/>
      <c r="NNJ83" s="23"/>
      <c r="NNK83" s="23"/>
      <c r="NNL83" s="23"/>
      <c r="NNM83" s="23"/>
      <c r="NNN83" s="23"/>
      <c r="NNO83" s="23"/>
      <c r="NNP83" s="23"/>
      <c r="NNQ83" s="23"/>
      <c r="NNR83" s="23"/>
      <c r="NNS83" s="23"/>
      <c r="NNT83" s="23"/>
      <c r="NNU83" s="23"/>
      <c r="NNV83" s="23"/>
      <c r="NNW83" s="23"/>
      <c r="NNX83" s="23"/>
      <c r="NNY83" s="23"/>
      <c r="NNZ83" s="23"/>
      <c r="NOA83" s="23"/>
      <c r="NOB83" s="23"/>
      <c r="NOC83" s="23"/>
      <c r="NOD83" s="23"/>
      <c r="NOE83" s="23"/>
      <c r="NOF83" s="23"/>
      <c r="NOG83" s="23"/>
      <c r="NOH83" s="23"/>
      <c r="NOI83" s="23"/>
      <c r="NOJ83" s="23"/>
      <c r="NOK83" s="23"/>
      <c r="NOL83" s="23"/>
      <c r="NOM83" s="23"/>
      <c r="NON83" s="23"/>
      <c r="NOO83" s="23"/>
      <c r="NOP83" s="23"/>
      <c r="NOQ83" s="23"/>
      <c r="NOR83" s="23"/>
      <c r="NOS83" s="23"/>
      <c r="NOT83" s="23"/>
      <c r="NOU83" s="23"/>
      <c r="NOV83" s="23"/>
      <c r="NOW83" s="23"/>
      <c r="NOX83" s="23"/>
      <c r="NOY83" s="23"/>
      <c r="NOZ83" s="23"/>
      <c r="NPA83" s="23"/>
      <c r="NPB83" s="23"/>
      <c r="NPC83" s="23"/>
      <c r="NPD83" s="23"/>
      <c r="NPE83" s="23"/>
      <c r="NPF83" s="23"/>
      <c r="NPG83" s="23"/>
      <c r="NPH83" s="23"/>
      <c r="NPI83" s="23"/>
      <c r="NPJ83" s="23"/>
      <c r="NPK83" s="23"/>
      <c r="NPL83" s="23"/>
      <c r="NPM83" s="23"/>
      <c r="NPN83" s="23"/>
      <c r="NPO83" s="23"/>
      <c r="NPP83" s="23"/>
      <c r="NPQ83" s="23"/>
      <c r="NPR83" s="23"/>
      <c r="NPS83" s="23"/>
      <c r="NPT83" s="23"/>
      <c r="NPU83" s="23"/>
      <c r="NPV83" s="23"/>
      <c r="NPW83" s="23"/>
      <c r="NPX83" s="23"/>
      <c r="NPY83" s="23"/>
      <c r="NPZ83" s="23"/>
      <c r="NQA83" s="23"/>
      <c r="NQB83" s="23"/>
      <c r="NQC83" s="23"/>
      <c r="NQD83" s="23"/>
      <c r="NQE83" s="23"/>
      <c r="NQF83" s="23"/>
      <c r="NQG83" s="23"/>
      <c r="NQH83" s="23"/>
      <c r="NQI83" s="23"/>
      <c r="NQJ83" s="23"/>
      <c r="NQK83" s="23"/>
      <c r="NQL83" s="23"/>
      <c r="NQM83" s="23"/>
      <c r="NQN83" s="23"/>
      <c r="NQO83" s="23"/>
      <c r="NQP83" s="23"/>
      <c r="NQQ83" s="23"/>
      <c r="NQR83" s="23"/>
      <c r="NQS83" s="23"/>
      <c r="NQT83" s="23"/>
      <c r="NQU83" s="23"/>
      <c r="NQV83" s="23"/>
      <c r="NQW83" s="23"/>
      <c r="NQX83" s="23"/>
      <c r="NQY83" s="23"/>
      <c r="NQZ83" s="23"/>
      <c r="NRA83" s="23"/>
      <c r="NRB83" s="23"/>
      <c r="NRC83" s="23"/>
      <c r="NRD83" s="23"/>
      <c r="NRE83" s="23"/>
      <c r="NRF83" s="23"/>
      <c r="NRG83" s="23"/>
      <c r="NRH83" s="23"/>
      <c r="NRI83" s="23"/>
      <c r="NRJ83" s="23"/>
      <c r="NRK83" s="23"/>
      <c r="NRL83" s="23"/>
      <c r="NRM83" s="23"/>
      <c r="NRN83" s="23"/>
      <c r="NRO83" s="23"/>
      <c r="NRP83" s="23"/>
      <c r="NRQ83" s="23"/>
      <c r="NRR83" s="23"/>
      <c r="NRS83" s="23"/>
      <c r="NRT83" s="23"/>
      <c r="NRU83" s="23"/>
      <c r="NRV83" s="23"/>
      <c r="NRW83" s="23"/>
      <c r="NRX83" s="23"/>
      <c r="NRY83" s="23"/>
      <c r="NRZ83" s="23"/>
      <c r="NSA83" s="23"/>
      <c r="NSB83" s="23"/>
      <c r="NSC83" s="23"/>
      <c r="NSD83" s="23"/>
      <c r="NSE83" s="23"/>
      <c r="NSF83" s="23"/>
      <c r="NSG83" s="23"/>
      <c r="NSH83" s="23"/>
      <c r="NSI83" s="23"/>
      <c r="NSJ83" s="23"/>
      <c r="NSK83" s="23"/>
      <c r="NSL83" s="23"/>
      <c r="NSM83" s="23"/>
      <c r="NSN83" s="23"/>
      <c r="NSO83" s="23"/>
      <c r="NSP83" s="23"/>
      <c r="NSQ83" s="23"/>
      <c r="NSR83" s="23"/>
      <c r="NSS83" s="23"/>
      <c r="NST83" s="23"/>
      <c r="NSU83" s="23"/>
      <c r="NSV83" s="23"/>
      <c r="NSW83" s="23"/>
      <c r="NSX83" s="23"/>
      <c r="NSY83" s="23"/>
      <c r="NSZ83" s="23"/>
      <c r="NTA83" s="23"/>
      <c r="NTB83" s="23"/>
      <c r="NTC83" s="23"/>
      <c r="NTD83" s="23"/>
      <c r="NTE83" s="23"/>
      <c r="NTF83" s="23"/>
      <c r="NTG83" s="23"/>
      <c r="NTH83" s="23"/>
      <c r="NTI83" s="23"/>
      <c r="NTJ83" s="23"/>
      <c r="NTK83" s="23"/>
      <c r="NTL83" s="23"/>
      <c r="NTM83" s="23"/>
      <c r="NTN83" s="23"/>
      <c r="NTO83" s="23"/>
      <c r="NTP83" s="23"/>
      <c r="NTQ83" s="23"/>
      <c r="NTR83" s="23"/>
      <c r="NTS83" s="23"/>
      <c r="NTT83" s="23"/>
      <c r="NTU83" s="23"/>
      <c r="NTV83" s="23"/>
      <c r="NTW83" s="23"/>
      <c r="NTX83" s="23"/>
      <c r="NTY83" s="23"/>
      <c r="NTZ83" s="23"/>
      <c r="NUA83" s="23"/>
      <c r="NUB83" s="23"/>
      <c r="NUC83" s="23"/>
      <c r="NUD83" s="23"/>
      <c r="NUE83" s="23"/>
      <c r="NUF83" s="23"/>
      <c r="NUG83" s="23"/>
      <c r="NUH83" s="23"/>
      <c r="NUI83" s="23"/>
      <c r="NUJ83" s="23"/>
      <c r="NUK83" s="23"/>
      <c r="NUL83" s="23"/>
      <c r="NUM83" s="23"/>
      <c r="NUN83" s="23"/>
      <c r="NUO83" s="23"/>
      <c r="NUP83" s="23"/>
      <c r="NUQ83" s="23"/>
      <c r="NUR83" s="23"/>
      <c r="NUS83" s="23"/>
      <c r="NUT83" s="23"/>
      <c r="NUU83" s="23"/>
      <c r="NUV83" s="23"/>
      <c r="NUW83" s="23"/>
      <c r="NUX83" s="23"/>
      <c r="NUY83" s="23"/>
      <c r="NUZ83" s="23"/>
      <c r="NVA83" s="23"/>
      <c r="NVB83" s="23"/>
      <c r="NVC83" s="23"/>
      <c r="NVD83" s="23"/>
      <c r="NVE83" s="23"/>
      <c r="NVF83" s="23"/>
      <c r="NVG83" s="23"/>
      <c r="NVH83" s="23"/>
      <c r="NVI83" s="23"/>
      <c r="NVJ83" s="23"/>
      <c r="NVK83" s="23"/>
      <c r="NVL83" s="23"/>
      <c r="NVM83" s="23"/>
      <c r="NVN83" s="23"/>
      <c r="NVO83" s="23"/>
      <c r="NVP83" s="23"/>
      <c r="NVQ83" s="23"/>
      <c r="NVR83" s="23"/>
      <c r="NVS83" s="23"/>
      <c r="NVT83" s="23"/>
      <c r="NVU83" s="23"/>
      <c r="NVV83" s="23"/>
      <c r="NVW83" s="23"/>
      <c r="NVX83" s="23"/>
      <c r="NVY83" s="23"/>
      <c r="NVZ83" s="23"/>
      <c r="NWA83" s="23"/>
      <c r="NWB83" s="23"/>
      <c r="NWC83" s="23"/>
      <c r="NWD83" s="23"/>
      <c r="NWE83" s="23"/>
      <c r="NWF83" s="23"/>
      <c r="NWG83" s="23"/>
      <c r="NWH83" s="23"/>
      <c r="NWI83" s="23"/>
      <c r="NWJ83" s="23"/>
      <c r="NWK83" s="23"/>
      <c r="NWL83" s="23"/>
      <c r="NWM83" s="23"/>
      <c r="NWN83" s="23"/>
      <c r="NWO83" s="23"/>
      <c r="NWP83" s="23"/>
      <c r="NWQ83" s="23"/>
      <c r="NWR83" s="23"/>
      <c r="NWS83" s="23"/>
      <c r="NWT83" s="23"/>
      <c r="NWU83" s="23"/>
      <c r="NWV83" s="23"/>
      <c r="NWW83" s="23"/>
      <c r="NWX83" s="23"/>
      <c r="NWY83" s="23"/>
      <c r="NWZ83" s="23"/>
      <c r="NXA83" s="23"/>
      <c r="NXB83" s="23"/>
      <c r="NXC83" s="23"/>
      <c r="NXD83" s="23"/>
      <c r="NXE83" s="23"/>
      <c r="NXF83" s="23"/>
      <c r="NXG83" s="23"/>
      <c r="NXH83" s="23"/>
      <c r="NXI83" s="23"/>
      <c r="NXJ83" s="23"/>
      <c r="NXK83" s="23"/>
      <c r="NXL83" s="23"/>
      <c r="NXM83" s="23"/>
      <c r="NXN83" s="23"/>
      <c r="NXO83" s="23"/>
      <c r="NXP83" s="23"/>
      <c r="NXQ83" s="23"/>
      <c r="NXR83" s="23"/>
      <c r="NXS83" s="23"/>
      <c r="NXT83" s="23"/>
      <c r="NXU83" s="23"/>
      <c r="NXV83" s="23"/>
      <c r="NXW83" s="23"/>
      <c r="NXX83" s="23"/>
      <c r="NXY83" s="23"/>
      <c r="NXZ83" s="23"/>
      <c r="NYA83" s="23"/>
      <c r="NYB83" s="23"/>
      <c r="NYC83" s="23"/>
      <c r="NYD83" s="23"/>
      <c r="NYE83" s="23"/>
      <c r="NYF83" s="23"/>
      <c r="NYG83" s="23"/>
      <c r="NYH83" s="23"/>
      <c r="NYI83" s="23"/>
      <c r="NYJ83" s="23"/>
      <c r="NYK83" s="23"/>
      <c r="NYL83" s="23"/>
      <c r="NYM83" s="23"/>
      <c r="NYN83" s="23"/>
      <c r="NYO83" s="23"/>
      <c r="NYP83" s="23"/>
      <c r="NYQ83" s="23"/>
      <c r="NYR83" s="23"/>
      <c r="NYS83" s="23"/>
      <c r="NYT83" s="23"/>
      <c r="NYU83" s="23"/>
      <c r="NYV83" s="23"/>
      <c r="NYW83" s="23"/>
      <c r="NYX83" s="23"/>
      <c r="NYY83" s="23"/>
      <c r="NYZ83" s="23"/>
      <c r="NZA83" s="23"/>
      <c r="NZB83" s="23"/>
      <c r="NZC83" s="23"/>
      <c r="NZD83" s="23"/>
      <c r="NZE83" s="23"/>
      <c r="NZF83" s="23"/>
      <c r="NZG83" s="23"/>
      <c r="NZH83" s="23"/>
      <c r="NZI83" s="23"/>
      <c r="NZJ83" s="23"/>
      <c r="NZK83" s="23"/>
      <c r="NZL83" s="23"/>
      <c r="NZM83" s="23"/>
      <c r="NZN83" s="23"/>
      <c r="NZO83" s="23"/>
      <c r="NZP83" s="23"/>
      <c r="NZQ83" s="23"/>
      <c r="NZR83" s="23"/>
      <c r="NZS83" s="23"/>
      <c r="NZT83" s="23"/>
      <c r="NZU83" s="23"/>
      <c r="NZV83" s="23"/>
      <c r="NZW83" s="23"/>
      <c r="NZX83" s="23"/>
      <c r="NZY83" s="23"/>
      <c r="NZZ83" s="23"/>
      <c r="OAA83" s="23"/>
      <c r="OAB83" s="23"/>
      <c r="OAC83" s="23"/>
      <c r="OAD83" s="23"/>
      <c r="OAE83" s="23"/>
      <c r="OAF83" s="23"/>
      <c r="OAG83" s="23"/>
      <c r="OAH83" s="23"/>
      <c r="OAI83" s="23"/>
      <c r="OAJ83" s="23"/>
      <c r="OAK83" s="23"/>
      <c r="OAL83" s="23"/>
      <c r="OAM83" s="23"/>
      <c r="OAN83" s="23"/>
      <c r="OAO83" s="23"/>
      <c r="OAP83" s="23"/>
      <c r="OAQ83" s="23"/>
      <c r="OAR83" s="23"/>
      <c r="OAS83" s="23"/>
      <c r="OAT83" s="23"/>
      <c r="OAU83" s="23"/>
      <c r="OAV83" s="23"/>
      <c r="OAW83" s="23"/>
      <c r="OAX83" s="23"/>
      <c r="OAY83" s="23"/>
      <c r="OAZ83" s="23"/>
      <c r="OBA83" s="23"/>
      <c r="OBB83" s="23"/>
      <c r="OBC83" s="23"/>
      <c r="OBD83" s="23"/>
      <c r="OBE83" s="23"/>
      <c r="OBF83" s="23"/>
      <c r="OBG83" s="23"/>
      <c r="OBH83" s="23"/>
      <c r="OBI83" s="23"/>
      <c r="OBJ83" s="23"/>
      <c r="OBK83" s="23"/>
      <c r="OBL83" s="23"/>
      <c r="OBM83" s="23"/>
      <c r="OBN83" s="23"/>
      <c r="OBO83" s="23"/>
      <c r="OBP83" s="23"/>
      <c r="OBQ83" s="23"/>
      <c r="OBR83" s="23"/>
      <c r="OBS83" s="23"/>
      <c r="OBT83" s="23"/>
      <c r="OBU83" s="23"/>
      <c r="OBV83" s="23"/>
      <c r="OBW83" s="23"/>
      <c r="OBX83" s="23"/>
      <c r="OBY83" s="23"/>
      <c r="OBZ83" s="23"/>
      <c r="OCA83" s="23"/>
      <c r="OCB83" s="23"/>
      <c r="OCC83" s="23"/>
      <c r="OCD83" s="23"/>
      <c r="OCE83" s="23"/>
      <c r="OCF83" s="23"/>
      <c r="OCG83" s="23"/>
      <c r="OCH83" s="23"/>
      <c r="OCI83" s="23"/>
      <c r="OCJ83" s="23"/>
      <c r="OCK83" s="23"/>
      <c r="OCL83" s="23"/>
      <c r="OCM83" s="23"/>
      <c r="OCN83" s="23"/>
      <c r="OCO83" s="23"/>
      <c r="OCP83" s="23"/>
      <c r="OCQ83" s="23"/>
      <c r="OCR83" s="23"/>
      <c r="OCS83" s="23"/>
      <c r="OCT83" s="23"/>
      <c r="OCU83" s="23"/>
      <c r="OCV83" s="23"/>
      <c r="OCW83" s="23"/>
      <c r="OCX83" s="23"/>
      <c r="OCY83" s="23"/>
      <c r="OCZ83" s="23"/>
      <c r="ODA83" s="23"/>
      <c r="ODB83" s="23"/>
      <c r="ODC83" s="23"/>
      <c r="ODD83" s="23"/>
      <c r="ODE83" s="23"/>
      <c r="ODF83" s="23"/>
      <c r="ODG83" s="23"/>
      <c r="ODH83" s="23"/>
      <c r="ODI83" s="23"/>
      <c r="ODJ83" s="23"/>
      <c r="ODK83" s="23"/>
      <c r="ODL83" s="23"/>
      <c r="ODM83" s="23"/>
      <c r="ODN83" s="23"/>
      <c r="ODO83" s="23"/>
      <c r="ODP83" s="23"/>
      <c r="ODQ83" s="23"/>
      <c r="ODR83" s="23"/>
      <c r="ODS83" s="23"/>
      <c r="ODT83" s="23"/>
      <c r="ODU83" s="23"/>
      <c r="ODV83" s="23"/>
      <c r="ODW83" s="23"/>
      <c r="ODX83" s="23"/>
      <c r="ODY83" s="23"/>
      <c r="ODZ83" s="23"/>
      <c r="OEA83" s="23"/>
      <c r="OEB83" s="23"/>
      <c r="OEC83" s="23"/>
      <c r="OED83" s="23"/>
      <c r="OEE83" s="23"/>
      <c r="OEF83" s="23"/>
      <c r="OEG83" s="23"/>
      <c r="OEH83" s="23"/>
      <c r="OEI83" s="23"/>
      <c r="OEJ83" s="23"/>
      <c r="OEK83" s="23"/>
      <c r="OEL83" s="23"/>
      <c r="OEM83" s="23"/>
      <c r="OEN83" s="23"/>
      <c r="OEO83" s="23"/>
      <c r="OEP83" s="23"/>
      <c r="OEQ83" s="23"/>
      <c r="OER83" s="23"/>
      <c r="OES83" s="23"/>
      <c r="OET83" s="23"/>
      <c r="OEU83" s="23"/>
      <c r="OEV83" s="23"/>
      <c r="OEW83" s="23"/>
      <c r="OEX83" s="23"/>
      <c r="OEY83" s="23"/>
      <c r="OEZ83" s="23"/>
      <c r="OFA83" s="23"/>
      <c r="OFB83" s="23"/>
      <c r="OFC83" s="23"/>
      <c r="OFD83" s="23"/>
      <c r="OFE83" s="23"/>
      <c r="OFF83" s="23"/>
      <c r="OFG83" s="23"/>
      <c r="OFH83" s="23"/>
      <c r="OFI83" s="23"/>
      <c r="OFJ83" s="23"/>
      <c r="OFK83" s="23"/>
      <c r="OFL83" s="23"/>
      <c r="OFM83" s="23"/>
      <c r="OFN83" s="23"/>
      <c r="OFO83" s="23"/>
      <c r="OFP83" s="23"/>
      <c r="OFQ83" s="23"/>
      <c r="OFR83" s="23"/>
      <c r="OFS83" s="23"/>
      <c r="OFT83" s="23"/>
      <c r="OFU83" s="23"/>
      <c r="OFV83" s="23"/>
      <c r="OFW83" s="23"/>
      <c r="OFX83" s="23"/>
      <c r="OFY83" s="23"/>
      <c r="OFZ83" s="23"/>
      <c r="OGA83" s="23"/>
      <c r="OGB83" s="23"/>
      <c r="OGC83" s="23"/>
      <c r="OGD83" s="23"/>
      <c r="OGE83" s="23"/>
      <c r="OGF83" s="23"/>
      <c r="OGG83" s="23"/>
      <c r="OGH83" s="23"/>
      <c r="OGI83" s="23"/>
      <c r="OGJ83" s="23"/>
      <c r="OGK83" s="23"/>
      <c r="OGL83" s="23"/>
      <c r="OGM83" s="23"/>
      <c r="OGN83" s="23"/>
      <c r="OGO83" s="23"/>
      <c r="OGP83" s="23"/>
      <c r="OGQ83" s="23"/>
      <c r="OGR83" s="23"/>
      <c r="OGS83" s="23"/>
      <c r="OGT83" s="23"/>
      <c r="OGU83" s="23"/>
      <c r="OGV83" s="23"/>
      <c r="OGW83" s="23"/>
      <c r="OGX83" s="23"/>
      <c r="OGY83" s="23"/>
      <c r="OGZ83" s="23"/>
      <c r="OHA83" s="23"/>
      <c r="OHB83" s="23"/>
      <c r="OHC83" s="23"/>
      <c r="OHD83" s="23"/>
      <c r="OHE83" s="23"/>
      <c r="OHF83" s="23"/>
      <c r="OHG83" s="23"/>
      <c r="OHH83" s="23"/>
      <c r="OHI83" s="23"/>
      <c r="OHJ83" s="23"/>
      <c r="OHK83" s="23"/>
      <c r="OHL83" s="23"/>
      <c r="OHM83" s="23"/>
      <c r="OHN83" s="23"/>
      <c r="OHO83" s="23"/>
      <c r="OHP83" s="23"/>
      <c r="OHQ83" s="23"/>
      <c r="OHR83" s="23"/>
      <c r="OHS83" s="23"/>
      <c r="OHT83" s="23"/>
      <c r="OHU83" s="23"/>
      <c r="OHV83" s="23"/>
      <c r="OHW83" s="23"/>
      <c r="OHX83" s="23"/>
      <c r="OHY83" s="23"/>
      <c r="OHZ83" s="23"/>
      <c r="OIA83" s="23"/>
      <c r="OIB83" s="23"/>
      <c r="OIC83" s="23"/>
      <c r="OID83" s="23"/>
      <c r="OIE83" s="23"/>
      <c r="OIF83" s="23"/>
      <c r="OIG83" s="23"/>
      <c r="OIH83" s="23"/>
      <c r="OII83" s="23"/>
      <c r="OIJ83" s="23"/>
      <c r="OIK83" s="23"/>
      <c r="OIL83" s="23"/>
      <c r="OIM83" s="23"/>
      <c r="OIN83" s="23"/>
      <c r="OIO83" s="23"/>
      <c r="OIP83" s="23"/>
      <c r="OIQ83" s="23"/>
      <c r="OIR83" s="23"/>
      <c r="OIS83" s="23"/>
      <c r="OIT83" s="23"/>
      <c r="OIU83" s="23"/>
      <c r="OIV83" s="23"/>
      <c r="OIW83" s="23"/>
      <c r="OIX83" s="23"/>
      <c r="OIY83" s="23"/>
      <c r="OIZ83" s="23"/>
      <c r="OJA83" s="23"/>
      <c r="OJB83" s="23"/>
      <c r="OJC83" s="23"/>
      <c r="OJD83" s="23"/>
      <c r="OJE83" s="23"/>
      <c r="OJF83" s="23"/>
      <c r="OJG83" s="23"/>
      <c r="OJH83" s="23"/>
      <c r="OJI83" s="23"/>
      <c r="OJJ83" s="23"/>
      <c r="OJK83" s="23"/>
      <c r="OJL83" s="23"/>
      <c r="OJM83" s="23"/>
      <c r="OJN83" s="23"/>
      <c r="OJO83" s="23"/>
      <c r="OJP83" s="23"/>
      <c r="OJQ83" s="23"/>
      <c r="OJR83" s="23"/>
      <c r="OJS83" s="23"/>
      <c r="OJT83" s="23"/>
      <c r="OJU83" s="23"/>
      <c r="OJV83" s="23"/>
      <c r="OJW83" s="23"/>
      <c r="OJX83" s="23"/>
      <c r="OJY83" s="23"/>
      <c r="OJZ83" s="23"/>
      <c r="OKA83" s="23"/>
      <c r="OKB83" s="23"/>
      <c r="OKC83" s="23"/>
      <c r="OKD83" s="23"/>
      <c r="OKE83" s="23"/>
      <c r="OKF83" s="23"/>
      <c r="OKG83" s="23"/>
      <c r="OKH83" s="23"/>
      <c r="OKI83" s="23"/>
      <c r="OKJ83" s="23"/>
      <c r="OKK83" s="23"/>
      <c r="OKL83" s="23"/>
      <c r="OKM83" s="23"/>
      <c r="OKN83" s="23"/>
      <c r="OKO83" s="23"/>
      <c r="OKP83" s="23"/>
      <c r="OKQ83" s="23"/>
      <c r="OKR83" s="23"/>
      <c r="OKS83" s="23"/>
      <c r="OKT83" s="23"/>
      <c r="OKU83" s="23"/>
      <c r="OKV83" s="23"/>
      <c r="OKW83" s="23"/>
      <c r="OKX83" s="23"/>
      <c r="OKY83" s="23"/>
      <c r="OKZ83" s="23"/>
      <c r="OLA83" s="23"/>
      <c r="OLB83" s="23"/>
      <c r="OLC83" s="23"/>
      <c r="OLD83" s="23"/>
      <c r="OLE83" s="23"/>
      <c r="OLF83" s="23"/>
      <c r="OLG83" s="23"/>
      <c r="OLH83" s="23"/>
      <c r="OLI83" s="23"/>
      <c r="OLJ83" s="23"/>
      <c r="OLK83" s="23"/>
      <c r="OLL83" s="23"/>
      <c r="OLM83" s="23"/>
      <c r="OLN83" s="23"/>
      <c r="OLO83" s="23"/>
      <c r="OLP83" s="23"/>
      <c r="OLQ83" s="23"/>
      <c r="OLR83" s="23"/>
      <c r="OLS83" s="23"/>
      <c r="OLT83" s="23"/>
      <c r="OLU83" s="23"/>
      <c r="OLV83" s="23"/>
      <c r="OLW83" s="23"/>
      <c r="OLX83" s="23"/>
      <c r="OLY83" s="23"/>
      <c r="OLZ83" s="23"/>
      <c r="OMA83" s="23"/>
      <c r="OMB83" s="23"/>
      <c r="OMC83" s="23"/>
      <c r="OMD83" s="23"/>
      <c r="OME83" s="23"/>
      <c r="OMF83" s="23"/>
      <c r="OMG83" s="23"/>
      <c r="OMH83" s="23"/>
      <c r="OMI83" s="23"/>
      <c r="OMJ83" s="23"/>
      <c r="OMK83" s="23"/>
      <c r="OML83" s="23"/>
      <c r="OMM83" s="23"/>
      <c r="OMN83" s="23"/>
      <c r="OMO83" s="23"/>
      <c r="OMP83" s="23"/>
      <c r="OMQ83" s="23"/>
      <c r="OMR83" s="23"/>
      <c r="OMS83" s="23"/>
      <c r="OMT83" s="23"/>
      <c r="OMU83" s="23"/>
      <c r="OMV83" s="23"/>
      <c r="OMW83" s="23"/>
      <c r="OMX83" s="23"/>
      <c r="OMY83" s="23"/>
      <c r="OMZ83" s="23"/>
      <c r="ONA83" s="23"/>
      <c r="ONB83" s="23"/>
      <c r="ONC83" s="23"/>
      <c r="OND83" s="23"/>
      <c r="ONE83" s="23"/>
      <c r="ONF83" s="23"/>
      <c r="ONG83" s="23"/>
      <c r="ONH83" s="23"/>
      <c r="ONI83" s="23"/>
      <c r="ONJ83" s="23"/>
      <c r="ONK83" s="23"/>
      <c r="ONL83" s="23"/>
      <c r="ONM83" s="23"/>
      <c r="ONN83" s="23"/>
      <c r="ONO83" s="23"/>
      <c r="ONP83" s="23"/>
      <c r="ONQ83" s="23"/>
      <c r="ONR83" s="23"/>
      <c r="ONS83" s="23"/>
      <c r="ONT83" s="23"/>
      <c r="ONU83" s="23"/>
      <c r="ONV83" s="23"/>
      <c r="ONW83" s="23"/>
      <c r="ONX83" s="23"/>
      <c r="ONY83" s="23"/>
      <c r="ONZ83" s="23"/>
      <c r="OOA83" s="23"/>
      <c r="OOB83" s="23"/>
      <c r="OOC83" s="23"/>
      <c r="OOD83" s="23"/>
      <c r="OOE83" s="23"/>
      <c r="OOF83" s="23"/>
      <c r="OOG83" s="23"/>
      <c r="OOH83" s="23"/>
      <c r="OOI83" s="23"/>
      <c r="OOJ83" s="23"/>
      <c r="OOK83" s="23"/>
      <c r="OOL83" s="23"/>
      <c r="OOM83" s="23"/>
      <c r="OON83" s="23"/>
      <c r="OOO83" s="23"/>
      <c r="OOP83" s="23"/>
      <c r="OOQ83" s="23"/>
      <c r="OOR83" s="23"/>
      <c r="OOS83" s="23"/>
      <c r="OOT83" s="23"/>
      <c r="OOU83" s="23"/>
      <c r="OOV83" s="23"/>
      <c r="OOW83" s="23"/>
      <c r="OOX83" s="23"/>
      <c r="OOY83" s="23"/>
      <c r="OOZ83" s="23"/>
      <c r="OPA83" s="23"/>
      <c r="OPB83" s="23"/>
      <c r="OPC83" s="23"/>
      <c r="OPD83" s="23"/>
      <c r="OPE83" s="23"/>
      <c r="OPF83" s="23"/>
      <c r="OPG83" s="23"/>
      <c r="OPH83" s="23"/>
      <c r="OPI83" s="23"/>
      <c r="OPJ83" s="23"/>
      <c r="OPK83" s="23"/>
      <c r="OPL83" s="23"/>
      <c r="OPM83" s="23"/>
      <c r="OPN83" s="23"/>
      <c r="OPO83" s="23"/>
      <c r="OPP83" s="23"/>
      <c r="OPQ83" s="23"/>
      <c r="OPR83" s="23"/>
      <c r="OPS83" s="23"/>
      <c r="OPT83" s="23"/>
      <c r="OPU83" s="23"/>
      <c r="OPV83" s="23"/>
      <c r="OPW83" s="23"/>
      <c r="OPX83" s="23"/>
      <c r="OPY83" s="23"/>
      <c r="OPZ83" s="23"/>
      <c r="OQA83" s="23"/>
      <c r="OQB83" s="23"/>
      <c r="OQC83" s="23"/>
      <c r="OQD83" s="23"/>
      <c r="OQE83" s="23"/>
      <c r="OQF83" s="23"/>
      <c r="OQG83" s="23"/>
      <c r="OQH83" s="23"/>
      <c r="OQI83" s="23"/>
      <c r="OQJ83" s="23"/>
      <c r="OQK83" s="23"/>
      <c r="OQL83" s="23"/>
      <c r="OQM83" s="23"/>
      <c r="OQN83" s="23"/>
      <c r="OQO83" s="23"/>
      <c r="OQP83" s="23"/>
      <c r="OQQ83" s="23"/>
      <c r="OQR83" s="23"/>
      <c r="OQS83" s="23"/>
      <c r="OQT83" s="23"/>
      <c r="OQU83" s="23"/>
      <c r="OQV83" s="23"/>
      <c r="OQW83" s="23"/>
      <c r="OQX83" s="23"/>
      <c r="OQY83" s="23"/>
      <c r="OQZ83" s="23"/>
      <c r="ORA83" s="23"/>
      <c r="ORB83" s="23"/>
      <c r="ORC83" s="23"/>
      <c r="ORD83" s="23"/>
      <c r="ORE83" s="23"/>
      <c r="ORF83" s="23"/>
      <c r="ORG83" s="23"/>
      <c r="ORH83" s="23"/>
      <c r="ORI83" s="23"/>
      <c r="ORJ83" s="23"/>
      <c r="ORK83" s="23"/>
      <c r="ORL83" s="23"/>
      <c r="ORM83" s="23"/>
      <c r="ORN83" s="23"/>
      <c r="ORO83" s="23"/>
      <c r="ORP83" s="23"/>
      <c r="ORQ83" s="23"/>
      <c r="ORR83" s="23"/>
      <c r="ORS83" s="23"/>
      <c r="ORT83" s="23"/>
      <c r="ORU83" s="23"/>
      <c r="ORV83" s="23"/>
      <c r="ORW83" s="23"/>
      <c r="ORX83" s="23"/>
      <c r="ORY83" s="23"/>
      <c r="ORZ83" s="23"/>
      <c r="OSA83" s="23"/>
      <c r="OSB83" s="23"/>
      <c r="OSC83" s="23"/>
      <c r="OSD83" s="23"/>
      <c r="OSE83" s="23"/>
      <c r="OSF83" s="23"/>
      <c r="OSG83" s="23"/>
      <c r="OSH83" s="23"/>
      <c r="OSI83" s="23"/>
      <c r="OSJ83" s="23"/>
      <c r="OSK83" s="23"/>
      <c r="OSL83" s="23"/>
      <c r="OSM83" s="23"/>
      <c r="OSN83" s="23"/>
      <c r="OSO83" s="23"/>
      <c r="OSP83" s="23"/>
      <c r="OSQ83" s="23"/>
      <c r="OSR83" s="23"/>
      <c r="OSS83" s="23"/>
      <c r="OST83" s="23"/>
      <c r="OSU83" s="23"/>
      <c r="OSV83" s="23"/>
      <c r="OSW83" s="23"/>
      <c r="OSX83" s="23"/>
      <c r="OSY83" s="23"/>
      <c r="OSZ83" s="23"/>
      <c r="OTA83" s="23"/>
      <c r="OTB83" s="23"/>
      <c r="OTC83" s="23"/>
      <c r="OTD83" s="23"/>
      <c r="OTE83" s="23"/>
      <c r="OTF83" s="23"/>
      <c r="OTG83" s="23"/>
      <c r="OTH83" s="23"/>
      <c r="OTI83" s="23"/>
      <c r="OTJ83" s="23"/>
      <c r="OTK83" s="23"/>
      <c r="OTL83" s="23"/>
      <c r="OTM83" s="23"/>
      <c r="OTN83" s="23"/>
      <c r="OTO83" s="23"/>
      <c r="OTP83" s="23"/>
      <c r="OTQ83" s="23"/>
      <c r="OTR83" s="23"/>
      <c r="OTS83" s="23"/>
      <c r="OTT83" s="23"/>
      <c r="OTU83" s="23"/>
      <c r="OTV83" s="23"/>
      <c r="OTW83" s="23"/>
      <c r="OTX83" s="23"/>
      <c r="OTY83" s="23"/>
      <c r="OTZ83" s="23"/>
      <c r="OUA83" s="23"/>
      <c r="OUB83" s="23"/>
      <c r="OUC83" s="23"/>
      <c r="OUD83" s="23"/>
      <c r="OUE83" s="23"/>
      <c r="OUF83" s="23"/>
      <c r="OUG83" s="23"/>
      <c r="OUH83" s="23"/>
      <c r="OUI83" s="23"/>
      <c r="OUJ83" s="23"/>
      <c r="OUK83" s="23"/>
      <c r="OUL83" s="23"/>
      <c r="OUM83" s="23"/>
      <c r="OUN83" s="23"/>
      <c r="OUO83" s="23"/>
      <c r="OUP83" s="23"/>
      <c r="OUQ83" s="23"/>
      <c r="OUR83" s="23"/>
      <c r="OUS83" s="23"/>
      <c r="OUT83" s="23"/>
      <c r="OUU83" s="23"/>
      <c r="OUV83" s="23"/>
      <c r="OUW83" s="23"/>
      <c r="OUX83" s="23"/>
      <c r="OUY83" s="23"/>
      <c r="OUZ83" s="23"/>
      <c r="OVA83" s="23"/>
      <c r="OVB83" s="23"/>
      <c r="OVC83" s="23"/>
      <c r="OVD83" s="23"/>
      <c r="OVE83" s="23"/>
      <c r="OVF83" s="23"/>
      <c r="OVG83" s="23"/>
      <c r="OVH83" s="23"/>
      <c r="OVI83" s="23"/>
      <c r="OVJ83" s="23"/>
      <c r="OVK83" s="23"/>
      <c r="OVL83" s="23"/>
      <c r="OVM83" s="23"/>
      <c r="OVN83" s="23"/>
      <c r="OVO83" s="23"/>
      <c r="OVP83" s="23"/>
      <c r="OVQ83" s="23"/>
      <c r="OVR83" s="23"/>
      <c r="OVS83" s="23"/>
      <c r="OVT83" s="23"/>
      <c r="OVU83" s="23"/>
      <c r="OVV83" s="23"/>
      <c r="OVW83" s="23"/>
      <c r="OVX83" s="23"/>
      <c r="OVY83" s="23"/>
      <c r="OVZ83" s="23"/>
      <c r="OWA83" s="23"/>
      <c r="OWB83" s="23"/>
      <c r="OWC83" s="23"/>
      <c r="OWD83" s="23"/>
      <c r="OWE83" s="23"/>
      <c r="OWF83" s="23"/>
      <c r="OWG83" s="23"/>
      <c r="OWH83" s="23"/>
      <c r="OWI83" s="23"/>
      <c r="OWJ83" s="23"/>
      <c r="OWK83" s="23"/>
      <c r="OWL83" s="23"/>
      <c r="OWM83" s="23"/>
      <c r="OWN83" s="23"/>
      <c r="OWO83" s="23"/>
      <c r="OWP83" s="23"/>
      <c r="OWQ83" s="23"/>
      <c r="OWR83" s="23"/>
      <c r="OWS83" s="23"/>
      <c r="OWT83" s="23"/>
      <c r="OWU83" s="23"/>
      <c r="OWV83" s="23"/>
      <c r="OWW83" s="23"/>
      <c r="OWX83" s="23"/>
      <c r="OWY83" s="23"/>
      <c r="OWZ83" s="23"/>
      <c r="OXA83" s="23"/>
      <c r="OXB83" s="23"/>
      <c r="OXC83" s="23"/>
      <c r="OXD83" s="23"/>
      <c r="OXE83" s="23"/>
      <c r="OXF83" s="23"/>
      <c r="OXG83" s="23"/>
      <c r="OXH83" s="23"/>
      <c r="OXI83" s="23"/>
      <c r="OXJ83" s="23"/>
      <c r="OXK83" s="23"/>
      <c r="OXL83" s="23"/>
      <c r="OXM83" s="23"/>
      <c r="OXN83" s="23"/>
      <c r="OXO83" s="23"/>
      <c r="OXP83" s="23"/>
      <c r="OXQ83" s="23"/>
      <c r="OXR83" s="23"/>
      <c r="OXS83" s="23"/>
      <c r="OXT83" s="23"/>
      <c r="OXU83" s="23"/>
      <c r="OXV83" s="23"/>
      <c r="OXW83" s="23"/>
      <c r="OXX83" s="23"/>
      <c r="OXY83" s="23"/>
      <c r="OXZ83" s="23"/>
      <c r="OYA83" s="23"/>
      <c r="OYB83" s="23"/>
      <c r="OYC83" s="23"/>
      <c r="OYD83" s="23"/>
      <c r="OYE83" s="23"/>
      <c r="OYF83" s="23"/>
      <c r="OYG83" s="23"/>
      <c r="OYH83" s="23"/>
      <c r="OYI83" s="23"/>
      <c r="OYJ83" s="23"/>
      <c r="OYK83" s="23"/>
      <c r="OYL83" s="23"/>
      <c r="OYM83" s="23"/>
      <c r="OYN83" s="23"/>
      <c r="OYO83" s="23"/>
      <c r="OYP83" s="23"/>
      <c r="OYQ83" s="23"/>
      <c r="OYR83" s="23"/>
      <c r="OYS83" s="23"/>
      <c r="OYT83" s="23"/>
      <c r="OYU83" s="23"/>
      <c r="OYV83" s="23"/>
      <c r="OYW83" s="23"/>
      <c r="OYX83" s="23"/>
      <c r="OYY83" s="23"/>
      <c r="OYZ83" s="23"/>
      <c r="OZA83" s="23"/>
      <c r="OZB83" s="23"/>
      <c r="OZC83" s="23"/>
      <c r="OZD83" s="23"/>
      <c r="OZE83" s="23"/>
      <c r="OZF83" s="23"/>
      <c r="OZG83" s="23"/>
      <c r="OZH83" s="23"/>
      <c r="OZI83" s="23"/>
      <c r="OZJ83" s="23"/>
      <c r="OZK83" s="23"/>
      <c r="OZL83" s="23"/>
      <c r="OZM83" s="23"/>
      <c r="OZN83" s="23"/>
      <c r="OZO83" s="23"/>
      <c r="OZP83" s="23"/>
      <c r="OZQ83" s="23"/>
      <c r="OZR83" s="23"/>
      <c r="OZS83" s="23"/>
      <c r="OZT83" s="23"/>
      <c r="OZU83" s="23"/>
      <c r="OZV83" s="23"/>
      <c r="OZW83" s="23"/>
      <c r="OZX83" s="23"/>
      <c r="OZY83" s="23"/>
      <c r="OZZ83" s="23"/>
      <c r="PAA83" s="23"/>
      <c r="PAB83" s="23"/>
      <c r="PAC83" s="23"/>
      <c r="PAD83" s="23"/>
      <c r="PAE83" s="23"/>
      <c r="PAF83" s="23"/>
      <c r="PAG83" s="23"/>
      <c r="PAH83" s="23"/>
      <c r="PAI83" s="23"/>
      <c r="PAJ83" s="23"/>
      <c r="PAK83" s="23"/>
      <c r="PAL83" s="23"/>
      <c r="PAM83" s="23"/>
      <c r="PAN83" s="23"/>
      <c r="PAO83" s="23"/>
      <c r="PAP83" s="23"/>
      <c r="PAQ83" s="23"/>
      <c r="PAR83" s="23"/>
      <c r="PAS83" s="23"/>
      <c r="PAT83" s="23"/>
      <c r="PAU83" s="23"/>
      <c r="PAV83" s="23"/>
      <c r="PAW83" s="23"/>
      <c r="PAX83" s="23"/>
      <c r="PAY83" s="23"/>
      <c r="PAZ83" s="23"/>
      <c r="PBA83" s="23"/>
      <c r="PBB83" s="23"/>
      <c r="PBC83" s="23"/>
      <c r="PBD83" s="23"/>
      <c r="PBE83" s="23"/>
      <c r="PBF83" s="23"/>
      <c r="PBG83" s="23"/>
      <c r="PBH83" s="23"/>
      <c r="PBI83" s="23"/>
      <c r="PBJ83" s="23"/>
      <c r="PBK83" s="23"/>
      <c r="PBL83" s="23"/>
      <c r="PBM83" s="23"/>
      <c r="PBN83" s="23"/>
      <c r="PBO83" s="23"/>
      <c r="PBP83" s="23"/>
      <c r="PBQ83" s="23"/>
      <c r="PBR83" s="23"/>
      <c r="PBS83" s="23"/>
      <c r="PBT83" s="23"/>
      <c r="PBU83" s="23"/>
      <c r="PBV83" s="23"/>
      <c r="PBW83" s="23"/>
      <c r="PBX83" s="23"/>
      <c r="PBY83" s="23"/>
      <c r="PBZ83" s="23"/>
      <c r="PCA83" s="23"/>
      <c r="PCB83" s="23"/>
      <c r="PCC83" s="23"/>
      <c r="PCD83" s="23"/>
      <c r="PCE83" s="23"/>
      <c r="PCF83" s="23"/>
      <c r="PCG83" s="23"/>
      <c r="PCH83" s="23"/>
      <c r="PCI83" s="23"/>
      <c r="PCJ83" s="23"/>
      <c r="PCK83" s="23"/>
      <c r="PCL83" s="23"/>
      <c r="PCM83" s="23"/>
      <c r="PCN83" s="23"/>
      <c r="PCO83" s="23"/>
      <c r="PCP83" s="23"/>
      <c r="PCQ83" s="23"/>
      <c r="PCR83" s="23"/>
      <c r="PCS83" s="23"/>
      <c r="PCT83" s="23"/>
      <c r="PCU83" s="23"/>
      <c r="PCV83" s="23"/>
      <c r="PCW83" s="23"/>
      <c r="PCX83" s="23"/>
      <c r="PCY83" s="23"/>
      <c r="PCZ83" s="23"/>
      <c r="PDA83" s="23"/>
      <c r="PDB83" s="23"/>
      <c r="PDC83" s="23"/>
      <c r="PDD83" s="23"/>
      <c r="PDE83" s="23"/>
      <c r="PDF83" s="23"/>
      <c r="PDG83" s="23"/>
      <c r="PDH83" s="23"/>
      <c r="PDI83" s="23"/>
      <c r="PDJ83" s="23"/>
      <c r="PDK83" s="23"/>
      <c r="PDL83" s="23"/>
      <c r="PDM83" s="23"/>
      <c r="PDN83" s="23"/>
      <c r="PDO83" s="23"/>
      <c r="PDP83" s="23"/>
      <c r="PDQ83" s="23"/>
      <c r="PDR83" s="23"/>
      <c r="PDS83" s="23"/>
      <c r="PDT83" s="23"/>
      <c r="PDU83" s="23"/>
      <c r="PDV83" s="23"/>
      <c r="PDW83" s="23"/>
      <c r="PDX83" s="23"/>
      <c r="PDY83" s="23"/>
      <c r="PDZ83" s="23"/>
      <c r="PEA83" s="23"/>
      <c r="PEB83" s="23"/>
      <c r="PEC83" s="23"/>
      <c r="PED83" s="23"/>
      <c r="PEE83" s="23"/>
      <c r="PEF83" s="23"/>
      <c r="PEG83" s="23"/>
      <c r="PEH83" s="23"/>
      <c r="PEI83" s="23"/>
      <c r="PEJ83" s="23"/>
      <c r="PEK83" s="23"/>
      <c r="PEL83" s="23"/>
      <c r="PEM83" s="23"/>
      <c r="PEN83" s="23"/>
      <c r="PEO83" s="23"/>
      <c r="PEP83" s="23"/>
      <c r="PEQ83" s="23"/>
      <c r="PER83" s="23"/>
      <c r="PES83" s="23"/>
      <c r="PET83" s="23"/>
      <c r="PEU83" s="23"/>
      <c r="PEV83" s="23"/>
      <c r="PEW83" s="23"/>
      <c r="PEX83" s="23"/>
      <c r="PEY83" s="23"/>
      <c r="PEZ83" s="23"/>
      <c r="PFA83" s="23"/>
      <c r="PFB83" s="23"/>
      <c r="PFC83" s="23"/>
      <c r="PFD83" s="23"/>
      <c r="PFE83" s="23"/>
      <c r="PFF83" s="23"/>
      <c r="PFG83" s="23"/>
      <c r="PFH83" s="23"/>
      <c r="PFI83" s="23"/>
      <c r="PFJ83" s="23"/>
      <c r="PFK83" s="23"/>
      <c r="PFL83" s="23"/>
      <c r="PFM83" s="23"/>
      <c r="PFN83" s="23"/>
      <c r="PFO83" s="23"/>
      <c r="PFP83" s="23"/>
      <c r="PFQ83" s="23"/>
      <c r="PFR83" s="23"/>
      <c r="PFS83" s="23"/>
      <c r="PFT83" s="23"/>
      <c r="PFU83" s="23"/>
      <c r="PFV83" s="23"/>
      <c r="PFW83" s="23"/>
      <c r="PFX83" s="23"/>
      <c r="PFY83" s="23"/>
      <c r="PFZ83" s="23"/>
      <c r="PGA83" s="23"/>
      <c r="PGB83" s="23"/>
      <c r="PGC83" s="23"/>
      <c r="PGD83" s="23"/>
      <c r="PGE83" s="23"/>
      <c r="PGF83" s="23"/>
      <c r="PGG83" s="23"/>
      <c r="PGH83" s="23"/>
      <c r="PGI83" s="23"/>
      <c r="PGJ83" s="23"/>
      <c r="PGK83" s="23"/>
      <c r="PGL83" s="23"/>
      <c r="PGM83" s="23"/>
      <c r="PGN83" s="23"/>
      <c r="PGO83" s="23"/>
      <c r="PGP83" s="23"/>
      <c r="PGQ83" s="23"/>
      <c r="PGR83" s="23"/>
      <c r="PGS83" s="23"/>
      <c r="PGT83" s="23"/>
      <c r="PGU83" s="23"/>
      <c r="PGV83" s="23"/>
      <c r="PGW83" s="23"/>
      <c r="PGX83" s="23"/>
      <c r="PGY83" s="23"/>
      <c r="PGZ83" s="23"/>
      <c r="PHA83" s="23"/>
      <c r="PHB83" s="23"/>
      <c r="PHC83" s="23"/>
      <c r="PHD83" s="23"/>
      <c r="PHE83" s="23"/>
      <c r="PHF83" s="23"/>
      <c r="PHG83" s="23"/>
      <c r="PHH83" s="23"/>
      <c r="PHI83" s="23"/>
      <c r="PHJ83" s="23"/>
      <c r="PHK83" s="23"/>
      <c r="PHL83" s="23"/>
      <c r="PHM83" s="23"/>
      <c r="PHN83" s="23"/>
      <c r="PHO83" s="23"/>
      <c r="PHP83" s="23"/>
      <c r="PHQ83" s="23"/>
      <c r="PHR83" s="23"/>
      <c r="PHS83" s="23"/>
      <c r="PHT83" s="23"/>
      <c r="PHU83" s="23"/>
      <c r="PHV83" s="23"/>
      <c r="PHW83" s="23"/>
      <c r="PHX83" s="23"/>
      <c r="PHY83" s="23"/>
      <c r="PHZ83" s="23"/>
      <c r="PIA83" s="23"/>
      <c r="PIB83" s="23"/>
      <c r="PIC83" s="23"/>
      <c r="PID83" s="23"/>
      <c r="PIE83" s="23"/>
      <c r="PIF83" s="23"/>
      <c r="PIG83" s="23"/>
      <c r="PIH83" s="23"/>
      <c r="PII83" s="23"/>
      <c r="PIJ83" s="23"/>
      <c r="PIK83" s="23"/>
      <c r="PIL83" s="23"/>
      <c r="PIM83" s="23"/>
      <c r="PIN83" s="23"/>
      <c r="PIO83" s="23"/>
      <c r="PIP83" s="23"/>
      <c r="PIQ83" s="23"/>
      <c r="PIR83" s="23"/>
      <c r="PIS83" s="23"/>
      <c r="PIT83" s="23"/>
      <c r="PIU83" s="23"/>
      <c r="PIV83" s="23"/>
      <c r="PIW83" s="23"/>
      <c r="PIX83" s="23"/>
      <c r="PIY83" s="23"/>
      <c r="PIZ83" s="23"/>
      <c r="PJA83" s="23"/>
      <c r="PJB83" s="23"/>
      <c r="PJC83" s="23"/>
      <c r="PJD83" s="23"/>
      <c r="PJE83" s="23"/>
      <c r="PJF83" s="23"/>
      <c r="PJG83" s="23"/>
      <c r="PJH83" s="23"/>
      <c r="PJI83" s="23"/>
      <c r="PJJ83" s="23"/>
      <c r="PJK83" s="23"/>
      <c r="PJL83" s="23"/>
      <c r="PJM83" s="23"/>
      <c r="PJN83" s="23"/>
      <c r="PJO83" s="23"/>
      <c r="PJP83" s="23"/>
      <c r="PJQ83" s="23"/>
      <c r="PJR83" s="23"/>
      <c r="PJS83" s="23"/>
      <c r="PJT83" s="23"/>
      <c r="PJU83" s="23"/>
      <c r="PJV83" s="23"/>
      <c r="PJW83" s="23"/>
      <c r="PJX83" s="23"/>
      <c r="PJY83" s="23"/>
      <c r="PJZ83" s="23"/>
      <c r="PKA83" s="23"/>
      <c r="PKB83" s="23"/>
      <c r="PKC83" s="23"/>
      <c r="PKD83" s="23"/>
      <c r="PKE83" s="23"/>
      <c r="PKF83" s="23"/>
      <c r="PKG83" s="23"/>
      <c r="PKH83" s="23"/>
      <c r="PKI83" s="23"/>
      <c r="PKJ83" s="23"/>
      <c r="PKK83" s="23"/>
      <c r="PKL83" s="23"/>
      <c r="PKM83" s="23"/>
      <c r="PKN83" s="23"/>
      <c r="PKO83" s="23"/>
      <c r="PKP83" s="23"/>
      <c r="PKQ83" s="23"/>
      <c r="PKR83" s="23"/>
      <c r="PKS83" s="23"/>
      <c r="PKT83" s="23"/>
      <c r="PKU83" s="23"/>
      <c r="PKV83" s="23"/>
      <c r="PKW83" s="23"/>
      <c r="PKX83" s="23"/>
      <c r="PKY83" s="23"/>
      <c r="PKZ83" s="23"/>
      <c r="PLA83" s="23"/>
      <c r="PLB83" s="23"/>
      <c r="PLC83" s="23"/>
      <c r="PLD83" s="23"/>
      <c r="PLE83" s="23"/>
      <c r="PLF83" s="23"/>
      <c r="PLG83" s="23"/>
      <c r="PLH83" s="23"/>
      <c r="PLI83" s="23"/>
      <c r="PLJ83" s="23"/>
      <c r="PLK83" s="23"/>
      <c r="PLL83" s="23"/>
      <c r="PLM83" s="23"/>
      <c r="PLN83" s="23"/>
      <c r="PLO83" s="23"/>
      <c r="PLP83" s="23"/>
      <c r="PLQ83" s="23"/>
      <c r="PLR83" s="23"/>
      <c r="PLS83" s="23"/>
      <c r="PLT83" s="23"/>
      <c r="PLU83" s="23"/>
      <c r="PLV83" s="23"/>
      <c r="PLW83" s="23"/>
      <c r="PLX83" s="23"/>
      <c r="PLY83" s="23"/>
      <c r="PLZ83" s="23"/>
      <c r="PMA83" s="23"/>
      <c r="PMB83" s="23"/>
      <c r="PMC83" s="23"/>
      <c r="PMD83" s="23"/>
      <c r="PME83" s="23"/>
      <c r="PMF83" s="23"/>
      <c r="PMG83" s="23"/>
      <c r="PMH83" s="23"/>
      <c r="PMI83" s="23"/>
      <c r="PMJ83" s="23"/>
      <c r="PMK83" s="23"/>
      <c r="PML83" s="23"/>
      <c r="PMM83" s="23"/>
      <c r="PMN83" s="23"/>
      <c r="PMO83" s="23"/>
      <c r="PMP83" s="23"/>
      <c r="PMQ83" s="23"/>
      <c r="PMR83" s="23"/>
      <c r="PMS83" s="23"/>
      <c r="PMT83" s="23"/>
      <c r="PMU83" s="23"/>
      <c r="PMV83" s="23"/>
      <c r="PMW83" s="23"/>
      <c r="PMX83" s="23"/>
      <c r="PMY83" s="23"/>
      <c r="PMZ83" s="23"/>
      <c r="PNA83" s="23"/>
      <c r="PNB83" s="23"/>
      <c r="PNC83" s="23"/>
      <c r="PND83" s="23"/>
      <c r="PNE83" s="23"/>
      <c r="PNF83" s="23"/>
      <c r="PNG83" s="23"/>
      <c r="PNH83" s="23"/>
      <c r="PNI83" s="23"/>
      <c r="PNJ83" s="23"/>
      <c r="PNK83" s="23"/>
      <c r="PNL83" s="23"/>
      <c r="PNM83" s="23"/>
      <c r="PNN83" s="23"/>
      <c r="PNO83" s="23"/>
      <c r="PNP83" s="23"/>
      <c r="PNQ83" s="23"/>
      <c r="PNR83" s="23"/>
      <c r="PNS83" s="23"/>
      <c r="PNT83" s="23"/>
      <c r="PNU83" s="23"/>
      <c r="PNV83" s="23"/>
      <c r="PNW83" s="23"/>
      <c r="PNX83" s="23"/>
      <c r="PNY83" s="23"/>
      <c r="PNZ83" s="23"/>
      <c r="POA83" s="23"/>
      <c r="POB83" s="23"/>
      <c r="POC83" s="23"/>
      <c r="POD83" s="23"/>
      <c r="POE83" s="23"/>
      <c r="POF83" s="23"/>
      <c r="POG83" s="23"/>
      <c r="POH83" s="23"/>
      <c r="POI83" s="23"/>
      <c r="POJ83" s="23"/>
      <c r="POK83" s="23"/>
      <c r="POL83" s="23"/>
      <c r="POM83" s="23"/>
      <c r="PON83" s="23"/>
      <c r="POO83" s="23"/>
      <c r="POP83" s="23"/>
      <c r="POQ83" s="23"/>
      <c r="POR83" s="23"/>
      <c r="POS83" s="23"/>
      <c r="POT83" s="23"/>
      <c r="POU83" s="23"/>
      <c r="POV83" s="23"/>
      <c r="POW83" s="23"/>
      <c r="POX83" s="23"/>
      <c r="POY83" s="23"/>
      <c r="POZ83" s="23"/>
      <c r="PPA83" s="23"/>
      <c r="PPB83" s="23"/>
      <c r="PPC83" s="23"/>
      <c r="PPD83" s="23"/>
      <c r="PPE83" s="23"/>
      <c r="PPF83" s="23"/>
      <c r="PPG83" s="23"/>
      <c r="PPH83" s="23"/>
      <c r="PPI83" s="23"/>
      <c r="PPJ83" s="23"/>
      <c r="PPK83" s="23"/>
      <c r="PPL83" s="23"/>
      <c r="PPM83" s="23"/>
      <c r="PPN83" s="23"/>
      <c r="PPO83" s="23"/>
      <c r="PPP83" s="23"/>
      <c r="PPQ83" s="23"/>
      <c r="PPR83" s="23"/>
      <c r="PPS83" s="23"/>
      <c r="PPT83" s="23"/>
      <c r="PPU83" s="23"/>
      <c r="PPV83" s="23"/>
      <c r="PPW83" s="23"/>
      <c r="PPX83" s="23"/>
      <c r="PPY83" s="23"/>
      <c r="PPZ83" s="23"/>
      <c r="PQA83" s="23"/>
      <c r="PQB83" s="23"/>
      <c r="PQC83" s="23"/>
      <c r="PQD83" s="23"/>
      <c r="PQE83" s="23"/>
      <c r="PQF83" s="23"/>
      <c r="PQG83" s="23"/>
      <c r="PQH83" s="23"/>
      <c r="PQI83" s="23"/>
      <c r="PQJ83" s="23"/>
      <c r="PQK83" s="23"/>
      <c r="PQL83" s="23"/>
      <c r="PQM83" s="23"/>
      <c r="PQN83" s="23"/>
      <c r="PQO83" s="23"/>
      <c r="PQP83" s="23"/>
      <c r="PQQ83" s="23"/>
      <c r="PQR83" s="23"/>
      <c r="PQS83" s="23"/>
      <c r="PQT83" s="23"/>
      <c r="PQU83" s="23"/>
      <c r="PQV83" s="23"/>
      <c r="PQW83" s="23"/>
      <c r="PQX83" s="23"/>
      <c r="PQY83" s="23"/>
      <c r="PQZ83" s="23"/>
      <c r="PRA83" s="23"/>
      <c r="PRB83" s="23"/>
      <c r="PRC83" s="23"/>
      <c r="PRD83" s="23"/>
      <c r="PRE83" s="23"/>
      <c r="PRF83" s="23"/>
      <c r="PRG83" s="23"/>
      <c r="PRH83" s="23"/>
      <c r="PRI83" s="23"/>
      <c r="PRJ83" s="23"/>
      <c r="PRK83" s="23"/>
      <c r="PRL83" s="23"/>
      <c r="PRM83" s="23"/>
      <c r="PRN83" s="23"/>
      <c r="PRO83" s="23"/>
      <c r="PRP83" s="23"/>
      <c r="PRQ83" s="23"/>
      <c r="PRR83" s="23"/>
      <c r="PRS83" s="23"/>
      <c r="PRT83" s="23"/>
      <c r="PRU83" s="23"/>
      <c r="PRV83" s="23"/>
      <c r="PRW83" s="23"/>
      <c r="PRX83" s="23"/>
      <c r="PRY83" s="23"/>
      <c r="PRZ83" s="23"/>
      <c r="PSA83" s="23"/>
      <c r="PSB83" s="23"/>
      <c r="PSC83" s="23"/>
      <c r="PSD83" s="23"/>
      <c r="PSE83" s="23"/>
      <c r="PSF83" s="23"/>
      <c r="PSG83" s="23"/>
      <c r="PSH83" s="23"/>
      <c r="PSI83" s="23"/>
      <c r="PSJ83" s="23"/>
      <c r="PSK83" s="23"/>
      <c r="PSL83" s="23"/>
      <c r="PSM83" s="23"/>
      <c r="PSN83" s="23"/>
      <c r="PSO83" s="23"/>
      <c r="PSP83" s="23"/>
      <c r="PSQ83" s="23"/>
      <c r="PSR83" s="23"/>
      <c r="PSS83" s="23"/>
      <c r="PST83" s="23"/>
      <c r="PSU83" s="23"/>
      <c r="PSV83" s="23"/>
      <c r="PSW83" s="23"/>
      <c r="PSX83" s="23"/>
      <c r="PSY83" s="23"/>
      <c r="PSZ83" s="23"/>
      <c r="PTA83" s="23"/>
      <c r="PTB83" s="23"/>
      <c r="PTC83" s="23"/>
      <c r="PTD83" s="23"/>
      <c r="PTE83" s="23"/>
      <c r="PTF83" s="23"/>
      <c r="PTG83" s="23"/>
      <c r="PTH83" s="23"/>
      <c r="PTI83" s="23"/>
      <c r="PTJ83" s="23"/>
      <c r="PTK83" s="23"/>
      <c r="PTL83" s="23"/>
      <c r="PTM83" s="23"/>
      <c r="PTN83" s="23"/>
      <c r="PTO83" s="23"/>
      <c r="PTP83" s="23"/>
      <c r="PTQ83" s="23"/>
      <c r="PTR83" s="23"/>
      <c r="PTS83" s="23"/>
      <c r="PTT83" s="23"/>
      <c r="PTU83" s="23"/>
      <c r="PTV83" s="23"/>
      <c r="PTW83" s="23"/>
      <c r="PTX83" s="23"/>
      <c r="PTY83" s="23"/>
      <c r="PTZ83" s="23"/>
      <c r="PUA83" s="23"/>
      <c r="PUB83" s="23"/>
      <c r="PUC83" s="23"/>
      <c r="PUD83" s="23"/>
      <c r="PUE83" s="23"/>
      <c r="PUF83" s="23"/>
      <c r="PUG83" s="23"/>
      <c r="PUH83" s="23"/>
      <c r="PUI83" s="23"/>
      <c r="PUJ83" s="23"/>
      <c r="PUK83" s="23"/>
      <c r="PUL83" s="23"/>
      <c r="PUM83" s="23"/>
      <c r="PUN83" s="23"/>
      <c r="PUO83" s="23"/>
      <c r="PUP83" s="23"/>
      <c r="PUQ83" s="23"/>
      <c r="PUR83" s="23"/>
      <c r="PUS83" s="23"/>
      <c r="PUT83" s="23"/>
      <c r="PUU83" s="23"/>
      <c r="PUV83" s="23"/>
      <c r="PUW83" s="23"/>
      <c r="PUX83" s="23"/>
      <c r="PUY83" s="23"/>
      <c r="PUZ83" s="23"/>
      <c r="PVA83" s="23"/>
      <c r="PVB83" s="23"/>
      <c r="PVC83" s="23"/>
      <c r="PVD83" s="23"/>
      <c r="PVE83" s="23"/>
      <c r="PVF83" s="23"/>
      <c r="PVG83" s="23"/>
      <c r="PVH83" s="23"/>
      <c r="PVI83" s="23"/>
      <c r="PVJ83" s="23"/>
      <c r="PVK83" s="23"/>
      <c r="PVL83" s="23"/>
      <c r="PVM83" s="23"/>
      <c r="PVN83" s="23"/>
      <c r="PVO83" s="23"/>
      <c r="PVP83" s="23"/>
      <c r="PVQ83" s="23"/>
      <c r="PVR83" s="23"/>
      <c r="PVS83" s="23"/>
      <c r="PVT83" s="23"/>
      <c r="PVU83" s="23"/>
      <c r="PVV83" s="23"/>
      <c r="PVW83" s="23"/>
      <c r="PVX83" s="23"/>
      <c r="PVY83" s="23"/>
      <c r="PVZ83" s="23"/>
      <c r="PWA83" s="23"/>
      <c r="PWB83" s="23"/>
      <c r="PWC83" s="23"/>
      <c r="PWD83" s="23"/>
      <c r="PWE83" s="23"/>
      <c r="PWF83" s="23"/>
      <c r="PWG83" s="23"/>
      <c r="PWH83" s="23"/>
      <c r="PWI83" s="23"/>
      <c r="PWJ83" s="23"/>
      <c r="PWK83" s="23"/>
      <c r="PWL83" s="23"/>
      <c r="PWM83" s="23"/>
      <c r="PWN83" s="23"/>
      <c r="PWO83" s="23"/>
      <c r="PWP83" s="23"/>
      <c r="PWQ83" s="23"/>
      <c r="PWR83" s="23"/>
      <c r="PWS83" s="23"/>
      <c r="PWT83" s="23"/>
      <c r="PWU83" s="23"/>
      <c r="PWV83" s="23"/>
      <c r="PWW83" s="23"/>
      <c r="PWX83" s="23"/>
      <c r="PWY83" s="23"/>
      <c r="PWZ83" s="23"/>
      <c r="PXA83" s="23"/>
      <c r="PXB83" s="23"/>
      <c r="PXC83" s="23"/>
      <c r="PXD83" s="23"/>
      <c r="PXE83" s="23"/>
      <c r="PXF83" s="23"/>
      <c r="PXG83" s="23"/>
      <c r="PXH83" s="23"/>
      <c r="PXI83" s="23"/>
      <c r="PXJ83" s="23"/>
      <c r="PXK83" s="23"/>
      <c r="PXL83" s="23"/>
      <c r="PXM83" s="23"/>
      <c r="PXN83" s="23"/>
      <c r="PXO83" s="23"/>
      <c r="PXP83" s="23"/>
      <c r="PXQ83" s="23"/>
      <c r="PXR83" s="23"/>
      <c r="PXS83" s="23"/>
      <c r="PXT83" s="23"/>
      <c r="PXU83" s="23"/>
      <c r="PXV83" s="23"/>
      <c r="PXW83" s="23"/>
      <c r="PXX83" s="23"/>
      <c r="PXY83" s="23"/>
      <c r="PXZ83" s="23"/>
      <c r="PYA83" s="23"/>
      <c r="PYB83" s="23"/>
      <c r="PYC83" s="23"/>
      <c r="PYD83" s="23"/>
      <c r="PYE83" s="23"/>
      <c r="PYF83" s="23"/>
      <c r="PYG83" s="23"/>
      <c r="PYH83" s="23"/>
      <c r="PYI83" s="23"/>
      <c r="PYJ83" s="23"/>
      <c r="PYK83" s="23"/>
      <c r="PYL83" s="23"/>
      <c r="PYM83" s="23"/>
      <c r="PYN83" s="23"/>
      <c r="PYO83" s="23"/>
      <c r="PYP83" s="23"/>
      <c r="PYQ83" s="23"/>
      <c r="PYR83" s="23"/>
      <c r="PYS83" s="23"/>
      <c r="PYT83" s="23"/>
      <c r="PYU83" s="23"/>
      <c r="PYV83" s="23"/>
      <c r="PYW83" s="23"/>
      <c r="PYX83" s="23"/>
      <c r="PYY83" s="23"/>
      <c r="PYZ83" s="23"/>
      <c r="PZA83" s="23"/>
      <c r="PZB83" s="23"/>
      <c r="PZC83" s="23"/>
      <c r="PZD83" s="23"/>
      <c r="PZE83" s="23"/>
      <c r="PZF83" s="23"/>
      <c r="PZG83" s="23"/>
      <c r="PZH83" s="23"/>
      <c r="PZI83" s="23"/>
      <c r="PZJ83" s="23"/>
      <c r="PZK83" s="23"/>
      <c r="PZL83" s="23"/>
      <c r="PZM83" s="23"/>
      <c r="PZN83" s="23"/>
      <c r="PZO83" s="23"/>
      <c r="PZP83" s="23"/>
      <c r="PZQ83" s="23"/>
      <c r="PZR83" s="23"/>
      <c r="PZS83" s="23"/>
      <c r="PZT83" s="23"/>
      <c r="PZU83" s="23"/>
      <c r="PZV83" s="23"/>
      <c r="PZW83" s="23"/>
      <c r="PZX83" s="23"/>
      <c r="PZY83" s="23"/>
      <c r="PZZ83" s="23"/>
      <c r="QAA83" s="23"/>
      <c r="QAB83" s="23"/>
      <c r="QAC83" s="23"/>
      <c r="QAD83" s="23"/>
      <c r="QAE83" s="23"/>
      <c r="QAF83" s="23"/>
      <c r="QAG83" s="23"/>
      <c r="QAH83" s="23"/>
      <c r="QAI83" s="23"/>
      <c r="QAJ83" s="23"/>
      <c r="QAK83" s="23"/>
      <c r="QAL83" s="23"/>
      <c r="QAM83" s="23"/>
      <c r="QAN83" s="23"/>
      <c r="QAO83" s="23"/>
      <c r="QAP83" s="23"/>
      <c r="QAQ83" s="23"/>
      <c r="QAR83" s="23"/>
      <c r="QAS83" s="23"/>
      <c r="QAT83" s="23"/>
      <c r="QAU83" s="23"/>
      <c r="QAV83" s="23"/>
      <c r="QAW83" s="23"/>
      <c r="QAX83" s="23"/>
      <c r="QAY83" s="23"/>
      <c r="QAZ83" s="23"/>
      <c r="QBA83" s="23"/>
      <c r="QBB83" s="23"/>
      <c r="QBC83" s="23"/>
      <c r="QBD83" s="23"/>
      <c r="QBE83" s="23"/>
      <c r="QBF83" s="23"/>
      <c r="QBG83" s="23"/>
      <c r="QBH83" s="23"/>
      <c r="QBI83" s="23"/>
      <c r="QBJ83" s="23"/>
      <c r="QBK83" s="23"/>
      <c r="QBL83" s="23"/>
      <c r="QBM83" s="23"/>
      <c r="QBN83" s="23"/>
      <c r="QBO83" s="23"/>
      <c r="QBP83" s="23"/>
      <c r="QBQ83" s="23"/>
      <c r="QBR83" s="23"/>
      <c r="QBS83" s="23"/>
      <c r="QBT83" s="23"/>
      <c r="QBU83" s="23"/>
      <c r="QBV83" s="23"/>
      <c r="QBW83" s="23"/>
      <c r="QBX83" s="23"/>
      <c r="QBY83" s="23"/>
      <c r="QBZ83" s="23"/>
      <c r="QCA83" s="23"/>
      <c r="QCB83" s="23"/>
      <c r="QCC83" s="23"/>
      <c r="QCD83" s="23"/>
      <c r="QCE83" s="23"/>
      <c r="QCF83" s="23"/>
      <c r="QCG83" s="23"/>
      <c r="QCH83" s="23"/>
      <c r="QCI83" s="23"/>
      <c r="QCJ83" s="23"/>
      <c r="QCK83" s="23"/>
      <c r="QCL83" s="23"/>
      <c r="QCM83" s="23"/>
      <c r="QCN83" s="23"/>
      <c r="QCO83" s="23"/>
      <c r="QCP83" s="23"/>
      <c r="QCQ83" s="23"/>
      <c r="QCR83" s="23"/>
      <c r="QCS83" s="23"/>
      <c r="QCT83" s="23"/>
      <c r="QCU83" s="23"/>
      <c r="QCV83" s="23"/>
      <c r="QCW83" s="23"/>
      <c r="QCX83" s="23"/>
      <c r="QCY83" s="23"/>
      <c r="QCZ83" s="23"/>
      <c r="QDA83" s="23"/>
      <c r="QDB83" s="23"/>
      <c r="QDC83" s="23"/>
      <c r="QDD83" s="23"/>
      <c r="QDE83" s="23"/>
      <c r="QDF83" s="23"/>
      <c r="QDG83" s="23"/>
      <c r="QDH83" s="23"/>
      <c r="QDI83" s="23"/>
      <c r="QDJ83" s="23"/>
      <c r="QDK83" s="23"/>
      <c r="QDL83" s="23"/>
      <c r="QDM83" s="23"/>
      <c r="QDN83" s="23"/>
      <c r="QDO83" s="23"/>
      <c r="QDP83" s="23"/>
      <c r="QDQ83" s="23"/>
      <c r="QDR83" s="23"/>
      <c r="QDS83" s="23"/>
      <c r="QDT83" s="23"/>
      <c r="QDU83" s="23"/>
      <c r="QDV83" s="23"/>
      <c r="QDW83" s="23"/>
      <c r="QDX83" s="23"/>
      <c r="QDY83" s="23"/>
      <c r="QDZ83" s="23"/>
      <c r="QEA83" s="23"/>
      <c r="QEB83" s="23"/>
      <c r="QEC83" s="23"/>
      <c r="QED83" s="23"/>
      <c r="QEE83" s="23"/>
      <c r="QEF83" s="23"/>
      <c r="QEG83" s="23"/>
      <c r="QEH83" s="23"/>
      <c r="QEI83" s="23"/>
      <c r="QEJ83" s="23"/>
      <c r="QEK83" s="23"/>
      <c r="QEL83" s="23"/>
      <c r="QEM83" s="23"/>
      <c r="QEN83" s="23"/>
      <c r="QEO83" s="23"/>
      <c r="QEP83" s="23"/>
      <c r="QEQ83" s="23"/>
      <c r="QER83" s="23"/>
      <c r="QES83" s="23"/>
      <c r="QET83" s="23"/>
      <c r="QEU83" s="23"/>
      <c r="QEV83" s="23"/>
      <c r="QEW83" s="23"/>
      <c r="QEX83" s="23"/>
      <c r="QEY83" s="23"/>
      <c r="QEZ83" s="23"/>
      <c r="QFA83" s="23"/>
      <c r="QFB83" s="23"/>
      <c r="QFC83" s="23"/>
      <c r="QFD83" s="23"/>
      <c r="QFE83" s="23"/>
      <c r="QFF83" s="23"/>
      <c r="QFG83" s="23"/>
      <c r="QFH83" s="23"/>
      <c r="QFI83" s="23"/>
      <c r="QFJ83" s="23"/>
      <c r="QFK83" s="23"/>
      <c r="QFL83" s="23"/>
      <c r="QFM83" s="23"/>
      <c r="QFN83" s="23"/>
      <c r="QFO83" s="23"/>
      <c r="QFP83" s="23"/>
      <c r="QFQ83" s="23"/>
      <c r="QFR83" s="23"/>
      <c r="QFS83" s="23"/>
      <c r="QFT83" s="23"/>
      <c r="QFU83" s="23"/>
      <c r="QFV83" s="23"/>
      <c r="QFW83" s="23"/>
      <c r="QFX83" s="23"/>
      <c r="QFY83" s="23"/>
      <c r="QFZ83" s="23"/>
      <c r="QGA83" s="23"/>
      <c r="QGB83" s="23"/>
      <c r="QGC83" s="23"/>
      <c r="QGD83" s="23"/>
      <c r="QGE83" s="23"/>
      <c r="QGF83" s="23"/>
      <c r="QGG83" s="23"/>
      <c r="QGH83" s="23"/>
      <c r="QGI83" s="23"/>
      <c r="QGJ83" s="23"/>
      <c r="QGK83" s="23"/>
      <c r="QGL83" s="23"/>
      <c r="QGM83" s="23"/>
      <c r="QGN83" s="23"/>
      <c r="QGO83" s="23"/>
      <c r="QGP83" s="23"/>
      <c r="QGQ83" s="23"/>
      <c r="QGR83" s="23"/>
      <c r="QGS83" s="23"/>
      <c r="QGT83" s="23"/>
      <c r="QGU83" s="23"/>
      <c r="QGV83" s="23"/>
      <c r="QGW83" s="23"/>
      <c r="QGX83" s="23"/>
      <c r="QGY83" s="23"/>
      <c r="QGZ83" s="23"/>
      <c r="QHA83" s="23"/>
      <c r="QHB83" s="23"/>
      <c r="QHC83" s="23"/>
      <c r="QHD83" s="23"/>
      <c r="QHE83" s="23"/>
      <c r="QHF83" s="23"/>
      <c r="QHG83" s="23"/>
      <c r="QHH83" s="23"/>
      <c r="QHI83" s="23"/>
      <c r="QHJ83" s="23"/>
      <c r="QHK83" s="23"/>
      <c r="QHL83" s="23"/>
      <c r="QHM83" s="23"/>
      <c r="QHN83" s="23"/>
      <c r="QHO83" s="23"/>
      <c r="QHP83" s="23"/>
      <c r="QHQ83" s="23"/>
      <c r="QHR83" s="23"/>
      <c r="QHS83" s="23"/>
      <c r="QHT83" s="23"/>
      <c r="QHU83" s="23"/>
      <c r="QHV83" s="23"/>
      <c r="QHW83" s="23"/>
      <c r="QHX83" s="23"/>
      <c r="QHY83" s="23"/>
      <c r="QHZ83" s="23"/>
      <c r="QIA83" s="23"/>
      <c r="QIB83" s="23"/>
      <c r="QIC83" s="23"/>
      <c r="QID83" s="23"/>
      <c r="QIE83" s="23"/>
      <c r="QIF83" s="23"/>
      <c r="QIG83" s="23"/>
      <c r="QIH83" s="23"/>
      <c r="QII83" s="23"/>
      <c r="QIJ83" s="23"/>
      <c r="QIK83" s="23"/>
      <c r="QIL83" s="23"/>
      <c r="QIM83" s="23"/>
      <c r="QIN83" s="23"/>
      <c r="QIO83" s="23"/>
      <c r="QIP83" s="23"/>
      <c r="QIQ83" s="23"/>
      <c r="QIR83" s="23"/>
      <c r="QIS83" s="23"/>
      <c r="QIT83" s="23"/>
      <c r="QIU83" s="23"/>
      <c r="QIV83" s="23"/>
      <c r="QIW83" s="23"/>
      <c r="QIX83" s="23"/>
      <c r="QIY83" s="23"/>
      <c r="QIZ83" s="23"/>
      <c r="QJA83" s="23"/>
      <c r="QJB83" s="23"/>
      <c r="QJC83" s="23"/>
      <c r="QJD83" s="23"/>
      <c r="QJE83" s="23"/>
      <c r="QJF83" s="23"/>
      <c r="QJG83" s="23"/>
      <c r="QJH83" s="23"/>
      <c r="QJI83" s="23"/>
      <c r="QJJ83" s="23"/>
      <c r="QJK83" s="23"/>
      <c r="QJL83" s="23"/>
      <c r="QJM83" s="23"/>
      <c r="QJN83" s="23"/>
      <c r="QJO83" s="23"/>
      <c r="QJP83" s="23"/>
      <c r="QJQ83" s="23"/>
      <c r="QJR83" s="23"/>
      <c r="QJS83" s="23"/>
      <c r="QJT83" s="23"/>
      <c r="QJU83" s="23"/>
      <c r="QJV83" s="23"/>
      <c r="QJW83" s="23"/>
      <c r="QJX83" s="23"/>
      <c r="QJY83" s="23"/>
      <c r="QJZ83" s="23"/>
      <c r="QKA83" s="23"/>
      <c r="QKB83" s="23"/>
      <c r="QKC83" s="23"/>
      <c r="QKD83" s="23"/>
      <c r="QKE83" s="23"/>
      <c r="QKF83" s="23"/>
      <c r="QKG83" s="23"/>
      <c r="QKH83" s="23"/>
      <c r="QKI83" s="23"/>
      <c r="QKJ83" s="23"/>
      <c r="QKK83" s="23"/>
      <c r="QKL83" s="23"/>
      <c r="QKM83" s="23"/>
      <c r="QKN83" s="23"/>
      <c r="QKO83" s="23"/>
      <c r="QKP83" s="23"/>
      <c r="QKQ83" s="23"/>
      <c r="QKR83" s="23"/>
      <c r="QKS83" s="23"/>
      <c r="QKT83" s="23"/>
      <c r="QKU83" s="23"/>
      <c r="QKV83" s="23"/>
      <c r="QKW83" s="23"/>
      <c r="QKX83" s="23"/>
      <c r="QKY83" s="23"/>
      <c r="QKZ83" s="23"/>
      <c r="QLA83" s="23"/>
      <c r="QLB83" s="23"/>
      <c r="QLC83" s="23"/>
      <c r="QLD83" s="23"/>
      <c r="QLE83" s="23"/>
      <c r="QLF83" s="23"/>
      <c r="QLG83" s="23"/>
      <c r="QLH83" s="23"/>
      <c r="QLI83" s="23"/>
      <c r="QLJ83" s="23"/>
      <c r="QLK83" s="23"/>
      <c r="QLL83" s="23"/>
      <c r="QLM83" s="23"/>
      <c r="QLN83" s="23"/>
      <c r="QLO83" s="23"/>
      <c r="QLP83" s="23"/>
      <c r="QLQ83" s="23"/>
      <c r="QLR83" s="23"/>
      <c r="QLS83" s="23"/>
      <c r="QLT83" s="23"/>
      <c r="QLU83" s="23"/>
      <c r="QLV83" s="23"/>
      <c r="QLW83" s="23"/>
      <c r="QLX83" s="23"/>
      <c r="QLY83" s="23"/>
      <c r="QLZ83" s="23"/>
      <c r="QMA83" s="23"/>
      <c r="QMB83" s="23"/>
      <c r="QMC83" s="23"/>
      <c r="QMD83" s="23"/>
      <c r="QME83" s="23"/>
      <c r="QMF83" s="23"/>
      <c r="QMG83" s="23"/>
      <c r="QMH83" s="23"/>
      <c r="QMI83" s="23"/>
      <c r="QMJ83" s="23"/>
      <c r="QMK83" s="23"/>
      <c r="QML83" s="23"/>
      <c r="QMM83" s="23"/>
      <c r="QMN83" s="23"/>
      <c r="QMO83" s="23"/>
      <c r="QMP83" s="23"/>
      <c r="QMQ83" s="23"/>
      <c r="QMR83" s="23"/>
      <c r="QMS83" s="23"/>
      <c r="QMT83" s="23"/>
      <c r="QMU83" s="23"/>
      <c r="QMV83" s="23"/>
      <c r="QMW83" s="23"/>
      <c r="QMX83" s="23"/>
      <c r="QMY83" s="23"/>
      <c r="QMZ83" s="23"/>
      <c r="QNA83" s="23"/>
      <c r="QNB83" s="23"/>
      <c r="QNC83" s="23"/>
      <c r="QND83" s="23"/>
      <c r="QNE83" s="23"/>
      <c r="QNF83" s="23"/>
      <c r="QNG83" s="23"/>
      <c r="QNH83" s="23"/>
      <c r="QNI83" s="23"/>
      <c r="QNJ83" s="23"/>
      <c r="QNK83" s="23"/>
      <c r="QNL83" s="23"/>
      <c r="QNM83" s="23"/>
      <c r="QNN83" s="23"/>
      <c r="QNO83" s="23"/>
      <c r="QNP83" s="23"/>
      <c r="QNQ83" s="23"/>
      <c r="QNR83" s="23"/>
      <c r="QNS83" s="23"/>
      <c r="QNT83" s="23"/>
      <c r="QNU83" s="23"/>
      <c r="QNV83" s="23"/>
      <c r="QNW83" s="23"/>
      <c r="QNX83" s="23"/>
      <c r="QNY83" s="23"/>
      <c r="QNZ83" s="23"/>
      <c r="QOA83" s="23"/>
      <c r="QOB83" s="23"/>
      <c r="QOC83" s="23"/>
      <c r="QOD83" s="23"/>
      <c r="QOE83" s="23"/>
      <c r="QOF83" s="23"/>
      <c r="QOG83" s="23"/>
      <c r="QOH83" s="23"/>
      <c r="QOI83" s="23"/>
      <c r="QOJ83" s="23"/>
      <c r="QOK83" s="23"/>
      <c r="QOL83" s="23"/>
      <c r="QOM83" s="23"/>
      <c r="QON83" s="23"/>
      <c r="QOO83" s="23"/>
      <c r="QOP83" s="23"/>
      <c r="QOQ83" s="23"/>
      <c r="QOR83" s="23"/>
      <c r="QOS83" s="23"/>
      <c r="QOT83" s="23"/>
      <c r="QOU83" s="23"/>
      <c r="QOV83" s="23"/>
      <c r="QOW83" s="23"/>
      <c r="QOX83" s="23"/>
      <c r="QOY83" s="23"/>
      <c r="QOZ83" s="23"/>
      <c r="QPA83" s="23"/>
      <c r="QPB83" s="23"/>
      <c r="QPC83" s="23"/>
      <c r="QPD83" s="23"/>
      <c r="QPE83" s="23"/>
      <c r="QPF83" s="23"/>
      <c r="QPG83" s="23"/>
      <c r="QPH83" s="23"/>
      <c r="QPI83" s="23"/>
      <c r="QPJ83" s="23"/>
      <c r="QPK83" s="23"/>
      <c r="QPL83" s="23"/>
      <c r="QPM83" s="23"/>
      <c r="QPN83" s="23"/>
      <c r="QPO83" s="23"/>
      <c r="QPP83" s="23"/>
      <c r="QPQ83" s="23"/>
      <c r="QPR83" s="23"/>
      <c r="QPS83" s="23"/>
      <c r="QPT83" s="23"/>
      <c r="QPU83" s="23"/>
      <c r="QPV83" s="23"/>
      <c r="QPW83" s="23"/>
      <c r="QPX83" s="23"/>
      <c r="QPY83" s="23"/>
      <c r="QPZ83" s="23"/>
      <c r="QQA83" s="23"/>
      <c r="QQB83" s="23"/>
      <c r="QQC83" s="23"/>
      <c r="QQD83" s="23"/>
      <c r="QQE83" s="23"/>
      <c r="QQF83" s="23"/>
      <c r="QQG83" s="23"/>
      <c r="QQH83" s="23"/>
      <c r="QQI83" s="23"/>
      <c r="QQJ83" s="23"/>
      <c r="QQK83" s="23"/>
      <c r="QQL83" s="23"/>
      <c r="QQM83" s="23"/>
      <c r="QQN83" s="23"/>
      <c r="QQO83" s="23"/>
      <c r="QQP83" s="23"/>
      <c r="QQQ83" s="23"/>
      <c r="QQR83" s="23"/>
      <c r="QQS83" s="23"/>
      <c r="QQT83" s="23"/>
      <c r="QQU83" s="23"/>
      <c r="QQV83" s="23"/>
      <c r="QQW83" s="23"/>
      <c r="QQX83" s="23"/>
      <c r="QQY83" s="23"/>
      <c r="QQZ83" s="23"/>
      <c r="QRA83" s="23"/>
      <c r="QRB83" s="23"/>
      <c r="QRC83" s="23"/>
      <c r="QRD83" s="23"/>
      <c r="QRE83" s="23"/>
      <c r="QRF83" s="23"/>
      <c r="QRG83" s="23"/>
      <c r="QRH83" s="23"/>
      <c r="QRI83" s="23"/>
      <c r="QRJ83" s="23"/>
      <c r="QRK83" s="23"/>
      <c r="QRL83" s="23"/>
      <c r="QRM83" s="23"/>
      <c r="QRN83" s="23"/>
      <c r="QRO83" s="23"/>
      <c r="QRP83" s="23"/>
      <c r="QRQ83" s="23"/>
      <c r="QRR83" s="23"/>
      <c r="QRS83" s="23"/>
      <c r="QRT83" s="23"/>
      <c r="QRU83" s="23"/>
      <c r="QRV83" s="23"/>
      <c r="QRW83" s="23"/>
      <c r="QRX83" s="23"/>
      <c r="QRY83" s="23"/>
      <c r="QRZ83" s="23"/>
      <c r="QSA83" s="23"/>
      <c r="QSB83" s="23"/>
      <c r="QSC83" s="23"/>
      <c r="QSD83" s="23"/>
      <c r="QSE83" s="23"/>
      <c r="QSF83" s="23"/>
      <c r="QSG83" s="23"/>
      <c r="QSH83" s="23"/>
      <c r="QSI83" s="23"/>
      <c r="QSJ83" s="23"/>
      <c r="QSK83" s="23"/>
      <c r="QSL83" s="23"/>
      <c r="QSM83" s="23"/>
      <c r="QSN83" s="23"/>
      <c r="QSO83" s="23"/>
      <c r="QSP83" s="23"/>
      <c r="QSQ83" s="23"/>
      <c r="QSR83" s="23"/>
      <c r="QSS83" s="23"/>
      <c r="QST83" s="23"/>
      <c r="QSU83" s="23"/>
      <c r="QSV83" s="23"/>
      <c r="QSW83" s="23"/>
      <c r="QSX83" s="23"/>
      <c r="QSY83" s="23"/>
      <c r="QSZ83" s="23"/>
      <c r="QTA83" s="23"/>
      <c r="QTB83" s="23"/>
      <c r="QTC83" s="23"/>
      <c r="QTD83" s="23"/>
      <c r="QTE83" s="23"/>
      <c r="QTF83" s="23"/>
      <c r="QTG83" s="23"/>
      <c r="QTH83" s="23"/>
      <c r="QTI83" s="23"/>
      <c r="QTJ83" s="23"/>
      <c r="QTK83" s="23"/>
      <c r="QTL83" s="23"/>
      <c r="QTM83" s="23"/>
      <c r="QTN83" s="23"/>
      <c r="QTO83" s="23"/>
      <c r="QTP83" s="23"/>
      <c r="QTQ83" s="23"/>
      <c r="QTR83" s="23"/>
      <c r="QTS83" s="23"/>
      <c r="QTT83" s="23"/>
      <c r="QTU83" s="23"/>
      <c r="QTV83" s="23"/>
      <c r="QTW83" s="23"/>
      <c r="QTX83" s="23"/>
      <c r="QTY83" s="23"/>
      <c r="QTZ83" s="23"/>
      <c r="QUA83" s="23"/>
      <c r="QUB83" s="23"/>
      <c r="QUC83" s="23"/>
      <c r="QUD83" s="23"/>
      <c r="QUE83" s="23"/>
      <c r="QUF83" s="23"/>
      <c r="QUG83" s="23"/>
      <c r="QUH83" s="23"/>
      <c r="QUI83" s="23"/>
      <c r="QUJ83" s="23"/>
      <c r="QUK83" s="23"/>
      <c r="QUL83" s="23"/>
      <c r="QUM83" s="23"/>
      <c r="QUN83" s="23"/>
      <c r="QUO83" s="23"/>
      <c r="QUP83" s="23"/>
      <c r="QUQ83" s="23"/>
      <c r="QUR83" s="23"/>
      <c r="QUS83" s="23"/>
      <c r="QUT83" s="23"/>
      <c r="QUU83" s="23"/>
      <c r="QUV83" s="23"/>
      <c r="QUW83" s="23"/>
      <c r="QUX83" s="23"/>
      <c r="QUY83" s="23"/>
      <c r="QUZ83" s="23"/>
      <c r="QVA83" s="23"/>
      <c r="QVB83" s="23"/>
      <c r="QVC83" s="23"/>
      <c r="QVD83" s="23"/>
      <c r="QVE83" s="23"/>
      <c r="QVF83" s="23"/>
      <c r="QVG83" s="23"/>
      <c r="QVH83" s="23"/>
      <c r="QVI83" s="23"/>
      <c r="QVJ83" s="23"/>
      <c r="QVK83" s="23"/>
      <c r="QVL83" s="23"/>
      <c r="QVM83" s="23"/>
      <c r="QVN83" s="23"/>
      <c r="QVO83" s="23"/>
      <c r="QVP83" s="23"/>
      <c r="QVQ83" s="23"/>
      <c r="QVR83" s="23"/>
      <c r="QVS83" s="23"/>
      <c r="QVT83" s="23"/>
      <c r="QVU83" s="23"/>
      <c r="QVV83" s="23"/>
      <c r="QVW83" s="23"/>
      <c r="QVX83" s="23"/>
      <c r="QVY83" s="23"/>
      <c r="QVZ83" s="23"/>
      <c r="QWA83" s="23"/>
      <c r="QWB83" s="23"/>
      <c r="QWC83" s="23"/>
      <c r="QWD83" s="23"/>
      <c r="QWE83" s="23"/>
      <c r="QWF83" s="23"/>
      <c r="QWG83" s="23"/>
      <c r="QWH83" s="23"/>
      <c r="QWI83" s="23"/>
      <c r="QWJ83" s="23"/>
      <c r="QWK83" s="23"/>
      <c r="QWL83" s="23"/>
      <c r="QWM83" s="23"/>
      <c r="QWN83" s="23"/>
      <c r="QWO83" s="23"/>
      <c r="QWP83" s="23"/>
      <c r="QWQ83" s="23"/>
      <c r="QWR83" s="23"/>
      <c r="QWS83" s="23"/>
      <c r="QWT83" s="23"/>
      <c r="QWU83" s="23"/>
      <c r="QWV83" s="23"/>
      <c r="QWW83" s="23"/>
      <c r="QWX83" s="23"/>
      <c r="QWY83" s="23"/>
      <c r="QWZ83" s="23"/>
      <c r="QXA83" s="23"/>
      <c r="QXB83" s="23"/>
      <c r="QXC83" s="23"/>
      <c r="QXD83" s="23"/>
      <c r="QXE83" s="23"/>
      <c r="QXF83" s="23"/>
      <c r="QXG83" s="23"/>
      <c r="QXH83" s="23"/>
      <c r="QXI83" s="23"/>
      <c r="QXJ83" s="23"/>
      <c r="QXK83" s="23"/>
      <c r="QXL83" s="23"/>
      <c r="QXM83" s="23"/>
      <c r="QXN83" s="23"/>
      <c r="QXO83" s="23"/>
      <c r="QXP83" s="23"/>
      <c r="QXQ83" s="23"/>
      <c r="QXR83" s="23"/>
      <c r="QXS83" s="23"/>
      <c r="QXT83" s="23"/>
      <c r="QXU83" s="23"/>
      <c r="QXV83" s="23"/>
      <c r="QXW83" s="23"/>
      <c r="QXX83" s="23"/>
      <c r="QXY83" s="23"/>
      <c r="QXZ83" s="23"/>
      <c r="QYA83" s="23"/>
      <c r="QYB83" s="23"/>
      <c r="QYC83" s="23"/>
      <c r="QYD83" s="23"/>
      <c r="QYE83" s="23"/>
      <c r="QYF83" s="23"/>
      <c r="QYG83" s="23"/>
      <c r="QYH83" s="23"/>
      <c r="QYI83" s="23"/>
      <c r="QYJ83" s="23"/>
      <c r="QYK83" s="23"/>
      <c r="QYL83" s="23"/>
      <c r="QYM83" s="23"/>
      <c r="QYN83" s="23"/>
      <c r="QYO83" s="23"/>
      <c r="QYP83" s="23"/>
      <c r="QYQ83" s="23"/>
      <c r="QYR83" s="23"/>
      <c r="QYS83" s="23"/>
      <c r="QYT83" s="23"/>
      <c r="QYU83" s="23"/>
      <c r="QYV83" s="23"/>
      <c r="QYW83" s="23"/>
      <c r="QYX83" s="23"/>
      <c r="QYY83" s="23"/>
      <c r="QYZ83" s="23"/>
      <c r="QZA83" s="23"/>
      <c r="QZB83" s="23"/>
      <c r="QZC83" s="23"/>
      <c r="QZD83" s="23"/>
      <c r="QZE83" s="23"/>
      <c r="QZF83" s="23"/>
      <c r="QZG83" s="23"/>
      <c r="QZH83" s="23"/>
      <c r="QZI83" s="23"/>
      <c r="QZJ83" s="23"/>
      <c r="QZK83" s="23"/>
      <c r="QZL83" s="23"/>
      <c r="QZM83" s="23"/>
      <c r="QZN83" s="23"/>
      <c r="QZO83" s="23"/>
      <c r="QZP83" s="23"/>
      <c r="QZQ83" s="23"/>
      <c r="QZR83" s="23"/>
      <c r="QZS83" s="23"/>
      <c r="QZT83" s="23"/>
      <c r="QZU83" s="23"/>
      <c r="QZV83" s="23"/>
      <c r="QZW83" s="23"/>
      <c r="QZX83" s="23"/>
      <c r="QZY83" s="23"/>
      <c r="QZZ83" s="23"/>
      <c r="RAA83" s="23"/>
      <c r="RAB83" s="23"/>
      <c r="RAC83" s="23"/>
      <c r="RAD83" s="23"/>
      <c r="RAE83" s="23"/>
      <c r="RAF83" s="23"/>
      <c r="RAG83" s="23"/>
      <c r="RAH83" s="23"/>
      <c r="RAI83" s="23"/>
      <c r="RAJ83" s="23"/>
      <c r="RAK83" s="23"/>
      <c r="RAL83" s="23"/>
      <c r="RAM83" s="23"/>
      <c r="RAN83" s="23"/>
      <c r="RAO83" s="23"/>
      <c r="RAP83" s="23"/>
      <c r="RAQ83" s="23"/>
      <c r="RAR83" s="23"/>
      <c r="RAS83" s="23"/>
      <c r="RAT83" s="23"/>
      <c r="RAU83" s="23"/>
      <c r="RAV83" s="23"/>
      <c r="RAW83" s="23"/>
      <c r="RAX83" s="23"/>
      <c r="RAY83" s="23"/>
      <c r="RAZ83" s="23"/>
      <c r="RBA83" s="23"/>
      <c r="RBB83" s="23"/>
      <c r="RBC83" s="23"/>
      <c r="RBD83" s="23"/>
      <c r="RBE83" s="23"/>
      <c r="RBF83" s="23"/>
      <c r="RBG83" s="23"/>
      <c r="RBH83" s="23"/>
      <c r="RBI83" s="23"/>
      <c r="RBJ83" s="23"/>
      <c r="RBK83" s="23"/>
      <c r="RBL83" s="23"/>
      <c r="RBM83" s="23"/>
      <c r="RBN83" s="23"/>
      <c r="RBO83" s="23"/>
      <c r="RBP83" s="23"/>
      <c r="RBQ83" s="23"/>
      <c r="RBR83" s="23"/>
      <c r="RBS83" s="23"/>
      <c r="RBT83" s="23"/>
      <c r="RBU83" s="23"/>
      <c r="RBV83" s="23"/>
      <c r="RBW83" s="23"/>
      <c r="RBX83" s="23"/>
      <c r="RBY83" s="23"/>
      <c r="RBZ83" s="23"/>
      <c r="RCA83" s="23"/>
      <c r="RCB83" s="23"/>
      <c r="RCC83" s="23"/>
      <c r="RCD83" s="23"/>
      <c r="RCE83" s="23"/>
      <c r="RCF83" s="23"/>
      <c r="RCG83" s="23"/>
      <c r="RCH83" s="23"/>
      <c r="RCI83" s="23"/>
      <c r="RCJ83" s="23"/>
      <c r="RCK83" s="23"/>
      <c r="RCL83" s="23"/>
      <c r="RCM83" s="23"/>
      <c r="RCN83" s="23"/>
      <c r="RCO83" s="23"/>
      <c r="RCP83" s="23"/>
      <c r="RCQ83" s="23"/>
      <c r="RCR83" s="23"/>
      <c r="RCS83" s="23"/>
      <c r="RCT83" s="23"/>
      <c r="RCU83" s="23"/>
      <c r="RCV83" s="23"/>
      <c r="RCW83" s="23"/>
      <c r="RCX83" s="23"/>
      <c r="RCY83" s="23"/>
      <c r="RCZ83" s="23"/>
      <c r="RDA83" s="23"/>
      <c r="RDB83" s="23"/>
      <c r="RDC83" s="23"/>
      <c r="RDD83" s="23"/>
      <c r="RDE83" s="23"/>
      <c r="RDF83" s="23"/>
      <c r="RDG83" s="23"/>
      <c r="RDH83" s="23"/>
      <c r="RDI83" s="23"/>
      <c r="RDJ83" s="23"/>
      <c r="RDK83" s="23"/>
      <c r="RDL83" s="23"/>
      <c r="RDM83" s="23"/>
      <c r="RDN83" s="23"/>
      <c r="RDO83" s="23"/>
      <c r="RDP83" s="23"/>
      <c r="RDQ83" s="23"/>
      <c r="RDR83" s="23"/>
      <c r="RDS83" s="23"/>
      <c r="RDT83" s="23"/>
      <c r="RDU83" s="23"/>
      <c r="RDV83" s="23"/>
      <c r="RDW83" s="23"/>
      <c r="RDX83" s="23"/>
      <c r="RDY83" s="23"/>
      <c r="RDZ83" s="23"/>
      <c r="REA83" s="23"/>
      <c r="REB83" s="23"/>
      <c r="REC83" s="23"/>
      <c r="RED83" s="23"/>
      <c r="REE83" s="23"/>
      <c r="REF83" s="23"/>
      <c r="REG83" s="23"/>
      <c r="REH83" s="23"/>
      <c r="REI83" s="23"/>
      <c r="REJ83" s="23"/>
      <c r="REK83" s="23"/>
      <c r="REL83" s="23"/>
      <c r="REM83" s="23"/>
      <c r="REN83" s="23"/>
      <c r="REO83" s="23"/>
      <c r="REP83" s="23"/>
      <c r="REQ83" s="23"/>
      <c r="RER83" s="23"/>
      <c r="RES83" s="23"/>
      <c r="RET83" s="23"/>
      <c r="REU83" s="23"/>
      <c r="REV83" s="23"/>
      <c r="REW83" s="23"/>
      <c r="REX83" s="23"/>
      <c r="REY83" s="23"/>
      <c r="REZ83" s="23"/>
      <c r="RFA83" s="23"/>
      <c r="RFB83" s="23"/>
      <c r="RFC83" s="23"/>
      <c r="RFD83" s="23"/>
      <c r="RFE83" s="23"/>
      <c r="RFF83" s="23"/>
      <c r="RFG83" s="23"/>
      <c r="RFH83" s="23"/>
      <c r="RFI83" s="23"/>
      <c r="RFJ83" s="23"/>
      <c r="RFK83" s="23"/>
      <c r="RFL83" s="23"/>
      <c r="RFM83" s="23"/>
      <c r="RFN83" s="23"/>
      <c r="RFO83" s="23"/>
      <c r="RFP83" s="23"/>
      <c r="RFQ83" s="23"/>
      <c r="RFR83" s="23"/>
      <c r="RFS83" s="23"/>
      <c r="RFT83" s="23"/>
      <c r="RFU83" s="23"/>
      <c r="RFV83" s="23"/>
      <c r="RFW83" s="23"/>
      <c r="RFX83" s="23"/>
      <c r="RFY83" s="23"/>
      <c r="RFZ83" s="23"/>
      <c r="RGA83" s="23"/>
      <c r="RGB83" s="23"/>
      <c r="RGC83" s="23"/>
      <c r="RGD83" s="23"/>
      <c r="RGE83" s="23"/>
      <c r="RGF83" s="23"/>
      <c r="RGG83" s="23"/>
      <c r="RGH83" s="23"/>
      <c r="RGI83" s="23"/>
      <c r="RGJ83" s="23"/>
      <c r="RGK83" s="23"/>
      <c r="RGL83" s="23"/>
      <c r="RGM83" s="23"/>
      <c r="RGN83" s="23"/>
      <c r="RGO83" s="23"/>
      <c r="RGP83" s="23"/>
      <c r="RGQ83" s="23"/>
      <c r="RGR83" s="23"/>
      <c r="RGS83" s="23"/>
      <c r="RGT83" s="23"/>
      <c r="RGU83" s="23"/>
      <c r="RGV83" s="23"/>
      <c r="RGW83" s="23"/>
      <c r="RGX83" s="23"/>
      <c r="RGY83" s="23"/>
      <c r="RGZ83" s="23"/>
      <c r="RHA83" s="23"/>
      <c r="RHB83" s="23"/>
      <c r="RHC83" s="23"/>
      <c r="RHD83" s="23"/>
      <c r="RHE83" s="23"/>
      <c r="RHF83" s="23"/>
      <c r="RHG83" s="23"/>
      <c r="RHH83" s="23"/>
      <c r="RHI83" s="23"/>
      <c r="RHJ83" s="23"/>
      <c r="RHK83" s="23"/>
      <c r="RHL83" s="23"/>
      <c r="RHM83" s="23"/>
      <c r="RHN83" s="23"/>
      <c r="RHO83" s="23"/>
      <c r="RHP83" s="23"/>
      <c r="RHQ83" s="23"/>
      <c r="RHR83" s="23"/>
      <c r="RHS83" s="23"/>
      <c r="RHT83" s="23"/>
      <c r="RHU83" s="23"/>
      <c r="RHV83" s="23"/>
      <c r="RHW83" s="23"/>
      <c r="RHX83" s="23"/>
      <c r="RHY83" s="23"/>
      <c r="RHZ83" s="23"/>
      <c r="RIA83" s="23"/>
      <c r="RIB83" s="23"/>
      <c r="RIC83" s="23"/>
      <c r="RID83" s="23"/>
      <c r="RIE83" s="23"/>
      <c r="RIF83" s="23"/>
      <c r="RIG83" s="23"/>
      <c r="RIH83" s="23"/>
      <c r="RII83" s="23"/>
      <c r="RIJ83" s="23"/>
      <c r="RIK83" s="23"/>
      <c r="RIL83" s="23"/>
      <c r="RIM83" s="23"/>
      <c r="RIN83" s="23"/>
      <c r="RIO83" s="23"/>
      <c r="RIP83" s="23"/>
      <c r="RIQ83" s="23"/>
      <c r="RIR83" s="23"/>
      <c r="RIS83" s="23"/>
      <c r="RIT83" s="23"/>
      <c r="RIU83" s="23"/>
      <c r="RIV83" s="23"/>
      <c r="RIW83" s="23"/>
      <c r="RIX83" s="23"/>
      <c r="RIY83" s="23"/>
      <c r="RIZ83" s="23"/>
      <c r="RJA83" s="23"/>
      <c r="RJB83" s="23"/>
      <c r="RJC83" s="23"/>
      <c r="RJD83" s="23"/>
      <c r="RJE83" s="23"/>
      <c r="RJF83" s="23"/>
      <c r="RJG83" s="23"/>
      <c r="RJH83" s="23"/>
      <c r="RJI83" s="23"/>
      <c r="RJJ83" s="23"/>
      <c r="RJK83" s="23"/>
      <c r="RJL83" s="23"/>
      <c r="RJM83" s="23"/>
      <c r="RJN83" s="23"/>
      <c r="RJO83" s="23"/>
      <c r="RJP83" s="23"/>
      <c r="RJQ83" s="23"/>
      <c r="RJR83" s="23"/>
      <c r="RJS83" s="23"/>
      <c r="RJT83" s="23"/>
      <c r="RJU83" s="23"/>
      <c r="RJV83" s="23"/>
      <c r="RJW83" s="23"/>
      <c r="RJX83" s="23"/>
      <c r="RJY83" s="23"/>
      <c r="RJZ83" s="23"/>
      <c r="RKA83" s="23"/>
      <c r="RKB83" s="23"/>
      <c r="RKC83" s="23"/>
      <c r="RKD83" s="23"/>
      <c r="RKE83" s="23"/>
      <c r="RKF83" s="23"/>
      <c r="RKG83" s="23"/>
      <c r="RKH83" s="23"/>
      <c r="RKI83" s="23"/>
      <c r="RKJ83" s="23"/>
      <c r="RKK83" s="23"/>
      <c r="RKL83" s="23"/>
      <c r="RKM83" s="23"/>
      <c r="RKN83" s="23"/>
      <c r="RKO83" s="23"/>
      <c r="RKP83" s="23"/>
      <c r="RKQ83" s="23"/>
      <c r="RKR83" s="23"/>
      <c r="RKS83" s="23"/>
      <c r="RKT83" s="23"/>
      <c r="RKU83" s="23"/>
      <c r="RKV83" s="23"/>
      <c r="RKW83" s="23"/>
      <c r="RKX83" s="23"/>
      <c r="RKY83" s="23"/>
      <c r="RKZ83" s="23"/>
      <c r="RLA83" s="23"/>
      <c r="RLB83" s="23"/>
      <c r="RLC83" s="23"/>
      <c r="RLD83" s="23"/>
      <c r="RLE83" s="23"/>
      <c r="RLF83" s="23"/>
      <c r="RLG83" s="23"/>
      <c r="RLH83" s="23"/>
      <c r="RLI83" s="23"/>
      <c r="RLJ83" s="23"/>
      <c r="RLK83" s="23"/>
      <c r="RLL83" s="23"/>
      <c r="RLM83" s="23"/>
      <c r="RLN83" s="23"/>
      <c r="RLO83" s="23"/>
      <c r="RLP83" s="23"/>
      <c r="RLQ83" s="23"/>
      <c r="RLR83" s="23"/>
      <c r="RLS83" s="23"/>
      <c r="RLT83" s="23"/>
      <c r="RLU83" s="23"/>
      <c r="RLV83" s="23"/>
      <c r="RLW83" s="23"/>
      <c r="RLX83" s="23"/>
      <c r="RLY83" s="23"/>
      <c r="RLZ83" s="23"/>
      <c r="RMA83" s="23"/>
      <c r="RMB83" s="23"/>
      <c r="RMC83" s="23"/>
      <c r="RMD83" s="23"/>
      <c r="RME83" s="23"/>
      <c r="RMF83" s="23"/>
      <c r="RMG83" s="23"/>
      <c r="RMH83" s="23"/>
      <c r="RMI83" s="23"/>
      <c r="RMJ83" s="23"/>
      <c r="RMK83" s="23"/>
      <c r="RML83" s="23"/>
      <c r="RMM83" s="23"/>
      <c r="RMN83" s="23"/>
      <c r="RMO83" s="23"/>
      <c r="RMP83" s="23"/>
      <c r="RMQ83" s="23"/>
      <c r="RMR83" s="23"/>
      <c r="RMS83" s="23"/>
      <c r="RMT83" s="23"/>
      <c r="RMU83" s="23"/>
      <c r="RMV83" s="23"/>
      <c r="RMW83" s="23"/>
      <c r="RMX83" s="23"/>
      <c r="RMY83" s="23"/>
      <c r="RMZ83" s="23"/>
      <c r="RNA83" s="23"/>
      <c r="RNB83" s="23"/>
      <c r="RNC83" s="23"/>
      <c r="RND83" s="23"/>
      <c r="RNE83" s="23"/>
      <c r="RNF83" s="23"/>
      <c r="RNG83" s="23"/>
      <c r="RNH83" s="23"/>
      <c r="RNI83" s="23"/>
      <c r="RNJ83" s="23"/>
      <c r="RNK83" s="23"/>
      <c r="RNL83" s="23"/>
      <c r="RNM83" s="23"/>
      <c r="RNN83" s="23"/>
      <c r="RNO83" s="23"/>
      <c r="RNP83" s="23"/>
      <c r="RNQ83" s="23"/>
      <c r="RNR83" s="23"/>
      <c r="RNS83" s="23"/>
      <c r="RNT83" s="23"/>
      <c r="RNU83" s="23"/>
      <c r="RNV83" s="23"/>
      <c r="RNW83" s="23"/>
      <c r="RNX83" s="23"/>
      <c r="RNY83" s="23"/>
      <c r="RNZ83" s="23"/>
      <c r="ROA83" s="23"/>
      <c r="ROB83" s="23"/>
      <c r="ROC83" s="23"/>
      <c r="ROD83" s="23"/>
      <c r="ROE83" s="23"/>
      <c r="ROF83" s="23"/>
      <c r="ROG83" s="23"/>
      <c r="ROH83" s="23"/>
      <c r="ROI83" s="23"/>
      <c r="ROJ83" s="23"/>
      <c r="ROK83" s="23"/>
      <c r="ROL83" s="23"/>
      <c r="ROM83" s="23"/>
      <c r="RON83" s="23"/>
      <c r="ROO83" s="23"/>
      <c r="ROP83" s="23"/>
      <c r="ROQ83" s="23"/>
      <c r="ROR83" s="23"/>
      <c r="ROS83" s="23"/>
      <c r="ROT83" s="23"/>
      <c r="ROU83" s="23"/>
      <c r="ROV83" s="23"/>
      <c r="ROW83" s="23"/>
      <c r="ROX83" s="23"/>
      <c r="ROY83" s="23"/>
      <c r="ROZ83" s="23"/>
      <c r="RPA83" s="23"/>
      <c r="RPB83" s="23"/>
      <c r="RPC83" s="23"/>
      <c r="RPD83" s="23"/>
      <c r="RPE83" s="23"/>
      <c r="RPF83" s="23"/>
      <c r="RPG83" s="23"/>
      <c r="RPH83" s="23"/>
      <c r="RPI83" s="23"/>
      <c r="RPJ83" s="23"/>
      <c r="RPK83" s="23"/>
      <c r="RPL83" s="23"/>
      <c r="RPM83" s="23"/>
      <c r="RPN83" s="23"/>
      <c r="RPO83" s="23"/>
      <c r="RPP83" s="23"/>
      <c r="RPQ83" s="23"/>
      <c r="RPR83" s="23"/>
      <c r="RPS83" s="23"/>
      <c r="RPT83" s="23"/>
      <c r="RPU83" s="23"/>
      <c r="RPV83" s="23"/>
      <c r="RPW83" s="23"/>
      <c r="RPX83" s="23"/>
      <c r="RPY83" s="23"/>
      <c r="RPZ83" s="23"/>
      <c r="RQA83" s="23"/>
      <c r="RQB83" s="23"/>
      <c r="RQC83" s="23"/>
      <c r="RQD83" s="23"/>
      <c r="RQE83" s="23"/>
      <c r="RQF83" s="23"/>
      <c r="RQG83" s="23"/>
      <c r="RQH83" s="23"/>
      <c r="RQI83" s="23"/>
      <c r="RQJ83" s="23"/>
      <c r="RQK83" s="23"/>
      <c r="RQL83" s="23"/>
      <c r="RQM83" s="23"/>
      <c r="RQN83" s="23"/>
      <c r="RQO83" s="23"/>
      <c r="RQP83" s="23"/>
      <c r="RQQ83" s="23"/>
      <c r="RQR83" s="23"/>
      <c r="RQS83" s="23"/>
      <c r="RQT83" s="23"/>
      <c r="RQU83" s="23"/>
      <c r="RQV83" s="23"/>
      <c r="RQW83" s="23"/>
      <c r="RQX83" s="23"/>
      <c r="RQY83" s="23"/>
      <c r="RQZ83" s="23"/>
      <c r="RRA83" s="23"/>
      <c r="RRB83" s="23"/>
      <c r="RRC83" s="23"/>
      <c r="RRD83" s="23"/>
      <c r="RRE83" s="23"/>
      <c r="RRF83" s="23"/>
      <c r="RRG83" s="23"/>
      <c r="RRH83" s="23"/>
      <c r="RRI83" s="23"/>
      <c r="RRJ83" s="23"/>
      <c r="RRK83" s="23"/>
      <c r="RRL83" s="23"/>
      <c r="RRM83" s="23"/>
      <c r="RRN83" s="23"/>
      <c r="RRO83" s="23"/>
      <c r="RRP83" s="23"/>
      <c r="RRQ83" s="23"/>
      <c r="RRR83" s="23"/>
      <c r="RRS83" s="23"/>
      <c r="RRT83" s="23"/>
      <c r="RRU83" s="23"/>
      <c r="RRV83" s="23"/>
      <c r="RRW83" s="23"/>
      <c r="RRX83" s="23"/>
      <c r="RRY83" s="23"/>
      <c r="RRZ83" s="23"/>
      <c r="RSA83" s="23"/>
      <c r="RSB83" s="23"/>
      <c r="RSC83" s="23"/>
      <c r="RSD83" s="23"/>
      <c r="RSE83" s="23"/>
      <c r="RSF83" s="23"/>
      <c r="RSG83" s="23"/>
      <c r="RSH83" s="23"/>
      <c r="RSI83" s="23"/>
      <c r="RSJ83" s="23"/>
      <c r="RSK83" s="23"/>
      <c r="RSL83" s="23"/>
      <c r="RSM83" s="23"/>
      <c r="RSN83" s="23"/>
      <c r="RSO83" s="23"/>
      <c r="RSP83" s="23"/>
      <c r="RSQ83" s="23"/>
      <c r="RSR83" s="23"/>
      <c r="RSS83" s="23"/>
      <c r="RST83" s="23"/>
      <c r="RSU83" s="23"/>
      <c r="RSV83" s="23"/>
      <c r="RSW83" s="23"/>
      <c r="RSX83" s="23"/>
      <c r="RSY83" s="23"/>
      <c r="RSZ83" s="23"/>
      <c r="RTA83" s="23"/>
      <c r="RTB83" s="23"/>
      <c r="RTC83" s="23"/>
      <c r="RTD83" s="23"/>
      <c r="RTE83" s="23"/>
      <c r="RTF83" s="23"/>
      <c r="RTG83" s="23"/>
      <c r="RTH83" s="23"/>
      <c r="RTI83" s="23"/>
      <c r="RTJ83" s="23"/>
      <c r="RTK83" s="23"/>
      <c r="RTL83" s="23"/>
      <c r="RTM83" s="23"/>
      <c r="RTN83" s="23"/>
      <c r="RTO83" s="23"/>
      <c r="RTP83" s="23"/>
      <c r="RTQ83" s="23"/>
      <c r="RTR83" s="23"/>
      <c r="RTS83" s="23"/>
      <c r="RTT83" s="23"/>
      <c r="RTU83" s="23"/>
      <c r="RTV83" s="23"/>
      <c r="RTW83" s="23"/>
      <c r="RTX83" s="23"/>
      <c r="RTY83" s="23"/>
      <c r="RTZ83" s="23"/>
      <c r="RUA83" s="23"/>
      <c r="RUB83" s="23"/>
      <c r="RUC83" s="23"/>
      <c r="RUD83" s="23"/>
      <c r="RUE83" s="23"/>
      <c r="RUF83" s="23"/>
      <c r="RUG83" s="23"/>
      <c r="RUH83" s="23"/>
      <c r="RUI83" s="23"/>
      <c r="RUJ83" s="23"/>
      <c r="RUK83" s="23"/>
      <c r="RUL83" s="23"/>
      <c r="RUM83" s="23"/>
      <c r="RUN83" s="23"/>
      <c r="RUO83" s="23"/>
      <c r="RUP83" s="23"/>
      <c r="RUQ83" s="23"/>
      <c r="RUR83" s="23"/>
      <c r="RUS83" s="23"/>
      <c r="RUT83" s="23"/>
      <c r="RUU83" s="23"/>
      <c r="RUV83" s="23"/>
      <c r="RUW83" s="23"/>
      <c r="RUX83" s="23"/>
      <c r="RUY83" s="23"/>
      <c r="RUZ83" s="23"/>
      <c r="RVA83" s="23"/>
      <c r="RVB83" s="23"/>
      <c r="RVC83" s="23"/>
      <c r="RVD83" s="23"/>
      <c r="RVE83" s="23"/>
      <c r="RVF83" s="23"/>
      <c r="RVG83" s="23"/>
      <c r="RVH83" s="23"/>
      <c r="RVI83" s="23"/>
      <c r="RVJ83" s="23"/>
      <c r="RVK83" s="23"/>
      <c r="RVL83" s="23"/>
      <c r="RVM83" s="23"/>
      <c r="RVN83" s="23"/>
      <c r="RVO83" s="23"/>
      <c r="RVP83" s="23"/>
      <c r="RVQ83" s="23"/>
      <c r="RVR83" s="23"/>
      <c r="RVS83" s="23"/>
      <c r="RVT83" s="23"/>
      <c r="RVU83" s="23"/>
      <c r="RVV83" s="23"/>
      <c r="RVW83" s="23"/>
      <c r="RVX83" s="23"/>
      <c r="RVY83" s="23"/>
      <c r="RVZ83" s="23"/>
      <c r="RWA83" s="23"/>
      <c r="RWB83" s="23"/>
      <c r="RWC83" s="23"/>
      <c r="RWD83" s="23"/>
      <c r="RWE83" s="23"/>
      <c r="RWF83" s="23"/>
      <c r="RWG83" s="23"/>
      <c r="RWH83" s="23"/>
      <c r="RWI83" s="23"/>
      <c r="RWJ83" s="23"/>
      <c r="RWK83" s="23"/>
      <c r="RWL83" s="23"/>
      <c r="RWM83" s="23"/>
      <c r="RWN83" s="23"/>
      <c r="RWO83" s="23"/>
      <c r="RWP83" s="23"/>
      <c r="RWQ83" s="23"/>
      <c r="RWR83" s="23"/>
      <c r="RWS83" s="23"/>
      <c r="RWT83" s="23"/>
      <c r="RWU83" s="23"/>
      <c r="RWV83" s="23"/>
      <c r="RWW83" s="23"/>
      <c r="RWX83" s="23"/>
      <c r="RWY83" s="23"/>
      <c r="RWZ83" s="23"/>
      <c r="RXA83" s="23"/>
      <c r="RXB83" s="23"/>
      <c r="RXC83" s="23"/>
      <c r="RXD83" s="23"/>
      <c r="RXE83" s="23"/>
      <c r="RXF83" s="23"/>
      <c r="RXG83" s="23"/>
      <c r="RXH83" s="23"/>
      <c r="RXI83" s="23"/>
      <c r="RXJ83" s="23"/>
      <c r="RXK83" s="23"/>
      <c r="RXL83" s="23"/>
      <c r="RXM83" s="23"/>
      <c r="RXN83" s="23"/>
      <c r="RXO83" s="23"/>
      <c r="RXP83" s="23"/>
      <c r="RXQ83" s="23"/>
      <c r="RXR83" s="23"/>
      <c r="RXS83" s="23"/>
      <c r="RXT83" s="23"/>
      <c r="RXU83" s="23"/>
      <c r="RXV83" s="23"/>
      <c r="RXW83" s="23"/>
      <c r="RXX83" s="23"/>
      <c r="RXY83" s="23"/>
      <c r="RXZ83" s="23"/>
      <c r="RYA83" s="23"/>
      <c r="RYB83" s="23"/>
      <c r="RYC83" s="23"/>
      <c r="RYD83" s="23"/>
      <c r="RYE83" s="23"/>
      <c r="RYF83" s="23"/>
      <c r="RYG83" s="23"/>
      <c r="RYH83" s="23"/>
      <c r="RYI83" s="23"/>
      <c r="RYJ83" s="23"/>
      <c r="RYK83" s="23"/>
      <c r="RYL83" s="23"/>
      <c r="RYM83" s="23"/>
      <c r="RYN83" s="23"/>
      <c r="RYO83" s="23"/>
      <c r="RYP83" s="23"/>
      <c r="RYQ83" s="23"/>
      <c r="RYR83" s="23"/>
      <c r="RYS83" s="23"/>
      <c r="RYT83" s="23"/>
      <c r="RYU83" s="23"/>
      <c r="RYV83" s="23"/>
      <c r="RYW83" s="23"/>
      <c r="RYX83" s="23"/>
      <c r="RYY83" s="23"/>
      <c r="RYZ83" s="23"/>
      <c r="RZA83" s="23"/>
      <c r="RZB83" s="23"/>
      <c r="RZC83" s="23"/>
      <c r="RZD83" s="23"/>
      <c r="RZE83" s="23"/>
      <c r="RZF83" s="23"/>
      <c r="RZG83" s="23"/>
      <c r="RZH83" s="23"/>
      <c r="RZI83" s="23"/>
      <c r="RZJ83" s="23"/>
      <c r="RZK83" s="23"/>
      <c r="RZL83" s="23"/>
      <c r="RZM83" s="23"/>
      <c r="RZN83" s="23"/>
      <c r="RZO83" s="23"/>
      <c r="RZP83" s="23"/>
      <c r="RZQ83" s="23"/>
      <c r="RZR83" s="23"/>
      <c r="RZS83" s="23"/>
      <c r="RZT83" s="23"/>
      <c r="RZU83" s="23"/>
      <c r="RZV83" s="23"/>
      <c r="RZW83" s="23"/>
      <c r="RZX83" s="23"/>
      <c r="RZY83" s="23"/>
      <c r="RZZ83" s="23"/>
      <c r="SAA83" s="23"/>
      <c r="SAB83" s="23"/>
      <c r="SAC83" s="23"/>
      <c r="SAD83" s="23"/>
      <c r="SAE83" s="23"/>
      <c r="SAF83" s="23"/>
      <c r="SAG83" s="23"/>
      <c r="SAH83" s="23"/>
      <c r="SAI83" s="23"/>
      <c r="SAJ83" s="23"/>
      <c r="SAK83" s="23"/>
      <c r="SAL83" s="23"/>
      <c r="SAM83" s="23"/>
      <c r="SAN83" s="23"/>
      <c r="SAO83" s="23"/>
      <c r="SAP83" s="23"/>
      <c r="SAQ83" s="23"/>
      <c r="SAR83" s="23"/>
      <c r="SAS83" s="23"/>
      <c r="SAT83" s="23"/>
      <c r="SAU83" s="23"/>
      <c r="SAV83" s="23"/>
      <c r="SAW83" s="23"/>
      <c r="SAX83" s="23"/>
      <c r="SAY83" s="23"/>
      <c r="SAZ83" s="23"/>
      <c r="SBA83" s="23"/>
      <c r="SBB83" s="23"/>
      <c r="SBC83" s="23"/>
      <c r="SBD83" s="23"/>
      <c r="SBE83" s="23"/>
      <c r="SBF83" s="23"/>
      <c r="SBG83" s="23"/>
      <c r="SBH83" s="23"/>
      <c r="SBI83" s="23"/>
      <c r="SBJ83" s="23"/>
      <c r="SBK83" s="23"/>
      <c r="SBL83" s="23"/>
      <c r="SBM83" s="23"/>
      <c r="SBN83" s="23"/>
      <c r="SBO83" s="23"/>
      <c r="SBP83" s="23"/>
      <c r="SBQ83" s="23"/>
      <c r="SBR83" s="23"/>
      <c r="SBS83" s="23"/>
      <c r="SBT83" s="23"/>
      <c r="SBU83" s="23"/>
      <c r="SBV83" s="23"/>
      <c r="SBW83" s="23"/>
      <c r="SBX83" s="23"/>
      <c r="SBY83" s="23"/>
      <c r="SBZ83" s="23"/>
      <c r="SCA83" s="23"/>
      <c r="SCB83" s="23"/>
      <c r="SCC83" s="23"/>
      <c r="SCD83" s="23"/>
      <c r="SCE83" s="23"/>
      <c r="SCF83" s="23"/>
      <c r="SCG83" s="23"/>
      <c r="SCH83" s="23"/>
      <c r="SCI83" s="23"/>
      <c r="SCJ83" s="23"/>
      <c r="SCK83" s="23"/>
      <c r="SCL83" s="23"/>
      <c r="SCM83" s="23"/>
      <c r="SCN83" s="23"/>
      <c r="SCO83" s="23"/>
      <c r="SCP83" s="23"/>
      <c r="SCQ83" s="23"/>
      <c r="SCR83" s="23"/>
      <c r="SCS83" s="23"/>
      <c r="SCT83" s="23"/>
      <c r="SCU83" s="23"/>
      <c r="SCV83" s="23"/>
      <c r="SCW83" s="23"/>
      <c r="SCX83" s="23"/>
      <c r="SCY83" s="23"/>
      <c r="SCZ83" s="23"/>
      <c r="SDA83" s="23"/>
      <c r="SDB83" s="23"/>
      <c r="SDC83" s="23"/>
      <c r="SDD83" s="23"/>
      <c r="SDE83" s="23"/>
      <c r="SDF83" s="23"/>
      <c r="SDG83" s="23"/>
      <c r="SDH83" s="23"/>
      <c r="SDI83" s="23"/>
      <c r="SDJ83" s="23"/>
      <c r="SDK83" s="23"/>
      <c r="SDL83" s="23"/>
      <c r="SDM83" s="23"/>
      <c r="SDN83" s="23"/>
      <c r="SDO83" s="23"/>
      <c r="SDP83" s="23"/>
      <c r="SDQ83" s="23"/>
      <c r="SDR83" s="23"/>
      <c r="SDS83" s="23"/>
      <c r="SDT83" s="23"/>
      <c r="SDU83" s="23"/>
      <c r="SDV83" s="23"/>
      <c r="SDW83" s="23"/>
      <c r="SDX83" s="23"/>
      <c r="SDY83" s="23"/>
      <c r="SDZ83" s="23"/>
      <c r="SEA83" s="23"/>
      <c r="SEB83" s="23"/>
      <c r="SEC83" s="23"/>
      <c r="SED83" s="23"/>
      <c r="SEE83" s="23"/>
      <c r="SEF83" s="23"/>
      <c r="SEG83" s="23"/>
      <c r="SEH83" s="23"/>
      <c r="SEI83" s="23"/>
      <c r="SEJ83" s="23"/>
      <c r="SEK83" s="23"/>
      <c r="SEL83" s="23"/>
      <c r="SEM83" s="23"/>
      <c r="SEN83" s="23"/>
      <c r="SEO83" s="23"/>
      <c r="SEP83" s="23"/>
      <c r="SEQ83" s="23"/>
      <c r="SER83" s="23"/>
      <c r="SES83" s="23"/>
      <c r="SET83" s="23"/>
      <c r="SEU83" s="23"/>
      <c r="SEV83" s="23"/>
      <c r="SEW83" s="23"/>
      <c r="SEX83" s="23"/>
      <c r="SEY83" s="23"/>
      <c r="SEZ83" s="23"/>
      <c r="SFA83" s="23"/>
      <c r="SFB83" s="23"/>
      <c r="SFC83" s="23"/>
      <c r="SFD83" s="23"/>
      <c r="SFE83" s="23"/>
      <c r="SFF83" s="23"/>
      <c r="SFG83" s="23"/>
      <c r="SFH83" s="23"/>
      <c r="SFI83" s="23"/>
      <c r="SFJ83" s="23"/>
      <c r="SFK83" s="23"/>
      <c r="SFL83" s="23"/>
      <c r="SFM83" s="23"/>
      <c r="SFN83" s="23"/>
      <c r="SFO83" s="23"/>
      <c r="SFP83" s="23"/>
      <c r="SFQ83" s="23"/>
      <c r="SFR83" s="23"/>
      <c r="SFS83" s="23"/>
      <c r="SFT83" s="23"/>
      <c r="SFU83" s="23"/>
      <c r="SFV83" s="23"/>
      <c r="SFW83" s="23"/>
      <c r="SFX83" s="23"/>
      <c r="SFY83" s="23"/>
      <c r="SFZ83" s="23"/>
      <c r="SGA83" s="23"/>
      <c r="SGB83" s="23"/>
      <c r="SGC83" s="23"/>
      <c r="SGD83" s="23"/>
      <c r="SGE83" s="23"/>
      <c r="SGF83" s="23"/>
      <c r="SGG83" s="23"/>
      <c r="SGH83" s="23"/>
      <c r="SGI83" s="23"/>
      <c r="SGJ83" s="23"/>
      <c r="SGK83" s="23"/>
      <c r="SGL83" s="23"/>
      <c r="SGM83" s="23"/>
      <c r="SGN83" s="23"/>
      <c r="SGO83" s="23"/>
      <c r="SGP83" s="23"/>
      <c r="SGQ83" s="23"/>
      <c r="SGR83" s="23"/>
      <c r="SGS83" s="23"/>
      <c r="SGT83" s="23"/>
      <c r="SGU83" s="23"/>
      <c r="SGV83" s="23"/>
      <c r="SGW83" s="23"/>
      <c r="SGX83" s="23"/>
      <c r="SGY83" s="23"/>
      <c r="SGZ83" s="23"/>
      <c r="SHA83" s="23"/>
      <c r="SHB83" s="23"/>
      <c r="SHC83" s="23"/>
      <c r="SHD83" s="23"/>
      <c r="SHE83" s="23"/>
      <c r="SHF83" s="23"/>
      <c r="SHG83" s="23"/>
      <c r="SHH83" s="23"/>
      <c r="SHI83" s="23"/>
      <c r="SHJ83" s="23"/>
      <c r="SHK83" s="23"/>
      <c r="SHL83" s="23"/>
      <c r="SHM83" s="23"/>
      <c r="SHN83" s="23"/>
      <c r="SHO83" s="23"/>
      <c r="SHP83" s="23"/>
      <c r="SHQ83" s="23"/>
      <c r="SHR83" s="23"/>
      <c r="SHS83" s="23"/>
      <c r="SHT83" s="23"/>
      <c r="SHU83" s="23"/>
      <c r="SHV83" s="23"/>
      <c r="SHW83" s="23"/>
      <c r="SHX83" s="23"/>
      <c r="SHY83" s="23"/>
      <c r="SHZ83" s="23"/>
      <c r="SIA83" s="23"/>
      <c r="SIB83" s="23"/>
      <c r="SIC83" s="23"/>
      <c r="SID83" s="23"/>
      <c r="SIE83" s="23"/>
      <c r="SIF83" s="23"/>
      <c r="SIG83" s="23"/>
      <c r="SIH83" s="23"/>
      <c r="SII83" s="23"/>
      <c r="SIJ83" s="23"/>
      <c r="SIK83" s="23"/>
      <c r="SIL83" s="23"/>
      <c r="SIM83" s="23"/>
      <c r="SIN83" s="23"/>
      <c r="SIO83" s="23"/>
      <c r="SIP83" s="23"/>
      <c r="SIQ83" s="23"/>
      <c r="SIR83" s="23"/>
      <c r="SIS83" s="23"/>
      <c r="SIT83" s="23"/>
      <c r="SIU83" s="23"/>
      <c r="SIV83" s="23"/>
      <c r="SIW83" s="23"/>
      <c r="SIX83" s="23"/>
      <c r="SIY83" s="23"/>
      <c r="SIZ83" s="23"/>
      <c r="SJA83" s="23"/>
      <c r="SJB83" s="23"/>
      <c r="SJC83" s="23"/>
      <c r="SJD83" s="23"/>
      <c r="SJE83" s="23"/>
      <c r="SJF83" s="23"/>
      <c r="SJG83" s="23"/>
      <c r="SJH83" s="23"/>
      <c r="SJI83" s="23"/>
      <c r="SJJ83" s="23"/>
      <c r="SJK83" s="23"/>
      <c r="SJL83" s="23"/>
      <c r="SJM83" s="23"/>
      <c r="SJN83" s="23"/>
      <c r="SJO83" s="23"/>
      <c r="SJP83" s="23"/>
      <c r="SJQ83" s="23"/>
      <c r="SJR83" s="23"/>
      <c r="SJS83" s="23"/>
      <c r="SJT83" s="23"/>
      <c r="SJU83" s="23"/>
      <c r="SJV83" s="23"/>
      <c r="SJW83" s="23"/>
      <c r="SJX83" s="23"/>
      <c r="SJY83" s="23"/>
      <c r="SJZ83" s="23"/>
      <c r="SKA83" s="23"/>
      <c r="SKB83" s="23"/>
      <c r="SKC83" s="23"/>
      <c r="SKD83" s="23"/>
      <c r="SKE83" s="23"/>
      <c r="SKF83" s="23"/>
      <c r="SKG83" s="23"/>
      <c r="SKH83" s="23"/>
      <c r="SKI83" s="23"/>
      <c r="SKJ83" s="23"/>
      <c r="SKK83" s="23"/>
      <c r="SKL83" s="23"/>
      <c r="SKM83" s="23"/>
      <c r="SKN83" s="23"/>
      <c r="SKO83" s="23"/>
      <c r="SKP83" s="23"/>
      <c r="SKQ83" s="23"/>
      <c r="SKR83" s="23"/>
      <c r="SKS83" s="23"/>
      <c r="SKT83" s="23"/>
      <c r="SKU83" s="23"/>
      <c r="SKV83" s="23"/>
      <c r="SKW83" s="23"/>
      <c r="SKX83" s="23"/>
      <c r="SKY83" s="23"/>
      <c r="SKZ83" s="23"/>
      <c r="SLA83" s="23"/>
      <c r="SLB83" s="23"/>
      <c r="SLC83" s="23"/>
      <c r="SLD83" s="23"/>
      <c r="SLE83" s="23"/>
      <c r="SLF83" s="23"/>
      <c r="SLG83" s="23"/>
      <c r="SLH83" s="23"/>
      <c r="SLI83" s="23"/>
      <c r="SLJ83" s="23"/>
      <c r="SLK83" s="23"/>
      <c r="SLL83" s="23"/>
      <c r="SLM83" s="23"/>
      <c r="SLN83" s="23"/>
      <c r="SLO83" s="23"/>
      <c r="SLP83" s="23"/>
      <c r="SLQ83" s="23"/>
      <c r="SLR83" s="23"/>
      <c r="SLS83" s="23"/>
      <c r="SLT83" s="23"/>
      <c r="SLU83" s="23"/>
      <c r="SLV83" s="23"/>
      <c r="SLW83" s="23"/>
      <c r="SLX83" s="23"/>
      <c r="SLY83" s="23"/>
      <c r="SLZ83" s="23"/>
      <c r="SMA83" s="23"/>
      <c r="SMB83" s="23"/>
      <c r="SMC83" s="23"/>
      <c r="SMD83" s="23"/>
      <c r="SME83" s="23"/>
      <c r="SMF83" s="23"/>
      <c r="SMG83" s="23"/>
      <c r="SMH83" s="23"/>
      <c r="SMI83" s="23"/>
      <c r="SMJ83" s="23"/>
      <c r="SMK83" s="23"/>
      <c r="SML83" s="23"/>
      <c r="SMM83" s="23"/>
      <c r="SMN83" s="23"/>
      <c r="SMO83" s="23"/>
      <c r="SMP83" s="23"/>
      <c r="SMQ83" s="23"/>
      <c r="SMR83" s="23"/>
      <c r="SMS83" s="23"/>
      <c r="SMT83" s="23"/>
      <c r="SMU83" s="23"/>
      <c r="SMV83" s="23"/>
      <c r="SMW83" s="23"/>
      <c r="SMX83" s="23"/>
      <c r="SMY83" s="23"/>
      <c r="SMZ83" s="23"/>
      <c r="SNA83" s="23"/>
      <c r="SNB83" s="23"/>
      <c r="SNC83" s="23"/>
      <c r="SND83" s="23"/>
      <c r="SNE83" s="23"/>
      <c r="SNF83" s="23"/>
      <c r="SNG83" s="23"/>
      <c r="SNH83" s="23"/>
      <c r="SNI83" s="23"/>
      <c r="SNJ83" s="23"/>
      <c r="SNK83" s="23"/>
      <c r="SNL83" s="23"/>
      <c r="SNM83" s="23"/>
      <c r="SNN83" s="23"/>
      <c r="SNO83" s="23"/>
      <c r="SNP83" s="23"/>
      <c r="SNQ83" s="23"/>
      <c r="SNR83" s="23"/>
      <c r="SNS83" s="23"/>
      <c r="SNT83" s="23"/>
      <c r="SNU83" s="23"/>
      <c r="SNV83" s="23"/>
      <c r="SNW83" s="23"/>
      <c r="SNX83" s="23"/>
      <c r="SNY83" s="23"/>
      <c r="SNZ83" s="23"/>
      <c r="SOA83" s="23"/>
      <c r="SOB83" s="23"/>
      <c r="SOC83" s="23"/>
      <c r="SOD83" s="23"/>
      <c r="SOE83" s="23"/>
      <c r="SOF83" s="23"/>
      <c r="SOG83" s="23"/>
      <c r="SOH83" s="23"/>
      <c r="SOI83" s="23"/>
      <c r="SOJ83" s="23"/>
      <c r="SOK83" s="23"/>
      <c r="SOL83" s="23"/>
      <c r="SOM83" s="23"/>
      <c r="SON83" s="23"/>
      <c r="SOO83" s="23"/>
      <c r="SOP83" s="23"/>
      <c r="SOQ83" s="23"/>
      <c r="SOR83" s="23"/>
      <c r="SOS83" s="23"/>
      <c r="SOT83" s="23"/>
      <c r="SOU83" s="23"/>
      <c r="SOV83" s="23"/>
      <c r="SOW83" s="23"/>
      <c r="SOX83" s="23"/>
      <c r="SOY83" s="23"/>
      <c r="SOZ83" s="23"/>
      <c r="SPA83" s="23"/>
      <c r="SPB83" s="23"/>
      <c r="SPC83" s="23"/>
      <c r="SPD83" s="23"/>
      <c r="SPE83" s="23"/>
      <c r="SPF83" s="23"/>
      <c r="SPG83" s="23"/>
      <c r="SPH83" s="23"/>
      <c r="SPI83" s="23"/>
      <c r="SPJ83" s="23"/>
      <c r="SPK83" s="23"/>
      <c r="SPL83" s="23"/>
      <c r="SPM83" s="23"/>
      <c r="SPN83" s="23"/>
      <c r="SPO83" s="23"/>
      <c r="SPP83" s="23"/>
      <c r="SPQ83" s="23"/>
      <c r="SPR83" s="23"/>
      <c r="SPS83" s="23"/>
      <c r="SPT83" s="23"/>
      <c r="SPU83" s="23"/>
      <c r="SPV83" s="23"/>
      <c r="SPW83" s="23"/>
      <c r="SPX83" s="23"/>
      <c r="SPY83" s="23"/>
      <c r="SPZ83" s="23"/>
      <c r="SQA83" s="23"/>
      <c r="SQB83" s="23"/>
      <c r="SQC83" s="23"/>
      <c r="SQD83" s="23"/>
      <c r="SQE83" s="23"/>
      <c r="SQF83" s="23"/>
      <c r="SQG83" s="23"/>
      <c r="SQH83" s="23"/>
      <c r="SQI83" s="23"/>
      <c r="SQJ83" s="23"/>
      <c r="SQK83" s="23"/>
      <c r="SQL83" s="23"/>
      <c r="SQM83" s="23"/>
      <c r="SQN83" s="23"/>
      <c r="SQO83" s="23"/>
      <c r="SQP83" s="23"/>
      <c r="SQQ83" s="23"/>
      <c r="SQR83" s="23"/>
      <c r="SQS83" s="23"/>
      <c r="SQT83" s="23"/>
      <c r="SQU83" s="23"/>
      <c r="SQV83" s="23"/>
      <c r="SQW83" s="23"/>
      <c r="SQX83" s="23"/>
      <c r="SQY83" s="23"/>
      <c r="SQZ83" s="23"/>
      <c r="SRA83" s="23"/>
      <c r="SRB83" s="23"/>
      <c r="SRC83" s="23"/>
      <c r="SRD83" s="23"/>
      <c r="SRE83" s="23"/>
      <c r="SRF83" s="23"/>
      <c r="SRG83" s="23"/>
      <c r="SRH83" s="23"/>
      <c r="SRI83" s="23"/>
      <c r="SRJ83" s="23"/>
      <c r="SRK83" s="23"/>
      <c r="SRL83" s="23"/>
      <c r="SRM83" s="23"/>
      <c r="SRN83" s="23"/>
      <c r="SRO83" s="23"/>
      <c r="SRP83" s="23"/>
      <c r="SRQ83" s="23"/>
      <c r="SRR83" s="23"/>
      <c r="SRS83" s="23"/>
      <c r="SRT83" s="23"/>
      <c r="SRU83" s="23"/>
      <c r="SRV83" s="23"/>
      <c r="SRW83" s="23"/>
      <c r="SRX83" s="23"/>
      <c r="SRY83" s="23"/>
      <c r="SRZ83" s="23"/>
      <c r="SSA83" s="23"/>
      <c r="SSB83" s="23"/>
      <c r="SSC83" s="23"/>
      <c r="SSD83" s="23"/>
      <c r="SSE83" s="23"/>
      <c r="SSF83" s="23"/>
      <c r="SSG83" s="23"/>
      <c r="SSH83" s="23"/>
      <c r="SSI83" s="23"/>
      <c r="SSJ83" s="23"/>
      <c r="SSK83" s="23"/>
      <c r="SSL83" s="23"/>
      <c r="SSM83" s="23"/>
      <c r="SSN83" s="23"/>
      <c r="SSO83" s="23"/>
      <c r="SSP83" s="23"/>
      <c r="SSQ83" s="23"/>
      <c r="SSR83" s="23"/>
      <c r="SSS83" s="23"/>
      <c r="SST83" s="23"/>
      <c r="SSU83" s="23"/>
      <c r="SSV83" s="23"/>
      <c r="SSW83" s="23"/>
      <c r="SSX83" s="23"/>
      <c r="SSY83" s="23"/>
      <c r="SSZ83" s="23"/>
      <c r="STA83" s="23"/>
      <c r="STB83" s="23"/>
      <c r="STC83" s="23"/>
      <c r="STD83" s="23"/>
      <c r="STE83" s="23"/>
      <c r="STF83" s="23"/>
      <c r="STG83" s="23"/>
      <c r="STH83" s="23"/>
      <c r="STI83" s="23"/>
      <c r="STJ83" s="23"/>
      <c r="STK83" s="23"/>
      <c r="STL83" s="23"/>
      <c r="STM83" s="23"/>
      <c r="STN83" s="23"/>
      <c r="STO83" s="23"/>
      <c r="STP83" s="23"/>
      <c r="STQ83" s="23"/>
      <c r="STR83" s="23"/>
      <c r="STS83" s="23"/>
      <c r="STT83" s="23"/>
      <c r="STU83" s="23"/>
      <c r="STV83" s="23"/>
      <c r="STW83" s="23"/>
      <c r="STX83" s="23"/>
      <c r="STY83" s="23"/>
      <c r="STZ83" s="23"/>
      <c r="SUA83" s="23"/>
      <c r="SUB83" s="23"/>
      <c r="SUC83" s="23"/>
      <c r="SUD83" s="23"/>
      <c r="SUE83" s="23"/>
      <c r="SUF83" s="23"/>
      <c r="SUG83" s="23"/>
      <c r="SUH83" s="23"/>
      <c r="SUI83" s="23"/>
      <c r="SUJ83" s="23"/>
      <c r="SUK83" s="23"/>
      <c r="SUL83" s="23"/>
      <c r="SUM83" s="23"/>
      <c r="SUN83" s="23"/>
      <c r="SUO83" s="23"/>
      <c r="SUP83" s="23"/>
      <c r="SUQ83" s="23"/>
      <c r="SUR83" s="23"/>
      <c r="SUS83" s="23"/>
      <c r="SUT83" s="23"/>
      <c r="SUU83" s="23"/>
      <c r="SUV83" s="23"/>
      <c r="SUW83" s="23"/>
      <c r="SUX83" s="23"/>
      <c r="SUY83" s="23"/>
      <c r="SUZ83" s="23"/>
      <c r="SVA83" s="23"/>
      <c r="SVB83" s="23"/>
      <c r="SVC83" s="23"/>
      <c r="SVD83" s="23"/>
      <c r="SVE83" s="23"/>
      <c r="SVF83" s="23"/>
      <c r="SVG83" s="23"/>
      <c r="SVH83" s="23"/>
      <c r="SVI83" s="23"/>
      <c r="SVJ83" s="23"/>
      <c r="SVK83" s="23"/>
      <c r="SVL83" s="23"/>
      <c r="SVM83" s="23"/>
      <c r="SVN83" s="23"/>
      <c r="SVO83" s="23"/>
      <c r="SVP83" s="23"/>
      <c r="SVQ83" s="23"/>
      <c r="SVR83" s="23"/>
      <c r="SVS83" s="23"/>
      <c r="SVT83" s="23"/>
      <c r="SVU83" s="23"/>
      <c r="SVV83" s="23"/>
      <c r="SVW83" s="23"/>
      <c r="SVX83" s="23"/>
      <c r="SVY83" s="23"/>
      <c r="SVZ83" s="23"/>
      <c r="SWA83" s="23"/>
      <c r="SWB83" s="23"/>
      <c r="SWC83" s="23"/>
      <c r="SWD83" s="23"/>
      <c r="SWE83" s="23"/>
      <c r="SWF83" s="23"/>
      <c r="SWG83" s="23"/>
      <c r="SWH83" s="23"/>
      <c r="SWI83" s="23"/>
      <c r="SWJ83" s="23"/>
      <c r="SWK83" s="23"/>
      <c r="SWL83" s="23"/>
      <c r="SWM83" s="23"/>
      <c r="SWN83" s="23"/>
      <c r="SWO83" s="23"/>
      <c r="SWP83" s="23"/>
      <c r="SWQ83" s="23"/>
      <c r="SWR83" s="23"/>
      <c r="SWS83" s="23"/>
      <c r="SWT83" s="23"/>
      <c r="SWU83" s="23"/>
      <c r="SWV83" s="23"/>
      <c r="SWW83" s="23"/>
      <c r="SWX83" s="23"/>
      <c r="SWY83" s="23"/>
      <c r="SWZ83" s="23"/>
      <c r="SXA83" s="23"/>
      <c r="SXB83" s="23"/>
      <c r="SXC83" s="23"/>
      <c r="SXD83" s="23"/>
      <c r="SXE83" s="23"/>
      <c r="SXF83" s="23"/>
      <c r="SXG83" s="23"/>
      <c r="SXH83" s="23"/>
      <c r="SXI83" s="23"/>
      <c r="SXJ83" s="23"/>
      <c r="SXK83" s="23"/>
      <c r="SXL83" s="23"/>
      <c r="SXM83" s="23"/>
      <c r="SXN83" s="23"/>
      <c r="SXO83" s="23"/>
      <c r="SXP83" s="23"/>
      <c r="SXQ83" s="23"/>
      <c r="SXR83" s="23"/>
      <c r="SXS83" s="23"/>
      <c r="SXT83" s="23"/>
      <c r="SXU83" s="23"/>
      <c r="SXV83" s="23"/>
      <c r="SXW83" s="23"/>
      <c r="SXX83" s="23"/>
      <c r="SXY83" s="23"/>
      <c r="SXZ83" s="23"/>
      <c r="SYA83" s="23"/>
      <c r="SYB83" s="23"/>
      <c r="SYC83" s="23"/>
      <c r="SYD83" s="23"/>
      <c r="SYE83" s="23"/>
      <c r="SYF83" s="23"/>
      <c r="SYG83" s="23"/>
      <c r="SYH83" s="23"/>
      <c r="SYI83" s="23"/>
      <c r="SYJ83" s="23"/>
      <c r="SYK83" s="23"/>
      <c r="SYL83" s="23"/>
      <c r="SYM83" s="23"/>
      <c r="SYN83" s="23"/>
      <c r="SYO83" s="23"/>
      <c r="SYP83" s="23"/>
      <c r="SYQ83" s="23"/>
      <c r="SYR83" s="23"/>
      <c r="SYS83" s="23"/>
      <c r="SYT83" s="23"/>
      <c r="SYU83" s="23"/>
      <c r="SYV83" s="23"/>
      <c r="SYW83" s="23"/>
      <c r="SYX83" s="23"/>
      <c r="SYY83" s="23"/>
      <c r="SYZ83" s="23"/>
      <c r="SZA83" s="23"/>
      <c r="SZB83" s="23"/>
      <c r="SZC83" s="23"/>
      <c r="SZD83" s="23"/>
      <c r="SZE83" s="23"/>
      <c r="SZF83" s="23"/>
      <c r="SZG83" s="23"/>
      <c r="SZH83" s="23"/>
      <c r="SZI83" s="23"/>
      <c r="SZJ83" s="23"/>
      <c r="SZK83" s="23"/>
      <c r="SZL83" s="23"/>
      <c r="SZM83" s="23"/>
      <c r="SZN83" s="23"/>
      <c r="SZO83" s="23"/>
      <c r="SZP83" s="23"/>
      <c r="SZQ83" s="23"/>
      <c r="SZR83" s="23"/>
      <c r="SZS83" s="23"/>
      <c r="SZT83" s="23"/>
      <c r="SZU83" s="23"/>
      <c r="SZV83" s="23"/>
      <c r="SZW83" s="23"/>
      <c r="SZX83" s="23"/>
      <c r="SZY83" s="23"/>
      <c r="SZZ83" s="23"/>
      <c r="TAA83" s="23"/>
      <c r="TAB83" s="23"/>
      <c r="TAC83" s="23"/>
      <c r="TAD83" s="23"/>
      <c r="TAE83" s="23"/>
      <c r="TAF83" s="23"/>
      <c r="TAG83" s="23"/>
      <c r="TAH83" s="23"/>
      <c r="TAI83" s="23"/>
      <c r="TAJ83" s="23"/>
      <c r="TAK83" s="23"/>
      <c r="TAL83" s="23"/>
      <c r="TAM83" s="23"/>
      <c r="TAN83" s="23"/>
      <c r="TAO83" s="23"/>
      <c r="TAP83" s="23"/>
      <c r="TAQ83" s="23"/>
      <c r="TAR83" s="23"/>
      <c r="TAS83" s="23"/>
      <c r="TAT83" s="23"/>
      <c r="TAU83" s="23"/>
      <c r="TAV83" s="23"/>
      <c r="TAW83" s="23"/>
      <c r="TAX83" s="23"/>
      <c r="TAY83" s="23"/>
      <c r="TAZ83" s="23"/>
      <c r="TBA83" s="23"/>
      <c r="TBB83" s="23"/>
      <c r="TBC83" s="23"/>
      <c r="TBD83" s="23"/>
      <c r="TBE83" s="23"/>
      <c r="TBF83" s="23"/>
      <c r="TBG83" s="23"/>
      <c r="TBH83" s="23"/>
      <c r="TBI83" s="23"/>
      <c r="TBJ83" s="23"/>
      <c r="TBK83" s="23"/>
      <c r="TBL83" s="23"/>
      <c r="TBM83" s="23"/>
      <c r="TBN83" s="23"/>
      <c r="TBO83" s="23"/>
      <c r="TBP83" s="23"/>
      <c r="TBQ83" s="23"/>
      <c r="TBR83" s="23"/>
      <c r="TBS83" s="23"/>
      <c r="TBT83" s="23"/>
      <c r="TBU83" s="23"/>
      <c r="TBV83" s="23"/>
      <c r="TBW83" s="23"/>
      <c r="TBX83" s="23"/>
      <c r="TBY83" s="23"/>
      <c r="TBZ83" s="23"/>
      <c r="TCA83" s="23"/>
      <c r="TCB83" s="23"/>
      <c r="TCC83" s="23"/>
      <c r="TCD83" s="23"/>
      <c r="TCE83" s="23"/>
      <c r="TCF83" s="23"/>
      <c r="TCG83" s="23"/>
      <c r="TCH83" s="23"/>
      <c r="TCI83" s="23"/>
      <c r="TCJ83" s="23"/>
      <c r="TCK83" s="23"/>
      <c r="TCL83" s="23"/>
      <c r="TCM83" s="23"/>
      <c r="TCN83" s="23"/>
      <c r="TCO83" s="23"/>
      <c r="TCP83" s="23"/>
      <c r="TCQ83" s="23"/>
      <c r="TCR83" s="23"/>
      <c r="TCS83" s="23"/>
      <c r="TCT83" s="23"/>
      <c r="TCU83" s="23"/>
      <c r="TCV83" s="23"/>
      <c r="TCW83" s="23"/>
      <c r="TCX83" s="23"/>
      <c r="TCY83" s="23"/>
      <c r="TCZ83" s="23"/>
      <c r="TDA83" s="23"/>
      <c r="TDB83" s="23"/>
      <c r="TDC83" s="23"/>
      <c r="TDD83" s="23"/>
      <c r="TDE83" s="23"/>
      <c r="TDF83" s="23"/>
      <c r="TDG83" s="23"/>
      <c r="TDH83" s="23"/>
      <c r="TDI83" s="23"/>
      <c r="TDJ83" s="23"/>
      <c r="TDK83" s="23"/>
      <c r="TDL83" s="23"/>
      <c r="TDM83" s="23"/>
      <c r="TDN83" s="23"/>
      <c r="TDO83" s="23"/>
      <c r="TDP83" s="23"/>
      <c r="TDQ83" s="23"/>
      <c r="TDR83" s="23"/>
      <c r="TDS83" s="23"/>
      <c r="TDT83" s="23"/>
      <c r="TDU83" s="23"/>
      <c r="TDV83" s="23"/>
      <c r="TDW83" s="23"/>
      <c r="TDX83" s="23"/>
      <c r="TDY83" s="23"/>
      <c r="TDZ83" s="23"/>
      <c r="TEA83" s="23"/>
      <c r="TEB83" s="23"/>
      <c r="TEC83" s="23"/>
      <c r="TED83" s="23"/>
      <c r="TEE83" s="23"/>
      <c r="TEF83" s="23"/>
      <c r="TEG83" s="23"/>
      <c r="TEH83" s="23"/>
      <c r="TEI83" s="23"/>
      <c r="TEJ83" s="23"/>
      <c r="TEK83" s="23"/>
      <c r="TEL83" s="23"/>
      <c r="TEM83" s="23"/>
      <c r="TEN83" s="23"/>
      <c r="TEO83" s="23"/>
      <c r="TEP83" s="23"/>
      <c r="TEQ83" s="23"/>
      <c r="TER83" s="23"/>
      <c r="TES83" s="23"/>
      <c r="TET83" s="23"/>
      <c r="TEU83" s="23"/>
      <c r="TEV83" s="23"/>
      <c r="TEW83" s="23"/>
      <c r="TEX83" s="23"/>
      <c r="TEY83" s="23"/>
      <c r="TEZ83" s="23"/>
      <c r="TFA83" s="23"/>
      <c r="TFB83" s="23"/>
      <c r="TFC83" s="23"/>
      <c r="TFD83" s="23"/>
      <c r="TFE83" s="23"/>
      <c r="TFF83" s="23"/>
      <c r="TFG83" s="23"/>
      <c r="TFH83" s="23"/>
      <c r="TFI83" s="23"/>
      <c r="TFJ83" s="23"/>
      <c r="TFK83" s="23"/>
      <c r="TFL83" s="23"/>
      <c r="TFM83" s="23"/>
      <c r="TFN83" s="23"/>
      <c r="TFO83" s="23"/>
      <c r="TFP83" s="23"/>
      <c r="TFQ83" s="23"/>
      <c r="TFR83" s="23"/>
      <c r="TFS83" s="23"/>
      <c r="TFT83" s="23"/>
      <c r="TFU83" s="23"/>
      <c r="TFV83" s="23"/>
      <c r="TFW83" s="23"/>
      <c r="TFX83" s="23"/>
      <c r="TFY83" s="23"/>
      <c r="TFZ83" s="23"/>
      <c r="TGA83" s="23"/>
      <c r="TGB83" s="23"/>
      <c r="TGC83" s="23"/>
      <c r="TGD83" s="23"/>
      <c r="TGE83" s="23"/>
      <c r="TGF83" s="23"/>
      <c r="TGG83" s="23"/>
      <c r="TGH83" s="23"/>
      <c r="TGI83" s="23"/>
      <c r="TGJ83" s="23"/>
      <c r="TGK83" s="23"/>
      <c r="TGL83" s="23"/>
      <c r="TGM83" s="23"/>
      <c r="TGN83" s="23"/>
      <c r="TGO83" s="23"/>
      <c r="TGP83" s="23"/>
      <c r="TGQ83" s="23"/>
      <c r="TGR83" s="23"/>
      <c r="TGS83" s="23"/>
      <c r="TGT83" s="23"/>
      <c r="TGU83" s="23"/>
      <c r="TGV83" s="23"/>
      <c r="TGW83" s="23"/>
      <c r="TGX83" s="23"/>
      <c r="TGY83" s="23"/>
      <c r="TGZ83" s="23"/>
      <c r="THA83" s="23"/>
      <c r="THB83" s="23"/>
      <c r="THC83" s="23"/>
      <c r="THD83" s="23"/>
      <c r="THE83" s="23"/>
      <c r="THF83" s="23"/>
      <c r="THG83" s="23"/>
      <c r="THH83" s="23"/>
      <c r="THI83" s="23"/>
      <c r="THJ83" s="23"/>
      <c r="THK83" s="23"/>
      <c r="THL83" s="23"/>
      <c r="THM83" s="23"/>
      <c r="THN83" s="23"/>
      <c r="THO83" s="23"/>
      <c r="THP83" s="23"/>
      <c r="THQ83" s="23"/>
      <c r="THR83" s="23"/>
      <c r="THS83" s="23"/>
      <c r="THT83" s="23"/>
      <c r="THU83" s="23"/>
      <c r="THV83" s="23"/>
      <c r="THW83" s="23"/>
      <c r="THX83" s="23"/>
      <c r="THY83" s="23"/>
      <c r="THZ83" s="23"/>
      <c r="TIA83" s="23"/>
      <c r="TIB83" s="23"/>
      <c r="TIC83" s="23"/>
      <c r="TID83" s="23"/>
      <c r="TIE83" s="23"/>
      <c r="TIF83" s="23"/>
      <c r="TIG83" s="23"/>
      <c r="TIH83" s="23"/>
      <c r="TII83" s="23"/>
      <c r="TIJ83" s="23"/>
      <c r="TIK83" s="23"/>
      <c r="TIL83" s="23"/>
      <c r="TIM83" s="23"/>
      <c r="TIN83" s="23"/>
      <c r="TIO83" s="23"/>
      <c r="TIP83" s="23"/>
      <c r="TIQ83" s="23"/>
      <c r="TIR83" s="23"/>
      <c r="TIS83" s="23"/>
      <c r="TIT83" s="23"/>
      <c r="TIU83" s="23"/>
      <c r="TIV83" s="23"/>
      <c r="TIW83" s="23"/>
      <c r="TIX83" s="23"/>
      <c r="TIY83" s="23"/>
      <c r="TIZ83" s="23"/>
      <c r="TJA83" s="23"/>
      <c r="TJB83" s="23"/>
      <c r="TJC83" s="23"/>
      <c r="TJD83" s="23"/>
      <c r="TJE83" s="23"/>
      <c r="TJF83" s="23"/>
      <c r="TJG83" s="23"/>
      <c r="TJH83" s="23"/>
      <c r="TJI83" s="23"/>
      <c r="TJJ83" s="23"/>
      <c r="TJK83" s="23"/>
      <c r="TJL83" s="23"/>
      <c r="TJM83" s="23"/>
      <c r="TJN83" s="23"/>
      <c r="TJO83" s="23"/>
      <c r="TJP83" s="23"/>
      <c r="TJQ83" s="23"/>
      <c r="TJR83" s="23"/>
      <c r="TJS83" s="23"/>
      <c r="TJT83" s="23"/>
      <c r="TJU83" s="23"/>
      <c r="TJV83" s="23"/>
      <c r="TJW83" s="23"/>
      <c r="TJX83" s="23"/>
      <c r="TJY83" s="23"/>
      <c r="TJZ83" s="23"/>
      <c r="TKA83" s="23"/>
      <c r="TKB83" s="23"/>
      <c r="TKC83" s="23"/>
      <c r="TKD83" s="23"/>
      <c r="TKE83" s="23"/>
      <c r="TKF83" s="23"/>
      <c r="TKG83" s="23"/>
      <c r="TKH83" s="23"/>
      <c r="TKI83" s="23"/>
      <c r="TKJ83" s="23"/>
      <c r="TKK83" s="23"/>
      <c r="TKL83" s="23"/>
      <c r="TKM83" s="23"/>
      <c r="TKN83" s="23"/>
      <c r="TKO83" s="23"/>
      <c r="TKP83" s="23"/>
      <c r="TKQ83" s="23"/>
      <c r="TKR83" s="23"/>
      <c r="TKS83" s="23"/>
      <c r="TKT83" s="23"/>
      <c r="TKU83" s="23"/>
      <c r="TKV83" s="23"/>
      <c r="TKW83" s="23"/>
      <c r="TKX83" s="23"/>
      <c r="TKY83" s="23"/>
      <c r="TKZ83" s="23"/>
      <c r="TLA83" s="23"/>
      <c r="TLB83" s="23"/>
      <c r="TLC83" s="23"/>
      <c r="TLD83" s="23"/>
      <c r="TLE83" s="23"/>
      <c r="TLF83" s="23"/>
      <c r="TLG83" s="23"/>
      <c r="TLH83" s="23"/>
      <c r="TLI83" s="23"/>
      <c r="TLJ83" s="23"/>
      <c r="TLK83" s="23"/>
      <c r="TLL83" s="23"/>
      <c r="TLM83" s="23"/>
      <c r="TLN83" s="23"/>
      <c r="TLO83" s="23"/>
      <c r="TLP83" s="23"/>
      <c r="TLQ83" s="23"/>
      <c r="TLR83" s="23"/>
      <c r="TLS83" s="23"/>
      <c r="TLT83" s="23"/>
      <c r="TLU83" s="23"/>
      <c r="TLV83" s="23"/>
      <c r="TLW83" s="23"/>
      <c r="TLX83" s="23"/>
      <c r="TLY83" s="23"/>
      <c r="TLZ83" s="23"/>
      <c r="TMA83" s="23"/>
      <c r="TMB83" s="23"/>
      <c r="TMC83" s="23"/>
      <c r="TMD83" s="23"/>
      <c r="TME83" s="23"/>
      <c r="TMF83" s="23"/>
      <c r="TMG83" s="23"/>
      <c r="TMH83" s="23"/>
      <c r="TMI83" s="23"/>
      <c r="TMJ83" s="23"/>
      <c r="TMK83" s="23"/>
      <c r="TML83" s="23"/>
      <c r="TMM83" s="23"/>
      <c r="TMN83" s="23"/>
      <c r="TMO83" s="23"/>
      <c r="TMP83" s="23"/>
      <c r="TMQ83" s="23"/>
      <c r="TMR83" s="23"/>
      <c r="TMS83" s="23"/>
      <c r="TMT83" s="23"/>
      <c r="TMU83" s="23"/>
      <c r="TMV83" s="23"/>
      <c r="TMW83" s="23"/>
      <c r="TMX83" s="23"/>
      <c r="TMY83" s="23"/>
      <c r="TMZ83" s="23"/>
      <c r="TNA83" s="23"/>
      <c r="TNB83" s="23"/>
      <c r="TNC83" s="23"/>
      <c r="TND83" s="23"/>
      <c r="TNE83" s="23"/>
      <c r="TNF83" s="23"/>
      <c r="TNG83" s="23"/>
      <c r="TNH83" s="23"/>
      <c r="TNI83" s="23"/>
      <c r="TNJ83" s="23"/>
      <c r="TNK83" s="23"/>
      <c r="TNL83" s="23"/>
      <c r="TNM83" s="23"/>
      <c r="TNN83" s="23"/>
      <c r="TNO83" s="23"/>
      <c r="TNP83" s="23"/>
      <c r="TNQ83" s="23"/>
      <c r="TNR83" s="23"/>
      <c r="TNS83" s="23"/>
      <c r="TNT83" s="23"/>
      <c r="TNU83" s="23"/>
      <c r="TNV83" s="23"/>
      <c r="TNW83" s="23"/>
      <c r="TNX83" s="23"/>
      <c r="TNY83" s="23"/>
      <c r="TNZ83" s="23"/>
      <c r="TOA83" s="23"/>
      <c r="TOB83" s="23"/>
      <c r="TOC83" s="23"/>
      <c r="TOD83" s="23"/>
      <c r="TOE83" s="23"/>
      <c r="TOF83" s="23"/>
      <c r="TOG83" s="23"/>
      <c r="TOH83" s="23"/>
      <c r="TOI83" s="23"/>
      <c r="TOJ83" s="23"/>
      <c r="TOK83" s="23"/>
      <c r="TOL83" s="23"/>
      <c r="TOM83" s="23"/>
      <c r="TON83" s="23"/>
      <c r="TOO83" s="23"/>
      <c r="TOP83" s="23"/>
      <c r="TOQ83" s="23"/>
      <c r="TOR83" s="23"/>
      <c r="TOS83" s="23"/>
      <c r="TOT83" s="23"/>
      <c r="TOU83" s="23"/>
      <c r="TOV83" s="23"/>
      <c r="TOW83" s="23"/>
      <c r="TOX83" s="23"/>
      <c r="TOY83" s="23"/>
      <c r="TOZ83" s="23"/>
      <c r="TPA83" s="23"/>
      <c r="TPB83" s="23"/>
      <c r="TPC83" s="23"/>
      <c r="TPD83" s="23"/>
      <c r="TPE83" s="23"/>
      <c r="TPF83" s="23"/>
      <c r="TPG83" s="23"/>
      <c r="TPH83" s="23"/>
      <c r="TPI83" s="23"/>
      <c r="TPJ83" s="23"/>
      <c r="TPK83" s="23"/>
      <c r="TPL83" s="23"/>
      <c r="TPM83" s="23"/>
      <c r="TPN83" s="23"/>
      <c r="TPO83" s="23"/>
      <c r="TPP83" s="23"/>
      <c r="TPQ83" s="23"/>
      <c r="TPR83" s="23"/>
      <c r="TPS83" s="23"/>
      <c r="TPT83" s="23"/>
      <c r="TPU83" s="23"/>
      <c r="TPV83" s="23"/>
      <c r="TPW83" s="23"/>
      <c r="TPX83" s="23"/>
      <c r="TPY83" s="23"/>
      <c r="TPZ83" s="23"/>
      <c r="TQA83" s="23"/>
      <c r="TQB83" s="23"/>
      <c r="TQC83" s="23"/>
      <c r="TQD83" s="23"/>
      <c r="TQE83" s="23"/>
      <c r="TQF83" s="23"/>
      <c r="TQG83" s="23"/>
      <c r="TQH83" s="23"/>
      <c r="TQI83" s="23"/>
      <c r="TQJ83" s="23"/>
      <c r="TQK83" s="23"/>
      <c r="TQL83" s="23"/>
      <c r="TQM83" s="23"/>
      <c r="TQN83" s="23"/>
      <c r="TQO83" s="23"/>
      <c r="TQP83" s="23"/>
      <c r="TQQ83" s="23"/>
      <c r="TQR83" s="23"/>
      <c r="TQS83" s="23"/>
      <c r="TQT83" s="23"/>
      <c r="TQU83" s="23"/>
      <c r="TQV83" s="23"/>
      <c r="TQW83" s="23"/>
      <c r="TQX83" s="23"/>
      <c r="TQY83" s="23"/>
      <c r="TQZ83" s="23"/>
      <c r="TRA83" s="23"/>
      <c r="TRB83" s="23"/>
      <c r="TRC83" s="23"/>
      <c r="TRD83" s="23"/>
      <c r="TRE83" s="23"/>
      <c r="TRF83" s="23"/>
      <c r="TRG83" s="23"/>
      <c r="TRH83" s="23"/>
      <c r="TRI83" s="23"/>
      <c r="TRJ83" s="23"/>
      <c r="TRK83" s="23"/>
      <c r="TRL83" s="23"/>
      <c r="TRM83" s="23"/>
      <c r="TRN83" s="23"/>
      <c r="TRO83" s="23"/>
      <c r="TRP83" s="23"/>
      <c r="TRQ83" s="23"/>
      <c r="TRR83" s="23"/>
      <c r="TRS83" s="23"/>
      <c r="TRT83" s="23"/>
      <c r="TRU83" s="23"/>
      <c r="TRV83" s="23"/>
      <c r="TRW83" s="23"/>
      <c r="TRX83" s="23"/>
      <c r="TRY83" s="23"/>
      <c r="TRZ83" s="23"/>
      <c r="TSA83" s="23"/>
      <c r="TSB83" s="23"/>
      <c r="TSC83" s="23"/>
      <c r="TSD83" s="23"/>
      <c r="TSE83" s="23"/>
      <c r="TSF83" s="23"/>
      <c r="TSG83" s="23"/>
      <c r="TSH83" s="23"/>
      <c r="TSI83" s="23"/>
      <c r="TSJ83" s="23"/>
      <c r="TSK83" s="23"/>
      <c r="TSL83" s="23"/>
      <c r="TSM83" s="23"/>
      <c r="TSN83" s="23"/>
      <c r="TSO83" s="23"/>
      <c r="TSP83" s="23"/>
      <c r="TSQ83" s="23"/>
      <c r="TSR83" s="23"/>
      <c r="TSS83" s="23"/>
      <c r="TST83" s="23"/>
      <c r="TSU83" s="23"/>
      <c r="TSV83" s="23"/>
      <c r="TSW83" s="23"/>
      <c r="TSX83" s="23"/>
      <c r="TSY83" s="23"/>
      <c r="TSZ83" s="23"/>
      <c r="TTA83" s="23"/>
      <c r="TTB83" s="23"/>
      <c r="TTC83" s="23"/>
      <c r="TTD83" s="23"/>
      <c r="TTE83" s="23"/>
      <c r="TTF83" s="23"/>
      <c r="TTG83" s="23"/>
      <c r="TTH83" s="23"/>
      <c r="TTI83" s="23"/>
      <c r="TTJ83" s="23"/>
      <c r="TTK83" s="23"/>
      <c r="TTL83" s="23"/>
      <c r="TTM83" s="23"/>
      <c r="TTN83" s="23"/>
      <c r="TTO83" s="23"/>
      <c r="TTP83" s="23"/>
      <c r="TTQ83" s="23"/>
      <c r="TTR83" s="23"/>
      <c r="TTS83" s="23"/>
      <c r="TTT83" s="23"/>
      <c r="TTU83" s="23"/>
      <c r="TTV83" s="23"/>
      <c r="TTW83" s="23"/>
      <c r="TTX83" s="23"/>
      <c r="TTY83" s="23"/>
      <c r="TTZ83" s="23"/>
      <c r="TUA83" s="23"/>
      <c r="TUB83" s="23"/>
      <c r="TUC83" s="23"/>
      <c r="TUD83" s="23"/>
      <c r="TUE83" s="23"/>
      <c r="TUF83" s="23"/>
      <c r="TUG83" s="23"/>
      <c r="TUH83" s="23"/>
      <c r="TUI83" s="23"/>
      <c r="TUJ83" s="23"/>
      <c r="TUK83" s="23"/>
      <c r="TUL83" s="23"/>
      <c r="TUM83" s="23"/>
      <c r="TUN83" s="23"/>
      <c r="TUO83" s="23"/>
      <c r="TUP83" s="23"/>
      <c r="TUQ83" s="23"/>
      <c r="TUR83" s="23"/>
      <c r="TUS83" s="23"/>
      <c r="TUT83" s="23"/>
      <c r="TUU83" s="23"/>
      <c r="TUV83" s="23"/>
      <c r="TUW83" s="23"/>
      <c r="TUX83" s="23"/>
      <c r="TUY83" s="23"/>
      <c r="TUZ83" s="23"/>
      <c r="TVA83" s="23"/>
      <c r="TVB83" s="23"/>
      <c r="TVC83" s="23"/>
      <c r="TVD83" s="23"/>
      <c r="TVE83" s="23"/>
      <c r="TVF83" s="23"/>
      <c r="TVG83" s="23"/>
      <c r="TVH83" s="23"/>
      <c r="TVI83" s="23"/>
      <c r="TVJ83" s="23"/>
      <c r="TVK83" s="23"/>
      <c r="TVL83" s="23"/>
      <c r="TVM83" s="23"/>
      <c r="TVN83" s="23"/>
      <c r="TVO83" s="23"/>
      <c r="TVP83" s="23"/>
      <c r="TVQ83" s="23"/>
      <c r="TVR83" s="23"/>
      <c r="TVS83" s="23"/>
      <c r="TVT83" s="23"/>
      <c r="TVU83" s="23"/>
      <c r="TVV83" s="23"/>
      <c r="TVW83" s="23"/>
      <c r="TVX83" s="23"/>
      <c r="TVY83" s="23"/>
      <c r="TVZ83" s="23"/>
      <c r="TWA83" s="23"/>
      <c r="TWB83" s="23"/>
      <c r="TWC83" s="23"/>
      <c r="TWD83" s="23"/>
      <c r="TWE83" s="23"/>
      <c r="TWF83" s="23"/>
      <c r="TWG83" s="23"/>
      <c r="TWH83" s="23"/>
      <c r="TWI83" s="23"/>
      <c r="TWJ83" s="23"/>
      <c r="TWK83" s="23"/>
      <c r="TWL83" s="23"/>
      <c r="TWM83" s="23"/>
      <c r="TWN83" s="23"/>
      <c r="TWO83" s="23"/>
      <c r="TWP83" s="23"/>
      <c r="TWQ83" s="23"/>
      <c r="TWR83" s="23"/>
      <c r="TWS83" s="23"/>
      <c r="TWT83" s="23"/>
      <c r="TWU83" s="23"/>
      <c r="TWV83" s="23"/>
      <c r="TWW83" s="23"/>
      <c r="TWX83" s="23"/>
      <c r="TWY83" s="23"/>
      <c r="TWZ83" s="23"/>
      <c r="TXA83" s="23"/>
      <c r="TXB83" s="23"/>
      <c r="TXC83" s="23"/>
      <c r="TXD83" s="23"/>
      <c r="TXE83" s="23"/>
      <c r="TXF83" s="23"/>
      <c r="TXG83" s="23"/>
      <c r="TXH83" s="23"/>
      <c r="TXI83" s="23"/>
      <c r="TXJ83" s="23"/>
      <c r="TXK83" s="23"/>
      <c r="TXL83" s="23"/>
      <c r="TXM83" s="23"/>
      <c r="TXN83" s="23"/>
      <c r="TXO83" s="23"/>
      <c r="TXP83" s="23"/>
      <c r="TXQ83" s="23"/>
      <c r="TXR83" s="23"/>
      <c r="TXS83" s="23"/>
      <c r="TXT83" s="23"/>
      <c r="TXU83" s="23"/>
      <c r="TXV83" s="23"/>
      <c r="TXW83" s="23"/>
      <c r="TXX83" s="23"/>
      <c r="TXY83" s="23"/>
      <c r="TXZ83" s="23"/>
      <c r="TYA83" s="23"/>
      <c r="TYB83" s="23"/>
      <c r="TYC83" s="23"/>
      <c r="TYD83" s="23"/>
      <c r="TYE83" s="23"/>
      <c r="TYF83" s="23"/>
      <c r="TYG83" s="23"/>
      <c r="TYH83" s="23"/>
      <c r="TYI83" s="23"/>
      <c r="TYJ83" s="23"/>
      <c r="TYK83" s="23"/>
      <c r="TYL83" s="23"/>
      <c r="TYM83" s="23"/>
      <c r="TYN83" s="23"/>
      <c r="TYO83" s="23"/>
      <c r="TYP83" s="23"/>
      <c r="TYQ83" s="23"/>
      <c r="TYR83" s="23"/>
      <c r="TYS83" s="23"/>
      <c r="TYT83" s="23"/>
      <c r="TYU83" s="23"/>
      <c r="TYV83" s="23"/>
      <c r="TYW83" s="23"/>
      <c r="TYX83" s="23"/>
      <c r="TYY83" s="23"/>
      <c r="TYZ83" s="23"/>
      <c r="TZA83" s="23"/>
      <c r="TZB83" s="23"/>
      <c r="TZC83" s="23"/>
      <c r="TZD83" s="23"/>
      <c r="TZE83" s="23"/>
      <c r="TZF83" s="23"/>
      <c r="TZG83" s="23"/>
      <c r="TZH83" s="23"/>
      <c r="TZI83" s="23"/>
      <c r="TZJ83" s="23"/>
      <c r="TZK83" s="23"/>
      <c r="TZL83" s="23"/>
      <c r="TZM83" s="23"/>
      <c r="TZN83" s="23"/>
      <c r="TZO83" s="23"/>
      <c r="TZP83" s="23"/>
      <c r="TZQ83" s="23"/>
      <c r="TZR83" s="23"/>
      <c r="TZS83" s="23"/>
      <c r="TZT83" s="23"/>
      <c r="TZU83" s="23"/>
      <c r="TZV83" s="23"/>
      <c r="TZW83" s="23"/>
      <c r="TZX83" s="23"/>
      <c r="TZY83" s="23"/>
      <c r="TZZ83" s="23"/>
      <c r="UAA83" s="23"/>
      <c r="UAB83" s="23"/>
      <c r="UAC83" s="23"/>
      <c r="UAD83" s="23"/>
      <c r="UAE83" s="23"/>
      <c r="UAF83" s="23"/>
      <c r="UAG83" s="23"/>
      <c r="UAH83" s="23"/>
      <c r="UAI83" s="23"/>
      <c r="UAJ83" s="23"/>
      <c r="UAK83" s="23"/>
      <c r="UAL83" s="23"/>
      <c r="UAM83" s="23"/>
      <c r="UAN83" s="23"/>
      <c r="UAO83" s="23"/>
      <c r="UAP83" s="23"/>
      <c r="UAQ83" s="23"/>
      <c r="UAR83" s="23"/>
      <c r="UAS83" s="23"/>
      <c r="UAT83" s="23"/>
      <c r="UAU83" s="23"/>
      <c r="UAV83" s="23"/>
      <c r="UAW83" s="23"/>
      <c r="UAX83" s="23"/>
      <c r="UAY83" s="23"/>
      <c r="UAZ83" s="23"/>
      <c r="UBA83" s="23"/>
      <c r="UBB83" s="23"/>
      <c r="UBC83" s="23"/>
      <c r="UBD83" s="23"/>
      <c r="UBE83" s="23"/>
      <c r="UBF83" s="23"/>
      <c r="UBG83" s="23"/>
      <c r="UBH83" s="23"/>
      <c r="UBI83" s="23"/>
      <c r="UBJ83" s="23"/>
      <c r="UBK83" s="23"/>
      <c r="UBL83" s="23"/>
      <c r="UBM83" s="23"/>
      <c r="UBN83" s="23"/>
      <c r="UBO83" s="23"/>
      <c r="UBP83" s="23"/>
      <c r="UBQ83" s="23"/>
      <c r="UBR83" s="23"/>
      <c r="UBS83" s="23"/>
      <c r="UBT83" s="23"/>
      <c r="UBU83" s="23"/>
      <c r="UBV83" s="23"/>
      <c r="UBW83" s="23"/>
      <c r="UBX83" s="23"/>
      <c r="UBY83" s="23"/>
      <c r="UBZ83" s="23"/>
      <c r="UCA83" s="23"/>
      <c r="UCB83" s="23"/>
      <c r="UCC83" s="23"/>
      <c r="UCD83" s="23"/>
      <c r="UCE83" s="23"/>
      <c r="UCF83" s="23"/>
      <c r="UCG83" s="23"/>
      <c r="UCH83" s="23"/>
      <c r="UCI83" s="23"/>
      <c r="UCJ83" s="23"/>
      <c r="UCK83" s="23"/>
      <c r="UCL83" s="23"/>
      <c r="UCM83" s="23"/>
      <c r="UCN83" s="23"/>
      <c r="UCO83" s="23"/>
      <c r="UCP83" s="23"/>
      <c r="UCQ83" s="23"/>
      <c r="UCR83" s="23"/>
      <c r="UCS83" s="23"/>
      <c r="UCT83" s="23"/>
      <c r="UCU83" s="23"/>
      <c r="UCV83" s="23"/>
      <c r="UCW83" s="23"/>
      <c r="UCX83" s="23"/>
      <c r="UCY83" s="23"/>
      <c r="UCZ83" s="23"/>
      <c r="UDA83" s="23"/>
      <c r="UDB83" s="23"/>
      <c r="UDC83" s="23"/>
      <c r="UDD83" s="23"/>
      <c r="UDE83" s="23"/>
      <c r="UDF83" s="23"/>
      <c r="UDG83" s="23"/>
      <c r="UDH83" s="23"/>
      <c r="UDI83" s="23"/>
      <c r="UDJ83" s="23"/>
      <c r="UDK83" s="23"/>
      <c r="UDL83" s="23"/>
      <c r="UDM83" s="23"/>
      <c r="UDN83" s="23"/>
      <c r="UDO83" s="23"/>
      <c r="UDP83" s="23"/>
      <c r="UDQ83" s="23"/>
      <c r="UDR83" s="23"/>
      <c r="UDS83" s="23"/>
      <c r="UDT83" s="23"/>
      <c r="UDU83" s="23"/>
      <c r="UDV83" s="23"/>
      <c r="UDW83" s="23"/>
      <c r="UDX83" s="23"/>
      <c r="UDY83" s="23"/>
      <c r="UDZ83" s="23"/>
      <c r="UEA83" s="23"/>
      <c r="UEB83" s="23"/>
      <c r="UEC83" s="23"/>
      <c r="UED83" s="23"/>
      <c r="UEE83" s="23"/>
      <c r="UEF83" s="23"/>
      <c r="UEG83" s="23"/>
      <c r="UEH83" s="23"/>
      <c r="UEI83" s="23"/>
      <c r="UEJ83" s="23"/>
      <c r="UEK83" s="23"/>
      <c r="UEL83" s="23"/>
      <c r="UEM83" s="23"/>
      <c r="UEN83" s="23"/>
      <c r="UEO83" s="23"/>
      <c r="UEP83" s="23"/>
      <c r="UEQ83" s="23"/>
      <c r="UER83" s="23"/>
      <c r="UES83" s="23"/>
      <c r="UET83" s="23"/>
      <c r="UEU83" s="23"/>
      <c r="UEV83" s="23"/>
      <c r="UEW83" s="23"/>
      <c r="UEX83" s="23"/>
      <c r="UEY83" s="23"/>
      <c r="UEZ83" s="23"/>
      <c r="UFA83" s="23"/>
      <c r="UFB83" s="23"/>
      <c r="UFC83" s="23"/>
      <c r="UFD83" s="23"/>
      <c r="UFE83" s="23"/>
      <c r="UFF83" s="23"/>
      <c r="UFG83" s="23"/>
      <c r="UFH83" s="23"/>
      <c r="UFI83" s="23"/>
      <c r="UFJ83" s="23"/>
      <c r="UFK83" s="23"/>
      <c r="UFL83" s="23"/>
      <c r="UFM83" s="23"/>
      <c r="UFN83" s="23"/>
      <c r="UFO83" s="23"/>
      <c r="UFP83" s="23"/>
      <c r="UFQ83" s="23"/>
      <c r="UFR83" s="23"/>
      <c r="UFS83" s="23"/>
      <c r="UFT83" s="23"/>
      <c r="UFU83" s="23"/>
      <c r="UFV83" s="23"/>
      <c r="UFW83" s="23"/>
      <c r="UFX83" s="23"/>
      <c r="UFY83" s="23"/>
      <c r="UFZ83" s="23"/>
      <c r="UGA83" s="23"/>
      <c r="UGB83" s="23"/>
      <c r="UGC83" s="23"/>
      <c r="UGD83" s="23"/>
      <c r="UGE83" s="23"/>
      <c r="UGF83" s="23"/>
      <c r="UGG83" s="23"/>
      <c r="UGH83" s="23"/>
      <c r="UGI83" s="23"/>
      <c r="UGJ83" s="23"/>
      <c r="UGK83" s="23"/>
      <c r="UGL83" s="23"/>
      <c r="UGM83" s="23"/>
      <c r="UGN83" s="23"/>
      <c r="UGO83" s="23"/>
      <c r="UGP83" s="23"/>
      <c r="UGQ83" s="23"/>
      <c r="UGR83" s="23"/>
      <c r="UGS83" s="23"/>
      <c r="UGT83" s="23"/>
      <c r="UGU83" s="23"/>
      <c r="UGV83" s="23"/>
      <c r="UGW83" s="23"/>
      <c r="UGX83" s="23"/>
      <c r="UGY83" s="23"/>
      <c r="UGZ83" s="23"/>
      <c r="UHA83" s="23"/>
      <c r="UHB83" s="23"/>
      <c r="UHC83" s="23"/>
      <c r="UHD83" s="23"/>
      <c r="UHE83" s="23"/>
      <c r="UHF83" s="23"/>
      <c r="UHG83" s="23"/>
      <c r="UHH83" s="23"/>
      <c r="UHI83" s="23"/>
      <c r="UHJ83" s="23"/>
      <c r="UHK83" s="23"/>
      <c r="UHL83" s="23"/>
      <c r="UHM83" s="23"/>
      <c r="UHN83" s="23"/>
      <c r="UHO83" s="23"/>
      <c r="UHP83" s="23"/>
      <c r="UHQ83" s="23"/>
      <c r="UHR83" s="23"/>
      <c r="UHS83" s="23"/>
      <c r="UHT83" s="23"/>
      <c r="UHU83" s="23"/>
      <c r="UHV83" s="23"/>
      <c r="UHW83" s="23"/>
      <c r="UHX83" s="23"/>
      <c r="UHY83" s="23"/>
      <c r="UHZ83" s="23"/>
      <c r="UIA83" s="23"/>
      <c r="UIB83" s="23"/>
      <c r="UIC83" s="23"/>
      <c r="UID83" s="23"/>
      <c r="UIE83" s="23"/>
      <c r="UIF83" s="23"/>
      <c r="UIG83" s="23"/>
      <c r="UIH83" s="23"/>
      <c r="UII83" s="23"/>
      <c r="UIJ83" s="23"/>
      <c r="UIK83" s="23"/>
      <c r="UIL83" s="23"/>
      <c r="UIM83" s="23"/>
      <c r="UIN83" s="23"/>
      <c r="UIO83" s="23"/>
      <c r="UIP83" s="23"/>
      <c r="UIQ83" s="23"/>
      <c r="UIR83" s="23"/>
      <c r="UIS83" s="23"/>
      <c r="UIT83" s="23"/>
      <c r="UIU83" s="23"/>
      <c r="UIV83" s="23"/>
      <c r="UIW83" s="23"/>
      <c r="UIX83" s="23"/>
      <c r="UIY83" s="23"/>
      <c r="UIZ83" s="23"/>
      <c r="UJA83" s="23"/>
      <c r="UJB83" s="23"/>
      <c r="UJC83" s="23"/>
      <c r="UJD83" s="23"/>
      <c r="UJE83" s="23"/>
      <c r="UJF83" s="23"/>
      <c r="UJG83" s="23"/>
      <c r="UJH83" s="23"/>
      <c r="UJI83" s="23"/>
      <c r="UJJ83" s="23"/>
      <c r="UJK83" s="23"/>
      <c r="UJL83" s="23"/>
      <c r="UJM83" s="23"/>
      <c r="UJN83" s="23"/>
      <c r="UJO83" s="23"/>
      <c r="UJP83" s="23"/>
      <c r="UJQ83" s="23"/>
      <c r="UJR83" s="23"/>
      <c r="UJS83" s="23"/>
      <c r="UJT83" s="23"/>
      <c r="UJU83" s="23"/>
      <c r="UJV83" s="23"/>
      <c r="UJW83" s="23"/>
      <c r="UJX83" s="23"/>
      <c r="UJY83" s="23"/>
      <c r="UJZ83" s="23"/>
      <c r="UKA83" s="23"/>
      <c r="UKB83" s="23"/>
      <c r="UKC83" s="23"/>
      <c r="UKD83" s="23"/>
      <c r="UKE83" s="23"/>
      <c r="UKF83" s="23"/>
      <c r="UKG83" s="23"/>
      <c r="UKH83" s="23"/>
      <c r="UKI83" s="23"/>
      <c r="UKJ83" s="23"/>
      <c r="UKK83" s="23"/>
      <c r="UKL83" s="23"/>
      <c r="UKM83" s="23"/>
      <c r="UKN83" s="23"/>
      <c r="UKO83" s="23"/>
      <c r="UKP83" s="23"/>
      <c r="UKQ83" s="23"/>
      <c r="UKR83" s="23"/>
      <c r="UKS83" s="23"/>
      <c r="UKT83" s="23"/>
      <c r="UKU83" s="23"/>
      <c r="UKV83" s="23"/>
      <c r="UKW83" s="23"/>
      <c r="UKX83" s="23"/>
      <c r="UKY83" s="23"/>
      <c r="UKZ83" s="23"/>
      <c r="ULA83" s="23"/>
      <c r="ULB83" s="23"/>
      <c r="ULC83" s="23"/>
      <c r="ULD83" s="23"/>
      <c r="ULE83" s="23"/>
      <c r="ULF83" s="23"/>
      <c r="ULG83" s="23"/>
      <c r="ULH83" s="23"/>
      <c r="ULI83" s="23"/>
      <c r="ULJ83" s="23"/>
      <c r="ULK83" s="23"/>
      <c r="ULL83" s="23"/>
      <c r="ULM83" s="23"/>
      <c r="ULN83" s="23"/>
      <c r="ULO83" s="23"/>
      <c r="ULP83" s="23"/>
      <c r="ULQ83" s="23"/>
      <c r="ULR83" s="23"/>
      <c r="ULS83" s="23"/>
      <c r="ULT83" s="23"/>
      <c r="ULU83" s="23"/>
      <c r="ULV83" s="23"/>
      <c r="ULW83" s="23"/>
      <c r="ULX83" s="23"/>
      <c r="ULY83" s="23"/>
      <c r="ULZ83" s="23"/>
      <c r="UMA83" s="23"/>
      <c r="UMB83" s="23"/>
      <c r="UMC83" s="23"/>
      <c r="UMD83" s="23"/>
      <c r="UME83" s="23"/>
      <c r="UMF83" s="23"/>
      <c r="UMG83" s="23"/>
      <c r="UMH83" s="23"/>
      <c r="UMI83" s="23"/>
      <c r="UMJ83" s="23"/>
      <c r="UMK83" s="23"/>
      <c r="UML83" s="23"/>
      <c r="UMM83" s="23"/>
      <c r="UMN83" s="23"/>
      <c r="UMO83" s="23"/>
      <c r="UMP83" s="23"/>
      <c r="UMQ83" s="23"/>
      <c r="UMR83" s="23"/>
      <c r="UMS83" s="23"/>
      <c r="UMT83" s="23"/>
      <c r="UMU83" s="23"/>
      <c r="UMV83" s="23"/>
      <c r="UMW83" s="23"/>
      <c r="UMX83" s="23"/>
      <c r="UMY83" s="23"/>
      <c r="UMZ83" s="23"/>
      <c r="UNA83" s="23"/>
      <c r="UNB83" s="23"/>
      <c r="UNC83" s="23"/>
      <c r="UND83" s="23"/>
      <c r="UNE83" s="23"/>
      <c r="UNF83" s="23"/>
      <c r="UNG83" s="23"/>
      <c r="UNH83" s="23"/>
      <c r="UNI83" s="23"/>
      <c r="UNJ83" s="23"/>
      <c r="UNK83" s="23"/>
      <c r="UNL83" s="23"/>
      <c r="UNM83" s="23"/>
      <c r="UNN83" s="23"/>
      <c r="UNO83" s="23"/>
      <c r="UNP83" s="23"/>
      <c r="UNQ83" s="23"/>
      <c r="UNR83" s="23"/>
      <c r="UNS83" s="23"/>
      <c r="UNT83" s="23"/>
      <c r="UNU83" s="23"/>
      <c r="UNV83" s="23"/>
      <c r="UNW83" s="23"/>
      <c r="UNX83" s="23"/>
      <c r="UNY83" s="23"/>
      <c r="UNZ83" s="23"/>
      <c r="UOA83" s="23"/>
      <c r="UOB83" s="23"/>
      <c r="UOC83" s="23"/>
      <c r="UOD83" s="23"/>
      <c r="UOE83" s="23"/>
      <c r="UOF83" s="23"/>
      <c r="UOG83" s="23"/>
      <c r="UOH83" s="23"/>
      <c r="UOI83" s="23"/>
      <c r="UOJ83" s="23"/>
      <c r="UOK83" s="23"/>
      <c r="UOL83" s="23"/>
      <c r="UOM83" s="23"/>
      <c r="UON83" s="23"/>
      <c r="UOO83" s="23"/>
      <c r="UOP83" s="23"/>
      <c r="UOQ83" s="23"/>
      <c r="UOR83" s="23"/>
      <c r="UOS83" s="23"/>
      <c r="UOT83" s="23"/>
      <c r="UOU83" s="23"/>
      <c r="UOV83" s="23"/>
      <c r="UOW83" s="23"/>
      <c r="UOX83" s="23"/>
      <c r="UOY83" s="23"/>
      <c r="UOZ83" s="23"/>
      <c r="UPA83" s="23"/>
      <c r="UPB83" s="23"/>
      <c r="UPC83" s="23"/>
      <c r="UPD83" s="23"/>
      <c r="UPE83" s="23"/>
      <c r="UPF83" s="23"/>
      <c r="UPG83" s="23"/>
      <c r="UPH83" s="23"/>
      <c r="UPI83" s="23"/>
      <c r="UPJ83" s="23"/>
      <c r="UPK83" s="23"/>
      <c r="UPL83" s="23"/>
      <c r="UPM83" s="23"/>
      <c r="UPN83" s="23"/>
      <c r="UPO83" s="23"/>
      <c r="UPP83" s="23"/>
      <c r="UPQ83" s="23"/>
      <c r="UPR83" s="23"/>
      <c r="UPS83" s="23"/>
      <c r="UPT83" s="23"/>
      <c r="UPU83" s="23"/>
      <c r="UPV83" s="23"/>
      <c r="UPW83" s="23"/>
      <c r="UPX83" s="23"/>
      <c r="UPY83" s="23"/>
      <c r="UPZ83" s="23"/>
      <c r="UQA83" s="23"/>
      <c r="UQB83" s="23"/>
      <c r="UQC83" s="23"/>
      <c r="UQD83" s="23"/>
      <c r="UQE83" s="23"/>
      <c r="UQF83" s="23"/>
      <c r="UQG83" s="23"/>
      <c r="UQH83" s="23"/>
      <c r="UQI83" s="23"/>
      <c r="UQJ83" s="23"/>
      <c r="UQK83" s="23"/>
      <c r="UQL83" s="23"/>
      <c r="UQM83" s="23"/>
      <c r="UQN83" s="23"/>
      <c r="UQO83" s="23"/>
      <c r="UQP83" s="23"/>
      <c r="UQQ83" s="23"/>
      <c r="UQR83" s="23"/>
      <c r="UQS83" s="23"/>
      <c r="UQT83" s="23"/>
      <c r="UQU83" s="23"/>
      <c r="UQV83" s="23"/>
      <c r="UQW83" s="23"/>
      <c r="UQX83" s="23"/>
      <c r="UQY83" s="23"/>
      <c r="UQZ83" s="23"/>
      <c r="URA83" s="23"/>
      <c r="URB83" s="23"/>
      <c r="URC83" s="23"/>
      <c r="URD83" s="23"/>
      <c r="URE83" s="23"/>
      <c r="URF83" s="23"/>
      <c r="URG83" s="23"/>
      <c r="URH83" s="23"/>
      <c r="URI83" s="23"/>
      <c r="URJ83" s="23"/>
      <c r="URK83" s="23"/>
      <c r="URL83" s="23"/>
      <c r="URM83" s="23"/>
      <c r="URN83" s="23"/>
      <c r="URO83" s="23"/>
      <c r="URP83" s="23"/>
      <c r="URQ83" s="23"/>
      <c r="URR83" s="23"/>
      <c r="URS83" s="23"/>
      <c r="URT83" s="23"/>
      <c r="URU83" s="23"/>
      <c r="URV83" s="23"/>
      <c r="URW83" s="23"/>
      <c r="URX83" s="23"/>
      <c r="URY83" s="23"/>
      <c r="URZ83" s="23"/>
      <c r="USA83" s="23"/>
      <c r="USB83" s="23"/>
      <c r="USC83" s="23"/>
      <c r="USD83" s="23"/>
      <c r="USE83" s="23"/>
      <c r="USF83" s="23"/>
      <c r="USG83" s="23"/>
      <c r="USH83" s="23"/>
      <c r="USI83" s="23"/>
      <c r="USJ83" s="23"/>
      <c r="USK83" s="23"/>
      <c r="USL83" s="23"/>
      <c r="USM83" s="23"/>
      <c r="USN83" s="23"/>
      <c r="USO83" s="23"/>
      <c r="USP83" s="23"/>
      <c r="USQ83" s="23"/>
      <c r="USR83" s="23"/>
      <c r="USS83" s="23"/>
      <c r="UST83" s="23"/>
      <c r="USU83" s="23"/>
      <c r="USV83" s="23"/>
      <c r="USW83" s="23"/>
      <c r="USX83" s="23"/>
      <c r="USY83" s="23"/>
      <c r="USZ83" s="23"/>
      <c r="UTA83" s="23"/>
      <c r="UTB83" s="23"/>
      <c r="UTC83" s="23"/>
      <c r="UTD83" s="23"/>
      <c r="UTE83" s="23"/>
      <c r="UTF83" s="23"/>
      <c r="UTG83" s="23"/>
      <c r="UTH83" s="23"/>
      <c r="UTI83" s="23"/>
      <c r="UTJ83" s="23"/>
      <c r="UTK83" s="23"/>
      <c r="UTL83" s="23"/>
      <c r="UTM83" s="23"/>
      <c r="UTN83" s="23"/>
      <c r="UTO83" s="23"/>
      <c r="UTP83" s="23"/>
      <c r="UTQ83" s="23"/>
      <c r="UTR83" s="23"/>
      <c r="UTS83" s="23"/>
      <c r="UTT83" s="23"/>
      <c r="UTU83" s="23"/>
      <c r="UTV83" s="23"/>
      <c r="UTW83" s="23"/>
      <c r="UTX83" s="23"/>
      <c r="UTY83" s="23"/>
      <c r="UTZ83" s="23"/>
      <c r="UUA83" s="23"/>
      <c r="UUB83" s="23"/>
      <c r="UUC83" s="23"/>
      <c r="UUD83" s="23"/>
      <c r="UUE83" s="23"/>
      <c r="UUF83" s="23"/>
      <c r="UUG83" s="23"/>
      <c r="UUH83" s="23"/>
      <c r="UUI83" s="23"/>
      <c r="UUJ83" s="23"/>
      <c r="UUK83" s="23"/>
      <c r="UUL83" s="23"/>
      <c r="UUM83" s="23"/>
      <c r="UUN83" s="23"/>
      <c r="UUO83" s="23"/>
      <c r="UUP83" s="23"/>
      <c r="UUQ83" s="23"/>
      <c r="UUR83" s="23"/>
      <c r="UUS83" s="23"/>
      <c r="UUT83" s="23"/>
      <c r="UUU83" s="23"/>
      <c r="UUV83" s="23"/>
      <c r="UUW83" s="23"/>
      <c r="UUX83" s="23"/>
      <c r="UUY83" s="23"/>
      <c r="UUZ83" s="23"/>
      <c r="UVA83" s="23"/>
      <c r="UVB83" s="23"/>
      <c r="UVC83" s="23"/>
      <c r="UVD83" s="23"/>
      <c r="UVE83" s="23"/>
      <c r="UVF83" s="23"/>
      <c r="UVG83" s="23"/>
      <c r="UVH83" s="23"/>
      <c r="UVI83" s="23"/>
      <c r="UVJ83" s="23"/>
      <c r="UVK83" s="23"/>
      <c r="UVL83" s="23"/>
      <c r="UVM83" s="23"/>
      <c r="UVN83" s="23"/>
      <c r="UVO83" s="23"/>
      <c r="UVP83" s="23"/>
      <c r="UVQ83" s="23"/>
      <c r="UVR83" s="23"/>
      <c r="UVS83" s="23"/>
      <c r="UVT83" s="23"/>
      <c r="UVU83" s="23"/>
      <c r="UVV83" s="23"/>
      <c r="UVW83" s="23"/>
      <c r="UVX83" s="23"/>
      <c r="UVY83" s="23"/>
      <c r="UVZ83" s="23"/>
      <c r="UWA83" s="23"/>
      <c r="UWB83" s="23"/>
      <c r="UWC83" s="23"/>
      <c r="UWD83" s="23"/>
      <c r="UWE83" s="23"/>
      <c r="UWF83" s="23"/>
      <c r="UWG83" s="23"/>
      <c r="UWH83" s="23"/>
      <c r="UWI83" s="23"/>
      <c r="UWJ83" s="23"/>
      <c r="UWK83" s="23"/>
      <c r="UWL83" s="23"/>
      <c r="UWM83" s="23"/>
      <c r="UWN83" s="23"/>
      <c r="UWO83" s="23"/>
      <c r="UWP83" s="23"/>
      <c r="UWQ83" s="23"/>
      <c r="UWR83" s="23"/>
      <c r="UWS83" s="23"/>
      <c r="UWT83" s="23"/>
      <c r="UWU83" s="23"/>
      <c r="UWV83" s="23"/>
      <c r="UWW83" s="23"/>
      <c r="UWX83" s="23"/>
      <c r="UWY83" s="23"/>
      <c r="UWZ83" s="23"/>
      <c r="UXA83" s="23"/>
      <c r="UXB83" s="23"/>
      <c r="UXC83" s="23"/>
      <c r="UXD83" s="23"/>
      <c r="UXE83" s="23"/>
      <c r="UXF83" s="23"/>
      <c r="UXG83" s="23"/>
      <c r="UXH83" s="23"/>
      <c r="UXI83" s="23"/>
      <c r="UXJ83" s="23"/>
      <c r="UXK83" s="23"/>
      <c r="UXL83" s="23"/>
      <c r="UXM83" s="23"/>
      <c r="UXN83" s="23"/>
      <c r="UXO83" s="23"/>
      <c r="UXP83" s="23"/>
      <c r="UXQ83" s="23"/>
      <c r="UXR83" s="23"/>
      <c r="UXS83" s="23"/>
      <c r="UXT83" s="23"/>
      <c r="UXU83" s="23"/>
      <c r="UXV83" s="23"/>
      <c r="UXW83" s="23"/>
      <c r="UXX83" s="23"/>
      <c r="UXY83" s="23"/>
      <c r="UXZ83" s="23"/>
      <c r="UYA83" s="23"/>
      <c r="UYB83" s="23"/>
      <c r="UYC83" s="23"/>
      <c r="UYD83" s="23"/>
      <c r="UYE83" s="23"/>
      <c r="UYF83" s="23"/>
      <c r="UYG83" s="23"/>
      <c r="UYH83" s="23"/>
      <c r="UYI83" s="23"/>
      <c r="UYJ83" s="23"/>
      <c r="UYK83" s="23"/>
      <c r="UYL83" s="23"/>
      <c r="UYM83" s="23"/>
      <c r="UYN83" s="23"/>
      <c r="UYO83" s="23"/>
      <c r="UYP83" s="23"/>
      <c r="UYQ83" s="23"/>
      <c r="UYR83" s="23"/>
      <c r="UYS83" s="23"/>
      <c r="UYT83" s="23"/>
      <c r="UYU83" s="23"/>
      <c r="UYV83" s="23"/>
      <c r="UYW83" s="23"/>
      <c r="UYX83" s="23"/>
      <c r="UYY83" s="23"/>
      <c r="UYZ83" s="23"/>
      <c r="UZA83" s="23"/>
      <c r="UZB83" s="23"/>
      <c r="UZC83" s="23"/>
      <c r="UZD83" s="23"/>
      <c r="UZE83" s="23"/>
      <c r="UZF83" s="23"/>
      <c r="UZG83" s="23"/>
      <c r="UZH83" s="23"/>
      <c r="UZI83" s="23"/>
      <c r="UZJ83" s="23"/>
      <c r="UZK83" s="23"/>
      <c r="UZL83" s="23"/>
      <c r="UZM83" s="23"/>
      <c r="UZN83" s="23"/>
      <c r="UZO83" s="23"/>
      <c r="UZP83" s="23"/>
      <c r="UZQ83" s="23"/>
      <c r="UZR83" s="23"/>
      <c r="UZS83" s="23"/>
      <c r="UZT83" s="23"/>
      <c r="UZU83" s="23"/>
      <c r="UZV83" s="23"/>
      <c r="UZW83" s="23"/>
      <c r="UZX83" s="23"/>
      <c r="UZY83" s="23"/>
      <c r="UZZ83" s="23"/>
      <c r="VAA83" s="23"/>
      <c r="VAB83" s="23"/>
      <c r="VAC83" s="23"/>
      <c r="VAD83" s="23"/>
      <c r="VAE83" s="23"/>
      <c r="VAF83" s="23"/>
      <c r="VAG83" s="23"/>
      <c r="VAH83" s="23"/>
      <c r="VAI83" s="23"/>
      <c r="VAJ83" s="23"/>
      <c r="VAK83" s="23"/>
      <c r="VAL83" s="23"/>
      <c r="VAM83" s="23"/>
      <c r="VAN83" s="23"/>
      <c r="VAO83" s="23"/>
      <c r="VAP83" s="23"/>
      <c r="VAQ83" s="23"/>
      <c r="VAR83" s="23"/>
      <c r="VAS83" s="23"/>
      <c r="VAT83" s="23"/>
      <c r="VAU83" s="23"/>
      <c r="VAV83" s="23"/>
      <c r="VAW83" s="23"/>
      <c r="VAX83" s="23"/>
      <c r="VAY83" s="23"/>
      <c r="VAZ83" s="23"/>
      <c r="VBA83" s="23"/>
      <c r="VBB83" s="23"/>
      <c r="VBC83" s="23"/>
      <c r="VBD83" s="23"/>
      <c r="VBE83" s="23"/>
      <c r="VBF83" s="23"/>
      <c r="VBG83" s="23"/>
      <c r="VBH83" s="23"/>
      <c r="VBI83" s="23"/>
      <c r="VBJ83" s="23"/>
      <c r="VBK83" s="23"/>
      <c r="VBL83" s="23"/>
      <c r="VBM83" s="23"/>
      <c r="VBN83" s="23"/>
      <c r="VBO83" s="23"/>
      <c r="VBP83" s="23"/>
      <c r="VBQ83" s="23"/>
      <c r="VBR83" s="23"/>
      <c r="VBS83" s="23"/>
      <c r="VBT83" s="23"/>
      <c r="VBU83" s="23"/>
      <c r="VBV83" s="23"/>
      <c r="VBW83" s="23"/>
      <c r="VBX83" s="23"/>
      <c r="VBY83" s="23"/>
      <c r="VBZ83" s="23"/>
      <c r="VCA83" s="23"/>
      <c r="VCB83" s="23"/>
      <c r="VCC83" s="23"/>
      <c r="VCD83" s="23"/>
      <c r="VCE83" s="23"/>
      <c r="VCF83" s="23"/>
      <c r="VCG83" s="23"/>
      <c r="VCH83" s="23"/>
      <c r="VCI83" s="23"/>
      <c r="VCJ83" s="23"/>
      <c r="VCK83" s="23"/>
      <c r="VCL83" s="23"/>
      <c r="VCM83" s="23"/>
      <c r="VCN83" s="23"/>
      <c r="VCO83" s="23"/>
      <c r="VCP83" s="23"/>
      <c r="VCQ83" s="23"/>
      <c r="VCR83" s="23"/>
      <c r="VCS83" s="23"/>
      <c r="VCT83" s="23"/>
      <c r="VCU83" s="23"/>
      <c r="VCV83" s="23"/>
      <c r="VCW83" s="23"/>
      <c r="VCX83" s="23"/>
      <c r="VCY83" s="23"/>
      <c r="VCZ83" s="23"/>
      <c r="VDA83" s="23"/>
      <c r="VDB83" s="23"/>
      <c r="VDC83" s="23"/>
      <c r="VDD83" s="23"/>
      <c r="VDE83" s="23"/>
      <c r="VDF83" s="23"/>
      <c r="VDG83" s="23"/>
      <c r="VDH83" s="23"/>
      <c r="VDI83" s="23"/>
      <c r="VDJ83" s="23"/>
      <c r="VDK83" s="23"/>
      <c r="VDL83" s="23"/>
      <c r="VDM83" s="23"/>
      <c r="VDN83" s="23"/>
      <c r="VDO83" s="23"/>
      <c r="VDP83" s="23"/>
      <c r="VDQ83" s="23"/>
      <c r="VDR83" s="23"/>
      <c r="VDS83" s="23"/>
      <c r="VDT83" s="23"/>
      <c r="VDU83" s="23"/>
      <c r="VDV83" s="23"/>
      <c r="VDW83" s="23"/>
      <c r="VDX83" s="23"/>
      <c r="VDY83" s="23"/>
      <c r="VDZ83" s="23"/>
      <c r="VEA83" s="23"/>
      <c r="VEB83" s="23"/>
      <c r="VEC83" s="23"/>
      <c r="VED83" s="23"/>
      <c r="VEE83" s="23"/>
      <c r="VEF83" s="23"/>
      <c r="VEG83" s="23"/>
      <c r="VEH83" s="23"/>
      <c r="VEI83" s="23"/>
      <c r="VEJ83" s="23"/>
      <c r="VEK83" s="23"/>
      <c r="VEL83" s="23"/>
      <c r="VEM83" s="23"/>
      <c r="VEN83" s="23"/>
      <c r="VEO83" s="23"/>
      <c r="VEP83" s="23"/>
      <c r="VEQ83" s="23"/>
      <c r="VER83" s="23"/>
      <c r="VES83" s="23"/>
      <c r="VET83" s="23"/>
      <c r="VEU83" s="23"/>
      <c r="VEV83" s="23"/>
      <c r="VEW83" s="23"/>
      <c r="VEX83" s="23"/>
      <c r="VEY83" s="23"/>
      <c r="VEZ83" s="23"/>
      <c r="VFA83" s="23"/>
      <c r="VFB83" s="23"/>
      <c r="VFC83" s="23"/>
      <c r="VFD83" s="23"/>
      <c r="VFE83" s="23"/>
      <c r="VFF83" s="23"/>
      <c r="VFG83" s="23"/>
      <c r="VFH83" s="23"/>
      <c r="VFI83" s="23"/>
      <c r="VFJ83" s="23"/>
      <c r="VFK83" s="23"/>
      <c r="VFL83" s="23"/>
      <c r="VFM83" s="23"/>
      <c r="VFN83" s="23"/>
      <c r="VFO83" s="23"/>
      <c r="VFP83" s="23"/>
      <c r="VFQ83" s="23"/>
      <c r="VFR83" s="23"/>
      <c r="VFS83" s="23"/>
      <c r="VFT83" s="23"/>
      <c r="VFU83" s="23"/>
      <c r="VFV83" s="23"/>
      <c r="VFW83" s="23"/>
      <c r="VFX83" s="23"/>
      <c r="VFY83" s="23"/>
      <c r="VFZ83" s="23"/>
      <c r="VGA83" s="23"/>
      <c r="VGB83" s="23"/>
      <c r="VGC83" s="23"/>
      <c r="VGD83" s="23"/>
      <c r="VGE83" s="23"/>
      <c r="VGF83" s="23"/>
      <c r="VGG83" s="23"/>
      <c r="VGH83" s="23"/>
      <c r="VGI83" s="23"/>
      <c r="VGJ83" s="23"/>
      <c r="VGK83" s="23"/>
      <c r="VGL83" s="23"/>
      <c r="VGM83" s="23"/>
      <c r="VGN83" s="23"/>
      <c r="VGO83" s="23"/>
      <c r="VGP83" s="23"/>
      <c r="VGQ83" s="23"/>
      <c r="VGR83" s="23"/>
      <c r="VGS83" s="23"/>
      <c r="VGT83" s="23"/>
      <c r="VGU83" s="23"/>
      <c r="VGV83" s="23"/>
      <c r="VGW83" s="23"/>
      <c r="VGX83" s="23"/>
      <c r="VGY83" s="23"/>
      <c r="VGZ83" s="23"/>
      <c r="VHA83" s="23"/>
      <c r="VHB83" s="23"/>
      <c r="VHC83" s="23"/>
      <c r="VHD83" s="23"/>
      <c r="VHE83" s="23"/>
      <c r="VHF83" s="23"/>
      <c r="VHG83" s="23"/>
      <c r="VHH83" s="23"/>
      <c r="VHI83" s="23"/>
      <c r="VHJ83" s="23"/>
      <c r="VHK83" s="23"/>
      <c r="VHL83" s="23"/>
      <c r="VHM83" s="23"/>
      <c r="VHN83" s="23"/>
      <c r="VHO83" s="23"/>
      <c r="VHP83" s="23"/>
      <c r="VHQ83" s="23"/>
      <c r="VHR83" s="23"/>
      <c r="VHS83" s="23"/>
      <c r="VHT83" s="23"/>
      <c r="VHU83" s="23"/>
      <c r="VHV83" s="23"/>
      <c r="VHW83" s="23"/>
      <c r="VHX83" s="23"/>
      <c r="VHY83" s="23"/>
      <c r="VHZ83" s="23"/>
      <c r="VIA83" s="23"/>
      <c r="VIB83" s="23"/>
      <c r="VIC83" s="23"/>
      <c r="VID83" s="23"/>
      <c r="VIE83" s="23"/>
      <c r="VIF83" s="23"/>
      <c r="VIG83" s="23"/>
      <c r="VIH83" s="23"/>
      <c r="VII83" s="23"/>
      <c r="VIJ83" s="23"/>
      <c r="VIK83" s="23"/>
      <c r="VIL83" s="23"/>
      <c r="VIM83" s="23"/>
      <c r="VIN83" s="23"/>
      <c r="VIO83" s="23"/>
      <c r="VIP83" s="23"/>
      <c r="VIQ83" s="23"/>
      <c r="VIR83" s="23"/>
      <c r="VIS83" s="23"/>
      <c r="VIT83" s="23"/>
      <c r="VIU83" s="23"/>
      <c r="VIV83" s="23"/>
      <c r="VIW83" s="23"/>
      <c r="VIX83" s="23"/>
      <c r="VIY83" s="23"/>
      <c r="VIZ83" s="23"/>
      <c r="VJA83" s="23"/>
      <c r="VJB83" s="23"/>
      <c r="VJC83" s="23"/>
      <c r="VJD83" s="23"/>
      <c r="VJE83" s="23"/>
      <c r="VJF83" s="23"/>
      <c r="VJG83" s="23"/>
      <c r="VJH83" s="23"/>
      <c r="VJI83" s="23"/>
      <c r="VJJ83" s="23"/>
      <c r="VJK83" s="23"/>
      <c r="VJL83" s="23"/>
      <c r="VJM83" s="23"/>
      <c r="VJN83" s="23"/>
      <c r="VJO83" s="23"/>
      <c r="VJP83" s="23"/>
      <c r="VJQ83" s="23"/>
      <c r="VJR83" s="23"/>
      <c r="VJS83" s="23"/>
      <c r="VJT83" s="23"/>
      <c r="VJU83" s="23"/>
      <c r="VJV83" s="23"/>
      <c r="VJW83" s="23"/>
      <c r="VJX83" s="23"/>
      <c r="VJY83" s="23"/>
      <c r="VJZ83" s="23"/>
      <c r="VKA83" s="23"/>
      <c r="VKB83" s="23"/>
      <c r="VKC83" s="23"/>
      <c r="VKD83" s="23"/>
      <c r="VKE83" s="23"/>
      <c r="VKF83" s="23"/>
      <c r="VKG83" s="23"/>
      <c r="VKH83" s="23"/>
      <c r="VKI83" s="23"/>
      <c r="VKJ83" s="23"/>
      <c r="VKK83" s="23"/>
      <c r="VKL83" s="23"/>
      <c r="VKM83" s="23"/>
      <c r="VKN83" s="23"/>
      <c r="VKO83" s="23"/>
      <c r="VKP83" s="23"/>
      <c r="VKQ83" s="23"/>
      <c r="VKR83" s="23"/>
      <c r="VKS83" s="23"/>
      <c r="VKT83" s="23"/>
      <c r="VKU83" s="23"/>
      <c r="VKV83" s="23"/>
      <c r="VKW83" s="23"/>
      <c r="VKX83" s="23"/>
      <c r="VKY83" s="23"/>
      <c r="VKZ83" s="23"/>
      <c r="VLA83" s="23"/>
      <c r="VLB83" s="23"/>
      <c r="VLC83" s="23"/>
      <c r="VLD83" s="23"/>
      <c r="VLE83" s="23"/>
      <c r="VLF83" s="23"/>
      <c r="VLG83" s="23"/>
      <c r="VLH83" s="23"/>
      <c r="VLI83" s="23"/>
      <c r="VLJ83" s="23"/>
      <c r="VLK83" s="23"/>
      <c r="VLL83" s="23"/>
      <c r="VLM83" s="23"/>
      <c r="VLN83" s="23"/>
      <c r="VLO83" s="23"/>
      <c r="VLP83" s="23"/>
      <c r="VLQ83" s="23"/>
      <c r="VLR83" s="23"/>
      <c r="VLS83" s="23"/>
      <c r="VLT83" s="23"/>
      <c r="VLU83" s="23"/>
      <c r="VLV83" s="23"/>
      <c r="VLW83" s="23"/>
      <c r="VLX83" s="23"/>
      <c r="VLY83" s="23"/>
      <c r="VLZ83" s="23"/>
      <c r="VMA83" s="23"/>
      <c r="VMB83" s="23"/>
      <c r="VMC83" s="23"/>
      <c r="VMD83" s="23"/>
      <c r="VME83" s="23"/>
      <c r="VMF83" s="23"/>
      <c r="VMG83" s="23"/>
      <c r="VMH83" s="23"/>
      <c r="VMI83" s="23"/>
      <c r="VMJ83" s="23"/>
      <c r="VMK83" s="23"/>
      <c r="VML83" s="23"/>
      <c r="VMM83" s="23"/>
      <c r="VMN83" s="23"/>
      <c r="VMO83" s="23"/>
      <c r="VMP83" s="23"/>
      <c r="VMQ83" s="23"/>
      <c r="VMR83" s="23"/>
      <c r="VMS83" s="23"/>
      <c r="VMT83" s="23"/>
      <c r="VMU83" s="23"/>
      <c r="VMV83" s="23"/>
      <c r="VMW83" s="23"/>
      <c r="VMX83" s="23"/>
      <c r="VMY83" s="23"/>
      <c r="VMZ83" s="23"/>
      <c r="VNA83" s="23"/>
      <c r="VNB83" s="23"/>
      <c r="VNC83" s="23"/>
      <c r="VND83" s="23"/>
      <c r="VNE83" s="23"/>
      <c r="VNF83" s="23"/>
      <c r="VNG83" s="23"/>
      <c r="VNH83" s="23"/>
      <c r="VNI83" s="23"/>
      <c r="VNJ83" s="23"/>
      <c r="VNK83" s="23"/>
      <c r="VNL83" s="23"/>
      <c r="VNM83" s="23"/>
      <c r="VNN83" s="23"/>
      <c r="VNO83" s="23"/>
      <c r="VNP83" s="23"/>
      <c r="VNQ83" s="23"/>
      <c r="VNR83" s="23"/>
      <c r="VNS83" s="23"/>
      <c r="VNT83" s="23"/>
      <c r="VNU83" s="23"/>
      <c r="VNV83" s="23"/>
      <c r="VNW83" s="23"/>
      <c r="VNX83" s="23"/>
      <c r="VNY83" s="23"/>
      <c r="VNZ83" s="23"/>
      <c r="VOA83" s="23"/>
      <c r="VOB83" s="23"/>
      <c r="VOC83" s="23"/>
      <c r="VOD83" s="23"/>
      <c r="VOE83" s="23"/>
      <c r="VOF83" s="23"/>
      <c r="VOG83" s="23"/>
      <c r="VOH83" s="23"/>
      <c r="VOI83" s="23"/>
      <c r="VOJ83" s="23"/>
      <c r="VOK83" s="23"/>
      <c r="VOL83" s="23"/>
      <c r="VOM83" s="23"/>
      <c r="VON83" s="23"/>
      <c r="VOO83" s="23"/>
      <c r="VOP83" s="23"/>
      <c r="VOQ83" s="23"/>
      <c r="VOR83" s="23"/>
      <c r="VOS83" s="23"/>
      <c r="VOT83" s="23"/>
      <c r="VOU83" s="23"/>
      <c r="VOV83" s="23"/>
      <c r="VOW83" s="23"/>
      <c r="VOX83" s="23"/>
      <c r="VOY83" s="23"/>
      <c r="VOZ83" s="23"/>
      <c r="VPA83" s="23"/>
      <c r="VPB83" s="23"/>
      <c r="VPC83" s="23"/>
      <c r="VPD83" s="23"/>
      <c r="VPE83" s="23"/>
      <c r="VPF83" s="23"/>
      <c r="VPG83" s="23"/>
      <c r="VPH83" s="23"/>
      <c r="VPI83" s="23"/>
      <c r="VPJ83" s="23"/>
      <c r="VPK83" s="23"/>
      <c r="VPL83" s="23"/>
      <c r="VPM83" s="23"/>
      <c r="VPN83" s="23"/>
      <c r="VPO83" s="23"/>
      <c r="VPP83" s="23"/>
      <c r="VPQ83" s="23"/>
      <c r="VPR83" s="23"/>
      <c r="VPS83" s="23"/>
      <c r="VPT83" s="23"/>
      <c r="VPU83" s="23"/>
      <c r="VPV83" s="23"/>
      <c r="VPW83" s="23"/>
      <c r="VPX83" s="23"/>
      <c r="VPY83" s="23"/>
      <c r="VPZ83" s="23"/>
      <c r="VQA83" s="23"/>
      <c r="VQB83" s="23"/>
      <c r="VQC83" s="23"/>
      <c r="VQD83" s="23"/>
      <c r="VQE83" s="23"/>
      <c r="VQF83" s="23"/>
      <c r="VQG83" s="23"/>
      <c r="VQH83" s="23"/>
      <c r="VQI83" s="23"/>
      <c r="VQJ83" s="23"/>
      <c r="VQK83" s="23"/>
      <c r="VQL83" s="23"/>
      <c r="VQM83" s="23"/>
      <c r="VQN83" s="23"/>
      <c r="VQO83" s="23"/>
      <c r="VQP83" s="23"/>
      <c r="VQQ83" s="23"/>
      <c r="VQR83" s="23"/>
      <c r="VQS83" s="23"/>
      <c r="VQT83" s="23"/>
      <c r="VQU83" s="23"/>
      <c r="VQV83" s="23"/>
      <c r="VQW83" s="23"/>
      <c r="VQX83" s="23"/>
      <c r="VQY83" s="23"/>
      <c r="VQZ83" s="23"/>
      <c r="VRA83" s="23"/>
      <c r="VRB83" s="23"/>
      <c r="VRC83" s="23"/>
      <c r="VRD83" s="23"/>
      <c r="VRE83" s="23"/>
      <c r="VRF83" s="23"/>
      <c r="VRG83" s="23"/>
      <c r="VRH83" s="23"/>
      <c r="VRI83" s="23"/>
      <c r="VRJ83" s="23"/>
      <c r="VRK83" s="23"/>
      <c r="VRL83" s="23"/>
      <c r="VRM83" s="23"/>
      <c r="VRN83" s="23"/>
      <c r="VRO83" s="23"/>
      <c r="VRP83" s="23"/>
      <c r="VRQ83" s="23"/>
      <c r="VRR83" s="23"/>
      <c r="VRS83" s="23"/>
      <c r="VRT83" s="23"/>
      <c r="VRU83" s="23"/>
      <c r="VRV83" s="23"/>
      <c r="VRW83" s="23"/>
      <c r="VRX83" s="23"/>
      <c r="VRY83" s="23"/>
      <c r="VRZ83" s="23"/>
      <c r="VSA83" s="23"/>
      <c r="VSB83" s="23"/>
      <c r="VSC83" s="23"/>
      <c r="VSD83" s="23"/>
      <c r="VSE83" s="23"/>
      <c r="VSF83" s="23"/>
      <c r="VSG83" s="23"/>
      <c r="VSH83" s="23"/>
      <c r="VSI83" s="23"/>
      <c r="VSJ83" s="23"/>
      <c r="VSK83" s="23"/>
      <c r="VSL83" s="23"/>
      <c r="VSM83" s="23"/>
      <c r="VSN83" s="23"/>
      <c r="VSO83" s="23"/>
      <c r="VSP83" s="23"/>
      <c r="VSQ83" s="23"/>
      <c r="VSR83" s="23"/>
      <c r="VSS83" s="23"/>
      <c r="VST83" s="23"/>
      <c r="VSU83" s="23"/>
      <c r="VSV83" s="23"/>
      <c r="VSW83" s="23"/>
      <c r="VSX83" s="23"/>
      <c r="VSY83" s="23"/>
      <c r="VSZ83" s="23"/>
      <c r="VTA83" s="23"/>
      <c r="VTB83" s="23"/>
      <c r="VTC83" s="23"/>
      <c r="VTD83" s="23"/>
      <c r="VTE83" s="23"/>
      <c r="VTF83" s="23"/>
      <c r="VTG83" s="23"/>
      <c r="VTH83" s="23"/>
      <c r="VTI83" s="23"/>
      <c r="VTJ83" s="23"/>
      <c r="VTK83" s="23"/>
      <c r="VTL83" s="23"/>
      <c r="VTM83" s="23"/>
      <c r="VTN83" s="23"/>
      <c r="VTO83" s="23"/>
      <c r="VTP83" s="23"/>
      <c r="VTQ83" s="23"/>
      <c r="VTR83" s="23"/>
      <c r="VTS83" s="23"/>
      <c r="VTT83" s="23"/>
      <c r="VTU83" s="23"/>
      <c r="VTV83" s="23"/>
      <c r="VTW83" s="23"/>
      <c r="VTX83" s="23"/>
      <c r="VTY83" s="23"/>
      <c r="VTZ83" s="23"/>
      <c r="VUA83" s="23"/>
      <c r="VUB83" s="23"/>
      <c r="VUC83" s="23"/>
      <c r="VUD83" s="23"/>
      <c r="VUE83" s="23"/>
      <c r="VUF83" s="23"/>
      <c r="VUG83" s="23"/>
      <c r="VUH83" s="23"/>
      <c r="VUI83" s="23"/>
      <c r="VUJ83" s="23"/>
      <c r="VUK83" s="23"/>
      <c r="VUL83" s="23"/>
      <c r="VUM83" s="23"/>
      <c r="VUN83" s="23"/>
      <c r="VUO83" s="23"/>
      <c r="VUP83" s="23"/>
      <c r="VUQ83" s="23"/>
      <c r="VUR83" s="23"/>
      <c r="VUS83" s="23"/>
      <c r="VUT83" s="23"/>
      <c r="VUU83" s="23"/>
      <c r="VUV83" s="23"/>
      <c r="VUW83" s="23"/>
      <c r="VUX83" s="23"/>
      <c r="VUY83" s="23"/>
      <c r="VUZ83" s="23"/>
      <c r="VVA83" s="23"/>
      <c r="VVB83" s="23"/>
      <c r="VVC83" s="23"/>
      <c r="VVD83" s="23"/>
      <c r="VVE83" s="23"/>
      <c r="VVF83" s="23"/>
      <c r="VVG83" s="23"/>
      <c r="VVH83" s="23"/>
      <c r="VVI83" s="23"/>
      <c r="VVJ83" s="23"/>
      <c r="VVK83" s="23"/>
      <c r="VVL83" s="23"/>
      <c r="VVM83" s="23"/>
      <c r="VVN83" s="23"/>
      <c r="VVO83" s="23"/>
      <c r="VVP83" s="23"/>
      <c r="VVQ83" s="23"/>
      <c r="VVR83" s="23"/>
      <c r="VVS83" s="23"/>
      <c r="VVT83" s="23"/>
      <c r="VVU83" s="23"/>
      <c r="VVV83" s="23"/>
      <c r="VVW83" s="23"/>
      <c r="VVX83" s="23"/>
      <c r="VVY83" s="23"/>
      <c r="VVZ83" s="23"/>
      <c r="VWA83" s="23"/>
      <c r="VWB83" s="23"/>
      <c r="VWC83" s="23"/>
      <c r="VWD83" s="23"/>
      <c r="VWE83" s="23"/>
      <c r="VWF83" s="23"/>
      <c r="VWG83" s="23"/>
      <c r="VWH83" s="23"/>
      <c r="VWI83" s="23"/>
      <c r="VWJ83" s="23"/>
      <c r="VWK83" s="23"/>
      <c r="VWL83" s="23"/>
      <c r="VWM83" s="23"/>
      <c r="VWN83" s="23"/>
      <c r="VWO83" s="23"/>
      <c r="VWP83" s="23"/>
      <c r="VWQ83" s="23"/>
      <c r="VWR83" s="23"/>
      <c r="VWS83" s="23"/>
      <c r="VWT83" s="23"/>
      <c r="VWU83" s="23"/>
      <c r="VWV83" s="23"/>
      <c r="VWW83" s="23"/>
      <c r="VWX83" s="23"/>
      <c r="VWY83" s="23"/>
      <c r="VWZ83" s="23"/>
      <c r="VXA83" s="23"/>
      <c r="VXB83" s="23"/>
      <c r="VXC83" s="23"/>
      <c r="VXD83" s="23"/>
      <c r="VXE83" s="23"/>
      <c r="VXF83" s="23"/>
      <c r="VXG83" s="23"/>
      <c r="VXH83" s="23"/>
      <c r="VXI83" s="23"/>
      <c r="VXJ83" s="23"/>
      <c r="VXK83" s="23"/>
      <c r="VXL83" s="23"/>
      <c r="VXM83" s="23"/>
      <c r="VXN83" s="23"/>
      <c r="VXO83" s="23"/>
      <c r="VXP83" s="23"/>
      <c r="VXQ83" s="23"/>
      <c r="VXR83" s="23"/>
      <c r="VXS83" s="23"/>
      <c r="VXT83" s="23"/>
      <c r="VXU83" s="23"/>
      <c r="VXV83" s="23"/>
      <c r="VXW83" s="23"/>
      <c r="VXX83" s="23"/>
      <c r="VXY83" s="23"/>
      <c r="VXZ83" s="23"/>
      <c r="VYA83" s="23"/>
      <c r="VYB83" s="23"/>
      <c r="VYC83" s="23"/>
      <c r="VYD83" s="23"/>
      <c r="VYE83" s="23"/>
      <c r="VYF83" s="23"/>
      <c r="VYG83" s="23"/>
      <c r="VYH83" s="23"/>
      <c r="VYI83" s="23"/>
      <c r="VYJ83" s="23"/>
      <c r="VYK83" s="23"/>
      <c r="VYL83" s="23"/>
      <c r="VYM83" s="23"/>
      <c r="VYN83" s="23"/>
      <c r="VYO83" s="23"/>
      <c r="VYP83" s="23"/>
      <c r="VYQ83" s="23"/>
      <c r="VYR83" s="23"/>
      <c r="VYS83" s="23"/>
      <c r="VYT83" s="23"/>
      <c r="VYU83" s="23"/>
      <c r="VYV83" s="23"/>
      <c r="VYW83" s="23"/>
      <c r="VYX83" s="23"/>
      <c r="VYY83" s="23"/>
      <c r="VYZ83" s="23"/>
      <c r="VZA83" s="23"/>
      <c r="VZB83" s="23"/>
      <c r="VZC83" s="23"/>
      <c r="VZD83" s="23"/>
      <c r="VZE83" s="23"/>
      <c r="VZF83" s="23"/>
      <c r="VZG83" s="23"/>
      <c r="VZH83" s="23"/>
      <c r="VZI83" s="23"/>
      <c r="VZJ83" s="23"/>
      <c r="VZK83" s="23"/>
      <c r="VZL83" s="23"/>
      <c r="VZM83" s="23"/>
      <c r="VZN83" s="23"/>
      <c r="VZO83" s="23"/>
      <c r="VZP83" s="23"/>
      <c r="VZQ83" s="23"/>
      <c r="VZR83" s="23"/>
      <c r="VZS83" s="23"/>
      <c r="VZT83" s="23"/>
      <c r="VZU83" s="23"/>
      <c r="VZV83" s="23"/>
      <c r="VZW83" s="23"/>
      <c r="VZX83" s="23"/>
      <c r="VZY83" s="23"/>
      <c r="VZZ83" s="23"/>
      <c r="WAA83" s="23"/>
      <c r="WAB83" s="23"/>
      <c r="WAC83" s="23"/>
      <c r="WAD83" s="23"/>
      <c r="WAE83" s="23"/>
      <c r="WAF83" s="23"/>
      <c r="WAG83" s="23"/>
      <c r="WAH83" s="23"/>
      <c r="WAI83" s="23"/>
      <c r="WAJ83" s="23"/>
      <c r="WAK83" s="23"/>
      <c r="WAL83" s="23"/>
      <c r="WAM83" s="23"/>
      <c r="WAN83" s="23"/>
      <c r="WAO83" s="23"/>
      <c r="WAP83" s="23"/>
      <c r="WAQ83" s="23"/>
      <c r="WAR83" s="23"/>
      <c r="WAS83" s="23"/>
      <c r="WAT83" s="23"/>
      <c r="WAU83" s="23"/>
      <c r="WAV83" s="23"/>
      <c r="WAW83" s="23"/>
      <c r="WAX83" s="23"/>
      <c r="WAY83" s="23"/>
      <c r="WAZ83" s="23"/>
      <c r="WBA83" s="23"/>
      <c r="WBB83" s="23"/>
      <c r="WBC83" s="23"/>
      <c r="WBD83" s="23"/>
      <c r="WBE83" s="23"/>
      <c r="WBF83" s="23"/>
      <c r="WBG83" s="23"/>
      <c r="WBH83" s="23"/>
      <c r="WBI83" s="23"/>
      <c r="WBJ83" s="23"/>
      <c r="WBK83" s="23"/>
      <c r="WBL83" s="23"/>
      <c r="WBM83" s="23"/>
      <c r="WBN83" s="23"/>
      <c r="WBO83" s="23"/>
      <c r="WBP83" s="23"/>
      <c r="WBQ83" s="23"/>
      <c r="WBR83" s="23"/>
      <c r="WBS83" s="23"/>
      <c r="WBT83" s="23"/>
      <c r="WBU83" s="23"/>
      <c r="WBV83" s="23"/>
      <c r="WBW83" s="23"/>
      <c r="WBX83" s="23"/>
      <c r="WBY83" s="23"/>
      <c r="WBZ83" s="23"/>
      <c r="WCA83" s="23"/>
      <c r="WCB83" s="23"/>
      <c r="WCC83" s="23"/>
      <c r="WCD83" s="23"/>
      <c r="WCE83" s="23"/>
      <c r="WCF83" s="23"/>
      <c r="WCG83" s="23"/>
      <c r="WCH83" s="23"/>
      <c r="WCI83" s="23"/>
      <c r="WCJ83" s="23"/>
      <c r="WCK83" s="23"/>
      <c r="WCL83" s="23"/>
      <c r="WCM83" s="23"/>
      <c r="WCN83" s="23"/>
      <c r="WCO83" s="23"/>
      <c r="WCP83" s="23"/>
      <c r="WCQ83" s="23"/>
      <c r="WCR83" s="23"/>
      <c r="WCS83" s="23"/>
      <c r="WCT83" s="23"/>
      <c r="WCU83" s="23"/>
      <c r="WCV83" s="23"/>
      <c r="WCW83" s="23"/>
      <c r="WCX83" s="23"/>
      <c r="WCY83" s="23"/>
      <c r="WCZ83" s="23"/>
      <c r="WDA83" s="23"/>
      <c r="WDB83" s="23"/>
      <c r="WDC83" s="23"/>
      <c r="WDD83" s="23"/>
      <c r="WDE83" s="23"/>
      <c r="WDF83" s="23"/>
      <c r="WDG83" s="23"/>
      <c r="WDH83" s="23"/>
      <c r="WDI83" s="23"/>
      <c r="WDJ83" s="23"/>
      <c r="WDK83" s="23"/>
      <c r="WDL83" s="23"/>
      <c r="WDM83" s="23"/>
      <c r="WDN83" s="23"/>
      <c r="WDO83" s="23"/>
      <c r="WDP83" s="23"/>
      <c r="WDQ83" s="23"/>
      <c r="WDR83" s="23"/>
      <c r="WDS83" s="23"/>
      <c r="WDT83" s="23"/>
      <c r="WDU83" s="23"/>
      <c r="WDV83" s="23"/>
      <c r="WDW83" s="23"/>
      <c r="WDX83" s="23"/>
      <c r="WDY83" s="23"/>
      <c r="WDZ83" s="23"/>
      <c r="WEA83" s="23"/>
      <c r="WEB83" s="23"/>
      <c r="WEC83" s="23"/>
      <c r="WED83" s="23"/>
      <c r="WEE83" s="23"/>
      <c r="WEF83" s="23"/>
      <c r="WEG83" s="23"/>
      <c r="WEH83" s="23"/>
      <c r="WEI83" s="23"/>
      <c r="WEJ83" s="23"/>
      <c r="WEK83" s="23"/>
      <c r="WEL83" s="23"/>
      <c r="WEM83" s="23"/>
      <c r="WEN83" s="23"/>
      <c r="WEO83" s="23"/>
      <c r="WEP83" s="23"/>
      <c r="WEQ83" s="23"/>
      <c r="WER83" s="23"/>
      <c r="WES83" s="23"/>
      <c r="WET83" s="23"/>
      <c r="WEU83" s="23"/>
      <c r="WEV83" s="23"/>
      <c r="WEW83" s="23"/>
      <c r="WEX83" s="23"/>
      <c r="WEY83" s="23"/>
      <c r="WEZ83" s="23"/>
      <c r="WFA83" s="23"/>
      <c r="WFB83" s="23"/>
      <c r="WFC83" s="23"/>
      <c r="WFD83" s="23"/>
      <c r="WFE83" s="23"/>
      <c r="WFF83" s="23"/>
      <c r="WFG83" s="23"/>
      <c r="WFH83" s="23"/>
      <c r="WFI83" s="23"/>
      <c r="WFJ83" s="23"/>
      <c r="WFK83" s="23"/>
      <c r="WFL83" s="23"/>
      <c r="WFM83" s="23"/>
      <c r="WFN83" s="23"/>
      <c r="WFO83" s="23"/>
      <c r="WFP83" s="23"/>
      <c r="WFQ83" s="23"/>
      <c r="WFR83" s="23"/>
      <c r="WFS83" s="23"/>
      <c r="WFT83" s="23"/>
      <c r="WFU83" s="23"/>
      <c r="WFV83" s="23"/>
      <c r="WFW83" s="23"/>
      <c r="WFX83" s="23"/>
      <c r="WFY83" s="23"/>
      <c r="WFZ83" s="23"/>
      <c r="WGA83" s="23"/>
      <c r="WGB83" s="23"/>
      <c r="WGC83" s="23"/>
      <c r="WGD83" s="23"/>
      <c r="WGE83" s="23"/>
      <c r="WGF83" s="23"/>
      <c r="WGG83" s="23"/>
      <c r="WGH83" s="23"/>
      <c r="WGI83" s="23"/>
      <c r="WGJ83" s="23"/>
      <c r="WGK83" s="23"/>
      <c r="WGL83" s="23"/>
      <c r="WGM83" s="23"/>
      <c r="WGN83" s="23"/>
      <c r="WGO83" s="23"/>
      <c r="WGP83" s="23"/>
      <c r="WGQ83" s="23"/>
      <c r="WGR83" s="23"/>
      <c r="WGS83" s="23"/>
      <c r="WGT83" s="23"/>
      <c r="WGU83" s="23"/>
      <c r="WGV83" s="23"/>
      <c r="WGW83" s="23"/>
      <c r="WGX83" s="23"/>
      <c r="WGY83" s="23"/>
      <c r="WGZ83" s="23"/>
      <c r="WHA83" s="23"/>
      <c r="WHB83" s="23"/>
      <c r="WHC83" s="23"/>
      <c r="WHD83" s="23"/>
      <c r="WHE83" s="23"/>
      <c r="WHF83" s="23"/>
      <c r="WHG83" s="23"/>
      <c r="WHH83" s="23"/>
      <c r="WHI83" s="23"/>
      <c r="WHJ83" s="23"/>
      <c r="WHK83" s="23"/>
      <c r="WHL83" s="23"/>
      <c r="WHM83" s="23"/>
      <c r="WHN83" s="23"/>
      <c r="WHO83" s="23"/>
      <c r="WHP83" s="23"/>
      <c r="WHQ83" s="23"/>
      <c r="WHR83" s="23"/>
      <c r="WHS83" s="23"/>
      <c r="WHT83" s="23"/>
      <c r="WHU83" s="23"/>
      <c r="WHV83" s="23"/>
      <c r="WHW83" s="23"/>
      <c r="WHX83" s="23"/>
      <c r="WHY83" s="23"/>
      <c r="WHZ83" s="23"/>
      <c r="WIA83" s="23"/>
      <c r="WIB83" s="23"/>
      <c r="WIC83" s="23"/>
      <c r="WID83" s="23"/>
      <c r="WIE83" s="23"/>
      <c r="WIF83" s="23"/>
      <c r="WIG83" s="23"/>
      <c r="WIH83" s="23"/>
      <c r="WII83" s="23"/>
      <c r="WIJ83" s="23"/>
      <c r="WIK83" s="23"/>
      <c r="WIL83" s="23"/>
      <c r="WIM83" s="23"/>
      <c r="WIN83" s="23"/>
      <c r="WIO83" s="23"/>
      <c r="WIP83" s="23"/>
      <c r="WIQ83" s="23"/>
      <c r="WIR83" s="23"/>
      <c r="WIS83" s="23"/>
      <c r="WIT83" s="23"/>
      <c r="WIU83" s="23"/>
      <c r="WIV83" s="23"/>
      <c r="WIW83" s="23"/>
      <c r="WIX83" s="23"/>
      <c r="WIY83" s="23"/>
      <c r="WIZ83" s="23"/>
      <c r="WJA83" s="23"/>
      <c r="WJB83" s="23"/>
      <c r="WJC83" s="23"/>
      <c r="WJD83" s="23"/>
      <c r="WJE83" s="23"/>
      <c r="WJF83" s="23"/>
      <c r="WJG83" s="23"/>
      <c r="WJH83" s="23"/>
      <c r="WJI83" s="23"/>
      <c r="WJJ83" s="23"/>
      <c r="WJK83" s="23"/>
      <c r="WJL83" s="23"/>
      <c r="WJM83" s="23"/>
      <c r="WJN83" s="23"/>
      <c r="WJO83" s="23"/>
      <c r="WJP83" s="23"/>
      <c r="WJQ83" s="23"/>
      <c r="WJR83" s="23"/>
      <c r="WJS83" s="23"/>
      <c r="WJT83" s="23"/>
      <c r="WJU83" s="23"/>
      <c r="WJV83" s="23"/>
      <c r="WJW83" s="23"/>
      <c r="WJX83" s="23"/>
      <c r="WJY83" s="23"/>
      <c r="WJZ83" s="23"/>
      <c r="WKA83" s="23"/>
      <c r="WKB83" s="23"/>
      <c r="WKC83" s="23"/>
      <c r="WKD83" s="23"/>
      <c r="WKE83" s="23"/>
      <c r="WKF83" s="23"/>
      <c r="WKG83" s="23"/>
      <c r="WKH83" s="23"/>
      <c r="WKI83" s="23"/>
      <c r="WKJ83" s="23"/>
      <c r="WKK83" s="23"/>
      <c r="WKL83" s="23"/>
      <c r="WKM83" s="23"/>
      <c r="WKN83" s="23"/>
      <c r="WKO83" s="23"/>
      <c r="WKP83" s="23"/>
      <c r="WKQ83" s="23"/>
      <c r="WKR83" s="23"/>
      <c r="WKS83" s="23"/>
      <c r="WKT83" s="23"/>
      <c r="WKU83" s="23"/>
      <c r="WKV83" s="23"/>
      <c r="WKW83" s="23"/>
      <c r="WKX83" s="23"/>
      <c r="WKY83" s="23"/>
      <c r="WKZ83" s="23"/>
      <c r="WLA83" s="23"/>
      <c r="WLB83" s="23"/>
      <c r="WLC83" s="23"/>
      <c r="WLD83" s="23"/>
      <c r="WLE83" s="23"/>
      <c r="WLF83" s="23"/>
      <c r="WLG83" s="23"/>
      <c r="WLH83" s="23"/>
      <c r="WLI83" s="23"/>
      <c r="WLJ83" s="23"/>
      <c r="WLK83" s="23"/>
      <c r="WLL83" s="23"/>
      <c r="WLM83" s="23"/>
      <c r="WLN83" s="23"/>
      <c r="WLO83" s="23"/>
      <c r="WLP83" s="23"/>
      <c r="WLQ83" s="23"/>
      <c r="WLR83" s="23"/>
      <c r="WLS83" s="23"/>
      <c r="WLT83" s="23"/>
      <c r="WLU83" s="23"/>
      <c r="WLV83" s="23"/>
      <c r="WLW83" s="23"/>
      <c r="WLX83" s="23"/>
      <c r="WLY83" s="23"/>
      <c r="WLZ83" s="23"/>
      <c r="WMA83" s="23"/>
      <c r="WMB83" s="23"/>
      <c r="WMC83" s="23"/>
      <c r="WMD83" s="23"/>
      <c r="WME83" s="23"/>
      <c r="WMF83" s="23"/>
      <c r="WMG83" s="23"/>
      <c r="WMH83" s="23"/>
      <c r="WMI83" s="23"/>
      <c r="WMJ83" s="23"/>
      <c r="WMK83" s="23"/>
      <c r="WML83" s="23"/>
      <c r="WMM83" s="23"/>
      <c r="WMN83" s="23"/>
      <c r="WMO83" s="23"/>
      <c r="WMP83" s="23"/>
      <c r="WMQ83" s="23"/>
      <c r="WMR83" s="23"/>
      <c r="WMS83" s="23"/>
      <c r="WMT83" s="23"/>
      <c r="WMU83" s="23"/>
      <c r="WMV83" s="23"/>
      <c r="WMW83" s="23"/>
      <c r="WMX83" s="23"/>
      <c r="WMY83" s="23"/>
      <c r="WMZ83" s="23"/>
      <c r="WNA83" s="23"/>
      <c r="WNB83" s="23"/>
      <c r="WNC83" s="23"/>
      <c r="WND83" s="23"/>
      <c r="WNE83" s="23"/>
      <c r="WNF83" s="23"/>
      <c r="WNG83" s="23"/>
      <c r="WNH83" s="23"/>
      <c r="WNI83" s="23"/>
      <c r="WNJ83" s="23"/>
      <c r="WNK83" s="23"/>
      <c r="WNL83" s="23"/>
      <c r="WNM83" s="23"/>
      <c r="WNN83" s="23"/>
      <c r="WNO83" s="23"/>
      <c r="WNP83" s="23"/>
      <c r="WNQ83" s="23"/>
      <c r="WNR83" s="23"/>
      <c r="WNS83" s="23"/>
      <c r="WNT83" s="23"/>
      <c r="WNU83" s="23"/>
      <c r="WNV83" s="23"/>
      <c r="WNW83" s="23"/>
      <c r="WNX83" s="23"/>
      <c r="WNY83" s="23"/>
      <c r="WNZ83" s="23"/>
      <c r="WOA83" s="23"/>
      <c r="WOB83" s="23"/>
      <c r="WOC83" s="23"/>
      <c r="WOD83" s="23"/>
      <c r="WOE83" s="23"/>
      <c r="WOF83" s="23"/>
      <c r="WOG83" s="23"/>
      <c r="WOH83" s="23"/>
      <c r="WOI83" s="23"/>
      <c r="WOJ83" s="23"/>
      <c r="WOK83" s="23"/>
      <c r="WOL83" s="23"/>
      <c r="WOM83" s="23"/>
      <c r="WON83" s="23"/>
      <c r="WOO83" s="23"/>
      <c r="WOP83" s="23"/>
      <c r="WOQ83" s="23"/>
      <c r="WOR83" s="23"/>
      <c r="WOS83" s="23"/>
      <c r="WOT83" s="23"/>
      <c r="WOU83" s="23"/>
      <c r="WOV83" s="23"/>
      <c r="WOW83" s="23"/>
      <c r="WOX83" s="23"/>
      <c r="WOY83" s="23"/>
      <c r="WOZ83" s="23"/>
      <c r="WPA83" s="23"/>
      <c r="WPB83" s="23"/>
      <c r="WPC83" s="23"/>
      <c r="WPD83" s="23"/>
      <c r="WPE83" s="23"/>
      <c r="WPF83" s="23"/>
      <c r="WPG83" s="23"/>
      <c r="WPH83" s="23"/>
      <c r="WPI83" s="23"/>
      <c r="WPJ83" s="23"/>
      <c r="WPK83" s="23"/>
      <c r="WPL83" s="23"/>
      <c r="WPM83" s="23"/>
      <c r="WPN83" s="23"/>
      <c r="WPO83" s="23"/>
      <c r="WPP83" s="23"/>
      <c r="WPQ83" s="23"/>
      <c r="WPR83" s="23"/>
      <c r="WPS83" s="23"/>
      <c r="WPT83" s="23"/>
      <c r="WPU83" s="23"/>
      <c r="WPV83" s="23"/>
      <c r="WPW83" s="23"/>
      <c r="WPX83" s="23"/>
      <c r="WPY83" s="23"/>
      <c r="WPZ83" s="23"/>
      <c r="WQA83" s="23"/>
      <c r="WQB83" s="23"/>
      <c r="WQC83" s="23"/>
      <c r="WQD83" s="23"/>
      <c r="WQE83" s="23"/>
      <c r="WQF83" s="23"/>
      <c r="WQG83" s="23"/>
      <c r="WQH83" s="23"/>
      <c r="WQI83" s="23"/>
      <c r="WQJ83" s="23"/>
      <c r="WQK83" s="23"/>
      <c r="WQL83" s="23"/>
      <c r="WQM83" s="23"/>
      <c r="WQN83" s="23"/>
      <c r="WQO83" s="23"/>
      <c r="WQP83" s="23"/>
      <c r="WQQ83" s="23"/>
      <c r="WQR83" s="23"/>
      <c r="WQS83" s="23"/>
      <c r="WQT83" s="23"/>
      <c r="WQU83" s="23"/>
      <c r="WQV83" s="23"/>
      <c r="WQW83" s="23"/>
      <c r="WQX83" s="23"/>
      <c r="WQY83" s="23"/>
      <c r="WQZ83" s="23"/>
      <c r="WRA83" s="23"/>
      <c r="WRB83" s="23"/>
      <c r="WRC83" s="23"/>
      <c r="WRD83" s="23"/>
      <c r="WRE83" s="23"/>
      <c r="WRF83" s="23"/>
      <c r="WRG83" s="23"/>
      <c r="WRH83" s="23"/>
      <c r="WRI83" s="23"/>
      <c r="WRJ83" s="23"/>
      <c r="WRK83" s="23"/>
      <c r="WRL83" s="23"/>
      <c r="WRM83" s="23"/>
      <c r="WRN83" s="23"/>
      <c r="WRO83" s="23"/>
      <c r="WRP83" s="23"/>
      <c r="WRQ83" s="23"/>
      <c r="WRR83" s="23"/>
      <c r="WRS83" s="23"/>
      <c r="WRT83" s="23"/>
      <c r="WRU83" s="23"/>
      <c r="WRV83" s="23"/>
      <c r="WRW83" s="23"/>
      <c r="WRX83" s="23"/>
      <c r="WRY83" s="23"/>
      <c r="WRZ83" s="23"/>
      <c r="WSA83" s="23"/>
      <c r="WSB83" s="23"/>
      <c r="WSC83" s="23"/>
      <c r="WSD83" s="23"/>
      <c r="WSE83" s="23"/>
      <c r="WSF83" s="23"/>
      <c r="WSG83" s="23"/>
      <c r="WSH83" s="23"/>
      <c r="WSI83" s="23"/>
      <c r="WSJ83" s="23"/>
      <c r="WSK83" s="23"/>
      <c r="WSL83" s="23"/>
      <c r="WSM83" s="23"/>
      <c r="WSN83" s="23"/>
      <c r="WSO83" s="23"/>
      <c r="WSP83" s="23"/>
      <c r="WSQ83" s="23"/>
      <c r="WSR83" s="23"/>
      <c r="WSS83" s="23"/>
      <c r="WST83" s="23"/>
      <c r="WSU83" s="23"/>
      <c r="WSV83" s="23"/>
      <c r="WSW83" s="23"/>
      <c r="WSX83" s="23"/>
      <c r="WSY83" s="23"/>
      <c r="WSZ83" s="23"/>
      <c r="WTA83" s="23"/>
      <c r="WTB83" s="23"/>
      <c r="WTC83" s="23"/>
      <c r="WTD83" s="23"/>
      <c r="WTE83" s="23"/>
      <c r="WTF83" s="23"/>
      <c r="WTG83" s="23"/>
      <c r="WTH83" s="23"/>
      <c r="WTI83" s="23"/>
      <c r="WTJ83" s="23"/>
      <c r="WTK83" s="23"/>
      <c r="WTL83" s="23"/>
      <c r="WTM83" s="23"/>
      <c r="WTN83" s="23"/>
      <c r="WTO83" s="23"/>
      <c r="WTP83" s="23"/>
      <c r="WTQ83" s="23"/>
      <c r="WTR83" s="23"/>
      <c r="WTS83" s="23"/>
      <c r="WTT83" s="23"/>
      <c r="WTU83" s="23"/>
      <c r="WTV83" s="23"/>
      <c r="WTW83" s="23"/>
      <c r="WTX83" s="23"/>
      <c r="WTY83" s="23"/>
      <c r="WTZ83" s="23"/>
      <c r="WUA83" s="23"/>
      <c r="WUB83" s="23"/>
      <c r="WUC83" s="23"/>
      <c r="WUD83" s="23"/>
      <c r="WUE83" s="23"/>
      <c r="WUF83" s="23"/>
      <c r="WUG83" s="23"/>
      <c r="WUH83" s="23"/>
      <c r="WUI83" s="23"/>
      <c r="WUJ83" s="23"/>
      <c r="WUK83" s="23"/>
      <c r="WUL83" s="23"/>
      <c r="WUM83" s="23"/>
      <c r="WUN83" s="23"/>
      <c r="WUO83" s="23"/>
      <c r="WUP83" s="23"/>
      <c r="WUQ83" s="23"/>
      <c r="WUR83" s="23"/>
      <c r="WUS83" s="23"/>
      <c r="WUT83" s="23"/>
      <c r="WUU83" s="23"/>
      <c r="WUV83" s="23"/>
      <c r="WUW83" s="23"/>
      <c r="WUX83" s="23"/>
      <c r="WUY83" s="23"/>
      <c r="WUZ83" s="23"/>
      <c r="WVA83" s="23"/>
      <c r="WVB83" s="23"/>
      <c r="WVC83" s="23"/>
      <c r="WVD83" s="23"/>
      <c r="WVE83" s="23"/>
      <c r="WVF83" s="23"/>
      <c r="WVG83" s="23"/>
      <c r="WVH83" s="23"/>
      <c r="WVI83" s="23"/>
      <c r="WVJ83" s="23"/>
      <c r="WVK83" s="23"/>
      <c r="WVL83" s="23"/>
      <c r="WVM83" s="23"/>
      <c r="WVN83" s="23"/>
      <c r="WVO83" s="23"/>
      <c r="WVP83" s="23"/>
      <c r="WVQ83" s="23"/>
      <c r="WVR83" s="23"/>
      <c r="WVS83" s="23"/>
      <c r="WVT83" s="23"/>
      <c r="WVU83" s="23"/>
      <c r="WVV83" s="23"/>
      <c r="WVW83" s="23"/>
      <c r="WVX83" s="23"/>
      <c r="WVY83" s="23"/>
      <c r="WVZ83" s="23"/>
      <c r="WWA83" s="23"/>
      <c r="WWB83" s="23"/>
      <c r="WWC83" s="23"/>
      <c r="WWD83" s="23"/>
      <c r="WWE83" s="23"/>
      <c r="WWF83" s="23"/>
      <c r="WWG83" s="23"/>
      <c r="WWH83" s="23"/>
      <c r="WWI83" s="23"/>
      <c r="WWJ83" s="23"/>
      <c r="WWK83" s="23"/>
      <c r="WWL83" s="23"/>
      <c r="WWM83" s="23"/>
      <c r="WWN83" s="23"/>
      <c r="WWO83" s="23"/>
      <c r="WWP83" s="23"/>
      <c r="WWQ83" s="23"/>
      <c r="WWR83" s="23"/>
      <c r="WWS83" s="23"/>
      <c r="WWT83" s="23"/>
      <c r="WWU83" s="23"/>
      <c r="WWV83" s="23"/>
      <c r="WWW83" s="23"/>
      <c r="WWX83" s="23"/>
      <c r="WWY83" s="23"/>
      <c r="WWZ83" s="23"/>
      <c r="WXA83" s="23"/>
      <c r="WXB83" s="23"/>
      <c r="WXC83" s="23"/>
      <c r="WXD83" s="23"/>
      <c r="WXE83" s="23"/>
      <c r="WXF83" s="23"/>
      <c r="WXG83" s="23"/>
      <c r="WXH83" s="23"/>
    </row>
    <row r="84" spans="4:16180" s="58" customFormat="1">
      <c r="D84" s="20"/>
      <c r="E84" s="21"/>
      <c r="F84" s="21"/>
      <c r="G84" s="53" t="s">
        <v>241</v>
      </c>
      <c r="H84" s="319"/>
      <c r="I84" s="320"/>
      <c r="J84" s="198" t="str">
        <f>IF(SUM(Dashboard!L$47:AR$47)&gt;0,INDEX(Dashboard!L$12:AR$12,1,MATCH(1,Dashboard!L$47:AR$47,0)),"Di luar zona 92h")</f>
        <v>Di luar zona 92h</v>
      </c>
      <c r="K84" s="322">
        <f>IF(Dashboard!K66&gt;=0,0,1)</f>
        <v>0</v>
      </c>
      <c r="L84" s="322">
        <f>IF(Dashboard!L66&gt;=0,0,1)</f>
        <v>0</v>
      </c>
      <c r="M84" s="322">
        <f>IF(Dashboard!M66&gt;=0,0,1)</f>
        <v>0</v>
      </c>
      <c r="N84" s="322">
        <f>IF(Dashboard!N66&gt;=0,0,1)</f>
        <v>0</v>
      </c>
      <c r="O84" s="322">
        <f>IF(Dashboard!O66&gt;=0,0,1)</f>
        <v>0</v>
      </c>
      <c r="P84" s="322">
        <f>IF(Dashboard!P66&gt;=0,0,1)</f>
        <v>0</v>
      </c>
      <c r="Q84" s="322">
        <f>IF(Dashboard!Q66&gt;=0,0,1)</f>
        <v>0</v>
      </c>
      <c r="R84" s="322">
        <f>IF(Dashboard!R66&gt;=0,0,1)</f>
        <v>0</v>
      </c>
      <c r="S84" s="322"/>
      <c r="T84" s="322"/>
      <c r="U84" s="322"/>
      <c r="V84" s="322"/>
      <c r="W84" s="322"/>
      <c r="X84" s="322"/>
      <c r="Y84" s="322"/>
      <c r="Z84" s="291"/>
      <c r="AA84" s="322"/>
      <c r="AB84" s="322"/>
      <c r="AC84" s="322"/>
      <c r="AD84" s="322"/>
      <c r="AE84" s="322"/>
      <c r="AF84" s="322"/>
      <c r="AG84" s="322"/>
      <c r="AH84" s="322"/>
      <c r="AI84" s="322"/>
      <c r="AJ84" s="322"/>
      <c r="AK84" s="322"/>
      <c r="AL84" s="322"/>
      <c r="AM84" s="322"/>
      <c r="AN84" s="322"/>
      <c r="AO84" s="322"/>
      <c r="AP84" s="322">
        <f>IF(Dashboard!AP66&gt;=0,0,1)</f>
        <v>0</v>
      </c>
      <c r="AQ84" s="322">
        <f>IF(Dashboard!AQ66&gt;=0,0,1)</f>
        <v>0</v>
      </c>
      <c r="AR84" s="322">
        <f>IF(Dashboard!AR66&gt;=0,0,1)</f>
        <v>0</v>
      </c>
      <c r="AS84" s="291"/>
      <c r="AT84" s="291"/>
      <c r="AU84" s="291"/>
      <c r="AV84" s="291"/>
      <c r="AW84" s="291"/>
      <c r="AX84" s="291"/>
      <c r="AY84" s="291"/>
      <c r="AZ84" s="291"/>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3"/>
      <c r="NI84" s="23"/>
      <c r="NJ84" s="23"/>
      <c r="NK84" s="23"/>
      <c r="NL84" s="23"/>
      <c r="NM84" s="23"/>
      <c r="NN84" s="23"/>
      <c r="NO84" s="23"/>
      <c r="NP84" s="23"/>
      <c r="NQ84" s="23"/>
      <c r="NR84" s="23"/>
      <c r="NS84" s="23"/>
      <c r="NT84" s="23"/>
      <c r="NU84" s="23"/>
      <c r="NV84" s="23"/>
      <c r="NW84" s="23"/>
      <c r="NX84" s="23"/>
      <c r="NY84" s="23"/>
      <c r="NZ84" s="23"/>
      <c r="OA84" s="23"/>
      <c r="OB84" s="23"/>
      <c r="OC84" s="23"/>
      <c r="OD84" s="23"/>
      <c r="OE84" s="23"/>
      <c r="OF84" s="23"/>
      <c r="OG84" s="23"/>
      <c r="OH84" s="23"/>
      <c r="OI84" s="23"/>
      <c r="OJ84" s="23"/>
      <c r="OK84" s="23"/>
      <c r="OL84" s="23"/>
      <c r="OM84" s="23"/>
      <c r="ON84" s="23"/>
      <c r="OO84" s="23"/>
      <c r="OP84" s="23"/>
      <c r="OQ84" s="23"/>
      <c r="OR84" s="23"/>
      <c r="OS84" s="23"/>
      <c r="OT84" s="23"/>
      <c r="OU84" s="23"/>
      <c r="OV84" s="23"/>
      <c r="OW84" s="23"/>
      <c r="OX84" s="23"/>
      <c r="OY84" s="23"/>
      <c r="OZ84" s="23"/>
      <c r="PA84" s="23"/>
      <c r="PB84" s="23"/>
      <c r="PC84" s="23"/>
      <c r="PD84" s="23"/>
      <c r="PE84" s="23"/>
      <c r="PF84" s="23"/>
      <c r="PG84" s="23"/>
      <c r="PH84" s="23"/>
      <c r="PI84" s="23"/>
      <c r="PJ84" s="23"/>
      <c r="PK84" s="23"/>
      <c r="PL84" s="23"/>
      <c r="PM84" s="23"/>
      <c r="PN84" s="23"/>
      <c r="PO84" s="23"/>
      <c r="PP84" s="23"/>
      <c r="PQ84" s="23"/>
      <c r="PR84" s="23"/>
      <c r="PS84" s="23"/>
      <c r="PT84" s="23"/>
      <c r="PU84" s="23"/>
      <c r="PV84" s="23"/>
      <c r="PW84" s="23"/>
      <c r="PX84" s="23"/>
      <c r="PY84" s="23"/>
      <c r="PZ84" s="23"/>
      <c r="QA84" s="23"/>
      <c r="QB84" s="23"/>
      <c r="QC84" s="23"/>
      <c r="QD84" s="23"/>
      <c r="QE84" s="23"/>
      <c r="QF84" s="23"/>
      <c r="QG84" s="23"/>
      <c r="QH84" s="23"/>
      <c r="QI84" s="23"/>
      <c r="QJ84" s="23"/>
      <c r="QK84" s="23"/>
      <c r="QL84" s="23"/>
      <c r="QM84" s="23"/>
      <c r="QN84" s="23"/>
      <c r="QO84" s="23"/>
      <c r="QP84" s="23"/>
      <c r="QQ84" s="23"/>
      <c r="QR84" s="23"/>
      <c r="QS84" s="23"/>
      <c r="QT84" s="23"/>
      <c r="QU84" s="23"/>
      <c r="QV84" s="23"/>
      <c r="QW84" s="23"/>
      <c r="QX84" s="23"/>
      <c r="QY84" s="23"/>
      <c r="QZ84" s="23"/>
      <c r="RA84" s="23"/>
      <c r="RB84" s="23"/>
      <c r="RC84" s="23"/>
      <c r="RD84" s="23"/>
      <c r="RE84" s="23"/>
      <c r="RF84" s="23"/>
      <c r="RG84" s="23"/>
      <c r="RH84" s="23"/>
      <c r="RI84" s="23"/>
      <c r="RJ84" s="23"/>
      <c r="RK84" s="23"/>
      <c r="RL84" s="23"/>
      <c r="RM84" s="23"/>
      <c r="RN84" s="23"/>
      <c r="RO84" s="23"/>
      <c r="RP84" s="23"/>
      <c r="RQ84" s="23"/>
      <c r="RR84" s="23"/>
      <c r="RS84" s="23"/>
      <c r="RT84" s="23"/>
      <c r="RU84" s="23"/>
      <c r="RV84" s="23"/>
      <c r="RW84" s="23"/>
      <c r="RX84" s="23"/>
      <c r="RY84" s="23"/>
      <c r="RZ84" s="23"/>
      <c r="SA84" s="23"/>
      <c r="SB84" s="23"/>
      <c r="SC84" s="23"/>
      <c r="SD84" s="23"/>
      <c r="SE84" s="23"/>
      <c r="SF84" s="23"/>
      <c r="SG84" s="23"/>
      <c r="SH84" s="23"/>
      <c r="SI84" s="23"/>
      <c r="SJ84" s="23"/>
      <c r="SK84" s="23"/>
      <c r="SL84" s="23"/>
      <c r="SM84" s="23"/>
      <c r="SN84" s="23"/>
      <c r="SO84" s="23"/>
      <c r="SP84" s="23"/>
      <c r="SQ84" s="23"/>
      <c r="SR84" s="23"/>
      <c r="SS84" s="23"/>
      <c r="ST84" s="23"/>
      <c r="SU84" s="23"/>
      <c r="SV84" s="23"/>
      <c r="SW84" s="23"/>
      <c r="SX84" s="23"/>
      <c r="SY84" s="23"/>
      <c r="SZ84" s="23"/>
      <c r="TA84" s="23"/>
      <c r="TB84" s="23"/>
      <c r="TC84" s="23"/>
      <c r="TD84" s="23"/>
      <c r="TE84" s="23"/>
      <c r="TF84" s="23"/>
      <c r="TG84" s="23"/>
      <c r="TH84" s="23"/>
      <c r="TI84" s="23"/>
      <c r="TJ84" s="23"/>
      <c r="TK84" s="23"/>
      <c r="TL84" s="23"/>
      <c r="TM84" s="23"/>
      <c r="TN84" s="23"/>
      <c r="TO84" s="23"/>
      <c r="TP84" s="23"/>
      <c r="TQ84" s="23"/>
      <c r="TR84" s="23"/>
      <c r="TS84" s="23"/>
      <c r="TT84" s="23"/>
      <c r="TU84" s="23"/>
      <c r="TV84" s="23"/>
      <c r="TW84" s="23"/>
      <c r="TX84" s="23"/>
      <c r="TY84" s="23"/>
      <c r="TZ84" s="23"/>
      <c r="UA84" s="23"/>
      <c r="UB84" s="23"/>
      <c r="UC84" s="23"/>
      <c r="UD84" s="23"/>
      <c r="UE84" s="23"/>
      <c r="UF84" s="23"/>
      <c r="UG84" s="23"/>
      <c r="UH84" s="23"/>
      <c r="UI84" s="23"/>
      <c r="UJ84" s="23"/>
      <c r="UK84" s="23"/>
      <c r="UL84" s="23"/>
      <c r="UM84" s="23"/>
      <c r="UN84" s="23"/>
      <c r="UO84" s="23"/>
      <c r="UP84" s="23"/>
      <c r="UQ84" s="23"/>
      <c r="UR84" s="23"/>
      <c r="US84" s="23"/>
      <c r="UT84" s="23"/>
      <c r="UU84" s="23"/>
      <c r="UV84" s="23"/>
      <c r="UW84" s="23"/>
      <c r="UX84" s="23"/>
      <c r="UY84" s="23"/>
      <c r="UZ84" s="23"/>
      <c r="VA84" s="23"/>
      <c r="VB84" s="23"/>
      <c r="VC84" s="23"/>
      <c r="VD84" s="23"/>
      <c r="VE84" s="23"/>
      <c r="VF84" s="23"/>
      <c r="VG84" s="23"/>
      <c r="VH84" s="23"/>
      <c r="VI84" s="23"/>
      <c r="VJ84" s="23"/>
      <c r="VK84" s="23"/>
      <c r="VL84" s="23"/>
      <c r="VM84" s="23"/>
      <c r="VN84" s="23"/>
      <c r="VO84" s="23"/>
      <c r="VP84" s="23"/>
      <c r="VQ84" s="23"/>
      <c r="VR84" s="23"/>
      <c r="VS84" s="23"/>
      <c r="VT84" s="23"/>
      <c r="VU84" s="23"/>
      <c r="VV84" s="23"/>
      <c r="VW84" s="23"/>
      <c r="VX84" s="23"/>
      <c r="VY84" s="23"/>
      <c r="VZ84" s="23"/>
      <c r="WA84" s="23"/>
      <c r="WB84" s="23"/>
      <c r="WC84" s="23"/>
      <c r="WD84" s="23"/>
      <c r="WE84" s="23"/>
      <c r="WF84" s="23"/>
      <c r="WG84" s="23"/>
      <c r="WH84" s="23"/>
      <c r="WI84" s="23"/>
      <c r="WJ84" s="23"/>
      <c r="WK84" s="23"/>
      <c r="WL84" s="23"/>
      <c r="WM84" s="23"/>
      <c r="WN84" s="23"/>
      <c r="WO84" s="23"/>
      <c r="WP84" s="23"/>
      <c r="WQ84" s="23"/>
      <c r="WR84" s="23"/>
      <c r="WS84" s="23"/>
      <c r="WT84" s="23"/>
      <c r="WU84" s="23"/>
      <c r="WV84" s="23"/>
      <c r="WW84" s="23"/>
      <c r="WX84" s="23"/>
      <c r="WY84" s="23"/>
      <c r="WZ84" s="23"/>
      <c r="XA84" s="23"/>
      <c r="XB84" s="23"/>
      <c r="XC84" s="23"/>
      <c r="XD84" s="23"/>
      <c r="XE84" s="23"/>
      <c r="XF84" s="23"/>
      <c r="XG84" s="23"/>
      <c r="XH84" s="23"/>
      <c r="XI84" s="23"/>
      <c r="XJ84" s="23"/>
      <c r="XK84" s="23"/>
      <c r="XL84" s="23"/>
      <c r="XM84" s="23"/>
      <c r="XN84" s="23"/>
      <c r="XO84" s="23"/>
      <c r="XP84" s="23"/>
      <c r="XQ84" s="23"/>
      <c r="XR84" s="23"/>
      <c r="XS84" s="23"/>
      <c r="XT84" s="23"/>
      <c r="XU84" s="23"/>
      <c r="XV84" s="23"/>
      <c r="XW84" s="23"/>
      <c r="XX84" s="23"/>
      <c r="XY84" s="23"/>
      <c r="XZ84" s="23"/>
      <c r="YA84" s="23"/>
      <c r="YB84" s="23"/>
      <c r="YC84" s="23"/>
      <c r="YD84" s="23"/>
      <c r="YE84" s="23"/>
      <c r="YF84" s="23"/>
      <c r="YG84" s="23"/>
      <c r="YH84" s="23"/>
      <c r="YI84" s="23"/>
      <c r="YJ84" s="23"/>
      <c r="YK84" s="23"/>
      <c r="YL84" s="23"/>
      <c r="YM84" s="23"/>
      <c r="YN84" s="23"/>
      <c r="YO84" s="23"/>
      <c r="YP84" s="23"/>
      <c r="YQ84" s="23"/>
      <c r="YR84" s="23"/>
      <c r="YS84" s="23"/>
      <c r="YT84" s="23"/>
      <c r="YU84" s="23"/>
      <c r="YV84" s="23"/>
      <c r="YW84" s="23"/>
      <c r="YX84" s="23"/>
      <c r="YY84" s="23"/>
      <c r="YZ84" s="23"/>
      <c r="ZA84" s="23"/>
      <c r="ZB84" s="23"/>
      <c r="ZC84" s="23"/>
      <c r="ZD84" s="23"/>
      <c r="ZE84" s="23"/>
      <c r="ZF84" s="23"/>
      <c r="ZG84" s="23"/>
      <c r="ZH84" s="23"/>
      <c r="ZI84" s="23"/>
      <c r="ZJ84" s="23"/>
      <c r="ZK84" s="23"/>
      <c r="ZL84" s="23"/>
      <c r="ZM84" s="23"/>
      <c r="ZN84" s="23"/>
      <c r="ZO84" s="23"/>
      <c r="ZP84" s="23"/>
      <c r="ZQ84" s="23"/>
      <c r="ZR84" s="23"/>
      <c r="ZS84" s="23"/>
      <c r="ZT84" s="23"/>
      <c r="ZU84" s="23"/>
      <c r="ZV84" s="23"/>
      <c r="ZW84" s="23"/>
      <c r="ZX84" s="23"/>
      <c r="ZY84" s="23"/>
      <c r="ZZ84" s="23"/>
      <c r="AAA84" s="23"/>
      <c r="AAB84" s="23"/>
      <c r="AAC84" s="23"/>
      <c r="AAD84" s="23"/>
      <c r="AAE84" s="23"/>
      <c r="AAF84" s="23"/>
      <c r="AAG84" s="23"/>
      <c r="AAH84" s="23"/>
      <c r="AAI84" s="23"/>
      <c r="AAJ84" s="23"/>
      <c r="AAK84" s="23"/>
      <c r="AAL84" s="23"/>
      <c r="AAM84" s="23"/>
      <c r="AAN84" s="23"/>
      <c r="AAO84" s="23"/>
      <c r="AAP84" s="23"/>
      <c r="AAQ84" s="23"/>
      <c r="AAR84" s="23"/>
      <c r="AAS84" s="23"/>
      <c r="AAT84" s="23"/>
      <c r="AAU84" s="23"/>
      <c r="AAV84" s="23"/>
      <c r="AAW84" s="23"/>
      <c r="AAX84" s="23"/>
      <c r="AAY84" s="23"/>
      <c r="AAZ84" s="23"/>
      <c r="ABA84" s="23"/>
      <c r="ABB84" s="23"/>
      <c r="ABC84" s="23"/>
      <c r="ABD84" s="23"/>
      <c r="ABE84" s="23"/>
      <c r="ABF84" s="23"/>
      <c r="ABG84" s="23"/>
      <c r="ABH84" s="23"/>
      <c r="ABI84" s="23"/>
      <c r="ABJ84" s="23"/>
      <c r="ABK84" s="23"/>
      <c r="ABL84" s="23"/>
      <c r="ABM84" s="23"/>
      <c r="ABN84" s="23"/>
      <c r="ABO84" s="23"/>
      <c r="ABP84" s="23"/>
      <c r="ABQ84" s="23"/>
      <c r="ABR84" s="23"/>
      <c r="ABS84" s="23"/>
      <c r="ABT84" s="23"/>
      <c r="ABU84" s="23"/>
      <c r="ABV84" s="23"/>
      <c r="ABW84" s="23"/>
      <c r="ABX84" s="23"/>
      <c r="ABY84" s="23"/>
      <c r="ABZ84" s="23"/>
      <c r="ACA84" s="23"/>
      <c r="ACB84" s="23"/>
      <c r="ACC84" s="23"/>
      <c r="ACD84" s="23"/>
      <c r="ACE84" s="23"/>
      <c r="ACF84" s="23"/>
      <c r="ACG84" s="23"/>
      <c r="ACH84" s="23"/>
      <c r="ACI84" s="23"/>
      <c r="ACJ84" s="23"/>
      <c r="ACK84" s="23"/>
      <c r="ACL84" s="23"/>
      <c r="ACM84" s="23"/>
      <c r="ACN84" s="23"/>
      <c r="ACO84" s="23"/>
      <c r="ACP84" s="23"/>
      <c r="ACQ84" s="23"/>
      <c r="ACR84" s="23"/>
      <c r="ACS84" s="23"/>
      <c r="ACT84" s="23"/>
      <c r="ACU84" s="23"/>
      <c r="ACV84" s="23"/>
      <c r="ACW84" s="23"/>
      <c r="ACX84" s="23"/>
      <c r="ACY84" s="23"/>
      <c r="ACZ84" s="23"/>
      <c r="ADA84" s="23"/>
      <c r="ADB84" s="23"/>
      <c r="ADC84" s="23"/>
      <c r="ADD84" s="23"/>
      <c r="ADE84" s="23"/>
      <c r="ADF84" s="23"/>
      <c r="ADG84" s="23"/>
      <c r="ADH84" s="23"/>
      <c r="ADI84" s="23"/>
      <c r="ADJ84" s="23"/>
      <c r="ADK84" s="23"/>
      <c r="ADL84" s="23"/>
      <c r="ADM84" s="23"/>
      <c r="ADN84" s="23"/>
      <c r="ADO84" s="23"/>
      <c r="ADP84" s="23"/>
      <c r="ADQ84" s="23"/>
      <c r="ADR84" s="23"/>
      <c r="ADS84" s="23"/>
      <c r="ADT84" s="23"/>
      <c r="ADU84" s="23"/>
      <c r="ADV84" s="23"/>
      <c r="ADW84" s="23"/>
      <c r="ADX84" s="23"/>
      <c r="ADY84" s="23"/>
      <c r="ADZ84" s="23"/>
      <c r="AEA84" s="23"/>
      <c r="AEB84" s="23"/>
      <c r="AEC84" s="23"/>
      <c r="AED84" s="23"/>
      <c r="AEE84" s="23"/>
      <c r="AEF84" s="23"/>
      <c r="AEG84" s="23"/>
      <c r="AEH84" s="23"/>
      <c r="AEI84" s="23"/>
      <c r="AEJ84" s="23"/>
      <c r="AEK84" s="23"/>
      <c r="AEL84" s="23"/>
      <c r="AEM84" s="23"/>
      <c r="AEN84" s="23"/>
      <c r="AEO84" s="23"/>
      <c r="AEP84" s="23"/>
      <c r="AEQ84" s="23"/>
      <c r="AER84" s="23"/>
      <c r="AES84" s="23"/>
      <c r="AET84" s="23"/>
      <c r="AEU84" s="23"/>
      <c r="AEV84" s="23"/>
      <c r="AEW84" s="23"/>
      <c r="AEX84" s="23"/>
      <c r="AEY84" s="23"/>
      <c r="AEZ84" s="23"/>
      <c r="AFA84" s="23"/>
      <c r="AFB84" s="23"/>
      <c r="AFC84" s="23"/>
      <c r="AFD84" s="23"/>
      <c r="AFE84" s="23"/>
      <c r="AFF84" s="23"/>
      <c r="AFG84" s="23"/>
      <c r="AFH84" s="23"/>
      <c r="AFI84" s="23"/>
      <c r="AFJ84" s="23"/>
      <c r="AFK84" s="23"/>
      <c r="AFL84" s="23"/>
      <c r="AFM84" s="23"/>
      <c r="AFN84" s="23"/>
      <c r="AFO84" s="23"/>
      <c r="AFP84" s="23"/>
      <c r="AFQ84" s="23"/>
      <c r="AFR84" s="23"/>
      <c r="AFS84" s="23"/>
      <c r="AFT84" s="23"/>
      <c r="AFU84" s="23"/>
      <c r="AFV84" s="23"/>
      <c r="AFW84" s="23"/>
      <c r="AFX84" s="23"/>
      <c r="AFY84" s="23"/>
      <c r="AFZ84" s="23"/>
      <c r="AGA84" s="23"/>
      <c r="AGB84" s="23"/>
      <c r="AGC84" s="23"/>
      <c r="AGD84" s="23"/>
      <c r="AGE84" s="23"/>
      <c r="AGF84" s="23"/>
      <c r="AGG84" s="23"/>
      <c r="AGH84" s="23"/>
      <c r="AGI84" s="23"/>
      <c r="AGJ84" s="23"/>
      <c r="AGK84" s="23"/>
      <c r="AGL84" s="23"/>
      <c r="AGM84" s="23"/>
      <c r="AGN84" s="23"/>
      <c r="AGO84" s="23"/>
      <c r="AGP84" s="23"/>
      <c r="AGQ84" s="23"/>
      <c r="AGR84" s="23"/>
      <c r="AGS84" s="23"/>
      <c r="AGT84" s="23"/>
      <c r="AGU84" s="23"/>
      <c r="AGV84" s="23"/>
      <c r="AGW84" s="23"/>
      <c r="AGX84" s="23"/>
      <c r="AGY84" s="23"/>
      <c r="AGZ84" s="23"/>
      <c r="AHA84" s="23"/>
      <c r="AHB84" s="23"/>
      <c r="AHC84" s="23"/>
      <c r="AHD84" s="23"/>
      <c r="AHE84" s="23"/>
      <c r="AHF84" s="23"/>
      <c r="AHG84" s="23"/>
      <c r="AHH84" s="23"/>
      <c r="AHI84" s="23"/>
      <c r="AHJ84" s="23"/>
      <c r="AHK84" s="23"/>
      <c r="AHL84" s="23"/>
      <c r="AHM84" s="23"/>
      <c r="AHN84" s="23"/>
      <c r="AHO84" s="23"/>
      <c r="AHP84" s="23"/>
      <c r="AHQ84" s="23"/>
      <c r="AHR84" s="23"/>
      <c r="AHS84" s="23"/>
      <c r="AHT84" s="23"/>
      <c r="AHU84" s="23"/>
      <c r="AHV84" s="23"/>
      <c r="AHW84" s="23"/>
      <c r="AHX84" s="23"/>
      <c r="AHY84" s="23"/>
      <c r="AHZ84" s="23"/>
      <c r="AIA84" s="23"/>
      <c r="AIB84" s="23"/>
      <c r="AIC84" s="23"/>
      <c r="AID84" s="23"/>
      <c r="AIE84" s="23"/>
      <c r="AIF84" s="23"/>
      <c r="AIG84" s="23"/>
      <c r="AIH84" s="23"/>
      <c r="AII84" s="23"/>
      <c r="AIJ84" s="23"/>
      <c r="AIK84" s="23"/>
      <c r="AIL84" s="23"/>
      <c r="AIM84" s="23"/>
      <c r="AIN84" s="23"/>
      <c r="AIO84" s="23"/>
      <c r="AIP84" s="23"/>
      <c r="AIQ84" s="23"/>
      <c r="AIR84" s="23"/>
      <c r="AIS84" s="23"/>
      <c r="AIT84" s="23"/>
      <c r="AIU84" s="23"/>
      <c r="AIV84" s="23"/>
      <c r="AIW84" s="23"/>
      <c r="AIX84" s="23"/>
      <c r="AIY84" s="23"/>
      <c r="AIZ84" s="23"/>
      <c r="AJA84" s="23"/>
      <c r="AJB84" s="23"/>
      <c r="AJC84" s="23"/>
      <c r="AJD84" s="23"/>
      <c r="AJE84" s="23"/>
      <c r="AJF84" s="23"/>
      <c r="AJG84" s="23"/>
      <c r="AJH84" s="23"/>
      <c r="AJI84" s="23"/>
      <c r="AJJ84" s="23"/>
      <c r="AJK84" s="23"/>
      <c r="AJL84" s="23"/>
      <c r="AJM84" s="23"/>
      <c r="AJN84" s="23"/>
      <c r="AJO84" s="23"/>
      <c r="AJP84" s="23"/>
      <c r="AJQ84" s="23"/>
      <c r="AJR84" s="23"/>
      <c r="AJS84" s="23"/>
      <c r="AJT84" s="23"/>
      <c r="AJU84" s="23"/>
      <c r="AJV84" s="23"/>
      <c r="AJW84" s="23"/>
      <c r="AJX84" s="23"/>
      <c r="AJY84" s="23"/>
      <c r="AJZ84" s="23"/>
      <c r="AKA84" s="23"/>
      <c r="AKB84" s="23"/>
      <c r="AKC84" s="23"/>
      <c r="AKD84" s="23"/>
      <c r="AKE84" s="23"/>
      <c r="AKF84" s="23"/>
      <c r="AKG84" s="23"/>
      <c r="AKH84" s="23"/>
      <c r="AKI84" s="23"/>
      <c r="AKJ84" s="23"/>
      <c r="AKK84" s="23"/>
      <c r="AKL84" s="23"/>
      <c r="AKM84" s="23"/>
      <c r="AKN84" s="23"/>
      <c r="AKO84" s="23"/>
      <c r="AKP84" s="23"/>
      <c r="AKQ84" s="23"/>
      <c r="AKR84" s="23"/>
      <c r="AKS84" s="23"/>
      <c r="AKT84" s="23"/>
      <c r="AKU84" s="23"/>
      <c r="AKV84" s="23"/>
      <c r="AKW84" s="23"/>
      <c r="AKX84" s="23"/>
      <c r="AKY84" s="23"/>
      <c r="AKZ84" s="23"/>
      <c r="ALA84" s="23"/>
      <c r="ALB84" s="23"/>
      <c r="ALC84" s="23"/>
      <c r="ALD84" s="23"/>
      <c r="ALE84" s="23"/>
      <c r="ALF84" s="23"/>
      <c r="ALG84" s="23"/>
      <c r="ALH84" s="23"/>
      <c r="ALI84" s="23"/>
      <c r="ALJ84" s="23"/>
      <c r="ALK84" s="23"/>
      <c r="ALL84" s="23"/>
      <c r="ALM84" s="23"/>
      <c r="ALN84" s="23"/>
      <c r="ALO84" s="23"/>
      <c r="ALP84" s="23"/>
      <c r="ALQ84" s="23"/>
      <c r="ALR84" s="23"/>
      <c r="ALS84" s="23"/>
      <c r="ALT84" s="23"/>
      <c r="ALU84" s="23"/>
      <c r="ALV84" s="23"/>
      <c r="ALW84" s="23"/>
      <c r="ALX84" s="23"/>
      <c r="ALY84" s="23"/>
      <c r="ALZ84" s="23"/>
      <c r="AMA84" s="23"/>
      <c r="AMB84" s="23"/>
      <c r="AMC84" s="23"/>
      <c r="AMD84" s="23"/>
      <c r="AME84" s="23"/>
      <c r="AMF84" s="23"/>
      <c r="AMG84" s="23"/>
      <c r="AMH84" s="23"/>
      <c r="AMI84" s="23"/>
      <c r="AMJ84" s="23"/>
      <c r="AMK84" s="23"/>
      <c r="AML84" s="23"/>
      <c r="AMM84" s="23"/>
      <c r="AMN84" s="23"/>
      <c r="AMO84" s="23"/>
      <c r="AMP84" s="23"/>
      <c r="AMQ84" s="23"/>
      <c r="AMR84" s="23"/>
      <c r="AMS84" s="23"/>
      <c r="AMT84" s="23"/>
      <c r="AMU84" s="23"/>
      <c r="AMV84" s="23"/>
      <c r="AMW84" s="23"/>
      <c r="AMX84" s="23"/>
      <c r="AMY84" s="23"/>
      <c r="AMZ84" s="23"/>
      <c r="ANA84" s="23"/>
      <c r="ANB84" s="23"/>
      <c r="ANC84" s="23"/>
      <c r="AND84" s="23"/>
      <c r="ANE84" s="23"/>
      <c r="ANF84" s="23"/>
      <c r="ANG84" s="23"/>
      <c r="ANH84" s="23"/>
      <c r="ANI84" s="23"/>
      <c r="ANJ84" s="23"/>
      <c r="ANK84" s="23"/>
      <c r="ANL84" s="23"/>
      <c r="ANM84" s="23"/>
      <c r="ANN84" s="23"/>
      <c r="ANO84" s="23"/>
      <c r="ANP84" s="23"/>
      <c r="ANQ84" s="23"/>
      <c r="ANR84" s="23"/>
      <c r="ANS84" s="23"/>
      <c r="ANT84" s="23"/>
      <c r="ANU84" s="23"/>
      <c r="ANV84" s="23"/>
      <c r="ANW84" s="23"/>
      <c r="ANX84" s="23"/>
      <c r="ANY84" s="23"/>
      <c r="ANZ84" s="23"/>
      <c r="AOA84" s="23"/>
      <c r="AOB84" s="23"/>
      <c r="AOC84" s="23"/>
      <c r="AOD84" s="23"/>
      <c r="AOE84" s="23"/>
      <c r="AOF84" s="23"/>
      <c r="AOG84" s="23"/>
      <c r="AOH84" s="23"/>
      <c r="AOI84" s="23"/>
      <c r="AOJ84" s="23"/>
      <c r="AOK84" s="23"/>
      <c r="AOL84" s="23"/>
      <c r="AOM84" s="23"/>
      <c r="AON84" s="23"/>
      <c r="AOO84" s="23"/>
      <c r="AOP84" s="23"/>
      <c r="AOQ84" s="23"/>
      <c r="AOR84" s="23"/>
      <c r="AOS84" s="23"/>
      <c r="AOT84" s="23"/>
      <c r="AOU84" s="23"/>
      <c r="AOV84" s="23"/>
      <c r="AOW84" s="23"/>
      <c r="AOX84" s="23"/>
      <c r="AOY84" s="23"/>
      <c r="AOZ84" s="23"/>
      <c r="APA84" s="23"/>
      <c r="APB84" s="23"/>
      <c r="APC84" s="23"/>
      <c r="APD84" s="23"/>
      <c r="APE84" s="23"/>
      <c r="APF84" s="23"/>
      <c r="APG84" s="23"/>
      <c r="APH84" s="23"/>
      <c r="API84" s="23"/>
      <c r="APJ84" s="23"/>
      <c r="APK84" s="23"/>
      <c r="APL84" s="23"/>
      <c r="APM84" s="23"/>
      <c r="APN84" s="23"/>
      <c r="APO84" s="23"/>
      <c r="APP84" s="23"/>
      <c r="APQ84" s="23"/>
      <c r="APR84" s="23"/>
      <c r="APS84" s="23"/>
      <c r="APT84" s="23"/>
      <c r="APU84" s="23"/>
      <c r="APV84" s="23"/>
      <c r="APW84" s="23"/>
      <c r="APX84" s="23"/>
      <c r="APY84" s="23"/>
      <c r="APZ84" s="23"/>
      <c r="AQA84" s="23"/>
      <c r="AQB84" s="23"/>
      <c r="AQC84" s="23"/>
      <c r="AQD84" s="23"/>
      <c r="AQE84" s="23"/>
      <c r="AQF84" s="23"/>
      <c r="AQG84" s="23"/>
      <c r="AQH84" s="23"/>
      <c r="AQI84" s="23"/>
      <c r="AQJ84" s="23"/>
      <c r="AQK84" s="23"/>
      <c r="AQL84" s="23"/>
      <c r="AQM84" s="23"/>
      <c r="AQN84" s="23"/>
      <c r="AQO84" s="23"/>
      <c r="AQP84" s="23"/>
      <c r="AQQ84" s="23"/>
      <c r="AQR84" s="23"/>
      <c r="AQS84" s="23"/>
      <c r="AQT84" s="23"/>
      <c r="AQU84" s="23"/>
      <c r="AQV84" s="23"/>
      <c r="AQW84" s="23"/>
      <c r="AQX84" s="23"/>
      <c r="AQY84" s="23"/>
      <c r="AQZ84" s="23"/>
      <c r="ARA84" s="23"/>
      <c r="ARB84" s="23"/>
      <c r="ARC84" s="23"/>
      <c r="ARD84" s="23"/>
      <c r="ARE84" s="23"/>
      <c r="ARF84" s="23"/>
      <c r="ARG84" s="23"/>
      <c r="ARH84" s="23"/>
      <c r="ARI84" s="23"/>
      <c r="ARJ84" s="23"/>
      <c r="ARK84" s="23"/>
      <c r="ARL84" s="23"/>
      <c r="ARM84" s="23"/>
      <c r="ARN84" s="23"/>
      <c r="ARO84" s="23"/>
      <c r="ARP84" s="23"/>
      <c r="ARQ84" s="23"/>
      <c r="ARR84" s="23"/>
      <c r="ARS84" s="23"/>
      <c r="ART84" s="23"/>
      <c r="ARU84" s="23"/>
      <c r="ARV84" s="23"/>
      <c r="ARW84" s="23"/>
      <c r="ARX84" s="23"/>
      <c r="ARY84" s="23"/>
      <c r="ARZ84" s="23"/>
      <c r="ASA84" s="23"/>
      <c r="ASB84" s="23"/>
      <c r="ASC84" s="23"/>
      <c r="ASD84" s="23"/>
      <c r="ASE84" s="23"/>
      <c r="ASF84" s="23"/>
      <c r="ASG84" s="23"/>
      <c r="ASH84" s="23"/>
      <c r="ASI84" s="23"/>
      <c r="ASJ84" s="23"/>
      <c r="ASK84" s="23"/>
      <c r="ASL84" s="23"/>
      <c r="ASM84" s="23"/>
      <c r="ASN84" s="23"/>
      <c r="ASO84" s="23"/>
      <c r="ASP84" s="23"/>
      <c r="ASQ84" s="23"/>
      <c r="ASR84" s="23"/>
      <c r="ASS84" s="23"/>
      <c r="AST84" s="23"/>
      <c r="ASU84" s="23"/>
      <c r="ASV84" s="23"/>
      <c r="ASW84" s="23"/>
      <c r="ASX84" s="23"/>
      <c r="ASY84" s="23"/>
      <c r="ASZ84" s="23"/>
      <c r="ATA84" s="23"/>
      <c r="ATB84" s="23"/>
      <c r="ATC84" s="23"/>
      <c r="ATD84" s="23"/>
      <c r="ATE84" s="23"/>
      <c r="ATF84" s="23"/>
      <c r="ATG84" s="23"/>
      <c r="ATH84" s="23"/>
      <c r="ATI84" s="23"/>
      <c r="ATJ84" s="23"/>
      <c r="ATK84" s="23"/>
      <c r="ATL84" s="23"/>
      <c r="ATM84" s="23"/>
      <c r="ATN84" s="23"/>
      <c r="ATO84" s="23"/>
      <c r="ATP84" s="23"/>
      <c r="ATQ84" s="23"/>
      <c r="ATR84" s="23"/>
      <c r="ATS84" s="23"/>
      <c r="ATT84" s="23"/>
      <c r="ATU84" s="23"/>
      <c r="ATV84" s="23"/>
      <c r="ATW84" s="23"/>
      <c r="ATX84" s="23"/>
      <c r="ATY84" s="23"/>
      <c r="ATZ84" s="23"/>
      <c r="AUA84" s="23"/>
      <c r="AUB84" s="23"/>
      <c r="AUC84" s="23"/>
      <c r="AUD84" s="23"/>
      <c r="AUE84" s="23"/>
      <c r="AUF84" s="23"/>
      <c r="AUG84" s="23"/>
      <c r="AUH84" s="23"/>
      <c r="AUI84" s="23"/>
      <c r="AUJ84" s="23"/>
      <c r="AUK84" s="23"/>
      <c r="AUL84" s="23"/>
      <c r="AUM84" s="23"/>
      <c r="AUN84" s="23"/>
      <c r="AUO84" s="23"/>
      <c r="AUP84" s="23"/>
      <c r="AUQ84" s="23"/>
      <c r="AUR84" s="23"/>
      <c r="AUS84" s="23"/>
      <c r="AUT84" s="23"/>
      <c r="AUU84" s="23"/>
      <c r="AUV84" s="23"/>
      <c r="AUW84" s="23"/>
      <c r="AUX84" s="23"/>
      <c r="AUY84" s="23"/>
      <c r="AUZ84" s="23"/>
      <c r="AVA84" s="23"/>
      <c r="AVB84" s="23"/>
      <c r="AVC84" s="23"/>
      <c r="AVD84" s="23"/>
      <c r="AVE84" s="23"/>
      <c r="AVF84" s="23"/>
      <c r="AVG84" s="23"/>
      <c r="AVH84" s="23"/>
      <c r="AVI84" s="23"/>
      <c r="AVJ84" s="23"/>
      <c r="AVK84" s="23"/>
      <c r="AVL84" s="23"/>
      <c r="AVM84" s="23"/>
      <c r="AVN84" s="23"/>
      <c r="AVO84" s="23"/>
      <c r="AVP84" s="23"/>
      <c r="AVQ84" s="23"/>
      <c r="AVR84" s="23"/>
      <c r="AVS84" s="23"/>
      <c r="AVT84" s="23"/>
      <c r="AVU84" s="23"/>
      <c r="AVV84" s="23"/>
      <c r="AVW84" s="23"/>
      <c r="AVX84" s="23"/>
      <c r="AVY84" s="23"/>
      <c r="AVZ84" s="23"/>
      <c r="AWA84" s="23"/>
      <c r="AWB84" s="23"/>
      <c r="AWC84" s="23"/>
      <c r="AWD84" s="23"/>
      <c r="AWE84" s="23"/>
      <c r="AWF84" s="23"/>
      <c r="AWG84" s="23"/>
      <c r="AWH84" s="23"/>
      <c r="AWI84" s="23"/>
      <c r="AWJ84" s="23"/>
      <c r="AWK84" s="23"/>
      <c r="AWL84" s="23"/>
      <c r="AWM84" s="23"/>
      <c r="AWN84" s="23"/>
      <c r="AWO84" s="23"/>
      <c r="AWP84" s="23"/>
      <c r="AWQ84" s="23"/>
      <c r="AWR84" s="23"/>
      <c r="AWS84" s="23"/>
      <c r="AWT84" s="23"/>
      <c r="AWU84" s="23"/>
      <c r="AWV84" s="23"/>
      <c r="AWW84" s="23"/>
      <c r="AWX84" s="23"/>
      <c r="AWY84" s="23"/>
      <c r="AWZ84" s="23"/>
      <c r="AXA84" s="23"/>
      <c r="AXB84" s="23"/>
      <c r="AXC84" s="23"/>
      <c r="AXD84" s="23"/>
      <c r="AXE84" s="23"/>
      <c r="AXF84" s="23"/>
      <c r="AXG84" s="23"/>
      <c r="AXH84" s="23"/>
      <c r="AXI84" s="23"/>
      <c r="AXJ84" s="23"/>
      <c r="AXK84" s="23"/>
      <c r="AXL84" s="23"/>
      <c r="AXM84" s="23"/>
      <c r="AXN84" s="23"/>
      <c r="AXO84" s="23"/>
      <c r="AXP84" s="23"/>
      <c r="AXQ84" s="23"/>
      <c r="AXR84" s="23"/>
      <c r="AXS84" s="23"/>
      <c r="AXT84" s="23"/>
      <c r="AXU84" s="23"/>
      <c r="AXV84" s="23"/>
      <c r="AXW84" s="23"/>
      <c r="AXX84" s="23"/>
      <c r="AXY84" s="23"/>
      <c r="AXZ84" s="23"/>
      <c r="AYA84" s="23"/>
      <c r="AYB84" s="23"/>
      <c r="AYC84" s="23"/>
      <c r="AYD84" s="23"/>
      <c r="AYE84" s="23"/>
      <c r="AYF84" s="23"/>
      <c r="AYG84" s="23"/>
      <c r="AYH84" s="23"/>
      <c r="AYI84" s="23"/>
      <c r="AYJ84" s="23"/>
      <c r="AYK84" s="23"/>
      <c r="AYL84" s="23"/>
      <c r="AYM84" s="23"/>
      <c r="AYN84" s="23"/>
      <c r="AYO84" s="23"/>
      <c r="AYP84" s="23"/>
      <c r="AYQ84" s="23"/>
      <c r="AYR84" s="23"/>
      <c r="AYS84" s="23"/>
      <c r="AYT84" s="23"/>
      <c r="AYU84" s="23"/>
      <c r="AYV84" s="23"/>
      <c r="AYW84" s="23"/>
      <c r="AYX84" s="23"/>
      <c r="AYY84" s="23"/>
      <c r="AYZ84" s="23"/>
      <c r="AZA84" s="23"/>
      <c r="AZB84" s="23"/>
      <c r="AZC84" s="23"/>
      <c r="AZD84" s="23"/>
      <c r="AZE84" s="23"/>
      <c r="AZF84" s="23"/>
      <c r="AZG84" s="23"/>
      <c r="AZH84" s="23"/>
      <c r="AZI84" s="23"/>
      <c r="AZJ84" s="23"/>
      <c r="AZK84" s="23"/>
      <c r="AZL84" s="23"/>
      <c r="AZM84" s="23"/>
      <c r="AZN84" s="23"/>
      <c r="AZO84" s="23"/>
      <c r="AZP84" s="23"/>
      <c r="AZQ84" s="23"/>
      <c r="AZR84" s="23"/>
      <c r="AZS84" s="23"/>
      <c r="AZT84" s="23"/>
      <c r="AZU84" s="23"/>
      <c r="AZV84" s="23"/>
      <c r="AZW84" s="23"/>
      <c r="AZX84" s="23"/>
      <c r="AZY84" s="23"/>
      <c r="AZZ84" s="23"/>
      <c r="BAA84" s="23"/>
      <c r="BAB84" s="23"/>
      <c r="BAC84" s="23"/>
      <c r="BAD84" s="23"/>
      <c r="BAE84" s="23"/>
      <c r="BAF84" s="23"/>
      <c r="BAG84" s="23"/>
      <c r="BAH84" s="23"/>
      <c r="BAI84" s="23"/>
      <c r="BAJ84" s="23"/>
      <c r="BAK84" s="23"/>
      <c r="BAL84" s="23"/>
      <c r="BAM84" s="23"/>
      <c r="BAN84" s="23"/>
      <c r="BAO84" s="23"/>
      <c r="BAP84" s="23"/>
      <c r="BAQ84" s="23"/>
      <c r="BAR84" s="23"/>
      <c r="BAS84" s="23"/>
      <c r="BAT84" s="23"/>
      <c r="BAU84" s="23"/>
      <c r="BAV84" s="23"/>
      <c r="BAW84" s="23"/>
      <c r="BAX84" s="23"/>
      <c r="BAY84" s="23"/>
      <c r="BAZ84" s="23"/>
      <c r="BBA84" s="23"/>
      <c r="BBB84" s="23"/>
      <c r="BBC84" s="23"/>
      <c r="BBD84" s="23"/>
      <c r="BBE84" s="23"/>
      <c r="BBF84" s="23"/>
      <c r="BBG84" s="23"/>
      <c r="BBH84" s="23"/>
      <c r="BBI84" s="23"/>
      <c r="BBJ84" s="23"/>
      <c r="BBK84" s="23"/>
      <c r="BBL84" s="23"/>
      <c r="BBM84" s="23"/>
      <c r="BBN84" s="23"/>
      <c r="BBO84" s="23"/>
      <c r="BBP84" s="23"/>
      <c r="BBQ84" s="23"/>
      <c r="BBR84" s="23"/>
      <c r="BBS84" s="23"/>
      <c r="BBT84" s="23"/>
      <c r="BBU84" s="23"/>
      <c r="BBV84" s="23"/>
      <c r="BBW84" s="23"/>
      <c r="BBX84" s="23"/>
      <c r="BBY84" s="23"/>
      <c r="BBZ84" s="23"/>
      <c r="BCA84" s="23"/>
      <c r="BCB84" s="23"/>
      <c r="BCC84" s="23"/>
      <c r="BCD84" s="23"/>
      <c r="BCE84" s="23"/>
      <c r="BCF84" s="23"/>
      <c r="BCG84" s="23"/>
      <c r="BCH84" s="23"/>
      <c r="BCI84" s="23"/>
      <c r="BCJ84" s="23"/>
      <c r="BCK84" s="23"/>
      <c r="BCL84" s="23"/>
      <c r="BCM84" s="23"/>
      <c r="BCN84" s="23"/>
      <c r="BCO84" s="23"/>
      <c r="BCP84" s="23"/>
      <c r="BCQ84" s="23"/>
      <c r="BCR84" s="23"/>
      <c r="BCS84" s="23"/>
      <c r="BCT84" s="23"/>
      <c r="BCU84" s="23"/>
      <c r="BCV84" s="23"/>
      <c r="BCW84" s="23"/>
      <c r="BCX84" s="23"/>
      <c r="BCY84" s="23"/>
      <c r="BCZ84" s="23"/>
      <c r="BDA84" s="23"/>
      <c r="BDB84" s="23"/>
      <c r="BDC84" s="23"/>
      <c r="BDD84" s="23"/>
      <c r="BDE84" s="23"/>
      <c r="BDF84" s="23"/>
      <c r="BDG84" s="23"/>
      <c r="BDH84" s="23"/>
      <c r="BDI84" s="23"/>
      <c r="BDJ84" s="23"/>
      <c r="BDK84" s="23"/>
      <c r="BDL84" s="23"/>
      <c r="BDM84" s="23"/>
      <c r="BDN84" s="23"/>
      <c r="BDO84" s="23"/>
      <c r="BDP84" s="23"/>
      <c r="BDQ84" s="23"/>
      <c r="BDR84" s="23"/>
      <c r="BDS84" s="23"/>
      <c r="BDT84" s="23"/>
      <c r="BDU84" s="23"/>
      <c r="BDV84" s="23"/>
      <c r="BDW84" s="23"/>
      <c r="BDX84" s="23"/>
      <c r="BDY84" s="23"/>
      <c r="BDZ84" s="23"/>
      <c r="BEA84" s="23"/>
      <c r="BEB84" s="23"/>
      <c r="BEC84" s="23"/>
      <c r="BED84" s="23"/>
      <c r="BEE84" s="23"/>
      <c r="BEF84" s="23"/>
      <c r="BEG84" s="23"/>
      <c r="BEH84" s="23"/>
      <c r="BEI84" s="23"/>
      <c r="BEJ84" s="23"/>
      <c r="BEK84" s="23"/>
      <c r="BEL84" s="23"/>
      <c r="BEM84" s="23"/>
      <c r="BEN84" s="23"/>
      <c r="BEO84" s="23"/>
      <c r="BEP84" s="23"/>
      <c r="BEQ84" s="23"/>
      <c r="BER84" s="23"/>
      <c r="BES84" s="23"/>
      <c r="BET84" s="23"/>
      <c r="BEU84" s="23"/>
      <c r="BEV84" s="23"/>
      <c r="BEW84" s="23"/>
      <c r="BEX84" s="23"/>
      <c r="BEY84" s="23"/>
      <c r="BEZ84" s="23"/>
      <c r="BFA84" s="23"/>
      <c r="BFB84" s="23"/>
      <c r="BFC84" s="23"/>
      <c r="BFD84" s="23"/>
      <c r="BFE84" s="23"/>
      <c r="BFF84" s="23"/>
      <c r="BFG84" s="23"/>
      <c r="BFH84" s="23"/>
      <c r="BFI84" s="23"/>
      <c r="BFJ84" s="23"/>
      <c r="BFK84" s="23"/>
      <c r="BFL84" s="23"/>
      <c r="BFM84" s="23"/>
      <c r="BFN84" s="23"/>
      <c r="BFO84" s="23"/>
      <c r="BFP84" s="23"/>
      <c r="BFQ84" s="23"/>
      <c r="BFR84" s="23"/>
      <c r="BFS84" s="23"/>
      <c r="BFT84" s="23"/>
      <c r="BFU84" s="23"/>
      <c r="BFV84" s="23"/>
      <c r="BFW84" s="23"/>
      <c r="BFX84" s="23"/>
      <c r="BFY84" s="23"/>
      <c r="BFZ84" s="23"/>
      <c r="BGA84" s="23"/>
      <c r="BGB84" s="23"/>
      <c r="BGC84" s="23"/>
      <c r="BGD84" s="23"/>
      <c r="BGE84" s="23"/>
      <c r="BGF84" s="23"/>
      <c r="BGG84" s="23"/>
      <c r="BGH84" s="23"/>
      <c r="BGI84" s="23"/>
      <c r="BGJ84" s="23"/>
      <c r="BGK84" s="23"/>
      <c r="BGL84" s="23"/>
      <c r="BGM84" s="23"/>
      <c r="BGN84" s="23"/>
      <c r="BGO84" s="23"/>
      <c r="BGP84" s="23"/>
      <c r="BGQ84" s="23"/>
      <c r="BGR84" s="23"/>
      <c r="BGS84" s="23"/>
      <c r="BGT84" s="23"/>
      <c r="BGU84" s="23"/>
      <c r="BGV84" s="23"/>
      <c r="BGW84" s="23"/>
      <c r="BGX84" s="23"/>
      <c r="BGY84" s="23"/>
      <c r="BGZ84" s="23"/>
      <c r="BHA84" s="23"/>
      <c r="BHB84" s="23"/>
      <c r="BHC84" s="23"/>
      <c r="BHD84" s="23"/>
      <c r="BHE84" s="23"/>
      <c r="BHF84" s="23"/>
      <c r="BHG84" s="23"/>
      <c r="BHH84" s="23"/>
      <c r="BHI84" s="23"/>
      <c r="BHJ84" s="23"/>
      <c r="BHK84" s="23"/>
      <c r="BHL84" s="23"/>
      <c r="BHM84" s="23"/>
      <c r="BHN84" s="23"/>
      <c r="BHO84" s="23"/>
      <c r="BHP84" s="23"/>
      <c r="BHQ84" s="23"/>
      <c r="BHR84" s="23"/>
      <c r="BHS84" s="23"/>
      <c r="BHT84" s="23"/>
      <c r="BHU84" s="23"/>
      <c r="BHV84" s="23"/>
      <c r="BHW84" s="23"/>
      <c r="BHX84" s="23"/>
      <c r="BHY84" s="23"/>
      <c r="BHZ84" s="23"/>
      <c r="BIA84" s="23"/>
      <c r="BIB84" s="23"/>
      <c r="BIC84" s="23"/>
      <c r="BID84" s="23"/>
      <c r="BIE84" s="23"/>
      <c r="BIF84" s="23"/>
      <c r="BIG84" s="23"/>
      <c r="BIH84" s="23"/>
      <c r="BII84" s="23"/>
      <c r="BIJ84" s="23"/>
      <c r="BIK84" s="23"/>
      <c r="BIL84" s="23"/>
      <c r="BIM84" s="23"/>
      <c r="BIN84" s="23"/>
      <c r="BIO84" s="23"/>
      <c r="BIP84" s="23"/>
      <c r="BIQ84" s="23"/>
      <c r="BIR84" s="23"/>
      <c r="BIS84" s="23"/>
      <c r="BIT84" s="23"/>
      <c r="BIU84" s="23"/>
      <c r="BIV84" s="23"/>
      <c r="BIW84" s="23"/>
      <c r="BIX84" s="23"/>
      <c r="BIY84" s="23"/>
      <c r="BIZ84" s="23"/>
      <c r="BJA84" s="23"/>
      <c r="BJB84" s="23"/>
      <c r="BJC84" s="23"/>
      <c r="BJD84" s="23"/>
      <c r="BJE84" s="23"/>
      <c r="BJF84" s="23"/>
      <c r="BJG84" s="23"/>
      <c r="BJH84" s="23"/>
      <c r="BJI84" s="23"/>
      <c r="BJJ84" s="23"/>
      <c r="BJK84" s="23"/>
      <c r="BJL84" s="23"/>
      <c r="BJM84" s="23"/>
      <c r="BJN84" s="23"/>
      <c r="BJO84" s="23"/>
      <c r="BJP84" s="23"/>
      <c r="BJQ84" s="23"/>
      <c r="BJR84" s="23"/>
      <c r="BJS84" s="23"/>
      <c r="BJT84" s="23"/>
      <c r="BJU84" s="23"/>
      <c r="BJV84" s="23"/>
      <c r="BJW84" s="23"/>
      <c r="BJX84" s="23"/>
      <c r="BJY84" s="23"/>
      <c r="BJZ84" s="23"/>
      <c r="BKA84" s="23"/>
      <c r="BKB84" s="23"/>
      <c r="BKC84" s="23"/>
      <c r="BKD84" s="23"/>
      <c r="BKE84" s="23"/>
      <c r="BKF84" s="23"/>
      <c r="BKG84" s="23"/>
      <c r="BKH84" s="23"/>
      <c r="BKI84" s="23"/>
      <c r="BKJ84" s="23"/>
      <c r="BKK84" s="23"/>
      <c r="BKL84" s="23"/>
      <c r="BKM84" s="23"/>
      <c r="BKN84" s="23"/>
      <c r="BKO84" s="23"/>
      <c r="BKP84" s="23"/>
      <c r="BKQ84" s="23"/>
      <c r="BKR84" s="23"/>
      <c r="BKS84" s="23"/>
      <c r="BKT84" s="23"/>
      <c r="BKU84" s="23"/>
      <c r="BKV84" s="23"/>
      <c r="BKW84" s="23"/>
      <c r="BKX84" s="23"/>
      <c r="BKY84" s="23"/>
      <c r="BKZ84" s="23"/>
      <c r="BLA84" s="23"/>
      <c r="BLB84" s="23"/>
      <c r="BLC84" s="23"/>
      <c r="BLD84" s="23"/>
      <c r="BLE84" s="23"/>
      <c r="BLF84" s="23"/>
      <c r="BLG84" s="23"/>
      <c r="BLH84" s="23"/>
      <c r="BLI84" s="23"/>
      <c r="BLJ84" s="23"/>
      <c r="BLK84" s="23"/>
      <c r="BLL84" s="23"/>
      <c r="BLM84" s="23"/>
      <c r="BLN84" s="23"/>
      <c r="BLO84" s="23"/>
      <c r="BLP84" s="23"/>
      <c r="BLQ84" s="23"/>
      <c r="BLR84" s="23"/>
      <c r="BLS84" s="23"/>
      <c r="BLT84" s="23"/>
      <c r="BLU84" s="23"/>
      <c r="BLV84" s="23"/>
      <c r="BLW84" s="23"/>
      <c r="BLX84" s="23"/>
      <c r="BLY84" s="23"/>
      <c r="BLZ84" s="23"/>
      <c r="BMA84" s="23"/>
      <c r="BMB84" s="23"/>
      <c r="BMC84" s="23"/>
      <c r="BMD84" s="23"/>
      <c r="BME84" s="23"/>
      <c r="BMF84" s="23"/>
      <c r="BMG84" s="23"/>
      <c r="BMH84" s="23"/>
      <c r="BMI84" s="23"/>
      <c r="BMJ84" s="23"/>
      <c r="BMK84" s="23"/>
      <c r="BML84" s="23"/>
      <c r="BMM84" s="23"/>
      <c r="BMN84" s="23"/>
      <c r="BMO84" s="23"/>
      <c r="BMP84" s="23"/>
      <c r="BMQ84" s="23"/>
      <c r="BMR84" s="23"/>
      <c r="BMS84" s="23"/>
      <c r="BMT84" s="23"/>
      <c r="BMU84" s="23"/>
      <c r="BMV84" s="23"/>
      <c r="BMW84" s="23"/>
      <c r="BMX84" s="23"/>
      <c r="BMY84" s="23"/>
      <c r="BMZ84" s="23"/>
      <c r="BNA84" s="23"/>
      <c r="BNB84" s="23"/>
      <c r="BNC84" s="23"/>
      <c r="BND84" s="23"/>
      <c r="BNE84" s="23"/>
      <c r="BNF84" s="23"/>
      <c r="BNG84" s="23"/>
      <c r="BNH84" s="23"/>
      <c r="BNI84" s="23"/>
      <c r="BNJ84" s="23"/>
      <c r="BNK84" s="23"/>
      <c r="BNL84" s="23"/>
      <c r="BNM84" s="23"/>
      <c r="BNN84" s="23"/>
      <c r="BNO84" s="23"/>
      <c r="BNP84" s="23"/>
      <c r="BNQ84" s="23"/>
      <c r="BNR84" s="23"/>
      <c r="BNS84" s="23"/>
      <c r="BNT84" s="23"/>
      <c r="BNU84" s="23"/>
      <c r="BNV84" s="23"/>
      <c r="BNW84" s="23"/>
      <c r="BNX84" s="23"/>
      <c r="BNY84" s="23"/>
      <c r="BNZ84" s="23"/>
      <c r="BOA84" s="23"/>
      <c r="BOB84" s="23"/>
      <c r="BOC84" s="23"/>
      <c r="BOD84" s="23"/>
      <c r="BOE84" s="23"/>
      <c r="BOF84" s="23"/>
      <c r="BOG84" s="23"/>
      <c r="BOH84" s="23"/>
      <c r="BOI84" s="23"/>
      <c r="BOJ84" s="23"/>
      <c r="BOK84" s="23"/>
      <c r="BOL84" s="23"/>
      <c r="BOM84" s="23"/>
      <c r="BON84" s="23"/>
      <c r="BOO84" s="23"/>
      <c r="BOP84" s="23"/>
      <c r="BOQ84" s="23"/>
      <c r="BOR84" s="23"/>
      <c r="BOS84" s="23"/>
      <c r="BOT84" s="23"/>
      <c r="BOU84" s="23"/>
      <c r="BOV84" s="23"/>
      <c r="BOW84" s="23"/>
      <c r="BOX84" s="23"/>
      <c r="BOY84" s="23"/>
      <c r="BOZ84" s="23"/>
      <c r="BPA84" s="23"/>
      <c r="BPB84" s="23"/>
      <c r="BPC84" s="23"/>
      <c r="BPD84" s="23"/>
      <c r="BPE84" s="23"/>
      <c r="BPF84" s="23"/>
      <c r="BPG84" s="23"/>
      <c r="BPH84" s="23"/>
      <c r="BPI84" s="23"/>
      <c r="BPJ84" s="23"/>
      <c r="BPK84" s="23"/>
      <c r="BPL84" s="23"/>
      <c r="BPM84" s="23"/>
      <c r="BPN84" s="23"/>
      <c r="BPO84" s="23"/>
      <c r="BPP84" s="23"/>
      <c r="BPQ84" s="23"/>
      <c r="BPR84" s="23"/>
      <c r="BPS84" s="23"/>
      <c r="BPT84" s="23"/>
      <c r="BPU84" s="23"/>
      <c r="BPV84" s="23"/>
      <c r="BPW84" s="23"/>
      <c r="BPX84" s="23"/>
      <c r="BPY84" s="23"/>
      <c r="BPZ84" s="23"/>
      <c r="BQA84" s="23"/>
      <c r="BQB84" s="23"/>
      <c r="BQC84" s="23"/>
      <c r="BQD84" s="23"/>
      <c r="BQE84" s="23"/>
      <c r="BQF84" s="23"/>
      <c r="BQG84" s="23"/>
      <c r="BQH84" s="23"/>
      <c r="BQI84" s="23"/>
      <c r="BQJ84" s="23"/>
      <c r="BQK84" s="23"/>
      <c r="BQL84" s="23"/>
      <c r="BQM84" s="23"/>
      <c r="BQN84" s="23"/>
      <c r="BQO84" s="23"/>
      <c r="BQP84" s="23"/>
      <c r="BQQ84" s="23"/>
      <c r="BQR84" s="23"/>
      <c r="BQS84" s="23"/>
      <c r="BQT84" s="23"/>
      <c r="BQU84" s="23"/>
      <c r="BQV84" s="23"/>
      <c r="BQW84" s="23"/>
      <c r="BQX84" s="23"/>
      <c r="BQY84" s="23"/>
      <c r="BQZ84" s="23"/>
      <c r="BRA84" s="23"/>
      <c r="BRB84" s="23"/>
      <c r="BRC84" s="23"/>
      <c r="BRD84" s="23"/>
      <c r="BRE84" s="23"/>
      <c r="BRF84" s="23"/>
      <c r="BRG84" s="23"/>
      <c r="BRH84" s="23"/>
      <c r="BRI84" s="23"/>
      <c r="BRJ84" s="23"/>
      <c r="BRK84" s="23"/>
      <c r="BRL84" s="23"/>
      <c r="BRM84" s="23"/>
      <c r="BRN84" s="23"/>
      <c r="BRO84" s="23"/>
      <c r="BRP84" s="23"/>
      <c r="BRQ84" s="23"/>
      <c r="BRR84" s="23"/>
      <c r="BRS84" s="23"/>
      <c r="BRT84" s="23"/>
      <c r="BRU84" s="23"/>
      <c r="BRV84" s="23"/>
      <c r="BRW84" s="23"/>
      <c r="BRX84" s="23"/>
      <c r="BRY84" s="23"/>
      <c r="BRZ84" s="23"/>
      <c r="BSA84" s="23"/>
      <c r="BSB84" s="23"/>
      <c r="BSC84" s="23"/>
      <c r="BSD84" s="23"/>
      <c r="BSE84" s="23"/>
      <c r="BSF84" s="23"/>
      <c r="BSG84" s="23"/>
      <c r="BSH84" s="23"/>
      <c r="BSI84" s="23"/>
      <c r="BSJ84" s="23"/>
      <c r="BSK84" s="23"/>
      <c r="BSL84" s="23"/>
      <c r="BSM84" s="23"/>
      <c r="BSN84" s="23"/>
      <c r="BSO84" s="23"/>
      <c r="BSP84" s="23"/>
      <c r="BSQ84" s="23"/>
      <c r="BSR84" s="23"/>
      <c r="BSS84" s="23"/>
      <c r="BST84" s="23"/>
      <c r="BSU84" s="23"/>
      <c r="BSV84" s="23"/>
      <c r="BSW84" s="23"/>
      <c r="BSX84" s="23"/>
      <c r="BSY84" s="23"/>
      <c r="BSZ84" s="23"/>
      <c r="BTA84" s="23"/>
      <c r="BTB84" s="23"/>
      <c r="BTC84" s="23"/>
      <c r="BTD84" s="23"/>
      <c r="BTE84" s="23"/>
      <c r="BTF84" s="23"/>
      <c r="BTG84" s="23"/>
      <c r="BTH84" s="23"/>
      <c r="BTI84" s="23"/>
      <c r="BTJ84" s="23"/>
      <c r="BTK84" s="23"/>
      <c r="BTL84" s="23"/>
      <c r="BTM84" s="23"/>
      <c r="BTN84" s="23"/>
      <c r="BTO84" s="23"/>
      <c r="BTP84" s="23"/>
      <c r="BTQ84" s="23"/>
      <c r="BTR84" s="23"/>
      <c r="BTS84" s="23"/>
      <c r="BTT84" s="23"/>
      <c r="BTU84" s="23"/>
      <c r="BTV84" s="23"/>
      <c r="BTW84" s="23"/>
      <c r="BTX84" s="23"/>
      <c r="BTY84" s="23"/>
      <c r="BTZ84" s="23"/>
      <c r="BUA84" s="23"/>
      <c r="BUB84" s="23"/>
      <c r="BUC84" s="23"/>
      <c r="BUD84" s="23"/>
      <c r="BUE84" s="23"/>
      <c r="BUF84" s="23"/>
      <c r="BUG84" s="23"/>
      <c r="BUH84" s="23"/>
      <c r="BUI84" s="23"/>
      <c r="BUJ84" s="23"/>
      <c r="BUK84" s="23"/>
      <c r="BUL84" s="23"/>
      <c r="BUM84" s="23"/>
      <c r="BUN84" s="23"/>
      <c r="BUO84" s="23"/>
      <c r="BUP84" s="23"/>
      <c r="BUQ84" s="23"/>
      <c r="BUR84" s="23"/>
      <c r="BUS84" s="23"/>
      <c r="BUT84" s="23"/>
      <c r="BUU84" s="23"/>
      <c r="BUV84" s="23"/>
      <c r="BUW84" s="23"/>
      <c r="BUX84" s="23"/>
      <c r="BUY84" s="23"/>
      <c r="BUZ84" s="23"/>
      <c r="BVA84" s="23"/>
      <c r="BVB84" s="23"/>
      <c r="BVC84" s="23"/>
      <c r="BVD84" s="23"/>
      <c r="BVE84" s="23"/>
      <c r="BVF84" s="23"/>
      <c r="BVG84" s="23"/>
      <c r="BVH84" s="23"/>
      <c r="BVI84" s="23"/>
      <c r="BVJ84" s="23"/>
      <c r="BVK84" s="23"/>
      <c r="BVL84" s="23"/>
      <c r="BVM84" s="23"/>
      <c r="BVN84" s="23"/>
      <c r="BVO84" s="23"/>
      <c r="BVP84" s="23"/>
      <c r="BVQ84" s="23"/>
      <c r="BVR84" s="23"/>
      <c r="BVS84" s="23"/>
      <c r="BVT84" s="23"/>
      <c r="BVU84" s="23"/>
      <c r="BVV84" s="23"/>
      <c r="BVW84" s="23"/>
      <c r="BVX84" s="23"/>
      <c r="BVY84" s="23"/>
      <c r="BVZ84" s="23"/>
      <c r="BWA84" s="23"/>
      <c r="BWB84" s="23"/>
      <c r="BWC84" s="23"/>
      <c r="BWD84" s="23"/>
      <c r="BWE84" s="23"/>
      <c r="BWF84" s="23"/>
      <c r="BWG84" s="23"/>
      <c r="BWH84" s="23"/>
      <c r="BWI84" s="23"/>
      <c r="BWJ84" s="23"/>
      <c r="BWK84" s="23"/>
      <c r="BWL84" s="23"/>
      <c r="BWM84" s="23"/>
      <c r="BWN84" s="23"/>
      <c r="BWO84" s="23"/>
      <c r="BWP84" s="23"/>
      <c r="BWQ84" s="23"/>
      <c r="BWR84" s="23"/>
      <c r="BWS84" s="23"/>
      <c r="BWT84" s="23"/>
      <c r="BWU84" s="23"/>
      <c r="BWV84" s="23"/>
      <c r="BWW84" s="23"/>
      <c r="BWX84" s="23"/>
      <c r="BWY84" s="23"/>
      <c r="BWZ84" s="23"/>
      <c r="BXA84" s="23"/>
      <c r="BXB84" s="23"/>
      <c r="BXC84" s="23"/>
      <c r="BXD84" s="23"/>
      <c r="BXE84" s="23"/>
      <c r="BXF84" s="23"/>
      <c r="BXG84" s="23"/>
      <c r="BXH84" s="23"/>
      <c r="BXI84" s="23"/>
      <c r="BXJ84" s="23"/>
      <c r="BXK84" s="23"/>
      <c r="BXL84" s="23"/>
      <c r="BXM84" s="23"/>
      <c r="BXN84" s="23"/>
      <c r="BXO84" s="23"/>
      <c r="BXP84" s="23"/>
      <c r="BXQ84" s="23"/>
      <c r="BXR84" s="23"/>
      <c r="BXS84" s="23"/>
      <c r="BXT84" s="23"/>
      <c r="BXU84" s="23"/>
      <c r="BXV84" s="23"/>
      <c r="BXW84" s="23"/>
      <c r="BXX84" s="23"/>
      <c r="BXY84" s="23"/>
      <c r="BXZ84" s="23"/>
      <c r="BYA84" s="23"/>
      <c r="BYB84" s="23"/>
      <c r="BYC84" s="23"/>
      <c r="BYD84" s="23"/>
      <c r="BYE84" s="23"/>
      <c r="BYF84" s="23"/>
      <c r="BYG84" s="23"/>
      <c r="BYH84" s="23"/>
      <c r="BYI84" s="23"/>
      <c r="BYJ84" s="23"/>
      <c r="BYK84" s="23"/>
      <c r="BYL84" s="23"/>
      <c r="BYM84" s="23"/>
      <c r="BYN84" s="23"/>
      <c r="BYO84" s="23"/>
      <c r="BYP84" s="23"/>
      <c r="BYQ84" s="23"/>
      <c r="BYR84" s="23"/>
      <c r="BYS84" s="23"/>
      <c r="BYT84" s="23"/>
      <c r="BYU84" s="23"/>
      <c r="BYV84" s="23"/>
      <c r="BYW84" s="23"/>
      <c r="BYX84" s="23"/>
      <c r="BYY84" s="23"/>
      <c r="BYZ84" s="23"/>
      <c r="BZA84" s="23"/>
      <c r="BZB84" s="23"/>
      <c r="BZC84" s="23"/>
      <c r="BZD84" s="23"/>
      <c r="BZE84" s="23"/>
      <c r="BZF84" s="23"/>
      <c r="BZG84" s="23"/>
      <c r="BZH84" s="23"/>
      <c r="BZI84" s="23"/>
      <c r="BZJ84" s="23"/>
      <c r="BZK84" s="23"/>
      <c r="BZL84" s="23"/>
      <c r="BZM84" s="23"/>
      <c r="BZN84" s="23"/>
      <c r="BZO84" s="23"/>
      <c r="BZP84" s="23"/>
      <c r="BZQ84" s="23"/>
      <c r="BZR84" s="23"/>
      <c r="BZS84" s="23"/>
      <c r="BZT84" s="23"/>
      <c r="BZU84" s="23"/>
      <c r="BZV84" s="23"/>
      <c r="BZW84" s="23"/>
      <c r="BZX84" s="23"/>
      <c r="BZY84" s="23"/>
      <c r="BZZ84" s="23"/>
      <c r="CAA84" s="23"/>
      <c r="CAB84" s="23"/>
      <c r="CAC84" s="23"/>
      <c r="CAD84" s="23"/>
      <c r="CAE84" s="23"/>
      <c r="CAF84" s="23"/>
      <c r="CAG84" s="23"/>
      <c r="CAH84" s="23"/>
      <c r="CAI84" s="23"/>
      <c r="CAJ84" s="23"/>
      <c r="CAK84" s="23"/>
      <c r="CAL84" s="23"/>
      <c r="CAM84" s="23"/>
      <c r="CAN84" s="23"/>
      <c r="CAO84" s="23"/>
      <c r="CAP84" s="23"/>
      <c r="CAQ84" s="23"/>
      <c r="CAR84" s="23"/>
      <c r="CAS84" s="23"/>
      <c r="CAT84" s="23"/>
      <c r="CAU84" s="23"/>
      <c r="CAV84" s="23"/>
      <c r="CAW84" s="23"/>
      <c r="CAX84" s="23"/>
      <c r="CAY84" s="23"/>
      <c r="CAZ84" s="23"/>
      <c r="CBA84" s="23"/>
      <c r="CBB84" s="23"/>
      <c r="CBC84" s="23"/>
      <c r="CBD84" s="23"/>
      <c r="CBE84" s="23"/>
      <c r="CBF84" s="23"/>
      <c r="CBG84" s="23"/>
      <c r="CBH84" s="23"/>
      <c r="CBI84" s="23"/>
      <c r="CBJ84" s="23"/>
      <c r="CBK84" s="23"/>
      <c r="CBL84" s="23"/>
      <c r="CBM84" s="23"/>
      <c r="CBN84" s="23"/>
      <c r="CBO84" s="23"/>
      <c r="CBP84" s="23"/>
      <c r="CBQ84" s="23"/>
      <c r="CBR84" s="23"/>
      <c r="CBS84" s="23"/>
      <c r="CBT84" s="23"/>
      <c r="CBU84" s="23"/>
      <c r="CBV84" s="23"/>
      <c r="CBW84" s="23"/>
      <c r="CBX84" s="23"/>
      <c r="CBY84" s="23"/>
      <c r="CBZ84" s="23"/>
      <c r="CCA84" s="23"/>
      <c r="CCB84" s="23"/>
      <c r="CCC84" s="23"/>
      <c r="CCD84" s="23"/>
      <c r="CCE84" s="23"/>
      <c r="CCF84" s="23"/>
      <c r="CCG84" s="23"/>
      <c r="CCH84" s="23"/>
      <c r="CCI84" s="23"/>
      <c r="CCJ84" s="23"/>
      <c r="CCK84" s="23"/>
      <c r="CCL84" s="23"/>
      <c r="CCM84" s="23"/>
      <c r="CCN84" s="23"/>
      <c r="CCO84" s="23"/>
      <c r="CCP84" s="23"/>
      <c r="CCQ84" s="23"/>
      <c r="CCR84" s="23"/>
      <c r="CCS84" s="23"/>
      <c r="CCT84" s="23"/>
      <c r="CCU84" s="23"/>
      <c r="CCV84" s="23"/>
      <c r="CCW84" s="23"/>
      <c r="CCX84" s="23"/>
      <c r="CCY84" s="23"/>
      <c r="CCZ84" s="23"/>
      <c r="CDA84" s="23"/>
      <c r="CDB84" s="23"/>
      <c r="CDC84" s="23"/>
      <c r="CDD84" s="23"/>
      <c r="CDE84" s="23"/>
      <c r="CDF84" s="23"/>
      <c r="CDG84" s="23"/>
      <c r="CDH84" s="23"/>
      <c r="CDI84" s="23"/>
      <c r="CDJ84" s="23"/>
      <c r="CDK84" s="23"/>
      <c r="CDL84" s="23"/>
      <c r="CDM84" s="23"/>
      <c r="CDN84" s="23"/>
      <c r="CDO84" s="23"/>
      <c r="CDP84" s="23"/>
      <c r="CDQ84" s="23"/>
      <c r="CDR84" s="23"/>
      <c r="CDS84" s="23"/>
      <c r="CDT84" s="23"/>
      <c r="CDU84" s="23"/>
      <c r="CDV84" s="23"/>
      <c r="CDW84" s="23"/>
      <c r="CDX84" s="23"/>
      <c r="CDY84" s="23"/>
      <c r="CDZ84" s="23"/>
      <c r="CEA84" s="23"/>
      <c r="CEB84" s="23"/>
      <c r="CEC84" s="23"/>
      <c r="CED84" s="23"/>
      <c r="CEE84" s="23"/>
      <c r="CEF84" s="23"/>
      <c r="CEG84" s="23"/>
      <c r="CEH84" s="23"/>
      <c r="CEI84" s="23"/>
      <c r="CEJ84" s="23"/>
      <c r="CEK84" s="23"/>
      <c r="CEL84" s="23"/>
      <c r="CEM84" s="23"/>
      <c r="CEN84" s="23"/>
      <c r="CEO84" s="23"/>
      <c r="CEP84" s="23"/>
      <c r="CEQ84" s="23"/>
      <c r="CER84" s="23"/>
      <c r="CES84" s="23"/>
      <c r="CET84" s="23"/>
      <c r="CEU84" s="23"/>
      <c r="CEV84" s="23"/>
      <c r="CEW84" s="23"/>
      <c r="CEX84" s="23"/>
      <c r="CEY84" s="23"/>
      <c r="CEZ84" s="23"/>
      <c r="CFA84" s="23"/>
      <c r="CFB84" s="23"/>
      <c r="CFC84" s="23"/>
      <c r="CFD84" s="23"/>
      <c r="CFE84" s="23"/>
      <c r="CFF84" s="23"/>
      <c r="CFG84" s="23"/>
      <c r="CFH84" s="23"/>
      <c r="CFI84" s="23"/>
      <c r="CFJ84" s="23"/>
      <c r="CFK84" s="23"/>
      <c r="CFL84" s="23"/>
      <c r="CFM84" s="23"/>
      <c r="CFN84" s="23"/>
      <c r="CFO84" s="23"/>
      <c r="CFP84" s="23"/>
      <c r="CFQ84" s="23"/>
      <c r="CFR84" s="23"/>
      <c r="CFS84" s="23"/>
      <c r="CFT84" s="23"/>
      <c r="CFU84" s="23"/>
      <c r="CFV84" s="23"/>
      <c r="CFW84" s="23"/>
      <c r="CFX84" s="23"/>
      <c r="CFY84" s="23"/>
      <c r="CFZ84" s="23"/>
      <c r="CGA84" s="23"/>
      <c r="CGB84" s="23"/>
      <c r="CGC84" s="23"/>
      <c r="CGD84" s="23"/>
      <c r="CGE84" s="23"/>
      <c r="CGF84" s="23"/>
      <c r="CGG84" s="23"/>
      <c r="CGH84" s="23"/>
      <c r="CGI84" s="23"/>
      <c r="CGJ84" s="23"/>
      <c r="CGK84" s="23"/>
      <c r="CGL84" s="23"/>
      <c r="CGM84" s="23"/>
      <c r="CGN84" s="23"/>
      <c r="CGO84" s="23"/>
      <c r="CGP84" s="23"/>
      <c r="CGQ84" s="23"/>
      <c r="CGR84" s="23"/>
      <c r="CGS84" s="23"/>
      <c r="CGT84" s="23"/>
      <c r="CGU84" s="23"/>
      <c r="CGV84" s="23"/>
      <c r="CGW84" s="23"/>
      <c r="CGX84" s="23"/>
      <c r="CGY84" s="23"/>
      <c r="CGZ84" s="23"/>
      <c r="CHA84" s="23"/>
      <c r="CHB84" s="23"/>
      <c r="CHC84" s="23"/>
      <c r="CHD84" s="23"/>
      <c r="CHE84" s="23"/>
      <c r="CHF84" s="23"/>
      <c r="CHG84" s="23"/>
      <c r="CHH84" s="23"/>
      <c r="CHI84" s="23"/>
      <c r="CHJ84" s="23"/>
      <c r="CHK84" s="23"/>
      <c r="CHL84" s="23"/>
      <c r="CHM84" s="23"/>
      <c r="CHN84" s="23"/>
      <c r="CHO84" s="23"/>
      <c r="CHP84" s="23"/>
      <c r="CHQ84" s="23"/>
      <c r="CHR84" s="23"/>
      <c r="CHS84" s="23"/>
      <c r="CHT84" s="23"/>
      <c r="CHU84" s="23"/>
      <c r="CHV84" s="23"/>
      <c r="CHW84" s="23"/>
      <c r="CHX84" s="23"/>
      <c r="CHY84" s="23"/>
      <c r="CHZ84" s="23"/>
      <c r="CIA84" s="23"/>
      <c r="CIB84" s="23"/>
      <c r="CIC84" s="23"/>
      <c r="CID84" s="23"/>
      <c r="CIE84" s="23"/>
      <c r="CIF84" s="23"/>
      <c r="CIG84" s="23"/>
      <c r="CIH84" s="23"/>
      <c r="CII84" s="23"/>
      <c r="CIJ84" s="23"/>
      <c r="CIK84" s="23"/>
      <c r="CIL84" s="23"/>
      <c r="CIM84" s="23"/>
      <c r="CIN84" s="23"/>
      <c r="CIO84" s="23"/>
      <c r="CIP84" s="23"/>
      <c r="CIQ84" s="23"/>
      <c r="CIR84" s="23"/>
      <c r="CIS84" s="23"/>
      <c r="CIT84" s="23"/>
      <c r="CIU84" s="23"/>
      <c r="CIV84" s="23"/>
      <c r="CIW84" s="23"/>
      <c r="CIX84" s="23"/>
      <c r="CIY84" s="23"/>
      <c r="CIZ84" s="23"/>
      <c r="CJA84" s="23"/>
      <c r="CJB84" s="23"/>
      <c r="CJC84" s="23"/>
      <c r="CJD84" s="23"/>
      <c r="CJE84" s="23"/>
      <c r="CJF84" s="23"/>
      <c r="CJG84" s="23"/>
      <c r="CJH84" s="23"/>
      <c r="CJI84" s="23"/>
      <c r="CJJ84" s="23"/>
      <c r="CJK84" s="23"/>
      <c r="CJL84" s="23"/>
      <c r="CJM84" s="23"/>
      <c r="CJN84" s="23"/>
      <c r="CJO84" s="23"/>
      <c r="CJP84" s="23"/>
      <c r="CJQ84" s="23"/>
      <c r="CJR84" s="23"/>
      <c r="CJS84" s="23"/>
      <c r="CJT84" s="23"/>
      <c r="CJU84" s="23"/>
      <c r="CJV84" s="23"/>
      <c r="CJW84" s="23"/>
      <c r="CJX84" s="23"/>
      <c r="CJY84" s="23"/>
      <c r="CJZ84" s="23"/>
      <c r="CKA84" s="23"/>
      <c r="CKB84" s="23"/>
      <c r="CKC84" s="23"/>
      <c r="CKD84" s="23"/>
      <c r="CKE84" s="23"/>
      <c r="CKF84" s="23"/>
      <c r="CKG84" s="23"/>
      <c r="CKH84" s="23"/>
      <c r="CKI84" s="23"/>
      <c r="CKJ84" s="23"/>
      <c r="CKK84" s="23"/>
      <c r="CKL84" s="23"/>
      <c r="CKM84" s="23"/>
      <c r="CKN84" s="23"/>
      <c r="CKO84" s="23"/>
      <c r="CKP84" s="23"/>
      <c r="CKQ84" s="23"/>
      <c r="CKR84" s="23"/>
      <c r="CKS84" s="23"/>
      <c r="CKT84" s="23"/>
      <c r="CKU84" s="23"/>
      <c r="CKV84" s="23"/>
      <c r="CKW84" s="23"/>
      <c r="CKX84" s="23"/>
      <c r="CKY84" s="23"/>
      <c r="CKZ84" s="23"/>
      <c r="CLA84" s="23"/>
      <c r="CLB84" s="23"/>
      <c r="CLC84" s="23"/>
      <c r="CLD84" s="23"/>
      <c r="CLE84" s="23"/>
      <c r="CLF84" s="23"/>
      <c r="CLG84" s="23"/>
      <c r="CLH84" s="23"/>
      <c r="CLI84" s="23"/>
      <c r="CLJ84" s="23"/>
      <c r="CLK84" s="23"/>
      <c r="CLL84" s="23"/>
      <c r="CLM84" s="23"/>
      <c r="CLN84" s="23"/>
      <c r="CLO84" s="23"/>
      <c r="CLP84" s="23"/>
      <c r="CLQ84" s="23"/>
      <c r="CLR84" s="23"/>
      <c r="CLS84" s="23"/>
      <c r="CLT84" s="23"/>
      <c r="CLU84" s="23"/>
      <c r="CLV84" s="23"/>
      <c r="CLW84" s="23"/>
      <c r="CLX84" s="23"/>
      <c r="CLY84" s="23"/>
      <c r="CLZ84" s="23"/>
      <c r="CMA84" s="23"/>
      <c r="CMB84" s="23"/>
      <c r="CMC84" s="23"/>
      <c r="CMD84" s="23"/>
      <c r="CME84" s="23"/>
      <c r="CMF84" s="23"/>
      <c r="CMG84" s="23"/>
      <c r="CMH84" s="23"/>
      <c r="CMI84" s="23"/>
      <c r="CMJ84" s="23"/>
      <c r="CMK84" s="23"/>
      <c r="CML84" s="23"/>
      <c r="CMM84" s="23"/>
      <c r="CMN84" s="23"/>
      <c r="CMO84" s="23"/>
      <c r="CMP84" s="23"/>
      <c r="CMQ84" s="23"/>
      <c r="CMR84" s="23"/>
      <c r="CMS84" s="23"/>
      <c r="CMT84" s="23"/>
      <c r="CMU84" s="23"/>
      <c r="CMV84" s="23"/>
      <c r="CMW84" s="23"/>
      <c r="CMX84" s="23"/>
      <c r="CMY84" s="23"/>
      <c r="CMZ84" s="23"/>
      <c r="CNA84" s="23"/>
      <c r="CNB84" s="23"/>
      <c r="CNC84" s="23"/>
      <c r="CND84" s="23"/>
      <c r="CNE84" s="23"/>
      <c r="CNF84" s="23"/>
      <c r="CNG84" s="23"/>
      <c r="CNH84" s="23"/>
      <c r="CNI84" s="23"/>
      <c r="CNJ84" s="23"/>
      <c r="CNK84" s="23"/>
      <c r="CNL84" s="23"/>
      <c r="CNM84" s="23"/>
      <c r="CNN84" s="23"/>
      <c r="CNO84" s="23"/>
      <c r="CNP84" s="23"/>
      <c r="CNQ84" s="23"/>
      <c r="CNR84" s="23"/>
      <c r="CNS84" s="23"/>
      <c r="CNT84" s="23"/>
      <c r="CNU84" s="23"/>
      <c r="CNV84" s="23"/>
      <c r="CNW84" s="23"/>
      <c r="CNX84" s="23"/>
      <c r="CNY84" s="23"/>
      <c r="CNZ84" s="23"/>
      <c r="COA84" s="23"/>
      <c r="COB84" s="23"/>
      <c r="COC84" s="23"/>
      <c r="COD84" s="23"/>
      <c r="COE84" s="23"/>
      <c r="COF84" s="23"/>
      <c r="COG84" s="23"/>
      <c r="COH84" s="23"/>
      <c r="COI84" s="23"/>
      <c r="COJ84" s="23"/>
      <c r="COK84" s="23"/>
      <c r="COL84" s="23"/>
      <c r="COM84" s="23"/>
      <c r="CON84" s="23"/>
      <c r="COO84" s="23"/>
      <c r="COP84" s="23"/>
      <c r="COQ84" s="23"/>
      <c r="COR84" s="23"/>
      <c r="COS84" s="23"/>
      <c r="COT84" s="23"/>
      <c r="COU84" s="23"/>
      <c r="COV84" s="23"/>
      <c r="COW84" s="23"/>
      <c r="COX84" s="23"/>
      <c r="COY84" s="23"/>
      <c r="COZ84" s="23"/>
      <c r="CPA84" s="23"/>
      <c r="CPB84" s="23"/>
      <c r="CPC84" s="23"/>
      <c r="CPD84" s="23"/>
      <c r="CPE84" s="23"/>
      <c r="CPF84" s="23"/>
      <c r="CPG84" s="23"/>
      <c r="CPH84" s="23"/>
      <c r="CPI84" s="23"/>
      <c r="CPJ84" s="23"/>
      <c r="CPK84" s="23"/>
      <c r="CPL84" s="23"/>
      <c r="CPM84" s="23"/>
      <c r="CPN84" s="23"/>
      <c r="CPO84" s="23"/>
      <c r="CPP84" s="23"/>
      <c r="CPQ84" s="23"/>
      <c r="CPR84" s="23"/>
      <c r="CPS84" s="23"/>
      <c r="CPT84" s="23"/>
      <c r="CPU84" s="23"/>
      <c r="CPV84" s="23"/>
      <c r="CPW84" s="23"/>
      <c r="CPX84" s="23"/>
      <c r="CPY84" s="23"/>
      <c r="CPZ84" s="23"/>
      <c r="CQA84" s="23"/>
      <c r="CQB84" s="23"/>
      <c r="CQC84" s="23"/>
      <c r="CQD84" s="23"/>
      <c r="CQE84" s="23"/>
      <c r="CQF84" s="23"/>
      <c r="CQG84" s="23"/>
      <c r="CQH84" s="23"/>
      <c r="CQI84" s="23"/>
      <c r="CQJ84" s="23"/>
      <c r="CQK84" s="23"/>
      <c r="CQL84" s="23"/>
      <c r="CQM84" s="23"/>
      <c r="CQN84" s="23"/>
      <c r="CQO84" s="23"/>
      <c r="CQP84" s="23"/>
      <c r="CQQ84" s="23"/>
      <c r="CQR84" s="23"/>
      <c r="CQS84" s="23"/>
      <c r="CQT84" s="23"/>
      <c r="CQU84" s="23"/>
      <c r="CQV84" s="23"/>
      <c r="CQW84" s="23"/>
      <c r="CQX84" s="23"/>
      <c r="CQY84" s="23"/>
      <c r="CQZ84" s="23"/>
      <c r="CRA84" s="23"/>
      <c r="CRB84" s="23"/>
      <c r="CRC84" s="23"/>
      <c r="CRD84" s="23"/>
      <c r="CRE84" s="23"/>
      <c r="CRF84" s="23"/>
      <c r="CRG84" s="23"/>
      <c r="CRH84" s="23"/>
      <c r="CRI84" s="23"/>
      <c r="CRJ84" s="23"/>
      <c r="CRK84" s="23"/>
      <c r="CRL84" s="23"/>
      <c r="CRM84" s="23"/>
      <c r="CRN84" s="23"/>
      <c r="CRO84" s="23"/>
      <c r="CRP84" s="23"/>
      <c r="CRQ84" s="23"/>
      <c r="CRR84" s="23"/>
      <c r="CRS84" s="23"/>
      <c r="CRT84" s="23"/>
      <c r="CRU84" s="23"/>
      <c r="CRV84" s="23"/>
      <c r="CRW84" s="23"/>
      <c r="CRX84" s="23"/>
      <c r="CRY84" s="23"/>
      <c r="CRZ84" s="23"/>
      <c r="CSA84" s="23"/>
      <c r="CSB84" s="23"/>
      <c r="CSC84" s="23"/>
      <c r="CSD84" s="23"/>
      <c r="CSE84" s="23"/>
      <c r="CSF84" s="23"/>
      <c r="CSG84" s="23"/>
      <c r="CSH84" s="23"/>
      <c r="CSI84" s="23"/>
      <c r="CSJ84" s="23"/>
      <c r="CSK84" s="23"/>
      <c r="CSL84" s="23"/>
      <c r="CSM84" s="23"/>
      <c r="CSN84" s="23"/>
      <c r="CSO84" s="23"/>
      <c r="CSP84" s="23"/>
      <c r="CSQ84" s="23"/>
      <c r="CSR84" s="23"/>
      <c r="CSS84" s="23"/>
      <c r="CST84" s="23"/>
      <c r="CSU84" s="23"/>
      <c r="CSV84" s="23"/>
      <c r="CSW84" s="23"/>
      <c r="CSX84" s="23"/>
      <c r="CSY84" s="23"/>
      <c r="CSZ84" s="23"/>
      <c r="CTA84" s="23"/>
      <c r="CTB84" s="23"/>
      <c r="CTC84" s="23"/>
      <c r="CTD84" s="23"/>
      <c r="CTE84" s="23"/>
      <c r="CTF84" s="23"/>
      <c r="CTG84" s="23"/>
      <c r="CTH84" s="23"/>
      <c r="CTI84" s="23"/>
      <c r="CTJ84" s="23"/>
      <c r="CTK84" s="23"/>
      <c r="CTL84" s="23"/>
      <c r="CTM84" s="23"/>
      <c r="CTN84" s="23"/>
      <c r="CTO84" s="23"/>
      <c r="CTP84" s="23"/>
      <c r="CTQ84" s="23"/>
      <c r="CTR84" s="23"/>
      <c r="CTS84" s="23"/>
      <c r="CTT84" s="23"/>
      <c r="CTU84" s="23"/>
      <c r="CTV84" s="23"/>
      <c r="CTW84" s="23"/>
      <c r="CTX84" s="23"/>
      <c r="CTY84" s="23"/>
      <c r="CTZ84" s="23"/>
      <c r="CUA84" s="23"/>
      <c r="CUB84" s="23"/>
      <c r="CUC84" s="23"/>
      <c r="CUD84" s="23"/>
      <c r="CUE84" s="23"/>
      <c r="CUF84" s="23"/>
      <c r="CUG84" s="23"/>
      <c r="CUH84" s="23"/>
      <c r="CUI84" s="23"/>
      <c r="CUJ84" s="23"/>
      <c r="CUK84" s="23"/>
      <c r="CUL84" s="23"/>
      <c r="CUM84" s="23"/>
      <c r="CUN84" s="23"/>
      <c r="CUO84" s="23"/>
      <c r="CUP84" s="23"/>
      <c r="CUQ84" s="23"/>
      <c r="CUR84" s="23"/>
      <c r="CUS84" s="23"/>
      <c r="CUT84" s="23"/>
      <c r="CUU84" s="23"/>
      <c r="CUV84" s="23"/>
      <c r="CUW84" s="23"/>
      <c r="CUX84" s="23"/>
      <c r="CUY84" s="23"/>
      <c r="CUZ84" s="23"/>
      <c r="CVA84" s="23"/>
      <c r="CVB84" s="23"/>
      <c r="CVC84" s="23"/>
      <c r="CVD84" s="23"/>
      <c r="CVE84" s="23"/>
      <c r="CVF84" s="23"/>
      <c r="CVG84" s="23"/>
      <c r="CVH84" s="23"/>
      <c r="CVI84" s="23"/>
      <c r="CVJ84" s="23"/>
      <c r="CVK84" s="23"/>
      <c r="CVL84" s="23"/>
      <c r="CVM84" s="23"/>
      <c r="CVN84" s="23"/>
      <c r="CVO84" s="23"/>
      <c r="CVP84" s="23"/>
      <c r="CVQ84" s="23"/>
      <c r="CVR84" s="23"/>
      <c r="CVS84" s="23"/>
      <c r="CVT84" s="23"/>
      <c r="CVU84" s="23"/>
      <c r="CVV84" s="23"/>
      <c r="CVW84" s="23"/>
      <c r="CVX84" s="23"/>
      <c r="CVY84" s="23"/>
      <c r="CVZ84" s="23"/>
      <c r="CWA84" s="23"/>
      <c r="CWB84" s="23"/>
      <c r="CWC84" s="23"/>
      <c r="CWD84" s="23"/>
      <c r="CWE84" s="23"/>
      <c r="CWF84" s="23"/>
      <c r="CWG84" s="23"/>
      <c r="CWH84" s="23"/>
      <c r="CWI84" s="23"/>
      <c r="CWJ84" s="23"/>
      <c r="CWK84" s="23"/>
      <c r="CWL84" s="23"/>
      <c r="CWM84" s="23"/>
      <c r="CWN84" s="23"/>
      <c r="CWO84" s="23"/>
      <c r="CWP84" s="23"/>
      <c r="CWQ84" s="23"/>
      <c r="CWR84" s="23"/>
      <c r="CWS84" s="23"/>
      <c r="CWT84" s="23"/>
      <c r="CWU84" s="23"/>
      <c r="CWV84" s="23"/>
      <c r="CWW84" s="23"/>
      <c r="CWX84" s="23"/>
      <c r="CWY84" s="23"/>
      <c r="CWZ84" s="23"/>
      <c r="CXA84" s="23"/>
      <c r="CXB84" s="23"/>
      <c r="CXC84" s="23"/>
      <c r="CXD84" s="23"/>
      <c r="CXE84" s="23"/>
      <c r="CXF84" s="23"/>
      <c r="CXG84" s="23"/>
      <c r="CXH84" s="23"/>
      <c r="CXI84" s="23"/>
      <c r="CXJ84" s="23"/>
      <c r="CXK84" s="23"/>
      <c r="CXL84" s="23"/>
      <c r="CXM84" s="23"/>
      <c r="CXN84" s="23"/>
      <c r="CXO84" s="23"/>
      <c r="CXP84" s="23"/>
      <c r="CXQ84" s="23"/>
      <c r="CXR84" s="23"/>
      <c r="CXS84" s="23"/>
      <c r="CXT84" s="23"/>
      <c r="CXU84" s="23"/>
      <c r="CXV84" s="23"/>
      <c r="CXW84" s="23"/>
      <c r="CXX84" s="23"/>
      <c r="CXY84" s="23"/>
      <c r="CXZ84" s="23"/>
      <c r="CYA84" s="23"/>
      <c r="CYB84" s="23"/>
      <c r="CYC84" s="23"/>
      <c r="CYD84" s="23"/>
      <c r="CYE84" s="23"/>
      <c r="CYF84" s="23"/>
      <c r="CYG84" s="23"/>
      <c r="CYH84" s="23"/>
      <c r="CYI84" s="23"/>
      <c r="CYJ84" s="23"/>
      <c r="CYK84" s="23"/>
      <c r="CYL84" s="23"/>
      <c r="CYM84" s="23"/>
      <c r="CYN84" s="23"/>
      <c r="CYO84" s="23"/>
      <c r="CYP84" s="23"/>
      <c r="CYQ84" s="23"/>
      <c r="CYR84" s="23"/>
      <c r="CYS84" s="23"/>
      <c r="CYT84" s="23"/>
      <c r="CYU84" s="23"/>
      <c r="CYV84" s="23"/>
      <c r="CYW84" s="23"/>
      <c r="CYX84" s="23"/>
      <c r="CYY84" s="23"/>
      <c r="CYZ84" s="23"/>
      <c r="CZA84" s="23"/>
      <c r="CZB84" s="23"/>
      <c r="CZC84" s="23"/>
      <c r="CZD84" s="23"/>
      <c r="CZE84" s="23"/>
      <c r="CZF84" s="23"/>
      <c r="CZG84" s="23"/>
      <c r="CZH84" s="23"/>
      <c r="CZI84" s="23"/>
      <c r="CZJ84" s="23"/>
      <c r="CZK84" s="23"/>
      <c r="CZL84" s="23"/>
      <c r="CZM84" s="23"/>
      <c r="CZN84" s="23"/>
      <c r="CZO84" s="23"/>
      <c r="CZP84" s="23"/>
      <c r="CZQ84" s="23"/>
      <c r="CZR84" s="23"/>
      <c r="CZS84" s="23"/>
      <c r="CZT84" s="23"/>
      <c r="CZU84" s="23"/>
      <c r="CZV84" s="23"/>
      <c r="CZW84" s="23"/>
      <c r="CZX84" s="23"/>
      <c r="CZY84" s="23"/>
      <c r="CZZ84" s="23"/>
      <c r="DAA84" s="23"/>
      <c r="DAB84" s="23"/>
      <c r="DAC84" s="23"/>
      <c r="DAD84" s="23"/>
      <c r="DAE84" s="23"/>
      <c r="DAF84" s="23"/>
      <c r="DAG84" s="23"/>
      <c r="DAH84" s="23"/>
      <c r="DAI84" s="23"/>
      <c r="DAJ84" s="23"/>
      <c r="DAK84" s="23"/>
      <c r="DAL84" s="23"/>
      <c r="DAM84" s="23"/>
      <c r="DAN84" s="23"/>
      <c r="DAO84" s="23"/>
      <c r="DAP84" s="23"/>
      <c r="DAQ84" s="23"/>
      <c r="DAR84" s="23"/>
      <c r="DAS84" s="23"/>
      <c r="DAT84" s="23"/>
      <c r="DAU84" s="23"/>
      <c r="DAV84" s="23"/>
      <c r="DAW84" s="23"/>
      <c r="DAX84" s="23"/>
      <c r="DAY84" s="23"/>
      <c r="DAZ84" s="23"/>
      <c r="DBA84" s="23"/>
      <c r="DBB84" s="23"/>
      <c r="DBC84" s="23"/>
      <c r="DBD84" s="23"/>
      <c r="DBE84" s="23"/>
      <c r="DBF84" s="23"/>
      <c r="DBG84" s="23"/>
      <c r="DBH84" s="23"/>
      <c r="DBI84" s="23"/>
      <c r="DBJ84" s="23"/>
      <c r="DBK84" s="23"/>
      <c r="DBL84" s="23"/>
      <c r="DBM84" s="23"/>
      <c r="DBN84" s="23"/>
      <c r="DBO84" s="23"/>
      <c r="DBP84" s="23"/>
      <c r="DBQ84" s="23"/>
      <c r="DBR84" s="23"/>
      <c r="DBS84" s="23"/>
      <c r="DBT84" s="23"/>
      <c r="DBU84" s="23"/>
      <c r="DBV84" s="23"/>
      <c r="DBW84" s="23"/>
      <c r="DBX84" s="23"/>
      <c r="DBY84" s="23"/>
      <c r="DBZ84" s="23"/>
      <c r="DCA84" s="23"/>
      <c r="DCB84" s="23"/>
      <c r="DCC84" s="23"/>
      <c r="DCD84" s="23"/>
      <c r="DCE84" s="23"/>
      <c r="DCF84" s="23"/>
      <c r="DCG84" s="23"/>
      <c r="DCH84" s="23"/>
      <c r="DCI84" s="23"/>
      <c r="DCJ84" s="23"/>
      <c r="DCK84" s="23"/>
      <c r="DCL84" s="23"/>
      <c r="DCM84" s="23"/>
      <c r="DCN84" s="23"/>
      <c r="DCO84" s="23"/>
      <c r="DCP84" s="23"/>
      <c r="DCQ84" s="23"/>
      <c r="DCR84" s="23"/>
      <c r="DCS84" s="23"/>
      <c r="DCT84" s="23"/>
      <c r="DCU84" s="23"/>
      <c r="DCV84" s="23"/>
      <c r="DCW84" s="23"/>
      <c r="DCX84" s="23"/>
      <c r="DCY84" s="23"/>
      <c r="DCZ84" s="23"/>
      <c r="DDA84" s="23"/>
      <c r="DDB84" s="23"/>
      <c r="DDC84" s="23"/>
      <c r="DDD84" s="23"/>
      <c r="DDE84" s="23"/>
      <c r="DDF84" s="23"/>
      <c r="DDG84" s="23"/>
      <c r="DDH84" s="23"/>
      <c r="DDI84" s="23"/>
      <c r="DDJ84" s="23"/>
      <c r="DDK84" s="23"/>
      <c r="DDL84" s="23"/>
      <c r="DDM84" s="23"/>
      <c r="DDN84" s="23"/>
      <c r="DDO84" s="23"/>
      <c r="DDP84" s="23"/>
      <c r="DDQ84" s="23"/>
      <c r="DDR84" s="23"/>
      <c r="DDS84" s="23"/>
      <c r="DDT84" s="23"/>
      <c r="DDU84" s="23"/>
      <c r="DDV84" s="23"/>
      <c r="DDW84" s="23"/>
      <c r="DDX84" s="23"/>
      <c r="DDY84" s="23"/>
      <c r="DDZ84" s="23"/>
      <c r="DEA84" s="23"/>
      <c r="DEB84" s="23"/>
      <c r="DEC84" s="23"/>
      <c r="DED84" s="23"/>
      <c r="DEE84" s="23"/>
      <c r="DEF84" s="23"/>
      <c r="DEG84" s="23"/>
      <c r="DEH84" s="23"/>
      <c r="DEI84" s="23"/>
      <c r="DEJ84" s="23"/>
      <c r="DEK84" s="23"/>
      <c r="DEL84" s="23"/>
      <c r="DEM84" s="23"/>
      <c r="DEN84" s="23"/>
      <c r="DEO84" s="23"/>
      <c r="DEP84" s="23"/>
      <c r="DEQ84" s="23"/>
      <c r="DER84" s="23"/>
      <c r="DES84" s="23"/>
      <c r="DET84" s="23"/>
      <c r="DEU84" s="23"/>
      <c r="DEV84" s="23"/>
      <c r="DEW84" s="23"/>
      <c r="DEX84" s="23"/>
      <c r="DEY84" s="23"/>
      <c r="DEZ84" s="23"/>
      <c r="DFA84" s="23"/>
      <c r="DFB84" s="23"/>
      <c r="DFC84" s="23"/>
      <c r="DFD84" s="23"/>
      <c r="DFE84" s="23"/>
      <c r="DFF84" s="23"/>
      <c r="DFG84" s="23"/>
      <c r="DFH84" s="23"/>
      <c r="DFI84" s="23"/>
      <c r="DFJ84" s="23"/>
      <c r="DFK84" s="23"/>
      <c r="DFL84" s="23"/>
      <c r="DFM84" s="23"/>
      <c r="DFN84" s="23"/>
      <c r="DFO84" s="23"/>
      <c r="DFP84" s="23"/>
      <c r="DFQ84" s="23"/>
      <c r="DFR84" s="23"/>
      <c r="DFS84" s="23"/>
      <c r="DFT84" s="23"/>
      <c r="DFU84" s="23"/>
      <c r="DFV84" s="23"/>
      <c r="DFW84" s="23"/>
      <c r="DFX84" s="23"/>
      <c r="DFY84" s="23"/>
      <c r="DFZ84" s="23"/>
      <c r="DGA84" s="23"/>
      <c r="DGB84" s="23"/>
      <c r="DGC84" s="23"/>
      <c r="DGD84" s="23"/>
      <c r="DGE84" s="23"/>
      <c r="DGF84" s="23"/>
      <c r="DGG84" s="23"/>
      <c r="DGH84" s="23"/>
      <c r="DGI84" s="23"/>
      <c r="DGJ84" s="23"/>
      <c r="DGK84" s="23"/>
      <c r="DGL84" s="23"/>
      <c r="DGM84" s="23"/>
      <c r="DGN84" s="23"/>
      <c r="DGO84" s="23"/>
      <c r="DGP84" s="23"/>
      <c r="DGQ84" s="23"/>
      <c r="DGR84" s="23"/>
      <c r="DGS84" s="23"/>
      <c r="DGT84" s="23"/>
      <c r="DGU84" s="23"/>
      <c r="DGV84" s="23"/>
      <c r="DGW84" s="23"/>
      <c r="DGX84" s="23"/>
      <c r="DGY84" s="23"/>
      <c r="DGZ84" s="23"/>
      <c r="DHA84" s="23"/>
      <c r="DHB84" s="23"/>
      <c r="DHC84" s="23"/>
      <c r="DHD84" s="23"/>
      <c r="DHE84" s="23"/>
      <c r="DHF84" s="23"/>
      <c r="DHG84" s="23"/>
      <c r="DHH84" s="23"/>
      <c r="DHI84" s="23"/>
      <c r="DHJ84" s="23"/>
      <c r="DHK84" s="23"/>
      <c r="DHL84" s="23"/>
      <c r="DHM84" s="23"/>
      <c r="DHN84" s="23"/>
      <c r="DHO84" s="23"/>
      <c r="DHP84" s="23"/>
      <c r="DHQ84" s="23"/>
      <c r="DHR84" s="23"/>
      <c r="DHS84" s="23"/>
      <c r="DHT84" s="23"/>
      <c r="DHU84" s="23"/>
      <c r="DHV84" s="23"/>
      <c r="DHW84" s="23"/>
      <c r="DHX84" s="23"/>
      <c r="DHY84" s="23"/>
      <c r="DHZ84" s="23"/>
      <c r="DIA84" s="23"/>
      <c r="DIB84" s="23"/>
      <c r="DIC84" s="23"/>
      <c r="DID84" s="23"/>
      <c r="DIE84" s="23"/>
      <c r="DIF84" s="23"/>
      <c r="DIG84" s="23"/>
      <c r="DIH84" s="23"/>
      <c r="DII84" s="23"/>
      <c r="DIJ84" s="23"/>
      <c r="DIK84" s="23"/>
      <c r="DIL84" s="23"/>
      <c r="DIM84" s="23"/>
      <c r="DIN84" s="23"/>
      <c r="DIO84" s="23"/>
      <c r="DIP84" s="23"/>
      <c r="DIQ84" s="23"/>
      <c r="DIR84" s="23"/>
      <c r="DIS84" s="23"/>
      <c r="DIT84" s="23"/>
      <c r="DIU84" s="23"/>
      <c r="DIV84" s="23"/>
      <c r="DIW84" s="23"/>
      <c r="DIX84" s="23"/>
      <c r="DIY84" s="23"/>
      <c r="DIZ84" s="23"/>
      <c r="DJA84" s="23"/>
      <c r="DJB84" s="23"/>
      <c r="DJC84" s="23"/>
      <c r="DJD84" s="23"/>
      <c r="DJE84" s="23"/>
      <c r="DJF84" s="23"/>
      <c r="DJG84" s="23"/>
      <c r="DJH84" s="23"/>
      <c r="DJI84" s="23"/>
      <c r="DJJ84" s="23"/>
      <c r="DJK84" s="23"/>
      <c r="DJL84" s="23"/>
      <c r="DJM84" s="23"/>
      <c r="DJN84" s="23"/>
      <c r="DJO84" s="23"/>
      <c r="DJP84" s="23"/>
      <c r="DJQ84" s="23"/>
      <c r="DJR84" s="23"/>
      <c r="DJS84" s="23"/>
      <c r="DJT84" s="23"/>
      <c r="DJU84" s="23"/>
      <c r="DJV84" s="23"/>
      <c r="DJW84" s="23"/>
      <c r="DJX84" s="23"/>
      <c r="DJY84" s="23"/>
      <c r="DJZ84" s="23"/>
      <c r="DKA84" s="23"/>
      <c r="DKB84" s="23"/>
      <c r="DKC84" s="23"/>
      <c r="DKD84" s="23"/>
      <c r="DKE84" s="23"/>
      <c r="DKF84" s="23"/>
      <c r="DKG84" s="23"/>
      <c r="DKH84" s="23"/>
      <c r="DKI84" s="23"/>
      <c r="DKJ84" s="23"/>
      <c r="DKK84" s="23"/>
      <c r="DKL84" s="23"/>
      <c r="DKM84" s="23"/>
      <c r="DKN84" s="23"/>
      <c r="DKO84" s="23"/>
      <c r="DKP84" s="23"/>
      <c r="DKQ84" s="23"/>
      <c r="DKR84" s="23"/>
      <c r="DKS84" s="23"/>
      <c r="DKT84" s="23"/>
      <c r="DKU84" s="23"/>
      <c r="DKV84" s="23"/>
      <c r="DKW84" s="23"/>
      <c r="DKX84" s="23"/>
      <c r="DKY84" s="23"/>
      <c r="DKZ84" s="23"/>
      <c r="DLA84" s="23"/>
      <c r="DLB84" s="23"/>
      <c r="DLC84" s="23"/>
      <c r="DLD84" s="23"/>
      <c r="DLE84" s="23"/>
      <c r="DLF84" s="23"/>
      <c r="DLG84" s="23"/>
      <c r="DLH84" s="23"/>
      <c r="DLI84" s="23"/>
      <c r="DLJ84" s="23"/>
      <c r="DLK84" s="23"/>
      <c r="DLL84" s="23"/>
      <c r="DLM84" s="23"/>
      <c r="DLN84" s="23"/>
      <c r="DLO84" s="23"/>
      <c r="DLP84" s="23"/>
      <c r="DLQ84" s="23"/>
      <c r="DLR84" s="23"/>
      <c r="DLS84" s="23"/>
      <c r="DLT84" s="23"/>
      <c r="DLU84" s="23"/>
      <c r="DLV84" s="23"/>
      <c r="DLW84" s="23"/>
      <c r="DLX84" s="23"/>
      <c r="DLY84" s="23"/>
      <c r="DLZ84" s="23"/>
      <c r="DMA84" s="23"/>
      <c r="DMB84" s="23"/>
      <c r="DMC84" s="23"/>
      <c r="DMD84" s="23"/>
      <c r="DME84" s="23"/>
      <c r="DMF84" s="23"/>
      <c r="DMG84" s="23"/>
      <c r="DMH84" s="23"/>
      <c r="DMI84" s="23"/>
      <c r="DMJ84" s="23"/>
      <c r="DMK84" s="23"/>
      <c r="DML84" s="23"/>
      <c r="DMM84" s="23"/>
      <c r="DMN84" s="23"/>
      <c r="DMO84" s="23"/>
      <c r="DMP84" s="23"/>
      <c r="DMQ84" s="23"/>
      <c r="DMR84" s="23"/>
      <c r="DMS84" s="23"/>
      <c r="DMT84" s="23"/>
      <c r="DMU84" s="23"/>
      <c r="DMV84" s="23"/>
      <c r="DMW84" s="23"/>
      <c r="DMX84" s="23"/>
      <c r="DMY84" s="23"/>
      <c r="DMZ84" s="23"/>
      <c r="DNA84" s="23"/>
      <c r="DNB84" s="23"/>
      <c r="DNC84" s="23"/>
      <c r="DND84" s="23"/>
      <c r="DNE84" s="23"/>
      <c r="DNF84" s="23"/>
      <c r="DNG84" s="23"/>
      <c r="DNH84" s="23"/>
      <c r="DNI84" s="23"/>
      <c r="DNJ84" s="23"/>
      <c r="DNK84" s="23"/>
      <c r="DNL84" s="23"/>
      <c r="DNM84" s="23"/>
      <c r="DNN84" s="23"/>
      <c r="DNO84" s="23"/>
      <c r="DNP84" s="23"/>
      <c r="DNQ84" s="23"/>
      <c r="DNR84" s="23"/>
      <c r="DNS84" s="23"/>
      <c r="DNT84" s="23"/>
      <c r="DNU84" s="23"/>
      <c r="DNV84" s="23"/>
      <c r="DNW84" s="23"/>
      <c r="DNX84" s="23"/>
      <c r="DNY84" s="23"/>
      <c r="DNZ84" s="23"/>
      <c r="DOA84" s="23"/>
      <c r="DOB84" s="23"/>
      <c r="DOC84" s="23"/>
      <c r="DOD84" s="23"/>
      <c r="DOE84" s="23"/>
      <c r="DOF84" s="23"/>
      <c r="DOG84" s="23"/>
      <c r="DOH84" s="23"/>
      <c r="DOI84" s="23"/>
      <c r="DOJ84" s="23"/>
      <c r="DOK84" s="23"/>
      <c r="DOL84" s="23"/>
      <c r="DOM84" s="23"/>
      <c r="DON84" s="23"/>
      <c r="DOO84" s="23"/>
      <c r="DOP84" s="23"/>
      <c r="DOQ84" s="23"/>
      <c r="DOR84" s="23"/>
      <c r="DOS84" s="23"/>
      <c r="DOT84" s="23"/>
      <c r="DOU84" s="23"/>
      <c r="DOV84" s="23"/>
      <c r="DOW84" s="23"/>
      <c r="DOX84" s="23"/>
      <c r="DOY84" s="23"/>
      <c r="DOZ84" s="23"/>
      <c r="DPA84" s="23"/>
      <c r="DPB84" s="23"/>
      <c r="DPC84" s="23"/>
      <c r="DPD84" s="23"/>
      <c r="DPE84" s="23"/>
      <c r="DPF84" s="23"/>
      <c r="DPG84" s="23"/>
      <c r="DPH84" s="23"/>
      <c r="DPI84" s="23"/>
      <c r="DPJ84" s="23"/>
      <c r="DPK84" s="23"/>
      <c r="DPL84" s="23"/>
      <c r="DPM84" s="23"/>
      <c r="DPN84" s="23"/>
      <c r="DPO84" s="23"/>
      <c r="DPP84" s="23"/>
      <c r="DPQ84" s="23"/>
      <c r="DPR84" s="23"/>
      <c r="DPS84" s="23"/>
      <c r="DPT84" s="23"/>
      <c r="DPU84" s="23"/>
      <c r="DPV84" s="23"/>
      <c r="DPW84" s="23"/>
      <c r="DPX84" s="23"/>
      <c r="DPY84" s="23"/>
      <c r="DPZ84" s="23"/>
      <c r="DQA84" s="23"/>
      <c r="DQB84" s="23"/>
      <c r="DQC84" s="23"/>
      <c r="DQD84" s="23"/>
      <c r="DQE84" s="23"/>
      <c r="DQF84" s="23"/>
      <c r="DQG84" s="23"/>
      <c r="DQH84" s="23"/>
      <c r="DQI84" s="23"/>
      <c r="DQJ84" s="23"/>
      <c r="DQK84" s="23"/>
      <c r="DQL84" s="23"/>
      <c r="DQM84" s="23"/>
      <c r="DQN84" s="23"/>
      <c r="DQO84" s="23"/>
      <c r="DQP84" s="23"/>
      <c r="DQQ84" s="23"/>
      <c r="DQR84" s="23"/>
      <c r="DQS84" s="23"/>
      <c r="DQT84" s="23"/>
      <c r="DQU84" s="23"/>
      <c r="DQV84" s="23"/>
      <c r="DQW84" s="23"/>
      <c r="DQX84" s="23"/>
      <c r="DQY84" s="23"/>
      <c r="DQZ84" s="23"/>
      <c r="DRA84" s="23"/>
      <c r="DRB84" s="23"/>
      <c r="DRC84" s="23"/>
      <c r="DRD84" s="23"/>
      <c r="DRE84" s="23"/>
      <c r="DRF84" s="23"/>
      <c r="DRG84" s="23"/>
      <c r="DRH84" s="23"/>
      <c r="DRI84" s="23"/>
      <c r="DRJ84" s="23"/>
      <c r="DRK84" s="23"/>
      <c r="DRL84" s="23"/>
      <c r="DRM84" s="23"/>
      <c r="DRN84" s="23"/>
      <c r="DRO84" s="23"/>
      <c r="DRP84" s="23"/>
      <c r="DRQ84" s="23"/>
      <c r="DRR84" s="23"/>
      <c r="DRS84" s="23"/>
      <c r="DRT84" s="23"/>
      <c r="DRU84" s="23"/>
      <c r="DRV84" s="23"/>
      <c r="DRW84" s="23"/>
      <c r="DRX84" s="23"/>
      <c r="DRY84" s="23"/>
      <c r="DRZ84" s="23"/>
      <c r="DSA84" s="23"/>
      <c r="DSB84" s="23"/>
      <c r="DSC84" s="23"/>
      <c r="DSD84" s="23"/>
      <c r="DSE84" s="23"/>
      <c r="DSF84" s="23"/>
      <c r="DSG84" s="23"/>
      <c r="DSH84" s="23"/>
      <c r="DSI84" s="23"/>
      <c r="DSJ84" s="23"/>
      <c r="DSK84" s="23"/>
      <c r="DSL84" s="23"/>
      <c r="DSM84" s="23"/>
      <c r="DSN84" s="23"/>
      <c r="DSO84" s="23"/>
      <c r="DSP84" s="23"/>
      <c r="DSQ84" s="23"/>
      <c r="DSR84" s="23"/>
      <c r="DSS84" s="23"/>
      <c r="DST84" s="23"/>
      <c r="DSU84" s="23"/>
      <c r="DSV84" s="23"/>
      <c r="DSW84" s="23"/>
      <c r="DSX84" s="23"/>
      <c r="DSY84" s="23"/>
      <c r="DSZ84" s="23"/>
      <c r="DTA84" s="23"/>
      <c r="DTB84" s="23"/>
      <c r="DTC84" s="23"/>
      <c r="DTD84" s="23"/>
      <c r="DTE84" s="23"/>
      <c r="DTF84" s="23"/>
      <c r="DTG84" s="23"/>
      <c r="DTH84" s="23"/>
      <c r="DTI84" s="23"/>
      <c r="DTJ84" s="23"/>
      <c r="DTK84" s="23"/>
      <c r="DTL84" s="23"/>
      <c r="DTM84" s="23"/>
      <c r="DTN84" s="23"/>
      <c r="DTO84" s="23"/>
      <c r="DTP84" s="23"/>
      <c r="DTQ84" s="23"/>
      <c r="DTR84" s="23"/>
      <c r="DTS84" s="23"/>
      <c r="DTT84" s="23"/>
      <c r="DTU84" s="23"/>
      <c r="DTV84" s="23"/>
      <c r="DTW84" s="23"/>
      <c r="DTX84" s="23"/>
      <c r="DTY84" s="23"/>
      <c r="DTZ84" s="23"/>
      <c r="DUA84" s="23"/>
      <c r="DUB84" s="23"/>
      <c r="DUC84" s="23"/>
      <c r="DUD84" s="23"/>
      <c r="DUE84" s="23"/>
      <c r="DUF84" s="23"/>
      <c r="DUG84" s="23"/>
      <c r="DUH84" s="23"/>
      <c r="DUI84" s="23"/>
      <c r="DUJ84" s="23"/>
      <c r="DUK84" s="23"/>
      <c r="DUL84" s="23"/>
      <c r="DUM84" s="23"/>
      <c r="DUN84" s="23"/>
      <c r="DUO84" s="23"/>
      <c r="DUP84" s="23"/>
      <c r="DUQ84" s="23"/>
      <c r="DUR84" s="23"/>
      <c r="DUS84" s="23"/>
      <c r="DUT84" s="23"/>
      <c r="DUU84" s="23"/>
      <c r="DUV84" s="23"/>
      <c r="DUW84" s="23"/>
      <c r="DUX84" s="23"/>
      <c r="DUY84" s="23"/>
      <c r="DUZ84" s="23"/>
      <c r="DVA84" s="23"/>
      <c r="DVB84" s="23"/>
      <c r="DVC84" s="23"/>
      <c r="DVD84" s="23"/>
      <c r="DVE84" s="23"/>
      <c r="DVF84" s="23"/>
      <c r="DVG84" s="23"/>
      <c r="DVH84" s="23"/>
      <c r="DVI84" s="23"/>
      <c r="DVJ84" s="23"/>
      <c r="DVK84" s="23"/>
      <c r="DVL84" s="23"/>
      <c r="DVM84" s="23"/>
      <c r="DVN84" s="23"/>
      <c r="DVO84" s="23"/>
      <c r="DVP84" s="23"/>
      <c r="DVQ84" s="23"/>
      <c r="DVR84" s="23"/>
      <c r="DVS84" s="23"/>
      <c r="DVT84" s="23"/>
      <c r="DVU84" s="23"/>
      <c r="DVV84" s="23"/>
      <c r="DVW84" s="23"/>
      <c r="DVX84" s="23"/>
      <c r="DVY84" s="23"/>
      <c r="DVZ84" s="23"/>
      <c r="DWA84" s="23"/>
      <c r="DWB84" s="23"/>
      <c r="DWC84" s="23"/>
      <c r="DWD84" s="23"/>
      <c r="DWE84" s="23"/>
      <c r="DWF84" s="23"/>
      <c r="DWG84" s="23"/>
      <c r="DWH84" s="23"/>
      <c r="DWI84" s="23"/>
      <c r="DWJ84" s="23"/>
      <c r="DWK84" s="23"/>
      <c r="DWL84" s="23"/>
      <c r="DWM84" s="23"/>
      <c r="DWN84" s="23"/>
      <c r="DWO84" s="23"/>
      <c r="DWP84" s="23"/>
      <c r="DWQ84" s="23"/>
      <c r="DWR84" s="23"/>
      <c r="DWS84" s="23"/>
      <c r="DWT84" s="23"/>
      <c r="DWU84" s="23"/>
      <c r="DWV84" s="23"/>
      <c r="DWW84" s="23"/>
      <c r="DWX84" s="23"/>
      <c r="DWY84" s="23"/>
      <c r="DWZ84" s="23"/>
      <c r="DXA84" s="23"/>
      <c r="DXB84" s="23"/>
      <c r="DXC84" s="23"/>
      <c r="DXD84" s="23"/>
      <c r="DXE84" s="23"/>
      <c r="DXF84" s="23"/>
      <c r="DXG84" s="23"/>
      <c r="DXH84" s="23"/>
      <c r="DXI84" s="23"/>
      <c r="DXJ84" s="23"/>
      <c r="DXK84" s="23"/>
      <c r="DXL84" s="23"/>
      <c r="DXM84" s="23"/>
      <c r="DXN84" s="23"/>
      <c r="DXO84" s="23"/>
      <c r="DXP84" s="23"/>
      <c r="DXQ84" s="23"/>
      <c r="DXR84" s="23"/>
      <c r="DXS84" s="23"/>
      <c r="DXT84" s="23"/>
      <c r="DXU84" s="23"/>
      <c r="DXV84" s="23"/>
      <c r="DXW84" s="23"/>
      <c r="DXX84" s="23"/>
      <c r="DXY84" s="23"/>
      <c r="DXZ84" s="23"/>
      <c r="DYA84" s="23"/>
      <c r="DYB84" s="23"/>
      <c r="DYC84" s="23"/>
      <c r="DYD84" s="23"/>
      <c r="DYE84" s="23"/>
      <c r="DYF84" s="23"/>
      <c r="DYG84" s="23"/>
      <c r="DYH84" s="23"/>
      <c r="DYI84" s="23"/>
      <c r="DYJ84" s="23"/>
      <c r="DYK84" s="23"/>
      <c r="DYL84" s="23"/>
      <c r="DYM84" s="23"/>
      <c r="DYN84" s="23"/>
      <c r="DYO84" s="23"/>
      <c r="DYP84" s="23"/>
      <c r="DYQ84" s="23"/>
      <c r="DYR84" s="23"/>
      <c r="DYS84" s="23"/>
      <c r="DYT84" s="23"/>
      <c r="DYU84" s="23"/>
      <c r="DYV84" s="23"/>
      <c r="DYW84" s="23"/>
      <c r="DYX84" s="23"/>
      <c r="DYY84" s="23"/>
      <c r="DYZ84" s="23"/>
      <c r="DZA84" s="23"/>
      <c r="DZB84" s="23"/>
      <c r="DZC84" s="23"/>
      <c r="DZD84" s="23"/>
      <c r="DZE84" s="23"/>
      <c r="DZF84" s="23"/>
      <c r="DZG84" s="23"/>
      <c r="DZH84" s="23"/>
      <c r="DZI84" s="23"/>
      <c r="DZJ84" s="23"/>
      <c r="DZK84" s="23"/>
      <c r="DZL84" s="23"/>
      <c r="DZM84" s="23"/>
      <c r="DZN84" s="23"/>
      <c r="DZO84" s="23"/>
      <c r="DZP84" s="23"/>
      <c r="DZQ84" s="23"/>
      <c r="DZR84" s="23"/>
      <c r="DZS84" s="23"/>
      <c r="DZT84" s="23"/>
      <c r="DZU84" s="23"/>
      <c r="DZV84" s="23"/>
      <c r="DZW84" s="23"/>
      <c r="DZX84" s="23"/>
      <c r="DZY84" s="23"/>
      <c r="DZZ84" s="23"/>
      <c r="EAA84" s="23"/>
      <c r="EAB84" s="23"/>
      <c r="EAC84" s="23"/>
      <c r="EAD84" s="23"/>
      <c r="EAE84" s="23"/>
      <c r="EAF84" s="23"/>
      <c r="EAG84" s="23"/>
      <c r="EAH84" s="23"/>
      <c r="EAI84" s="23"/>
      <c r="EAJ84" s="23"/>
      <c r="EAK84" s="23"/>
      <c r="EAL84" s="23"/>
      <c r="EAM84" s="23"/>
      <c r="EAN84" s="23"/>
      <c r="EAO84" s="23"/>
      <c r="EAP84" s="23"/>
      <c r="EAQ84" s="23"/>
      <c r="EAR84" s="23"/>
      <c r="EAS84" s="23"/>
      <c r="EAT84" s="23"/>
      <c r="EAU84" s="23"/>
      <c r="EAV84" s="23"/>
      <c r="EAW84" s="23"/>
      <c r="EAX84" s="23"/>
      <c r="EAY84" s="23"/>
      <c r="EAZ84" s="23"/>
      <c r="EBA84" s="23"/>
      <c r="EBB84" s="23"/>
      <c r="EBC84" s="23"/>
      <c r="EBD84" s="23"/>
      <c r="EBE84" s="23"/>
      <c r="EBF84" s="23"/>
      <c r="EBG84" s="23"/>
      <c r="EBH84" s="23"/>
      <c r="EBI84" s="23"/>
      <c r="EBJ84" s="23"/>
      <c r="EBK84" s="23"/>
      <c r="EBL84" s="23"/>
      <c r="EBM84" s="23"/>
      <c r="EBN84" s="23"/>
      <c r="EBO84" s="23"/>
      <c r="EBP84" s="23"/>
      <c r="EBQ84" s="23"/>
      <c r="EBR84" s="23"/>
      <c r="EBS84" s="23"/>
      <c r="EBT84" s="23"/>
      <c r="EBU84" s="23"/>
      <c r="EBV84" s="23"/>
      <c r="EBW84" s="23"/>
      <c r="EBX84" s="23"/>
      <c r="EBY84" s="23"/>
      <c r="EBZ84" s="23"/>
      <c r="ECA84" s="23"/>
      <c r="ECB84" s="23"/>
      <c r="ECC84" s="23"/>
      <c r="ECD84" s="23"/>
      <c r="ECE84" s="23"/>
      <c r="ECF84" s="23"/>
      <c r="ECG84" s="23"/>
      <c r="ECH84" s="23"/>
      <c r="ECI84" s="23"/>
      <c r="ECJ84" s="23"/>
      <c r="ECK84" s="23"/>
      <c r="ECL84" s="23"/>
      <c r="ECM84" s="23"/>
      <c r="ECN84" s="23"/>
      <c r="ECO84" s="23"/>
      <c r="ECP84" s="23"/>
      <c r="ECQ84" s="23"/>
      <c r="ECR84" s="23"/>
      <c r="ECS84" s="23"/>
      <c r="ECT84" s="23"/>
      <c r="ECU84" s="23"/>
      <c r="ECV84" s="23"/>
      <c r="ECW84" s="23"/>
      <c r="ECX84" s="23"/>
      <c r="ECY84" s="23"/>
      <c r="ECZ84" s="23"/>
      <c r="EDA84" s="23"/>
      <c r="EDB84" s="23"/>
      <c r="EDC84" s="23"/>
      <c r="EDD84" s="23"/>
      <c r="EDE84" s="23"/>
      <c r="EDF84" s="23"/>
      <c r="EDG84" s="23"/>
      <c r="EDH84" s="23"/>
      <c r="EDI84" s="23"/>
      <c r="EDJ84" s="23"/>
      <c r="EDK84" s="23"/>
      <c r="EDL84" s="23"/>
      <c r="EDM84" s="23"/>
      <c r="EDN84" s="23"/>
      <c r="EDO84" s="23"/>
      <c r="EDP84" s="23"/>
      <c r="EDQ84" s="23"/>
      <c r="EDR84" s="23"/>
      <c r="EDS84" s="23"/>
      <c r="EDT84" s="23"/>
      <c r="EDU84" s="23"/>
      <c r="EDV84" s="23"/>
      <c r="EDW84" s="23"/>
      <c r="EDX84" s="23"/>
      <c r="EDY84" s="23"/>
      <c r="EDZ84" s="23"/>
      <c r="EEA84" s="23"/>
      <c r="EEB84" s="23"/>
      <c r="EEC84" s="23"/>
      <c r="EED84" s="23"/>
      <c r="EEE84" s="23"/>
      <c r="EEF84" s="23"/>
      <c r="EEG84" s="23"/>
      <c r="EEH84" s="23"/>
      <c r="EEI84" s="23"/>
      <c r="EEJ84" s="23"/>
      <c r="EEK84" s="23"/>
      <c r="EEL84" s="23"/>
      <c r="EEM84" s="23"/>
      <c r="EEN84" s="23"/>
      <c r="EEO84" s="23"/>
      <c r="EEP84" s="23"/>
      <c r="EEQ84" s="23"/>
      <c r="EER84" s="23"/>
      <c r="EES84" s="23"/>
      <c r="EET84" s="23"/>
      <c r="EEU84" s="23"/>
      <c r="EEV84" s="23"/>
      <c r="EEW84" s="23"/>
      <c r="EEX84" s="23"/>
      <c r="EEY84" s="23"/>
      <c r="EEZ84" s="23"/>
      <c r="EFA84" s="23"/>
      <c r="EFB84" s="23"/>
      <c r="EFC84" s="23"/>
      <c r="EFD84" s="23"/>
      <c r="EFE84" s="23"/>
      <c r="EFF84" s="23"/>
      <c r="EFG84" s="23"/>
      <c r="EFH84" s="23"/>
      <c r="EFI84" s="23"/>
      <c r="EFJ84" s="23"/>
      <c r="EFK84" s="23"/>
      <c r="EFL84" s="23"/>
      <c r="EFM84" s="23"/>
      <c r="EFN84" s="23"/>
      <c r="EFO84" s="23"/>
      <c r="EFP84" s="23"/>
      <c r="EFQ84" s="23"/>
      <c r="EFR84" s="23"/>
      <c r="EFS84" s="23"/>
      <c r="EFT84" s="23"/>
      <c r="EFU84" s="23"/>
      <c r="EFV84" s="23"/>
      <c r="EFW84" s="23"/>
      <c r="EFX84" s="23"/>
      <c r="EFY84" s="23"/>
      <c r="EFZ84" s="23"/>
      <c r="EGA84" s="23"/>
      <c r="EGB84" s="23"/>
      <c r="EGC84" s="23"/>
      <c r="EGD84" s="23"/>
      <c r="EGE84" s="23"/>
      <c r="EGF84" s="23"/>
      <c r="EGG84" s="23"/>
      <c r="EGH84" s="23"/>
      <c r="EGI84" s="23"/>
      <c r="EGJ84" s="23"/>
      <c r="EGK84" s="23"/>
      <c r="EGL84" s="23"/>
      <c r="EGM84" s="23"/>
      <c r="EGN84" s="23"/>
      <c r="EGO84" s="23"/>
      <c r="EGP84" s="23"/>
      <c r="EGQ84" s="23"/>
      <c r="EGR84" s="23"/>
      <c r="EGS84" s="23"/>
      <c r="EGT84" s="23"/>
      <c r="EGU84" s="23"/>
      <c r="EGV84" s="23"/>
      <c r="EGW84" s="23"/>
      <c r="EGX84" s="23"/>
      <c r="EGY84" s="23"/>
      <c r="EGZ84" s="23"/>
      <c r="EHA84" s="23"/>
      <c r="EHB84" s="23"/>
      <c r="EHC84" s="23"/>
      <c r="EHD84" s="23"/>
      <c r="EHE84" s="23"/>
      <c r="EHF84" s="23"/>
      <c r="EHG84" s="23"/>
      <c r="EHH84" s="23"/>
      <c r="EHI84" s="23"/>
      <c r="EHJ84" s="23"/>
      <c r="EHK84" s="23"/>
      <c r="EHL84" s="23"/>
      <c r="EHM84" s="23"/>
      <c r="EHN84" s="23"/>
      <c r="EHO84" s="23"/>
      <c r="EHP84" s="23"/>
      <c r="EHQ84" s="23"/>
      <c r="EHR84" s="23"/>
      <c r="EHS84" s="23"/>
      <c r="EHT84" s="23"/>
      <c r="EHU84" s="23"/>
      <c r="EHV84" s="23"/>
      <c r="EHW84" s="23"/>
      <c r="EHX84" s="23"/>
      <c r="EHY84" s="23"/>
      <c r="EHZ84" s="23"/>
      <c r="EIA84" s="23"/>
      <c r="EIB84" s="23"/>
      <c r="EIC84" s="23"/>
      <c r="EID84" s="23"/>
      <c r="EIE84" s="23"/>
      <c r="EIF84" s="23"/>
      <c r="EIG84" s="23"/>
      <c r="EIH84" s="23"/>
      <c r="EII84" s="23"/>
      <c r="EIJ84" s="23"/>
      <c r="EIK84" s="23"/>
      <c r="EIL84" s="23"/>
      <c r="EIM84" s="23"/>
      <c r="EIN84" s="23"/>
      <c r="EIO84" s="23"/>
      <c r="EIP84" s="23"/>
      <c r="EIQ84" s="23"/>
      <c r="EIR84" s="23"/>
      <c r="EIS84" s="23"/>
      <c r="EIT84" s="23"/>
      <c r="EIU84" s="23"/>
      <c r="EIV84" s="23"/>
      <c r="EIW84" s="23"/>
      <c r="EIX84" s="23"/>
      <c r="EIY84" s="23"/>
      <c r="EIZ84" s="23"/>
      <c r="EJA84" s="23"/>
      <c r="EJB84" s="23"/>
      <c r="EJC84" s="23"/>
      <c r="EJD84" s="23"/>
      <c r="EJE84" s="23"/>
      <c r="EJF84" s="23"/>
      <c r="EJG84" s="23"/>
      <c r="EJH84" s="23"/>
      <c r="EJI84" s="23"/>
      <c r="EJJ84" s="23"/>
      <c r="EJK84" s="23"/>
      <c r="EJL84" s="23"/>
      <c r="EJM84" s="23"/>
      <c r="EJN84" s="23"/>
      <c r="EJO84" s="23"/>
      <c r="EJP84" s="23"/>
      <c r="EJQ84" s="23"/>
      <c r="EJR84" s="23"/>
      <c r="EJS84" s="23"/>
      <c r="EJT84" s="23"/>
      <c r="EJU84" s="23"/>
      <c r="EJV84" s="23"/>
      <c r="EJW84" s="23"/>
      <c r="EJX84" s="23"/>
      <c r="EJY84" s="23"/>
      <c r="EJZ84" s="23"/>
      <c r="EKA84" s="23"/>
      <c r="EKB84" s="23"/>
      <c r="EKC84" s="23"/>
      <c r="EKD84" s="23"/>
      <c r="EKE84" s="23"/>
      <c r="EKF84" s="23"/>
      <c r="EKG84" s="23"/>
      <c r="EKH84" s="23"/>
      <c r="EKI84" s="23"/>
      <c r="EKJ84" s="23"/>
      <c r="EKK84" s="23"/>
      <c r="EKL84" s="23"/>
      <c r="EKM84" s="23"/>
      <c r="EKN84" s="23"/>
      <c r="EKO84" s="23"/>
      <c r="EKP84" s="23"/>
      <c r="EKQ84" s="23"/>
      <c r="EKR84" s="23"/>
      <c r="EKS84" s="23"/>
      <c r="EKT84" s="23"/>
      <c r="EKU84" s="23"/>
      <c r="EKV84" s="23"/>
      <c r="EKW84" s="23"/>
      <c r="EKX84" s="23"/>
      <c r="EKY84" s="23"/>
      <c r="EKZ84" s="23"/>
      <c r="ELA84" s="23"/>
      <c r="ELB84" s="23"/>
      <c r="ELC84" s="23"/>
      <c r="ELD84" s="23"/>
      <c r="ELE84" s="23"/>
      <c r="ELF84" s="23"/>
      <c r="ELG84" s="23"/>
      <c r="ELH84" s="23"/>
      <c r="ELI84" s="23"/>
      <c r="ELJ84" s="23"/>
      <c r="ELK84" s="23"/>
      <c r="ELL84" s="23"/>
      <c r="ELM84" s="23"/>
      <c r="ELN84" s="23"/>
      <c r="ELO84" s="23"/>
      <c r="ELP84" s="23"/>
      <c r="ELQ84" s="23"/>
      <c r="ELR84" s="23"/>
      <c r="ELS84" s="23"/>
      <c r="ELT84" s="23"/>
      <c r="ELU84" s="23"/>
      <c r="ELV84" s="23"/>
      <c r="ELW84" s="23"/>
      <c r="ELX84" s="23"/>
      <c r="ELY84" s="23"/>
      <c r="ELZ84" s="23"/>
      <c r="EMA84" s="23"/>
      <c r="EMB84" s="23"/>
      <c r="EMC84" s="23"/>
      <c r="EMD84" s="23"/>
      <c r="EME84" s="23"/>
      <c r="EMF84" s="23"/>
      <c r="EMG84" s="23"/>
      <c r="EMH84" s="23"/>
      <c r="EMI84" s="23"/>
      <c r="EMJ84" s="23"/>
      <c r="EMK84" s="23"/>
      <c r="EML84" s="23"/>
      <c r="EMM84" s="23"/>
      <c r="EMN84" s="23"/>
      <c r="EMO84" s="23"/>
      <c r="EMP84" s="23"/>
      <c r="EMQ84" s="23"/>
      <c r="EMR84" s="23"/>
      <c r="EMS84" s="23"/>
      <c r="EMT84" s="23"/>
      <c r="EMU84" s="23"/>
      <c r="EMV84" s="23"/>
      <c r="EMW84" s="23"/>
      <c r="EMX84" s="23"/>
      <c r="EMY84" s="23"/>
      <c r="EMZ84" s="23"/>
      <c r="ENA84" s="23"/>
      <c r="ENB84" s="23"/>
      <c r="ENC84" s="23"/>
      <c r="END84" s="23"/>
      <c r="ENE84" s="23"/>
      <c r="ENF84" s="23"/>
      <c r="ENG84" s="23"/>
      <c r="ENH84" s="23"/>
      <c r="ENI84" s="23"/>
      <c r="ENJ84" s="23"/>
      <c r="ENK84" s="23"/>
      <c r="ENL84" s="23"/>
      <c r="ENM84" s="23"/>
      <c r="ENN84" s="23"/>
      <c r="ENO84" s="23"/>
      <c r="ENP84" s="23"/>
      <c r="ENQ84" s="23"/>
      <c r="ENR84" s="23"/>
      <c r="ENS84" s="23"/>
      <c r="ENT84" s="23"/>
      <c r="ENU84" s="23"/>
      <c r="ENV84" s="23"/>
      <c r="ENW84" s="23"/>
      <c r="ENX84" s="23"/>
      <c r="ENY84" s="23"/>
      <c r="ENZ84" s="23"/>
      <c r="EOA84" s="23"/>
      <c r="EOB84" s="23"/>
      <c r="EOC84" s="23"/>
      <c r="EOD84" s="23"/>
      <c r="EOE84" s="23"/>
      <c r="EOF84" s="23"/>
      <c r="EOG84" s="23"/>
      <c r="EOH84" s="23"/>
      <c r="EOI84" s="23"/>
      <c r="EOJ84" s="23"/>
      <c r="EOK84" s="23"/>
      <c r="EOL84" s="23"/>
      <c r="EOM84" s="23"/>
      <c r="EON84" s="23"/>
      <c r="EOO84" s="23"/>
      <c r="EOP84" s="23"/>
      <c r="EOQ84" s="23"/>
      <c r="EOR84" s="23"/>
      <c r="EOS84" s="23"/>
      <c r="EOT84" s="23"/>
      <c r="EOU84" s="23"/>
      <c r="EOV84" s="23"/>
      <c r="EOW84" s="23"/>
      <c r="EOX84" s="23"/>
      <c r="EOY84" s="23"/>
      <c r="EOZ84" s="23"/>
      <c r="EPA84" s="23"/>
      <c r="EPB84" s="23"/>
      <c r="EPC84" s="23"/>
      <c r="EPD84" s="23"/>
      <c r="EPE84" s="23"/>
      <c r="EPF84" s="23"/>
      <c r="EPG84" s="23"/>
      <c r="EPH84" s="23"/>
      <c r="EPI84" s="23"/>
      <c r="EPJ84" s="23"/>
      <c r="EPK84" s="23"/>
      <c r="EPL84" s="23"/>
      <c r="EPM84" s="23"/>
      <c r="EPN84" s="23"/>
      <c r="EPO84" s="23"/>
      <c r="EPP84" s="23"/>
      <c r="EPQ84" s="23"/>
      <c r="EPR84" s="23"/>
      <c r="EPS84" s="23"/>
      <c r="EPT84" s="23"/>
      <c r="EPU84" s="23"/>
      <c r="EPV84" s="23"/>
      <c r="EPW84" s="23"/>
      <c r="EPX84" s="23"/>
      <c r="EPY84" s="23"/>
      <c r="EPZ84" s="23"/>
      <c r="EQA84" s="23"/>
      <c r="EQB84" s="23"/>
      <c r="EQC84" s="23"/>
      <c r="EQD84" s="23"/>
      <c r="EQE84" s="23"/>
      <c r="EQF84" s="23"/>
      <c r="EQG84" s="23"/>
      <c r="EQH84" s="23"/>
      <c r="EQI84" s="23"/>
      <c r="EQJ84" s="23"/>
      <c r="EQK84" s="23"/>
      <c r="EQL84" s="23"/>
      <c r="EQM84" s="23"/>
      <c r="EQN84" s="23"/>
      <c r="EQO84" s="23"/>
      <c r="EQP84" s="23"/>
      <c r="EQQ84" s="23"/>
      <c r="EQR84" s="23"/>
      <c r="EQS84" s="23"/>
      <c r="EQT84" s="23"/>
      <c r="EQU84" s="23"/>
      <c r="EQV84" s="23"/>
      <c r="EQW84" s="23"/>
      <c r="EQX84" s="23"/>
      <c r="EQY84" s="23"/>
      <c r="EQZ84" s="23"/>
      <c r="ERA84" s="23"/>
      <c r="ERB84" s="23"/>
      <c r="ERC84" s="23"/>
      <c r="ERD84" s="23"/>
      <c r="ERE84" s="23"/>
      <c r="ERF84" s="23"/>
      <c r="ERG84" s="23"/>
      <c r="ERH84" s="23"/>
      <c r="ERI84" s="23"/>
      <c r="ERJ84" s="23"/>
      <c r="ERK84" s="23"/>
      <c r="ERL84" s="23"/>
      <c r="ERM84" s="23"/>
      <c r="ERN84" s="23"/>
      <c r="ERO84" s="23"/>
      <c r="ERP84" s="23"/>
      <c r="ERQ84" s="23"/>
      <c r="ERR84" s="23"/>
      <c r="ERS84" s="23"/>
      <c r="ERT84" s="23"/>
      <c r="ERU84" s="23"/>
      <c r="ERV84" s="23"/>
      <c r="ERW84" s="23"/>
      <c r="ERX84" s="23"/>
      <c r="ERY84" s="23"/>
      <c r="ERZ84" s="23"/>
      <c r="ESA84" s="23"/>
      <c r="ESB84" s="23"/>
      <c r="ESC84" s="23"/>
      <c r="ESD84" s="23"/>
      <c r="ESE84" s="23"/>
      <c r="ESF84" s="23"/>
      <c r="ESG84" s="23"/>
      <c r="ESH84" s="23"/>
      <c r="ESI84" s="23"/>
      <c r="ESJ84" s="23"/>
      <c r="ESK84" s="23"/>
      <c r="ESL84" s="23"/>
      <c r="ESM84" s="23"/>
      <c r="ESN84" s="23"/>
      <c r="ESO84" s="23"/>
      <c r="ESP84" s="23"/>
      <c r="ESQ84" s="23"/>
      <c r="ESR84" s="23"/>
      <c r="ESS84" s="23"/>
      <c r="EST84" s="23"/>
      <c r="ESU84" s="23"/>
      <c r="ESV84" s="23"/>
      <c r="ESW84" s="23"/>
      <c r="ESX84" s="23"/>
      <c r="ESY84" s="23"/>
      <c r="ESZ84" s="23"/>
      <c r="ETA84" s="23"/>
      <c r="ETB84" s="23"/>
      <c r="ETC84" s="23"/>
      <c r="ETD84" s="23"/>
      <c r="ETE84" s="23"/>
      <c r="ETF84" s="23"/>
      <c r="ETG84" s="23"/>
      <c r="ETH84" s="23"/>
      <c r="ETI84" s="23"/>
      <c r="ETJ84" s="23"/>
      <c r="ETK84" s="23"/>
      <c r="ETL84" s="23"/>
      <c r="ETM84" s="23"/>
      <c r="ETN84" s="23"/>
      <c r="ETO84" s="23"/>
      <c r="ETP84" s="23"/>
      <c r="ETQ84" s="23"/>
      <c r="ETR84" s="23"/>
      <c r="ETS84" s="23"/>
      <c r="ETT84" s="23"/>
      <c r="ETU84" s="23"/>
      <c r="ETV84" s="23"/>
      <c r="ETW84" s="23"/>
      <c r="ETX84" s="23"/>
      <c r="ETY84" s="23"/>
      <c r="ETZ84" s="23"/>
      <c r="EUA84" s="23"/>
      <c r="EUB84" s="23"/>
      <c r="EUC84" s="23"/>
      <c r="EUD84" s="23"/>
      <c r="EUE84" s="23"/>
      <c r="EUF84" s="23"/>
      <c r="EUG84" s="23"/>
      <c r="EUH84" s="23"/>
      <c r="EUI84" s="23"/>
      <c r="EUJ84" s="23"/>
      <c r="EUK84" s="23"/>
      <c r="EUL84" s="23"/>
      <c r="EUM84" s="23"/>
      <c r="EUN84" s="23"/>
      <c r="EUO84" s="23"/>
      <c r="EUP84" s="23"/>
      <c r="EUQ84" s="23"/>
      <c r="EUR84" s="23"/>
      <c r="EUS84" s="23"/>
      <c r="EUT84" s="23"/>
      <c r="EUU84" s="23"/>
      <c r="EUV84" s="23"/>
      <c r="EUW84" s="23"/>
      <c r="EUX84" s="23"/>
      <c r="EUY84" s="23"/>
      <c r="EUZ84" s="23"/>
      <c r="EVA84" s="23"/>
      <c r="EVB84" s="23"/>
      <c r="EVC84" s="23"/>
      <c r="EVD84" s="23"/>
      <c r="EVE84" s="23"/>
      <c r="EVF84" s="23"/>
      <c r="EVG84" s="23"/>
      <c r="EVH84" s="23"/>
      <c r="EVI84" s="23"/>
      <c r="EVJ84" s="23"/>
      <c r="EVK84" s="23"/>
      <c r="EVL84" s="23"/>
      <c r="EVM84" s="23"/>
      <c r="EVN84" s="23"/>
      <c r="EVO84" s="23"/>
      <c r="EVP84" s="23"/>
      <c r="EVQ84" s="23"/>
      <c r="EVR84" s="23"/>
      <c r="EVS84" s="23"/>
      <c r="EVT84" s="23"/>
      <c r="EVU84" s="23"/>
      <c r="EVV84" s="23"/>
      <c r="EVW84" s="23"/>
      <c r="EVX84" s="23"/>
      <c r="EVY84" s="23"/>
      <c r="EVZ84" s="23"/>
      <c r="EWA84" s="23"/>
      <c r="EWB84" s="23"/>
      <c r="EWC84" s="23"/>
      <c r="EWD84" s="23"/>
      <c r="EWE84" s="23"/>
      <c r="EWF84" s="23"/>
      <c r="EWG84" s="23"/>
      <c r="EWH84" s="23"/>
      <c r="EWI84" s="23"/>
      <c r="EWJ84" s="23"/>
      <c r="EWK84" s="23"/>
      <c r="EWL84" s="23"/>
      <c r="EWM84" s="23"/>
      <c r="EWN84" s="23"/>
      <c r="EWO84" s="23"/>
      <c r="EWP84" s="23"/>
      <c r="EWQ84" s="23"/>
      <c r="EWR84" s="23"/>
      <c r="EWS84" s="23"/>
      <c r="EWT84" s="23"/>
      <c r="EWU84" s="23"/>
      <c r="EWV84" s="23"/>
      <c r="EWW84" s="23"/>
      <c r="EWX84" s="23"/>
      <c r="EWY84" s="23"/>
      <c r="EWZ84" s="23"/>
      <c r="EXA84" s="23"/>
      <c r="EXB84" s="23"/>
      <c r="EXC84" s="23"/>
      <c r="EXD84" s="23"/>
      <c r="EXE84" s="23"/>
      <c r="EXF84" s="23"/>
      <c r="EXG84" s="23"/>
      <c r="EXH84" s="23"/>
      <c r="EXI84" s="23"/>
      <c r="EXJ84" s="23"/>
      <c r="EXK84" s="23"/>
      <c r="EXL84" s="23"/>
      <c r="EXM84" s="23"/>
      <c r="EXN84" s="23"/>
      <c r="EXO84" s="23"/>
      <c r="EXP84" s="23"/>
      <c r="EXQ84" s="23"/>
      <c r="EXR84" s="23"/>
      <c r="EXS84" s="23"/>
      <c r="EXT84" s="23"/>
      <c r="EXU84" s="23"/>
      <c r="EXV84" s="23"/>
      <c r="EXW84" s="23"/>
      <c r="EXX84" s="23"/>
      <c r="EXY84" s="23"/>
      <c r="EXZ84" s="23"/>
      <c r="EYA84" s="23"/>
      <c r="EYB84" s="23"/>
      <c r="EYC84" s="23"/>
      <c r="EYD84" s="23"/>
      <c r="EYE84" s="23"/>
      <c r="EYF84" s="23"/>
      <c r="EYG84" s="23"/>
      <c r="EYH84" s="23"/>
      <c r="EYI84" s="23"/>
      <c r="EYJ84" s="23"/>
      <c r="EYK84" s="23"/>
      <c r="EYL84" s="23"/>
      <c r="EYM84" s="23"/>
      <c r="EYN84" s="23"/>
      <c r="EYO84" s="23"/>
      <c r="EYP84" s="23"/>
      <c r="EYQ84" s="23"/>
      <c r="EYR84" s="23"/>
      <c r="EYS84" s="23"/>
      <c r="EYT84" s="23"/>
      <c r="EYU84" s="23"/>
      <c r="EYV84" s="23"/>
      <c r="EYW84" s="23"/>
      <c r="EYX84" s="23"/>
      <c r="EYY84" s="23"/>
      <c r="EYZ84" s="23"/>
      <c r="EZA84" s="23"/>
      <c r="EZB84" s="23"/>
      <c r="EZC84" s="23"/>
      <c r="EZD84" s="23"/>
      <c r="EZE84" s="23"/>
      <c r="EZF84" s="23"/>
      <c r="EZG84" s="23"/>
      <c r="EZH84" s="23"/>
      <c r="EZI84" s="23"/>
      <c r="EZJ84" s="23"/>
      <c r="EZK84" s="23"/>
      <c r="EZL84" s="23"/>
      <c r="EZM84" s="23"/>
      <c r="EZN84" s="23"/>
      <c r="EZO84" s="23"/>
      <c r="EZP84" s="23"/>
      <c r="EZQ84" s="23"/>
      <c r="EZR84" s="23"/>
      <c r="EZS84" s="23"/>
      <c r="EZT84" s="23"/>
      <c r="EZU84" s="23"/>
      <c r="EZV84" s="23"/>
      <c r="EZW84" s="23"/>
      <c r="EZX84" s="23"/>
      <c r="EZY84" s="23"/>
      <c r="EZZ84" s="23"/>
      <c r="FAA84" s="23"/>
      <c r="FAB84" s="23"/>
      <c r="FAC84" s="23"/>
      <c r="FAD84" s="23"/>
      <c r="FAE84" s="23"/>
      <c r="FAF84" s="23"/>
      <c r="FAG84" s="23"/>
      <c r="FAH84" s="23"/>
      <c r="FAI84" s="23"/>
      <c r="FAJ84" s="23"/>
      <c r="FAK84" s="23"/>
      <c r="FAL84" s="23"/>
      <c r="FAM84" s="23"/>
      <c r="FAN84" s="23"/>
      <c r="FAO84" s="23"/>
      <c r="FAP84" s="23"/>
      <c r="FAQ84" s="23"/>
      <c r="FAR84" s="23"/>
      <c r="FAS84" s="23"/>
      <c r="FAT84" s="23"/>
      <c r="FAU84" s="23"/>
      <c r="FAV84" s="23"/>
      <c r="FAW84" s="23"/>
      <c r="FAX84" s="23"/>
      <c r="FAY84" s="23"/>
      <c r="FAZ84" s="23"/>
      <c r="FBA84" s="23"/>
      <c r="FBB84" s="23"/>
      <c r="FBC84" s="23"/>
      <c r="FBD84" s="23"/>
      <c r="FBE84" s="23"/>
      <c r="FBF84" s="23"/>
      <c r="FBG84" s="23"/>
      <c r="FBH84" s="23"/>
      <c r="FBI84" s="23"/>
      <c r="FBJ84" s="23"/>
      <c r="FBK84" s="23"/>
      <c r="FBL84" s="23"/>
      <c r="FBM84" s="23"/>
      <c r="FBN84" s="23"/>
      <c r="FBO84" s="23"/>
      <c r="FBP84" s="23"/>
      <c r="FBQ84" s="23"/>
      <c r="FBR84" s="23"/>
      <c r="FBS84" s="23"/>
      <c r="FBT84" s="23"/>
      <c r="FBU84" s="23"/>
      <c r="FBV84" s="23"/>
      <c r="FBW84" s="23"/>
      <c r="FBX84" s="23"/>
      <c r="FBY84" s="23"/>
      <c r="FBZ84" s="23"/>
      <c r="FCA84" s="23"/>
      <c r="FCB84" s="23"/>
      <c r="FCC84" s="23"/>
      <c r="FCD84" s="23"/>
      <c r="FCE84" s="23"/>
      <c r="FCF84" s="23"/>
      <c r="FCG84" s="23"/>
      <c r="FCH84" s="23"/>
      <c r="FCI84" s="23"/>
      <c r="FCJ84" s="23"/>
      <c r="FCK84" s="23"/>
      <c r="FCL84" s="23"/>
      <c r="FCM84" s="23"/>
      <c r="FCN84" s="23"/>
      <c r="FCO84" s="23"/>
      <c r="FCP84" s="23"/>
      <c r="FCQ84" s="23"/>
      <c r="FCR84" s="23"/>
      <c r="FCS84" s="23"/>
      <c r="FCT84" s="23"/>
      <c r="FCU84" s="23"/>
      <c r="FCV84" s="23"/>
      <c r="FCW84" s="23"/>
      <c r="FCX84" s="23"/>
      <c r="FCY84" s="23"/>
      <c r="FCZ84" s="23"/>
      <c r="FDA84" s="23"/>
      <c r="FDB84" s="23"/>
      <c r="FDC84" s="23"/>
      <c r="FDD84" s="23"/>
      <c r="FDE84" s="23"/>
      <c r="FDF84" s="23"/>
      <c r="FDG84" s="23"/>
      <c r="FDH84" s="23"/>
      <c r="FDI84" s="23"/>
      <c r="FDJ84" s="23"/>
      <c r="FDK84" s="23"/>
      <c r="FDL84" s="23"/>
      <c r="FDM84" s="23"/>
      <c r="FDN84" s="23"/>
      <c r="FDO84" s="23"/>
      <c r="FDP84" s="23"/>
      <c r="FDQ84" s="23"/>
      <c r="FDR84" s="23"/>
      <c r="FDS84" s="23"/>
      <c r="FDT84" s="23"/>
      <c r="FDU84" s="23"/>
      <c r="FDV84" s="23"/>
      <c r="FDW84" s="23"/>
      <c r="FDX84" s="23"/>
      <c r="FDY84" s="23"/>
      <c r="FDZ84" s="23"/>
      <c r="FEA84" s="23"/>
      <c r="FEB84" s="23"/>
      <c r="FEC84" s="23"/>
      <c r="FED84" s="23"/>
      <c r="FEE84" s="23"/>
      <c r="FEF84" s="23"/>
      <c r="FEG84" s="23"/>
      <c r="FEH84" s="23"/>
      <c r="FEI84" s="23"/>
      <c r="FEJ84" s="23"/>
      <c r="FEK84" s="23"/>
      <c r="FEL84" s="23"/>
      <c r="FEM84" s="23"/>
      <c r="FEN84" s="23"/>
      <c r="FEO84" s="23"/>
      <c r="FEP84" s="23"/>
      <c r="FEQ84" s="23"/>
      <c r="FER84" s="23"/>
      <c r="FES84" s="23"/>
      <c r="FET84" s="23"/>
      <c r="FEU84" s="23"/>
      <c r="FEV84" s="23"/>
      <c r="FEW84" s="23"/>
      <c r="FEX84" s="23"/>
      <c r="FEY84" s="23"/>
      <c r="FEZ84" s="23"/>
      <c r="FFA84" s="23"/>
      <c r="FFB84" s="23"/>
      <c r="FFC84" s="23"/>
      <c r="FFD84" s="23"/>
      <c r="FFE84" s="23"/>
      <c r="FFF84" s="23"/>
      <c r="FFG84" s="23"/>
      <c r="FFH84" s="23"/>
      <c r="FFI84" s="23"/>
      <c r="FFJ84" s="23"/>
      <c r="FFK84" s="23"/>
      <c r="FFL84" s="23"/>
      <c r="FFM84" s="23"/>
      <c r="FFN84" s="23"/>
      <c r="FFO84" s="23"/>
      <c r="FFP84" s="23"/>
      <c r="FFQ84" s="23"/>
      <c r="FFR84" s="23"/>
      <c r="FFS84" s="23"/>
      <c r="FFT84" s="23"/>
      <c r="FFU84" s="23"/>
      <c r="FFV84" s="23"/>
      <c r="FFW84" s="23"/>
      <c r="FFX84" s="23"/>
      <c r="FFY84" s="23"/>
      <c r="FFZ84" s="23"/>
      <c r="FGA84" s="23"/>
      <c r="FGB84" s="23"/>
      <c r="FGC84" s="23"/>
      <c r="FGD84" s="23"/>
      <c r="FGE84" s="23"/>
      <c r="FGF84" s="23"/>
      <c r="FGG84" s="23"/>
      <c r="FGH84" s="23"/>
      <c r="FGI84" s="23"/>
      <c r="FGJ84" s="23"/>
      <c r="FGK84" s="23"/>
      <c r="FGL84" s="23"/>
      <c r="FGM84" s="23"/>
      <c r="FGN84" s="23"/>
      <c r="FGO84" s="23"/>
      <c r="FGP84" s="23"/>
      <c r="FGQ84" s="23"/>
      <c r="FGR84" s="23"/>
      <c r="FGS84" s="23"/>
      <c r="FGT84" s="23"/>
      <c r="FGU84" s="23"/>
      <c r="FGV84" s="23"/>
      <c r="FGW84" s="23"/>
      <c r="FGX84" s="23"/>
      <c r="FGY84" s="23"/>
      <c r="FGZ84" s="23"/>
      <c r="FHA84" s="23"/>
      <c r="FHB84" s="23"/>
      <c r="FHC84" s="23"/>
      <c r="FHD84" s="23"/>
      <c r="FHE84" s="23"/>
      <c r="FHF84" s="23"/>
      <c r="FHG84" s="23"/>
      <c r="FHH84" s="23"/>
      <c r="FHI84" s="23"/>
      <c r="FHJ84" s="23"/>
      <c r="FHK84" s="23"/>
      <c r="FHL84" s="23"/>
      <c r="FHM84" s="23"/>
      <c r="FHN84" s="23"/>
      <c r="FHO84" s="23"/>
      <c r="FHP84" s="23"/>
      <c r="FHQ84" s="23"/>
      <c r="FHR84" s="23"/>
      <c r="FHS84" s="23"/>
      <c r="FHT84" s="23"/>
      <c r="FHU84" s="23"/>
      <c r="FHV84" s="23"/>
      <c r="FHW84" s="23"/>
      <c r="FHX84" s="23"/>
      <c r="FHY84" s="23"/>
      <c r="FHZ84" s="23"/>
      <c r="FIA84" s="23"/>
      <c r="FIB84" s="23"/>
      <c r="FIC84" s="23"/>
      <c r="FID84" s="23"/>
      <c r="FIE84" s="23"/>
      <c r="FIF84" s="23"/>
      <c r="FIG84" s="23"/>
      <c r="FIH84" s="23"/>
      <c r="FII84" s="23"/>
      <c r="FIJ84" s="23"/>
      <c r="FIK84" s="23"/>
      <c r="FIL84" s="23"/>
      <c r="FIM84" s="23"/>
      <c r="FIN84" s="23"/>
      <c r="FIO84" s="23"/>
      <c r="FIP84" s="23"/>
      <c r="FIQ84" s="23"/>
      <c r="FIR84" s="23"/>
      <c r="FIS84" s="23"/>
      <c r="FIT84" s="23"/>
      <c r="FIU84" s="23"/>
      <c r="FIV84" s="23"/>
      <c r="FIW84" s="23"/>
      <c r="FIX84" s="23"/>
      <c r="FIY84" s="23"/>
      <c r="FIZ84" s="23"/>
      <c r="FJA84" s="23"/>
      <c r="FJB84" s="23"/>
      <c r="FJC84" s="23"/>
      <c r="FJD84" s="23"/>
      <c r="FJE84" s="23"/>
      <c r="FJF84" s="23"/>
      <c r="FJG84" s="23"/>
      <c r="FJH84" s="23"/>
      <c r="FJI84" s="23"/>
      <c r="FJJ84" s="23"/>
      <c r="FJK84" s="23"/>
      <c r="FJL84" s="23"/>
      <c r="FJM84" s="23"/>
      <c r="FJN84" s="23"/>
      <c r="FJO84" s="23"/>
      <c r="FJP84" s="23"/>
      <c r="FJQ84" s="23"/>
      <c r="FJR84" s="23"/>
      <c r="FJS84" s="23"/>
      <c r="FJT84" s="23"/>
      <c r="FJU84" s="23"/>
      <c r="FJV84" s="23"/>
      <c r="FJW84" s="23"/>
      <c r="FJX84" s="23"/>
      <c r="FJY84" s="23"/>
      <c r="FJZ84" s="23"/>
      <c r="FKA84" s="23"/>
      <c r="FKB84" s="23"/>
      <c r="FKC84" s="23"/>
      <c r="FKD84" s="23"/>
      <c r="FKE84" s="23"/>
      <c r="FKF84" s="23"/>
      <c r="FKG84" s="23"/>
      <c r="FKH84" s="23"/>
      <c r="FKI84" s="23"/>
      <c r="FKJ84" s="23"/>
      <c r="FKK84" s="23"/>
      <c r="FKL84" s="23"/>
      <c r="FKM84" s="23"/>
      <c r="FKN84" s="23"/>
      <c r="FKO84" s="23"/>
      <c r="FKP84" s="23"/>
      <c r="FKQ84" s="23"/>
      <c r="FKR84" s="23"/>
      <c r="FKS84" s="23"/>
      <c r="FKT84" s="23"/>
      <c r="FKU84" s="23"/>
      <c r="FKV84" s="23"/>
      <c r="FKW84" s="23"/>
      <c r="FKX84" s="23"/>
      <c r="FKY84" s="23"/>
      <c r="FKZ84" s="23"/>
      <c r="FLA84" s="23"/>
      <c r="FLB84" s="23"/>
      <c r="FLC84" s="23"/>
      <c r="FLD84" s="23"/>
      <c r="FLE84" s="23"/>
      <c r="FLF84" s="23"/>
      <c r="FLG84" s="23"/>
      <c r="FLH84" s="23"/>
      <c r="FLI84" s="23"/>
      <c r="FLJ84" s="23"/>
      <c r="FLK84" s="23"/>
      <c r="FLL84" s="23"/>
      <c r="FLM84" s="23"/>
      <c r="FLN84" s="23"/>
      <c r="FLO84" s="23"/>
      <c r="FLP84" s="23"/>
      <c r="FLQ84" s="23"/>
      <c r="FLR84" s="23"/>
      <c r="FLS84" s="23"/>
      <c r="FLT84" s="23"/>
      <c r="FLU84" s="23"/>
      <c r="FLV84" s="23"/>
      <c r="FLW84" s="23"/>
      <c r="FLX84" s="23"/>
      <c r="FLY84" s="23"/>
      <c r="FLZ84" s="23"/>
      <c r="FMA84" s="23"/>
      <c r="FMB84" s="23"/>
      <c r="FMC84" s="23"/>
      <c r="FMD84" s="23"/>
      <c r="FME84" s="23"/>
      <c r="FMF84" s="23"/>
      <c r="FMG84" s="23"/>
      <c r="FMH84" s="23"/>
      <c r="FMI84" s="23"/>
      <c r="FMJ84" s="23"/>
      <c r="FMK84" s="23"/>
      <c r="FML84" s="23"/>
      <c r="FMM84" s="23"/>
      <c r="FMN84" s="23"/>
      <c r="FMO84" s="23"/>
      <c r="FMP84" s="23"/>
      <c r="FMQ84" s="23"/>
      <c r="FMR84" s="23"/>
      <c r="FMS84" s="23"/>
      <c r="FMT84" s="23"/>
      <c r="FMU84" s="23"/>
      <c r="FMV84" s="23"/>
      <c r="FMW84" s="23"/>
      <c r="FMX84" s="23"/>
      <c r="FMY84" s="23"/>
      <c r="FMZ84" s="23"/>
      <c r="FNA84" s="23"/>
      <c r="FNB84" s="23"/>
      <c r="FNC84" s="23"/>
      <c r="FND84" s="23"/>
      <c r="FNE84" s="23"/>
      <c r="FNF84" s="23"/>
      <c r="FNG84" s="23"/>
      <c r="FNH84" s="23"/>
      <c r="FNI84" s="23"/>
      <c r="FNJ84" s="23"/>
      <c r="FNK84" s="23"/>
      <c r="FNL84" s="23"/>
      <c r="FNM84" s="23"/>
      <c r="FNN84" s="23"/>
      <c r="FNO84" s="23"/>
      <c r="FNP84" s="23"/>
      <c r="FNQ84" s="23"/>
      <c r="FNR84" s="23"/>
      <c r="FNS84" s="23"/>
      <c r="FNT84" s="23"/>
      <c r="FNU84" s="23"/>
      <c r="FNV84" s="23"/>
      <c r="FNW84" s="23"/>
      <c r="FNX84" s="23"/>
      <c r="FNY84" s="23"/>
      <c r="FNZ84" s="23"/>
      <c r="FOA84" s="23"/>
      <c r="FOB84" s="23"/>
      <c r="FOC84" s="23"/>
      <c r="FOD84" s="23"/>
      <c r="FOE84" s="23"/>
      <c r="FOF84" s="23"/>
      <c r="FOG84" s="23"/>
      <c r="FOH84" s="23"/>
      <c r="FOI84" s="23"/>
      <c r="FOJ84" s="23"/>
      <c r="FOK84" s="23"/>
      <c r="FOL84" s="23"/>
      <c r="FOM84" s="23"/>
      <c r="FON84" s="23"/>
      <c r="FOO84" s="23"/>
      <c r="FOP84" s="23"/>
      <c r="FOQ84" s="23"/>
      <c r="FOR84" s="23"/>
      <c r="FOS84" s="23"/>
      <c r="FOT84" s="23"/>
      <c r="FOU84" s="23"/>
      <c r="FOV84" s="23"/>
      <c r="FOW84" s="23"/>
      <c r="FOX84" s="23"/>
      <c r="FOY84" s="23"/>
      <c r="FOZ84" s="23"/>
      <c r="FPA84" s="23"/>
      <c r="FPB84" s="23"/>
      <c r="FPC84" s="23"/>
      <c r="FPD84" s="23"/>
      <c r="FPE84" s="23"/>
      <c r="FPF84" s="23"/>
      <c r="FPG84" s="23"/>
      <c r="FPH84" s="23"/>
      <c r="FPI84" s="23"/>
      <c r="FPJ84" s="23"/>
      <c r="FPK84" s="23"/>
      <c r="FPL84" s="23"/>
      <c r="FPM84" s="23"/>
      <c r="FPN84" s="23"/>
      <c r="FPO84" s="23"/>
      <c r="FPP84" s="23"/>
      <c r="FPQ84" s="23"/>
      <c r="FPR84" s="23"/>
      <c r="FPS84" s="23"/>
      <c r="FPT84" s="23"/>
      <c r="FPU84" s="23"/>
      <c r="FPV84" s="23"/>
      <c r="FPW84" s="23"/>
      <c r="FPX84" s="23"/>
      <c r="FPY84" s="23"/>
      <c r="FPZ84" s="23"/>
      <c r="FQA84" s="23"/>
      <c r="FQB84" s="23"/>
      <c r="FQC84" s="23"/>
      <c r="FQD84" s="23"/>
      <c r="FQE84" s="23"/>
      <c r="FQF84" s="23"/>
      <c r="FQG84" s="23"/>
      <c r="FQH84" s="23"/>
      <c r="FQI84" s="23"/>
      <c r="FQJ84" s="23"/>
      <c r="FQK84" s="23"/>
      <c r="FQL84" s="23"/>
      <c r="FQM84" s="23"/>
      <c r="FQN84" s="23"/>
      <c r="FQO84" s="23"/>
      <c r="FQP84" s="23"/>
      <c r="FQQ84" s="23"/>
      <c r="FQR84" s="23"/>
      <c r="FQS84" s="23"/>
      <c r="FQT84" s="23"/>
      <c r="FQU84" s="23"/>
      <c r="FQV84" s="23"/>
      <c r="FQW84" s="23"/>
      <c r="FQX84" s="23"/>
      <c r="FQY84" s="23"/>
      <c r="FQZ84" s="23"/>
      <c r="FRA84" s="23"/>
      <c r="FRB84" s="23"/>
      <c r="FRC84" s="23"/>
      <c r="FRD84" s="23"/>
      <c r="FRE84" s="23"/>
      <c r="FRF84" s="23"/>
      <c r="FRG84" s="23"/>
      <c r="FRH84" s="23"/>
      <c r="FRI84" s="23"/>
      <c r="FRJ84" s="23"/>
      <c r="FRK84" s="23"/>
      <c r="FRL84" s="23"/>
      <c r="FRM84" s="23"/>
      <c r="FRN84" s="23"/>
      <c r="FRO84" s="23"/>
      <c r="FRP84" s="23"/>
      <c r="FRQ84" s="23"/>
      <c r="FRR84" s="23"/>
      <c r="FRS84" s="23"/>
      <c r="FRT84" s="23"/>
      <c r="FRU84" s="23"/>
      <c r="FRV84" s="23"/>
      <c r="FRW84" s="23"/>
      <c r="FRX84" s="23"/>
      <c r="FRY84" s="23"/>
      <c r="FRZ84" s="23"/>
      <c r="FSA84" s="23"/>
      <c r="FSB84" s="23"/>
      <c r="FSC84" s="23"/>
      <c r="FSD84" s="23"/>
      <c r="FSE84" s="23"/>
      <c r="FSF84" s="23"/>
      <c r="FSG84" s="23"/>
      <c r="FSH84" s="23"/>
      <c r="FSI84" s="23"/>
      <c r="FSJ84" s="23"/>
      <c r="FSK84" s="23"/>
      <c r="FSL84" s="23"/>
      <c r="FSM84" s="23"/>
      <c r="FSN84" s="23"/>
      <c r="FSO84" s="23"/>
      <c r="FSP84" s="23"/>
      <c r="FSQ84" s="23"/>
      <c r="FSR84" s="23"/>
      <c r="FSS84" s="23"/>
      <c r="FST84" s="23"/>
      <c r="FSU84" s="23"/>
      <c r="FSV84" s="23"/>
      <c r="FSW84" s="23"/>
      <c r="FSX84" s="23"/>
      <c r="FSY84" s="23"/>
      <c r="FSZ84" s="23"/>
      <c r="FTA84" s="23"/>
      <c r="FTB84" s="23"/>
      <c r="FTC84" s="23"/>
      <c r="FTD84" s="23"/>
      <c r="FTE84" s="23"/>
      <c r="FTF84" s="23"/>
      <c r="FTG84" s="23"/>
      <c r="FTH84" s="23"/>
      <c r="FTI84" s="23"/>
      <c r="FTJ84" s="23"/>
      <c r="FTK84" s="23"/>
      <c r="FTL84" s="23"/>
      <c r="FTM84" s="23"/>
      <c r="FTN84" s="23"/>
      <c r="FTO84" s="23"/>
      <c r="FTP84" s="23"/>
      <c r="FTQ84" s="23"/>
      <c r="FTR84" s="23"/>
      <c r="FTS84" s="23"/>
      <c r="FTT84" s="23"/>
      <c r="FTU84" s="23"/>
      <c r="FTV84" s="23"/>
      <c r="FTW84" s="23"/>
      <c r="FTX84" s="23"/>
      <c r="FTY84" s="23"/>
      <c r="FTZ84" s="23"/>
      <c r="FUA84" s="23"/>
      <c r="FUB84" s="23"/>
      <c r="FUC84" s="23"/>
      <c r="FUD84" s="23"/>
      <c r="FUE84" s="23"/>
      <c r="FUF84" s="23"/>
      <c r="FUG84" s="23"/>
      <c r="FUH84" s="23"/>
      <c r="FUI84" s="23"/>
      <c r="FUJ84" s="23"/>
      <c r="FUK84" s="23"/>
      <c r="FUL84" s="23"/>
      <c r="FUM84" s="23"/>
      <c r="FUN84" s="23"/>
      <c r="FUO84" s="23"/>
      <c r="FUP84" s="23"/>
      <c r="FUQ84" s="23"/>
      <c r="FUR84" s="23"/>
      <c r="FUS84" s="23"/>
      <c r="FUT84" s="23"/>
      <c r="FUU84" s="23"/>
      <c r="FUV84" s="23"/>
      <c r="FUW84" s="23"/>
      <c r="FUX84" s="23"/>
      <c r="FUY84" s="23"/>
      <c r="FUZ84" s="23"/>
      <c r="FVA84" s="23"/>
      <c r="FVB84" s="23"/>
      <c r="FVC84" s="23"/>
      <c r="FVD84" s="23"/>
      <c r="FVE84" s="23"/>
      <c r="FVF84" s="23"/>
      <c r="FVG84" s="23"/>
      <c r="FVH84" s="23"/>
      <c r="FVI84" s="23"/>
      <c r="FVJ84" s="23"/>
      <c r="FVK84" s="23"/>
      <c r="FVL84" s="23"/>
      <c r="FVM84" s="23"/>
      <c r="FVN84" s="23"/>
      <c r="FVO84" s="23"/>
      <c r="FVP84" s="23"/>
      <c r="FVQ84" s="23"/>
      <c r="FVR84" s="23"/>
      <c r="FVS84" s="23"/>
      <c r="FVT84" s="23"/>
      <c r="FVU84" s="23"/>
      <c r="FVV84" s="23"/>
      <c r="FVW84" s="23"/>
      <c r="FVX84" s="23"/>
      <c r="FVY84" s="23"/>
      <c r="FVZ84" s="23"/>
      <c r="FWA84" s="23"/>
      <c r="FWB84" s="23"/>
      <c r="FWC84" s="23"/>
      <c r="FWD84" s="23"/>
      <c r="FWE84" s="23"/>
      <c r="FWF84" s="23"/>
      <c r="FWG84" s="23"/>
      <c r="FWH84" s="23"/>
      <c r="FWI84" s="23"/>
      <c r="FWJ84" s="23"/>
      <c r="FWK84" s="23"/>
      <c r="FWL84" s="23"/>
      <c r="FWM84" s="23"/>
      <c r="FWN84" s="23"/>
      <c r="FWO84" s="23"/>
      <c r="FWP84" s="23"/>
      <c r="FWQ84" s="23"/>
      <c r="FWR84" s="23"/>
      <c r="FWS84" s="23"/>
      <c r="FWT84" s="23"/>
      <c r="FWU84" s="23"/>
      <c r="FWV84" s="23"/>
      <c r="FWW84" s="23"/>
      <c r="FWX84" s="23"/>
      <c r="FWY84" s="23"/>
      <c r="FWZ84" s="23"/>
      <c r="FXA84" s="23"/>
      <c r="FXB84" s="23"/>
      <c r="FXC84" s="23"/>
      <c r="FXD84" s="23"/>
      <c r="FXE84" s="23"/>
      <c r="FXF84" s="23"/>
      <c r="FXG84" s="23"/>
      <c r="FXH84" s="23"/>
      <c r="FXI84" s="23"/>
      <c r="FXJ84" s="23"/>
      <c r="FXK84" s="23"/>
      <c r="FXL84" s="23"/>
      <c r="FXM84" s="23"/>
      <c r="FXN84" s="23"/>
      <c r="FXO84" s="23"/>
      <c r="FXP84" s="23"/>
      <c r="FXQ84" s="23"/>
      <c r="FXR84" s="23"/>
      <c r="FXS84" s="23"/>
      <c r="FXT84" s="23"/>
      <c r="FXU84" s="23"/>
      <c r="FXV84" s="23"/>
      <c r="FXW84" s="23"/>
      <c r="FXX84" s="23"/>
      <c r="FXY84" s="23"/>
      <c r="FXZ84" s="23"/>
      <c r="FYA84" s="23"/>
      <c r="FYB84" s="23"/>
      <c r="FYC84" s="23"/>
      <c r="FYD84" s="23"/>
      <c r="FYE84" s="23"/>
      <c r="FYF84" s="23"/>
      <c r="FYG84" s="23"/>
      <c r="FYH84" s="23"/>
      <c r="FYI84" s="23"/>
      <c r="FYJ84" s="23"/>
      <c r="FYK84" s="23"/>
      <c r="FYL84" s="23"/>
      <c r="FYM84" s="23"/>
      <c r="FYN84" s="23"/>
      <c r="FYO84" s="23"/>
      <c r="FYP84" s="23"/>
      <c r="FYQ84" s="23"/>
      <c r="FYR84" s="23"/>
      <c r="FYS84" s="23"/>
      <c r="FYT84" s="23"/>
      <c r="FYU84" s="23"/>
      <c r="FYV84" s="23"/>
      <c r="FYW84" s="23"/>
      <c r="FYX84" s="23"/>
      <c r="FYY84" s="23"/>
      <c r="FYZ84" s="23"/>
      <c r="FZA84" s="23"/>
      <c r="FZB84" s="23"/>
      <c r="FZC84" s="23"/>
      <c r="FZD84" s="23"/>
      <c r="FZE84" s="23"/>
      <c r="FZF84" s="23"/>
      <c r="FZG84" s="23"/>
      <c r="FZH84" s="23"/>
      <c r="FZI84" s="23"/>
      <c r="FZJ84" s="23"/>
      <c r="FZK84" s="23"/>
      <c r="FZL84" s="23"/>
      <c r="FZM84" s="23"/>
      <c r="FZN84" s="23"/>
      <c r="FZO84" s="23"/>
      <c r="FZP84" s="23"/>
      <c r="FZQ84" s="23"/>
      <c r="FZR84" s="23"/>
      <c r="FZS84" s="23"/>
      <c r="FZT84" s="23"/>
      <c r="FZU84" s="23"/>
      <c r="FZV84" s="23"/>
      <c r="FZW84" s="23"/>
      <c r="FZX84" s="23"/>
      <c r="FZY84" s="23"/>
      <c r="FZZ84" s="23"/>
      <c r="GAA84" s="23"/>
      <c r="GAB84" s="23"/>
      <c r="GAC84" s="23"/>
      <c r="GAD84" s="23"/>
      <c r="GAE84" s="23"/>
      <c r="GAF84" s="23"/>
      <c r="GAG84" s="23"/>
      <c r="GAH84" s="23"/>
      <c r="GAI84" s="23"/>
      <c r="GAJ84" s="23"/>
      <c r="GAK84" s="23"/>
      <c r="GAL84" s="23"/>
      <c r="GAM84" s="23"/>
      <c r="GAN84" s="23"/>
      <c r="GAO84" s="23"/>
      <c r="GAP84" s="23"/>
      <c r="GAQ84" s="23"/>
      <c r="GAR84" s="23"/>
      <c r="GAS84" s="23"/>
      <c r="GAT84" s="23"/>
      <c r="GAU84" s="23"/>
      <c r="GAV84" s="23"/>
      <c r="GAW84" s="23"/>
      <c r="GAX84" s="23"/>
      <c r="GAY84" s="23"/>
      <c r="GAZ84" s="23"/>
      <c r="GBA84" s="23"/>
      <c r="GBB84" s="23"/>
      <c r="GBC84" s="23"/>
      <c r="GBD84" s="23"/>
      <c r="GBE84" s="23"/>
      <c r="GBF84" s="23"/>
      <c r="GBG84" s="23"/>
      <c r="GBH84" s="23"/>
      <c r="GBI84" s="23"/>
      <c r="GBJ84" s="23"/>
      <c r="GBK84" s="23"/>
      <c r="GBL84" s="23"/>
      <c r="GBM84" s="23"/>
      <c r="GBN84" s="23"/>
      <c r="GBO84" s="23"/>
      <c r="GBP84" s="23"/>
      <c r="GBQ84" s="23"/>
      <c r="GBR84" s="23"/>
      <c r="GBS84" s="23"/>
      <c r="GBT84" s="23"/>
      <c r="GBU84" s="23"/>
      <c r="GBV84" s="23"/>
      <c r="GBW84" s="23"/>
      <c r="GBX84" s="23"/>
      <c r="GBY84" s="23"/>
      <c r="GBZ84" s="23"/>
      <c r="GCA84" s="23"/>
      <c r="GCB84" s="23"/>
      <c r="GCC84" s="23"/>
      <c r="GCD84" s="23"/>
      <c r="GCE84" s="23"/>
      <c r="GCF84" s="23"/>
      <c r="GCG84" s="23"/>
      <c r="GCH84" s="23"/>
      <c r="GCI84" s="23"/>
      <c r="GCJ84" s="23"/>
      <c r="GCK84" s="23"/>
      <c r="GCL84" s="23"/>
      <c r="GCM84" s="23"/>
      <c r="GCN84" s="23"/>
      <c r="GCO84" s="23"/>
      <c r="GCP84" s="23"/>
      <c r="GCQ84" s="23"/>
      <c r="GCR84" s="23"/>
      <c r="GCS84" s="23"/>
      <c r="GCT84" s="23"/>
      <c r="GCU84" s="23"/>
      <c r="GCV84" s="23"/>
      <c r="GCW84" s="23"/>
      <c r="GCX84" s="23"/>
      <c r="GCY84" s="23"/>
      <c r="GCZ84" s="23"/>
      <c r="GDA84" s="23"/>
      <c r="GDB84" s="23"/>
      <c r="GDC84" s="23"/>
      <c r="GDD84" s="23"/>
      <c r="GDE84" s="23"/>
      <c r="GDF84" s="23"/>
      <c r="GDG84" s="23"/>
      <c r="GDH84" s="23"/>
      <c r="GDI84" s="23"/>
      <c r="GDJ84" s="23"/>
      <c r="GDK84" s="23"/>
      <c r="GDL84" s="23"/>
      <c r="GDM84" s="23"/>
      <c r="GDN84" s="23"/>
      <c r="GDO84" s="23"/>
      <c r="GDP84" s="23"/>
      <c r="GDQ84" s="23"/>
      <c r="GDR84" s="23"/>
      <c r="GDS84" s="23"/>
      <c r="GDT84" s="23"/>
      <c r="GDU84" s="23"/>
      <c r="GDV84" s="23"/>
      <c r="GDW84" s="23"/>
      <c r="GDX84" s="23"/>
      <c r="GDY84" s="23"/>
      <c r="GDZ84" s="23"/>
      <c r="GEA84" s="23"/>
      <c r="GEB84" s="23"/>
      <c r="GEC84" s="23"/>
      <c r="GED84" s="23"/>
      <c r="GEE84" s="23"/>
      <c r="GEF84" s="23"/>
      <c r="GEG84" s="23"/>
      <c r="GEH84" s="23"/>
      <c r="GEI84" s="23"/>
      <c r="GEJ84" s="23"/>
      <c r="GEK84" s="23"/>
      <c r="GEL84" s="23"/>
      <c r="GEM84" s="23"/>
      <c r="GEN84" s="23"/>
      <c r="GEO84" s="23"/>
      <c r="GEP84" s="23"/>
      <c r="GEQ84" s="23"/>
      <c r="GER84" s="23"/>
      <c r="GES84" s="23"/>
      <c r="GET84" s="23"/>
      <c r="GEU84" s="23"/>
      <c r="GEV84" s="23"/>
      <c r="GEW84" s="23"/>
      <c r="GEX84" s="23"/>
      <c r="GEY84" s="23"/>
      <c r="GEZ84" s="23"/>
      <c r="GFA84" s="23"/>
      <c r="GFB84" s="23"/>
      <c r="GFC84" s="23"/>
      <c r="GFD84" s="23"/>
      <c r="GFE84" s="23"/>
      <c r="GFF84" s="23"/>
      <c r="GFG84" s="23"/>
      <c r="GFH84" s="23"/>
      <c r="GFI84" s="23"/>
      <c r="GFJ84" s="23"/>
      <c r="GFK84" s="23"/>
      <c r="GFL84" s="23"/>
      <c r="GFM84" s="23"/>
      <c r="GFN84" s="23"/>
      <c r="GFO84" s="23"/>
      <c r="GFP84" s="23"/>
      <c r="GFQ84" s="23"/>
      <c r="GFR84" s="23"/>
      <c r="GFS84" s="23"/>
      <c r="GFT84" s="23"/>
      <c r="GFU84" s="23"/>
      <c r="GFV84" s="23"/>
      <c r="GFW84" s="23"/>
      <c r="GFX84" s="23"/>
      <c r="GFY84" s="23"/>
      <c r="GFZ84" s="23"/>
      <c r="GGA84" s="23"/>
      <c r="GGB84" s="23"/>
      <c r="GGC84" s="23"/>
      <c r="GGD84" s="23"/>
      <c r="GGE84" s="23"/>
      <c r="GGF84" s="23"/>
      <c r="GGG84" s="23"/>
      <c r="GGH84" s="23"/>
      <c r="GGI84" s="23"/>
      <c r="GGJ84" s="23"/>
      <c r="GGK84" s="23"/>
      <c r="GGL84" s="23"/>
      <c r="GGM84" s="23"/>
      <c r="GGN84" s="23"/>
      <c r="GGO84" s="23"/>
      <c r="GGP84" s="23"/>
      <c r="GGQ84" s="23"/>
      <c r="GGR84" s="23"/>
      <c r="GGS84" s="23"/>
      <c r="GGT84" s="23"/>
      <c r="GGU84" s="23"/>
      <c r="GGV84" s="23"/>
      <c r="GGW84" s="23"/>
      <c r="GGX84" s="23"/>
      <c r="GGY84" s="23"/>
      <c r="GGZ84" s="23"/>
      <c r="GHA84" s="23"/>
      <c r="GHB84" s="23"/>
      <c r="GHC84" s="23"/>
      <c r="GHD84" s="23"/>
      <c r="GHE84" s="23"/>
      <c r="GHF84" s="23"/>
      <c r="GHG84" s="23"/>
      <c r="GHH84" s="23"/>
      <c r="GHI84" s="23"/>
      <c r="GHJ84" s="23"/>
      <c r="GHK84" s="23"/>
      <c r="GHL84" s="23"/>
      <c r="GHM84" s="23"/>
      <c r="GHN84" s="23"/>
      <c r="GHO84" s="23"/>
      <c r="GHP84" s="23"/>
      <c r="GHQ84" s="23"/>
      <c r="GHR84" s="23"/>
      <c r="GHS84" s="23"/>
      <c r="GHT84" s="23"/>
      <c r="GHU84" s="23"/>
      <c r="GHV84" s="23"/>
      <c r="GHW84" s="23"/>
      <c r="GHX84" s="23"/>
      <c r="GHY84" s="23"/>
      <c r="GHZ84" s="23"/>
      <c r="GIA84" s="23"/>
      <c r="GIB84" s="23"/>
      <c r="GIC84" s="23"/>
      <c r="GID84" s="23"/>
      <c r="GIE84" s="23"/>
      <c r="GIF84" s="23"/>
      <c r="GIG84" s="23"/>
      <c r="GIH84" s="23"/>
      <c r="GII84" s="23"/>
      <c r="GIJ84" s="23"/>
      <c r="GIK84" s="23"/>
      <c r="GIL84" s="23"/>
      <c r="GIM84" s="23"/>
      <c r="GIN84" s="23"/>
      <c r="GIO84" s="23"/>
      <c r="GIP84" s="23"/>
      <c r="GIQ84" s="23"/>
      <c r="GIR84" s="23"/>
      <c r="GIS84" s="23"/>
      <c r="GIT84" s="23"/>
      <c r="GIU84" s="23"/>
      <c r="GIV84" s="23"/>
      <c r="GIW84" s="23"/>
      <c r="GIX84" s="23"/>
      <c r="GIY84" s="23"/>
      <c r="GIZ84" s="23"/>
      <c r="GJA84" s="23"/>
      <c r="GJB84" s="23"/>
      <c r="GJC84" s="23"/>
      <c r="GJD84" s="23"/>
      <c r="GJE84" s="23"/>
      <c r="GJF84" s="23"/>
      <c r="GJG84" s="23"/>
      <c r="GJH84" s="23"/>
      <c r="GJI84" s="23"/>
      <c r="GJJ84" s="23"/>
      <c r="GJK84" s="23"/>
      <c r="GJL84" s="23"/>
      <c r="GJM84" s="23"/>
      <c r="GJN84" s="23"/>
      <c r="GJO84" s="23"/>
      <c r="GJP84" s="23"/>
      <c r="GJQ84" s="23"/>
      <c r="GJR84" s="23"/>
      <c r="GJS84" s="23"/>
      <c r="GJT84" s="23"/>
      <c r="GJU84" s="23"/>
      <c r="GJV84" s="23"/>
      <c r="GJW84" s="23"/>
      <c r="GJX84" s="23"/>
      <c r="GJY84" s="23"/>
      <c r="GJZ84" s="23"/>
      <c r="GKA84" s="23"/>
      <c r="GKB84" s="23"/>
      <c r="GKC84" s="23"/>
      <c r="GKD84" s="23"/>
      <c r="GKE84" s="23"/>
      <c r="GKF84" s="23"/>
      <c r="GKG84" s="23"/>
      <c r="GKH84" s="23"/>
      <c r="GKI84" s="23"/>
      <c r="GKJ84" s="23"/>
      <c r="GKK84" s="23"/>
      <c r="GKL84" s="23"/>
      <c r="GKM84" s="23"/>
      <c r="GKN84" s="23"/>
      <c r="GKO84" s="23"/>
      <c r="GKP84" s="23"/>
      <c r="GKQ84" s="23"/>
      <c r="GKR84" s="23"/>
      <c r="GKS84" s="23"/>
      <c r="GKT84" s="23"/>
      <c r="GKU84" s="23"/>
      <c r="GKV84" s="23"/>
      <c r="GKW84" s="23"/>
      <c r="GKX84" s="23"/>
      <c r="GKY84" s="23"/>
      <c r="GKZ84" s="23"/>
      <c r="GLA84" s="23"/>
      <c r="GLB84" s="23"/>
      <c r="GLC84" s="23"/>
      <c r="GLD84" s="23"/>
      <c r="GLE84" s="23"/>
      <c r="GLF84" s="23"/>
      <c r="GLG84" s="23"/>
      <c r="GLH84" s="23"/>
      <c r="GLI84" s="23"/>
      <c r="GLJ84" s="23"/>
      <c r="GLK84" s="23"/>
      <c r="GLL84" s="23"/>
      <c r="GLM84" s="23"/>
      <c r="GLN84" s="23"/>
      <c r="GLO84" s="23"/>
      <c r="GLP84" s="23"/>
      <c r="GLQ84" s="23"/>
      <c r="GLR84" s="23"/>
      <c r="GLS84" s="23"/>
      <c r="GLT84" s="23"/>
      <c r="GLU84" s="23"/>
      <c r="GLV84" s="23"/>
      <c r="GLW84" s="23"/>
      <c r="GLX84" s="23"/>
      <c r="GLY84" s="23"/>
      <c r="GLZ84" s="23"/>
      <c r="GMA84" s="23"/>
      <c r="GMB84" s="23"/>
      <c r="GMC84" s="23"/>
      <c r="GMD84" s="23"/>
      <c r="GME84" s="23"/>
      <c r="GMF84" s="23"/>
      <c r="GMG84" s="23"/>
      <c r="GMH84" s="23"/>
      <c r="GMI84" s="23"/>
      <c r="GMJ84" s="23"/>
      <c r="GMK84" s="23"/>
      <c r="GML84" s="23"/>
      <c r="GMM84" s="23"/>
      <c r="GMN84" s="23"/>
      <c r="GMO84" s="23"/>
      <c r="GMP84" s="23"/>
      <c r="GMQ84" s="23"/>
      <c r="GMR84" s="23"/>
      <c r="GMS84" s="23"/>
      <c r="GMT84" s="23"/>
      <c r="GMU84" s="23"/>
      <c r="GMV84" s="23"/>
      <c r="GMW84" s="23"/>
      <c r="GMX84" s="23"/>
      <c r="GMY84" s="23"/>
      <c r="GMZ84" s="23"/>
      <c r="GNA84" s="23"/>
      <c r="GNB84" s="23"/>
      <c r="GNC84" s="23"/>
      <c r="GND84" s="23"/>
      <c r="GNE84" s="23"/>
      <c r="GNF84" s="23"/>
      <c r="GNG84" s="23"/>
      <c r="GNH84" s="23"/>
      <c r="GNI84" s="23"/>
      <c r="GNJ84" s="23"/>
      <c r="GNK84" s="23"/>
      <c r="GNL84" s="23"/>
      <c r="GNM84" s="23"/>
      <c r="GNN84" s="23"/>
      <c r="GNO84" s="23"/>
      <c r="GNP84" s="23"/>
      <c r="GNQ84" s="23"/>
      <c r="GNR84" s="23"/>
      <c r="GNS84" s="23"/>
      <c r="GNT84" s="23"/>
      <c r="GNU84" s="23"/>
      <c r="GNV84" s="23"/>
      <c r="GNW84" s="23"/>
      <c r="GNX84" s="23"/>
      <c r="GNY84" s="23"/>
      <c r="GNZ84" s="23"/>
      <c r="GOA84" s="23"/>
      <c r="GOB84" s="23"/>
      <c r="GOC84" s="23"/>
      <c r="GOD84" s="23"/>
      <c r="GOE84" s="23"/>
      <c r="GOF84" s="23"/>
      <c r="GOG84" s="23"/>
      <c r="GOH84" s="23"/>
      <c r="GOI84" s="23"/>
      <c r="GOJ84" s="23"/>
      <c r="GOK84" s="23"/>
      <c r="GOL84" s="23"/>
      <c r="GOM84" s="23"/>
      <c r="GON84" s="23"/>
      <c r="GOO84" s="23"/>
      <c r="GOP84" s="23"/>
      <c r="GOQ84" s="23"/>
      <c r="GOR84" s="23"/>
      <c r="GOS84" s="23"/>
      <c r="GOT84" s="23"/>
      <c r="GOU84" s="23"/>
      <c r="GOV84" s="23"/>
      <c r="GOW84" s="23"/>
      <c r="GOX84" s="23"/>
      <c r="GOY84" s="23"/>
      <c r="GOZ84" s="23"/>
      <c r="GPA84" s="23"/>
      <c r="GPB84" s="23"/>
      <c r="GPC84" s="23"/>
      <c r="GPD84" s="23"/>
      <c r="GPE84" s="23"/>
      <c r="GPF84" s="23"/>
      <c r="GPG84" s="23"/>
      <c r="GPH84" s="23"/>
      <c r="GPI84" s="23"/>
      <c r="GPJ84" s="23"/>
      <c r="GPK84" s="23"/>
      <c r="GPL84" s="23"/>
      <c r="GPM84" s="23"/>
      <c r="GPN84" s="23"/>
      <c r="GPO84" s="23"/>
      <c r="GPP84" s="23"/>
      <c r="GPQ84" s="23"/>
      <c r="GPR84" s="23"/>
      <c r="GPS84" s="23"/>
      <c r="GPT84" s="23"/>
      <c r="GPU84" s="23"/>
      <c r="GPV84" s="23"/>
      <c r="GPW84" s="23"/>
      <c r="GPX84" s="23"/>
      <c r="GPY84" s="23"/>
      <c r="GPZ84" s="23"/>
      <c r="GQA84" s="23"/>
      <c r="GQB84" s="23"/>
      <c r="GQC84" s="23"/>
      <c r="GQD84" s="23"/>
      <c r="GQE84" s="23"/>
      <c r="GQF84" s="23"/>
      <c r="GQG84" s="23"/>
      <c r="GQH84" s="23"/>
      <c r="GQI84" s="23"/>
      <c r="GQJ84" s="23"/>
      <c r="GQK84" s="23"/>
      <c r="GQL84" s="23"/>
      <c r="GQM84" s="23"/>
      <c r="GQN84" s="23"/>
      <c r="GQO84" s="23"/>
      <c r="GQP84" s="23"/>
      <c r="GQQ84" s="23"/>
      <c r="GQR84" s="23"/>
      <c r="GQS84" s="23"/>
      <c r="GQT84" s="23"/>
      <c r="GQU84" s="23"/>
      <c r="GQV84" s="23"/>
      <c r="GQW84" s="23"/>
      <c r="GQX84" s="23"/>
      <c r="GQY84" s="23"/>
      <c r="GQZ84" s="23"/>
      <c r="GRA84" s="23"/>
      <c r="GRB84" s="23"/>
      <c r="GRC84" s="23"/>
      <c r="GRD84" s="23"/>
      <c r="GRE84" s="23"/>
      <c r="GRF84" s="23"/>
      <c r="GRG84" s="23"/>
      <c r="GRH84" s="23"/>
      <c r="GRI84" s="23"/>
      <c r="GRJ84" s="23"/>
      <c r="GRK84" s="23"/>
      <c r="GRL84" s="23"/>
      <c r="GRM84" s="23"/>
      <c r="GRN84" s="23"/>
      <c r="GRO84" s="23"/>
      <c r="GRP84" s="23"/>
      <c r="GRQ84" s="23"/>
      <c r="GRR84" s="23"/>
      <c r="GRS84" s="23"/>
      <c r="GRT84" s="23"/>
      <c r="GRU84" s="23"/>
      <c r="GRV84" s="23"/>
      <c r="GRW84" s="23"/>
      <c r="GRX84" s="23"/>
      <c r="GRY84" s="23"/>
      <c r="GRZ84" s="23"/>
      <c r="GSA84" s="23"/>
      <c r="GSB84" s="23"/>
      <c r="GSC84" s="23"/>
      <c r="GSD84" s="23"/>
      <c r="GSE84" s="23"/>
      <c r="GSF84" s="23"/>
      <c r="GSG84" s="23"/>
      <c r="GSH84" s="23"/>
      <c r="GSI84" s="23"/>
      <c r="GSJ84" s="23"/>
      <c r="GSK84" s="23"/>
      <c r="GSL84" s="23"/>
      <c r="GSM84" s="23"/>
      <c r="GSN84" s="23"/>
      <c r="GSO84" s="23"/>
      <c r="GSP84" s="23"/>
      <c r="GSQ84" s="23"/>
      <c r="GSR84" s="23"/>
      <c r="GSS84" s="23"/>
      <c r="GST84" s="23"/>
      <c r="GSU84" s="23"/>
      <c r="GSV84" s="23"/>
      <c r="GSW84" s="23"/>
      <c r="GSX84" s="23"/>
      <c r="GSY84" s="23"/>
      <c r="GSZ84" s="23"/>
      <c r="GTA84" s="23"/>
      <c r="GTB84" s="23"/>
      <c r="GTC84" s="23"/>
      <c r="GTD84" s="23"/>
      <c r="GTE84" s="23"/>
      <c r="GTF84" s="23"/>
      <c r="GTG84" s="23"/>
      <c r="GTH84" s="23"/>
      <c r="GTI84" s="23"/>
      <c r="GTJ84" s="23"/>
      <c r="GTK84" s="23"/>
      <c r="GTL84" s="23"/>
      <c r="GTM84" s="23"/>
      <c r="GTN84" s="23"/>
      <c r="GTO84" s="23"/>
      <c r="GTP84" s="23"/>
      <c r="GTQ84" s="23"/>
      <c r="GTR84" s="23"/>
      <c r="GTS84" s="23"/>
      <c r="GTT84" s="23"/>
      <c r="GTU84" s="23"/>
      <c r="GTV84" s="23"/>
      <c r="GTW84" s="23"/>
      <c r="GTX84" s="23"/>
      <c r="GTY84" s="23"/>
      <c r="GTZ84" s="23"/>
      <c r="GUA84" s="23"/>
      <c r="GUB84" s="23"/>
      <c r="GUC84" s="23"/>
      <c r="GUD84" s="23"/>
      <c r="GUE84" s="23"/>
      <c r="GUF84" s="23"/>
      <c r="GUG84" s="23"/>
      <c r="GUH84" s="23"/>
      <c r="GUI84" s="23"/>
      <c r="GUJ84" s="23"/>
      <c r="GUK84" s="23"/>
      <c r="GUL84" s="23"/>
      <c r="GUM84" s="23"/>
      <c r="GUN84" s="23"/>
      <c r="GUO84" s="23"/>
      <c r="GUP84" s="23"/>
      <c r="GUQ84" s="23"/>
      <c r="GUR84" s="23"/>
      <c r="GUS84" s="23"/>
      <c r="GUT84" s="23"/>
      <c r="GUU84" s="23"/>
      <c r="GUV84" s="23"/>
      <c r="GUW84" s="23"/>
      <c r="GUX84" s="23"/>
      <c r="GUY84" s="23"/>
      <c r="GUZ84" s="23"/>
      <c r="GVA84" s="23"/>
      <c r="GVB84" s="23"/>
      <c r="GVC84" s="23"/>
      <c r="GVD84" s="23"/>
      <c r="GVE84" s="23"/>
      <c r="GVF84" s="23"/>
      <c r="GVG84" s="23"/>
      <c r="GVH84" s="23"/>
      <c r="GVI84" s="23"/>
      <c r="GVJ84" s="23"/>
      <c r="GVK84" s="23"/>
      <c r="GVL84" s="23"/>
      <c r="GVM84" s="23"/>
      <c r="GVN84" s="23"/>
      <c r="GVO84" s="23"/>
      <c r="GVP84" s="23"/>
      <c r="GVQ84" s="23"/>
      <c r="GVR84" s="23"/>
      <c r="GVS84" s="23"/>
      <c r="GVT84" s="23"/>
      <c r="GVU84" s="23"/>
      <c r="GVV84" s="23"/>
      <c r="GVW84" s="23"/>
      <c r="GVX84" s="23"/>
      <c r="GVY84" s="23"/>
      <c r="GVZ84" s="23"/>
      <c r="GWA84" s="23"/>
      <c r="GWB84" s="23"/>
      <c r="GWC84" s="23"/>
      <c r="GWD84" s="23"/>
      <c r="GWE84" s="23"/>
      <c r="GWF84" s="23"/>
      <c r="GWG84" s="23"/>
      <c r="GWH84" s="23"/>
      <c r="GWI84" s="23"/>
      <c r="GWJ84" s="23"/>
      <c r="GWK84" s="23"/>
      <c r="GWL84" s="23"/>
      <c r="GWM84" s="23"/>
      <c r="GWN84" s="23"/>
      <c r="GWO84" s="23"/>
      <c r="GWP84" s="23"/>
      <c r="GWQ84" s="23"/>
      <c r="GWR84" s="23"/>
      <c r="GWS84" s="23"/>
      <c r="GWT84" s="23"/>
      <c r="GWU84" s="23"/>
      <c r="GWV84" s="23"/>
      <c r="GWW84" s="23"/>
      <c r="GWX84" s="23"/>
      <c r="GWY84" s="23"/>
      <c r="GWZ84" s="23"/>
      <c r="GXA84" s="23"/>
      <c r="GXB84" s="23"/>
      <c r="GXC84" s="23"/>
      <c r="GXD84" s="23"/>
      <c r="GXE84" s="23"/>
      <c r="GXF84" s="23"/>
      <c r="GXG84" s="23"/>
      <c r="GXH84" s="23"/>
      <c r="GXI84" s="23"/>
      <c r="GXJ84" s="23"/>
      <c r="GXK84" s="23"/>
      <c r="GXL84" s="23"/>
      <c r="GXM84" s="23"/>
      <c r="GXN84" s="23"/>
      <c r="GXO84" s="23"/>
      <c r="GXP84" s="23"/>
      <c r="GXQ84" s="23"/>
      <c r="GXR84" s="23"/>
      <c r="GXS84" s="23"/>
      <c r="GXT84" s="23"/>
      <c r="GXU84" s="23"/>
      <c r="GXV84" s="23"/>
      <c r="GXW84" s="23"/>
      <c r="GXX84" s="23"/>
      <c r="GXY84" s="23"/>
      <c r="GXZ84" s="23"/>
      <c r="GYA84" s="23"/>
      <c r="GYB84" s="23"/>
      <c r="GYC84" s="23"/>
      <c r="GYD84" s="23"/>
      <c r="GYE84" s="23"/>
      <c r="GYF84" s="23"/>
      <c r="GYG84" s="23"/>
      <c r="GYH84" s="23"/>
      <c r="GYI84" s="23"/>
      <c r="GYJ84" s="23"/>
      <c r="GYK84" s="23"/>
      <c r="GYL84" s="23"/>
      <c r="GYM84" s="23"/>
      <c r="GYN84" s="23"/>
      <c r="GYO84" s="23"/>
      <c r="GYP84" s="23"/>
      <c r="GYQ84" s="23"/>
      <c r="GYR84" s="23"/>
      <c r="GYS84" s="23"/>
      <c r="GYT84" s="23"/>
      <c r="GYU84" s="23"/>
      <c r="GYV84" s="23"/>
      <c r="GYW84" s="23"/>
      <c r="GYX84" s="23"/>
      <c r="GYY84" s="23"/>
      <c r="GYZ84" s="23"/>
      <c r="GZA84" s="23"/>
      <c r="GZB84" s="23"/>
      <c r="GZC84" s="23"/>
      <c r="GZD84" s="23"/>
      <c r="GZE84" s="23"/>
      <c r="GZF84" s="23"/>
      <c r="GZG84" s="23"/>
      <c r="GZH84" s="23"/>
      <c r="GZI84" s="23"/>
      <c r="GZJ84" s="23"/>
      <c r="GZK84" s="23"/>
      <c r="GZL84" s="23"/>
      <c r="GZM84" s="23"/>
      <c r="GZN84" s="23"/>
      <c r="GZO84" s="23"/>
      <c r="GZP84" s="23"/>
      <c r="GZQ84" s="23"/>
      <c r="GZR84" s="23"/>
      <c r="GZS84" s="23"/>
      <c r="GZT84" s="23"/>
      <c r="GZU84" s="23"/>
      <c r="GZV84" s="23"/>
      <c r="GZW84" s="23"/>
      <c r="GZX84" s="23"/>
      <c r="GZY84" s="23"/>
      <c r="GZZ84" s="23"/>
      <c r="HAA84" s="23"/>
      <c r="HAB84" s="23"/>
      <c r="HAC84" s="23"/>
      <c r="HAD84" s="23"/>
      <c r="HAE84" s="23"/>
      <c r="HAF84" s="23"/>
      <c r="HAG84" s="23"/>
      <c r="HAH84" s="23"/>
      <c r="HAI84" s="23"/>
      <c r="HAJ84" s="23"/>
      <c r="HAK84" s="23"/>
      <c r="HAL84" s="23"/>
      <c r="HAM84" s="23"/>
      <c r="HAN84" s="23"/>
      <c r="HAO84" s="23"/>
      <c r="HAP84" s="23"/>
      <c r="HAQ84" s="23"/>
      <c r="HAR84" s="23"/>
      <c r="HAS84" s="23"/>
      <c r="HAT84" s="23"/>
      <c r="HAU84" s="23"/>
      <c r="HAV84" s="23"/>
      <c r="HAW84" s="23"/>
      <c r="HAX84" s="23"/>
      <c r="HAY84" s="23"/>
      <c r="HAZ84" s="23"/>
      <c r="HBA84" s="23"/>
      <c r="HBB84" s="23"/>
      <c r="HBC84" s="23"/>
      <c r="HBD84" s="23"/>
      <c r="HBE84" s="23"/>
      <c r="HBF84" s="23"/>
      <c r="HBG84" s="23"/>
      <c r="HBH84" s="23"/>
      <c r="HBI84" s="23"/>
      <c r="HBJ84" s="23"/>
      <c r="HBK84" s="23"/>
      <c r="HBL84" s="23"/>
      <c r="HBM84" s="23"/>
      <c r="HBN84" s="23"/>
      <c r="HBO84" s="23"/>
      <c r="HBP84" s="23"/>
      <c r="HBQ84" s="23"/>
      <c r="HBR84" s="23"/>
      <c r="HBS84" s="23"/>
      <c r="HBT84" s="23"/>
      <c r="HBU84" s="23"/>
      <c r="HBV84" s="23"/>
      <c r="HBW84" s="23"/>
      <c r="HBX84" s="23"/>
      <c r="HBY84" s="23"/>
      <c r="HBZ84" s="23"/>
      <c r="HCA84" s="23"/>
      <c r="HCB84" s="23"/>
      <c r="HCC84" s="23"/>
      <c r="HCD84" s="23"/>
      <c r="HCE84" s="23"/>
      <c r="HCF84" s="23"/>
      <c r="HCG84" s="23"/>
      <c r="HCH84" s="23"/>
      <c r="HCI84" s="23"/>
      <c r="HCJ84" s="23"/>
      <c r="HCK84" s="23"/>
      <c r="HCL84" s="23"/>
      <c r="HCM84" s="23"/>
      <c r="HCN84" s="23"/>
      <c r="HCO84" s="23"/>
      <c r="HCP84" s="23"/>
      <c r="HCQ84" s="23"/>
      <c r="HCR84" s="23"/>
      <c r="HCS84" s="23"/>
      <c r="HCT84" s="23"/>
      <c r="HCU84" s="23"/>
      <c r="HCV84" s="23"/>
      <c r="HCW84" s="23"/>
      <c r="HCX84" s="23"/>
      <c r="HCY84" s="23"/>
      <c r="HCZ84" s="23"/>
      <c r="HDA84" s="23"/>
      <c r="HDB84" s="23"/>
      <c r="HDC84" s="23"/>
      <c r="HDD84" s="23"/>
      <c r="HDE84" s="23"/>
      <c r="HDF84" s="23"/>
      <c r="HDG84" s="23"/>
      <c r="HDH84" s="23"/>
      <c r="HDI84" s="23"/>
      <c r="HDJ84" s="23"/>
      <c r="HDK84" s="23"/>
      <c r="HDL84" s="23"/>
      <c r="HDM84" s="23"/>
      <c r="HDN84" s="23"/>
      <c r="HDO84" s="23"/>
      <c r="HDP84" s="23"/>
      <c r="HDQ84" s="23"/>
      <c r="HDR84" s="23"/>
      <c r="HDS84" s="23"/>
      <c r="HDT84" s="23"/>
      <c r="HDU84" s="23"/>
      <c r="HDV84" s="23"/>
      <c r="HDW84" s="23"/>
      <c r="HDX84" s="23"/>
      <c r="HDY84" s="23"/>
      <c r="HDZ84" s="23"/>
      <c r="HEA84" s="23"/>
      <c r="HEB84" s="23"/>
      <c r="HEC84" s="23"/>
      <c r="HED84" s="23"/>
      <c r="HEE84" s="23"/>
      <c r="HEF84" s="23"/>
      <c r="HEG84" s="23"/>
      <c r="HEH84" s="23"/>
      <c r="HEI84" s="23"/>
      <c r="HEJ84" s="23"/>
      <c r="HEK84" s="23"/>
      <c r="HEL84" s="23"/>
      <c r="HEM84" s="23"/>
      <c r="HEN84" s="23"/>
      <c r="HEO84" s="23"/>
      <c r="HEP84" s="23"/>
      <c r="HEQ84" s="23"/>
      <c r="HER84" s="23"/>
      <c r="HES84" s="23"/>
      <c r="HET84" s="23"/>
      <c r="HEU84" s="23"/>
      <c r="HEV84" s="23"/>
      <c r="HEW84" s="23"/>
      <c r="HEX84" s="23"/>
      <c r="HEY84" s="23"/>
      <c r="HEZ84" s="23"/>
      <c r="HFA84" s="23"/>
      <c r="HFB84" s="23"/>
      <c r="HFC84" s="23"/>
      <c r="HFD84" s="23"/>
      <c r="HFE84" s="23"/>
      <c r="HFF84" s="23"/>
      <c r="HFG84" s="23"/>
      <c r="HFH84" s="23"/>
      <c r="HFI84" s="23"/>
      <c r="HFJ84" s="23"/>
      <c r="HFK84" s="23"/>
      <c r="HFL84" s="23"/>
      <c r="HFM84" s="23"/>
      <c r="HFN84" s="23"/>
      <c r="HFO84" s="23"/>
      <c r="HFP84" s="23"/>
      <c r="HFQ84" s="23"/>
      <c r="HFR84" s="23"/>
      <c r="HFS84" s="23"/>
      <c r="HFT84" s="23"/>
      <c r="HFU84" s="23"/>
      <c r="HFV84" s="23"/>
      <c r="HFW84" s="23"/>
      <c r="HFX84" s="23"/>
      <c r="HFY84" s="23"/>
      <c r="HFZ84" s="23"/>
      <c r="HGA84" s="23"/>
      <c r="HGB84" s="23"/>
      <c r="HGC84" s="23"/>
      <c r="HGD84" s="23"/>
      <c r="HGE84" s="23"/>
      <c r="HGF84" s="23"/>
      <c r="HGG84" s="23"/>
      <c r="HGH84" s="23"/>
      <c r="HGI84" s="23"/>
      <c r="HGJ84" s="23"/>
      <c r="HGK84" s="23"/>
      <c r="HGL84" s="23"/>
      <c r="HGM84" s="23"/>
      <c r="HGN84" s="23"/>
      <c r="HGO84" s="23"/>
      <c r="HGP84" s="23"/>
      <c r="HGQ84" s="23"/>
      <c r="HGR84" s="23"/>
      <c r="HGS84" s="23"/>
      <c r="HGT84" s="23"/>
      <c r="HGU84" s="23"/>
      <c r="HGV84" s="23"/>
      <c r="HGW84" s="23"/>
      <c r="HGX84" s="23"/>
      <c r="HGY84" s="23"/>
      <c r="HGZ84" s="23"/>
      <c r="HHA84" s="23"/>
      <c r="HHB84" s="23"/>
      <c r="HHC84" s="23"/>
      <c r="HHD84" s="23"/>
      <c r="HHE84" s="23"/>
      <c r="HHF84" s="23"/>
      <c r="HHG84" s="23"/>
      <c r="HHH84" s="23"/>
      <c r="HHI84" s="23"/>
      <c r="HHJ84" s="23"/>
      <c r="HHK84" s="23"/>
      <c r="HHL84" s="23"/>
      <c r="HHM84" s="23"/>
      <c r="HHN84" s="23"/>
      <c r="HHO84" s="23"/>
      <c r="HHP84" s="23"/>
      <c r="HHQ84" s="23"/>
      <c r="HHR84" s="23"/>
      <c r="HHS84" s="23"/>
      <c r="HHT84" s="23"/>
      <c r="HHU84" s="23"/>
      <c r="HHV84" s="23"/>
      <c r="HHW84" s="23"/>
      <c r="HHX84" s="23"/>
      <c r="HHY84" s="23"/>
      <c r="HHZ84" s="23"/>
      <c r="HIA84" s="23"/>
      <c r="HIB84" s="23"/>
      <c r="HIC84" s="23"/>
      <c r="HID84" s="23"/>
      <c r="HIE84" s="23"/>
      <c r="HIF84" s="23"/>
      <c r="HIG84" s="23"/>
      <c r="HIH84" s="23"/>
      <c r="HII84" s="23"/>
      <c r="HIJ84" s="23"/>
      <c r="HIK84" s="23"/>
      <c r="HIL84" s="23"/>
      <c r="HIM84" s="23"/>
      <c r="HIN84" s="23"/>
      <c r="HIO84" s="23"/>
      <c r="HIP84" s="23"/>
      <c r="HIQ84" s="23"/>
      <c r="HIR84" s="23"/>
      <c r="HIS84" s="23"/>
      <c r="HIT84" s="23"/>
      <c r="HIU84" s="23"/>
      <c r="HIV84" s="23"/>
      <c r="HIW84" s="23"/>
      <c r="HIX84" s="23"/>
      <c r="HIY84" s="23"/>
      <c r="HIZ84" s="23"/>
      <c r="HJA84" s="23"/>
      <c r="HJB84" s="23"/>
      <c r="HJC84" s="23"/>
      <c r="HJD84" s="23"/>
      <c r="HJE84" s="23"/>
      <c r="HJF84" s="23"/>
      <c r="HJG84" s="23"/>
      <c r="HJH84" s="23"/>
      <c r="HJI84" s="23"/>
      <c r="HJJ84" s="23"/>
      <c r="HJK84" s="23"/>
      <c r="HJL84" s="23"/>
      <c r="HJM84" s="23"/>
      <c r="HJN84" s="23"/>
      <c r="HJO84" s="23"/>
      <c r="HJP84" s="23"/>
      <c r="HJQ84" s="23"/>
      <c r="HJR84" s="23"/>
      <c r="HJS84" s="23"/>
      <c r="HJT84" s="23"/>
      <c r="HJU84" s="23"/>
      <c r="HJV84" s="23"/>
      <c r="HJW84" s="23"/>
      <c r="HJX84" s="23"/>
      <c r="HJY84" s="23"/>
      <c r="HJZ84" s="23"/>
      <c r="HKA84" s="23"/>
      <c r="HKB84" s="23"/>
      <c r="HKC84" s="23"/>
      <c r="HKD84" s="23"/>
      <c r="HKE84" s="23"/>
      <c r="HKF84" s="23"/>
      <c r="HKG84" s="23"/>
      <c r="HKH84" s="23"/>
      <c r="HKI84" s="23"/>
      <c r="HKJ84" s="23"/>
      <c r="HKK84" s="23"/>
      <c r="HKL84" s="23"/>
      <c r="HKM84" s="23"/>
      <c r="HKN84" s="23"/>
      <c r="HKO84" s="23"/>
      <c r="HKP84" s="23"/>
      <c r="HKQ84" s="23"/>
      <c r="HKR84" s="23"/>
      <c r="HKS84" s="23"/>
      <c r="HKT84" s="23"/>
      <c r="HKU84" s="23"/>
      <c r="HKV84" s="23"/>
      <c r="HKW84" s="23"/>
      <c r="HKX84" s="23"/>
      <c r="HKY84" s="23"/>
      <c r="HKZ84" s="23"/>
      <c r="HLA84" s="23"/>
      <c r="HLB84" s="23"/>
      <c r="HLC84" s="23"/>
      <c r="HLD84" s="23"/>
      <c r="HLE84" s="23"/>
      <c r="HLF84" s="23"/>
      <c r="HLG84" s="23"/>
      <c r="HLH84" s="23"/>
      <c r="HLI84" s="23"/>
      <c r="HLJ84" s="23"/>
      <c r="HLK84" s="23"/>
      <c r="HLL84" s="23"/>
      <c r="HLM84" s="23"/>
      <c r="HLN84" s="23"/>
      <c r="HLO84" s="23"/>
      <c r="HLP84" s="23"/>
      <c r="HLQ84" s="23"/>
      <c r="HLR84" s="23"/>
      <c r="HLS84" s="23"/>
      <c r="HLT84" s="23"/>
      <c r="HLU84" s="23"/>
      <c r="HLV84" s="23"/>
      <c r="HLW84" s="23"/>
      <c r="HLX84" s="23"/>
      <c r="HLY84" s="23"/>
      <c r="HLZ84" s="23"/>
      <c r="HMA84" s="23"/>
      <c r="HMB84" s="23"/>
      <c r="HMC84" s="23"/>
      <c r="HMD84" s="23"/>
      <c r="HME84" s="23"/>
      <c r="HMF84" s="23"/>
      <c r="HMG84" s="23"/>
      <c r="HMH84" s="23"/>
      <c r="HMI84" s="23"/>
      <c r="HMJ84" s="23"/>
      <c r="HMK84" s="23"/>
      <c r="HML84" s="23"/>
      <c r="HMM84" s="23"/>
      <c r="HMN84" s="23"/>
      <c r="HMO84" s="23"/>
      <c r="HMP84" s="23"/>
      <c r="HMQ84" s="23"/>
      <c r="HMR84" s="23"/>
      <c r="HMS84" s="23"/>
      <c r="HMT84" s="23"/>
      <c r="HMU84" s="23"/>
      <c r="HMV84" s="23"/>
      <c r="HMW84" s="23"/>
      <c r="HMX84" s="23"/>
      <c r="HMY84" s="23"/>
      <c r="HMZ84" s="23"/>
      <c r="HNA84" s="23"/>
      <c r="HNB84" s="23"/>
      <c r="HNC84" s="23"/>
      <c r="HND84" s="23"/>
      <c r="HNE84" s="23"/>
      <c r="HNF84" s="23"/>
      <c r="HNG84" s="23"/>
      <c r="HNH84" s="23"/>
      <c r="HNI84" s="23"/>
      <c r="HNJ84" s="23"/>
      <c r="HNK84" s="23"/>
      <c r="HNL84" s="23"/>
      <c r="HNM84" s="23"/>
      <c r="HNN84" s="23"/>
      <c r="HNO84" s="23"/>
      <c r="HNP84" s="23"/>
      <c r="HNQ84" s="23"/>
      <c r="HNR84" s="23"/>
      <c r="HNS84" s="23"/>
      <c r="HNT84" s="23"/>
      <c r="HNU84" s="23"/>
      <c r="HNV84" s="23"/>
      <c r="HNW84" s="23"/>
      <c r="HNX84" s="23"/>
      <c r="HNY84" s="23"/>
      <c r="HNZ84" s="23"/>
      <c r="HOA84" s="23"/>
      <c r="HOB84" s="23"/>
      <c r="HOC84" s="23"/>
      <c r="HOD84" s="23"/>
      <c r="HOE84" s="23"/>
      <c r="HOF84" s="23"/>
      <c r="HOG84" s="23"/>
      <c r="HOH84" s="23"/>
      <c r="HOI84" s="23"/>
      <c r="HOJ84" s="23"/>
      <c r="HOK84" s="23"/>
      <c r="HOL84" s="23"/>
      <c r="HOM84" s="23"/>
      <c r="HON84" s="23"/>
      <c r="HOO84" s="23"/>
      <c r="HOP84" s="23"/>
      <c r="HOQ84" s="23"/>
      <c r="HOR84" s="23"/>
      <c r="HOS84" s="23"/>
      <c r="HOT84" s="23"/>
      <c r="HOU84" s="23"/>
      <c r="HOV84" s="23"/>
      <c r="HOW84" s="23"/>
      <c r="HOX84" s="23"/>
      <c r="HOY84" s="23"/>
      <c r="HOZ84" s="23"/>
      <c r="HPA84" s="23"/>
      <c r="HPB84" s="23"/>
      <c r="HPC84" s="23"/>
      <c r="HPD84" s="23"/>
      <c r="HPE84" s="23"/>
      <c r="HPF84" s="23"/>
      <c r="HPG84" s="23"/>
      <c r="HPH84" s="23"/>
      <c r="HPI84" s="23"/>
      <c r="HPJ84" s="23"/>
      <c r="HPK84" s="23"/>
      <c r="HPL84" s="23"/>
      <c r="HPM84" s="23"/>
      <c r="HPN84" s="23"/>
      <c r="HPO84" s="23"/>
      <c r="HPP84" s="23"/>
      <c r="HPQ84" s="23"/>
      <c r="HPR84" s="23"/>
      <c r="HPS84" s="23"/>
      <c r="HPT84" s="23"/>
      <c r="HPU84" s="23"/>
      <c r="HPV84" s="23"/>
      <c r="HPW84" s="23"/>
      <c r="HPX84" s="23"/>
      <c r="HPY84" s="23"/>
      <c r="HPZ84" s="23"/>
      <c r="HQA84" s="23"/>
      <c r="HQB84" s="23"/>
      <c r="HQC84" s="23"/>
      <c r="HQD84" s="23"/>
      <c r="HQE84" s="23"/>
      <c r="HQF84" s="23"/>
      <c r="HQG84" s="23"/>
      <c r="HQH84" s="23"/>
      <c r="HQI84" s="23"/>
      <c r="HQJ84" s="23"/>
      <c r="HQK84" s="23"/>
      <c r="HQL84" s="23"/>
      <c r="HQM84" s="23"/>
      <c r="HQN84" s="23"/>
      <c r="HQO84" s="23"/>
      <c r="HQP84" s="23"/>
      <c r="HQQ84" s="23"/>
      <c r="HQR84" s="23"/>
      <c r="HQS84" s="23"/>
      <c r="HQT84" s="23"/>
      <c r="HQU84" s="23"/>
      <c r="HQV84" s="23"/>
      <c r="HQW84" s="23"/>
      <c r="HQX84" s="23"/>
      <c r="HQY84" s="23"/>
      <c r="HQZ84" s="23"/>
      <c r="HRA84" s="23"/>
      <c r="HRB84" s="23"/>
      <c r="HRC84" s="23"/>
      <c r="HRD84" s="23"/>
      <c r="HRE84" s="23"/>
      <c r="HRF84" s="23"/>
      <c r="HRG84" s="23"/>
      <c r="HRH84" s="23"/>
      <c r="HRI84" s="23"/>
      <c r="HRJ84" s="23"/>
      <c r="HRK84" s="23"/>
      <c r="HRL84" s="23"/>
      <c r="HRM84" s="23"/>
      <c r="HRN84" s="23"/>
      <c r="HRO84" s="23"/>
      <c r="HRP84" s="23"/>
      <c r="HRQ84" s="23"/>
      <c r="HRR84" s="23"/>
      <c r="HRS84" s="23"/>
      <c r="HRT84" s="23"/>
      <c r="HRU84" s="23"/>
      <c r="HRV84" s="23"/>
      <c r="HRW84" s="23"/>
      <c r="HRX84" s="23"/>
      <c r="HRY84" s="23"/>
      <c r="HRZ84" s="23"/>
      <c r="HSA84" s="23"/>
      <c r="HSB84" s="23"/>
      <c r="HSC84" s="23"/>
      <c r="HSD84" s="23"/>
      <c r="HSE84" s="23"/>
      <c r="HSF84" s="23"/>
      <c r="HSG84" s="23"/>
      <c r="HSH84" s="23"/>
      <c r="HSI84" s="23"/>
      <c r="HSJ84" s="23"/>
      <c r="HSK84" s="23"/>
      <c r="HSL84" s="23"/>
      <c r="HSM84" s="23"/>
      <c r="HSN84" s="23"/>
      <c r="HSO84" s="23"/>
      <c r="HSP84" s="23"/>
      <c r="HSQ84" s="23"/>
      <c r="HSR84" s="23"/>
      <c r="HSS84" s="23"/>
      <c r="HST84" s="23"/>
      <c r="HSU84" s="23"/>
      <c r="HSV84" s="23"/>
      <c r="HSW84" s="23"/>
      <c r="HSX84" s="23"/>
      <c r="HSY84" s="23"/>
      <c r="HSZ84" s="23"/>
      <c r="HTA84" s="23"/>
      <c r="HTB84" s="23"/>
      <c r="HTC84" s="23"/>
      <c r="HTD84" s="23"/>
      <c r="HTE84" s="23"/>
      <c r="HTF84" s="23"/>
      <c r="HTG84" s="23"/>
      <c r="HTH84" s="23"/>
      <c r="HTI84" s="23"/>
      <c r="HTJ84" s="23"/>
      <c r="HTK84" s="23"/>
      <c r="HTL84" s="23"/>
      <c r="HTM84" s="23"/>
      <c r="HTN84" s="23"/>
      <c r="HTO84" s="23"/>
      <c r="HTP84" s="23"/>
      <c r="HTQ84" s="23"/>
      <c r="HTR84" s="23"/>
      <c r="HTS84" s="23"/>
      <c r="HTT84" s="23"/>
      <c r="HTU84" s="23"/>
      <c r="HTV84" s="23"/>
      <c r="HTW84" s="23"/>
      <c r="HTX84" s="23"/>
      <c r="HTY84" s="23"/>
      <c r="HTZ84" s="23"/>
      <c r="HUA84" s="23"/>
      <c r="HUB84" s="23"/>
      <c r="HUC84" s="23"/>
      <c r="HUD84" s="23"/>
      <c r="HUE84" s="23"/>
      <c r="HUF84" s="23"/>
      <c r="HUG84" s="23"/>
      <c r="HUH84" s="23"/>
      <c r="HUI84" s="23"/>
      <c r="HUJ84" s="23"/>
      <c r="HUK84" s="23"/>
      <c r="HUL84" s="23"/>
      <c r="HUM84" s="23"/>
      <c r="HUN84" s="23"/>
      <c r="HUO84" s="23"/>
      <c r="HUP84" s="23"/>
      <c r="HUQ84" s="23"/>
      <c r="HUR84" s="23"/>
      <c r="HUS84" s="23"/>
      <c r="HUT84" s="23"/>
      <c r="HUU84" s="23"/>
      <c r="HUV84" s="23"/>
      <c r="HUW84" s="23"/>
      <c r="HUX84" s="23"/>
      <c r="HUY84" s="23"/>
      <c r="HUZ84" s="23"/>
      <c r="HVA84" s="23"/>
      <c r="HVB84" s="23"/>
      <c r="HVC84" s="23"/>
      <c r="HVD84" s="23"/>
      <c r="HVE84" s="23"/>
      <c r="HVF84" s="23"/>
      <c r="HVG84" s="23"/>
      <c r="HVH84" s="23"/>
      <c r="HVI84" s="23"/>
      <c r="HVJ84" s="23"/>
      <c r="HVK84" s="23"/>
      <c r="HVL84" s="23"/>
      <c r="HVM84" s="23"/>
      <c r="HVN84" s="23"/>
      <c r="HVO84" s="23"/>
      <c r="HVP84" s="23"/>
      <c r="HVQ84" s="23"/>
      <c r="HVR84" s="23"/>
      <c r="HVS84" s="23"/>
      <c r="HVT84" s="23"/>
      <c r="HVU84" s="23"/>
      <c r="HVV84" s="23"/>
      <c r="HVW84" s="23"/>
      <c r="HVX84" s="23"/>
      <c r="HVY84" s="23"/>
      <c r="HVZ84" s="23"/>
      <c r="HWA84" s="23"/>
      <c r="HWB84" s="23"/>
      <c r="HWC84" s="23"/>
      <c r="HWD84" s="23"/>
      <c r="HWE84" s="23"/>
      <c r="HWF84" s="23"/>
      <c r="HWG84" s="23"/>
      <c r="HWH84" s="23"/>
      <c r="HWI84" s="23"/>
      <c r="HWJ84" s="23"/>
      <c r="HWK84" s="23"/>
      <c r="HWL84" s="23"/>
      <c r="HWM84" s="23"/>
      <c r="HWN84" s="23"/>
      <c r="HWO84" s="23"/>
      <c r="HWP84" s="23"/>
      <c r="HWQ84" s="23"/>
      <c r="HWR84" s="23"/>
      <c r="HWS84" s="23"/>
      <c r="HWT84" s="23"/>
      <c r="HWU84" s="23"/>
      <c r="HWV84" s="23"/>
      <c r="HWW84" s="23"/>
      <c r="HWX84" s="23"/>
      <c r="HWY84" s="23"/>
      <c r="HWZ84" s="23"/>
      <c r="HXA84" s="23"/>
      <c r="HXB84" s="23"/>
      <c r="HXC84" s="23"/>
      <c r="HXD84" s="23"/>
      <c r="HXE84" s="23"/>
      <c r="HXF84" s="23"/>
      <c r="HXG84" s="23"/>
      <c r="HXH84" s="23"/>
      <c r="HXI84" s="23"/>
      <c r="HXJ84" s="23"/>
      <c r="HXK84" s="23"/>
      <c r="HXL84" s="23"/>
      <c r="HXM84" s="23"/>
      <c r="HXN84" s="23"/>
      <c r="HXO84" s="23"/>
      <c r="HXP84" s="23"/>
      <c r="HXQ84" s="23"/>
      <c r="HXR84" s="23"/>
      <c r="HXS84" s="23"/>
      <c r="HXT84" s="23"/>
      <c r="HXU84" s="23"/>
      <c r="HXV84" s="23"/>
      <c r="HXW84" s="23"/>
      <c r="HXX84" s="23"/>
      <c r="HXY84" s="23"/>
      <c r="HXZ84" s="23"/>
      <c r="HYA84" s="23"/>
      <c r="HYB84" s="23"/>
      <c r="HYC84" s="23"/>
      <c r="HYD84" s="23"/>
      <c r="HYE84" s="23"/>
      <c r="HYF84" s="23"/>
      <c r="HYG84" s="23"/>
      <c r="HYH84" s="23"/>
      <c r="HYI84" s="23"/>
      <c r="HYJ84" s="23"/>
      <c r="HYK84" s="23"/>
      <c r="HYL84" s="23"/>
      <c r="HYM84" s="23"/>
      <c r="HYN84" s="23"/>
      <c r="HYO84" s="23"/>
      <c r="HYP84" s="23"/>
      <c r="HYQ84" s="23"/>
      <c r="HYR84" s="23"/>
      <c r="HYS84" s="23"/>
      <c r="HYT84" s="23"/>
      <c r="HYU84" s="23"/>
      <c r="HYV84" s="23"/>
      <c r="HYW84" s="23"/>
      <c r="HYX84" s="23"/>
      <c r="HYY84" s="23"/>
      <c r="HYZ84" s="23"/>
      <c r="HZA84" s="23"/>
      <c r="HZB84" s="23"/>
      <c r="HZC84" s="23"/>
      <c r="HZD84" s="23"/>
      <c r="HZE84" s="23"/>
      <c r="HZF84" s="23"/>
      <c r="HZG84" s="23"/>
      <c r="HZH84" s="23"/>
      <c r="HZI84" s="23"/>
      <c r="HZJ84" s="23"/>
      <c r="HZK84" s="23"/>
      <c r="HZL84" s="23"/>
      <c r="HZM84" s="23"/>
      <c r="HZN84" s="23"/>
      <c r="HZO84" s="23"/>
      <c r="HZP84" s="23"/>
      <c r="HZQ84" s="23"/>
      <c r="HZR84" s="23"/>
      <c r="HZS84" s="23"/>
      <c r="HZT84" s="23"/>
      <c r="HZU84" s="23"/>
      <c r="HZV84" s="23"/>
      <c r="HZW84" s="23"/>
      <c r="HZX84" s="23"/>
      <c r="HZY84" s="23"/>
      <c r="HZZ84" s="23"/>
      <c r="IAA84" s="23"/>
      <c r="IAB84" s="23"/>
      <c r="IAC84" s="23"/>
      <c r="IAD84" s="23"/>
      <c r="IAE84" s="23"/>
      <c r="IAF84" s="23"/>
      <c r="IAG84" s="23"/>
      <c r="IAH84" s="23"/>
      <c r="IAI84" s="23"/>
      <c r="IAJ84" s="23"/>
      <c r="IAK84" s="23"/>
      <c r="IAL84" s="23"/>
      <c r="IAM84" s="23"/>
      <c r="IAN84" s="23"/>
      <c r="IAO84" s="23"/>
      <c r="IAP84" s="23"/>
      <c r="IAQ84" s="23"/>
      <c r="IAR84" s="23"/>
      <c r="IAS84" s="23"/>
      <c r="IAT84" s="23"/>
      <c r="IAU84" s="23"/>
      <c r="IAV84" s="23"/>
      <c r="IAW84" s="23"/>
      <c r="IAX84" s="23"/>
      <c r="IAY84" s="23"/>
      <c r="IAZ84" s="23"/>
      <c r="IBA84" s="23"/>
      <c r="IBB84" s="23"/>
      <c r="IBC84" s="23"/>
      <c r="IBD84" s="23"/>
      <c r="IBE84" s="23"/>
      <c r="IBF84" s="23"/>
      <c r="IBG84" s="23"/>
      <c r="IBH84" s="23"/>
      <c r="IBI84" s="23"/>
      <c r="IBJ84" s="23"/>
      <c r="IBK84" s="23"/>
      <c r="IBL84" s="23"/>
      <c r="IBM84" s="23"/>
      <c r="IBN84" s="23"/>
      <c r="IBO84" s="23"/>
      <c r="IBP84" s="23"/>
      <c r="IBQ84" s="23"/>
      <c r="IBR84" s="23"/>
      <c r="IBS84" s="23"/>
      <c r="IBT84" s="23"/>
      <c r="IBU84" s="23"/>
      <c r="IBV84" s="23"/>
      <c r="IBW84" s="23"/>
      <c r="IBX84" s="23"/>
      <c r="IBY84" s="23"/>
      <c r="IBZ84" s="23"/>
      <c r="ICA84" s="23"/>
      <c r="ICB84" s="23"/>
      <c r="ICC84" s="23"/>
      <c r="ICD84" s="23"/>
      <c r="ICE84" s="23"/>
      <c r="ICF84" s="23"/>
      <c r="ICG84" s="23"/>
      <c r="ICH84" s="23"/>
      <c r="ICI84" s="23"/>
      <c r="ICJ84" s="23"/>
      <c r="ICK84" s="23"/>
      <c r="ICL84" s="23"/>
      <c r="ICM84" s="23"/>
      <c r="ICN84" s="23"/>
      <c r="ICO84" s="23"/>
      <c r="ICP84" s="23"/>
      <c r="ICQ84" s="23"/>
      <c r="ICR84" s="23"/>
      <c r="ICS84" s="23"/>
      <c r="ICT84" s="23"/>
      <c r="ICU84" s="23"/>
      <c r="ICV84" s="23"/>
      <c r="ICW84" s="23"/>
      <c r="ICX84" s="23"/>
      <c r="ICY84" s="23"/>
      <c r="ICZ84" s="23"/>
      <c r="IDA84" s="23"/>
      <c r="IDB84" s="23"/>
      <c r="IDC84" s="23"/>
      <c r="IDD84" s="23"/>
      <c r="IDE84" s="23"/>
      <c r="IDF84" s="23"/>
      <c r="IDG84" s="23"/>
      <c r="IDH84" s="23"/>
      <c r="IDI84" s="23"/>
      <c r="IDJ84" s="23"/>
      <c r="IDK84" s="23"/>
      <c r="IDL84" s="23"/>
      <c r="IDM84" s="23"/>
      <c r="IDN84" s="23"/>
      <c r="IDO84" s="23"/>
      <c r="IDP84" s="23"/>
      <c r="IDQ84" s="23"/>
      <c r="IDR84" s="23"/>
      <c r="IDS84" s="23"/>
      <c r="IDT84" s="23"/>
      <c r="IDU84" s="23"/>
      <c r="IDV84" s="23"/>
      <c r="IDW84" s="23"/>
      <c r="IDX84" s="23"/>
      <c r="IDY84" s="23"/>
      <c r="IDZ84" s="23"/>
      <c r="IEA84" s="23"/>
      <c r="IEB84" s="23"/>
      <c r="IEC84" s="23"/>
      <c r="IED84" s="23"/>
      <c r="IEE84" s="23"/>
      <c r="IEF84" s="23"/>
      <c r="IEG84" s="23"/>
      <c r="IEH84" s="23"/>
      <c r="IEI84" s="23"/>
      <c r="IEJ84" s="23"/>
      <c r="IEK84" s="23"/>
      <c r="IEL84" s="23"/>
      <c r="IEM84" s="23"/>
      <c r="IEN84" s="23"/>
      <c r="IEO84" s="23"/>
      <c r="IEP84" s="23"/>
      <c r="IEQ84" s="23"/>
      <c r="IER84" s="23"/>
      <c r="IES84" s="23"/>
      <c r="IET84" s="23"/>
      <c r="IEU84" s="23"/>
      <c r="IEV84" s="23"/>
      <c r="IEW84" s="23"/>
      <c r="IEX84" s="23"/>
      <c r="IEY84" s="23"/>
      <c r="IEZ84" s="23"/>
      <c r="IFA84" s="23"/>
      <c r="IFB84" s="23"/>
      <c r="IFC84" s="23"/>
      <c r="IFD84" s="23"/>
      <c r="IFE84" s="23"/>
      <c r="IFF84" s="23"/>
      <c r="IFG84" s="23"/>
      <c r="IFH84" s="23"/>
      <c r="IFI84" s="23"/>
      <c r="IFJ84" s="23"/>
      <c r="IFK84" s="23"/>
      <c r="IFL84" s="23"/>
      <c r="IFM84" s="23"/>
      <c r="IFN84" s="23"/>
      <c r="IFO84" s="23"/>
      <c r="IFP84" s="23"/>
      <c r="IFQ84" s="23"/>
      <c r="IFR84" s="23"/>
      <c r="IFS84" s="23"/>
      <c r="IFT84" s="23"/>
      <c r="IFU84" s="23"/>
      <c r="IFV84" s="23"/>
      <c r="IFW84" s="23"/>
      <c r="IFX84" s="23"/>
      <c r="IFY84" s="23"/>
      <c r="IFZ84" s="23"/>
      <c r="IGA84" s="23"/>
      <c r="IGB84" s="23"/>
      <c r="IGC84" s="23"/>
      <c r="IGD84" s="23"/>
      <c r="IGE84" s="23"/>
      <c r="IGF84" s="23"/>
      <c r="IGG84" s="23"/>
      <c r="IGH84" s="23"/>
      <c r="IGI84" s="23"/>
      <c r="IGJ84" s="23"/>
      <c r="IGK84" s="23"/>
      <c r="IGL84" s="23"/>
      <c r="IGM84" s="23"/>
      <c r="IGN84" s="23"/>
      <c r="IGO84" s="23"/>
      <c r="IGP84" s="23"/>
      <c r="IGQ84" s="23"/>
      <c r="IGR84" s="23"/>
      <c r="IGS84" s="23"/>
      <c r="IGT84" s="23"/>
      <c r="IGU84" s="23"/>
      <c r="IGV84" s="23"/>
      <c r="IGW84" s="23"/>
      <c r="IGX84" s="23"/>
      <c r="IGY84" s="23"/>
      <c r="IGZ84" s="23"/>
      <c r="IHA84" s="23"/>
      <c r="IHB84" s="23"/>
      <c r="IHC84" s="23"/>
      <c r="IHD84" s="23"/>
      <c r="IHE84" s="23"/>
      <c r="IHF84" s="23"/>
      <c r="IHG84" s="23"/>
      <c r="IHH84" s="23"/>
      <c r="IHI84" s="23"/>
      <c r="IHJ84" s="23"/>
      <c r="IHK84" s="23"/>
      <c r="IHL84" s="23"/>
      <c r="IHM84" s="23"/>
      <c r="IHN84" s="23"/>
      <c r="IHO84" s="23"/>
      <c r="IHP84" s="23"/>
      <c r="IHQ84" s="23"/>
      <c r="IHR84" s="23"/>
      <c r="IHS84" s="23"/>
      <c r="IHT84" s="23"/>
      <c r="IHU84" s="23"/>
      <c r="IHV84" s="23"/>
      <c r="IHW84" s="23"/>
      <c r="IHX84" s="23"/>
      <c r="IHY84" s="23"/>
      <c r="IHZ84" s="23"/>
      <c r="IIA84" s="23"/>
      <c r="IIB84" s="23"/>
      <c r="IIC84" s="23"/>
      <c r="IID84" s="23"/>
      <c r="IIE84" s="23"/>
      <c r="IIF84" s="23"/>
      <c r="IIG84" s="23"/>
      <c r="IIH84" s="23"/>
      <c r="III84" s="23"/>
      <c r="IIJ84" s="23"/>
      <c r="IIK84" s="23"/>
      <c r="IIL84" s="23"/>
      <c r="IIM84" s="23"/>
      <c r="IIN84" s="23"/>
      <c r="IIO84" s="23"/>
      <c r="IIP84" s="23"/>
      <c r="IIQ84" s="23"/>
      <c r="IIR84" s="23"/>
      <c r="IIS84" s="23"/>
      <c r="IIT84" s="23"/>
      <c r="IIU84" s="23"/>
      <c r="IIV84" s="23"/>
      <c r="IIW84" s="23"/>
      <c r="IIX84" s="23"/>
      <c r="IIY84" s="23"/>
      <c r="IIZ84" s="23"/>
      <c r="IJA84" s="23"/>
      <c r="IJB84" s="23"/>
      <c r="IJC84" s="23"/>
      <c r="IJD84" s="23"/>
      <c r="IJE84" s="23"/>
      <c r="IJF84" s="23"/>
      <c r="IJG84" s="23"/>
      <c r="IJH84" s="23"/>
      <c r="IJI84" s="23"/>
      <c r="IJJ84" s="23"/>
      <c r="IJK84" s="23"/>
      <c r="IJL84" s="23"/>
      <c r="IJM84" s="23"/>
      <c r="IJN84" s="23"/>
      <c r="IJO84" s="23"/>
      <c r="IJP84" s="23"/>
      <c r="IJQ84" s="23"/>
      <c r="IJR84" s="23"/>
      <c r="IJS84" s="23"/>
      <c r="IJT84" s="23"/>
      <c r="IJU84" s="23"/>
      <c r="IJV84" s="23"/>
      <c r="IJW84" s="23"/>
      <c r="IJX84" s="23"/>
      <c r="IJY84" s="23"/>
      <c r="IJZ84" s="23"/>
      <c r="IKA84" s="23"/>
      <c r="IKB84" s="23"/>
      <c r="IKC84" s="23"/>
      <c r="IKD84" s="23"/>
      <c r="IKE84" s="23"/>
      <c r="IKF84" s="23"/>
      <c r="IKG84" s="23"/>
      <c r="IKH84" s="23"/>
      <c r="IKI84" s="23"/>
      <c r="IKJ84" s="23"/>
      <c r="IKK84" s="23"/>
      <c r="IKL84" s="23"/>
      <c r="IKM84" s="23"/>
      <c r="IKN84" s="23"/>
      <c r="IKO84" s="23"/>
      <c r="IKP84" s="23"/>
      <c r="IKQ84" s="23"/>
      <c r="IKR84" s="23"/>
      <c r="IKS84" s="23"/>
      <c r="IKT84" s="23"/>
      <c r="IKU84" s="23"/>
      <c r="IKV84" s="23"/>
      <c r="IKW84" s="23"/>
      <c r="IKX84" s="23"/>
      <c r="IKY84" s="23"/>
      <c r="IKZ84" s="23"/>
      <c r="ILA84" s="23"/>
      <c r="ILB84" s="23"/>
      <c r="ILC84" s="23"/>
      <c r="ILD84" s="23"/>
      <c r="ILE84" s="23"/>
      <c r="ILF84" s="23"/>
      <c r="ILG84" s="23"/>
      <c r="ILH84" s="23"/>
      <c r="ILI84" s="23"/>
      <c r="ILJ84" s="23"/>
      <c r="ILK84" s="23"/>
      <c r="ILL84" s="23"/>
      <c r="ILM84" s="23"/>
      <c r="ILN84" s="23"/>
      <c r="ILO84" s="23"/>
      <c r="ILP84" s="23"/>
      <c r="ILQ84" s="23"/>
      <c r="ILR84" s="23"/>
      <c r="ILS84" s="23"/>
      <c r="ILT84" s="23"/>
      <c r="ILU84" s="23"/>
      <c r="ILV84" s="23"/>
      <c r="ILW84" s="23"/>
      <c r="ILX84" s="23"/>
      <c r="ILY84" s="23"/>
      <c r="ILZ84" s="23"/>
      <c r="IMA84" s="23"/>
      <c r="IMB84" s="23"/>
      <c r="IMC84" s="23"/>
      <c r="IMD84" s="23"/>
      <c r="IME84" s="23"/>
      <c r="IMF84" s="23"/>
      <c r="IMG84" s="23"/>
      <c r="IMH84" s="23"/>
      <c r="IMI84" s="23"/>
      <c r="IMJ84" s="23"/>
      <c r="IMK84" s="23"/>
      <c r="IML84" s="23"/>
      <c r="IMM84" s="23"/>
      <c r="IMN84" s="23"/>
      <c r="IMO84" s="23"/>
      <c r="IMP84" s="23"/>
      <c r="IMQ84" s="23"/>
      <c r="IMR84" s="23"/>
      <c r="IMS84" s="23"/>
      <c r="IMT84" s="23"/>
      <c r="IMU84" s="23"/>
      <c r="IMV84" s="23"/>
      <c r="IMW84" s="23"/>
      <c r="IMX84" s="23"/>
      <c r="IMY84" s="23"/>
      <c r="IMZ84" s="23"/>
      <c r="INA84" s="23"/>
      <c r="INB84" s="23"/>
      <c r="INC84" s="23"/>
      <c r="IND84" s="23"/>
      <c r="INE84" s="23"/>
      <c r="INF84" s="23"/>
      <c r="ING84" s="23"/>
      <c r="INH84" s="23"/>
      <c r="INI84" s="23"/>
      <c r="INJ84" s="23"/>
      <c r="INK84" s="23"/>
      <c r="INL84" s="23"/>
      <c r="INM84" s="23"/>
      <c r="INN84" s="23"/>
      <c r="INO84" s="23"/>
      <c r="INP84" s="23"/>
      <c r="INQ84" s="23"/>
      <c r="INR84" s="23"/>
      <c r="INS84" s="23"/>
      <c r="INT84" s="23"/>
      <c r="INU84" s="23"/>
      <c r="INV84" s="23"/>
      <c r="INW84" s="23"/>
      <c r="INX84" s="23"/>
      <c r="INY84" s="23"/>
      <c r="INZ84" s="23"/>
      <c r="IOA84" s="23"/>
      <c r="IOB84" s="23"/>
      <c r="IOC84" s="23"/>
      <c r="IOD84" s="23"/>
      <c r="IOE84" s="23"/>
      <c r="IOF84" s="23"/>
      <c r="IOG84" s="23"/>
      <c r="IOH84" s="23"/>
      <c r="IOI84" s="23"/>
      <c r="IOJ84" s="23"/>
      <c r="IOK84" s="23"/>
      <c r="IOL84" s="23"/>
      <c r="IOM84" s="23"/>
      <c r="ION84" s="23"/>
      <c r="IOO84" s="23"/>
      <c r="IOP84" s="23"/>
      <c r="IOQ84" s="23"/>
      <c r="IOR84" s="23"/>
      <c r="IOS84" s="23"/>
      <c r="IOT84" s="23"/>
      <c r="IOU84" s="23"/>
      <c r="IOV84" s="23"/>
      <c r="IOW84" s="23"/>
      <c r="IOX84" s="23"/>
      <c r="IOY84" s="23"/>
      <c r="IOZ84" s="23"/>
      <c r="IPA84" s="23"/>
      <c r="IPB84" s="23"/>
      <c r="IPC84" s="23"/>
      <c r="IPD84" s="23"/>
      <c r="IPE84" s="23"/>
      <c r="IPF84" s="23"/>
      <c r="IPG84" s="23"/>
      <c r="IPH84" s="23"/>
      <c r="IPI84" s="23"/>
      <c r="IPJ84" s="23"/>
      <c r="IPK84" s="23"/>
      <c r="IPL84" s="23"/>
      <c r="IPM84" s="23"/>
      <c r="IPN84" s="23"/>
      <c r="IPO84" s="23"/>
      <c r="IPP84" s="23"/>
      <c r="IPQ84" s="23"/>
      <c r="IPR84" s="23"/>
      <c r="IPS84" s="23"/>
      <c r="IPT84" s="23"/>
      <c r="IPU84" s="23"/>
      <c r="IPV84" s="23"/>
      <c r="IPW84" s="23"/>
      <c r="IPX84" s="23"/>
      <c r="IPY84" s="23"/>
      <c r="IPZ84" s="23"/>
      <c r="IQA84" s="23"/>
      <c r="IQB84" s="23"/>
      <c r="IQC84" s="23"/>
      <c r="IQD84" s="23"/>
      <c r="IQE84" s="23"/>
      <c r="IQF84" s="23"/>
      <c r="IQG84" s="23"/>
      <c r="IQH84" s="23"/>
      <c r="IQI84" s="23"/>
      <c r="IQJ84" s="23"/>
      <c r="IQK84" s="23"/>
      <c r="IQL84" s="23"/>
      <c r="IQM84" s="23"/>
      <c r="IQN84" s="23"/>
      <c r="IQO84" s="23"/>
      <c r="IQP84" s="23"/>
      <c r="IQQ84" s="23"/>
      <c r="IQR84" s="23"/>
      <c r="IQS84" s="23"/>
      <c r="IQT84" s="23"/>
      <c r="IQU84" s="23"/>
      <c r="IQV84" s="23"/>
      <c r="IQW84" s="23"/>
      <c r="IQX84" s="23"/>
      <c r="IQY84" s="23"/>
      <c r="IQZ84" s="23"/>
      <c r="IRA84" s="23"/>
      <c r="IRB84" s="23"/>
      <c r="IRC84" s="23"/>
      <c r="IRD84" s="23"/>
      <c r="IRE84" s="23"/>
      <c r="IRF84" s="23"/>
      <c r="IRG84" s="23"/>
      <c r="IRH84" s="23"/>
      <c r="IRI84" s="23"/>
      <c r="IRJ84" s="23"/>
      <c r="IRK84" s="23"/>
      <c r="IRL84" s="23"/>
      <c r="IRM84" s="23"/>
      <c r="IRN84" s="23"/>
      <c r="IRO84" s="23"/>
      <c r="IRP84" s="23"/>
      <c r="IRQ84" s="23"/>
      <c r="IRR84" s="23"/>
      <c r="IRS84" s="23"/>
      <c r="IRT84" s="23"/>
      <c r="IRU84" s="23"/>
      <c r="IRV84" s="23"/>
      <c r="IRW84" s="23"/>
      <c r="IRX84" s="23"/>
      <c r="IRY84" s="23"/>
      <c r="IRZ84" s="23"/>
      <c r="ISA84" s="23"/>
      <c r="ISB84" s="23"/>
      <c r="ISC84" s="23"/>
      <c r="ISD84" s="23"/>
      <c r="ISE84" s="23"/>
      <c r="ISF84" s="23"/>
      <c r="ISG84" s="23"/>
      <c r="ISH84" s="23"/>
      <c r="ISI84" s="23"/>
      <c r="ISJ84" s="23"/>
      <c r="ISK84" s="23"/>
      <c r="ISL84" s="23"/>
      <c r="ISM84" s="23"/>
      <c r="ISN84" s="23"/>
      <c r="ISO84" s="23"/>
      <c r="ISP84" s="23"/>
      <c r="ISQ84" s="23"/>
      <c r="ISR84" s="23"/>
      <c r="ISS84" s="23"/>
      <c r="IST84" s="23"/>
      <c r="ISU84" s="23"/>
      <c r="ISV84" s="23"/>
      <c r="ISW84" s="23"/>
      <c r="ISX84" s="23"/>
      <c r="ISY84" s="23"/>
      <c r="ISZ84" s="23"/>
      <c r="ITA84" s="23"/>
      <c r="ITB84" s="23"/>
      <c r="ITC84" s="23"/>
      <c r="ITD84" s="23"/>
      <c r="ITE84" s="23"/>
      <c r="ITF84" s="23"/>
      <c r="ITG84" s="23"/>
      <c r="ITH84" s="23"/>
      <c r="ITI84" s="23"/>
      <c r="ITJ84" s="23"/>
      <c r="ITK84" s="23"/>
      <c r="ITL84" s="23"/>
      <c r="ITM84" s="23"/>
      <c r="ITN84" s="23"/>
      <c r="ITO84" s="23"/>
      <c r="ITP84" s="23"/>
      <c r="ITQ84" s="23"/>
      <c r="ITR84" s="23"/>
      <c r="ITS84" s="23"/>
      <c r="ITT84" s="23"/>
      <c r="ITU84" s="23"/>
      <c r="ITV84" s="23"/>
      <c r="ITW84" s="23"/>
      <c r="ITX84" s="23"/>
      <c r="ITY84" s="23"/>
      <c r="ITZ84" s="23"/>
      <c r="IUA84" s="23"/>
      <c r="IUB84" s="23"/>
      <c r="IUC84" s="23"/>
      <c r="IUD84" s="23"/>
      <c r="IUE84" s="23"/>
      <c r="IUF84" s="23"/>
      <c r="IUG84" s="23"/>
      <c r="IUH84" s="23"/>
      <c r="IUI84" s="23"/>
      <c r="IUJ84" s="23"/>
      <c r="IUK84" s="23"/>
      <c r="IUL84" s="23"/>
      <c r="IUM84" s="23"/>
      <c r="IUN84" s="23"/>
      <c r="IUO84" s="23"/>
      <c r="IUP84" s="23"/>
      <c r="IUQ84" s="23"/>
      <c r="IUR84" s="23"/>
      <c r="IUS84" s="23"/>
      <c r="IUT84" s="23"/>
      <c r="IUU84" s="23"/>
      <c r="IUV84" s="23"/>
      <c r="IUW84" s="23"/>
      <c r="IUX84" s="23"/>
      <c r="IUY84" s="23"/>
      <c r="IUZ84" s="23"/>
      <c r="IVA84" s="23"/>
      <c r="IVB84" s="23"/>
      <c r="IVC84" s="23"/>
      <c r="IVD84" s="23"/>
      <c r="IVE84" s="23"/>
      <c r="IVF84" s="23"/>
      <c r="IVG84" s="23"/>
      <c r="IVH84" s="23"/>
      <c r="IVI84" s="23"/>
      <c r="IVJ84" s="23"/>
      <c r="IVK84" s="23"/>
      <c r="IVL84" s="23"/>
      <c r="IVM84" s="23"/>
      <c r="IVN84" s="23"/>
      <c r="IVO84" s="23"/>
      <c r="IVP84" s="23"/>
      <c r="IVQ84" s="23"/>
      <c r="IVR84" s="23"/>
      <c r="IVS84" s="23"/>
      <c r="IVT84" s="23"/>
      <c r="IVU84" s="23"/>
      <c r="IVV84" s="23"/>
      <c r="IVW84" s="23"/>
      <c r="IVX84" s="23"/>
      <c r="IVY84" s="23"/>
      <c r="IVZ84" s="23"/>
      <c r="IWA84" s="23"/>
      <c r="IWB84" s="23"/>
      <c r="IWC84" s="23"/>
      <c r="IWD84" s="23"/>
      <c r="IWE84" s="23"/>
      <c r="IWF84" s="23"/>
      <c r="IWG84" s="23"/>
      <c r="IWH84" s="23"/>
      <c r="IWI84" s="23"/>
      <c r="IWJ84" s="23"/>
      <c r="IWK84" s="23"/>
      <c r="IWL84" s="23"/>
      <c r="IWM84" s="23"/>
      <c r="IWN84" s="23"/>
      <c r="IWO84" s="23"/>
      <c r="IWP84" s="23"/>
      <c r="IWQ84" s="23"/>
      <c r="IWR84" s="23"/>
      <c r="IWS84" s="23"/>
      <c r="IWT84" s="23"/>
      <c r="IWU84" s="23"/>
      <c r="IWV84" s="23"/>
      <c r="IWW84" s="23"/>
      <c r="IWX84" s="23"/>
      <c r="IWY84" s="23"/>
      <c r="IWZ84" s="23"/>
      <c r="IXA84" s="23"/>
      <c r="IXB84" s="23"/>
      <c r="IXC84" s="23"/>
      <c r="IXD84" s="23"/>
      <c r="IXE84" s="23"/>
      <c r="IXF84" s="23"/>
      <c r="IXG84" s="23"/>
      <c r="IXH84" s="23"/>
      <c r="IXI84" s="23"/>
      <c r="IXJ84" s="23"/>
      <c r="IXK84" s="23"/>
      <c r="IXL84" s="23"/>
      <c r="IXM84" s="23"/>
      <c r="IXN84" s="23"/>
      <c r="IXO84" s="23"/>
      <c r="IXP84" s="23"/>
      <c r="IXQ84" s="23"/>
      <c r="IXR84" s="23"/>
      <c r="IXS84" s="23"/>
      <c r="IXT84" s="23"/>
      <c r="IXU84" s="23"/>
      <c r="IXV84" s="23"/>
      <c r="IXW84" s="23"/>
      <c r="IXX84" s="23"/>
      <c r="IXY84" s="23"/>
      <c r="IXZ84" s="23"/>
      <c r="IYA84" s="23"/>
      <c r="IYB84" s="23"/>
      <c r="IYC84" s="23"/>
      <c r="IYD84" s="23"/>
      <c r="IYE84" s="23"/>
      <c r="IYF84" s="23"/>
      <c r="IYG84" s="23"/>
      <c r="IYH84" s="23"/>
      <c r="IYI84" s="23"/>
      <c r="IYJ84" s="23"/>
      <c r="IYK84" s="23"/>
      <c r="IYL84" s="23"/>
      <c r="IYM84" s="23"/>
      <c r="IYN84" s="23"/>
      <c r="IYO84" s="23"/>
      <c r="IYP84" s="23"/>
      <c r="IYQ84" s="23"/>
      <c r="IYR84" s="23"/>
      <c r="IYS84" s="23"/>
      <c r="IYT84" s="23"/>
      <c r="IYU84" s="23"/>
      <c r="IYV84" s="23"/>
      <c r="IYW84" s="23"/>
      <c r="IYX84" s="23"/>
      <c r="IYY84" s="23"/>
      <c r="IYZ84" s="23"/>
      <c r="IZA84" s="23"/>
      <c r="IZB84" s="23"/>
      <c r="IZC84" s="23"/>
      <c r="IZD84" s="23"/>
      <c r="IZE84" s="23"/>
      <c r="IZF84" s="23"/>
      <c r="IZG84" s="23"/>
      <c r="IZH84" s="23"/>
      <c r="IZI84" s="23"/>
      <c r="IZJ84" s="23"/>
      <c r="IZK84" s="23"/>
      <c r="IZL84" s="23"/>
      <c r="IZM84" s="23"/>
      <c r="IZN84" s="23"/>
      <c r="IZO84" s="23"/>
      <c r="IZP84" s="23"/>
      <c r="IZQ84" s="23"/>
      <c r="IZR84" s="23"/>
      <c r="IZS84" s="23"/>
      <c r="IZT84" s="23"/>
      <c r="IZU84" s="23"/>
      <c r="IZV84" s="23"/>
      <c r="IZW84" s="23"/>
      <c r="IZX84" s="23"/>
      <c r="IZY84" s="23"/>
      <c r="IZZ84" s="23"/>
      <c r="JAA84" s="23"/>
      <c r="JAB84" s="23"/>
      <c r="JAC84" s="23"/>
      <c r="JAD84" s="23"/>
      <c r="JAE84" s="23"/>
      <c r="JAF84" s="23"/>
      <c r="JAG84" s="23"/>
      <c r="JAH84" s="23"/>
      <c r="JAI84" s="23"/>
      <c r="JAJ84" s="23"/>
      <c r="JAK84" s="23"/>
      <c r="JAL84" s="23"/>
      <c r="JAM84" s="23"/>
      <c r="JAN84" s="23"/>
      <c r="JAO84" s="23"/>
      <c r="JAP84" s="23"/>
      <c r="JAQ84" s="23"/>
      <c r="JAR84" s="23"/>
      <c r="JAS84" s="23"/>
      <c r="JAT84" s="23"/>
      <c r="JAU84" s="23"/>
      <c r="JAV84" s="23"/>
      <c r="JAW84" s="23"/>
      <c r="JAX84" s="23"/>
      <c r="JAY84" s="23"/>
      <c r="JAZ84" s="23"/>
      <c r="JBA84" s="23"/>
      <c r="JBB84" s="23"/>
      <c r="JBC84" s="23"/>
      <c r="JBD84" s="23"/>
      <c r="JBE84" s="23"/>
      <c r="JBF84" s="23"/>
      <c r="JBG84" s="23"/>
      <c r="JBH84" s="23"/>
      <c r="JBI84" s="23"/>
      <c r="JBJ84" s="23"/>
      <c r="JBK84" s="23"/>
      <c r="JBL84" s="23"/>
      <c r="JBM84" s="23"/>
      <c r="JBN84" s="23"/>
      <c r="JBO84" s="23"/>
      <c r="JBP84" s="23"/>
      <c r="JBQ84" s="23"/>
      <c r="JBR84" s="23"/>
      <c r="JBS84" s="23"/>
      <c r="JBT84" s="23"/>
      <c r="JBU84" s="23"/>
      <c r="JBV84" s="23"/>
      <c r="JBW84" s="23"/>
      <c r="JBX84" s="23"/>
      <c r="JBY84" s="23"/>
      <c r="JBZ84" s="23"/>
      <c r="JCA84" s="23"/>
      <c r="JCB84" s="23"/>
      <c r="JCC84" s="23"/>
      <c r="JCD84" s="23"/>
      <c r="JCE84" s="23"/>
      <c r="JCF84" s="23"/>
      <c r="JCG84" s="23"/>
      <c r="JCH84" s="23"/>
      <c r="JCI84" s="23"/>
      <c r="JCJ84" s="23"/>
      <c r="JCK84" s="23"/>
      <c r="JCL84" s="23"/>
      <c r="JCM84" s="23"/>
      <c r="JCN84" s="23"/>
      <c r="JCO84" s="23"/>
      <c r="JCP84" s="23"/>
      <c r="JCQ84" s="23"/>
      <c r="JCR84" s="23"/>
      <c r="JCS84" s="23"/>
      <c r="JCT84" s="23"/>
      <c r="JCU84" s="23"/>
      <c r="JCV84" s="23"/>
      <c r="JCW84" s="23"/>
      <c r="JCX84" s="23"/>
      <c r="JCY84" s="23"/>
      <c r="JCZ84" s="23"/>
      <c r="JDA84" s="23"/>
      <c r="JDB84" s="23"/>
      <c r="JDC84" s="23"/>
      <c r="JDD84" s="23"/>
      <c r="JDE84" s="23"/>
      <c r="JDF84" s="23"/>
      <c r="JDG84" s="23"/>
      <c r="JDH84" s="23"/>
      <c r="JDI84" s="23"/>
      <c r="JDJ84" s="23"/>
      <c r="JDK84" s="23"/>
      <c r="JDL84" s="23"/>
      <c r="JDM84" s="23"/>
      <c r="JDN84" s="23"/>
      <c r="JDO84" s="23"/>
      <c r="JDP84" s="23"/>
      <c r="JDQ84" s="23"/>
      <c r="JDR84" s="23"/>
      <c r="JDS84" s="23"/>
      <c r="JDT84" s="23"/>
      <c r="JDU84" s="23"/>
      <c r="JDV84" s="23"/>
      <c r="JDW84" s="23"/>
      <c r="JDX84" s="23"/>
      <c r="JDY84" s="23"/>
      <c r="JDZ84" s="23"/>
      <c r="JEA84" s="23"/>
      <c r="JEB84" s="23"/>
      <c r="JEC84" s="23"/>
      <c r="JED84" s="23"/>
      <c r="JEE84" s="23"/>
      <c r="JEF84" s="23"/>
      <c r="JEG84" s="23"/>
      <c r="JEH84" s="23"/>
      <c r="JEI84" s="23"/>
      <c r="JEJ84" s="23"/>
      <c r="JEK84" s="23"/>
      <c r="JEL84" s="23"/>
      <c r="JEM84" s="23"/>
      <c r="JEN84" s="23"/>
      <c r="JEO84" s="23"/>
      <c r="JEP84" s="23"/>
      <c r="JEQ84" s="23"/>
      <c r="JER84" s="23"/>
      <c r="JES84" s="23"/>
      <c r="JET84" s="23"/>
      <c r="JEU84" s="23"/>
      <c r="JEV84" s="23"/>
      <c r="JEW84" s="23"/>
      <c r="JEX84" s="23"/>
      <c r="JEY84" s="23"/>
      <c r="JEZ84" s="23"/>
      <c r="JFA84" s="23"/>
      <c r="JFB84" s="23"/>
      <c r="JFC84" s="23"/>
      <c r="JFD84" s="23"/>
      <c r="JFE84" s="23"/>
      <c r="JFF84" s="23"/>
      <c r="JFG84" s="23"/>
      <c r="JFH84" s="23"/>
      <c r="JFI84" s="23"/>
      <c r="JFJ84" s="23"/>
      <c r="JFK84" s="23"/>
      <c r="JFL84" s="23"/>
      <c r="JFM84" s="23"/>
      <c r="JFN84" s="23"/>
      <c r="JFO84" s="23"/>
      <c r="JFP84" s="23"/>
      <c r="JFQ84" s="23"/>
      <c r="JFR84" s="23"/>
      <c r="JFS84" s="23"/>
      <c r="JFT84" s="23"/>
      <c r="JFU84" s="23"/>
      <c r="JFV84" s="23"/>
      <c r="JFW84" s="23"/>
      <c r="JFX84" s="23"/>
      <c r="JFY84" s="23"/>
      <c r="JFZ84" s="23"/>
      <c r="JGA84" s="23"/>
      <c r="JGB84" s="23"/>
      <c r="JGC84" s="23"/>
      <c r="JGD84" s="23"/>
      <c r="JGE84" s="23"/>
      <c r="JGF84" s="23"/>
      <c r="JGG84" s="23"/>
      <c r="JGH84" s="23"/>
      <c r="JGI84" s="23"/>
      <c r="JGJ84" s="23"/>
      <c r="JGK84" s="23"/>
      <c r="JGL84" s="23"/>
      <c r="JGM84" s="23"/>
      <c r="JGN84" s="23"/>
      <c r="JGO84" s="23"/>
      <c r="JGP84" s="23"/>
      <c r="JGQ84" s="23"/>
      <c r="JGR84" s="23"/>
      <c r="JGS84" s="23"/>
      <c r="JGT84" s="23"/>
      <c r="JGU84" s="23"/>
      <c r="JGV84" s="23"/>
      <c r="JGW84" s="23"/>
      <c r="JGX84" s="23"/>
      <c r="JGY84" s="23"/>
      <c r="JGZ84" s="23"/>
      <c r="JHA84" s="23"/>
      <c r="JHB84" s="23"/>
      <c r="JHC84" s="23"/>
      <c r="JHD84" s="23"/>
      <c r="JHE84" s="23"/>
      <c r="JHF84" s="23"/>
      <c r="JHG84" s="23"/>
      <c r="JHH84" s="23"/>
      <c r="JHI84" s="23"/>
      <c r="JHJ84" s="23"/>
      <c r="JHK84" s="23"/>
      <c r="JHL84" s="23"/>
      <c r="JHM84" s="23"/>
      <c r="JHN84" s="23"/>
      <c r="JHO84" s="23"/>
      <c r="JHP84" s="23"/>
      <c r="JHQ84" s="23"/>
      <c r="JHR84" s="23"/>
      <c r="JHS84" s="23"/>
      <c r="JHT84" s="23"/>
      <c r="JHU84" s="23"/>
      <c r="JHV84" s="23"/>
      <c r="JHW84" s="23"/>
      <c r="JHX84" s="23"/>
      <c r="JHY84" s="23"/>
      <c r="JHZ84" s="23"/>
      <c r="JIA84" s="23"/>
      <c r="JIB84" s="23"/>
      <c r="JIC84" s="23"/>
      <c r="JID84" s="23"/>
      <c r="JIE84" s="23"/>
      <c r="JIF84" s="23"/>
      <c r="JIG84" s="23"/>
      <c r="JIH84" s="23"/>
      <c r="JII84" s="23"/>
      <c r="JIJ84" s="23"/>
      <c r="JIK84" s="23"/>
      <c r="JIL84" s="23"/>
      <c r="JIM84" s="23"/>
      <c r="JIN84" s="23"/>
      <c r="JIO84" s="23"/>
      <c r="JIP84" s="23"/>
      <c r="JIQ84" s="23"/>
      <c r="JIR84" s="23"/>
      <c r="JIS84" s="23"/>
      <c r="JIT84" s="23"/>
      <c r="JIU84" s="23"/>
      <c r="JIV84" s="23"/>
      <c r="JIW84" s="23"/>
      <c r="JIX84" s="23"/>
      <c r="JIY84" s="23"/>
      <c r="JIZ84" s="23"/>
      <c r="JJA84" s="23"/>
      <c r="JJB84" s="23"/>
      <c r="JJC84" s="23"/>
      <c r="JJD84" s="23"/>
      <c r="JJE84" s="23"/>
      <c r="JJF84" s="23"/>
      <c r="JJG84" s="23"/>
      <c r="JJH84" s="23"/>
      <c r="JJI84" s="23"/>
      <c r="JJJ84" s="23"/>
      <c r="JJK84" s="23"/>
      <c r="JJL84" s="23"/>
      <c r="JJM84" s="23"/>
      <c r="JJN84" s="23"/>
      <c r="JJO84" s="23"/>
      <c r="JJP84" s="23"/>
      <c r="JJQ84" s="23"/>
      <c r="JJR84" s="23"/>
      <c r="JJS84" s="23"/>
      <c r="JJT84" s="23"/>
      <c r="JJU84" s="23"/>
      <c r="JJV84" s="23"/>
      <c r="JJW84" s="23"/>
      <c r="JJX84" s="23"/>
      <c r="JJY84" s="23"/>
      <c r="JJZ84" s="23"/>
      <c r="JKA84" s="23"/>
      <c r="JKB84" s="23"/>
      <c r="JKC84" s="23"/>
      <c r="JKD84" s="23"/>
      <c r="JKE84" s="23"/>
      <c r="JKF84" s="23"/>
      <c r="JKG84" s="23"/>
      <c r="JKH84" s="23"/>
      <c r="JKI84" s="23"/>
      <c r="JKJ84" s="23"/>
      <c r="JKK84" s="23"/>
      <c r="JKL84" s="23"/>
      <c r="JKM84" s="23"/>
      <c r="JKN84" s="23"/>
      <c r="JKO84" s="23"/>
      <c r="JKP84" s="23"/>
      <c r="JKQ84" s="23"/>
      <c r="JKR84" s="23"/>
      <c r="JKS84" s="23"/>
      <c r="JKT84" s="23"/>
      <c r="JKU84" s="23"/>
      <c r="JKV84" s="23"/>
      <c r="JKW84" s="23"/>
      <c r="JKX84" s="23"/>
      <c r="JKY84" s="23"/>
      <c r="JKZ84" s="23"/>
      <c r="JLA84" s="23"/>
      <c r="JLB84" s="23"/>
      <c r="JLC84" s="23"/>
      <c r="JLD84" s="23"/>
      <c r="JLE84" s="23"/>
      <c r="JLF84" s="23"/>
      <c r="JLG84" s="23"/>
      <c r="JLH84" s="23"/>
      <c r="JLI84" s="23"/>
      <c r="JLJ84" s="23"/>
      <c r="JLK84" s="23"/>
      <c r="JLL84" s="23"/>
      <c r="JLM84" s="23"/>
      <c r="JLN84" s="23"/>
      <c r="JLO84" s="23"/>
      <c r="JLP84" s="23"/>
      <c r="JLQ84" s="23"/>
      <c r="JLR84" s="23"/>
      <c r="JLS84" s="23"/>
      <c r="JLT84" s="23"/>
      <c r="JLU84" s="23"/>
      <c r="JLV84" s="23"/>
      <c r="JLW84" s="23"/>
      <c r="JLX84" s="23"/>
      <c r="JLY84" s="23"/>
      <c r="JLZ84" s="23"/>
      <c r="JMA84" s="23"/>
      <c r="JMB84" s="23"/>
      <c r="JMC84" s="23"/>
      <c r="JMD84" s="23"/>
      <c r="JME84" s="23"/>
      <c r="JMF84" s="23"/>
      <c r="JMG84" s="23"/>
      <c r="JMH84" s="23"/>
      <c r="JMI84" s="23"/>
      <c r="JMJ84" s="23"/>
      <c r="JMK84" s="23"/>
      <c r="JML84" s="23"/>
      <c r="JMM84" s="23"/>
      <c r="JMN84" s="23"/>
      <c r="JMO84" s="23"/>
      <c r="JMP84" s="23"/>
      <c r="JMQ84" s="23"/>
      <c r="JMR84" s="23"/>
      <c r="JMS84" s="23"/>
      <c r="JMT84" s="23"/>
      <c r="JMU84" s="23"/>
      <c r="JMV84" s="23"/>
      <c r="JMW84" s="23"/>
      <c r="JMX84" s="23"/>
      <c r="JMY84" s="23"/>
      <c r="JMZ84" s="23"/>
      <c r="JNA84" s="23"/>
      <c r="JNB84" s="23"/>
      <c r="JNC84" s="23"/>
      <c r="JND84" s="23"/>
      <c r="JNE84" s="23"/>
      <c r="JNF84" s="23"/>
      <c r="JNG84" s="23"/>
      <c r="JNH84" s="23"/>
      <c r="JNI84" s="23"/>
      <c r="JNJ84" s="23"/>
      <c r="JNK84" s="23"/>
      <c r="JNL84" s="23"/>
      <c r="JNM84" s="23"/>
      <c r="JNN84" s="23"/>
      <c r="JNO84" s="23"/>
      <c r="JNP84" s="23"/>
      <c r="JNQ84" s="23"/>
      <c r="JNR84" s="23"/>
      <c r="JNS84" s="23"/>
      <c r="JNT84" s="23"/>
      <c r="JNU84" s="23"/>
      <c r="JNV84" s="23"/>
      <c r="JNW84" s="23"/>
      <c r="JNX84" s="23"/>
      <c r="JNY84" s="23"/>
      <c r="JNZ84" s="23"/>
      <c r="JOA84" s="23"/>
      <c r="JOB84" s="23"/>
      <c r="JOC84" s="23"/>
      <c r="JOD84" s="23"/>
      <c r="JOE84" s="23"/>
      <c r="JOF84" s="23"/>
      <c r="JOG84" s="23"/>
      <c r="JOH84" s="23"/>
      <c r="JOI84" s="23"/>
      <c r="JOJ84" s="23"/>
      <c r="JOK84" s="23"/>
      <c r="JOL84" s="23"/>
      <c r="JOM84" s="23"/>
      <c r="JON84" s="23"/>
      <c r="JOO84" s="23"/>
      <c r="JOP84" s="23"/>
      <c r="JOQ84" s="23"/>
      <c r="JOR84" s="23"/>
      <c r="JOS84" s="23"/>
      <c r="JOT84" s="23"/>
      <c r="JOU84" s="23"/>
      <c r="JOV84" s="23"/>
      <c r="JOW84" s="23"/>
      <c r="JOX84" s="23"/>
      <c r="JOY84" s="23"/>
      <c r="JOZ84" s="23"/>
      <c r="JPA84" s="23"/>
      <c r="JPB84" s="23"/>
      <c r="JPC84" s="23"/>
      <c r="JPD84" s="23"/>
      <c r="JPE84" s="23"/>
      <c r="JPF84" s="23"/>
      <c r="JPG84" s="23"/>
      <c r="JPH84" s="23"/>
      <c r="JPI84" s="23"/>
      <c r="JPJ84" s="23"/>
      <c r="JPK84" s="23"/>
      <c r="JPL84" s="23"/>
      <c r="JPM84" s="23"/>
      <c r="JPN84" s="23"/>
      <c r="JPO84" s="23"/>
      <c r="JPP84" s="23"/>
      <c r="JPQ84" s="23"/>
      <c r="JPR84" s="23"/>
      <c r="JPS84" s="23"/>
      <c r="JPT84" s="23"/>
      <c r="JPU84" s="23"/>
      <c r="JPV84" s="23"/>
      <c r="JPW84" s="23"/>
      <c r="JPX84" s="23"/>
      <c r="JPY84" s="23"/>
      <c r="JPZ84" s="23"/>
      <c r="JQA84" s="23"/>
      <c r="JQB84" s="23"/>
      <c r="JQC84" s="23"/>
      <c r="JQD84" s="23"/>
      <c r="JQE84" s="23"/>
      <c r="JQF84" s="23"/>
      <c r="JQG84" s="23"/>
      <c r="JQH84" s="23"/>
      <c r="JQI84" s="23"/>
      <c r="JQJ84" s="23"/>
      <c r="JQK84" s="23"/>
      <c r="JQL84" s="23"/>
      <c r="JQM84" s="23"/>
      <c r="JQN84" s="23"/>
      <c r="JQO84" s="23"/>
      <c r="JQP84" s="23"/>
      <c r="JQQ84" s="23"/>
      <c r="JQR84" s="23"/>
      <c r="JQS84" s="23"/>
      <c r="JQT84" s="23"/>
      <c r="JQU84" s="23"/>
      <c r="JQV84" s="23"/>
      <c r="JQW84" s="23"/>
      <c r="JQX84" s="23"/>
      <c r="JQY84" s="23"/>
      <c r="JQZ84" s="23"/>
      <c r="JRA84" s="23"/>
      <c r="JRB84" s="23"/>
      <c r="JRC84" s="23"/>
      <c r="JRD84" s="23"/>
      <c r="JRE84" s="23"/>
      <c r="JRF84" s="23"/>
      <c r="JRG84" s="23"/>
      <c r="JRH84" s="23"/>
      <c r="JRI84" s="23"/>
      <c r="JRJ84" s="23"/>
      <c r="JRK84" s="23"/>
      <c r="JRL84" s="23"/>
      <c r="JRM84" s="23"/>
      <c r="JRN84" s="23"/>
      <c r="JRO84" s="23"/>
      <c r="JRP84" s="23"/>
      <c r="JRQ84" s="23"/>
      <c r="JRR84" s="23"/>
      <c r="JRS84" s="23"/>
      <c r="JRT84" s="23"/>
      <c r="JRU84" s="23"/>
      <c r="JRV84" s="23"/>
      <c r="JRW84" s="23"/>
      <c r="JRX84" s="23"/>
      <c r="JRY84" s="23"/>
      <c r="JRZ84" s="23"/>
      <c r="JSA84" s="23"/>
      <c r="JSB84" s="23"/>
      <c r="JSC84" s="23"/>
      <c r="JSD84" s="23"/>
      <c r="JSE84" s="23"/>
      <c r="JSF84" s="23"/>
      <c r="JSG84" s="23"/>
      <c r="JSH84" s="23"/>
      <c r="JSI84" s="23"/>
      <c r="JSJ84" s="23"/>
      <c r="JSK84" s="23"/>
      <c r="JSL84" s="23"/>
      <c r="JSM84" s="23"/>
      <c r="JSN84" s="23"/>
      <c r="JSO84" s="23"/>
      <c r="JSP84" s="23"/>
      <c r="JSQ84" s="23"/>
      <c r="JSR84" s="23"/>
      <c r="JSS84" s="23"/>
      <c r="JST84" s="23"/>
      <c r="JSU84" s="23"/>
      <c r="JSV84" s="23"/>
      <c r="JSW84" s="23"/>
      <c r="JSX84" s="23"/>
      <c r="JSY84" s="23"/>
      <c r="JSZ84" s="23"/>
      <c r="JTA84" s="23"/>
      <c r="JTB84" s="23"/>
      <c r="JTC84" s="23"/>
      <c r="JTD84" s="23"/>
      <c r="JTE84" s="23"/>
      <c r="JTF84" s="23"/>
      <c r="JTG84" s="23"/>
      <c r="JTH84" s="23"/>
      <c r="JTI84" s="23"/>
      <c r="JTJ84" s="23"/>
      <c r="JTK84" s="23"/>
      <c r="JTL84" s="23"/>
      <c r="JTM84" s="23"/>
      <c r="JTN84" s="23"/>
      <c r="JTO84" s="23"/>
      <c r="JTP84" s="23"/>
      <c r="JTQ84" s="23"/>
      <c r="JTR84" s="23"/>
      <c r="JTS84" s="23"/>
      <c r="JTT84" s="23"/>
      <c r="JTU84" s="23"/>
      <c r="JTV84" s="23"/>
      <c r="JTW84" s="23"/>
      <c r="JTX84" s="23"/>
      <c r="JTY84" s="23"/>
      <c r="JTZ84" s="23"/>
      <c r="JUA84" s="23"/>
      <c r="JUB84" s="23"/>
      <c r="JUC84" s="23"/>
      <c r="JUD84" s="23"/>
      <c r="JUE84" s="23"/>
      <c r="JUF84" s="23"/>
      <c r="JUG84" s="23"/>
      <c r="JUH84" s="23"/>
      <c r="JUI84" s="23"/>
      <c r="JUJ84" s="23"/>
      <c r="JUK84" s="23"/>
      <c r="JUL84" s="23"/>
      <c r="JUM84" s="23"/>
      <c r="JUN84" s="23"/>
      <c r="JUO84" s="23"/>
      <c r="JUP84" s="23"/>
      <c r="JUQ84" s="23"/>
      <c r="JUR84" s="23"/>
      <c r="JUS84" s="23"/>
      <c r="JUT84" s="23"/>
      <c r="JUU84" s="23"/>
      <c r="JUV84" s="23"/>
      <c r="JUW84" s="23"/>
      <c r="JUX84" s="23"/>
      <c r="JUY84" s="23"/>
      <c r="JUZ84" s="23"/>
      <c r="JVA84" s="23"/>
      <c r="JVB84" s="23"/>
      <c r="JVC84" s="23"/>
      <c r="JVD84" s="23"/>
      <c r="JVE84" s="23"/>
      <c r="JVF84" s="23"/>
      <c r="JVG84" s="23"/>
      <c r="JVH84" s="23"/>
      <c r="JVI84" s="23"/>
      <c r="JVJ84" s="23"/>
      <c r="JVK84" s="23"/>
      <c r="JVL84" s="23"/>
      <c r="JVM84" s="23"/>
      <c r="JVN84" s="23"/>
      <c r="JVO84" s="23"/>
      <c r="JVP84" s="23"/>
      <c r="JVQ84" s="23"/>
      <c r="JVR84" s="23"/>
      <c r="JVS84" s="23"/>
      <c r="JVT84" s="23"/>
      <c r="JVU84" s="23"/>
      <c r="JVV84" s="23"/>
      <c r="JVW84" s="23"/>
      <c r="JVX84" s="23"/>
      <c r="JVY84" s="23"/>
      <c r="JVZ84" s="23"/>
      <c r="JWA84" s="23"/>
      <c r="JWB84" s="23"/>
      <c r="JWC84" s="23"/>
      <c r="JWD84" s="23"/>
      <c r="JWE84" s="23"/>
      <c r="JWF84" s="23"/>
      <c r="JWG84" s="23"/>
      <c r="JWH84" s="23"/>
      <c r="JWI84" s="23"/>
      <c r="JWJ84" s="23"/>
      <c r="JWK84" s="23"/>
      <c r="JWL84" s="23"/>
      <c r="JWM84" s="23"/>
      <c r="JWN84" s="23"/>
      <c r="JWO84" s="23"/>
      <c r="JWP84" s="23"/>
      <c r="JWQ84" s="23"/>
      <c r="JWR84" s="23"/>
      <c r="JWS84" s="23"/>
      <c r="JWT84" s="23"/>
      <c r="JWU84" s="23"/>
      <c r="JWV84" s="23"/>
      <c r="JWW84" s="23"/>
      <c r="JWX84" s="23"/>
      <c r="JWY84" s="23"/>
      <c r="JWZ84" s="23"/>
      <c r="JXA84" s="23"/>
      <c r="JXB84" s="23"/>
      <c r="JXC84" s="23"/>
      <c r="JXD84" s="23"/>
      <c r="JXE84" s="23"/>
      <c r="JXF84" s="23"/>
      <c r="JXG84" s="23"/>
      <c r="JXH84" s="23"/>
      <c r="JXI84" s="23"/>
      <c r="JXJ84" s="23"/>
      <c r="JXK84" s="23"/>
      <c r="JXL84" s="23"/>
      <c r="JXM84" s="23"/>
      <c r="JXN84" s="23"/>
      <c r="JXO84" s="23"/>
      <c r="JXP84" s="23"/>
      <c r="JXQ84" s="23"/>
      <c r="JXR84" s="23"/>
      <c r="JXS84" s="23"/>
      <c r="JXT84" s="23"/>
      <c r="JXU84" s="23"/>
      <c r="JXV84" s="23"/>
      <c r="JXW84" s="23"/>
      <c r="JXX84" s="23"/>
      <c r="JXY84" s="23"/>
      <c r="JXZ84" s="23"/>
      <c r="JYA84" s="23"/>
      <c r="JYB84" s="23"/>
      <c r="JYC84" s="23"/>
      <c r="JYD84" s="23"/>
      <c r="JYE84" s="23"/>
      <c r="JYF84" s="23"/>
      <c r="JYG84" s="23"/>
      <c r="JYH84" s="23"/>
      <c r="JYI84" s="23"/>
      <c r="JYJ84" s="23"/>
      <c r="JYK84" s="23"/>
      <c r="JYL84" s="23"/>
      <c r="JYM84" s="23"/>
      <c r="JYN84" s="23"/>
      <c r="JYO84" s="23"/>
      <c r="JYP84" s="23"/>
      <c r="JYQ84" s="23"/>
      <c r="JYR84" s="23"/>
      <c r="JYS84" s="23"/>
      <c r="JYT84" s="23"/>
      <c r="JYU84" s="23"/>
      <c r="JYV84" s="23"/>
      <c r="JYW84" s="23"/>
      <c r="JYX84" s="23"/>
      <c r="JYY84" s="23"/>
      <c r="JYZ84" s="23"/>
      <c r="JZA84" s="23"/>
      <c r="JZB84" s="23"/>
      <c r="JZC84" s="23"/>
      <c r="JZD84" s="23"/>
      <c r="JZE84" s="23"/>
      <c r="JZF84" s="23"/>
      <c r="JZG84" s="23"/>
      <c r="JZH84" s="23"/>
      <c r="JZI84" s="23"/>
      <c r="JZJ84" s="23"/>
      <c r="JZK84" s="23"/>
      <c r="JZL84" s="23"/>
      <c r="JZM84" s="23"/>
      <c r="JZN84" s="23"/>
      <c r="JZO84" s="23"/>
      <c r="JZP84" s="23"/>
      <c r="JZQ84" s="23"/>
      <c r="JZR84" s="23"/>
      <c r="JZS84" s="23"/>
      <c r="JZT84" s="23"/>
      <c r="JZU84" s="23"/>
      <c r="JZV84" s="23"/>
      <c r="JZW84" s="23"/>
      <c r="JZX84" s="23"/>
      <c r="JZY84" s="23"/>
      <c r="JZZ84" s="23"/>
      <c r="KAA84" s="23"/>
      <c r="KAB84" s="23"/>
      <c r="KAC84" s="23"/>
      <c r="KAD84" s="23"/>
      <c r="KAE84" s="23"/>
      <c r="KAF84" s="23"/>
      <c r="KAG84" s="23"/>
      <c r="KAH84" s="23"/>
      <c r="KAI84" s="23"/>
      <c r="KAJ84" s="23"/>
      <c r="KAK84" s="23"/>
      <c r="KAL84" s="23"/>
      <c r="KAM84" s="23"/>
      <c r="KAN84" s="23"/>
      <c r="KAO84" s="23"/>
      <c r="KAP84" s="23"/>
      <c r="KAQ84" s="23"/>
      <c r="KAR84" s="23"/>
      <c r="KAS84" s="23"/>
      <c r="KAT84" s="23"/>
      <c r="KAU84" s="23"/>
      <c r="KAV84" s="23"/>
      <c r="KAW84" s="23"/>
      <c r="KAX84" s="23"/>
      <c r="KAY84" s="23"/>
      <c r="KAZ84" s="23"/>
      <c r="KBA84" s="23"/>
      <c r="KBB84" s="23"/>
      <c r="KBC84" s="23"/>
      <c r="KBD84" s="23"/>
      <c r="KBE84" s="23"/>
      <c r="KBF84" s="23"/>
      <c r="KBG84" s="23"/>
      <c r="KBH84" s="23"/>
      <c r="KBI84" s="23"/>
      <c r="KBJ84" s="23"/>
      <c r="KBK84" s="23"/>
      <c r="KBL84" s="23"/>
      <c r="KBM84" s="23"/>
      <c r="KBN84" s="23"/>
      <c r="KBO84" s="23"/>
      <c r="KBP84" s="23"/>
      <c r="KBQ84" s="23"/>
      <c r="KBR84" s="23"/>
      <c r="KBS84" s="23"/>
      <c r="KBT84" s="23"/>
      <c r="KBU84" s="23"/>
      <c r="KBV84" s="23"/>
      <c r="KBW84" s="23"/>
      <c r="KBX84" s="23"/>
      <c r="KBY84" s="23"/>
      <c r="KBZ84" s="23"/>
      <c r="KCA84" s="23"/>
      <c r="KCB84" s="23"/>
      <c r="KCC84" s="23"/>
      <c r="KCD84" s="23"/>
      <c r="KCE84" s="23"/>
      <c r="KCF84" s="23"/>
      <c r="KCG84" s="23"/>
      <c r="KCH84" s="23"/>
      <c r="KCI84" s="23"/>
      <c r="KCJ84" s="23"/>
      <c r="KCK84" s="23"/>
      <c r="KCL84" s="23"/>
      <c r="KCM84" s="23"/>
      <c r="KCN84" s="23"/>
      <c r="KCO84" s="23"/>
      <c r="KCP84" s="23"/>
      <c r="KCQ84" s="23"/>
      <c r="KCR84" s="23"/>
      <c r="KCS84" s="23"/>
      <c r="KCT84" s="23"/>
      <c r="KCU84" s="23"/>
      <c r="KCV84" s="23"/>
      <c r="KCW84" s="23"/>
      <c r="KCX84" s="23"/>
      <c r="KCY84" s="23"/>
      <c r="KCZ84" s="23"/>
      <c r="KDA84" s="23"/>
      <c r="KDB84" s="23"/>
      <c r="KDC84" s="23"/>
      <c r="KDD84" s="23"/>
      <c r="KDE84" s="23"/>
      <c r="KDF84" s="23"/>
      <c r="KDG84" s="23"/>
      <c r="KDH84" s="23"/>
      <c r="KDI84" s="23"/>
      <c r="KDJ84" s="23"/>
      <c r="KDK84" s="23"/>
      <c r="KDL84" s="23"/>
      <c r="KDM84" s="23"/>
      <c r="KDN84" s="23"/>
      <c r="KDO84" s="23"/>
      <c r="KDP84" s="23"/>
      <c r="KDQ84" s="23"/>
      <c r="KDR84" s="23"/>
      <c r="KDS84" s="23"/>
      <c r="KDT84" s="23"/>
      <c r="KDU84" s="23"/>
      <c r="KDV84" s="23"/>
      <c r="KDW84" s="23"/>
      <c r="KDX84" s="23"/>
      <c r="KDY84" s="23"/>
      <c r="KDZ84" s="23"/>
      <c r="KEA84" s="23"/>
      <c r="KEB84" s="23"/>
      <c r="KEC84" s="23"/>
      <c r="KED84" s="23"/>
      <c r="KEE84" s="23"/>
      <c r="KEF84" s="23"/>
      <c r="KEG84" s="23"/>
      <c r="KEH84" s="23"/>
      <c r="KEI84" s="23"/>
      <c r="KEJ84" s="23"/>
      <c r="KEK84" s="23"/>
      <c r="KEL84" s="23"/>
      <c r="KEM84" s="23"/>
      <c r="KEN84" s="23"/>
      <c r="KEO84" s="23"/>
      <c r="KEP84" s="23"/>
      <c r="KEQ84" s="23"/>
      <c r="KER84" s="23"/>
      <c r="KES84" s="23"/>
      <c r="KET84" s="23"/>
      <c r="KEU84" s="23"/>
      <c r="KEV84" s="23"/>
      <c r="KEW84" s="23"/>
      <c r="KEX84" s="23"/>
      <c r="KEY84" s="23"/>
      <c r="KEZ84" s="23"/>
      <c r="KFA84" s="23"/>
      <c r="KFB84" s="23"/>
      <c r="KFC84" s="23"/>
      <c r="KFD84" s="23"/>
      <c r="KFE84" s="23"/>
      <c r="KFF84" s="23"/>
      <c r="KFG84" s="23"/>
      <c r="KFH84" s="23"/>
      <c r="KFI84" s="23"/>
      <c r="KFJ84" s="23"/>
      <c r="KFK84" s="23"/>
      <c r="KFL84" s="23"/>
      <c r="KFM84" s="23"/>
      <c r="KFN84" s="23"/>
      <c r="KFO84" s="23"/>
      <c r="KFP84" s="23"/>
      <c r="KFQ84" s="23"/>
      <c r="KFR84" s="23"/>
      <c r="KFS84" s="23"/>
      <c r="KFT84" s="23"/>
      <c r="KFU84" s="23"/>
      <c r="KFV84" s="23"/>
      <c r="KFW84" s="23"/>
      <c r="KFX84" s="23"/>
      <c r="KFY84" s="23"/>
      <c r="KFZ84" s="23"/>
      <c r="KGA84" s="23"/>
      <c r="KGB84" s="23"/>
      <c r="KGC84" s="23"/>
      <c r="KGD84" s="23"/>
      <c r="KGE84" s="23"/>
      <c r="KGF84" s="23"/>
      <c r="KGG84" s="23"/>
      <c r="KGH84" s="23"/>
      <c r="KGI84" s="23"/>
      <c r="KGJ84" s="23"/>
      <c r="KGK84" s="23"/>
      <c r="KGL84" s="23"/>
      <c r="KGM84" s="23"/>
      <c r="KGN84" s="23"/>
      <c r="KGO84" s="23"/>
      <c r="KGP84" s="23"/>
      <c r="KGQ84" s="23"/>
      <c r="KGR84" s="23"/>
      <c r="KGS84" s="23"/>
      <c r="KGT84" s="23"/>
      <c r="KGU84" s="23"/>
      <c r="KGV84" s="23"/>
      <c r="KGW84" s="23"/>
      <c r="KGX84" s="23"/>
      <c r="KGY84" s="23"/>
      <c r="KGZ84" s="23"/>
      <c r="KHA84" s="23"/>
      <c r="KHB84" s="23"/>
      <c r="KHC84" s="23"/>
      <c r="KHD84" s="23"/>
      <c r="KHE84" s="23"/>
      <c r="KHF84" s="23"/>
      <c r="KHG84" s="23"/>
      <c r="KHH84" s="23"/>
      <c r="KHI84" s="23"/>
      <c r="KHJ84" s="23"/>
      <c r="KHK84" s="23"/>
      <c r="KHL84" s="23"/>
      <c r="KHM84" s="23"/>
      <c r="KHN84" s="23"/>
      <c r="KHO84" s="23"/>
      <c r="KHP84" s="23"/>
      <c r="KHQ84" s="23"/>
      <c r="KHR84" s="23"/>
      <c r="KHS84" s="23"/>
      <c r="KHT84" s="23"/>
      <c r="KHU84" s="23"/>
      <c r="KHV84" s="23"/>
      <c r="KHW84" s="23"/>
      <c r="KHX84" s="23"/>
      <c r="KHY84" s="23"/>
      <c r="KHZ84" s="23"/>
      <c r="KIA84" s="23"/>
      <c r="KIB84" s="23"/>
      <c r="KIC84" s="23"/>
      <c r="KID84" s="23"/>
      <c r="KIE84" s="23"/>
      <c r="KIF84" s="23"/>
      <c r="KIG84" s="23"/>
      <c r="KIH84" s="23"/>
      <c r="KII84" s="23"/>
      <c r="KIJ84" s="23"/>
      <c r="KIK84" s="23"/>
      <c r="KIL84" s="23"/>
      <c r="KIM84" s="23"/>
      <c r="KIN84" s="23"/>
      <c r="KIO84" s="23"/>
      <c r="KIP84" s="23"/>
      <c r="KIQ84" s="23"/>
      <c r="KIR84" s="23"/>
      <c r="KIS84" s="23"/>
      <c r="KIT84" s="23"/>
      <c r="KIU84" s="23"/>
      <c r="KIV84" s="23"/>
      <c r="KIW84" s="23"/>
      <c r="KIX84" s="23"/>
      <c r="KIY84" s="23"/>
      <c r="KIZ84" s="23"/>
      <c r="KJA84" s="23"/>
      <c r="KJB84" s="23"/>
      <c r="KJC84" s="23"/>
      <c r="KJD84" s="23"/>
      <c r="KJE84" s="23"/>
      <c r="KJF84" s="23"/>
      <c r="KJG84" s="23"/>
      <c r="KJH84" s="23"/>
      <c r="KJI84" s="23"/>
      <c r="KJJ84" s="23"/>
      <c r="KJK84" s="23"/>
      <c r="KJL84" s="23"/>
      <c r="KJM84" s="23"/>
      <c r="KJN84" s="23"/>
      <c r="KJO84" s="23"/>
      <c r="KJP84" s="23"/>
      <c r="KJQ84" s="23"/>
      <c r="KJR84" s="23"/>
      <c r="KJS84" s="23"/>
      <c r="KJT84" s="23"/>
      <c r="KJU84" s="23"/>
      <c r="KJV84" s="23"/>
      <c r="KJW84" s="23"/>
      <c r="KJX84" s="23"/>
      <c r="KJY84" s="23"/>
      <c r="KJZ84" s="23"/>
      <c r="KKA84" s="23"/>
      <c r="KKB84" s="23"/>
      <c r="KKC84" s="23"/>
      <c r="KKD84" s="23"/>
      <c r="KKE84" s="23"/>
      <c r="KKF84" s="23"/>
      <c r="KKG84" s="23"/>
      <c r="KKH84" s="23"/>
      <c r="KKI84" s="23"/>
      <c r="KKJ84" s="23"/>
      <c r="KKK84" s="23"/>
      <c r="KKL84" s="23"/>
      <c r="KKM84" s="23"/>
      <c r="KKN84" s="23"/>
      <c r="KKO84" s="23"/>
      <c r="KKP84" s="23"/>
      <c r="KKQ84" s="23"/>
      <c r="KKR84" s="23"/>
      <c r="KKS84" s="23"/>
      <c r="KKT84" s="23"/>
      <c r="KKU84" s="23"/>
      <c r="KKV84" s="23"/>
      <c r="KKW84" s="23"/>
      <c r="KKX84" s="23"/>
      <c r="KKY84" s="23"/>
      <c r="KKZ84" s="23"/>
      <c r="KLA84" s="23"/>
      <c r="KLB84" s="23"/>
      <c r="KLC84" s="23"/>
      <c r="KLD84" s="23"/>
      <c r="KLE84" s="23"/>
      <c r="KLF84" s="23"/>
      <c r="KLG84" s="23"/>
      <c r="KLH84" s="23"/>
      <c r="KLI84" s="23"/>
      <c r="KLJ84" s="23"/>
      <c r="KLK84" s="23"/>
      <c r="KLL84" s="23"/>
      <c r="KLM84" s="23"/>
      <c r="KLN84" s="23"/>
      <c r="KLO84" s="23"/>
      <c r="KLP84" s="23"/>
      <c r="KLQ84" s="23"/>
      <c r="KLR84" s="23"/>
      <c r="KLS84" s="23"/>
      <c r="KLT84" s="23"/>
      <c r="KLU84" s="23"/>
      <c r="KLV84" s="23"/>
      <c r="KLW84" s="23"/>
      <c r="KLX84" s="23"/>
      <c r="KLY84" s="23"/>
      <c r="KLZ84" s="23"/>
      <c r="KMA84" s="23"/>
      <c r="KMB84" s="23"/>
      <c r="KMC84" s="23"/>
      <c r="KMD84" s="23"/>
      <c r="KME84" s="23"/>
      <c r="KMF84" s="23"/>
      <c r="KMG84" s="23"/>
      <c r="KMH84" s="23"/>
      <c r="KMI84" s="23"/>
      <c r="KMJ84" s="23"/>
      <c r="KMK84" s="23"/>
      <c r="KML84" s="23"/>
      <c r="KMM84" s="23"/>
      <c r="KMN84" s="23"/>
      <c r="KMO84" s="23"/>
      <c r="KMP84" s="23"/>
      <c r="KMQ84" s="23"/>
      <c r="KMR84" s="23"/>
      <c r="KMS84" s="23"/>
      <c r="KMT84" s="23"/>
      <c r="KMU84" s="23"/>
      <c r="KMV84" s="23"/>
      <c r="KMW84" s="23"/>
      <c r="KMX84" s="23"/>
      <c r="KMY84" s="23"/>
      <c r="KMZ84" s="23"/>
      <c r="KNA84" s="23"/>
      <c r="KNB84" s="23"/>
      <c r="KNC84" s="23"/>
      <c r="KND84" s="23"/>
      <c r="KNE84" s="23"/>
      <c r="KNF84" s="23"/>
      <c r="KNG84" s="23"/>
      <c r="KNH84" s="23"/>
      <c r="KNI84" s="23"/>
      <c r="KNJ84" s="23"/>
      <c r="KNK84" s="23"/>
      <c r="KNL84" s="23"/>
      <c r="KNM84" s="23"/>
      <c r="KNN84" s="23"/>
      <c r="KNO84" s="23"/>
      <c r="KNP84" s="23"/>
      <c r="KNQ84" s="23"/>
      <c r="KNR84" s="23"/>
      <c r="KNS84" s="23"/>
      <c r="KNT84" s="23"/>
      <c r="KNU84" s="23"/>
      <c r="KNV84" s="23"/>
      <c r="KNW84" s="23"/>
      <c r="KNX84" s="23"/>
      <c r="KNY84" s="23"/>
      <c r="KNZ84" s="23"/>
      <c r="KOA84" s="23"/>
      <c r="KOB84" s="23"/>
      <c r="KOC84" s="23"/>
      <c r="KOD84" s="23"/>
      <c r="KOE84" s="23"/>
      <c r="KOF84" s="23"/>
      <c r="KOG84" s="23"/>
      <c r="KOH84" s="23"/>
      <c r="KOI84" s="23"/>
      <c r="KOJ84" s="23"/>
      <c r="KOK84" s="23"/>
      <c r="KOL84" s="23"/>
      <c r="KOM84" s="23"/>
      <c r="KON84" s="23"/>
      <c r="KOO84" s="23"/>
      <c r="KOP84" s="23"/>
      <c r="KOQ84" s="23"/>
      <c r="KOR84" s="23"/>
      <c r="KOS84" s="23"/>
      <c r="KOT84" s="23"/>
      <c r="KOU84" s="23"/>
      <c r="KOV84" s="23"/>
      <c r="KOW84" s="23"/>
      <c r="KOX84" s="23"/>
      <c r="KOY84" s="23"/>
      <c r="KOZ84" s="23"/>
      <c r="KPA84" s="23"/>
      <c r="KPB84" s="23"/>
      <c r="KPC84" s="23"/>
      <c r="KPD84" s="23"/>
      <c r="KPE84" s="23"/>
      <c r="KPF84" s="23"/>
      <c r="KPG84" s="23"/>
      <c r="KPH84" s="23"/>
      <c r="KPI84" s="23"/>
      <c r="KPJ84" s="23"/>
      <c r="KPK84" s="23"/>
      <c r="KPL84" s="23"/>
      <c r="KPM84" s="23"/>
      <c r="KPN84" s="23"/>
      <c r="KPO84" s="23"/>
      <c r="KPP84" s="23"/>
      <c r="KPQ84" s="23"/>
      <c r="KPR84" s="23"/>
      <c r="KPS84" s="23"/>
      <c r="KPT84" s="23"/>
      <c r="KPU84" s="23"/>
      <c r="KPV84" s="23"/>
      <c r="KPW84" s="23"/>
      <c r="KPX84" s="23"/>
      <c r="KPY84" s="23"/>
      <c r="KPZ84" s="23"/>
      <c r="KQA84" s="23"/>
      <c r="KQB84" s="23"/>
      <c r="KQC84" s="23"/>
      <c r="KQD84" s="23"/>
      <c r="KQE84" s="23"/>
      <c r="KQF84" s="23"/>
      <c r="KQG84" s="23"/>
      <c r="KQH84" s="23"/>
      <c r="KQI84" s="23"/>
      <c r="KQJ84" s="23"/>
      <c r="KQK84" s="23"/>
      <c r="KQL84" s="23"/>
      <c r="KQM84" s="23"/>
      <c r="KQN84" s="23"/>
      <c r="KQO84" s="23"/>
      <c r="KQP84" s="23"/>
      <c r="KQQ84" s="23"/>
      <c r="KQR84" s="23"/>
      <c r="KQS84" s="23"/>
      <c r="KQT84" s="23"/>
      <c r="KQU84" s="23"/>
      <c r="KQV84" s="23"/>
      <c r="KQW84" s="23"/>
      <c r="KQX84" s="23"/>
      <c r="KQY84" s="23"/>
      <c r="KQZ84" s="23"/>
      <c r="KRA84" s="23"/>
      <c r="KRB84" s="23"/>
      <c r="KRC84" s="23"/>
      <c r="KRD84" s="23"/>
      <c r="KRE84" s="23"/>
      <c r="KRF84" s="23"/>
      <c r="KRG84" s="23"/>
      <c r="KRH84" s="23"/>
      <c r="KRI84" s="23"/>
      <c r="KRJ84" s="23"/>
      <c r="KRK84" s="23"/>
      <c r="KRL84" s="23"/>
      <c r="KRM84" s="23"/>
      <c r="KRN84" s="23"/>
      <c r="KRO84" s="23"/>
      <c r="KRP84" s="23"/>
      <c r="KRQ84" s="23"/>
      <c r="KRR84" s="23"/>
      <c r="KRS84" s="23"/>
      <c r="KRT84" s="23"/>
      <c r="KRU84" s="23"/>
      <c r="KRV84" s="23"/>
      <c r="KRW84" s="23"/>
      <c r="KRX84" s="23"/>
      <c r="KRY84" s="23"/>
      <c r="KRZ84" s="23"/>
      <c r="KSA84" s="23"/>
      <c r="KSB84" s="23"/>
      <c r="KSC84" s="23"/>
      <c r="KSD84" s="23"/>
      <c r="KSE84" s="23"/>
      <c r="KSF84" s="23"/>
      <c r="KSG84" s="23"/>
      <c r="KSH84" s="23"/>
      <c r="KSI84" s="23"/>
      <c r="KSJ84" s="23"/>
      <c r="KSK84" s="23"/>
      <c r="KSL84" s="23"/>
      <c r="KSM84" s="23"/>
      <c r="KSN84" s="23"/>
      <c r="KSO84" s="23"/>
      <c r="KSP84" s="23"/>
      <c r="KSQ84" s="23"/>
      <c r="KSR84" s="23"/>
      <c r="KSS84" s="23"/>
      <c r="KST84" s="23"/>
      <c r="KSU84" s="23"/>
      <c r="KSV84" s="23"/>
      <c r="KSW84" s="23"/>
      <c r="KSX84" s="23"/>
      <c r="KSY84" s="23"/>
      <c r="KSZ84" s="23"/>
      <c r="KTA84" s="23"/>
      <c r="KTB84" s="23"/>
      <c r="KTC84" s="23"/>
      <c r="KTD84" s="23"/>
      <c r="KTE84" s="23"/>
      <c r="KTF84" s="23"/>
      <c r="KTG84" s="23"/>
      <c r="KTH84" s="23"/>
      <c r="KTI84" s="23"/>
      <c r="KTJ84" s="23"/>
      <c r="KTK84" s="23"/>
      <c r="KTL84" s="23"/>
      <c r="KTM84" s="23"/>
      <c r="KTN84" s="23"/>
      <c r="KTO84" s="23"/>
      <c r="KTP84" s="23"/>
      <c r="KTQ84" s="23"/>
      <c r="KTR84" s="23"/>
      <c r="KTS84" s="23"/>
      <c r="KTT84" s="23"/>
      <c r="KTU84" s="23"/>
      <c r="KTV84" s="23"/>
      <c r="KTW84" s="23"/>
      <c r="KTX84" s="23"/>
      <c r="KTY84" s="23"/>
      <c r="KTZ84" s="23"/>
      <c r="KUA84" s="23"/>
      <c r="KUB84" s="23"/>
      <c r="KUC84" s="23"/>
      <c r="KUD84" s="23"/>
      <c r="KUE84" s="23"/>
      <c r="KUF84" s="23"/>
      <c r="KUG84" s="23"/>
      <c r="KUH84" s="23"/>
      <c r="KUI84" s="23"/>
      <c r="KUJ84" s="23"/>
      <c r="KUK84" s="23"/>
      <c r="KUL84" s="23"/>
      <c r="KUM84" s="23"/>
      <c r="KUN84" s="23"/>
      <c r="KUO84" s="23"/>
      <c r="KUP84" s="23"/>
      <c r="KUQ84" s="23"/>
      <c r="KUR84" s="23"/>
      <c r="KUS84" s="23"/>
      <c r="KUT84" s="23"/>
      <c r="KUU84" s="23"/>
      <c r="KUV84" s="23"/>
      <c r="KUW84" s="23"/>
      <c r="KUX84" s="23"/>
      <c r="KUY84" s="23"/>
      <c r="KUZ84" s="23"/>
      <c r="KVA84" s="23"/>
      <c r="KVB84" s="23"/>
      <c r="KVC84" s="23"/>
      <c r="KVD84" s="23"/>
      <c r="KVE84" s="23"/>
      <c r="KVF84" s="23"/>
      <c r="KVG84" s="23"/>
      <c r="KVH84" s="23"/>
      <c r="KVI84" s="23"/>
      <c r="KVJ84" s="23"/>
      <c r="KVK84" s="23"/>
      <c r="KVL84" s="23"/>
      <c r="KVM84" s="23"/>
      <c r="KVN84" s="23"/>
      <c r="KVO84" s="23"/>
      <c r="KVP84" s="23"/>
      <c r="KVQ84" s="23"/>
      <c r="KVR84" s="23"/>
      <c r="KVS84" s="23"/>
      <c r="KVT84" s="23"/>
      <c r="KVU84" s="23"/>
      <c r="KVV84" s="23"/>
      <c r="KVW84" s="23"/>
      <c r="KVX84" s="23"/>
      <c r="KVY84" s="23"/>
      <c r="KVZ84" s="23"/>
      <c r="KWA84" s="23"/>
      <c r="KWB84" s="23"/>
      <c r="KWC84" s="23"/>
      <c r="KWD84" s="23"/>
      <c r="KWE84" s="23"/>
      <c r="KWF84" s="23"/>
      <c r="KWG84" s="23"/>
      <c r="KWH84" s="23"/>
      <c r="KWI84" s="23"/>
      <c r="KWJ84" s="23"/>
      <c r="KWK84" s="23"/>
      <c r="KWL84" s="23"/>
      <c r="KWM84" s="23"/>
      <c r="KWN84" s="23"/>
      <c r="KWO84" s="23"/>
      <c r="KWP84" s="23"/>
      <c r="KWQ84" s="23"/>
      <c r="KWR84" s="23"/>
      <c r="KWS84" s="23"/>
      <c r="KWT84" s="23"/>
      <c r="KWU84" s="23"/>
      <c r="KWV84" s="23"/>
      <c r="KWW84" s="23"/>
      <c r="KWX84" s="23"/>
      <c r="KWY84" s="23"/>
      <c r="KWZ84" s="23"/>
      <c r="KXA84" s="23"/>
      <c r="KXB84" s="23"/>
      <c r="KXC84" s="23"/>
      <c r="KXD84" s="23"/>
      <c r="KXE84" s="23"/>
      <c r="KXF84" s="23"/>
      <c r="KXG84" s="23"/>
      <c r="KXH84" s="23"/>
      <c r="KXI84" s="23"/>
      <c r="KXJ84" s="23"/>
      <c r="KXK84" s="23"/>
      <c r="KXL84" s="23"/>
      <c r="KXM84" s="23"/>
      <c r="KXN84" s="23"/>
      <c r="KXO84" s="23"/>
      <c r="KXP84" s="23"/>
      <c r="KXQ84" s="23"/>
      <c r="KXR84" s="23"/>
      <c r="KXS84" s="23"/>
      <c r="KXT84" s="23"/>
      <c r="KXU84" s="23"/>
      <c r="KXV84" s="23"/>
      <c r="KXW84" s="23"/>
      <c r="KXX84" s="23"/>
      <c r="KXY84" s="23"/>
      <c r="KXZ84" s="23"/>
      <c r="KYA84" s="23"/>
      <c r="KYB84" s="23"/>
      <c r="KYC84" s="23"/>
      <c r="KYD84" s="23"/>
      <c r="KYE84" s="23"/>
      <c r="KYF84" s="23"/>
      <c r="KYG84" s="23"/>
      <c r="KYH84" s="23"/>
      <c r="KYI84" s="23"/>
      <c r="KYJ84" s="23"/>
      <c r="KYK84" s="23"/>
      <c r="KYL84" s="23"/>
      <c r="KYM84" s="23"/>
      <c r="KYN84" s="23"/>
      <c r="KYO84" s="23"/>
      <c r="KYP84" s="23"/>
      <c r="KYQ84" s="23"/>
      <c r="KYR84" s="23"/>
      <c r="KYS84" s="23"/>
      <c r="KYT84" s="23"/>
      <c r="KYU84" s="23"/>
      <c r="KYV84" s="23"/>
      <c r="KYW84" s="23"/>
      <c r="KYX84" s="23"/>
      <c r="KYY84" s="23"/>
      <c r="KYZ84" s="23"/>
      <c r="KZA84" s="23"/>
      <c r="KZB84" s="23"/>
      <c r="KZC84" s="23"/>
      <c r="KZD84" s="23"/>
      <c r="KZE84" s="23"/>
      <c r="KZF84" s="23"/>
      <c r="KZG84" s="23"/>
      <c r="KZH84" s="23"/>
      <c r="KZI84" s="23"/>
      <c r="KZJ84" s="23"/>
      <c r="KZK84" s="23"/>
      <c r="KZL84" s="23"/>
      <c r="KZM84" s="23"/>
      <c r="KZN84" s="23"/>
      <c r="KZO84" s="23"/>
      <c r="KZP84" s="23"/>
      <c r="KZQ84" s="23"/>
      <c r="KZR84" s="23"/>
      <c r="KZS84" s="23"/>
      <c r="KZT84" s="23"/>
      <c r="KZU84" s="23"/>
      <c r="KZV84" s="23"/>
      <c r="KZW84" s="23"/>
      <c r="KZX84" s="23"/>
      <c r="KZY84" s="23"/>
      <c r="KZZ84" s="23"/>
      <c r="LAA84" s="23"/>
      <c r="LAB84" s="23"/>
      <c r="LAC84" s="23"/>
      <c r="LAD84" s="23"/>
      <c r="LAE84" s="23"/>
      <c r="LAF84" s="23"/>
      <c r="LAG84" s="23"/>
      <c r="LAH84" s="23"/>
      <c r="LAI84" s="23"/>
      <c r="LAJ84" s="23"/>
      <c r="LAK84" s="23"/>
      <c r="LAL84" s="23"/>
      <c r="LAM84" s="23"/>
      <c r="LAN84" s="23"/>
      <c r="LAO84" s="23"/>
      <c r="LAP84" s="23"/>
      <c r="LAQ84" s="23"/>
      <c r="LAR84" s="23"/>
      <c r="LAS84" s="23"/>
      <c r="LAT84" s="23"/>
      <c r="LAU84" s="23"/>
      <c r="LAV84" s="23"/>
      <c r="LAW84" s="23"/>
      <c r="LAX84" s="23"/>
      <c r="LAY84" s="23"/>
      <c r="LAZ84" s="23"/>
      <c r="LBA84" s="23"/>
      <c r="LBB84" s="23"/>
      <c r="LBC84" s="23"/>
      <c r="LBD84" s="23"/>
      <c r="LBE84" s="23"/>
      <c r="LBF84" s="23"/>
      <c r="LBG84" s="23"/>
      <c r="LBH84" s="23"/>
      <c r="LBI84" s="23"/>
      <c r="LBJ84" s="23"/>
      <c r="LBK84" s="23"/>
      <c r="LBL84" s="23"/>
      <c r="LBM84" s="23"/>
      <c r="LBN84" s="23"/>
      <c r="LBO84" s="23"/>
      <c r="LBP84" s="23"/>
      <c r="LBQ84" s="23"/>
      <c r="LBR84" s="23"/>
      <c r="LBS84" s="23"/>
      <c r="LBT84" s="23"/>
      <c r="LBU84" s="23"/>
      <c r="LBV84" s="23"/>
      <c r="LBW84" s="23"/>
      <c r="LBX84" s="23"/>
      <c r="LBY84" s="23"/>
      <c r="LBZ84" s="23"/>
      <c r="LCA84" s="23"/>
      <c r="LCB84" s="23"/>
      <c r="LCC84" s="23"/>
      <c r="LCD84" s="23"/>
      <c r="LCE84" s="23"/>
      <c r="LCF84" s="23"/>
      <c r="LCG84" s="23"/>
      <c r="LCH84" s="23"/>
      <c r="LCI84" s="23"/>
      <c r="LCJ84" s="23"/>
      <c r="LCK84" s="23"/>
      <c r="LCL84" s="23"/>
      <c r="LCM84" s="23"/>
      <c r="LCN84" s="23"/>
      <c r="LCO84" s="23"/>
      <c r="LCP84" s="23"/>
      <c r="LCQ84" s="23"/>
      <c r="LCR84" s="23"/>
      <c r="LCS84" s="23"/>
      <c r="LCT84" s="23"/>
      <c r="LCU84" s="23"/>
      <c r="LCV84" s="23"/>
      <c r="LCW84" s="23"/>
      <c r="LCX84" s="23"/>
      <c r="LCY84" s="23"/>
      <c r="LCZ84" s="23"/>
      <c r="LDA84" s="23"/>
      <c r="LDB84" s="23"/>
      <c r="LDC84" s="23"/>
      <c r="LDD84" s="23"/>
      <c r="LDE84" s="23"/>
      <c r="LDF84" s="23"/>
      <c r="LDG84" s="23"/>
      <c r="LDH84" s="23"/>
      <c r="LDI84" s="23"/>
      <c r="LDJ84" s="23"/>
      <c r="LDK84" s="23"/>
      <c r="LDL84" s="23"/>
      <c r="LDM84" s="23"/>
      <c r="LDN84" s="23"/>
      <c r="LDO84" s="23"/>
      <c r="LDP84" s="23"/>
      <c r="LDQ84" s="23"/>
      <c r="LDR84" s="23"/>
      <c r="LDS84" s="23"/>
      <c r="LDT84" s="23"/>
      <c r="LDU84" s="23"/>
      <c r="LDV84" s="23"/>
      <c r="LDW84" s="23"/>
      <c r="LDX84" s="23"/>
      <c r="LDY84" s="23"/>
      <c r="LDZ84" s="23"/>
      <c r="LEA84" s="23"/>
      <c r="LEB84" s="23"/>
      <c r="LEC84" s="23"/>
      <c r="LED84" s="23"/>
      <c r="LEE84" s="23"/>
      <c r="LEF84" s="23"/>
      <c r="LEG84" s="23"/>
      <c r="LEH84" s="23"/>
      <c r="LEI84" s="23"/>
      <c r="LEJ84" s="23"/>
      <c r="LEK84" s="23"/>
      <c r="LEL84" s="23"/>
      <c r="LEM84" s="23"/>
      <c r="LEN84" s="23"/>
      <c r="LEO84" s="23"/>
      <c r="LEP84" s="23"/>
      <c r="LEQ84" s="23"/>
      <c r="LER84" s="23"/>
      <c r="LES84" s="23"/>
      <c r="LET84" s="23"/>
      <c r="LEU84" s="23"/>
      <c r="LEV84" s="23"/>
      <c r="LEW84" s="23"/>
      <c r="LEX84" s="23"/>
      <c r="LEY84" s="23"/>
      <c r="LEZ84" s="23"/>
      <c r="LFA84" s="23"/>
      <c r="LFB84" s="23"/>
      <c r="LFC84" s="23"/>
      <c r="LFD84" s="23"/>
      <c r="LFE84" s="23"/>
      <c r="LFF84" s="23"/>
      <c r="LFG84" s="23"/>
      <c r="LFH84" s="23"/>
      <c r="LFI84" s="23"/>
      <c r="LFJ84" s="23"/>
      <c r="LFK84" s="23"/>
      <c r="LFL84" s="23"/>
      <c r="LFM84" s="23"/>
      <c r="LFN84" s="23"/>
      <c r="LFO84" s="23"/>
      <c r="LFP84" s="23"/>
      <c r="LFQ84" s="23"/>
      <c r="LFR84" s="23"/>
      <c r="LFS84" s="23"/>
      <c r="LFT84" s="23"/>
      <c r="LFU84" s="23"/>
      <c r="LFV84" s="23"/>
      <c r="LFW84" s="23"/>
      <c r="LFX84" s="23"/>
      <c r="LFY84" s="23"/>
      <c r="LFZ84" s="23"/>
      <c r="LGA84" s="23"/>
      <c r="LGB84" s="23"/>
      <c r="LGC84" s="23"/>
      <c r="LGD84" s="23"/>
      <c r="LGE84" s="23"/>
      <c r="LGF84" s="23"/>
      <c r="LGG84" s="23"/>
      <c r="LGH84" s="23"/>
      <c r="LGI84" s="23"/>
      <c r="LGJ84" s="23"/>
      <c r="LGK84" s="23"/>
      <c r="LGL84" s="23"/>
      <c r="LGM84" s="23"/>
      <c r="LGN84" s="23"/>
      <c r="LGO84" s="23"/>
      <c r="LGP84" s="23"/>
      <c r="LGQ84" s="23"/>
      <c r="LGR84" s="23"/>
      <c r="LGS84" s="23"/>
      <c r="LGT84" s="23"/>
      <c r="LGU84" s="23"/>
      <c r="LGV84" s="23"/>
      <c r="LGW84" s="23"/>
      <c r="LGX84" s="23"/>
      <c r="LGY84" s="23"/>
      <c r="LGZ84" s="23"/>
      <c r="LHA84" s="23"/>
      <c r="LHB84" s="23"/>
      <c r="LHC84" s="23"/>
      <c r="LHD84" s="23"/>
      <c r="LHE84" s="23"/>
      <c r="LHF84" s="23"/>
      <c r="LHG84" s="23"/>
      <c r="LHH84" s="23"/>
      <c r="LHI84" s="23"/>
      <c r="LHJ84" s="23"/>
      <c r="LHK84" s="23"/>
      <c r="LHL84" s="23"/>
      <c r="LHM84" s="23"/>
      <c r="LHN84" s="23"/>
      <c r="LHO84" s="23"/>
      <c r="LHP84" s="23"/>
      <c r="LHQ84" s="23"/>
      <c r="LHR84" s="23"/>
      <c r="LHS84" s="23"/>
      <c r="LHT84" s="23"/>
      <c r="LHU84" s="23"/>
      <c r="LHV84" s="23"/>
      <c r="LHW84" s="23"/>
      <c r="LHX84" s="23"/>
      <c r="LHY84" s="23"/>
      <c r="LHZ84" s="23"/>
      <c r="LIA84" s="23"/>
      <c r="LIB84" s="23"/>
      <c r="LIC84" s="23"/>
      <c r="LID84" s="23"/>
      <c r="LIE84" s="23"/>
      <c r="LIF84" s="23"/>
      <c r="LIG84" s="23"/>
      <c r="LIH84" s="23"/>
      <c r="LII84" s="23"/>
      <c r="LIJ84" s="23"/>
      <c r="LIK84" s="23"/>
      <c r="LIL84" s="23"/>
      <c r="LIM84" s="23"/>
      <c r="LIN84" s="23"/>
      <c r="LIO84" s="23"/>
      <c r="LIP84" s="23"/>
      <c r="LIQ84" s="23"/>
      <c r="LIR84" s="23"/>
      <c r="LIS84" s="23"/>
      <c r="LIT84" s="23"/>
      <c r="LIU84" s="23"/>
      <c r="LIV84" s="23"/>
      <c r="LIW84" s="23"/>
      <c r="LIX84" s="23"/>
      <c r="LIY84" s="23"/>
      <c r="LIZ84" s="23"/>
      <c r="LJA84" s="23"/>
      <c r="LJB84" s="23"/>
      <c r="LJC84" s="23"/>
      <c r="LJD84" s="23"/>
      <c r="LJE84" s="23"/>
      <c r="LJF84" s="23"/>
      <c r="LJG84" s="23"/>
      <c r="LJH84" s="23"/>
      <c r="LJI84" s="23"/>
      <c r="LJJ84" s="23"/>
      <c r="LJK84" s="23"/>
      <c r="LJL84" s="23"/>
      <c r="LJM84" s="23"/>
      <c r="LJN84" s="23"/>
      <c r="LJO84" s="23"/>
      <c r="LJP84" s="23"/>
      <c r="LJQ84" s="23"/>
      <c r="LJR84" s="23"/>
      <c r="LJS84" s="23"/>
      <c r="LJT84" s="23"/>
      <c r="LJU84" s="23"/>
      <c r="LJV84" s="23"/>
      <c r="LJW84" s="23"/>
      <c r="LJX84" s="23"/>
      <c r="LJY84" s="23"/>
      <c r="LJZ84" s="23"/>
      <c r="LKA84" s="23"/>
      <c r="LKB84" s="23"/>
      <c r="LKC84" s="23"/>
      <c r="LKD84" s="23"/>
      <c r="LKE84" s="23"/>
      <c r="LKF84" s="23"/>
      <c r="LKG84" s="23"/>
      <c r="LKH84" s="23"/>
      <c r="LKI84" s="23"/>
      <c r="LKJ84" s="23"/>
      <c r="LKK84" s="23"/>
      <c r="LKL84" s="23"/>
      <c r="LKM84" s="23"/>
      <c r="LKN84" s="23"/>
      <c r="LKO84" s="23"/>
      <c r="LKP84" s="23"/>
      <c r="LKQ84" s="23"/>
      <c r="LKR84" s="23"/>
      <c r="LKS84" s="23"/>
      <c r="LKT84" s="23"/>
      <c r="LKU84" s="23"/>
      <c r="LKV84" s="23"/>
      <c r="LKW84" s="23"/>
      <c r="LKX84" s="23"/>
      <c r="LKY84" s="23"/>
      <c r="LKZ84" s="23"/>
      <c r="LLA84" s="23"/>
      <c r="LLB84" s="23"/>
      <c r="LLC84" s="23"/>
      <c r="LLD84" s="23"/>
      <c r="LLE84" s="23"/>
      <c r="LLF84" s="23"/>
      <c r="LLG84" s="23"/>
      <c r="LLH84" s="23"/>
      <c r="LLI84" s="23"/>
      <c r="LLJ84" s="23"/>
      <c r="LLK84" s="23"/>
      <c r="LLL84" s="23"/>
      <c r="LLM84" s="23"/>
      <c r="LLN84" s="23"/>
      <c r="LLO84" s="23"/>
      <c r="LLP84" s="23"/>
      <c r="LLQ84" s="23"/>
      <c r="LLR84" s="23"/>
      <c r="LLS84" s="23"/>
      <c r="LLT84" s="23"/>
      <c r="LLU84" s="23"/>
      <c r="LLV84" s="23"/>
      <c r="LLW84" s="23"/>
      <c r="LLX84" s="23"/>
      <c r="LLY84" s="23"/>
      <c r="LLZ84" s="23"/>
      <c r="LMA84" s="23"/>
      <c r="LMB84" s="23"/>
      <c r="LMC84" s="23"/>
      <c r="LMD84" s="23"/>
      <c r="LME84" s="23"/>
      <c r="LMF84" s="23"/>
      <c r="LMG84" s="23"/>
      <c r="LMH84" s="23"/>
      <c r="LMI84" s="23"/>
      <c r="LMJ84" s="23"/>
      <c r="LMK84" s="23"/>
      <c r="LML84" s="23"/>
      <c r="LMM84" s="23"/>
      <c r="LMN84" s="23"/>
      <c r="LMO84" s="23"/>
      <c r="LMP84" s="23"/>
      <c r="LMQ84" s="23"/>
      <c r="LMR84" s="23"/>
      <c r="LMS84" s="23"/>
      <c r="LMT84" s="23"/>
      <c r="LMU84" s="23"/>
      <c r="LMV84" s="23"/>
      <c r="LMW84" s="23"/>
      <c r="LMX84" s="23"/>
      <c r="LMY84" s="23"/>
      <c r="LMZ84" s="23"/>
      <c r="LNA84" s="23"/>
      <c r="LNB84" s="23"/>
      <c r="LNC84" s="23"/>
      <c r="LND84" s="23"/>
      <c r="LNE84" s="23"/>
      <c r="LNF84" s="23"/>
      <c r="LNG84" s="23"/>
      <c r="LNH84" s="23"/>
      <c r="LNI84" s="23"/>
      <c r="LNJ84" s="23"/>
      <c r="LNK84" s="23"/>
      <c r="LNL84" s="23"/>
      <c r="LNM84" s="23"/>
      <c r="LNN84" s="23"/>
      <c r="LNO84" s="23"/>
      <c r="LNP84" s="23"/>
      <c r="LNQ84" s="23"/>
      <c r="LNR84" s="23"/>
      <c r="LNS84" s="23"/>
      <c r="LNT84" s="23"/>
      <c r="LNU84" s="23"/>
      <c r="LNV84" s="23"/>
      <c r="LNW84" s="23"/>
      <c r="LNX84" s="23"/>
      <c r="LNY84" s="23"/>
      <c r="LNZ84" s="23"/>
      <c r="LOA84" s="23"/>
      <c r="LOB84" s="23"/>
      <c r="LOC84" s="23"/>
      <c r="LOD84" s="23"/>
      <c r="LOE84" s="23"/>
      <c r="LOF84" s="23"/>
      <c r="LOG84" s="23"/>
      <c r="LOH84" s="23"/>
      <c r="LOI84" s="23"/>
      <c r="LOJ84" s="23"/>
      <c r="LOK84" s="23"/>
      <c r="LOL84" s="23"/>
      <c r="LOM84" s="23"/>
      <c r="LON84" s="23"/>
      <c r="LOO84" s="23"/>
      <c r="LOP84" s="23"/>
      <c r="LOQ84" s="23"/>
      <c r="LOR84" s="23"/>
      <c r="LOS84" s="23"/>
      <c r="LOT84" s="23"/>
      <c r="LOU84" s="23"/>
      <c r="LOV84" s="23"/>
      <c r="LOW84" s="23"/>
      <c r="LOX84" s="23"/>
      <c r="LOY84" s="23"/>
      <c r="LOZ84" s="23"/>
      <c r="LPA84" s="23"/>
      <c r="LPB84" s="23"/>
      <c r="LPC84" s="23"/>
      <c r="LPD84" s="23"/>
      <c r="LPE84" s="23"/>
      <c r="LPF84" s="23"/>
      <c r="LPG84" s="23"/>
      <c r="LPH84" s="23"/>
      <c r="LPI84" s="23"/>
      <c r="LPJ84" s="23"/>
      <c r="LPK84" s="23"/>
      <c r="LPL84" s="23"/>
      <c r="LPM84" s="23"/>
      <c r="LPN84" s="23"/>
      <c r="LPO84" s="23"/>
      <c r="LPP84" s="23"/>
      <c r="LPQ84" s="23"/>
      <c r="LPR84" s="23"/>
      <c r="LPS84" s="23"/>
      <c r="LPT84" s="23"/>
      <c r="LPU84" s="23"/>
      <c r="LPV84" s="23"/>
      <c r="LPW84" s="23"/>
      <c r="LPX84" s="23"/>
      <c r="LPY84" s="23"/>
      <c r="LPZ84" s="23"/>
      <c r="LQA84" s="23"/>
      <c r="LQB84" s="23"/>
      <c r="LQC84" s="23"/>
      <c r="LQD84" s="23"/>
      <c r="LQE84" s="23"/>
      <c r="LQF84" s="23"/>
      <c r="LQG84" s="23"/>
      <c r="LQH84" s="23"/>
      <c r="LQI84" s="23"/>
      <c r="LQJ84" s="23"/>
      <c r="LQK84" s="23"/>
      <c r="LQL84" s="23"/>
      <c r="LQM84" s="23"/>
      <c r="LQN84" s="23"/>
      <c r="LQO84" s="23"/>
      <c r="LQP84" s="23"/>
      <c r="LQQ84" s="23"/>
      <c r="LQR84" s="23"/>
      <c r="LQS84" s="23"/>
      <c r="LQT84" s="23"/>
      <c r="LQU84" s="23"/>
      <c r="LQV84" s="23"/>
      <c r="LQW84" s="23"/>
      <c r="LQX84" s="23"/>
      <c r="LQY84" s="23"/>
      <c r="LQZ84" s="23"/>
      <c r="LRA84" s="23"/>
      <c r="LRB84" s="23"/>
      <c r="LRC84" s="23"/>
      <c r="LRD84" s="23"/>
      <c r="LRE84" s="23"/>
      <c r="LRF84" s="23"/>
      <c r="LRG84" s="23"/>
      <c r="LRH84" s="23"/>
      <c r="LRI84" s="23"/>
      <c r="LRJ84" s="23"/>
      <c r="LRK84" s="23"/>
      <c r="LRL84" s="23"/>
      <c r="LRM84" s="23"/>
      <c r="LRN84" s="23"/>
      <c r="LRO84" s="23"/>
      <c r="LRP84" s="23"/>
      <c r="LRQ84" s="23"/>
      <c r="LRR84" s="23"/>
      <c r="LRS84" s="23"/>
      <c r="LRT84" s="23"/>
      <c r="LRU84" s="23"/>
      <c r="LRV84" s="23"/>
      <c r="LRW84" s="23"/>
      <c r="LRX84" s="23"/>
      <c r="LRY84" s="23"/>
      <c r="LRZ84" s="23"/>
      <c r="LSA84" s="23"/>
      <c r="LSB84" s="23"/>
      <c r="LSC84" s="23"/>
      <c r="LSD84" s="23"/>
      <c r="LSE84" s="23"/>
      <c r="LSF84" s="23"/>
      <c r="LSG84" s="23"/>
      <c r="LSH84" s="23"/>
      <c r="LSI84" s="23"/>
      <c r="LSJ84" s="23"/>
      <c r="LSK84" s="23"/>
      <c r="LSL84" s="23"/>
      <c r="LSM84" s="23"/>
      <c r="LSN84" s="23"/>
      <c r="LSO84" s="23"/>
      <c r="LSP84" s="23"/>
      <c r="LSQ84" s="23"/>
      <c r="LSR84" s="23"/>
      <c r="LSS84" s="23"/>
      <c r="LST84" s="23"/>
      <c r="LSU84" s="23"/>
      <c r="LSV84" s="23"/>
      <c r="LSW84" s="23"/>
      <c r="LSX84" s="23"/>
      <c r="LSY84" s="23"/>
      <c r="LSZ84" s="23"/>
      <c r="LTA84" s="23"/>
      <c r="LTB84" s="23"/>
      <c r="LTC84" s="23"/>
      <c r="LTD84" s="23"/>
      <c r="LTE84" s="23"/>
      <c r="LTF84" s="23"/>
      <c r="LTG84" s="23"/>
      <c r="LTH84" s="23"/>
      <c r="LTI84" s="23"/>
      <c r="LTJ84" s="23"/>
      <c r="LTK84" s="23"/>
      <c r="LTL84" s="23"/>
      <c r="LTM84" s="23"/>
      <c r="LTN84" s="23"/>
      <c r="LTO84" s="23"/>
      <c r="LTP84" s="23"/>
      <c r="LTQ84" s="23"/>
      <c r="LTR84" s="23"/>
      <c r="LTS84" s="23"/>
      <c r="LTT84" s="23"/>
      <c r="LTU84" s="23"/>
      <c r="LTV84" s="23"/>
      <c r="LTW84" s="23"/>
      <c r="LTX84" s="23"/>
      <c r="LTY84" s="23"/>
      <c r="LTZ84" s="23"/>
      <c r="LUA84" s="23"/>
      <c r="LUB84" s="23"/>
      <c r="LUC84" s="23"/>
      <c r="LUD84" s="23"/>
      <c r="LUE84" s="23"/>
      <c r="LUF84" s="23"/>
      <c r="LUG84" s="23"/>
      <c r="LUH84" s="23"/>
      <c r="LUI84" s="23"/>
      <c r="LUJ84" s="23"/>
      <c r="LUK84" s="23"/>
      <c r="LUL84" s="23"/>
      <c r="LUM84" s="23"/>
      <c r="LUN84" s="23"/>
      <c r="LUO84" s="23"/>
      <c r="LUP84" s="23"/>
      <c r="LUQ84" s="23"/>
      <c r="LUR84" s="23"/>
      <c r="LUS84" s="23"/>
      <c r="LUT84" s="23"/>
      <c r="LUU84" s="23"/>
      <c r="LUV84" s="23"/>
      <c r="LUW84" s="23"/>
      <c r="LUX84" s="23"/>
      <c r="LUY84" s="23"/>
      <c r="LUZ84" s="23"/>
      <c r="LVA84" s="23"/>
      <c r="LVB84" s="23"/>
      <c r="LVC84" s="23"/>
      <c r="LVD84" s="23"/>
      <c r="LVE84" s="23"/>
      <c r="LVF84" s="23"/>
      <c r="LVG84" s="23"/>
      <c r="LVH84" s="23"/>
      <c r="LVI84" s="23"/>
      <c r="LVJ84" s="23"/>
      <c r="LVK84" s="23"/>
      <c r="LVL84" s="23"/>
      <c r="LVM84" s="23"/>
      <c r="LVN84" s="23"/>
      <c r="LVO84" s="23"/>
      <c r="LVP84" s="23"/>
      <c r="LVQ84" s="23"/>
      <c r="LVR84" s="23"/>
      <c r="LVS84" s="23"/>
      <c r="LVT84" s="23"/>
      <c r="LVU84" s="23"/>
      <c r="LVV84" s="23"/>
      <c r="LVW84" s="23"/>
      <c r="LVX84" s="23"/>
      <c r="LVY84" s="23"/>
      <c r="LVZ84" s="23"/>
      <c r="LWA84" s="23"/>
      <c r="LWB84" s="23"/>
      <c r="LWC84" s="23"/>
      <c r="LWD84" s="23"/>
      <c r="LWE84" s="23"/>
      <c r="LWF84" s="23"/>
      <c r="LWG84" s="23"/>
      <c r="LWH84" s="23"/>
      <c r="LWI84" s="23"/>
      <c r="LWJ84" s="23"/>
      <c r="LWK84" s="23"/>
      <c r="LWL84" s="23"/>
      <c r="LWM84" s="23"/>
      <c r="LWN84" s="23"/>
      <c r="LWO84" s="23"/>
      <c r="LWP84" s="23"/>
      <c r="LWQ84" s="23"/>
      <c r="LWR84" s="23"/>
      <c r="LWS84" s="23"/>
      <c r="LWT84" s="23"/>
      <c r="LWU84" s="23"/>
      <c r="LWV84" s="23"/>
      <c r="LWW84" s="23"/>
      <c r="LWX84" s="23"/>
      <c r="LWY84" s="23"/>
      <c r="LWZ84" s="23"/>
      <c r="LXA84" s="23"/>
      <c r="LXB84" s="23"/>
      <c r="LXC84" s="23"/>
      <c r="LXD84" s="23"/>
      <c r="LXE84" s="23"/>
      <c r="LXF84" s="23"/>
      <c r="LXG84" s="23"/>
      <c r="LXH84" s="23"/>
      <c r="LXI84" s="23"/>
      <c r="LXJ84" s="23"/>
      <c r="LXK84" s="23"/>
      <c r="LXL84" s="23"/>
      <c r="LXM84" s="23"/>
      <c r="LXN84" s="23"/>
      <c r="LXO84" s="23"/>
      <c r="LXP84" s="23"/>
      <c r="LXQ84" s="23"/>
      <c r="LXR84" s="23"/>
      <c r="LXS84" s="23"/>
      <c r="LXT84" s="23"/>
      <c r="LXU84" s="23"/>
      <c r="LXV84" s="23"/>
      <c r="LXW84" s="23"/>
      <c r="LXX84" s="23"/>
      <c r="LXY84" s="23"/>
      <c r="LXZ84" s="23"/>
      <c r="LYA84" s="23"/>
      <c r="LYB84" s="23"/>
      <c r="LYC84" s="23"/>
      <c r="LYD84" s="23"/>
      <c r="LYE84" s="23"/>
      <c r="LYF84" s="23"/>
      <c r="LYG84" s="23"/>
      <c r="LYH84" s="23"/>
      <c r="LYI84" s="23"/>
      <c r="LYJ84" s="23"/>
      <c r="LYK84" s="23"/>
      <c r="LYL84" s="23"/>
      <c r="LYM84" s="23"/>
      <c r="LYN84" s="23"/>
      <c r="LYO84" s="23"/>
      <c r="LYP84" s="23"/>
      <c r="LYQ84" s="23"/>
      <c r="LYR84" s="23"/>
      <c r="LYS84" s="23"/>
      <c r="LYT84" s="23"/>
      <c r="LYU84" s="23"/>
      <c r="LYV84" s="23"/>
      <c r="LYW84" s="23"/>
      <c r="LYX84" s="23"/>
      <c r="LYY84" s="23"/>
      <c r="LYZ84" s="23"/>
      <c r="LZA84" s="23"/>
      <c r="LZB84" s="23"/>
      <c r="LZC84" s="23"/>
      <c r="LZD84" s="23"/>
      <c r="LZE84" s="23"/>
      <c r="LZF84" s="23"/>
      <c r="LZG84" s="23"/>
      <c r="LZH84" s="23"/>
      <c r="LZI84" s="23"/>
      <c r="LZJ84" s="23"/>
      <c r="LZK84" s="23"/>
      <c r="LZL84" s="23"/>
      <c r="LZM84" s="23"/>
      <c r="LZN84" s="23"/>
      <c r="LZO84" s="23"/>
      <c r="LZP84" s="23"/>
      <c r="LZQ84" s="23"/>
      <c r="LZR84" s="23"/>
      <c r="LZS84" s="23"/>
      <c r="LZT84" s="23"/>
      <c r="LZU84" s="23"/>
      <c r="LZV84" s="23"/>
      <c r="LZW84" s="23"/>
      <c r="LZX84" s="23"/>
      <c r="LZY84" s="23"/>
      <c r="LZZ84" s="23"/>
      <c r="MAA84" s="23"/>
      <c r="MAB84" s="23"/>
      <c r="MAC84" s="23"/>
      <c r="MAD84" s="23"/>
      <c r="MAE84" s="23"/>
      <c r="MAF84" s="23"/>
      <c r="MAG84" s="23"/>
      <c r="MAH84" s="23"/>
      <c r="MAI84" s="23"/>
      <c r="MAJ84" s="23"/>
      <c r="MAK84" s="23"/>
      <c r="MAL84" s="23"/>
      <c r="MAM84" s="23"/>
      <c r="MAN84" s="23"/>
      <c r="MAO84" s="23"/>
      <c r="MAP84" s="23"/>
      <c r="MAQ84" s="23"/>
      <c r="MAR84" s="23"/>
      <c r="MAS84" s="23"/>
      <c r="MAT84" s="23"/>
      <c r="MAU84" s="23"/>
      <c r="MAV84" s="23"/>
      <c r="MAW84" s="23"/>
      <c r="MAX84" s="23"/>
      <c r="MAY84" s="23"/>
      <c r="MAZ84" s="23"/>
      <c r="MBA84" s="23"/>
      <c r="MBB84" s="23"/>
      <c r="MBC84" s="23"/>
      <c r="MBD84" s="23"/>
      <c r="MBE84" s="23"/>
      <c r="MBF84" s="23"/>
      <c r="MBG84" s="23"/>
      <c r="MBH84" s="23"/>
      <c r="MBI84" s="23"/>
      <c r="MBJ84" s="23"/>
      <c r="MBK84" s="23"/>
      <c r="MBL84" s="23"/>
      <c r="MBM84" s="23"/>
      <c r="MBN84" s="23"/>
      <c r="MBO84" s="23"/>
      <c r="MBP84" s="23"/>
      <c r="MBQ84" s="23"/>
      <c r="MBR84" s="23"/>
      <c r="MBS84" s="23"/>
      <c r="MBT84" s="23"/>
      <c r="MBU84" s="23"/>
      <c r="MBV84" s="23"/>
      <c r="MBW84" s="23"/>
      <c r="MBX84" s="23"/>
      <c r="MBY84" s="23"/>
      <c r="MBZ84" s="23"/>
      <c r="MCA84" s="23"/>
      <c r="MCB84" s="23"/>
      <c r="MCC84" s="23"/>
      <c r="MCD84" s="23"/>
      <c r="MCE84" s="23"/>
      <c r="MCF84" s="23"/>
      <c r="MCG84" s="23"/>
      <c r="MCH84" s="23"/>
      <c r="MCI84" s="23"/>
      <c r="MCJ84" s="23"/>
      <c r="MCK84" s="23"/>
      <c r="MCL84" s="23"/>
      <c r="MCM84" s="23"/>
      <c r="MCN84" s="23"/>
      <c r="MCO84" s="23"/>
      <c r="MCP84" s="23"/>
      <c r="MCQ84" s="23"/>
      <c r="MCR84" s="23"/>
      <c r="MCS84" s="23"/>
      <c r="MCT84" s="23"/>
      <c r="MCU84" s="23"/>
      <c r="MCV84" s="23"/>
      <c r="MCW84" s="23"/>
      <c r="MCX84" s="23"/>
      <c r="MCY84" s="23"/>
      <c r="MCZ84" s="23"/>
      <c r="MDA84" s="23"/>
      <c r="MDB84" s="23"/>
      <c r="MDC84" s="23"/>
      <c r="MDD84" s="23"/>
      <c r="MDE84" s="23"/>
      <c r="MDF84" s="23"/>
      <c r="MDG84" s="23"/>
      <c r="MDH84" s="23"/>
      <c r="MDI84" s="23"/>
      <c r="MDJ84" s="23"/>
      <c r="MDK84" s="23"/>
      <c r="MDL84" s="23"/>
      <c r="MDM84" s="23"/>
      <c r="MDN84" s="23"/>
      <c r="MDO84" s="23"/>
      <c r="MDP84" s="23"/>
      <c r="MDQ84" s="23"/>
      <c r="MDR84" s="23"/>
      <c r="MDS84" s="23"/>
      <c r="MDT84" s="23"/>
      <c r="MDU84" s="23"/>
      <c r="MDV84" s="23"/>
      <c r="MDW84" s="23"/>
      <c r="MDX84" s="23"/>
      <c r="MDY84" s="23"/>
      <c r="MDZ84" s="23"/>
      <c r="MEA84" s="23"/>
      <c r="MEB84" s="23"/>
      <c r="MEC84" s="23"/>
      <c r="MED84" s="23"/>
      <c r="MEE84" s="23"/>
      <c r="MEF84" s="23"/>
      <c r="MEG84" s="23"/>
      <c r="MEH84" s="23"/>
      <c r="MEI84" s="23"/>
      <c r="MEJ84" s="23"/>
      <c r="MEK84" s="23"/>
      <c r="MEL84" s="23"/>
      <c r="MEM84" s="23"/>
      <c r="MEN84" s="23"/>
      <c r="MEO84" s="23"/>
      <c r="MEP84" s="23"/>
      <c r="MEQ84" s="23"/>
      <c r="MER84" s="23"/>
      <c r="MES84" s="23"/>
      <c r="MET84" s="23"/>
      <c r="MEU84" s="23"/>
      <c r="MEV84" s="23"/>
      <c r="MEW84" s="23"/>
      <c r="MEX84" s="23"/>
      <c r="MEY84" s="23"/>
      <c r="MEZ84" s="23"/>
      <c r="MFA84" s="23"/>
      <c r="MFB84" s="23"/>
      <c r="MFC84" s="23"/>
      <c r="MFD84" s="23"/>
      <c r="MFE84" s="23"/>
      <c r="MFF84" s="23"/>
      <c r="MFG84" s="23"/>
      <c r="MFH84" s="23"/>
      <c r="MFI84" s="23"/>
      <c r="MFJ84" s="23"/>
      <c r="MFK84" s="23"/>
      <c r="MFL84" s="23"/>
      <c r="MFM84" s="23"/>
      <c r="MFN84" s="23"/>
      <c r="MFO84" s="23"/>
      <c r="MFP84" s="23"/>
      <c r="MFQ84" s="23"/>
      <c r="MFR84" s="23"/>
      <c r="MFS84" s="23"/>
      <c r="MFT84" s="23"/>
      <c r="MFU84" s="23"/>
      <c r="MFV84" s="23"/>
      <c r="MFW84" s="23"/>
      <c r="MFX84" s="23"/>
      <c r="MFY84" s="23"/>
      <c r="MFZ84" s="23"/>
      <c r="MGA84" s="23"/>
      <c r="MGB84" s="23"/>
      <c r="MGC84" s="23"/>
      <c r="MGD84" s="23"/>
      <c r="MGE84" s="23"/>
      <c r="MGF84" s="23"/>
      <c r="MGG84" s="23"/>
      <c r="MGH84" s="23"/>
      <c r="MGI84" s="23"/>
      <c r="MGJ84" s="23"/>
      <c r="MGK84" s="23"/>
      <c r="MGL84" s="23"/>
      <c r="MGM84" s="23"/>
      <c r="MGN84" s="23"/>
      <c r="MGO84" s="23"/>
      <c r="MGP84" s="23"/>
      <c r="MGQ84" s="23"/>
      <c r="MGR84" s="23"/>
      <c r="MGS84" s="23"/>
      <c r="MGT84" s="23"/>
      <c r="MGU84" s="23"/>
      <c r="MGV84" s="23"/>
      <c r="MGW84" s="23"/>
      <c r="MGX84" s="23"/>
      <c r="MGY84" s="23"/>
      <c r="MGZ84" s="23"/>
      <c r="MHA84" s="23"/>
      <c r="MHB84" s="23"/>
      <c r="MHC84" s="23"/>
      <c r="MHD84" s="23"/>
      <c r="MHE84" s="23"/>
      <c r="MHF84" s="23"/>
      <c r="MHG84" s="23"/>
      <c r="MHH84" s="23"/>
      <c r="MHI84" s="23"/>
      <c r="MHJ84" s="23"/>
      <c r="MHK84" s="23"/>
      <c r="MHL84" s="23"/>
      <c r="MHM84" s="23"/>
      <c r="MHN84" s="23"/>
      <c r="MHO84" s="23"/>
      <c r="MHP84" s="23"/>
      <c r="MHQ84" s="23"/>
      <c r="MHR84" s="23"/>
      <c r="MHS84" s="23"/>
      <c r="MHT84" s="23"/>
      <c r="MHU84" s="23"/>
      <c r="MHV84" s="23"/>
      <c r="MHW84" s="23"/>
      <c r="MHX84" s="23"/>
      <c r="MHY84" s="23"/>
      <c r="MHZ84" s="23"/>
      <c r="MIA84" s="23"/>
      <c r="MIB84" s="23"/>
      <c r="MIC84" s="23"/>
      <c r="MID84" s="23"/>
      <c r="MIE84" s="23"/>
      <c r="MIF84" s="23"/>
      <c r="MIG84" s="23"/>
      <c r="MIH84" s="23"/>
      <c r="MII84" s="23"/>
      <c r="MIJ84" s="23"/>
      <c r="MIK84" s="23"/>
      <c r="MIL84" s="23"/>
      <c r="MIM84" s="23"/>
      <c r="MIN84" s="23"/>
      <c r="MIO84" s="23"/>
      <c r="MIP84" s="23"/>
      <c r="MIQ84" s="23"/>
      <c r="MIR84" s="23"/>
      <c r="MIS84" s="23"/>
      <c r="MIT84" s="23"/>
      <c r="MIU84" s="23"/>
      <c r="MIV84" s="23"/>
      <c r="MIW84" s="23"/>
      <c r="MIX84" s="23"/>
      <c r="MIY84" s="23"/>
      <c r="MIZ84" s="23"/>
      <c r="MJA84" s="23"/>
      <c r="MJB84" s="23"/>
      <c r="MJC84" s="23"/>
      <c r="MJD84" s="23"/>
      <c r="MJE84" s="23"/>
      <c r="MJF84" s="23"/>
      <c r="MJG84" s="23"/>
      <c r="MJH84" s="23"/>
      <c r="MJI84" s="23"/>
      <c r="MJJ84" s="23"/>
      <c r="MJK84" s="23"/>
      <c r="MJL84" s="23"/>
      <c r="MJM84" s="23"/>
      <c r="MJN84" s="23"/>
      <c r="MJO84" s="23"/>
      <c r="MJP84" s="23"/>
      <c r="MJQ84" s="23"/>
      <c r="MJR84" s="23"/>
      <c r="MJS84" s="23"/>
      <c r="MJT84" s="23"/>
      <c r="MJU84" s="23"/>
      <c r="MJV84" s="23"/>
      <c r="MJW84" s="23"/>
      <c r="MJX84" s="23"/>
      <c r="MJY84" s="23"/>
      <c r="MJZ84" s="23"/>
      <c r="MKA84" s="23"/>
      <c r="MKB84" s="23"/>
      <c r="MKC84" s="23"/>
      <c r="MKD84" s="23"/>
      <c r="MKE84" s="23"/>
      <c r="MKF84" s="23"/>
      <c r="MKG84" s="23"/>
      <c r="MKH84" s="23"/>
      <c r="MKI84" s="23"/>
      <c r="MKJ84" s="23"/>
      <c r="MKK84" s="23"/>
      <c r="MKL84" s="23"/>
      <c r="MKM84" s="23"/>
      <c r="MKN84" s="23"/>
      <c r="MKO84" s="23"/>
      <c r="MKP84" s="23"/>
      <c r="MKQ84" s="23"/>
      <c r="MKR84" s="23"/>
      <c r="MKS84" s="23"/>
      <c r="MKT84" s="23"/>
      <c r="MKU84" s="23"/>
      <c r="MKV84" s="23"/>
      <c r="MKW84" s="23"/>
      <c r="MKX84" s="23"/>
      <c r="MKY84" s="23"/>
      <c r="MKZ84" s="23"/>
      <c r="MLA84" s="23"/>
      <c r="MLB84" s="23"/>
      <c r="MLC84" s="23"/>
      <c r="MLD84" s="23"/>
      <c r="MLE84" s="23"/>
      <c r="MLF84" s="23"/>
      <c r="MLG84" s="23"/>
      <c r="MLH84" s="23"/>
      <c r="MLI84" s="23"/>
      <c r="MLJ84" s="23"/>
      <c r="MLK84" s="23"/>
      <c r="MLL84" s="23"/>
      <c r="MLM84" s="23"/>
      <c r="MLN84" s="23"/>
      <c r="MLO84" s="23"/>
      <c r="MLP84" s="23"/>
      <c r="MLQ84" s="23"/>
      <c r="MLR84" s="23"/>
      <c r="MLS84" s="23"/>
      <c r="MLT84" s="23"/>
      <c r="MLU84" s="23"/>
      <c r="MLV84" s="23"/>
      <c r="MLW84" s="23"/>
      <c r="MLX84" s="23"/>
      <c r="MLY84" s="23"/>
      <c r="MLZ84" s="23"/>
      <c r="MMA84" s="23"/>
      <c r="MMB84" s="23"/>
      <c r="MMC84" s="23"/>
      <c r="MMD84" s="23"/>
      <c r="MME84" s="23"/>
      <c r="MMF84" s="23"/>
      <c r="MMG84" s="23"/>
      <c r="MMH84" s="23"/>
      <c r="MMI84" s="23"/>
      <c r="MMJ84" s="23"/>
      <c r="MMK84" s="23"/>
      <c r="MML84" s="23"/>
      <c r="MMM84" s="23"/>
      <c r="MMN84" s="23"/>
      <c r="MMO84" s="23"/>
      <c r="MMP84" s="23"/>
      <c r="MMQ84" s="23"/>
      <c r="MMR84" s="23"/>
      <c r="MMS84" s="23"/>
      <c r="MMT84" s="23"/>
      <c r="MMU84" s="23"/>
      <c r="MMV84" s="23"/>
      <c r="MMW84" s="23"/>
      <c r="MMX84" s="23"/>
      <c r="MMY84" s="23"/>
      <c r="MMZ84" s="23"/>
      <c r="MNA84" s="23"/>
      <c r="MNB84" s="23"/>
      <c r="MNC84" s="23"/>
      <c r="MND84" s="23"/>
      <c r="MNE84" s="23"/>
      <c r="MNF84" s="23"/>
      <c r="MNG84" s="23"/>
      <c r="MNH84" s="23"/>
      <c r="MNI84" s="23"/>
      <c r="MNJ84" s="23"/>
      <c r="MNK84" s="23"/>
      <c r="MNL84" s="23"/>
      <c r="MNM84" s="23"/>
      <c r="MNN84" s="23"/>
      <c r="MNO84" s="23"/>
      <c r="MNP84" s="23"/>
      <c r="MNQ84" s="23"/>
      <c r="MNR84" s="23"/>
      <c r="MNS84" s="23"/>
      <c r="MNT84" s="23"/>
      <c r="MNU84" s="23"/>
      <c r="MNV84" s="23"/>
      <c r="MNW84" s="23"/>
      <c r="MNX84" s="23"/>
      <c r="MNY84" s="23"/>
      <c r="MNZ84" s="23"/>
      <c r="MOA84" s="23"/>
      <c r="MOB84" s="23"/>
      <c r="MOC84" s="23"/>
      <c r="MOD84" s="23"/>
      <c r="MOE84" s="23"/>
      <c r="MOF84" s="23"/>
      <c r="MOG84" s="23"/>
      <c r="MOH84" s="23"/>
      <c r="MOI84" s="23"/>
      <c r="MOJ84" s="23"/>
      <c r="MOK84" s="23"/>
      <c r="MOL84" s="23"/>
      <c r="MOM84" s="23"/>
      <c r="MON84" s="23"/>
      <c r="MOO84" s="23"/>
      <c r="MOP84" s="23"/>
      <c r="MOQ84" s="23"/>
      <c r="MOR84" s="23"/>
      <c r="MOS84" s="23"/>
      <c r="MOT84" s="23"/>
      <c r="MOU84" s="23"/>
      <c r="MOV84" s="23"/>
      <c r="MOW84" s="23"/>
      <c r="MOX84" s="23"/>
      <c r="MOY84" s="23"/>
      <c r="MOZ84" s="23"/>
      <c r="MPA84" s="23"/>
      <c r="MPB84" s="23"/>
      <c r="MPC84" s="23"/>
      <c r="MPD84" s="23"/>
      <c r="MPE84" s="23"/>
      <c r="MPF84" s="23"/>
      <c r="MPG84" s="23"/>
      <c r="MPH84" s="23"/>
      <c r="MPI84" s="23"/>
      <c r="MPJ84" s="23"/>
      <c r="MPK84" s="23"/>
      <c r="MPL84" s="23"/>
      <c r="MPM84" s="23"/>
      <c r="MPN84" s="23"/>
      <c r="MPO84" s="23"/>
      <c r="MPP84" s="23"/>
      <c r="MPQ84" s="23"/>
      <c r="MPR84" s="23"/>
      <c r="MPS84" s="23"/>
      <c r="MPT84" s="23"/>
      <c r="MPU84" s="23"/>
      <c r="MPV84" s="23"/>
      <c r="MPW84" s="23"/>
      <c r="MPX84" s="23"/>
      <c r="MPY84" s="23"/>
      <c r="MPZ84" s="23"/>
      <c r="MQA84" s="23"/>
      <c r="MQB84" s="23"/>
      <c r="MQC84" s="23"/>
      <c r="MQD84" s="23"/>
      <c r="MQE84" s="23"/>
      <c r="MQF84" s="23"/>
      <c r="MQG84" s="23"/>
      <c r="MQH84" s="23"/>
      <c r="MQI84" s="23"/>
      <c r="MQJ84" s="23"/>
      <c r="MQK84" s="23"/>
      <c r="MQL84" s="23"/>
      <c r="MQM84" s="23"/>
      <c r="MQN84" s="23"/>
      <c r="MQO84" s="23"/>
      <c r="MQP84" s="23"/>
      <c r="MQQ84" s="23"/>
      <c r="MQR84" s="23"/>
      <c r="MQS84" s="23"/>
      <c r="MQT84" s="23"/>
      <c r="MQU84" s="23"/>
      <c r="MQV84" s="23"/>
      <c r="MQW84" s="23"/>
      <c r="MQX84" s="23"/>
      <c r="MQY84" s="23"/>
      <c r="MQZ84" s="23"/>
      <c r="MRA84" s="23"/>
      <c r="MRB84" s="23"/>
      <c r="MRC84" s="23"/>
      <c r="MRD84" s="23"/>
      <c r="MRE84" s="23"/>
      <c r="MRF84" s="23"/>
      <c r="MRG84" s="23"/>
      <c r="MRH84" s="23"/>
      <c r="MRI84" s="23"/>
      <c r="MRJ84" s="23"/>
      <c r="MRK84" s="23"/>
      <c r="MRL84" s="23"/>
      <c r="MRM84" s="23"/>
      <c r="MRN84" s="23"/>
      <c r="MRO84" s="23"/>
      <c r="MRP84" s="23"/>
      <c r="MRQ84" s="23"/>
      <c r="MRR84" s="23"/>
      <c r="MRS84" s="23"/>
      <c r="MRT84" s="23"/>
      <c r="MRU84" s="23"/>
      <c r="MRV84" s="23"/>
      <c r="MRW84" s="23"/>
      <c r="MRX84" s="23"/>
      <c r="MRY84" s="23"/>
      <c r="MRZ84" s="23"/>
      <c r="MSA84" s="23"/>
      <c r="MSB84" s="23"/>
      <c r="MSC84" s="23"/>
      <c r="MSD84" s="23"/>
      <c r="MSE84" s="23"/>
      <c r="MSF84" s="23"/>
      <c r="MSG84" s="23"/>
      <c r="MSH84" s="23"/>
      <c r="MSI84" s="23"/>
      <c r="MSJ84" s="23"/>
      <c r="MSK84" s="23"/>
      <c r="MSL84" s="23"/>
      <c r="MSM84" s="23"/>
      <c r="MSN84" s="23"/>
      <c r="MSO84" s="23"/>
      <c r="MSP84" s="23"/>
      <c r="MSQ84" s="23"/>
      <c r="MSR84" s="23"/>
      <c r="MSS84" s="23"/>
      <c r="MST84" s="23"/>
      <c r="MSU84" s="23"/>
      <c r="MSV84" s="23"/>
      <c r="MSW84" s="23"/>
      <c r="MSX84" s="23"/>
      <c r="MSY84" s="23"/>
      <c r="MSZ84" s="23"/>
      <c r="MTA84" s="23"/>
      <c r="MTB84" s="23"/>
      <c r="MTC84" s="23"/>
      <c r="MTD84" s="23"/>
      <c r="MTE84" s="23"/>
      <c r="MTF84" s="23"/>
      <c r="MTG84" s="23"/>
      <c r="MTH84" s="23"/>
      <c r="MTI84" s="23"/>
      <c r="MTJ84" s="23"/>
      <c r="MTK84" s="23"/>
      <c r="MTL84" s="23"/>
      <c r="MTM84" s="23"/>
      <c r="MTN84" s="23"/>
      <c r="MTO84" s="23"/>
      <c r="MTP84" s="23"/>
      <c r="MTQ84" s="23"/>
      <c r="MTR84" s="23"/>
      <c r="MTS84" s="23"/>
      <c r="MTT84" s="23"/>
      <c r="MTU84" s="23"/>
      <c r="MTV84" s="23"/>
      <c r="MTW84" s="23"/>
      <c r="MTX84" s="23"/>
      <c r="MTY84" s="23"/>
      <c r="MTZ84" s="23"/>
      <c r="MUA84" s="23"/>
      <c r="MUB84" s="23"/>
      <c r="MUC84" s="23"/>
      <c r="MUD84" s="23"/>
      <c r="MUE84" s="23"/>
      <c r="MUF84" s="23"/>
      <c r="MUG84" s="23"/>
      <c r="MUH84" s="23"/>
      <c r="MUI84" s="23"/>
      <c r="MUJ84" s="23"/>
      <c r="MUK84" s="23"/>
      <c r="MUL84" s="23"/>
      <c r="MUM84" s="23"/>
      <c r="MUN84" s="23"/>
      <c r="MUO84" s="23"/>
      <c r="MUP84" s="23"/>
      <c r="MUQ84" s="23"/>
      <c r="MUR84" s="23"/>
      <c r="MUS84" s="23"/>
      <c r="MUT84" s="23"/>
      <c r="MUU84" s="23"/>
      <c r="MUV84" s="23"/>
      <c r="MUW84" s="23"/>
      <c r="MUX84" s="23"/>
      <c r="MUY84" s="23"/>
      <c r="MUZ84" s="23"/>
      <c r="MVA84" s="23"/>
      <c r="MVB84" s="23"/>
      <c r="MVC84" s="23"/>
      <c r="MVD84" s="23"/>
      <c r="MVE84" s="23"/>
      <c r="MVF84" s="23"/>
      <c r="MVG84" s="23"/>
      <c r="MVH84" s="23"/>
      <c r="MVI84" s="23"/>
      <c r="MVJ84" s="23"/>
      <c r="MVK84" s="23"/>
      <c r="MVL84" s="23"/>
      <c r="MVM84" s="23"/>
      <c r="MVN84" s="23"/>
      <c r="MVO84" s="23"/>
      <c r="MVP84" s="23"/>
      <c r="MVQ84" s="23"/>
      <c r="MVR84" s="23"/>
      <c r="MVS84" s="23"/>
      <c r="MVT84" s="23"/>
      <c r="MVU84" s="23"/>
      <c r="MVV84" s="23"/>
      <c r="MVW84" s="23"/>
      <c r="MVX84" s="23"/>
      <c r="MVY84" s="23"/>
      <c r="MVZ84" s="23"/>
      <c r="MWA84" s="23"/>
      <c r="MWB84" s="23"/>
      <c r="MWC84" s="23"/>
      <c r="MWD84" s="23"/>
      <c r="MWE84" s="23"/>
      <c r="MWF84" s="23"/>
      <c r="MWG84" s="23"/>
      <c r="MWH84" s="23"/>
      <c r="MWI84" s="23"/>
      <c r="MWJ84" s="23"/>
      <c r="MWK84" s="23"/>
      <c r="MWL84" s="23"/>
      <c r="MWM84" s="23"/>
      <c r="MWN84" s="23"/>
      <c r="MWO84" s="23"/>
      <c r="MWP84" s="23"/>
      <c r="MWQ84" s="23"/>
      <c r="MWR84" s="23"/>
      <c r="MWS84" s="23"/>
      <c r="MWT84" s="23"/>
      <c r="MWU84" s="23"/>
      <c r="MWV84" s="23"/>
      <c r="MWW84" s="23"/>
      <c r="MWX84" s="23"/>
      <c r="MWY84" s="23"/>
      <c r="MWZ84" s="23"/>
      <c r="MXA84" s="23"/>
      <c r="MXB84" s="23"/>
      <c r="MXC84" s="23"/>
      <c r="MXD84" s="23"/>
      <c r="MXE84" s="23"/>
      <c r="MXF84" s="23"/>
      <c r="MXG84" s="23"/>
      <c r="MXH84" s="23"/>
      <c r="MXI84" s="23"/>
      <c r="MXJ84" s="23"/>
      <c r="MXK84" s="23"/>
      <c r="MXL84" s="23"/>
      <c r="MXM84" s="23"/>
      <c r="MXN84" s="23"/>
      <c r="MXO84" s="23"/>
      <c r="MXP84" s="23"/>
      <c r="MXQ84" s="23"/>
      <c r="MXR84" s="23"/>
      <c r="MXS84" s="23"/>
      <c r="MXT84" s="23"/>
      <c r="MXU84" s="23"/>
      <c r="MXV84" s="23"/>
      <c r="MXW84" s="23"/>
      <c r="MXX84" s="23"/>
      <c r="MXY84" s="23"/>
      <c r="MXZ84" s="23"/>
      <c r="MYA84" s="23"/>
      <c r="MYB84" s="23"/>
      <c r="MYC84" s="23"/>
      <c r="MYD84" s="23"/>
      <c r="MYE84" s="23"/>
      <c r="MYF84" s="23"/>
      <c r="MYG84" s="23"/>
      <c r="MYH84" s="23"/>
      <c r="MYI84" s="23"/>
      <c r="MYJ84" s="23"/>
      <c r="MYK84" s="23"/>
      <c r="MYL84" s="23"/>
      <c r="MYM84" s="23"/>
      <c r="MYN84" s="23"/>
      <c r="MYO84" s="23"/>
      <c r="MYP84" s="23"/>
      <c r="MYQ84" s="23"/>
      <c r="MYR84" s="23"/>
      <c r="MYS84" s="23"/>
      <c r="MYT84" s="23"/>
      <c r="MYU84" s="23"/>
      <c r="MYV84" s="23"/>
      <c r="MYW84" s="23"/>
      <c r="MYX84" s="23"/>
      <c r="MYY84" s="23"/>
      <c r="MYZ84" s="23"/>
      <c r="MZA84" s="23"/>
      <c r="MZB84" s="23"/>
      <c r="MZC84" s="23"/>
      <c r="MZD84" s="23"/>
      <c r="MZE84" s="23"/>
      <c r="MZF84" s="23"/>
      <c r="MZG84" s="23"/>
      <c r="MZH84" s="23"/>
      <c r="MZI84" s="23"/>
      <c r="MZJ84" s="23"/>
      <c r="MZK84" s="23"/>
      <c r="MZL84" s="23"/>
      <c r="MZM84" s="23"/>
      <c r="MZN84" s="23"/>
      <c r="MZO84" s="23"/>
      <c r="MZP84" s="23"/>
      <c r="MZQ84" s="23"/>
      <c r="MZR84" s="23"/>
      <c r="MZS84" s="23"/>
      <c r="MZT84" s="23"/>
      <c r="MZU84" s="23"/>
      <c r="MZV84" s="23"/>
      <c r="MZW84" s="23"/>
      <c r="MZX84" s="23"/>
      <c r="MZY84" s="23"/>
      <c r="MZZ84" s="23"/>
      <c r="NAA84" s="23"/>
      <c r="NAB84" s="23"/>
      <c r="NAC84" s="23"/>
      <c r="NAD84" s="23"/>
      <c r="NAE84" s="23"/>
      <c r="NAF84" s="23"/>
      <c r="NAG84" s="23"/>
      <c r="NAH84" s="23"/>
      <c r="NAI84" s="23"/>
      <c r="NAJ84" s="23"/>
      <c r="NAK84" s="23"/>
      <c r="NAL84" s="23"/>
      <c r="NAM84" s="23"/>
      <c r="NAN84" s="23"/>
      <c r="NAO84" s="23"/>
      <c r="NAP84" s="23"/>
      <c r="NAQ84" s="23"/>
      <c r="NAR84" s="23"/>
      <c r="NAS84" s="23"/>
      <c r="NAT84" s="23"/>
      <c r="NAU84" s="23"/>
      <c r="NAV84" s="23"/>
      <c r="NAW84" s="23"/>
      <c r="NAX84" s="23"/>
      <c r="NAY84" s="23"/>
      <c r="NAZ84" s="23"/>
      <c r="NBA84" s="23"/>
      <c r="NBB84" s="23"/>
      <c r="NBC84" s="23"/>
      <c r="NBD84" s="23"/>
      <c r="NBE84" s="23"/>
      <c r="NBF84" s="23"/>
      <c r="NBG84" s="23"/>
      <c r="NBH84" s="23"/>
      <c r="NBI84" s="23"/>
      <c r="NBJ84" s="23"/>
      <c r="NBK84" s="23"/>
      <c r="NBL84" s="23"/>
      <c r="NBM84" s="23"/>
      <c r="NBN84" s="23"/>
      <c r="NBO84" s="23"/>
      <c r="NBP84" s="23"/>
      <c r="NBQ84" s="23"/>
      <c r="NBR84" s="23"/>
      <c r="NBS84" s="23"/>
      <c r="NBT84" s="23"/>
      <c r="NBU84" s="23"/>
      <c r="NBV84" s="23"/>
      <c r="NBW84" s="23"/>
      <c r="NBX84" s="23"/>
      <c r="NBY84" s="23"/>
      <c r="NBZ84" s="23"/>
      <c r="NCA84" s="23"/>
      <c r="NCB84" s="23"/>
      <c r="NCC84" s="23"/>
      <c r="NCD84" s="23"/>
      <c r="NCE84" s="23"/>
      <c r="NCF84" s="23"/>
      <c r="NCG84" s="23"/>
      <c r="NCH84" s="23"/>
      <c r="NCI84" s="23"/>
      <c r="NCJ84" s="23"/>
      <c r="NCK84" s="23"/>
      <c r="NCL84" s="23"/>
      <c r="NCM84" s="23"/>
      <c r="NCN84" s="23"/>
      <c r="NCO84" s="23"/>
      <c r="NCP84" s="23"/>
      <c r="NCQ84" s="23"/>
      <c r="NCR84" s="23"/>
      <c r="NCS84" s="23"/>
      <c r="NCT84" s="23"/>
      <c r="NCU84" s="23"/>
      <c r="NCV84" s="23"/>
      <c r="NCW84" s="23"/>
      <c r="NCX84" s="23"/>
      <c r="NCY84" s="23"/>
      <c r="NCZ84" s="23"/>
      <c r="NDA84" s="23"/>
      <c r="NDB84" s="23"/>
      <c r="NDC84" s="23"/>
      <c r="NDD84" s="23"/>
      <c r="NDE84" s="23"/>
      <c r="NDF84" s="23"/>
      <c r="NDG84" s="23"/>
      <c r="NDH84" s="23"/>
      <c r="NDI84" s="23"/>
      <c r="NDJ84" s="23"/>
      <c r="NDK84" s="23"/>
      <c r="NDL84" s="23"/>
      <c r="NDM84" s="23"/>
      <c r="NDN84" s="23"/>
      <c r="NDO84" s="23"/>
      <c r="NDP84" s="23"/>
      <c r="NDQ84" s="23"/>
      <c r="NDR84" s="23"/>
      <c r="NDS84" s="23"/>
      <c r="NDT84" s="23"/>
      <c r="NDU84" s="23"/>
      <c r="NDV84" s="23"/>
      <c r="NDW84" s="23"/>
      <c r="NDX84" s="23"/>
      <c r="NDY84" s="23"/>
      <c r="NDZ84" s="23"/>
      <c r="NEA84" s="23"/>
      <c r="NEB84" s="23"/>
      <c r="NEC84" s="23"/>
      <c r="NED84" s="23"/>
      <c r="NEE84" s="23"/>
      <c r="NEF84" s="23"/>
      <c r="NEG84" s="23"/>
      <c r="NEH84" s="23"/>
      <c r="NEI84" s="23"/>
      <c r="NEJ84" s="23"/>
      <c r="NEK84" s="23"/>
      <c r="NEL84" s="23"/>
      <c r="NEM84" s="23"/>
      <c r="NEN84" s="23"/>
      <c r="NEO84" s="23"/>
      <c r="NEP84" s="23"/>
      <c r="NEQ84" s="23"/>
      <c r="NER84" s="23"/>
      <c r="NES84" s="23"/>
      <c r="NET84" s="23"/>
      <c r="NEU84" s="23"/>
      <c r="NEV84" s="23"/>
      <c r="NEW84" s="23"/>
      <c r="NEX84" s="23"/>
      <c r="NEY84" s="23"/>
      <c r="NEZ84" s="23"/>
      <c r="NFA84" s="23"/>
      <c r="NFB84" s="23"/>
      <c r="NFC84" s="23"/>
      <c r="NFD84" s="23"/>
      <c r="NFE84" s="23"/>
      <c r="NFF84" s="23"/>
      <c r="NFG84" s="23"/>
      <c r="NFH84" s="23"/>
      <c r="NFI84" s="23"/>
      <c r="NFJ84" s="23"/>
      <c r="NFK84" s="23"/>
      <c r="NFL84" s="23"/>
      <c r="NFM84" s="23"/>
      <c r="NFN84" s="23"/>
      <c r="NFO84" s="23"/>
      <c r="NFP84" s="23"/>
      <c r="NFQ84" s="23"/>
      <c r="NFR84" s="23"/>
      <c r="NFS84" s="23"/>
      <c r="NFT84" s="23"/>
      <c r="NFU84" s="23"/>
      <c r="NFV84" s="23"/>
      <c r="NFW84" s="23"/>
      <c r="NFX84" s="23"/>
      <c r="NFY84" s="23"/>
      <c r="NFZ84" s="23"/>
      <c r="NGA84" s="23"/>
      <c r="NGB84" s="23"/>
      <c r="NGC84" s="23"/>
      <c r="NGD84" s="23"/>
      <c r="NGE84" s="23"/>
      <c r="NGF84" s="23"/>
      <c r="NGG84" s="23"/>
      <c r="NGH84" s="23"/>
      <c r="NGI84" s="23"/>
      <c r="NGJ84" s="23"/>
      <c r="NGK84" s="23"/>
      <c r="NGL84" s="23"/>
      <c r="NGM84" s="23"/>
      <c r="NGN84" s="23"/>
      <c r="NGO84" s="23"/>
      <c r="NGP84" s="23"/>
      <c r="NGQ84" s="23"/>
      <c r="NGR84" s="23"/>
      <c r="NGS84" s="23"/>
      <c r="NGT84" s="23"/>
      <c r="NGU84" s="23"/>
      <c r="NGV84" s="23"/>
      <c r="NGW84" s="23"/>
      <c r="NGX84" s="23"/>
      <c r="NGY84" s="23"/>
      <c r="NGZ84" s="23"/>
      <c r="NHA84" s="23"/>
      <c r="NHB84" s="23"/>
      <c r="NHC84" s="23"/>
      <c r="NHD84" s="23"/>
      <c r="NHE84" s="23"/>
      <c r="NHF84" s="23"/>
      <c r="NHG84" s="23"/>
      <c r="NHH84" s="23"/>
      <c r="NHI84" s="23"/>
      <c r="NHJ84" s="23"/>
      <c r="NHK84" s="23"/>
      <c r="NHL84" s="23"/>
      <c r="NHM84" s="23"/>
      <c r="NHN84" s="23"/>
      <c r="NHO84" s="23"/>
      <c r="NHP84" s="23"/>
      <c r="NHQ84" s="23"/>
      <c r="NHR84" s="23"/>
      <c r="NHS84" s="23"/>
      <c r="NHT84" s="23"/>
      <c r="NHU84" s="23"/>
      <c r="NHV84" s="23"/>
      <c r="NHW84" s="23"/>
      <c r="NHX84" s="23"/>
      <c r="NHY84" s="23"/>
      <c r="NHZ84" s="23"/>
      <c r="NIA84" s="23"/>
      <c r="NIB84" s="23"/>
      <c r="NIC84" s="23"/>
      <c r="NID84" s="23"/>
      <c r="NIE84" s="23"/>
      <c r="NIF84" s="23"/>
      <c r="NIG84" s="23"/>
      <c r="NIH84" s="23"/>
      <c r="NII84" s="23"/>
      <c r="NIJ84" s="23"/>
      <c r="NIK84" s="23"/>
      <c r="NIL84" s="23"/>
      <c r="NIM84" s="23"/>
      <c r="NIN84" s="23"/>
      <c r="NIO84" s="23"/>
      <c r="NIP84" s="23"/>
      <c r="NIQ84" s="23"/>
      <c r="NIR84" s="23"/>
      <c r="NIS84" s="23"/>
      <c r="NIT84" s="23"/>
      <c r="NIU84" s="23"/>
      <c r="NIV84" s="23"/>
      <c r="NIW84" s="23"/>
      <c r="NIX84" s="23"/>
      <c r="NIY84" s="23"/>
      <c r="NIZ84" s="23"/>
      <c r="NJA84" s="23"/>
      <c r="NJB84" s="23"/>
      <c r="NJC84" s="23"/>
      <c r="NJD84" s="23"/>
      <c r="NJE84" s="23"/>
      <c r="NJF84" s="23"/>
      <c r="NJG84" s="23"/>
      <c r="NJH84" s="23"/>
      <c r="NJI84" s="23"/>
      <c r="NJJ84" s="23"/>
      <c r="NJK84" s="23"/>
      <c r="NJL84" s="23"/>
      <c r="NJM84" s="23"/>
      <c r="NJN84" s="23"/>
      <c r="NJO84" s="23"/>
      <c r="NJP84" s="23"/>
      <c r="NJQ84" s="23"/>
      <c r="NJR84" s="23"/>
      <c r="NJS84" s="23"/>
      <c r="NJT84" s="23"/>
      <c r="NJU84" s="23"/>
      <c r="NJV84" s="23"/>
      <c r="NJW84" s="23"/>
      <c r="NJX84" s="23"/>
      <c r="NJY84" s="23"/>
      <c r="NJZ84" s="23"/>
      <c r="NKA84" s="23"/>
      <c r="NKB84" s="23"/>
      <c r="NKC84" s="23"/>
      <c r="NKD84" s="23"/>
      <c r="NKE84" s="23"/>
      <c r="NKF84" s="23"/>
      <c r="NKG84" s="23"/>
      <c r="NKH84" s="23"/>
      <c r="NKI84" s="23"/>
      <c r="NKJ84" s="23"/>
      <c r="NKK84" s="23"/>
      <c r="NKL84" s="23"/>
      <c r="NKM84" s="23"/>
      <c r="NKN84" s="23"/>
      <c r="NKO84" s="23"/>
      <c r="NKP84" s="23"/>
      <c r="NKQ84" s="23"/>
      <c r="NKR84" s="23"/>
      <c r="NKS84" s="23"/>
      <c r="NKT84" s="23"/>
      <c r="NKU84" s="23"/>
      <c r="NKV84" s="23"/>
      <c r="NKW84" s="23"/>
      <c r="NKX84" s="23"/>
      <c r="NKY84" s="23"/>
      <c r="NKZ84" s="23"/>
      <c r="NLA84" s="23"/>
      <c r="NLB84" s="23"/>
      <c r="NLC84" s="23"/>
      <c r="NLD84" s="23"/>
      <c r="NLE84" s="23"/>
      <c r="NLF84" s="23"/>
      <c r="NLG84" s="23"/>
      <c r="NLH84" s="23"/>
      <c r="NLI84" s="23"/>
      <c r="NLJ84" s="23"/>
      <c r="NLK84" s="23"/>
      <c r="NLL84" s="23"/>
      <c r="NLM84" s="23"/>
      <c r="NLN84" s="23"/>
      <c r="NLO84" s="23"/>
      <c r="NLP84" s="23"/>
      <c r="NLQ84" s="23"/>
      <c r="NLR84" s="23"/>
      <c r="NLS84" s="23"/>
      <c r="NLT84" s="23"/>
      <c r="NLU84" s="23"/>
      <c r="NLV84" s="23"/>
      <c r="NLW84" s="23"/>
      <c r="NLX84" s="23"/>
      <c r="NLY84" s="23"/>
      <c r="NLZ84" s="23"/>
      <c r="NMA84" s="23"/>
      <c r="NMB84" s="23"/>
      <c r="NMC84" s="23"/>
      <c r="NMD84" s="23"/>
      <c r="NME84" s="23"/>
      <c r="NMF84" s="23"/>
      <c r="NMG84" s="23"/>
      <c r="NMH84" s="23"/>
      <c r="NMI84" s="23"/>
      <c r="NMJ84" s="23"/>
      <c r="NMK84" s="23"/>
      <c r="NML84" s="23"/>
      <c r="NMM84" s="23"/>
      <c r="NMN84" s="23"/>
      <c r="NMO84" s="23"/>
      <c r="NMP84" s="23"/>
      <c r="NMQ84" s="23"/>
      <c r="NMR84" s="23"/>
      <c r="NMS84" s="23"/>
      <c r="NMT84" s="23"/>
      <c r="NMU84" s="23"/>
      <c r="NMV84" s="23"/>
      <c r="NMW84" s="23"/>
      <c r="NMX84" s="23"/>
      <c r="NMY84" s="23"/>
      <c r="NMZ84" s="23"/>
      <c r="NNA84" s="23"/>
      <c r="NNB84" s="23"/>
      <c r="NNC84" s="23"/>
      <c r="NND84" s="23"/>
      <c r="NNE84" s="23"/>
      <c r="NNF84" s="23"/>
      <c r="NNG84" s="23"/>
      <c r="NNH84" s="23"/>
      <c r="NNI84" s="23"/>
      <c r="NNJ84" s="23"/>
      <c r="NNK84" s="23"/>
      <c r="NNL84" s="23"/>
      <c r="NNM84" s="23"/>
      <c r="NNN84" s="23"/>
      <c r="NNO84" s="23"/>
      <c r="NNP84" s="23"/>
      <c r="NNQ84" s="23"/>
      <c r="NNR84" s="23"/>
      <c r="NNS84" s="23"/>
      <c r="NNT84" s="23"/>
      <c r="NNU84" s="23"/>
      <c r="NNV84" s="23"/>
      <c r="NNW84" s="23"/>
      <c r="NNX84" s="23"/>
      <c r="NNY84" s="23"/>
      <c r="NNZ84" s="23"/>
      <c r="NOA84" s="23"/>
      <c r="NOB84" s="23"/>
      <c r="NOC84" s="23"/>
      <c r="NOD84" s="23"/>
      <c r="NOE84" s="23"/>
      <c r="NOF84" s="23"/>
      <c r="NOG84" s="23"/>
      <c r="NOH84" s="23"/>
      <c r="NOI84" s="23"/>
      <c r="NOJ84" s="23"/>
      <c r="NOK84" s="23"/>
      <c r="NOL84" s="23"/>
      <c r="NOM84" s="23"/>
      <c r="NON84" s="23"/>
      <c r="NOO84" s="23"/>
      <c r="NOP84" s="23"/>
      <c r="NOQ84" s="23"/>
      <c r="NOR84" s="23"/>
      <c r="NOS84" s="23"/>
      <c r="NOT84" s="23"/>
      <c r="NOU84" s="23"/>
      <c r="NOV84" s="23"/>
      <c r="NOW84" s="23"/>
      <c r="NOX84" s="23"/>
      <c r="NOY84" s="23"/>
      <c r="NOZ84" s="23"/>
      <c r="NPA84" s="23"/>
      <c r="NPB84" s="23"/>
      <c r="NPC84" s="23"/>
      <c r="NPD84" s="23"/>
      <c r="NPE84" s="23"/>
      <c r="NPF84" s="23"/>
      <c r="NPG84" s="23"/>
      <c r="NPH84" s="23"/>
      <c r="NPI84" s="23"/>
      <c r="NPJ84" s="23"/>
      <c r="NPK84" s="23"/>
      <c r="NPL84" s="23"/>
      <c r="NPM84" s="23"/>
      <c r="NPN84" s="23"/>
      <c r="NPO84" s="23"/>
      <c r="NPP84" s="23"/>
      <c r="NPQ84" s="23"/>
      <c r="NPR84" s="23"/>
      <c r="NPS84" s="23"/>
      <c r="NPT84" s="23"/>
      <c r="NPU84" s="23"/>
      <c r="NPV84" s="23"/>
      <c r="NPW84" s="23"/>
      <c r="NPX84" s="23"/>
      <c r="NPY84" s="23"/>
      <c r="NPZ84" s="23"/>
      <c r="NQA84" s="23"/>
      <c r="NQB84" s="23"/>
      <c r="NQC84" s="23"/>
      <c r="NQD84" s="23"/>
      <c r="NQE84" s="23"/>
      <c r="NQF84" s="23"/>
      <c r="NQG84" s="23"/>
      <c r="NQH84" s="23"/>
      <c r="NQI84" s="23"/>
      <c r="NQJ84" s="23"/>
      <c r="NQK84" s="23"/>
      <c r="NQL84" s="23"/>
      <c r="NQM84" s="23"/>
      <c r="NQN84" s="23"/>
      <c r="NQO84" s="23"/>
      <c r="NQP84" s="23"/>
      <c r="NQQ84" s="23"/>
      <c r="NQR84" s="23"/>
      <c r="NQS84" s="23"/>
      <c r="NQT84" s="23"/>
      <c r="NQU84" s="23"/>
      <c r="NQV84" s="23"/>
      <c r="NQW84" s="23"/>
      <c r="NQX84" s="23"/>
      <c r="NQY84" s="23"/>
      <c r="NQZ84" s="23"/>
      <c r="NRA84" s="23"/>
      <c r="NRB84" s="23"/>
      <c r="NRC84" s="23"/>
      <c r="NRD84" s="23"/>
      <c r="NRE84" s="23"/>
      <c r="NRF84" s="23"/>
      <c r="NRG84" s="23"/>
      <c r="NRH84" s="23"/>
      <c r="NRI84" s="23"/>
      <c r="NRJ84" s="23"/>
      <c r="NRK84" s="23"/>
      <c r="NRL84" s="23"/>
      <c r="NRM84" s="23"/>
      <c r="NRN84" s="23"/>
      <c r="NRO84" s="23"/>
      <c r="NRP84" s="23"/>
      <c r="NRQ84" s="23"/>
      <c r="NRR84" s="23"/>
      <c r="NRS84" s="23"/>
      <c r="NRT84" s="23"/>
      <c r="NRU84" s="23"/>
      <c r="NRV84" s="23"/>
      <c r="NRW84" s="23"/>
      <c r="NRX84" s="23"/>
      <c r="NRY84" s="23"/>
      <c r="NRZ84" s="23"/>
      <c r="NSA84" s="23"/>
      <c r="NSB84" s="23"/>
      <c r="NSC84" s="23"/>
      <c r="NSD84" s="23"/>
      <c r="NSE84" s="23"/>
      <c r="NSF84" s="23"/>
      <c r="NSG84" s="23"/>
      <c r="NSH84" s="23"/>
      <c r="NSI84" s="23"/>
      <c r="NSJ84" s="23"/>
      <c r="NSK84" s="23"/>
      <c r="NSL84" s="23"/>
      <c r="NSM84" s="23"/>
      <c r="NSN84" s="23"/>
      <c r="NSO84" s="23"/>
      <c r="NSP84" s="23"/>
      <c r="NSQ84" s="23"/>
      <c r="NSR84" s="23"/>
      <c r="NSS84" s="23"/>
      <c r="NST84" s="23"/>
      <c r="NSU84" s="23"/>
      <c r="NSV84" s="23"/>
      <c r="NSW84" s="23"/>
      <c r="NSX84" s="23"/>
      <c r="NSY84" s="23"/>
      <c r="NSZ84" s="23"/>
      <c r="NTA84" s="23"/>
      <c r="NTB84" s="23"/>
      <c r="NTC84" s="23"/>
      <c r="NTD84" s="23"/>
      <c r="NTE84" s="23"/>
      <c r="NTF84" s="23"/>
      <c r="NTG84" s="23"/>
      <c r="NTH84" s="23"/>
      <c r="NTI84" s="23"/>
      <c r="NTJ84" s="23"/>
      <c r="NTK84" s="23"/>
      <c r="NTL84" s="23"/>
      <c r="NTM84" s="23"/>
      <c r="NTN84" s="23"/>
      <c r="NTO84" s="23"/>
      <c r="NTP84" s="23"/>
      <c r="NTQ84" s="23"/>
      <c r="NTR84" s="23"/>
      <c r="NTS84" s="23"/>
      <c r="NTT84" s="23"/>
      <c r="NTU84" s="23"/>
      <c r="NTV84" s="23"/>
      <c r="NTW84" s="23"/>
      <c r="NTX84" s="23"/>
      <c r="NTY84" s="23"/>
      <c r="NTZ84" s="23"/>
      <c r="NUA84" s="23"/>
      <c r="NUB84" s="23"/>
      <c r="NUC84" s="23"/>
      <c r="NUD84" s="23"/>
      <c r="NUE84" s="23"/>
      <c r="NUF84" s="23"/>
      <c r="NUG84" s="23"/>
      <c r="NUH84" s="23"/>
      <c r="NUI84" s="23"/>
      <c r="NUJ84" s="23"/>
      <c r="NUK84" s="23"/>
      <c r="NUL84" s="23"/>
      <c r="NUM84" s="23"/>
      <c r="NUN84" s="23"/>
      <c r="NUO84" s="23"/>
      <c r="NUP84" s="23"/>
      <c r="NUQ84" s="23"/>
      <c r="NUR84" s="23"/>
      <c r="NUS84" s="23"/>
      <c r="NUT84" s="23"/>
      <c r="NUU84" s="23"/>
      <c r="NUV84" s="23"/>
      <c r="NUW84" s="23"/>
      <c r="NUX84" s="23"/>
      <c r="NUY84" s="23"/>
      <c r="NUZ84" s="23"/>
      <c r="NVA84" s="23"/>
      <c r="NVB84" s="23"/>
      <c r="NVC84" s="23"/>
      <c r="NVD84" s="23"/>
      <c r="NVE84" s="23"/>
      <c r="NVF84" s="23"/>
      <c r="NVG84" s="23"/>
      <c r="NVH84" s="23"/>
      <c r="NVI84" s="23"/>
      <c r="NVJ84" s="23"/>
      <c r="NVK84" s="23"/>
      <c r="NVL84" s="23"/>
      <c r="NVM84" s="23"/>
      <c r="NVN84" s="23"/>
      <c r="NVO84" s="23"/>
      <c r="NVP84" s="23"/>
      <c r="NVQ84" s="23"/>
      <c r="NVR84" s="23"/>
      <c r="NVS84" s="23"/>
      <c r="NVT84" s="23"/>
      <c r="NVU84" s="23"/>
      <c r="NVV84" s="23"/>
      <c r="NVW84" s="23"/>
      <c r="NVX84" s="23"/>
      <c r="NVY84" s="23"/>
      <c r="NVZ84" s="23"/>
      <c r="NWA84" s="23"/>
      <c r="NWB84" s="23"/>
      <c r="NWC84" s="23"/>
      <c r="NWD84" s="23"/>
      <c r="NWE84" s="23"/>
      <c r="NWF84" s="23"/>
      <c r="NWG84" s="23"/>
      <c r="NWH84" s="23"/>
      <c r="NWI84" s="23"/>
      <c r="NWJ84" s="23"/>
      <c r="NWK84" s="23"/>
      <c r="NWL84" s="23"/>
      <c r="NWM84" s="23"/>
      <c r="NWN84" s="23"/>
      <c r="NWO84" s="23"/>
      <c r="NWP84" s="23"/>
      <c r="NWQ84" s="23"/>
      <c r="NWR84" s="23"/>
      <c r="NWS84" s="23"/>
      <c r="NWT84" s="23"/>
      <c r="NWU84" s="23"/>
      <c r="NWV84" s="23"/>
      <c r="NWW84" s="23"/>
      <c r="NWX84" s="23"/>
      <c r="NWY84" s="23"/>
      <c r="NWZ84" s="23"/>
      <c r="NXA84" s="23"/>
      <c r="NXB84" s="23"/>
      <c r="NXC84" s="23"/>
      <c r="NXD84" s="23"/>
      <c r="NXE84" s="23"/>
      <c r="NXF84" s="23"/>
      <c r="NXG84" s="23"/>
      <c r="NXH84" s="23"/>
      <c r="NXI84" s="23"/>
      <c r="NXJ84" s="23"/>
      <c r="NXK84" s="23"/>
      <c r="NXL84" s="23"/>
      <c r="NXM84" s="23"/>
      <c r="NXN84" s="23"/>
      <c r="NXO84" s="23"/>
      <c r="NXP84" s="23"/>
      <c r="NXQ84" s="23"/>
      <c r="NXR84" s="23"/>
      <c r="NXS84" s="23"/>
      <c r="NXT84" s="23"/>
      <c r="NXU84" s="23"/>
      <c r="NXV84" s="23"/>
      <c r="NXW84" s="23"/>
      <c r="NXX84" s="23"/>
      <c r="NXY84" s="23"/>
      <c r="NXZ84" s="23"/>
      <c r="NYA84" s="23"/>
      <c r="NYB84" s="23"/>
      <c r="NYC84" s="23"/>
      <c r="NYD84" s="23"/>
      <c r="NYE84" s="23"/>
      <c r="NYF84" s="23"/>
      <c r="NYG84" s="23"/>
      <c r="NYH84" s="23"/>
      <c r="NYI84" s="23"/>
      <c r="NYJ84" s="23"/>
      <c r="NYK84" s="23"/>
      <c r="NYL84" s="23"/>
      <c r="NYM84" s="23"/>
      <c r="NYN84" s="23"/>
      <c r="NYO84" s="23"/>
      <c r="NYP84" s="23"/>
      <c r="NYQ84" s="23"/>
      <c r="NYR84" s="23"/>
      <c r="NYS84" s="23"/>
      <c r="NYT84" s="23"/>
      <c r="NYU84" s="23"/>
      <c r="NYV84" s="23"/>
      <c r="NYW84" s="23"/>
      <c r="NYX84" s="23"/>
      <c r="NYY84" s="23"/>
      <c r="NYZ84" s="23"/>
      <c r="NZA84" s="23"/>
      <c r="NZB84" s="23"/>
      <c r="NZC84" s="23"/>
      <c r="NZD84" s="23"/>
      <c r="NZE84" s="23"/>
      <c r="NZF84" s="23"/>
      <c r="NZG84" s="23"/>
      <c r="NZH84" s="23"/>
      <c r="NZI84" s="23"/>
      <c r="NZJ84" s="23"/>
      <c r="NZK84" s="23"/>
      <c r="NZL84" s="23"/>
      <c r="NZM84" s="23"/>
      <c r="NZN84" s="23"/>
      <c r="NZO84" s="23"/>
      <c r="NZP84" s="23"/>
      <c r="NZQ84" s="23"/>
      <c r="NZR84" s="23"/>
      <c r="NZS84" s="23"/>
      <c r="NZT84" s="23"/>
      <c r="NZU84" s="23"/>
      <c r="NZV84" s="23"/>
      <c r="NZW84" s="23"/>
      <c r="NZX84" s="23"/>
      <c r="NZY84" s="23"/>
      <c r="NZZ84" s="23"/>
      <c r="OAA84" s="23"/>
      <c r="OAB84" s="23"/>
      <c r="OAC84" s="23"/>
      <c r="OAD84" s="23"/>
      <c r="OAE84" s="23"/>
      <c r="OAF84" s="23"/>
      <c r="OAG84" s="23"/>
      <c r="OAH84" s="23"/>
      <c r="OAI84" s="23"/>
      <c r="OAJ84" s="23"/>
      <c r="OAK84" s="23"/>
      <c r="OAL84" s="23"/>
      <c r="OAM84" s="23"/>
      <c r="OAN84" s="23"/>
      <c r="OAO84" s="23"/>
      <c r="OAP84" s="23"/>
      <c r="OAQ84" s="23"/>
      <c r="OAR84" s="23"/>
      <c r="OAS84" s="23"/>
      <c r="OAT84" s="23"/>
      <c r="OAU84" s="23"/>
      <c r="OAV84" s="23"/>
      <c r="OAW84" s="23"/>
      <c r="OAX84" s="23"/>
      <c r="OAY84" s="23"/>
      <c r="OAZ84" s="23"/>
      <c r="OBA84" s="23"/>
      <c r="OBB84" s="23"/>
      <c r="OBC84" s="23"/>
      <c r="OBD84" s="23"/>
      <c r="OBE84" s="23"/>
      <c r="OBF84" s="23"/>
      <c r="OBG84" s="23"/>
      <c r="OBH84" s="23"/>
      <c r="OBI84" s="23"/>
      <c r="OBJ84" s="23"/>
      <c r="OBK84" s="23"/>
      <c r="OBL84" s="23"/>
      <c r="OBM84" s="23"/>
      <c r="OBN84" s="23"/>
      <c r="OBO84" s="23"/>
      <c r="OBP84" s="23"/>
      <c r="OBQ84" s="23"/>
      <c r="OBR84" s="23"/>
      <c r="OBS84" s="23"/>
      <c r="OBT84" s="23"/>
      <c r="OBU84" s="23"/>
      <c r="OBV84" s="23"/>
      <c r="OBW84" s="23"/>
      <c r="OBX84" s="23"/>
      <c r="OBY84" s="23"/>
      <c r="OBZ84" s="23"/>
      <c r="OCA84" s="23"/>
      <c r="OCB84" s="23"/>
      <c r="OCC84" s="23"/>
      <c r="OCD84" s="23"/>
      <c r="OCE84" s="23"/>
      <c r="OCF84" s="23"/>
      <c r="OCG84" s="23"/>
      <c r="OCH84" s="23"/>
      <c r="OCI84" s="23"/>
      <c r="OCJ84" s="23"/>
      <c r="OCK84" s="23"/>
      <c r="OCL84" s="23"/>
      <c r="OCM84" s="23"/>
      <c r="OCN84" s="23"/>
      <c r="OCO84" s="23"/>
      <c r="OCP84" s="23"/>
      <c r="OCQ84" s="23"/>
      <c r="OCR84" s="23"/>
      <c r="OCS84" s="23"/>
      <c r="OCT84" s="23"/>
      <c r="OCU84" s="23"/>
      <c r="OCV84" s="23"/>
      <c r="OCW84" s="23"/>
      <c r="OCX84" s="23"/>
      <c r="OCY84" s="23"/>
      <c r="OCZ84" s="23"/>
      <c r="ODA84" s="23"/>
      <c r="ODB84" s="23"/>
      <c r="ODC84" s="23"/>
      <c r="ODD84" s="23"/>
      <c r="ODE84" s="23"/>
      <c r="ODF84" s="23"/>
      <c r="ODG84" s="23"/>
      <c r="ODH84" s="23"/>
      <c r="ODI84" s="23"/>
      <c r="ODJ84" s="23"/>
      <c r="ODK84" s="23"/>
      <c r="ODL84" s="23"/>
      <c r="ODM84" s="23"/>
      <c r="ODN84" s="23"/>
      <c r="ODO84" s="23"/>
      <c r="ODP84" s="23"/>
      <c r="ODQ84" s="23"/>
      <c r="ODR84" s="23"/>
      <c r="ODS84" s="23"/>
      <c r="ODT84" s="23"/>
      <c r="ODU84" s="23"/>
      <c r="ODV84" s="23"/>
      <c r="ODW84" s="23"/>
      <c r="ODX84" s="23"/>
      <c r="ODY84" s="23"/>
      <c r="ODZ84" s="23"/>
      <c r="OEA84" s="23"/>
      <c r="OEB84" s="23"/>
      <c r="OEC84" s="23"/>
      <c r="OED84" s="23"/>
      <c r="OEE84" s="23"/>
      <c r="OEF84" s="23"/>
      <c r="OEG84" s="23"/>
      <c r="OEH84" s="23"/>
      <c r="OEI84" s="23"/>
      <c r="OEJ84" s="23"/>
      <c r="OEK84" s="23"/>
      <c r="OEL84" s="23"/>
      <c r="OEM84" s="23"/>
      <c r="OEN84" s="23"/>
      <c r="OEO84" s="23"/>
      <c r="OEP84" s="23"/>
      <c r="OEQ84" s="23"/>
      <c r="OER84" s="23"/>
      <c r="OES84" s="23"/>
      <c r="OET84" s="23"/>
      <c r="OEU84" s="23"/>
      <c r="OEV84" s="23"/>
      <c r="OEW84" s="23"/>
      <c r="OEX84" s="23"/>
      <c r="OEY84" s="23"/>
      <c r="OEZ84" s="23"/>
      <c r="OFA84" s="23"/>
      <c r="OFB84" s="23"/>
      <c r="OFC84" s="23"/>
      <c r="OFD84" s="23"/>
      <c r="OFE84" s="23"/>
      <c r="OFF84" s="23"/>
      <c r="OFG84" s="23"/>
      <c r="OFH84" s="23"/>
      <c r="OFI84" s="23"/>
      <c r="OFJ84" s="23"/>
      <c r="OFK84" s="23"/>
      <c r="OFL84" s="23"/>
      <c r="OFM84" s="23"/>
      <c r="OFN84" s="23"/>
      <c r="OFO84" s="23"/>
      <c r="OFP84" s="23"/>
      <c r="OFQ84" s="23"/>
      <c r="OFR84" s="23"/>
      <c r="OFS84" s="23"/>
      <c r="OFT84" s="23"/>
      <c r="OFU84" s="23"/>
      <c r="OFV84" s="23"/>
      <c r="OFW84" s="23"/>
      <c r="OFX84" s="23"/>
      <c r="OFY84" s="23"/>
      <c r="OFZ84" s="23"/>
      <c r="OGA84" s="23"/>
      <c r="OGB84" s="23"/>
      <c r="OGC84" s="23"/>
      <c r="OGD84" s="23"/>
      <c r="OGE84" s="23"/>
      <c r="OGF84" s="23"/>
      <c r="OGG84" s="23"/>
      <c r="OGH84" s="23"/>
      <c r="OGI84" s="23"/>
      <c r="OGJ84" s="23"/>
      <c r="OGK84" s="23"/>
      <c r="OGL84" s="23"/>
      <c r="OGM84" s="23"/>
      <c r="OGN84" s="23"/>
      <c r="OGO84" s="23"/>
      <c r="OGP84" s="23"/>
      <c r="OGQ84" s="23"/>
      <c r="OGR84" s="23"/>
      <c r="OGS84" s="23"/>
      <c r="OGT84" s="23"/>
      <c r="OGU84" s="23"/>
      <c r="OGV84" s="23"/>
      <c r="OGW84" s="23"/>
      <c r="OGX84" s="23"/>
      <c r="OGY84" s="23"/>
      <c r="OGZ84" s="23"/>
      <c r="OHA84" s="23"/>
      <c r="OHB84" s="23"/>
      <c r="OHC84" s="23"/>
      <c r="OHD84" s="23"/>
      <c r="OHE84" s="23"/>
      <c r="OHF84" s="23"/>
      <c r="OHG84" s="23"/>
      <c r="OHH84" s="23"/>
      <c r="OHI84" s="23"/>
      <c r="OHJ84" s="23"/>
      <c r="OHK84" s="23"/>
      <c r="OHL84" s="23"/>
      <c r="OHM84" s="23"/>
      <c r="OHN84" s="23"/>
      <c r="OHO84" s="23"/>
      <c r="OHP84" s="23"/>
      <c r="OHQ84" s="23"/>
      <c r="OHR84" s="23"/>
      <c r="OHS84" s="23"/>
      <c r="OHT84" s="23"/>
      <c r="OHU84" s="23"/>
      <c r="OHV84" s="23"/>
      <c r="OHW84" s="23"/>
      <c r="OHX84" s="23"/>
      <c r="OHY84" s="23"/>
      <c r="OHZ84" s="23"/>
      <c r="OIA84" s="23"/>
      <c r="OIB84" s="23"/>
      <c r="OIC84" s="23"/>
      <c r="OID84" s="23"/>
      <c r="OIE84" s="23"/>
      <c r="OIF84" s="23"/>
      <c r="OIG84" s="23"/>
      <c r="OIH84" s="23"/>
      <c r="OII84" s="23"/>
      <c r="OIJ84" s="23"/>
      <c r="OIK84" s="23"/>
      <c r="OIL84" s="23"/>
      <c r="OIM84" s="23"/>
      <c r="OIN84" s="23"/>
      <c r="OIO84" s="23"/>
      <c r="OIP84" s="23"/>
      <c r="OIQ84" s="23"/>
      <c r="OIR84" s="23"/>
      <c r="OIS84" s="23"/>
      <c r="OIT84" s="23"/>
      <c r="OIU84" s="23"/>
      <c r="OIV84" s="23"/>
      <c r="OIW84" s="23"/>
      <c r="OIX84" s="23"/>
      <c r="OIY84" s="23"/>
      <c r="OIZ84" s="23"/>
      <c r="OJA84" s="23"/>
      <c r="OJB84" s="23"/>
      <c r="OJC84" s="23"/>
      <c r="OJD84" s="23"/>
      <c r="OJE84" s="23"/>
      <c r="OJF84" s="23"/>
      <c r="OJG84" s="23"/>
      <c r="OJH84" s="23"/>
      <c r="OJI84" s="23"/>
      <c r="OJJ84" s="23"/>
      <c r="OJK84" s="23"/>
      <c r="OJL84" s="23"/>
      <c r="OJM84" s="23"/>
      <c r="OJN84" s="23"/>
      <c r="OJO84" s="23"/>
      <c r="OJP84" s="23"/>
      <c r="OJQ84" s="23"/>
      <c r="OJR84" s="23"/>
      <c r="OJS84" s="23"/>
      <c r="OJT84" s="23"/>
      <c r="OJU84" s="23"/>
      <c r="OJV84" s="23"/>
      <c r="OJW84" s="23"/>
      <c r="OJX84" s="23"/>
      <c r="OJY84" s="23"/>
      <c r="OJZ84" s="23"/>
      <c r="OKA84" s="23"/>
      <c r="OKB84" s="23"/>
      <c r="OKC84" s="23"/>
      <c r="OKD84" s="23"/>
      <c r="OKE84" s="23"/>
      <c r="OKF84" s="23"/>
      <c r="OKG84" s="23"/>
      <c r="OKH84" s="23"/>
      <c r="OKI84" s="23"/>
      <c r="OKJ84" s="23"/>
      <c r="OKK84" s="23"/>
      <c r="OKL84" s="23"/>
      <c r="OKM84" s="23"/>
      <c r="OKN84" s="23"/>
      <c r="OKO84" s="23"/>
      <c r="OKP84" s="23"/>
      <c r="OKQ84" s="23"/>
      <c r="OKR84" s="23"/>
      <c r="OKS84" s="23"/>
      <c r="OKT84" s="23"/>
      <c r="OKU84" s="23"/>
      <c r="OKV84" s="23"/>
      <c r="OKW84" s="23"/>
      <c r="OKX84" s="23"/>
      <c r="OKY84" s="23"/>
      <c r="OKZ84" s="23"/>
      <c r="OLA84" s="23"/>
      <c r="OLB84" s="23"/>
      <c r="OLC84" s="23"/>
      <c r="OLD84" s="23"/>
      <c r="OLE84" s="23"/>
      <c r="OLF84" s="23"/>
      <c r="OLG84" s="23"/>
      <c r="OLH84" s="23"/>
      <c r="OLI84" s="23"/>
      <c r="OLJ84" s="23"/>
      <c r="OLK84" s="23"/>
      <c r="OLL84" s="23"/>
      <c r="OLM84" s="23"/>
      <c r="OLN84" s="23"/>
      <c r="OLO84" s="23"/>
      <c r="OLP84" s="23"/>
      <c r="OLQ84" s="23"/>
      <c r="OLR84" s="23"/>
      <c r="OLS84" s="23"/>
      <c r="OLT84" s="23"/>
      <c r="OLU84" s="23"/>
      <c r="OLV84" s="23"/>
      <c r="OLW84" s="23"/>
      <c r="OLX84" s="23"/>
      <c r="OLY84" s="23"/>
      <c r="OLZ84" s="23"/>
      <c r="OMA84" s="23"/>
      <c r="OMB84" s="23"/>
      <c r="OMC84" s="23"/>
      <c r="OMD84" s="23"/>
      <c r="OME84" s="23"/>
      <c r="OMF84" s="23"/>
      <c r="OMG84" s="23"/>
      <c r="OMH84" s="23"/>
      <c r="OMI84" s="23"/>
      <c r="OMJ84" s="23"/>
      <c r="OMK84" s="23"/>
      <c r="OML84" s="23"/>
      <c r="OMM84" s="23"/>
      <c r="OMN84" s="23"/>
      <c r="OMO84" s="23"/>
      <c r="OMP84" s="23"/>
      <c r="OMQ84" s="23"/>
      <c r="OMR84" s="23"/>
      <c r="OMS84" s="23"/>
      <c r="OMT84" s="23"/>
      <c r="OMU84" s="23"/>
      <c r="OMV84" s="23"/>
      <c r="OMW84" s="23"/>
      <c r="OMX84" s="23"/>
      <c r="OMY84" s="23"/>
      <c r="OMZ84" s="23"/>
      <c r="ONA84" s="23"/>
      <c r="ONB84" s="23"/>
      <c r="ONC84" s="23"/>
      <c r="OND84" s="23"/>
      <c r="ONE84" s="23"/>
      <c r="ONF84" s="23"/>
      <c r="ONG84" s="23"/>
      <c r="ONH84" s="23"/>
      <c r="ONI84" s="23"/>
      <c r="ONJ84" s="23"/>
      <c r="ONK84" s="23"/>
      <c r="ONL84" s="23"/>
      <c r="ONM84" s="23"/>
      <c r="ONN84" s="23"/>
      <c r="ONO84" s="23"/>
      <c r="ONP84" s="23"/>
      <c r="ONQ84" s="23"/>
      <c r="ONR84" s="23"/>
      <c r="ONS84" s="23"/>
      <c r="ONT84" s="23"/>
      <c r="ONU84" s="23"/>
      <c r="ONV84" s="23"/>
      <c r="ONW84" s="23"/>
      <c r="ONX84" s="23"/>
      <c r="ONY84" s="23"/>
      <c r="ONZ84" s="23"/>
      <c r="OOA84" s="23"/>
      <c r="OOB84" s="23"/>
      <c r="OOC84" s="23"/>
      <c r="OOD84" s="23"/>
      <c r="OOE84" s="23"/>
      <c r="OOF84" s="23"/>
      <c r="OOG84" s="23"/>
      <c r="OOH84" s="23"/>
      <c r="OOI84" s="23"/>
      <c r="OOJ84" s="23"/>
      <c r="OOK84" s="23"/>
      <c r="OOL84" s="23"/>
      <c r="OOM84" s="23"/>
      <c r="OON84" s="23"/>
      <c r="OOO84" s="23"/>
      <c r="OOP84" s="23"/>
      <c r="OOQ84" s="23"/>
      <c r="OOR84" s="23"/>
      <c r="OOS84" s="23"/>
      <c r="OOT84" s="23"/>
      <c r="OOU84" s="23"/>
      <c r="OOV84" s="23"/>
      <c r="OOW84" s="23"/>
      <c r="OOX84" s="23"/>
      <c r="OOY84" s="23"/>
      <c r="OOZ84" s="23"/>
      <c r="OPA84" s="23"/>
      <c r="OPB84" s="23"/>
      <c r="OPC84" s="23"/>
      <c r="OPD84" s="23"/>
      <c r="OPE84" s="23"/>
      <c r="OPF84" s="23"/>
      <c r="OPG84" s="23"/>
      <c r="OPH84" s="23"/>
      <c r="OPI84" s="23"/>
      <c r="OPJ84" s="23"/>
      <c r="OPK84" s="23"/>
      <c r="OPL84" s="23"/>
      <c r="OPM84" s="23"/>
      <c r="OPN84" s="23"/>
      <c r="OPO84" s="23"/>
      <c r="OPP84" s="23"/>
      <c r="OPQ84" s="23"/>
      <c r="OPR84" s="23"/>
      <c r="OPS84" s="23"/>
      <c r="OPT84" s="23"/>
      <c r="OPU84" s="23"/>
      <c r="OPV84" s="23"/>
      <c r="OPW84" s="23"/>
      <c r="OPX84" s="23"/>
      <c r="OPY84" s="23"/>
      <c r="OPZ84" s="23"/>
      <c r="OQA84" s="23"/>
      <c r="OQB84" s="23"/>
      <c r="OQC84" s="23"/>
      <c r="OQD84" s="23"/>
      <c r="OQE84" s="23"/>
      <c r="OQF84" s="23"/>
      <c r="OQG84" s="23"/>
      <c r="OQH84" s="23"/>
      <c r="OQI84" s="23"/>
      <c r="OQJ84" s="23"/>
      <c r="OQK84" s="23"/>
      <c r="OQL84" s="23"/>
      <c r="OQM84" s="23"/>
      <c r="OQN84" s="23"/>
      <c r="OQO84" s="23"/>
      <c r="OQP84" s="23"/>
      <c r="OQQ84" s="23"/>
      <c r="OQR84" s="23"/>
      <c r="OQS84" s="23"/>
      <c r="OQT84" s="23"/>
      <c r="OQU84" s="23"/>
      <c r="OQV84" s="23"/>
      <c r="OQW84" s="23"/>
      <c r="OQX84" s="23"/>
      <c r="OQY84" s="23"/>
      <c r="OQZ84" s="23"/>
      <c r="ORA84" s="23"/>
      <c r="ORB84" s="23"/>
      <c r="ORC84" s="23"/>
      <c r="ORD84" s="23"/>
      <c r="ORE84" s="23"/>
      <c r="ORF84" s="23"/>
      <c r="ORG84" s="23"/>
      <c r="ORH84" s="23"/>
      <c r="ORI84" s="23"/>
      <c r="ORJ84" s="23"/>
      <c r="ORK84" s="23"/>
      <c r="ORL84" s="23"/>
      <c r="ORM84" s="23"/>
      <c r="ORN84" s="23"/>
      <c r="ORO84" s="23"/>
      <c r="ORP84" s="23"/>
      <c r="ORQ84" s="23"/>
      <c r="ORR84" s="23"/>
      <c r="ORS84" s="23"/>
      <c r="ORT84" s="23"/>
      <c r="ORU84" s="23"/>
      <c r="ORV84" s="23"/>
      <c r="ORW84" s="23"/>
      <c r="ORX84" s="23"/>
      <c r="ORY84" s="23"/>
      <c r="ORZ84" s="23"/>
      <c r="OSA84" s="23"/>
      <c r="OSB84" s="23"/>
      <c r="OSC84" s="23"/>
      <c r="OSD84" s="23"/>
      <c r="OSE84" s="23"/>
      <c r="OSF84" s="23"/>
      <c r="OSG84" s="23"/>
      <c r="OSH84" s="23"/>
      <c r="OSI84" s="23"/>
      <c r="OSJ84" s="23"/>
      <c r="OSK84" s="23"/>
      <c r="OSL84" s="23"/>
      <c r="OSM84" s="23"/>
      <c r="OSN84" s="23"/>
      <c r="OSO84" s="23"/>
      <c r="OSP84" s="23"/>
      <c r="OSQ84" s="23"/>
      <c r="OSR84" s="23"/>
      <c r="OSS84" s="23"/>
      <c r="OST84" s="23"/>
      <c r="OSU84" s="23"/>
      <c r="OSV84" s="23"/>
      <c r="OSW84" s="23"/>
      <c r="OSX84" s="23"/>
      <c r="OSY84" s="23"/>
      <c r="OSZ84" s="23"/>
      <c r="OTA84" s="23"/>
      <c r="OTB84" s="23"/>
      <c r="OTC84" s="23"/>
      <c r="OTD84" s="23"/>
      <c r="OTE84" s="23"/>
      <c r="OTF84" s="23"/>
      <c r="OTG84" s="23"/>
      <c r="OTH84" s="23"/>
      <c r="OTI84" s="23"/>
      <c r="OTJ84" s="23"/>
      <c r="OTK84" s="23"/>
      <c r="OTL84" s="23"/>
      <c r="OTM84" s="23"/>
      <c r="OTN84" s="23"/>
      <c r="OTO84" s="23"/>
      <c r="OTP84" s="23"/>
      <c r="OTQ84" s="23"/>
      <c r="OTR84" s="23"/>
      <c r="OTS84" s="23"/>
      <c r="OTT84" s="23"/>
      <c r="OTU84" s="23"/>
      <c r="OTV84" s="23"/>
      <c r="OTW84" s="23"/>
      <c r="OTX84" s="23"/>
      <c r="OTY84" s="23"/>
      <c r="OTZ84" s="23"/>
      <c r="OUA84" s="23"/>
      <c r="OUB84" s="23"/>
      <c r="OUC84" s="23"/>
      <c r="OUD84" s="23"/>
      <c r="OUE84" s="23"/>
      <c r="OUF84" s="23"/>
      <c r="OUG84" s="23"/>
      <c r="OUH84" s="23"/>
      <c r="OUI84" s="23"/>
      <c r="OUJ84" s="23"/>
      <c r="OUK84" s="23"/>
      <c r="OUL84" s="23"/>
      <c r="OUM84" s="23"/>
      <c r="OUN84" s="23"/>
      <c r="OUO84" s="23"/>
      <c r="OUP84" s="23"/>
      <c r="OUQ84" s="23"/>
      <c r="OUR84" s="23"/>
      <c r="OUS84" s="23"/>
      <c r="OUT84" s="23"/>
      <c r="OUU84" s="23"/>
      <c r="OUV84" s="23"/>
      <c r="OUW84" s="23"/>
      <c r="OUX84" s="23"/>
      <c r="OUY84" s="23"/>
      <c r="OUZ84" s="23"/>
      <c r="OVA84" s="23"/>
      <c r="OVB84" s="23"/>
      <c r="OVC84" s="23"/>
      <c r="OVD84" s="23"/>
      <c r="OVE84" s="23"/>
      <c r="OVF84" s="23"/>
      <c r="OVG84" s="23"/>
      <c r="OVH84" s="23"/>
      <c r="OVI84" s="23"/>
      <c r="OVJ84" s="23"/>
      <c r="OVK84" s="23"/>
      <c r="OVL84" s="23"/>
      <c r="OVM84" s="23"/>
      <c r="OVN84" s="23"/>
      <c r="OVO84" s="23"/>
      <c r="OVP84" s="23"/>
      <c r="OVQ84" s="23"/>
      <c r="OVR84" s="23"/>
      <c r="OVS84" s="23"/>
      <c r="OVT84" s="23"/>
      <c r="OVU84" s="23"/>
      <c r="OVV84" s="23"/>
      <c r="OVW84" s="23"/>
      <c r="OVX84" s="23"/>
      <c r="OVY84" s="23"/>
      <c r="OVZ84" s="23"/>
      <c r="OWA84" s="23"/>
      <c r="OWB84" s="23"/>
      <c r="OWC84" s="23"/>
      <c r="OWD84" s="23"/>
      <c r="OWE84" s="23"/>
      <c r="OWF84" s="23"/>
      <c r="OWG84" s="23"/>
      <c r="OWH84" s="23"/>
      <c r="OWI84" s="23"/>
      <c r="OWJ84" s="23"/>
      <c r="OWK84" s="23"/>
      <c r="OWL84" s="23"/>
      <c r="OWM84" s="23"/>
      <c r="OWN84" s="23"/>
      <c r="OWO84" s="23"/>
      <c r="OWP84" s="23"/>
      <c r="OWQ84" s="23"/>
      <c r="OWR84" s="23"/>
      <c r="OWS84" s="23"/>
      <c r="OWT84" s="23"/>
      <c r="OWU84" s="23"/>
      <c r="OWV84" s="23"/>
      <c r="OWW84" s="23"/>
      <c r="OWX84" s="23"/>
      <c r="OWY84" s="23"/>
      <c r="OWZ84" s="23"/>
      <c r="OXA84" s="23"/>
      <c r="OXB84" s="23"/>
      <c r="OXC84" s="23"/>
      <c r="OXD84" s="23"/>
      <c r="OXE84" s="23"/>
      <c r="OXF84" s="23"/>
      <c r="OXG84" s="23"/>
      <c r="OXH84" s="23"/>
      <c r="OXI84" s="23"/>
      <c r="OXJ84" s="23"/>
      <c r="OXK84" s="23"/>
      <c r="OXL84" s="23"/>
      <c r="OXM84" s="23"/>
      <c r="OXN84" s="23"/>
      <c r="OXO84" s="23"/>
      <c r="OXP84" s="23"/>
      <c r="OXQ84" s="23"/>
      <c r="OXR84" s="23"/>
      <c r="OXS84" s="23"/>
      <c r="OXT84" s="23"/>
      <c r="OXU84" s="23"/>
      <c r="OXV84" s="23"/>
      <c r="OXW84" s="23"/>
      <c r="OXX84" s="23"/>
      <c r="OXY84" s="23"/>
      <c r="OXZ84" s="23"/>
      <c r="OYA84" s="23"/>
      <c r="OYB84" s="23"/>
      <c r="OYC84" s="23"/>
      <c r="OYD84" s="23"/>
      <c r="OYE84" s="23"/>
      <c r="OYF84" s="23"/>
      <c r="OYG84" s="23"/>
      <c r="OYH84" s="23"/>
      <c r="OYI84" s="23"/>
      <c r="OYJ84" s="23"/>
      <c r="OYK84" s="23"/>
      <c r="OYL84" s="23"/>
      <c r="OYM84" s="23"/>
      <c r="OYN84" s="23"/>
      <c r="OYO84" s="23"/>
      <c r="OYP84" s="23"/>
      <c r="OYQ84" s="23"/>
      <c r="OYR84" s="23"/>
      <c r="OYS84" s="23"/>
      <c r="OYT84" s="23"/>
      <c r="OYU84" s="23"/>
      <c r="OYV84" s="23"/>
      <c r="OYW84" s="23"/>
      <c r="OYX84" s="23"/>
      <c r="OYY84" s="23"/>
      <c r="OYZ84" s="23"/>
      <c r="OZA84" s="23"/>
      <c r="OZB84" s="23"/>
      <c r="OZC84" s="23"/>
      <c r="OZD84" s="23"/>
      <c r="OZE84" s="23"/>
      <c r="OZF84" s="23"/>
      <c r="OZG84" s="23"/>
      <c r="OZH84" s="23"/>
      <c r="OZI84" s="23"/>
      <c r="OZJ84" s="23"/>
      <c r="OZK84" s="23"/>
      <c r="OZL84" s="23"/>
      <c r="OZM84" s="23"/>
      <c r="OZN84" s="23"/>
      <c r="OZO84" s="23"/>
      <c r="OZP84" s="23"/>
      <c r="OZQ84" s="23"/>
      <c r="OZR84" s="23"/>
      <c r="OZS84" s="23"/>
      <c r="OZT84" s="23"/>
      <c r="OZU84" s="23"/>
      <c r="OZV84" s="23"/>
      <c r="OZW84" s="23"/>
      <c r="OZX84" s="23"/>
      <c r="OZY84" s="23"/>
      <c r="OZZ84" s="23"/>
      <c r="PAA84" s="23"/>
      <c r="PAB84" s="23"/>
      <c r="PAC84" s="23"/>
      <c r="PAD84" s="23"/>
      <c r="PAE84" s="23"/>
      <c r="PAF84" s="23"/>
      <c r="PAG84" s="23"/>
      <c r="PAH84" s="23"/>
      <c r="PAI84" s="23"/>
      <c r="PAJ84" s="23"/>
      <c r="PAK84" s="23"/>
      <c r="PAL84" s="23"/>
      <c r="PAM84" s="23"/>
      <c r="PAN84" s="23"/>
      <c r="PAO84" s="23"/>
      <c r="PAP84" s="23"/>
      <c r="PAQ84" s="23"/>
      <c r="PAR84" s="23"/>
      <c r="PAS84" s="23"/>
      <c r="PAT84" s="23"/>
      <c r="PAU84" s="23"/>
      <c r="PAV84" s="23"/>
      <c r="PAW84" s="23"/>
      <c r="PAX84" s="23"/>
      <c r="PAY84" s="23"/>
      <c r="PAZ84" s="23"/>
      <c r="PBA84" s="23"/>
      <c r="PBB84" s="23"/>
      <c r="PBC84" s="23"/>
      <c r="PBD84" s="23"/>
      <c r="PBE84" s="23"/>
      <c r="PBF84" s="23"/>
      <c r="PBG84" s="23"/>
      <c r="PBH84" s="23"/>
      <c r="PBI84" s="23"/>
      <c r="PBJ84" s="23"/>
      <c r="PBK84" s="23"/>
      <c r="PBL84" s="23"/>
      <c r="PBM84" s="23"/>
      <c r="PBN84" s="23"/>
      <c r="PBO84" s="23"/>
      <c r="PBP84" s="23"/>
      <c r="PBQ84" s="23"/>
      <c r="PBR84" s="23"/>
      <c r="PBS84" s="23"/>
      <c r="PBT84" s="23"/>
      <c r="PBU84" s="23"/>
      <c r="PBV84" s="23"/>
      <c r="PBW84" s="23"/>
      <c r="PBX84" s="23"/>
      <c r="PBY84" s="23"/>
      <c r="PBZ84" s="23"/>
      <c r="PCA84" s="23"/>
      <c r="PCB84" s="23"/>
      <c r="PCC84" s="23"/>
      <c r="PCD84" s="23"/>
      <c r="PCE84" s="23"/>
      <c r="PCF84" s="23"/>
      <c r="PCG84" s="23"/>
      <c r="PCH84" s="23"/>
      <c r="PCI84" s="23"/>
      <c r="PCJ84" s="23"/>
      <c r="PCK84" s="23"/>
      <c r="PCL84" s="23"/>
      <c r="PCM84" s="23"/>
      <c r="PCN84" s="23"/>
      <c r="PCO84" s="23"/>
      <c r="PCP84" s="23"/>
      <c r="PCQ84" s="23"/>
      <c r="PCR84" s="23"/>
      <c r="PCS84" s="23"/>
      <c r="PCT84" s="23"/>
      <c r="PCU84" s="23"/>
      <c r="PCV84" s="23"/>
      <c r="PCW84" s="23"/>
      <c r="PCX84" s="23"/>
      <c r="PCY84" s="23"/>
      <c r="PCZ84" s="23"/>
      <c r="PDA84" s="23"/>
      <c r="PDB84" s="23"/>
      <c r="PDC84" s="23"/>
      <c r="PDD84" s="23"/>
      <c r="PDE84" s="23"/>
      <c r="PDF84" s="23"/>
      <c r="PDG84" s="23"/>
      <c r="PDH84" s="23"/>
      <c r="PDI84" s="23"/>
      <c r="PDJ84" s="23"/>
      <c r="PDK84" s="23"/>
      <c r="PDL84" s="23"/>
      <c r="PDM84" s="23"/>
      <c r="PDN84" s="23"/>
      <c r="PDO84" s="23"/>
      <c r="PDP84" s="23"/>
      <c r="PDQ84" s="23"/>
      <c r="PDR84" s="23"/>
      <c r="PDS84" s="23"/>
      <c r="PDT84" s="23"/>
      <c r="PDU84" s="23"/>
      <c r="PDV84" s="23"/>
      <c r="PDW84" s="23"/>
      <c r="PDX84" s="23"/>
      <c r="PDY84" s="23"/>
      <c r="PDZ84" s="23"/>
      <c r="PEA84" s="23"/>
      <c r="PEB84" s="23"/>
      <c r="PEC84" s="23"/>
      <c r="PED84" s="23"/>
      <c r="PEE84" s="23"/>
      <c r="PEF84" s="23"/>
      <c r="PEG84" s="23"/>
      <c r="PEH84" s="23"/>
      <c r="PEI84" s="23"/>
      <c r="PEJ84" s="23"/>
      <c r="PEK84" s="23"/>
      <c r="PEL84" s="23"/>
      <c r="PEM84" s="23"/>
      <c r="PEN84" s="23"/>
      <c r="PEO84" s="23"/>
      <c r="PEP84" s="23"/>
      <c r="PEQ84" s="23"/>
      <c r="PER84" s="23"/>
      <c r="PES84" s="23"/>
      <c r="PET84" s="23"/>
      <c r="PEU84" s="23"/>
      <c r="PEV84" s="23"/>
      <c r="PEW84" s="23"/>
      <c r="PEX84" s="23"/>
      <c r="PEY84" s="23"/>
      <c r="PEZ84" s="23"/>
      <c r="PFA84" s="23"/>
      <c r="PFB84" s="23"/>
      <c r="PFC84" s="23"/>
      <c r="PFD84" s="23"/>
      <c r="PFE84" s="23"/>
      <c r="PFF84" s="23"/>
      <c r="PFG84" s="23"/>
      <c r="PFH84" s="23"/>
      <c r="PFI84" s="23"/>
      <c r="PFJ84" s="23"/>
      <c r="PFK84" s="23"/>
      <c r="PFL84" s="23"/>
      <c r="PFM84" s="23"/>
      <c r="PFN84" s="23"/>
      <c r="PFO84" s="23"/>
      <c r="PFP84" s="23"/>
      <c r="PFQ84" s="23"/>
      <c r="PFR84" s="23"/>
      <c r="PFS84" s="23"/>
      <c r="PFT84" s="23"/>
      <c r="PFU84" s="23"/>
      <c r="PFV84" s="23"/>
      <c r="PFW84" s="23"/>
      <c r="PFX84" s="23"/>
      <c r="PFY84" s="23"/>
      <c r="PFZ84" s="23"/>
      <c r="PGA84" s="23"/>
      <c r="PGB84" s="23"/>
      <c r="PGC84" s="23"/>
      <c r="PGD84" s="23"/>
      <c r="PGE84" s="23"/>
      <c r="PGF84" s="23"/>
      <c r="PGG84" s="23"/>
      <c r="PGH84" s="23"/>
      <c r="PGI84" s="23"/>
      <c r="PGJ84" s="23"/>
      <c r="PGK84" s="23"/>
      <c r="PGL84" s="23"/>
      <c r="PGM84" s="23"/>
      <c r="PGN84" s="23"/>
      <c r="PGO84" s="23"/>
      <c r="PGP84" s="23"/>
      <c r="PGQ84" s="23"/>
      <c r="PGR84" s="23"/>
      <c r="PGS84" s="23"/>
      <c r="PGT84" s="23"/>
      <c r="PGU84" s="23"/>
      <c r="PGV84" s="23"/>
      <c r="PGW84" s="23"/>
      <c r="PGX84" s="23"/>
      <c r="PGY84" s="23"/>
      <c r="PGZ84" s="23"/>
      <c r="PHA84" s="23"/>
      <c r="PHB84" s="23"/>
      <c r="PHC84" s="23"/>
      <c r="PHD84" s="23"/>
      <c r="PHE84" s="23"/>
      <c r="PHF84" s="23"/>
      <c r="PHG84" s="23"/>
      <c r="PHH84" s="23"/>
      <c r="PHI84" s="23"/>
      <c r="PHJ84" s="23"/>
      <c r="PHK84" s="23"/>
      <c r="PHL84" s="23"/>
      <c r="PHM84" s="23"/>
      <c r="PHN84" s="23"/>
      <c r="PHO84" s="23"/>
      <c r="PHP84" s="23"/>
      <c r="PHQ84" s="23"/>
      <c r="PHR84" s="23"/>
      <c r="PHS84" s="23"/>
      <c r="PHT84" s="23"/>
      <c r="PHU84" s="23"/>
      <c r="PHV84" s="23"/>
      <c r="PHW84" s="23"/>
      <c r="PHX84" s="23"/>
      <c r="PHY84" s="23"/>
      <c r="PHZ84" s="23"/>
      <c r="PIA84" s="23"/>
      <c r="PIB84" s="23"/>
      <c r="PIC84" s="23"/>
      <c r="PID84" s="23"/>
      <c r="PIE84" s="23"/>
      <c r="PIF84" s="23"/>
      <c r="PIG84" s="23"/>
      <c r="PIH84" s="23"/>
      <c r="PII84" s="23"/>
      <c r="PIJ84" s="23"/>
      <c r="PIK84" s="23"/>
      <c r="PIL84" s="23"/>
      <c r="PIM84" s="23"/>
      <c r="PIN84" s="23"/>
      <c r="PIO84" s="23"/>
      <c r="PIP84" s="23"/>
      <c r="PIQ84" s="23"/>
      <c r="PIR84" s="23"/>
      <c r="PIS84" s="23"/>
      <c r="PIT84" s="23"/>
      <c r="PIU84" s="23"/>
      <c r="PIV84" s="23"/>
      <c r="PIW84" s="23"/>
      <c r="PIX84" s="23"/>
      <c r="PIY84" s="23"/>
      <c r="PIZ84" s="23"/>
      <c r="PJA84" s="23"/>
      <c r="PJB84" s="23"/>
      <c r="PJC84" s="23"/>
      <c r="PJD84" s="23"/>
      <c r="PJE84" s="23"/>
      <c r="PJF84" s="23"/>
      <c r="PJG84" s="23"/>
      <c r="PJH84" s="23"/>
      <c r="PJI84" s="23"/>
      <c r="PJJ84" s="23"/>
      <c r="PJK84" s="23"/>
      <c r="PJL84" s="23"/>
      <c r="PJM84" s="23"/>
      <c r="PJN84" s="23"/>
      <c r="PJO84" s="23"/>
      <c r="PJP84" s="23"/>
      <c r="PJQ84" s="23"/>
      <c r="PJR84" s="23"/>
      <c r="PJS84" s="23"/>
      <c r="PJT84" s="23"/>
      <c r="PJU84" s="23"/>
      <c r="PJV84" s="23"/>
      <c r="PJW84" s="23"/>
      <c r="PJX84" s="23"/>
      <c r="PJY84" s="23"/>
      <c r="PJZ84" s="23"/>
      <c r="PKA84" s="23"/>
      <c r="PKB84" s="23"/>
      <c r="PKC84" s="23"/>
      <c r="PKD84" s="23"/>
      <c r="PKE84" s="23"/>
      <c r="PKF84" s="23"/>
      <c r="PKG84" s="23"/>
      <c r="PKH84" s="23"/>
      <c r="PKI84" s="23"/>
      <c r="PKJ84" s="23"/>
      <c r="PKK84" s="23"/>
      <c r="PKL84" s="23"/>
      <c r="PKM84" s="23"/>
      <c r="PKN84" s="23"/>
      <c r="PKO84" s="23"/>
      <c r="PKP84" s="23"/>
      <c r="PKQ84" s="23"/>
      <c r="PKR84" s="23"/>
      <c r="PKS84" s="23"/>
      <c r="PKT84" s="23"/>
      <c r="PKU84" s="23"/>
      <c r="PKV84" s="23"/>
      <c r="PKW84" s="23"/>
      <c r="PKX84" s="23"/>
      <c r="PKY84" s="23"/>
      <c r="PKZ84" s="23"/>
      <c r="PLA84" s="23"/>
      <c r="PLB84" s="23"/>
      <c r="PLC84" s="23"/>
      <c r="PLD84" s="23"/>
      <c r="PLE84" s="23"/>
      <c r="PLF84" s="23"/>
      <c r="PLG84" s="23"/>
      <c r="PLH84" s="23"/>
      <c r="PLI84" s="23"/>
      <c r="PLJ84" s="23"/>
      <c r="PLK84" s="23"/>
      <c r="PLL84" s="23"/>
      <c r="PLM84" s="23"/>
      <c r="PLN84" s="23"/>
      <c r="PLO84" s="23"/>
      <c r="PLP84" s="23"/>
      <c r="PLQ84" s="23"/>
      <c r="PLR84" s="23"/>
      <c r="PLS84" s="23"/>
      <c r="PLT84" s="23"/>
      <c r="PLU84" s="23"/>
      <c r="PLV84" s="23"/>
      <c r="PLW84" s="23"/>
      <c r="PLX84" s="23"/>
      <c r="PLY84" s="23"/>
      <c r="PLZ84" s="23"/>
      <c r="PMA84" s="23"/>
      <c r="PMB84" s="23"/>
      <c r="PMC84" s="23"/>
      <c r="PMD84" s="23"/>
      <c r="PME84" s="23"/>
      <c r="PMF84" s="23"/>
      <c r="PMG84" s="23"/>
      <c r="PMH84" s="23"/>
      <c r="PMI84" s="23"/>
      <c r="PMJ84" s="23"/>
      <c r="PMK84" s="23"/>
      <c r="PML84" s="23"/>
      <c r="PMM84" s="23"/>
      <c r="PMN84" s="23"/>
      <c r="PMO84" s="23"/>
      <c r="PMP84" s="23"/>
      <c r="PMQ84" s="23"/>
      <c r="PMR84" s="23"/>
      <c r="PMS84" s="23"/>
      <c r="PMT84" s="23"/>
      <c r="PMU84" s="23"/>
      <c r="PMV84" s="23"/>
      <c r="PMW84" s="23"/>
      <c r="PMX84" s="23"/>
      <c r="PMY84" s="23"/>
      <c r="PMZ84" s="23"/>
      <c r="PNA84" s="23"/>
      <c r="PNB84" s="23"/>
      <c r="PNC84" s="23"/>
      <c r="PND84" s="23"/>
      <c r="PNE84" s="23"/>
      <c r="PNF84" s="23"/>
      <c r="PNG84" s="23"/>
      <c r="PNH84" s="23"/>
      <c r="PNI84" s="23"/>
      <c r="PNJ84" s="23"/>
      <c r="PNK84" s="23"/>
      <c r="PNL84" s="23"/>
      <c r="PNM84" s="23"/>
      <c r="PNN84" s="23"/>
      <c r="PNO84" s="23"/>
      <c r="PNP84" s="23"/>
      <c r="PNQ84" s="23"/>
      <c r="PNR84" s="23"/>
      <c r="PNS84" s="23"/>
      <c r="PNT84" s="23"/>
      <c r="PNU84" s="23"/>
      <c r="PNV84" s="23"/>
      <c r="PNW84" s="23"/>
      <c r="PNX84" s="23"/>
      <c r="PNY84" s="23"/>
      <c r="PNZ84" s="23"/>
      <c r="POA84" s="23"/>
      <c r="POB84" s="23"/>
      <c r="POC84" s="23"/>
      <c r="POD84" s="23"/>
      <c r="POE84" s="23"/>
      <c r="POF84" s="23"/>
      <c r="POG84" s="23"/>
      <c r="POH84" s="23"/>
      <c r="POI84" s="23"/>
      <c r="POJ84" s="23"/>
      <c r="POK84" s="23"/>
      <c r="POL84" s="23"/>
      <c r="POM84" s="23"/>
      <c r="PON84" s="23"/>
      <c r="POO84" s="23"/>
      <c r="POP84" s="23"/>
      <c r="POQ84" s="23"/>
      <c r="POR84" s="23"/>
      <c r="POS84" s="23"/>
      <c r="POT84" s="23"/>
      <c r="POU84" s="23"/>
      <c r="POV84" s="23"/>
      <c r="POW84" s="23"/>
      <c r="POX84" s="23"/>
      <c r="POY84" s="23"/>
      <c r="POZ84" s="23"/>
      <c r="PPA84" s="23"/>
      <c r="PPB84" s="23"/>
      <c r="PPC84" s="23"/>
      <c r="PPD84" s="23"/>
      <c r="PPE84" s="23"/>
      <c r="PPF84" s="23"/>
      <c r="PPG84" s="23"/>
      <c r="PPH84" s="23"/>
      <c r="PPI84" s="23"/>
      <c r="PPJ84" s="23"/>
      <c r="PPK84" s="23"/>
      <c r="PPL84" s="23"/>
      <c r="PPM84" s="23"/>
      <c r="PPN84" s="23"/>
      <c r="PPO84" s="23"/>
      <c r="PPP84" s="23"/>
      <c r="PPQ84" s="23"/>
      <c r="PPR84" s="23"/>
      <c r="PPS84" s="23"/>
      <c r="PPT84" s="23"/>
      <c r="PPU84" s="23"/>
      <c r="PPV84" s="23"/>
      <c r="PPW84" s="23"/>
      <c r="PPX84" s="23"/>
      <c r="PPY84" s="23"/>
      <c r="PPZ84" s="23"/>
      <c r="PQA84" s="23"/>
      <c r="PQB84" s="23"/>
      <c r="PQC84" s="23"/>
      <c r="PQD84" s="23"/>
      <c r="PQE84" s="23"/>
      <c r="PQF84" s="23"/>
      <c r="PQG84" s="23"/>
      <c r="PQH84" s="23"/>
      <c r="PQI84" s="23"/>
      <c r="PQJ84" s="23"/>
      <c r="PQK84" s="23"/>
      <c r="PQL84" s="23"/>
      <c r="PQM84" s="23"/>
      <c r="PQN84" s="23"/>
      <c r="PQO84" s="23"/>
      <c r="PQP84" s="23"/>
      <c r="PQQ84" s="23"/>
      <c r="PQR84" s="23"/>
      <c r="PQS84" s="23"/>
      <c r="PQT84" s="23"/>
      <c r="PQU84" s="23"/>
      <c r="PQV84" s="23"/>
      <c r="PQW84" s="23"/>
      <c r="PQX84" s="23"/>
      <c r="PQY84" s="23"/>
      <c r="PQZ84" s="23"/>
      <c r="PRA84" s="23"/>
      <c r="PRB84" s="23"/>
      <c r="PRC84" s="23"/>
      <c r="PRD84" s="23"/>
      <c r="PRE84" s="23"/>
      <c r="PRF84" s="23"/>
      <c r="PRG84" s="23"/>
      <c r="PRH84" s="23"/>
      <c r="PRI84" s="23"/>
      <c r="PRJ84" s="23"/>
      <c r="PRK84" s="23"/>
      <c r="PRL84" s="23"/>
      <c r="PRM84" s="23"/>
      <c r="PRN84" s="23"/>
      <c r="PRO84" s="23"/>
      <c r="PRP84" s="23"/>
      <c r="PRQ84" s="23"/>
      <c r="PRR84" s="23"/>
      <c r="PRS84" s="23"/>
      <c r="PRT84" s="23"/>
      <c r="PRU84" s="23"/>
      <c r="PRV84" s="23"/>
      <c r="PRW84" s="23"/>
      <c r="PRX84" s="23"/>
      <c r="PRY84" s="23"/>
      <c r="PRZ84" s="23"/>
      <c r="PSA84" s="23"/>
      <c r="PSB84" s="23"/>
      <c r="PSC84" s="23"/>
      <c r="PSD84" s="23"/>
      <c r="PSE84" s="23"/>
      <c r="PSF84" s="23"/>
      <c r="PSG84" s="23"/>
      <c r="PSH84" s="23"/>
      <c r="PSI84" s="23"/>
      <c r="PSJ84" s="23"/>
      <c r="PSK84" s="23"/>
      <c r="PSL84" s="23"/>
      <c r="PSM84" s="23"/>
      <c r="PSN84" s="23"/>
      <c r="PSO84" s="23"/>
      <c r="PSP84" s="23"/>
      <c r="PSQ84" s="23"/>
      <c r="PSR84" s="23"/>
      <c r="PSS84" s="23"/>
      <c r="PST84" s="23"/>
      <c r="PSU84" s="23"/>
      <c r="PSV84" s="23"/>
      <c r="PSW84" s="23"/>
      <c r="PSX84" s="23"/>
      <c r="PSY84" s="23"/>
      <c r="PSZ84" s="23"/>
      <c r="PTA84" s="23"/>
      <c r="PTB84" s="23"/>
      <c r="PTC84" s="23"/>
      <c r="PTD84" s="23"/>
      <c r="PTE84" s="23"/>
      <c r="PTF84" s="23"/>
      <c r="PTG84" s="23"/>
      <c r="PTH84" s="23"/>
      <c r="PTI84" s="23"/>
      <c r="PTJ84" s="23"/>
      <c r="PTK84" s="23"/>
      <c r="PTL84" s="23"/>
      <c r="PTM84" s="23"/>
      <c r="PTN84" s="23"/>
      <c r="PTO84" s="23"/>
      <c r="PTP84" s="23"/>
      <c r="PTQ84" s="23"/>
      <c r="PTR84" s="23"/>
      <c r="PTS84" s="23"/>
      <c r="PTT84" s="23"/>
      <c r="PTU84" s="23"/>
      <c r="PTV84" s="23"/>
      <c r="PTW84" s="23"/>
      <c r="PTX84" s="23"/>
      <c r="PTY84" s="23"/>
      <c r="PTZ84" s="23"/>
      <c r="PUA84" s="23"/>
      <c r="PUB84" s="23"/>
      <c r="PUC84" s="23"/>
      <c r="PUD84" s="23"/>
      <c r="PUE84" s="23"/>
      <c r="PUF84" s="23"/>
      <c r="PUG84" s="23"/>
      <c r="PUH84" s="23"/>
      <c r="PUI84" s="23"/>
      <c r="PUJ84" s="23"/>
      <c r="PUK84" s="23"/>
      <c r="PUL84" s="23"/>
      <c r="PUM84" s="23"/>
      <c r="PUN84" s="23"/>
      <c r="PUO84" s="23"/>
      <c r="PUP84" s="23"/>
      <c r="PUQ84" s="23"/>
      <c r="PUR84" s="23"/>
      <c r="PUS84" s="23"/>
      <c r="PUT84" s="23"/>
      <c r="PUU84" s="23"/>
      <c r="PUV84" s="23"/>
      <c r="PUW84" s="23"/>
      <c r="PUX84" s="23"/>
      <c r="PUY84" s="23"/>
      <c r="PUZ84" s="23"/>
      <c r="PVA84" s="23"/>
      <c r="PVB84" s="23"/>
      <c r="PVC84" s="23"/>
      <c r="PVD84" s="23"/>
      <c r="PVE84" s="23"/>
      <c r="PVF84" s="23"/>
      <c r="PVG84" s="23"/>
      <c r="PVH84" s="23"/>
      <c r="PVI84" s="23"/>
      <c r="PVJ84" s="23"/>
      <c r="PVK84" s="23"/>
      <c r="PVL84" s="23"/>
      <c r="PVM84" s="23"/>
      <c r="PVN84" s="23"/>
      <c r="PVO84" s="23"/>
      <c r="PVP84" s="23"/>
      <c r="PVQ84" s="23"/>
      <c r="PVR84" s="23"/>
      <c r="PVS84" s="23"/>
      <c r="PVT84" s="23"/>
      <c r="PVU84" s="23"/>
      <c r="PVV84" s="23"/>
      <c r="PVW84" s="23"/>
      <c r="PVX84" s="23"/>
      <c r="PVY84" s="23"/>
      <c r="PVZ84" s="23"/>
      <c r="PWA84" s="23"/>
      <c r="PWB84" s="23"/>
      <c r="PWC84" s="23"/>
      <c r="PWD84" s="23"/>
      <c r="PWE84" s="23"/>
      <c r="PWF84" s="23"/>
      <c r="PWG84" s="23"/>
      <c r="PWH84" s="23"/>
      <c r="PWI84" s="23"/>
      <c r="PWJ84" s="23"/>
      <c r="PWK84" s="23"/>
      <c r="PWL84" s="23"/>
      <c r="PWM84" s="23"/>
      <c r="PWN84" s="23"/>
      <c r="PWO84" s="23"/>
      <c r="PWP84" s="23"/>
      <c r="PWQ84" s="23"/>
      <c r="PWR84" s="23"/>
      <c r="PWS84" s="23"/>
      <c r="PWT84" s="23"/>
      <c r="PWU84" s="23"/>
      <c r="PWV84" s="23"/>
      <c r="PWW84" s="23"/>
      <c r="PWX84" s="23"/>
      <c r="PWY84" s="23"/>
      <c r="PWZ84" s="23"/>
      <c r="PXA84" s="23"/>
      <c r="PXB84" s="23"/>
      <c r="PXC84" s="23"/>
      <c r="PXD84" s="23"/>
      <c r="PXE84" s="23"/>
      <c r="PXF84" s="23"/>
      <c r="PXG84" s="23"/>
      <c r="PXH84" s="23"/>
      <c r="PXI84" s="23"/>
      <c r="PXJ84" s="23"/>
      <c r="PXK84" s="23"/>
      <c r="PXL84" s="23"/>
      <c r="PXM84" s="23"/>
      <c r="PXN84" s="23"/>
      <c r="PXO84" s="23"/>
      <c r="PXP84" s="23"/>
      <c r="PXQ84" s="23"/>
      <c r="PXR84" s="23"/>
      <c r="PXS84" s="23"/>
      <c r="PXT84" s="23"/>
      <c r="PXU84" s="23"/>
      <c r="PXV84" s="23"/>
      <c r="PXW84" s="23"/>
      <c r="PXX84" s="23"/>
      <c r="PXY84" s="23"/>
      <c r="PXZ84" s="23"/>
      <c r="PYA84" s="23"/>
      <c r="PYB84" s="23"/>
      <c r="PYC84" s="23"/>
      <c r="PYD84" s="23"/>
      <c r="PYE84" s="23"/>
      <c r="PYF84" s="23"/>
      <c r="PYG84" s="23"/>
      <c r="PYH84" s="23"/>
      <c r="PYI84" s="23"/>
      <c r="PYJ84" s="23"/>
      <c r="PYK84" s="23"/>
      <c r="PYL84" s="23"/>
      <c r="PYM84" s="23"/>
      <c r="PYN84" s="23"/>
      <c r="PYO84" s="23"/>
      <c r="PYP84" s="23"/>
      <c r="PYQ84" s="23"/>
      <c r="PYR84" s="23"/>
      <c r="PYS84" s="23"/>
      <c r="PYT84" s="23"/>
      <c r="PYU84" s="23"/>
      <c r="PYV84" s="23"/>
      <c r="PYW84" s="23"/>
      <c r="PYX84" s="23"/>
      <c r="PYY84" s="23"/>
      <c r="PYZ84" s="23"/>
      <c r="PZA84" s="23"/>
      <c r="PZB84" s="23"/>
      <c r="PZC84" s="23"/>
      <c r="PZD84" s="23"/>
      <c r="PZE84" s="23"/>
      <c r="PZF84" s="23"/>
      <c r="PZG84" s="23"/>
      <c r="PZH84" s="23"/>
      <c r="PZI84" s="23"/>
      <c r="PZJ84" s="23"/>
      <c r="PZK84" s="23"/>
      <c r="PZL84" s="23"/>
      <c r="PZM84" s="23"/>
      <c r="PZN84" s="23"/>
      <c r="PZO84" s="23"/>
      <c r="PZP84" s="23"/>
      <c r="PZQ84" s="23"/>
      <c r="PZR84" s="23"/>
      <c r="PZS84" s="23"/>
      <c r="PZT84" s="23"/>
      <c r="PZU84" s="23"/>
      <c r="PZV84" s="23"/>
      <c r="PZW84" s="23"/>
      <c r="PZX84" s="23"/>
      <c r="PZY84" s="23"/>
      <c r="PZZ84" s="23"/>
      <c r="QAA84" s="23"/>
      <c r="QAB84" s="23"/>
      <c r="QAC84" s="23"/>
      <c r="QAD84" s="23"/>
      <c r="QAE84" s="23"/>
      <c r="QAF84" s="23"/>
      <c r="QAG84" s="23"/>
      <c r="QAH84" s="23"/>
      <c r="QAI84" s="23"/>
      <c r="QAJ84" s="23"/>
      <c r="QAK84" s="23"/>
      <c r="QAL84" s="23"/>
      <c r="QAM84" s="23"/>
      <c r="QAN84" s="23"/>
      <c r="QAO84" s="23"/>
      <c r="QAP84" s="23"/>
      <c r="QAQ84" s="23"/>
      <c r="QAR84" s="23"/>
      <c r="QAS84" s="23"/>
      <c r="QAT84" s="23"/>
      <c r="QAU84" s="23"/>
      <c r="QAV84" s="23"/>
      <c r="QAW84" s="23"/>
      <c r="QAX84" s="23"/>
      <c r="QAY84" s="23"/>
      <c r="QAZ84" s="23"/>
      <c r="QBA84" s="23"/>
      <c r="QBB84" s="23"/>
      <c r="QBC84" s="23"/>
      <c r="QBD84" s="23"/>
      <c r="QBE84" s="23"/>
      <c r="QBF84" s="23"/>
      <c r="QBG84" s="23"/>
      <c r="QBH84" s="23"/>
      <c r="QBI84" s="23"/>
      <c r="QBJ84" s="23"/>
      <c r="QBK84" s="23"/>
      <c r="QBL84" s="23"/>
      <c r="QBM84" s="23"/>
      <c r="QBN84" s="23"/>
      <c r="QBO84" s="23"/>
      <c r="QBP84" s="23"/>
      <c r="QBQ84" s="23"/>
      <c r="QBR84" s="23"/>
      <c r="QBS84" s="23"/>
      <c r="QBT84" s="23"/>
      <c r="QBU84" s="23"/>
      <c r="QBV84" s="23"/>
      <c r="QBW84" s="23"/>
      <c r="QBX84" s="23"/>
      <c r="QBY84" s="23"/>
      <c r="QBZ84" s="23"/>
      <c r="QCA84" s="23"/>
      <c r="QCB84" s="23"/>
      <c r="QCC84" s="23"/>
      <c r="QCD84" s="23"/>
      <c r="QCE84" s="23"/>
      <c r="QCF84" s="23"/>
      <c r="QCG84" s="23"/>
      <c r="QCH84" s="23"/>
      <c r="QCI84" s="23"/>
      <c r="QCJ84" s="23"/>
      <c r="QCK84" s="23"/>
      <c r="QCL84" s="23"/>
      <c r="QCM84" s="23"/>
      <c r="QCN84" s="23"/>
      <c r="QCO84" s="23"/>
      <c r="QCP84" s="23"/>
      <c r="QCQ84" s="23"/>
      <c r="QCR84" s="23"/>
      <c r="QCS84" s="23"/>
      <c r="QCT84" s="23"/>
      <c r="QCU84" s="23"/>
      <c r="QCV84" s="23"/>
      <c r="QCW84" s="23"/>
      <c r="QCX84" s="23"/>
      <c r="QCY84" s="23"/>
      <c r="QCZ84" s="23"/>
      <c r="QDA84" s="23"/>
      <c r="QDB84" s="23"/>
      <c r="QDC84" s="23"/>
      <c r="QDD84" s="23"/>
      <c r="QDE84" s="23"/>
      <c r="QDF84" s="23"/>
      <c r="QDG84" s="23"/>
      <c r="QDH84" s="23"/>
      <c r="QDI84" s="23"/>
      <c r="QDJ84" s="23"/>
      <c r="QDK84" s="23"/>
      <c r="QDL84" s="23"/>
      <c r="QDM84" s="23"/>
      <c r="QDN84" s="23"/>
      <c r="QDO84" s="23"/>
      <c r="QDP84" s="23"/>
      <c r="QDQ84" s="23"/>
      <c r="QDR84" s="23"/>
      <c r="QDS84" s="23"/>
      <c r="QDT84" s="23"/>
      <c r="QDU84" s="23"/>
      <c r="QDV84" s="23"/>
      <c r="QDW84" s="23"/>
      <c r="QDX84" s="23"/>
      <c r="QDY84" s="23"/>
      <c r="QDZ84" s="23"/>
      <c r="QEA84" s="23"/>
      <c r="QEB84" s="23"/>
      <c r="QEC84" s="23"/>
      <c r="QED84" s="23"/>
      <c r="QEE84" s="23"/>
      <c r="QEF84" s="23"/>
      <c r="QEG84" s="23"/>
      <c r="QEH84" s="23"/>
      <c r="QEI84" s="23"/>
      <c r="QEJ84" s="23"/>
      <c r="QEK84" s="23"/>
      <c r="QEL84" s="23"/>
      <c r="QEM84" s="23"/>
      <c r="QEN84" s="23"/>
      <c r="QEO84" s="23"/>
      <c r="QEP84" s="23"/>
      <c r="QEQ84" s="23"/>
      <c r="QER84" s="23"/>
      <c r="QES84" s="23"/>
      <c r="QET84" s="23"/>
      <c r="QEU84" s="23"/>
      <c r="QEV84" s="23"/>
      <c r="QEW84" s="23"/>
      <c r="QEX84" s="23"/>
      <c r="QEY84" s="23"/>
      <c r="QEZ84" s="23"/>
      <c r="QFA84" s="23"/>
      <c r="QFB84" s="23"/>
      <c r="QFC84" s="23"/>
      <c r="QFD84" s="23"/>
      <c r="QFE84" s="23"/>
      <c r="QFF84" s="23"/>
      <c r="QFG84" s="23"/>
      <c r="QFH84" s="23"/>
      <c r="QFI84" s="23"/>
      <c r="QFJ84" s="23"/>
      <c r="QFK84" s="23"/>
      <c r="QFL84" s="23"/>
      <c r="QFM84" s="23"/>
      <c r="QFN84" s="23"/>
      <c r="QFO84" s="23"/>
      <c r="QFP84" s="23"/>
      <c r="QFQ84" s="23"/>
      <c r="QFR84" s="23"/>
      <c r="QFS84" s="23"/>
      <c r="QFT84" s="23"/>
      <c r="QFU84" s="23"/>
      <c r="QFV84" s="23"/>
      <c r="QFW84" s="23"/>
      <c r="QFX84" s="23"/>
      <c r="QFY84" s="23"/>
      <c r="QFZ84" s="23"/>
      <c r="QGA84" s="23"/>
      <c r="QGB84" s="23"/>
      <c r="QGC84" s="23"/>
      <c r="QGD84" s="23"/>
      <c r="QGE84" s="23"/>
      <c r="QGF84" s="23"/>
      <c r="QGG84" s="23"/>
      <c r="QGH84" s="23"/>
      <c r="QGI84" s="23"/>
      <c r="QGJ84" s="23"/>
      <c r="QGK84" s="23"/>
      <c r="QGL84" s="23"/>
      <c r="QGM84" s="23"/>
      <c r="QGN84" s="23"/>
      <c r="QGO84" s="23"/>
      <c r="QGP84" s="23"/>
      <c r="QGQ84" s="23"/>
      <c r="QGR84" s="23"/>
      <c r="QGS84" s="23"/>
      <c r="QGT84" s="23"/>
      <c r="QGU84" s="23"/>
      <c r="QGV84" s="23"/>
      <c r="QGW84" s="23"/>
      <c r="QGX84" s="23"/>
      <c r="QGY84" s="23"/>
      <c r="QGZ84" s="23"/>
      <c r="QHA84" s="23"/>
      <c r="QHB84" s="23"/>
      <c r="QHC84" s="23"/>
      <c r="QHD84" s="23"/>
      <c r="QHE84" s="23"/>
      <c r="QHF84" s="23"/>
      <c r="QHG84" s="23"/>
      <c r="QHH84" s="23"/>
      <c r="QHI84" s="23"/>
      <c r="QHJ84" s="23"/>
      <c r="QHK84" s="23"/>
      <c r="QHL84" s="23"/>
      <c r="QHM84" s="23"/>
      <c r="QHN84" s="23"/>
      <c r="QHO84" s="23"/>
      <c r="QHP84" s="23"/>
      <c r="QHQ84" s="23"/>
      <c r="QHR84" s="23"/>
      <c r="QHS84" s="23"/>
      <c r="QHT84" s="23"/>
      <c r="QHU84" s="23"/>
      <c r="QHV84" s="23"/>
      <c r="QHW84" s="23"/>
      <c r="QHX84" s="23"/>
      <c r="QHY84" s="23"/>
      <c r="QHZ84" s="23"/>
      <c r="QIA84" s="23"/>
      <c r="QIB84" s="23"/>
      <c r="QIC84" s="23"/>
      <c r="QID84" s="23"/>
      <c r="QIE84" s="23"/>
      <c r="QIF84" s="23"/>
      <c r="QIG84" s="23"/>
      <c r="QIH84" s="23"/>
      <c r="QII84" s="23"/>
      <c r="QIJ84" s="23"/>
      <c r="QIK84" s="23"/>
      <c r="QIL84" s="23"/>
      <c r="QIM84" s="23"/>
      <c r="QIN84" s="23"/>
      <c r="QIO84" s="23"/>
      <c r="QIP84" s="23"/>
      <c r="QIQ84" s="23"/>
      <c r="QIR84" s="23"/>
      <c r="QIS84" s="23"/>
      <c r="QIT84" s="23"/>
      <c r="QIU84" s="23"/>
      <c r="QIV84" s="23"/>
      <c r="QIW84" s="23"/>
      <c r="QIX84" s="23"/>
      <c r="QIY84" s="23"/>
      <c r="QIZ84" s="23"/>
      <c r="QJA84" s="23"/>
      <c r="QJB84" s="23"/>
      <c r="QJC84" s="23"/>
      <c r="QJD84" s="23"/>
      <c r="QJE84" s="23"/>
      <c r="QJF84" s="23"/>
      <c r="QJG84" s="23"/>
      <c r="QJH84" s="23"/>
      <c r="QJI84" s="23"/>
      <c r="QJJ84" s="23"/>
      <c r="QJK84" s="23"/>
      <c r="QJL84" s="23"/>
      <c r="QJM84" s="23"/>
      <c r="QJN84" s="23"/>
      <c r="QJO84" s="23"/>
      <c r="QJP84" s="23"/>
      <c r="QJQ84" s="23"/>
      <c r="QJR84" s="23"/>
      <c r="QJS84" s="23"/>
      <c r="QJT84" s="23"/>
      <c r="QJU84" s="23"/>
      <c r="QJV84" s="23"/>
      <c r="QJW84" s="23"/>
      <c r="QJX84" s="23"/>
      <c r="QJY84" s="23"/>
      <c r="QJZ84" s="23"/>
      <c r="QKA84" s="23"/>
      <c r="QKB84" s="23"/>
      <c r="QKC84" s="23"/>
      <c r="QKD84" s="23"/>
      <c r="QKE84" s="23"/>
      <c r="QKF84" s="23"/>
      <c r="QKG84" s="23"/>
      <c r="QKH84" s="23"/>
      <c r="QKI84" s="23"/>
      <c r="QKJ84" s="23"/>
      <c r="QKK84" s="23"/>
      <c r="QKL84" s="23"/>
      <c r="QKM84" s="23"/>
      <c r="QKN84" s="23"/>
      <c r="QKO84" s="23"/>
      <c r="QKP84" s="23"/>
      <c r="QKQ84" s="23"/>
      <c r="QKR84" s="23"/>
      <c r="QKS84" s="23"/>
      <c r="QKT84" s="23"/>
      <c r="QKU84" s="23"/>
      <c r="QKV84" s="23"/>
      <c r="QKW84" s="23"/>
      <c r="QKX84" s="23"/>
      <c r="QKY84" s="23"/>
      <c r="QKZ84" s="23"/>
      <c r="QLA84" s="23"/>
      <c r="QLB84" s="23"/>
      <c r="QLC84" s="23"/>
      <c r="QLD84" s="23"/>
      <c r="QLE84" s="23"/>
      <c r="QLF84" s="23"/>
      <c r="QLG84" s="23"/>
      <c r="QLH84" s="23"/>
      <c r="QLI84" s="23"/>
      <c r="QLJ84" s="23"/>
      <c r="QLK84" s="23"/>
      <c r="QLL84" s="23"/>
      <c r="QLM84" s="23"/>
      <c r="QLN84" s="23"/>
      <c r="QLO84" s="23"/>
      <c r="QLP84" s="23"/>
      <c r="QLQ84" s="23"/>
      <c r="QLR84" s="23"/>
      <c r="QLS84" s="23"/>
      <c r="QLT84" s="23"/>
      <c r="QLU84" s="23"/>
      <c r="QLV84" s="23"/>
      <c r="QLW84" s="23"/>
      <c r="QLX84" s="23"/>
      <c r="QLY84" s="23"/>
      <c r="QLZ84" s="23"/>
      <c r="QMA84" s="23"/>
      <c r="QMB84" s="23"/>
      <c r="QMC84" s="23"/>
      <c r="QMD84" s="23"/>
      <c r="QME84" s="23"/>
      <c r="QMF84" s="23"/>
      <c r="QMG84" s="23"/>
      <c r="QMH84" s="23"/>
      <c r="QMI84" s="23"/>
      <c r="QMJ84" s="23"/>
      <c r="QMK84" s="23"/>
      <c r="QML84" s="23"/>
      <c r="QMM84" s="23"/>
      <c r="QMN84" s="23"/>
      <c r="QMO84" s="23"/>
      <c r="QMP84" s="23"/>
      <c r="QMQ84" s="23"/>
      <c r="QMR84" s="23"/>
      <c r="QMS84" s="23"/>
      <c r="QMT84" s="23"/>
      <c r="QMU84" s="23"/>
      <c r="QMV84" s="23"/>
      <c r="QMW84" s="23"/>
      <c r="QMX84" s="23"/>
      <c r="QMY84" s="23"/>
      <c r="QMZ84" s="23"/>
      <c r="QNA84" s="23"/>
      <c r="QNB84" s="23"/>
      <c r="QNC84" s="23"/>
      <c r="QND84" s="23"/>
      <c r="QNE84" s="23"/>
      <c r="QNF84" s="23"/>
      <c r="QNG84" s="23"/>
      <c r="QNH84" s="23"/>
      <c r="QNI84" s="23"/>
      <c r="QNJ84" s="23"/>
      <c r="QNK84" s="23"/>
      <c r="QNL84" s="23"/>
      <c r="QNM84" s="23"/>
      <c r="QNN84" s="23"/>
      <c r="QNO84" s="23"/>
      <c r="QNP84" s="23"/>
      <c r="QNQ84" s="23"/>
      <c r="QNR84" s="23"/>
      <c r="QNS84" s="23"/>
      <c r="QNT84" s="23"/>
      <c r="QNU84" s="23"/>
      <c r="QNV84" s="23"/>
      <c r="QNW84" s="23"/>
      <c r="QNX84" s="23"/>
      <c r="QNY84" s="23"/>
      <c r="QNZ84" s="23"/>
      <c r="QOA84" s="23"/>
      <c r="QOB84" s="23"/>
      <c r="QOC84" s="23"/>
      <c r="QOD84" s="23"/>
      <c r="QOE84" s="23"/>
      <c r="QOF84" s="23"/>
      <c r="QOG84" s="23"/>
      <c r="QOH84" s="23"/>
      <c r="QOI84" s="23"/>
      <c r="QOJ84" s="23"/>
      <c r="QOK84" s="23"/>
      <c r="QOL84" s="23"/>
      <c r="QOM84" s="23"/>
      <c r="QON84" s="23"/>
      <c r="QOO84" s="23"/>
      <c r="QOP84" s="23"/>
      <c r="QOQ84" s="23"/>
      <c r="QOR84" s="23"/>
      <c r="QOS84" s="23"/>
      <c r="QOT84" s="23"/>
      <c r="QOU84" s="23"/>
      <c r="QOV84" s="23"/>
      <c r="QOW84" s="23"/>
      <c r="QOX84" s="23"/>
      <c r="QOY84" s="23"/>
      <c r="QOZ84" s="23"/>
      <c r="QPA84" s="23"/>
      <c r="QPB84" s="23"/>
      <c r="QPC84" s="23"/>
      <c r="QPD84" s="23"/>
      <c r="QPE84" s="23"/>
      <c r="QPF84" s="23"/>
      <c r="QPG84" s="23"/>
      <c r="QPH84" s="23"/>
      <c r="QPI84" s="23"/>
      <c r="QPJ84" s="23"/>
      <c r="QPK84" s="23"/>
      <c r="QPL84" s="23"/>
      <c r="QPM84" s="23"/>
      <c r="QPN84" s="23"/>
      <c r="QPO84" s="23"/>
      <c r="QPP84" s="23"/>
      <c r="QPQ84" s="23"/>
      <c r="QPR84" s="23"/>
      <c r="QPS84" s="23"/>
      <c r="QPT84" s="23"/>
      <c r="QPU84" s="23"/>
      <c r="QPV84" s="23"/>
      <c r="QPW84" s="23"/>
      <c r="QPX84" s="23"/>
      <c r="QPY84" s="23"/>
      <c r="QPZ84" s="23"/>
      <c r="QQA84" s="23"/>
      <c r="QQB84" s="23"/>
      <c r="QQC84" s="23"/>
      <c r="QQD84" s="23"/>
      <c r="QQE84" s="23"/>
      <c r="QQF84" s="23"/>
      <c r="QQG84" s="23"/>
      <c r="QQH84" s="23"/>
      <c r="QQI84" s="23"/>
      <c r="QQJ84" s="23"/>
      <c r="QQK84" s="23"/>
      <c r="QQL84" s="23"/>
      <c r="QQM84" s="23"/>
      <c r="QQN84" s="23"/>
      <c r="QQO84" s="23"/>
      <c r="QQP84" s="23"/>
      <c r="QQQ84" s="23"/>
      <c r="QQR84" s="23"/>
      <c r="QQS84" s="23"/>
      <c r="QQT84" s="23"/>
      <c r="QQU84" s="23"/>
      <c r="QQV84" s="23"/>
      <c r="QQW84" s="23"/>
      <c r="QQX84" s="23"/>
      <c r="QQY84" s="23"/>
      <c r="QQZ84" s="23"/>
      <c r="QRA84" s="23"/>
      <c r="QRB84" s="23"/>
      <c r="QRC84" s="23"/>
      <c r="QRD84" s="23"/>
      <c r="QRE84" s="23"/>
      <c r="QRF84" s="23"/>
      <c r="QRG84" s="23"/>
      <c r="QRH84" s="23"/>
      <c r="QRI84" s="23"/>
      <c r="QRJ84" s="23"/>
      <c r="QRK84" s="23"/>
      <c r="QRL84" s="23"/>
      <c r="QRM84" s="23"/>
      <c r="QRN84" s="23"/>
      <c r="QRO84" s="23"/>
      <c r="QRP84" s="23"/>
      <c r="QRQ84" s="23"/>
      <c r="QRR84" s="23"/>
      <c r="QRS84" s="23"/>
      <c r="QRT84" s="23"/>
      <c r="QRU84" s="23"/>
      <c r="QRV84" s="23"/>
      <c r="QRW84" s="23"/>
      <c r="QRX84" s="23"/>
      <c r="QRY84" s="23"/>
      <c r="QRZ84" s="23"/>
      <c r="QSA84" s="23"/>
      <c r="QSB84" s="23"/>
      <c r="QSC84" s="23"/>
      <c r="QSD84" s="23"/>
      <c r="QSE84" s="23"/>
      <c r="QSF84" s="23"/>
      <c r="QSG84" s="23"/>
      <c r="QSH84" s="23"/>
      <c r="QSI84" s="23"/>
      <c r="QSJ84" s="23"/>
      <c r="QSK84" s="23"/>
      <c r="QSL84" s="23"/>
      <c r="QSM84" s="23"/>
      <c r="QSN84" s="23"/>
      <c r="QSO84" s="23"/>
      <c r="QSP84" s="23"/>
      <c r="QSQ84" s="23"/>
      <c r="QSR84" s="23"/>
      <c r="QSS84" s="23"/>
      <c r="QST84" s="23"/>
      <c r="QSU84" s="23"/>
      <c r="QSV84" s="23"/>
      <c r="QSW84" s="23"/>
      <c r="QSX84" s="23"/>
      <c r="QSY84" s="23"/>
      <c r="QSZ84" s="23"/>
      <c r="QTA84" s="23"/>
      <c r="QTB84" s="23"/>
      <c r="QTC84" s="23"/>
      <c r="QTD84" s="23"/>
      <c r="QTE84" s="23"/>
      <c r="QTF84" s="23"/>
      <c r="QTG84" s="23"/>
      <c r="QTH84" s="23"/>
      <c r="QTI84" s="23"/>
      <c r="QTJ84" s="23"/>
      <c r="QTK84" s="23"/>
      <c r="QTL84" s="23"/>
      <c r="QTM84" s="23"/>
      <c r="QTN84" s="23"/>
      <c r="QTO84" s="23"/>
      <c r="QTP84" s="23"/>
      <c r="QTQ84" s="23"/>
      <c r="QTR84" s="23"/>
      <c r="QTS84" s="23"/>
      <c r="QTT84" s="23"/>
      <c r="QTU84" s="23"/>
      <c r="QTV84" s="23"/>
      <c r="QTW84" s="23"/>
      <c r="QTX84" s="23"/>
      <c r="QTY84" s="23"/>
      <c r="QTZ84" s="23"/>
      <c r="QUA84" s="23"/>
      <c r="QUB84" s="23"/>
      <c r="QUC84" s="23"/>
      <c r="QUD84" s="23"/>
      <c r="QUE84" s="23"/>
      <c r="QUF84" s="23"/>
      <c r="QUG84" s="23"/>
      <c r="QUH84" s="23"/>
      <c r="QUI84" s="23"/>
      <c r="QUJ84" s="23"/>
      <c r="QUK84" s="23"/>
      <c r="QUL84" s="23"/>
      <c r="QUM84" s="23"/>
      <c r="QUN84" s="23"/>
      <c r="QUO84" s="23"/>
      <c r="QUP84" s="23"/>
      <c r="QUQ84" s="23"/>
      <c r="QUR84" s="23"/>
      <c r="QUS84" s="23"/>
      <c r="QUT84" s="23"/>
      <c r="QUU84" s="23"/>
      <c r="QUV84" s="23"/>
      <c r="QUW84" s="23"/>
      <c r="QUX84" s="23"/>
      <c r="QUY84" s="23"/>
      <c r="QUZ84" s="23"/>
      <c r="QVA84" s="23"/>
      <c r="QVB84" s="23"/>
      <c r="QVC84" s="23"/>
      <c r="QVD84" s="23"/>
      <c r="QVE84" s="23"/>
      <c r="QVF84" s="23"/>
      <c r="QVG84" s="23"/>
      <c r="QVH84" s="23"/>
      <c r="QVI84" s="23"/>
      <c r="QVJ84" s="23"/>
      <c r="QVK84" s="23"/>
      <c r="QVL84" s="23"/>
      <c r="QVM84" s="23"/>
      <c r="QVN84" s="23"/>
      <c r="QVO84" s="23"/>
      <c r="QVP84" s="23"/>
      <c r="QVQ84" s="23"/>
      <c r="QVR84" s="23"/>
      <c r="QVS84" s="23"/>
      <c r="QVT84" s="23"/>
      <c r="QVU84" s="23"/>
      <c r="QVV84" s="23"/>
      <c r="QVW84" s="23"/>
      <c r="QVX84" s="23"/>
      <c r="QVY84" s="23"/>
      <c r="QVZ84" s="23"/>
      <c r="QWA84" s="23"/>
      <c r="QWB84" s="23"/>
      <c r="QWC84" s="23"/>
      <c r="QWD84" s="23"/>
      <c r="QWE84" s="23"/>
      <c r="QWF84" s="23"/>
      <c r="QWG84" s="23"/>
      <c r="QWH84" s="23"/>
      <c r="QWI84" s="23"/>
      <c r="QWJ84" s="23"/>
      <c r="QWK84" s="23"/>
      <c r="QWL84" s="23"/>
      <c r="QWM84" s="23"/>
      <c r="QWN84" s="23"/>
      <c r="QWO84" s="23"/>
      <c r="QWP84" s="23"/>
      <c r="QWQ84" s="23"/>
      <c r="QWR84" s="23"/>
      <c r="QWS84" s="23"/>
      <c r="QWT84" s="23"/>
      <c r="QWU84" s="23"/>
      <c r="QWV84" s="23"/>
      <c r="QWW84" s="23"/>
      <c r="QWX84" s="23"/>
      <c r="QWY84" s="23"/>
      <c r="QWZ84" s="23"/>
      <c r="QXA84" s="23"/>
      <c r="QXB84" s="23"/>
      <c r="QXC84" s="23"/>
      <c r="QXD84" s="23"/>
      <c r="QXE84" s="23"/>
      <c r="QXF84" s="23"/>
      <c r="QXG84" s="23"/>
      <c r="QXH84" s="23"/>
      <c r="QXI84" s="23"/>
      <c r="QXJ84" s="23"/>
      <c r="QXK84" s="23"/>
      <c r="QXL84" s="23"/>
      <c r="QXM84" s="23"/>
      <c r="QXN84" s="23"/>
      <c r="QXO84" s="23"/>
      <c r="QXP84" s="23"/>
      <c r="QXQ84" s="23"/>
      <c r="QXR84" s="23"/>
      <c r="QXS84" s="23"/>
      <c r="QXT84" s="23"/>
      <c r="QXU84" s="23"/>
      <c r="QXV84" s="23"/>
      <c r="QXW84" s="23"/>
      <c r="QXX84" s="23"/>
      <c r="QXY84" s="23"/>
      <c r="QXZ84" s="23"/>
      <c r="QYA84" s="23"/>
      <c r="QYB84" s="23"/>
      <c r="QYC84" s="23"/>
      <c r="QYD84" s="23"/>
      <c r="QYE84" s="23"/>
      <c r="QYF84" s="23"/>
      <c r="QYG84" s="23"/>
      <c r="QYH84" s="23"/>
      <c r="QYI84" s="23"/>
      <c r="QYJ84" s="23"/>
      <c r="QYK84" s="23"/>
      <c r="QYL84" s="23"/>
      <c r="QYM84" s="23"/>
      <c r="QYN84" s="23"/>
      <c r="QYO84" s="23"/>
      <c r="QYP84" s="23"/>
      <c r="QYQ84" s="23"/>
      <c r="QYR84" s="23"/>
      <c r="QYS84" s="23"/>
      <c r="QYT84" s="23"/>
      <c r="QYU84" s="23"/>
      <c r="QYV84" s="23"/>
      <c r="QYW84" s="23"/>
      <c r="QYX84" s="23"/>
      <c r="QYY84" s="23"/>
      <c r="QYZ84" s="23"/>
      <c r="QZA84" s="23"/>
      <c r="QZB84" s="23"/>
      <c r="QZC84" s="23"/>
      <c r="QZD84" s="23"/>
      <c r="QZE84" s="23"/>
      <c r="QZF84" s="23"/>
      <c r="QZG84" s="23"/>
      <c r="QZH84" s="23"/>
      <c r="QZI84" s="23"/>
      <c r="QZJ84" s="23"/>
      <c r="QZK84" s="23"/>
      <c r="QZL84" s="23"/>
      <c r="QZM84" s="23"/>
      <c r="QZN84" s="23"/>
      <c r="QZO84" s="23"/>
      <c r="QZP84" s="23"/>
      <c r="QZQ84" s="23"/>
      <c r="QZR84" s="23"/>
      <c r="QZS84" s="23"/>
      <c r="QZT84" s="23"/>
      <c r="QZU84" s="23"/>
      <c r="QZV84" s="23"/>
      <c r="QZW84" s="23"/>
      <c r="QZX84" s="23"/>
      <c r="QZY84" s="23"/>
      <c r="QZZ84" s="23"/>
      <c r="RAA84" s="23"/>
      <c r="RAB84" s="23"/>
      <c r="RAC84" s="23"/>
      <c r="RAD84" s="23"/>
      <c r="RAE84" s="23"/>
      <c r="RAF84" s="23"/>
      <c r="RAG84" s="23"/>
      <c r="RAH84" s="23"/>
      <c r="RAI84" s="23"/>
      <c r="RAJ84" s="23"/>
      <c r="RAK84" s="23"/>
      <c r="RAL84" s="23"/>
      <c r="RAM84" s="23"/>
      <c r="RAN84" s="23"/>
      <c r="RAO84" s="23"/>
      <c r="RAP84" s="23"/>
      <c r="RAQ84" s="23"/>
      <c r="RAR84" s="23"/>
      <c r="RAS84" s="23"/>
      <c r="RAT84" s="23"/>
      <c r="RAU84" s="23"/>
      <c r="RAV84" s="23"/>
      <c r="RAW84" s="23"/>
      <c r="RAX84" s="23"/>
      <c r="RAY84" s="23"/>
      <c r="RAZ84" s="23"/>
      <c r="RBA84" s="23"/>
      <c r="RBB84" s="23"/>
      <c r="RBC84" s="23"/>
      <c r="RBD84" s="23"/>
      <c r="RBE84" s="23"/>
      <c r="RBF84" s="23"/>
      <c r="RBG84" s="23"/>
      <c r="RBH84" s="23"/>
      <c r="RBI84" s="23"/>
      <c r="RBJ84" s="23"/>
      <c r="RBK84" s="23"/>
      <c r="RBL84" s="23"/>
      <c r="RBM84" s="23"/>
      <c r="RBN84" s="23"/>
      <c r="RBO84" s="23"/>
      <c r="RBP84" s="23"/>
      <c r="RBQ84" s="23"/>
      <c r="RBR84" s="23"/>
      <c r="RBS84" s="23"/>
      <c r="RBT84" s="23"/>
      <c r="RBU84" s="23"/>
      <c r="RBV84" s="23"/>
      <c r="RBW84" s="23"/>
      <c r="RBX84" s="23"/>
      <c r="RBY84" s="23"/>
      <c r="RBZ84" s="23"/>
      <c r="RCA84" s="23"/>
      <c r="RCB84" s="23"/>
      <c r="RCC84" s="23"/>
      <c r="RCD84" s="23"/>
      <c r="RCE84" s="23"/>
      <c r="RCF84" s="23"/>
      <c r="RCG84" s="23"/>
      <c r="RCH84" s="23"/>
      <c r="RCI84" s="23"/>
      <c r="RCJ84" s="23"/>
      <c r="RCK84" s="23"/>
      <c r="RCL84" s="23"/>
      <c r="RCM84" s="23"/>
      <c r="RCN84" s="23"/>
      <c r="RCO84" s="23"/>
      <c r="RCP84" s="23"/>
      <c r="RCQ84" s="23"/>
      <c r="RCR84" s="23"/>
      <c r="RCS84" s="23"/>
      <c r="RCT84" s="23"/>
      <c r="RCU84" s="23"/>
      <c r="RCV84" s="23"/>
      <c r="RCW84" s="23"/>
      <c r="RCX84" s="23"/>
      <c r="RCY84" s="23"/>
      <c r="RCZ84" s="23"/>
      <c r="RDA84" s="23"/>
      <c r="RDB84" s="23"/>
      <c r="RDC84" s="23"/>
      <c r="RDD84" s="23"/>
      <c r="RDE84" s="23"/>
      <c r="RDF84" s="23"/>
      <c r="RDG84" s="23"/>
      <c r="RDH84" s="23"/>
      <c r="RDI84" s="23"/>
      <c r="RDJ84" s="23"/>
      <c r="RDK84" s="23"/>
      <c r="RDL84" s="23"/>
      <c r="RDM84" s="23"/>
      <c r="RDN84" s="23"/>
      <c r="RDO84" s="23"/>
      <c r="RDP84" s="23"/>
      <c r="RDQ84" s="23"/>
      <c r="RDR84" s="23"/>
      <c r="RDS84" s="23"/>
      <c r="RDT84" s="23"/>
      <c r="RDU84" s="23"/>
      <c r="RDV84" s="23"/>
      <c r="RDW84" s="23"/>
      <c r="RDX84" s="23"/>
      <c r="RDY84" s="23"/>
      <c r="RDZ84" s="23"/>
      <c r="REA84" s="23"/>
      <c r="REB84" s="23"/>
      <c r="REC84" s="23"/>
      <c r="RED84" s="23"/>
      <c r="REE84" s="23"/>
      <c r="REF84" s="23"/>
      <c r="REG84" s="23"/>
      <c r="REH84" s="23"/>
      <c r="REI84" s="23"/>
      <c r="REJ84" s="23"/>
      <c r="REK84" s="23"/>
      <c r="REL84" s="23"/>
      <c r="REM84" s="23"/>
      <c r="REN84" s="23"/>
      <c r="REO84" s="23"/>
      <c r="REP84" s="23"/>
      <c r="REQ84" s="23"/>
      <c r="RER84" s="23"/>
      <c r="RES84" s="23"/>
      <c r="RET84" s="23"/>
      <c r="REU84" s="23"/>
      <c r="REV84" s="23"/>
      <c r="REW84" s="23"/>
      <c r="REX84" s="23"/>
      <c r="REY84" s="23"/>
      <c r="REZ84" s="23"/>
      <c r="RFA84" s="23"/>
      <c r="RFB84" s="23"/>
      <c r="RFC84" s="23"/>
      <c r="RFD84" s="23"/>
      <c r="RFE84" s="23"/>
      <c r="RFF84" s="23"/>
      <c r="RFG84" s="23"/>
      <c r="RFH84" s="23"/>
      <c r="RFI84" s="23"/>
      <c r="RFJ84" s="23"/>
      <c r="RFK84" s="23"/>
      <c r="RFL84" s="23"/>
      <c r="RFM84" s="23"/>
      <c r="RFN84" s="23"/>
      <c r="RFO84" s="23"/>
      <c r="RFP84" s="23"/>
      <c r="RFQ84" s="23"/>
      <c r="RFR84" s="23"/>
      <c r="RFS84" s="23"/>
      <c r="RFT84" s="23"/>
      <c r="RFU84" s="23"/>
      <c r="RFV84" s="23"/>
      <c r="RFW84" s="23"/>
      <c r="RFX84" s="23"/>
      <c r="RFY84" s="23"/>
      <c r="RFZ84" s="23"/>
      <c r="RGA84" s="23"/>
      <c r="RGB84" s="23"/>
      <c r="RGC84" s="23"/>
      <c r="RGD84" s="23"/>
      <c r="RGE84" s="23"/>
      <c r="RGF84" s="23"/>
      <c r="RGG84" s="23"/>
      <c r="RGH84" s="23"/>
      <c r="RGI84" s="23"/>
      <c r="RGJ84" s="23"/>
      <c r="RGK84" s="23"/>
      <c r="RGL84" s="23"/>
      <c r="RGM84" s="23"/>
      <c r="RGN84" s="23"/>
      <c r="RGO84" s="23"/>
      <c r="RGP84" s="23"/>
      <c r="RGQ84" s="23"/>
      <c r="RGR84" s="23"/>
      <c r="RGS84" s="23"/>
      <c r="RGT84" s="23"/>
      <c r="RGU84" s="23"/>
      <c r="RGV84" s="23"/>
      <c r="RGW84" s="23"/>
      <c r="RGX84" s="23"/>
      <c r="RGY84" s="23"/>
      <c r="RGZ84" s="23"/>
      <c r="RHA84" s="23"/>
      <c r="RHB84" s="23"/>
      <c r="RHC84" s="23"/>
      <c r="RHD84" s="23"/>
      <c r="RHE84" s="23"/>
      <c r="RHF84" s="23"/>
      <c r="RHG84" s="23"/>
      <c r="RHH84" s="23"/>
      <c r="RHI84" s="23"/>
      <c r="RHJ84" s="23"/>
      <c r="RHK84" s="23"/>
      <c r="RHL84" s="23"/>
      <c r="RHM84" s="23"/>
      <c r="RHN84" s="23"/>
      <c r="RHO84" s="23"/>
      <c r="RHP84" s="23"/>
      <c r="RHQ84" s="23"/>
      <c r="RHR84" s="23"/>
      <c r="RHS84" s="23"/>
      <c r="RHT84" s="23"/>
      <c r="RHU84" s="23"/>
      <c r="RHV84" s="23"/>
      <c r="RHW84" s="23"/>
      <c r="RHX84" s="23"/>
      <c r="RHY84" s="23"/>
      <c r="RHZ84" s="23"/>
      <c r="RIA84" s="23"/>
      <c r="RIB84" s="23"/>
      <c r="RIC84" s="23"/>
      <c r="RID84" s="23"/>
      <c r="RIE84" s="23"/>
      <c r="RIF84" s="23"/>
      <c r="RIG84" s="23"/>
      <c r="RIH84" s="23"/>
      <c r="RII84" s="23"/>
      <c r="RIJ84" s="23"/>
      <c r="RIK84" s="23"/>
      <c r="RIL84" s="23"/>
      <c r="RIM84" s="23"/>
      <c r="RIN84" s="23"/>
      <c r="RIO84" s="23"/>
      <c r="RIP84" s="23"/>
      <c r="RIQ84" s="23"/>
      <c r="RIR84" s="23"/>
      <c r="RIS84" s="23"/>
      <c r="RIT84" s="23"/>
      <c r="RIU84" s="23"/>
      <c r="RIV84" s="23"/>
      <c r="RIW84" s="23"/>
      <c r="RIX84" s="23"/>
      <c r="RIY84" s="23"/>
      <c r="RIZ84" s="23"/>
      <c r="RJA84" s="23"/>
      <c r="RJB84" s="23"/>
      <c r="RJC84" s="23"/>
      <c r="RJD84" s="23"/>
      <c r="RJE84" s="23"/>
      <c r="RJF84" s="23"/>
      <c r="RJG84" s="23"/>
      <c r="RJH84" s="23"/>
      <c r="RJI84" s="23"/>
      <c r="RJJ84" s="23"/>
      <c r="RJK84" s="23"/>
      <c r="RJL84" s="23"/>
      <c r="RJM84" s="23"/>
      <c r="RJN84" s="23"/>
      <c r="RJO84" s="23"/>
      <c r="RJP84" s="23"/>
      <c r="RJQ84" s="23"/>
      <c r="RJR84" s="23"/>
      <c r="RJS84" s="23"/>
      <c r="RJT84" s="23"/>
      <c r="RJU84" s="23"/>
      <c r="RJV84" s="23"/>
      <c r="RJW84" s="23"/>
      <c r="RJX84" s="23"/>
      <c r="RJY84" s="23"/>
      <c r="RJZ84" s="23"/>
      <c r="RKA84" s="23"/>
      <c r="RKB84" s="23"/>
      <c r="RKC84" s="23"/>
      <c r="RKD84" s="23"/>
      <c r="RKE84" s="23"/>
      <c r="RKF84" s="23"/>
      <c r="RKG84" s="23"/>
      <c r="RKH84" s="23"/>
      <c r="RKI84" s="23"/>
      <c r="RKJ84" s="23"/>
      <c r="RKK84" s="23"/>
      <c r="RKL84" s="23"/>
      <c r="RKM84" s="23"/>
      <c r="RKN84" s="23"/>
      <c r="RKO84" s="23"/>
      <c r="RKP84" s="23"/>
      <c r="RKQ84" s="23"/>
      <c r="RKR84" s="23"/>
      <c r="RKS84" s="23"/>
      <c r="RKT84" s="23"/>
      <c r="RKU84" s="23"/>
      <c r="RKV84" s="23"/>
      <c r="RKW84" s="23"/>
      <c r="RKX84" s="23"/>
      <c r="RKY84" s="23"/>
      <c r="RKZ84" s="23"/>
      <c r="RLA84" s="23"/>
      <c r="RLB84" s="23"/>
      <c r="RLC84" s="23"/>
      <c r="RLD84" s="23"/>
      <c r="RLE84" s="23"/>
      <c r="RLF84" s="23"/>
      <c r="RLG84" s="23"/>
      <c r="RLH84" s="23"/>
      <c r="RLI84" s="23"/>
      <c r="RLJ84" s="23"/>
      <c r="RLK84" s="23"/>
      <c r="RLL84" s="23"/>
      <c r="RLM84" s="23"/>
      <c r="RLN84" s="23"/>
      <c r="RLO84" s="23"/>
      <c r="RLP84" s="23"/>
      <c r="RLQ84" s="23"/>
      <c r="RLR84" s="23"/>
      <c r="RLS84" s="23"/>
      <c r="RLT84" s="23"/>
      <c r="RLU84" s="23"/>
      <c r="RLV84" s="23"/>
      <c r="RLW84" s="23"/>
      <c r="RLX84" s="23"/>
      <c r="RLY84" s="23"/>
      <c r="RLZ84" s="23"/>
      <c r="RMA84" s="23"/>
      <c r="RMB84" s="23"/>
      <c r="RMC84" s="23"/>
      <c r="RMD84" s="23"/>
      <c r="RME84" s="23"/>
      <c r="RMF84" s="23"/>
      <c r="RMG84" s="23"/>
      <c r="RMH84" s="23"/>
      <c r="RMI84" s="23"/>
      <c r="RMJ84" s="23"/>
      <c r="RMK84" s="23"/>
      <c r="RML84" s="23"/>
      <c r="RMM84" s="23"/>
      <c r="RMN84" s="23"/>
      <c r="RMO84" s="23"/>
      <c r="RMP84" s="23"/>
      <c r="RMQ84" s="23"/>
      <c r="RMR84" s="23"/>
      <c r="RMS84" s="23"/>
      <c r="RMT84" s="23"/>
      <c r="RMU84" s="23"/>
      <c r="RMV84" s="23"/>
      <c r="RMW84" s="23"/>
      <c r="RMX84" s="23"/>
      <c r="RMY84" s="23"/>
      <c r="RMZ84" s="23"/>
      <c r="RNA84" s="23"/>
      <c r="RNB84" s="23"/>
      <c r="RNC84" s="23"/>
      <c r="RND84" s="23"/>
      <c r="RNE84" s="23"/>
      <c r="RNF84" s="23"/>
      <c r="RNG84" s="23"/>
      <c r="RNH84" s="23"/>
      <c r="RNI84" s="23"/>
      <c r="RNJ84" s="23"/>
      <c r="RNK84" s="23"/>
      <c r="RNL84" s="23"/>
      <c r="RNM84" s="23"/>
      <c r="RNN84" s="23"/>
      <c r="RNO84" s="23"/>
      <c r="RNP84" s="23"/>
      <c r="RNQ84" s="23"/>
      <c r="RNR84" s="23"/>
      <c r="RNS84" s="23"/>
      <c r="RNT84" s="23"/>
      <c r="RNU84" s="23"/>
      <c r="RNV84" s="23"/>
      <c r="RNW84" s="23"/>
      <c r="RNX84" s="23"/>
      <c r="RNY84" s="23"/>
      <c r="RNZ84" s="23"/>
      <c r="ROA84" s="23"/>
      <c r="ROB84" s="23"/>
      <c r="ROC84" s="23"/>
      <c r="ROD84" s="23"/>
      <c r="ROE84" s="23"/>
      <c r="ROF84" s="23"/>
      <c r="ROG84" s="23"/>
      <c r="ROH84" s="23"/>
      <c r="ROI84" s="23"/>
      <c r="ROJ84" s="23"/>
      <c r="ROK84" s="23"/>
      <c r="ROL84" s="23"/>
      <c r="ROM84" s="23"/>
      <c r="RON84" s="23"/>
      <c r="ROO84" s="23"/>
      <c r="ROP84" s="23"/>
      <c r="ROQ84" s="23"/>
      <c r="ROR84" s="23"/>
      <c r="ROS84" s="23"/>
      <c r="ROT84" s="23"/>
      <c r="ROU84" s="23"/>
      <c r="ROV84" s="23"/>
      <c r="ROW84" s="23"/>
      <c r="ROX84" s="23"/>
      <c r="ROY84" s="23"/>
      <c r="ROZ84" s="23"/>
      <c r="RPA84" s="23"/>
      <c r="RPB84" s="23"/>
      <c r="RPC84" s="23"/>
      <c r="RPD84" s="23"/>
      <c r="RPE84" s="23"/>
      <c r="RPF84" s="23"/>
      <c r="RPG84" s="23"/>
      <c r="RPH84" s="23"/>
      <c r="RPI84" s="23"/>
      <c r="RPJ84" s="23"/>
      <c r="RPK84" s="23"/>
      <c r="RPL84" s="23"/>
      <c r="RPM84" s="23"/>
      <c r="RPN84" s="23"/>
      <c r="RPO84" s="23"/>
      <c r="RPP84" s="23"/>
      <c r="RPQ84" s="23"/>
      <c r="RPR84" s="23"/>
      <c r="RPS84" s="23"/>
      <c r="RPT84" s="23"/>
      <c r="RPU84" s="23"/>
      <c r="RPV84" s="23"/>
      <c r="RPW84" s="23"/>
      <c r="RPX84" s="23"/>
      <c r="RPY84" s="23"/>
      <c r="RPZ84" s="23"/>
      <c r="RQA84" s="23"/>
      <c r="RQB84" s="23"/>
      <c r="RQC84" s="23"/>
      <c r="RQD84" s="23"/>
      <c r="RQE84" s="23"/>
      <c r="RQF84" s="23"/>
      <c r="RQG84" s="23"/>
      <c r="RQH84" s="23"/>
      <c r="RQI84" s="23"/>
      <c r="RQJ84" s="23"/>
      <c r="RQK84" s="23"/>
      <c r="RQL84" s="23"/>
      <c r="RQM84" s="23"/>
      <c r="RQN84" s="23"/>
      <c r="RQO84" s="23"/>
      <c r="RQP84" s="23"/>
      <c r="RQQ84" s="23"/>
      <c r="RQR84" s="23"/>
      <c r="RQS84" s="23"/>
      <c r="RQT84" s="23"/>
      <c r="RQU84" s="23"/>
      <c r="RQV84" s="23"/>
      <c r="RQW84" s="23"/>
      <c r="RQX84" s="23"/>
      <c r="RQY84" s="23"/>
      <c r="RQZ84" s="23"/>
      <c r="RRA84" s="23"/>
      <c r="RRB84" s="23"/>
      <c r="RRC84" s="23"/>
      <c r="RRD84" s="23"/>
      <c r="RRE84" s="23"/>
      <c r="RRF84" s="23"/>
      <c r="RRG84" s="23"/>
      <c r="RRH84" s="23"/>
      <c r="RRI84" s="23"/>
      <c r="RRJ84" s="23"/>
      <c r="RRK84" s="23"/>
      <c r="RRL84" s="23"/>
      <c r="RRM84" s="23"/>
      <c r="RRN84" s="23"/>
      <c r="RRO84" s="23"/>
      <c r="RRP84" s="23"/>
      <c r="RRQ84" s="23"/>
      <c r="RRR84" s="23"/>
      <c r="RRS84" s="23"/>
      <c r="RRT84" s="23"/>
      <c r="RRU84" s="23"/>
      <c r="RRV84" s="23"/>
      <c r="RRW84" s="23"/>
      <c r="RRX84" s="23"/>
      <c r="RRY84" s="23"/>
      <c r="RRZ84" s="23"/>
      <c r="RSA84" s="23"/>
      <c r="RSB84" s="23"/>
      <c r="RSC84" s="23"/>
      <c r="RSD84" s="23"/>
      <c r="RSE84" s="23"/>
      <c r="RSF84" s="23"/>
      <c r="RSG84" s="23"/>
      <c r="RSH84" s="23"/>
      <c r="RSI84" s="23"/>
      <c r="RSJ84" s="23"/>
      <c r="RSK84" s="23"/>
      <c r="RSL84" s="23"/>
      <c r="RSM84" s="23"/>
      <c r="RSN84" s="23"/>
      <c r="RSO84" s="23"/>
      <c r="RSP84" s="23"/>
      <c r="RSQ84" s="23"/>
      <c r="RSR84" s="23"/>
      <c r="RSS84" s="23"/>
      <c r="RST84" s="23"/>
      <c r="RSU84" s="23"/>
      <c r="RSV84" s="23"/>
      <c r="RSW84" s="23"/>
      <c r="RSX84" s="23"/>
      <c r="RSY84" s="23"/>
      <c r="RSZ84" s="23"/>
      <c r="RTA84" s="23"/>
      <c r="RTB84" s="23"/>
      <c r="RTC84" s="23"/>
      <c r="RTD84" s="23"/>
      <c r="RTE84" s="23"/>
      <c r="RTF84" s="23"/>
      <c r="RTG84" s="23"/>
      <c r="RTH84" s="23"/>
      <c r="RTI84" s="23"/>
      <c r="RTJ84" s="23"/>
      <c r="RTK84" s="23"/>
      <c r="RTL84" s="23"/>
      <c r="RTM84" s="23"/>
      <c r="RTN84" s="23"/>
      <c r="RTO84" s="23"/>
      <c r="RTP84" s="23"/>
      <c r="RTQ84" s="23"/>
      <c r="RTR84" s="23"/>
      <c r="RTS84" s="23"/>
      <c r="RTT84" s="23"/>
      <c r="RTU84" s="23"/>
      <c r="RTV84" s="23"/>
      <c r="RTW84" s="23"/>
      <c r="RTX84" s="23"/>
      <c r="RTY84" s="23"/>
      <c r="RTZ84" s="23"/>
      <c r="RUA84" s="23"/>
      <c r="RUB84" s="23"/>
      <c r="RUC84" s="23"/>
      <c r="RUD84" s="23"/>
      <c r="RUE84" s="23"/>
      <c r="RUF84" s="23"/>
      <c r="RUG84" s="23"/>
      <c r="RUH84" s="23"/>
      <c r="RUI84" s="23"/>
      <c r="RUJ84" s="23"/>
      <c r="RUK84" s="23"/>
      <c r="RUL84" s="23"/>
      <c r="RUM84" s="23"/>
      <c r="RUN84" s="23"/>
      <c r="RUO84" s="23"/>
      <c r="RUP84" s="23"/>
      <c r="RUQ84" s="23"/>
      <c r="RUR84" s="23"/>
      <c r="RUS84" s="23"/>
      <c r="RUT84" s="23"/>
      <c r="RUU84" s="23"/>
      <c r="RUV84" s="23"/>
      <c r="RUW84" s="23"/>
      <c r="RUX84" s="23"/>
      <c r="RUY84" s="23"/>
      <c r="RUZ84" s="23"/>
      <c r="RVA84" s="23"/>
      <c r="RVB84" s="23"/>
      <c r="RVC84" s="23"/>
      <c r="RVD84" s="23"/>
      <c r="RVE84" s="23"/>
      <c r="RVF84" s="23"/>
      <c r="RVG84" s="23"/>
      <c r="RVH84" s="23"/>
      <c r="RVI84" s="23"/>
      <c r="RVJ84" s="23"/>
      <c r="RVK84" s="23"/>
      <c r="RVL84" s="23"/>
      <c r="RVM84" s="23"/>
      <c r="RVN84" s="23"/>
      <c r="RVO84" s="23"/>
      <c r="RVP84" s="23"/>
      <c r="RVQ84" s="23"/>
      <c r="RVR84" s="23"/>
      <c r="RVS84" s="23"/>
      <c r="RVT84" s="23"/>
      <c r="RVU84" s="23"/>
      <c r="RVV84" s="23"/>
      <c r="RVW84" s="23"/>
      <c r="RVX84" s="23"/>
      <c r="RVY84" s="23"/>
      <c r="RVZ84" s="23"/>
      <c r="RWA84" s="23"/>
      <c r="RWB84" s="23"/>
      <c r="RWC84" s="23"/>
      <c r="RWD84" s="23"/>
      <c r="RWE84" s="23"/>
      <c r="RWF84" s="23"/>
      <c r="RWG84" s="23"/>
      <c r="RWH84" s="23"/>
      <c r="RWI84" s="23"/>
      <c r="RWJ84" s="23"/>
      <c r="RWK84" s="23"/>
      <c r="RWL84" s="23"/>
      <c r="RWM84" s="23"/>
      <c r="RWN84" s="23"/>
      <c r="RWO84" s="23"/>
      <c r="RWP84" s="23"/>
      <c r="RWQ84" s="23"/>
      <c r="RWR84" s="23"/>
      <c r="RWS84" s="23"/>
      <c r="RWT84" s="23"/>
      <c r="RWU84" s="23"/>
      <c r="RWV84" s="23"/>
      <c r="RWW84" s="23"/>
      <c r="RWX84" s="23"/>
      <c r="RWY84" s="23"/>
      <c r="RWZ84" s="23"/>
      <c r="RXA84" s="23"/>
      <c r="RXB84" s="23"/>
      <c r="RXC84" s="23"/>
      <c r="RXD84" s="23"/>
      <c r="RXE84" s="23"/>
      <c r="RXF84" s="23"/>
      <c r="RXG84" s="23"/>
      <c r="RXH84" s="23"/>
      <c r="RXI84" s="23"/>
      <c r="RXJ84" s="23"/>
      <c r="RXK84" s="23"/>
      <c r="RXL84" s="23"/>
      <c r="RXM84" s="23"/>
      <c r="RXN84" s="23"/>
      <c r="RXO84" s="23"/>
      <c r="RXP84" s="23"/>
      <c r="RXQ84" s="23"/>
      <c r="RXR84" s="23"/>
      <c r="RXS84" s="23"/>
      <c r="RXT84" s="23"/>
      <c r="RXU84" s="23"/>
      <c r="RXV84" s="23"/>
      <c r="RXW84" s="23"/>
      <c r="RXX84" s="23"/>
      <c r="RXY84" s="23"/>
      <c r="RXZ84" s="23"/>
      <c r="RYA84" s="23"/>
      <c r="RYB84" s="23"/>
      <c r="RYC84" s="23"/>
      <c r="RYD84" s="23"/>
      <c r="RYE84" s="23"/>
      <c r="RYF84" s="23"/>
      <c r="RYG84" s="23"/>
      <c r="RYH84" s="23"/>
      <c r="RYI84" s="23"/>
      <c r="RYJ84" s="23"/>
      <c r="RYK84" s="23"/>
      <c r="RYL84" s="23"/>
      <c r="RYM84" s="23"/>
      <c r="RYN84" s="23"/>
      <c r="RYO84" s="23"/>
      <c r="RYP84" s="23"/>
      <c r="RYQ84" s="23"/>
      <c r="RYR84" s="23"/>
      <c r="RYS84" s="23"/>
      <c r="RYT84" s="23"/>
      <c r="RYU84" s="23"/>
      <c r="RYV84" s="23"/>
      <c r="RYW84" s="23"/>
      <c r="RYX84" s="23"/>
      <c r="RYY84" s="23"/>
      <c r="RYZ84" s="23"/>
      <c r="RZA84" s="23"/>
      <c r="RZB84" s="23"/>
      <c r="RZC84" s="23"/>
      <c r="RZD84" s="23"/>
      <c r="RZE84" s="23"/>
      <c r="RZF84" s="23"/>
      <c r="RZG84" s="23"/>
      <c r="RZH84" s="23"/>
      <c r="RZI84" s="23"/>
      <c r="RZJ84" s="23"/>
      <c r="RZK84" s="23"/>
      <c r="RZL84" s="23"/>
      <c r="RZM84" s="23"/>
      <c r="RZN84" s="23"/>
      <c r="RZO84" s="23"/>
      <c r="RZP84" s="23"/>
      <c r="RZQ84" s="23"/>
      <c r="RZR84" s="23"/>
      <c r="RZS84" s="23"/>
      <c r="RZT84" s="23"/>
      <c r="RZU84" s="23"/>
      <c r="RZV84" s="23"/>
      <c r="RZW84" s="23"/>
      <c r="RZX84" s="23"/>
      <c r="RZY84" s="23"/>
      <c r="RZZ84" s="23"/>
      <c r="SAA84" s="23"/>
      <c r="SAB84" s="23"/>
      <c r="SAC84" s="23"/>
      <c r="SAD84" s="23"/>
      <c r="SAE84" s="23"/>
      <c r="SAF84" s="23"/>
      <c r="SAG84" s="23"/>
      <c r="SAH84" s="23"/>
      <c r="SAI84" s="23"/>
      <c r="SAJ84" s="23"/>
      <c r="SAK84" s="23"/>
      <c r="SAL84" s="23"/>
      <c r="SAM84" s="23"/>
      <c r="SAN84" s="23"/>
      <c r="SAO84" s="23"/>
      <c r="SAP84" s="23"/>
      <c r="SAQ84" s="23"/>
      <c r="SAR84" s="23"/>
      <c r="SAS84" s="23"/>
      <c r="SAT84" s="23"/>
      <c r="SAU84" s="23"/>
      <c r="SAV84" s="23"/>
      <c r="SAW84" s="23"/>
      <c r="SAX84" s="23"/>
      <c r="SAY84" s="23"/>
      <c r="SAZ84" s="23"/>
      <c r="SBA84" s="23"/>
      <c r="SBB84" s="23"/>
      <c r="SBC84" s="23"/>
      <c r="SBD84" s="23"/>
      <c r="SBE84" s="23"/>
      <c r="SBF84" s="23"/>
      <c r="SBG84" s="23"/>
      <c r="SBH84" s="23"/>
      <c r="SBI84" s="23"/>
      <c r="SBJ84" s="23"/>
      <c r="SBK84" s="23"/>
      <c r="SBL84" s="23"/>
      <c r="SBM84" s="23"/>
      <c r="SBN84" s="23"/>
      <c r="SBO84" s="23"/>
      <c r="SBP84" s="23"/>
      <c r="SBQ84" s="23"/>
      <c r="SBR84" s="23"/>
      <c r="SBS84" s="23"/>
      <c r="SBT84" s="23"/>
      <c r="SBU84" s="23"/>
      <c r="SBV84" s="23"/>
      <c r="SBW84" s="23"/>
      <c r="SBX84" s="23"/>
      <c r="SBY84" s="23"/>
      <c r="SBZ84" s="23"/>
      <c r="SCA84" s="23"/>
      <c r="SCB84" s="23"/>
      <c r="SCC84" s="23"/>
      <c r="SCD84" s="23"/>
      <c r="SCE84" s="23"/>
      <c r="SCF84" s="23"/>
      <c r="SCG84" s="23"/>
      <c r="SCH84" s="23"/>
      <c r="SCI84" s="23"/>
      <c r="SCJ84" s="23"/>
      <c r="SCK84" s="23"/>
      <c r="SCL84" s="23"/>
      <c r="SCM84" s="23"/>
      <c r="SCN84" s="23"/>
      <c r="SCO84" s="23"/>
      <c r="SCP84" s="23"/>
      <c r="SCQ84" s="23"/>
      <c r="SCR84" s="23"/>
      <c r="SCS84" s="23"/>
      <c r="SCT84" s="23"/>
      <c r="SCU84" s="23"/>
      <c r="SCV84" s="23"/>
      <c r="SCW84" s="23"/>
      <c r="SCX84" s="23"/>
      <c r="SCY84" s="23"/>
      <c r="SCZ84" s="23"/>
      <c r="SDA84" s="23"/>
      <c r="SDB84" s="23"/>
      <c r="SDC84" s="23"/>
      <c r="SDD84" s="23"/>
      <c r="SDE84" s="23"/>
      <c r="SDF84" s="23"/>
      <c r="SDG84" s="23"/>
      <c r="SDH84" s="23"/>
      <c r="SDI84" s="23"/>
      <c r="SDJ84" s="23"/>
      <c r="SDK84" s="23"/>
      <c r="SDL84" s="23"/>
      <c r="SDM84" s="23"/>
      <c r="SDN84" s="23"/>
      <c r="SDO84" s="23"/>
      <c r="SDP84" s="23"/>
      <c r="SDQ84" s="23"/>
      <c r="SDR84" s="23"/>
      <c r="SDS84" s="23"/>
      <c r="SDT84" s="23"/>
      <c r="SDU84" s="23"/>
      <c r="SDV84" s="23"/>
      <c r="SDW84" s="23"/>
      <c r="SDX84" s="23"/>
      <c r="SDY84" s="23"/>
      <c r="SDZ84" s="23"/>
      <c r="SEA84" s="23"/>
      <c r="SEB84" s="23"/>
      <c r="SEC84" s="23"/>
      <c r="SED84" s="23"/>
      <c r="SEE84" s="23"/>
      <c r="SEF84" s="23"/>
      <c r="SEG84" s="23"/>
      <c r="SEH84" s="23"/>
      <c r="SEI84" s="23"/>
      <c r="SEJ84" s="23"/>
      <c r="SEK84" s="23"/>
      <c r="SEL84" s="23"/>
      <c r="SEM84" s="23"/>
      <c r="SEN84" s="23"/>
      <c r="SEO84" s="23"/>
      <c r="SEP84" s="23"/>
      <c r="SEQ84" s="23"/>
      <c r="SER84" s="23"/>
      <c r="SES84" s="23"/>
      <c r="SET84" s="23"/>
      <c r="SEU84" s="23"/>
      <c r="SEV84" s="23"/>
      <c r="SEW84" s="23"/>
      <c r="SEX84" s="23"/>
      <c r="SEY84" s="23"/>
      <c r="SEZ84" s="23"/>
      <c r="SFA84" s="23"/>
      <c r="SFB84" s="23"/>
      <c r="SFC84" s="23"/>
      <c r="SFD84" s="23"/>
      <c r="SFE84" s="23"/>
      <c r="SFF84" s="23"/>
      <c r="SFG84" s="23"/>
      <c r="SFH84" s="23"/>
      <c r="SFI84" s="23"/>
      <c r="SFJ84" s="23"/>
      <c r="SFK84" s="23"/>
      <c r="SFL84" s="23"/>
      <c r="SFM84" s="23"/>
      <c r="SFN84" s="23"/>
      <c r="SFO84" s="23"/>
      <c r="SFP84" s="23"/>
      <c r="SFQ84" s="23"/>
      <c r="SFR84" s="23"/>
      <c r="SFS84" s="23"/>
      <c r="SFT84" s="23"/>
      <c r="SFU84" s="23"/>
      <c r="SFV84" s="23"/>
      <c r="SFW84" s="23"/>
      <c r="SFX84" s="23"/>
      <c r="SFY84" s="23"/>
      <c r="SFZ84" s="23"/>
      <c r="SGA84" s="23"/>
      <c r="SGB84" s="23"/>
      <c r="SGC84" s="23"/>
      <c r="SGD84" s="23"/>
      <c r="SGE84" s="23"/>
      <c r="SGF84" s="23"/>
      <c r="SGG84" s="23"/>
      <c r="SGH84" s="23"/>
      <c r="SGI84" s="23"/>
      <c r="SGJ84" s="23"/>
      <c r="SGK84" s="23"/>
      <c r="SGL84" s="23"/>
      <c r="SGM84" s="23"/>
      <c r="SGN84" s="23"/>
      <c r="SGO84" s="23"/>
      <c r="SGP84" s="23"/>
      <c r="SGQ84" s="23"/>
      <c r="SGR84" s="23"/>
      <c r="SGS84" s="23"/>
      <c r="SGT84" s="23"/>
      <c r="SGU84" s="23"/>
      <c r="SGV84" s="23"/>
      <c r="SGW84" s="23"/>
      <c r="SGX84" s="23"/>
      <c r="SGY84" s="23"/>
      <c r="SGZ84" s="23"/>
      <c r="SHA84" s="23"/>
      <c r="SHB84" s="23"/>
      <c r="SHC84" s="23"/>
      <c r="SHD84" s="23"/>
      <c r="SHE84" s="23"/>
      <c r="SHF84" s="23"/>
      <c r="SHG84" s="23"/>
      <c r="SHH84" s="23"/>
      <c r="SHI84" s="23"/>
      <c r="SHJ84" s="23"/>
      <c r="SHK84" s="23"/>
      <c r="SHL84" s="23"/>
      <c r="SHM84" s="23"/>
      <c r="SHN84" s="23"/>
      <c r="SHO84" s="23"/>
      <c r="SHP84" s="23"/>
      <c r="SHQ84" s="23"/>
      <c r="SHR84" s="23"/>
      <c r="SHS84" s="23"/>
      <c r="SHT84" s="23"/>
      <c r="SHU84" s="23"/>
      <c r="SHV84" s="23"/>
      <c r="SHW84" s="23"/>
      <c r="SHX84" s="23"/>
      <c r="SHY84" s="23"/>
      <c r="SHZ84" s="23"/>
      <c r="SIA84" s="23"/>
      <c r="SIB84" s="23"/>
      <c r="SIC84" s="23"/>
      <c r="SID84" s="23"/>
      <c r="SIE84" s="23"/>
      <c r="SIF84" s="23"/>
      <c r="SIG84" s="23"/>
      <c r="SIH84" s="23"/>
      <c r="SII84" s="23"/>
      <c r="SIJ84" s="23"/>
      <c r="SIK84" s="23"/>
      <c r="SIL84" s="23"/>
      <c r="SIM84" s="23"/>
      <c r="SIN84" s="23"/>
      <c r="SIO84" s="23"/>
      <c r="SIP84" s="23"/>
      <c r="SIQ84" s="23"/>
      <c r="SIR84" s="23"/>
      <c r="SIS84" s="23"/>
      <c r="SIT84" s="23"/>
      <c r="SIU84" s="23"/>
      <c r="SIV84" s="23"/>
      <c r="SIW84" s="23"/>
      <c r="SIX84" s="23"/>
      <c r="SIY84" s="23"/>
      <c r="SIZ84" s="23"/>
      <c r="SJA84" s="23"/>
      <c r="SJB84" s="23"/>
      <c r="SJC84" s="23"/>
      <c r="SJD84" s="23"/>
      <c r="SJE84" s="23"/>
      <c r="SJF84" s="23"/>
      <c r="SJG84" s="23"/>
      <c r="SJH84" s="23"/>
      <c r="SJI84" s="23"/>
      <c r="SJJ84" s="23"/>
      <c r="SJK84" s="23"/>
      <c r="SJL84" s="23"/>
      <c r="SJM84" s="23"/>
      <c r="SJN84" s="23"/>
      <c r="SJO84" s="23"/>
      <c r="SJP84" s="23"/>
      <c r="SJQ84" s="23"/>
      <c r="SJR84" s="23"/>
      <c r="SJS84" s="23"/>
      <c r="SJT84" s="23"/>
      <c r="SJU84" s="23"/>
      <c r="SJV84" s="23"/>
      <c r="SJW84" s="23"/>
      <c r="SJX84" s="23"/>
      <c r="SJY84" s="23"/>
      <c r="SJZ84" s="23"/>
      <c r="SKA84" s="23"/>
      <c r="SKB84" s="23"/>
      <c r="SKC84" s="23"/>
      <c r="SKD84" s="23"/>
      <c r="SKE84" s="23"/>
      <c r="SKF84" s="23"/>
      <c r="SKG84" s="23"/>
      <c r="SKH84" s="23"/>
      <c r="SKI84" s="23"/>
      <c r="SKJ84" s="23"/>
      <c r="SKK84" s="23"/>
      <c r="SKL84" s="23"/>
      <c r="SKM84" s="23"/>
      <c r="SKN84" s="23"/>
      <c r="SKO84" s="23"/>
      <c r="SKP84" s="23"/>
      <c r="SKQ84" s="23"/>
      <c r="SKR84" s="23"/>
      <c r="SKS84" s="23"/>
      <c r="SKT84" s="23"/>
      <c r="SKU84" s="23"/>
      <c r="SKV84" s="23"/>
      <c r="SKW84" s="23"/>
      <c r="SKX84" s="23"/>
      <c r="SKY84" s="23"/>
      <c r="SKZ84" s="23"/>
      <c r="SLA84" s="23"/>
      <c r="SLB84" s="23"/>
      <c r="SLC84" s="23"/>
      <c r="SLD84" s="23"/>
      <c r="SLE84" s="23"/>
      <c r="SLF84" s="23"/>
      <c r="SLG84" s="23"/>
      <c r="SLH84" s="23"/>
      <c r="SLI84" s="23"/>
      <c r="SLJ84" s="23"/>
      <c r="SLK84" s="23"/>
      <c r="SLL84" s="23"/>
      <c r="SLM84" s="23"/>
      <c r="SLN84" s="23"/>
      <c r="SLO84" s="23"/>
      <c r="SLP84" s="23"/>
      <c r="SLQ84" s="23"/>
      <c r="SLR84" s="23"/>
      <c r="SLS84" s="23"/>
      <c r="SLT84" s="23"/>
      <c r="SLU84" s="23"/>
      <c r="SLV84" s="23"/>
      <c r="SLW84" s="23"/>
      <c r="SLX84" s="23"/>
      <c r="SLY84" s="23"/>
      <c r="SLZ84" s="23"/>
      <c r="SMA84" s="23"/>
      <c r="SMB84" s="23"/>
      <c r="SMC84" s="23"/>
      <c r="SMD84" s="23"/>
      <c r="SME84" s="23"/>
      <c r="SMF84" s="23"/>
      <c r="SMG84" s="23"/>
      <c r="SMH84" s="23"/>
      <c r="SMI84" s="23"/>
      <c r="SMJ84" s="23"/>
      <c r="SMK84" s="23"/>
      <c r="SML84" s="23"/>
      <c r="SMM84" s="23"/>
      <c r="SMN84" s="23"/>
      <c r="SMO84" s="23"/>
      <c r="SMP84" s="23"/>
      <c r="SMQ84" s="23"/>
      <c r="SMR84" s="23"/>
      <c r="SMS84" s="23"/>
      <c r="SMT84" s="23"/>
      <c r="SMU84" s="23"/>
      <c r="SMV84" s="23"/>
      <c r="SMW84" s="23"/>
      <c r="SMX84" s="23"/>
      <c r="SMY84" s="23"/>
      <c r="SMZ84" s="23"/>
      <c r="SNA84" s="23"/>
      <c r="SNB84" s="23"/>
      <c r="SNC84" s="23"/>
      <c r="SND84" s="23"/>
      <c r="SNE84" s="23"/>
      <c r="SNF84" s="23"/>
      <c r="SNG84" s="23"/>
      <c r="SNH84" s="23"/>
      <c r="SNI84" s="23"/>
      <c r="SNJ84" s="23"/>
      <c r="SNK84" s="23"/>
      <c r="SNL84" s="23"/>
      <c r="SNM84" s="23"/>
      <c r="SNN84" s="23"/>
      <c r="SNO84" s="23"/>
      <c r="SNP84" s="23"/>
      <c r="SNQ84" s="23"/>
      <c r="SNR84" s="23"/>
      <c r="SNS84" s="23"/>
      <c r="SNT84" s="23"/>
      <c r="SNU84" s="23"/>
      <c r="SNV84" s="23"/>
      <c r="SNW84" s="23"/>
      <c r="SNX84" s="23"/>
      <c r="SNY84" s="23"/>
      <c r="SNZ84" s="23"/>
      <c r="SOA84" s="23"/>
      <c r="SOB84" s="23"/>
      <c r="SOC84" s="23"/>
      <c r="SOD84" s="23"/>
      <c r="SOE84" s="23"/>
      <c r="SOF84" s="23"/>
      <c r="SOG84" s="23"/>
      <c r="SOH84" s="23"/>
      <c r="SOI84" s="23"/>
      <c r="SOJ84" s="23"/>
      <c r="SOK84" s="23"/>
      <c r="SOL84" s="23"/>
      <c r="SOM84" s="23"/>
      <c r="SON84" s="23"/>
      <c r="SOO84" s="23"/>
      <c r="SOP84" s="23"/>
      <c r="SOQ84" s="23"/>
      <c r="SOR84" s="23"/>
      <c r="SOS84" s="23"/>
      <c r="SOT84" s="23"/>
      <c r="SOU84" s="23"/>
      <c r="SOV84" s="23"/>
      <c r="SOW84" s="23"/>
      <c r="SOX84" s="23"/>
      <c r="SOY84" s="23"/>
      <c r="SOZ84" s="23"/>
      <c r="SPA84" s="23"/>
      <c r="SPB84" s="23"/>
      <c r="SPC84" s="23"/>
      <c r="SPD84" s="23"/>
      <c r="SPE84" s="23"/>
      <c r="SPF84" s="23"/>
      <c r="SPG84" s="23"/>
      <c r="SPH84" s="23"/>
      <c r="SPI84" s="23"/>
      <c r="SPJ84" s="23"/>
      <c r="SPK84" s="23"/>
      <c r="SPL84" s="23"/>
      <c r="SPM84" s="23"/>
      <c r="SPN84" s="23"/>
      <c r="SPO84" s="23"/>
      <c r="SPP84" s="23"/>
      <c r="SPQ84" s="23"/>
      <c r="SPR84" s="23"/>
      <c r="SPS84" s="23"/>
      <c r="SPT84" s="23"/>
      <c r="SPU84" s="23"/>
      <c r="SPV84" s="23"/>
      <c r="SPW84" s="23"/>
      <c r="SPX84" s="23"/>
      <c r="SPY84" s="23"/>
      <c r="SPZ84" s="23"/>
      <c r="SQA84" s="23"/>
      <c r="SQB84" s="23"/>
      <c r="SQC84" s="23"/>
      <c r="SQD84" s="23"/>
      <c r="SQE84" s="23"/>
      <c r="SQF84" s="23"/>
      <c r="SQG84" s="23"/>
      <c r="SQH84" s="23"/>
      <c r="SQI84" s="23"/>
      <c r="SQJ84" s="23"/>
      <c r="SQK84" s="23"/>
      <c r="SQL84" s="23"/>
      <c r="SQM84" s="23"/>
      <c r="SQN84" s="23"/>
      <c r="SQO84" s="23"/>
      <c r="SQP84" s="23"/>
      <c r="SQQ84" s="23"/>
      <c r="SQR84" s="23"/>
      <c r="SQS84" s="23"/>
      <c r="SQT84" s="23"/>
      <c r="SQU84" s="23"/>
      <c r="SQV84" s="23"/>
      <c r="SQW84" s="23"/>
      <c r="SQX84" s="23"/>
      <c r="SQY84" s="23"/>
      <c r="SQZ84" s="23"/>
      <c r="SRA84" s="23"/>
      <c r="SRB84" s="23"/>
      <c r="SRC84" s="23"/>
      <c r="SRD84" s="23"/>
      <c r="SRE84" s="23"/>
      <c r="SRF84" s="23"/>
      <c r="SRG84" s="23"/>
      <c r="SRH84" s="23"/>
      <c r="SRI84" s="23"/>
      <c r="SRJ84" s="23"/>
      <c r="SRK84" s="23"/>
      <c r="SRL84" s="23"/>
      <c r="SRM84" s="23"/>
      <c r="SRN84" s="23"/>
      <c r="SRO84" s="23"/>
      <c r="SRP84" s="23"/>
      <c r="SRQ84" s="23"/>
      <c r="SRR84" s="23"/>
      <c r="SRS84" s="23"/>
      <c r="SRT84" s="23"/>
      <c r="SRU84" s="23"/>
      <c r="SRV84" s="23"/>
      <c r="SRW84" s="23"/>
      <c r="SRX84" s="23"/>
      <c r="SRY84" s="23"/>
      <c r="SRZ84" s="23"/>
      <c r="SSA84" s="23"/>
      <c r="SSB84" s="23"/>
      <c r="SSC84" s="23"/>
      <c r="SSD84" s="23"/>
      <c r="SSE84" s="23"/>
      <c r="SSF84" s="23"/>
      <c r="SSG84" s="23"/>
      <c r="SSH84" s="23"/>
      <c r="SSI84" s="23"/>
      <c r="SSJ84" s="23"/>
      <c r="SSK84" s="23"/>
      <c r="SSL84" s="23"/>
      <c r="SSM84" s="23"/>
      <c r="SSN84" s="23"/>
      <c r="SSO84" s="23"/>
      <c r="SSP84" s="23"/>
      <c r="SSQ84" s="23"/>
      <c r="SSR84" s="23"/>
      <c r="SSS84" s="23"/>
      <c r="SST84" s="23"/>
      <c r="SSU84" s="23"/>
      <c r="SSV84" s="23"/>
      <c r="SSW84" s="23"/>
      <c r="SSX84" s="23"/>
      <c r="SSY84" s="23"/>
      <c r="SSZ84" s="23"/>
      <c r="STA84" s="23"/>
      <c r="STB84" s="23"/>
      <c r="STC84" s="23"/>
      <c r="STD84" s="23"/>
      <c r="STE84" s="23"/>
      <c r="STF84" s="23"/>
      <c r="STG84" s="23"/>
      <c r="STH84" s="23"/>
      <c r="STI84" s="23"/>
      <c r="STJ84" s="23"/>
      <c r="STK84" s="23"/>
      <c r="STL84" s="23"/>
      <c r="STM84" s="23"/>
      <c r="STN84" s="23"/>
      <c r="STO84" s="23"/>
      <c r="STP84" s="23"/>
      <c r="STQ84" s="23"/>
      <c r="STR84" s="23"/>
      <c r="STS84" s="23"/>
      <c r="STT84" s="23"/>
      <c r="STU84" s="23"/>
      <c r="STV84" s="23"/>
      <c r="STW84" s="23"/>
      <c r="STX84" s="23"/>
      <c r="STY84" s="23"/>
      <c r="STZ84" s="23"/>
      <c r="SUA84" s="23"/>
      <c r="SUB84" s="23"/>
      <c r="SUC84" s="23"/>
      <c r="SUD84" s="23"/>
      <c r="SUE84" s="23"/>
      <c r="SUF84" s="23"/>
      <c r="SUG84" s="23"/>
      <c r="SUH84" s="23"/>
      <c r="SUI84" s="23"/>
      <c r="SUJ84" s="23"/>
      <c r="SUK84" s="23"/>
      <c r="SUL84" s="23"/>
      <c r="SUM84" s="23"/>
      <c r="SUN84" s="23"/>
      <c r="SUO84" s="23"/>
      <c r="SUP84" s="23"/>
      <c r="SUQ84" s="23"/>
      <c r="SUR84" s="23"/>
      <c r="SUS84" s="23"/>
      <c r="SUT84" s="23"/>
      <c r="SUU84" s="23"/>
      <c r="SUV84" s="23"/>
      <c r="SUW84" s="23"/>
      <c r="SUX84" s="23"/>
      <c r="SUY84" s="23"/>
      <c r="SUZ84" s="23"/>
      <c r="SVA84" s="23"/>
      <c r="SVB84" s="23"/>
      <c r="SVC84" s="23"/>
      <c r="SVD84" s="23"/>
      <c r="SVE84" s="23"/>
      <c r="SVF84" s="23"/>
      <c r="SVG84" s="23"/>
      <c r="SVH84" s="23"/>
      <c r="SVI84" s="23"/>
      <c r="SVJ84" s="23"/>
      <c r="SVK84" s="23"/>
      <c r="SVL84" s="23"/>
      <c r="SVM84" s="23"/>
      <c r="SVN84" s="23"/>
      <c r="SVO84" s="23"/>
      <c r="SVP84" s="23"/>
      <c r="SVQ84" s="23"/>
      <c r="SVR84" s="23"/>
      <c r="SVS84" s="23"/>
      <c r="SVT84" s="23"/>
      <c r="SVU84" s="23"/>
      <c r="SVV84" s="23"/>
      <c r="SVW84" s="23"/>
      <c r="SVX84" s="23"/>
      <c r="SVY84" s="23"/>
      <c r="SVZ84" s="23"/>
      <c r="SWA84" s="23"/>
      <c r="SWB84" s="23"/>
      <c r="SWC84" s="23"/>
      <c r="SWD84" s="23"/>
      <c r="SWE84" s="23"/>
      <c r="SWF84" s="23"/>
      <c r="SWG84" s="23"/>
      <c r="SWH84" s="23"/>
      <c r="SWI84" s="23"/>
      <c r="SWJ84" s="23"/>
      <c r="SWK84" s="23"/>
      <c r="SWL84" s="23"/>
      <c r="SWM84" s="23"/>
      <c r="SWN84" s="23"/>
      <c r="SWO84" s="23"/>
      <c r="SWP84" s="23"/>
      <c r="SWQ84" s="23"/>
      <c r="SWR84" s="23"/>
      <c r="SWS84" s="23"/>
      <c r="SWT84" s="23"/>
      <c r="SWU84" s="23"/>
      <c r="SWV84" s="23"/>
      <c r="SWW84" s="23"/>
      <c r="SWX84" s="23"/>
      <c r="SWY84" s="23"/>
      <c r="SWZ84" s="23"/>
      <c r="SXA84" s="23"/>
      <c r="SXB84" s="23"/>
      <c r="SXC84" s="23"/>
      <c r="SXD84" s="23"/>
      <c r="SXE84" s="23"/>
      <c r="SXF84" s="23"/>
      <c r="SXG84" s="23"/>
      <c r="SXH84" s="23"/>
      <c r="SXI84" s="23"/>
      <c r="SXJ84" s="23"/>
      <c r="SXK84" s="23"/>
      <c r="SXL84" s="23"/>
      <c r="SXM84" s="23"/>
      <c r="SXN84" s="23"/>
      <c r="SXO84" s="23"/>
      <c r="SXP84" s="23"/>
      <c r="SXQ84" s="23"/>
      <c r="SXR84" s="23"/>
      <c r="SXS84" s="23"/>
      <c r="SXT84" s="23"/>
      <c r="SXU84" s="23"/>
      <c r="SXV84" s="23"/>
      <c r="SXW84" s="23"/>
      <c r="SXX84" s="23"/>
      <c r="SXY84" s="23"/>
      <c r="SXZ84" s="23"/>
      <c r="SYA84" s="23"/>
      <c r="SYB84" s="23"/>
      <c r="SYC84" s="23"/>
      <c r="SYD84" s="23"/>
      <c r="SYE84" s="23"/>
      <c r="SYF84" s="23"/>
      <c r="SYG84" s="23"/>
      <c r="SYH84" s="23"/>
      <c r="SYI84" s="23"/>
      <c r="SYJ84" s="23"/>
      <c r="SYK84" s="23"/>
      <c r="SYL84" s="23"/>
      <c r="SYM84" s="23"/>
      <c r="SYN84" s="23"/>
      <c r="SYO84" s="23"/>
      <c r="SYP84" s="23"/>
      <c r="SYQ84" s="23"/>
      <c r="SYR84" s="23"/>
      <c r="SYS84" s="23"/>
      <c r="SYT84" s="23"/>
      <c r="SYU84" s="23"/>
      <c r="SYV84" s="23"/>
      <c r="SYW84" s="23"/>
      <c r="SYX84" s="23"/>
      <c r="SYY84" s="23"/>
      <c r="SYZ84" s="23"/>
      <c r="SZA84" s="23"/>
      <c r="SZB84" s="23"/>
      <c r="SZC84" s="23"/>
      <c r="SZD84" s="23"/>
      <c r="SZE84" s="23"/>
      <c r="SZF84" s="23"/>
      <c r="SZG84" s="23"/>
      <c r="SZH84" s="23"/>
      <c r="SZI84" s="23"/>
      <c r="SZJ84" s="23"/>
      <c r="SZK84" s="23"/>
      <c r="SZL84" s="23"/>
      <c r="SZM84" s="23"/>
      <c r="SZN84" s="23"/>
      <c r="SZO84" s="23"/>
      <c r="SZP84" s="23"/>
      <c r="SZQ84" s="23"/>
      <c r="SZR84" s="23"/>
      <c r="SZS84" s="23"/>
      <c r="SZT84" s="23"/>
      <c r="SZU84" s="23"/>
      <c r="SZV84" s="23"/>
      <c r="SZW84" s="23"/>
      <c r="SZX84" s="23"/>
      <c r="SZY84" s="23"/>
      <c r="SZZ84" s="23"/>
      <c r="TAA84" s="23"/>
      <c r="TAB84" s="23"/>
      <c r="TAC84" s="23"/>
      <c r="TAD84" s="23"/>
      <c r="TAE84" s="23"/>
      <c r="TAF84" s="23"/>
      <c r="TAG84" s="23"/>
      <c r="TAH84" s="23"/>
      <c r="TAI84" s="23"/>
      <c r="TAJ84" s="23"/>
      <c r="TAK84" s="23"/>
      <c r="TAL84" s="23"/>
      <c r="TAM84" s="23"/>
      <c r="TAN84" s="23"/>
      <c r="TAO84" s="23"/>
      <c r="TAP84" s="23"/>
      <c r="TAQ84" s="23"/>
      <c r="TAR84" s="23"/>
      <c r="TAS84" s="23"/>
      <c r="TAT84" s="23"/>
      <c r="TAU84" s="23"/>
      <c r="TAV84" s="23"/>
      <c r="TAW84" s="23"/>
      <c r="TAX84" s="23"/>
      <c r="TAY84" s="23"/>
      <c r="TAZ84" s="23"/>
      <c r="TBA84" s="23"/>
      <c r="TBB84" s="23"/>
      <c r="TBC84" s="23"/>
      <c r="TBD84" s="23"/>
      <c r="TBE84" s="23"/>
      <c r="TBF84" s="23"/>
      <c r="TBG84" s="23"/>
      <c r="TBH84" s="23"/>
      <c r="TBI84" s="23"/>
      <c r="TBJ84" s="23"/>
      <c r="TBK84" s="23"/>
      <c r="TBL84" s="23"/>
      <c r="TBM84" s="23"/>
      <c r="TBN84" s="23"/>
      <c r="TBO84" s="23"/>
      <c r="TBP84" s="23"/>
      <c r="TBQ84" s="23"/>
      <c r="TBR84" s="23"/>
      <c r="TBS84" s="23"/>
      <c r="TBT84" s="23"/>
      <c r="TBU84" s="23"/>
      <c r="TBV84" s="23"/>
      <c r="TBW84" s="23"/>
      <c r="TBX84" s="23"/>
      <c r="TBY84" s="23"/>
      <c r="TBZ84" s="23"/>
      <c r="TCA84" s="23"/>
      <c r="TCB84" s="23"/>
      <c r="TCC84" s="23"/>
      <c r="TCD84" s="23"/>
      <c r="TCE84" s="23"/>
      <c r="TCF84" s="23"/>
      <c r="TCG84" s="23"/>
      <c r="TCH84" s="23"/>
      <c r="TCI84" s="23"/>
      <c r="TCJ84" s="23"/>
      <c r="TCK84" s="23"/>
      <c r="TCL84" s="23"/>
      <c r="TCM84" s="23"/>
      <c r="TCN84" s="23"/>
      <c r="TCO84" s="23"/>
      <c r="TCP84" s="23"/>
      <c r="TCQ84" s="23"/>
      <c r="TCR84" s="23"/>
      <c r="TCS84" s="23"/>
      <c r="TCT84" s="23"/>
      <c r="TCU84" s="23"/>
      <c r="TCV84" s="23"/>
      <c r="TCW84" s="23"/>
      <c r="TCX84" s="23"/>
      <c r="TCY84" s="23"/>
      <c r="TCZ84" s="23"/>
      <c r="TDA84" s="23"/>
      <c r="TDB84" s="23"/>
      <c r="TDC84" s="23"/>
      <c r="TDD84" s="23"/>
      <c r="TDE84" s="23"/>
      <c r="TDF84" s="23"/>
      <c r="TDG84" s="23"/>
      <c r="TDH84" s="23"/>
      <c r="TDI84" s="23"/>
      <c r="TDJ84" s="23"/>
      <c r="TDK84" s="23"/>
      <c r="TDL84" s="23"/>
      <c r="TDM84" s="23"/>
      <c r="TDN84" s="23"/>
      <c r="TDO84" s="23"/>
      <c r="TDP84" s="23"/>
      <c r="TDQ84" s="23"/>
      <c r="TDR84" s="23"/>
      <c r="TDS84" s="23"/>
      <c r="TDT84" s="23"/>
      <c r="TDU84" s="23"/>
      <c r="TDV84" s="23"/>
      <c r="TDW84" s="23"/>
      <c r="TDX84" s="23"/>
      <c r="TDY84" s="23"/>
      <c r="TDZ84" s="23"/>
      <c r="TEA84" s="23"/>
      <c r="TEB84" s="23"/>
      <c r="TEC84" s="23"/>
      <c r="TED84" s="23"/>
      <c r="TEE84" s="23"/>
      <c r="TEF84" s="23"/>
      <c r="TEG84" s="23"/>
      <c r="TEH84" s="23"/>
      <c r="TEI84" s="23"/>
      <c r="TEJ84" s="23"/>
      <c r="TEK84" s="23"/>
      <c r="TEL84" s="23"/>
      <c r="TEM84" s="23"/>
      <c r="TEN84" s="23"/>
      <c r="TEO84" s="23"/>
      <c r="TEP84" s="23"/>
      <c r="TEQ84" s="23"/>
      <c r="TER84" s="23"/>
      <c r="TES84" s="23"/>
      <c r="TET84" s="23"/>
      <c r="TEU84" s="23"/>
      <c r="TEV84" s="23"/>
      <c r="TEW84" s="23"/>
      <c r="TEX84" s="23"/>
      <c r="TEY84" s="23"/>
      <c r="TEZ84" s="23"/>
      <c r="TFA84" s="23"/>
      <c r="TFB84" s="23"/>
      <c r="TFC84" s="23"/>
      <c r="TFD84" s="23"/>
      <c r="TFE84" s="23"/>
      <c r="TFF84" s="23"/>
      <c r="TFG84" s="23"/>
      <c r="TFH84" s="23"/>
      <c r="TFI84" s="23"/>
      <c r="TFJ84" s="23"/>
      <c r="TFK84" s="23"/>
      <c r="TFL84" s="23"/>
      <c r="TFM84" s="23"/>
      <c r="TFN84" s="23"/>
      <c r="TFO84" s="23"/>
      <c r="TFP84" s="23"/>
      <c r="TFQ84" s="23"/>
      <c r="TFR84" s="23"/>
      <c r="TFS84" s="23"/>
      <c r="TFT84" s="23"/>
      <c r="TFU84" s="23"/>
      <c r="TFV84" s="23"/>
      <c r="TFW84" s="23"/>
      <c r="TFX84" s="23"/>
      <c r="TFY84" s="23"/>
      <c r="TFZ84" s="23"/>
      <c r="TGA84" s="23"/>
      <c r="TGB84" s="23"/>
      <c r="TGC84" s="23"/>
      <c r="TGD84" s="23"/>
      <c r="TGE84" s="23"/>
      <c r="TGF84" s="23"/>
      <c r="TGG84" s="23"/>
      <c r="TGH84" s="23"/>
      <c r="TGI84" s="23"/>
      <c r="TGJ84" s="23"/>
      <c r="TGK84" s="23"/>
      <c r="TGL84" s="23"/>
      <c r="TGM84" s="23"/>
      <c r="TGN84" s="23"/>
      <c r="TGO84" s="23"/>
      <c r="TGP84" s="23"/>
      <c r="TGQ84" s="23"/>
      <c r="TGR84" s="23"/>
      <c r="TGS84" s="23"/>
      <c r="TGT84" s="23"/>
      <c r="TGU84" s="23"/>
      <c r="TGV84" s="23"/>
      <c r="TGW84" s="23"/>
      <c r="TGX84" s="23"/>
      <c r="TGY84" s="23"/>
      <c r="TGZ84" s="23"/>
      <c r="THA84" s="23"/>
      <c r="THB84" s="23"/>
      <c r="THC84" s="23"/>
      <c r="THD84" s="23"/>
      <c r="THE84" s="23"/>
      <c r="THF84" s="23"/>
      <c r="THG84" s="23"/>
      <c r="THH84" s="23"/>
      <c r="THI84" s="23"/>
      <c r="THJ84" s="23"/>
      <c r="THK84" s="23"/>
      <c r="THL84" s="23"/>
      <c r="THM84" s="23"/>
      <c r="THN84" s="23"/>
      <c r="THO84" s="23"/>
      <c r="THP84" s="23"/>
      <c r="THQ84" s="23"/>
      <c r="THR84" s="23"/>
      <c r="THS84" s="23"/>
      <c r="THT84" s="23"/>
      <c r="THU84" s="23"/>
      <c r="THV84" s="23"/>
      <c r="THW84" s="23"/>
      <c r="THX84" s="23"/>
      <c r="THY84" s="23"/>
      <c r="THZ84" s="23"/>
      <c r="TIA84" s="23"/>
      <c r="TIB84" s="23"/>
      <c r="TIC84" s="23"/>
      <c r="TID84" s="23"/>
      <c r="TIE84" s="23"/>
      <c r="TIF84" s="23"/>
      <c r="TIG84" s="23"/>
      <c r="TIH84" s="23"/>
      <c r="TII84" s="23"/>
      <c r="TIJ84" s="23"/>
      <c r="TIK84" s="23"/>
      <c r="TIL84" s="23"/>
      <c r="TIM84" s="23"/>
      <c r="TIN84" s="23"/>
      <c r="TIO84" s="23"/>
      <c r="TIP84" s="23"/>
      <c r="TIQ84" s="23"/>
      <c r="TIR84" s="23"/>
      <c r="TIS84" s="23"/>
      <c r="TIT84" s="23"/>
      <c r="TIU84" s="23"/>
      <c r="TIV84" s="23"/>
      <c r="TIW84" s="23"/>
      <c r="TIX84" s="23"/>
      <c r="TIY84" s="23"/>
      <c r="TIZ84" s="23"/>
      <c r="TJA84" s="23"/>
      <c r="TJB84" s="23"/>
      <c r="TJC84" s="23"/>
      <c r="TJD84" s="23"/>
      <c r="TJE84" s="23"/>
      <c r="TJF84" s="23"/>
      <c r="TJG84" s="23"/>
      <c r="TJH84" s="23"/>
      <c r="TJI84" s="23"/>
      <c r="TJJ84" s="23"/>
      <c r="TJK84" s="23"/>
      <c r="TJL84" s="23"/>
      <c r="TJM84" s="23"/>
      <c r="TJN84" s="23"/>
      <c r="TJO84" s="23"/>
      <c r="TJP84" s="23"/>
      <c r="TJQ84" s="23"/>
      <c r="TJR84" s="23"/>
      <c r="TJS84" s="23"/>
      <c r="TJT84" s="23"/>
      <c r="TJU84" s="23"/>
      <c r="TJV84" s="23"/>
      <c r="TJW84" s="23"/>
      <c r="TJX84" s="23"/>
      <c r="TJY84" s="23"/>
      <c r="TJZ84" s="23"/>
      <c r="TKA84" s="23"/>
      <c r="TKB84" s="23"/>
      <c r="TKC84" s="23"/>
      <c r="TKD84" s="23"/>
      <c r="TKE84" s="23"/>
      <c r="TKF84" s="23"/>
      <c r="TKG84" s="23"/>
      <c r="TKH84" s="23"/>
      <c r="TKI84" s="23"/>
      <c r="TKJ84" s="23"/>
      <c r="TKK84" s="23"/>
      <c r="TKL84" s="23"/>
      <c r="TKM84" s="23"/>
      <c r="TKN84" s="23"/>
      <c r="TKO84" s="23"/>
      <c r="TKP84" s="23"/>
      <c r="TKQ84" s="23"/>
      <c r="TKR84" s="23"/>
      <c r="TKS84" s="23"/>
      <c r="TKT84" s="23"/>
      <c r="TKU84" s="23"/>
      <c r="TKV84" s="23"/>
      <c r="TKW84" s="23"/>
      <c r="TKX84" s="23"/>
      <c r="TKY84" s="23"/>
      <c r="TKZ84" s="23"/>
      <c r="TLA84" s="23"/>
      <c r="TLB84" s="23"/>
      <c r="TLC84" s="23"/>
      <c r="TLD84" s="23"/>
      <c r="TLE84" s="23"/>
      <c r="TLF84" s="23"/>
      <c r="TLG84" s="23"/>
      <c r="TLH84" s="23"/>
      <c r="TLI84" s="23"/>
      <c r="TLJ84" s="23"/>
      <c r="TLK84" s="23"/>
      <c r="TLL84" s="23"/>
      <c r="TLM84" s="23"/>
      <c r="TLN84" s="23"/>
      <c r="TLO84" s="23"/>
      <c r="TLP84" s="23"/>
      <c r="TLQ84" s="23"/>
      <c r="TLR84" s="23"/>
      <c r="TLS84" s="23"/>
      <c r="TLT84" s="23"/>
      <c r="TLU84" s="23"/>
      <c r="TLV84" s="23"/>
      <c r="TLW84" s="23"/>
      <c r="TLX84" s="23"/>
      <c r="TLY84" s="23"/>
      <c r="TLZ84" s="23"/>
      <c r="TMA84" s="23"/>
      <c r="TMB84" s="23"/>
      <c r="TMC84" s="23"/>
      <c r="TMD84" s="23"/>
      <c r="TME84" s="23"/>
      <c r="TMF84" s="23"/>
      <c r="TMG84" s="23"/>
      <c r="TMH84" s="23"/>
      <c r="TMI84" s="23"/>
      <c r="TMJ84" s="23"/>
      <c r="TMK84" s="23"/>
      <c r="TML84" s="23"/>
      <c r="TMM84" s="23"/>
      <c r="TMN84" s="23"/>
      <c r="TMO84" s="23"/>
      <c r="TMP84" s="23"/>
      <c r="TMQ84" s="23"/>
      <c r="TMR84" s="23"/>
      <c r="TMS84" s="23"/>
      <c r="TMT84" s="23"/>
      <c r="TMU84" s="23"/>
      <c r="TMV84" s="23"/>
      <c r="TMW84" s="23"/>
      <c r="TMX84" s="23"/>
      <c r="TMY84" s="23"/>
      <c r="TMZ84" s="23"/>
      <c r="TNA84" s="23"/>
      <c r="TNB84" s="23"/>
      <c r="TNC84" s="23"/>
      <c r="TND84" s="23"/>
      <c r="TNE84" s="23"/>
      <c r="TNF84" s="23"/>
      <c r="TNG84" s="23"/>
      <c r="TNH84" s="23"/>
      <c r="TNI84" s="23"/>
      <c r="TNJ84" s="23"/>
      <c r="TNK84" s="23"/>
      <c r="TNL84" s="23"/>
      <c r="TNM84" s="23"/>
      <c r="TNN84" s="23"/>
      <c r="TNO84" s="23"/>
      <c r="TNP84" s="23"/>
      <c r="TNQ84" s="23"/>
      <c r="TNR84" s="23"/>
      <c r="TNS84" s="23"/>
      <c r="TNT84" s="23"/>
      <c r="TNU84" s="23"/>
      <c r="TNV84" s="23"/>
      <c r="TNW84" s="23"/>
      <c r="TNX84" s="23"/>
      <c r="TNY84" s="23"/>
      <c r="TNZ84" s="23"/>
      <c r="TOA84" s="23"/>
      <c r="TOB84" s="23"/>
      <c r="TOC84" s="23"/>
      <c r="TOD84" s="23"/>
      <c r="TOE84" s="23"/>
      <c r="TOF84" s="23"/>
      <c r="TOG84" s="23"/>
      <c r="TOH84" s="23"/>
      <c r="TOI84" s="23"/>
      <c r="TOJ84" s="23"/>
      <c r="TOK84" s="23"/>
      <c r="TOL84" s="23"/>
      <c r="TOM84" s="23"/>
      <c r="TON84" s="23"/>
      <c r="TOO84" s="23"/>
      <c r="TOP84" s="23"/>
      <c r="TOQ84" s="23"/>
      <c r="TOR84" s="23"/>
      <c r="TOS84" s="23"/>
      <c r="TOT84" s="23"/>
      <c r="TOU84" s="23"/>
      <c r="TOV84" s="23"/>
      <c r="TOW84" s="23"/>
      <c r="TOX84" s="23"/>
      <c r="TOY84" s="23"/>
      <c r="TOZ84" s="23"/>
      <c r="TPA84" s="23"/>
      <c r="TPB84" s="23"/>
      <c r="TPC84" s="23"/>
      <c r="TPD84" s="23"/>
      <c r="TPE84" s="23"/>
      <c r="TPF84" s="23"/>
      <c r="TPG84" s="23"/>
      <c r="TPH84" s="23"/>
      <c r="TPI84" s="23"/>
      <c r="TPJ84" s="23"/>
      <c r="TPK84" s="23"/>
      <c r="TPL84" s="23"/>
      <c r="TPM84" s="23"/>
      <c r="TPN84" s="23"/>
      <c r="TPO84" s="23"/>
      <c r="TPP84" s="23"/>
      <c r="TPQ84" s="23"/>
      <c r="TPR84" s="23"/>
      <c r="TPS84" s="23"/>
      <c r="TPT84" s="23"/>
      <c r="TPU84" s="23"/>
      <c r="TPV84" s="23"/>
      <c r="TPW84" s="23"/>
      <c r="TPX84" s="23"/>
      <c r="TPY84" s="23"/>
      <c r="TPZ84" s="23"/>
      <c r="TQA84" s="23"/>
      <c r="TQB84" s="23"/>
      <c r="TQC84" s="23"/>
      <c r="TQD84" s="23"/>
      <c r="TQE84" s="23"/>
      <c r="TQF84" s="23"/>
      <c r="TQG84" s="23"/>
      <c r="TQH84" s="23"/>
      <c r="TQI84" s="23"/>
      <c r="TQJ84" s="23"/>
      <c r="TQK84" s="23"/>
      <c r="TQL84" s="23"/>
      <c r="TQM84" s="23"/>
      <c r="TQN84" s="23"/>
      <c r="TQO84" s="23"/>
      <c r="TQP84" s="23"/>
      <c r="TQQ84" s="23"/>
      <c r="TQR84" s="23"/>
      <c r="TQS84" s="23"/>
      <c r="TQT84" s="23"/>
      <c r="TQU84" s="23"/>
      <c r="TQV84" s="23"/>
      <c r="TQW84" s="23"/>
      <c r="TQX84" s="23"/>
      <c r="TQY84" s="23"/>
      <c r="TQZ84" s="23"/>
      <c r="TRA84" s="23"/>
      <c r="TRB84" s="23"/>
      <c r="TRC84" s="23"/>
      <c r="TRD84" s="23"/>
      <c r="TRE84" s="23"/>
      <c r="TRF84" s="23"/>
      <c r="TRG84" s="23"/>
      <c r="TRH84" s="23"/>
      <c r="TRI84" s="23"/>
      <c r="TRJ84" s="23"/>
      <c r="TRK84" s="23"/>
      <c r="TRL84" s="23"/>
      <c r="TRM84" s="23"/>
      <c r="TRN84" s="23"/>
      <c r="TRO84" s="23"/>
      <c r="TRP84" s="23"/>
      <c r="TRQ84" s="23"/>
      <c r="TRR84" s="23"/>
      <c r="TRS84" s="23"/>
      <c r="TRT84" s="23"/>
      <c r="TRU84" s="23"/>
      <c r="TRV84" s="23"/>
      <c r="TRW84" s="23"/>
      <c r="TRX84" s="23"/>
      <c r="TRY84" s="23"/>
      <c r="TRZ84" s="23"/>
      <c r="TSA84" s="23"/>
      <c r="TSB84" s="23"/>
      <c r="TSC84" s="23"/>
      <c r="TSD84" s="23"/>
      <c r="TSE84" s="23"/>
      <c r="TSF84" s="23"/>
      <c r="TSG84" s="23"/>
      <c r="TSH84" s="23"/>
      <c r="TSI84" s="23"/>
      <c r="TSJ84" s="23"/>
      <c r="TSK84" s="23"/>
      <c r="TSL84" s="23"/>
      <c r="TSM84" s="23"/>
      <c r="TSN84" s="23"/>
      <c r="TSO84" s="23"/>
      <c r="TSP84" s="23"/>
      <c r="TSQ84" s="23"/>
      <c r="TSR84" s="23"/>
      <c r="TSS84" s="23"/>
      <c r="TST84" s="23"/>
      <c r="TSU84" s="23"/>
      <c r="TSV84" s="23"/>
      <c r="TSW84" s="23"/>
      <c r="TSX84" s="23"/>
      <c r="TSY84" s="23"/>
      <c r="TSZ84" s="23"/>
      <c r="TTA84" s="23"/>
      <c r="TTB84" s="23"/>
      <c r="TTC84" s="23"/>
      <c r="TTD84" s="23"/>
      <c r="TTE84" s="23"/>
      <c r="TTF84" s="23"/>
      <c r="TTG84" s="23"/>
      <c r="TTH84" s="23"/>
      <c r="TTI84" s="23"/>
      <c r="TTJ84" s="23"/>
      <c r="TTK84" s="23"/>
      <c r="TTL84" s="23"/>
      <c r="TTM84" s="23"/>
      <c r="TTN84" s="23"/>
      <c r="TTO84" s="23"/>
      <c r="TTP84" s="23"/>
      <c r="TTQ84" s="23"/>
      <c r="TTR84" s="23"/>
      <c r="TTS84" s="23"/>
      <c r="TTT84" s="23"/>
      <c r="TTU84" s="23"/>
      <c r="TTV84" s="23"/>
      <c r="TTW84" s="23"/>
      <c r="TTX84" s="23"/>
      <c r="TTY84" s="23"/>
      <c r="TTZ84" s="23"/>
      <c r="TUA84" s="23"/>
      <c r="TUB84" s="23"/>
      <c r="TUC84" s="23"/>
      <c r="TUD84" s="23"/>
      <c r="TUE84" s="23"/>
      <c r="TUF84" s="23"/>
      <c r="TUG84" s="23"/>
      <c r="TUH84" s="23"/>
      <c r="TUI84" s="23"/>
      <c r="TUJ84" s="23"/>
      <c r="TUK84" s="23"/>
      <c r="TUL84" s="23"/>
      <c r="TUM84" s="23"/>
      <c r="TUN84" s="23"/>
      <c r="TUO84" s="23"/>
      <c r="TUP84" s="23"/>
      <c r="TUQ84" s="23"/>
      <c r="TUR84" s="23"/>
      <c r="TUS84" s="23"/>
      <c r="TUT84" s="23"/>
      <c r="TUU84" s="23"/>
      <c r="TUV84" s="23"/>
      <c r="TUW84" s="23"/>
      <c r="TUX84" s="23"/>
      <c r="TUY84" s="23"/>
      <c r="TUZ84" s="23"/>
      <c r="TVA84" s="23"/>
      <c r="TVB84" s="23"/>
      <c r="TVC84" s="23"/>
      <c r="TVD84" s="23"/>
      <c r="TVE84" s="23"/>
      <c r="TVF84" s="23"/>
      <c r="TVG84" s="23"/>
      <c r="TVH84" s="23"/>
      <c r="TVI84" s="23"/>
      <c r="TVJ84" s="23"/>
      <c r="TVK84" s="23"/>
      <c r="TVL84" s="23"/>
      <c r="TVM84" s="23"/>
      <c r="TVN84" s="23"/>
      <c r="TVO84" s="23"/>
      <c r="TVP84" s="23"/>
      <c r="TVQ84" s="23"/>
      <c r="TVR84" s="23"/>
      <c r="TVS84" s="23"/>
      <c r="TVT84" s="23"/>
      <c r="TVU84" s="23"/>
      <c r="TVV84" s="23"/>
      <c r="TVW84" s="23"/>
      <c r="TVX84" s="23"/>
      <c r="TVY84" s="23"/>
      <c r="TVZ84" s="23"/>
      <c r="TWA84" s="23"/>
      <c r="TWB84" s="23"/>
      <c r="TWC84" s="23"/>
      <c r="TWD84" s="23"/>
      <c r="TWE84" s="23"/>
      <c r="TWF84" s="23"/>
      <c r="TWG84" s="23"/>
      <c r="TWH84" s="23"/>
      <c r="TWI84" s="23"/>
      <c r="TWJ84" s="23"/>
      <c r="TWK84" s="23"/>
      <c r="TWL84" s="23"/>
      <c r="TWM84" s="23"/>
      <c r="TWN84" s="23"/>
      <c r="TWO84" s="23"/>
      <c r="TWP84" s="23"/>
      <c r="TWQ84" s="23"/>
      <c r="TWR84" s="23"/>
      <c r="TWS84" s="23"/>
      <c r="TWT84" s="23"/>
      <c r="TWU84" s="23"/>
      <c r="TWV84" s="23"/>
      <c r="TWW84" s="23"/>
      <c r="TWX84" s="23"/>
      <c r="TWY84" s="23"/>
      <c r="TWZ84" s="23"/>
      <c r="TXA84" s="23"/>
      <c r="TXB84" s="23"/>
      <c r="TXC84" s="23"/>
      <c r="TXD84" s="23"/>
      <c r="TXE84" s="23"/>
      <c r="TXF84" s="23"/>
      <c r="TXG84" s="23"/>
      <c r="TXH84" s="23"/>
      <c r="TXI84" s="23"/>
      <c r="TXJ84" s="23"/>
      <c r="TXK84" s="23"/>
      <c r="TXL84" s="23"/>
      <c r="TXM84" s="23"/>
      <c r="TXN84" s="23"/>
      <c r="TXO84" s="23"/>
      <c r="TXP84" s="23"/>
      <c r="TXQ84" s="23"/>
      <c r="TXR84" s="23"/>
      <c r="TXS84" s="23"/>
      <c r="TXT84" s="23"/>
      <c r="TXU84" s="23"/>
      <c r="TXV84" s="23"/>
      <c r="TXW84" s="23"/>
      <c r="TXX84" s="23"/>
      <c r="TXY84" s="23"/>
      <c r="TXZ84" s="23"/>
      <c r="TYA84" s="23"/>
      <c r="TYB84" s="23"/>
      <c r="TYC84" s="23"/>
      <c r="TYD84" s="23"/>
      <c r="TYE84" s="23"/>
      <c r="TYF84" s="23"/>
      <c r="TYG84" s="23"/>
      <c r="TYH84" s="23"/>
      <c r="TYI84" s="23"/>
      <c r="TYJ84" s="23"/>
      <c r="TYK84" s="23"/>
      <c r="TYL84" s="23"/>
      <c r="TYM84" s="23"/>
      <c r="TYN84" s="23"/>
      <c r="TYO84" s="23"/>
      <c r="TYP84" s="23"/>
      <c r="TYQ84" s="23"/>
      <c r="TYR84" s="23"/>
      <c r="TYS84" s="23"/>
      <c r="TYT84" s="23"/>
      <c r="TYU84" s="23"/>
      <c r="TYV84" s="23"/>
      <c r="TYW84" s="23"/>
      <c r="TYX84" s="23"/>
      <c r="TYY84" s="23"/>
      <c r="TYZ84" s="23"/>
      <c r="TZA84" s="23"/>
      <c r="TZB84" s="23"/>
      <c r="TZC84" s="23"/>
      <c r="TZD84" s="23"/>
      <c r="TZE84" s="23"/>
      <c r="TZF84" s="23"/>
      <c r="TZG84" s="23"/>
      <c r="TZH84" s="23"/>
      <c r="TZI84" s="23"/>
      <c r="TZJ84" s="23"/>
      <c r="TZK84" s="23"/>
      <c r="TZL84" s="23"/>
      <c r="TZM84" s="23"/>
      <c r="TZN84" s="23"/>
      <c r="TZO84" s="23"/>
      <c r="TZP84" s="23"/>
      <c r="TZQ84" s="23"/>
      <c r="TZR84" s="23"/>
      <c r="TZS84" s="23"/>
      <c r="TZT84" s="23"/>
      <c r="TZU84" s="23"/>
      <c r="TZV84" s="23"/>
      <c r="TZW84" s="23"/>
      <c r="TZX84" s="23"/>
      <c r="TZY84" s="23"/>
      <c r="TZZ84" s="23"/>
      <c r="UAA84" s="23"/>
      <c r="UAB84" s="23"/>
      <c r="UAC84" s="23"/>
      <c r="UAD84" s="23"/>
      <c r="UAE84" s="23"/>
      <c r="UAF84" s="23"/>
      <c r="UAG84" s="23"/>
      <c r="UAH84" s="23"/>
      <c r="UAI84" s="23"/>
      <c r="UAJ84" s="23"/>
      <c r="UAK84" s="23"/>
      <c r="UAL84" s="23"/>
      <c r="UAM84" s="23"/>
      <c r="UAN84" s="23"/>
      <c r="UAO84" s="23"/>
      <c r="UAP84" s="23"/>
      <c r="UAQ84" s="23"/>
      <c r="UAR84" s="23"/>
      <c r="UAS84" s="23"/>
      <c r="UAT84" s="23"/>
      <c r="UAU84" s="23"/>
      <c r="UAV84" s="23"/>
      <c r="UAW84" s="23"/>
      <c r="UAX84" s="23"/>
      <c r="UAY84" s="23"/>
      <c r="UAZ84" s="23"/>
      <c r="UBA84" s="23"/>
      <c r="UBB84" s="23"/>
      <c r="UBC84" s="23"/>
      <c r="UBD84" s="23"/>
      <c r="UBE84" s="23"/>
      <c r="UBF84" s="23"/>
      <c r="UBG84" s="23"/>
      <c r="UBH84" s="23"/>
      <c r="UBI84" s="23"/>
      <c r="UBJ84" s="23"/>
      <c r="UBK84" s="23"/>
      <c r="UBL84" s="23"/>
      <c r="UBM84" s="23"/>
      <c r="UBN84" s="23"/>
      <c r="UBO84" s="23"/>
      <c r="UBP84" s="23"/>
      <c r="UBQ84" s="23"/>
      <c r="UBR84" s="23"/>
      <c r="UBS84" s="23"/>
      <c r="UBT84" s="23"/>
      <c r="UBU84" s="23"/>
      <c r="UBV84" s="23"/>
      <c r="UBW84" s="23"/>
      <c r="UBX84" s="23"/>
      <c r="UBY84" s="23"/>
      <c r="UBZ84" s="23"/>
      <c r="UCA84" s="23"/>
      <c r="UCB84" s="23"/>
      <c r="UCC84" s="23"/>
      <c r="UCD84" s="23"/>
      <c r="UCE84" s="23"/>
      <c r="UCF84" s="23"/>
      <c r="UCG84" s="23"/>
      <c r="UCH84" s="23"/>
      <c r="UCI84" s="23"/>
      <c r="UCJ84" s="23"/>
      <c r="UCK84" s="23"/>
      <c r="UCL84" s="23"/>
      <c r="UCM84" s="23"/>
      <c r="UCN84" s="23"/>
      <c r="UCO84" s="23"/>
      <c r="UCP84" s="23"/>
      <c r="UCQ84" s="23"/>
      <c r="UCR84" s="23"/>
      <c r="UCS84" s="23"/>
      <c r="UCT84" s="23"/>
      <c r="UCU84" s="23"/>
      <c r="UCV84" s="23"/>
      <c r="UCW84" s="23"/>
      <c r="UCX84" s="23"/>
      <c r="UCY84" s="23"/>
      <c r="UCZ84" s="23"/>
      <c r="UDA84" s="23"/>
      <c r="UDB84" s="23"/>
      <c r="UDC84" s="23"/>
      <c r="UDD84" s="23"/>
      <c r="UDE84" s="23"/>
      <c r="UDF84" s="23"/>
      <c r="UDG84" s="23"/>
      <c r="UDH84" s="23"/>
      <c r="UDI84" s="23"/>
      <c r="UDJ84" s="23"/>
      <c r="UDK84" s="23"/>
      <c r="UDL84" s="23"/>
      <c r="UDM84" s="23"/>
      <c r="UDN84" s="23"/>
      <c r="UDO84" s="23"/>
      <c r="UDP84" s="23"/>
      <c r="UDQ84" s="23"/>
      <c r="UDR84" s="23"/>
      <c r="UDS84" s="23"/>
      <c r="UDT84" s="23"/>
      <c r="UDU84" s="23"/>
      <c r="UDV84" s="23"/>
      <c r="UDW84" s="23"/>
      <c r="UDX84" s="23"/>
      <c r="UDY84" s="23"/>
      <c r="UDZ84" s="23"/>
      <c r="UEA84" s="23"/>
      <c r="UEB84" s="23"/>
      <c r="UEC84" s="23"/>
      <c r="UED84" s="23"/>
      <c r="UEE84" s="23"/>
      <c r="UEF84" s="23"/>
      <c r="UEG84" s="23"/>
      <c r="UEH84" s="23"/>
      <c r="UEI84" s="23"/>
      <c r="UEJ84" s="23"/>
      <c r="UEK84" s="23"/>
      <c r="UEL84" s="23"/>
      <c r="UEM84" s="23"/>
      <c r="UEN84" s="23"/>
      <c r="UEO84" s="23"/>
      <c r="UEP84" s="23"/>
      <c r="UEQ84" s="23"/>
      <c r="UER84" s="23"/>
      <c r="UES84" s="23"/>
      <c r="UET84" s="23"/>
      <c r="UEU84" s="23"/>
      <c r="UEV84" s="23"/>
      <c r="UEW84" s="23"/>
      <c r="UEX84" s="23"/>
      <c r="UEY84" s="23"/>
      <c r="UEZ84" s="23"/>
      <c r="UFA84" s="23"/>
      <c r="UFB84" s="23"/>
      <c r="UFC84" s="23"/>
      <c r="UFD84" s="23"/>
      <c r="UFE84" s="23"/>
      <c r="UFF84" s="23"/>
      <c r="UFG84" s="23"/>
      <c r="UFH84" s="23"/>
      <c r="UFI84" s="23"/>
      <c r="UFJ84" s="23"/>
      <c r="UFK84" s="23"/>
      <c r="UFL84" s="23"/>
      <c r="UFM84" s="23"/>
      <c r="UFN84" s="23"/>
      <c r="UFO84" s="23"/>
      <c r="UFP84" s="23"/>
      <c r="UFQ84" s="23"/>
      <c r="UFR84" s="23"/>
      <c r="UFS84" s="23"/>
      <c r="UFT84" s="23"/>
      <c r="UFU84" s="23"/>
      <c r="UFV84" s="23"/>
      <c r="UFW84" s="23"/>
      <c r="UFX84" s="23"/>
      <c r="UFY84" s="23"/>
      <c r="UFZ84" s="23"/>
      <c r="UGA84" s="23"/>
      <c r="UGB84" s="23"/>
      <c r="UGC84" s="23"/>
      <c r="UGD84" s="23"/>
      <c r="UGE84" s="23"/>
      <c r="UGF84" s="23"/>
      <c r="UGG84" s="23"/>
      <c r="UGH84" s="23"/>
      <c r="UGI84" s="23"/>
      <c r="UGJ84" s="23"/>
      <c r="UGK84" s="23"/>
      <c r="UGL84" s="23"/>
      <c r="UGM84" s="23"/>
      <c r="UGN84" s="23"/>
      <c r="UGO84" s="23"/>
      <c r="UGP84" s="23"/>
      <c r="UGQ84" s="23"/>
      <c r="UGR84" s="23"/>
      <c r="UGS84" s="23"/>
      <c r="UGT84" s="23"/>
      <c r="UGU84" s="23"/>
      <c r="UGV84" s="23"/>
      <c r="UGW84" s="23"/>
      <c r="UGX84" s="23"/>
      <c r="UGY84" s="23"/>
      <c r="UGZ84" s="23"/>
      <c r="UHA84" s="23"/>
      <c r="UHB84" s="23"/>
      <c r="UHC84" s="23"/>
      <c r="UHD84" s="23"/>
      <c r="UHE84" s="23"/>
      <c r="UHF84" s="23"/>
      <c r="UHG84" s="23"/>
      <c r="UHH84" s="23"/>
      <c r="UHI84" s="23"/>
      <c r="UHJ84" s="23"/>
      <c r="UHK84" s="23"/>
      <c r="UHL84" s="23"/>
      <c r="UHM84" s="23"/>
      <c r="UHN84" s="23"/>
      <c r="UHO84" s="23"/>
      <c r="UHP84" s="23"/>
      <c r="UHQ84" s="23"/>
      <c r="UHR84" s="23"/>
      <c r="UHS84" s="23"/>
      <c r="UHT84" s="23"/>
      <c r="UHU84" s="23"/>
      <c r="UHV84" s="23"/>
      <c r="UHW84" s="23"/>
      <c r="UHX84" s="23"/>
      <c r="UHY84" s="23"/>
      <c r="UHZ84" s="23"/>
      <c r="UIA84" s="23"/>
      <c r="UIB84" s="23"/>
      <c r="UIC84" s="23"/>
      <c r="UID84" s="23"/>
      <c r="UIE84" s="23"/>
      <c r="UIF84" s="23"/>
      <c r="UIG84" s="23"/>
      <c r="UIH84" s="23"/>
      <c r="UII84" s="23"/>
      <c r="UIJ84" s="23"/>
      <c r="UIK84" s="23"/>
      <c r="UIL84" s="23"/>
      <c r="UIM84" s="23"/>
      <c r="UIN84" s="23"/>
      <c r="UIO84" s="23"/>
      <c r="UIP84" s="23"/>
      <c r="UIQ84" s="23"/>
      <c r="UIR84" s="23"/>
      <c r="UIS84" s="23"/>
      <c r="UIT84" s="23"/>
      <c r="UIU84" s="23"/>
      <c r="UIV84" s="23"/>
      <c r="UIW84" s="23"/>
      <c r="UIX84" s="23"/>
      <c r="UIY84" s="23"/>
      <c r="UIZ84" s="23"/>
      <c r="UJA84" s="23"/>
      <c r="UJB84" s="23"/>
      <c r="UJC84" s="23"/>
      <c r="UJD84" s="23"/>
      <c r="UJE84" s="23"/>
      <c r="UJF84" s="23"/>
      <c r="UJG84" s="23"/>
      <c r="UJH84" s="23"/>
      <c r="UJI84" s="23"/>
      <c r="UJJ84" s="23"/>
      <c r="UJK84" s="23"/>
      <c r="UJL84" s="23"/>
      <c r="UJM84" s="23"/>
      <c r="UJN84" s="23"/>
      <c r="UJO84" s="23"/>
      <c r="UJP84" s="23"/>
      <c r="UJQ84" s="23"/>
      <c r="UJR84" s="23"/>
      <c r="UJS84" s="23"/>
      <c r="UJT84" s="23"/>
      <c r="UJU84" s="23"/>
      <c r="UJV84" s="23"/>
      <c r="UJW84" s="23"/>
      <c r="UJX84" s="23"/>
      <c r="UJY84" s="23"/>
      <c r="UJZ84" s="23"/>
      <c r="UKA84" s="23"/>
      <c r="UKB84" s="23"/>
      <c r="UKC84" s="23"/>
      <c r="UKD84" s="23"/>
      <c r="UKE84" s="23"/>
      <c r="UKF84" s="23"/>
      <c r="UKG84" s="23"/>
      <c r="UKH84" s="23"/>
      <c r="UKI84" s="23"/>
      <c r="UKJ84" s="23"/>
      <c r="UKK84" s="23"/>
      <c r="UKL84" s="23"/>
      <c r="UKM84" s="23"/>
      <c r="UKN84" s="23"/>
      <c r="UKO84" s="23"/>
      <c r="UKP84" s="23"/>
      <c r="UKQ84" s="23"/>
      <c r="UKR84" s="23"/>
      <c r="UKS84" s="23"/>
      <c r="UKT84" s="23"/>
      <c r="UKU84" s="23"/>
      <c r="UKV84" s="23"/>
      <c r="UKW84" s="23"/>
      <c r="UKX84" s="23"/>
      <c r="UKY84" s="23"/>
      <c r="UKZ84" s="23"/>
      <c r="ULA84" s="23"/>
      <c r="ULB84" s="23"/>
      <c r="ULC84" s="23"/>
      <c r="ULD84" s="23"/>
      <c r="ULE84" s="23"/>
      <c r="ULF84" s="23"/>
      <c r="ULG84" s="23"/>
      <c r="ULH84" s="23"/>
      <c r="ULI84" s="23"/>
      <c r="ULJ84" s="23"/>
      <c r="ULK84" s="23"/>
      <c r="ULL84" s="23"/>
      <c r="ULM84" s="23"/>
      <c r="ULN84" s="23"/>
      <c r="ULO84" s="23"/>
      <c r="ULP84" s="23"/>
      <c r="ULQ84" s="23"/>
      <c r="ULR84" s="23"/>
      <c r="ULS84" s="23"/>
      <c r="ULT84" s="23"/>
      <c r="ULU84" s="23"/>
      <c r="ULV84" s="23"/>
      <c r="ULW84" s="23"/>
      <c r="ULX84" s="23"/>
      <c r="ULY84" s="23"/>
      <c r="ULZ84" s="23"/>
      <c r="UMA84" s="23"/>
      <c r="UMB84" s="23"/>
      <c r="UMC84" s="23"/>
      <c r="UMD84" s="23"/>
      <c r="UME84" s="23"/>
      <c r="UMF84" s="23"/>
      <c r="UMG84" s="23"/>
      <c r="UMH84" s="23"/>
      <c r="UMI84" s="23"/>
      <c r="UMJ84" s="23"/>
      <c r="UMK84" s="23"/>
      <c r="UML84" s="23"/>
      <c r="UMM84" s="23"/>
      <c r="UMN84" s="23"/>
      <c r="UMO84" s="23"/>
      <c r="UMP84" s="23"/>
      <c r="UMQ84" s="23"/>
      <c r="UMR84" s="23"/>
      <c r="UMS84" s="23"/>
      <c r="UMT84" s="23"/>
      <c r="UMU84" s="23"/>
      <c r="UMV84" s="23"/>
      <c r="UMW84" s="23"/>
      <c r="UMX84" s="23"/>
      <c r="UMY84" s="23"/>
      <c r="UMZ84" s="23"/>
      <c r="UNA84" s="23"/>
      <c r="UNB84" s="23"/>
      <c r="UNC84" s="23"/>
      <c r="UND84" s="23"/>
      <c r="UNE84" s="23"/>
      <c r="UNF84" s="23"/>
      <c r="UNG84" s="23"/>
      <c r="UNH84" s="23"/>
      <c r="UNI84" s="23"/>
      <c r="UNJ84" s="23"/>
      <c r="UNK84" s="23"/>
      <c r="UNL84" s="23"/>
      <c r="UNM84" s="23"/>
      <c r="UNN84" s="23"/>
      <c r="UNO84" s="23"/>
      <c r="UNP84" s="23"/>
      <c r="UNQ84" s="23"/>
      <c r="UNR84" s="23"/>
      <c r="UNS84" s="23"/>
      <c r="UNT84" s="23"/>
      <c r="UNU84" s="23"/>
      <c r="UNV84" s="23"/>
      <c r="UNW84" s="23"/>
      <c r="UNX84" s="23"/>
      <c r="UNY84" s="23"/>
      <c r="UNZ84" s="23"/>
      <c r="UOA84" s="23"/>
      <c r="UOB84" s="23"/>
      <c r="UOC84" s="23"/>
      <c r="UOD84" s="23"/>
      <c r="UOE84" s="23"/>
      <c r="UOF84" s="23"/>
      <c r="UOG84" s="23"/>
      <c r="UOH84" s="23"/>
      <c r="UOI84" s="23"/>
      <c r="UOJ84" s="23"/>
      <c r="UOK84" s="23"/>
      <c r="UOL84" s="23"/>
      <c r="UOM84" s="23"/>
      <c r="UON84" s="23"/>
      <c r="UOO84" s="23"/>
      <c r="UOP84" s="23"/>
      <c r="UOQ84" s="23"/>
      <c r="UOR84" s="23"/>
      <c r="UOS84" s="23"/>
      <c r="UOT84" s="23"/>
      <c r="UOU84" s="23"/>
      <c r="UOV84" s="23"/>
      <c r="UOW84" s="23"/>
      <c r="UOX84" s="23"/>
      <c r="UOY84" s="23"/>
      <c r="UOZ84" s="23"/>
      <c r="UPA84" s="23"/>
      <c r="UPB84" s="23"/>
      <c r="UPC84" s="23"/>
      <c r="UPD84" s="23"/>
      <c r="UPE84" s="23"/>
      <c r="UPF84" s="23"/>
      <c r="UPG84" s="23"/>
      <c r="UPH84" s="23"/>
      <c r="UPI84" s="23"/>
      <c r="UPJ84" s="23"/>
      <c r="UPK84" s="23"/>
      <c r="UPL84" s="23"/>
      <c r="UPM84" s="23"/>
      <c r="UPN84" s="23"/>
      <c r="UPO84" s="23"/>
      <c r="UPP84" s="23"/>
      <c r="UPQ84" s="23"/>
      <c r="UPR84" s="23"/>
      <c r="UPS84" s="23"/>
      <c r="UPT84" s="23"/>
      <c r="UPU84" s="23"/>
      <c r="UPV84" s="23"/>
      <c r="UPW84" s="23"/>
      <c r="UPX84" s="23"/>
      <c r="UPY84" s="23"/>
      <c r="UPZ84" s="23"/>
      <c r="UQA84" s="23"/>
      <c r="UQB84" s="23"/>
      <c r="UQC84" s="23"/>
      <c r="UQD84" s="23"/>
      <c r="UQE84" s="23"/>
      <c r="UQF84" s="23"/>
      <c r="UQG84" s="23"/>
      <c r="UQH84" s="23"/>
      <c r="UQI84" s="23"/>
      <c r="UQJ84" s="23"/>
      <c r="UQK84" s="23"/>
      <c r="UQL84" s="23"/>
      <c r="UQM84" s="23"/>
      <c r="UQN84" s="23"/>
      <c r="UQO84" s="23"/>
      <c r="UQP84" s="23"/>
      <c r="UQQ84" s="23"/>
      <c r="UQR84" s="23"/>
      <c r="UQS84" s="23"/>
      <c r="UQT84" s="23"/>
      <c r="UQU84" s="23"/>
      <c r="UQV84" s="23"/>
      <c r="UQW84" s="23"/>
      <c r="UQX84" s="23"/>
      <c r="UQY84" s="23"/>
      <c r="UQZ84" s="23"/>
      <c r="URA84" s="23"/>
      <c r="URB84" s="23"/>
      <c r="URC84" s="23"/>
      <c r="URD84" s="23"/>
      <c r="URE84" s="23"/>
      <c r="URF84" s="23"/>
      <c r="URG84" s="23"/>
      <c r="URH84" s="23"/>
      <c r="URI84" s="23"/>
      <c r="URJ84" s="23"/>
      <c r="URK84" s="23"/>
      <c r="URL84" s="23"/>
      <c r="URM84" s="23"/>
      <c r="URN84" s="23"/>
      <c r="URO84" s="23"/>
      <c r="URP84" s="23"/>
      <c r="URQ84" s="23"/>
      <c r="URR84" s="23"/>
      <c r="URS84" s="23"/>
      <c r="URT84" s="23"/>
      <c r="URU84" s="23"/>
      <c r="URV84" s="23"/>
      <c r="URW84" s="23"/>
      <c r="URX84" s="23"/>
      <c r="URY84" s="23"/>
      <c r="URZ84" s="23"/>
      <c r="USA84" s="23"/>
      <c r="USB84" s="23"/>
      <c r="USC84" s="23"/>
      <c r="USD84" s="23"/>
      <c r="USE84" s="23"/>
      <c r="USF84" s="23"/>
      <c r="USG84" s="23"/>
      <c r="USH84" s="23"/>
      <c r="USI84" s="23"/>
      <c r="USJ84" s="23"/>
      <c r="USK84" s="23"/>
      <c r="USL84" s="23"/>
      <c r="USM84" s="23"/>
      <c r="USN84" s="23"/>
      <c r="USO84" s="23"/>
      <c r="USP84" s="23"/>
      <c r="USQ84" s="23"/>
      <c r="USR84" s="23"/>
      <c r="USS84" s="23"/>
      <c r="UST84" s="23"/>
      <c r="USU84" s="23"/>
      <c r="USV84" s="23"/>
      <c r="USW84" s="23"/>
      <c r="USX84" s="23"/>
      <c r="USY84" s="23"/>
      <c r="USZ84" s="23"/>
      <c r="UTA84" s="23"/>
      <c r="UTB84" s="23"/>
      <c r="UTC84" s="23"/>
      <c r="UTD84" s="23"/>
      <c r="UTE84" s="23"/>
      <c r="UTF84" s="23"/>
      <c r="UTG84" s="23"/>
      <c r="UTH84" s="23"/>
      <c r="UTI84" s="23"/>
      <c r="UTJ84" s="23"/>
      <c r="UTK84" s="23"/>
      <c r="UTL84" s="23"/>
      <c r="UTM84" s="23"/>
      <c r="UTN84" s="23"/>
      <c r="UTO84" s="23"/>
      <c r="UTP84" s="23"/>
      <c r="UTQ84" s="23"/>
      <c r="UTR84" s="23"/>
      <c r="UTS84" s="23"/>
      <c r="UTT84" s="23"/>
      <c r="UTU84" s="23"/>
      <c r="UTV84" s="23"/>
      <c r="UTW84" s="23"/>
      <c r="UTX84" s="23"/>
      <c r="UTY84" s="23"/>
      <c r="UTZ84" s="23"/>
      <c r="UUA84" s="23"/>
      <c r="UUB84" s="23"/>
      <c r="UUC84" s="23"/>
      <c r="UUD84" s="23"/>
      <c r="UUE84" s="23"/>
      <c r="UUF84" s="23"/>
      <c r="UUG84" s="23"/>
      <c r="UUH84" s="23"/>
      <c r="UUI84" s="23"/>
      <c r="UUJ84" s="23"/>
      <c r="UUK84" s="23"/>
      <c r="UUL84" s="23"/>
      <c r="UUM84" s="23"/>
      <c r="UUN84" s="23"/>
      <c r="UUO84" s="23"/>
      <c r="UUP84" s="23"/>
      <c r="UUQ84" s="23"/>
      <c r="UUR84" s="23"/>
      <c r="UUS84" s="23"/>
      <c r="UUT84" s="23"/>
      <c r="UUU84" s="23"/>
      <c r="UUV84" s="23"/>
      <c r="UUW84" s="23"/>
      <c r="UUX84" s="23"/>
      <c r="UUY84" s="23"/>
      <c r="UUZ84" s="23"/>
      <c r="UVA84" s="23"/>
      <c r="UVB84" s="23"/>
      <c r="UVC84" s="23"/>
      <c r="UVD84" s="23"/>
      <c r="UVE84" s="23"/>
      <c r="UVF84" s="23"/>
      <c r="UVG84" s="23"/>
      <c r="UVH84" s="23"/>
      <c r="UVI84" s="23"/>
      <c r="UVJ84" s="23"/>
      <c r="UVK84" s="23"/>
      <c r="UVL84" s="23"/>
      <c r="UVM84" s="23"/>
      <c r="UVN84" s="23"/>
      <c r="UVO84" s="23"/>
      <c r="UVP84" s="23"/>
      <c r="UVQ84" s="23"/>
      <c r="UVR84" s="23"/>
      <c r="UVS84" s="23"/>
      <c r="UVT84" s="23"/>
      <c r="UVU84" s="23"/>
      <c r="UVV84" s="23"/>
      <c r="UVW84" s="23"/>
      <c r="UVX84" s="23"/>
      <c r="UVY84" s="23"/>
      <c r="UVZ84" s="23"/>
      <c r="UWA84" s="23"/>
      <c r="UWB84" s="23"/>
      <c r="UWC84" s="23"/>
      <c r="UWD84" s="23"/>
      <c r="UWE84" s="23"/>
      <c r="UWF84" s="23"/>
      <c r="UWG84" s="23"/>
      <c r="UWH84" s="23"/>
      <c r="UWI84" s="23"/>
      <c r="UWJ84" s="23"/>
      <c r="UWK84" s="23"/>
      <c r="UWL84" s="23"/>
      <c r="UWM84" s="23"/>
      <c r="UWN84" s="23"/>
      <c r="UWO84" s="23"/>
      <c r="UWP84" s="23"/>
      <c r="UWQ84" s="23"/>
      <c r="UWR84" s="23"/>
      <c r="UWS84" s="23"/>
      <c r="UWT84" s="23"/>
      <c r="UWU84" s="23"/>
      <c r="UWV84" s="23"/>
      <c r="UWW84" s="23"/>
      <c r="UWX84" s="23"/>
      <c r="UWY84" s="23"/>
      <c r="UWZ84" s="23"/>
      <c r="UXA84" s="23"/>
      <c r="UXB84" s="23"/>
      <c r="UXC84" s="23"/>
      <c r="UXD84" s="23"/>
      <c r="UXE84" s="23"/>
      <c r="UXF84" s="23"/>
      <c r="UXG84" s="23"/>
      <c r="UXH84" s="23"/>
      <c r="UXI84" s="23"/>
      <c r="UXJ84" s="23"/>
      <c r="UXK84" s="23"/>
      <c r="UXL84" s="23"/>
      <c r="UXM84" s="23"/>
      <c r="UXN84" s="23"/>
      <c r="UXO84" s="23"/>
      <c r="UXP84" s="23"/>
      <c r="UXQ84" s="23"/>
      <c r="UXR84" s="23"/>
      <c r="UXS84" s="23"/>
      <c r="UXT84" s="23"/>
      <c r="UXU84" s="23"/>
      <c r="UXV84" s="23"/>
      <c r="UXW84" s="23"/>
      <c r="UXX84" s="23"/>
      <c r="UXY84" s="23"/>
      <c r="UXZ84" s="23"/>
      <c r="UYA84" s="23"/>
      <c r="UYB84" s="23"/>
      <c r="UYC84" s="23"/>
      <c r="UYD84" s="23"/>
      <c r="UYE84" s="23"/>
      <c r="UYF84" s="23"/>
      <c r="UYG84" s="23"/>
      <c r="UYH84" s="23"/>
      <c r="UYI84" s="23"/>
      <c r="UYJ84" s="23"/>
      <c r="UYK84" s="23"/>
      <c r="UYL84" s="23"/>
      <c r="UYM84" s="23"/>
      <c r="UYN84" s="23"/>
      <c r="UYO84" s="23"/>
      <c r="UYP84" s="23"/>
      <c r="UYQ84" s="23"/>
      <c r="UYR84" s="23"/>
      <c r="UYS84" s="23"/>
      <c r="UYT84" s="23"/>
      <c r="UYU84" s="23"/>
      <c r="UYV84" s="23"/>
      <c r="UYW84" s="23"/>
      <c r="UYX84" s="23"/>
      <c r="UYY84" s="23"/>
      <c r="UYZ84" s="23"/>
      <c r="UZA84" s="23"/>
      <c r="UZB84" s="23"/>
      <c r="UZC84" s="23"/>
      <c r="UZD84" s="23"/>
      <c r="UZE84" s="23"/>
      <c r="UZF84" s="23"/>
      <c r="UZG84" s="23"/>
      <c r="UZH84" s="23"/>
      <c r="UZI84" s="23"/>
      <c r="UZJ84" s="23"/>
      <c r="UZK84" s="23"/>
      <c r="UZL84" s="23"/>
      <c r="UZM84" s="23"/>
      <c r="UZN84" s="23"/>
      <c r="UZO84" s="23"/>
      <c r="UZP84" s="23"/>
      <c r="UZQ84" s="23"/>
      <c r="UZR84" s="23"/>
      <c r="UZS84" s="23"/>
      <c r="UZT84" s="23"/>
      <c r="UZU84" s="23"/>
      <c r="UZV84" s="23"/>
      <c r="UZW84" s="23"/>
      <c r="UZX84" s="23"/>
      <c r="UZY84" s="23"/>
      <c r="UZZ84" s="23"/>
      <c r="VAA84" s="23"/>
      <c r="VAB84" s="23"/>
      <c r="VAC84" s="23"/>
      <c r="VAD84" s="23"/>
      <c r="VAE84" s="23"/>
      <c r="VAF84" s="23"/>
      <c r="VAG84" s="23"/>
      <c r="VAH84" s="23"/>
      <c r="VAI84" s="23"/>
      <c r="VAJ84" s="23"/>
      <c r="VAK84" s="23"/>
      <c r="VAL84" s="23"/>
      <c r="VAM84" s="23"/>
      <c r="VAN84" s="23"/>
      <c r="VAO84" s="23"/>
      <c r="VAP84" s="23"/>
      <c r="VAQ84" s="23"/>
      <c r="VAR84" s="23"/>
      <c r="VAS84" s="23"/>
      <c r="VAT84" s="23"/>
      <c r="VAU84" s="23"/>
      <c r="VAV84" s="23"/>
      <c r="VAW84" s="23"/>
      <c r="VAX84" s="23"/>
      <c r="VAY84" s="23"/>
      <c r="VAZ84" s="23"/>
      <c r="VBA84" s="23"/>
      <c r="VBB84" s="23"/>
      <c r="VBC84" s="23"/>
      <c r="VBD84" s="23"/>
      <c r="VBE84" s="23"/>
      <c r="VBF84" s="23"/>
      <c r="VBG84" s="23"/>
      <c r="VBH84" s="23"/>
      <c r="VBI84" s="23"/>
      <c r="VBJ84" s="23"/>
      <c r="VBK84" s="23"/>
      <c r="VBL84" s="23"/>
      <c r="VBM84" s="23"/>
      <c r="VBN84" s="23"/>
      <c r="VBO84" s="23"/>
      <c r="VBP84" s="23"/>
      <c r="VBQ84" s="23"/>
      <c r="VBR84" s="23"/>
      <c r="VBS84" s="23"/>
      <c r="VBT84" s="23"/>
      <c r="VBU84" s="23"/>
      <c r="VBV84" s="23"/>
      <c r="VBW84" s="23"/>
      <c r="VBX84" s="23"/>
      <c r="VBY84" s="23"/>
      <c r="VBZ84" s="23"/>
      <c r="VCA84" s="23"/>
      <c r="VCB84" s="23"/>
      <c r="VCC84" s="23"/>
      <c r="VCD84" s="23"/>
      <c r="VCE84" s="23"/>
      <c r="VCF84" s="23"/>
      <c r="VCG84" s="23"/>
      <c r="VCH84" s="23"/>
      <c r="VCI84" s="23"/>
      <c r="VCJ84" s="23"/>
      <c r="VCK84" s="23"/>
      <c r="VCL84" s="23"/>
      <c r="VCM84" s="23"/>
      <c r="VCN84" s="23"/>
      <c r="VCO84" s="23"/>
      <c r="VCP84" s="23"/>
      <c r="VCQ84" s="23"/>
      <c r="VCR84" s="23"/>
      <c r="VCS84" s="23"/>
      <c r="VCT84" s="23"/>
      <c r="VCU84" s="23"/>
      <c r="VCV84" s="23"/>
      <c r="VCW84" s="23"/>
      <c r="VCX84" s="23"/>
      <c r="VCY84" s="23"/>
      <c r="VCZ84" s="23"/>
      <c r="VDA84" s="23"/>
      <c r="VDB84" s="23"/>
      <c r="VDC84" s="23"/>
      <c r="VDD84" s="23"/>
      <c r="VDE84" s="23"/>
      <c r="VDF84" s="23"/>
      <c r="VDG84" s="23"/>
      <c r="VDH84" s="23"/>
      <c r="VDI84" s="23"/>
      <c r="VDJ84" s="23"/>
      <c r="VDK84" s="23"/>
      <c r="VDL84" s="23"/>
      <c r="VDM84" s="23"/>
      <c r="VDN84" s="23"/>
      <c r="VDO84" s="23"/>
      <c r="VDP84" s="23"/>
      <c r="VDQ84" s="23"/>
      <c r="VDR84" s="23"/>
      <c r="VDS84" s="23"/>
      <c r="VDT84" s="23"/>
      <c r="VDU84" s="23"/>
      <c r="VDV84" s="23"/>
      <c r="VDW84" s="23"/>
      <c r="VDX84" s="23"/>
      <c r="VDY84" s="23"/>
      <c r="VDZ84" s="23"/>
      <c r="VEA84" s="23"/>
      <c r="VEB84" s="23"/>
      <c r="VEC84" s="23"/>
      <c r="VED84" s="23"/>
      <c r="VEE84" s="23"/>
      <c r="VEF84" s="23"/>
      <c r="VEG84" s="23"/>
      <c r="VEH84" s="23"/>
      <c r="VEI84" s="23"/>
      <c r="VEJ84" s="23"/>
      <c r="VEK84" s="23"/>
      <c r="VEL84" s="23"/>
      <c r="VEM84" s="23"/>
      <c r="VEN84" s="23"/>
      <c r="VEO84" s="23"/>
      <c r="VEP84" s="23"/>
      <c r="VEQ84" s="23"/>
      <c r="VER84" s="23"/>
      <c r="VES84" s="23"/>
      <c r="VET84" s="23"/>
      <c r="VEU84" s="23"/>
      <c r="VEV84" s="23"/>
      <c r="VEW84" s="23"/>
      <c r="VEX84" s="23"/>
      <c r="VEY84" s="23"/>
      <c r="VEZ84" s="23"/>
      <c r="VFA84" s="23"/>
      <c r="VFB84" s="23"/>
      <c r="VFC84" s="23"/>
      <c r="VFD84" s="23"/>
      <c r="VFE84" s="23"/>
      <c r="VFF84" s="23"/>
      <c r="VFG84" s="23"/>
      <c r="VFH84" s="23"/>
      <c r="VFI84" s="23"/>
      <c r="VFJ84" s="23"/>
      <c r="VFK84" s="23"/>
      <c r="VFL84" s="23"/>
      <c r="VFM84" s="23"/>
      <c r="VFN84" s="23"/>
      <c r="VFO84" s="23"/>
      <c r="VFP84" s="23"/>
      <c r="VFQ84" s="23"/>
      <c r="VFR84" s="23"/>
      <c r="VFS84" s="23"/>
      <c r="VFT84" s="23"/>
      <c r="VFU84" s="23"/>
      <c r="VFV84" s="23"/>
      <c r="VFW84" s="23"/>
      <c r="VFX84" s="23"/>
      <c r="VFY84" s="23"/>
      <c r="VFZ84" s="23"/>
      <c r="VGA84" s="23"/>
      <c r="VGB84" s="23"/>
      <c r="VGC84" s="23"/>
      <c r="VGD84" s="23"/>
      <c r="VGE84" s="23"/>
      <c r="VGF84" s="23"/>
      <c r="VGG84" s="23"/>
      <c r="VGH84" s="23"/>
      <c r="VGI84" s="23"/>
      <c r="VGJ84" s="23"/>
      <c r="VGK84" s="23"/>
      <c r="VGL84" s="23"/>
      <c r="VGM84" s="23"/>
      <c r="VGN84" s="23"/>
      <c r="VGO84" s="23"/>
      <c r="VGP84" s="23"/>
      <c r="VGQ84" s="23"/>
      <c r="VGR84" s="23"/>
      <c r="VGS84" s="23"/>
      <c r="VGT84" s="23"/>
      <c r="VGU84" s="23"/>
      <c r="VGV84" s="23"/>
      <c r="VGW84" s="23"/>
      <c r="VGX84" s="23"/>
      <c r="VGY84" s="23"/>
      <c r="VGZ84" s="23"/>
      <c r="VHA84" s="23"/>
      <c r="VHB84" s="23"/>
      <c r="VHC84" s="23"/>
      <c r="VHD84" s="23"/>
      <c r="VHE84" s="23"/>
      <c r="VHF84" s="23"/>
      <c r="VHG84" s="23"/>
      <c r="VHH84" s="23"/>
      <c r="VHI84" s="23"/>
      <c r="VHJ84" s="23"/>
      <c r="VHK84" s="23"/>
      <c r="VHL84" s="23"/>
      <c r="VHM84" s="23"/>
      <c r="VHN84" s="23"/>
      <c r="VHO84" s="23"/>
      <c r="VHP84" s="23"/>
      <c r="VHQ84" s="23"/>
      <c r="VHR84" s="23"/>
      <c r="VHS84" s="23"/>
      <c r="VHT84" s="23"/>
      <c r="VHU84" s="23"/>
      <c r="VHV84" s="23"/>
      <c r="VHW84" s="23"/>
      <c r="VHX84" s="23"/>
      <c r="VHY84" s="23"/>
      <c r="VHZ84" s="23"/>
      <c r="VIA84" s="23"/>
      <c r="VIB84" s="23"/>
      <c r="VIC84" s="23"/>
      <c r="VID84" s="23"/>
      <c r="VIE84" s="23"/>
      <c r="VIF84" s="23"/>
      <c r="VIG84" s="23"/>
      <c r="VIH84" s="23"/>
      <c r="VII84" s="23"/>
      <c r="VIJ84" s="23"/>
      <c r="VIK84" s="23"/>
      <c r="VIL84" s="23"/>
      <c r="VIM84" s="23"/>
      <c r="VIN84" s="23"/>
      <c r="VIO84" s="23"/>
      <c r="VIP84" s="23"/>
      <c r="VIQ84" s="23"/>
      <c r="VIR84" s="23"/>
      <c r="VIS84" s="23"/>
      <c r="VIT84" s="23"/>
      <c r="VIU84" s="23"/>
      <c r="VIV84" s="23"/>
      <c r="VIW84" s="23"/>
      <c r="VIX84" s="23"/>
      <c r="VIY84" s="23"/>
      <c r="VIZ84" s="23"/>
      <c r="VJA84" s="23"/>
      <c r="VJB84" s="23"/>
      <c r="VJC84" s="23"/>
      <c r="VJD84" s="23"/>
      <c r="VJE84" s="23"/>
      <c r="VJF84" s="23"/>
      <c r="VJG84" s="23"/>
      <c r="VJH84" s="23"/>
      <c r="VJI84" s="23"/>
      <c r="VJJ84" s="23"/>
      <c r="VJK84" s="23"/>
      <c r="VJL84" s="23"/>
      <c r="VJM84" s="23"/>
      <c r="VJN84" s="23"/>
      <c r="VJO84" s="23"/>
      <c r="VJP84" s="23"/>
      <c r="VJQ84" s="23"/>
      <c r="VJR84" s="23"/>
      <c r="VJS84" s="23"/>
      <c r="VJT84" s="23"/>
      <c r="VJU84" s="23"/>
      <c r="VJV84" s="23"/>
      <c r="VJW84" s="23"/>
      <c r="VJX84" s="23"/>
      <c r="VJY84" s="23"/>
      <c r="VJZ84" s="23"/>
      <c r="VKA84" s="23"/>
      <c r="VKB84" s="23"/>
      <c r="VKC84" s="23"/>
      <c r="VKD84" s="23"/>
      <c r="VKE84" s="23"/>
      <c r="VKF84" s="23"/>
      <c r="VKG84" s="23"/>
      <c r="VKH84" s="23"/>
      <c r="VKI84" s="23"/>
      <c r="VKJ84" s="23"/>
      <c r="VKK84" s="23"/>
      <c r="VKL84" s="23"/>
      <c r="VKM84" s="23"/>
      <c r="VKN84" s="23"/>
      <c r="VKO84" s="23"/>
      <c r="VKP84" s="23"/>
      <c r="VKQ84" s="23"/>
      <c r="VKR84" s="23"/>
      <c r="VKS84" s="23"/>
      <c r="VKT84" s="23"/>
      <c r="VKU84" s="23"/>
      <c r="VKV84" s="23"/>
      <c r="VKW84" s="23"/>
      <c r="VKX84" s="23"/>
      <c r="VKY84" s="23"/>
      <c r="VKZ84" s="23"/>
      <c r="VLA84" s="23"/>
      <c r="VLB84" s="23"/>
      <c r="VLC84" s="23"/>
      <c r="VLD84" s="23"/>
      <c r="VLE84" s="23"/>
      <c r="VLF84" s="23"/>
      <c r="VLG84" s="23"/>
      <c r="VLH84" s="23"/>
      <c r="VLI84" s="23"/>
      <c r="VLJ84" s="23"/>
      <c r="VLK84" s="23"/>
      <c r="VLL84" s="23"/>
      <c r="VLM84" s="23"/>
      <c r="VLN84" s="23"/>
      <c r="VLO84" s="23"/>
      <c r="VLP84" s="23"/>
      <c r="VLQ84" s="23"/>
      <c r="VLR84" s="23"/>
      <c r="VLS84" s="23"/>
      <c r="VLT84" s="23"/>
      <c r="VLU84" s="23"/>
      <c r="VLV84" s="23"/>
      <c r="VLW84" s="23"/>
      <c r="VLX84" s="23"/>
      <c r="VLY84" s="23"/>
      <c r="VLZ84" s="23"/>
      <c r="VMA84" s="23"/>
      <c r="VMB84" s="23"/>
      <c r="VMC84" s="23"/>
      <c r="VMD84" s="23"/>
      <c r="VME84" s="23"/>
      <c r="VMF84" s="23"/>
      <c r="VMG84" s="23"/>
      <c r="VMH84" s="23"/>
      <c r="VMI84" s="23"/>
      <c r="VMJ84" s="23"/>
      <c r="VMK84" s="23"/>
      <c r="VML84" s="23"/>
      <c r="VMM84" s="23"/>
      <c r="VMN84" s="23"/>
      <c r="VMO84" s="23"/>
      <c r="VMP84" s="23"/>
      <c r="VMQ84" s="23"/>
      <c r="VMR84" s="23"/>
      <c r="VMS84" s="23"/>
      <c r="VMT84" s="23"/>
      <c r="VMU84" s="23"/>
      <c r="VMV84" s="23"/>
      <c r="VMW84" s="23"/>
      <c r="VMX84" s="23"/>
      <c r="VMY84" s="23"/>
      <c r="VMZ84" s="23"/>
      <c r="VNA84" s="23"/>
      <c r="VNB84" s="23"/>
      <c r="VNC84" s="23"/>
      <c r="VND84" s="23"/>
      <c r="VNE84" s="23"/>
      <c r="VNF84" s="23"/>
      <c r="VNG84" s="23"/>
      <c r="VNH84" s="23"/>
      <c r="VNI84" s="23"/>
      <c r="VNJ84" s="23"/>
      <c r="VNK84" s="23"/>
      <c r="VNL84" s="23"/>
      <c r="VNM84" s="23"/>
      <c r="VNN84" s="23"/>
      <c r="VNO84" s="23"/>
      <c r="VNP84" s="23"/>
      <c r="VNQ84" s="23"/>
      <c r="VNR84" s="23"/>
      <c r="VNS84" s="23"/>
      <c r="VNT84" s="23"/>
      <c r="VNU84" s="23"/>
      <c r="VNV84" s="23"/>
      <c r="VNW84" s="23"/>
      <c r="VNX84" s="23"/>
      <c r="VNY84" s="23"/>
      <c r="VNZ84" s="23"/>
      <c r="VOA84" s="23"/>
      <c r="VOB84" s="23"/>
      <c r="VOC84" s="23"/>
      <c r="VOD84" s="23"/>
      <c r="VOE84" s="23"/>
      <c r="VOF84" s="23"/>
      <c r="VOG84" s="23"/>
      <c r="VOH84" s="23"/>
      <c r="VOI84" s="23"/>
      <c r="VOJ84" s="23"/>
      <c r="VOK84" s="23"/>
      <c r="VOL84" s="23"/>
      <c r="VOM84" s="23"/>
      <c r="VON84" s="23"/>
      <c r="VOO84" s="23"/>
      <c r="VOP84" s="23"/>
      <c r="VOQ84" s="23"/>
      <c r="VOR84" s="23"/>
      <c r="VOS84" s="23"/>
      <c r="VOT84" s="23"/>
      <c r="VOU84" s="23"/>
      <c r="VOV84" s="23"/>
      <c r="VOW84" s="23"/>
      <c r="VOX84" s="23"/>
      <c r="VOY84" s="23"/>
      <c r="VOZ84" s="23"/>
      <c r="VPA84" s="23"/>
      <c r="VPB84" s="23"/>
      <c r="VPC84" s="23"/>
      <c r="VPD84" s="23"/>
      <c r="VPE84" s="23"/>
      <c r="VPF84" s="23"/>
      <c r="VPG84" s="23"/>
      <c r="VPH84" s="23"/>
      <c r="VPI84" s="23"/>
      <c r="VPJ84" s="23"/>
      <c r="VPK84" s="23"/>
      <c r="VPL84" s="23"/>
      <c r="VPM84" s="23"/>
      <c r="VPN84" s="23"/>
      <c r="VPO84" s="23"/>
      <c r="VPP84" s="23"/>
      <c r="VPQ84" s="23"/>
      <c r="VPR84" s="23"/>
      <c r="VPS84" s="23"/>
      <c r="VPT84" s="23"/>
      <c r="VPU84" s="23"/>
      <c r="VPV84" s="23"/>
      <c r="VPW84" s="23"/>
      <c r="VPX84" s="23"/>
      <c r="VPY84" s="23"/>
      <c r="VPZ84" s="23"/>
      <c r="VQA84" s="23"/>
      <c r="VQB84" s="23"/>
      <c r="VQC84" s="23"/>
      <c r="VQD84" s="23"/>
      <c r="VQE84" s="23"/>
      <c r="VQF84" s="23"/>
      <c r="VQG84" s="23"/>
      <c r="VQH84" s="23"/>
      <c r="VQI84" s="23"/>
      <c r="VQJ84" s="23"/>
      <c r="VQK84" s="23"/>
      <c r="VQL84" s="23"/>
      <c r="VQM84" s="23"/>
      <c r="VQN84" s="23"/>
      <c r="VQO84" s="23"/>
      <c r="VQP84" s="23"/>
      <c r="VQQ84" s="23"/>
      <c r="VQR84" s="23"/>
      <c r="VQS84" s="23"/>
      <c r="VQT84" s="23"/>
      <c r="VQU84" s="23"/>
      <c r="VQV84" s="23"/>
      <c r="VQW84" s="23"/>
      <c r="VQX84" s="23"/>
      <c r="VQY84" s="23"/>
      <c r="VQZ84" s="23"/>
      <c r="VRA84" s="23"/>
      <c r="VRB84" s="23"/>
      <c r="VRC84" s="23"/>
      <c r="VRD84" s="23"/>
      <c r="VRE84" s="23"/>
      <c r="VRF84" s="23"/>
      <c r="VRG84" s="23"/>
      <c r="VRH84" s="23"/>
      <c r="VRI84" s="23"/>
      <c r="VRJ84" s="23"/>
      <c r="VRK84" s="23"/>
      <c r="VRL84" s="23"/>
      <c r="VRM84" s="23"/>
      <c r="VRN84" s="23"/>
      <c r="VRO84" s="23"/>
      <c r="VRP84" s="23"/>
      <c r="VRQ84" s="23"/>
      <c r="VRR84" s="23"/>
      <c r="VRS84" s="23"/>
      <c r="VRT84" s="23"/>
      <c r="VRU84" s="23"/>
      <c r="VRV84" s="23"/>
      <c r="VRW84" s="23"/>
      <c r="VRX84" s="23"/>
      <c r="VRY84" s="23"/>
      <c r="VRZ84" s="23"/>
      <c r="VSA84" s="23"/>
      <c r="VSB84" s="23"/>
      <c r="VSC84" s="23"/>
      <c r="VSD84" s="23"/>
      <c r="VSE84" s="23"/>
      <c r="VSF84" s="23"/>
      <c r="VSG84" s="23"/>
      <c r="VSH84" s="23"/>
      <c r="VSI84" s="23"/>
      <c r="VSJ84" s="23"/>
      <c r="VSK84" s="23"/>
      <c r="VSL84" s="23"/>
      <c r="VSM84" s="23"/>
      <c r="VSN84" s="23"/>
      <c r="VSO84" s="23"/>
      <c r="VSP84" s="23"/>
      <c r="VSQ84" s="23"/>
      <c r="VSR84" s="23"/>
      <c r="VSS84" s="23"/>
      <c r="VST84" s="23"/>
      <c r="VSU84" s="23"/>
      <c r="VSV84" s="23"/>
      <c r="VSW84" s="23"/>
      <c r="VSX84" s="23"/>
      <c r="VSY84" s="23"/>
      <c r="VSZ84" s="23"/>
      <c r="VTA84" s="23"/>
      <c r="VTB84" s="23"/>
      <c r="VTC84" s="23"/>
      <c r="VTD84" s="23"/>
      <c r="VTE84" s="23"/>
      <c r="VTF84" s="23"/>
      <c r="VTG84" s="23"/>
      <c r="VTH84" s="23"/>
      <c r="VTI84" s="23"/>
      <c r="VTJ84" s="23"/>
      <c r="VTK84" s="23"/>
      <c r="VTL84" s="23"/>
      <c r="VTM84" s="23"/>
      <c r="VTN84" s="23"/>
      <c r="VTO84" s="23"/>
      <c r="VTP84" s="23"/>
      <c r="VTQ84" s="23"/>
      <c r="VTR84" s="23"/>
      <c r="VTS84" s="23"/>
      <c r="VTT84" s="23"/>
      <c r="VTU84" s="23"/>
      <c r="VTV84" s="23"/>
      <c r="VTW84" s="23"/>
      <c r="VTX84" s="23"/>
      <c r="VTY84" s="23"/>
      <c r="VTZ84" s="23"/>
      <c r="VUA84" s="23"/>
      <c r="VUB84" s="23"/>
      <c r="VUC84" s="23"/>
      <c r="VUD84" s="23"/>
      <c r="VUE84" s="23"/>
      <c r="VUF84" s="23"/>
      <c r="VUG84" s="23"/>
      <c r="VUH84" s="23"/>
      <c r="VUI84" s="23"/>
      <c r="VUJ84" s="23"/>
      <c r="VUK84" s="23"/>
      <c r="VUL84" s="23"/>
      <c r="VUM84" s="23"/>
      <c r="VUN84" s="23"/>
      <c r="VUO84" s="23"/>
      <c r="VUP84" s="23"/>
      <c r="VUQ84" s="23"/>
      <c r="VUR84" s="23"/>
      <c r="VUS84" s="23"/>
      <c r="VUT84" s="23"/>
      <c r="VUU84" s="23"/>
      <c r="VUV84" s="23"/>
      <c r="VUW84" s="23"/>
      <c r="VUX84" s="23"/>
      <c r="VUY84" s="23"/>
      <c r="VUZ84" s="23"/>
      <c r="VVA84" s="23"/>
      <c r="VVB84" s="23"/>
      <c r="VVC84" s="23"/>
      <c r="VVD84" s="23"/>
      <c r="VVE84" s="23"/>
      <c r="VVF84" s="23"/>
      <c r="VVG84" s="23"/>
      <c r="VVH84" s="23"/>
      <c r="VVI84" s="23"/>
      <c r="VVJ84" s="23"/>
      <c r="VVK84" s="23"/>
      <c r="VVL84" s="23"/>
      <c r="VVM84" s="23"/>
      <c r="VVN84" s="23"/>
      <c r="VVO84" s="23"/>
      <c r="VVP84" s="23"/>
      <c r="VVQ84" s="23"/>
      <c r="VVR84" s="23"/>
      <c r="VVS84" s="23"/>
      <c r="VVT84" s="23"/>
      <c r="VVU84" s="23"/>
      <c r="VVV84" s="23"/>
      <c r="VVW84" s="23"/>
      <c r="VVX84" s="23"/>
      <c r="VVY84" s="23"/>
      <c r="VVZ84" s="23"/>
      <c r="VWA84" s="23"/>
      <c r="VWB84" s="23"/>
      <c r="VWC84" s="23"/>
      <c r="VWD84" s="23"/>
      <c r="VWE84" s="23"/>
      <c r="VWF84" s="23"/>
      <c r="VWG84" s="23"/>
      <c r="VWH84" s="23"/>
      <c r="VWI84" s="23"/>
      <c r="VWJ84" s="23"/>
      <c r="VWK84" s="23"/>
      <c r="VWL84" s="23"/>
      <c r="VWM84" s="23"/>
      <c r="VWN84" s="23"/>
      <c r="VWO84" s="23"/>
      <c r="VWP84" s="23"/>
      <c r="VWQ84" s="23"/>
      <c r="VWR84" s="23"/>
      <c r="VWS84" s="23"/>
      <c r="VWT84" s="23"/>
      <c r="VWU84" s="23"/>
      <c r="VWV84" s="23"/>
      <c r="VWW84" s="23"/>
      <c r="VWX84" s="23"/>
      <c r="VWY84" s="23"/>
      <c r="VWZ84" s="23"/>
      <c r="VXA84" s="23"/>
      <c r="VXB84" s="23"/>
      <c r="VXC84" s="23"/>
      <c r="VXD84" s="23"/>
      <c r="VXE84" s="23"/>
      <c r="VXF84" s="23"/>
      <c r="VXG84" s="23"/>
      <c r="VXH84" s="23"/>
      <c r="VXI84" s="23"/>
      <c r="VXJ84" s="23"/>
      <c r="VXK84" s="23"/>
      <c r="VXL84" s="23"/>
      <c r="VXM84" s="23"/>
      <c r="VXN84" s="23"/>
      <c r="VXO84" s="23"/>
      <c r="VXP84" s="23"/>
      <c r="VXQ84" s="23"/>
      <c r="VXR84" s="23"/>
      <c r="VXS84" s="23"/>
      <c r="VXT84" s="23"/>
      <c r="VXU84" s="23"/>
      <c r="VXV84" s="23"/>
      <c r="VXW84" s="23"/>
      <c r="VXX84" s="23"/>
      <c r="VXY84" s="23"/>
      <c r="VXZ84" s="23"/>
      <c r="VYA84" s="23"/>
      <c r="VYB84" s="23"/>
      <c r="VYC84" s="23"/>
      <c r="VYD84" s="23"/>
      <c r="VYE84" s="23"/>
      <c r="VYF84" s="23"/>
      <c r="VYG84" s="23"/>
      <c r="VYH84" s="23"/>
      <c r="VYI84" s="23"/>
      <c r="VYJ84" s="23"/>
      <c r="VYK84" s="23"/>
      <c r="VYL84" s="23"/>
      <c r="VYM84" s="23"/>
      <c r="VYN84" s="23"/>
      <c r="VYO84" s="23"/>
      <c r="VYP84" s="23"/>
      <c r="VYQ84" s="23"/>
      <c r="VYR84" s="23"/>
      <c r="VYS84" s="23"/>
      <c r="VYT84" s="23"/>
      <c r="VYU84" s="23"/>
      <c r="VYV84" s="23"/>
      <c r="VYW84" s="23"/>
      <c r="VYX84" s="23"/>
      <c r="VYY84" s="23"/>
      <c r="VYZ84" s="23"/>
      <c r="VZA84" s="23"/>
      <c r="VZB84" s="23"/>
      <c r="VZC84" s="23"/>
      <c r="VZD84" s="23"/>
      <c r="VZE84" s="23"/>
      <c r="VZF84" s="23"/>
      <c r="VZG84" s="23"/>
      <c r="VZH84" s="23"/>
      <c r="VZI84" s="23"/>
      <c r="VZJ84" s="23"/>
      <c r="VZK84" s="23"/>
      <c r="VZL84" s="23"/>
      <c r="VZM84" s="23"/>
      <c r="VZN84" s="23"/>
      <c r="VZO84" s="23"/>
      <c r="VZP84" s="23"/>
      <c r="VZQ84" s="23"/>
      <c r="VZR84" s="23"/>
      <c r="VZS84" s="23"/>
      <c r="VZT84" s="23"/>
      <c r="VZU84" s="23"/>
      <c r="VZV84" s="23"/>
      <c r="VZW84" s="23"/>
      <c r="VZX84" s="23"/>
      <c r="VZY84" s="23"/>
      <c r="VZZ84" s="23"/>
      <c r="WAA84" s="23"/>
      <c r="WAB84" s="23"/>
      <c r="WAC84" s="23"/>
      <c r="WAD84" s="23"/>
      <c r="WAE84" s="23"/>
      <c r="WAF84" s="23"/>
      <c r="WAG84" s="23"/>
      <c r="WAH84" s="23"/>
      <c r="WAI84" s="23"/>
      <c r="WAJ84" s="23"/>
      <c r="WAK84" s="23"/>
      <c r="WAL84" s="23"/>
      <c r="WAM84" s="23"/>
      <c r="WAN84" s="23"/>
      <c r="WAO84" s="23"/>
      <c r="WAP84" s="23"/>
      <c r="WAQ84" s="23"/>
      <c r="WAR84" s="23"/>
      <c r="WAS84" s="23"/>
      <c r="WAT84" s="23"/>
      <c r="WAU84" s="23"/>
      <c r="WAV84" s="23"/>
      <c r="WAW84" s="23"/>
      <c r="WAX84" s="23"/>
      <c r="WAY84" s="23"/>
      <c r="WAZ84" s="23"/>
      <c r="WBA84" s="23"/>
      <c r="WBB84" s="23"/>
      <c r="WBC84" s="23"/>
      <c r="WBD84" s="23"/>
      <c r="WBE84" s="23"/>
      <c r="WBF84" s="23"/>
      <c r="WBG84" s="23"/>
      <c r="WBH84" s="23"/>
      <c r="WBI84" s="23"/>
      <c r="WBJ84" s="23"/>
      <c r="WBK84" s="23"/>
      <c r="WBL84" s="23"/>
      <c r="WBM84" s="23"/>
      <c r="WBN84" s="23"/>
      <c r="WBO84" s="23"/>
      <c r="WBP84" s="23"/>
      <c r="WBQ84" s="23"/>
      <c r="WBR84" s="23"/>
      <c r="WBS84" s="23"/>
      <c r="WBT84" s="23"/>
      <c r="WBU84" s="23"/>
      <c r="WBV84" s="23"/>
      <c r="WBW84" s="23"/>
      <c r="WBX84" s="23"/>
      <c r="WBY84" s="23"/>
      <c r="WBZ84" s="23"/>
      <c r="WCA84" s="23"/>
      <c r="WCB84" s="23"/>
      <c r="WCC84" s="23"/>
      <c r="WCD84" s="23"/>
      <c r="WCE84" s="23"/>
      <c r="WCF84" s="23"/>
      <c r="WCG84" s="23"/>
      <c r="WCH84" s="23"/>
      <c r="WCI84" s="23"/>
      <c r="WCJ84" s="23"/>
      <c r="WCK84" s="23"/>
      <c r="WCL84" s="23"/>
      <c r="WCM84" s="23"/>
      <c r="WCN84" s="23"/>
      <c r="WCO84" s="23"/>
      <c r="WCP84" s="23"/>
      <c r="WCQ84" s="23"/>
      <c r="WCR84" s="23"/>
      <c r="WCS84" s="23"/>
      <c r="WCT84" s="23"/>
      <c r="WCU84" s="23"/>
      <c r="WCV84" s="23"/>
      <c r="WCW84" s="23"/>
      <c r="WCX84" s="23"/>
      <c r="WCY84" s="23"/>
      <c r="WCZ84" s="23"/>
      <c r="WDA84" s="23"/>
      <c r="WDB84" s="23"/>
      <c r="WDC84" s="23"/>
      <c r="WDD84" s="23"/>
      <c r="WDE84" s="23"/>
      <c r="WDF84" s="23"/>
      <c r="WDG84" s="23"/>
      <c r="WDH84" s="23"/>
      <c r="WDI84" s="23"/>
      <c r="WDJ84" s="23"/>
      <c r="WDK84" s="23"/>
      <c r="WDL84" s="23"/>
      <c r="WDM84" s="23"/>
      <c r="WDN84" s="23"/>
      <c r="WDO84" s="23"/>
      <c r="WDP84" s="23"/>
      <c r="WDQ84" s="23"/>
      <c r="WDR84" s="23"/>
      <c r="WDS84" s="23"/>
      <c r="WDT84" s="23"/>
      <c r="WDU84" s="23"/>
      <c r="WDV84" s="23"/>
      <c r="WDW84" s="23"/>
      <c r="WDX84" s="23"/>
      <c r="WDY84" s="23"/>
      <c r="WDZ84" s="23"/>
      <c r="WEA84" s="23"/>
      <c r="WEB84" s="23"/>
      <c r="WEC84" s="23"/>
      <c r="WED84" s="23"/>
      <c r="WEE84" s="23"/>
      <c r="WEF84" s="23"/>
      <c r="WEG84" s="23"/>
      <c r="WEH84" s="23"/>
      <c r="WEI84" s="23"/>
      <c r="WEJ84" s="23"/>
      <c r="WEK84" s="23"/>
      <c r="WEL84" s="23"/>
      <c r="WEM84" s="23"/>
      <c r="WEN84" s="23"/>
      <c r="WEO84" s="23"/>
      <c r="WEP84" s="23"/>
      <c r="WEQ84" s="23"/>
      <c r="WER84" s="23"/>
      <c r="WES84" s="23"/>
      <c r="WET84" s="23"/>
      <c r="WEU84" s="23"/>
      <c r="WEV84" s="23"/>
      <c r="WEW84" s="23"/>
      <c r="WEX84" s="23"/>
      <c r="WEY84" s="23"/>
      <c r="WEZ84" s="23"/>
      <c r="WFA84" s="23"/>
      <c r="WFB84" s="23"/>
      <c r="WFC84" s="23"/>
      <c r="WFD84" s="23"/>
      <c r="WFE84" s="23"/>
      <c r="WFF84" s="23"/>
      <c r="WFG84" s="23"/>
      <c r="WFH84" s="23"/>
      <c r="WFI84" s="23"/>
      <c r="WFJ84" s="23"/>
      <c r="WFK84" s="23"/>
      <c r="WFL84" s="23"/>
      <c r="WFM84" s="23"/>
      <c r="WFN84" s="23"/>
      <c r="WFO84" s="23"/>
      <c r="WFP84" s="23"/>
      <c r="WFQ84" s="23"/>
      <c r="WFR84" s="23"/>
      <c r="WFS84" s="23"/>
      <c r="WFT84" s="23"/>
      <c r="WFU84" s="23"/>
      <c r="WFV84" s="23"/>
      <c r="WFW84" s="23"/>
      <c r="WFX84" s="23"/>
      <c r="WFY84" s="23"/>
      <c r="WFZ84" s="23"/>
      <c r="WGA84" s="23"/>
      <c r="WGB84" s="23"/>
      <c r="WGC84" s="23"/>
      <c r="WGD84" s="23"/>
      <c r="WGE84" s="23"/>
      <c r="WGF84" s="23"/>
      <c r="WGG84" s="23"/>
      <c r="WGH84" s="23"/>
      <c r="WGI84" s="23"/>
      <c r="WGJ84" s="23"/>
      <c r="WGK84" s="23"/>
      <c r="WGL84" s="23"/>
      <c r="WGM84" s="23"/>
      <c r="WGN84" s="23"/>
      <c r="WGO84" s="23"/>
      <c r="WGP84" s="23"/>
      <c r="WGQ84" s="23"/>
      <c r="WGR84" s="23"/>
      <c r="WGS84" s="23"/>
      <c r="WGT84" s="23"/>
      <c r="WGU84" s="23"/>
      <c r="WGV84" s="23"/>
      <c r="WGW84" s="23"/>
      <c r="WGX84" s="23"/>
      <c r="WGY84" s="23"/>
      <c r="WGZ84" s="23"/>
      <c r="WHA84" s="23"/>
      <c r="WHB84" s="23"/>
      <c r="WHC84" s="23"/>
      <c r="WHD84" s="23"/>
      <c r="WHE84" s="23"/>
      <c r="WHF84" s="23"/>
      <c r="WHG84" s="23"/>
      <c r="WHH84" s="23"/>
      <c r="WHI84" s="23"/>
      <c r="WHJ84" s="23"/>
      <c r="WHK84" s="23"/>
      <c r="WHL84" s="23"/>
      <c r="WHM84" s="23"/>
      <c r="WHN84" s="23"/>
      <c r="WHO84" s="23"/>
      <c r="WHP84" s="23"/>
      <c r="WHQ84" s="23"/>
      <c r="WHR84" s="23"/>
      <c r="WHS84" s="23"/>
      <c r="WHT84" s="23"/>
      <c r="WHU84" s="23"/>
      <c r="WHV84" s="23"/>
      <c r="WHW84" s="23"/>
      <c r="WHX84" s="23"/>
      <c r="WHY84" s="23"/>
      <c r="WHZ84" s="23"/>
      <c r="WIA84" s="23"/>
      <c r="WIB84" s="23"/>
      <c r="WIC84" s="23"/>
      <c r="WID84" s="23"/>
      <c r="WIE84" s="23"/>
      <c r="WIF84" s="23"/>
      <c r="WIG84" s="23"/>
      <c r="WIH84" s="23"/>
      <c r="WII84" s="23"/>
      <c r="WIJ84" s="23"/>
      <c r="WIK84" s="23"/>
      <c r="WIL84" s="23"/>
      <c r="WIM84" s="23"/>
      <c r="WIN84" s="23"/>
      <c r="WIO84" s="23"/>
      <c r="WIP84" s="23"/>
      <c r="WIQ84" s="23"/>
      <c r="WIR84" s="23"/>
      <c r="WIS84" s="23"/>
      <c r="WIT84" s="23"/>
      <c r="WIU84" s="23"/>
      <c r="WIV84" s="23"/>
      <c r="WIW84" s="23"/>
      <c r="WIX84" s="23"/>
      <c r="WIY84" s="23"/>
      <c r="WIZ84" s="23"/>
      <c r="WJA84" s="23"/>
      <c r="WJB84" s="23"/>
      <c r="WJC84" s="23"/>
      <c r="WJD84" s="23"/>
      <c r="WJE84" s="23"/>
      <c r="WJF84" s="23"/>
      <c r="WJG84" s="23"/>
      <c r="WJH84" s="23"/>
      <c r="WJI84" s="23"/>
      <c r="WJJ84" s="23"/>
      <c r="WJK84" s="23"/>
      <c r="WJL84" s="23"/>
      <c r="WJM84" s="23"/>
      <c r="WJN84" s="23"/>
      <c r="WJO84" s="23"/>
      <c r="WJP84" s="23"/>
      <c r="WJQ84" s="23"/>
      <c r="WJR84" s="23"/>
      <c r="WJS84" s="23"/>
      <c r="WJT84" s="23"/>
      <c r="WJU84" s="23"/>
      <c r="WJV84" s="23"/>
      <c r="WJW84" s="23"/>
      <c r="WJX84" s="23"/>
      <c r="WJY84" s="23"/>
      <c r="WJZ84" s="23"/>
      <c r="WKA84" s="23"/>
      <c r="WKB84" s="23"/>
      <c r="WKC84" s="23"/>
      <c r="WKD84" s="23"/>
      <c r="WKE84" s="23"/>
      <c r="WKF84" s="23"/>
      <c r="WKG84" s="23"/>
      <c r="WKH84" s="23"/>
      <c r="WKI84" s="23"/>
      <c r="WKJ84" s="23"/>
      <c r="WKK84" s="23"/>
      <c r="WKL84" s="23"/>
      <c r="WKM84" s="23"/>
      <c r="WKN84" s="23"/>
      <c r="WKO84" s="23"/>
      <c r="WKP84" s="23"/>
      <c r="WKQ84" s="23"/>
      <c r="WKR84" s="23"/>
      <c r="WKS84" s="23"/>
      <c r="WKT84" s="23"/>
      <c r="WKU84" s="23"/>
      <c r="WKV84" s="23"/>
      <c r="WKW84" s="23"/>
      <c r="WKX84" s="23"/>
      <c r="WKY84" s="23"/>
      <c r="WKZ84" s="23"/>
      <c r="WLA84" s="23"/>
      <c r="WLB84" s="23"/>
      <c r="WLC84" s="23"/>
      <c r="WLD84" s="23"/>
      <c r="WLE84" s="23"/>
      <c r="WLF84" s="23"/>
      <c r="WLG84" s="23"/>
      <c r="WLH84" s="23"/>
      <c r="WLI84" s="23"/>
      <c r="WLJ84" s="23"/>
      <c r="WLK84" s="23"/>
      <c r="WLL84" s="23"/>
      <c r="WLM84" s="23"/>
      <c r="WLN84" s="23"/>
      <c r="WLO84" s="23"/>
      <c r="WLP84" s="23"/>
      <c r="WLQ84" s="23"/>
      <c r="WLR84" s="23"/>
      <c r="WLS84" s="23"/>
      <c r="WLT84" s="23"/>
      <c r="WLU84" s="23"/>
      <c r="WLV84" s="23"/>
      <c r="WLW84" s="23"/>
      <c r="WLX84" s="23"/>
      <c r="WLY84" s="23"/>
      <c r="WLZ84" s="23"/>
      <c r="WMA84" s="23"/>
      <c r="WMB84" s="23"/>
      <c r="WMC84" s="23"/>
      <c r="WMD84" s="23"/>
      <c r="WME84" s="23"/>
      <c r="WMF84" s="23"/>
      <c r="WMG84" s="23"/>
      <c r="WMH84" s="23"/>
      <c r="WMI84" s="23"/>
      <c r="WMJ84" s="23"/>
      <c r="WMK84" s="23"/>
      <c r="WML84" s="23"/>
      <c r="WMM84" s="23"/>
      <c r="WMN84" s="23"/>
      <c r="WMO84" s="23"/>
      <c r="WMP84" s="23"/>
      <c r="WMQ84" s="23"/>
      <c r="WMR84" s="23"/>
      <c r="WMS84" s="23"/>
      <c r="WMT84" s="23"/>
      <c r="WMU84" s="23"/>
      <c r="WMV84" s="23"/>
      <c r="WMW84" s="23"/>
      <c r="WMX84" s="23"/>
      <c r="WMY84" s="23"/>
      <c r="WMZ84" s="23"/>
      <c r="WNA84" s="23"/>
      <c r="WNB84" s="23"/>
      <c r="WNC84" s="23"/>
      <c r="WND84" s="23"/>
      <c r="WNE84" s="23"/>
      <c r="WNF84" s="23"/>
      <c r="WNG84" s="23"/>
      <c r="WNH84" s="23"/>
      <c r="WNI84" s="23"/>
      <c r="WNJ84" s="23"/>
      <c r="WNK84" s="23"/>
      <c r="WNL84" s="23"/>
      <c r="WNM84" s="23"/>
      <c r="WNN84" s="23"/>
      <c r="WNO84" s="23"/>
      <c r="WNP84" s="23"/>
      <c r="WNQ84" s="23"/>
      <c r="WNR84" s="23"/>
      <c r="WNS84" s="23"/>
      <c r="WNT84" s="23"/>
      <c r="WNU84" s="23"/>
      <c r="WNV84" s="23"/>
      <c r="WNW84" s="23"/>
      <c r="WNX84" s="23"/>
      <c r="WNY84" s="23"/>
      <c r="WNZ84" s="23"/>
      <c r="WOA84" s="23"/>
      <c r="WOB84" s="23"/>
      <c r="WOC84" s="23"/>
      <c r="WOD84" s="23"/>
      <c r="WOE84" s="23"/>
      <c r="WOF84" s="23"/>
      <c r="WOG84" s="23"/>
      <c r="WOH84" s="23"/>
      <c r="WOI84" s="23"/>
      <c r="WOJ84" s="23"/>
      <c r="WOK84" s="23"/>
      <c r="WOL84" s="23"/>
      <c r="WOM84" s="23"/>
      <c r="WON84" s="23"/>
      <c r="WOO84" s="23"/>
      <c r="WOP84" s="23"/>
      <c r="WOQ84" s="23"/>
      <c r="WOR84" s="23"/>
      <c r="WOS84" s="23"/>
      <c r="WOT84" s="23"/>
      <c r="WOU84" s="23"/>
      <c r="WOV84" s="23"/>
      <c r="WOW84" s="23"/>
      <c r="WOX84" s="23"/>
      <c r="WOY84" s="23"/>
      <c r="WOZ84" s="23"/>
      <c r="WPA84" s="23"/>
      <c r="WPB84" s="23"/>
      <c r="WPC84" s="23"/>
      <c r="WPD84" s="23"/>
      <c r="WPE84" s="23"/>
      <c r="WPF84" s="23"/>
      <c r="WPG84" s="23"/>
      <c r="WPH84" s="23"/>
      <c r="WPI84" s="23"/>
      <c r="WPJ84" s="23"/>
      <c r="WPK84" s="23"/>
      <c r="WPL84" s="23"/>
      <c r="WPM84" s="23"/>
      <c r="WPN84" s="23"/>
      <c r="WPO84" s="23"/>
      <c r="WPP84" s="23"/>
      <c r="WPQ84" s="23"/>
      <c r="WPR84" s="23"/>
      <c r="WPS84" s="23"/>
      <c r="WPT84" s="23"/>
      <c r="WPU84" s="23"/>
      <c r="WPV84" s="23"/>
      <c r="WPW84" s="23"/>
      <c r="WPX84" s="23"/>
      <c r="WPY84" s="23"/>
      <c r="WPZ84" s="23"/>
      <c r="WQA84" s="23"/>
      <c r="WQB84" s="23"/>
      <c r="WQC84" s="23"/>
      <c r="WQD84" s="23"/>
      <c r="WQE84" s="23"/>
      <c r="WQF84" s="23"/>
      <c r="WQG84" s="23"/>
      <c r="WQH84" s="23"/>
      <c r="WQI84" s="23"/>
      <c r="WQJ84" s="23"/>
      <c r="WQK84" s="23"/>
      <c r="WQL84" s="23"/>
      <c r="WQM84" s="23"/>
      <c r="WQN84" s="23"/>
      <c r="WQO84" s="23"/>
      <c r="WQP84" s="23"/>
      <c r="WQQ84" s="23"/>
      <c r="WQR84" s="23"/>
      <c r="WQS84" s="23"/>
      <c r="WQT84" s="23"/>
      <c r="WQU84" s="23"/>
      <c r="WQV84" s="23"/>
      <c r="WQW84" s="23"/>
      <c r="WQX84" s="23"/>
      <c r="WQY84" s="23"/>
      <c r="WQZ84" s="23"/>
      <c r="WRA84" s="23"/>
      <c r="WRB84" s="23"/>
      <c r="WRC84" s="23"/>
      <c r="WRD84" s="23"/>
      <c r="WRE84" s="23"/>
      <c r="WRF84" s="23"/>
      <c r="WRG84" s="23"/>
      <c r="WRH84" s="23"/>
      <c r="WRI84" s="23"/>
      <c r="WRJ84" s="23"/>
      <c r="WRK84" s="23"/>
      <c r="WRL84" s="23"/>
      <c r="WRM84" s="23"/>
      <c r="WRN84" s="23"/>
      <c r="WRO84" s="23"/>
      <c r="WRP84" s="23"/>
      <c r="WRQ84" s="23"/>
      <c r="WRR84" s="23"/>
      <c r="WRS84" s="23"/>
      <c r="WRT84" s="23"/>
      <c r="WRU84" s="23"/>
      <c r="WRV84" s="23"/>
      <c r="WRW84" s="23"/>
      <c r="WRX84" s="23"/>
      <c r="WRY84" s="23"/>
      <c r="WRZ84" s="23"/>
      <c r="WSA84" s="23"/>
      <c r="WSB84" s="23"/>
      <c r="WSC84" s="23"/>
      <c r="WSD84" s="23"/>
      <c r="WSE84" s="23"/>
      <c r="WSF84" s="23"/>
      <c r="WSG84" s="23"/>
      <c r="WSH84" s="23"/>
      <c r="WSI84" s="23"/>
      <c r="WSJ84" s="23"/>
      <c r="WSK84" s="23"/>
      <c r="WSL84" s="23"/>
      <c r="WSM84" s="23"/>
      <c r="WSN84" s="23"/>
      <c r="WSO84" s="23"/>
      <c r="WSP84" s="23"/>
      <c r="WSQ84" s="23"/>
      <c r="WSR84" s="23"/>
      <c r="WSS84" s="23"/>
      <c r="WST84" s="23"/>
      <c r="WSU84" s="23"/>
      <c r="WSV84" s="23"/>
      <c r="WSW84" s="23"/>
      <c r="WSX84" s="23"/>
      <c r="WSY84" s="23"/>
      <c r="WSZ84" s="23"/>
      <c r="WTA84" s="23"/>
      <c r="WTB84" s="23"/>
      <c r="WTC84" s="23"/>
      <c r="WTD84" s="23"/>
      <c r="WTE84" s="23"/>
      <c r="WTF84" s="23"/>
      <c r="WTG84" s="23"/>
      <c r="WTH84" s="23"/>
      <c r="WTI84" s="23"/>
      <c r="WTJ84" s="23"/>
      <c r="WTK84" s="23"/>
      <c r="WTL84" s="23"/>
      <c r="WTM84" s="23"/>
      <c r="WTN84" s="23"/>
      <c r="WTO84" s="23"/>
      <c r="WTP84" s="23"/>
      <c r="WTQ84" s="23"/>
      <c r="WTR84" s="23"/>
      <c r="WTS84" s="23"/>
      <c r="WTT84" s="23"/>
      <c r="WTU84" s="23"/>
      <c r="WTV84" s="23"/>
      <c r="WTW84" s="23"/>
      <c r="WTX84" s="23"/>
      <c r="WTY84" s="23"/>
      <c r="WTZ84" s="23"/>
      <c r="WUA84" s="23"/>
      <c r="WUB84" s="23"/>
      <c r="WUC84" s="23"/>
      <c r="WUD84" s="23"/>
      <c r="WUE84" s="23"/>
      <c r="WUF84" s="23"/>
      <c r="WUG84" s="23"/>
      <c r="WUH84" s="23"/>
      <c r="WUI84" s="23"/>
      <c r="WUJ84" s="23"/>
      <c r="WUK84" s="23"/>
      <c r="WUL84" s="23"/>
      <c r="WUM84" s="23"/>
      <c r="WUN84" s="23"/>
      <c r="WUO84" s="23"/>
      <c r="WUP84" s="23"/>
      <c r="WUQ84" s="23"/>
      <c r="WUR84" s="23"/>
      <c r="WUS84" s="23"/>
      <c r="WUT84" s="23"/>
      <c r="WUU84" s="23"/>
      <c r="WUV84" s="23"/>
      <c r="WUW84" s="23"/>
      <c r="WUX84" s="23"/>
      <c r="WUY84" s="23"/>
      <c r="WUZ84" s="23"/>
      <c r="WVA84" s="23"/>
      <c r="WVB84" s="23"/>
      <c r="WVC84" s="23"/>
      <c r="WVD84" s="23"/>
      <c r="WVE84" s="23"/>
      <c r="WVF84" s="23"/>
      <c r="WVG84" s="23"/>
      <c r="WVH84" s="23"/>
      <c r="WVI84" s="23"/>
      <c r="WVJ84" s="23"/>
      <c r="WVK84" s="23"/>
      <c r="WVL84" s="23"/>
      <c r="WVM84" s="23"/>
      <c r="WVN84" s="23"/>
      <c r="WVO84" s="23"/>
      <c r="WVP84" s="23"/>
      <c r="WVQ84" s="23"/>
      <c r="WVR84" s="23"/>
      <c r="WVS84" s="23"/>
      <c r="WVT84" s="23"/>
      <c r="WVU84" s="23"/>
      <c r="WVV84" s="23"/>
      <c r="WVW84" s="23"/>
      <c r="WVX84" s="23"/>
      <c r="WVY84" s="23"/>
      <c r="WVZ84" s="23"/>
      <c r="WWA84" s="23"/>
      <c r="WWB84" s="23"/>
      <c r="WWC84" s="23"/>
      <c r="WWD84" s="23"/>
      <c r="WWE84" s="23"/>
      <c r="WWF84" s="23"/>
      <c r="WWG84" s="23"/>
      <c r="WWH84" s="23"/>
      <c r="WWI84" s="23"/>
      <c r="WWJ84" s="23"/>
      <c r="WWK84" s="23"/>
      <c r="WWL84" s="23"/>
      <c r="WWM84" s="23"/>
      <c r="WWN84" s="23"/>
      <c r="WWO84" s="23"/>
      <c r="WWP84" s="23"/>
      <c r="WWQ84" s="23"/>
      <c r="WWR84" s="23"/>
      <c r="WWS84" s="23"/>
      <c r="WWT84" s="23"/>
      <c r="WWU84" s="23"/>
      <c r="WWV84" s="23"/>
      <c r="WWW84" s="23"/>
      <c r="WWX84" s="23"/>
      <c r="WWY84" s="23"/>
      <c r="WWZ84" s="23"/>
      <c r="WXA84" s="23"/>
      <c r="WXB84" s="23"/>
      <c r="WXC84" s="23"/>
      <c r="WXD84" s="23"/>
      <c r="WXE84" s="23"/>
      <c r="WXF84" s="23"/>
      <c r="WXG84" s="23"/>
      <c r="WXH84" s="23"/>
    </row>
    <row r="85" spans="4:16180" s="58" customFormat="1">
      <c r="D85" s="20"/>
      <c r="E85" s="21"/>
      <c r="F85" s="21"/>
      <c r="G85" s="197" t="s">
        <v>242</v>
      </c>
      <c r="H85" s="289"/>
      <c r="I85" s="290"/>
      <c r="J85" s="48" t="str">
        <f>IF(J84="Di luar zona 92h","&gt;92 days",J84-Dashboard!J$12-1 &amp;" hari")</f>
        <v>&gt;92 days</v>
      </c>
      <c r="K85" s="291"/>
      <c r="L85" s="291"/>
      <c r="M85" s="291"/>
      <c r="N85" s="291"/>
      <c r="O85" s="291"/>
      <c r="P85" s="291"/>
      <c r="Q85" s="291"/>
      <c r="R85" s="291"/>
      <c r="S85" s="291"/>
      <c r="T85" s="291"/>
      <c r="U85" s="291"/>
      <c r="V85" s="291"/>
      <c r="W85" s="291"/>
      <c r="X85" s="291"/>
      <c r="Y85" s="291"/>
      <c r="Z85" s="329"/>
      <c r="AA85" s="291"/>
      <c r="AB85" s="291"/>
      <c r="AC85" s="291"/>
      <c r="AD85" s="291"/>
      <c r="AE85" s="291"/>
      <c r="AF85" s="291"/>
      <c r="AG85" s="291"/>
      <c r="AH85" s="291"/>
      <c r="AI85" s="291"/>
      <c r="AJ85" s="291"/>
      <c r="AK85" s="291"/>
      <c r="AL85" s="291"/>
      <c r="AM85" s="291"/>
      <c r="AN85" s="291"/>
      <c r="AO85" s="291"/>
      <c r="AP85" s="291"/>
      <c r="AQ85" s="291"/>
      <c r="AR85" s="291"/>
      <c r="AS85" s="291"/>
      <c r="AT85" s="291"/>
      <c r="AU85" s="291"/>
      <c r="AV85" s="291"/>
      <c r="AW85" s="291"/>
      <c r="AX85" s="291"/>
      <c r="AY85" s="291"/>
      <c r="AZ85" s="291"/>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3"/>
      <c r="SL85" s="23"/>
      <c r="SM85" s="23"/>
      <c r="SN85" s="23"/>
      <c r="SO85" s="23"/>
      <c r="SP85" s="23"/>
      <c r="SQ85" s="23"/>
      <c r="SR85" s="23"/>
      <c r="SS85" s="23"/>
      <c r="ST85" s="23"/>
      <c r="SU85" s="23"/>
      <c r="SV85" s="23"/>
      <c r="SW85" s="23"/>
      <c r="SX85" s="23"/>
      <c r="SY85" s="23"/>
      <c r="SZ85" s="23"/>
      <c r="TA85" s="23"/>
      <c r="TB85" s="23"/>
      <c r="TC85" s="23"/>
      <c r="TD85" s="23"/>
      <c r="TE85" s="23"/>
      <c r="TF85" s="23"/>
      <c r="TG85" s="23"/>
      <c r="TH85" s="23"/>
      <c r="TI85" s="23"/>
      <c r="TJ85" s="23"/>
      <c r="TK85" s="23"/>
      <c r="TL85" s="23"/>
      <c r="TM85" s="23"/>
      <c r="TN85" s="23"/>
      <c r="TO85" s="23"/>
      <c r="TP85" s="23"/>
      <c r="TQ85" s="23"/>
      <c r="TR85" s="23"/>
      <c r="TS85" s="23"/>
      <c r="TT85" s="23"/>
      <c r="TU85" s="23"/>
      <c r="TV85" s="23"/>
      <c r="TW85" s="23"/>
      <c r="TX85" s="23"/>
      <c r="TY85" s="23"/>
      <c r="TZ85" s="23"/>
      <c r="UA85" s="23"/>
      <c r="UB85" s="23"/>
      <c r="UC85" s="23"/>
      <c r="UD85" s="23"/>
      <c r="UE85" s="23"/>
      <c r="UF85" s="23"/>
      <c r="UG85" s="23"/>
      <c r="UH85" s="23"/>
      <c r="UI85" s="23"/>
      <c r="UJ85" s="23"/>
      <c r="UK85" s="23"/>
      <c r="UL85" s="23"/>
      <c r="UM85" s="23"/>
      <c r="UN85" s="23"/>
      <c r="UO85" s="23"/>
      <c r="UP85" s="23"/>
      <c r="UQ85" s="23"/>
      <c r="UR85" s="23"/>
      <c r="US85" s="23"/>
      <c r="UT85" s="23"/>
      <c r="UU85" s="23"/>
      <c r="UV85" s="23"/>
      <c r="UW85" s="23"/>
      <c r="UX85" s="23"/>
      <c r="UY85" s="23"/>
      <c r="UZ85" s="23"/>
      <c r="VA85" s="23"/>
      <c r="VB85" s="23"/>
      <c r="VC85" s="23"/>
      <c r="VD85" s="23"/>
      <c r="VE85" s="23"/>
      <c r="VF85" s="23"/>
      <c r="VG85" s="23"/>
      <c r="VH85" s="23"/>
      <c r="VI85" s="23"/>
      <c r="VJ85" s="23"/>
      <c r="VK85" s="23"/>
      <c r="VL85" s="23"/>
      <c r="VM85" s="23"/>
      <c r="VN85" s="23"/>
      <c r="VO85" s="23"/>
      <c r="VP85" s="23"/>
      <c r="VQ85" s="23"/>
      <c r="VR85" s="23"/>
      <c r="VS85" s="23"/>
      <c r="VT85" s="23"/>
      <c r="VU85" s="23"/>
      <c r="VV85" s="23"/>
      <c r="VW85" s="23"/>
      <c r="VX85" s="23"/>
      <c r="VY85" s="23"/>
      <c r="VZ85" s="23"/>
      <c r="WA85" s="23"/>
      <c r="WB85" s="23"/>
      <c r="WC85" s="23"/>
      <c r="WD85" s="23"/>
      <c r="WE85" s="23"/>
      <c r="WF85" s="23"/>
      <c r="WG85" s="23"/>
      <c r="WH85" s="23"/>
      <c r="WI85" s="23"/>
      <c r="WJ85" s="23"/>
      <c r="WK85" s="23"/>
      <c r="WL85" s="23"/>
      <c r="WM85" s="23"/>
      <c r="WN85" s="23"/>
      <c r="WO85" s="23"/>
      <c r="WP85" s="23"/>
      <c r="WQ85" s="23"/>
      <c r="WR85" s="23"/>
      <c r="WS85" s="23"/>
      <c r="WT85" s="23"/>
      <c r="WU85" s="23"/>
      <c r="WV85" s="23"/>
      <c r="WW85" s="23"/>
      <c r="WX85" s="23"/>
      <c r="WY85" s="23"/>
      <c r="WZ85" s="23"/>
      <c r="XA85" s="23"/>
      <c r="XB85" s="23"/>
      <c r="XC85" s="23"/>
      <c r="XD85" s="23"/>
      <c r="XE85" s="23"/>
      <c r="XF85" s="23"/>
      <c r="XG85" s="23"/>
      <c r="XH85" s="23"/>
      <c r="XI85" s="23"/>
      <c r="XJ85" s="23"/>
      <c r="XK85" s="23"/>
      <c r="XL85" s="23"/>
      <c r="XM85" s="23"/>
      <c r="XN85" s="23"/>
      <c r="XO85" s="23"/>
      <c r="XP85" s="23"/>
      <c r="XQ85" s="23"/>
      <c r="XR85" s="23"/>
      <c r="XS85" s="23"/>
      <c r="XT85" s="23"/>
      <c r="XU85" s="23"/>
      <c r="XV85" s="23"/>
      <c r="XW85" s="23"/>
      <c r="XX85" s="23"/>
      <c r="XY85" s="23"/>
      <c r="XZ85" s="23"/>
      <c r="YA85" s="23"/>
      <c r="YB85" s="23"/>
      <c r="YC85" s="23"/>
      <c r="YD85" s="23"/>
      <c r="YE85" s="23"/>
      <c r="YF85" s="23"/>
      <c r="YG85" s="23"/>
      <c r="YH85" s="23"/>
      <c r="YI85" s="23"/>
      <c r="YJ85" s="23"/>
      <c r="YK85" s="23"/>
      <c r="YL85" s="23"/>
      <c r="YM85" s="23"/>
      <c r="YN85" s="23"/>
      <c r="YO85" s="23"/>
      <c r="YP85" s="23"/>
      <c r="YQ85" s="23"/>
      <c r="YR85" s="23"/>
      <c r="YS85" s="23"/>
      <c r="YT85" s="23"/>
      <c r="YU85" s="23"/>
      <c r="YV85" s="23"/>
      <c r="YW85" s="23"/>
      <c r="YX85" s="23"/>
      <c r="YY85" s="23"/>
      <c r="YZ85" s="23"/>
      <c r="ZA85" s="23"/>
      <c r="ZB85" s="23"/>
      <c r="ZC85" s="23"/>
      <c r="ZD85" s="23"/>
      <c r="ZE85" s="23"/>
      <c r="ZF85" s="23"/>
      <c r="ZG85" s="23"/>
      <c r="ZH85" s="23"/>
      <c r="ZI85" s="23"/>
      <c r="ZJ85" s="23"/>
      <c r="ZK85" s="23"/>
      <c r="ZL85" s="23"/>
      <c r="ZM85" s="23"/>
      <c r="ZN85" s="23"/>
      <c r="ZO85" s="23"/>
      <c r="ZP85" s="23"/>
      <c r="ZQ85" s="23"/>
      <c r="ZR85" s="23"/>
      <c r="ZS85" s="23"/>
      <c r="ZT85" s="23"/>
      <c r="ZU85" s="23"/>
      <c r="ZV85" s="23"/>
      <c r="ZW85" s="23"/>
      <c r="ZX85" s="23"/>
      <c r="ZY85" s="23"/>
      <c r="ZZ85" s="23"/>
      <c r="AAA85" s="23"/>
      <c r="AAB85" s="23"/>
      <c r="AAC85" s="23"/>
      <c r="AAD85" s="23"/>
      <c r="AAE85" s="23"/>
      <c r="AAF85" s="23"/>
      <c r="AAG85" s="23"/>
      <c r="AAH85" s="23"/>
      <c r="AAI85" s="23"/>
      <c r="AAJ85" s="23"/>
      <c r="AAK85" s="23"/>
      <c r="AAL85" s="23"/>
      <c r="AAM85" s="23"/>
      <c r="AAN85" s="23"/>
      <c r="AAO85" s="23"/>
      <c r="AAP85" s="23"/>
      <c r="AAQ85" s="23"/>
      <c r="AAR85" s="23"/>
      <c r="AAS85" s="23"/>
      <c r="AAT85" s="23"/>
      <c r="AAU85" s="23"/>
      <c r="AAV85" s="23"/>
      <c r="AAW85" s="23"/>
      <c r="AAX85" s="23"/>
      <c r="AAY85" s="23"/>
      <c r="AAZ85" s="23"/>
      <c r="ABA85" s="23"/>
      <c r="ABB85" s="23"/>
      <c r="ABC85" s="23"/>
      <c r="ABD85" s="23"/>
      <c r="ABE85" s="23"/>
      <c r="ABF85" s="23"/>
      <c r="ABG85" s="23"/>
      <c r="ABH85" s="23"/>
      <c r="ABI85" s="23"/>
      <c r="ABJ85" s="23"/>
      <c r="ABK85" s="23"/>
      <c r="ABL85" s="23"/>
      <c r="ABM85" s="23"/>
      <c r="ABN85" s="23"/>
      <c r="ABO85" s="23"/>
      <c r="ABP85" s="23"/>
      <c r="ABQ85" s="23"/>
      <c r="ABR85" s="23"/>
      <c r="ABS85" s="23"/>
      <c r="ABT85" s="23"/>
      <c r="ABU85" s="23"/>
      <c r="ABV85" s="23"/>
      <c r="ABW85" s="23"/>
      <c r="ABX85" s="23"/>
      <c r="ABY85" s="23"/>
      <c r="ABZ85" s="23"/>
      <c r="ACA85" s="23"/>
      <c r="ACB85" s="23"/>
      <c r="ACC85" s="23"/>
      <c r="ACD85" s="23"/>
      <c r="ACE85" s="23"/>
      <c r="ACF85" s="23"/>
      <c r="ACG85" s="23"/>
      <c r="ACH85" s="23"/>
      <c r="ACI85" s="23"/>
      <c r="ACJ85" s="23"/>
      <c r="ACK85" s="23"/>
      <c r="ACL85" s="23"/>
      <c r="ACM85" s="23"/>
      <c r="ACN85" s="23"/>
      <c r="ACO85" s="23"/>
      <c r="ACP85" s="23"/>
      <c r="ACQ85" s="23"/>
      <c r="ACR85" s="23"/>
      <c r="ACS85" s="23"/>
      <c r="ACT85" s="23"/>
      <c r="ACU85" s="23"/>
      <c r="ACV85" s="23"/>
      <c r="ACW85" s="23"/>
      <c r="ACX85" s="23"/>
      <c r="ACY85" s="23"/>
      <c r="ACZ85" s="23"/>
      <c r="ADA85" s="23"/>
      <c r="ADB85" s="23"/>
      <c r="ADC85" s="23"/>
      <c r="ADD85" s="23"/>
      <c r="ADE85" s="23"/>
      <c r="ADF85" s="23"/>
      <c r="ADG85" s="23"/>
      <c r="ADH85" s="23"/>
      <c r="ADI85" s="23"/>
      <c r="ADJ85" s="23"/>
      <c r="ADK85" s="23"/>
      <c r="ADL85" s="23"/>
      <c r="ADM85" s="23"/>
      <c r="ADN85" s="23"/>
      <c r="ADO85" s="23"/>
      <c r="ADP85" s="23"/>
      <c r="ADQ85" s="23"/>
      <c r="ADR85" s="23"/>
      <c r="ADS85" s="23"/>
      <c r="ADT85" s="23"/>
      <c r="ADU85" s="23"/>
      <c r="ADV85" s="23"/>
      <c r="ADW85" s="23"/>
      <c r="ADX85" s="23"/>
      <c r="ADY85" s="23"/>
      <c r="ADZ85" s="23"/>
      <c r="AEA85" s="23"/>
      <c r="AEB85" s="23"/>
      <c r="AEC85" s="23"/>
      <c r="AED85" s="23"/>
      <c r="AEE85" s="23"/>
      <c r="AEF85" s="23"/>
      <c r="AEG85" s="23"/>
      <c r="AEH85" s="23"/>
      <c r="AEI85" s="23"/>
      <c r="AEJ85" s="23"/>
      <c r="AEK85" s="23"/>
      <c r="AEL85" s="23"/>
      <c r="AEM85" s="23"/>
      <c r="AEN85" s="23"/>
      <c r="AEO85" s="23"/>
      <c r="AEP85" s="23"/>
      <c r="AEQ85" s="23"/>
      <c r="AER85" s="23"/>
      <c r="AES85" s="23"/>
      <c r="AET85" s="23"/>
      <c r="AEU85" s="23"/>
      <c r="AEV85" s="23"/>
      <c r="AEW85" s="23"/>
      <c r="AEX85" s="23"/>
      <c r="AEY85" s="23"/>
      <c r="AEZ85" s="23"/>
      <c r="AFA85" s="23"/>
      <c r="AFB85" s="23"/>
      <c r="AFC85" s="23"/>
      <c r="AFD85" s="23"/>
      <c r="AFE85" s="23"/>
      <c r="AFF85" s="23"/>
      <c r="AFG85" s="23"/>
      <c r="AFH85" s="23"/>
      <c r="AFI85" s="23"/>
      <c r="AFJ85" s="23"/>
      <c r="AFK85" s="23"/>
      <c r="AFL85" s="23"/>
      <c r="AFM85" s="23"/>
      <c r="AFN85" s="23"/>
      <c r="AFO85" s="23"/>
      <c r="AFP85" s="23"/>
      <c r="AFQ85" s="23"/>
      <c r="AFR85" s="23"/>
      <c r="AFS85" s="23"/>
      <c r="AFT85" s="23"/>
      <c r="AFU85" s="23"/>
      <c r="AFV85" s="23"/>
      <c r="AFW85" s="23"/>
      <c r="AFX85" s="23"/>
      <c r="AFY85" s="23"/>
      <c r="AFZ85" s="23"/>
      <c r="AGA85" s="23"/>
      <c r="AGB85" s="23"/>
      <c r="AGC85" s="23"/>
      <c r="AGD85" s="23"/>
      <c r="AGE85" s="23"/>
      <c r="AGF85" s="23"/>
      <c r="AGG85" s="23"/>
      <c r="AGH85" s="23"/>
      <c r="AGI85" s="23"/>
      <c r="AGJ85" s="23"/>
      <c r="AGK85" s="23"/>
      <c r="AGL85" s="23"/>
      <c r="AGM85" s="23"/>
      <c r="AGN85" s="23"/>
      <c r="AGO85" s="23"/>
      <c r="AGP85" s="23"/>
      <c r="AGQ85" s="23"/>
      <c r="AGR85" s="23"/>
      <c r="AGS85" s="23"/>
      <c r="AGT85" s="23"/>
      <c r="AGU85" s="23"/>
      <c r="AGV85" s="23"/>
      <c r="AGW85" s="23"/>
      <c r="AGX85" s="23"/>
      <c r="AGY85" s="23"/>
      <c r="AGZ85" s="23"/>
      <c r="AHA85" s="23"/>
      <c r="AHB85" s="23"/>
      <c r="AHC85" s="23"/>
      <c r="AHD85" s="23"/>
      <c r="AHE85" s="23"/>
      <c r="AHF85" s="23"/>
      <c r="AHG85" s="23"/>
      <c r="AHH85" s="23"/>
      <c r="AHI85" s="23"/>
      <c r="AHJ85" s="23"/>
      <c r="AHK85" s="23"/>
      <c r="AHL85" s="23"/>
      <c r="AHM85" s="23"/>
      <c r="AHN85" s="23"/>
      <c r="AHO85" s="23"/>
      <c r="AHP85" s="23"/>
      <c r="AHQ85" s="23"/>
      <c r="AHR85" s="23"/>
      <c r="AHS85" s="23"/>
      <c r="AHT85" s="23"/>
      <c r="AHU85" s="23"/>
      <c r="AHV85" s="23"/>
      <c r="AHW85" s="23"/>
      <c r="AHX85" s="23"/>
      <c r="AHY85" s="23"/>
      <c r="AHZ85" s="23"/>
      <c r="AIA85" s="23"/>
      <c r="AIB85" s="23"/>
      <c r="AIC85" s="23"/>
      <c r="AID85" s="23"/>
      <c r="AIE85" s="23"/>
      <c r="AIF85" s="23"/>
      <c r="AIG85" s="23"/>
      <c r="AIH85" s="23"/>
      <c r="AII85" s="23"/>
      <c r="AIJ85" s="23"/>
      <c r="AIK85" s="23"/>
      <c r="AIL85" s="23"/>
      <c r="AIM85" s="23"/>
      <c r="AIN85" s="23"/>
      <c r="AIO85" s="23"/>
      <c r="AIP85" s="23"/>
      <c r="AIQ85" s="23"/>
      <c r="AIR85" s="23"/>
      <c r="AIS85" s="23"/>
      <c r="AIT85" s="23"/>
      <c r="AIU85" s="23"/>
      <c r="AIV85" s="23"/>
      <c r="AIW85" s="23"/>
      <c r="AIX85" s="23"/>
      <c r="AIY85" s="23"/>
      <c r="AIZ85" s="23"/>
      <c r="AJA85" s="23"/>
      <c r="AJB85" s="23"/>
      <c r="AJC85" s="23"/>
      <c r="AJD85" s="23"/>
      <c r="AJE85" s="23"/>
      <c r="AJF85" s="23"/>
      <c r="AJG85" s="23"/>
      <c r="AJH85" s="23"/>
      <c r="AJI85" s="23"/>
      <c r="AJJ85" s="23"/>
      <c r="AJK85" s="23"/>
      <c r="AJL85" s="23"/>
      <c r="AJM85" s="23"/>
      <c r="AJN85" s="23"/>
      <c r="AJO85" s="23"/>
      <c r="AJP85" s="23"/>
      <c r="AJQ85" s="23"/>
      <c r="AJR85" s="23"/>
      <c r="AJS85" s="23"/>
      <c r="AJT85" s="23"/>
      <c r="AJU85" s="23"/>
      <c r="AJV85" s="23"/>
      <c r="AJW85" s="23"/>
      <c r="AJX85" s="23"/>
      <c r="AJY85" s="23"/>
      <c r="AJZ85" s="23"/>
      <c r="AKA85" s="23"/>
      <c r="AKB85" s="23"/>
      <c r="AKC85" s="23"/>
      <c r="AKD85" s="23"/>
      <c r="AKE85" s="23"/>
      <c r="AKF85" s="23"/>
      <c r="AKG85" s="23"/>
      <c r="AKH85" s="23"/>
      <c r="AKI85" s="23"/>
      <c r="AKJ85" s="23"/>
      <c r="AKK85" s="23"/>
      <c r="AKL85" s="23"/>
      <c r="AKM85" s="23"/>
      <c r="AKN85" s="23"/>
      <c r="AKO85" s="23"/>
      <c r="AKP85" s="23"/>
      <c r="AKQ85" s="23"/>
      <c r="AKR85" s="23"/>
      <c r="AKS85" s="23"/>
      <c r="AKT85" s="23"/>
      <c r="AKU85" s="23"/>
      <c r="AKV85" s="23"/>
      <c r="AKW85" s="23"/>
      <c r="AKX85" s="23"/>
      <c r="AKY85" s="23"/>
      <c r="AKZ85" s="23"/>
      <c r="ALA85" s="23"/>
      <c r="ALB85" s="23"/>
      <c r="ALC85" s="23"/>
      <c r="ALD85" s="23"/>
      <c r="ALE85" s="23"/>
      <c r="ALF85" s="23"/>
      <c r="ALG85" s="23"/>
      <c r="ALH85" s="23"/>
      <c r="ALI85" s="23"/>
      <c r="ALJ85" s="23"/>
      <c r="ALK85" s="23"/>
      <c r="ALL85" s="23"/>
      <c r="ALM85" s="23"/>
      <c r="ALN85" s="23"/>
      <c r="ALO85" s="23"/>
      <c r="ALP85" s="23"/>
      <c r="ALQ85" s="23"/>
      <c r="ALR85" s="23"/>
      <c r="ALS85" s="23"/>
      <c r="ALT85" s="23"/>
      <c r="ALU85" s="23"/>
      <c r="ALV85" s="23"/>
      <c r="ALW85" s="23"/>
      <c r="ALX85" s="23"/>
      <c r="ALY85" s="23"/>
      <c r="ALZ85" s="23"/>
      <c r="AMA85" s="23"/>
      <c r="AMB85" s="23"/>
      <c r="AMC85" s="23"/>
      <c r="AMD85" s="23"/>
      <c r="AME85" s="23"/>
      <c r="AMF85" s="23"/>
      <c r="AMG85" s="23"/>
      <c r="AMH85" s="23"/>
      <c r="AMI85" s="23"/>
      <c r="AMJ85" s="23"/>
      <c r="AMK85" s="23"/>
      <c r="AML85" s="23"/>
      <c r="AMM85" s="23"/>
      <c r="AMN85" s="23"/>
      <c r="AMO85" s="23"/>
      <c r="AMP85" s="23"/>
      <c r="AMQ85" s="23"/>
      <c r="AMR85" s="23"/>
      <c r="AMS85" s="23"/>
      <c r="AMT85" s="23"/>
      <c r="AMU85" s="23"/>
      <c r="AMV85" s="23"/>
      <c r="AMW85" s="23"/>
      <c r="AMX85" s="23"/>
      <c r="AMY85" s="23"/>
      <c r="AMZ85" s="23"/>
      <c r="ANA85" s="23"/>
      <c r="ANB85" s="23"/>
      <c r="ANC85" s="23"/>
      <c r="AND85" s="23"/>
      <c r="ANE85" s="23"/>
      <c r="ANF85" s="23"/>
      <c r="ANG85" s="23"/>
      <c r="ANH85" s="23"/>
      <c r="ANI85" s="23"/>
      <c r="ANJ85" s="23"/>
      <c r="ANK85" s="23"/>
      <c r="ANL85" s="23"/>
      <c r="ANM85" s="23"/>
      <c r="ANN85" s="23"/>
      <c r="ANO85" s="23"/>
      <c r="ANP85" s="23"/>
      <c r="ANQ85" s="23"/>
      <c r="ANR85" s="23"/>
      <c r="ANS85" s="23"/>
      <c r="ANT85" s="23"/>
      <c r="ANU85" s="23"/>
      <c r="ANV85" s="23"/>
      <c r="ANW85" s="23"/>
      <c r="ANX85" s="23"/>
      <c r="ANY85" s="23"/>
      <c r="ANZ85" s="23"/>
      <c r="AOA85" s="23"/>
      <c r="AOB85" s="23"/>
      <c r="AOC85" s="23"/>
      <c r="AOD85" s="23"/>
      <c r="AOE85" s="23"/>
      <c r="AOF85" s="23"/>
      <c r="AOG85" s="23"/>
      <c r="AOH85" s="23"/>
      <c r="AOI85" s="23"/>
      <c r="AOJ85" s="23"/>
      <c r="AOK85" s="23"/>
      <c r="AOL85" s="23"/>
      <c r="AOM85" s="23"/>
      <c r="AON85" s="23"/>
      <c r="AOO85" s="23"/>
      <c r="AOP85" s="23"/>
      <c r="AOQ85" s="23"/>
      <c r="AOR85" s="23"/>
      <c r="AOS85" s="23"/>
      <c r="AOT85" s="23"/>
      <c r="AOU85" s="23"/>
      <c r="AOV85" s="23"/>
      <c r="AOW85" s="23"/>
      <c r="AOX85" s="23"/>
      <c r="AOY85" s="23"/>
      <c r="AOZ85" s="23"/>
      <c r="APA85" s="23"/>
      <c r="APB85" s="23"/>
      <c r="APC85" s="23"/>
      <c r="APD85" s="23"/>
      <c r="APE85" s="23"/>
      <c r="APF85" s="23"/>
      <c r="APG85" s="23"/>
      <c r="APH85" s="23"/>
      <c r="API85" s="23"/>
      <c r="APJ85" s="23"/>
      <c r="APK85" s="23"/>
      <c r="APL85" s="23"/>
      <c r="APM85" s="23"/>
      <c r="APN85" s="23"/>
      <c r="APO85" s="23"/>
      <c r="APP85" s="23"/>
      <c r="APQ85" s="23"/>
      <c r="APR85" s="23"/>
      <c r="APS85" s="23"/>
      <c r="APT85" s="23"/>
      <c r="APU85" s="23"/>
      <c r="APV85" s="23"/>
      <c r="APW85" s="23"/>
      <c r="APX85" s="23"/>
      <c r="APY85" s="23"/>
      <c r="APZ85" s="23"/>
      <c r="AQA85" s="23"/>
      <c r="AQB85" s="23"/>
      <c r="AQC85" s="23"/>
      <c r="AQD85" s="23"/>
      <c r="AQE85" s="23"/>
      <c r="AQF85" s="23"/>
      <c r="AQG85" s="23"/>
      <c r="AQH85" s="23"/>
      <c r="AQI85" s="23"/>
      <c r="AQJ85" s="23"/>
      <c r="AQK85" s="23"/>
      <c r="AQL85" s="23"/>
      <c r="AQM85" s="23"/>
      <c r="AQN85" s="23"/>
      <c r="AQO85" s="23"/>
      <c r="AQP85" s="23"/>
      <c r="AQQ85" s="23"/>
      <c r="AQR85" s="23"/>
      <c r="AQS85" s="23"/>
      <c r="AQT85" s="23"/>
      <c r="AQU85" s="23"/>
      <c r="AQV85" s="23"/>
      <c r="AQW85" s="23"/>
      <c r="AQX85" s="23"/>
      <c r="AQY85" s="23"/>
      <c r="AQZ85" s="23"/>
      <c r="ARA85" s="23"/>
      <c r="ARB85" s="23"/>
      <c r="ARC85" s="23"/>
      <c r="ARD85" s="23"/>
      <c r="ARE85" s="23"/>
      <c r="ARF85" s="23"/>
      <c r="ARG85" s="23"/>
      <c r="ARH85" s="23"/>
      <c r="ARI85" s="23"/>
      <c r="ARJ85" s="23"/>
      <c r="ARK85" s="23"/>
      <c r="ARL85" s="23"/>
      <c r="ARM85" s="23"/>
      <c r="ARN85" s="23"/>
      <c r="ARO85" s="23"/>
      <c r="ARP85" s="23"/>
      <c r="ARQ85" s="23"/>
      <c r="ARR85" s="23"/>
      <c r="ARS85" s="23"/>
      <c r="ART85" s="23"/>
      <c r="ARU85" s="23"/>
      <c r="ARV85" s="23"/>
      <c r="ARW85" s="23"/>
      <c r="ARX85" s="23"/>
      <c r="ARY85" s="23"/>
      <c r="ARZ85" s="23"/>
      <c r="ASA85" s="23"/>
      <c r="ASB85" s="23"/>
      <c r="ASC85" s="23"/>
      <c r="ASD85" s="23"/>
      <c r="ASE85" s="23"/>
      <c r="ASF85" s="23"/>
      <c r="ASG85" s="23"/>
      <c r="ASH85" s="23"/>
      <c r="ASI85" s="23"/>
      <c r="ASJ85" s="23"/>
      <c r="ASK85" s="23"/>
      <c r="ASL85" s="23"/>
      <c r="ASM85" s="23"/>
      <c r="ASN85" s="23"/>
      <c r="ASO85" s="23"/>
      <c r="ASP85" s="23"/>
      <c r="ASQ85" s="23"/>
      <c r="ASR85" s="23"/>
      <c r="ASS85" s="23"/>
      <c r="AST85" s="23"/>
      <c r="ASU85" s="23"/>
      <c r="ASV85" s="23"/>
      <c r="ASW85" s="23"/>
      <c r="ASX85" s="23"/>
      <c r="ASY85" s="23"/>
      <c r="ASZ85" s="23"/>
      <c r="ATA85" s="23"/>
      <c r="ATB85" s="23"/>
      <c r="ATC85" s="23"/>
      <c r="ATD85" s="23"/>
      <c r="ATE85" s="23"/>
      <c r="ATF85" s="23"/>
      <c r="ATG85" s="23"/>
      <c r="ATH85" s="23"/>
      <c r="ATI85" s="23"/>
      <c r="ATJ85" s="23"/>
      <c r="ATK85" s="23"/>
      <c r="ATL85" s="23"/>
      <c r="ATM85" s="23"/>
      <c r="ATN85" s="23"/>
      <c r="ATO85" s="23"/>
      <c r="ATP85" s="23"/>
      <c r="ATQ85" s="23"/>
      <c r="ATR85" s="23"/>
      <c r="ATS85" s="23"/>
      <c r="ATT85" s="23"/>
      <c r="ATU85" s="23"/>
      <c r="ATV85" s="23"/>
      <c r="ATW85" s="23"/>
      <c r="ATX85" s="23"/>
      <c r="ATY85" s="23"/>
      <c r="ATZ85" s="23"/>
      <c r="AUA85" s="23"/>
      <c r="AUB85" s="23"/>
      <c r="AUC85" s="23"/>
      <c r="AUD85" s="23"/>
      <c r="AUE85" s="23"/>
      <c r="AUF85" s="23"/>
      <c r="AUG85" s="23"/>
      <c r="AUH85" s="23"/>
      <c r="AUI85" s="23"/>
      <c r="AUJ85" s="23"/>
      <c r="AUK85" s="23"/>
      <c r="AUL85" s="23"/>
      <c r="AUM85" s="23"/>
      <c r="AUN85" s="23"/>
      <c r="AUO85" s="23"/>
      <c r="AUP85" s="23"/>
      <c r="AUQ85" s="23"/>
      <c r="AUR85" s="23"/>
      <c r="AUS85" s="23"/>
      <c r="AUT85" s="23"/>
      <c r="AUU85" s="23"/>
      <c r="AUV85" s="23"/>
      <c r="AUW85" s="23"/>
      <c r="AUX85" s="23"/>
      <c r="AUY85" s="23"/>
      <c r="AUZ85" s="23"/>
      <c r="AVA85" s="23"/>
      <c r="AVB85" s="23"/>
      <c r="AVC85" s="23"/>
      <c r="AVD85" s="23"/>
      <c r="AVE85" s="23"/>
      <c r="AVF85" s="23"/>
      <c r="AVG85" s="23"/>
      <c r="AVH85" s="23"/>
      <c r="AVI85" s="23"/>
      <c r="AVJ85" s="23"/>
      <c r="AVK85" s="23"/>
      <c r="AVL85" s="23"/>
      <c r="AVM85" s="23"/>
      <c r="AVN85" s="23"/>
      <c r="AVO85" s="23"/>
      <c r="AVP85" s="23"/>
      <c r="AVQ85" s="23"/>
      <c r="AVR85" s="23"/>
      <c r="AVS85" s="23"/>
      <c r="AVT85" s="23"/>
      <c r="AVU85" s="23"/>
      <c r="AVV85" s="23"/>
      <c r="AVW85" s="23"/>
      <c r="AVX85" s="23"/>
      <c r="AVY85" s="23"/>
      <c r="AVZ85" s="23"/>
      <c r="AWA85" s="23"/>
      <c r="AWB85" s="23"/>
      <c r="AWC85" s="23"/>
      <c r="AWD85" s="23"/>
      <c r="AWE85" s="23"/>
      <c r="AWF85" s="23"/>
      <c r="AWG85" s="23"/>
      <c r="AWH85" s="23"/>
      <c r="AWI85" s="23"/>
      <c r="AWJ85" s="23"/>
      <c r="AWK85" s="23"/>
      <c r="AWL85" s="23"/>
      <c r="AWM85" s="23"/>
      <c r="AWN85" s="23"/>
      <c r="AWO85" s="23"/>
      <c r="AWP85" s="23"/>
      <c r="AWQ85" s="23"/>
      <c r="AWR85" s="23"/>
      <c r="AWS85" s="23"/>
      <c r="AWT85" s="23"/>
      <c r="AWU85" s="23"/>
      <c r="AWV85" s="23"/>
      <c r="AWW85" s="23"/>
      <c r="AWX85" s="23"/>
      <c r="AWY85" s="23"/>
      <c r="AWZ85" s="23"/>
      <c r="AXA85" s="23"/>
      <c r="AXB85" s="23"/>
      <c r="AXC85" s="23"/>
      <c r="AXD85" s="23"/>
      <c r="AXE85" s="23"/>
      <c r="AXF85" s="23"/>
      <c r="AXG85" s="23"/>
      <c r="AXH85" s="23"/>
      <c r="AXI85" s="23"/>
      <c r="AXJ85" s="23"/>
      <c r="AXK85" s="23"/>
      <c r="AXL85" s="23"/>
      <c r="AXM85" s="23"/>
      <c r="AXN85" s="23"/>
      <c r="AXO85" s="23"/>
      <c r="AXP85" s="23"/>
      <c r="AXQ85" s="23"/>
      <c r="AXR85" s="23"/>
      <c r="AXS85" s="23"/>
      <c r="AXT85" s="23"/>
      <c r="AXU85" s="23"/>
      <c r="AXV85" s="23"/>
      <c r="AXW85" s="23"/>
      <c r="AXX85" s="23"/>
      <c r="AXY85" s="23"/>
      <c r="AXZ85" s="23"/>
      <c r="AYA85" s="23"/>
      <c r="AYB85" s="23"/>
      <c r="AYC85" s="23"/>
      <c r="AYD85" s="23"/>
      <c r="AYE85" s="23"/>
      <c r="AYF85" s="23"/>
      <c r="AYG85" s="23"/>
      <c r="AYH85" s="23"/>
      <c r="AYI85" s="23"/>
      <c r="AYJ85" s="23"/>
      <c r="AYK85" s="23"/>
      <c r="AYL85" s="23"/>
      <c r="AYM85" s="23"/>
      <c r="AYN85" s="23"/>
      <c r="AYO85" s="23"/>
      <c r="AYP85" s="23"/>
      <c r="AYQ85" s="23"/>
      <c r="AYR85" s="23"/>
      <c r="AYS85" s="23"/>
      <c r="AYT85" s="23"/>
      <c r="AYU85" s="23"/>
      <c r="AYV85" s="23"/>
      <c r="AYW85" s="23"/>
      <c r="AYX85" s="23"/>
      <c r="AYY85" s="23"/>
      <c r="AYZ85" s="23"/>
      <c r="AZA85" s="23"/>
      <c r="AZB85" s="23"/>
      <c r="AZC85" s="23"/>
      <c r="AZD85" s="23"/>
      <c r="AZE85" s="23"/>
      <c r="AZF85" s="23"/>
      <c r="AZG85" s="23"/>
      <c r="AZH85" s="23"/>
      <c r="AZI85" s="23"/>
      <c r="AZJ85" s="23"/>
      <c r="AZK85" s="23"/>
      <c r="AZL85" s="23"/>
      <c r="AZM85" s="23"/>
      <c r="AZN85" s="23"/>
      <c r="AZO85" s="23"/>
      <c r="AZP85" s="23"/>
      <c r="AZQ85" s="23"/>
      <c r="AZR85" s="23"/>
      <c r="AZS85" s="23"/>
      <c r="AZT85" s="23"/>
      <c r="AZU85" s="23"/>
      <c r="AZV85" s="23"/>
      <c r="AZW85" s="23"/>
      <c r="AZX85" s="23"/>
      <c r="AZY85" s="23"/>
      <c r="AZZ85" s="23"/>
      <c r="BAA85" s="23"/>
      <c r="BAB85" s="23"/>
      <c r="BAC85" s="23"/>
      <c r="BAD85" s="23"/>
      <c r="BAE85" s="23"/>
      <c r="BAF85" s="23"/>
      <c r="BAG85" s="23"/>
      <c r="BAH85" s="23"/>
      <c r="BAI85" s="23"/>
      <c r="BAJ85" s="23"/>
      <c r="BAK85" s="23"/>
      <c r="BAL85" s="23"/>
      <c r="BAM85" s="23"/>
      <c r="BAN85" s="23"/>
      <c r="BAO85" s="23"/>
      <c r="BAP85" s="23"/>
      <c r="BAQ85" s="23"/>
      <c r="BAR85" s="23"/>
      <c r="BAS85" s="23"/>
      <c r="BAT85" s="23"/>
      <c r="BAU85" s="23"/>
      <c r="BAV85" s="23"/>
      <c r="BAW85" s="23"/>
      <c r="BAX85" s="23"/>
      <c r="BAY85" s="23"/>
      <c r="BAZ85" s="23"/>
      <c r="BBA85" s="23"/>
      <c r="BBB85" s="23"/>
      <c r="BBC85" s="23"/>
      <c r="BBD85" s="23"/>
      <c r="BBE85" s="23"/>
      <c r="BBF85" s="23"/>
      <c r="BBG85" s="23"/>
      <c r="BBH85" s="23"/>
      <c r="BBI85" s="23"/>
      <c r="BBJ85" s="23"/>
      <c r="BBK85" s="23"/>
      <c r="BBL85" s="23"/>
      <c r="BBM85" s="23"/>
      <c r="BBN85" s="23"/>
      <c r="BBO85" s="23"/>
      <c r="BBP85" s="23"/>
      <c r="BBQ85" s="23"/>
      <c r="BBR85" s="23"/>
      <c r="BBS85" s="23"/>
      <c r="BBT85" s="23"/>
      <c r="BBU85" s="23"/>
      <c r="BBV85" s="23"/>
      <c r="BBW85" s="23"/>
      <c r="BBX85" s="23"/>
      <c r="BBY85" s="23"/>
      <c r="BBZ85" s="23"/>
      <c r="BCA85" s="23"/>
      <c r="BCB85" s="23"/>
      <c r="BCC85" s="23"/>
      <c r="BCD85" s="23"/>
      <c r="BCE85" s="23"/>
      <c r="BCF85" s="23"/>
      <c r="BCG85" s="23"/>
      <c r="BCH85" s="23"/>
      <c r="BCI85" s="23"/>
      <c r="BCJ85" s="23"/>
      <c r="BCK85" s="23"/>
      <c r="BCL85" s="23"/>
      <c r="BCM85" s="23"/>
      <c r="BCN85" s="23"/>
      <c r="BCO85" s="23"/>
      <c r="BCP85" s="23"/>
      <c r="BCQ85" s="23"/>
      <c r="BCR85" s="23"/>
      <c r="BCS85" s="23"/>
      <c r="BCT85" s="23"/>
      <c r="BCU85" s="23"/>
      <c r="BCV85" s="23"/>
      <c r="BCW85" s="23"/>
      <c r="BCX85" s="23"/>
      <c r="BCY85" s="23"/>
      <c r="BCZ85" s="23"/>
      <c r="BDA85" s="23"/>
      <c r="BDB85" s="23"/>
      <c r="BDC85" s="23"/>
      <c r="BDD85" s="23"/>
      <c r="BDE85" s="23"/>
      <c r="BDF85" s="23"/>
      <c r="BDG85" s="23"/>
      <c r="BDH85" s="23"/>
      <c r="BDI85" s="23"/>
      <c r="BDJ85" s="23"/>
      <c r="BDK85" s="23"/>
      <c r="BDL85" s="23"/>
      <c r="BDM85" s="23"/>
      <c r="BDN85" s="23"/>
      <c r="BDO85" s="23"/>
      <c r="BDP85" s="23"/>
      <c r="BDQ85" s="23"/>
      <c r="BDR85" s="23"/>
      <c r="BDS85" s="23"/>
      <c r="BDT85" s="23"/>
      <c r="BDU85" s="23"/>
      <c r="BDV85" s="23"/>
      <c r="BDW85" s="23"/>
      <c r="BDX85" s="23"/>
      <c r="BDY85" s="23"/>
      <c r="BDZ85" s="23"/>
      <c r="BEA85" s="23"/>
      <c r="BEB85" s="23"/>
      <c r="BEC85" s="23"/>
      <c r="BED85" s="23"/>
      <c r="BEE85" s="23"/>
      <c r="BEF85" s="23"/>
      <c r="BEG85" s="23"/>
      <c r="BEH85" s="23"/>
      <c r="BEI85" s="23"/>
      <c r="BEJ85" s="23"/>
      <c r="BEK85" s="23"/>
      <c r="BEL85" s="23"/>
      <c r="BEM85" s="23"/>
      <c r="BEN85" s="23"/>
      <c r="BEO85" s="23"/>
      <c r="BEP85" s="23"/>
      <c r="BEQ85" s="23"/>
      <c r="BER85" s="23"/>
      <c r="BES85" s="23"/>
      <c r="BET85" s="23"/>
      <c r="BEU85" s="23"/>
      <c r="BEV85" s="23"/>
      <c r="BEW85" s="23"/>
      <c r="BEX85" s="23"/>
      <c r="BEY85" s="23"/>
      <c r="BEZ85" s="23"/>
      <c r="BFA85" s="23"/>
      <c r="BFB85" s="23"/>
      <c r="BFC85" s="23"/>
      <c r="BFD85" s="23"/>
      <c r="BFE85" s="23"/>
      <c r="BFF85" s="23"/>
      <c r="BFG85" s="23"/>
      <c r="BFH85" s="23"/>
      <c r="BFI85" s="23"/>
      <c r="BFJ85" s="23"/>
      <c r="BFK85" s="23"/>
      <c r="BFL85" s="23"/>
      <c r="BFM85" s="23"/>
      <c r="BFN85" s="23"/>
      <c r="BFO85" s="23"/>
      <c r="BFP85" s="23"/>
      <c r="BFQ85" s="23"/>
      <c r="BFR85" s="23"/>
      <c r="BFS85" s="23"/>
      <c r="BFT85" s="23"/>
      <c r="BFU85" s="23"/>
      <c r="BFV85" s="23"/>
      <c r="BFW85" s="23"/>
      <c r="BFX85" s="23"/>
      <c r="BFY85" s="23"/>
      <c r="BFZ85" s="23"/>
      <c r="BGA85" s="23"/>
      <c r="BGB85" s="23"/>
      <c r="BGC85" s="23"/>
      <c r="BGD85" s="23"/>
      <c r="BGE85" s="23"/>
      <c r="BGF85" s="23"/>
      <c r="BGG85" s="23"/>
      <c r="BGH85" s="23"/>
      <c r="BGI85" s="23"/>
      <c r="BGJ85" s="23"/>
      <c r="BGK85" s="23"/>
      <c r="BGL85" s="23"/>
      <c r="BGM85" s="23"/>
      <c r="BGN85" s="23"/>
      <c r="BGO85" s="23"/>
      <c r="BGP85" s="23"/>
      <c r="BGQ85" s="23"/>
      <c r="BGR85" s="23"/>
      <c r="BGS85" s="23"/>
      <c r="BGT85" s="23"/>
      <c r="BGU85" s="23"/>
      <c r="BGV85" s="23"/>
      <c r="BGW85" s="23"/>
      <c r="BGX85" s="23"/>
      <c r="BGY85" s="23"/>
      <c r="BGZ85" s="23"/>
      <c r="BHA85" s="23"/>
      <c r="BHB85" s="23"/>
      <c r="BHC85" s="23"/>
      <c r="BHD85" s="23"/>
      <c r="BHE85" s="23"/>
      <c r="BHF85" s="23"/>
      <c r="BHG85" s="23"/>
      <c r="BHH85" s="23"/>
      <c r="BHI85" s="23"/>
      <c r="BHJ85" s="23"/>
      <c r="BHK85" s="23"/>
      <c r="BHL85" s="23"/>
      <c r="BHM85" s="23"/>
      <c r="BHN85" s="23"/>
      <c r="BHO85" s="23"/>
      <c r="BHP85" s="23"/>
      <c r="BHQ85" s="23"/>
      <c r="BHR85" s="23"/>
      <c r="BHS85" s="23"/>
      <c r="BHT85" s="23"/>
      <c r="BHU85" s="23"/>
      <c r="BHV85" s="23"/>
      <c r="BHW85" s="23"/>
      <c r="BHX85" s="23"/>
      <c r="BHY85" s="23"/>
      <c r="BHZ85" s="23"/>
      <c r="BIA85" s="23"/>
      <c r="BIB85" s="23"/>
      <c r="BIC85" s="23"/>
      <c r="BID85" s="23"/>
      <c r="BIE85" s="23"/>
      <c r="BIF85" s="23"/>
      <c r="BIG85" s="23"/>
      <c r="BIH85" s="23"/>
      <c r="BII85" s="23"/>
      <c r="BIJ85" s="23"/>
      <c r="BIK85" s="23"/>
      <c r="BIL85" s="23"/>
      <c r="BIM85" s="23"/>
      <c r="BIN85" s="23"/>
      <c r="BIO85" s="23"/>
      <c r="BIP85" s="23"/>
      <c r="BIQ85" s="23"/>
      <c r="BIR85" s="23"/>
      <c r="BIS85" s="23"/>
      <c r="BIT85" s="23"/>
      <c r="BIU85" s="23"/>
      <c r="BIV85" s="23"/>
      <c r="BIW85" s="23"/>
      <c r="BIX85" s="23"/>
      <c r="BIY85" s="23"/>
      <c r="BIZ85" s="23"/>
      <c r="BJA85" s="23"/>
      <c r="BJB85" s="23"/>
      <c r="BJC85" s="23"/>
      <c r="BJD85" s="23"/>
      <c r="BJE85" s="23"/>
      <c r="BJF85" s="23"/>
      <c r="BJG85" s="23"/>
      <c r="BJH85" s="23"/>
      <c r="BJI85" s="23"/>
      <c r="BJJ85" s="23"/>
      <c r="BJK85" s="23"/>
      <c r="BJL85" s="23"/>
      <c r="BJM85" s="23"/>
      <c r="BJN85" s="23"/>
      <c r="BJO85" s="23"/>
      <c r="BJP85" s="23"/>
      <c r="BJQ85" s="23"/>
      <c r="BJR85" s="23"/>
      <c r="BJS85" s="23"/>
      <c r="BJT85" s="23"/>
      <c r="BJU85" s="23"/>
      <c r="BJV85" s="23"/>
      <c r="BJW85" s="23"/>
      <c r="BJX85" s="23"/>
      <c r="BJY85" s="23"/>
      <c r="BJZ85" s="23"/>
      <c r="BKA85" s="23"/>
      <c r="BKB85" s="23"/>
      <c r="BKC85" s="23"/>
      <c r="BKD85" s="23"/>
      <c r="BKE85" s="23"/>
      <c r="BKF85" s="23"/>
      <c r="BKG85" s="23"/>
      <c r="BKH85" s="23"/>
      <c r="BKI85" s="23"/>
      <c r="BKJ85" s="23"/>
      <c r="BKK85" s="23"/>
      <c r="BKL85" s="23"/>
      <c r="BKM85" s="23"/>
      <c r="BKN85" s="23"/>
      <c r="BKO85" s="23"/>
      <c r="BKP85" s="23"/>
      <c r="BKQ85" s="23"/>
      <c r="BKR85" s="23"/>
      <c r="BKS85" s="23"/>
      <c r="BKT85" s="23"/>
      <c r="BKU85" s="23"/>
      <c r="BKV85" s="23"/>
      <c r="BKW85" s="23"/>
      <c r="BKX85" s="23"/>
      <c r="BKY85" s="23"/>
      <c r="BKZ85" s="23"/>
      <c r="BLA85" s="23"/>
      <c r="BLB85" s="23"/>
      <c r="BLC85" s="23"/>
      <c r="BLD85" s="23"/>
      <c r="BLE85" s="23"/>
      <c r="BLF85" s="23"/>
      <c r="BLG85" s="23"/>
      <c r="BLH85" s="23"/>
      <c r="BLI85" s="23"/>
      <c r="BLJ85" s="23"/>
      <c r="BLK85" s="23"/>
      <c r="BLL85" s="23"/>
      <c r="BLM85" s="23"/>
      <c r="BLN85" s="23"/>
      <c r="BLO85" s="23"/>
      <c r="BLP85" s="23"/>
      <c r="BLQ85" s="23"/>
      <c r="BLR85" s="23"/>
      <c r="BLS85" s="23"/>
      <c r="BLT85" s="23"/>
      <c r="BLU85" s="23"/>
      <c r="BLV85" s="23"/>
      <c r="BLW85" s="23"/>
      <c r="BLX85" s="23"/>
      <c r="BLY85" s="23"/>
      <c r="BLZ85" s="23"/>
      <c r="BMA85" s="23"/>
      <c r="BMB85" s="23"/>
      <c r="BMC85" s="23"/>
      <c r="BMD85" s="23"/>
      <c r="BME85" s="23"/>
      <c r="BMF85" s="23"/>
      <c r="BMG85" s="23"/>
      <c r="BMH85" s="23"/>
      <c r="BMI85" s="23"/>
      <c r="BMJ85" s="23"/>
      <c r="BMK85" s="23"/>
      <c r="BML85" s="23"/>
      <c r="BMM85" s="23"/>
      <c r="BMN85" s="23"/>
      <c r="BMO85" s="23"/>
      <c r="BMP85" s="23"/>
      <c r="BMQ85" s="23"/>
      <c r="BMR85" s="23"/>
      <c r="BMS85" s="23"/>
      <c r="BMT85" s="23"/>
      <c r="BMU85" s="23"/>
      <c r="BMV85" s="23"/>
      <c r="BMW85" s="23"/>
      <c r="BMX85" s="23"/>
      <c r="BMY85" s="23"/>
      <c r="BMZ85" s="23"/>
      <c r="BNA85" s="23"/>
      <c r="BNB85" s="23"/>
      <c r="BNC85" s="23"/>
      <c r="BND85" s="23"/>
      <c r="BNE85" s="23"/>
      <c r="BNF85" s="23"/>
      <c r="BNG85" s="23"/>
      <c r="BNH85" s="23"/>
      <c r="BNI85" s="23"/>
      <c r="BNJ85" s="23"/>
      <c r="BNK85" s="23"/>
      <c r="BNL85" s="23"/>
      <c r="BNM85" s="23"/>
      <c r="BNN85" s="23"/>
      <c r="BNO85" s="23"/>
      <c r="BNP85" s="23"/>
      <c r="BNQ85" s="23"/>
      <c r="BNR85" s="23"/>
      <c r="BNS85" s="23"/>
      <c r="BNT85" s="23"/>
      <c r="BNU85" s="23"/>
      <c r="BNV85" s="23"/>
      <c r="BNW85" s="23"/>
      <c r="BNX85" s="23"/>
      <c r="BNY85" s="23"/>
      <c r="BNZ85" s="23"/>
      <c r="BOA85" s="23"/>
      <c r="BOB85" s="23"/>
      <c r="BOC85" s="23"/>
      <c r="BOD85" s="23"/>
      <c r="BOE85" s="23"/>
      <c r="BOF85" s="23"/>
      <c r="BOG85" s="23"/>
      <c r="BOH85" s="23"/>
      <c r="BOI85" s="23"/>
      <c r="BOJ85" s="23"/>
      <c r="BOK85" s="23"/>
      <c r="BOL85" s="23"/>
      <c r="BOM85" s="23"/>
      <c r="BON85" s="23"/>
      <c r="BOO85" s="23"/>
      <c r="BOP85" s="23"/>
      <c r="BOQ85" s="23"/>
      <c r="BOR85" s="23"/>
      <c r="BOS85" s="23"/>
      <c r="BOT85" s="23"/>
      <c r="BOU85" s="23"/>
      <c r="BOV85" s="23"/>
      <c r="BOW85" s="23"/>
      <c r="BOX85" s="23"/>
      <c r="BOY85" s="23"/>
      <c r="BOZ85" s="23"/>
      <c r="BPA85" s="23"/>
      <c r="BPB85" s="23"/>
      <c r="BPC85" s="23"/>
      <c r="BPD85" s="23"/>
      <c r="BPE85" s="23"/>
      <c r="BPF85" s="23"/>
      <c r="BPG85" s="23"/>
      <c r="BPH85" s="23"/>
      <c r="BPI85" s="23"/>
      <c r="BPJ85" s="23"/>
      <c r="BPK85" s="23"/>
      <c r="BPL85" s="23"/>
      <c r="BPM85" s="23"/>
      <c r="BPN85" s="23"/>
      <c r="BPO85" s="23"/>
      <c r="BPP85" s="23"/>
      <c r="BPQ85" s="23"/>
      <c r="BPR85" s="23"/>
      <c r="BPS85" s="23"/>
      <c r="BPT85" s="23"/>
      <c r="BPU85" s="23"/>
      <c r="BPV85" s="23"/>
      <c r="BPW85" s="23"/>
      <c r="BPX85" s="23"/>
      <c r="BPY85" s="23"/>
      <c r="BPZ85" s="23"/>
      <c r="BQA85" s="23"/>
      <c r="BQB85" s="23"/>
      <c r="BQC85" s="23"/>
      <c r="BQD85" s="23"/>
      <c r="BQE85" s="23"/>
      <c r="BQF85" s="23"/>
      <c r="BQG85" s="23"/>
      <c r="BQH85" s="23"/>
      <c r="BQI85" s="23"/>
      <c r="BQJ85" s="23"/>
      <c r="BQK85" s="23"/>
      <c r="BQL85" s="23"/>
      <c r="BQM85" s="23"/>
      <c r="BQN85" s="23"/>
      <c r="BQO85" s="23"/>
      <c r="BQP85" s="23"/>
      <c r="BQQ85" s="23"/>
      <c r="BQR85" s="23"/>
      <c r="BQS85" s="23"/>
      <c r="BQT85" s="23"/>
      <c r="BQU85" s="23"/>
      <c r="BQV85" s="23"/>
      <c r="BQW85" s="23"/>
      <c r="BQX85" s="23"/>
      <c r="BQY85" s="23"/>
      <c r="BQZ85" s="23"/>
      <c r="BRA85" s="23"/>
      <c r="BRB85" s="23"/>
      <c r="BRC85" s="23"/>
      <c r="BRD85" s="23"/>
      <c r="BRE85" s="23"/>
      <c r="BRF85" s="23"/>
      <c r="BRG85" s="23"/>
      <c r="BRH85" s="23"/>
      <c r="BRI85" s="23"/>
      <c r="BRJ85" s="23"/>
      <c r="BRK85" s="23"/>
      <c r="BRL85" s="23"/>
      <c r="BRM85" s="23"/>
      <c r="BRN85" s="23"/>
      <c r="BRO85" s="23"/>
      <c r="BRP85" s="23"/>
      <c r="BRQ85" s="23"/>
      <c r="BRR85" s="23"/>
      <c r="BRS85" s="23"/>
      <c r="BRT85" s="23"/>
      <c r="BRU85" s="23"/>
      <c r="BRV85" s="23"/>
      <c r="BRW85" s="23"/>
      <c r="BRX85" s="23"/>
      <c r="BRY85" s="23"/>
      <c r="BRZ85" s="23"/>
      <c r="BSA85" s="23"/>
      <c r="BSB85" s="23"/>
      <c r="BSC85" s="23"/>
      <c r="BSD85" s="23"/>
      <c r="BSE85" s="23"/>
      <c r="BSF85" s="23"/>
      <c r="BSG85" s="23"/>
      <c r="BSH85" s="23"/>
      <c r="BSI85" s="23"/>
      <c r="BSJ85" s="23"/>
      <c r="BSK85" s="23"/>
      <c r="BSL85" s="23"/>
      <c r="BSM85" s="23"/>
      <c r="BSN85" s="23"/>
      <c r="BSO85" s="23"/>
      <c r="BSP85" s="23"/>
      <c r="BSQ85" s="23"/>
      <c r="BSR85" s="23"/>
      <c r="BSS85" s="23"/>
      <c r="BST85" s="23"/>
      <c r="BSU85" s="23"/>
      <c r="BSV85" s="23"/>
      <c r="BSW85" s="23"/>
      <c r="BSX85" s="23"/>
      <c r="BSY85" s="23"/>
      <c r="BSZ85" s="23"/>
      <c r="BTA85" s="23"/>
      <c r="BTB85" s="23"/>
      <c r="BTC85" s="23"/>
      <c r="BTD85" s="23"/>
      <c r="BTE85" s="23"/>
      <c r="BTF85" s="23"/>
      <c r="BTG85" s="23"/>
      <c r="BTH85" s="23"/>
      <c r="BTI85" s="23"/>
      <c r="BTJ85" s="23"/>
      <c r="BTK85" s="23"/>
      <c r="BTL85" s="23"/>
      <c r="BTM85" s="23"/>
      <c r="BTN85" s="23"/>
      <c r="BTO85" s="23"/>
      <c r="BTP85" s="23"/>
      <c r="BTQ85" s="23"/>
      <c r="BTR85" s="23"/>
      <c r="BTS85" s="23"/>
      <c r="BTT85" s="23"/>
      <c r="BTU85" s="23"/>
      <c r="BTV85" s="23"/>
      <c r="BTW85" s="23"/>
      <c r="BTX85" s="23"/>
      <c r="BTY85" s="23"/>
      <c r="BTZ85" s="23"/>
      <c r="BUA85" s="23"/>
      <c r="BUB85" s="23"/>
      <c r="BUC85" s="23"/>
      <c r="BUD85" s="23"/>
      <c r="BUE85" s="23"/>
      <c r="BUF85" s="23"/>
      <c r="BUG85" s="23"/>
      <c r="BUH85" s="23"/>
      <c r="BUI85" s="23"/>
      <c r="BUJ85" s="23"/>
      <c r="BUK85" s="23"/>
      <c r="BUL85" s="23"/>
      <c r="BUM85" s="23"/>
      <c r="BUN85" s="23"/>
      <c r="BUO85" s="23"/>
      <c r="BUP85" s="23"/>
      <c r="BUQ85" s="23"/>
      <c r="BUR85" s="23"/>
      <c r="BUS85" s="23"/>
      <c r="BUT85" s="23"/>
      <c r="BUU85" s="23"/>
      <c r="BUV85" s="23"/>
      <c r="BUW85" s="23"/>
      <c r="BUX85" s="23"/>
      <c r="BUY85" s="23"/>
      <c r="BUZ85" s="23"/>
      <c r="BVA85" s="23"/>
      <c r="BVB85" s="23"/>
      <c r="BVC85" s="23"/>
      <c r="BVD85" s="23"/>
      <c r="BVE85" s="23"/>
      <c r="BVF85" s="23"/>
      <c r="BVG85" s="23"/>
      <c r="BVH85" s="23"/>
      <c r="BVI85" s="23"/>
      <c r="BVJ85" s="23"/>
      <c r="BVK85" s="23"/>
      <c r="BVL85" s="23"/>
      <c r="BVM85" s="23"/>
      <c r="BVN85" s="23"/>
      <c r="BVO85" s="23"/>
      <c r="BVP85" s="23"/>
      <c r="BVQ85" s="23"/>
      <c r="BVR85" s="23"/>
      <c r="BVS85" s="23"/>
      <c r="BVT85" s="23"/>
      <c r="BVU85" s="23"/>
      <c r="BVV85" s="23"/>
      <c r="BVW85" s="23"/>
      <c r="BVX85" s="23"/>
      <c r="BVY85" s="23"/>
      <c r="BVZ85" s="23"/>
      <c r="BWA85" s="23"/>
      <c r="BWB85" s="23"/>
      <c r="BWC85" s="23"/>
      <c r="BWD85" s="23"/>
      <c r="BWE85" s="23"/>
      <c r="BWF85" s="23"/>
      <c r="BWG85" s="23"/>
      <c r="BWH85" s="23"/>
      <c r="BWI85" s="23"/>
      <c r="BWJ85" s="23"/>
      <c r="BWK85" s="23"/>
      <c r="BWL85" s="23"/>
      <c r="BWM85" s="23"/>
      <c r="BWN85" s="23"/>
      <c r="BWO85" s="23"/>
      <c r="BWP85" s="23"/>
      <c r="BWQ85" s="23"/>
      <c r="BWR85" s="23"/>
      <c r="BWS85" s="23"/>
      <c r="BWT85" s="23"/>
      <c r="BWU85" s="23"/>
      <c r="BWV85" s="23"/>
      <c r="BWW85" s="23"/>
      <c r="BWX85" s="23"/>
      <c r="BWY85" s="23"/>
      <c r="BWZ85" s="23"/>
      <c r="BXA85" s="23"/>
      <c r="BXB85" s="23"/>
      <c r="BXC85" s="23"/>
      <c r="BXD85" s="23"/>
      <c r="BXE85" s="23"/>
      <c r="BXF85" s="23"/>
      <c r="BXG85" s="23"/>
      <c r="BXH85" s="23"/>
      <c r="BXI85" s="23"/>
      <c r="BXJ85" s="23"/>
      <c r="BXK85" s="23"/>
      <c r="BXL85" s="23"/>
      <c r="BXM85" s="23"/>
      <c r="BXN85" s="23"/>
      <c r="BXO85" s="23"/>
      <c r="BXP85" s="23"/>
      <c r="BXQ85" s="23"/>
      <c r="BXR85" s="23"/>
      <c r="BXS85" s="23"/>
      <c r="BXT85" s="23"/>
      <c r="BXU85" s="23"/>
      <c r="BXV85" s="23"/>
      <c r="BXW85" s="23"/>
      <c r="BXX85" s="23"/>
      <c r="BXY85" s="23"/>
      <c r="BXZ85" s="23"/>
      <c r="BYA85" s="23"/>
      <c r="BYB85" s="23"/>
      <c r="BYC85" s="23"/>
      <c r="BYD85" s="23"/>
      <c r="BYE85" s="23"/>
      <c r="BYF85" s="23"/>
      <c r="BYG85" s="23"/>
      <c r="BYH85" s="23"/>
      <c r="BYI85" s="23"/>
      <c r="BYJ85" s="23"/>
      <c r="BYK85" s="23"/>
      <c r="BYL85" s="23"/>
      <c r="BYM85" s="23"/>
      <c r="BYN85" s="23"/>
      <c r="BYO85" s="23"/>
      <c r="BYP85" s="23"/>
      <c r="BYQ85" s="23"/>
      <c r="BYR85" s="23"/>
      <c r="BYS85" s="23"/>
      <c r="BYT85" s="23"/>
      <c r="BYU85" s="23"/>
      <c r="BYV85" s="23"/>
      <c r="BYW85" s="23"/>
      <c r="BYX85" s="23"/>
      <c r="BYY85" s="23"/>
      <c r="BYZ85" s="23"/>
      <c r="BZA85" s="23"/>
      <c r="BZB85" s="23"/>
      <c r="BZC85" s="23"/>
      <c r="BZD85" s="23"/>
      <c r="BZE85" s="23"/>
      <c r="BZF85" s="23"/>
      <c r="BZG85" s="23"/>
      <c r="BZH85" s="23"/>
      <c r="BZI85" s="23"/>
      <c r="BZJ85" s="23"/>
      <c r="BZK85" s="23"/>
      <c r="BZL85" s="23"/>
      <c r="BZM85" s="23"/>
      <c r="BZN85" s="23"/>
      <c r="BZO85" s="23"/>
      <c r="BZP85" s="23"/>
      <c r="BZQ85" s="23"/>
      <c r="BZR85" s="23"/>
      <c r="BZS85" s="23"/>
      <c r="BZT85" s="23"/>
      <c r="BZU85" s="23"/>
      <c r="BZV85" s="23"/>
      <c r="BZW85" s="23"/>
      <c r="BZX85" s="23"/>
      <c r="BZY85" s="23"/>
      <c r="BZZ85" s="23"/>
      <c r="CAA85" s="23"/>
      <c r="CAB85" s="23"/>
      <c r="CAC85" s="23"/>
      <c r="CAD85" s="23"/>
      <c r="CAE85" s="23"/>
      <c r="CAF85" s="23"/>
      <c r="CAG85" s="23"/>
      <c r="CAH85" s="23"/>
      <c r="CAI85" s="23"/>
      <c r="CAJ85" s="23"/>
      <c r="CAK85" s="23"/>
      <c r="CAL85" s="23"/>
      <c r="CAM85" s="23"/>
      <c r="CAN85" s="23"/>
      <c r="CAO85" s="23"/>
      <c r="CAP85" s="23"/>
      <c r="CAQ85" s="23"/>
      <c r="CAR85" s="23"/>
      <c r="CAS85" s="23"/>
      <c r="CAT85" s="23"/>
      <c r="CAU85" s="23"/>
      <c r="CAV85" s="23"/>
      <c r="CAW85" s="23"/>
      <c r="CAX85" s="23"/>
      <c r="CAY85" s="23"/>
      <c r="CAZ85" s="23"/>
      <c r="CBA85" s="23"/>
      <c r="CBB85" s="23"/>
      <c r="CBC85" s="23"/>
      <c r="CBD85" s="23"/>
      <c r="CBE85" s="23"/>
      <c r="CBF85" s="23"/>
      <c r="CBG85" s="23"/>
      <c r="CBH85" s="23"/>
      <c r="CBI85" s="23"/>
      <c r="CBJ85" s="23"/>
      <c r="CBK85" s="23"/>
      <c r="CBL85" s="23"/>
      <c r="CBM85" s="23"/>
      <c r="CBN85" s="23"/>
      <c r="CBO85" s="23"/>
      <c r="CBP85" s="23"/>
      <c r="CBQ85" s="23"/>
      <c r="CBR85" s="23"/>
      <c r="CBS85" s="23"/>
      <c r="CBT85" s="23"/>
      <c r="CBU85" s="23"/>
      <c r="CBV85" s="23"/>
      <c r="CBW85" s="23"/>
      <c r="CBX85" s="23"/>
      <c r="CBY85" s="23"/>
      <c r="CBZ85" s="23"/>
      <c r="CCA85" s="23"/>
      <c r="CCB85" s="23"/>
      <c r="CCC85" s="23"/>
      <c r="CCD85" s="23"/>
      <c r="CCE85" s="23"/>
      <c r="CCF85" s="23"/>
      <c r="CCG85" s="23"/>
      <c r="CCH85" s="23"/>
      <c r="CCI85" s="23"/>
      <c r="CCJ85" s="23"/>
      <c r="CCK85" s="23"/>
      <c r="CCL85" s="23"/>
      <c r="CCM85" s="23"/>
      <c r="CCN85" s="23"/>
      <c r="CCO85" s="23"/>
      <c r="CCP85" s="23"/>
      <c r="CCQ85" s="23"/>
      <c r="CCR85" s="23"/>
      <c r="CCS85" s="23"/>
      <c r="CCT85" s="23"/>
      <c r="CCU85" s="23"/>
      <c r="CCV85" s="23"/>
      <c r="CCW85" s="23"/>
      <c r="CCX85" s="23"/>
      <c r="CCY85" s="23"/>
      <c r="CCZ85" s="23"/>
      <c r="CDA85" s="23"/>
      <c r="CDB85" s="23"/>
      <c r="CDC85" s="23"/>
      <c r="CDD85" s="23"/>
      <c r="CDE85" s="23"/>
      <c r="CDF85" s="23"/>
      <c r="CDG85" s="23"/>
      <c r="CDH85" s="23"/>
      <c r="CDI85" s="23"/>
      <c r="CDJ85" s="23"/>
      <c r="CDK85" s="23"/>
      <c r="CDL85" s="23"/>
      <c r="CDM85" s="23"/>
      <c r="CDN85" s="23"/>
      <c r="CDO85" s="23"/>
      <c r="CDP85" s="23"/>
      <c r="CDQ85" s="23"/>
      <c r="CDR85" s="23"/>
      <c r="CDS85" s="23"/>
      <c r="CDT85" s="23"/>
      <c r="CDU85" s="23"/>
      <c r="CDV85" s="23"/>
      <c r="CDW85" s="23"/>
      <c r="CDX85" s="23"/>
      <c r="CDY85" s="23"/>
      <c r="CDZ85" s="23"/>
      <c r="CEA85" s="23"/>
      <c r="CEB85" s="23"/>
      <c r="CEC85" s="23"/>
      <c r="CED85" s="23"/>
      <c r="CEE85" s="23"/>
      <c r="CEF85" s="23"/>
      <c r="CEG85" s="23"/>
      <c r="CEH85" s="23"/>
      <c r="CEI85" s="23"/>
      <c r="CEJ85" s="23"/>
      <c r="CEK85" s="23"/>
      <c r="CEL85" s="23"/>
      <c r="CEM85" s="23"/>
      <c r="CEN85" s="23"/>
      <c r="CEO85" s="23"/>
      <c r="CEP85" s="23"/>
      <c r="CEQ85" s="23"/>
      <c r="CER85" s="23"/>
      <c r="CES85" s="23"/>
      <c r="CET85" s="23"/>
      <c r="CEU85" s="23"/>
      <c r="CEV85" s="23"/>
      <c r="CEW85" s="23"/>
      <c r="CEX85" s="23"/>
      <c r="CEY85" s="23"/>
      <c r="CEZ85" s="23"/>
      <c r="CFA85" s="23"/>
      <c r="CFB85" s="23"/>
      <c r="CFC85" s="23"/>
      <c r="CFD85" s="23"/>
      <c r="CFE85" s="23"/>
      <c r="CFF85" s="23"/>
      <c r="CFG85" s="23"/>
      <c r="CFH85" s="23"/>
      <c r="CFI85" s="23"/>
      <c r="CFJ85" s="23"/>
      <c r="CFK85" s="23"/>
      <c r="CFL85" s="23"/>
      <c r="CFM85" s="23"/>
      <c r="CFN85" s="23"/>
      <c r="CFO85" s="23"/>
      <c r="CFP85" s="23"/>
      <c r="CFQ85" s="23"/>
      <c r="CFR85" s="23"/>
      <c r="CFS85" s="23"/>
      <c r="CFT85" s="23"/>
      <c r="CFU85" s="23"/>
      <c r="CFV85" s="23"/>
      <c r="CFW85" s="23"/>
      <c r="CFX85" s="23"/>
      <c r="CFY85" s="23"/>
      <c r="CFZ85" s="23"/>
      <c r="CGA85" s="23"/>
      <c r="CGB85" s="23"/>
      <c r="CGC85" s="23"/>
      <c r="CGD85" s="23"/>
      <c r="CGE85" s="23"/>
      <c r="CGF85" s="23"/>
      <c r="CGG85" s="23"/>
      <c r="CGH85" s="23"/>
      <c r="CGI85" s="23"/>
      <c r="CGJ85" s="23"/>
      <c r="CGK85" s="23"/>
      <c r="CGL85" s="23"/>
      <c r="CGM85" s="23"/>
      <c r="CGN85" s="23"/>
      <c r="CGO85" s="23"/>
      <c r="CGP85" s="23"/>
      <c r="CGQ85" s="23"/>
      <c r="CGR85" s="23"/>
      <c r="CGS85" s="23"/>
      <c r="CGT85" s="23"/>
      <c r="CGU85" s="23"/>
      <c r="CGV85" s="23"/>
      <c r="CGW85" s="23"/>
      <c r="CGX85" s="23"/>
      <c r="CGY85" s="23"/>
      <c r="CGZ85" s="23"/>
      <c r="CHA85" s="23"/>
      <c r="CHB85" s="23"/>
      <c r="CHC85" s="23"/>
      <c r="CHD85" s="23"/>
      <c r="CHE85" s="23"/>
      <c r="CHF85" s="23"/>
      <c r="CHG85" s="23"/>
      <c r="CHH85" s="23"/>
      <c r="CHI85" s="23"/>
      <c r="CHJ85" s="23"/>
      <c r="CHK85" s="23"/>
      <c r="CHL85" s="23"/>
      <c r="CHM85" s="23"/>
      <c r="CHN85" s="23"/>
      <c r="CHO85" s="23"/>
      <c r="CHP85" s="23"/>
      <c r="CHQ85" s="23"/>
      <c r="CHR85" s="23"/>
      <c r="CHS85" s="23"/>
      <c r="CHT85" s="23"/>
      <c r="CHU85" s="23"/>
      <c r="CHV85" s="23"/>
      <c r="CHW85" s="23"/>
      <c r="CHX85" s="23"/>
      <c r="CHY85" s="23"/>
      <c r="CHZ85" s="23"/>
      <c r="CIA85" s="23"/>
      <c r="CIB85" s="23"/>
      <c r="CIC85" s="23"/>
      <c r="CID85" s="23"/>
      <c r="CIE85" s="23"/>
      <c r="CIF85" s="23"/>
      <c r="CIG85" s="23"/>
      <c r="CIH85" s="23"/>
      <c r="CII85" s="23"/>
      <c r="CIJ85" s="23"/>
      <c r="CIK85" s="23"/>
      <c r="CIL85" s="23"/>
      <c r="CIM85" s="23"/>
      <c r="CIN85" s="23"/>
      <c r="CIO85" s="23"/>
      <c r="CIP85" s="23"/>
      <c r="CIQ85" s="23"/>
      <c r="CIR85" s="23"/>
      <c r="CIS85" s="23"/>
      <c r="CIT85" s="23"/>
      <c r="CIU85" s="23"/>
      <c r="CIV85" s="23"/>
      <c r="CIW85" s="23"/>
      <c r="CIX85" s="23"/>
      <c r="CIY85" s="23"/>
      <c r="CIZ85" s="23"/>
      <c r="CJA85" s="23"/>
      <c r="CJB85" s="23"/>
      <c r="CJC85" s="23"/>
      <c r="CJD85" s="23"/>
      <c r="CJE85" s="23"/>
      <c r="CJF85" s="23"/>
      <c r="CJG85" s="23"/>
      <c r="CJH85" s="23"/>
      <c r="CJI85" s="23"/>
      <c r="CJJ85" s="23"/>
      <c r="CJK85" s="23"/>
      <c r="CJL85" s="23"/>
      <c r="CJM85" s="23"/>
      <c r="CJN85" s="23"/>
      <c r="CJO85" s="23"/>
      <c r="CJP85" s="23"/>
      <c r="CJQ85" s="23"/>
      <c r="CJR85" s="23"/>
      <c r="CJS85" s="23"/>
      <c r="CJT85" s="23"/>
      <c r="CJU85" s="23"/>
      <c r="CJV85" s="23"/>
      <c r="CJW85" s="23"/>
      <c r="CJX85" s="23"/>
      <c r="CJY85" s="23"/>
      <c r="CJZ85" s="23"/>
      <c r="CKA85" s="23"/>
      <c r="CKB85" s="23"/>
      <c r="CKC85" s="23"/>
      <c r="CKD85" s="23"/>
      <c r="CKE85" s="23"/>
      <c r="CKF85" s="23"/>
      <c r="CKG85" s="23"/>
      <c r="CKH85" s="23"/>
      <c r="CKI85" s="23"/>
      <c r="CKJ85" s="23"/>
      <c r="CKK85" s="23"/>
      <c r="CKL85" s="23"/>
      <c r="CKM85" s="23"/>
      <c r="CKN85" s="23"/>
      <c r="CKO85" s="23"/>
      <c r="CKP85" s="23"/>
      <c r="CKQ85" s="23"/>
      <c r="CKR85" s="23"/>
      <c r="CKS85" s="23"/>
      <c r="CKT85" s="23"/>
      <c r="CKU85" s="23"/>
      <c r="CKV85" s="23"/>
      <c r="CKW85" s="23"/>
      <c r="CKX85" s="23"/>
      <c r="CKY85" s="23"/>
      <c r="CKZ85" s="23"/>
      <c r="CLA85" s="23"/>
      <c r="CLB85" s="23"/>
      <c r="CLC85" s="23"/>
      <c r="CLD85" s="23"/>
      <c r="CLE85" s="23"/>
      <c r="CLF85" s="23"/>
      <c r="CLG85" s="23"/>
      <c r="CLH85" s="23"/>
      <c r="CLI85" s="23"/>
      <c r="CLJ85" s="23"/>
      <c r="CLK85" s="23"/>
      <c r="CLL85" s="23"/>
      <c r="CLM85" s="23"/>
      <c r="CLN85" s="23"/>
      <c r="CLO85" s="23"/>
      <c r="CLP85" s="23"/>
      <c r="CLQ85" s="23"/>
      <c r="CLR85" s="23"/>
      <c r="CLS85" s="23"/>
      <c r="CLT85" s="23"/>
      <c r="CLU85" s="23"/>
      <c r="CLV85" s="23"/>
      <c r="CLW85" s="23"/>
      <c r="CLX85" s="23"/>
      <c r="CLY85" s="23"/>
      <c r="CLZ85" s="23"/>
      <c r="CMA85" s="23"/>
      <c r="CMB85" s="23"/>
      <c r="CMC85" s="23"/>
      <c r="CMD85" s="23"/>
      <c r="CME85" s="23"/>
      <c r="CMF85" s="23"/>
      <c r="CMG85" s="23"/>
      <c r="CMH85" s="23"/>
      <c r="CMI85" s="23"/>
      <c r="CMJ85" s="23"/>
      <c r="CMK85" s="23"/>
      <c r="CML85" s="23"/>
      <c r="CMM85" s="23"/>
      <c r="CMN85" s="23"/>
      <c r="CMO85" s="23"/>
      <c r="CMP85" s="23"/>
      <c r="CMQ85" s="23"/>
      <c r="CMR85" s="23"/>
      <c r="CMS85" s="23"/>
      <c r="CMT85" s="23"/>
      <c r="CMU85" s="23"/>
      <c r="CMV85" s="23"/>
      <c r="CMW85" s="23"/>
      <c r="CMX85" s="23"/>
      <c r="CMY85" s="23"/>
      <c r="CMZ85" s="23"/>
      <c r="CNA85" s="23"/>
      <c r="CNB85" s="23"/>
      <c r="CNC85" s="23"/>
      <c r="CND85" s="23"/>
      <c r="CNE85" s="23"/>
      <c r="CNF85" s="23"/>
      <c r="CNG85" s="23"/>
      <c r="CNH85" s="23"/>
      <c r="CNI85" s="23"/>
      <c r="CNJ85" s="23"/>
      <c r="CNK85" s="23"/>
      <c r="CNL85" s="23"/>
      <c r="CNM85" s="23"/>
      <c r="CNN85" s="23"/>
      <c r="CNO85" s="23"/>
      <c r="CNP85" s="23"/>
      <c r="CNQ85" s="23"/>
      <c r="CNR85" s="23"/>
      <c r="CNS85" s="23"/>
      <c r="CNT85" s="23"/>
      <c r="CNU85" s="23"/>
      <c r="CNV85" s="23"/>
      <c r="CNW85" s="23"/>
      <c r="CNX85" s="23"/>
      <c r="CNY85" s="23"/>
      <c r="CNZ85" s="23"/>
      <c r="COA85" s="23"/>
      <c r="COB85" s="23"/>
      <c r="COC85" s="23"/>
      <c r="COD85" s="23"/>
      <c r="COE85" s="23"/>
      <c r="COF85" s="23"/>
      <c r="COG85" s="23"/>
      <c r="COH85" s="23"/>
      <c r="COI85" s="23"/>
      <c r="COJ85" s="23"/>
      <c r="COK85" s="23"/>
      <c r="COL85" s="23"/>
      <c r="COM85" s="23"/>
      <c r="CON85" s="23"/>
      <c r="COO85" s="23"/>
      <c r="COP85" s="23"/>
      <c r="COQ85" s="23"/>
      <c r="COR85" s="23"/>
      <c r="COS85" s="23"/>
      <c r="COT85" s="23"/>
      <c r="COU85" s="23"/>
      <c r="COV85" s="23"/>
      <c r="COW85" s="23"/>
      <c r="COX85" s="23"/>
      <c r="COY85" s="23"/>
      <c r="COZ85" s="23"/>
      <c r="CPA85" s="23"/>
      <c r="CPB85" s="23"/>
      <c r="CPC85" s="23"/>
      <c r="CPD85" s="23"/>
      <c r="CPE85" s="23"/>
      <c r="CPF85" s="23"/>
      <c r="CPG85" s="23"/>
      <c r="CPH85" s="23"/>
      <c r="CPI85" s="23"/>
      <c r="CPJ85" s="23"/>
      <c r="CPK85" s="23"/>
      <c r="CPL85" s="23"/>
      <c r="CPM85" s="23"/>
      <c r="CPN85" s="23"/>
      <c r="CPO85" s="23"/>
      <c r="CPP85" s="23"/>
      <c r="CPQ85" s="23"/>
      <c r="CPR85" s="23"/>
      <c r="CPS85" s="23"/>
      <c r="CPT85" s="23"/>
      <c r="CPU85" s="23"/>
      <c r="CPV85" s="23"/>
      <c r="CPW85" s="23"/>
      <c r="CPX85" s="23"/>
      <c r="CPY85" s="23"/>
      <c r="CPZ85" s="23"/>
      <c r="CQA85" s="23"/>
      <c r="CQB85" s="23"/>
      <c r="CQC85" s="23"/>
      <c r="CQD85" s="23"/>
      <c r="CQE85" s="23"/>
      <c r="CQF85" s="23"/>
      <c r="CQG85" s="23"/>
      <c r="CQH85" s="23"/>
      <c r="CQI85" s="23"/>
      <c r="CQJ85" s="23"/>
      <c r="CQK85" s="23"/>
      <c r="CQL85" s="23"/>
      <c r="CQM85" s="23"/>
      <c r="CQN85" s="23"/>
      <c r="CQO85" s="23"/>
      <c r="CQP85" s="23"/>
      <c r="CQQ85" s="23"/>
      <c r="CQR85" s="23"/>
      <c r="CQS85" s="23"/>
      <c r="CQT85" s="23"/>
      <c r="CQU85" s="23"/>
      <c r="CQV85" s="23"/>
      <c r="CQW85" s="23"/>
      <c r="CQX85" s="23"/>
      <c r="CQY85" s="23"/>
      <c r="CQZ85" s="23"/>
      <c r="CRA85" s="23"/>
      <c r="CRB85" s="23"/>
      <c r="CRC85" s="23"/>
      <c r="CRD85" s="23"/>
      <c r="CRE85" s="23"/>
      <c r="CRF85" s="23"/>
      <c r="CRG85" s="23"/>
      <c r="CRH85" s="23"/>
      <c r="CRI85" s="23"/>
      <c r="CRJ85" s="23"/>
      <c r="CRK85" s="23"/>
      <c r="CRL85" s="23"/>
      <c r="CRM85" s="23"/>
      <c r="CRN85" s="23"/>
      <c r="CRO85" s="23"/>
      <c r="CRP85" s="23"/>
      <c r="CRQ85" s="23"/>
      <c r="CRR85" s="23"/>
      <c r="CRS85" s="23"/>
      <c r="CRT85" s="23"/>
      <c r="CRU85" s="23"/>
      <c r="CRV85" s="23"/>
      <c r="CRW85" s="23"/>
      <c r="CRX85" s="23"/>
      <c r="CRY85" s="23"/>
      <c r="CRZ85" s="23"/>
      <c r="CSA85" s="23"/>
      <c r="CSB85" s="23"/>
      <c r="CSC85" s="23"/>
      <c r="CSD85" s="23"/>
      <c r="CSE85" s="23"/>
      <c r="CSF85" s="23"/>
      <c r="CSG85" s="23"/>
      <c r="CSH85" s="23"/>
      <c r="CSI85" s="23"/>
      <c r="CSJ85" s="23"/>
      <c r="CSK85" s="23"/>
      <c r="CSL85" s="23"/>
      <c r="CSM85" s="23"/>
      <c r="CSN85" s="23"/>
      <c r="CSO85" s="23"/>
      <c r="CSP85" s="23"/>
      <c r="CSQ85" s="23"/>
      <c r="CSR85" s="23"/>
      <c r="CSS85" s="23"/>
      <c r="CST85" s="23"/>
      <c r="CSU85" s="23"/>
      <c r="CSV85" s="23"/>
      <c r="CSW85" s="23"/>
      <c r="CSX85" s="23"/>
      <c r="CSY85" s="23"/>
      <c r="CSZ85" s="23"/>
      <c r="CTA85" s="23"/>
      <c r="CTB85" s="23"/>
      <c r="CTC85" s="23"/>
      <c r="CTD85" s="23"/>
      <c r="CTE85" s="23"/>
      <c r="CTF85" s="23"/>
      <c r="CTG85" s="23"/>
      <c r="CTH85" s="23"/>
      <c r="CTI85" s="23"/>
      <c r="CTJ85" s="23"/>
      <c r="CTK85" s="23"/>
      <c r="CTL85" s="23"/>
      <c r="CTM85" s="23"/>
      <c r="CTN85" s="23"/>
      <c r="CTO85" s="23"/>
      <c r="CTP85" s="23"/>
      <c r="CTQ85" s="23"/>
      <c r="CTR85" s="23"/>
      <c r="CTS85" s="23"/>
      <c r="CTT85" s="23"/>
      <c r="CTU85" s="23"/>
      <c r="CTV85" s="23"/>
      <c r="CTW85" s="23"/>
      <c r="CTX85" s="23"/>
      <c r="CTY85" s="23"/>
      <c r="CTZ85" s="23"/>
      <c r="CUA85" s="23"/>
      <c r="CUB85" s="23"/>
      <c r="CUC85" s="23"/>
      <c r="CUD85" s="23"/>
      <c r="CUE85" s="23"/>
      <c r="CUF85" s="23"/>
      <c r="CUG85" s="23"/>
      <c r="CUH85" s="23"/>
      <c r="CUI85" s="23"/>
      <c r="CUJ85" s="23"/>
      <c r="CUK85" s="23"/>
      <c r="CUL85" s="23"/>
      <c r="CUM85" s="23"/>
      <c r="CUN85" s="23"/>
      <c r="CUO85" s="23"/>
      <c r="CUP85" s="23"/>
      <c r="CUQ85" s="23"/>
      <c r="CUR85" s="23"/>
      <c r="CUS85" s="23"/>
      <c r="CUT85" s="23"/>
      <c r="CUU85" s="23"/>
      <c r="CUV85" s="23"/>
      <c r="CUW85" s="23"/>
      <c r="CUX85" s="23"/>
      <c r="CUY85" s="23"/>
      <c r="CUZ85" s="23"/>
      <c r="CVA85" s="23"/>
      <c r="CVB85" s="23"/>
      <c r="CVC85" s="23"/>
      <c r="CVD85" s="23"/>
      <c r="CVE85" s="23"/>
      <c r="CVF85" s="23"/>
      <c r="CVG85" s="23"/>
      <c r="CVH85" s="23"/>
      <c r="CVI85" s="23"/>
      <c r="CVJ85" s="23"/>
      <c r="CVK85" s="23"/>
      <c r="CVL85" s="23"/>
      <c r="CVM85" s="23"/>
      <c r="CVN85" s="23"/>
      <c r="CVO85" s="23"/>
      <c r="CVP85" s="23"/>
      <c r="CVQ85" s="23"/>
      <c r="CVR85" s="23"/>
      <c r="CVS85" s="23"/>
      <c r="CVT85" s="23"/>
      <c r="CVU85" s="23"/>
      <c r="CVV85" s="23"/>
      <c r="CVW85" s="23"/>
      <c r="CVX85" s="23"/>
      <c r="CVY85" s="23"/>
      <c r="CVZ85" s="23"/>
      <c r="CWA85" s="23"/>
      <c r="CWB85" s="23"/>
      <c r="CWC85" s="23"/>
      <c r="CWD85" s="23"/>
      <c r="CWE85" s="23"/>
      <c r="CWF85" s="23"/>
      <c r="CWG85" s="23"/>
      <c r="CWH85" s="23"/>
      <c r="CWI85" s="23"/>
      <c r="CWJ85" s="23"/>
      <c r="CWK85" s="23"/>
      <c r="CWL85" s="23"/>
      <c r="CWM85" s="23"/>
      <c r="CWN85" s="23"/>
      <c r="CWO85" s="23"/>
      <c r="CWP85" s="23"/>
      <c r="CWQ85" s="23"/>
      <c r="CWR85" s="23"/>
      <c r="CWS85" s="23"/>
      <c r="CWT85" s="23"/>
      <c r="CWU85" s="23"/>
      <c r="CWV85" s="23"/>
      <c r="CWW85" s="23"/>
      <c r="CWX85" s="23"/>
      <c r="CWY85" s="23"/>
      <c r="CWZ85" s="23"/>
      <c r="CXA85" s="23"/>
      <c r="CXB85" s="23"/>
      <c r="CXC85" s="23"/>
      <c r="CXD85" s="23"/>
      <c r="CXE85" s="23"/>
      <c r="CXF85" s="23"/>
      <c r="CXG85" s="23"/>
      <c r="CXH85" s="23"/>
      <c r="CXI85" s="23"/>
      <c r="CXJ85" s="23"/>
      <c r="CXK85" s="23"/>
      <c r="CXL85" s="23"/>
      <c r="CXM85" s="23"/>
      <c r="CXN85" s="23"/>
      <c r="CXO85" s="23"/>
      <c r="CXP85" s="23"/>
      <c r="CXQ85" s="23"/>
      <c r="CXR85" s="23"/>
      <c r="CXS85" s="23"/>
      <c r="CXT85" s="23"/>
      <c r="CXU85" s="23"/>
      <c r="CXV85" s="23"/>
      <c r="CXW85" s="23"/>
      <c r="CXX85" s="23"/>
      <c r="CXY85" s="23"/>
      <c r="CXZ85" s="23"/>
      <c r="CYA85" s="23"/>
      <c r="CYB85" s="23"/>
      <c r="CYC85" s="23"/>
      <c r="CYD85" s="23"/>
      <c r="CYE85" s="23"/>
      <c r="CYF85" s="23"/>
      <c r="CYG85" s="23"/>
      <c r="CYH85" s="23"/>
      <c r="CYI85" s="23"/>
      <c r="CYJ85" s="23"/>
      <c r="CYK85" s="23"/>
      <c r="CYL85" s="23"/>
      <c r="CYM85" s="23"/>
      <c r="CYN85" s="23"/>
      <c r="CYO85" s="23"/>
      <c r="CYP85" s="23"/>
      <c r="CYQ85" s="23"/>
      <c r="CYR85" s="23"/>
      <c r="CYS85" s="23"/>
      <c r="CYT85" s="23"/>
      <c r="CYU85" s="23"/>
      <c r="CYV85" s="23"/>
      <c r="CYW85" s="23"/>
      <c r="CYX85" s="23"/>
      <c r="CYY85" s="23"/>
      <c r="CYZ85" s="23"/>
      <c r="CZA85" s="23"/>
      <c r="CZB85" s="23"/>
      <c r="CZC85" s="23"/>
      <c r="CZD85" s="23"/>
      <c r="CZE85" s="23"/>
      <c r="CZF85" s="23"/>
      <c r="CZG85" s="23"/>
      <c r="CZH85" s="23"/>
      <c r="CZI85" s="23"/>
      <c r="CZJ85" s="23"/>
      <c r="CZK85" s="23"/>
      <c r="CZL85" s="23"/>
      <c r="CZM85" s="23"/>
      <c r="CZN85" s="23"/>
      <c r="CZO85" s="23"/>
      <c r="CZP85" s="23"/>
      <c r="CZQ85" s="23"/>
      <c r="CZR85" s="23"/>
      <c r="CZS85" s="23"/>
      <c r="CZT85" s="23"/>
      <c r="CZU85" s="23"/>
      <c r="CZV85" s="23"/>
      <c r="CZW85" s="23"/>
      <c r="CZX85" s="23"/>
      <c r="CZY85" s="23"/>
      <c r="CZZ85" s="23"/>
      <c r="DAA85" s="23"/>
      <c r="DAB85" s="23"/>
      <c r="DAC85" s="23"/>
      <c r="DAD85" s="23"/>
      <c r="DAE85" s="23"/>
      <c r="DAF85" s="23"/>
      <c r="DAG85" s="23"/>
      <c r="DAH85" s="23"/>
      <c r="DAI85" s="23"/>
      <c r="DAJ85" s="23"/>
      <c r="DAK85" s="23"/>
      <c r="DAL85" s="23"/>
      <c r="DAM85" s="23"/>
      <c r="DAN85" s="23"/>
      <c r="DAO85" s="23"/>
      <c r="DAP85" s="23"/>
      <c r="DAQ85" s="23"/>
      <c r="DAR85" s="23"/>
      <c r="DAS85" s="23"/>
      <c r="DAT85" s="23"/>
      <c r="DAU85" s="23"/>
      <c r="DAV85" s="23"/>
      <c r="DAW85" s="23"/>
      <c r="DAX85" s="23"/>
      <c r="DAY85" s="23"/>
      <c r="DAZ85" s="23"/>
      <c r="DBA85" s="23"/>
      <c r="DBB85" s="23"/>
      <c r="DBC85" s="23"/>
      <c r="DBD85" s="23"/>
      <c r="DBE85" s="23"/>
      <c r="DBF85" s="23"/>
      <c r="DBG85" s="23"/>
      <c r="DBH85" s="23"/>
      <c r="DBI85" s="23"/>
      <c r="DBJ85" s="23"/>
      <c r="DBK85" s="23"/>
      <c r="DBL85" s="23"/>
      <c r="DBM85" s="23"/>
      <c r="DBN85" s="23"/>
      <c r="DBO85" s="23"/>
      <c r="DBP85" s="23"/>
      <c r="DBQ85" s="23"/>
      <c r="DBR85" s="23"/>
      <c r="DBS85" s="23"/>
      <c r="DBT85" s="23"/>
      <c r="DBU85" s="23"/>
      <c r="DBV85" s="23"/>
      <c r="DBW85" s="23"/>
      <c r="DBX85" s="23"/>
      <c r="DBY85" s="23"/>
      <c r="DBZ85" s="23"/>
      <c r="DCA85" s="23"/>
      <c r="DCB85" s="23"/>
      <c r="DCC85" s="23"/>
      <c r="DCD85" s="23"/>
      <c r="DCE85" s="23"/>
      <c r="DCF85" s="23"/>
      <c r="DCG85" s="23"/>
      <c r="DCH85" s="23"/>
      <c r="DCI85" s="23"/>
      <c r="DCJ85" s="23"/>
      <c r="DCK85" s="23"/>
      <c r="DCL85" s="23"/>
      <c r="DCM85" s="23"/>
      <c r="DCN85" s="23"/>
      <c r="DCO85" s="23"/>
      <c r="DCP85" s="23"/>
      <c r="DCQ85" s="23"/>
      <c r="DCR85" s="23"/>
      <c r="DCS85" s="23"/>
      <c r="DCT85" s="23"/>
      <c r="DCU85" s="23"/>
      <c r="DCV85" s="23"/>
      <c r="DCW85" s="23"/>
      <c r="DCX85" s="23"/>
      <c r="DCY85" s="23"/>
      <c r="DCZ85" s="23"/>
      <c r="DDA85" s="23"/>
      <c r="DDB85" s="23"/>
      <c r="DDC85" s="23"/>
      <c r="DDD85" s="23"/>
      <c r="DDE85" s="23"/>
      <c r="DDF85" s="23"/>
      <c r="DDG85" s="23"/>
      <c r="DDH85" s="23"/>
      <c r="DDI85" s="23"/>
      <c r="DDJ85" s="23"/>
      <c r="DDK85" s="23"/>
      <c r="DDL85" s="23"/>
      <c r="DDM85" s="23"/>
      <c r="DDN85" s="23"/>
      <c r="DDO85" s="23"/>
      <c r="DDP85" s="23"/>
      <c r="DDQ85" s="23"/>
      <c r="DDR85" s="23"/>
      <c r="DDS85" s="23"/>
      <c r="DDT85" s="23"/>
      <c r="DDU85" s="23"/>
      <c r="DDV85" s="23"/>
      <c r="DDW85" s="23"/>
      <c r="DDX85" s="23"/>
      <c r="DDY85" s="23"/>
      <c r="DDZ85" s="23"/>
      <c r="DEA85" s="23"/>
      <c r="DEB85" s="23"/>
      <c r="DEC85" s="23"/>
      <c r="DED85" s="23"/>
      <c r="DEE85" s="23"/>
      <c r="DEF85" s="23"/>
      <c r="DEG85" s="23"/>
      <c r="DEH85" s="23"/>
      <c r="DEI85" s="23"/>
      <c r="DEJ85" s="23"/>
      <c r="DEK85" s="23"/>
      <c r="DEL85" s="23"/>
      <c r="DEM85" s="23"/>
      <c r="DEN85" s="23"/>
      <c r="DEO85" s="23"/>
      <c r="DEP85" s="23"/>
      <c r="DEQ85" s="23"/>
      <c r="DER85" s="23"/>
      <c r="DES85" s="23"/>
      <c r="DET85" s="23"/>
      <c r="DEU85" s="23"/>
      <c r="DEV85" s="23"/>
      <c r="DEW85" s="23"/>
      <c r="DEX85" s="23"/>
      <c r="DEY85" s="23"/>
      <c r="DEZ85" s="23"/>
      <c r="DFA85" s="23"/>
      <c r="DFB85" s="23"/>
      <c r="DFC85" s="23"/>
      <c r="DFD85" s="23"/>
      <c r="DFE85" s="23"/>
      <c r="DFF85" s="23"/>
      <c r="DFG85" s="23"/>
      <c r="DFH85" s="23"/>
      <c r="DFI85" s="23"/>
      <c r="DFJ85" s="23"/>
      <c r="DFK85" s="23"/>
      <c r="DFL85" s="23"/>
      <c r="DFM85" s="23"/>
      <c r="DFN85" s="23"/>
      <c r="DFO85" s="23"/>
      <c r="DFP85" s="23"/>
      <c r="DFQ85" s="23"/>
      <c r="DFR85" s="23"/>
      <c r="DFS85" s="23"/>
      <c r="DFT85" s="23"/>
      <c r="DFU85" s="23"/>
      <c r="DFV85" s="23"/>
      <c r="DFW85" s="23"/>
      <c r="DFX85" s="23"/>
      <c r="DFY85" s="23"/>
      <c r="DFZ85" s="23"/>
      <c r="DGA85" s="23"/>
      <c r="DGB85" s="23"/>
      <c r="DGC85" s="23"/>
      <c r="DGD85" s="23"/>
      <c r="DGE85" s="23"/>
      <c r="DGF85" s="23"/>
      <c r="DGG85" s="23"/>
      <c r="DGH85" s="23"/>
      <c r="DGI85" s="23"/>
      <c r="DGJ85" s="23"/>
      <c r="DGK85" s="23"/>
      <c r="DGL85" s="23"/>
      <c r="DGM85" s="23"/>
      <c r="DGN85" s="23"/>
      <c r="DGO85" s="23"/>
      <c r="DGP85" s="23"/>
      <c r="DGQ85" s="23"/>
      <c r="DGR85" s="23"/>
      <c r="DGS85" s="23"/>
      <c r="DGT85" s="23"/>
      <c r="DGU85" s="23"/>
      <c r="DGV85" s="23"/>
      <c r="DGW85" s="23"/>
      <c r="DGX85" s="23"/>
      <c r="DGY85" s="23"/>
      <c r="DGZ85" s="23"/>
      <c r="DHA85" s="23"/>
      <c r="DHB85" s="23"/>
      <c r="DHC85" s="23"/>
      <c r="DHD85" s="23"/>
      <c r="DHE85" s="23"/>
      <c r="DHF85" s="23"/>
      <c r="DHG85" s="23"/>
      <c r="DHH85" s="23"/>
      <c r="DHI85" s="23"/>
      <c r="DHJ85" s="23"/>
      <c r="DHK85" s="23"/>
      <c r="DHL85" s="23"/>
      <c r="DHM85" s="23"/>
      <c r="DHN85" s="23"/>
      <c r="DHO85" s="23"/>
      <c r="DHP85" s="23"/>
      <c r="DHQ85" s="23"/>
      <c r="DHR85" s="23"/>
      <c r="DHS85" s="23"/>
      <c r="DHT85" s="23"/>
      <c r="DHU85" s="23"/>
      <c r="DHV85" s="23"/>
      <c r="DHW85" s="23"/>
      <c r="DHX85" s="23"/>
      <c r="DHY85" s="23"/>
      <c r="DHZ85" s="23"/>
      <c r="DIA85" s="23"/>
      <c r="DIB85" s="23"/>
      <c r="DIC85" s="23"/>
      <c r="DID85" s="23"/>
      <c r="DIE85" s="23"/>
      <c r="DIF85" s="23"/>
      <c r="DIG85" s="23"/>
      <c r="DIH85" s="23"/>
      <c r="DII85" s="23"/>
      <c r="DIJ85" s="23"/>
      <c r="DIK85" s="23"/>
      <c r="DIL85" s="23"/>
      <c r="DIM85" s="23"/>
      <c r="DIN85" s="23"/>
      <c r="DIO85" s="23"/>
      <c r="DIP85" s="23"/>
      <c r="DIQ85" s="23"/>
      <c r="DIR85" s="23"/>
      <c r="DIS85" s="23"/>
      <c r="DIT85" s="23"/>
      <c r="DIU85" s="23"/>
      <c r="DIV85" s="23"/>
      <c r="DIW85" s="23"/>
      <c r="DIX85" s="23"/>
      <c r="DIY85" s="23"/>
      <c r="DIZ85" s="23"/>
      <c r="DJA85" s="23"/>
      <c r="DJB85" s="23"/>
      <c r="DJC85" s="23"/>
      <c r="DJD85" s="23"/>
      <c r="DJE85" s="23"/>
      <c r="DJF85" s="23"/>
      <c r="DJG85" s="23"/>
      <c r="DJH85" s="23"/>
      <c r="DJI85" s="23"/>
      <c r="DJJ85" s="23"/>
      <c r="DJK85" s="23"/>
      <c r="DJL85" s="23"/>
      <c r="DJM85" s="23"/>
      <c r="DJN85" s="23"/>
      <c r="DJO85" s="23"/>
      <c r="DJP85" s="23"/>
      <c r="DJQ85" s="23"/>
      <c r="DJR85" s="23"/>
      <c r="DJS85" s="23"/>
      <c r="DJT85" s="23"/>
      <c r="DJU85" s="23"/>
      <c r="DJV85" s="23"/>
      <c r="DJW85" s="23"/>
      <c r="DJX85" s="23"/>
      <c r="DJY85" s="23"/>
      <c r="DJZ85" s="23"/>
      <c r="DKA85" s="23"/>
      <c r="DKB85" s="23"/>
      <c r="DKC85" s="23"/>
      <c r="DKD85" s="23"/>
      <c r="DKE85" s="23"/>
      <c r="DKF85" s="23"/>
      <c r="DKG85" s="23"/>
      <c r="DKH85" s="23"/>
      <c r="DKI85" s="23"/>
      <c r="DKJ85" s="23"/>
      <c r="DKK85" s="23"/>
      <c r="DKL85" s="23"/>
      <c r="DKM85" s="23"/>
      <c r="DKN85" s="23"/>
      <c r="DKO85" s="23"/>
      <c r="DKP85" s="23"/>
      <c r="DKQ85" s="23"/>
      <c r="DKR85" s="23"/>
      <c r="DKS85" s="23"/>
      <c r="DKT85" s="23"/>
      <c r="DKU85" s="23"/>
      <c r="DKV85" s="23"/>
      <c r="DKW85" s="23"/>
      <c r="DKX85" s="23"/>
      <c r="DKY85" s="23"/>
      <c r="DKZ85" s="23"/>
      <c r="DLA85" s="23"/>
      <c r="DLB85" s="23"/>
      <c r="DLC85" s="23"/>
      <c r="DLD85" s="23"/>
      <c r="DLE85" s="23"/>
      <c r="DLF85" s="23"/>
      <c r="DLG85" s="23"/>
      <c r="DLH85" s="23"/>
      <c r="DLI85" s="23"/>
      <c r="DLJ85" s="23"/>
      <c r="DLK85" s="23"/>
      <c r="DLL85" s="23"/>
      <c r="DLM85" s="23"/>
      <c r="DLN85" s="23"/>
      <c r="DLO85" s="23"/>
      <c r="DLP85" s="23"/>
      <c r="DLQ85" s="23"/>
      <c r="DLR85" s="23"/>
      <c r="DLS85" s="23"/>
      <c r="DLT85" s="23"/>
      <c r="DLU85" s="23"/>
      <c r="DLV85" s="23"/>
      <c r="DLW85" s="23"/>
      <c r="DLX85" s="23"/>
      <c r="DLY85" s="23"/>
      <c r="DLZ85" s="23"/>
      <c r="DMA85" s="23"/>
      <c r="DMB85" s="23"/>
      <c r="DMC85" s="23"/>
      <c r="DMD85" s="23"/>
      <c r="DME85" s="23"/>
      <c r="DMF85" s="23"/>
      <c r="DMG85" s="23"/>
      <c r="DMH85" s="23"/>
      <c r="DMI85" s="23"/>
      <c r="DMJ85" s="23"/>
      <c r="DMK85" s="23"/>
      <c r="DML85" s="23"/>
      <c r="DMM85" s="23"/>
      <c r="DMN85" s="23"/>
      <c r="DMO85" s="23"/>
      <c r="DMP85" s="23"/>
      <c r="DMQ85" s="23"/>
      <c r="DMR85" s="23"/>
      <c r="DMS85" s="23"/>
      <c r="DMT85" s="23"/>
      <c r="DMU85" s="23"/>
      <c r="DMV85" s="23"/>
      <c r="DMW85" s="23"/>
      <c r="DMX85" s="23"/>
      <c r="DMY85" s="23"/>
      <c r="DMZ85" s="23"/>
      <c r="DNA85" s="23"/>
      <c r="DNB85" s="23"/>
      <c r="DNC85" s="23"/>
      <c r="DND85" s="23"/>
      <c r="DNE85" s="23"/>
      <c r="DNF85" s="23"/>
      <c r="DNG85" s="23"/>
      <c r="DNH85" s="23"/>
      <c r="DNI85" s="23"/>
      <c r="DNJ85" s="23"/>
      <c r="DNK85" s="23"/>
      <c r="DNL85" s="23"/>
      <c r="DNM85" s="23"/>
      <c r="DNN85" s="23"/>
      <c r="DNO85" s="23"/>
      <c r="DNP85" s="23"/>
      <c r="DNQ85" s="23"/>
      <c r="DNR85" s="23"/>
      <c r="DNS85" s="23"/>
      <c r="DNT85" s="23"/>
      <c r="DNU85" s="23"/>
      <c r="DNV85" s="23"/>
      <c r="DNW85" s="23"/>
      <c r="DNX85" s="23"/>
      <c r="DNY85" s="23"/>
      <c r="DNZ85" s="23"/>
      <c r="DOA85" s="23"/>
      <c r="DOB85" s="23"/>
      <c r="DOC85" s="23"/>
      <c r="DOD85" s="23"/>
      <c r="DOE85" s="23"/>
      <c r="DOF85" s="23"/>
      <c r="DOG85" s="23"/>
      <c r="DOH85" s="23"/>
      <c r="DOI85" s="23"/>
      <c r="DOJ85" s="23"/>
      <c r="DOK85" s="23"/>
      <c r="DOL85" s="23"/>
      <c r="DOM85" s="23"/>
      <c r="DON85" s="23"/>
      <c r="DOO85" s="23"/>
      <c r="DOP85" s="23"/>
      <c r="DOQ85" s="23"/>
      <c r="DOR85" s="23"/>
      <c r="DOS85" s="23"/>
      <c r="DOT85" s="23"/>
      <c r="DOU85" s="23"/>
      <c r="DOV85" s="23"/>
      <c r="DOW85" s="23"/>
      <c r="DOX85" s="23"/>
      <c r="DOY85" s="23"/>
      <c r="DOZ85" s="23"/>
      <c r="DPA85" s="23"/>
      <c r="DPB85" s="23"/>
      <c r="DPC85" s="23"/>
      <c r="DPD85" s="23"/>
      <c r="DPE85" s="23"/>
      <c r="DPF85" s="23"/>
      <c r="DPG85" s="23"/>
      <c r="DPH85" s="23"/>
      <c r="DPI85" s="23"/>
      <c r="DPJ85" s="23"/>
      <c r="DPK85" s="23"/>
      <c r="DPL85" s="23"/>
      <c r="DPM85" s="23"/>
      <c r="DPN85" s="23"/>
      <c r="DPO85" s="23"/>
      <c r="DPP85" s="23"/>
      <c r="DPQ85" s="23"/>
      <c r="DPR85" s="23"/>
      <c r="DPS85" s="23"/>
      <c r="DPT85" s="23"/>
      <c r="DPU85" s="23"/>
      <c r="DPV85" s="23"/>
      <c r="DPW85" s="23"/>
      <c r="DPX85" s="23"/>
      <c r="DPY85" s="23"/>
      <c r="DPZ85" s="23"/>
      <c r="DQA85" s="23"/>
      <c r="DQB85" s="23"/>
      <c r="DQC85" s="23"/>
      <c r="DQD85" s="23"/>
      <c r="DQE85" s="23"/>
      <c r="DQF85" s="23"/>
      <c r="DQG85" s="23"/>
      <c r="DQH85" s="23"/>
      <c r="DQI85" s="23"/>
      <c r="DQJ85" s="23"/>
      <c r="DQK85" s="23"/>
      <c r="DQL85" s="23"/>
      <c r="DQM85" s="23"/>
      <c r="DQN85" s="23"/>
      <c r="DQO85" s="23"/>
      <c r="DQP85" s="23"/>
      <c r="DQQ85" s="23"/>
      <c r="DQR85" s="23"/>
      <c r="DQS85" s="23"/>
      <c r="DQT85" s="23"/>
      <c r="DQU85" s="23"/>
      <c r="DQV85" s="23"/>
      <c r="DQW85" s="23"/>
      <c r="DQX85" s="23"/>
      <c r="DQY85" s="23"/>
      <c r="DQZ85" s="23"/>
      <c r="DRA85" s="23"/>
      <c r="DRB85" s="23"/>
      <c r="DRC85" s="23"/>
      <c r="DRD85" s="23"/>
      <c r="DRE85" s="23"/>
      <c r="DRF85" s="23"/>
      <c r="DRG85" s="23"/>
      <c r="DRH85" s="23"/>
      <c r="DRI85" s="23"/>
      <c r="DRJ85" s="23"/>
      <c r="DRK85" s="23"/>
      <c r="DRL85" s="23"/>
      <c r="DRM85" s="23"/>
      <c r="DRN85" s="23"/>
      <c r="DRO85" s="23"/>
      <c r="DRP85" s="23"/>
      <c r="DRQ85" s="23"/>
      <c r="DRR85" s="23"/>
      <c r="DRS85" s="23"/>
      <c r="DRT85" s="23"/>
      <c r="DRU85" s="23"/>
      <c r="DRV85" s="23"/>
      <c r="DRW85" s="23"/>
      <c r="DRX85" s="23"/>
      <c r="DRY85" s="23"/>
      <c r="DRZ85" s="23"/>
      <c r="DSA85" s="23"/>
      <c r="DSB85" s="23"/>
      <c r="DSC85" s="23"/>
      <c r="DSD85" s="23"/>
      <c r="DSE85" s="23"/>
      <c r="DSF85" s="23"/>
      <c r="DSG85" s="23"/>
      <c r="DSH85" s="23"/>
      <c r="DSI85" s="23"/>
      <c r="DSJ85" s="23"/>
      <c r="DSK85" s="23"/>
      <c r="DSL85" s="23"/>
      <c r="DSM85" s="23"/>
      <c r="DSN85" s="23"/>
      <c r="DSO85" s="23"/>
      <c r="DSP85" s="23"/>
      <c r="DSQ85" s="23"/>
      <c r="DSR85" s="23"/>
      <c r="DSS85" s="23"/>
      <c r="DST85" s="23"/>
      <c r="DSU85" s="23"/>
      <c r="DSV85" s="23"/>
      <c r="DSW85" s="23"/>
      <c r="DSX85" s="23"/>
      <c r="DSY85" s="23"/>
      <c r="DSZ85" s="23"/>
      <c r="DTA85" s="23"/>
      <c r="DTB85" s="23"/>
      <c r="DTC85" s="23"/>
      <c r="DTD85" s="23"/>
      <c r="DTE85" s="23"/>
      <c r="DTF85" s="23"/>
      <c r="DTG85" s="23"/>
      <c r="DTH85" s="23"/>
      <c r="DTI85" s="23"/>
      <c r="DTJ85" s="23"/>
      <c r="DTK85" s="23"/>
      <c r="DTL85" s="23"/>
      <c r="DTM85" s="23"/>
      <c r="DTN85" s="23"/>
      <c r="DTO85" s="23"/>
      <c r="DTP85" s="23"/>
      <c r="DTQ85" s="23"/>
      <c r="DTR85" s="23"/>
      <c r="DTS85" s="23"/>
      <c r="DTT85" s="23"/>
      <c r="DTU85" s="23"/>
      <c r="DTV85" s="23"/>
      <c r="DTW85" s="23"/>
      <c r="DTX85" s="23"/>
      <c r="DTY85" s="23"/>
      <c r="DTZ85" s="23"/>
      <c r="DUA85" s="23"/>
      <c r="DUB85" s="23"/>
      <c r="DUC85" s="23"/>
      <c r="DUD85" s="23"/>
      <c r="DUE85" s="23"/>
      <c r="DUF85" s="23"/>
      <c r="DUG85" s="23"/>
      <c r="DUH85" s="23"/>
      <c r="DUI85" s="23"/>
      <c r="DUJ85" s="23"/>
      <c r="DUK85" s="23"/>
      <c r="DUL85" s="23"/>
      <c r="DUM85" s="23"/>
      <c r="DUN85" s="23"/>
      <c r="DUO85" s="23"/>
      <c r="DUP85" s="23"/>
      <c r="DUQ85" s="23"/>
      <c r="DUR85" s="23"/>
      <c r="DUS85" s="23"/>
      <c r="DUT85" s="23"/>
      <c r="DUU85" s="23"/>
      <c r="DUV85" s="23"/>
      <c r="DUW85" s="23"/>
      <c r="DUX85" s="23"/>
      <c r="DUY85" s="23"/>
      <c r="DUZ85" s="23"/>
      <c r="DVA85" s="23"/>
      <c r="DVB85" s="23"/>
      <c r="DVC85" s="23"/>
      <c r="DVD85" s="23"/>
      <c r="DVE85" s="23"/>
      <c r="DVF85" s="23"/>
      <c r="DVG85" s="23"/>
      <c r="DVH85" s="23"/>
      <c r="DVI85" s="23"/>
      <c r="DVJ85" s="23"/>
      <c r="DVK85" s="23"/>
      <c r="DVL85" s="23"/>
      <c r="DVM85" s="23"/>
      <c r="DVN85" s="23"/>
      <c r="DVO85" s="23"/>
      <c r="DVP85" s="23"/>
      <c r="DVQ85" s="23"/>
      <c r="DVR85" s="23"/>
      <c r="DVS85" s="23"/>
      <c r="DVT85" s="23"/>
      <c r="DVU85" s="23"/>
      <c r="DVV85" s="23"/>
      <c r="DVW85" s="23"/>
      <c r="DVX85" s="23"/>
      <c r="DVY85" s="23"/>
      <c r="DVZ85" s="23"/>
      <c r="DWA85" s="23"/>
      <c r="DWB85" s="23"/>
      <c r="DWC85" s="23"/>
      <c r="DWD85" s="23"/>
      <c r="DWE85" s="23"/>
      <c r="DWF85" s="23"/>
      <c r="DWG85" s="23"/>
      <c r="DWH85" s="23"/>
      <c r="DWI85" s="23"/>
      <c r="DWJ85" s="23"/>
      <c r="DWK85" s="23"/>
      <c r="DWL85" s="23"/>
      <c r="DWM85" s="23"/>
      <c r="DWN85" s="23"/>
      <c r="DWO85" s="23"/>
      <c r="DWP85" s="23"/>
      <c r="DWQ85" s="23"/>
      <c r="DWR85" s="23"/>
      <c r="DWS85" s="23"/>
      <c r="DWT85" s="23"/>
      <c r="DWU85" s="23"/>
      <c r="DWV85" s="23"/>
      <c r="DWW85" s="23"/>
      <c r="DWX85" s="23"/>
      <c r="DWY85" s="23"/>
      <c r="DWZ85" s="23"/>
      <c r="DXA85" s="23"/>
      <c r="DXB85" s="23"/>
      <c r="DXC85" s="23"/>
      <c r="DXD85" s="23"/>
      <c r="DXE85" s="23"/>
      <c r="DXF85" s="23"/>
      <c r="DXG85" s="23"/>
      <c r="DXH85" s="23"/>
      <c r="DXI85" s="23"/>
      <c r="DXJ85" s="23"/>
      <c r="DXK85" s="23"/>
      <c r="DXL85" s="23"/>
      <c r="DXM85" s="23"/>
      <c r="DXN85" s="23"/>
      <c r="DXO85" s="23"/>
      <c r="DXP85" s="23"/>
      <c r="DXQ85" s="23"/>
      <c r="DXR85" s="23"/>
      <c r="DXS85" s="23"/>
      <c r="DXT85" s="23"/>
      <c r="DXU85" s="23"/>
      <c r="DXV85" s="23"/>
      <c r="DXW85" s="23"/>
      <c r="DXX85" s="23"/>
      <c r="DXY85" s="23"/>
      <c r="DXZ85" s="23"/>
      <c r="DYA85" s="23"/>
      <c r="DYB85" s="23"/>
      <c r="DYC85" s="23"/>
      <c r="DYD85" s="23"/>
      <c r="DYE85" s="23"/>
      <c r="DYF85" s="23"/>
      <c r="DYG85" s="23"/>
      <c r="DYH85" s="23"/>
      <c r="DYI85" s="23"/>
      <c r="DYJ85" s="23"/>
      <c r="DYK85" s="23"/>
      <c r="DYL85" s="23"/>
      <c r="DYM85" s="23"/>
      <c r="DYN85" s="23"/>
      <c r="DYO85" s="23"/>
      <c r="DYP85" s="23"/>
      <c r="DYQ85" s="23"/>
      <c r="DYR85" s="23"/>
      <c r="DYS85" s="23"/>
      <c r="DYT85" s="23"/>
      <c r="DYU85" s="23"/>
      <c r="DYV85" s="23"/>
      <c r="DYW85" s="23"/>
      <c r="DYX85" s="23"/>
      <c r="DYY85" s="23"/>
      <c r="DYZ85" s="23"/>
      <c r="DZA85" s="23"/>
      <c r="DZB85" s="23"/>
      <c r="DZC85" s="23"/>
      <c r="DZD85" s="23"/>
      <c r="DZE85" s="23"/>
      <c r="DZF85" s="23"/>
      <c r="DZG85" s="23"/>
      <c r="DZH85" s="23"/>
      <c r="DZI85" s="23"/>
      <c r="DZJ85" s="23"/>
      <c r="DZK85" s="23"/>
      <c r="DZL85" s="23"/>
      <c r="DZM85" s="23"/>
      <c r="DZN85" s="23"/>
      <c r="DZO85" s="23"/>
      <c r="DZP85" s="23"/>
      <c r="DZQ85" s="23"/>
      <c r="DZR85" s="23"/>
      <c r="DZS85" s="23"/>
      <c r="DZT85" s="23"/>
      <c r="DZU85" s="23"/>
      <c r="DZV85" s="23"/>
      <c r="DZW85" s="23"/>
      <c r="DZX85" s="23"/>
      <c r="DZY85" s="23"/>
      <c r="DZZ85" s="23"/>
      <c r="EAA85" s="23"/>
      <c r="EAB85" s="23"/>
      <c r="EAC85" s="23"/>
      <c r="EAD85" s="23"/>
      <c r="EAE85" s="23"/>
      <c r="EAF85" s="23"/>
      <c r="EAG85" s="23"/>
      <c r="EAH85" s="23"/>
      <c r="EAI85" s="23"/>
      <c r="EAJ85" s="23"/>
      <c r="EAK85" s="23"/>
      <c r="EAL85" s="23"/>
      <c r="EAM85" s="23"/>
      <c r="EAN85" s="23"/>
      <c r="EAO85" s="23"/>
      <c r="EAP85" s="23"/>
      <c r="EAQ85" s="23"/>
      <c r="EAR85" s="23"/>
      <c r="EAS85" s="23"/>
      <c r="EAT85" s="23"/>
      <c r="EAU85" s="23"/>
      <c r="EAV85" s="23"/>
      <c r="EAW85" s="23"/>
      <c r="EAX85" s="23"/>
      <c r="EAY85" s="23"/>
      <c r="EAZ85" s="23"/>
      <c r="EBA85" s="23"/>
      <c r="EBB85" s="23"/>
      <c r="EBC85" s="23"/>
      <c r="EBD85" s="23"/>
      <c r="EBE85" s="23"/>
      <c r="EBF85" s="23"/>
      <c r="EBG85" s="23"/>
      <c r="EBH85" s="23"/>
      <c r="EBI85" s="23"/>
      <c r="EBJ85" s="23"/>
      <c r="EBK85" s="23"/>
      <c r="EBL85" s="23"/>
      <c r="EBM85" s="23"/>
      <c r="EBN85" s="23"/>
      <c r="EBO85" s="23"/>
      <c r="EBP85" s="23"/>
      <c r="EBQ85" s="23"/>
      <c r="EBR85" s="23"/>
      <c r="EBS85" s="23"/>
      <c r="EBT85" s="23"/>
      <c r="EBU85" s="23"/>
      <c r="EBV85" s="23"/>
      <c r="EBW85" s="23"/>
      <c r="EBX85" s="23"/>
      <c r="EBY85" s="23"/>
      <c r="EBZ85" s="23"/>
      <c r="ECA85" s="23"/>
      <c r="ECB85" s="23"/>
      <c r="ECC85" s="23"/>
      <c r="ECD85" s="23"/>
      <c r="ECE85" s="23"/>
      <c r="ECF85" s="23"/>
      <c r="ECG85" s="23"/>
      <c r="ECH85" s="23"/>
      <c r="ECI85" s="23"/>
      <c r="ECJ85" s="23"/>
      <c r="ECK85" s="23"/>
      <c r="ECL85" s="23"/>
      <c r="ECM85" s="23"/>
      <c r="ECN85" s="23"/>
      <c r="ECO85" s="23"/>
      <c r="ECP85" s="23"/>
      <c r="ECQ85" s="23"/>
      <c r="ECR85" s="23"/>
      <c r="ECS85" s="23"/>
      <c r="ECT85" s="23"/>
      <c r="ECU85" s="23"/>
      <c r="ECV85" s="23"/>
      <c r="ECW85" s="23"/>
      <c r="ECX85" s="23"/>
      <c r="ECY85" s="23"/>
      <c r="ECZ85" s="23"/>
      <c r="EDA85" s="23"/>
      <c r="EDB85" s="23"/>
      <c r="EDC85" s="23"/>
      <c r="EDD85" s="23"/>
      <c r="EDE85" s="23"/>
      <c r="EDF85" s="23"/>
      <c r="EDG85" s="23"/>
      <c r="EDH85" s="23"/>
      <c r="EDI85" s="23"/>
      <c r="EDJ85" s="23"/>
      <c r="EDK85" s="23"/>
      <c r="EDL85" s="23"/>
      <c r="EDM85" s="23"/>
      <c r="EDN85" s="23"/>
      <c r="EDO85" s="23"/>
      <c r="EDP85" s="23"/>
      <c r="EDQ85" s="23"/>
      <c r="EDR85" s="23"/>
      <c r="EDS85" s="23"/>
      <c r="EDT85" s="23"/>
      <c r="EDU85" s="23"/>
      <c r="EDV85" s="23"/>
      <c r="EDW85" s="23"/>
      <c r="EDX85" s="23"/>
      <c r="EDY85" s="23"/>
      <c r="EDZ85" s="23"/>
      <c r="EEA85" s="23"/>
      <c r="EEB85" s="23"/>
      <c r="EEC85" s="23"/>
      <c r="EED85" s="23"/>
      <c r="EEE85" s="23"/>
      <c r="EEF85" s="23"/>
      <c r="EEG85" s="23"/>
      <c r="EEH85" s="23"/>
      <c r="EEI85" s="23"/>
      <c r="EEJ85" s="23"/>
      <c r="EEK85" s="23"/>
      <c r="EEL85" s="23"/>
      <c r="EEM85" s="23"/>
      <c r="EEN85" s="23"/>
      <c r="EEO85" s="23"/>
      <c r="EEP85" s="23"/>
      <c r="EEQ85" s="23"/>
      <c r="EER85" s="23"/>
      <c r="EES85" s="23"/>
      <c r="EET85" s="23"/>
      <c r="EEU85" s="23"/>
      <c r="EEV85" s="23"/>
      <c r="EEW85" s="23"/>
      <c r="EEX85" s="23"/>
      <c r="EEY85" s="23"/>
      <c r="EEZ85" s="23"/>
      <c r="EFA85" s="23"/>
      <c r="EFB85" s="23"/>
      <c r="EFC85" s="23"/>
      <c r="EFD85" s="23"/>
      <c r="EFE85" s="23"/>
      <c r="EFF85" s="23"/>
      <c r="EFG85" s="23"/>
      <c r="EFH85" s="23"/>
      <c r="EFI85" s="23"/>
      <c r="EFJ85" s="23"/>
      <c r="EFK85" s="23"/>
      <c r="EFL85" s="23"/>
      <c r="EFM85" s="23"/>
      <c r="EFN85" s="23"/>
      <c r="EFO85" s="23"/>
      <c r="EFP85" s="23"/>
      <c r="EFQ85" s="23"/>
      <c r="EFR85" s="23"/>
      <c r="EFS85" s="23"/>
      <c r="EFT85" s="23"/>
      <c r="EFU85" s="23"/>
      <c r="EFV85" s="23"/>
      <c r="EFW85" s="23"/>
      <c r="EFX85" s="23"/>
      <c r="EFY85" s="23"/>
      <c r="EFZ85" s="23"/>
      <c r="EGA85" s="23"/>
      <c r="EGB85" s="23"/>
      <c r="EGC85" s="23"/>
      <c r="EGD85" s="23"/>
      <c r="EGE85" s="23"/>
      <c r="EGF85" s="23"/>
      <c r="EGG85" s="23"/>
      <c r="EGH85" s="23"/>
      <c r="EGI85" s="23"/>
      <c r="EGJ85" s="23"/>
      <c r="EGK85" s="23"/>
      <c r="EGL85" s="23"/>
      <c r="EGM85" s="23"/>
      <c r="EGN85" s="23"/>
      <c r="EGO85" s="23"/>
      <c r="EGP85" s="23"/>
      <c r="EGQ85" s="23"/>
      <c r="EGR85" s="23"/>
      <c r="EGS85" s="23"/>
      <c r="EGT85" s="23"/>
      <c r="EGU85" s="23"/>
      <c r="EGV85" s="23"/>
      <c r="EGW85" s="23"/>
      <c r="EGX85" s="23"/>
      <c r="EGY85" s="23"/>
      <c r="EGZ85" s="23"/>
      <c r="EHA85" s="23"/>
      <c r="EHB85" s="23"/>
      <c r="EHC85" s="23"/>
      <c r="EHD85" s="23"/>
      <c r="EHE85" s="23"/>
      <c r="EHF85" s="23"/>
      <c r="EHG85" s="23"/>
      <c r="EHH85" s="23"/>
      <c r="EHI85" s="23"/>
      <c r="EHJ85" s="23"/>
      <c r="EHK85" s="23"/>
      <c r="EHL85" s="23"/>
      <c r="EHM85" s="23"/>
      <c r="EHN85" s="23"/>
      <c r="EHO85" s="23"/>
      <c r="EHP85" s="23"/>
      <c r="EHQ85" s="23"/>
      <c r="EHR85" s="23"/>
      <c r="EHS85" s="23"/>
      <c r="EHT85" s="23"/>
      <c r="EHU85" s="23"/>
      <c r="EHV85" s="23"/>
      <c r="EHW85" s="23"/>
      <c r="EHX85" s="23"/>
      <c r="EHY85" s="23"/>
      <c r="EHZ85" s="23"/>
      <c r="EIA85" s="23"/>
      <c r="EIB85" s="23"/>
      <c r="EIC85" s="23"/>
      <c r="EID85" s="23"/>
      <c r="EIE85" s="23"/>
      <c r="EIF85" s="23"/>
      <c r="EIG85" s="23"/>
      <c r="EIH85" s="23"/>
      <c r="EII85" s="23"/>
      <c r="EIJ85" s="23"/>
      <c r="EIK85" s="23"/>
      <c r="EIL85" s="23"/>
      <c r="EIM85" s="23"/>
      <c r="EIN85" s="23"/>
      <c r="EIO85" s="23"/>
      <c r="EIP85" s="23"/>
      <c r="EIQ85" s="23"/>
      <c r="EIR85" s="23"/>
      <c r="EIS85" s="23"/>
      <c r="EIT85" s="23"/>
      <c r="EIU85" s="23"/>
      <c r="EIV85" s="23"/>
      <c r="EIW85" s="23"/>
      <c r="EIX85" s="23"/>
      <c r="EIY85" s="23"/>
      <c r="EIZ85" s="23"/>
      <c r="EJA85" s="23"/>
      <c r="EJB85" s="23"/>
      <c r="EJC85" s="23"/>
      <c r="EJD85" s="23"/>
      <c r="EJE85" s="23"/>
      <c r="EJF85" s="23"/>
      <c r="EJG85" s="23"/>
      <c r="EJH85" s="23"/>
      <c r="EJI85" s="23"/>
      <c r="EJJ85" s="23"/>
      <c r="EJK85" s="23"/>
      <c r="EJL85" s="23"/>
      <c r="EJM85" s="23"/>
      <c r="EJN85" s="23"/>
      <c r="EJO85" s="23"/>
      <c r="EJP85" s="23"/>
      <c r="EJQ85" s="23"/>
      <c r="EJR85" s="23"/>
      <c r="EJS85" s="23"/>
      <c r="EJT85" s="23"/>
      <c r="EJU85" s="23"/>
      <c r="EJV85" s="23"/>
      <c r="EJW85" s="23"/>
      <c r="EJX85" s="23"/>
      <c r="EJY85" s="23"/>
      <c r="EJZ85" s="23"/>
      <c r="EKA85" s="23"/>
      <c r="EKB85" s="23"/>
      <c r="EKC85" s="23"/>
      <c r="EKD85" s="23"/>
      <c r="EKE85" s="23"/>
      <c r="EKF85" s="23"/>
      <c r="EKG85" s="23"/>
      <c r="EKH85" s="23"/>
      <c r="EKI85" s="23"/>
      <c r="EKJ85" s="23"/>
      <c r="EKK85" s="23"/>
      <c r="EKL85" s="23"/>
      <c r="EKM85" s="23"/>
      <c r="EKN85" s="23"/>
      <c r="EKO85" s="23"/>
      <c r="EKP85" s="23"/>
      <c r="EKQ85" s="23"/>
      <c r="EKR85" s="23"/>
      <c r="EKS85" s="23"/>
      <c r="EKT85" s="23"/>
      <c r="EKU85" s="23"/>
      <c r="EKV85" s="23"/>
      <c r="EKW85" s="23"/>
      <c r="EKX85" s="23"/>
      <c r="EKY85" s="23"/>
      <c r="EKZ85" s="23"/>
      <c r="ELA85" s="23"/>
      <c r="ELB85" s="23"/>
      <c r="ELC85" s="23"/>
      <c r="ELD85" s="23"/>
      <c r="ELE85" s="23"/>
      <c r="ELF85" s="23"/>
      <c r="ELG85" s="23"/>
      <c r="ELH85" s="23"/>
      <c r="ELI85" s="23"/>
      <c r="ELJ85" s="23"/>
      <c r="ELK85" s="23"/>
      <c r="ELL85" s="23"/>
      <c r="ELM85" s="23"/>
      <c r="ELN85" s="23"/>
      <c r="ELO85" s="23"/>
      <c r="ELP85" s="23"/>
      <c r="ELQ85" s="23"/>
      <c r="ELR85" s="23"/>
      <c r="ELS85" s="23"/>
      <c r="ELT85" s="23"/>
      <c r="ELU85" s="23"/>
      <c r="ELV85" s="23"/>
      <c r="ELW85" s="23"/>
      <c r="ELX85" s="23"/>
      <c r="ELY85" s="23"/>
      <c r="ELZ85" s="23"/>
      <c r="EMA85" s="23"/>
      <c r="EMB85" s="23"/>
      <c r="EMC85" s="23"/>
      <c r="EMD85" s="23"/>
      <c r="EME85" s="23"/>
      <c r="EMF85" s="23"/>
      <c r="EMG85" s="23"/>
      <c r="EMH85" s="23"/>
      <c r="EMI85" s="23"/>
      <c r="EMJ85" s="23"/>
      <c r="EMK85" s="23"/>
      <c r="EML85" s="23"/>
      <c r="EMM85" s="23"/>
      <c r="EMN85" s="23"/>
      <c r="EMO85" s="23"/>
      <c r="EMP85" s="23"/>
      <c r="EMQ85" s="23"/>
      <c r="EMR85" s="23"/>
      <c r="EMS85" s="23"/>
      <c r="EMT85" s="23"/>
      <c r="EMU85" s="23"/>
      <c r="EMV85" s="23"/>
      <c r="EMW85" s="23"/>
      <c r="EMX85" s="23"/>
      <c r="EMY85" s="23"/>
      <c r="EMZ85" s="23"/>
      <c r="ENA85" s="23"/>
      <c r="ENB85" s="23"/>
      <c r="ENC85" s="23"/>
      <c r="END85" s="23"/>
      <c r="ENE85" s="23"/>
      <c r="ENF85" s="23"/>
      <c r="ENG85" s="23"/>
      <c r="ENH85" s="23"/>
      <c r="ENI85" s="23"/>
      <c r="ENJ85" s="23"/>
      <c r="ENK85" s="23"/>
      <c r="ENL85" s="23"/>
      <c r="ENM85" s="23"/>
      <c r="ENN85" s="23"/>
      <c r="ENO85" s="23"/>
      <c r="ENP85" s="23"/>
      <c r="ENQ85" s="23"/>
      <c r="ENR85" s="23"/>
      <c r="ENS85" s="23"/>
      <c r="ENT85" s="23"/>
      <c r="ENU85" s="23"/>
      <c r="ENV85" s="23"/>
      <c r="ENW85" s="23"/>
      <c r="ENX85" s="23"/>
      <c r="ENY85" s="23"/>
      <c r="ENZ85" s="23"/>
      <c r="EOA85" s="23"/>
      <c r="EOB85" s="23"/>
      <c r="EOC85" s="23"/>
      <c r="EOD85" s="23"/>
      <c r="EOE85" s="23"/>
      <c r="EOF85" s="23"/>
      <c r="EOG85" s="23"/>
      <c r="EOH85" s="23"/>
      <c r="EOI85" s="23"/>
      <c r="EOJ85" s="23"/>
      <c r="EOK85" s="23"/>
      <c r="EOL85" s="23"/>
      <c r="EOM85" s="23"/>
      <c r="EON85" s="23"/>
      <c r="EOO85" s="23"/>
      <c r="EOP85" s="23"/>
      <c r="EOQ85" s="23"/>
      <c r="EOR85" s="23"/>
      <c r="EOS85" s="23"/>
      <c r="EOT85" s="23"/>
      <c r="EOU85" s="23"/>
      <c r="EOV85" s="23"/>
      <c r="EOW85" s="23"/>
      <c r="EOX85" s="23"/>
      <c r="EOY85" s="23"/>
      <c r="EOZ85" s="23"/>
      <c r="EPA85" s="23"/>
      <c r="EPB85" s="23"/>
      <c r="EPC85" s="23"/>
      <c r="EPD85" s="23"/>
      <c r="EPE85" s="23"/>
      <c r="EPF85" s="23"/>
      <c r="EPG85" s="23"/>
      <c r="EPH85" s="23"/>
      <c r="EPI85" s="23"/>
      <c r="EPJ85" s="23"/>
      <c r="EPK85" s="23"/>
      <c r="EPL85" s="23"/>
      <c r="EPM85" s="23"/>
      <c r="EPN85" s="23"/>
      <c r="EPO85" s="23"/>
      <c r="EPP85" s="23"/>
      <c r="EPQ85" s="23"/>
      <c r="EPR85" s="23"/>
      <c r="EPS85" s="23"/>
      <c r="EPT85" s="23"/>
      <c r="EPU85" s="23"/>
      <c r="EPV85" s="23"/>
      <c r="EPW85" s="23"/>
      <c r="EPX85" s="23"/>
      <c r="EPY85" s="23"/>
      <c r="EPZ85" s="23"/>
      <c r="EQA85" s="23"/>
      <c r="EQB85" s="23"/>
      <c r="EQC85" s="23"/>
      <c r="EQD85" s="23"/>
      <c r="EQE85" s="23"/>
      <c r="EQF85" s="23"/>
      <c r="EQG85" s="23"/>
      <c r="EQH85" s="23"/>
      <c r="EQI85" s="23"/>
      <c r="EQJ85" s="23"/>
      <c r="EQK85" s="23"/>
      <c r="EQL85" s="23"/>
      <c r="EQM85" s="23"/>
      <c r="EQN85" s="23"/>
      <c r="EQO85" s="23"/>
      <c r="EQP85" s="23"/>
      <c r="EQQ85" s="23"/>
      <c r="EQR85" s="23"/>
      <c r="EQS85" s="23"/>
      <c r="EQT85" s="23"/>
      <c r="EQU85" s="23"/>
      <c r="EQV85" s="23"/>
      <c r="EQW85" s="23"/>
      <c r="EQX85" s="23"/>
      <c r="EQY85" s="23"/>
      <c r="EQZ85" s="23"/>
      <c r="ERA85" s="23"/>
      <c r="ERB85" s="23"/>
      <c r="ERC85" s="23"/>
      <c r="ERD85" s="23"/>
      <c r="ERE85" s="23"/>
      <c r="ERF85" s="23"/>
      <c r="ERG85" s="23"/>
      <c r="ERH85" s="23"/>
      <c r="ERI85" s="23"/>
      <c r="ERJ85" s="23"/>
      <c r="ERK85" s="23"/>
      <c r="ERL85" s="23"/>
      <c r="ERM85" s="23"/>
      <c r="ERN85" s="23"/>
      <c r="ERO85" s="23"/>
      <c r="ERP85" s="23"/>
      <c r="ERQ85" s="23"/>
      <c r="ERR85" s="23"/>
      <c r="ERS85" s="23"/>
      <c r="ERT85" s="23"/>
      <c r="ERU85" s="23"/>
      <c r="ERV85" s="23"/>
      <c r="ERW85" s="23"/>
      <c r="ERX85" s="23"/>
      <c r="ERY85" s="23"/>
      <c r="ERZ85" s="23"/>
      <c r="ESA85" s="23"/>
      <c r="ESB85" s="23"/>
      <c r="ESC85" s="23"/>
      <c r="ESD85" s="23"/>
      <c r="ESE85" s="23"/>
      <c r="ESF85" s="23"/>
      <c r="ESG85" s="23"/>
      <c r="ESH85" s="23"/>
      <c r="ESI85" s="23"/>
      <c r="ESJ85" s="23"/>
      <c r="ESK85" s="23"/>
      <c r="ESL85" s="23"/>
      <c r="ESM85" s="23"/>
      <c r="ESN85" s="23"/>
      <c r="ESO85" s="23"/>
      <c r="ESP85" s="23"/>
      <c r="ESQ85" s="23"/>
      <c r="ESR85" s="23"/>
      <c r="ESS85" s="23"/>
      <c r="EST85" s="23"/>
      <c r="ESU85" s="23"/>
      <c r="ESV85" s="23"/>
      <c r="ESW85" s="23"/>
      <c r="ESX85" s="23"/>
      <c r="ESY85" s="23"/>
      <c r="ESZ85" s="23"/>
      <c r="ETA85" s="23"/>
      <c r="ETB85" s="23"/>
      <c r="ETC85" s="23"/>
      <c r="ETD85" s="23"/>
      <c r="ETE85" s="23"/>
      <c r="ETF85" s="23"/>
      <c r="ETG85" s="23"/>
      <c r="ETH85" s="23"/>
      <c r="ETI85" s="23"/>
      <c r="ETJ85" s="23"/>
      <c r="ETK85" s="23"/>
      <c r="ETL85" s="23"/>
      <c r="ETM85" s="23"/>
      <c r="ETN85" s="23"/>
      <c r="ETO85" s="23"/>
      <c r="ETP85" s="23"/>
      <c r="ETQ85" s="23"/>
      <c r="ETR85" s="23"/>
      <c r="ETS85" s="23"/>
      <c r="ETT85" s="23"/>
      <c r="ETU85" s="23"/>
      <c r="ETV85" s="23"/>
      <c r="ETW85" s="23"/>
      <c r="ETX85" s="23"/>
      <c r="ETY85" s="23"/>
      <c r="ETZ85" s="23"/>
      <c r="EUA85" s="23"/>
      <c r="EUB85" s="23"/>
      <c r="EUC85" s="23"/>
      <c r="EUD85" s="23"/>
      <c r="EUE85" s="23"/>
      <c r="EUF85" s="23"/>
      <c r="EUG85" s="23"/>
      <c r="EUH85" s="23"/>
      <c r="EUI85" s="23"/>
      <c r="EUJ85" s="23"/>
      <c r="EUK85" s="23"/>
      <c r="EUL85" s="23"/>
      <c r="EUM85" s="23"/>
      <c r="EUN85" s="23"/>
      <c r="EUO85" s="23"/>
      <c r="EUP85" s="23"/>
      <c r="EUQ85" s="23"/>
      <c r="EUR85" s="23"/>
      <c r="EUS85" s="23"/>
      <c r="EUT85" s="23"/>
      <c r="EUU85" s="23"/>
      <c r="EUV85" s="23"/>
      <c r="EUW85" s="23"/>
      <c r="EUX85" s="23"/>
      <c r="EUY85" s="23"/>
      <c r="EUZ85" s="23"/>
      <c r="EVA85" s="23"/>
      <c r="EVB85" s="23"/>
      <c r="EVC85" s="23"/>
      <c r="EVD85" s="23"/>
      <c r="EVE85" s="23"/>
      <c r="EVF85" s="23"/>
      <c r="EVG85" s="23"/>
      <c r="EVH85" s="23"/>
      <c r="EVI85" s="23"/>
      <c r="EVJ85" s="23"/>
      <c r="EVK85" s="23"/>
      <c r="EVL85" s="23"/>
      <c r="EVM85" s="23"/>
      <c r="EVN85" s="23"/>
      <c r="EVO85" s="23"/>
      <c r="EVP85" s="23"/>
      <c r="EVQ85" s="23"/>
      <c r="EVR85" s="23"/>
      <c r="EVS85" s="23"/>
      <c r="EVT85" s="23"/>
      <c r="EVU85" s="23"/>
      <c r="EVV85" s="23"/>
      <c r="EVW85" s="23"/>
      <c r="EVX85" s="23"/>
      <c r="EVY85" s="23"/>
      <c r="EVZ85" s="23"/>
      <c r="EWA85" s="23"/>
      <c r="EWB85" s="23"/>
      <c r="EWC85" s="23"/>
      <c r="EWD85" s="23"/>
      <c r="EWE85" s="23"/>
      <c r="EWF85" s="23"/>
      <c r="EWG85" s="23"/>
      <c r="EWH85" s="23"/>
      <c r="EWI85" s="23"/>
      <c r="EWJ85" s="23"/>
      <c r="EWK85" s="23"/>
      <c r="EWL85" s="23"/>
      <c r="EWM85" s="23"/>
      <c r="EWN85" s="23"/>
      <c r="EWO85" s="23"/>
      <c r="EWP85" s="23"/>
      <c r="EWQ85" s="23"/>
      <c r="EWR85" s="23"/>
      <c r="EWS85" s="23"/>
      <c r="EWT85" s="23"/>
      <c r="EWU85" s="23"/>
      <c r="EWV85" s="23"/>
      <c r="EWW85" s="23"/>
      <c r="EWX85" s="23"/>
      <c r="EWY85" s="23"/>
      <c r="EWZ85" s="23"/>
      <c r="EXA85" s="23"/>
      <c r="EXB85" s="23"/>
      <c r="EXC85" s="23"/>
      <c r="EXD85" s="23"/>
      <c r="EXE85" s="23"/>
      <c r="EXF85" s="23"/>
      <c r="EXG85" s="23"/>
      <c r="EXH85" s="23"/>
      <c r="EXI85" s="23"/>
      <c r="EXJ85" s="23"/>
      <c r="EXK85" s="23"/>
      <c r="EXL85" s="23"/>
      <c r="EXM85" s="23"/>
      <c r="EXN85" s="23"/>
      <c r="EXO85" s="23"/>
      <c r="EXP85" s="23"/>
      <c r="EXQ85" s="23"/>
      <c r="EXR85" s="23"/>
      <c r="EXS85" s="23"/>
      <c r="EXT85" s="23"/>
      <c r="EXU85" s="23"/>
      <c r="EXV85" s="23"/>
      <c r="EXW85" s="23"/>
      <c r="EXX85" s="23"/>
      <c r="EXY85" s="23"/>
      <c r="EXZ85" s="23"/>
      <c r="EYA85" s="23"/>
      <c r="EYB85" s="23"/>
      <c r="EYC85" s="23"/>
      <c r="EYD85" s="23"/>
      <c r="EYE85" s="23"/>
      <c r="EYF85" s="23"/>
      <c r="EYG85" s="23"/>
      <c r="EYH85" s="23"/>
      <c r="EYI85" s="23"/>
      <c r="EYJ85" s="23"/>
      <c r="EYK85" s="23"/>
      <c r="EYL85" s="23"/>
      <c r="EYM85" s="23"/>
      <c r="EYN85" s="23"/>
      <c r="EYO85" s="23"/>
      <c r="EYP85" s="23"/>
      <c r="EYQ85" s="23"/>
      <c r="EYR85" s="23"/>
      <c r="EYS85" s="23"/>
      <c r="EYT85" s="23"/>
      <c r="EYU85" s="23"/>
      <c r="EYV85" s="23"/>
      <c r="EYW85" s="23"/>
      <c r="EYX85" s="23"/>
      <c r="EYY85" s="23"/>
      <c r="EYZ85" s="23"/>
      <c r="EZA85" s="23"/>
      <c r="EZB85" s="23"/>
      <c r="EZC85" s="23"/>
      <c r="EZD85" s="23"/>
      <c r="EZE85" s="23"/>
      <c r="EZF85" s="23"/>
      <c r="EZG85" s="23"/>
      <c r="EZH85" s="23"/>
      <c r="EZI85" s="23"/>
      <c r="EZJ85" s="23"/>
      <c r="EZK85" s="23"/>
      <c r="EZL85" s="23"/>
      <c r="EZM85" s="23"/>
      <c r="EZN85" s="23"/>
      <c r="EZO85" s="23"/>
      <c r="EZP85" s="23"/>
      <c r="EZQ85" s="23"/>
      <c r="EZR85" s="23"/>
      <c r="EZS85" s="23"/>
      <c r="EZT85" s="23"/>
      <c r="EZU85" s="23"/>
      <c r="EZV85" s="23"/>
      <c r="EZW85" s="23"/>
      <c r="EZX85" s="23"/>
      <c r="EZY85" s="23"/>
      <c r="EZZ85" s="23"/>
      <c r="FAA85" s="23"/>
      <c r="FAB85" s="23"/>
      <c r="FAC85" s="23"/>
      <c r="FAD85" s="23"/>
      <c r="FAE85" s="23"/>
      <c r="FAF85" s="23"/>
      <c r="FAG85" s="23"/>
      <c r="FAH85" s="23"/>
      <c r="FAI85" s="23"/>
      <c r="FAJ85" s="23"/>
      <c r="FAK85" s="23"/>
      <c r="FAL85" s="23"/>
      <c r="FAM85" s="23"/>
      <c r="FAN85" s="23"/>
      <c r="FAO85" s="23"/>
      <c r="FAP85" s="23"/>
      <c r="FAQ85" s="23"/>
      <c r="FAR85" s="23"/>
      <c r="FAS85" s="23"/>
      <c r="FAT85" s="23"/>
      <c r="FAU85" s="23"/>
      <c r="FAV85" s="23"/>
      <c r="FAW85" s="23"/>
      <c r="FAX85" s="23"/>
      <c r="FAY85" s="23"/>
      <c r="FAZ85" s="23"/>
      <c r="FBA85" s="23"/>
      <c r="FBB85" s="23"/>
      <c r="FBC85" s="23"/>
      <c r="FBD85" s="23"/>
      <c r="FBE85" s="23"/>
      <c r="FBF85" s="23"/>
      <c r="FBG85" s="23"/>
      <c r="FBH85" s="23"/>
      <c r="FBI85" s="23"/>
      <c r="FBJ85" s="23"/>
      <c r="FBK85" s="23"/>
      <c r="FBL85" s="23"/>
      <c r="FBM85" s="23"/>
      <c r="FBN85" s="23"/>
      <c r="FBO85" s="23"/>
      <c r="FBP85" s="23"/>
      <c r="FBQ85" s="23"/>
      <c r="FBR85" s="23"/>
      <c r="FBS85" s="23"/>
      <c r="FBT85" s="23"/>
      <c r="FBU85" s="23"/>
      <c r="FBV85" s="23"/>
      <c r="FBW85" s="23"/>
      <c r="FBX85" s="23"/>
      <c r="FBY85" s="23"/>
      <c r="FBZ85" s="23"/>
      <c r="FCA85" s="23"/>
      <c r="FCB85" s="23"/>
      <c r="FCC85" s="23"/>
      <c r="FCD85" s="23"/>
      <c r="FCE85" s="23"/>
      <c r="FCF85" s="23"/>
      <c r="FCG85" s="23"/>
      <c r="FCH85" s="23"/>
      <c r="FCI85" s="23"/>
      <c r="FCJ85" s="23"/>
      <c r="FCK85" s="23"/>
      <c r="FCL85" s="23"/>
      <c r="FCM85" s="23"/>
      <c r="FCN85" s="23"/>
      <c r="FCO85" s="23"/>
      <c r="FCP85" s="23"/>
      <c r="FCQ85" s="23"/>
      <c r="FCR85" s="23"/>
      <c r="FCS85" s="23"/>
      <c r="FCT85" s="23"/>
      <c r="FCU85" s="23"/>
      <c r="FCV85" s="23"/>
      <c r="FCW85" s="23"/>
      <c r="FCX85" s="23"/>
      <c r="FCY85" s="23"/>
      <c r="FCZ85" s="23"/>
      <c r="FDA85" s="23"/>
      <c r="FDB85" s="23"/>
      <c r="FDC85" s="23"/>
      <c r="FDD85" s="23"/>
      <c r="FDE85" s="23"/>
      <c r="FDF85" s="23"/>
      <c r="FDG85" s="23"/>
      <c r="FDH85" s="23"/>
      <c r="FDI85" s="23"/>
      <c r="FDJ85" s="23"/>
      <c r="FDK85" s="23"/>
      <c r="FDL85" s="23"/>
      <c r="FDM85" s="23"/>
      <c r="FDN85" s="23"/>
      <c r="FDO85" s="23"/>
      <c r="FDP85" s="23"/>
      <c r="FDQ85" s="23"/>
      <c r="FDR85" s="23"/>
      <c r="FDS85" s="23"/>
      <c r="FDT85" s="23"/>
      <c r="FDU85" s="23"/>
      <c r="FDV85" s="23"/>
      <c r="FDW85" s="23"/>
      <c r="FDX85" s="23"/>
      <c r="FDY85" s="23"/>
      <c r="FDZ85" s="23"/>
      <c r="FEA85" s="23"/>
      <c r="FEB85" s="23"/>
      <c r="FEC85" s="23"/>
      <c r="FED85" s="23"/>
      <c r="FEE85" s="23"/>
      <c r="FEF85" s="23"/>
      <c r="FEG85" s="23"/>
      <c r="FEH85" s="23"/>
      <c r="FEI85" s="23"/>
      <c r="FEJ85" s="23"/>
      <c r="FEK85" s="23"/>
      <c r="FEL85" s="23"/>
      <c r="FEM85" s="23"/>
      <c r="FEN85" s="23"/>
      <c r="FEO85" s="23"/>
      <c r="FEP85" s="23"/>
      <c r="FEQ85" s="23"/>
      <c r="FER85" s="23"/>
      <c r="FES85" s="23"/>
      <c r="FET85" s="23"/>
      <c r="FEU85" s="23"/>
      <c r="FEV85" s="23"/>
      <c r="FEW85" s="23"/>
      <c r="FEX85" s="23"/>
      <c r="FEY85" s="23"/>
      <c r="FEZ85" s="23"/>
      <c r="FFA85" s="23"/>
      <c r="FFB85" s="23"/>
      <c r="FFC85" s="23"/>
      <c r="FFD85" s="23"/>
      <c r="FFE85" s="23"/>
      <c r="FFF85" s="23"/>
      <c r="FFG85" s="23"/>
      <c r="FFH85" s="23"/>
      <c r="FFI85" s="23"/>
      <c r="FFJ85" s="23"/>
      <c r="FFK85" s="23"/>
      <c r="FFL85" s="23"/>
      <c r="FFM85" s="23"/>
      <c r="FFN85" s="23"/>
      <c r="FFO85" s="23"/>
      <c r="FFP85" s="23"/>
      <c r="FFQ85" s="23"/>
      <c r="FFR85" s="23"/>
      <c r="FFS85" s="23"/>
      <c r="FFT85" s="23"/>
      <c r="FFU85" s="23"/>
      <c r="FFV85" s="23"/>
      <c r="FFW85" s="23"/>
      <c r="FFX85" s="23"/>
      <c r="FFY85" s="23"/>
      <c r="FFZ85" s="23"/>
      <c r="FGA85" s="23"/>
      <c r="FGB85" s="23"/>
      <c r="FGC85" s="23"/>
      <c r="FGD85" s="23"/>
      <c r="FGE85" s="23"/>
      <c r="FGF85" s="23"/>
      <c r="FGG85" s="23"/>
      <c r="FGH85" s="23"/>
      <c r="FGI85" s="23"/>
      <c r="FGJ85" s="23"/>
      <c r="FGK85" s="23"/>
      <c r="FGL85" s="23"/>
      <c r="FGM85" s="23"/>
      <c r="FGN85" s="23"/>
      <c r="FGO85" s="23"/>
      <c r="FGP85" s="23"/>
      <c r="FGQ85" s="23"/>
      <c r="FGR85" s="23"/>
      <c r="FGS85" s="23"/>
      <c r="FGT85" s="23"/>
      <c r="FGU85" s="23"/>
      <c r="FGV85" s="23"/>
      <c r="FGW85" s="23"/>
      <c r="FGX85" s="23"/>
      <c r="FGY85" s="23"/>
      <c r="FGZ85" s="23"/>
      <c r="FHA85" s="23"/>
      <c r="FHB85" s="23"/>
      <c r="FHC85" s="23"/>
      <c r="FHD85" s="23"/>
      <c r="FHE85" s="23"/>
      <c r="FHF85" s="23"/>
      <c r="FHG85" s="23"/>
      <c r="FHH85" s="23"/>
      <c r="FHI85" s="23"/>
      <c r="FHJ85" s="23"/>
      <c r="FHK85" s="23"/>
      <c r="FHL85" s="23"/>
      <c r="FHM85" s="23"/>
      <c r="FHN85" s="23"/>
      <c r="FHO85" s="23"/>
      <c r="FHP85" s="23"/>
      <c r="FHQ85" s="23"/>
      <c r="FHR85" s="23"/>
      <c r="FHS85" s="23"/>
      <c r="FHT85" s="23"/>
      <c r="FHU85" s="23"/>
      <c r="FHV85" s="23"/>
      <c r="FHW85" s="23"/>
      <c r="FHX85" s="23"/>
      <c r="FHY85" s="23"/>
      <c r="FHZ85" s="23"/>
      <c r="FIA85" s="23"/>
      <c r="FIB85" s="23"/>
      <c r="FIC85" s="23"/>
      <c r="FID85" s="23"/>
      <c r="FIE85" s="23"/>
      <c r="FIF85" s="23"/>
      <c r="FIG85" s="23"/>
      <c r="FIH85" s="23"/>
      <c r="FII85" s="23"/>
      <c r="FIJ85" s="23"/>
      <c r="FIK85" s="23"/>
      <c r="FIL85" s="23"/>
      <c r="FIM85" s="23"/>
      <c r="FIN85" s="23"/>
      <c r="FIO85" s="23"/>
      <c r="FIP85" s="23"/>
      <c r="FIQ85" s="23"/>
      <c r="FIR85" s="23"/>
      <c r="FIS85" s="23"/>
      <c r="FIT85" s="23"/>
      <c r="FIU85" s="23"/>
      <c r="FIV85" s="23"/>
      <c r="FIW85" s="23"/>
      <c r="FIX85" s="23"/>
      <c r="FIY85" s="23"/>
      <c r="FIZ85" s="23"/>
      <c r="FJA85" s="23"/>
      <c r="FJB85" s="23"/>
      <c r="FJC85" s="23"/>
      <c r="FJD85" s="23"/>
      <c r="FJE85" s="23"/>
      <c r="FJF85" s="23"/>
      <c r="FJG85" s="23"/>
      <c r="FJH85" s="23"/>
      <c r="FJI85" s="23"/>
      <c r="FJJ85" s="23"/>
      <c r="FJK85" s="23"/>
      <c r="FJL85" s="23"/>
      <c r="FJM85" s="23"/>
      <c r="FJN85" s="23"/>
      <c r="FJO85" s="23"/>
      <c r="FJP85" s="23"/>
      <c r="FJQ85" s="23"/>
      <c r="FJR85" s="23"/>
      <c r="FJS85" s="23"/>
      <c r="FJT85" s="23"/>
      <c r="FJU85" s="23"/>
      <c r="FJV85" s="23"/>
      <c r="FJW85" s="23"/>
      <c r="FJX85" s="23"/>
      <c r="FJY85" s="23"/>
      <c r="FJZ85" s="23"/>
      <c r="FKA85" s="23"/>
      <c r="FKB85" s="23"/>
      <c r="FKC85" s="23"/>
      <c r="FKD85" s="23"/>
      <c r="FKE85" s="23"/>
      <c r="FKF85" s="23"/>
      <c r="FKG85" s="23"/>
      <c r="FKH85" s="23"/>
      <c r="FKI85" s="23"/>
      <c r="FKJ85" s="23"/>
      <c r="FKK85" s="23"/>
      <c r="FKL85" s="23"/>
      <c r="FKM85" s="23"/>
      <c r="FKN85" s="23"/>
      <c r="FKO85" s="23"/>
      <c r="FKP85" s="23"/>
      <c r="FKQ85" s="23"/>
      <c r="FKR85" s="23"/>
      <c r="FKS85" s="23"/>
      <c r="FKT85" s="23"/>
      <c r="FKU85" s="23"/>
      <c r="FKV85" s="23"/>
      <c r="FKW85" s="23"/>
      <c r="FKX85" s="23"/>
      <c r="FKY85" s="23"/>
      <c r="FKZ85" s="23"/>
      <c r="FLA85" s="23"/>
      <c r="FLB85" s="23"/>
      <c r="FLC85" s="23"/>
      <c r="FLD85" s="23"/>
      <c r="FLE85" s="23"/>
      <c r="FLF85" s="23"/>
      <c r="FLG85" s="23"/>
      <c r="FLH85" s="23"/>
      <c r="FLI85" s="23"/>
      <c r="FLJ85" s="23"/>
      <c r="FLK85" s="23"/>
      <c r="FLL85" s="23"/>
      <c r="FLM85" s="23"/>
      <c r="FLN85" s="23"/>
      <c r="FLO85" s="23"/>
      <c r="FLP85" s="23"/>
      <c r="FLQ85" s="23"/>
      <c r="FLR85" s="23"/>
      <c r="FLS85" s="23"/>
      <c r="FLT85" s="23"/>
      <c r="FLU85" s="23"/>
      <c r="FLV85" s="23"/>
      <c r="FLW85" s="23"/>
      <c r="FLX85" s="23"/>
      <c r="FLY85" s="23"/>
      <c r="FLZ85" s="23"/>
      <c r="FMA85" s="23"/>
      <c r="FMB85" s="23"/>
      <c r="FMC85" s="23"/>
      <c r="FMD85" s="23"/>
      <c r="FME85" s="23"/>
      <c r="FMF85" s="23"/>
      <c r="FMG85" s="23"/>
      <c r="FMH85" s="23"/>
      <c r="FMI85" s="23"/>
      <c r="FMJ85" s="23"/>
      <c r="FMK85" s="23"/>
      <c r="FML85" s="23"/>
      <c r="FMM85" s="23"/>
      <c r="FMN85" s="23"/>
      <c r="FMO85" s="23"/>
      <c r="FMP85" s="23"/>
      <c r="FMQ85" s="23"/>
      <c r="FMR85" s="23"/>
      <c r="FMS85" s="23"/>
      <c r="FMT85" s="23"/>
      <c r="FMU85" s="23"/>
      <c r="FMV85" s="23"/>
      <c r="FMW85" s="23"/>
      <c r="FMX85" s="23"/>
      <c r="FMY85" s="23"/>
      <c r="FMZ85" s="23"/>
      <c r="FNA85" s="23"/>
      <c r="FNB85" s="23"/>
      <c r="FNC85" s="23"/>
      <c r="FND85" s="23"/>
      <c r="FNE85" s="23"/>
      <c r="FNF85" s="23"/>
      <c r="FNG85" s="23"/>
      <c r="FNH85" s="23"/>
      <c r="FNI85" s="23"/>
      <c r="FNJ85" s="23"/>
      <c r="FNK85" s="23"/>
      <c r="FNL85" s="23"/>
      <c r="FNM85" s="23"/>
      <c r="FNN85" s="23"/>
      <c r="FNO85" s="23"/>
      <c r="FNP85" s="23"/>
      <c r="FNQ85" s="23"/>
      <c r="FNR85" s="23"/>
      <c r="FNS85" s="23"/>
      <c r="FNT85" s="23"/>
      <c r="FNU85" s="23"/>
      <c r="FNV85" s="23"/>
      <c r="FNW85" s="23"/>
      <c r="FNX85" s="23"/>
      <c r="FNY85" s="23"/>
      <c r="FNZ85" s="23"/>
      <c r="FOA85" s="23"/>
      <c r="FOB85" s="23"/>
      <c r="FOC85" s="23"/>
      <c r="FOD85" s="23"/>
      <c r="FOE85" s="23"/>
      <c r="FOF85" s="23"/>
      <c r="FOG85" s="23"/>
      <c r="FOH85" s="23"/>
      <c r="FOI85" s="23"/>
      <c r="FOJ85" s="23"/>
      <c r="FOK85" s="23"/>
      <c r="FOL85" s="23"/>
      <c r="FOM85" s="23"/>
      <c r="FON85" s="23"/>
      <c r="FOO85" s="23"/>
      <c r="FOP85" s="23"/>
      <c r="FOQ85" s="23"/>
      <c r="FOR85" s="23"/>
      <c r="FOS85" s="23"/>
      <c r="FOT85" s="23"/>
      <c r="FOU85" s="23"/>
      <c r="FOV85" s="23"/>
      <c r="FOW85" s="23"/>
      <c r="FOX85" s="23"/>
      <c r="FOY85" s="23"/>
      <c r="FOZ85" s="23"/>
      <c r="FPA85" s="23"/>
      <c r="FPB85" s="23"/>
      <c r="FPC85" s="23"/>
      <c r="FPD85" s="23"/>
      <c r="FPE85" s="23"/>
      <c r="FPF85" s="23"/>
      <c r="FPG85" s="23"/>
      <c r="FPH85" s="23"/>
      <c r="FPI85" s="23"/>
      <c r="FPJ85" s="23"/>
      <c r="FPK85" s="23"/>
      <c r="FPL85" s="23"/>
      <c r="FPM85" s="23"/>
      <c r="FPN85" s="23"/>
      <c r="FPO85" s="23"/>
      <c r="FPP85" s="23"/>
      <c r="FPQ85" s="23"/>
      <c r="FPR85" s="23"/>
      <c r="FPS85" s="23"/>
      <c r="FPT85" s="23"/>
      <c r="FPU85" s="23"/>
      <c r="FPV85" s="23"/>
      <c r="FPW85" s="23"/>
      <c r="FPX85" s="23"/>
      <c r="FPY85" s="23"/>
      <c r="FPZ85" s="23"/>
      <c r="FQA85" s="23"/>
      <c r="FQB85" s="23"/>
      <c r="FQC85" s="23"/>
      <c r="FQD85" s="23"/>
      <c r="FQE85" s="23"/>
      <c r="FQF85" s="23"/>
      <c r="FQG85" s="23"/>
      <c r="FQH85" s="23"/>
      <c r="FQI85" s="23"/>
      <c r="FQJ85" s="23"/>
      <c r="FQK85" s="23"/>
      <c r="FQL85" s="23"/>
      <c r="FQM85" s="23"/>
      <c r="FQN85" s="23"/>
      <c r="FQO85" s="23"/>
      <c r="FQP85" s="23"/>
      <c r="FQQ85" s="23"/>
      <c r="FQR85" s="23"/>
      <c r="FQS85" s="23"/>
      <c r="FQT85" s="23"/>
      <c r="FQU85" s="23"/>
      <c r="FQV85" s="23"/>
      <c r="FQW85" s="23"/>
      <c r="FQX85" s="23"/>
      <c r="FQY85" s="23"/>
      <c r="FQZ85" s="23"/>
      <c r="FRA85" s="23"/>
      <c r="FRB85" s="23"/>
      <c r="FRC85" s="23"/>
      <c r="FRD85" s="23"/>
      <c r="FRE85" s="23"/>
      <c r="FRF85" s="23"/>
      <c r="FRG85" s="23"/>
      <c r="FRH85" s="23"/>
      <c r="FRI85" s="23"/>
      <c r="FRJ85" s="23"/>
      <c r="FRK85" s="23"/>
      <c r="FRL85" s="23"/>
      <c r="FRM85" s="23"/>
      <c r="FRN85" s="23"/>
      <c r="FRO85" s="23"/>
      <c r="FRP85" s="23"/>
      <c r="FRQ85" s="23"/>
      <c r="FRR85" s="23"/>
      <c r="FRS85" s="23"/>
      <c r="FRT85" s="23"/>
      <c r="FRU85" s="23"/>
      <c r="FRV85" s="23"/>
      <c r="FRW85" s="23"/>
      <c r="FRX85" s="23"/>
      <c r="FRY85" s="23"/>
      <c r="FRZ85" s="23"/>
      <c r="FSA85" s="23"/>
      <c r="FSB85" s="23"/>
      <c r="FSC85" s="23"/>
      <c r="FSD85" s="23"/>
      <c r="FSE85" s="23"/>
      <c r="FSF85" s="23"/>
      <c r="FSG85" s="23"/>
      <c r="FSH85" s="23"/>
      <c r="FSI85" s="23"/>
      <c r="FSJ85" s="23"/>
      <c r="FSK85" s="23"/>
      <c r="FSL85" s="23"/>
      <c r="FSM85" s="23"/>
      <c r="FSN85" s="23"/>
      <c r="FSO85" s="23"/>
      <c r="FSP85" s="23"/>
      <c r="FSQ85" s="23"/>
      <c r="FSR85" s="23"/>
      <c r="FSS85" s="23"/>
      <c r="FST85" s="23"/>
      <c r="FSU85" s="23"/>
      <c r="FSV85" s="23"/>
      <c r="FSW85" s="23"/>
      <c r="FSX85" s="23"/>
      <c r="FSY85" s="23"/>
      <c r="FSZ85" s="23"/>
      <c r="FTA85" s="23"/>
      <c r="FTB85" s="23"/>
      <c r="FTC85" s="23"/>
      <c r="FTD85" s="23"/>
      <c r="FTE85" s="23"/>
      <c r="FTF85" s="23"/>
      <c r="FTG85" s="23"/>
      <c r="FTH85" s="23"/>
      <c r="FTI85" s="23"/>
      <c r="FTJ85" s="23"/>
      <c r="FTK85" s="23"/>
      <c r="FTL85" s="23"/>
      <c r="FTM85" s="23"/>
      <c r="FTN85" s="23"/>
      <c r="FTO85" s="23"/>
      <c r="FTP85" s="23"/>
      <c r="FTQ85" s="23"/>
      <c r="FTR85" s="23"/>
      <c r="FTS85" s="23"/>
      <c r="FTT85" s="23"/>
      <c r="FTU85" s="23"/>
      <c r="FTV85" s="23"/>
      <c r="FTW85" s="23"/>
      <c r="FTX85" s="23"/>
      <c r="FTY85" s="23"/>
      <c r="FTZ85" s="23"/>
      <c r="FUA85" s="23"/>
      <c r="FUB85" s="23"/>
      <c r="FUC85" s="23"/>
      <c r="FUD85" s="23"/>
      <c r="FUE85" s="23"/>
      <c r="FUF85" s="23"/>
      <c r="FUG85" s="23"/>
      <c r="FUH85" s="23"/>
      <c r="FUI85" s="23"/>
      <c r="FUJ85" s="23"/>
      <c r="FUK85" s="23"/>
      <c r="FUL85" s="23"/>
      <c r="FUM85" s="23"/>
      <c r="FUN85" s="23"/>
      <c r="FUO85" s="23"/>
      <c r="FUP85" s="23"/>
      <c r="FUQ85" s="23"/>
      <c r="FUR85" s="23"/>
      <c r="FUS85" s="23"/>
      <c r="FUT85" s="23"/>
      <c r="FUU85" s="23"/>
      <c r="FUV85" s="23"/>
      <c r="FUW85" s="23"/>
      <c r="FUX85" s="23"/>
      <c r="FUY85" s="23"/>
      <c r="FUZ85" s="23"/>
      <c r="FVA85" s="23"/>
      <c r="FVB85" s="23"/>
      <c r="FVC85" s="23"/>
      <c r="FVD85" s="23"/>
      <c r="FVE85" s="23"/>
      <c r="FVF85" s="23"/>
      <c r="FVG85" s="23"/>
      <c r="FVH85" s="23"/>
      <c r="FVI85" s="23"/>
      <c r="FVJ85" s="23"/>
      <c r="FVK85" s="23"/>
      <c r="FVL85" s="23"/>
      <c r="FVM85" s="23"/>
      <c r="FVN85" s="23"/>
      <c r="FVO85" s="23"/>
      <c r="FVP85" s="23"/>
      <c r="FVQ85" s="23"/>
      <c r="FVR85" s="23"/>
      <c r="FVS85" s="23"/>
      <c r="FVT85" s="23"/>
      <c r="FVU85" s="23"/>
      <c r="FVV85" s="23"/>
      <c r="FVW85" s="23"/>
      <c r="FVX85" s="23"/>
      <c r="FVY85" s="23"/>
      <c r="FVZ85" s="23"/>
      <c r="FWA85" s="23"/>
      <c r="FWB85" s="23"/>
      <c r="FWC85" s="23"/>
      <c r="FWD85" s="23"/>
      <c r="FWE85" s="23"/>
      <c r="FWF85" s="23"/>
      <c r="FWG85" s="23"/>
      <c r="FWH85" s="23"/>
      <c r="FWI85" s="23"/>
      <c r="FWJ85" s="23"/>
      <c r="FWK85" s="23"/>
      <c r="FWL85" s="23"/>
      <c r="FWM85" s="23"/>
      <c r="FWN85" s="23"/>
      <c r="FWO85" s="23"/>
      <c r="FWP85" s="23"/>
      <c r="FWQ85" s="23"/>
      <c r="FWR85" s="23"/>
      <c r="FWS85" s="23"/>
      <c r="FWT85" s="23"/>
      <c r="FWU85" s="23"/>
      <c r="FWV85" s="23"/>
      <c r="FWW85" s="23"/>
      <c r="FWX85" s="23"/>
      <c r="FWY85" s="23"/>
      <c r="FWZ85" s="23"/>
      <c r="FXA85" s="23"/>
      <c r="FXB85" s="23"/>
      <c r="FXC85" s="23"/>
      <c r="FXD85" s="23"/>
      <c r="FXE85" s="23"/>
      <c r="FXF85" s="23"/>
      <c r="FXG85" s="23"/>
      <c r="FXH85" s="23"/>
      <c r="FXI85" s="23"/>
      <c r="FXJ85" s="23"/>
      <c r="FXK85" s="23"/>
      <c r="FXL85" s="23"/>
      <c r="FXM85" s="23"/>
      <c r="FXN85" s="23"/>
      <c r="FXO85" s="23"/>
      <c r="FXP85" s="23"/>
      <c r="FXQ85" s="23"/>
      <c r="FXR85" s="23"/>
      <c r="FXS85" s="23"/>
      <c r="FXT85" s="23"/>
      <c r="FXU85" s="23"/>
      <c r="FXV85" s="23"/>
      <c r="FXW85" s="23"/>
      <c r="FXX85" s="23"/>
      <c r="FXY85" s="23"/>
      <c r="FXZ85" s="23"/>
      <c r="FYA85" s="23"/>
      <c r="FYB85" s="23"/>
      <c r="FYC85" s="23"/>
      <c r="FYD85" s="23"/>
      <c r="FYE85" s="23"/>
      <c r="FYF85" s="23"/>
      <c r="FYG85" s="23"/>
      <c r="FYH85" s="23"/>
      <c r="FYI85" s="23"/>
      <c r="FYJ85" s="23"/>
      <c r="FYK85" s="23"/>
      <c r="FYL85" s="23"/>
      <c r="FYM85" s="23"/>
      <c r="FYN85" s="23"/>
      <c r="FYO85" s="23"/>
      <c r="FYP85" s="23"/>
      <c r="FYQ85" s="23"/>
      <c r="FYR85" s="23"/>
      <c r="FYS85" s="23"/>
      <c r="FYT85" s="23"/>
      <c r="FYU85" s="23"/>
      <c r="FYV85" s="23"/>
      <c r="FYW85" s="23"/>
      <c r="FYX85" s="23"/>
      <c r="FYY85" s="23"/>
      <c r="FYZ85" s="23"/>
      <c r="FZA85" s="23"/>
      <c r="FZB85" s="23"/>
      <c r="FZC85" s="23"/>
      <c r="FZD85" s="23"/>
      <c r="FZE85" s="23"/>
      <c r="FZF85" s="23"/>
      <c r="FZG85" s="23"/>
      <c r="FZH85" s="23"/>
      <c r="FZI85" s="23"/>
      <c r="FZJ85" s="23"/>
      <c r="FZK85" s="23"/>
      <c r="FZL85" s="23"/>
      <c r="FZM85" s="23"/>
      <c r="FZN85" s="23"/>
      <c r="FZO85" s="23"/>
      <c r="FZP85" s="23"/>
      <c r="FZQ85" s="23"/>
      <c r="FZR85" s="23"/>
      <c r="FZS85" s="23"/>
      <c r="FZT85" s="23"/>
      <c r="FZU85" s="23"/>
      <c r="FZV85" s="23"/>
      <c r="FZW85" s="23"/>
      <c r="FZX85" s="23"/>
      <c r="FZY85" s="23"/>
      <c r="FZZ85" s="23"/>
      <c r="GAA85" s="23"/>
      <c r="GAB85" s="23"/>
      <c r="GAC85" s="23"/>
      <c r="GAD85" s="23"/>
      <c r="GAE85" s="23"/>
      <c r="GAF85" s="23"/>
      <c r="GAG85" s="23"/>
      <c r="GAH85" s="23"/>
      <c r="GAI85" s="23"/>
      <c r="GAJ85" s="23"/>
      <c r="GAK85" s="23"/>
      <c r="GAL85" s="23"/>
      <c r="GAM85" s="23"/>
      <c r="GAN85" s="23"/>
      <c r="GAO85" s="23"/>
      <c r="GAP85" s="23"/>
      <c r="GAQ85" s="23"/>
      <c r="GAR85" s="23"/>
      <c r="GAS85" s="23"/>
      <c r="GAT85" s="23"/>
      <c r="GAU85" s="23"/>
      <c r="GAV85" s="23"/>
      <c r="GAW85" s="23"/>
      <c r="GAX85" s="23"/>
      <c r="GAY85" s="23"/>
      <c r="GAZ85" s="23"/>
      <c r="GBA85" s="23"/>
      <c r="GBB85" s="23"/>
      <c r="GBC85" s="23"/>
      <c r="GBD85" s="23"/>
      <c r="GBE85" s="23"/>
      <c r="GBF85" s="23"/>
      <c r="GBG85" s="23"/>
      <c r="GBH85" s="23"/>
      <c r="GBI85" s="23"/>
      <c r="GBJ85" s="23"/>
      <c r="GBK85" s="23"/>
      <c r="GBL85" s="23"/>
      <c r="GBM85" s="23"/>
      <c r="GBN85" s="23"/>
      <c r="GBO85" s="23"/>
      <c r="GBP85" s="23"/>
      <c r="GBQ85" s="23"/>
      <c r="GBR85" s="23"/>
      <c r="GBS85" s="23"/>
      <c r="GBT85" s="23"/>
      <c r="GBU85" s="23"/>
      <c r="GBV85" s="23"/>
      <c r="GBW85" s="23"/>
      <c r="GBX85" s="23"/>
      <c r="GBY85" s="23"/>
      <c r="GBZ85" s="23"/>
      <c r="GCA85" s="23"/>
      <c r="GCB85" s="23"/>
      <c r="GCC85" s="23"/>
      <c r="GCD85" s="23"/>
      <c r="GCE85" s="23"/>
      <c r="GCF85" s="23"/>
      <c r="GCG85" s="23"/>
      <c r="GCH85" s="23"/>
      <c r="GCI85" s="23"/>
      <c r="GCJ85" s="23"/>
      <c r="GCK85" s="23"/>
      <c r="GCL85" s="23"/>
      <c r="GCM85" s="23"/>
      <c r="GCN85" s="23"/>
      <c r="GCO85" s="23"/>
      <c r="GCP85" s="23"/>
      <c r="GCQ85" s="23"/>
      <c r="GCR85" s="23"/>
      <c r="GCS85" s="23"/>
      <c r="GCT85" s="23"/>
      <c r="GCU85" s="23"/>
      <c r="GCV85" s="23"/>
      <c r="GCW85" s="23"/>
      <c r="GCX85" s="23"/>
      <c r="GCY85" s="23"/>
      <c r="GCZ85" s="23"/>
      <c r="GDA85" s="23"/>
      <c r="GDB85" s="23"/>
      <c r="GDC85" s="23"/>
      <c r="GDD85" s="23"/>
      <c r="GDE85" s="23"/>
      <c r="GDF85" s="23"/>
      <c r="GDG85" s="23"/>
      <c r="GDH85" s="23"/>
      <c r="GDI85" s="23"/>
      <c r="GDJ85" s="23"/>
      <c r="GDK85" s="23"/>
      <c r="GDL85" s="23"/>
      <c r="GDM85" s="23"/>
      <c r="GDN85" s="23"/>
      <c r="GDO85" s="23"/>
      <c r="GDP85" s="23"/>
      <c r="GDQ85" s="23"/>
      <c r="GDR85" s="23"/>
      <c r="GDS85" s="23"/>
      <c r="GDT85" s="23"/>
      <c r="GDU85" s="23"/>
      <c r="GDV85" s="23"/>
      <c r="GDW85" s="23"/>
      <c r="GDX85" s="23"/>
      <c r="GDY85" s="23"/>
      <c r="GDZ85" s="23"/>
      <c r="GEA85" s="23"/>
      <c r="GEB85" s="23"/>
      <c r="GEC85" s="23"/>
      <c r="GED85" s="23"/>
      <c r="GEE85" s="23"/>
      <c r="GEF85" s="23"/>
      <c r="GEG85" s="23"/>
      <c r="GEH85" s="23"/>
      <c r="GEI85" s="23"/>
      <c r="GEJ85" s="23"/>
      <c r="GEK85" s="23"/>
      <c r="GEL85" s="23"/>
      <c r="GEM85" s="23"/>
      <c r="GEN85" s="23"/>
      <c r="GEO85" s="23"/>
      <c r="GEP85" s="23"/>
      <c r="GEQ85" s="23"/>
      <c r="GER85" s="23"/>
      <c r="GES85" s="23"/>
      <c r="GET85" s="23"/>
      <c r="GEU85" s="23"/>
      <c r="GEV85" s="23"/>
      <c r="GEW85" s="23"/>
      <c r="GEX85" s="23"/>
      <c r="GEY85" s="23"/>
      <c r="GEZ85" s="23"/>
      <c r="GFA85" s="23"/>
      <c r="GFB85" s="23"/>
      <c r="GFC85" s="23"/>
      <c r="GFD85" s="23"/>
      <c r="GFE85" s="23"/>
      <c r="GFF85" s="23"/>
      <c r="GFG85" s="23"/>
      <c r="GFH85" s="23"/>
      <c r="GFI85" s="23"/>
      <c r="GFJ85" s="23"/>
      <c r="GFK85" s="23"/>
      <c r="GFL85" s="23"/>
      <c r="GFM85" s="23"/>
      <c r="GFN85" s="23"/>
      <c r="GFO85" s="23"/>
      <c r="GFP85" s="23"/>
      <c r="GFQ85" s="23"/>
      <c r="GFR85" s="23"/>
      <c r="GFS85" s="23"/>
      <c r="GFT85" s="23"/>
      <c r="GFU85" s="23"/>
      <c r="GFV85" s="23"/>
      <c r="GFW85" s="23"/>
      <c r="GFX85" s="23"/>
      <c r="GFY85" s="23"/>
      <c r="GFZ85" s="23"/>
      <c r="GGA85" s="23"/>
      <c r="GGB85" s="23"/>
      <c r="GGC85" s="23"/>
      <c r="GGD85" s="23"/>
      <c r="GGE85" s="23"/>
      <c r="GGF85" s="23"/>
      <c r="GGG85" s="23"/>
      <c r="GGH85" s="23"/>
      <c r="GGI85" s="23"/>
      <c r="GGJ85" s="23"/>
      <c r="GGK85" s="23"/>
      <c r="GGL85" s="23"/>
      <c r="GGM85" s="23"/>
      <c r="GGN85" s="23"/>
      <c r="GGO85" s="23"/>
      <c r="GGP85" s="23"/>
      <c r="GGQ85" s="23"/>
      <c r="GGR85" s="23"/>
      <c r="GGS85" s="23"/>
      <c r="GGT85" s="23"/>
      <c r="GGU85" s="23"/>
      <c r="GGV85" s="23"/>
      <c r="GGW85" s="23"/>
      <c r="GGX85" s="23"/>
      <c r="GGY85" s="23"/>
      <c r="GGZ85" s="23"/>
      <c r="GHA85" s="23"/>
      <c r="GHB85" s="23"/>
      <c r="GHC85" s="23"/>
      <c r="GHD85" s="23"/>
      <c r="GHE85" s="23"/>
      <c r="GHF85" s="23"/>
      <c r="GHG85" s="23"/>
      <c r="GHH85" s="23"/>
      <c r="GHI85" s="23"/>
      <c r="GHJ85" s="23"/>
      <c r="GHK85" s="23"/>
      <c r="GHL85" s="23"/>
      <c r="GHM85" s="23"/>
      <c r="GHN85" s="23"/>
      <c r="GHO85" s="23"/>
      <c r="GHP85" s="23"/>
      <c r="GHQ85" s="23"/>
      <c r="GHR85" s="23"/>
      <c r="GHS85" s="23"/>
      <c r="GHT85" s="23"/>
      <c r="GHU85" s="23"/>
      <c r="GHV85" s="23"/>
      <c r="GHW85" s="23"/>
      <c r="GHX85" s="23"/>
      <c r="GHY85" s="23"/>
      <c r="GHZ85" s="23"/>
      <c r="GIA85" s="23"/>
      <c r="GIB85" s="23"/>
      <c r="GIC85" s="23"/>
      <c r="GID85" s="23"/>
      <c r="GIE85" s="23"/>
      <c r="GIF85" s="23"/>
      <c r="GIG85" s="23"/>
      <c r="GIH85" s="23"/>
      <c r="GII85" s="23"/>
      <c r="GIJ85" s="23"/>
      <c r="GIK85" s="23"/>
      <c r="GIL85" s="23"/>
      <c r="GIM85" s="23"/>
      <c r="GIN85" s="23"/>
      <c r="GIO85" s="23"/>
      <c r="GIP85" s="23"/>
      <c r="GIQ85" s="23"/>
      <c r="GIR85" s="23"/>
      <c r="GIS85" s="23"/>
      <c r="GIT85" s="23"/>
      <c r="GIU85" s="23"/>
      <c r="GIV85" s="23"/>
      <c r="GIW85" s="23"/>
      <c r="GIX85" s="23"/>
      <c r="GIY85" s="23"/>
      <c r="GIZ85" s="23"/>
      <c r="GJA85" s="23"/>
      <c r="GJB85" s="23"/>
      <c r="GJC85" s="23"/>
      <c r="GJD85" s="23"/>
      <c r="GJE85" s="23"/>
      <c r="GJF85" s="23"/>
      <c r="GJG85" s="23"/>
      <c r="GJH85" s="23"/>
      <c r="GJI85" s="23"/>
      <c r="GJJ85" s="23"/>
      <c r="GJK85" s="23"/>
      <c r="GJL85" s="23"/>
      <c r="GJM85" s="23"/>
      <c r="GJN85" s="23"/>
      <c r="GJO85" s="23"/>
      <c r="GJP85" s="23"/>
      <c r="GJQ85" s="23"/>
      <c r="GJR85" s="23"/>
      <c r="GJS85" s="23"/>
      <c r="GJT85" s="23"/>
      <c r="GJU85" s="23"/>
      <c r="GJV85" s="23"/>
      <c r="GJW85" s="23"/>
      <c r="GJX85" s="23"/>
      <c r="GJY85" s="23"/>
      <c r="GJZ85" s="23"/>
      <c r="GKA85" s="23"/>
      <c r="GKB85" s="23"/>
      <c r="GKC85" s="23"/>
      <c r="GKD85" s="23"/>
      <c r="GKE85" s="23"/>
      <c r="GKF85" s="23"/>
      <c r="GKG85" s="23"/>
      <c r="GKH85" s="23"/>
      <c r="GKI85" s="23"/>
      <c r="GKJ85" s="23"/>
      <c r="GKK85" s="23"/>
      <c r="GKL85" s="23"/>
      <c r="GKM85" s="23"/>
      <c r="GKN85" s="23"/>
      <c r="GKO85" s="23"/>
      <c r="GKP85" s="23"/>
      <c r="GKQ85" s="23"/>
      <c r="GKR85" s="23"/>
      <c r="GKS85" s="23"/>
      <c r="GKT85" s="23"/>
      <c r="GKU85" s="23"/>
      <c r="GKV85" s="23"/>
      <c r="GKW85" s="23"/>
      <c r="GKX85" s="23"/>
      <c r="GKY85" s="23"/>
      <c r="GKZ85" s="23"/>
      <c r="GLA85" s="23"/>
      <c r="GLB85" s="23"/>
      <c r="GLC85" s="23"/>
      <c r="GLD85" s="23"/>
      <c r="GLE85" s="23"/>
      <c r="GLF85" s="23"/>
      <c r="GLG85" s="23"/>
      <c r="GLH85" s="23"/>
      <c r="GLI85" s="23"/>
      <c r="GLJ85" s="23"/>
      <c r="GLK85" s="23"/>
      <c r="GLL85" s="23"/>
      <c r="GLM85" s="23"/>
      <c r="GLN85" s="23"/>
      <c r="GLO85" s="23"/>
      <c r="GLP85" s="23"/>
      <c r="GLQ85" s="23"/>
      <c r="GLR85" s="23"/>
      <c r="GLS85" s="23"/>
      <c r="GLT85" s="23"/>
      <c r="GLU85" s="23"/>
      <c r="GLV85" s="23"/>
      <c r="GLW85" s="23"/>
      <c r="GLX85" s="23"/>
      <c r="GLY85" s="23"/>
      <c r="GLZ85" s="23"/>
      <c r="GMA85" s="23"/>
      <c r="GMB85" s="23"/>
      <c r="GMC85" s="23"/>
      <c r="GMD85" s="23"/>
      <c r="GME85" s="23"/>
      <c r="GMF85" s="23"/>
      <c r="GMG85" s="23"/>
      <c r="GMH85" s="23"/>
      <c r="GMI85" s="23"/>
      <c r="GMJ85" s="23"/>
      <c r="GMK85" s="23"/>
      <c r="GML85" s="23"/>
      <c r="GMM85" s="23"/>
      <c r="GMN85" s="23"/>
      <c r="GMO85" s="23"/>
      <c r="GMP85" s="23"/>
      <c r="GMQ85" s="23"/>
      <c r="GMR85" s="23"/>
      <c r="GMS85" s="23"/>
      <c r="GMT85" s="23"/>
      <c r="GMU85" s="23"/>
      <c r="GMV85" s="23"/>
      <c r="GMW85" s="23"/>
      <c r="GMX85" s="23"/>
      <c r="GMY85" s="23"/>
      <c r="GMZ85" s="23"/>
      <c r="GNA85" s="23"/>
      <c r="GNB85" s="23"/>
      <c r="GNC85" s="23"/>
      <c r="GND85" s="23"/>
      <c r="GNE85" s="23"/>
      <c r="GNF85" s="23"/>
      <c r="GNG85" s="23"/>
      <c r="GNH85" s="23"/>
      <c r="GNI85" s="23"/>
      <c r="GNJ85" s="23"/>
      <c r="GNK85" s="23"/>
      <c r="GNL85" s="23"/>
      <c r="GNM85" s="23"/>
      <c r="GNN85" s="23"/>
      <c r="GNO85" s="23"/>
      <c r="GNP85" s="23"/>
      <c r="GNQ85" s="23"/>
      <c r="GNR85" s="23"/>
      <c r="GNS85" s="23"/>
      <c r="GNT85" s="23"/>
      <c r="GNU85" s="23"/>
      <c r="GNV85" s="23"/>
      <c r="GNW85" s="23"/>
      <c r="GNX85" s="23"/>
      <c r="GNY85" s="23"/>
      <c r="GNZ85" s="23"/>
      <c r="GOA85" s="23"/>
      <c r="GOB85" s="23"/>
      <c r="GOC85" s="23"/>
      <c r="GOD85" s="23"/>
      <c r="GOE85" s="23"/>
      <c r="GOF85" s="23"/>
      <c r="GOG85" s="23"/>
      <c r="GOH85" s="23"/>
      <c r="GOI85" s="23"/>
      <c r="GOJ85" s="23"/>
      <c r="GOK85" s="23"/>
      <c r="GOL85" s="23"/>
      <c r="GOM85" s="23"/>
      <c r="GON85" s="23"/>
      <c r="GOO85" s="23"/>
      <c r="GOP85" s="23"/>
      <c r="GOQ85" s="23"/>
      <c r="GOR85" s="23"/>
      <c r="GOS85" s="23"/>
      <c r="GOT85" s="23"/>
      <c r="GOU85" s="23"/>
      <c r="GOV85" s="23"/>
      <c r="GOW85" s="23"/>
      <c r="GOX85" s="23"/>
      <c r="GOY85" s="23"/>
      <c r="GOZ85" s="23"/>
      <c r="GPA85" s="23"/>
      <c r="GPB85" s="23"/>
      <c r="GPC85" s="23"/>
      <c r="GPD85" s="23"/>
      <c r="GPE85" s="23"/>
      <c r="GPF85" s="23"/>
      <c r="GPG85" s="23"/>
      <c r="GPH85" s="23"/>
      <c r="GPI85" s="23"/>
      <c r="GPJ85" s="23"/>
      <c r="GPK85" s="23"/>
      <c r="GPL85" s="23"/>
      <c r="GPM85" s="23"/>
      <c r="GPN85" s="23"/>
      <c r="GPO85" s="23"/>
      <c r="GPP85" s="23"/>
      <c r="GPQ85" s="23"/>
      <c r="GPR85" s="23"/>
      <c r="GPS85" s="23"/>
      <c r="GPT85" s="23"/>
      <c r="GPU85" s="23"/>
      <c r="GPV85" s="23"/>
      <c r="GPW85" s="23"/>
      <c r="GPX85" s="23"/>
      <c r="GPY85" s="23"/>
      <c r="GPZ85" s="23"/>
      <c r="GQA85" s="23"/>
      <c r="GQB85" s="23"/>
      <c r="GQC85" s="23"/>
      <c r="GQD85" s="23"/>
      <c r="GQE85" s="23"/>
      <c r="GQF85" s="23"/>
      <c r="GQG85" s="23"/>
      <c r="GQH85" s="23"/>
      <c r="GQI85" s="23"/>
      <c r="GQJ85" s="23"/>
      <c r="GQK85" s="23"/>
      <c r="GQL85" s="23"/>
      <c r="GQM85" s="23"/>
      <c r="GQN85" s="23"/>
      <c r="GQO85" s="23"/>
      <c r="GQP85" s="23"/>
      <c r="GQQ85" s="23"/>
      <c r="GQR85" s="23"/>
      <c r="GQS85" s="23"/>
      <c r="GQT85" s="23"/>
      <c r="GQU85" s="23"/>
      <c r="GQV85" s="23"/>
      <c r="GQW85" s="23"/>
      <c r="GQX85" s="23"/>
      <c r="GQY85" s="23"/>
      <c r="GQZ85" s="23"/>
      <c r="GRA85" s="23"/>
      <c r="GRB85" s="23"/>
      <c r="GRC85" s="23"/>
      <c r="GRD85" s="23"/>
      <c r="GRE85" s="23"/>
      <c r="GRF85" s="23"/>
      <c r="GRG85" s="23"/>
      <c r="GRH85" s="23"/>
      <c r="GRI85" s="23"/>
      <c r="GRJ85" s="23"/>
      <c r="GRK85" s="23"/>
      <c r="GRL85" s="23"/>
      <c r="GRM85" s="23"/>
      <c r="GRN85" s="23"/>
      <c r="GRO85" s="23"/>
      <c r="GRP85" s="23"/>
      <c r="GRQ85" s="23"/>
      <c r="GRR85" s="23"/>
      <c r="GRS85" s="23"/>
      <c r="GRT85" s="23"/>
      <c r="GRU85" s="23"/>
      <c r="GRV85" s="23"/>
      <c r="GRW85" s="23"/>
      <c r="GRX85" s="23"/>
      <c r="GRY85" s="23"/>
      <c r="GRZ85" s="23"/>
      <c r="GSA85" s="23"/>
      <c r="GSB85" s="23"/>
      <c r="GSC85" s="23"/>
      <c r="GSD85" s="23"/>
      <c r="GSE85" s="23"/>
      <c r="GSF85" s="23"/>
      <c r="GSG85" s="23"/>
      <c r="GSH85" s="23"/>
      <c r="GSI85" s="23"/>
      <c r="GSJ85" s="23"/>
      <c r="GSK85" s="23"/>
      <c r="GSL85" s="23"/>
      <c r="GSM85" s="23"/>
      <c r="GSN85" s="23"/>
      <c r="GSO85" s="23"/>
      <c r="GSP85" s="23"/>
      <c r="GSQ85" s="23"/>
      <c r="GSR85" s="23"/>
      <c r="GSS85" s="23"/>
      <c r="GST85" s="23"/>
      <c r="GSU85" s="23"/>
      <c r="GSV85" s="23"/>
      <c r="GSW85" s="23"/>
      <c r="GSX85" s="23"/>
      <c r="GSY85" s="23"/>
      <c r="GSZ85" s="23"/>
      <c r="GTA85" s="23"/>
      <c r="GTB85" s="23"/>
      <c r="GTC85" s="23"/>
      <c r="GTD85" s="23"/>
      <c r="GTE85" s="23"/>
      <c r="GTF85" s="23"/>
      <c r="GTG85" s="23"/>
      <c r="GTH85" s="23"/>
      <c r="GTI85" s="23"/>
      <c r="GTJ85" s="23"/>
      <c r="GTK85" s="23"/>
      <c r="GTL85" s="23"/>
      <c r="GTM85" s="23"/>
      <c r="GTN85" s="23"/>
      <c r="GTO85" s="23"/>
      <c r="GTP85" s="23"/>
      <c r="GTQ85" s="23"/>
      <c r="GTR85" s="23"/>
      <c r="GTS85" s="23"/>
      <c r="GTT85" s="23"/>
      <c r="GTU85" s="23"/>
      <c r="GTV85" s="23"/>
      <c r="GTW85" s="23"/>
      <c r="GTX85" s="23"/>
      <c r="GTY85" s="23"/>
      <c r="GTZ85" s="23"/>
      <c r="GUA85" s="23"/>
      <c r="GUB85" s="23"/>
      <c r="GUC85" s="23"/>
      <c r="GUD85" s="23"/>
      <c r="GUE85" s="23"/>
      <c r="GUF85" s="23"/>
      <c r="GUG85" s="23"/>
      <c r="GUH85" s="23"/>
      <c r="GUI85" s="23"/>
      <c r="GUJ85" s="23"/>
      <c r="GUK85" s="23"/>
      <c r="GUL85" s="23"/>
      <c r="GUM85" s="23"/>
      <c r="GUN85" s="23"/>
      <c r="GUO85" s="23"/>
      <c r="GUP85" s="23"/>
      <c r="GUQ85" s="23"/>
      <c r="GUR85" s="23"/>
      <c r="GUS85" s="23"/>
      <c r="GUT85" s="23"/>
      <c r="GUU85" s="23"/>
      <c r="GUV85" s="23"/>
      <c r="GUW85" s="23"/>
      <c r="GUX85" s="23"/>
      <c r="GUY85" s="23"/>
      <c r="GUZ85" s="23"/>
      <c r="GVA85" s="23"/>
      <c r="GVB85" s="23"/>
      <c r="GVC85" s="23"/>
      <c r="GVD85" s="23"/>
      <c r="GVE85" s="23"/>
      <c r="GVF85" s="23"/>
      <c r="GVG85" s="23"/>
      <c r="GVH85" s="23"/>
      <c r="GVI85" s="23"/>
      <c r="GVJ85" s="23"/>
      <c r="GVK85" s="23"/>
      <c r="GVL85" s="23"/>
      <c r="GVM85" s="23"/>
      <c r="GVN85" s="23"/>
      <c r="GVO85" s="23"/>
      <c r="GVP85" s="23"/>
      <c r="GVQ85" s="23"/>
      <c r="GVR85" s="23"/>
      <c r="GVS85" s="23"/>
      <c r="GVT85" s="23"/>
      <c r="GVU85" s="23"/>
      <c r="GVV85" s="23"/>
      <c r="GVW85" s="23"/>
      <c r="GVX85" s="23"/>
      <c r="GVY85" s="23"/>
      <c r="GVZ85" s="23"/>
      <c r="GWA85" s="23"/>
      <c r="GWB85" s="23"/>
      <c r="GWC85" s="23"/>
      <c r="GWD85" s="23"/>
      <c r="GWE85" s="23"/>
      <c r="GWF85" s="23"/>
      <c r="GWG85" s="23"/>
      <c r="GWH85" s="23"/>
      <c r="GWI85" s="23"/>
      <c r="GWJ85" s="23"/>
      <c r="GWK85" s="23"/>
      <c r="GWL85" s="23"/>
      <c r="GWM85" s="23"/>
      <c r="GWN85" s="23"/>
      <c r="GWO85" s="23"/>
      <c r="GWP85" s="23"/>
      <c r="GWQ85" s="23"/>
      <c r="GWR85" s="23"/>
      <c r="GWS85" s="23"/>
      <c r="GWT85" s="23"/>
      <c r="GWU85" s="23"/>
      <c r="GWV85" s="23"/>
      <c r="GWW85" s="23"/>
      <c r="GWX85" s="23"/>
      <c r="GWY85" s="23"/>
      <c r="GWZ85" s="23"/>
      <c r="GXA85" s="23"/>
      <c r="GXB85" s="23"/>
      <c r="GXC85" s="23"/>
      <c r="GXD85" s="23"/>
      <c r="GXE85" s="23"/>
      <c r="GXF85" s="23"/>
      <c r="GXG85" s="23"/>
      <c r="GXH85" s="23"/>
      <c r="GXI85" s="23"/>
      <c r="GXJ85" s="23"/>
      <c r="GXK85" s="23"/>
      <c r="GXL85" s="23"/>
      <c r="GXM85" s="23"/>
      <c r="GXN85" s="23"/>
      <c r="GXO85" s="23"/>
      <c r="GXP85" s="23"/>
      <c r="GXQ85" s="23"/>
      <c r="GXR85" s="23"/>
      <c r="GXS85" s="23"/>
      <c r="GXT85" s="23"/>
      <c r="GXU85" s="23"/>
      <c r="GXV85" s="23"/>
      <c r="GXW85" s="23"/>
      <c r="GXX85" s="23"/>
      <c r="GXY85" s="23"/>
      <c r="GXZ85" s="23"/>
      <c r="GYA85" s="23"/>
      <c r="GYB85" s="23"/>
      <c r="GYC85" s="23"/>
      <c r="GYD85" s="23"/>
      <c r="GYE85" s="23"/>
      <c r="GYF85" s="23"/>
      <c r="GYG85" s="23"/>
      <c r="GYH85" s="23"/>
      <c r="GYI85" s="23"/>
      <c r="GYJ85" s="23"/>
      <c r="GYK85" s="23"/>
      <c r="GYL85" s="23"/>
      <c r="GYM85" s="23"/>
      <c r="GYN85" s="23"/>
      <c r="GYO85" s="23"/>
      <c r="GYP85" s="23"/>
      <c r="GYQ85" s="23"/>
      <c r="GYR85" s="23"/>
      <c r="GYS85" s="23"/>
      <c r="GYT85" s="23"/>
      <c r="GYU85" s="23"/>
      <c r="GYV85" s="23"/>
      <c r="GYW85" s="23"/>
      <c r="GYX85" s="23"/>
      <c r="GYY85" s="23"/>
      <c r="GYZ85" s="23"/>
      <c r="GZA85" s="23"/>
      <c r="GZB85" s="23"/>
      <c r="GZC85" s="23"/>
      <c r="GZD85" s="23"/>
      <c r="GZE85" s="23"/>
      <c r="GZF85" s="23"/>
      <c r="GZG85" s="23"/>
      <c r="GZH85" s="23"/>
      <c r="GZI85" s="23"/>
      <c r="GZJ85" s="23"/>
      <c r="GZK85" s="23"/>
      <c r="GZL85" s="23"/>
      <c r="GZM85" s="23"/>
      <c r="GZN85" s="23"/>
      <c r="GZO85" s="23"/>
      <c r="GZP85" s="23"/>
      <c r="GZQ85" s="23"/>
      <c r="GZR85" s="23"/>
      <c r="GZS85" s="23"/>
      <c r="GZT85" s="23"/>
      <c r="GZU85" s="23"/>
      <c r="GZV85" s="23"/>
      <c r="GZW85" s="23"/>
      <c r="GZX85" s="23"/>
      <c r="GZY85" s="23"/>
      <c r="GZZ85" s="23"/>
      <c r="HAA85" s="23"/>
      <c r="HAB85" s="23"/>
      <c r="HAC85" s="23"/>
      <c r="HAD85" s="23"/>
      <c r="HAE85" s="23"/>
      <c r="HAF85" s="23"/>
      <c r="HAG85" s="23"/>
      <c r="HAH85" s="23"/>
      <c r="HAI85" s="23"/>
      <c r="HAJ85" s="23"/>
      <c r="HAK85" s="23"/>
      <c r="HAL85" s="23"/>
      <c r="HAM85" s="23"/>
      <c r="HAN85" s="23"/>
      <c r="HAO85" s="23"/>
      <c r="HAP85" s="23"/>
      <c r="HAQ85" s="23"/>
      <c r="HAR85" s="23"/>
      <c r="HAS85" s="23"/>
      <c r="HAT85" s="23"/>
      <c r="HAU85" s="23"/>
      <c r="HAV85" s="23"/>
      <c r="HAW85" s="23"/>
      <c r="HAX85" s="23"/>
      <c r="HAY85" s="23"/>
      <c r="HAZ85" s="23"/>
      <c r="HBA85" s="23"/>
      <c r="HBB85" s="23"/>
      <c r="HBC85" s="23"/>
      <c r="HBD85" s="23"/>
      <c r="HBE85" s="23"/>
      <c r="HBF85" s="23"/>
      <c r="HBG85" s="23"/>
      <c r="HBH85" s="23"/>
      <c r="HBI85" s="23"/>
      <c r="HBJ85" s="23"/>
      <c r="HBK85" s="23"/>
      <c r="HBL85" s="23"/>
      <c r="HBM85" s="23"/>
      <c r="HBN85" s="23"/>
      <c r="HBO85" s="23"/>
      <c r="HBP85" s="23"/>
      <c r="HBQ85" s="23"/>
      <c r="HBR85" s="23"/>
      <c r="HBS85" s="23"/>
      <c r="HBT85" s="23"/>
      <c r="HBU85" s="23"/>
      <c r="HBV85" s="23"/>
      <c r="HBW85" s="23"/>
      <c r="HBX85" s="23"/>
      <c r="HBY85" s="23"/>
      <c r="HBZ85" s="23"/>
      <c r="HCA85" s="23"/>
      <c r="HCB85" s="23"/>
      <c r="HCC85" s="23"/>
      <c r="HCD85" s="23"/>
      <c r="HCE85" s="23"/>
      <c r="HCF85" s="23"/>
      <c r="HCG85" s="23"/>
      <c r="HCH85" s="23"/>
      <c r="HCI85" s="23"/>
      <c r="HCJ85" s="23"/>
      <c r="HCK85" s="23"/>
      <c r="HCL85" s="23"/>
      <c r="HCM85" s="23"/>
      <c r="HCN85" s="23"/>
      <c r="HCO85" s="23"/>
      <c r="HCP85" s="23"/>
      <c r="HCQ85" s="23"/>
      <c r="HCR85" s="23"/>
      <c r="HCS85" s="23"/>
      <c r="HCT85" s="23"/>
      <c r="HCU85" s="23"/>
      <c r="HCV85" s="23"/>
      <c r="HCW85" s="23"/>
      <c r="HCX85" s="23"/>
      <c r="HCY85" s="23"/>
      <c r="HCZ85" s="23"/>
      <c r="HDA85" s="23"/>
      <c r="HDB85" s="23"/>
      <c r="HDC85" s="23"/>
      <c r="HDD85" s="23"/>
      <c r="HDE85" s="23"/>
      <c r="HDF85" s="23"/>
      <c r="HDG85" s="23"/>
      <c r="HDH85" s="23"/>
      <c r="HDI85" s="23"/>
      <c r="HDJ85" s="23"/>
      <c r="HDK85" s="23"/>
      <c r="HDL85" s="23"/>
      <c r="HDM85" s="23"/>
      <c r="HDN85" s="23"/>
      <c r="HDO85" s="23"/>
      <c r="HDP85" s="23"/>
      <c r="HDQ85" s="23"/>
      <c r="HDR85" s="23"/>
      <c r="HDS85" s="23"/>
      <c r="HDT85" s="23"/>
      <c r="HDU85" s="23"/>
      <c r="HDV85" s="23"/>
      <c r="HDW85" s="23"/>
      <c r="HDX85" s="23"/>
      <c r="HDY85" s="23"/>
      <c r="HDZ85" s="23"/>
      <c r="HEA85" s="23"/>
      <c r="HEB85" s="23"/>
      <c r="HEC85" s="23"/>
      <c r="HED85" s="23"/>
      <c r="HEE85" s="23"/>
      <c r="HEF85" s="23"/>
      <c r="HEG85" s="23"/>
      <c r="HEH85" s="23"/>
      <c r="HEI85" s="23"/>
      <c r="HEJ85" s="23"/>
      <c r="HEK85" s="23"/>
      <c r="HEL85" s="23"/>
      <c r="HEM85" s="23"/>
      <c r="HEN85" s="23"/>
      <c r="HEO85" s="23"/>
      <c r="HEP85" s="23"/>
      <c r="HEQ85" s="23"/>
      <c r="HER85" s="23"/>
      <c r="HES85" s="23"/>
      <c r="HET85" s="23"/>
      <c r="HEU85" s="23"/>
      <c r="HEV85" s="23"/>
      <c r="HEW85" s="23"/>
      <c r="HEX85" s="23"/>
      <c r="HEY85" s="23"/>
      <c r="HEZ85" s="23"/>
      <c r="HFA85" s="23"/>
      <c r="HFB85" s="23"/>
      <c r="HFC85" s="23"/>
      <c r="HFD85" s="23"/>
      <c r="HFE85" s="23"/>
      <c r="HFF85" s="23"/>
      <c r="HFG85" s="23"/>
      <c r="HFH85" s="23"/>
      <c r="HFI85" s="23"/>
      <c r="HFJ85" s="23"/>
      <c r="HFK85" s="23"/>
      <c r="HFL85" s="23"/>
      <c r="HFM85" s="23"/>
      <c r="HFN85" s="23"/>
      <c r="HFO85" s="23"/>
      <c r="HFP85" s="23"/>
      <c r="HFQ85" s="23"/>
      <c r="HFR85" s="23"/>
      <c r="HFS85" s="23"/>
      <c r="HFT85" s="23"/>
      <c r="HFU85" s="23"/>
      <c r="HFV85" s="23"/>
      <c r="HFW85" s="23"/>
      <c r="HFX85" s="23"/>
      <c r="HFY85" s="23"/>
      <c r="HFZ85" s="23"/>
      <c r="HGA85" s="23"/>
      <c r="HGB85" s="23"/>
      <c r="HGC85" s="23"/>
      <c r="HGD85" s="23"/>
      <c r="HGE85" s="23"/>
      <c r="HGF85" s="23"/>
      <c r="HGG85" s="23"/>
      <c r="HGH85" s="23"/>
      <c r="HGI85" s="23"/>
      <c r="HGJ85" s="23"/>
      <c r="HGK85" s="23"/>
      <c r="HGL85" s="23"/>
      <c r="HGM85" s="23"/>
      <c r="HGN85" s="23"/>
      <c r="HGO85" s="23"/>
      <c r="HGP85" s="23"/>
      <c r="HGQ85" s="23"/>
      <c r="HGR85" s="23"/>
      <c r="HGS85" s="23"/>
      <c r="HGT85" s="23"/>
      <c r="HGU85" s="23"/>
      <c r="HGV85" s="23"/>
      <c r="HGW85" s="23"/>
      <c r="HGX85" s="23"/>
      <c r="HGY85" s="23"/>
      <c r="HGZ85" s="23"/>
      <c r="HHA85" s="23"/>
      <c r="HHB85" s="23"/>
      <c r="HHC85" s="23"/>
      <c r="HHD85" s="23"/>
      <c r="HHE85" s="23"/>
      <c r="HHF85" s="23"/>
      <c r="HHG85" s="23"/>
      <c r="HHH85" s="23"/>
      <c r="HHI85" s="23"/>
      <c r="HHJ85" s="23"/>
      <c r="HHK85" s="23"/>
      <c r="HHL85" s="23"/>
      <c r="HHM85" s="23"/>
      <c r="HHN85" s="23"/>
      <c r="HHO85" s="23"/>
      <c r="HHP85" s="23"/>
      <c r="HHQ85" s="23"/>
      <c r="HHR85" s="23"/>
      <c r="HHS85" s="23"/>
      <c r="HHT85" s="23"/>
      <c r="HHU85" s="23"/>
      <c r="HHV85" s="23"/>
      <c r="HHW85" s="23"/>
      <c r="HHX85" s="23"/>
      <c r="HHY85" s="23"/>
      <c r="HHZ85" s="23"/>
      <c r="HIA85" s="23"/>
      <c r="HIB85" s="23"/>
      <c r="HIC85" s="23"/>
      <c r="HID85" s="23"/>
      <c r="HIE85" s="23"/>
      <c r="HIF85" s="23"/>
      <c r="HIG85" s="23"/>
      <c r="HIH85" s="23"/>
      <c r="HII85" s="23"/>
      <c r="HIJ85" s="23"/>
      <c r="HIK85" s="23"/>
      <c r="HIL85" s="23"/>
      <c r="HIM85" s="23"/>
      <c r="HIN85" s="23"/>
      <c r="HIO85" s="23"/>
      <c r="HIP85" s="23"/>
      <c r="HIQ85" s="23"/>
      <c r="HIR85" s="23"/>
      <c r="HIS85" s="23"/>
      <c r="HIT85" s="23"/>
      <c r="HIU85" s="23"/>
      <c r="HIV85" s="23"/>
      <c r="HIW85" s="23"/>
      <c r="HIX85" s="23"/>
      <c r="HIY85" s="23"/>
      <c r="HIZ85" s="23"/>
      <c r="HJA85" s="23"/>
      <c r="HJB85" s="23"/>
      <c r="HJC85" s="23"/>
      <c r="HJD85" s="23"/>
      <c r="HJE85" s="23"/>
      <c r="HJF85" s="23"/>
      <c r="HJG85" s="23"/>
      <c r="HJH85" s="23"/>
      <c r="HJI85" s="23"/>
      <c r="HJJ85" s="23"/>
      <c r="HJK85" s="23"/>
      <c r="HJL85" s="23"/>
      <c r="HJM85" s="23"/>
      <c r="HJN85" s="23"/>
      <c r="HJO85" s="23"/>
      <c r="HJP85" s="23"/>
      <c r="HJQ85" s="23"/>
      <c r="HJR85" s="23"/>
      <c r="HJS85" s="23"/>
      <c r="HJT85" s="23"/>
      <c r="HJU85" s="23"/>
      <c r="HJV85" s="23"/>
      <c r="HJW85" s="23"/>
      <c r="HJX85" s="23"/>
      <c r="HJY85" s="23"/>
      <c r="HJZ85" s="23"/>
      <c r="HKA85" s="23"/>
      <c r="HKB85" s="23"/>
      <c r="HKC85" s="23"/>
      <c r="HKD85" s="23"/>
      <c r="HKE85" s="23"/>
      <c r="HKF85" s="23"/>
      <c r="HKG85" s="23"/>
      <c r="HKH85" s="23"/>
      <c r="HKI85" s="23"/>
      <c r="HKJ85" s="23"/>
      <c r="HKK85" s="23"/>
      <c r="HKL85" s="23"/>
      <c r="HKM85" s="23"/>
      <c r="HKN85" s="23"/>
      <c r="HKO85" s="23"/>
      <c r="HKP85" s="23"/>
      <c r="HKQ85" s="23"/>
      <c r="HKR85" s="23"/>
      <c r="HKS85" s="23"/>
      <c r="HKT85" s="23"/>
      <c r="HKU85" s="23"/>
      <c r="HKV85" s="23"/>
      <c r="HKW85" s="23"/>
      <c r="HKX85" s="23"/>
      <c r="HKY85" s="23"/>
      <c r="HKZ85" s="23"/>
      <c r="HLA85" s="23"/>
      <c r="HLB85" s="23"/>
      <c r="HLC85" s="23"/>
      <c r="HLD85" s="23"/>
      <c r="HLE85" s="23"/>
      <c r="HLF85" s="23"/>
      <c r="HLG85" s="23"/>
      <c r="HLH85" s="23"/>
      <c r="HLI85" s="23"/>
      <c r="HLJ85" s="23"/>
      <c r="HLK85" s="23"/>
      <c r="HLL85" s="23"/>
      <c r="HLM85" s="23"/>
      <c r="HLN85" s="23"/>
      <c r="HLO85" s="23"/>
      <c r="HLP85" s="23"/>
      <c r="HLQ85" s="23"/>
      <c r="HLR85" s="23"/>
      <c r="HLS85" s="23"/>
      <c r="HLT85" s="23"/>
      <c r="HLU85" s="23"/>
      <c r="HLV85" s="23"/>
      <c r="HLW85" s="23"/>
      <c r="HLX85" s="23"/>
      <c r="HLY85" s="23"/>
      <c r="HLZ85" s="23"/>
      <c r="HMA85" s="23"/>
      <c r="HMB85" s="23"/>
      <c r="HMC85" s="23"/>
      <c r="HMD85" s="23"/>
      <c r="HME85" s="23"/>
      <c r="HMF85" s="23"/>
      <c r="HMG85" s="23"/>
      <c r="HMH85" s="23"/>
      <c r="HMI85" s="23"/>
      <c r="HMJ85" s="23"/>
      <c r="HMK85" s="23"/>
      <c r="HML85" s="23"/>
      <c r="HMM85" s="23"/>
      <c r="HMN85" s="23"/>
      <c r="HMO85" s="23"/>
      <c r="HMP85" s="23"/>
      <c r="HMQ85" s="23"/>
      <c r="HMR85" s="23"/>
      <c r="HMS85" s="23"/>
      <c r="HMT85" s="23"/>
      <c r="HMU85" s="23"/>
      <c r="HMV85" s="23"/>
      <c r="HMW85" s="23"/>
      <c r="HMX85" s="23"/>
      <c r="HMY85" s="23"/>
      <c r="HMZ85" s="23"/>
      <c r="HNA85" s="23"/>
      <c r="HNB85" s="23"/>
      <c r="HNC85" s="23"/>
      <c r="HND85" s="23"/>
      <c r="HNE85" s="23"/>
      <c r="HNF85" s="23"/>
      <c r="HNG85" s="23"/>
      <c r="HNH85" s="23"/>
      <c r="HNI85" s="23"/>
      <c r="HNJ85" s="23"/>
      <c r="HNK85" s="23"/>
      <c r="HNL85" s="23"/>
      <c r="HNM85" s="23"/>
      <c r="HNN85" s="23"/>
      <c r="HNO85" s="23"/>
      <c r="HNP85" s="23"/>
      <c r="HNQ85" s="23"/>
      <c r="HNR85" s="23"/>
      <c r="HNS85" s="23"/>
      <c r="HNT85" s="23"/>
      <c r="HNU85" s="23"/>
      <c r="HNV85" s="23"/>
      <c r="HNW85" s="23"/>
      <c r="HNX85" s="23"/>
      <c r="HNY85" s="23"/>
      <c r="HNZ85" s="23"/>
      <c r="HOA85" s="23"/>
      <c r="HOB85" s="23"/>
      <c r="HOC85" s="23"/>
      <c r="HOD85" s="23"/>
      <c r="HOE85" s="23"/>
      <c r="HOF85" s="23"/>
      <c r="HOG85" s="23"/>
      <c r="HOH85" s="23"/>
      <c r="HOI85" s="23"/>
      <c r="HOJ85" s="23"/>
      <c r="HOK85" s="23"/>
      <c r="HOL85" s="23"/>
      <c r="HOM85" s="23"/>
      <c r="HON85" s="23"/>
      <c r="HOO85" s="23"/>
      <c r="HOP85" s="23"/>
      <c r="HOQ85" s="23"/>
      <c r="HOR85" s="23"/>
      <c r="HOS85" s="23"/>
      <c r="HOT85" s="23"/>
      <c r="HOU85" s="23"/>
      <c r="HOV85" s="23"/>
      <c r="HOW85" s="23"/>
      <c r="HOX85" s="23"/>
      <c r="HOY85" s="23"/>
      <c r="HOZ85" s="23"/>
      <c r="HPA85" s="23"/>
      <c r="HPB85" s="23"/>
      <c r="HPC85" s="23"/>
      <c r="HPD85" s="23"/>
      <c r="HPE85" s="23"/>
      <c r="HPF85" s="23"/>
      <c r="HPG85" s="23"/>
      <c r="HPH85" s="23"/>
      <c r="HPI85" s="23"/>
      <c r="HPJ85" s="23"/>
      <c r="HPK85" s="23"/>
      <c r="HPL85" s="23"/>
      <c r="HPM85" s="23"/>
      <c r="HPN85" s="23"/>
      <c r="HPO85" s="23"/>
      <c r="HPP85" s="23"/>
      <c r="HPQ85" s="23"/>
      <c r="HPR85" s="23"/>
      <c r="HPS85" s="23"/>
      <c r="HPT85" s="23"/>
      <c r="HPU85" s="23"/>
      <c r="HPV85" s="23"/>
      <c r="HPW85" s="23"/>
      <c r="HPX85" s="23"/>
      <c r="HPY85" s="23"/>
      <c r="HPZ85" s="23"/>
      <c r="HQA85" s="23"/>
      <c r="HQB85" s="23"/>
      <c r="HQC85" s="23"/>
      <c r="HQD85" s="23"/>
      <c r="HQE85" s="23"/>
      <c r="HQF85" s="23"/>
      <c r="HQG85" s="23"/>
      <c r="HQH85" s="23"/>
      <c r="HQI85" s="23"/>
      <c r="HQJ85" s="23"/>
      <c r="HQK85" s="23"/>
      <c r="HQL85" s="23"/>
      <c r="HQM85" s="23"/>
      <c r="HQN85" s="23"/>
      <c r="HQO85" s="23"/>
      <c r="HQP85" s="23"/>
      <c r="HQQ85" s="23"/>
      <c r="HQR85" s="23"/>
      <c r="HQS85" s="23"/>
      <c r="HQT85" s="23"/>
      <c r="HQU85" s="23"/>
      <c r="HQV85" s="23"/>
      <c r="HQW85" s="23"/>
      <c r="HQX85" s="23"/>
      <c r="HQY85" s="23"/>
      <c r="HQZ85" s="23"/>
      <c r="HRA85" s="23"/>
      <c r="HRB85" s="23"/>
      <c r="HRC85" s="23"/>
      <c r="HRD85" s="23"/>
      <c r="HRE85" s="23"/>
      <c r="HRF85" s="23"/>
      <c r="HRG85" s="23"/>
      <c r="HRH85" s="23"/>
      <c r="HRI85" s="23"/>
      <c r="HRJ85" s="23"/>
      <c r="HRK85" s="23"/>
      <c r="HRL85" s="23"/>
      <c r="HRM85" s="23"/>
      <c r="HRN85" s="23"/>
      <c r="HRO85" s="23"/>
      <c r="HRP85" s="23"/>
      <c r="HRQ85" s="23"/>
      <c r="HRR85" s="23"/>
      <c r="HRS85" s="23"/>
      <c r="HRT85" s="23"/>
      <c r="HRU85" s="23"/>
      <c r="HRV85" s="23"/>
      <c r="HRW85" s="23"/>
      <c r="HRX85" s="23"/>
      <c r="HRY85" s="23"/>
      <c r="HRZ85" s="23"/>
      <c r="HSA85" s="23"/>
      <c r="HSB85" s="23"/>
      <c r="HSC85" s="23"/>
      <c r="HSD85" s="23"/>
      <c r="HSE85" s="23"/>
      <c r="HSF85" s="23"/>
      <c r="HSG85" s="23"/>
      <c r="HSH85" s="23"/>
      <c r="HSI85" s="23"/>
      <c r="HSJ85" s="23"/>
      <c r="HSK85" s="23"/>
      <c r="HSL85" s="23"/>
      <c r="HSM85" s="23"/>
      <c r="HSN85" s="23"/>
      <c r="HSO85" s="23"/>
      <c r="HSP85" s="23"/>
      <c r="HSQ85" s="23"/>
      <c r="HSR85" s="23"/>
      <c r="HSS85" s="23"/>
      <c r="HST85" s="23"/>
      <c r="HSU85" s="23"/>
      <c r="HSV85" s="23"/>
      <c r="HSW85" s="23"/>
      <c r="HSX85" s="23"/>
      <c r="HSY85" s="23"/>
      <c r="HSZ85" s="23"/>
      <c r="HTA85" s="23"/>
      <c r="HTB85" s="23"/>
      <c r="HTC85" s="23"/>
      <c r="HTD85" s="23"/>
      <c r="HTE85" s="23"/>
      <c r="HTF85" s="23"/>
      <c r="HTG85" s="23"/>
      <c r="HTH85" s="23"/>
      <c r="HTI85" s="23"/>
      <c r="HTJ85" s="23"/>
      <c r="HTK85" s="23"/>
      <c r="HTL85" s="23"/>
      <c r="HTM85" s="23"/>
      <c r="HTN85" s="23"/>
      <c r="HTO85" s="23"/>
      <c r="HTP85" s="23"/>
      <c r="HTQ85" s="23"/>
      <c r="HTR85" s="23"/>
      <c r="HTS85" s="23"/>
      <c r="HTT85" s="23"/>
      <c r="HTU85" s="23"/>
      <c r="HTV85" s="23"/>
      <c r="HTW85" s="23"/>
      <c r="HTX85" s="23"/>
      <c r="HTY85" s="23"/>
      <c r="HTZ85" s="23"/>
      <c r="HUA85" s="23"/>
      <c r="HUB85" s="23"/>
      <c r="HUC85" s="23"/>
      <c r="HUD85" s="23"/>
      <c r="HUE85" s="23"/>
      <c r="HUF85" s="23"/>
      <c r="HUG85" s="23"/>
      <c r="HUH85" s="23"/>
      <c r="HUI85" s="23"/>
      <c r="HUJ85" s="23"/>
      <c r="HUK85" s="23"/>
      <c r="HUL85" s="23"/>
      <c r="HUM85" s="23"/>
      <c r="HUN85" s="23"/>
      <c r="HUO85" s="23"/>
      <c r="HUP85" s="23"/>
      <c r="HUQ85" s="23"/>
      <c r="HUR85" s="23"/>
      <c r="HUS85" s="23"/>
      <c r="HUT85" s="23"/>
      <c r="HUU85" s="23"/>
      <c r="HUV85" s="23"/>
      <c r="HUW85" s="23"/>
      <c r="HUX85" s="23"/>
      <c r="HUY85" s="23"/>
      <c r="HUZ85" s="23"/>
      <c r="HVA85" s="23"/>
      <c r="HVB85" s="23"/>
      <c r="HVC85" s="23"/>
      <c r="HVD85" s="23"/>
      <c r="HVE85" s="23"/>
      <c r="HVF85" s="23"/>
      <c r="HVG85" s="23"/>
      <c r="HVH85" s="23"/>
      <c r="HVI85" s="23"/>
      <c r="HVJ85" s="23"/>
      <c r="HVK85" s="23"/>
      <c r="HVL85" s="23"/>
      <c r="HVM85" s="23"/>
      <c r="HVN85" s="23"/>
      <c r="HVO85" s="23"/>
      <c r="HVP85" s="23"/>
      <c r="HVQ85" s="23"/>
      <c r="HVR85" s="23"/>
      <c r="HVS85" s="23"/>
      <c r="HVT85" s="23"/>
      <c r="HVU85" s="23"/>
      <c r="HVV85" s="23"/>
      <c r="HVW85" s="23"/>
      <c r="HVX85" s="23"/>
      <c r="HVY85" s="23"/>
      <c r="HVZ85" s="23"/>
      <c r="HWA85" s="23"/>
      <c r="HWB85" s="23"/>
      <c r="HWC85" s="23"/>
      <c r="HWD85" s="23"/>
      <c r="HWE85" s="23"/>
      <c r="HWF85" s="23"/>
      <c r="HWG85" s="23"/>
      <c r="HWH85" s="23"/>
      <c r="HWI85" s="23"/>
      <c r="HWJ85" s="23"/>
      <c r="HWK85" s="23"/>
      <c r="HWL85" s="23"/>
      <c r="HWM85" s="23"/>
      <c r="HWN85" s="23"/>
      <c r="HWO85" s="23"/>
      <c r="HWP85" s="23"/>
      <c r="HWQ85" s="23"/>
      <c r="HWR85" s="23"/>
      <c r="HWS85" s="23"/>
      <c r="HWT85" s="23"/>
      <c r="HWU85" s="23"/>
      <c r="HWV85" s="23"/>
      <c r="HWW85" s="23"/>
      <c r="HWX85" s="23"/>
      <c r="HWY85" s="23"/>
      <c r="HWZ85" s="23"/>
      <c r="HXA85" s="23"/>
      <c r="HXB85" s="23"/>
      <c r="HXC85" s="23"/>
      <c r="HXD85" s="23"/>
      <c r="HXE85" s="23"/>
      <c r="HXF85" s="23"/>
      <c r="HXG85" s="23"/>
      <c r="HXH85" s="23"/>
      <c r="HXI85" s="23"/>
      <c r="HXJ85" s="23"/>
      <c r="HXK85" s="23"/>
      <c r="HXL85" s="23"/>
      <c r="HXM85" s="23"/>
      <c r="HXN85" s="23"/>
      <c r="HXO85" s="23"/>
      <c r="HXP85" s="23"/>
      <c r="HXQ85" s="23"/>
      <c r="HXR85" s="23"/>
      <c r="HXS85" s="23"/>
      <c r="HXT85" s="23"/>
      <c r="HXU85" s="23"/>
      <c r="HXV85" s="23"/>
      <c r="HXW85" s="23"/>
      <c r="HXX85" s="23"/>
      <c r="HXY85" s="23"/>
      <c r="HXZ85" s="23"/>
      <c r="HYA85" s="23"/>
      <c r="HYB85" s="23"/>
      <c r="HYC85" s="23"/>
      <c r="HYD85" s="23"/>
      <c r="HYE85" s="23"/>
      <c r="HYF85" s="23"/>
      <c r="HYG85" s="23"/>
      <c r="HYH85" s="23"/>
      <c r="HYI85" s="23"/>
      <c r="HYJ85" s="23"/>
      <c r="HYK85" s="23"/>
      <c r="HYL85" s="23"/>
      <c r="HYM85" s="23"/>
      <c r="HYN85" s="23"/>
      <c r="HYO85" s="23"/>
      <c r="HYP85" s="23"/>
      <c r="HYQ85" s="23"/>
      <c r="HYR85" s="23"/>
      <c r="HYS85" s="23"/>
      <c r="HYT85" s="23"/>
      <c r="HYU85" s="23"/>
      <c r="HYV85" s="23"/>
      <c r="HYW85" s="23"/>
      <c r="HYX85" s="23"/>
      <c r="HYY85" s="23"/>
      <c r="HYZ85" s="23"/>
      <c r="HZA85" s="23"/>
      <c r="HZB85" s="23"/>
      <c r="HZC85" s="23"/>
      <c r="HZD85" s="23"/>
      <c r="HZE85" s="23"/>
      <c r="HZF85" s="23"/>
      <c r="HZG85" s="23"/>
      <c r="HZH85" s="23"/>
      <c r="HZI85" s="23"/>
      <c r="HZJ85" s="23"/>
      <c r="HZK85" s="23"/>
      <c r="HZL85" s="23"/>
      <c r="HZM85" s="23"/>
      <c r="HZN85" s="23"/>
      <c r="HZO85" s="23"/>
      <c r="HZP85" s="23"/>
      <c r="HZQ85" s="23"/>
      <c r="HZR85" s="23"/>
      <c r="HZS85" s="23"/>
      <c r="HZT85" s="23"/>
      <c r="HZU85" s="23"/>
      <c r="HZV85" s="23"/>
      <c r="HZW85" s="23"/>
      <c r="HZX85" s="23"/>
      <c r="HZY85" s="23"/>
      <c r="HZZ85" s="23"/>
      <c r="IAA85" s="23"/>
      <c r="IAB85" s="23"/>
      <c r="IAC85" s="23"/>
      <c r="IAD85" s="23"/>
      <c r="IAE85" s="23"/>
      <c r="IAF85" s="23"/>
      <c r="IAG85" s="23"/>
      <c r="IAH85" s="23"/>
      <c r="IAI85" s="23"/>
      <c r="IAJ85" s="23"/>
      <c r="IAK85" s="23"/>
      <c r="IAL85" s="23"/>
      <c r="IAM85" s="23"/>
      <c r="IAN85" s="23"/>
      <c r="IAO85" s="23"/>
      <c r="IAP85" s="23"/>
      <c r="IAQ85" s="23"/>
      <c r="IAR85" s="23"/>
      <c r="IAS85" s="23"/>
      <c r="IAT85" s="23"/>
      <c r="IAU85" s="23"/>
      <c r="IAV85" s="23"/>
      <c r="IAW85" s="23"/>
      <c r="IAX85" s="23"/>
      <c r="IAY85" s="23"/>
      <c r="IAZ85" s="23"/>
      <c r="IBA85" s="23"/>
      <c r="IBB85" s="23"/>
      <c r="IBC85" s="23"/>
      <c r="IBD85" s="23"/>
      <c r="IBE85" s="23"/>
      <c r="IBF85" s="23"/>
      <c r="IBG85" s="23"/>
      <c r="IBH85" s="23"/>
      <c r="IBI85" s="23"/>
      <c r="IBJ85" s="23"/>
      <c r="IBK85" s="23"/>
      <c r="IBL85" s="23"/>
      <c r="IBM85" s="23"/>
      <c r="IBN85" s="23"/>
      <c r="IBO85" s="23"/>
      <c r="IBP85" s="23"/>
      <c r="IBQ85" s="23"/>
      <c r="IBR85" s="23"/>
      <c r="IBS85" s="23"/>
      <c r="IBT85" s="23"/>
      <c r="IBU85" s="23"/>
      <c r="IBV85" s="23"/>
      <c r="IBW85" s="23"/>
      <c r="IBX85" s="23"/>
      <c r="IBY85" s="23"/>
      <c r="IBZ85" s="23"/>
      <c r="ICA85" s="23"/>
      <c r="ICB85" s="23"/>
      <c r="ICC85" s="23"/>
      <c r="ICD85" s="23"/>
      <c r="ICE85" s="23"/>
      <c r="ICF85" s="23"/>
      <c r="ICG85" s="23"/>
      <c r="ICH85" s="23"/>
      <c r="ICI85" s="23"/>
      <c r="ICJ85" s="23"/>
      <c r="ICK85" s="23"/>
      <c r="ICL85" s="23"/>
      <c r="ICM85" s="23"/>
      <c r="ICN85" s="23"/>
      <c r="ICO85" s="23"/>
      <c r="ICP85" s="23"/>
      <c r="ICQ85" s="23"/>
      <c r="ICR85" s="23"/>
      <c r="ICS85" s="23"/>
      <c r="ICT85" s="23"/>
      <c r="ICU85" s="23"/>
      <c r="ICV85" s="23"/>
      <c r="ICW85" s="23"/>
      <c r="ICX85" s="23"/>
      <c r="ICY85" s="23"/>
      <c r="ICZ85" s="23"/>
      <c r="IDA85" s="23"/>
      <c r="IDB85" s="23"/>
      <c r="IDC85" s="23"/>
      <c r="IDD85" s="23"/>
      <c r="IDE85" s="23"/>
      <c r="IDF85" s="23"/>
      <c r="IDG85" s="23"/>
      <c r="IDH85" s="23"/>
      <c r="IDI85" s="23"/>
      <c r="IDJ85" s="23"/>
      <c r="IDK85" s="23"/>
      <c r="IDL85" s="23"/>
      <c r="IDM85" s="23"/>
      <c r="IDN85" s="23"/>
      <c r="IDO85" s="23"/>
      <c r="IDP85" s="23"/>
      <c r="IDQ85" s="23"/>
      <c r="IDR85" s="23"/>
      <c r="IDS85" s="23"/>
      <c r="IDT85" s="23"/>
      <c r="IDU85" s="23"/>
      <c r="IDV85" s="23"/>
      <c r="IDW85" s="23"/>
      <c r="IDX85" s="23"/>
      <c r="IDY85" s="23"/>
      <c r="IDZ85" s="23"/>
      <c r="IEA85" s="23"/>
      <c r="IEB85" s="23"/>
      <c r="IEC85" s="23"/>
      <c r="IED85" s="23"/>
      <c r="IEE85" s="23"/>
      <c r="IEF85" s="23"/>
      <c r="IEG85" s="23"/>
      <c r="IEH85" s="23"/>
      <c r="IEI85" s="23"/>
      <c r="IEJ85" s="23"/>
      <c r="IEK85" s="23"/>
      <c r="IEL85" s="23"/>
      <c r="IEM85" s="23"/>
      <c r="IEN85" s="23"/>
      <c r="IEO85" s="23"/>
      <c r="IEP85" s="23"/>
      <c r="IEQ85" s="23"/>
      <c r="IER85" s="23"/>
      <c r="IES85" s="23"/>
      <c r="IET85" s="23"/>
      <c r="IEU85" s="23"/>
      <c r="IEV85" s="23"/>
      <c r="IEW85" s="23"/>
      <c r="IEX85" s="23"/>
      <c r="IEY85" s="23"/>
      <c r="IEZ85" s="23"/>
      <c r="IFA85" s="23"/>
      <c r="IFB85" s="23"/>
      <c r="IFC85" s="23"/>
      <c r="IFD85" s="23"/>
      <c r="IFE85" s="23"/>
      <c r="IFF85" s="23"/>
      <c r="IFG85" s="23"/>
      <c r="IFH85" s="23"/>
      <c r="IFI85" s="23"/>
      <c r="IFJ85" s="23"/>
      <c r="IFK85" s="23"/>
      <c r="IFL85" s="23"/>
      <c r="IFM85" s="23"/>
      <c r="IFN85" s="23"/>
      <c r="IFO85" s="23"/>
      <c r="IFP85" s="23"/>
      <c r="IFQ85" s="23"/>
      <c r="IFR85" s="23"/>
      <c r="IFS85" s="23"/>
      <c r="IFT85" s="23"/>
      <c r="IFU85" s="23"/>
      <c r="IFV85" s="23"/>
      <c r="IFW85" s="23"/>
      <c r="IFX85" s="23"/>
      <c r="IFY85" s="23"/>
      <c r="IFZ85" s="23"/>
      <c r="IGA85" s="23"/>
      <c r="IGB85" s="23"/>
      <c r="IGC85" s="23"/>
      <c r="IGD85" s="23"/>
      <c r="IGE85" s="23"/>
      <c r="IGF85" s="23"/>
      <c r="IGG85" s="23"/>
      <c r="IGH85" s="23"/>
      <c r="IGI85" s="23"/>
      <c r="IGJ85" s="23"/>
      <c r="IGK85" s="23"/>
      <c r="IGL85" s="23"/>
      <c r="IGM85" s="23"/>
      <c r="IGN85" s="23"/>
      <c r="IGO85" s="23"/>
      <c r="IGP85" s="23"/>
      <c r="IGQ85" s="23"/>
      <c r="IGR85" s="23"/>
      <c r="IGS85" s="23"/>
      <c r="IGT85" s="23"/>
      <c r="IGU85" s="23"/>
      <c r="IGV85" s="23"/>
      <c r="IGW85" s="23"/>
      <c r="IGX85" s="23"/>
      <c r="IGY85" s="23"/>
      <c r="IGZ85" s="23"/>
      <c r="IHA85" s="23"/>
      <c r="IHB85" s="23"/>
      <c r="IHC85" s="23"/>
      <c r="IHD85" s="23"/>
      <c r="IHE85" s="23"/>
      <c r="IHF85" s="23"/>
      <c r="IHG85" s="23"/>
      <c r="IHH85" s="23"/>
      <c r="IHI85" s="23"/>
      <c r="IHJ85" s="23"/>
      <c r="IHK85" s="23"/>
      <c r="IHL85" s="23"/>
      <c r="IHM85" s="23"/>
      <c r="IHN85" s="23"/>
      <c r="IHO85" s="23"/>
      <c r="IHP85" s="23"/>
      <c r="IHQ85" s="23"/>
      <c r="IHR85" s="23"/>
      <c r="IHS85" s="23"/>
      <c r="IHT85" s="23"/>
      <c r="IHU85" s="23"/>
      <c r="IHV85" s="23"/>
      <c r="IHW85" s="23"/>
      <c r="IHX85" s="23"/>
      <c r="IHY85" s="23"/>
      <c r="IHZ85" s="23"/>
      <c r="IIA85" s="23"/>
      <c r="IIB85" s="23"/>
      <c r="IIC85" s="23"/>
      <c r="IID85" s="23"/>
      <c r="IIE85" s="23"/>
      <c r="IIF85" s="23"/>
      <c r="IIG85" s="23"/>
      <c r="IIH85" s="23"/>
      <c r="III85" s="23"/>
      <c r="IIJ85" s="23"/>
      <c r="IIK85" s="23"/>
      <c r="IIL85" s="23"/>
      <c r="IIM85" s="23"/>
      <c r="IIN85" s="23"/>
      <c r="IIO85" s="23"/>
      <c r="IIP85" s="23"/>
      <c r="IIQ85" s="23"/>
      <c r="IIR85" s="23"/>
      <c r="IIS85" s="23"/>
      <c r="IIT85" s="23"/>
      <c r="IIU85" s="23"/>
      <c r="IIV85" s="23"/>
      <c r="IIW85" s="23"/>
      <c r="IIX85" s="23"/>
      <c r="IIY85" s="23"/>
      <c r="IIZ85" s="23"/>
      <c r="IJA85" s="23"/>
      <c r="IJB85" s="23"/>
      <c r="IJC85" s="23"/>
      <c r="IJD85" s="23"/>
      <c r="IJE85" s="23"/>
      <c r="IJF85" s="23"/>
      <c r="IJG85" s="23"/>
      <c r="IJH85" s="23"/>
      <c r="IJI85" s="23"/>
      <c r="IJJ85" s="23"/>
      <c r="IJK85" s="23"/>
      <c r="IJL85" s="23"/>
      <c r="IJM85" s="23"/>
      <c r="IJN85" s="23"/>
      <c r="IJO85" s="23"/>
      <c r="IJP85" s="23"/>
      <c r="IJQ85" s="23"/>
      <c r="IJR85" s="23"/>
      <c r="IJS85" s="23"/>
      <c r="IJT85" s="23"/>
      <c r="IJU85" s="23"/>
      <c r="IJV85" s="23"/>
      <c r="IJW85" s="23"/>
      <c r="IJX85" s="23"/>
      <c r="IJY85" s="23"/>
      <c r="IJZ85" s="23"/>
      <c r="IKA85" s="23"/>
      <c r="IKB85" s="23"/>
      <c r="IKC85" s="23"/>
      <c r="IKD85" s="23"/>
      <c r="IKE85" s="23"/>
      <c r="IKF85" s="23"/>
      <c r="IKG85" s="23"/>
      <c r="IKH85" s="23"/>
      <c r="IKI85" s="23"/>
      <c r="IKJ85" s="23"/>
      <c r="IKK85" s="23"/>
      <c r="IKL85" s="23"/>
      <c r="IKM85" s="23"/>
      <c r="IKN85" s="23"/>
      <c r="IKO85" s="23"/>
      <c r="IKP85" s="23"/>
      <c r="IKQ85" s="23"/>
      <c r="IKR85" s="23"/>
      <c r="IKS85" s="23"/>
      <c r="IKT85" s="23"/>
      <c r="IKU85" s="23"/>
      <c r="IKV85" s="23"/>
      <c r="IKW85" s="23"/>
      <c r="IKX85" s="23"/>
      <c r="IKY85" s="23"/>
      <c r="IKZ85" s="23"/>
      <c r="ILA85" s="23"/>
      <c r="ILB85" s="23"/>
      <c r="ILC85" s="23"/>
      <c r="ILD85" s="23"/>
      <c r="ILE85" s="23"/>
      <c r="ILF85" s="23"/>
      <c r="ILG85" s="23"/>
      <c r="ILH85" s="23"/>
      <c r="ILI85" s="23"/>
      <c r="ILJ85" s="23"/>
      <c r="ILK85" s="23"/>
      <c r="ILL85" s="23"/>
      <c r="ILM85" s="23"/>
      <c r="ILN85" s="23"/>
      <c r="ILO85" s="23"/>
      <c r="ILP85" s="23"/>
      <c r="ILQ85" s="23"/>
      <c r="ILR85" s="23"/>
      <c r="ILS85" s="23"/>
      <c r="ILT85" s="23"/>
      <c r="ILU85" s="23"/>
      <c r="ILV85" s="23"/>
      <c r="ILW85" s="23"/>
      <c r="ILX85" s="23"/>
      <c r="ILY85" s="23"/>
      <c r="ILZ85" s="23"/>
      <c r="IMA85" s="23"/>
      <c r="IMB85" s="23"/>
      <c r="IMC85" s="23"/>
      <c r="IMD85" s="23"/>
      <c r="IME85" s="23"/>
      <c r="IMF85" s="23"/>
      <c r="IMG85" s="23"/>
      <c r="IMH85" s="23"/>
      <c r="IMI85" s="23"/>
      <c r="IMJ85" s="23"/>
      <c r="IMK85" s="23"/>
      <c r="IML85" s="23"/>
      <c r="IMM85" s="23"/>
      <c r="IMN85" s="23"/>
      <c r="IMO85" s="23"/>
      <c r="IMP85" s="23"/>
      <c r="IMQ85" s="23"/>
      <c r="IMR85" s="23"/>
      <c r="IMS85" s="23"/>
      <c r="IMT85" s="23"/>
      <c r="IMU85" s="23"/>
      <c r="IMV85" s="23"/>
      <c r="IMW85" s="23"/>
      <c r="IMX85" s="23"/>
      <c r="IMY85" s="23"/>
      <c r="IMZ85" s="23"/>
      <c r="INA85" s="23"/>
      <c r="INB85" s="23"/>
      <c r="INC85" s="23"/>
      <c r="IND85" s="23"/>
      <c r="INE85" s="23"/>
      <c r="INF85" s="23"/>
      <c r="ING85" s="23"/>
      <c r="INH85" s="23"/>
      <c r="INI85" s="23"/>
      <c r="INJ85" s="23"/>
      <c r="INK85" s="23"/>
      <c r="INL85" s="23"/>
      <c r="INM85" s="23"/>
      <c r="INN85" s="23"/>
      <c r="INO85" s="23"/>
      <c r="INP85" s="23"/>
      <c r="INQ85" s="23"/>
      <c r="INR85" s="23"/>
      <c r="INS85" s="23"/>
      <c r="INT85" s="23"/>
      <c r="INU85" s="23"/>
      <c r="INV85" s="23"/>
      <c r="INW85" s="23"/>
      <c r="INX85" s="23"/>
      <c r="INY85" s="23"/>
      <c r="INZ85" s="23"/>
      <c r="IOA85" s="23"/>
      <c r="IOB85" s="23"/>
      <c r="IOC85" s="23"/>
      <c r="IOD85" s="23"/>
      <c r="IOE85" s="23"/>
      <c r="IOF85" s="23"/>
      <c r="IOG85" s="23"/>
      <c r="IOH85" s="23"/>
      <c r="IOI85" s="23"/>
      <c r="IOJ85" s="23"/>
      <c r="IOK85" s="23"/>
      <c r="IOL85" s="23"/>
      <c r="IOM85" s="23"/>
      <c r="ION85" s="23"/>
      <c r="IOO85" s="23"/>
      <c r="IOP85" s="23"/>
      <c r="IOQ85" s="23"/>
      <c r="IOR85" s="23"/>
      <c r="IOS85" s="23"/>
      <c r="IOT85" s="23"/>
      <c r="IOU85" s="23"/>
      <c r="IOV85" s="23"/>
      <c r="IOW85" s="23"/>
      <c r="IOX85" s="23"/>
      <c r="IOY85" s="23"/>
      <c r="IOZ85" s="23"/>
      <c r="IPA85" s="23"/>
      <c r="IPB85" s="23"/>
      <c r="IPC85" s="23"/>
      <c r="IPD85" s="23"/>
      <c r="IPE85" s="23"/>
      <c r="IPF85" s="23"/>
      <c r="IPG85" s="23"/>
      <c r="IPH85" s="23"/>
      <c r="IPI85" s="23"/>
      <c r="IPJ85" s="23"/>
      <c r="IPK85" s="23"/>
      <c r="IPL85" s="23"/>
      <c r="IPM85" s="23"/>
      <c r="IPN85" s="23"/>
      <c r="IPO85" s="23"/>
      <c r="IPP85" s="23"/>
      <c r="IPQ85" s="23"/>
      <c r="IPR85" s="23"/>
      <c r="IPS85" s="23"/>
      <c r="IPT85" s="23"/>
      <c r="IPU85" s="23"/>
      <c r="IPV85" s="23"/>
      <c r="IPW85" s="23"/>
      <c r="IPX85" s="23"/>
      <c r="IPY85" s="23"/>
      <c r="IPZ85" s="23"/>
      <c r="IQA85" s="23"/>
      <c r="IQB85" s="23"/>
      <c r="IQC85" s="23"/>
      <c r="IQD85" s="23"/>
      <c r="IQE85" s="23"/>
      <c r="IQF85" s="23"/>
      <c r="IQG85" s="23"/>
      <c r="IQH85" s="23"/>
      <c r="IQI85" s="23"/>
      <c r="IQJ85" s="23"/>
      <c r="IQK85" s="23"/>
      <c r="IQL85" s="23"/>
      <c r="IQM85" s="23"/>
      <c r="IQN85" s="23"/>
      <c r="IQO85" s="23"/>
      <c r="IQP85" s="23"/>
      <c r="IQQ85" s="23"/>
      <c r="IQR85" s="23"/>
      <c r="IQS85" s="23"/>
      <c r="IQT85" s="23"/>
      <c r="IQU85" s="23"/>
      <c r="IQV85" s="23"/>
      <c r="IQW85" s="23"/>
      <c r="IQX85" s="23"/>
      <c r="IQY85" s="23"/>
      <c r="IQZ85" s="23"/>
      <c r="IRA85" s="23"/>
      <c r="IRB85" s="23"/>
      <c r="IRC85" s="23"/>
      <c r="IRD85" s="23"/>
      <c r="IRE85" s="23"/>
      <c r="IRF85" s="23"/>
      <c r="IRG85" s="23"/>
      <c r="IRH85" s="23"/>
      <c r="IRI85" s="23"/>
      <c r="IRJ85" s="23"/>
      <c r="IRK85" s="23"/>
      <c r="IRL85" s="23"/>
      <c r="IRM85" s="23"/>
      <c r="IRN85" s="23"/>
      <c r="IRO85" s="23"/>
      <c r="IRP85" s="23"/>
      <c r="IRQ85" s="23"/>
      <c r="IRR85" s="23"/>
      <c r="IRS85" s="23"/>
      <c r="IRT85" s="23"/>
      <c r="IRU85" s="23"/>
      <c r="IRV85" s="23"/>
      <c r="IRW85" s="23"/>
      <c r="IRX85" s="23"/>
      <c r="IRY85" s="23"/>
      <c r="IRZ85" s="23"/>
      <c r="ISA85" s="23"/>
      <c r="ISB85" s="23"/>
      <c r="ISC85" s="23"/>
      <c r="ISD85" s="23"/>
      <c r="ISE85" s="23"/>
      <c r="ISF85" s="23"/>
      <c r="ISG85" s="23"/>
      <c r="ISH85" s="23"/>
      <c r="ISI85" s="23"/>
      <c r="ISJ85" s="23"/>
      <c r="ISK85" s="23"/>
      <c r="ISL85" s="23"/>
      <c r="ISM85" s="23"/>
      <c r="ISN85" s="23"/>
      <c r="ISO85" s="23"/>
      <c r="ISP85" s="23"/>
      <c r="ISQ85" s="23"/>
      <c r="ISR85" s="23"/>
      <c r="ISS85" s="23"/>
      <c r="IST85" s="23"/>
      <c r="ISU85" s="23"/>
      <c r="ISV85" s="23"/>
      <c r="ISW85" s="23"/>
      <c r="ISX85" s="23"/>
      <c r="ISY85" s="23"/>
      <c r="ISZ85" s="23"/>
      <c r="ITA85" s="23"/>
      <c r="ITB85" s="23"/>
      <c r="ITC85" s="23"/>
      <c r="ITD85" s="23"/>
      <c r="ITE85" s="23"/>
      <c r="ITF85" s="23"/>
      <c r="ITG85" s="23"/>
      <c r="ITH85" s="23"/>
      <c r="ITI85" s="23"/>
      <c r="ITJ85" s="23"/>
      <c r="ITK85" s="23"/>
      <c r="ITL85" s="23"/>
      <c r="ITM85" s="23"/>
      <c r="ITN85" s="23"/>
      <c r="ITO85" s="23"/>
      <c r="ITP85" s="23"/>
      <c r="ITQ85" s="23"/>
      <c r="ITR85" s="23"/>
      <c r="ITS85" s="23"/>
      <c r="ITT85" s="23"/>
      <c r="ITU85" s="23"/>
      <c r="ITV85" s="23"/>
      <c r="ITW85" s="23"/>
      <c r="ITX85" s="23"/>
      <c r="ITY85" s="23"/>
      <c r="ITZ85" s="23"/>
      <c r="IUA85" s="23"/>
      <c r="IUB85" s="23"/>
      <c r="IUC85" s="23"/>
      <c r="IUD85" s="23"/>
      <c r="IUE85" s="23"/>
      <c r="IUF85" s="23"/>
      <c r="IUG85" s="23"/>
      <c r="IUH85" s="23"/>
      <c r="IUI85" s="23"/>
      <c r="IUJ85" s="23"/>
      <c r="IUK85" s="23"/>
      <c r="IUL85" s="23"/>
      <c r="IUM85" s="23"/>
      <c r="IUN85" s="23"/>
      <c r="IUO85" s="23"/>
      <c r="IUP85" s="23"/>
      <c r="IUQ85" s="23"/>
      <c r="IUR85" s="23"/>
      <c r="IUS85" s="23"/>
      <c r="IUT85" s="23"/>
      <c r="IUU85" s="23"/>
      <c r="IUV85" s="23"/>
      <c r="IUW85" s="23"/>
      <c r="IUX85" s="23"/>
      <c r="IUY85" s="23"/>
      <c r="IUZ85" s="23"/>
      <c r="IVA85" s="23"/>
      <c r="IVB85" s="23"/>
      <c r="IVC85" s="23"/>
      <c r="IVD85" s="23"/>
      <c r="IVE85" s="23"/>
      <c r="IVF85" s="23"/>
      <c r="IVG85" s="23"/>
      <c r="IVH85" s="23"/>
      <c r="IVI85" s="23"/>
      <c r="IVJ85" s="23"/>
      <c r="IVK85" s="23"/>
      <c r="IVL85" s="23"/>
      <c r="IVM85" s="23"/>
      <c r="IVN85" s="23"/>
      <c r="IVO85" s="23"/>
      <c r="IVP85" s="23"/>
      <c r="IVQ85" s="23"/>
      <c r="IVR85" s="23"/>
      <c r="IVS85" s="23"/>
      <c r="IVT85" s="23"/>
      <c r="IVU85" s="23"/>
      <c r="IVV85" s="23"/>
      <c r="IVW85" s="23"/>
      <c r="IVX85" s="23"/>
      <c r="IVY85" s="23"/>
      <c r="IVZ85" s="23"/>
      <c r="IWA85" s="23"/>
      <c r="IWB85" s="23"/>
      <c r="IWC85" s="23"/>
      <c r="IWD85" s="23"/>
      <c r="IWE85" s="23"/>
      <c r="IWF85" s="23"/>
      <c r="IWG85" s="23"/>
      <c r="IWH85" s="23"/>
      <c r="IWI85" s="23"/>
      <c r="IWJ85" s="23"/>
      <c r="IWK85" s="23"/>
      <c r="IWL85" s="23"/>
      <c r="IWM85" s="23"/>
      <c r="IWN85" s="23"/>
      <c r="IWO85" s="23"/>
      <c r="IWP85" s="23"/>
      <c r="IWQ85" s="23"/>
      <c r="IWR85" s="23"/>
      <c r="IWS85" s="23"/>
      <c r="IWT85" s="23"/>
      <c r="IWU85" s="23"/>
      <c r="IWV85" s="23"/>
      <c r="IWW85" s="23"/>
      <c r="IWX85" s="23"/>
      <c r="IWY85" s="23"/>
      <c r="IWZ85" s="23"/>
      <c r="IXA85" s="23"/>
      <c r="IXB85" s="23"/>
      <c r="IXC85" s="23"/>
      <c r="IXD85" s="23"/>
      <c r="IXE85" s="23"/>
      <c r="IXF85" s="23"/>
      <c r="IXG85" s="23"/>
      <c r="IXH85" s="23"/>
      <c r="IXI85" s="23"/>
      <c r="IXJ85" s="23"/>
      <c r="IXK85" s="23"/>
      <c r="IXL85" s="23"/>
      <c r="IXM85" s="23"/>
      <c r="IXN85" s="23"/>
      <c r="IXO85" s="23"/>
      <c r="IXP85" s="23"/>
      <c r="IXQ85" s="23"/>
      <c r="IXR85" s="23"/>
      <c r="IXS85" s="23"/>
      <c r="IXT85" s="23"/>
      <c r="IXU85" s="23"/>
      <c r="IXV85" s="23"/>
      <c r="IXW85" s="23"/>
      <c r="IXX85" s="23"/>
      <c r="IXY85" s="23"/>
      <c r="IXZ85" s="23"/>
      <c r="IYA85" s="23"/>
      <c r="IYB85" s="23"/>
      <c r="IYC85" s="23"/>
      <c r="IYD85" s="23"/>
      <c r="IYE85" s="23"/>
      <c r="IYF85" s="23"/>
      <c r="IYG85" s="23"/>
      <c r="IYH85" s="23"/>
      <c r="IYI85" s="23"/>
      <c r="IYJ85" s="23"/>
      <c r="IYK85" s="23"/>
      <c r="IYL85" s="23"/>
      <c r="IYM85" s="23"/>
      <c r="IYN85" s="23"/>
      <c r="IYO85" s="23"/>
      <c r="IYP85" s="23"/>
      <c r="IYQ85" s="23"/>
      <c r="IYR85" s="23"/>
      <c r="IYS85" s="23"/>
      <c r="IYT85" s="23"/>
      <c r="IYU85" s="23"/>
      <c r="IYV85" s="23"/>
      <c r="IYW85" s="23"/>
      <c r="IYX85" s="23"/>
      <c r="IYY85" s="23"/>
      <c r="IYZ85" s="23"/>
      <c r="IZA85" s="23"/>
      <c r="IZB85" s="23"/>
      <c r="IZC85" s="23"/>
      <c r="IZD85" s="23"/>
      <c r="IZE85" s="23"/>
      <c r="IZF85" s="23"/>
      <c r="IZG85" s="23"/>
      <c r="IZH85" s="23"/>
      <c r="IZI85" s="23"/>
      <c r="IZJ85" s="23"/>
      <c r="IZK85" s="23"/>
      <c r="IZL85" s="23"/>
      <c r="IZM85" s="23"/>
      <c r="IZN85" s="23"/>
      <c r="IZO85" s="23"/>
      <c r="IZP85" s="23"/>
      <c r="IZQ85" s="23"/>
      <c r="IZR85" s="23"/>
      <c r="IZS85" s="23"/>
      <c r="IZT85" s="23"/>
      <c r="IZU85" s="23"/>
      <c r="IZV85" s="23"/>
      <c r="IZW85" s="23"/>
      <c r="IZX85" s="23"/>
      <c r="IZY85" s="23"/>
      <c r="IZZ85" s="23"/>
      <c r="JAA85" s="23"/>
      <c r="JAB85" s="23"/>
      <c r="JAC85" s="23"/>
      <c r="JAD85" s="23"/>
      <c r="JAE85" s="23"/>
      <c r="JAF85" s="23"/>
      <c r="JAG85" s="23"/>
      <c r="JAH85" s="23"/>
      <c r="JAI85" s="23"/>
      <c r="JAJ85" s="23"/>
      <c r="JAK85" s="23"/>
      <c r="JAL85" s="23"/>
      <c r="JAM85" s="23"/>
      <c r="JAN85" s="23"/>
      <c r="JAO85" s="23"/>
      <c r="JAP85" s="23"/>
      <c r="JAQ85" s="23"/>
      <c r="JAR85" s="23"/>
      <c r="JAS85" s="23"/>
      <c r="JAT85" s="23"/>
      <c r="JAU85" s="23"/>
      <c r="JAV85" s="23"/>
      <c r="JAW85" s="23"/>
      <c r="JAX85" s="23"/>
      <c r="JAY85" s="23"/>
      <c r="JAZ85" s="23"/>
      <c r="JBA85" s="23"/>
      <c r="JBB85" s="23"/>
      <c r="JBC85" s="23"/>
      <c r="JBD85" s="23"/>
      <c r="JBE85" s="23"/>
      <c r="JBF85" s="23"/>
      <c r="JBG85" s="23"/>
      <c r="JBH85" s="23"/>
      <c r="JBI85" s="23"/>
      <c r="JBJ85" s="23"/>
      <c r="JBK85" s="23"/>
      <c r="JBL85" s="23"/>
      <c r="JBM85" s="23"/>
      <c r="JBN85" s="23"/>
      <c r="JBO85" s="23"/>
      <c r="JBP85" s="23"/>
      <c r="JBQ85" s="23"/>
      <c r="JBR85" s="23"/>
      <c r="JBS85" s="23"/>
      <c r="JBT85" s="23"/>
      <c r="JBU85" s="23"/>
      <c r="JBV85" s="23"/>
      <c r="JBW85" s="23"/>
      <c r="JBX85" s="23"/>
      <c r="JBY85" s="23"/>
      <c r="JBZ85" s="23"/>
      <c r="JCA85" s="23"/>
      <c r="JCB85" s="23"/>
      <c r="JCC85" s="23"/>
      <c r="JCD85" s="23"/>
      <c r="JCE85" s="23"/>
      <c r="JCF85" s="23"/>
      <c r="JCG85" s="23"/>
      <c r="JCH85" s="23"/>
      <c r="JCI85" s="23"/>
      <c r="JCJ85" s="23"/>
      <c r="JCK85" s="23"/>
      <c r="JCL85" s="23"/>
      <c r="JCM85" s="23"/>
      <c r="JCN85" s="23"/>
      <c r="JCO85" s="23"/>
      <c r="JCP85" s="23"/>
      <c r="JCQ85" s="23"/>
      <c r="JCR85" s="23"/>
      <c r="JCS85" s="23"/>
      <c r="JCT85" s="23"/>
      <c r="JCU85" s="23"/>
      <c r="JCV85" s="23"/>
      <c r="JCW85" s="23"/>
      <c r="JCX85" s="23"/>
      <c r="JCY85" s="23"/>
      <c r="JCZ85" s="23"/>
      <c r="JDA85" s="23"/>
      <c r="JDB85" s="23"/>
      <c r="JDC85" s="23"/>
      <c r="JDD85" s="23"/>
      <c r="JDE85" s="23"/>
      <c r="JDF85" s="23"/>
      <c r="JDG85" s="23"/>
      <c r="JDH85" s="23"/>
      <c r="JDI85" s="23"/>
      <c r="JDJ85" s="23"/>
      <c r="JDK85" s="23"/>
      <c r="JDL85" s="23"/>
      <c r="JDM85" s="23"/>
      <c r="JDN85" s="23"/>
      <c r="JDO85" s="23"/>
      <c r="JDP85" s="23"/>
      <c r="JDQ85" s="23"/>
      <c r="JDR85" s="23"/>
      <c r="JDS85" s="23"/>
      <c r="JDT85" s="23"/>
      <c r="JDU85" s="23"/>
      <c r="JDV85" s="23"/>
      <c r="JDW85" s="23"/>
      <c r="JDX85" s="23"/>
      <c r="JDY85" s="23"/>
      <c r="JDZ85" s="23"/>
      <c r="JEA85" s="23"/>
      <c r="JEB85" s="23"/>
      <c r="JEC85" s="23"/>
      <c r="JED85" s="23"/>
      <c r="JEE85" s="23"/>
      <c r="JEF85" s="23"/>
      <c r="JEG85" s="23"/>
      <c r="JEH85" s="23"/>
      <c r="JEI85" s="23"/>
      <c r="JEJ85" s="23"/>
      <c r="JEK85" s="23"/>
      <c r="JEL85" s="23"/>
      <c r="JEM85" s="23"/>
      <c r="JEN85" s="23"/>
      <c r="JEO85" s="23"/>
      <c r="JEP85" s="23"/>
      <c r="JEQ85" s="23"/>
      <c r="JER85" s="23"/>
      <c r="JES85" s="23"/>
      <c r="JET85" s="23"/>
      <c r="JEU85" s="23"/>
      <c r="JEV85" s="23"/>
      <c r="JEW85" s="23"/>
      <c r="JEX85" s="23"/>
      <c r="JEY85" s="23"/>
      <c r="JEZ85" s="23"/>
      <c r="JFA85" s="23"/>
      <c r="JFB85" s="23"/>
      <c r="JFC85" s="23"/>
      <c r="JFD85" s="23"/>
      <c r="JFE85" s="23"/>
      <c r="JFF85" s="23"/>
      <c r="JFG85" s="23"/>
      <c r="JFH85" s="23"/>
      <c r="JFI85" s="23"/>
      <c r="JFJ85" s="23"/>
      <c r="JFK85" s="23"/>
      <c r="JFL85" s="23"/>
      <c r="JFM85" s="23"/>
      <c r="JFN85" s="23"/>
      <c r="JFO85" s="23"/>
      <c r="JFP85" s="23"/>
      <c r="JFQ85" s="23"/>
      <c r="JFR85" s="23"/>
      <c r="JFS85" s="23"/>
      <c r="JFT85" s="23"/>
      <c r="JFU85" s="23"/>
      <c r="JFV85" s="23"/>
      <c r="JFW85" s="23"/>
      <c r="JFX85" s="23"/>
      <c r="JFY85" s="23"/>
      <c r="JFZ85" s="23"/>
      <c r="JGA85" s="23"/>
      <c r="JGB85" s="23"/>
      <c r="JGC85" s="23"/>
      <c r="JGD85" s="23"/>
      <c r="JGE85" s="23"/>
      <c r="JGF85" s="23"/>
      <c r="JGG85" s="23"/>
      <c r="JGH85" s="23"/>
      <c r="JGI85" s="23"/>
      <c r="JGJ85" s="23"/>
      <c r="JGK85" s="23"/>
      <c r="JGL85" s="23"/>
      <c r="JGM85" s="23"/>
      <c r="JGN85" s="23"/>
      <c r="JGO85" s="23"/>
      <c r="JGP85" s="23"/>
      <c r="JGQ85" s="23"/>
      <c r="JGR85" s="23"/>
      <c r="JGS85" s="23"/>
      <c r="JGT85" s="23"/>
      <c r="JGU85" s="23"/>
      <c r="JGV85" s="23"/>
      <c r="JGW85" s="23"/>
      <c r="JGX85" s="23"/>
      <c r="JGY85" s="23"/>
      <c r="JGZ85" s="23"/>
      <c r="JHA85" s="23"/>
      <c r="JHB85" s="23"/>
      <c r="JHC85" s="23"/>
      <c r="JHD85" s="23"/>
      <c r="JHE85" s="23"/>
      <c r="JHF85" s="23"/>
      <c r="JHG85" s="23"/>
      <c r="JHH85" s="23"/>
      <c r="JHI85" s="23"/>
      <c r="JHJ85" s="23"/>
      <c r="JHK85" s="23"/>
      <c r="JHL85" s="23"/>
      <c r="JHM85" s="23"/>
      <c r="JHN85" s="23"/>
      <c r="JHO85" s="23"/>
      <c r="JHP85" s="23"/>
      <c r="JHQ85" s="23"/>
      <c r="JHR85" s="23"/>
      <c r="JHS85" s="23"/>
      <c r="JHT85" s="23"/>
      <c r="JHU85" s="23"/>
      <c r="JHV85" s="23"/>
      <c r="JHW85" s="23"/>
      <c r="JHX85" s="23"/>
      <c r="JHY85" s="23"/>
      <c r="JHZ85" s="23"/>
      <c r="JIA85" s="23"/>
      <c r="JIB85" s="23"/>
      <c r="JIC85" s="23"/>
      <c r="JID85" s="23"/>
      <c r="JIE85" s="23"/>
      <c r="JIF85" s="23"/>
      <c r="JIG85" s="23"/>
      <c r="JIH85" s="23"/>
      <c r="JII85" s="23"/>
      <c r="JIJ85" s="23"/>
      <c r="JIK85" s="23"/>
      <c r="JIL85" s="23"/>
      <c r="JIM85" s="23"/>
      <c r="JIN85" s="23"/>
      <c r="JIO85" s="23"/>
      <c r="JIP85" s="23"/>
      <c r="JIQ85" s="23"/>
      <c r="JIR85" s="23"/>
      <c r="JIS85" s="23"/>
      <c r="JIT85" s="23"/>
      <c r="JIU85" s="23"/>
      <c r="JIV85" s="23"/>
      <c r="JIW85" s="23"/>
      <c r="JIX85" s="23"/>
      <c r="JIY85" s="23"/>
      <c r="JIZ85" s="23"/>
      <c r="JJA85" s="23"/>
      <c r="JJB85" s="23"/>
      <c r="JJC85" s="23"/>
      <c r="JJD85" s="23"/>
      <c r="JJE85" s="23"/>
      <c r="JJF85" s="23"/>
      <c r="JJG85" s="23"/>
      <c r="JJH85" s="23"/>
      <c r="JJI85" s="23"/>
      <c r="JJJ85" s="23"/>
      <c r="JJK85" s="23"/>
      <c r="JJL85" s="23"/>
      <c r="JJM85" s="23"/>
      <c r="JJN85" s="23"/>
      <c r="JJO85" s="23"/>
      <c r="JJP85" s="23"/>
      <c r="JJQ85" s="23"/>
      <c r="JJR85" s="23"/>
      <c r="JJS85" s="23"/>
      <c r="JJT85" s="23"/>
      <c r="JJU85" s="23"/>
      <c r="JJV85" s="23"/>
      <c r="JJW85" s="23"/>
      <c r="JJX85" s="23"/>
      <c r="JJY85" s="23"/>
      <c r="JJZ85" s="23"/>
      <c r="JKA85" s="23"/>
      <c r="JKB85" s="23"/>
      <c r="JKC85" s="23"/>
      <c r="JKD85" s="23"/>
      <c r="JKE85" s="23"/>
      <c r="JKF85" s="23"/>
      <c r="JKG85" s="23"/>
      <c r="JKH85" s="23"/>
      <c r="JKI85" s="23"/>
      <c r="JKJ85" s="23"/>
      <c r="JKK85" s="23"/>
      <c r="JKL85" s="23"/>
      <c r="JKM85" s="23"/>
      <c r="JKN85" s="23"/>
      <c r="JKO85" s="23"/>
      <c r="JKP85" s="23"/>
      <c r="JKQ85" s="23"/>
      <c r="JKR85" s="23"/>
      <c r="JKS85" s="23"/>
      <c r="JKT85" s="23"/>
      <c r="JKU85" s="23"/>
      <c r="JKV85" s="23"/>
      <c r="JKW85" s="23"/>
      <c r="JKX85" s="23"/>
      <c r="JKY85" s="23"/>
      <c r="JKZ85" s="23"/>
      <c r="JLA85" s="23"/>
      <c r="JLB85" s="23"/>
      <c r="JLC85" s="23"/>
      <c r="JLD85" s="23"/>
      <c r="JLE85" s="23"/>
      <c r="JLF85" s="23"/>
      <c r="JLG85" s="23"/>
      <c r="JLH85" s="23"/>
      <c r="JLI85" s="23"/>
      <c r="JLJ85" s="23"/>
      <c r="JLK85" s="23"/>
      <c r="JLL85" s="23"/>
      <c r="JLM85" s="23"/>
      <c r="JLN85" s="23"/>
      <c r="JLO85" s="23"/>
      <c r="JLP85" s="23"/>
      <c r="JLQ85" s="23"/>
      <c r="JLR85" s="23"/>
      <c r="JLS85" s="23"/>
      <c r="JLT85" s="23"/>
      <c r="JLU85" s="23"/>
      <c r="JLV85" s="23"/>
      <c r="JLW85" s="23"/>
      <c r="JLX85" s="23"/>
      <c r="JLY85" s="23"/>
      <c r="JLZ85" s="23"/>
      <c r="JMA85" s="23"/>
      <c r="JMB85" s="23"/>
      <c r="JMC85" s="23"/>
      <c r="JMD85" s="23"/>
      <c r="JME85" s="23"/>
      <c r="JMF85" s="23"/>
      <c r="JMG85" s="23"/>
      <c r="JMH85" s="23"/>
      <c r="JMI85" s="23"/>
      <c r="JMJ85" s="23"/>
      <c r="JMK85" s="23"/>
      <c r="JML85" s="23"/>
      <c r="JMM85" s="23"/>
      <c r="JMN85" s="23"/>
      <c r="JMO85" s="23"/>
      <c r="JMP85" s="23"/>
      <c r="JMQ85" s="23"/>
      <c r="JMR85" s="23"/>
      <c r="JMS85" s="23"/>
      <c r="JMT85" s="23"/>
      <c r="JMU85" s="23"/>
      <c r="JMV85" s="23"/>
      <c r="JMW85" s="23"/>
      <c r="JMX85" s="23"/>
      <c r="JMY85" s="23"/>
      <c r="JMZ85" s="23"/>
      <c r="JNA85" s="23"/>
      <c r="JNB85" s="23"/>
      <c r="JNC85" s="23"/>
      <c r="JND85" s="23"/>
      <c r="JNE85" s="23"/>
      <c r="JNF85" s="23"/>
      <c r="JNG85" s="23"/>
      <c r="JNH85" s="23"/>
      <c r="JNI85" s="23"/>
      <c r="JNJ85" s="23"/>
      <c r="JNK85" s="23"/>
      <c r="JNL85" s="23"/>
      <c r="JNM85" s="23"/>
      <c r="JNN85" s="23"/>
      <c r="JNO85" s="23"/>
      <c r="JNP85" s="23"/>
      <c r="JNQ85" s="23"/>
      <c r="JNR85" s="23"/>
      <c r="JNS85" s="23"/>
      <c r="JNT85" s="23"/>
      <c r="JNU85" s="23"/>
      <c r="JNV85" s="23"/>
      <c r="JNW85" s="23"/>
      <c r="JNX85" s="23"/>
      <c r="JNY85" s="23"/>
      <c r="JNZ85" s="23"/>
      <c r="JOA85" s="23"/>
      <c r="JOB85" s="23"/>
      <c r="JOC85" s="23"/>
      <c r="JOD85" s="23"/>
      <c r="JOE85" s="23"/>
      <c r="JOF85" s="23"/>
      <c r="JOG85" s="23"/>
      <c r="JOH85" s="23"/>
      <c r="JOI85" s="23"/>
      <c r="JOJ85" s="23"/>
      <c r="JOK85" s="23"/>
      <c r="JOL85" s="23"/>
      <c r="JOM85" s="23"/>
      <c r="JON85" s="23"/>
      <c r="JOO85" s="23"/>
      <c r="JOP85" s="23"/>
      <c r="JOQ85" s="23"/>
      <c r="JOR85" s="23"/>
      <c r="JOS85" s="23"/>
      <c r="JOT85" s="23"/>
      <c r="JOU85" s="23"/>
      <c r="JOV85" s="23"/>
      <c r="JOW85" s="23"/>
      <c r="JOX85" s="23"/>
      <c r="JOY85" s="23"/>
      <c r="JOZ85" s="23"/>
      <c r="JPA85" s="23"/>
      <c r="JPB85" s="23"/>
      <c r="JPC85" s="23"/>
      <c r="JPD85" s="23"/>
      <c r="JPE85" s="23"/>
      <c r="JPF85" s="23"/>
      <c r="JPG85" s="23"/>
      <c r="JPH85" s="23"/>
      <c r="JPI85" s="23"/>
      <c r="JPJ85" s="23"/>
      <c r="JPK85" s="23"/>
      <c r="JPL85" s="23"/>
      <c r="JPM85" s="23"/>
      <c r="JPN85" s="23"/>
      <c r="JPO85" s="23"/>
      <c r="JPP85" s="23"/>
      <c r="JPQ85" s="23"/>
      <c r="JPR85" s="23"/>
      <c r="JPS85" s="23"/>
      <c r="JPT85" s="23"/>
      <c r="JPU85" s="23"/>
      <c r="JPV85" s="23"/>
      <c r="JPW85" s="23"/>
      <c r="JPX85" s="23"/>
      <c r="JPY85" s="23"/>
      <c r="JPZ85" s="23"/>
      <c r="JQA85" s="23"/>
      <c r="JQB85" s="23"/>
      <c r="JQC85" s="23"/>
      <c r="JQD85" s="23"/>
      <c r="JQE85" s="23"/>
      <c r="JQF85" s="23"/>
      <c r="JQG85" s="23"/>
      <c r="JQH85" s="23"/>
      <c r="JQI85" s="23"/>
      <c r="JQJ85" s="23"/>
      <c r="JQK85" s="23"/>
      <c r="JQL85" s="23"/>
      <c r="JQM85" s="23"/>
      <c r="JQN85" s="23"/>
      <c r="JQO85" s="23"/>
      <c r="JQP85" s="23"/>
      <c r="JQQ85" s="23"/>
      <c r="JQR85" s="23"/>
      <c r="JQS85" s="23"/>
      <c r="JQT85" s="23"/>
      <c r="JQU85" s="23"/>
      <c r="JQV85" s="23"/>
      <c r="JQW85" s="23"/>
      <c r="JQX85" s="23"/>
      <c r="JQY85" s="23"/>
      <c r="JQZ85" s="23"/>
      <c r="JRA85" s="23"/>
      <c r="JRB85" s="23"/>
      <c r="JRC85" s="23"/>
      <c r="JRD85" s="23"/>
      <c r="JRE85" s="23"/>
      <c r="JRF85" s="23"/>
      <c r="JRG85" s="23"/>
      <c r="JRH85" s="23"/>
      <c r="JRI85" s="23"/>
      <c r="JRJ85" s="23"/>
      <c r="JRK85" s="23"/>
      <c r="JRL85" s="23"/>
      <c r="JRM85" s="23"/>
      <c r="JRN85" s="23"/>
      <c r="JRO85" s="23"/>
      <c r="JRP85" s="23"/>
      <c r="JRQ85" s="23"/>
      <c r="JRR85" s="23"/>
      <c r="JRS85" s="23"/>
      <c r="JRT85" s="23"/>
      <c r="JRU85" s="23"/>
      <c r="JRV85" s="23"/>
      <c r="JRW85" s="23"/>
      <c r="JRX85" s="23"/>
      <c r="JRY85" s="23"/>
      <c r="JRZ85" s="23"/>
      <c r="JSA85" s="23"/>
      <c r="JSB85" s="23"/>
      <c r="JSC85" s="23"/>
      <c r="JSD85" s="23"/>
      <c r="JSE85" s="23"/>
      <c r="JSF85" s="23"/>
      <c r="JSG85" s="23"/>
      <c r="JSH85" s="23"/>
      <c r="JSI85" s="23"/>
      <c r="JSJ85" s="23"/>
      <c r="JSK85" s="23"/>
      <c r="JSL85" s="23"/>
      <c r="JSM85" s="23"/>
      <c r="JSN85" s="23"/>
      <c r="JSO85" s="23"/>
      <c r="JSP85" s="23"/>
      <c r="JSQ85" s="23"/>
      <c r="JSR85" s="23"/>
      <c r="JSS85" s="23"/>
      <c r="JST85" s="23"/>
      <c r="JSU85" s="23"/>
      <c r="JSV85" s="23"/>
      <c r="JSW85" s="23"/>
      <c r="JSX85" s="23"/>
      <c r="JSY85" s="23"/>
      <c r="JSZ85" s="23"/>
      <c r="JTA85" s="23"/>
      <c r="JTB85" s="23"/>
      <c r="JTC85" s="23"/>
      <c r="JTD85" s="23"/>
      <c r="JTE85" s="23"/>
      <c r="JTF85" s="23"/>
      <c r="JTG85" s="23"/>
      <c r="JTH85" s="23"/>
      <c r="JTI85" s="23"/>
      <c r="JTJ85" s="23"/>
      <c r="JTK85" s="23"/>
      <c r="JTL85" s="23"/>
      <c r="JTM85" s="23"/>
      <c r="JTN85" s="23"/>
      <c r="JTO85" s="23"/>
      <c r="JTP85" s="23"/>
      <c r="JTQ85" s="23"/>
      <c r="JTR85" s="23"/>
      <c r="JTS85" s="23"/>
      <c r="JTT85" s="23"/>
      <c r="JTU85" s="23"/>
      <c r="JTV85" s="23"/>
      <c r="JTW85" s="23"/>
      <c r="JTX85" s="23"/>
      <c r="JTY85" s="23"/>
      <c r="JTZ85" s="23"/>
      <c r="JUA85" s="23"/>
      <c r="JUB85" s="23"/>
      <c r="JUC85" s="23"/>
      <c r="JUD85" s="23"/>
      <c r="JUE85" s="23"/>
      <c r="JUF85" s="23"/>
      <c r="JUG85" s="23"/>
      <c r="JUH85" s="23"/>
      <c r="JUI85" s="23"/>
      <c r="JUJ85" s="23"/>
      <c r="JUK85" s="23"/>
      <c r="JUL85" s="23"/>
      <c r="JUM85" s="23"/>
      <c r="JUN85" s="23"/>
      <c r="JUO85" s="23"/>
      <c r="JUP85" s="23"/>
      <c r="JUQ85" s="23"/>
      <c r="JUR85" s="23"/>
      <c r="JUS85" s="23"/>
      <c r="JUT85" s="23"/>
      <c r="JUU85" s="23"/>
      <c r="JUV85" s="23"/>
      <c r="JUW85" s="23"/>
      <c r="JUX85" s="23"/>
      <c r="JUY85" s="23"/>
      <c r="JUZ85" s="23"/>
      <c r="JVA85" s="23"/>
      <c r="JVB85" s="23"/>
      <c r="JVC85" s="23"/>
      <c r="JVD85" s="23"/>
      <c r="JVE85" s="23"/>
      <c r="JVF85" s="23"/>
      <c r="JVG85" s="23"/>
      <c r="JVH85" s="23"/>
      <c r="JVI85" s="23"/>
      <c r="JVJ85" s="23"/>
      <c r="JVK85" s="23"/>
      <c r="JVL85" s="23"/>
      <c r="JVM85" s="23"/>
      <c r="JVN85" s="23"/>
      <c r="JVO85" s="23"/>
      <c r="JVP85" s="23"/>
      <c r="JVQ85" s="23"/>
      <c r="JVR85" s="23"/>
      <c r="JVS85" s="23"/>
      <c r="JVT85" s="23"/>
      <c r="JVU85" s="23"/>
      <c r="JVV85" s="23"/>
      <c r="JVW85" s="23"/>
      <c r="JVX85" s="23"/>
      <c r="JVY85" s="23"/>
      <c r="JVZ85" s="23"/>
      <c r="JWA85" s="23"/>
      <c r="JWB85" s="23"/>
      <c r="JWC85" s="23"/>
      <c r="JWD85" s="23"/>
      <c r="JWE85" s="23"/>
      <c r="JWF85" s="23"/>
      <c r="JWG85" s="23"/>
      <c r="JWH85" s="23"/>
      <c r="JWI85" s="23"/>
      <c r="JWJ85" s="23"/>
      <c r="JWK85" s="23"/>
      <c r="JWL85" s="23"/>
      <c r="JWM85" s="23"/>
      <c r="JWN85" s="23"/>
      <c r="JWO85" s="23"/>
      <c r="JWP85" s="23"/>
      <c r="JWQ85" s="23"/>
      <c r="JWR85" s="23"/>
      <c r="JWS85" s="23"/>
      <c r="JWT85" s="23"/>
      <c r="JWU85" s="23"/>
      <c r="JWV85" s="23"/>
      <c r="JWW85" s="23"/>
      <c r="JWX85" s="23"/>
      <c r="JWY85" s="23"/>
      <c r="JWZ85" s="23"/>
      <c r="JXA85" s="23"/>
      <c r="JXB85" s="23"/>
      <c r="JXC85" s="23"/>
      <c r="JXD85" s="23"/>
      <c r="JXE85" s="23"/>
      <c r="JXF85" s="23"/>
      <c r="JXG85" s="23"/>
      <c r="JXH85" s="23"/>
      <c r="JXI85" s="23"/>
      <c r="JXJ85" s="23"/>
      <c r="JXK85" s="23"/>
      <c r="JXL85" s="23"/>
      <c r="JXM85" s="23"/>
      <c r="JXN85" s="23"/>
      <c r="JXO85" s="23"/>
      <c r="JXP85" s="23"/>
      <c r="JXQ85" s="23"/>
      <c r="JXR85" s="23"/>
      <c r="JXS85" s="23"/>
      <c r="JXT85" s="23"/>
      <c r="JXU85" s="23"/>
      <c r="JXV85" s="23"/>
      <c r="JXW85" s="23"/>
      <c r="JXX85" s="23"/>
      <c r="JXY85" s="23"/>
      <c r="JXZ85" s="23"/>
      <c r="JYA85" s="23"/>
      <c r="JYB85" s="23"/>
      <c r="JYC85" s="23"/>
      <c r="JYD85" s="23"/>
      <c r="JYE85" s="23"/>
      <c r="JYF85" s="23"/>
      <c r="JYG85" s="23"/>
      <c r="JYH85" s="23"/>
      <c r="JYI85" s="23"/>
      <c r="JYJ85" s="23"/>
      <c r="JYK85" s="23"/>
      <c r="JYL85" s="23"/>
      <c r="JYM85" s="23"/>
      <c r="JYN85" s="23"/>
      <c r="JYO85" s="23"/>
      <c r="JYP85" s="23"/>
      <c r="JYQ85" s="23"/>
      <c r="JYR85" s="23"/>
      <c r="JYS85" s="23"/>
      <c r="JYT85" s="23"/>
      <c r="JYU85" s="23"/>
      <c r="JYV85" s="23"/>
      <c r="JYW85" s="23"/>
      <c r="JYX85" s="23"/>
      <c r="JYY85" s="23"/>
      <c r="JYZ85" s="23"/>
      <c r="JZA85" s="23"/>
      <c r="JZB85" s="23"/>
      <c r="JZC85" s="23"/>
      <c r="JZD85" s="23"/>
      <c r="JZE85" s="23"/>
      <c r="JZF85" s="23"/>
      <c r="JZG85" s="23"/>
      <c r="JZH85" s="23"/>
      <c r="JZI85" s="23"/>
      <c r="JZJ85" s="23"/>
      <c r="JZK85" s="23"/>
      <c r="JZL85" s="23"/>
      <c r="JZM85" s="23"/>
      <c r="JZN85" s="23"/>
      <c r="JZO85" s="23"/>
      <c r="JZP85" s="23"/>
      <c r="JZQ85" s="23"/>
      <c r="JZR85" s="23"/>
      <c r="JZS85" s="23"/>
      <c r="JZT85" s="23"/>
      <c r="JZU85" s="23"/>
      <c r="JZV85" s="23"/>
      <c r="JZW85" s="23"/>
      <c r="JZX85" s="23"/>
      <c r="JZY85" s="23"/>
      <c r="JZZ85" s="23"/>
      <c r="KAA85" s="23"/>
      <c r="KAB85" s="23"/>
      <c r="KAC85" s="23"/>
      <c r="KAD85" s="23"/>
      <c r="KAE85" s="23"/>
      <c r="KAF85" s="23"/>
      <c r="KAG85" s="23"/>
      <c r="KAH85" s="23"/>
      <c r="KAI85" s="23"/>
      <c r="KAJ85" s="23"/>
      <c r="KAK85" s="23"/>
      <c r="KAL85" s="23"/>
      <c r="KAM85" s="23"/>
      <c r="KAN85" s="23"/>
      <c r="KAO85" s="23"/>
      <c r="KAP85" s="23"/>
      <c r="KAQ85" s="23"/>
      <c r="KAR85" s="23"/>
      <c r="KAS85" s="23"/>
      <c r="KAT85" s="23"/>
      <c r="KAU85" s="23"/>
      <c r="KAV85" s="23"/>
      <c r="KAW85" s="23"/>
      <c r="KAX85" s="23"/>
      <c r="KAY85" s="23"/>
      <c r="KAZ85" s="23"/>
      <c r="KBA85" s="23"/>
      <c r="KBB85" s="23"/>
      <c r="KBC85" s="23"/>
      <c r="KBD85" s="23"/>
      <c r="KBE85" s="23"/>
      <c r="KBF85" s="23"/>
      <c r="KBG85" s="23"/>
      <c r="KBH85" s="23"/>
      <c r="KBI85" s="23"/>
      <c r="KBJ85" s="23"/>
      <c r="KBK85" s="23"/>
      <c r="KBL85" s="23"/>
      <c r="KBM85" s="23"/>
      <c r="KBN85" s="23"/>
      <c r="KBO85" s="23"/>
      <c r="KBP85" s="23"/>
      <c r="KBQ85" s="23"/>
      <c r="KBR85" s="23"/>
      <c r="KBS85" s="23"/>
      <c r="KBT85" s="23"/>
      <c r="KBU85" s="23"/>
      <c r="KBV85" s="23"/>
      <c r="KBW85" s="23"/>
      <c r="KBX85" s="23"/>
      <c r="KBY85" s="23"/>
      <c r="KBZ85" s="23"/>
      <c r="KCA85" s="23"/>
      <c r="KCB85" s="23"/>
      <c r="KCC85" s="23"/>
      <c r="KCD85" s="23"/>
      <c r="KCE85" s="23"/>
      <c r="KCF85" s="23"/>
      <c r="KCG85" s="23"/>
      <c r="KCH85" s="23"/>
      <c r="KCI85" s="23"/>
      <c r="KCJ85" s="23"/>
      <c r="KCK85" s="23"/>
      <c r="KCL85" s="23"/>
      <c r="KCM85" s="23"/>
      <c r="KCN85" s="23"/>
      <c r="KCO85" s="23"/>
      <c r="KCP85" s="23"/>
      <c r="KCQ85" s="23"/>
      <c r="KCR85" s="23"/>
      <c r="KCS85" s="23"/>
      <c r="KCT85" s="23"/>
      <c r="KCU85" s="23"/>
      <c r="KCV85" s="23"/>
      <c r="KCW85" s="23"/>
      <c r="KCX85" s="23"/>
      <c r="KCY85" s="23"/>
      <c r="KCZ85" s="23"/>
      <c r="KDA85" s="23"/>
      <c r="KDB85" s="23"/>
      <c r="KDC85" s="23"/>
      <c r="KDD85" s="23"/>
      <c r="KDE85" s="23"/>
      <c r="KDF85" s="23"/>
      <c r="KDG85" s="23"/>
      <c r="KDH85" s="23"/>
      <c r="KDI85" s="23"/>
      <c r="KDJ85" s="23"/>
      <c r="KDK85" s="23"/>
      <c r="KDL85" s="23"/>
      <c r="KDM85" s="23"/>
      <c r="KDN85" s="23"/>
      <c r="KDO85" s="23"/>
      <c r="KDP85" s="23"/>
      <c r="KDQ85" s="23"/>
      <c r="KDR85" s="23"/>
      <c r="KDS85" s="23"/>
      <c r="KDT85" s="23"/>
      <c r="KDU85" s="23"/>
      <c r="KDV85" s="23"/>
      <c r="KDW85" s="23"/>
      <c r="KDX85" s="23"/>
      <c r="KDY85" s="23"/>
      <c r="KDZ85" s="23"/>
      <c r="KEA85" s="23"/>
      <c r="KEB85" s="23"/>
      <c r="KEC85" s="23"/>
      <c r="KED85" s="23"/>
      <c r="KEE85" s="23"/>
      <c r="KEF85" s="23"/>
      <c r="KEG85" s="23"/>
      <c r="KEH85" s="23"/>
      <c r="KEI85" s="23"/>
      <c r="KEJ85" s="23"/>
      <c r="KEK85" s="23"/>
      <c r="KEL85" s="23"/>
      <c r="KEM85" s="23"/>
      <c r="KEN85" s="23"/>
      <c r="KEO85" s="23"/>
      <c r="KEP85" s="23"/>
      <c r="KEQ85" s="23"/>
      <c r="KER85" s="23"/>
      <c r="KES85" s="23"/>
      <c r="KET85" s="23"/>
      <c r="KEU85" s="23"/>
      <c r="KEV85" s="23"/>
      <c r="KEW85" s="23"/>
      <c r="KEX85" s="23"/>
      <c r="KEY85" s="23"/>
      <c r="KEZ85" s="23"/>
      <c r="KFA85" s="23"/>
      <c r="KFB85" s="23"/>
      <c r="KFC85" s="23"/>
      <c r="KFD85" s="23"/>
      <c r="KFE85" s="23"/>
      <c r="KFF85" s="23"/>
      <c r="KFG85" s="23"/>
      <c r="KFH85" s="23"/>
      <c r="KFI85" s="23"/>
      <c r="KFJ85" s="23"/>
      <c r="KFK85" s="23"/>
      <c r="KFL85" s="23"/>
      <c r="KFM85" s="23"/>
      <c r="KFN85" s="23"/>
      <c r="KFO85" s="23"/>
      <c r="KFP85" s="23"/>
      <c r="KFQ85" s="23"/>
      <c r="KFR85" s="23"/>
      <c r="KFS85" s="23"/>
      <c r="KFT85" s="23"/>
      <c r="KFU85" s="23"/>
      <c r="KFV85" s="23"/>
      <c r="KFW85" s="23"/>
      <c r="KFX85" s="23"/>
      <c r="KFY85" s="23"/>
      <c r="KFZ85" s="23"/>
      <c r="KGA85" s="23"/>
      <c r="KGB85" s="23"/>
      <c r="KGC85" s="23"/>
      <c r="KGD85" s="23"/>
      <c r="KGE85" s="23"/>
      <c r="KGF85" s="23"/>
      <c r="KGG85" s="23"/>
      <c r="KGH85" s="23"/>
      <c r="KGI85" s="23"/>
      <c r="KGJ85" s="23"/>
      <c r="KGK85" s="23"/>
      <c r="KGL85" s="23"/>
      <c r="KGM85" s="23"/>
      <c r="KGN85" s="23"/>
      <c r="KGO85" s="23"/>
      <c r="KGP85" s="23"/>
      <c r="KGQ85" s="23"/>
      <c r="KGR85" s="23"/>
      <c r="KGS85" s="23"/>
      <c r="KGT85" s="23"/>
      <c r="KGU85" s="23"/>
      <c r="KGV85" s="23"/>
      <c r="KGW85" s="23"/>
      <c r="KGX85" s="23"/>
      <c r="KGY85" s="23"/>
      <c r="KGZ85" s="23"/>
      <c r="KHA85" s="23"/>
      <c r="KHB85" s="23"/>
      <c r="KHC85" s="23"/>
      <c r="KHD85" s="23"/>
      <c r="KHE85" s="23"/>
      <c r="KHF85" s="23"/>
      <c r="KHG85" s="23"/>
      <c r="KHH85" s="23"/>
      <c r="KHI85" s="23"/>
      <c r="KHJ85" s="23"/>
      <c r="KHK85" s="23"/>
      <c r="KHL85" s="23"/>
      <c r="KHM85" s="23"/>
      <c r="KHN85" s="23"/>
      <c r="KHO85" s="23"/>
      <c r="KHP85" s="23"/>
      <c r="KHQ85" s="23"/>
      <c r="KHR85" s="23"/>
      <c r="KHS85" s="23"/>
      <c r="KHT85" s="23"/>
      <c r="KHU85" s="23"/>
      <c r="KHV85" s="23"/>
      <c r="KHW85" s="23"/>
      <c r="KHX85" s="23"/>
      <c r="KHY85" s="23"/>
      <c r="KHZ85" s="23"/>
      <c r="KIA85" s="23"/>
      <c r="KIB85" s="23"/>
      <c r="KIC85" s="23"/>
      <c r="KID85" s="23"/>
      <c r="KIE85" s="23"/>
      <c r="KIF85" s="23"/>
      <c r="KIG85" s="23"/>
      <c r="KIH85" s="23"/>
      <c r="KII85" s="23"/>
      <c r="KIJ85" s="23"/>
      <c r="KIK85" s="23"/>
      <c r="KIL85" s="23"/>
      <c r="KIM85" s="23"/>
      <c r="KIN85" s="23"/>
      <c r="KIO85" s="23"/>
      <c r="KIP85" s="23"/>
      <c r="KIQ85" s="23"/>
      <c r="KIR85" s="23"/>
      <c r="KIS85" s="23"/>
      <c r="KIT85" s="23"/>
      <c r="KIU85" s="23"/>
      <c r="KIV85" s="23"/>
      <c r="KIW85" s="23"/>
      <c r="KIX85" s="23"/>
      <c r="KIY85" s="23"/>
      <c r="KIZ85" s="23"/>
      <c r="KJA85" s="23"/>
      <c r="KJB85" s="23"/>
      <c r="KJC85" s="23"/>
      <c r="KJD85" s="23"/>
      <c r="KJE85" s="23"/>
      <c r="KJF85" s="23"/>
      <c r="KJG85" s="23"/>
      <c r="KJH85" s="23"/>
      <c r="KJI85" s="23"/>
      <c r="KJJ85" s="23"/>
      <c r="KJK85" s="23"/>
      <c r="KJL85" s="23"/>
      <c r="KJM85" s="23"/>
      <c r="KJN85" s="23"/>
      <c r="KJO85" s="23"/>
      <c r="KJP85" s="23"/>
      <c r="KJQ85" s="23"/>
      <c r="KJR85" s="23"/>
      <c r="KJS85" s="23"/>
      <c r="KJT85" s="23"/>
      <c r="KJU85" s="23"/>
      <c r="KJV85" s="23"/>
      <c r="KJW85" s="23"/>
      <c r="KJX85" s="23"/>
      <c r="KJY85" s="23"/>
      <c r="KJZ85" s="23"/>
      <c r="KKA85" s="23"/>
      <c r="KKB85" s="23"/>
      <c r="KKC85" s="23"/>
      <c r="KKD85" s="23"/>
      <c r="KKE85" s="23"/>
      <c r="KKF85" s="23"/>
      <c r="KKG85" s="23"/>
      <c r="KKH85" s="23"/>
      <c r="KKI85" s="23"/>
      <c r="KKJ85" s="23"/>
      <c r="KKK85" s="23"/>
      <c r="KKL85" s="23"/>
      <c r="KKM85" s="23"/>
      <c r="KKN85" s="23"/>
      <c r="KKO85" s="23"/>
      <c r="KKP85" s="23"/>
      <c r="KKQ85" s="23"/>
      <c r="KKR85" s="23"/>
      <c r="KKS85" s="23"/>
      <c r="KKT85" s="23"/>
      <c r="KKU85" s="23"/>
      <c r="KKV85" s="23"/>
      <c r="KKW85" s="23"/>
      <c r="KKX85" s="23"/>
      <c r="KKY85" s="23"/>
      <c r="KKZ85" s="23"/>
      <c r="KLA85" s="23"/>
      <c r="KLB85" s="23"/>
      <c r="KLC85" s="23"/>
      <c r="KLD85" s="23"/>
      <c r="KLE85" s="23"/>
      <c r="KLF85" s="23"/>
      <c r="KLG85" s="23"/>
      <c r="KLH85" s="23"/>
      <c r="KLI85" s="23"/>
      <c r="KLJ85" s="23"/>
      <c r="KLK85" s="23"/>
      <c r="KLL85" s="23"/>
      <c r="KLM85" s="23"/>
      <c r="KLN85" s="23"/>
      <c r="KLO85" s="23"/>
      <c r="KLP85" s="23"/>
      <c r="KLQ85" s="23"/>
      <c r="KLR85" s="23"/>
      <c r="KLS85" s="23"/>
      <c r="KLT85" s="23"/>
      <c r="KLU85" s="23"/>
      <c r="KLV85" s="23"/>
      <c r="KLW85" s="23"/>
      <c r="KLX85" s="23"/>
      <c r="KLY85" s="23"/>
      <c r="KLZ85" s="23"/>
      <c r="KMA85" s="23"/>
      <c r="KMB85" s="23"/>
      <c r="KMC85" s="23"/>
      <c r="KMD85" s="23"/>
      <c r="KME85" s="23"/>
      <c r="KMF85" s="23"/>
      <c r="KMG85" s="23"/>
      <c r="KMH85" s="23"/>
      <c r="KMI85" s="23"/>
      <c r="KMJ85" s="23"/>
      <c r="KMK85" s="23"/>
      <c r="KML85" s="23"/>
      <c r="KMM85" s="23"/>
      <c r="KMN85" s="23"/>
      <c r="KMO85" s="23"/>
      <c r="KMP85" s="23"/>
      <c r="KMQ85" s="23"/>
      <c r="KMR85" s="23"/>
      <c r="KMS85" s="23"/>
      <c r="KMT85" s="23"/>
      <c r="KMU85" s="23"/>
      <c r="KMV85" s="23"/>
      <c r="KMW85" s="23"/>
      <c r="KMX85" s="23"/>
      <c r="KMY85" s="23"/>
      <c r="KMZ85" s="23"/>
      <c r="KNA85" s="23"/>
      <c r="KNB85" s="23"/>
      <c r="KNC85" s="23"/>
      <c r="KND85" s="23"/>
      <c r="KNE85" s="23"/>
      <c r="KNF85" s="23"/>
      <c r="KNG85" s="23"/>
      <c r="KNH85" s="23"/>
      <c r="KNI85" s="23"/>
      <c r="KNJ85" s="23"/>
      <c r="KNK85" s="23"/>
      <c r="KNL85" s="23"/>
      <c r="KNM85" s="23"/>
      <c r="KNN85" s="23"/>
      <c r="KNO85" s="23"/>
      <c r="KNP85" s="23"/>
      <c r="KNQ85" s="23"/>
      <c r="KNR85" s="23"/>
      <c r="KNS85" s="23"/>
      <c r="KNT85" s="23"/>
      <c r="KNU85" s="23"/>
      <c r="KNV85" s="23"/>
      <c r="KNW85" s="23"/>
      <c r="KNX85" s="23"/>
      <c r="KNY85" s="23"/>
      <c r="KNZ85" s="23"/>
      <c r="KOA85" s="23"/>
      <c r="KOB85" s="23"/>
      <c r="KOC85" s="23"/>
      <c r="KOD85" s="23"/>
      <c r="KOE85" s="23"/>
      <c r="KOF85" s="23"/>
      <c r="KOG85" s="23"/>
      <c r="KOH85" s="23"/>
      <c r="KOI85" s="23"/>
      <c r="KOJ85" s="23"/>
      <c r="KOK85" s="23"/>
      <c r="KOL85" s="23"/>
      <c r="KOM85" s="23"/>
      <c r="KON85" s="23"/>
      <c r="KOO85" s="23"/>
      <c r="KOP85" s="23"/>
      <c r="KOQ85" s="23"/>
      <c r="KOR85" s="23"/>
      <c r="KOS85" s="23"/>
      <c r="KOT85" s="23"/>
      <c r="KOU85" s="23"/>
      <c r="KOV85" s="23"/>
      <c r="KOW85" s="23"/>
      <c r="KOX85" s="23"/>
      <c r="KOY85" s="23"/>
      <c r="KOZ85" s="23"/>
      <c r="KPA85" s="23"/>
      <c r="KPB85" s="23"/>
      <c r="KPC85" s="23"/>
      <c r="KPD85" s="23"/>
      <c r="KPE85" s="23"/>
      <c r="KPF85" s="23"/>
      <c r="KPG85" s="23"/>
      <c r="KPH85" s="23"/>
      <c r="KPI85" s="23"/>
      <c r="KPJ85" s="23"/>
      <c r="KPK85" s="23"/>
      <c r="KPL85" s="23"/>
      <c r="KPM85" s="23"/>
      <c r="KPN85" s="23"/>
      <c r="KPO85" s="23"/>
      <c r="KPP85" s="23"/>
      <c r="KPQ85" s="23"/>
      <c r="KPR85" s="23"/>
      <c r="KPS85" s="23"/>
      <c r="KPT85" s="23"/>
      <c r="KPU85" s="23"/>
      <c r="KPV85" s="23"/>
      <c r="KPW85" s="23"/>
      <c r="KPX85" s="23"/>
      <c r="KPY85" s="23"/>
      <c r="KPZ85" s="23"/>
      <c r="KQA85" s="23"/>
      <c r="KQB85" s="23"/>
      <c r="KQC85" s="23"/>
      <c r="KQD85" s="23"/>
      <c r="KQE85" s="23"/>
      <c r="KQF85" s="23"/>
      <c r="KQG85" s="23"/>
      <c r="KQH85" s="23"/>
      <c r="KQI85" s="23"/>
      <c r="KQJ85" s="23"/>
      <c r="KQK85" s="23"/>
      <c r="KQL85" s="23"/>
      <c r="KQM85" s="23"/>
      <c r="KQN85" s="23"/>
      <c r="KQO85" s="23"/>
      <c r="KQP85" s="23"/>
      <c r="KQQ85" s="23"/>
      <c r="KQR85" s="23"/>
      <c r="KQS85" s="23"/>
      <c r="KQT85" s="23"/>
      <c r="KQU85" s="23"/>
      <c r="KQV85" s="23"/>
      <c r="KQW85" s="23"/>
      <c r="KQX85" s="23"/>
      <c r="KQY85" s="23"/>
      <c r="KQZ85" s="23"/>
      <c r="KRA85" s="23"/>
      <c r="KRB85" s="23"/>
      <c r="KRC85" s="23"/>
      <c r="KRD85" s="23"/>
      <c r="KRE85" s="23"/>
      <c r="KRF85" s="23"/>
      <c r="KRG85" s="23"/>
      <c r="KRH85" s="23"/>
      <c r="KRI85" s="23"/>
      <c r="KRJ85" s="23"/>
      <c r="KRK85" s="23"/>
      <c r="KRL85" s="23"/>
      <c r="KRM85" s="23"/>
      <c r="KRN85" s="23"/>
      <c r="KRO85" s="23"/>
      <c r="KRP85" s="23"/>
      <c r="KRQ85" s="23"/>
      <c r="KRR85" s="23"/>
      <c r="KRS85" s="23"/>
      <c r="KRT85" s="23"/>
      <c r="KRU85" s="23"/>
      <c r="KRV85" s="23"/>
      <c r="KRW85" s="23"/>
      <c r="KRX85" s="23"/>
      <c r="KRY85" s="23"/>
      <c r="KRZ85" s="23"/>
      <c r="KSA85" s="23"/>
      <c r="KSB85" s="23"/>
      <c r="KSC85" s="23"/>
      <c r="KSD85" s="23"/>
      <c r="KSE85" s="23"/>
      <c r="KSF85" s="23"/>
      <c r="KSG85" s="23"/>
      <c r="KSH85" s="23"/>
      <c r="KSI85" s="23"/>
      <c r="KSJ85" s="23"/>
      <c r="KSK85" s="23"/>
      <c r="KSL85" s="23"/>
      <c r="KSM85" s="23"/>
      <c r="KSN85" s="23"/>
      <c r="KSO85" s="23"/>
      <c r="KSP85" s="23"/>
      <c r="KSQ85" s="23"/>
      <c r="KSR85" s="23"/>
      <c r="KSS85" s="23"/>
      <c r="KST85" s="23"/>
      <c r="KSU85" s="23"/>
      <c r="KSV85" s="23"/>
      <c r="KSW85" s="23"/>
      <c r="KSX85" s="23"/>
      <c r="KSY85" s="23"/>
      <c r="KSZ85" s="23"/>
      <c r="KTA85" s="23"/>
      <c r="KTB85" s="23"/>
      <c r="KTC85" s="23"/>
      <c r="KTD85" s="23"/>
      <c r="KTE85" s="23"/>
      <c r="KTF85" s="23"/>
      <c r="KTG85" s="23"/>
      <c r="KTH85" s="23"/>
      <c r="KTI85" s="23"/>
      <c r="KTJ85" s="23"/>
      <c r="KTK85" s="23"/>
      <c r="KTL85" s="23"/>
      <c r="KTM85" s="23"/>
      <c r="KTN85" s="23"/>
      <c r="KTO85" s="23"/>
      <c r="KTP85" s="23"/>
      <c r="KTQ85" s="23"/>
      <c r="KTR85" s="23"/>
      <c r="KTS85" s="23"/>
      <c r="KTT85" s="23"/>
      <c r="KTU85" s="23"/>
      <c r="KTV85" s="23"/>
      <c r="KTW85" s="23"/>
      <c r="KTX85" s="23"/>
      <c r="KTY85" s="23"/>
      <c r="KTZ85" s="23"/>
      <c r="KUA85" s="23"/>
      <c r="KUB85" s="23"/>
      <c r="KUC85" s="23"/>
      <c r="KUD85" s="23"/>
      <c r="KUE85" s="23"/>
      <c r="KUF85" s="23"/>
      <c r="KUG85" s="23"/>
      <c r="KUH85" s="23"/>
      <c r="KUI85" s="23"/>
      <c r="KUJ85" s="23"/>
      <c r="KUK85" s="23"/>
      <c r="KUL85" s="23"/>
      <c r="KUM85" s="23"/>
      <c r="KUN85" s="23"/>
      <c r="KUO85" s="23"/>
      <c r="KUP85" s="23"/>
      <c r="KUQ85" s="23"/>
      <c r="KUR85" s="23"/>
      <c r="KUS85" s="23"/>
      <c r="KUT85" s="23"/>
      <c r="KUU85" s="23"/>
      <c r="KUV85" s="23"/>
      <c r="KUW85" s="23"/>
      <c r="KUX85" s="23"/>
      <c r="KUY85" s="23"/>
      <c r="KUZ85" s="23"/>
      <c r="KVA85" s="23"/>
      <c r="KVB85" s="23"/>
      <c r="KVC85" s="23"/>
      <c r="KVD85" s="23"/>
      <c r="KVE85" s="23"/>
      <c r="KVF85" s="23"/>
      <c r="KVG85" s="23"/>
      <c r="KVH85" s="23"/>
      <c r="KVI85" s="23"/>
      <c r="KVJ85" s="23"/>
      <c r="KVK85" s="23"/>
      <c r="KVL85" s="23"/>
      <c r="KVM85" s="23"/>
      <c r="KVN85" s="23"/>
      <c r="KVO85" s="23"/>
      <c r="KVP85" s="23"/>
      <c r="KVQ85" s="23"/>
      <c r="KVR85" s="23"/>
      <c r="KVS85" s="23"/>
      <c r="KVT85" s="23"/>
      <c r="KVU85" s="23"/>
      <c r="KVV85" s="23"/>
      <c r="KVW85" s="23"/>
      <c r="KVX85" s="23"/>
      <c r="KVY85" s="23"/>
      <c r="KVZ85" s="23"/>
      <c r="KWA85" s="23"/>
      <c r="KWB85" s="23"/>
      <c r="KWC85" s="23"/>
      <c r="KWD85" s="23"/>
      <c r="KWE85" s="23"/>
      <c r="KWF85" s="23"/>
      <c r="KWG85" s="23"/>
      <c r="KWH85" s="23"/>
      <c r="KWI85" s="23"/>
      <c r="KWJ85" s="23"/>
      <c r="KWK85" s="23"/>
      <c r="KWL85" s="23"/>
      <c r="KWM85" s="23"/>
      <c r="KWN85" s="23"/>
      <c r="KWO85" s="23"/>
      <c r="KWP85" s="23"/>
      <c r="KWQ85" s="23"/>
      <c r="KWR85" s="23"/>
      <c r="KWS85" s="23"/>
      <c r="KWT85" s="23"/>
      <c r="KWU85" s="23"/>
      <c r="KWV85" s="23"/>
      <c r="KWW85" s="23"/>
      <c r="KWX85" s="23"/>
      <c r="KWY85" s="23"/>
      <c r="KWZ85" s="23"/>
      <c r="KXA85" s="23"/>
      <c r="KXB85" s="23"/>
      <c r="KXC85" s="23"/>
      <c r="KXD85" s="23"/>
      <c r="KXE85" s="23"/>
      <c r="KXF85" s="23"/>
      <c r="KXG85" s="23"/>
      <c r="KXH85" s="23"/>
      <c r="KXI85" s="23"/>
      <c r="KXJ85" s="23"/>
      <c r="KXK85" s="23"/>
      <c r="KXL85" s="23"/>
      <c r="KXM85" s="23"/>
      <c r="KXN85" s="23"/>
      <c r="KXO85" s="23"/>
      <c r="KXP85" s="23"/>
      <c r="KXQ85" s="23"/>
      <c r="KXR85" s="23"/>
      <c r="KXS85" s="23"/>
      <c r="KXT85" s="23"/>
      <c r="KXU85" s="23"/>
      <c r="KXV85" s="23"/>
      <c r="KXW85" s="23"/>
      <c r="KXX85" s="23"/>
      <c r="KXY85" s="23"/>
      <c r="KXZ85" s="23"/>
      <c r="KYA85" s="23"/>
      <c r="KYB85" s="23"/>
      <c r="KYC85" s="23"/>
      <c r="KYD85" s="23"/>
      <c r="KYE85" s="23"/>
      <c r="KYF85" s="23"/>
      <c r="KYG85" s="23"/>
      <c r="KYH85" s="23"/>
      <c r="KYI85" s="23"/>
      <c r="KYJ85" s="23"/>
      <c r="KYK85" s="23"/>
      <c r="KYL85" s="23"/>
      <c r="KYM85" s="23"/>
      <c r="KYN85" s="23"/>
      <c r="KYO85" s="23"/>
      <c r="KYP85" s="23"/>
      <c r="KYQ85" s="23"/>
      <c r="KYR85" s="23"/>
      <c r="KYS85" s="23"/>
      <c r="KYT85" s="23"/>
      <c r="KYU85" s="23"/>
      <c r="KYV85" s="23"/>
      <c r="KYW85" s="23"/>
      <c r="KYX85" s="23"/>
      <c r="KYY85" s="23"/>
      <c r="KYZ85" s="23"/>
      <c r="KZA85" s="23"/>
      <c r="KZB85" s="23"/>
      <c r="KZC85" s="23"/>
      <c r="KZD85" s="23"/>
      <c r="KZE85" s="23"/>
      <c r="KZF85" s="23"/>
      <c r="KZG85" s="23"/>
      <c r="KZH85" s="23"/>
      <c r="KZI85" s="23"/>
      <c r="KZJ85" s="23"/>
      <c r="KZK85" s="23"/>
      <c r="KZL85" s="23"/>
      <c r="KZM85" s="23"/>
      <c r="KZN85" s="23"/>
      <c r="KZO85" s="23"/>
      <c r="KZP85" s="23"/>
      <c r="KZQ85" s="23"/>
      <c r="KZR85" s="23"/>
      <c r="KZS85" s="23"/>
      <c r="KZT85" s="23"/>
      <c r="KZU85" s="23"/>
      <c r="KZV85" s="23"/>
      <c r="KZW85" s="23"/>
      <c r="KZX85" s="23"/>
      <c r="KZY85" s="23"/>
      <c r="KZZ85" s="23"/>
      <c r="LAA85" s="23"/>
      <c r="LAB85" s="23"/>
      <c r="LAC85" s="23"/>
      <c r="LAD85" s="23"/>
      <c r="LAE85" s="23"/>
      <c r="LAF85" s="23"/>
      <c r="LAG85" s="23"/>
      <c r="LAH85" s="23"/>
      <c r="LAI85" s="23"/>
      <c r="LAJ85" s="23"/>
      <c r="LAK85" s="23"/>
      <c r="LAL85" s="23"/>
      <c r="LAM85" s="23"/>
      <c r="LAN85" s="23"/>
      <c r="LAO85" s="23"/>
      <c r="LAP85" s="23"/>
      <c r="LAQ85" s="23"/>
      <c r="LAR85" s="23"/>
      <c r="LAS85" s="23"/>
      <c r="LAT85" s="23"/>
      <c r="LAU85" s="23"/>
      <c r="LAV85" s="23"/>
      <c r="LAW85" s="23"/>
      <c r="LAX85" s="23"/>
      <c r="LAY85" s="23"/>
      <c r="LAZ85" s="23"/>
      <c r="LBA85" s="23"/>
      <c r="LBB85" s="23"/>
      <c r="LBC85" s="23"/>
      <c r="LBD85" s="23"/>
      <c r="LBE85" s="23"/>
      <c r="LBF85" s="23"/>
      <c r="LBG85" s="23"/>
      <c r="LBH85" s="23"/>
      <c r="LBI85" s="23"/>
      <c r="LBJ85" s="23"/>
      <c r="LBK85" s="23"/>
      <c r="LBL85" s="23"/>
      <c r="LBM85" s="23"/>
      <c r="LBN85" s="23"/>
      <c r="LBO85" s="23"/>
      <c r="LBP85" s="23"/>
      <c r="LBQ85" s="23"/>
      <c r="LBR85" s="23"/>
      <c r="LBS85" s="23"/>
      <c r="LBT85" s="23"/>
      <c r="LBU85" s="23"/>
      <c r="LBV85" s="23"/>
      <c r="LBW85" s="23"/>
      <c r="LBX85" s="23"/>
      <c r="LBY85" s="23"/>
      <c r="LBZ85" s="23"/>
      <c r="LCA85" s="23"/>
      <c r="LCB85" s="23"/>
      <c r="LCC85" s="23"/>
      <c r="LCD85" s="23"/>
      <c r="LCE85" s="23"/>
      <c r="LCF85" s="23"/>
      <c r="LCG85" s="23"/>
      <c r="LCH85" s="23"/>
      <c r="LCI85" s="23"/>
      <c r="LCJ85" s="23"/>
      <c r="LCK85" s="23"/>
      <c r="LCL85" s="23"/>
      <c r="LCM85" s="23"/>
      <c r="LCN85" s="23"/>
      <c r="LCO85" s="23"/>
      <c r="LCP85" s="23"/>
      <c r="LCQ85" s="23"/>
      <c r="LCR85" s="23"/>
      <c r="LCS85" s="23"/>
      <c r="LCT85" s="23"/>
      <c r="LCU85" s="23"/>
      <c r="LCV85" s="23"/>
      <c r="LCW85" s="23"/>
      <c r="LCX85" s="23"/>
      <c r="LCY85" s="23"/>
      <c r="LCZ85" s="23"/>
      <c r="LDA85" s="23"/>
      <c r="LDB85" s="23"/>
      <c r="LDC85" s="23"/>
      <c r="LDD85" s="23"/>
      <c r="LDE85" s="23"/>
      <c r="LDF85" s="23"/>
      <c r="LDG85" s="23"/>
      <c r="LDH85" s="23"/>
      <c r="LDI85" s="23"/>
      <c r="LDJ85" s="23"/>
      <c r="LDK85" s="23"/>
      <c r="LDL85" s="23"/>
      <c r="LDM85" s="23"/>
      <c r="LDN85" s="23"/>
      <c r="LDO85" s="23"/>
      <c r="LDP85" s="23"/>
      <c r="LDQ85" s="23"/>
      <c r="LDR85" s="23"/>
      <c r="LDS85" s="23"/>
      <c r="LDT85" s="23"/>
      <c r="LDU85" s="23"/>
      <c r="LDV85" s="23"/>
      <c r="LDW85" s="23"/>
      <c r="LDX85" s="23"/>
      <c r="LDY85" s="23"/>
      <c r="LDZ85" s="23"/>
      <c r="LEA85" s="23"/>
      <c r="LEB85" s="23"/>
      <c r="LEC85" s="23"/>
      <c r="LED85" s="23"/>
      <c r="LEE85" s="23"/>
      <c r="LEF85" s="23"/>
      <c r="LEG85" s="23"/>
      <c r="LEH85" s="23"/>
      <c r="LEI85" s="23"/>
      <c r="LEJ85" s="23"/>
      <c r="LEK85" s="23"/>
      <c r="LEL85" s="23"/>
      <c r="LEM85" s="23"/>
      <c r="LEN85" s="23"/>
      <c r="LEO85" s="23"/>
      <c r="LEP85" s="23"/>
      <c r="LEQ85" s="23"/>
      <c r="LER85" s="23"/>
      <c r="LES85" s="23"/>
      <c r="LET85" s="23"/>
      <c r="LEU85" s="23"/>
      <c r="LEV85" s="23"/>
      <c r="LEW85" s="23"/>
      <c r="LEX85" s="23"/>
      <c r="LEY85" s="23"/>
      <c r="LEZ85" s="23"/>
      <c r="LFA85" s="23"/>
      <c r="LFB85" s="23"/>
      <c r="LFC85" s="23"/>
      <c r="LFD85" s="23"/>
      <c r="LFE85" s="23"/>
      <c r="LFF85" s="23"/>
      <c r="LFG85" s="23"/>
      <c r="LFH85" s="23"/>
      <c r="LFI85" s="23"/>
      <c r="LFJ85" s="23"/>
      <c r="LFK85" s="23"/>
      <c r="LFL85" s="23"/>
      <c r="LFM85" s="23"/>
      <c r="LFN85" s="23"/>
      <c r="LFO85" s="23"/>
      <c r="LFP85" s="23"/>
      <c r="LFQ85" s="23"/>
      <c r="LFR85" s="23"/>
      <c r="LFS85" s="23"/>
      <c r="LFT85" s="23"/>
      <c r="LFU85" s="23"/>
      <c r="LFV85" s="23"/>
      <c r="LFW85" s="23"/>
      <c r="LFX85" s="23"/>
      <c r="LFY85" s="23"/>
      <c r="LFZ85" s="23"/>
      <c r="LGA85" s="23"/>
      <c r="LGB85" s="23"/>
      <c r="LGC85" s="23"/>
      <c r="LGD85" s="23"/>
      <c r="LGE85" s="23"/>
      <c r="LGF85" s="23"/>
      <c r="LGG85" s="23"/>
      <c r="LGH85" s="23"/>
      <c r="LGI85" s="23"/>
      <c r="LGJ85" s="23"/>
      <c r="LGK85" s="23"/>
      <c r="LGL85" s="23"/>
      <c r="LGM85" s="23"/>
      <c r="LGN85" s="23"/>
      <c r="LGO85" s="23"/>
      <c r="LGP85" s="23"/>
      <c r="LGQ85" s="23"/>
      <c r="LGR85" s="23"/>
      <c r="LGS85" s="23"/>
      <c r="LGT85" s="23"/>
      <c r="LGU85" s="23"/>
      <c r="LGV85" s="23"/>
      <c r="LGW85" s="23"/>
      <c r="LGX85" s="23"/>
      <c r="LGY85" s="23"/>
      <c r="LGZ85" s="23"/>
      <c r="LHA85" s="23"/>
      <c r="LHB85" s="23"/>
      <c r="LHC85" s="23"/>
      <c r="LHD85" s="23"/>
      <c r="LHE85" s="23"/>
      <c r="LHF85" s="23"/>
      <c r="LHG85" s="23"/>
      <c r="LHH85" s="23"/>
      <c r="LHI85" s="23"/>
      <c r="LHJ85" s="23"/>
      <c r="LHK85" s="23"/>
      <c r="LHL85" s="23"/>
      <c r="LHM85" s="23"/>
      <c r="LHN85" s="23"/>
      <c r="LHO85" s="23"/>
      <c r="LHP85" s="23"/>
      <c r="LHQ85" s="23"/>
      <c r="LHR85" s="23"/>
      <c r="LHS85" s="23"/>
      <c r="LHT85" s="23"/>
      <c r="LHU85" s="23"/>
      <c r="LHV85" s="23"/>
      <c r="LHW85" s="23"/>
      <c r="LHX85" s="23"/>
      <c r="LHY85" s="23"/>
      <c r="LHZ85" s="23"/>
      <c r="LIA85" s="23"/>
      <c r="LIB85" s="23"/>
      <c r="LIC85" s="23"/>
      <c r="LID85" s="23"/>
      <c r="LIE85" s="23"/>
      <c r="LIF85" s="23"/>
      <c r="LIG85" s="23"/>
      <c r="LIH85" s="23"/>
      <c r="LII85" s="23"/>
      <c r="LIJ85" s="23"/>
      <c r="LIK85" s="23"/>
      <c r="LIL85" s="23"/>
      <c r="LIM85" s="23"/>
      <c r="LIN85" s="23"/>
      <c r="LIO85" s="23"/>
      <c r="LIP85" s="23"/>
      <c r="LIQ85" s="23"/>
      <c r="LIR85" s="23"/>
      <c r="LIS85" s="23"/>
      <c r="LIT85" s="23"/>
      <c r="LIU85" s="23"/>
      <c r="LIV85" s="23"/>
      <c r="LIW85" s="23"/>
      <c r="LIX85" s="23"/>
      <c r="LIY85" s="23"/>
      <c r="LIZ85" s="23"/>
      <c r="LJA85" s="23"/>
      <c r="LJB85" s="23"/>
      <c r="LJC85" s="23"/>
      <c r="LJD85" s="23"/>
      <c r="LJE85" s="23"/>
      <c r="LJF85" s="23"/>
      <c r="LJG85" s="23"/>
      <c r="LJH85" s="23"/>
      <c r="LJI85" s="23"/>
      <c r="LJJ85" s="23"/>
      <c r="LJK85" s="23"/>
      <c r="LJL85" s="23"/>
      <c r="LJM85" s="23"/>
      <c r="LJN85" s="23"/>
      <c r="LJO85" s="23"/>
      <c r="LJP85" s="23"/>
      <c r="LJQ85" s="23"/>
      <c r="LJR85" s="23"/>
      <c r="LJS85" s="23"/>
      <c r="LJT85" s="23"/>
      <c r="LJU85" s="23"/>
      <c r="LJV85" s="23"/>
      <c r="LJW85" s="23"/>
      <c r="LJX85" s="23"/>
      <c r="LJY85" s="23"/>
      <c r="LJZ85" s="23"/>
      <c r="LKA85" s="23"/>
      <c r="LKB85" s="23"/>
      <c r="LKC85" s="23"/>
      <c r="LKD85" s="23"/>
      <c r="LKE85" s="23"/>
      <c r="LKF85" s="23"/>
      <c r="LKG85" s="23"/>
      <c r="LKH85" s="23"/>
      <c r="LKI85" s="23"/>
      <c r="LKJ85" s="23"/>
      <c r="LKK85" s="23"/>
      <c r="LKL85" s="23"/>
      <c r="LKM85" s="23"/>
      <c r="LKN85" s="23"/>
      <c r="LKO85" s="23"/>
      <c r="LKP85" s="23"/>
      <c r="LKQ85" s="23"/>
      <c r="LKR85" s="23"/>
      <c r="LKS85" s="23"/>
      <c r="LKT85" s="23"/>
      <c r="LKU85" s="23"/>
      <c r="LKV85" s="23"/>
      <c r="LKW85" s="23"/>
      <c r="LKX85" s="23"/>
      <c r="LKY85" s="23"/>
      <c r="LKZ85" s="23"/>
      <c r="LLA85" s="23"/>
      <c r="LLB85" s="23"/>
      <c r="LLC85" s="23"/>
      <c r="LLD85" s="23"/>
      <c r="LLE85" s="23"/>
      <c r="LLF85" s="23"/>
      <c r="LLG85" s="23"/>
      <c r="LLH85" s="23"/>
      <c r="LLI85" s="23"/>
      <c r="LLJ85" s="23"/>
      <c r="LLK85" s="23"/>
      <c r="LLL85" s="23"/>
      <c r="LLM85" s="23"/>
      <c r="LLN85" s="23"/>
      <c r="LLO85" s="23"/>
      <c r="LLP85" s="23"/>
      <c r="LLQ85" s="23"/>
      <c r="LLR85" s="23"/>
      <c r="LLS85" s="23"/>
      <c r="LLT85" s="23"/>
      <c r="LLU85" s="23"/>
      <c r="LLV85" s="23"/>
      <c r="LLW85" s="23"/>
      <c r="LLX85" s="23"/>
      <c r="LLY85" s="23"/>
      <c r="LLZ85" s="23"/>
      <c r="LMA85" s="23"/>
      <c r="LMB85" s="23"/>
      <c r="LMC85" s="23"/>
      <c r="LMD85" s="23"/>
      <c r="LME85" s="23"/>
      <c r="LMF85" s="23"/>
      <c r="LMG85" s="23"/>
      <c r="LMH85" s="23"/>
      <c r="LMI85" s="23"/>
      <c r="LMJ85" s="23"/>
      <c r="LMK85" s="23"/>
      <c r="LML85" s="23"/>
      <c r="LMM85" s="23"/>
      <c r="LMN85" s="23"/>
      <c r="LMO85" s="23"/>
      <c r="LMP85" s="23"/>
      <c r="LMQ85" s="23"/>
      <c r="LMR85" s="23"/>
      <c r="LMS85" s="23"/>
      <c r="LMT85" s="23"/>
      <c r="LMU85" s="23"/>
      <c r="LMV85" s="23"/>
      <c r="LMW85" s="23"/>
      <c r="LMX85" s="23"/>
      <c r="LMY85" s="23"/>
      <c r="LMZ85" s="23"/>
      <c r="LNA85" s="23"/>
      <c r="LNB85" s="23"/>
      <c r="LNC85" s="23"/>
      <c r="LND85" s="23"/>
      <c r="LNE85" s="23"/>
      <c r="LNF85" s="23"/>
      <c r="LNG85" s="23"/>
      <c r="LNH85" s="23"/>
      <c r="LNI85" s="23"/>
      <c r="LNJ85" s="23"/>
      <c r="LNK85" s="23"/>
      <c r="LNL85" s="23"/>
      <c r="LNM85" s="23"/>
      <c r="LNN85" s="23"/>
      <c r="LNO85" s="23"/>
      <c r="LNP85" s="23"/>
      <c r="LNQ85" s="23"/>
      <c r="LNR85" s="23"/>
      <c r="LNS85" s="23"/>
      <c r="LNT85" s="23"/>
      <c r="LNU85" s="23"/>
      <c r="LNV85" s="23"/>
      <c r="LNW85" s="23"/>
      <c r="LNX85" s="23"/>
      <c r="LNY85" s="23"/>
      <c r="LNZ85" s="23"/>
      <c r="LOA85" s="23"/>
      <c r="LOB85" s="23"/>
      <c r="LOC85" s="23"/>
      <c r="LOD85" s="23"/>
      <c r="LOE85" s="23"/>
      <c r="LOF85" s="23"/>
      <c r="LOG85" s="23"/>
      <c r="LOH85" s="23"/>
      <c r="LOI85" s="23"/>
      <c r="LOJ85" s="23"/>
      <c r="LOK85" s="23"/>
      <c r="LOL85" s="23"/>
      <c r="LOM85" s="23"/>
      <c r="LON85" s="23"/>
      <c r="LOO85" s="23"/>
      <c r="LOP85" s="23"/>
      <c r="LOQ85" s="23"/>
      <c r="LOR85" s="23"/>
      <c r="LOS85" s="23"/>
      <c r="LOT85" s="23"/>
      <c r="LOU85" s="23"/>
      <c r="LOV85" s="23"/>
      <c r="LOW85" s="23"/>
      <c r="LOX85" s="23"/>
      <c r="LOY85" s="23"/>
      <c r="LOZ85" s="23"/>
      <c r="LPA85" s="23"/>
      <c r="LPB85" s="23"/>
      <c r="LPC85" s="23"/>
      <c r="LPD85" s="23"/>
      <c r="LPE85" s="23"/>
      <c r="LPF85" s="23"/>
      <c r="LPG85" s="23"/>
      <c r="LPH85" s="23"/>
      <c r="LPI85" s="23"/>
      <c r="LPJ85" s="23"/>
      <c r="LPK85" s="23"/>
      <c r="LPL85" s="23"/>
      <c r="LPM85" s="23"/>
      <c r="LPN85" s="23"/>
      <c r="LPO85" s="23"/>
      <c r="LPP85" s="23"/>
      <c r="LPQ85" s="23"/>
      <c r="LPR85" s="23"/>
      <c r="LPS85" s="23"/>
      <c r="LPT85" s="23"/>
      <c r="LPU85" s="23"/>
      <c r="LPV85" s="23"/>
      <c r="LPW85" s="23"/>
      <c r="LPX85" s="23"/>
      <c r="LPY85" s="23"/>
      <c r="LPZ85" s="23"/>
      <c r="LQA85" s="23"/>
      <c r="LQB85" s="23"/>
      <c r="LQC85" s="23"/>
      <c r="LQD85" s="23"/>
      <c r="LQE85" s="23"/>
      <c r="LQF85" s="23"/>
      <c r="LQG85" s="23"/>
      <c r="LQH85" s="23"/>
      <c r="LQI85" s="23"/>
      <c r="LQJ85" s="23"/>
      <c r="LQK85" s="23"/>
      <c r="LQL85" s="23"/>
      <c r="LQM85" s="23"/>
      <c r="LQN85" s="23"/>
      <c r="LQO85" s="23"/>
      <c r="LQP85" s="23"/>
      <c r="LQQ85" s="23"/>
      <c r="LQR85" s="23"/>
      <c r="LQS85" s="23"/>
      <c r="LQT85" s="23"/>
      <c r="LQU85" s="23"/>
      <c r="LQV85" s="23"/>
      <c r="LQW85" s="23"/>
      <c r="LQX85" s="23"/>
      <c r="LQY85" s="23"/>
      <c r="LQZ85" s="23"/>
      <c r="LRA85" s="23"/>
      <c r="LRB85" s="23"/>
      <c r="LRC85" s="23"/>
      <c r="LRD85" s="23"/>
      <c r="LRE85" s="23"/>
      <c r="LRF85" s="23"/>
      <c r="LRG85" s="23"/>
      <c r="LRH85" s="23"/>
      <c r="LRI85" s="23"/>
      <c r="LRJ85" s="23"/>
      <c r="LRK85" s="23"/>
      <c r="LRL85" s="23"/>
      <c r="LRM85" s="23"/>
      <c r="LRN85" s="23"/>
      <c r="LRO85" s="23"/>
      <c r="LRP85" s="23"/>
      <c r="LRQ85" s="23"/>
      <c r="LRR85" s="23"/>
      <c r="LRS85" s="23"/>
      <c r="LRT85" s="23"/>
      <c r="LRU85" s="23"/>
      <c r="LRV85" s="23"/>
      <c r="LRW85" s="23"/>
      <c r="LRX85" s="23"/>
      <c r="LRY85" s="23"/>
      <c r="LRZ85" s="23"/>
      <c r="LSA85" s="23"/>
      <c r="LSB85" s="23"/>
      <c r="LSC85" s="23"/>
      <c r="LSD85" s="23"/>
      <c r="LSE85" s="23"/>
      <c r="LSF85" s="23"/>
      <c r="LSG85" s="23"/>
      <c r="LSH85" s="23"/>
      <c r="LSI85" s="23"/>
      <c r="LSJ85" s="23"/>
      <c r="LSK85" s="23"/>
      <c r="LSL85" s="23"/>
      <c r="LSM85" s="23"/>
      <c r="LSN85" s="23"/>
      <c r="LSO85" s="23"/>
      <c r="LSP85" s="23"/>
      <c r="LSQ85" s="23"/>
      <c r="LSR85" s="23"/>
      <c r="LSS85" s="23"/>
      <c r="LST85" s="23"/>
      <c r="LSU85" s="23"/>
      <c r="LSV85" s="23"/>
      <c r="LSW85" s="23"/>
      <c r="LSX85" s="23"/>
      <c r="LSY85" s="23"/>
      <c r="LSZ85" s="23"/>
      <c r="LTA85" s="23"/>
      <c r="LTB85" s="23"/>
      <c r="LTC85" s="23"/>
      <c r="LTD85" s="23"/>
      <c r="LTE85" s="23"/>
      <c r="LTF85" s="23"/>
      <c r="LTG85" s="23"/>
      <c r="LTH85" s="23"/>
      <c r="LTI85" s="23"/>
      <c r="LTJ85" s="23"/>
      <c r="LTK85" s="23"/>
      <c r="LTL85" s="23"/>
      <c r="LTM85" s="23"/>
      <c r="LTN85" s="23"/>
      <c r="LTO85" s="23"/>
      <c r="LTP85" s="23"/>
      <c r="LTQ85" s="23"/>
      <c r="LTR85" s="23"/>
      <c r="LTS85" s="23"/>
      <c r="LTT85" s="23"/>
      <c r="LTU85" s="23"/>
      <c r="LTV85" s="23"/>
      <c r="LTW85" s="23"/>
      <c r="LTX85" s="23"/>
      <c r="LTY85" s="23"/>
      <c r="LTZ85" s="23"/>
      <c r="LUA85" s="23"/>
      <c r="LUB85" s="23"/>
      <c r="LUC85" s="23"/>
      <c r="LUD85" s="23"/>
      <c r="LUE85" s="23"/>
      <c r="LUF85" s="23"/>
      <c r="LUG85" s="23"/>
      <c r="LUH85" s="23"/>
      <c r="LUI85" s="23"/>
      <c r="LUJ85" s="23"/>
      <c r="LUK85" s="23"/>
      <c r="LUL85" s="23"/>
      <c r="LUM85" s="23"/>
      <c r="LUN85" s="23"/>
      <c r="LUO85" s="23"/>
      <c r="LUP85" s="23"/>
      <c r="LUQ85" s="23"/>
      <c r="LUR85" s="23"/>
      <c r="LUS85" s="23"/>
      <c r="LUT85" s="23"/>
      <c r="LUU85" s="23"/>
      <c r="LUV85" s="23"/>
      <c r="LUW85" s="23"/>
      <c r="LUX85" s="23"/>
      <c r="LUY85" s="23"/>
      <c r="LUZ85" s="23"/>
      <c r="LVA85" s="23"/>
      <c r="LVB85" s="23"/>
      <c r="LVC85" s="23"/>
      <c r="LVD85" s="23"/>
      <c r="LVE85" s="23"/>
      <c r="LVF85" s="23"/>
      <c r="LVG85" s="23"/>
      <c r="LVH85" s="23"/>
      <c r="LVI85" s="23"/>
      <c r="LVJ85" s="23"/>
      <c r="LVK85" s="23"/>
      <c r="LVL85" s="23"/>
      <c r="LVM85" s="23"/>
      <c r="LVN85" s="23"/>
      <c r="LVO85" s="23"/>
      <c r="LVP85" s="23"/>
      <c r="LVQ85" s="23"/>
      <c r="LVR85" s="23"/>
      <c r="LVS85" s="23"/>
      <c r="LVT85" s="23"/>
      <c r="LVU85" s="23"/>
      <c r="LVV85" s="23"/>
      <c r="LVW85" s="23"/>
      <c r="LVX85" s="23"/>
      <c r="LVY85" s="23"/>
      <c r="LVZ85" s="23"/>
      <c r="LWA85" s="23"/>
      <c r="LWB85" s="23"/>
      <c r="LWC85" s="23"/>
      <c r="LWD85" s="23"/>
      <c r="LWE85" s="23"/>
      <c r="LWF85" s="23"/>
      <c r="LWG85" s="23"/>
      <c r="LWH85" s="23"/>
      <c r="LWI85" s="23"/>
      <c r="LWJ85" s="23"/>
      <c r="LWK85" s="23"/>
      <c r="LWL85" s="23"/>
      <c r="LWM85" s="23"/>
      <c r="LWN85" s="23"/>
      <c r="LWO85" s="23"/>
      <c r="LWP85" s="23"/>
      <c r="LWQ85" s="23"/>
      <c r="LWR85" s="23"/>
      <c r="LWS85" s="23"/>
      <c r="LWT85" s="23"/>
      <c r="LWU85" s="23"/>
      <c r="LWV85" s="23"/>
      <c r="LWW85" s="23"/>
      <c r="LWX85" s="23"/>
      <c r="LWY85" s="23"/>
      <c r="LWZ85" s="23"/>
      <c r="LXA85" s="23"/>
      <c r="LXB85" s="23"/>
      <c r="LXC85" s="23"/>
      <c r="LXD85" s="23"/>
      <c r="LXE85" s="23"/>
      <c r="LXF85" s="23"/>
      <c r="LXG85" s="23"/>
      <c r="LXH85" s="23"/>
      <c r="LXI85" s="23"/>
      <c r="LXJ85" s="23"/>
      <c r="LXK85" s="23"/>
      <c r="LXL85" s="23"/>
      <c r="LXM85" s="23"/>
      <c r="LXN85" s="23"/>
      <c r="LXO85" s="23"/>
      <c r="LXP85" s="23"/>
      <c r="LXQ85" s="23"/>
      <c r="LXR85" s="23"/>
      <c r="LXS85" s="23"/>
      <c r="LXT85" s="23"/>
      <c r="LXU85" s="23"/>
      <c r="LXV85" s="23"/>
      <c r="LXW85" s="23"/>
      <c r="LXX85" s="23"/>
      <c r="LXY85" s="23"/>
      <c r="LXZ85" s="23"/>
      <c r="LYA85" s="23"/>
      <c r="LYB85" s="23"/>
      <c r="LYC85" s="23"/>
      <c r="LYD85" s="23"/>
      <c r="LYE85" s="23"/>
      <c r="LYF85" s="23"/>
      <c r="LYG85" s="23"/>
      <c r="LYH85" s="23"/>
      <c r="LYI85" s="23"/>
      <c r="LYJ85" s="23"/>
      <c r="LYK85" s="23"/>
      <c r="LYL85" s="23"/>
      <c r="LYM85" s="23"/>
      <c r="LYN85" s="23"/>
      <c r="LYO85" s="23"/>
      <c r="LYP85" s="23"/>
      <c r="LYQ85" s="23"/>
      <c r="LYR85" s="23"/>
      <c r="LYS85" s="23"/>
      <c r="LYT85" s="23"/>
      <c r="LYU85" s="23"/>
      <c r="LYV85" s="23"/>
      <c r="LYW85" s="23"/>
      <c r="LYX85" s="23"/>
      <c r="LYY85" s="23"/>
      <c r="LYZ85" s="23"/>
      <c r="LZA85" s="23"/>
      <c r="LZB85" s="23"/>
      <c r="LZC85" s="23"/>
      <c r="LZD85" s="23"/>
      <c r="LZE85" s="23"/>
      <c r="LZF85" s="23"/>
      <c r="LZG85" s="23"/>
      <c r="LZH85" s="23"/>
      <c r="LZI85" s="23"/>
      <c r="LZJ85" s="23"/>
      <c r="LZK85" s="23"/>
      <c r="LZL85" s="23"/>
      <c r="LZM85" s="23"/>
      <c r="LZN85" s="23"/>
      <c r="LZO85" s="23"/>
      <c r="LZP85" s="23"/>
      <c r="LZQ85" s="23"/>
      <c r="LZR85" s="23"/>
      <c r="LZS85" s="23"/>
      <c r="LZT85" s="23"/>
      <c r="LZU85" s="23"/>
      <c r="LZV85" s="23"/>
      <c r="LZW85" s="23"/>
      <c r="LZX85" s="23"/>
      <c r="LZY85" s="23"/>
      <c r="LZZ85" s="23"/>
      <c r="MAA85" s="23"/>
      <c r="MAB85" s="23"/>
      <c r="MAC85" s="23"/>
      <c r="MAD85" s="23"/>
      <c r="MAE85" s="23"/>
      <c r="MAF85" s="23"/>
      <c r="MAG85" s="23"/>
      <c r="MAH85" s="23"/>
      <c r="MAI85" s="23"/>
      <c r="MAJ85" s="23"/>
      <c r="MAK85" s="23"/>
      <c r="MAL85" s="23"/>
      <c r="MAM85" s="23"/>
      <c r="MAN85" s="23"/>
      <c r="MAO85" s="23"/>
      <c r="MAP85" s="23"/>
      <c r="MAQ85" s="23"/>
      <c r="MAR85" s="23"/>
      <c r="MAS85" s="23"/>
      <c r="MAT85" s="23"/>
      <c r="MAU85" s="23"/>
      <c r="MAV85" s="23"/>
      <c r="MAW85" s="23"/>
      <c r="MAX85" s="23"/>
      <c r="MAY85" s="23"/>
      <c r="MAZ85" s="23"/>
      <c r="MBA85" s="23"/>
      <c r="MBB85" s="23"/>
      <c r="MBC85" s="23"/>
      <c r="MBD85" s="23"/>
      <c r="MBE85" s="23"/>
      <c r="MBF85" s="23"/>
      <c r="MBG85" s="23"/>
      <c r="MBH85" s="23"/>
      <c r="MBI85" s="23"/>
      <c r="MBJ85" s="23"/>
      <c r="MBK85" s="23"/>
      <c r="MBL85" s="23"/>
      <c r="MBM85" s="23"/>
      <c r="MBN85" s="23"/>
      <c r="MBO85" s="23"/>
      <c r="MBP85" s="23"/>
      <c r="MBQ85" s="23"/>
      <c r="MBR85" s="23"/>
      <c r="MBS85" s="23"/>
      <c r="MBT85" s="23"/>
      <c r="MBU85" s="23"/>
      <c r="MBV85" s="23"/>
      <c r="MBW85" s="23"/>
      <c r="MBX85" s="23"/>
      <c r="MBY85" s="23"/>
      <c r="MBZ85" s="23"/>
      <c r="MCA85" s="23"/>
      <c r="MCB85" s="23"/>
      <c r="MCC85" s="23"/>
      <c r="MCD85" s="23"/>
      <c r="MCE85" s="23"/>
      <c r="MCF85" s="23"/>
      <c r="MCG85" s="23"/>
      <c r="MCH85" s="23"/>
      <c r="MCI85" s="23"/>
      <c r="MCJ85" s="23"/>
      <c r="MCK85" s="23"/>
      <c r="MCL85" s="23"/>
      <c r="MCM85" s="23"/>
      <c r="MCN85" s="23"/>
      <c r="MCO85" s="23"/>
      <c r="MCP85" s="23"/>
      <c r="MCQ85" s="23"/>
      <c r="MCR85" s="23"/>
      <c r="MCS85" s="23"/>
      <c r="MCT85" s="23"/>
      <c r="MCU85" s="23"/>
      <c r="MCV85" s="23"/>
      <c r="MCW85" s="23"/>
      <c r="MCX85" s="23"/>
      <c r="MCY85" s="23"/>
      <c r="MCZ85" s="23"/>
      <c r="MDA85" s="23"/>
      <c r="MDB85" s="23"/>
      <c r="MDC85" s="23"/>
      <c r="MDD85" s="23"/>
      <c r="MDE85" s="23"/>
      <c r="MDF85" s="23"/>
      <c r="MDG85" s="23"/>
      <c r="MDH85" s="23"/>
      <c r="MDI85" s="23"/>
      <c r="MDJ85" s="23"/>
      <c r="MDK85" s="23"/>
      <c r="MDL85" s="23"/>
      <c r="MDM85" s="23"/>
      <c r="MDN85" s="23"/>
      <c r="MDO85" s="23"/>
      <c r="MDP85" s="23"/>
      <c r="MDQ85" s="23"/>
      <c r="MDR85" s="23"/>
      <c r="MDS85" s="23"/>
      <c r="MDT85" s="23"/>
      <c r="MDU85" s="23"/>
      <c r="MDV85" s="23"/>
      <c r="MDW85" s="23"/>
      <c r="MDX85" s="23"/>
      <c r="MDY85" s="23"/>
      <c r="MDZ85" s="23"/>
      <c r="MEA85" s="23"/>
      <c r="MEB85" s="23"/>
      <c r="MEC85" s="23"/>
      <c r="MED85" s="23"/>
      <c r="MEE85" s="23"/>
      <c r="MEF85" s="23"/>
      <c r="MEG85" s="23"/>
      <c r="MEH85" s="23"/>
      <c r="MEI85" s="23"/>
      <c r="MEJ85" s="23"/>
      <c r="MEK85" s="23"/>
      <c r="MEL85" s="23"/>
      <c r="MEM85" s="23"/>
      <c r="MEN85" s="23"/>
      <c r="MEO85" s="23"/>
      <c r="MEP85" s="23"/>
      <c r="MEQ85" s="23"/>
      <c r="MER85" s="23"/>
      <c r="MES85" s="23"/>
      <c r="MET85" s="23"/>
      <c r="MEU85" s="23"/>
      <c r="MEV85" s="23"/>
      <c r="MEW85" s="23"/>
      <c r="MEX85" s="23"/>
      <c r="MEY85" s="23"/>
      <c r="MEZ85" s="23"/>
      <c r="MFA85" s="23"/>
      <c r="MFB85" s="23"/>
      <c r="MFC85" s="23"/>
      <c r="MFD85" s="23"/>
      <c r="MFE85" s="23"/>
      <c r="MFF85" s="23"/>
      <c r="MFG85" s="23"/>
      <c r="MFH85" s="23"/>
      <c r="MFI85" s="23"/>
      <c r="MFJ85" s="23"/>
      <c r="MFK85" s="23"/>
      <c r="MFL85" s="23"/>
      <c r="MFM85" s="23"/>
      <c r="MFN85" s="23"/>
      <c r="MFO85" s="23"/>
      <c r="MFP85" s="23"/>
      <c r="MFQ85" s="23"/>
      <c r="MFR85" s="23"/>
      <c r="MFS85" s="23"/>
      <c r="MFT85" s="23"/>
      <c r="MFU85" s="23"/>
      <c r="MFV85" s="23"/>
      <c r="MFW85" s="23"/>
      <c r="MFX85" s="23"/>
      <c r="MFY85" s="23"/>
      <c r="MFZ85" s="23"/>
      <c r="MGA85" s="23"/>
      <c r="MGB85" s="23"/>
      <c r="MGC85" s="23"/>
      <c r="MGD85" s="23"/>
      <c r="MGE85" s="23"/>
      <c r="MGF85" s="23"/>
      <c r="MGG85" s="23"/>
      <c r="MGH85" s="23"/>
      <c r="MGI85" s="23"/>
      <c r="MGJ85" s="23"/>
      <c r="MGK85" s="23"/>
      <c r="MGL85" s="23"/>
      <c r="MGM85" s="23"/>
      <c r="MGN85" s="23"/>
      <c r="MGO85" s="23"/>
      <c r="MGP85" s="23"/>
      <c r="MGQ85" s="23"/>
      <c r="MGR85" s="23"/>
      <c r="MGS85" s="23"/>
      <c r="MGT85" s="23"/>
      <c r="MGU85" s="23"/>
      <c r="MGV85" s="23"/>
      <c r="MGW85" s="23"/>
      <c r="MGX85" s="23"/>
      <c r="MGY85" s="23"/>
      <c r="MGZ85" s="23"/>
      <c r="MHA85" s="23"/>
      <c r="MHB85" s="23"/>
      <c r="MHC85" s="23"/>
      <c r="MHD85" s="23"/>
      <c r="MHE85" s="23"/>
      <c r="MHF85" s="23"/>
      <c r="MHG85" s="23"/>
      <c r="MHH85" s="23"/>
      <c r="MHI85" s="23"/>
      <c r="MHJ85" s="23"/>
      <c r="MHK85" s="23"/>
      <c r="MHL85" s="23"/>
      <c r="MHM85" s="23"/>
      <c r="MHN85" s="23"/>
      <c r="MHO85" s="23"/>
      <c r="MHP85" s="23"/>
      <c r="MHQ85" s="23"/>
      <c r="MHR85" s="23"/>
      <c r="MHS85" s="23"/>
      <c r="MHT85" s="23"/>
      <c r="MHU85" s="23"/>
      <c r="MHV85" s="23"/>
      <c r="MHW85" s="23"/>
      <c r="MHX85" s="23"/>
      <c r="MHY85" s="23"/>
      <c r="MHZ85" s="23"/>
      <c r="MIA85" s="23"/>
      <c r="MIB85" s="23"/>
      <c r="MIC85" s="23"/>
      <c r="MID85" s="23"/>
      <c r="MIE85" s="23"/>
      <c r="MIF85" s="23"/>
      <c r="MIG85" s="23"/>
      <c r="MIH85" s="23"/>
      <c r="MII85" s="23"/>
      <c r="MIJ85" s="23"/>
      <c r="MIK85" s="23"/>
      <c r="MIL85" s="23"/>
      <c r="MIM85" s="23"/>
      <c r="MIN85" s="23"/>
      <c r="MIO85" s="23"/>
      <c r="MIP85" s="23"/>
      <c r="MIQ85" s="23"/>
      <c r="MIR85" s="23"/>
      <c r="MIS85" s="23"/>
      <c r="MIT85" s="23"/>
      <c r="MIU85" s="23"/>
      <c r="MIV85" s="23"/>
      <c r="MIW85" s="23"/>
      <c r="MIX85" s="23"/>
      <c r="MIY85" s="23"/>
      <c r="MIZ85" s="23"/>
      <c r="MJA85" s="23"/>
      <c r="MJB85" s="23"/>
      <c r="MJC85" s="23"/>
      <c r="MJD85" s="23"/>
      <c r="MJE85" s="23"/>
      <c r="MJF85" s="23"/>
      <c r="MJG85" s="23"/>
      <c r="MJH85" s="23"/>
      <c r="MJI85" s="23"/>
      <c r="MJJ85" s="23"/>
      <c r="MJK85" s="23"/>
      <c r="MJL85" s="23"/>
      <c r="MJM85" s="23"/>
      <c r="MJN85" s="23"/>
      <c r="MJO85" s="23"/>
      <c r="MJP85" s="23"/>
      <c r="MJQ85" s="23"/>
      <c r="MJR85" s="23"/>
      <c r="MJS85" s="23"/>
      <c r="MJT85" s="23"/>
      <c r="MJU85" s="23"/>
      <c r="MJV85" s="23"/>
      <c r="MJW85" s="23"/>
      <c r="MJX85" s="23"/>
      <c r="MJY85" s="23"/>
      <c r="MJZ85" s="23"/>
      <c r="MKA85" s="23"/>
      <c r="MKB85" s="23"/>
      <c r="MKC85" s="23"/>
      <c r="MKD85" s="23"/>
      <c r="MKE85" s="23"/>
      <c r="MKF85" s="23"/>
      <c r="MKG85" s="23"/>
      <c r="MKH85" s="23"/>
      <c r="MKI85" s="23"/>
      <c r="MKJ85" s="23"/>
      <c r="MKK85" s="23"/>
      <c r="MKL85" s="23"/>
      <c r="MKM85" s="23"/>
      <c r="MKN85" s="23"/>
      <c r="MKO85" s="23"/>
      <c r="MKP85" s="23"/>
      <c r="MKQ85" s="23"/>
      <c r="MKR85" s="23"/>
      <c r="MKS85" s="23"/>
      <c r="MKT85" s="23"/>
      <c r="MKU85" s="23"/>
      <c r="MKV85" s="23"/>
      <c r="MKW85" s="23"/>
      <c r="MKX85" s="23"/>
      <c r="MKY85" s="23"/>
      <c r="MKZ85" s="23"/>
      <c r="MLA85" s="23"/>
      <c r="MLB85" s="23"/>
      <c r="MLC85" s="23"/>
      <c r="MLD85" s="23"/>
      <c r="MLE85" s="23"/>
      <c r="MLF85" s="23"/>
      <c r="MLG85" s="23"/>
      <c r="MLH85" s="23"/>
      <c r="MLI85" s="23"/>
      <c r="MLJ85" s="23"/>
      <c r="MLK85" s="23"/>
      <c r="MLL85" s="23"/>
      <c r="MLM85" s="23"/>
      <c r="MLN85" s="23"/>
      <c r="MLO85" s="23"/>
      <c r="MLP85" s="23"/>
      <c r="MLQ85" s="23"/>
      <c r="MLR85" s="23"/>
      <c r="MLS85" s="23"/>
      <c r="MLT85" s="23"/>
      <c r="MLU85" s="23"/>
      <c r="MLV85" s="23"/>
      <c r="MLW85" s="23"/>
      <c r="MLX85" s="23"/>
      <c r="MLY85" s="23"/>
      <c r="MLZ85" s="23"/>
      <c r="MMA85" s="23"/>
      <c r="MMB85" s="23"/>
      <c r="MMC85" s="23"/>
      <c r="MMD85" s="23"/>
      <c r="MME85" s="23"/>
      <c r="MMF85" s="23"/>
      <c r="MMG85" s="23"/>
      <c r="MMH85" s="23"/>
      <c r="MMI85" s="23"/>
      <c r="MMJ85" s="23"/>
      <c r="MMK85" s="23"/>
      <c r="MML85" s="23"/>
      <c r="MMM85" s="23"/>
      <c r="MMN85" s="23"/>
      <c r="MMO85" s="23"/>
      <c r="MMP85" s="23"/>
      <c r="MMQ85" s="23"/>
      <c r="MMR85" s="23"/>
      <c r="MMS85" s="23"/>
      <c r="MMT85" s="23"/>
      <c r="MMU85" s="23"/>
      <c r="MMV85" s="23"/>
      <c r="MMW85" s="23"/>
      <c r="MMX85" s="23"/>
      <c r="MMY85" s="23"/>
      <c r="MMZ85" s="23"/>
      <c r="MNA85" s="23"/>
      <c r="MNB85" s="23"/>
      <c r="MNC85" s="23"/>
      <c r="MND85" s="23"/>
      <c r="MNE85" s="23"/>
      <c r="MNF85" s="23"/>
      <c r="MNG85" s="23"/>
      <c r="MNH85" s="23"/>
      <c r="MNI85" s="23"/>
      <c r="MNJ85" s="23"/>
      <c r="MNK85" s="23"/>
      <c r="MNL85" s="23"/>
      <c r="MNM85" s="23"/>
      <c r="MNN85" s="23"/>
      <c r="MNO85" s="23"/>
      <c r="MNP85" s="23"/>
      <c r="MNQ85" s="23"/>
      <c r="MNR85" s="23"/>
      <c r="MNS85" s="23"/>
      <c r="MNT85" s="23"/>
      <c r="MNU85" s="23"/>
      <c r="MNV85" s="23"/>
      <c r="MNW85" s="23"/>
      <c r="MNX85" s="23"/>
      <c r="MNY85" s="23"/>
      <c r="MNZ85" s="23"/>
      <c r="MOA85" s="23"/>
      <c r="MOB85" s="23"/>
      <c r="MOC85" s="23"/>
      <c r="MOD85" s="23"/>
      <c r="MOE85" s="23"/>
      <c r="MOF85" s="23"/>
      <c r="MOG85" s="23"/>
      <c r="MOH85" s="23"/>
      <c r="MOI85" s="23"/>
      <c r="MOJ85" s="23"/>
      <c r="MOK85" s="23"/>
      <c r="MOL85" s="23"/>
      <c r="MOM85" s="23"/>
      <c r="MON85" s="23"/>
      <c r="MOO85" s="23"/>
      <c r="MOP85" s="23"/>
      <c r="MOQ85" s="23"/>
      <c r="MOR85" s="23"/>
      <c r="MOS85" s="23"/>
      <c r="MOT85" s="23"/>
      <c r="MOU85" s="23"/>
      <c r="MOV85" s="23"/>
      <c r="MOW85" s="23"/>
      <c r="MOX85" s="23"/>
      <c r="MOY85" s="23"/>
      <c r="MOZ85" s="23"/>
      <c r="MPA85" s="23"/>
      <c r="MPB85" s="23"/>
      <c r="MPC85" s="23"/>
      <c r="MPD85" s="23"/>
      <c r="MPE85" s="23"/>
      <c r="MPF85" s="23"/>
      <c r="MPG85" s="23"/>
      <c r="MPH85" s="23"/>
      <c r="MPI85" s="23"/>
      <c r="MPJ85" s="23"/>
      <c r="MPK85" s="23"/>
      <c r="MPL85" s="23"/>
      <c r="MPM85" s="23"/>
      <c r="MPN85" s="23"/>
      <c r="MPO85" s="23"/>
      <c r="MPP85" s="23"/>
      <c r="MPQ85" s="23"/>
      <c r="MPR85" s="23"/>
      <c r="MPS85" s="23"/>
      <c r="MPT85" s="23"/>
      <c r="MPU85" s="23"/>
      <c r="MPV85" s="23"/>
      <c r="MPW85" s="23"/>
      <c r="MPX85" s="23"/>
      <c r="MPY85" s="23"/>
      <c r="MPZ85" s="23"/>
      <c r="MQA85" s="23"/>
      <c r="MQB85" s="23"/>
      <c r="MQC85" s="23"/>
      <c r="MQD85" s="23"/>
      <c r="MQE85" s="23"/>
      <c r="MQF85" s="23"/>
      <c r="MQG85" s="23"/>
      <c r="MQH85" s="23"/>
      <c r="MQI85" s="23"/>
      <c r="MQJ85" s="23"/>
      <c r="MQK85" s="23"/>
      <c r="MQL85" s="23"/>
      <c r="MQM85" s="23"/>
      <c r="MQN85" s="23"/>
      <c r="MQO85" s="23"/>
      <c r="MQP85" s="23"/>
      <c r="MQQ85" s="23"/>
      <c r="MQR85" s="23"/>
      <c r="MQS85" s="23"/>
      <c r="MQT85" s="23"/>
      <c r="MQU85" s="23"/>
      <c r="MQV85" s="23"/>
      <c r="MQW85" s="23"/>
      <c r="MQX85" s="23"/>
      <c r="MQY85" s="23"/>
      <c r="MQZ85" s="23"/>
      <c r="MRA85" s="23"/>
      <c r="MRB85" s="23"/>
      <c r="MRC85" s="23"/>
      <c r="MRD85" s="23"/>
      <c r="MRE85" s="23"/>
      <c r="MRF85" s="23"/>
      <c r="MRG85" s="23"/>
      <c r="MRH85" s="23"/>
      <c r="MRI85" s="23"/>
      <c r="MRJ85" s="23"/>
      <c r="MRK85" s="23"/>
      <c r="MRL85" s="23"/>
      <c r="MRM85" s="23"/>
      <c r="MRN85" s="23"/>
      <c r="MRO85" s="23"/>
      <c r="MRP85" s="23"/>
      <c r="MRQ85" s="23"/>
      <c r="MRR85" s="23"/>
      <c r="MRS85" s="23"/>
      <c r="MRT85" s="23"/>
      <c r="MRU85" s="23"/>
      <c r="MRV85" s="23"/>
      <c r="MRW85" s="23"/>
      <c r="MRX85" s="23"/>
      <c r="MRY85" s="23"/>
      <c r="MRZ85" s="23"/>
      <c r="MSA85" s="23"/>
      <c r="MSB85" s="23"/>
      <c r="MSC85" s="23"/>
      <c r="MSD85" s="23"/>
      <c r="MSE85" s="23"/>
      <c r="MSF85" s="23"/>
      <c r="MSG85" s="23"/>
      <c r="MSH85" s="23"/>
      <c r="MSI85" s="23"/>
      <c r="MSJ85" s="23"/>
      <c r="MSK85" s="23"/>
      <c r="MSL85" s="23"/>
      <c r="MSM85" s="23"/>
      <c r="MSN85" s="23"/>
      <c r="MSO85" s="23"/>
      <c r="MSP85" s="23"/>
      <c r="MSQ85" s="23"/>
      <c r="MSR85" s="23"/>
      <c r="MSS85" s="23"/>
      <c r="MST85" s="23"/>
      <c r="MSU85" s="23"/>
      <c r="MSV85" s="23"/>
      <c r="MSW85" s="23"/>
      <c r="MSX85" s="23"/>
      <c r="MSY85" s="23"/>
      <c r="MSZ85" s="23"/>
      <c r="MTA85" s="23"/>
      <c r="MTB85" s="23"/>
      <c r="MTC85" s="23"/>
      <c r="MTD85" s="23"/>
      <c r="MTE85" s="23"/>
      <c r="MTF85" s="23"/>
      <c r="MTG85" s="23"/>
      <c r="MTH85" s="23"/>
      <c r="MTI85" s="23"/>
      <c r="MTJ85" s="23"/>
      <c r="MTK85" s="23"/>
      <c r="MTL85" s="23"/>
      <c r="MTM85" s="23"/>
      <c r="MTN85" s="23"/>
      <c r="MTO85" s="23"/>
      <c r="MTP85" s="23"/>
      <c r="MTQ85" s="23"/>
      <c r="MTR85" s="23"/>
      <c r="MTS85" s="23"/>
      <c r="MTT85" s="23"/>
      <c r="MTU85" s="23"/>
      <c r="MTV85" s="23"/>
      <c r="MTW85" s="23"/>
      <c r="MTX85" s="23"/>
      <c r="MTY85" s="23"/>
      <c r="MTZ85" s="23"/>
      <c r="MUA85" s="23"/>
      <c r="MUB85" s="23"/>
      <c r="MUC85" s="23"/>
      <c r="MUD85" s="23"/>
      <c r="MUE85" s="23"/>
      <c r="MUF85" s="23"/>
      <c r="MUG85" s="23"/>
      <c r="MUH85" s="23"/>
      <c r="MUI85" s="23"/>
      <c r="MUJ85" s="23"/>
      <c r="MUK85" s="23"/>
      <c r="MUL85" s="23"/>
      <c r="MUM85" s="23"/>
      <c r="MUN85" s="23"/>
      <c r="MUO85" s="23"/>
      <c r="MUP85" s="23"/>
      <c r="MUQ85" s="23"/>
      <c r="MUR85" s="23"/>
      <c r="MUS85" s="23"/>
      <c r="MUT85" s="23"/>
      <c r="MUU85" s="23"/>
      <c r="MUV85" s="23"/>
      <c r="MUW85" s="23"/>
      <c r="MUX85" s="23"/>
      <c r="MUY85" s="23"/>
      <c r="MUZ85" s="23"/>
      <c r="MVA85" s="23"/>
      <c r="MVB85" s="23"/>
      <c r="MVC85" s="23"/>
      <c r="MVD85" s="23"/>
      <c r="MVE85" s="23"/>
      <c r="MVF85" s="23"/>
      <c r="MVG85" s="23"/>
      <c r="MVH85" s="23"/>
      <c r="MVI85" s="23"/>
      <c r="MVJ85" s="23"/>
      <c r="MVK85" s="23"/>
      <c r="MVL85" s="23"/>
      <c r="MVM85" s="23"/>
      <c r="MVN85" s="23"/>
      <c r="MVO85" s="23"/>
      <c r="MVP85" s="23"/>
      <c r="MVQ85" s="23"/>
      <c r="MVR85" s="23"/>
      <c r="MVS85" s="23"/>
      <c r="MVT85" s="23"/>
      <c r="MVU85" s="23"/>
      <c r="MVV85" s="23"/>
      <c r="MVW85" s="23"/>
      <c r="MVX85" s="23"/>
      <c r="MVY85" s="23"/>
      <c r="MVZ85" s="23"/>
      <c r="MWA85" s="23"/>
      <c r="MWB85" s="23"/>
      <c r="MWC85" s="23"/>
      <c r="MWD85" s="23"/>
      <c r="MWE85" s="23"/>
      <c r="MWF85" s="23"/>
      <c r="MWG85" s="23"/>
      <c r="MWH85" s="23"/>
      <c r="MWI85" s="23"/>
      <c r="MWJ85" s="23"/>
      <c r="MWK85" s="23"/>
      <c r="MWL85" s="23"/>
      <c r="MWM85" s="23"/>
      <c r="MWN85" s="23"/>
      <c r="MWO85" s="23"/>
      <c r="MWP85" s="23"/>
      <c r="MWQ85" s="23"/>
      <c r="MWR85" s="23"/>
      <c r="MWS85" s="23"/>
      <c r="MWT85" s="23"/>
      <c r="MWU85" s="23"/>
      <c r="MWV85" s="23"/>
      <c r="MWW85" s="23"/>
      <c r="MWX85" s="23"/>
      <c r="MWY85" s="23"/>
      <c r="MWZ85" s="23"/>
      <c r="MXA85" s="23"/>
      <c r="MXB85" s="23"/>
      <c r="MXC85" s="23"/>
      <c r="MXD85" s="23"/>
      <c r="MXE85" s="23"/>
      <c r="MXF85" s="23"/>
      <c r="MXG85" s="23"/>
      <c r="MXH85" s="23"/>
      <c r="MXI85" s="23"/>
      <c r="MXJ85" s="23"/>
      <c r="MXK85" s="23"/>
      <c r="MXL85" s="23"/>
      <c r="MXM85" s="23"/>
      <c r="MXN85" s="23"/>
      <c r="MXO85" s="23"/>
      <c r="MXP85" s="23"/>
      <c r="MXQ85" s="23"/>
      <c r="MXR85" s="23"/>
      <c r="MXS85" s="23"/>
      <c r="MXT85" s="23"/>
      <c r="MXU85" s="23"/>
      <c r="MXV85" s="23"/>
      <c r="MXW85" s="23"/>
      <c r="MXX85" s="23"/>
      <c r="MXY85" s="23"/>
      <c r="MXZ85" s="23"/>
      <c r="MYA85" s="23"/>
      <c r="MYB85" s="23"/>
      <c r="MYC85" s="23"/>
      <c r="MYD85" s="23"/>
      <c r="MYE85" s="23"/>
      <c r="MYF85" s="23"/>
      <c r="MYG85" s="23"/>
      <c r="MYH85" s="23"/>
      <c r="MYI85" s="23"/>
      <c r="MYJ85" s="23"/>
      <c r="MYK85" s="23"/>
      <c r="MYL85" s="23"/>
      <c r="MYM85" s="23"/>
      <c r="MYN85" s="23"/>
      <c r="MYO85" s="23"/>
      <c r="MYP85" s="23"/>
      <c r="MYQ85" s="23"/>
      <c r="MYR85" s="23"/>
      <c r="MYS85" s="23"/>
      <c r="MYT85" s="23"/>
      <c r="MYU85" s="23"/>
      <c r="MYV85" s="23"/>
      <c r="MYW85" s="23"/>
      <c r="MYX85" s="23"/>
      <c r="MYY85" s="23"/>
      <c r="MYZ85" s="23"/>
      <c r="MZA85" s="23"/>
      <c r="MZB85" s="23"/>
      <c r="MZC85" s="23"/>
      <c r="MZD85" s="23"/>
      <c r="MZE85" s="23"/>
      <c r="MZF85" s="23"/>
      <c r="MZG85" s="23"/>
      <c r="MZH85" s="23"/>
      <c r="MZI85" s="23"/>
      <c r="MZJ85" s="23"/>
      <c r="MZK85" s="23"/>
      <c r="MZL85" s="23"/>
      <c r="MZM85" s="23"/>
      <c r="MZN85" s="23"/>
      <c r="MZO85" s="23"/>
      <c r="MZP85" s="23"/>
      <c r="MZQ85" s="23"/>
      <c r="MZR85" s="23"/>
      <c r="MZS85" s="23"/>
      <c r="MZT85" s="23"/>
      <c r="MZU85" s="23"/>
      <c r="MZV85" s="23"/>
      <c r="MZW85" s="23"/>
      <c r="MZX85" s="23"/>
      <c r="MZY85" s="23"/>
      <c r="MZZ85" s="23"/>
      <c r="NAA85" s="23"/>
      <c r="NAB85" s="23"/>
      <c r="NAC85" s="23"/>
      <c r="NAD85" s="23"/>
      <c r="NAE85" s="23"/>
      <c r="NAF85" s="23"/>
      <c r="NAG85" s="23"/>
      <c r="NAH85" s="23"/>
      <c r="NAI85" s="23"/>
      <c r="NAJ85" s="23"/>
      <c r="NAK85" s="23"/>
      <c r="NAL85" s="23"/>
      <c r="NAM85" s="23"/>
      <c r="NAN85" s="23"/>
      <c r="NAO85" s="23"/>
      <c r="NAP85" s="23"/>
      <c r="NAQ85" s="23"/>
      <c r="NAR85" s="23"/>
      <c r="NAS85" s="23"/>
      <c r="NAT85" s="23"/>
      <c r="NAU85" s="23"/>
      <c r="NAV85" s="23"/>
      <c r="NAW85" s="23"/>
      <c r="NAX85" s="23"/>
      <c r="NAY85" s="23"/>
      <c r="NAZ85" s="23"/>
      <c r="NBA85" s="23"/>
      <c r="NBB85" s="23"/>
      <c r="NBC85" s="23"/>
      <c r="NBD85" s="23"/>
      <c r="NBE85" s="23"/>
      <c r="NBF85" s="23"/>
      <c r="NBG85" s="23"/>
      <c r="NBH85" s="23"/>
      <c r="NBI85" s="23"/>
      <c r="NBJ85" s="23"/>
      <c r="NBK85" s="23"/>
      <c r="NBL85" s="23"/>
      <c r="NBM85" s="23"/>
      <c r="NBN85" s="23"/>
      <c r="NBO85" s="23"/>
      <c r="NBP85" s="23"/>
      <c r="NBQ85" s="23"/>
      <c r="NBR85" s="23"/>
      <c r="NBS85" s="23"/>
      <c r="NBT85" s="23"/>
      <c r="NBU85" s="23"/>
      <c r="NBV85" s="23"/>
      <c r="NBW85" s="23"/>
      <c r="NBX85" s="23"/>
      <c r="NBY85" s="23"/>
      <c r="NBZ85" s="23"/>
      <c r="NCA85" s="23"/>
      <c r="NCB85" s="23"/>
      <c r="NCC85" s="23"/>
      <c r="NCD85" s="23"/>
      <c r="NCE85" s="23"/>
      <c r="NCF85" s="23"/>
      <c r="NCG85" s="23"/>
      <c r="NCH85" s="23"/>
      <c r="NCI85" s="23"/>
      <c r="NCJ85" s="23"/>
      <c r="NCK85" s="23"/>
      <c r="NCL85" s="23"/>
      <c r="NCM85" s="23"/>
      <c r="NCN85" s="23"/>
      <c r="NCO85" s="23"/>
      <c r="NCP85" s="23"/>
      <c r="NCQ85" s="23"/>
      <c r="NCR85" s="23"/>
      <c r="NCS85" s="23"/>
      <c r="NCT85" s="23"/>
      <c r="NCU85" s="23"/>
      <c r="NCV85" s="23"/>
      <c r="NCW85" s="23"/>
      <c r="NCX85" s="23"/>
      <c r="NCY85" s="23"/>
      <c r="NCZ85" s="23"/>
      <c r="NDA85" s="23"/>
      <c r="NDB85" s="23"/>
      <c r="NDC85" s="23"/>
      <c r="NDD85" s="23"/>
      <c r="NDE85" s="23"/>
      <c r="NDF85" s="23"/>
      <c r="NDG85" s="23"/>
      <c r="NDH85" s="23"/>
      <c r="NDI85" s="23"/>
      <c r="NDJ85" s="23"/>
      <c r="NDK85" s="23"/>
      <c r="NDL85" s="23"/>
      <c r="NDM85" s="23"/>
      <c r="NDN85" s="23"/>
      <c r="NDO85" s="23"/>
      <c r="NDP85" s="23"/>
      <c r="NDQ85" s="23"/>
      <c r="NDR85" s="23"/>
      <c r="NDS85" s="23"/>
      <c r="NDT85" s="23"/>
      <c r="NDU85" s="23"/>
      <c r="NDV85" s="23"/>
      <c r="NDW85" s="23"/>
      <c r="NDX85" s="23"/>
      <c r="NDY85" s="23"/>
      <c r="NDZ85" s="23"/>
      <c r="NEA85" s="23"/>
      <c r="NEB85" s="23"/>
      <c r="NEC85" s="23"/>
      <c r="NED85" s="23"/>
      <c r="NEE85" s="23"/>
      <c r="NEF85" s="23"/>
      <c r="NEG85" s="23"/>
      <c r="NEH85" s="23"/>
      <c r="NEI85" s="23"/>
      <c r="NEJ85" s="23"/>
      <c r="NEK85" s="23"/>
      <c r="NEL85" s="23"/>
      <c r="NEM85" s="23"/>
      <c r="NEN85" s="23"/>
      <c r="NEO85" s="23"/>
      <c r="NEP85" s="23"/>
      <c r="NEQ85" s="23"/>
      <c r="NER85" s="23"/>
      <c r="NES85" s="23"/>
      <c r="NET85" s="23"/>
      <c r="NEU85" s="23"/>
      <c r="NEV85" s="23"/>
      <c r="NEW85" s="23"/>
      <c r="NEX85" s="23"/>
      <c r="NEY85" s="23"/>
      <c r="NEZ85" s="23"/>
      <c r="NFA85" s="23"/>
      <c r="NFB85" s="23"/>
      <c r="NFC85" s="23"/>
      <c r="NFD85" s="23"/>
      <c r="NFE85" s="23"/>
      <c r="NFF85" s="23"/>
      <c r="NFG85" s="23"/>
      <c r="NFH85" s="23"/>
      <c r="NFI85" s="23"/>
      <c r="NFJ85" s="23"/>
      <c r="NFK85" s="23"/>
      <c r="NFL85" s="23"/>
      <c r="NFM85" s="23"/>
      <c r="NFN85" s="23"/>
      <c r="NFO85" s="23"/>
      <c r="NFP85" s="23"/>
      <c r="NFQ85" s="23"/>
      <c r="NFR85" s="23"/>
      <c r="NFS85" s="23"/>
      <c r="NFT85" s="23"/>
      <c r="NFU85" s="23"/>
      <c r="NFV85" s="23"/>
      <c r="NFW85" s="23"/>
      <c r="NFX85" s="23"/>
      <c r="NFY85" s="23"/>
      <c r="NFZ85" s="23"/>
      <c r="NGA85" s="23"/>
      <c r="NGB85" s="23"/>
      <c r="NGC85" s="23"/>
      <c r="NGD85" s="23"/>
      <c r="NGE85" s="23"/>
      <c r="NGF85" s="23"/>
      <c r="NGG85" s="23"/>
      <c r="NGH85" s="23"/>
      <c r="NGI85" s="23"/>
      <c r="NGJ85" s="23"/>
      <c r="NGK85" s="23"/>
      <c r="NGL85" s="23"/>
      <c r="NGM85" s="23"/>
      <c r="NGN85" s="23"/>
      <c r="NGO85" s="23"/>
      <c r="NGP85" s="23"/>
      <c r="NGQ85" s="23"/>
      <c r="NGR85" s="23"/>
      <c r="NGS85" s="23"/>
      <c r="NGT85" s="23"/>
      <c r="NGU85" s="23"/>
      <c r="NGV85" s="23"/>
      <c r="NGW85" s="23"/>
      <c r="NGX85" s="23"/>
      <c r="NGY85" s="23"/>
      <c r="NGZ85" s="23"/>
      <c r="NHA85" s="23"/>
      <c r="NHB85" s="23"/>
      <c r="NHC85" s="23"/>
      <c r="NHD85" s="23"/>
      <c r="NHE85" s="23"/>
      <c r="NHF85" s="23"/>
      <c r="NHG85" s="23"/>
      <c r="NHH85" s="23"/>
      <c r="NHI85" s="23"/>
      <c r="NHJ85" s="23"/>
      <c r="NHK85" s="23"/>
      <c r="NHL85" s="23"/>
      <c r="NHM85" s="23"/>
      <c r="NHN85" s="23"/>
      <c r="NHO85" s="23"/>
      <c r="NHP85" s="23"/>
      <c r="NHQ85" s="23"/>
      <c r="NHR85" s="23"/>
      <c r="NHS85" s="23"/>
      <c r="NHT85" s="23"/>
      <c r="NHU85" s="23"/>
      <c r="NHV85" s="23"/>
      <c r="NHW85" s="23"/>
      <c r="NHX85" s="23"/>
      <c r="NHY85" s="23"/>
      <c r="NHZ85" s="23"/>
      <c r="NIA85" s="23"/>
      <c r="NIB85" s="23"/>
      <c r="NIC85" s="23"/>
      <c r="NID85" s="23"/>
      <c r="NIE85" s="23"/>
      <c r="NIF85" s="23"/>
      <c r="NIG85" s="23"/>
      <c r="NIH85" s="23"/>
      <c r="NII85" s="23"/>
      <c r="NIJ85" s="23"/>
      <c r="NIK85" s="23"/>
      <c r="NIL85" s="23"/>
      <c r="NIM85" s="23"/>
      <c r="NIN85" s="23"/>
      <c r="NIO85" s="23"/>
      <c r="NIP85" s="23"/>
      <c r="NIQ85" s="23"/>
      <c r="NIR85" s="23"/>
      <c r="NIS85" s="23"/>
      <c r="NIT85" s="23"/>
      <c r="NIU85" s="23"/>
      <c r="NIV85" s="23"/>
      <c r="NIW85" s="23"/>
      <c r="NIX85" s="23"/>
      <c r="NIY85" s="23"/>
      <c r="NIZ85" s="23"/>
      <c r="NJA85" s="23"/>
      <c r="NJB85" s="23"/>
      <c r="NJC85" s="23"/>
      <c r="NJD85" s="23"/>
      <c r="NJE85" s="23"/>
      <c r="NJF85" s="23"/>
      <c r="NJG85" s="23"/>
      <c r="NJH85" s="23"/>
      <c r="NJI85" s="23"/>
      <c r="NJJ85" s="23"/>
      <c r="NJK85" s="23"/>
      <c r="NJL85" s="23"/>
      <c r="NJM85" s="23"/>
      <c r="NJN85" s="23"/>
      <c r="NJO85" s="23"/>
      <c r="NJP85" s="23"/>
      <c r="NJQ85" s="23"/>
      <c r="NJR85" s="23"/>
      <c r="NJS85" s="23"/>
      <c r="NJT85" s="23"/>
      <c r="NJU85" s="23"/>
      <c r="NJV85" s="23"/>
      <c r="NJW85" s="23"/>
      <c r="NJX85" s="23"/>
      <c r="NJY85" s="23"/>
      <c r="NJZ85" s="23"/>
      <c r="NKA85" s="23"/>
      <c r="NKB85" s="23"/>
      <c r="NKC85" s="23"/>
      <c r="NKD85" s="23"/>
      <c r="NKE85" s="23"/>
      <c r="NKF85" s="23"/>
      <c r="NKG85" s="23"/>
      <c r="NKH85" s="23"/>
      <c r="NKI85" s="23"/>
      <c r="NKJ85" s="23"/>
      <c r="NKK85" s="23"/>
      <c r="NKL85" s="23"/>
      <c r="NKM85" s="23"/>
      <c r="NKN85" s="23"/>
      <c r="NKO85" s="23"/>
      <c r="NKP85" s="23"/>
      <c r="NKQ85" s="23"/>
      <c r="NKR85" s="23"/>
      <c r="NKS85" s="23"/>
      <c r="NKT85" s="23"/>
      <c r="NKU85" s="23"/>
      <c r="NKV85" s="23"/>
      <c r="NKW85" s="23"/>
      <c r="NKX85" s="23"/>
      <c r="NKY85" s="23"/>
      <c r="NKZ85" s="23"/>
      <c r="NLA85" s="23"/>
      <c r="NLB85" s="23"/>
      <c r="NLC85" s="23"/>
      <c r="NLD85" s="23"/>
      <c r="NLE85" s="23"/>
      <c r="NLF85" s="23"/>
      <c r="NLG85" s="23"/>
      <c r="NLH85" s="23"/>
      <c r="NLI85" s="23"/>
      <c r="NLJ85" s="23"/>
      <c r="NLK85" s="23"/>
      <c r="NLL85" s="23"/>
      <c r="NLM85" s="23"/>
      <c r="NLN85" s="23"/>
      <c r="NLO85" s="23"/>
      <c r="NLP85" s="23"/>
      <c r="NLQ85" s="23"/>
      <c r="NLR85" s="23"/>
      <c r="NLS85" s="23"/>
      <c r="NLT85" s="23"/>
      <c r="NLU85" s="23"/>
      <c r="NLV85" s="23"/>
      <c r="NLW85" s="23"/>
      <c r="NLX85" s="23"/>
      <c r="NLY85" s="23"/>
      <c r="NLZ85" s="23"/>
      <c r="NMA85" s="23"/>
      <c r="NMB85" s="23"/>
      <c r="NMC85" s="23"/>
      <c r="NMD85" s="23"/>
      <c r="NME85" s="23"/>
      <c r="NMF85" s="23"/>
      <c r="NMG85" s="23"/>
      <c r="NMH85" s="23"/>
      <c r="NMI85" s="23"/>
      <c r="NMJ85" s="23"/>
      <c r="NMK85" s="23"/>
      <c r="NML85" s="23"/>
      <c r="NMM85" s="23"/>
      <c r="NMN85" s="23"/>
      <c r="NMO85" s="23"/>
      <c r="NMP85" s="23"/>
      <c r="NMQ85" s="23"/>
      <c r="NMR85" s="23"/>
      <c r="NMS85" s="23"/>
      <c r="NMT85" s="23"/>
      <c r="NMU85" s="23"/>
      <c r="NMV85" s="23"/>
      <c r="NMW85" s="23"/>
      <c r="NMX85" s="23"/>
      <c r="NMY85" s="23"/>
      <c r="NMZ85" s="23"/>
      <c r="NNA85" s="23"/>
      <c r="NNB85" s="23"/>
      <c r="NNC85" s="23"/>
      <c r="NND85" s="23"/>
      <c r="NNE85" s="23"/>
      <c r="NNF85" s="23"/>
      <c r="NNG85" s="23"/>
      <c r="NNH85" s="23"/>
      <c r="NNI85" s="23"/>
      <c r="NNJ85" s="23"/>
      <c r="NNK85" s="23"/>
      <c r="NNL85" s="23"/>
      <c r="NNM85" s="23"/>
      <c r="NNN85" s="23"/>
      <c r="NNO85" s="23"/>
      <c r="NNP85" s="23"/>
      <c r="NNQ85" s="23"/>
      <c r="NNR85" s="23"/>
      <c r="NNS85" s="23"/>
      <c r="NNT85" s="23"/>
      <c r="NNU85" s="23"/>
      <c r="NNV85" s="23"/>
      <c r="NNW85" s="23"/>
      <c r="NNX85" s="23"/>
      <c r="NNY85" s="23"/>
      <c r="NNZ85" s="23"/>
      <c r="NOA85" s="23"/>
      <c r="NOB85" s="23"/>
      <c r="NOC85" s="23"/>
      <c r="NOD85" s="23"/>
      <c r="NOE85" s="23"/>
      <c r="NOF85" s="23"/>
      <c r="NOG85" s="23"/>
      <c r="NOH85" s="23"/>
      <c r="NOI85" s="23"/>
      <c r="NOJ85" s="23"/>
      <c r="NOK85" s="23"/>
      <c r="NOL85" s="23"/>
      <c r="NOM85" s="23"/>
      <c r="NON85" s="23"/>
      <c r="NOO85" s="23"/>
      <c r="NOP85" s="23"/>
      <c r="NOQ85" s="23"/>
      <c r="NOR85" s="23"/>
      <c r="NOS85" s="23"/>
      <c r="NOT85" s="23"/>
      <c r="NOU85" s="23"/>
      <c r="NOV85" s="23"/>
      <c r="NOW85" s="23"/>
      <c r="NOX85" s="23"/>
      <c r="NOY85" s="23"/>
      <c r="NOZ85" s="23"/>
      <c r="NPA85" s="23"/>
      <c r="NPB85" s="23"/>
      <c r="NPC85" s="23"/>
      <c r="NPD85" s="23"/>
      <c r="NPE85" s="23"/>
      <c r="NPF85" s="23"/>
      <c r="NPG85" s="23"/>
      <c r="NPH85" s="23"/>
      <c r="NPI85" s="23"/>
      <c r="NPJ85" s="23"/>
      <c r="NPK85" s="23"/>
      <c r="NPL85" s="23"/>
      <c r="NPM85" s="23"/>
      <c r="NPN85" s="23"/>
      <c r="NPO85" s="23"/>
      <c r="NPP85" s="23"/>
      <c r="NPQ85" s="23"/>
      <c r="NPR85" s="23"/>
      <c r="NPS85" s="23"/>
      <c r="NPT85" s="23"/>
      <c r="NPU85" s="23"/>
      <c r="NPV85" s="23"/>
      <c r="NPW85" s="23"/>
      <c r="NPX85" s="23"/>
      <c r="NPY85" s="23"/>
      <c r="NPZ85" s="23"/>
      <c r="NQA85" s="23"/>
      <c r="NQB85" s="23"/>
      <c r="NQC85" s="23"/>
      <c r="NQD85" s="23"/>
      <c r="NQE85" s="23"/>
      <c r="NQF85" s="23"/>
      <c r="NQG85" s="23"/>
      <c r="NQH85" s="23"/>
      <c r="NQI85" s="23"/>
      <c r="NQJ85" s="23"/>
      <c r="NQK85" s="23"/>
      <c r="NQL85" s="23"/>
      <c r="NQM85" s="23"/>
      <c r="NQN85" s="23"/>
      <c r="NQO85" s="23"/>
      <c r="NQP85" s="23"/>
      <c r="NQQ85" s="23"/>
      <c r="NQR85" s="23"/>
      <c r="NQS85" s="23"/>
      <c r="NQT85" s="23"/>
      <c r="NQU85" s="23"/>
      <c r="NQV85" s="23"/>
      <c r="NQW85" s="23"/>
      <c r="NQX85" s="23"/>
      <c r="NQY85" s="23"/>
      <c r="NQZ85" s="23"/>
      <c r="NRA85" s="23"/>
      <c r="NRB85" s="23"/>
      <c r="NRC85" s="23"/>
      <c r="NRD85" s="23"/>
      <c r="NRE85" s="23"/>
      <c r="NRF85" s="23"/>
      <c r="NRG85" s="23"/>
      <c r="NRH85" s="23"/>
      <c r="NRI85" s="23"/>
      <c r="NRJ85" s="23"/>
      <c r="NRK85" s="23"/>
      <c r="NRL85" s="23"/>
      <c r="NRM85" s="23"/>
      <c r="NRN85" s="23"/>
      <c r="NRO85" s="23"/>
      <c r="NRP85" s="23"/>
      <c r="NRQ85" s="23"/>
      <c r="NRR85" s="23"/>
      <c r="NRS85" s="23"/>
      <c r="NRT85" s="23"/>
      <c r="NRU85" s="23"/>
      <c r="NRV85" s="23"/>
      <c r="NRW85" s="23"/>
      <c r="NRX85" s="23"/>
      <c r="NRY85" s="23"/>
      <c r="NRZ85" s="23"/>
      <c r="NSA85" s="23"/>
      <c r="NSB85" s="23"/>
      <c r="NSC85" s="23"/>
      <c r="NSD85" s="23"/>
      <c r="NSE85" s="23"/>
      <c r="NSF85" s="23"/>
      <c r="NSG85" s="23"/>
      <c r="NSH85" s="23"/>
      <c r="NSI85" s="23"/>
      <c r="NSJ85" s="23"/>
      <c r="NSK85" s="23"/>
      <c r="NSL85" s="23"/>
      <c r="NSM85" s="23"/>
      <c r="NSN85" s="23"/>
      <c r="NSO85" s="23"/>
      <c r="NSP85" s="23"/>
      <c r="NSQ85" s="23"/>
      <c r="NSR85" s="23"/>
      <c r="NSS85" s="23"/>
      <c r="NST85" s="23"/>
      <c r="NSU85" s="23"/>
      <c r="NSV85" s="23"/>
      <c r="NSW85" s="23"/>
      <c r="NSX85" s="23"/>
      <c r="NSY85" s="23"/>
      <c r="NSZ85" s="23"/>
      <c r="NTA85" s="23"/>
      <c r="NTB85" s="23"/>
      <c r="NTC85" s="23"/>
      <c r="NTD85" s="23"/>
      <c r="NTE85" s="23"/>
      <c r="NTF85" s="23"/>
      <c r="NTG85" s="23"/>
      <c r="NTH85" s="23"/>
      <c r="NTI85" s="23"/>
      <c r="NTJ85" s="23"/>
      <c r="NTK85" s="23"/>
      <c r="NTL85" s="23"/>
      <c r="NTM85" s="23"/>
      <c r="NTN85" s="23"/>
      <c r="NTO85" s="23"/>
      <c r="NTP85" s="23"/>
      <c r="NTQ85" s="23"/>
      <c r="NTR85" s="23"/>
      <c r="NTS85" s="23"/>
      <c r="NTT85" s="23"/>
      <c r="NTU85" s="23"/>
      <c r="NTV85" s="23"/>
      <c r="NTW85" s="23"/>
      <c r="NTX85" s="23"/>
      <c r="NTY85" s="23"/>
      <c r="NTZ85" s="23"/>
      <c r="NUA85" s="23"/>
      <c r="NUB85" s="23"/>
      <c r="NUC85" s="23"/>
      <c r="NUD85" s="23"/>
      <c r="NUE85" s="23"/>
      <c r="NUF85" s="23"/>
      <c r="NUG85" s="23"/>
      <c r="NUH85" s="23"/>
      <c r="NUI85" s="23"/>
      <c r="NUJ85" s="23"/>
      <c r="NUK85" s="23"/>
      <c r="NUL85" s="23"/>
      <c r="NUM85" s="23"/>
      <c r="NUN85" s="23"/>
      <c r="NUO85" s="23"/>
      <c r="NUP85" s="23"/>
      <c r="NUQ85" s="23"/>
      <c r="NUR85" s="23"/>
      <c r="NUS85" s="23"/>
      <c r="NUT85" s="23"/>
      <c r="NUU85" s="23"/>
      <c r="NUV85" s="23"/>
      <c r="NUW85" s="23"/>
      <c r="NUX85" s="23"/>
      <c r="NUY85" s="23"/>
      <c r="NUZ85" s="23"/>
      <c r="NVA85" s="23"/>
      <c r="NVB85" s="23"/>
      <c r="NVC85" s="23"/>
      <c r="NVD85" s="23"/>
      <c r="NVE85" s="23"/>
      <c r="NVF85" s="23"/>
      <c r="NVG85" s="23"/>
      <c r="NVH85" s="23"/>
      <c r="NVI85" s="23"/>
      <c r="NVJ85" s="23"/>
      <c r="NVK85" s="23"/>
      <c r="NVL85" s="23"/>
      <c r="NVM85" s="23"/>
      <c r="NVN85" s="23"/>
      <c r="NVO85" s="23"/>
      <c r="NVP85" s="23"/>
      <c r="NVQ85" s="23"/>
      <c r="NVR85" s="23"/>
      <c r="NVS85" s="23"/>
      <c r="NVT85" s="23"/>
      <c r="NVU85" s="23"/>
      <c r="NVV85" s="23"/>
      <c r="NVW85" s="23"/>
      <c r="NVX85" s="23"/>
      <c r="NVY85" s="23"/>
      <c r="NVZ85" s="23"/>
      <c r="NWA85" s="23"/>
      <c r="NWB85" s="23"/>
      <c r="NWC85" s="23"/>
      <c r="NWD85" s="23"/>
      <c r="NWE85" s="23"/>
      <c r="NWF85" s="23"/>
      <c r="NWG85" s="23"/>
      <c r="NWH85" s="23"/>
      <c r="NWI85" s="23"/>
      <c r="NWJ85" s="23"/>
      <c r="NWK85" s="23"/>
      <c r="NWL85" s="23"/>
      <c r="NWM85" s="23"/>
      <c r="NWN85" s="23"/>
      <c r="NWO85" s="23"/>
      <c r="NWP85" s="23"/>
      <c r="NWQ85" s="23"/>
      <c r="NWR85" s="23"/>
      <c r="NWS85" s="23"/>
      <c r="NWT85" s="23"/>
      <c r="NWU85" s="23"/>
      <c r="NWV85" s="23"/>
      <c r="NWW85" s="23"/>
      <c r="NWX85" s="23"/>
      <c r="NWY85" s="23"/>
      <c r="NWZ85" s="23"/>
      <c r="NXA85" s="23"/>
      <c r="NXB85" s="23"/>
      <c r="NXC85" s="23"/>
      <c r="NXD85" s="23"/>
      <c r="NXE85" s="23"/>
      <c r="NXF85" s="23"/>
      <c r="NXG85" s="23"/>
      <c r="NXH85" s="23"/>
      <c r="NXI85" s="23"/>
      <c r="NXJ85" s="23"/>
      <c r="NXK85" s="23"/>
      <c r="NXL85" s="23"/>
      <c r="NXM85" s="23"/>
      <c r="NXN85" s="23"/>
      <c r="NXO85" s="23"/>
      <c r="NXP85" s="23"/>
      <c r="NXQ85" s="23"/>
      <c r="NXR85" s="23"/>
      <c r="NXS85" s="23"/>
      <c r="NXT85" s="23"/>
      <c r="NXU85" s="23"/>
      <c r="NXV85" s="23"/>
      <c r="NXW85" s="23"/>
      <c r="NXX85" s="23"/>
      <c r="NXY85" s="23"/>
      <c r="NXZ85" s="23"/>
      <c r="NYA85" s="23"/>
      <c r="NYB85" s="23"/>
      <c r="NYC85" s="23"/>
      <c r="NYD85" s="23"/>
      <c r="NYE85" s="23"/>
      <c r="NYF85" s="23"/>
      <c r="NYG85" s="23"/>
      <c r="NYH85" s="23"/>
      <c r="NYI85" s="23"/>
      <c r="NYJ85" s="23"/>
      <c r="NYK85" s="23"/>
      <c r="NYL85" s="23"/>
      <c r="NYM85" s="23"/>
      <c r="NYN85" s="23"/>
      <c r="NYO85" s="23"/>
      <c r="NYP85" s="23"/>
      <c r="NYQ85" s="23"/>
      <c r="NYR85" s="23"/>
      <c r="NYS85" s="23"/>
      <c r="NYT85" s="23"/>
      <c r="NYU85" s="23"/>
      <c r="NYV85" s="23"/>
      <c r="NYW85" s="23"/>
      <c r="NYX85" s="23"/>
      <c r="NYY85" s="23"/>
      <c r="NYZ85" s="23"/>
      <c r="NZA85" s="23"/>
      <c r="NZB85" s="23"/>
      <c r="NZC85" s="23"/>
      <c r="NZD85" s="23"/>
      <c r="NZE85" s="23"/>
      <c r="NZF85" s="23"/>
      <c r="NZG85" s="23"/>
      <c r="NZH85" s="23"/>
      <c r="NZI85" s="23"/>
      <c r="NZJ85" s="23"/>
      <c r="NZK85" s="23"/>
      <c r="NZL85" s="23"/>
      <c r="NZM85" s="23"/>
      <c r="NZN85" s="23"/>
      <c r="NZO85" s="23"/>
      <c r="NZP85" s="23"/>
      <c r="NZQ85" s="23"/>
      <c r="NZR85" s="23"/>
      <c r="NZS85" s="23"/>
      <c r="NZT85" s="23"/>
      <c r="NZU85" s="23"/>
      <c r="NZV85" s="23"/>
      <c r="NZW85" s="23"/>
      <c r="NZX85" s="23"/>
      <c r="NZY85" s="23"/>
      <c r="NZZ85" s="23"/>
      <c r="OAA85" s="23"/>
      <c r="OAB85" s="23"/>
      <c r="OAC85" s="23"/>
      <c r="OAD85" s="23"/>
      <c r="OAE85" s="23"/>
      <c r="OAF85" s="23"/>
      <c r="OAG85" s="23"/>
      <c r="OAH85" s="23"/>
      <c r="OAI85" s="23"/>
      <c r="OAJ85" s="23"/>
      <c r="OAK85" s="23"/>
      <c r="OAL85" s="23"/>
      <c r="OAM85" s="23"/>
      <c r="OAN85" s="23"/>
      <c r="OAO85" s="23"/>
      <c r="OAP85" s="23"/>
      <c r="OAQ85" s="23"/>
      <c r="OAR85" s="23"/>
      <c r="OAS85" s="23"/>
      <c r="OAT85" s="23"/>
      <c r="OAU85" s="23"/>
      <c r="OAV85" s="23"/>
      <c r="OAW85" s="23"/>
      <c r="OAX85" s="23"/>
      <c r="OAY85" s="23"/>
      <c r="OAZ85" s="23"/>
      <c r="OBA85" s="23"/>
      <c r="OBB85" s="23"/>
      <c r="OBC85" s="23"/>
      <c r="OBD85" s="23"/>
      <c r="OBE85" s="23"/>
      <c r="OBF85" s="23"/>
      <c r="OBG85" s="23"/>
      <c r="OBH85" s="23"/>
      <c r="OBI85" s="23"/>
      <c r="OBJ85" s="23"/>
      <c r="OBK85" s="23"/>
      <c r="OBL85" s="23"/>
      <c r="OBM85" s="23"/>
      <c r="OBN85" s="23"/>
      <c r="OBO85" s="23"/>
      <c r="OBP85" s="23"/>
      <c r="OBQ85" s="23"/>
      <c r="OBR85" s="23"/>
      <c r="OBS85" s="23"/>
      <c r="OBT85" s="23"/>
      <c r="OBU85" s="23"/>
      <c r="OBV85" s="23"/>
      <c r="OBW85" s="23"/>
      <c r="OBX85" s="23"/>
      <c r="OBY85" s="23"/>
      <c r="OBZ85" s="23"/>
      <c r="OCA85" s="23"/>
      <c r="OCB85" s="23"/>
      <c r="OCC85" s="23"/>
      <c r="OCD85" s="23"/>
      <c r="OCE85" s="23"/>
      <c r="OCF85" s="23"/>
      <c r="OCG85" s="23"/>
      <c r="OCH85" s="23"/>
      <c r="OCI85" s="23"/>
      <c r="OCJ85" s="23"/>
      <c r="OCK85" s="23"/>
      <c r="OCL85" s="23"/>
      <c r="OCM85" s="23"/>
      <c r="OCN85" s="23"/>
      <c r="OCO85" s="23"/>
      <c r="OCP85" s="23"/>
      <c r="OCQ85" s="23"/>
      <c r="OCR85" s="23"/>
      <c r="OCS85" s="23"/>
      <c r="OCT85" s="23"/>
      <c r="OCU85" s="23"/>
      <c r="OCV85" s="23"/>
      <c r="OCW85" s="23"/>
      <c r="OCX85" s="23"/>
      <c r="OCY85" s="23"/>
      <c r="OCZ85" s="23"/>
      <c r="ODA85" s="23"/>
      <c r="ODB85" s="23"/>
      <c r="ODC85" s="23"/>
      <c r="ODD85" s="23"/>
      <c r="ODE85" s="23"/>
      <c r="ODF85" s="23"/>
      <c r="ODG85" s="23"/>
      <c r="ODH85" s="23"/>
      <c r="ODI85" s="23"/>
      <c r="ODJ85" s="23"/>
      <c r="ODK85" s="23"/>
      <c r="ODL85" s="23"/>
      <c r="ODM85" s="23"/>
      <c r="ODN85" s="23"/>
      <c r="ODO85" s="23"/>
      <c r="ODP85" s="23"/>
      <c r="ODQ85" s="23"/>
      <c r="ODR85" s="23"/>
      <c r="ODS85" s="23"/>
      <c r="ODT85" s="23"/>
      <c r="ODU85" s="23"/>
      <c r="ODV85" s="23"/>
      <c r="ODW85" s="23"/>
      <c r="ODX85" s="23"/>
      <c r="ODY85" s="23"/>
      <c r="ODZ85" s="23"/>
      <c r="OEA85" s="23"/>
      <c r="OEB85" s="23"/>
      <c r="OEC85" s="23"/>
      <c r="OED85" s="23"/>
      <c r="OEE85" s="23"/>
      <c r="OEF85" s="23"/>
      <c r="OEG85" s="23"/>
      <c r="OEH85" s="23"/>
      <c r="OEI85" s="23"/>
      <c r="OEJ85" s="23"/>
      <c r="OEK85" s="23"/>
      <c r="OEL85" s="23"/>
      <c r="OEM85" s="23"/>
      <c r="OEN85" s="23"/>
      <c r="OEO85" s="23"/>
      <c r="OEP85" s="23"/>
      <c r="OEQ85" s="23"/>
      <c r="OER85" s="23"/>
      <c r="OES85" s="23"/>
      <c r="OET85" s="23"/>
      <c r="OEU85" s="23"/>
      <c r="OEV85" s="23"/>
      <c r="OEW85" s="23"/>
      <c r="OEX85" s="23"/>
      <c r="OEY85" s="23"/>
      <c r="OEZ85" s="23"/>
      <c r="OFA85" s="23"/>
      <c r="OFB85" s="23"/>
      <c r="OFC85" s="23"/>
      <c r="OFD85" s="23"/>
      <c r="OFE85" s="23"/>
      <c r="OFF85" s="23"/>
      <c r="OFG85" s="23"/>
      <c r="OFH85" s="23"/>
      <c r="OFI85" s="23"/>
      <c r="OFJ85" s="23"/>
      <c r="OFK85" s="23"/>
      <c r="OFL85" s="23"/>
      <c r="OFM85" s="23"/>
      <c r="OFN85" s="23"/>
      <c r="OFO85" s="23"/>
      <c r="OFP85" s="23"/>
      <c r="OFQ85" s="23"/>
      <c r="OFR85" s="23"/>
      <c r="OFS85" s="23"/>
      <c r="OFT85" s="23"/>
      <c r="OFU85" s="23"/>
      <c r="OFV85" s="23"/>
      <c r="OFW85" s="23"/>
      <c r="OFX85" s="23"/>
      <c r="OFY85" s="23"/>
      <c r="OFZ85" s="23"/>
      <c r="OGA85" s="23"/>
      <c r="OGB85" s="23"/>
      <c r="OGC85" s="23"/>
      <c r="OGD85" s="23"/>
      <c r="OGE85" s="23"/>
      <c r="OGF85" s="23"/>
      <c r="OGG85" s="23"/>
      <c r="OGH85" s="23"/>
      <c r="OGI85" s="23"/>
      <c r="OGJ85" s="23"/>
      <c r="OGK85" s="23"/>
      <c r="OGL85" s="23"/>
      <c r="OGM85" s="23"/>
      <c r="OGN85" s="23"/>
      <c r="OGO85" s="23"/>
      <c r="OGP85" s="23"/>
      <c r="OGQ85" s="23"/>
      <c r="OGR85" s="23"/>
      <c r="OGS85" s="23"/>
      <c r="OGT85" s="23"/>
      <c r="OGU85" s="23"/>
      <c r="OGV85" s="23"/>
      <c r="OGW85" s="23"/>
      <c r="OGX85" s="23"/>
      <c r="OGY85" s="23"/>
      <c r="OGZ85" s="23"/>
      <c r="OHA85" s="23"/>
      <c r="OHB85" s="23"/>
      <c r="OHC85" s="23"/>
      <c r="OHD85" s="23"/>
      <c r="OHE85" s="23"/>
      <c r="OHF85" s="23"/>
      <c r="OHG85" s="23"/>
      <c r="OHH85" s="23"/>
      <c r="OHI85" s="23"/>
      <c r="OHJ85" s="23"/>
      <c r="OHK85" s="23"/>
      <c r="OHL85" s="23"/>
      <c r="OHM85" s="23"/>
      <c r="OHN85" s="23"/>
      <c r="OHO85" s="23"/>
      <c r="OHP85" s="23"/>
      <c r="OHQ85" s="23"/>
      <c r="OHR85" s="23"/>
      <c r="OHS85" s="23"/>
      <c r="OHT85" s="23"/>
      <c r="OHU85" s="23"/>
      <c r="OHV85" s="23"/>
      <c r="OHW85" s="23"/>
      <c r="OHX85" s="23"/>
      <c r="OHY85" s="23"/>
      <c r="OHZ85" s="23"/>
      <c r="OIA85" s="23"/>
      <c r="OIB85" s="23"/>
      <c r="OIC85" s="23"/>
      <c r="OID85" s="23"/>
      <c r="OIE85" s="23"/>
      <c r="OIF85" s="23"/>
      <c r="OIG85" s="23"/>
      <c r="OIH85" s="23"/>
      <c r="OII85" s="23"/>
      <c r="OIJ85" s="23"/>
      <c r="OIK85" s="23"/>
      <c r="OIL85" s="23"/>
      <c r="OIM85" s="23"/>
      <c r="OIN85" s="23"/>
      <c r="OIO85" s="23"/>
      <c r="OIP85" s="23"/>
      <c r="OIQ85" s="23"/>
      <c r="OIR85" s="23"/>
      <c r="OIS85" s="23"/>
      <c r="OIT85" s="23"/>
      <c r="OIU85" s="23"/>
      <c r="OIV85" s="23"/>
      <c r="OIW85" s="23"/>
      <c r="OIX85" s="23"/>
      <c r="OIY85" s="23"/>
      <c r="OIZ85" s="23"/>
      <c r="OJA85" s="23"/>
      <c r="OJB85" s="23"/>
      <c r="OJC85" s="23"/>
      <c r="OJD85" s="23"/>
      <c r="OJE85" s="23"/>
      <c r="OJF85" s="23"/>
      <c r="OJG85" s="23"/>
      <c r="OJH85" s="23"/>
      <c r="OJI85" s="23"/>
      <c r="OJJ85" s="23"/>
      <c r="OJK85" s="23"/>
      <c r="OJL85" s="23"/>
      <c r="OJM85" s="23"/>
      <c r="OJN85" s="23"/>
      <c r="OJO85" s="23"/>
      <c r="OJP85" s="23"/>
      <c r="OJQ85" s="23"/>
      <c r="OJR85" s="23"/>
      <c r="OJS85" s="23"/>
      <c r="OJT85" s="23"/>
      <c r="OJU85" s="23"/>
      <c r="OJV85" s="23"/>
      <c r="OJW85" s="23"/>
      <c r="OJX85" s="23"/>
      <c r="OJY85" s="23"/>
      <c r="OJZ85" s="23"/>
      <c r="OKA85" s="23"/>
      <c r="OKB85" s="23"/>
      <c r="OKC85" s="23"/>
      <c r="OKD85" s="23"/>
      <c r="OKE85" s="23"/>
      <c r="OKF85" s="23"/>
      <c r="OKG85" s="23"/>
      <c r="OKH85" s="23"/>
      <c r="OKI85" s="23"/>
      <c r="OKJ85" s="23"/>
      <c r="OKK85" s="23"/>
      <c r="OKL85" s="23"/>
      <c r="OKM85" s="23"/>
      <c r="OKN85" s="23"/>
      <c r="OKO85" s="23"/>
      <c r="OKP85" s="23"/>
      <c r="OKQ85" s="23"/>
      <c r="OKR85" s="23"/>
      <c r="OKS85" s="23"/>
      <c r="OKT85" s="23"/>
      <c r="OKU85" s="23"/>
      <c r="OKV85" s="23"/>
      <c r="OKW85" s="23"/>
      <c r="OKX85" s="23"/>
      <c r="OKY85" s="23"/>
      <c r="OKZ85" s="23"/>
      <c r="OLA85" s="23"/>
      <c r="OLB85" s="23"/>
      <c r="OLC85" s="23"/>
      <c r="OLD85" s="23"/>
      <c r="OLE85" s="23"/>
      <c r="OLF85" s="23"/>
      <c r="OLG85" s="23"/>
      <c r="OLH85" s="23"/>
      <c r="OLI85" s="23"/>
      <c r="OLJ85" s="23"/>
      <c r="OLK85" s="23"/>
      <c r="OLL85" s="23"/>
      <c r="OLM85" s="23"/>
      <c r="OLN85" s="23"/>
      <c r="OLO85" s="23"/>
      <c r="OLP85" s="23"/>
      <c r="OLQ85" s="23"/>
      <c r="OLR85" s="23"/>
      <c r="OLS85" s="23"/>
      <c r="OLT85" s="23"/>
      <c r="OLU85" s="23"/>
      <c r="OLV85" s="23"/>
      <c r="OLW85" s="23"/>
      <c r="OLX85" s="23"/>
      <c r="OLY85" s="23"/>
      <c r="OLZ85" s="23"/>
      <c r="OMA85" s="23"/>
      <c r="OMB85" s="23"/>
      <c r="OMC85" s="23"/>
      <c r="OMD85" s="23"/>
      <c r="OME85" s="23"/>
      <c r="OMF85" s="23"/>
      <c r="OMG85" s="23"/>
      <c r="OMH85" s="23"/>
      <c r="OMI85" s="23"/>
      <c r="OMJ85" s="23"/>
      <c r="OMK85" s="23"/>
      <c r="OML85" s="23"/>
      <c r="OMM85" s="23"/>
      <c r="OMN85" s="23"/>
      <c r="OMO85" s="23"/>
      <c r="OMP85" s="23"/>
      <c r="OMQ85" s="23"/>
      <c r="OMR85" s="23"/>
      <c r="OMS85" s="23"/>
      <c r="OMT85" s="23"/>
      <c r="OMU85" s="23"/>
      <c r="OMV85" s="23"/>
      <c r="OMW85" s="23"/>
      <c r="OMX85" s="23"/>
      <c r="OMY85" s="23"/>
      <c r="OMZ85" s="23"/>
      <c r="ONA85" s="23"/>
      <c r="ONB85" s="23"/>
      <c r="ONC85" s="23"/>
      <c r="OND85" s="23"/>
      <c r="ONE85" s="23"/>
      <c r="ONF85" s="23"/>
      <c r="ONG85" s="23"/>
      <c r="ONH85" s="23"/>
      <c r="ONI85" s="23"/>
      <c r="ONJ85" s="23"/>
      <c r="ONK85" s="23"/>
      <c r="ONL85" s="23"/>
      <c r="ONM85" s="23"/>
      <c r="ONN85" s="23"/>
      <c r="ONO85" s="23"/>
      <c r="ONP85" s="23"/>
      <c r="ONQ85" s="23"/>
      <c r="ONR85" s="23"/>
      <c r="ONS85" s="23"/>
      <c r="ONT85" s="23"/>
      <c r="ONU85" s="23"/>
      <c r="ONV85" s="23"/>
      <c r="ONW85" s="23"/>
      <c r="ONX85" s="23"/>
      <c r="ONY85" s="23"/>
      <c r="ONZ85" s="23"/>
      <c r="OOA85" s="23"/>
      <c r="OOB85" s="23"/>
      <c r="OOC85" s="23"/>
      <c r="OOD85" s="23"/>
      <c r="OOE85" s="23"/>
      <c r="OOF85" s="23"/>
      <c r="OOG85" s="23"/>
      <c r="OOH85" s="23"/>
      <c r="OOI85" s="23"/>
      <c r="OOJ85" s="23"/>
      <c r="OOK85" s="23"/>
      <c r="OOL85" s="23"/>
      <c r="OOM85" s="23"/>
      <c r="OON85" s="23"/>
      <c r="OOO85" s="23"/>
      <c r="OOP85" s="23"/>
      <c r="OOQ85" s="23"/>
      <c r="OOR85" s="23"/>
      <c r="OOS85" s="23"/>
      <c r="OOT85" s="23"/>
      <c r="OOU85" s="23"/>
      <c r="OOV85" s="23"/>
      <c r="OOW85" s="23"/>
      <c r="OOX85" s="23"/>
      <c r="OOY85" s="23"/>
      <c r="OOZ85" s="23"/>
      <c r="OPA85" s="23"/>
      <c r="OPB85" s="23"/>
      <c r="OPC85" s="23"/>
      <c r="OPD85" s="23"/>
      <c r="OPE85" s="23"/>
      <c r="OPF85" s="23"/>
      <c r="OPG85" s="23"/>
      <c r="OPH85" s="23"/>
      <c r="OPI85" s="23"/>
      <c r="OPJ85" s="23"/>
      <c r="OPK85" s="23"/>
      <c r="OPL85" s="23"/>
      <c r="OPM85" s="23"/>
      <c r="OPN85" s="23"/>
      <c r="OPO85" s="23"/>
      <c r="OPP85" s="23"/>
      <c r="OPQ85" s="23"/>
      <c r="OPR85" s="23"/>
      <c r="OPS85" s="23"/>
      <c r="OPT85" s="23"/>
      <c r="OPU85" s="23"/>
      <c r="OPV85" s="23"/>
      <c r="OPW85" s="23"/>
      <c r="OPX85" s="23"/>
      <c r="OPY85" s="23"/>
      <c r="OPZ85" s="23"/>
      <c r="OQA85" s="23"/>
      <c r="OQB85" s="23"/>
      <c r="OQC85" s="23"/>
      <c r="OQD85" s="23"/>
      <c r="OQE85" s="23"/>
      <c r="OQF85" s="23"/>
      <c r="OQG85" s="23"/>
      <c r="OQH85" s="23"/>
      <c r="OQI85" s="23"/>
      <c r="OQJ85" s="23"/>
      <c r="OQK85" s="23"/>
      <c r="OQL85" s="23"/>
      <c r="OQM85" s="23"/>
      <c r="OQN85" s="23"/>
      <c r="OQO85" s="23"/>
      <c r="OQP85" s="23"/>
      <c r="OQQ85" s="23"/>
      <c r="OQR85" s="23"/>
      <c r="OQS85" s="23"/>
      <c r="OQT85" s="23"/>
      <c r="OQU85" s="23"/>
      <c r="OQV85" s="23"/>
      <c r="OQW85" s="23"/>
      <c r="OQX85" s="23"/>
      <c r="OQY85" s="23"/>
      <c r="OQZ85" s="23"/>
      <c r="ORA85" s="23"/>
      <c r="ORB85" s="23"/>
      <c r="ORC85" s="23"/>
      <c r="ORD85" s="23"/>
      <c r="ORE85" s="23"/>
      <c r="ORF85" s="23"/>
      <c r="ORG85" s="23"/>
      <c r="ORH85" s="23"/>
      <c r="ORI85" s="23"/>
      <c r="ORJ85" s="23"/>
      <c r="ORK85" s="23"/>
      <c r="ORL85" s="23"/>
      <c r="ORM85" s="23"/>
      <c r="ORN85" s="23"/>
      <c r="ORO85" s="23"/>
      <c r="ORP85" s="23"/>
      <c r="ORQ85" s="23"/>
      <c r="ORR85" s="23"/>
      <c r="ORS85" s="23"/>
      <c r="ORT85" s="23"/>
      <c r="ORU85" s="23"/>
      <c r="ORV85" s="23"/>
      <c r="ORW85" s="23"/>
      <c r="ORX85" s="23"/>
      <c r="ORY85" s="23"/>
      <c r="ORZ85" s="23"/>
      <c r="OSA85" s="23"/>
      <c r="OSB85" s="23"/>
      <c r="OSC85" s="23"/>
      <c r="OSD85" s="23"/>
      <c r="OSE85" s="23"/>
      <c r="OSF85" s="23"/>
      <c r="OSG85" s="23"/>
      <c r="OSH85" s="23"/>
      <c r="OSI85" s="23"/>
      <c r="OSJ85" s="23"/>
      <c r="OSK85" s="23"/>
      <c r="OSL85" s="23"/>
      <c r="OSM85" s="23"/>
      <c r="OSN85" s="23"/>
      <c r="OSO85" s="23"/>
      <c r="OSP85" s="23"/>
      <c r="OSQ85" s="23"/>
      <c r="OSR85" s="23"/>
      <c r="OSS85" s="23"/>
      <c r="OST85" s="23"/>
      <c r="OSU85" s="23"/>
      <c r="OSV85" s="23"/>
      <c r="OSW85" s="23"/>
      <c r="OSX85" s="23"/>
      <c r="OSY85" s="23"/>
      <c r="OSZ85" s="23"/>
      <c r="OTA85" s="23"/>
      <c r="OTB85" s="23"/>
      <c r="OTC85" s="23"/>
      <c r="OTD85" s="23"/>
      <c r="OTE85" s="23"/>
      <c r="OTF85" s="23"/>
      <c r="OTG85" s="23"/>
      <c r="OTH85" s="23"/>
      <c r="OTI85" s="23"/>
      <c r="OTJ85" s="23"/>
      <c r="OTK85" s="23"/>
      <c r="OTL85" s="23"/>
      <c r="OTM85" s="23"/>
      <c r="OTN85" s="23"/>
      <c r="OTO85" s="23"/>
      <c r="OTP85" s="23"/>
      <c r="OTQ85" s="23"/>
      <c r="OTR85" s="23"/>
      <c r="OTS85" s="23"/>
      <c r="OTT85" s="23"/>
      <c r="OTU85" s="23"/>
      <c r="OTV85" s="23"/>
      <c r="OTW85" s="23"/>
      <c r="OTX85" s="23"/>
      <c r="OTY85" s="23"/>
      <c r="OTZ85" s="23"/>
      <c r="OUA85" s="23"/>
      <c r="OUB85" s="23"/>
      <c r="OUC85" s="23"/>
      <c r="OUD85" s="23"/>
      <c r="OUE85" s="23"/>
      <c r="OUF85" s="23"/>
      <c r="OUG85" s="23"/>
      <c r="OUH85" s="23"/>
      <c r="OUI85" s="23"/>
      <c r="OUJ85" s="23"/>
      <c r="OUK85" s="23"/>
      <c r="OUL85" s="23"/>
      <c r="OUM85" s="23"/>
      <c r="OUN85" s="23"/>
      <c r="OUO85" s="23"/>
      <c r="OUP85" s="23"/>
      <c r="OUQ85" s="23"/>
      <c r="OUR85" s="23"/>
      <c r="OUS85" s="23"/>
      <c r="OUT85" s="23"/>
      <c r="OUU85" s="23"/>
      <c r="OUV85" s="23"/>
      <c r="OUW85" s="23"/>
      <c r="OUX85" s="23"/>
      <c r="OUY85" s="23"/>
      <c r="OUZ85" s="23"/>
      <c r="OVA85" s="23"/>
      <c r="OVB85" s="23"/>
      <c r="OVC85" s="23"/>
      <c r="OVD85" s="23"/>
      <c r="OVE85" s="23"/>
      <c r="OVF85" s="23"/>
      <c r="OVG85" s="23"/>
      <c r="OVH85" s="23"/>
      <c r="OVI85" s="23"/>
      <c r="OVJ85" s="23"/>
      <c r="OVK85" s="23"/>
      <c r="OVL85" s="23"/>
      <c r="OVM85" s="23"/>
      <c r="OVN85" s="23"/>
      <c r="OVO85" s="23"/>
      <c r="OVP85" s="23"/>
      <c r="OVQ85" s="23"/>
      <c r="OVR85" s="23"/>
      <c r="OVS85" s="23"/>
      <c r="OVT85" s="23"/>
      <c r="OVU85" s="23"/>
      <c r="OVV85" s="23"/>
      <c r="OVW85" s="23"/>
      <c r="OVX85" s="23"/>
      <c r="OVY85" s="23"/>
      <c r="OVZ85" s="23"/>
      <c r="OWA85" s="23"/>
      <c r="OWB85" s="23"/>
      <c r="OWC85" s="23"/>
      <c r="OWD85" s="23"/>
      <c r="OWE85" s="23"/>
      <c r="OWF85" s="23"/>
      <c r="OWG85" s="23"/>
      <c r="OWH85" s="23"/>
      <c r="OWI85" s="23"/>
      <c r="OWJ85" s="23"/>
      <c r="OWK85" s="23"/>
      <c r="OWL85" s="23"/>
      <c r="OWM85" s="23"/>
      <c r="OWN85" s="23"/>
      <c r="OWO85" s="23"/>
      <c r="OWP85" s="23"/>
      <c r="OWQ85" s="23"/>
      <c r="OWR85" s="23"/>
      <c r="OWS85" s="23"/>
      <c r="OWT85" s="23"/>
      <c r="OWU85" s="23"/>
      <c r="OWV85" s="23"/>
      <c r="OWW85" s="23"/>
      <c r="OWX85" s="23"/>
      <c r="OWY85" s="23"/>
      <c r="OWZ85" s="23"/>
      <c r="OXA85" s="23"/>
      <c r="OXB85" s="23"/>
      <c r="OXC85" s="23"/>
      <c r="OXD85" s="23"/>
      <c r="OXE85" s="23"/>
      <c r="OXF85" s="23"/>
      <c r="OXG85" s="23"/>
      <c r="OXH85" s="23"/>
      <c r="OXI85" s="23"/>
      <c r="OXJ85" s="23"/>
      <c r="OXK85" s="23"/>
      <c r="OXL85" s="23"/>
      <c r="OXM85" s="23"/>
      <c r="OXN85" s="23"/>
      <c r="OXO85" s="23"/>
      <c r="OXP85" s="23"/>
      <c r="OXQ85" s="23"/>
      <c r="OXR85" s="23"/>
      <c r="OXS85" s="23"/>
      <c r="OXT85" s="23"/>
      <c r="OXU85" s="23"/>
      <c r="OXV85" s="23"/>
      <c r="OXW85" s="23"/>
      <c r="OXX85" s="23"/>
      <c r="OXY85" s="23"/>
      <c r="OXZ85" s="23"/>
      <c r="OYA85" s="23"/>
      <c r="OYB85" s="23"/>
      <c r="OYC85" s="23"/>
      <c r="OYD85" s="23"/>
      <c r="OYE85" s="23"/>
      <c r="OYF85" s="23"/>
      <c r="OYG85" s="23"/>
      <c r="OYH85" s="23"/>
      <c r="OYI85" s="23"/>
      <c r="OYJ85" s="23"/>
      <c r="OYK85" s="23"/>
      <c r="OYL85" s="23"/>
      <c r="OYM85" s="23"/>
      <c r="OYN85" s="23"/>
      <c r="OYO85" s="23"/>
      <c r="OYP85" s="23"/>
      <c r="OYQ85" s="23"/>
      <c r="OYR85" s="23"/>
      <c r="OYS85" s="23"/>
      <c r="OYT85" s="23"/>
      <c r="OYU85" s="23"/>
      <c r="OYV85" s="23"/>
      <c r="OYW85" s="23"/>
      <c r="OYX85" s="23"/>
      <c r="OYY85" s="23"/>
      <c r="OYZ85" s="23"/>
      <c r="OZA85" s="23"/>
      <c r="OZB85" s="23"/>
      <c r="OZC85" s="23"/>
      <c r="OZD85" s="23"/>
      <c r="OZE85" s="23"/>
      <c r="OZF85" s="23"/>
      <c r="OZG85" s="23"/>
      <c r="OZH85" s="23"/>
      <c r="OZI85" s="23"/>
      <c r="OZJ85" s="23"/>
      <c r="OZK85" s="23"/>
      <c r="OZL85" s="23"/>
      <c r="OZM85" s="23"/>
      <c r="OZN85" s="23"/>
      <c r="OZO85" s="23"/>
      <c r="OZP85" s="23"/>
      <c r="OZQ85" s="23"/>
      <c r="OZR85" s="23"/>
      <c r="OZS85" s="23"/>
      <c r="OZT85" s="23"/>
      <c r="OZU85" s="23"/>
      <c r="OZV85" s="23"/>
      <c r="OZW85" s="23"/>
      <c r="OZX85" s="23"/>
      <c r="OZY85" s="23"/>
      <c r="OZZ85" s="23"/>
      <c r="PAA85" s="23"/>
      <c r="PAB85" s="23"/>
      <c r="PAC85" s="23"/>
      <c r="PAD85" s="23"/>
      <c r="PAE85" s="23"/>
      <c r="PAF85" s="23"/>
      <c r="PAG85" s="23"/>
      <c r="PAH85" s="23"/>
      <c r="PAI85" s="23"/>
      <c r="PAJ85" s="23"/>
      <c r="PAK85" s="23"/>
      <c r="PAL85" s="23"/>
      <c r="PAM85" s="23"/>
      <c r="PAN85" s="23"/>
      <c r="PAO85" s="23"/>
      <c r="PAP85" s="23"/>
      <c r="PAQ85" s="23"/>
      <c r="PAR85" s="23"/>
      <c r="PAS85" s="23"/>
      <c r="PAT85" s="23"/>
      <c r="PAU85" s="23"/>
      <c r="PAV85" s="23"/>
      <c r="PAW85" s="23"/>
      <c r="PAX85" s="23"/>
      <c r="PAY85" s="23"/>
      <c r="PAZ85" s="23"/>
      <c r="PBA85" s="23"/>
      <c r="PBB85" s="23"/>
      <c r="PBC85" s="23"/>
      <c r="PBD85" s="23"/>
      <c r="PBE85" s="23"/>
      <c r="PBF85" s="23"/>
      <c r="PBG85" s="23"/>
      <c r="PBH85" s="23"/>
      <c r="PBI85" s="23"/>
      <c r="PBJ85" s="23"/>
      <c r="PBK85" s="23"/>
      <c r="PBL85" s="23"/>
      <c r="PBM85" s="23"/>
      <c r="PBN85" s="23"/>
      <c r="PBO85" s="23"/>
      <c r="PBP85" s="23"/>
      <c r="PBQ85" s="23"/>
      <c r="PBR85" s="23"/>
      <c r="PBS85" s="23"/>
      <c r="PBT85" s="23"/>
      <c r="PBU85" s="23"/>
      <c r="PBV85" s="23"/>
      <c r="PBW85" s="23"/>
      <c r="PBX85" s="23"/>
      <c r="PBY85" s="23"/>
      <c r="PBZ85" s="23"/>
      <c r="PCA85" s="23"/>
      <c r="PCB85" s="23"/>
      <c r="PCC85" s="23"/>
      <c r="PCD85" s="23"/>
      <c r="PCE85" s="23"/>
      <c r="PCF85" s="23"/>
      <c r="PCG85" s="23"/>
      <c r="PCH85" s="23"/>
      <c r="PCI85" s="23"/>
      <c r="PCJ85" s="23"/>
      <c r="PCK85" s="23"/>
      <c r="PCL85" s="23"/>
      <c r="PCM85" s="23"/>
      <c r="PCN85" s="23"/>
      <c r="PCO85" s="23"/>
      <c r="PCP85" s="23"/>
      <c r="PCQ85" s="23"/>
      <c r="PCR85" s="23"/>
      <c r="PCS85" s="23"/>
      <c r="PCT85" s="23"/>
      <c r="PCU85" s="23"/>
      <c r="PCV85" s="23"/>
      <c r="PCW85" s="23"/>
      <c r="PCX85" s="23"/>
      <c r="PCY85" s="23"/>
      <c r="PCZ85" s="23"/>
      <c r="PDA85" s="23"/>
      <c r="PDB85" s="23"/>
      <c r="PDC85" s="23"/>
      <c r="PDD85" s="23"/>
      <c r="PDE85" s="23"/>
      <c r="PDF85" s="23"/>
      <c r="PDG85" s="23"/>
      <c r="PDH85" s="23"/>
      <c r="PDI85" s="23"/>
      <c r="PDJ85" s="23"/>
      <c r="PDK85" s="23"/>
      <c r="PDL85" s="23"/>
      <c r="PDM85" s="23"/>
      <c r="PDN85" s="23"/>
      <c r="PDO85" s="23"/>
      <c r="PDP85" s="23"/>
      <c r="PDQ85" s="23"/>
      <c r="PDR85" s="23"/>
      <c r="PDS85" s="23"/>
      <c r="PDT85" s="23"/>
      <c r="PDU85" s="23"/>
      <c r="PDV85" s="23"/>
      <c r="PDW85" s="23"/>
      <c r="PDX85" s="23"/>
      <c r="PDY85" s="23"/>
      <c r="PDZ85" s="23"/>
      <c r="PEA85" s="23"/>
      <c r="PEB85" s="23"/>
      <c r="PEC85" s="23"/>
      <c r="PED85" s="23"/>
      <c r="PEE85" s="23"/>
      <c r="PEF85" s="23"/>
      <c r="PEG85" s="23"/>
      <c r="PEH85" s="23"/>
      <c r="PEI85" s="23"/>
      <c r="PEJ85" s="23"/>
      <c r="PEK85" s="23"/>
      <c r="PEL85" s="23"/>
      <c r="PEM85" s="23"/>
      <c r="PEN85" s="23"/>
      <c r="PEO85" s="23"/>
      <c r="PEP85" s="23"/>
      <c r="PEQ85" s="23"/>
      <c r="PER85" s="23"/>
      <c r="PES85" s="23"/>
      <c r="PET85" s="23"/>
      <c r="PEU85" s="23"/>
      <c r="PEV85" s="23"/>
      <c r="PEW85" s="23"/>
      <c r="PEX85" s="23"/>
      <c r="PEY85" s="23"/>
      <c r="PEZ85" s="23"/>
      <c r="PFA85" s="23"/>
      <c r="PFB85" s="23"/>
      <c r="PFC85" s="23"/>
      <c r="PFD85" s="23"/>
      <c r="PFE85" s="23"/>
      <c r="PFF85" s="23"/>
      <c r="PFG85" s="23"/>
      <c r="PFH85" s="23"/>
      <c r="PFI85" s="23"/>
      <c r="PFJ85" s="23"/>
      <c r="PFK85" s="23"/>
      <c r="PFL85" s="23"/>
      <c r="PFM85" s="23"/>
      <c r="PFN85" s="23"/>
      <c r="PFO85" s="23"/>
      <c r="PFP85" s="23"/>
      <c r="PFQ85" s="23"/>
      <c r="PFR85" s="23"/>
      <c r="PFS85" s="23"/>
      <c r="PFT85" s="23"/>
      <c r="PFU85" s="23"/>
      <c r="PFV85" s="23"/>
      <c r="PFW85" s="23"/>
      <c r="PFX85" s="23"/>
      <c r="PFY85" s="23"/>
      <c r="PFZ85" s="23"/>
      <c r="PGA85" s="23"/>
      <c r="PGB85" s="23"/>
      <c r="PGC85" s="23"/>
      <c r="PGD85" s="23"/>
      <c r="PGE85" s="23"/>
      <c r="PGF85" s="23"/>
      <c r="PGG85" s="23"/>
      <c r="PGH85" s="23"/>
      <c r="PGI85" s="23"/>
      <c r="PGJ85" s="23"/>
      <c r="PGK85" s="23"/>
      <c r="PGL85" s="23"/>
      <c r="PGM85" s="23"/>
      <c r="PGN85" s="23"/>
      <c r="PGO85" s="23"/>
      <c r="PGP85" s="23"/>
      <c r="PGQ85" s="23"/>
      <c r="PGR85" s="23"/>
      <c r="PGS85" s="23"/>
      <c r="PGT85" s="23"/>
      <c r="PGU85" s="23"/>
      <c r="PGV85" s="23"/>
      <c r="PGW85" s="23"/>
      <c r="PGX85" s="23"/>
      <c r="PGY85" s="23"/>
      <c r="PGZ85" s="23"/>
      <c r="PHA85" s="23"/>
      <c r="PHB85" s="23"/>
      <c r="PHC85" s="23"/>
      <c r="PHD85" s="23"/>
      <c r="PHE85" s="23"/>
      <c r="PHF85" s="23"/>
      <c r="PHG85" s="23"/>
      <c r="PHH85" s="23"/>
      <c r="PHI85" s="23"/>
      <c r="PHJ85" s="23"/>
      <c r="PHK85" s="23"/>
      <c r="PHL85" s="23"/>
      <c r="PHM85" s="23"/>
      <c r="PHN85" s="23"/>
      <c r="PHO85" s="23"/>
      <c r="PHP85" s="23"/>
      <c r="PHQ85" s="23"/>
      <c r="PHR85" s="23"/>
      <c r="PHS85" s="23"/>
      <c r="PHT85" s="23"/>
      <c r="PHU85" s="23"/>
      <c r="PHV85" s="23"/>
      <c r="PHW85" s="23"/>
      <c r="PHX85" s="23"/>
      <c r="PHY85" s="23"/>
      <c r="PHZ85" s="23"/>
      <c r="PIA85" s="23"/>
      <c r="PIB85" s="23"/>
      <c r="PIC85" s="23"/>
      <c r="PID85" s="23"/>
      <c r="PIE85" s="23"/>
      <c r="PIF85" s="23"/>
      <c r="PIG85" s="23"/>
      <c r="PIH85" s="23"/>
      <c r="PII85" s="23"/>
      <c r="PIJ85" s="23"/>
      <c r="PIK85" s="23"/>
      <c r="PIL85" s="23"/>
      <c r="PIM85" s="23"/>
      <c r="PIN85" s="23"/>
      <c r="PIO85" s="23"/>
      <c r="PIP85" s="23"/>
      <c r="PIQ85" s="23"/>
      <c r="PIR85" s="23"/>
      <c r="PIS85" s="23"/>
      <c r="PIT85" s="23"/>
      <c r="PIU85" s="23"/>
      <c r="PIV85" s="23"/>
      <c r="PIW85" s="23"/>
      <c r="PIX85" s="23"/>
      <c r="PIY85" s="23"/>
      <c r="PIZ85" s="23"/>
      <c r="PJA85" s="23"/>
      <c r="PJB85" s="23"/>
      <c r="PJC85" s="23"/>
      <c r="PJD85" s="23"/>
      <c r="PJE85" s="23"/>
      <c r="PJF85" s="23"/>
      <c r="PJG85" s="23"/>
      <c r="PJH85" s="23"/>
      <c r="PJI85" s="23"/>
      <c r="PJJ85" s="23"/>
      <c r="PJK85" s="23"/>
      <c r="PJL85" s="23"/>
      <c r="PJM85" s="23"/>
      <c r="PJN85" s="23"/>
      <c r="PJO85" s="23"/>
      <c r="PJP85" s="23"/>
      <c r="PJQ85" s="23"/>
      <c r="PJR85" s="23"/>
      <c r="PJS85" s="23"/>
      <c r="PJT85" s="23"/>
      <c r="PJU85" s="23"/>
      <c r="PJV85" s="23"/>
      <c r="PJW85" s="23"/>
      <c r="PJX85" s="23"/>
      <c r="PJY85" s="23"/>
      <c r="PJZ85" s="23"/>
      <c r="PKA85" s="23"/>
      <c r="PKB85" s="23"/>
      <c r="PKC85" s="23"/>
      <c r="PKD85" s="23"/>
      <c r="PKE85" s="23"/>
      <c r="PKF85" s="23"/>
      <c r="PKG85" s="23"/>
      <c r="PKH85" s="23"/>
      <c r="PKI85" s="23"/>
      <c r="PKJ85" s="23"/>
      <c r="PKK85" s="23"/>
      <c r="PKL85" s="23"/>
      <c r="PKM85" s="23"/>
      <c r="PKN85" s="23"/>
      <c r="PKO85" s="23"/>
      <c r="PKP85" s="23"/>
      <c r="PKQ85" s="23"/>
      <c r="PKR85" s="23"/>
      <c r="PKS85" s="23"/>
      <c r="PKT85" s="23"/>
      <c r="PKU85" s="23"/>
      <c r="PKV85" s="23"/>
      <c r="PKW85" s="23"/>
      <c r="PKX85" s="23"/>
      <c r="PKY85" s="23"/>
      <c r="PKZ85" s="23"/>
      <c r="PLA85" s="23"/>
      <c r="PLB85" s="23"/>
      <c r="PLC85" s="23"/>
      <c r="PLD85" s="23"/>
      <c r="PLE85" s="23"/>
      <c r="PLF85" s="23"/>
      <c r="PLG85" s="23"/>
      <c r="PLH85" s="23"/>
      <c r="PLI85" s="23"/>
      <c r="PLJ85" s="23"/>
      <c r="PLK85" s="23"/>
      <c r="PLL85" s="23"/>
      <c r="PLM85" s="23"/>
      <c r="PLN85" s="23"/>
      <c r="PLO85" s="23"/>
      <c r="PLP85" s="23"/>
      <c r="PLQ85" s="23"/>
      <c r="PLR85" s="23"/>
      <c r="PLS85" s="23"/>
      <c r="PLT85" s="23"/>
      <c r="PLU85" s="23"/>
      <c r="PLV85" s="23"/>
      <c r="PLW85" s="23"/>
      <c r="PLX85" s="23"/>
      <c r="PLY85" s="23"/>
      <c r="PLZ85" s="23"/>
      <c r="PMA85" s="23"/>
      <c r="PMB85" s="23"/>
      <c r="PMC85" s="23"/>
      <c r="PMD85" s="23"/>
      <c r="PME85" s="23"/>
      <c r="PMF85" s="23"/>
      <c r="PMG85" s="23"/>
      <c r="PMH85" s="23"/>
      <c r="PMI85" s="23"/>
      <c r="PMJ85" s="23"/>
      <c r="PMK85" s="23"/>
      <c r="PML85" s="23"/>
      <c r="PMM85" s="23"/>
      <c r="PMN85" s="23"/>
      <c r="PMO85" s="23"/>
      <c r="PMP85" s="23"/>
      <c r="PMQ85" s="23"/>
      <c r="PMR85" s="23"/>
      <c r="PMS85" s="23"/>
      <c r="PMT85" s="23"/>
      <c r="PMU85" s="23"/>
      <c r="PMV85" s="23"/>
      <c r="PMW85" s="23"/>
      <c r="PMX85" s="23"/>
      <c r="PMY85" s="23"/>
      <c r="PMZ85" s="23"/>
      <c r="PNA85" s="23"/>
      <c r="PNB85" s="23"/>
      <c r="PNC85" s="23"/>
      <c r="PND85" s="23"/>
      <c r="PNE85" s="23"/>
      <c r="PNF85" s="23"/>
      <c r="PNG85" s="23"/>
      <c r="PNH85" s="23"/>
      <c r="PNI85" s="23"/>
      <c r="PNJ85" s="23"/>
      <c r="PNK85" s="23"/>
      <c r="PNL85" s="23"/>
      <c r="PNM85" s="23"/>
      <c r="PNN85" s="23"/>
      <c r="PNO85" s="23"/>
      <c r="PNP85" s="23"/>
      <c r="PNQ85" s="23"/>
      <c r="PNR85" s="23"/>
      <c r="PNS85" s="23"/>
      <c r="PNT85" s="23"/>
      <c r="PNU85" s="23"/>
      <c r="PNV85" s="23"/>
      <c r="PNW85" s="23"/>
      <c r="PNX85" s="23"/>
      <c r="PNY85" s="23"/>
      <c r="PNZ85" s="23"/>
      <c r="POA85" s="23"/>
      <c r="POB85" s="23"/>
      <c r="POC85" s="23"/>
      <c r="POD85" s="23"/>
      <c r="POE85" s="23"/>
      <c r="POF85" s="23"/>
      <c r="POG85" s="23"/>
      <c r="POH85" s="23"/>
      <c r="POI85" s="23"/>
      <c r="POJ85" s="23"/>
      <c r="POK85" s="23"/>
      <c r="POL85" s="23"/>
      <c r="POM85" s="23"/>
      <c r="PON85" s="23"/>
      <c r="POO85" s="23"/>
      <c r="POP85" s="23"/>
      <c r="POQ85" s="23"/>
      <c r="POR85" s="23"/>
      <c r="POS85" s="23"/>
      <c r="POT85" s="23"/>
      <c r="POU85" s="23"/>
      <c r="POV85" s="23"/>
      <c r="POW85" s="23"/>
      <c r="POX85" s="23"/>
      <c r="POY85" s="23"/>
      <c r="POZ85" s="23"/>
      <c r="PPA85" s="23"/>
      <c r="PPB85" s="23"/>
      <c r="PPC85" s="23"/>
      <c r="PPD85" s="23"/>
      <c r="PPE85" s="23"/>
      <c r="PPF85" s="23"/>
      <c r="PPG85" s="23"/>
      <c r="PPH85" s="23"/>
      <c r="PPI85" s="23"/>
      <c r="PPJ85" s="23"/>
      <c r="PPK85" s="23"/>
      <c r="PPL85" s="23"/>
      <c r="PPM85" s="23"/>
      <c r="PPN85" s="23"/>
      <c r="PPO85" s="23"/>
      <c r="PPP85" s="23"/>
      <c r="PPQ85" s="23"/>
      <c r="PPR85" s="23"/>
      <c r="PPS85" s="23"/>
      <c r="PPT85" s="23"/>
      <c r="PPU85" s="23"/>
      <c r="PPV85" s="23"/>
      <c r="PPW85" s="23"/>
      <c r="PPX85" s="23"/>
      <c r="PPY85" s="23"/>
      <c r="PPZ85" s="23"/>
      <c r="PQA85" s="23"/>
      <c r="PQB85" s="23"/>
      <c r="PQC85" s="23"/>
      <c r="PQD85" s="23"/>
      <c r="PQE85" s="23"/>
      <c r="PQF85" s="23"/>
      <c r="PQG85" s="23"/>
      <c r="PQH85" s="23"/>
      <c r="PQI85" s="23"/>
      <c r="PQJ85" s="23"/>
      <c r="PQK85" s="23"/>
      <c r="PQL85" s="23"/>
      <c r="PQM85" s="23"/>
      <c r="PQN85" s="23"/>
      <c r="PQO85" s="23"/>
      <c r="PQP85" s="23"/>
      <c r="PQQ85" s="23"/>
      <c r="PQR85" s="23"/>
      <c r="PQS85" s="23"/>
      <c r="PQT85" s="23"/>
      <c r="PQU85" s="23"/>
      <c r="PQV85" s="23"/>
      <c r="PQW85" s="23"/>
      <c r="PQX85" s="23"/>
      <c r="PQY85" s="23"/>
      <c r="PQZ85" s="23"/>
      <c r="PRA85" s="23"/>
      <c r="PRB85" s="23"/>
      <c r="PRC85" s="23"/>
      <c r="PRD85" s="23"/>
      <c r="PRE85" s="23"/>
      <c r="PRF85" s="23"/>
      <c r="PRG85" s="23"/>
      <c r="PRH85" s="23"/>
      <c r="PRI85" s="23"/>
      <c r="PRJ85" s="23"/>
      <c r="PRK85" s="23"/>
      <c r="PRL85" s="23"/>
      <c r="PRM85" s="23"/>
      <c r="PRN85" s="23"/>
      <c r="PRO85" s="23"/>
      <c r="PRP85" s="23"/>
      <c r="PRQ85" s="23"/>
      <c r="PRR85" s="23"/>
      <c r="PRS85" s="23"/>
      <c r="PRT85" s="23"/>
      <c r="PRU85" s="23"/>
      <c r="PRV85" s="23"/>
      <c r="PRW85" s="23"/>
      <c r="PRX85" s="23"/>
      <c r="PRY85" s="23"/>
      <c r="PRZ85" s="23"/>
      <c r="PSA85" s="23"/>
      <c r="PSB85" s="23"/>
      <c r="PSC85" s="23"/>
      <c r="PSD85" s="23"/>
      <c r="PSE85" s="23"/>
      <c r="PSF85" s="23"/>
      <c r="PSG85" s="23"/>
      <c r="PSH85" s="23"/>
      <c r="PSI85" s="23"/>
      <c r="PSJ85" s="23"/>
      <c r="PSK85" s="23"/>
      <c r="PSL85" s="23"/>
      <c r="PSM85" s="23"/>
      <c r="PSN85" s="23"/>
      <c r="PSO85" s="23"/>
      <c r="PSP85" s="23"/>
      <c r="PSQ85" s="23"/>
      <c r="PSR85" s="23"/>
      <c r="PSS85" s="23"/>
      <c r="PST85" s="23"/>
      <c r="PSU85" s="23"/>
      <c r="PSV85" s="23"/>
      <c r="PSW85" s="23"/>
      <c r="PSX85" s="23"/>
      <c r="PSY85" s="23"/>
      <c r="PSZ85" s="23"/>
      <c r="PTA85" s="23"/>
      <c r="PTB85" s="23"/>
      <c r="PTC85" s="23"/>
      <c r="PTD85" s="23"/>
      <c r="PTE85" s="23"/>
      <c r="PTF85" s="23"/>
      <c r="PTG85" s="23"/>
      <c r="PTH85" s="23"/>
      <c r="PTI85" s="23"/>
      <c r="PTJ85" s="23"/>
      <c r="PTK85" s="23"/>
      <c r="PTL85" s="23"/>
      <c r="PTM85" s="23"/>
      <c r="PTN85" s="23"/>
      <c r="PTO85" s="23"/>
      <c r="PTP85" s="23"/>
      <c r="PTQ85" s="23"/>
      <c r="PTR85" s="23"/>
      <c r="PTS85" s="23"/>
      <c r="PTT85" s="23"/>
      <c r="PTU85" s="23"/>
      <c r="PTV85" s="23"/>
      <c r="PTW85" s="23"/>
      <c r="PTX85" s="23"/>
      <c r="PTY85" s="23"/>
      <c r="PTZ85" s="23"/>
      <c r="PUA85" s="23"/>
      <c r="PUB85" s="23"/>
      <c r="PUC85" s="23"/>
      <c r="PUD85" s="23"/>
      <c r="PUE85" s="23"/>
      <c r="PUF85" s="23"/>
      <c r="PUG85" s="23"/>
      <c r="PUH85" s="23"/>
      <c r="PUI85" s="23"/>
      <c r="PUJ85" s="23"/>
      <c r="PUK85" s="23"/>
      <c r="PUL85" s="23"/>
      <c r="PUM85" s="23"/>
      <c r="PUN85" s="23"/>
      <c r="PUO85" s="23"/>
      <c r="PUP85" s="23"/>
      <c r="PUQ85" s="23"/>
      <c r="PUR85" s="23"/>
      <c r="PUS85" s="23"/>
      <c r="PUT85" s="23"/>
      <c r="PUU85" s="23"/>
      <c r="PUV85" s="23"/>
      <c r="PUW85" s="23"/>
      <c r="PUX85" s="23"/>
      <c r="PUY85" s="23"/>
      <c r="PUZ85" s="23"/>
      <c r="PVA85" s="23"/>
      <c r="PVB85" s="23"/>
      <c r="PVC85" s="23"/>
      <c r="PVD85" s="23"/>
      <c r="PVE85" s="23"/>
      <c r="PVF85" s="23"/>
      <c r="PVG85" s="23"/>
      <c r="PVH85" s="23"/>
      <c r="PVI85" s="23"/>
      <c r="PVJ85" s="23"/>
      <c r="PVK85" s="23"/>
      <c r="PVL85" s="23"/>
      <c r="PVM85" s="23"/>
      <c r="PVN85" s="23"/>
      <c r="PVO85" s="23"/>
      <c r="PVP85" s="23"/>
      <c r="PVQ85" s="23"/>
      <c r="PVR85" s="23"/>
      <c r="PVS85" s="23"/>
      <c r="PVT85" s="23"/>
      <c r="PVU85" s="23"/>
      <c r="PVV85" s="23"/>
      <c r="PVW85" s="23"/>
      <c r="PVX85" s="23"/>
      <c r="PVY85" s="23"/>
      <c r="PVZ85" s="23"/>
      <c r="PWA85" s="23"/>
      <c r="PWB85" s="23"/>
      <c r="PWC85" s="23"/>
      <c r="PWD85" s="23"/>
      <c r="PWE85" s="23"/>
      <c r="PWF85" s="23"/>
      <c r="PWG85" s="23"/>
      <c r="PWH85" s="23"/>
      <c r="PWI85" s="23"/>
      <c r="PWJ85" s="23"/>
      <c r="PWK85" s="23"/>
      <c r="PWL85" s="23"/>
      <c r="PWM85" s="23"/>
      <c r="PWN85" s="23"/>
      <c r="PWO85" s="23"/>
      <c r="PWP85" s="23"/>
      <c r="PWQ85" s="23"/>
      <c r="PWR85" s="23"/>
      <c r="PWS85" s="23"/>
      <c r="PWT85" s="23"/>
      <c r="PWU85" s="23"/>
      <c r="PWV85" s="23"/>
      <c r="PWW85" s="23"/>
      <c r="PWX85" s="23"/>
      <c r="PWY85" s="23"/>
      <c r="PWZ85" s="23"/>
      <c r="PXA85" s="23"/>
      <c r="PXB85" s="23"/>
      <c r="PXC85" s="23"/>
      <c r="PXD85" s="23"/>
      <c r="PXE85" s="23"/>
      <c r="PXF85" s="23"/>
      <c r="PXG85" s="23"/>
      <c r="PXH85" s="23"/>
      <c r="PXI85" s="23"/>
      <c r="PXJ85" s="23"/>
      <c r="PXK85" s="23"/>
      <c r="PXL85" s="23"/>
      <c r="PXM85" s="23"/>
      <c r="PXN85" s="23"/>
      <c r="PXO85" s="23"/>
      <c r="PXP85" s="23"/>
      <c r="PXQ85" s="23"/>
      <c r="PXR85" s="23"/>
      <c r="PXS85" s="23"/>
      <c r="PXT85" s="23"/>
      <c r="PXU85" s="23"/>
      <c r="PXV85" s="23"/>
      <c r="PXW85" s="23"/>
      <c r="PXX85" s="23"/>
      <c r="PXY85" s="23"/>
      <c r="PXZ85" s="23"/>
      <c r="PYA85" s="23"/>
      <c r="PYB85" s="23"/>
      <c r="PYC85" s="23"/>
      <c r="PYD85" s="23"/>
      <c r="PYE85" s="23"/>
      <c r="PYF85" s="23"/>
      <c r="PYG85" s="23"/>
      <c r="PYH85" s="23"/>
      <c r="PYI85" s="23"/>
      <c r="PYJ85" s="23"/>
      <c r="PYK85" s="23"/>
      <c r="PYL85" s="23"/>
      <c r="PYM85" s="23"/>
      <c r="PYN85" s="23"/>
      <c r="PYO85" s="23"/>
      <c r="PYP85" s="23"/>
      <c r="PYQ85" s="23"/>
      <c r="PYR85" s="23"/>
      <c r="PYS85" s="23"/>
      <c r="PYT85" s="23"/>
      <c r="PYU85" s="23"/>
      <c r="PYV85" s="23"/>
      <c r="PYW85" s="23"/>
      <c r="PYX85" s="23"/>
      <c r="PYY85" s="23"/>
      <c r="PYZ85" s="23"/>
      <c r="PZA85" s="23"/>
      <c r="PZB85" s="23"/>
      <c r="PZC85" s="23"/>
      <c r="PZD85" s="23"/>
      <c r="PZE85" s="23"/>
      <c r="PZF85" s="23"/>
      <c r="PZG85" s="23"/>
      <c r="PZH85" s="23"/>
      <c r="PZI85" s="23"/>
      <c r="PZJ85" s="23"/>
      <c r="PZK85" s="23"/>
      <c r="PZL85" s="23"/>
      <c r="PZM85" s="23"/>
      <c r="PZN85" s="23"/>
      <c r="PZO85" s="23"/>
      <c r="PZP85" s="23"/>
      <c r="PZQ85" s="23"/>
      <c r="PZR85" s="23"/>
      <c r="PZS85" s="23"/>
      <c r="PZT85" s="23"/>
      <c r="PZU85" s="23"/>
      <c r="PZV85" s="23"/>
      <c r="PZW85" s="23"/>
      <c r="PZX85" s="23"/>
      <c r="PZY85" s="23"/>
      <c r="PZZ85" s="23"/>
      <c r="QAA85" s="23"/>
      <c r="QAB85" s="23"/>
      <c r="QAC85" s="23"/>
      <c r="QAD85" s="23"/>
      <c r="QAE85" s="23"/>
      <c r="QAF85" s="23"/>
      <c r="QAG85" s="23"/>
      <c r="QAH85" s="23"/>
      <c r="QAI85" s="23"/>
      <c r="QAJ85" s="23"/>
      <c r="QAK85" s="23"/>
      <c r="QAL85" s="23"/>
      <c r="QAM85" s="23"/>
      <c r="QAN85" s="23"/>
      <c r="QAO85" s="23"/>
      <c r="QAP85" s="23"/>
      <c r="QAQ85" s="23"/>
      <c r="QAR85" s="23"/>
      <c r="QAS85" s="23"/>
      <c r="QAT85" s="23"/>
      <c r="QAU85" s="23"/>
      <c r="QAV85" s="23"/>
      <c r="QAW85" s="23"/>
      <c r="QAX85" s="23"/>
      <c r="QAY85" s="23"/>
      <c r="QAZ85" s="23"/>
      <c r="QBA85" s="23"/>
      <c r="QBB85" s="23"/>
      <c r="QBC85" s="23"/>
      <c r="QBD85" s="23"/>
      <c r="QBE85" s="23"/>
      <c r="QBF85" s="23"/>
      <c r="QBG85" s="23"/>
      <c r="QBH85" s="23"/>
      <c r="QBI85" s="23"/>
      <c r="QBJ85" s="23"/>
      <c r="QBK85" s="23"/>
      <c r="QBL85" s="23"/>
      <c r="QBM85" s="23"/>
      <c r="QBN85" s="23"/>
      <c r="QBO85" s="23"/>
      <c r="QBP85" s="23"/>
      <c r="QBQ85" s="23"/>
      <c r="QBR85" s="23"/>
      <c r="QBS85" s="23"/>
      <c r="QBT85" s="23"/>
      <c r="QBU85" s="23"/>
      <c r="QBV85" s="23"/>
      <c r="QBW85" s="23"/>
      <c r="QBX85" s="23"/>
      <c r="QBY85" s="23"/>
      <c r="QBZ85" s="23"/>
      <c r="QCA85" s="23"/>
      <c r="QCB85" s="23"/>
      <c r="QCC85" s="23"/>
      <c r="QCD85" s="23"/>
      <c r="QCE85" s="23"/>
      <c r="QCF85" s="23"/>
      <c r="QCG85" s="23"/>
      <c r="QCH85" s="23"/>
      <c r="QCI85" s="23"/>
      <c r="QCJ85" s="23"/>
      <c r="QCK85" s="23"/>
      <c r="QCL85" s="23"/>
      <c r="QCM85" s="23"/>
      <c r="QCN85" s="23"/>
      <c r="QCO85" s="23"/>
      <c r="QCP85" s="23"/>
      <c r="QCQ85" s="23"/>
      <c r="QCR85" s="23"/>
      <c r="QCS85" s="23"/>
      <c r="QCT85" s="23"/>
      <c r="QCU85" s="23"/>
      <c r="QCV85" s="23"/>
      <c r="QCW85" s="23"/>
      <c r="QCX85" s="23"/>
      <c r="QCY85" s="23"/>
      <c r="QCZ85" s="23"/>
      <c r="QDA85" s="23"/>
      <c r="QDB85" s="23"/>
      <c r="QDC85" s="23"/>
      <c r="QDD85" s="23"/>
      <c r="QDE85" s="23"/>
      <c r="QDF85" s="23"/>
      <c r="QDG85" s="23"/>
      <c r="QDH85" s="23"/>
      <c r="QDI85" s="23"/>
      <c r="QDJ85" s="23"/>
      <c r="QDK85" s="23"/>
      <c r="QDL85" s="23"/>
      <c r="QDM85" s="23"/>
      <c r="QDN85" s="23"/>
      <c r="QDO85" s="23"/>
      <c r="QDP85" s="23"/>
      <c r="QDQ85" s="23"/>
      <c r="QDR85" s="23"/>
      <c r="QDS85" s="23"/>
      <c r="QDT85" s="23"/>
      <c r="QDU85" s="23"/>
      <c r="QDV85" s="23"/>
      <c r="QDW85" s="23"/>
      <c r="QDX85" s="23"/>
      <c r="QDY85" s="23"/>
      <c r="QDZ85" s="23"/>
      <c r="QEA85" s="23"/>
      <c r="QEB85" s="23"/>
      <c r="QEC85" s="23"/>
      <c r="QED85" s="23"/>
      <c r="QEE85" s="23"/>
      <c r="QEF85" s="23"/>
      <c r="QEG85" s="23"/>
      <c r="QEH85" s="23"/>
      <c r="QEI85" s="23"/>
      <c r="QEJ85" s="23"/>
      <c r="QEK85" s="23"/>
      <c r="QEL85" s="23"/>
      <c r="QEM85" s="23"/>
      <c r="QEN85" s="23"/>
      <c r="QEO85" s="23"/>
      <c r="QEP85" s="23"/>
      <c r="QEQ85" s="23"/>
      <c r="QER85" s="23"/>
      <c r="QES85" s="23"/>
      <c r="QET85" s="23"/>
      <c r="QEU85" s="23"/>
      <c r="QEV85" s="23"/>
      <c r="QEW85" s="23"/>
      <c r="QEX85" s="23"/>
      <c r="QEY85" s="23"/>
      <c r="QEZ85" s="23"/>
      <c r="QFA85" s="23"/>
      <c r="QFB85" s="23"/>
      <c r="QFC85" s="23"/>
      <c r="QFD85" s="23"/>
      <c r="QFE85" s="23"/>
      <c r="QFF85" s="23"/>
      <c r="QFG85" s="23"/>
      <c r="QFH85" s="23"/>
      <c r="QFI85" s="23"/>
      <c r="QFJ85" s="23"/>
      <c r="QFK85" s="23"/>
      <c r="QFL85" s="23"/>
      <c r="QFM85" s="23"/>
      <c r="QFN85" s="23"/>
      <c r="QFO85" s="23"/>
      <c r="QFP85" s="23"/>
      <c r="QFQ85" s="23"/>
      <c r="QFR85" s="23"/>
      <c r="QFS85" s="23"/>
      <c r="QFT85" s="23"/>
      <c r="QFU85" s="23"/>
      <c r="QFV85" s="23"/>
      <c r="QFW85" s="23"/>
      <c r="QFX85" s="23"/>
      <c r="QFY85" s="23"/>
      <c r="QFZ85" s="23"/>
      <c r="QGA85" s="23"/>
      <c r="QGB85" s="23"/>
      <c r="QGC85" s="23"/>
      <c r="QGD85" s="23"/>
      <c r="QGE85" s="23"/>
      <c r="QGF85" s="23"/>
      <c r="QGG85" s="23"/>
      <c r="QGH85" s="23"/>
      <c r="QGI85" s="23"/>
      <c r="QGJ85" s="23"/>
      <c r="QGK85" s="23"/>
      <c r="QGL85" s="23"/>
      <c r="QGM85" s="23"/>
      <c r="QGN85" s="23"/>
      <c r="QGO85" s="23"/>
      <c r="QGP85" s="23"/>
      <c r="QGQ85" s="23"/>
      <c r="QGR85" s="23"/>
      <c r="QGS85" s="23"/>
      <c r="QGT85" s="23"/>
      <c r="QGU85" s="23"/>
      <c r="QGV85" s="23"/>
      <c r="QGW85" s="23"/>
      <c r="QGX85" s="23"/>
      <c r="QGY85" s="23"/>
      <c r="QGZ85" s="23"/>
      <c r="QHA85" s="23"/>
      <c r="QHB85" s="23"/>
      <c r="QHC85" s="23"/>
      <c r="QHD85" s="23"/>
      <c r="QHE85" s="23"/>
      <c r="QHF85" s="23"/>
      <c r="QHG85" s="23"/>
      <c r="QHH85" s="23"/>
      <c r="QHI85" s="23"/>
      <c r="QHJ85" s="23"/>
      <c r="QHK85" s="23"/>
      <c r="QHL85" s="23"/>
      <c r="QHM85" s="23"/>
      <c r="QHN85" s="23"/>
      <c r="QHO85" s="23"/>
      <c r="QHP85" s="23"/>
      <c r="QHQ85" s="23"/>
      <c r="QHR85" s="23"/>
      <c r="QHS85" s="23"/>
      <c r="QHT85" s="23"/>
      <c r="QHU85" s="23"/>
      <c r="QHV85" s="23"/>
      <c r="QHW85" s="23"/>
      <c r="QHX85" s="23"/>
      <c r="QHY85" s="23"/>
      <c r="QHZ85" s="23"/>
      <c r="QIA85" s="23"/>
      <c r="QIB85" s="23"/>
      <c r="QIC85" s="23"/>
      <c r="QID85" s="23"/>
      <c r="QIE85" s="23"/>
      <c r="QIF85" s="23"/>
      <c r="QIG85" s="23"/>
      <c r="QIH85" s="23"/>
      <c r="QII85" s="23"/>
      <c r="QIJ85" s="23"/>
      <c r="QIK85" s="23"/>
      <c r="QIL85" s="23"/>
      <c r="QIM85" s="23"/>
      <c r="QIN85" s="23"/>
      <c r="QIO85" s="23"/>
      <c r="QIP85" s="23"/>
      <c r="QIQ85" s="23"/>
      <c r="QIR85" s="23"/>
      <c r="QIS85" s="23"/>
      <c r="QIT85" s="23"/>
      <c r="QIU85" s="23"/>
      <c r="QIV85" s="23"/>
      <c r="QIW85" s="23"/>
      <c r="QIX85" s="23"/>
      <c r="QIY85" s="23"/>
      <c r="QIZ85" s="23"/>
      <c r="QJA85" s="23"/>
      <c r="QJB85" s="23"/>
      <c r="QJC85" s="23"/>
      <c r="QJD85" s="23"/>
      <c r="QJE85" s="23"/>
      <c r="QJF85" s="23"/>
      <c r="QJG85" s="23"/>
      <c r="QJH85" s="23"/>
      <c r="QJI85" s="23"/>
      <c r="QJJ85" s="23"/>
      <c r="QJK85" s="23"/>
      <c r="QJL85" s="23"/>
      <c r="QJM85" s="23"/>
      <c r="QJN85" s="23"/>
      <c r="QJO85" s="23"/>
      <c r="QJP85" s="23"/>
      <c r="QJQ85" s="23"/>
      <c r="QJR85" s="23"/>
      <c r="QJS85" s="23"/>
      <c r="QJT85" s="23"/>
      <c r="QJU85" s="23"/>
      <c r="QJV85" s="23"/>
      <c r="QJW85" s="23"/>
      <c r="QJX85" s="23"/>
      <c r="QJY85" s="23"/>
      <c r="QJZ85" s="23"/>
      <c r="QKA85" s="23"/>
      <c r="QKB85" s="23"/>
      <c r="QKC85" s="23"/>
      <c r="QKD85" s="23"/>
      <c r="QKE85" s="23"/>
      <c r="QKF85" s="23"/>
      <c r="QKG85" s="23"/>
      <c r="QKH85" s="23"/>
      <c r="QKI85" s="23"/>
      <c r="QKJ85" s="23"/>
      <c r="QKK85" s="23"/>
      <c r="QKL85" s="23"/>
      <c r="QKM85" s="23"/>
      <c r="QKN85" s="23"/>
      <c r="QKO85" s="23"/>
      <c r="QKP85" s="23"/>
      <c r="QKQ85" s="23"/>
      <c r="QKR85" s="23"/>
      <c r="QKS85" s="23"/>
      <c r="QKT85" s="23"/>
      <c r="QKU85" s="23"/>
      <c r="QKV85" s="23"/>
      <c r="QKW85" s="23"/>
      <c r="QKX85" s="23"/>
      <c r="QKY85" s="23"/>
      <c r="QKZ85" s="23"/>
      <c r="QLA85" s="23"/>
      <c r="QLB85" s="23"/>
      <c r="QLC85" s="23"/>
      <c r="QLD85" s="23"/>
      <c r="QLE85" s="23"/>
      <c r="QLF85" s="23"/>
      <c r="QLG85" s="23"/>
      <c r="QLH85" s="23"/>
      <c r="QLI85" s="23"/>
      <c r="QLJ85" s="23"/>
      <c r="QLK85" s="23"/>
      <c r="QLL85" s="23"/>
      <c r="QLM85" s="23"/>
      <c r="QLN85" s="23"/>
      <c r="QLO85" s="23"/>
      <c r="QLP85" s="23"/>
      <c r="QLQ85" s="23"/>
      <c r="QLR85" s="23"/>
      <c r="QLS85" s="23"/>
      <c r="QLT85" s="23"/>
      <c r="QLU85" s="23"/>
      <c r="QLV85" s="23"/>
      <c r="QLW85" s="23"/>
      <c r="QLX85" s="23"/>
      <c r="QLY85" s="23"/>
      <c r="QLZ85" s="23"/>
      <c r="QMA85" s="23"/>
      <c r="QMB85" s="23"/>
      <c r="QMC85" s="23"/>
      <c r="QMD85" s="23"/>
      <c r="QME85" s="23"/>
      <c r="QMF85" s="23"/>
      <c r="QMG85" s="23"/>
      <c r="QMH85" s="23"/>
      <c r="QMI85" s="23"/>
      <c r="QMJ85" s="23"/>
      <c r="QMK85" s="23"/>
      <c r="QML85" s="23"/>
      <c r="QMM85" s="23"/>
      <c r="QMN85" s="23"/>
      <c r="QMO85" s="23"/>
      <c r="QMP85" s="23"/>
      <c r="QMQ85" s="23"/>
      <c r="QMR85" s="23"/>
      <c r="QMS85" s="23"/>
      <c r="QMT85" s="23"/>
      <c r="QMU85" s="23"/>
      <c r="QMV85" s="23"/>
      <c r="QMW85" s="23"/>
      <c r="QMX85" s="23"/>
      <c r="QMY85" s="23"/>
      <c r="QMZ85" s="23"/>
      <c r="QNA85" s="23"/>
      <c r="QNB85" s="23"/>
      <c r="QNC85" s="23"/>
      <c r="QND85" s="23"/>
      <c r="QNE85" s="23"/>
      <c r="QNF85" s="23"/>
      <c r="QNG85" s="23"/>
      <c r="QNH85" s="23"/>
      <c r="QNI85" s="23"/>
      <c r="QNJ85" s="23"/>
      <c r="QNK85" s="23"/>
      <c r="QNL85" s="23"/>
      <c r="QNM85" s="23"/>
      <c r="QNN85" s="23"/>
      <c r="QNO85" s="23"/>
      <c r="QNP85" s="23"/>
      <c r="QNQ85" s="23"/>
      <c r="QNR85" s="23"/>
      <c r="QNS85" s="23"/>
      <c r="QNT85" s="23"/>
      <c r="QNU85" s="23"/>
      <c r="QNV85" s="23"/>
      <c r="QNW85" s="23"/>
      <c r="QNX85" s="23"/>
      <c r="QNY85" s="23"/>
      <c r="QNZ85" s="23"/>
      <c r="QOA85" s="23"/>
      <c r="QOB85" s="23"/>
      <c r="QOC85" s="23"/>
      <c r="QOD85" s="23"/>
      <c r="QOE85" s="23"/>
      <c r="QOF85" s="23"/>
      <c r="QOG85" s="23"/>
      <c r="QOH85" s="23"/>
      <c r="QOI85" s="23"/>
      <c r="QOJ85" s="23"/>
      <c r="QOK85" s="23"/>
      <c r="QOL85" s="23"/>
      <c r="QOM85" s="23"/>
      <c r="QON85" s="23"/>
      <c r="QOO85" s="23"/>
      <c r="QOP85" s="23"/>
      <c r="QOQ85" s="23"/>
      <c r="QOR85" s="23"/>
      <c r="QOS85" s="23"/>
      <c r="QOT85" s="23"/>
      <c r="QOU85" s="23"/>
      <c r="QOV85" s="23"/>
      <c r="QOW85" s="23"/>
      <c r="QOX85" s="23"/>
      <c r="QOY85" s="23"/>
      <c r="QOZ85" s="23"/>
      <c r="QPA85" s="23"/>
      <c r="QPB85" s="23"/>
      <c r="QPC85" s="23"/>
      <c r="QPD85" s="23"/>
      <c r="QPE85" s="23"/>
      <c r="QPF85" s="23"/>
      <c r="QPG85" s="23"/>
      <c r="QPH85" s="23"/>
      <c r="QPI85" s="23"/>
      <c r="QPJ85" s="23"/>
      <c r="QPK85" s="23"/>
      <c r="QPL85" s="23"/>
      <c r="QPM85" s="23"/>
      <c r="QPN85" s="23"/>
      <c r="QPO85" s="23"/>
      <c r="QPP85" s="23"/>
      <c r="QPQ85" s="23"/>
      <c r="QPR85" s="23"/>
      <c r="QPS85" s="23"/>
      <c r="QPT85" s="23"/>
      <c r="QPU85" s="23"/>
      <c r="QPV85" s="23"/>
      <c r="QPW85" s="23"/>
      <c r="QPX85" s="23"/>
      <c r="QPY85" s="23"/>
      <c r="QPZ85" s="23"/>
      <c r="QQA85" s="23"/>
      <c r="QQB85" s="23"/>
      <c r="QQC85" s="23"/>
      <c r="QQD85" s="23"/>
      <c r="QQE85" s="23"/>
      <c r="QQF85" s="23"/>
      <c r="QQG85" s="23"/>
      <c r="QQH85" s="23"/>
      <c r="QQI85" s="23"/>
      <c r="QQJ85" s="23"/>
      <c r="QQK85" s="23"/>
      <c r="QQL85" s="23"/>
      <c r="QQM85" s="23"/>
      <c r="QQN85" s="23"/>
      <c r="QQO85" s="23"/>
      <c r="QQP85" s="23"/>
      <c r="QQQ85" s="23"/>
      <c r="QQR85" s="23"/>
      <c r="QQS85" s="23"/>
      <c r="QQT85" s="23"/>
      <c r="QQU85" s="23"/>
      <c r="QQV85" s="23"/>
      <c r="QQW85" s="23"/>
      <c r="QQX85" s="23"/>
      <c r="QQY85" s="23"/>
      <c r="QQZ85" s="23"/>
      <c r="QRA85" s="23"/>
      <c r="QRB85" s="23"/>
      <c r="QRC85" s="23"/>
      <c r="QRD85" s="23"/>
      <c r="QRE85" s="23"/>
      <c r="QRF85" s="23"/>
      <c r="QRG85" s="23"/>
      <c r="QRH85" s="23"/>
      <c r="QRI85" s="23"/>
      <c r="QRJ85" s="23"/>
      <c r="QRK85" s="23"/>
      <c r="QRL85" s="23"/>
      <c r="QRM85" s="23"/>
      <c r="QRN85" s="23"/>
      <c r="QRO85" s="23"/>
      <c r="QRP85" s="23"/>
      <c r="QRQ85" s="23"/>
      <c r="QRR85" s="23"/>
      <c r="QRS85" s="23"/>
      <c r="QRT85" s="23"/>
      <c r="QRU85" s="23"/>
      <c r="QRV85" s="23"/>
      <c r="QRW85" s="23"/>
      <c r="QRX85" s="23"/>
      <c r="QRY85" s="23"/>
      <c r="QRZ85" s="23"/>
      <c r="QSA85" s="23"/>
      <c r="QSB85" s="23"/>
      <c r="QSC85" s="23"/>
      <c r="QSD85" s="23"/>
      <c r="QSE85" s="23"/>
      <c r="QSF85" s="23"/>
      <c r="QSG85" s="23"/>
      <c r="QSH85" s="23"/>
      <c r="QSI85" s="23"/>
      <c r="QSJ85" s="23"/>
      <c r="QSK85" s="23"/>
      <c r="QSL85" s="23"/>
      <c r="QSM85" s="23"/>
      <c r="QSN85" s="23"/>
      <c r="QSO85" s="23"/>
      <c r="QSP85" s="23"/>
      <c r="QSQ85" s="23"/>
      <c r="QSR85" s="23"/>
      <c r="QSS85" s="23"/>
      <c r="QST85" s="23"/>
      <c r="QSU85" s="23"/>
      <c r="QSV85" s="23"/>
      <c r="QSW85" s="23"/>
      <c r="QSX85" s="23"/>
      <c r="QSY85" s="23"/>
      <c r="QSZ85" s="23"/>
      <c r="QTA85" s="23"/>
      <c r="QTB85" s="23"/>
      <c r="QTC85" s="23"/>
      <c r="QTD85" s="23"/>
      <c r="QTE85" s="23"/>
      <c r="QTF85" s="23"/>
      <c r="QTG85" s="23"/>
      <c r="QTH85" s="23"/>
      <c r="QTI85" s="23"/>
      <c r="QTJ85" s="23"/>
      <c r="QTK85" s="23"/>
      <c r="QTL85" s="23"/>
      <c r="QTM85" s="23"/>
      <c r="QTN85" s="23"/>
      <c r="QTO85" s="23"/>
      <c r="QTP85" s="23"/>
      <c r="QTQ85" s="23"/>
      <c r="QTR85" s="23"/>
      <c r="QTS85" s="23"/>
      <c r="QTT85" s="23"/>
      <c r="QTU85" s="23"/>
      <c r="QTV85" s="23"/>
      <c r="QTW85" s="23"/>
      <c r="QTX85" s="23"/>
      <c r="QTY85" s="23"/>
      <c r="QTZ85" s="23"/>
      <c r="QUA85" s="23"/>
      <c r="QUB85" s="23"/>
      <c r="QUC85" s="23"/>
      <c r="QUD85" s="23"/>
      <c r="QUE85" s="23"/>
      <c r="QUF85" s="23"/>
      <c r="QUG85" s="23"/>
      <c r="QUH85" s="23"/>
      <c r="QUI85" s="23"/>
      <c r="QUJ85" s="23"/>
      <c r="QUK85" s="23"/>
      <c r="QUL85" s="23"/>
      <c r="QUM85" s="23"/>
      <c r="QUN85" s="23"/>
      <c r="QUO85" s="23"/>
      <c r="QUP85" s="23"/>
      <c r="QUQ85" s="23"/>
      <c r="QUR85" s="23"/>
      <c r="QUS85" s="23"/>
      <c r="QUT85" s="23"/>
      <c r="QUU85" s="23"/>
      <c r="QUV85" s="23"/>
      <c r="QUW85" s="23"/>
      <c r="QUX85" s="23"/>
      <c r="QUY85" s="23"/>
      <c r="QUZ85" s="23"/>
      <c r="QVA85" s="23"/>
      <c r="QVB85" s="23"/>
      <c r="QVC85" s="23"/>
      <c r="QVD85" s="23"/>
      <c r="QVE85" s="23"/>
      <c r="QVF85" s="23"/>
      <c r="QVG85" s="23"/>
      <c r="QVH85" s="23"/>
      <c r="QVI85" s="23"/>
      <c r="QVJ85" s="23"/>
      <c r="QVK85" s="23"/>
      <c r="QVL85" s="23"/>
      <c r="QVM85" s="23"/>
      <c r="QVN85" s="23"/>
      <c r="QVO85" s="23"/>
      <c r="QVP85" s="23"/>
      <c r="QVQ85" s="23"/>
      <c r="QVR85" s="23"/>
      <c r="QVS85" s="23"/>
      <c r="QVT85" s="23"/>
      <c r="QVU85" s="23"/>
      <c r="QVV85" s="23"/>
      <c r="QVW85" s="23"/>
      <c r="QVX85" s="23"/>
      <c r="QVY85" s="23"/>
      <c r="QVZ85" s="23"/>
      <c r="QWA85" s="23"/>
      <c r="QWB85" s="23"/>
      <c r="QWC85" s="23"/>
      <c r="QWD85" s="23"/>
      <c r="QWE85" s="23"/>
      <c r="QWF85" s="23"/>
      <c r="QWG85" s="23"/>
      <c r="QWH85" s="23"/>
      <c r="QWI85" s="23"/>
      <c r="QWJ85" s="23"/>
      <c r="QWK85" s="23"/>
      <c r="QWL85" s="23"/>
      <c r="QWM85" s="23"/>
      <c r="QWN85" s="23"/>
      <c r="QWO85" s="23"/>
      <c r="QWP85" s="23"/>
      <c r="QWQ85" s="23"/>
      <c r="QWR85" s="23"/>
      <c r="QWS85" s="23"/>
      <c r="QWT85" s="23"/>
      <c r="QWU85" s="23"/>
      <c r="QWV85" s="23"/>
      <c r="QWW85" s="23"/>
      <c r="QWX85" s="23"/>
      <c r="QWY85" s="23"/>
      <c r="QWZ85" s="23"/>
      <c r="QXA85" s="23"/>
      <c r="QXB85" s="23"/>
      <c r="QXC85" s="23"/>
      <c r="QXD85" s="23"/>
      <c r="QXE85" s="23"/>
      <c r="QXF85" s="23"/>
      <c r="QXG85" s="23"/>
      <c r="QXH85" s="23"/>
      <c r="QXI85" s="23"/>
      <c r="QXJ85" s="23"/>
      <c r="QXK85" s="23"/>
      <c r="QXL85" s="23"/>
      <c r="QXM85" s="23"/>
      <c r="QXN85" s="23"/>
      <c r="QXO85" s="23"/>
      <c r="QXP85" s="23"/>
      <c r="QXQ85" s="23"/>
      <c r="QXR85" s="23"/>
      <c r="QXS85" s="23"/>
      <c r="QXT85" s="23"/>
      <c r="QXU85" s="23"/>
      <c r="QXV85" s="23"/>
      <c r="QXW85" s="23"/>
      <c r="QXX85" s="23"/>
      <c r="QXY85" s="23"/>
      <c r="QXZ85" s="23"/>
      <c r="QYA85" s="23"/>
      <c r="QYB85" s="23"/>
      <c r="QYC85" s="23"/>
      <c r="QYD85" s="23"/>
      <c r="QYE85" s="23"/>
      <c r="QYF85" s="23"/>
      <c r="QYG85" s="23"/>
      <c r="QYH85" s="23"/>
      <c r="QYI85" s="23"/>
      <c r="QYJ85" s="23"/>
      <c r="QYK85" s="23"/>
      <c r="QYL85" s="23"/>
      <c r="QYM85" s="23"/>
      <c r="QYN85" s="23"/>
      <c r="QYO85" s="23"/>
      <c r="QYP85" s="23"/>
      <c r="QYQ85" s="23"/>
      <c r="QYR85" s="23"/>
      <c r="QYS85" s="23"/>
      <c r="QYT85" s="23"/>
      <c r="QYU85" s="23"/>
      <c r="QYV85" s="23"/>
      <c r="QYW85" s="23"/>
      <c r="QYX85" s="23"/>
      <c r="QYY85" s="23"/>
      <c r="QYZ85" s="23"/>
      <c r="QZA85" s="23"/>
      <c r="QZB85" s="23"/>
      <c r="QZC85" s="23"/>
      <c r="QZD85" s="23"/>
      <c r="QZE85" s="23"/>
      <c r="QZF85" s="23"/>
      <c r="QZG85" s="23"/>
      <c r="QZH85" s="23"/>
      <c r="QZI85" s="23"/>
      <c r="QZJ85" s="23"/>
      <c r="QZK85" s="23"/>
      <c r="QZL85" s="23"/>
      <c r="QZM85" s="23"/>
      <c r="QZN85" s="23"/>
      <c r="QZO85" s="23"/>
      <c r="QZP85" s="23"/>
      <c r="QZQ85" s="23"/>
      <c r="QZR85" s="23"/>
      <c r="QZS85" s="23"/>
      <c r="QZT85" s="23"/>
      <c r="QZU85" s="23"/>
      <c r="QZV85" s="23"/>
      <c r="QZW85" s="23"/>
      <c r="QZX85" s="23"/>
      <c r="QZY85" s="23"/>
      <c r="QZZ85" s="23"/>
      <c r="RAA85" s="23"/>
      <c r="RAB85" s="23"/>
      <c r="RAC85" s="23"/>
      <c r="RAD85" s="23"/>
      <c r="RAE85" s="23"/>
      <c r="RAF85" s="23"/>
      <c r="RAG85" s="23"/>
      <c r="RAH85" s="23"/>
      <c r="RAI85" s="23"/>
      <c r="RAJ85" s="23"/>
      <c r="RAK85" s="23"/>
      <c r="RAL85" s="23"/>
      <c r="RAM85" s="23"/>
      <c r="RAN85" s="23"/>
      <c r="RAO85" s="23"/>
      <c r="RAP85" s="23"/>
      <c r="RAQ85" s="23"/>
      <c r="RAR85" s="23"/>
      <c r="RAS85" s="23"/>
      <c r="RAT85" s="23"/>
      <c r="RAU85" s="23"/>
      <c r="RAV85" s="23"/>
      <c r="RAW85" s="23"/>
      <c r="RAX85" s="23"/>
      <c r="RAY85" s="23"/>
      <c r="RAZ85" s="23"/>
      <c r="RBA85" s="23"/>
      <c r="RBB85" s="23"/>
      <c r="RBC85" s="23"/>
      <c r="RBD85" s="23"/>
      <c r="RBE85" s="23"/>
      <c r="RBF85" s="23"/>
      <c r="RBG85" s="23"/>
      <c r="RBH85" s="23"/>
      <c r="RBI85" s="23"/>
      <c r="RBJ85" s="23"/>
      <c r="RBK85" s="23"/>
      <c r="RBL85" s="23"/>
      <c r="RBM85" s="23"/>
      <c r="RBN85" s="23"/>
      <c r="RBO85" s="23"/>
      <c r="RBP85" s="23"/>
      <c r="RBQ85" s="23"/>
      <c r="RBR85" s="23"/>
      <c r="RBS85" s="23"/>
      <c r="RBT85" s="23"/>
      <c r="RBU85" s="23"/>
      <c r="RBV85" s="23"/>
      <c r="RBW85" s="23"/>
      <c r="RBX85" s="23"/>
      <c r="RBY85" s="23"/>
      <c r="RBZ85" s="23"/>
      <c r="RCA85" s="23"/>
      <c r="RCB85" s="23"/>
      <c r="RCC85" s="23"/>
      <c r="RCD85" s="23"/>
      <c r="RCE85" s="23"/>
      <c r="RCF85" s="23"/>
      <c r="RCG85" s="23"/>
      <c r="RCH85" s="23"/>
      <c r="RCI85" s="23"/>
      <c r="RCJ85" s="23"/>
      <c r="RCK85" s="23"/>
      <c r="RCL85" s="23"/>
      <c r="RCM85" s="23"/>
      <c r="RCN85" s="23"/>
      <c r="RCO85" s="23"/>
      <c r="RCP85" s="23"/>
      <c r="RCQ85" s="23"/>
      <c r="RCR85" s="23"/>
      <c r="RCS85" s="23"/>
      <c r="RCT85" s="23"/>
      <c r="RCU85" s="23"/>
      <c r="RCV85" s="23"/>
      <c r="RCW85" s="23"/>
      <c r="RCX85" s="23"/>
      <c r="RCY85" s="23"/>
      <c r="RCZ85" s="23"/>
      <c r="RDA85" s="23"/>
      <c r="RDB85" s="23"/>
      <c r="RDC85" s="23"/>
      <c r="RDD85" s="23"/>
      <c r="RDE85" s="23"/>
      <c r="RDF85" s="23"/>
      <c r="RDG85" s="23"/>
      <c r="RDH85" s="23"/>
      <c r="RDI85" s="23"/>
      <c r="RDJ85" s="23"/>
      <c r="RDK85" s="23"/>
      <c r="RDL85" s="23"/>
      <c r="RDM85" s="23"/>
      <c r="RDN85" s="23"/>
      <c r="RDO85" s="23"/>
      <c r="RDP85" s="23"/>
      <c r="RDQ85" s="23"/>
      <c r="RDR85" s="23"/>
      <c r="RDS85" s="23"/>
      <c r="RDT85" s="23"/>
      <c r="RDU85" s="23"/>
      <c r="RDV85" s="23"/>
      <c r="RDW85" s="23"/>
      <c r="RDX85" s="23"/>
      <c r="RDY85" s="23"/>
      <c r="RDZ85" s="23"/>
      <c r="REA85" s="23"/>
      <c r="REB85" s="23"/>
      <c r="REC85" s="23"/>
      <c r="RED85" s="23"/>
      <c r="REE85" s="23"/>
      <c r="REF85" s="23"/>
      <c r="REG85" s="23"/>
      <c r="REH85" s="23"/>
      <c r="REI85" s="23"/>
      <c r="REJ85" s="23"/>
      <c r="REK85" s="23"/>
      <c r="REL85" s="23"/>
      <c r="REM85" s="23"/>
      <c r="REN85" s="23"/>
      <c r="REO85" s="23"/>
      <c r="REP85" s="23"/>
      <c r="REQ85" s="23"/>
      <c r="RER85" s="23"/>
      <c r="RES85" s="23"/>
      <c r="RET85" s="23"/>
      <c r="REU85" s="23"/>
      <c r="REV85" s="23"/>
      <c r="REW85" s="23"/>
      <c r="REX85" s="23"/>
      <c r="REY85" s="23"/>
      <c r="REZ85" s="23"/>
      <c r="RFA85" s="23"/>
      <c r="RFB85" s="23"/>
      <c r="RFC85" s="23"/>
      <c r="RFD85" s="23"/>
      <c r="RFE85" s="23"/>
      <c r="RFF85" s="23"/>
      <c r="RFG85" s="23"/>
      <c r="RFH85" s="23"/>
      <c r="RFI85" s="23"/>
      <c r="RFJ85" s="23"/>
      <c r="RFK85" s="23"/>
      <c r="RFL85" s="23"/>
      <c r="RFM85" s="23"/>
      <c r="RFN85" s="23"/>
      <c r="RFO85" s="23"/>
      <c r="RFP85" s="23"/>
      <c r="RFQ85" s="23"/>
      <c r="RFR85" s="23"/>
      <c r="RFS85" s="23"/>
      <c r="RFT85" s="23"/>
      <c r="RFU85" s="23"/>
      <c r="RFV85" s="23"/>
      <c r="RFW85" s="23"/>
      <c r="RFX85" s="23"/>
      <c r="RFY85" s="23"/>
      <c r="RFZ85" s="23"/>
      <c r="RGA85" s="23"/>
      <c r="RGB85" s="23"/>
      <c r="RGC85" s="23"/>
      <c r="RGD85" s="23"/>
      <c r="RGE85" s="23"/>
      <c r="RGF85" s="23"/>
      <c r="RGG85" s="23"/>
      <c r="RGH85" s="23"/>
      <c r="RGI85" s="23"/>
      <c r="RGJ85" s="23"/>
      <c r="RGK85" s="23"/>
      <c r="RGL85" s="23"/>
      <c r="RGM85" s="23"/>
      <c r="RGN85" s="23"/>
      <c r="RGO85" s="23"/>
      <c r="RGP85" s="23"/>
      <c r="RGQ85" s="23"/>
      <c r="RGR85" s="23"/>
      <c r="RGS85" s="23"/>
      <c r="RGT85" s="23"/>
      <c r="RGU85" s="23"/>
      <c r="RGV85" s="23"/>
      <c r="RGW85" s="23"/>
      <c r="RGX85" s="23"/>
      <c r="RGY85" s="23"/>
      <c r="RGZ85" s="23"/>
      <c r="RHA85" s="23"/>
      <c r="RHB85" s="23"/>
      <c r="RHC85" s="23"/>
      <c r="RHD85" s="23"/>
      <c r="RHE85" s="23"/>
      <c r="RHF85" s="23"/>
      <c r="RHG85" s="23"/>
      <c r="RHH85" s="23"/>
      <c r="RHI85" s="23"/>
      <c r="RHJ85" s="23"/>
      <c r="RHK85" s="23"/>
      <c r="RHL85" s="23"/>
      <c r="RHM85" s="23"/>
      <c r="RHN85" s="23"/>
      <c r="RHO85" s="23"/>
      <c r="RHP85" s="23"/>
      <c r="RHQ85" s="23"/>
      <c r="RHR85" s="23"/>
      <c r="RHS85" s="23"/>
      <c r="RHT85" s="23"/>
      <c r="RHU85" s="23"/>
      <c r="RHV85" s="23"/>
      <c r="RHW85" s="23"/>
      <c r="RHX85" s="23"/>
      <c r="RHY85" s="23"/>
      <c r="RHZ85" s="23"/>
      <c r="RIA85" s="23"/>
      <c r="RIB85" s="23"/>
      <c r="RIC85" s="23"/>
      <c r="RID85" s="23"/>
      <c r="RIE85" s="23"/>
      <c r="RIF85" s="23"/>
      <c r="RIG85" s="23"/>
      <c r="RIH85" s="23"/>
      <c r="RII85" s="23"/>
      <c r="RIJ85" s="23"/>
      <c r="RIK85" s="23"/>
      <c r="RIL85" s="23"/>
      <c r="RIM85" s="23"/>
      <c r="RIN85" s="23"/>
      <c r="RIO85" s="23"/>
      <c r="RIP85" s="23"/>
      <c r="RIQ85" s="23"/>
      <c r="RIR85" s="23"/>
      <c r="RIS85" s="23"/>
      <c r="RIT85" s="23"/>
      <c r="RIU85" s="23"/>
      <c r="RIV85" s="23"/>
      <c r="RIW85" s="23"/>
      <c r="RIX85" s="23"/>
      <c r="RIY85" s="23"/>
      <c r="RIZ85" s="23"/>
      <c r="RJA85" s="23"/>
      <c r="RJB85" s="23"/>
      <c r="RJC85" s="23"/>
      <c r="RJD85" s="23"/>
      <c r="RJE85" s="23"/>
      <c r="RJF85" s="23"/>
      <c r="RJG85" s="23"/>
      <c r="RJH85" s="23"/>
      <c r="RJI85" s="23"/>
      <c r="RJJ85" s="23"/>
      <c r="RJK85" s="23"/>
      <c r="RJL85" s="23"/>
      <c r="RJM85" s="23"/>
      <c r="RJN85" s="23"/>
      <c r="RJO85" s="23"/>
      <c r="RJP85" s="23"/>
      <c r="RJQ85" s="23"/>
      <c r="RJR85" s="23"/>
      <c r="RJS85" s="23"/>
      <c r="RJT85" s="23"/>
      <c r="RJU85" s="23"/>
      <c r="RJV85" s="23"/>
      <c r="RJW85" s="23"/>
      <c r="RJX85" s="23"/>
      <c r="RJY85" s="23"/>
      <c r="RJZ85" s="23"/>
      <c r="RKA85" s="23"/>
      <c r="RKB85" s="23"/>
      <c r="RKC85" s="23"/>
      <c r="RKD85" s="23"/>
      <c r="RKE85" s="23"/>
      <c r="RKF85" s="23"/>
      <c r="RKG85" s="23"/>
      <c r="RKH85" s="23"/>
      <c r="RKI85" s="23"/>
      <c r="RKJ85" s="23"/>
      <c r="RKK85" s="23"/>
      <c r="RKL85" s="23"/>
      <c r="RKM85" s="23"/>
      <c r="RKN85" s="23"/>
      <c r="RKO85" s="23"/>
      <c r="RKP85" s="23"/>
      <c r="RKQ85" s="23"/>
      <c r="RKR85" s="23"/>
      <c r="RKS85" s="23"/>
      <c r="RKT85" s="23"/>
      <c r="RKU85" s="23"/>
      <c r="RKV85" s="23"/>
      <c r="RKW85" s="23"/>
      <c r="RKX85" s="23"/>
      <c r="RKY85" s="23"/>
      <c r="RKZ85" s="23"/>
      <c r="RLA85" s="23"/>
      <c r="RLB85" s="23"/>
      <c r="RLC85" s="23"/>
      <c r="RLD85" s="23"/>
      <c r="RLE85" s="23"/>
      <c r="RLF85" s="23"/>
      <c r="RLG85" s="23"/>
      <c r="RLH85" s="23"/>
      <c r="RLI85" s="23"/>
      <c r="RLJ85" s="23"/>
      <c r="RLK85" s="23"/>
      <c r="RLL85" s="23"/>
      <c r="RLM85" s="23"/>
      <c r="RLN85" s="23"/>
      <c r="RLO85" s="23"/>
      <c r="RLP85" s="23"/>
      <c r="RLQ85" s="23"/>
      <c r="RLR85" s="23"/>
      <c r="RLS85" s="23"/>
      <c r="RLT85" s="23"/>
      <c r="RLU85" s="23"/>
      <c r="RLV85" s="23"/>
      <c r="RLW85" s="23"/>
      <c r="RLX85" s="23"/>
      <c r="RLY85" s="23"/>
      <c r="RLZ85" s="23"/>
      <c r="RMA85" s="23"/>
      <c r="RMB85" s="23"/>
      <c r="RMC85" s="23"/>
      <c r="RMD85" s="23"/>
      <c r="RME85" s="23"/>
      <c r="RMF85" s="23"/>
      <c r="RMG85" s="23"/>
      <c r="RMH85" s="23"/>
      <c r="RMI85" s="23"/>
      <c r="RMJ85" s="23"/>
      <c r="RMK85" s="23"/>
      <c r="RML85" s="23"/>
      <c r="RMM85" s="23"/>
      <c r="RMN85" s="23"/>
      <c r="RMO85" s="23"/>
      <c r="RMP85" s="23"/>
      <c r="RMQ85" s="23"/>
      <c r="RMR85" s="23"/>
      <c r="RMS85" s="23"/>
      <c r="RMT85" s="23"/>
      <c r="RMU85" s="23"/>
      <c r="RMV85" s="23"/>
      <c r="RMW85" s="23"/>
      <c r="RMX85" s="23"/>
      <c r="RMY85" s="23"/>
      <c r="RMZ85" s="23"/>
      <c r="RNA85" s="23"/>
      <c r="RNB85" s="23"/>
      <c r="RNC85" s="23"/>
      <c r="RND85" s="23"/>
      <c r="RNE85" s="23"/>
      <c r="RNF85" s="23"/>
      <c r="RNG85" s="23"/>
      <c r="RNH85" s="23"/>
      <c r="RNI85" s="23"/>
      <c r="RNJ85" s="23"/>
      <c r="RNK85" s="23"/>
      <c r="RNL85" s="23"/>
      <c r="RNM85" s="23"/>
      <c r="RNN85" s="23"/>
      <c r="RNO85" s="23"/>
      <c r="RNP85" s="23"/>
      <c r="RNQ85" s="23"/>
      <c r="RNR85" s="23"/>
      <c r="RNS85" s="23"/>
      <c r="RNT85" s="23"/>
      <c r="RNU85" s="23"/>
      <c r="RNV85" s="23"/>
      <c r="RNW85" s="23"/>
      <c r="RNX85" s="23"/>
      <c r="RNY85" s="23"/>
      <c r="RNZ85" s="23"/>
      <c r="ROA85" s="23"/>
      <c r="ROB85" s="23"/>
      <c r="ROC85" s="23"/>
      <c r="ROD85" s="23"/>
      <c r="ROE85" s="23"/>
      <c r="ROF85" s="23"/>
      <c r="ROG85" s="23"/>
      <c r="ROH85" s="23"/>
      <c r="ROI85" s="23"/>
      <c r="ROJ85" s="23"/>
      <c r="ROK85" s="23"/>
      <c r="ROL85" s="23"/>
      <c r="ROM85" s="23"/>
      <c r="RON85" s="23"/>
      <c r="ROO85" s="23"/>
      <c r="ROP85" s="23"/>
      <c r="ROQ85" s="23"/>
      <c r="ROR85" s="23"/>
      <c r="ROS85" s="23"/>
      <c r="ROT85" s="23"/>
      <c r="ROU85" s="23"/>
      <c r="ROV85" s="23"/>
      <c r="ROW85" s="23"/>
      <c r="ROX85" s="23"/>
      <c r="ROY85" s="23"/>
      <c r="ROZ85" s="23"/>
      <c r="RPA85" s="23"/>
      <c r="RPB85" s="23"/>
      <c r="RPC85" s="23"/>
      <c r="RPD85" s="23"/>
      <c r="RPE85" s="23"/>
      <c r="RPF85" s="23"/>
      <c r="RPG85" s="23"/>
      <c r="RPH85" s="23"/>
      <c r="RPI85" s="23"/>
      <c r="RPJ85" s="23"/>
      <c r="RPK85" s="23"/>
      <c r="RPL85" s="23"/>
      <c r="RPM85" s="23"/>
      <c r="RPN85" s="23"/>
      <c r="RPO85" s="23"/>
      <c r="RPP85" s="23"/>
      <c r="RPQ85" s="23"/>
      <c r="RPR85" s="23"/>
      <c r="RPS85" s="23"/>
      <c r="RPT85" s="23"/>
      <c r="RPU85" s="23"/>
      <c r="RPV85" s="23"/>
      <c r="RPW85" s="23"/>
      <c r="RPX85" s="23"/>
      <c r="RPY85" s="23"/>
      <c r="RPZ85" s="23"/>
      <c r="RQA85" s="23"/>
      <c r="RQB85" s="23"/>
      <c r="RQC85" s="23"/>
      <c r="RQD85" s="23"/>
      <c r="RQE85" s="23"/>
      <c r="RQF85" s="23"/>
      <c r="RQG85" s="23"/>
      <c r="RQH85" s="23"/>
      <c r="RQI85" s="23"/>
      <c r="RQJ85" s="23"/>
      <c r="RQK85" s="23"/>
      <c r="RQL85" s="23"/>
      <c r="RQM85" s="23"/>
      <c r="RQN85" s="23"/>
      <c r="RQO85" s="23"/>
      <c r="RQP85" s="23"/>
      <c r="RQQ85" s="23"/>
      <c r="RQR85" s="23"/>
      <c r="RQS85" s="23"/>
      <c r="RQT85" s="23"/>
      <c r="RQU85" s="23"/>
      <c r="RQV85" s="23"/>
      <c r="RQW85" s="23"/>
      <c r="RQX85" s="23"/>
      <c r="RQY85" s="23"/>
      <c r="RQZ85" s="23"/>
      <c r="RRA85" s="23"/>
      <c r="RRB85" s="23"/>
      <c r="RRC85" s="23"/>
      <c r="RRD85" s="23"/>
      <c r="RRE85" s="23"/>
      <c r="RRF85" s="23"/>
      <c r="RRG85" s="23"/>
      <c r="RRH85" s="23"/>
      <c r="RRI85" s="23"/>
      <c r="RRJ85" s="23"/>
      <c r="RRK85" s="23"/>
      <c r="RRL85" s="23"/>
      <c r="RRM85" s="23"/>
      <c r="RRN85" s="23"/>
      <c r="RRO85" s="23"/>
      <c r="RRP85" s="23"/>
      <c r="RRQ85" s="23"/>
      <c r="RRR85" s="23"/>
      <c r="RRS85" s="23"/>
      <c r="RRT85" s="23"/>
      <c r="RRU85" s="23"/>
      <c r="RRV85" s="23"/>
      <c r="RRW85" s="23"/>
      <c r="RRX85" s="23"/>
      <c r="RRY85" s="23"/>
      <c r="RRZ85" s="23"/>
      <c r="RSA85" s="23"/>
      <c r="RSB85" s="23"/>
      <c r="RSC85" s="23"/>
      <c r="RSD85" s="23"/>
      <c r="RSE85" s="23"/>
      <c r="RSF85" s="23"/>
      <c r="RSG85" s="23"/>
      <c r="RSH85" s="23"/>
      <c r="RSI85" s="23"/>
      <c r="RSJ85" s="23"/>
      <c r="RSK85" s="23"/>
      <c r="RSL85" s="23"/>
      <c r="RSM85" s="23"/>
      <c r="RSN85" s="23"/>
      <c r="RSO85" s="23"/>
      <c r="RSP85" s="23"/>
      <c r="RSQ85" s="23"/>
      <c r="RSR85" s="23"/>
      <c r="RSS85" s="23"/>
      <c r="RST85" s="23"/>
      <c r="RSU85" s="23"/>
      <c r="RSV85" s="23"/>
      <c r="RSW85" s="23"/>
      <c r="RSX85" s="23"/>
      <c r="RSY85" s="23"/>
      <c r="RSZ85" s="23"/>
      <c r="RTA85" s="23"/>
      <c r="RTB85" s="23"/>
      <c r="RTC85" s="23"/>
      <c r="RTD85" s="23"/>
      <c r="RTE85" s="23"/>
      <c r="RTF85" s="23"/>
      <c r="RTG85" s="23"/>
      <c r="RTH85" s="23"/>
      <c r="RTI85" s="23"/>
      <c r="RTJ85" s="23"/>
      <c r="RTK85" s="23"/>
      <c r="RTL85" s="23"/>
      <c r="RTM85" s="23"/>
      <c r="RTN85" s="23"/>
      <c r="RTO85" s="23"/>
      <c r="RTP85" s="23"/>
      <c r="RTQ85" s="23"/>
      <c r="RTR85" s="23"/>
      <c r="RTS85" s="23"/>
      <c r="RTT85" s="23"/>
      <c r="RTU85" s="23"/>
      <c r="RTV85" s="23"/>
      <c r="RTW85" s="23"/>
      <c r="RTX85" s="23"/>
      <c r="RTY85" s="23"/>
      <c r="RTZ85" s="23"/>
      <c r="RUA85" s="23"/>
      <c r="RUB85" s="23"/>
      <c r="RUC85" s="23"/>
      <c r="RUD85" s="23"/>
      <c r="RUE85" s="23"/>
      <c r="RUF85" s="23"/>
      <c r="RUG85" s="23"/>
      <c r="RUH85" s="23"/>
      <c r="RUI85" s="23"/>
      <c r="RUJ85" s="23"/>
      <c r="RUK85" s="23"/>
      <c r="RUL85" s="23"/>
      <c r="RUM85" s="23"/>
      <c r="RUN85" s="23"/>
      <c r="RUO85" s="23"/>
      <c r="RUP85" s="23"/>
      <c r="RUQ85" s="23"/>
      <c r="RUR85" s="23"/>
      <c r="RUS85" s="23"/>
      <c r="RUT85" s="23"/>
      <c r="RUU85" s="23"/>
      <c r="RUV85" s="23"/>
      <c r="RUW85" s="23"/>
      <c r="RUX85" s="23"/>
      <c r="RUY85" s="23"/>
      <c r="RUZ85" s="23"/>
      <c r="RVA85" s="23"/>
      <c r="RVB85" s="23"/>
      <c r="RVC85" s="23"/>
      <c r="RVD85" s="23"/>
      <c r="RVE85" s="23"/>
      <c r="RVF85" s="23"/>
      <c r="RVG85" s="23"/>
      <c r="RVH85" s="23"/>
      <c r="RVI85" s="23"/>
      <c r="RVJ85" s="23"/>
      <c r="RVK85" s="23"/>
      <c r="RVL85" s="23"/>
      <c r="RVM85" s="23"/>
      <c r="RVN85" s="23"/>
      <c r="RVO85" s="23"/>
      <c r="RVP85" s="23"/>
      <c r="RVQ85" s="23"/>
      <c r="RVR85" s="23"/>
      <c r="RVS85" s="23"/>
      <c r="RVT85" s="23"/>
      <c r="RVU85" s="23"/>
      <c r="RVV85" s="23"/>
      <c r="RVW85" s="23"/>
      <c r="RVX85" s="23"/>
      <c r="RVY85" s="23"/>
      <c r="RVZ85" s="23"/>
      <c r="RWA85" s="23"/>
      <c r="RWB85" s="23"/>
      <c r="RWC85" s="23"/>
      <c r="RWD85" s="23"/>
      <c r="RWE85" s="23"/>
      <c r="RWF85" s="23"/>
      <c r="RWG85" s="23"/>
      <c r="RWH85" s="23"/>
      <c r="RWI85" s="23"/>
      <c r="RWJ85" s="23"/>
      <c r="RWK85" s="23"/>
      <c r="RWL85" s="23"/>
      <c r="RWM85" s="23"/>
      <c r="RWN85" s="23"/>
      <c r="RWO85" s="23"/>
      <c r="RWP85" s="23"/>
      <c r="RWQ85" s="23"/>
      <c r="RWR85" s="23"/>
      <c r="RWS85" s="23"/>
      <c r="RWT85" s="23"/>
      <c r="RWU85" s="23"/>
      <c r="RWV85" s="23"/>
      <c r="RWW85" s="23"/>
      <c r="RWX85" s="23"/>
      <c r="RWY85" s="23"/>
      <c r="RWZ85" s="23"/>
      <c r="RXA85" s="23"/>
      <c r="RXB85" s="23"/>
      <c r="RXC85" s="23"/>
      <c r="RXD85" s="23"/>
      <c r="RXE85" s="23"/>
      <c r="RXF85" s="23"/>
      <c r="RXG85" s="23"/>
      <c r="RXH85" s="23"/>
      <c r="RXI85" s="23"/>
      <c r="RXJ85" s="23"/>
      <c r="RXK85" s="23"/>
      <c r="RXL85" s="23"/>
      <c r="RXM85" s="23"/>
      <c r="RXN85" s="23"/>
      <c r="RXO85" s="23"/>
      <c r="RXP85" s="23"/>
      <c r="RXQ85" s="23"/>
      <c r="RXR85" s="23"/>
      <c r="RXS85" s="23"/>
      <c r="RXT85" s="23"/>
      <c r="RXU85" s="23"/>
      <c r="RXV85" s="23"/>
      <c r="RXW85" s="23"/>
      <c r="RXX85" s="23"/>
      <c r="RXY85" s="23"/>
      <c r="RXZ85" s="23"/>
      <c r="RYA85" s="23"/>
      <c r="RYB85" s="23"/>
      <c r="RYC85" s="23"/>
      <c r="RYD85" s="23"/>
      <c r="RYE85" s="23"/>
      <c r="RYF85" s="23"/>
      <c r="RYG85" s="23"/>
      <c r="RYH85" s="23"/>
      <c r="RYI85" s="23"/>
      <c r="RYJ85" s="23"/>
      <c r="RYK85" s="23"/>
      <c r="RYL85" s="23"/>
      <c r="RYM85" s="23"/>
      <c r="RYN85" s="23"/>
      <c r="RYO85" s="23"/>
      <c r="RYP85" s="23"/>
      <c r="RYQ85" s="23"/>
      <c r="RYR85" s="23"/>
      <c r="RYS85" s="23"/>
      <c r="RYT85" s="23"/>
      <c r="RYU85" s="23"/>
      <c r="RYV85" s="23"/>
      <c r="RYW85" s="23"/>
      <c r="RYX85" s="23"/>
      <c r="RYY85" s="23"/>
      <c r="RYZ85" s="23"/>
      <c r="RZA85" s="23"/>
      <c r="RZB85" s="23"/>
      <c r="RZC85" s="23"/>
      <c r="RZD85" s="23"/>
      <c r="RZE85" s="23"/>
      <c r="RZF85" s="23"/>
      <c r="RZG85" s="23"/>
      <c r="RZH85" s="23"/>
      <c r="RZI85" s="23"/>
      <c r="RZJ85" s="23"/>
      <c r="RZK85" s="23"/>
      <c r="RZL85" s="23"/>
      <c r="RZM85" s="23"/>
      <c r="RZN85" s="23"/>
      <c r="RZO85" s="23"/>
      <c r="RZP85" s="23"/>
      <c r="RZQ85" s="23"/>
      <c r="RZR85" s="23"/>
      <c r="RZS85" s="23"/>
      <c r="RZT85" s="23"/>
      <c r="RZU85" s="23"/>
      <c r="RZV85" s="23"/>
      <c r="RZW85" s="23"/>
      <c r="RZX85" s="23"/>
      <c r="RZY85" s="23"/>
      <c r="RZZ85" s="23"/>
      <c r="SAA85" s="23"/>
      <c r="SAB85" s="23"/>
      <c r="SAC85" s="23"/>
      <c r="SAD85" s="23"/>
      <c r="SAE85" s="23"/>
      <c r="SAF85" s="23"/>
      <c r="SAG85" s="23"/>
      <c r="SAH85" s="23"/>
      <c r="SAI85" s="23"/>
      <c r="SAJ85" s="23"/>
      <c r="SAK85" s="23"/>
      <c r="SAL85" s="23"/>
      <c r="SAM85" s="23"/>
      <c r="SAN85" s="23"/>
      <c r="SAO85" s="23"/>
      <c r="SAP85" s="23"/>
      <c r="SAQ85" s="23"/>
      <c r="SAR85" s="23"/>
      <c r="SAS85" s="23"/>
      <c r="SAT85" s="23"/>
      <c r="SAU85" s="23"/>
      <c r="SAV85" s="23"/>
      <c r="SAW85" s="23"/>
      <c r="SAX85" s="23"/>
      <c r="SAY85" s="23"/>
      <c r="SAZ85" s="23"/>
      <c r="SBA85" s="23"/>
      <c r="SBB85" s="23"/>
      <c r="SBC85" s="23"/>
      <c r="SBD85" s="23"/>
      <c r="SBE85" s="23"/>
      <c r="SBF85" s="23"/>
      <c r="SBG85" s="23"/>
      <c r="SBH85" s="23"/>
      <c r="SBI85" s="23"/>
      <c r="SBJ85" s="23"/>
      <c r="SBK85" s="23"/>
      <c r="SBL85" s="23"/>
      <c r="SBM85" s="23"/>
      <c r="SBN85" s="23"/>
      <c r="SBO85" s="23"/>
      <c r="SBP85" s="23"/>
      <c r="SBQ85" s="23"/>
      <c r="SBR85" s="23"/>
      <c r="SBS85" s="23"/>
      <c r="SBT85" s="23"/>
      <c r="SBU85" s="23"/>
      <c r="SBV85" s="23"/>
      <c r="SBW85" s="23"/>
      <c r="SBX85" s="23"/>
      <c r="SBY85" s="23"/>
      <c r="SBZ85" s="23"/>
      <c r="SCA85" s="23"/>
      <c r="SCB85" s="23"/>
      <c r="SCC85" s="23"/>
      <c r="SCD85" s="23"/>
      <c r="SCE85" s="23"/>
      <c r="SCF85" s="23"/>
      <c r="SCG85" s="23"/>
      <c r="SCH85" s="23"/>
      <c r="SCI85" s="23"/>
      <c r="SCJ85" s="23"/>
      <c r="SCK85" s="23"/>
      <c r="SCL85" s="23"/>
      <c r="SCM85" s="23"/>
      <c r="SCN85" s="23"/>
      <c r="SCO85" s="23"/>
      <c r="SCP85" s="23"/>
      <c r="SCQ85" s="23"/>
      <c r="SCR85" s="23"/>
      <c r="SCS85" s="23"/>
      <c r="SCT85" s="23"/>
      <c r="SCU85" s="23"/>
      <c r="SCV85" s="23"/>
      <c r="SCW85" s="23"/>
      <c r="SCX85" s="23"/>
      <c r="SCY85" s="23"/>
      <c r="SCZ85" s="23"/>
      <c r="SDA85" s="23"/>
      <c r="SDB85" s="23"/>
      <c r="SDC85" s="23"/>
      <c r="SDD85" s="23"/>
      <c r="SDE85" s="23"/>
      <c r="SDF85" s="23"/>
      <c r="SDG85" s="23"/>
      <c r="SDH85" s="23"/>
      <c r="SDI85" s="23"/>
      <c r="SDJ85" s="23"/>
      <c r="SDK85" s="23"/>
      <c r="SDL85" s="23"/>
      <c r="SDM85" s="23"/>
      <c r="SDN85" s="23"/>
      <c r="SDO85" s="23"/>
      <c r="SDP85" s="23"/>
      <c r="SDQ85" s="23"/>
      <c r="SDR85" s="23"/>
      <c r="SDS85" s="23"/>
      <c r="SDT85" s="23"/>
      <c r="SDU85" s="23"/>
      <c r="SDV85" s="23"/>
      <c r="SDW85" s="23"/>
      <c r="SDX85" s="23"/>
      <c r="SDY85" s="23"/>
      <c r="SDZ85" s="23"/>
      <c r="SEA85" s="23"/>
      <c r="SEB85" s="23"/>
      <c r="SEC85" s="23"/>
      <c r="SED85" s="23"/>
      <c r="SEE85" s="23"/>
      <c r="SEF85" s="23"/>
      <c r="SEG85" s="23"/>
      <c r="SEH85" s="23"/>
      <c r="SEI85" s="23"/>
      <c r="SEJ85" s="23"/>
      <c r="SEK85" s="23"/>
      <c r="SEL85" s="23"/>
      <c r="SEM85" s="23"/>
      <c r="SEN85" s="23"/>
      <c r="SEO85" s="23"/>
      <c r="SEP85" s="23"/>
      <c r="SEQ85" s="23"/>
      <c r="SER85" s="23"/>
      <c r="SES85" s="23"/>
      <c r="SET85" s="23"/>
      <c r="SEU85" s="23"/>
      <c r="SEV85" s="23"/>
      <c r="SEW85" s="23"/>
      <c r="SEX85" s="23"/>
      <c r="SEY85" s="23"/>
      <c r="SEZ85" s="23"/>
      <c r="SFA85" s="23"/>
      <c r="SFB85" s="23"/>
      <c r="SFC85" s="23"/>
      <c r="SFD85" s="23"/>
      <c r="SFE85" s="23"/>
      <c r="SFF85" s="23"/>
      <c r="SFG85" s="23"/>
      <c r="SFH85" s="23"/>
      <c r="SFI85" s="23"/>
      <c r="SFJ85" s="23"/>
      <c r="SFK85" s="23"/>
      <c r="SFL85" s="23"/>
      <c r="SFM85" s="23"/>
      <c r="SFN85" s="23"/>
      <c r="SFO85" s="23"/>
      <c r="SFP85" s="23"/>
      <c r="SFQ85" s="23"/>
      <c r="SFR85" s="23"/>
      <c r="SFS85" s="23"/>
      <c r="SFT85" s="23"/>
      <c r="SFU85" s="23"/>
      <c r="SFV85" s="23"/>
      <c r="SFW85" s="23"/>
      <c r="SFX85" s="23"/>
      <c r="SFY85" s="23"/>
      <c r="SFZ85" s="23"/>
      <c r="SGA85" s="23"/>
      <c r="SGB85" s="23"/>
      <c r="SGC85" s="23"/>
      <c r="SGD85" s="23"/>
      <c r="SGE85" s="23"/>
      <c r="SGF85" s="23"/>
      <c r="SGG85" s="23"/>
      <c r="SGH85" s="23"/>
      <c r="SGI85" s="23"/>
      <c r="SGJ85" s="23"/>
      <c r="SGK85" s="23"/>
      <c r="SGL85" s="23"/>
      <c r="SGM85" s="23"/>
      <c r="SGN85" s="23"/>
      <c r="SGO85" s="23"/>
      <c r="SGP85" s="23"/>
      <c r="SGQ85" s="23"/>
      <c r="SGR85" s="23"/>
      <c r="SGS85" s="23"/>
      <c r="SGT85" s="23"/>
      <c r="SGU85" s="23"/>
      <c r="SGV85" s="23"/>
      <c r="SGW85" s="23"/>
      <c r="SGX85" s="23"/>
      <c r="SGY85" s="23"/>
      <c r="SGZ85" s="23"/>
      <c r="SHA85" s="23"/>
      <c r="SHB85" s="23"/>
      <c r="SHC85" s="23"/>
      <c r="SHD85" s="23"/>
      <c r="SHE85" s="23"/>
      <c r="SHF85" s="23"/>
      <c r="SHG85" s="23"/>
      <c r="SHH85" s="23"/>
      <c r="SHI85" s="23"/>
      <c r="SHJ85" s="23"/>
      <c r="SHK85" s="23"/>
      <c r="SHL85" s="23"/>
      <c r="SHM85" s="23"/>
      <c r="SHN85" s="23"/>
      <c r="SHO85" s="23"/>
      <c r="SHP85" s="23"/>
      <c r="SHQ85" s="23"/>
      <c r="SHR85" s="23"/>
      <c r="SHS85" s="23"/>
      <c r="SHT85" s="23"/>
      <c r="SHU85" s="23"/>
      <c r="SHV85" s="23"/>
      <c r="SHW85" s="23"/>
      <c r="SHX85" s="23"/>
      <c r="SHY85" s="23"/>
      <c r="SHZ85" s="23"/>
      <c r="SIA85" s="23"/>
      <c r="SIB85" s="23"/>
      <c r="SIC85" s="23"/>
      <c r="SID85" s="23"/>
      <c r="SIE85" s="23"/>
      <c r="SIF85" s="23"/>
      <c r="SIG85" s="23"/>
      <c r="SIH85" s="23"/>
      <c r="SII85" s="23"/>
      <c r="SIJ85" s="23"/>
      <c r="SIK85" s="23"/>
      <c r="SIL85" s="23"/>
      <c r="SIM85" s="23"/>
      <c r="SIN85" s="23"/>
      <c r="SIO85" s="23"/>
      <c r="SIP85" s="23"/>
      <c r="SIQ85" s="23"/>
      <c r="SIR85" s="23"/>
      <c r="SIS85" s="23"/>
      <c r="SIT85" s="23"/>
      <c r="SIU85" s="23"/>
      <c r="SIV85" s="23"/>
      <c r="SIW85" s="23"/>
      <c r="SIX85" s="23"/>
      <c r="SIY85" s="23"/>
      <c r="SIZ85" s="23"/>
      <c r="SJA85" s="23"/>
      <c r="SJB85" s="23"/>
      <c r="SJC85" s="23"/>
      <c r="SJD85" s="23"/>
      <c r="SJE85" s="23"/>
      <c r="SJF85" s="23"/>
      <c r="SJG85" s="23"/>
      <c r="SJH85" s="23"/>
      <c r="SJI85" s="23"/>
      <c r="SJJ85" s="23"/>
      <c r="SJK85" s="23"/>
      <c r="SJL85" s="23"/>
      <c r="SJM85" s="23"/>
      <c r="SJN85" s="23"/>
      <c r="SJO85" s="23"/>
      <c r="SJP85" s="23"/>
      <c r="SJQ85" s="23"/>
      <c r="SJR85" s="23"/>
      <c r="SJS85" s="23"/>
      <c r="SJT85" s="23"/>
      <c r="SJU85" s="23"/>
      <c r="SJV85" s="23"/>
      <c r="SJW85" s="23"/>
      <c r="SJX85" s="23"/>
      <c r="SJY85" s="23"/>
      <c r="SJZ85" s="23"/>
      <c r="SKA85" s="23"/>
      <c r="SKB85" s="23"/>
      <c r="SKC85" s="23"/>
      <c r="SKD85" s="23"/>
      <c r="SKE85" s="23"/>
      <c r="SKF85" s="23"/>
      <c r="SKG85" s="23"/>
      <c r="SKH85" s="23"/>
      <c r="SKI85" s="23"/>
      <c r="SKJ85" s="23"/>
      <c r="SKK85" s="23"/>
      <c r="SKL85" s="23"/>
      <c r="SKM85" s="23"/>
      <c r="SKN85" s="23"/>
      <c r="SKO85" s="23"/>
      <c r="SKP85" s="23"/>
      <c r="SKQ85" s="23"/>
      <c r="SKR85" s="23"/>
      <c r="SKS85" s="23"/>
      <c r="SKT85" s="23"/>
      <c r="SKU85" s="23"/>
      <c r="SKV85" s="23"/>
      <c r="SKW85" s="23"/>
      <c r="SKX85" s="23"/>
      <c r="SKY85" s="23"/>
      <c r="SKZ85" s="23"/>
      <c r="SLA85" s="23"/>
      <c r="SLB85" s="23"/>
      <c r="SLC85" s="23"/>
      <c r="SLD85" s="23"/>
      <c r="SLE85" s="23"/>
      <c r="SLF85" s="23"/>
      <c r="SLG85" s="23"/>
      <c r="SLH85" s="23"/>
      <c r="SLI85" s="23"/>
      <c r="SLJ85" s="23"/>
      <c r="SLK85" s="23"/>
      <c r="SLL85" s="23"/>
      <c r="SLM85" s="23"/>
      <c r="SLN85" s="23"/>
      <c r="SLO85" s="23"/>
      <c r="SLP85" s="23"/>
      <c r="SLQ85" s="23"/>
      <c r="SLR85" s="23"/>
      <c r="SLS85" s="23"/>
      <c r="SLT85" s="23"/>
      <c r="SLU85" s="23"/>
      <c r="SLV85" s="23"/>
      <c r="SLW85" s="23"/>
      <c r="SLX85" s="23"/>
      <c r="SLY85" s="23"/>
      <c r="SLZ85" s="23"/>
      <c r="SMA85" s="23"/>
      <c r="SMB85" s="23"/>
      <c r="SMC85" s="23"/>
      <c r="SMD85" s="23"/>
      <c r="SME85" s="23"/>
      <c r="SMF85" s="23"/>
      <c r="SMG85" s="23"/>
      <c r="SMH85" s="23"/>
      <c r="SMI85" s="23"/>
      <c r="SMJ85" s="23"/>
      <c r="SMK85" s="23"/>
      <c r="SML85" s="23"/>
      <c r="SMM85" s="23"/>
      <c r="SMN85" s="23"/>
      <c r="SMO85" s="23"/>
      <c r="SMP85" s="23"/>
      <c r="SMQ85" s="23"/>
      <c r="SMR85" s="23"/>
      <c r="SMS85" s="23"/>
      <c r="SMT85" s="23"/>
      <c r="SMU85" s="23"/>
      <c r="SMV85" s="23"/>
      <c r="SMW85" s="23"/>
      <c r="SMX85" s="23"/>
      <c r="SMY85" s="23"/>
      <c r="SMZ85" s="23"/>
      <c r="SNA85" s="23"/>
      <c r="SNB85" s="23"/>
      <c r="SNC85" s="23"/>
      <c r="SND85" s="23"/>
      <c r="SNE85" s="23"/>
      <c r="SNF85" s="23"/>
      <c r="SNG85" s="23"/>
      <c r="SNH85" s="23"/>
      <c r="SNI85" s="23"/>
      <c r="SNJ85" s="23"/>
      <c r="SNK85" s="23"/>
      <c r="SNL85" s="23"/>
      <c r="SNM85" s="23"/>
      <c r="SNN85" s="23"/>
      <c r="SNO85" s="23"/>
      <c r="SNP85" s="23"/>
      <c r="SNQ85" s="23"/>
      <c r="SNR85" s="23"/>
      <c r="SNS85" s="23"/>
      <c r="SNT85" s="23"/>
      <c r="SNU85" s="23"/>
      <c r="SNV85" s="23"/>
      <c r="SNW85" s="23"/>
      <c r="SNX85" s="23"/>
      <c r="SNY85" s="23"/>
      <c r="SNZ85" s="23"/>
      <c r="SOA85" s="23"/>
      <c r="SOB85" s="23"/>
      <c r="SOC85" s="23"/>
      <c r="SOD85" s="23"/>
      <c r="SOE85" s="23"/>
      <c r="SOF85" s="23"/>
      <c r="SOG85" s="23"/>
      <c r="SOH85" s="23"/>
      <c r="SOI85" s="23"/>
      <c r="SOJ85" s="23"/>
      <c r="SOK85" s="23"/>
      <c r="SOL85" s="23"/>
      <c r="SOM85" s="23"/>
      <c r="SON85" s="23"/>
      <c r="SOO85" s="23"/>
      <c r="SOP85" s="23"/>
      <c r="SOQ85" s="23"/>
      <c r="SOR85" s="23"/>
      <c r="SOS85" s="23"/>
      <c r="SOT85" s="23"/>
      <c r="SOU85" s="23"/>
      <c r="SOV85" s="23"/>
      <c r="SOW85" s="23"/>
      <c r="SOX85" s="23"/>
      <c r="SOY85" s="23"/>
      <c r="SOZ85" s="23"/>
      <c r="SPA85" s="23"/>
      <c r="SPB85" s="23"/>
      <c r="SPC85" s="23"/>
      <c r="SPD85" s="23"/>
      <c r="SPE85" s="23"/>
      <c r="SPF85" s="23"/>
      <c r="SPG85" s="23"/>
      <c r="SPH85" s="23"/>
      <c r="SPI85" s="23"/>
      <c r="SPJ85" s="23"/>
      <c r="SPK85" s="23"/>
      <c r="SPL85" s="23"/>
      <c r="SPM85" s="23"/>
      <c r="SPN85" s="23"/>
      <c r="SPO85" s="23"/>
      <c r="SPP85" s="23"/>
      <c r="SPQ85" s="23"/>
      <c r="SPR85" s="23"/>
      <c r="SPS85" s="23"/>
      <c r="SPT85" s="23"/>
      <c r="SPU85" s="23"/>
      <c r="SPV85" s="23"/>
      <c r="SPW85" s="23"/>
      <c r="SPX85" s="23"/>
      <c r="SPY85" s="23"/>
      <c r="SPZ85" s="23"/>
      <c r="SQA85" s="23"/>
      <c r="SQB85" s="23"/>
      <c r="SQC85" s="23"/>
      <c r="SQD85" s="23"/>
      <c r="SQE85" s="23"/>
      <c r="SQF85" s="23"/>
      <c r="SQG85" s="23"/>
      <c r="SQH85" s="23"/>
      <c r="SQI85" s="23"/>
      <c r="SQJ85" s="23"/>
      <c r="SQK85" s="23"/>
      <c r="SQL85" s="23"/>
      <c r="SQM85" s="23"/>
      <c r="SQN85" s="23"/>
      <c r="SQO85" s="23"/>
      <c r="SQP85" s="23"/>
      <c r="SQQ85" s="23"/>
      <c r="SQR85" s="23"/>
      <c r="SQS85" s="23"/>
      <c r="SQT85" s="23"/>
      <c r="SQU85" s="23"/>
      <c r="SQV85" s="23"/>
      <c r="SQW85" s="23"/>
      <c r="SQX85" s="23"/>
      <c r="SQY85" s="23"/>
      <c r="SQZ85" s="23"/>
      <c r="SRA85" s="23"/>
      <c r="SRB85" s="23"/>
      <c r="SRC85" s="23"/>
      <c r="SRD85" s="23"/>
      <c r="SRE85" s="23"/>
      <c r="SRF85" s="23"/>
      <c r="SRG85" s="23"/>
      <c r="SRH85" s="23"/>
      <c r="SRI85" s="23"/>
      <c r="SRJ85" s="23"/>
      <c r="SRK85" s="23"/>
      <c r="SRL85" s="23"/>
      <c r="SRM85" s="23"/>
      <c r="SRN85" s="23"/>
      <c r="SRO85" s="23"/>
      <c r="SRP85" s="23"/>
      <c r="SRQ85" s="23"/>
      <c r="SRR85" s="23"/>
      <c r="SRS85" s="23"/>
      <c r="SRT85" s="23"/>
      <c r="SRU85" s="23"/>
      <c r="SRV85" s="23"/>
      <c r="SRW85" s="23"/>
      <c r="SRX85" s="23"/>
      <c r="SRY85" s="23"/>
      <c r="SRZ85" s="23"/>
      <c r="SSA85" s="23"/>
      <c r="SSB85" s="23"/>
      <c r="SSC85" s="23"/>
      <c r="SSD85" s="23"/>
      <c r="SSE85" s="23"/>
      <c r="SSF85" s="23"/>
      <c r="SSG85" s="23"/>
      <c r="SSH85" s="23"/>
      <c r="SSI85" s="23"/>
      <c r="SSJ85" s="23"/>
      <c r="SSK85" s="23"/>
      <c r="SSL85" s="23"/>
      <c r="SSM85" s="23"/>
      <c r="SSN85" s="23"/>
      <c r="SSO85" s="23"/>
      <c r="SSP85" s="23"/>
      <c r="SSQ85" s="23"/>
      <c r="SSR85" s="23"/>
      <c r="SSS85" s="23"/>
      <c r="SST85" s="23"/>
      <c r="SSU85" s="23"/>
      <c r="SSV85" s="23"/>
      <c r="SSW85" s="23"/>
      <c r="SSX85" s="23"/>
      <c r="SSY85" s="23"/>
      <c r="SSZ85" s="23"/>
      <c r="STA85" s="23"/>
      <c r="STB85" s="23"/>
      <c r="STC85" s="23"/>
      <c r="STD85" s="23"/>
      <c r="STE85" s="23"/>
      <c r="STF85" s="23"/>
      <c r="STG85" s="23"/>
      <c r="STH85" s="23"/>
      <c r="STI85" s="23"/>
      <c r="STJ85" s="23"/>
      <c r="STK85" s="23"/>
      <c r="STL85" s="23"/>
      <c r="STM85" s="23"/>
      <c r="STN85" s="23"/>
      <c r="STO85" s="23"/>
      <c r="STP85" s="23"/>
      <c r="STQ85" s="23"/>
      <c r="STR85" s="23"/>
      <c r="STS85" s="23"/>
      <c r="STT85" s="23"/>
      <c r="STU85" s="23"/>
      <c r="STV85" s="23"/>
      <c r="STW85" s="23"/>
      <c r="STX85" s="23"/>
      <c r="STY85" s="23"/>
      <c r="STZ85" s="23"/>
      <c r="SUA85" s="23"/>
      <c r="SUB85" s="23"/>
      <c r="SUC85" s="23"/>
      <c r="SUD85" s="23"/>
      <c r="SUE85" s="23"/>
      <c r="SUF85" s="23"/>
      <c r="SUG85" s="23"/>
      <c r="SUH85" s="23"/>
      <c r="SUI85" s="23"/>
      <c r="SUJ85" s="23"/>
      <c r="SUK85" s="23"/>
      <c r="SUL85" s="23"/>
      <c r="SUM85" s="23"/>
      <c r="SUN85" s="23"/>
      <c r="SUO85" s="23"/>
      <c r="SUP85" s="23"/>
      <c r="SUQ85" s="23"/>
      <c r="SUR85" s="23"/>
      <c r="SUS85" s="23"/>
      <c r="SUT85" s="23"/>
      <c r="SUU85" s="23"/>
      <c r="SUV85" s="23"/>
      <c r="SUW85" s="23"/>
      <c r="SUX85" s="23"/>
      <c r="SUY85" s="23"/>
      <c r="SUZ85" s="23"/>
      <c r="SVA85" s="23"/>
      <c r="SVB85" s="23"/>
      <c r="SVC85" s="23"/>
      <c r="SVD85" s="23"/>
      <c r="SVE85" s="23"/>
      <c r="SVF85" s="23"/>
      <c r="SVG85" s="23"/>
      <c r="SVH85" s="23"/>
      <c r="SVI85" s="23"/>
      <c r="SVJ85" s="23"/>
      <c r="SVK85" s="23"/>
      <c r="SVL85" s="23"/>
      <c r="SVM85" s="23"/>
      <c r="SVN85" s="23"/>
      <c r="SVO85" s="23"/>
      <c r="SVP85" s="23"/>
      <c r="SVQ85" s="23"/>
      <c r="SVR85" s="23"/>
      <c r="SVS85" s="23"/>
      <c r="SVT85" s="23"/>
      <c r="SVU85" s="23"/>
      <c r="SVV85" s="23"/>
      <c r="SVW85" s="23"/>
      <c r="SVX85" s="23"/>
      <c r="SVY85" s="23"/>
      <c r="SVZ85" s="23"/>
      <c r="SWA85" s="23"/>
      <c r="SWB85" s="23"/>
      <c r="SWC85" s="23"/>
      <c r="SWD85" s="23"/>
      <c r="SWE85" s="23"/>
      <c r="SWF85" s="23"/>
      <c r="SWG85" s="23"/>
      <c r="SWH85" s="23"/>
      <c r="SWI85" s="23"/>
      <c r="SWJ85" s="23"/>
      <c r="SWK85" s="23"/>
      <c r="SWL85" s="23"/>
      <c r="SWM85" s="23"/>
      <c r="SWN85" s="23"/>
      <c r="SWO85" s="23"/>
      <c r="SWP85" s="23"/>
      <c r="SWQ85" s="23"/>
      <c r="SWR85" s="23"/>
      <c r="SWS85" s="23"/>
      <c r="SWT85" s="23"/>
      <c r="SWU85" s="23"/>
      <c r="SWV85" s="23"/>
      <c r="SWW85" s="23"/>
      <c r="SWX85" s="23"/>
      <c r="SWY85" s="23"/>
      <c r="SWZ85" s="23"/>
      <c r="SXA85" s="23"/>
      <c r="SXB85" s="23"/>
      <c r="SXC85" s="23"/>
      <c r="SXD85" s="23"/>
      <c r="SXE85" s="23"/>
      <c r="SXF85" s="23"/>
      <c r="SXG85" s="23"/>
      <c r="SXH85" s="23"/>
      <c r="SXI85" s="23"/>
      <c r="SXJ85" s="23"/>
      <c r="SXK85" s="23"/>
      <c r="SXL85" s="23"/>
      <c r="SXM85" s="23"/>
      <c r="SXN85" s="23"/>
      <c r="SXO85" s="23"/>
      <c r="SXP85" s="23"/>
      <c r="SXQ85" s="23"/>
      <c r="SXR85" s="23"/>
      <c r="SXS85" s="23"/>
      <c r="SXT85" s="23"/>
      <c r="SXU85" s="23"/>
      <c r="SXV85" s="23"/>
      <c r="SXW85" s="23"/>
      <c r="SXX85" s="23"/>
      <c r="SXY85" s="23"/>
      <c r="SXZ85" s="23"/>
      <c r="SYA85" s="23"/>
      <c r="SYB85" s="23"/>
      <c r="SYC85" s="23"/>
      <c r="SYD85" s="23"/>
      <c r="SYE85" s="23"/>
      <c r="SYF85" s="23"/>
      <c r="SYG85" s="23"/>
      <c r="SYH85" s="23"/>
      <c r="SYI85" s="23"/>
      <c r="SYJ85" s="23"/>
      <c r="SYK85" s="23"/>
      <c r="SYL85" s="23"/>
      <c r="SYM85" s="23"/>
      <c r="SYN85" s="23"/>
      <c r="SYO85" s="23"/>
      <c r="SYP85" s="23"/>
      <c r="SYQ85" s="23"/>
      <c r="SYR85" s="23"/>
      <c r="SYS85" s="23"/>
      <c r="SYT85" s="23"/>
      <c r="SYU85" s="23"/>
      <c r="SYV85" s="23"/>
      <c r="SYW85" s="23"/>
      <c r="SYX85" s="23"/>
      <c r="SYY85" s="23"/>
      <c r="SYZ85" s="23"/>
      <c r="SZA85" s="23"/>
      <c r="SZB85" s="23"/>
      <c r="SZC85" s="23"/>
      <c r="SZD85" s="23"/>
      <c r="SZE85" s="23"/>
      <c r="SZF85" s="23"/>
      <c r="SZG85" s="23"/>
      <c r="SZH85" s="23"/>
      <c r="SZI85" s="23"/>
      <c r="SZJ85" s="23"/>
      <c r="SZK85" s="23"/>
      <c r="SZL85" s="23"/>
      <c r="SZM85" s="23"/>
      <c r="SZN85" s="23"/>
      <c r="SZO85" s="23"/>
      <c r="SZP85" s="23"/>
      <c r="SZQ85" s="23"/>
      <c r="SZR85" s="23"/>
      <c r="SZS85" s="23"/>
      <c r="SZT85" s="23"/>
      <c r="SZU85" s="23"/>
      <c r="SZV85" s="23"/>
      <c r="SZW85" s="23"/>
      <c r="SZX85" s="23"/>
      <c r="SZY85" s="23"/>
      <c r="SZZ85" s="23"/>
      <c r="TAA85" s="23"/>
      <c r="TAB85" s="23"/>
      <c r="TAC85" s="23"/>
      <c r="TAD85" s="23"/>
      <c r="TAE85" s="23"/>
      <c r="TAF85" s="23"/>
      <c r="TAG85" s="23"/>
      <c r="TAH85" s="23"/>
      <c r="TAI85" s="23"/>
      <c r="TAJ85" s="23"/>
      <c r="TAK85" s="23"/>
      <c r="TAL85" s="23"/>
      <c r="TAM85" s="23"/>
      <c r="TAN85" s="23"/>
      <c r="TAO85" s="23"/>
      <c r="TAP85" s="23"/>
      <c r="TAQ85" s="23"/>
      <c r="TAR85" s="23"/>
      <c r="TAS85" s="23"/>
      <c r="TAT85" s="23"/>
      <c r="TAU85" s="23"/>
      <c r="TAV85" s="23"/>
      <c r="TAW85" s="23"/>
      <c r="TAX85" s="23"/>
      <c r="TAY85" s="23"/>
      <c r="TAZ85" s="23"/>
      <c r="TBA85" s="23"/>
      <c r="TBB85" s="23"/>
      <c r="TBC85" s="23"/>
      <c r="TBD85" s="23"/>
      <c r="TBE85" s="23"/>
      <c r="TBF85" s="23"/>
      <c r="TBG85" s="23"/>
      <c r="TBH85" s="23"/>
      <c r="TBI85" s="23"/>
      <c r="TBJ85" s="23"/>
      <c r="TBK85" s="23"/>
      <c r="TBL85" s="23"/>
      <c r="TBM85" s="23"/>
      <c r="TBN85" s="23"/>
      <c r="TBO85" s="23"/>
      <c r="TBP85" s="23"/>
      <c r="TBQ85" s="23"/>
      <c r="TBR85" s="23"/>
      <c r="TBS85" s="23"/>
      <c r="TBT85" s="23"/>
      <c r="TBU85" s="23"/>
      <c r="TBV85" s="23"/>
      <c r="TBW85" s="23"/>
      <c r="TBX85" s="23"/>
      <c r="TBY85" s="23"/>
      <c r="TBZ85" s="23"/>
      <c r="TCA85" s="23"/>
      <c r="TCB85" s="23"/>
      <c r="TCC85" s="23"/>
      <c r="TCD85" s="23"/>
      <c r="TCE85" s="23"/>
      <c r="TCF85" s="23"/>
      <c r="TCG85" s="23"/>
      <c r="TCH85" s="23"/>
      <c r="TCI85" s="23"/>
      <c r="TCJ85" s="23"/>
      <c r="TCK85" s="23"/>
      <c r="TCL85" s="23"/>
      <c r="TCM85" s="23"/>
      <c r="TCN85" s="23"/>
      <c r="TCO85" s="23"/>
      <c r="TCP85" s="23"/>
      <c r="TCQ85" s="23"/>
      <c r="TCR85" s="23"/>
      <c r="TCS85" s="23"/>
      <c r="TCT85" s="23"/>
      <c r="TCU85" s="23"/>
      <c r="TCV85" s="23"/>
      <c r="TCW85" s="23"/>
      <c r="TCX85" s="23"/>
      <c r="TCY85" s="23"/>
      <c r="TCZ85" s="23"/>
      <c r="TDA85" s="23"/>
      <c r="TDB85" s="23"/>
      <c r="TDC85" s="23"/>
      <c r="TDD85" s="23"/>
      <c r="TDE85" s="23"/>
      <c r="TDF85" s="23"/>
      <c r="TDG85" s="23"/>
      <c r="TDH85" s="23"/>
      <c r="TDI85" s="23"/>
      <c r="TDJ85" s="23"/>
      <c r="TDK85" s="23"/>
      <c r="TDL85" s="23"/>
      <c r="TDM85" s="23"/>
      <c r="TDN85" s="23"/>
      <c r="TDO85" s="23"/>
      <c r="TDP85" s="23"/>
      <c r="TDQ85" s="23"/>
      <c r="TDR85" s="23"/>
      <c r="TDS85" s="23"/>
      <c r="TDT85" s="23"/>
      <c r="TDU85" s="23"/>
      <c r="TDV85" s="23"/>
      <c r="TDW85" s="23"/>
      <c r="TDX85" s="23"/>
      <c r="TDY85" s="23"/>
      <c r="TDZ85" s="23"/>
      <c r="TEA85" s="23"/>
      <c r="TEB85" s="23"/>
      <c r="TEC85" s="23"/>
      <c r="TED85" s="23"/>
      <c r="TEE85" s="23"/>
      <c r="TEF85" s="23"/>
      <c r="TEG85" s="23"/>
      <c r="TEH85" s="23"/>
      <c r="TEI85" s="23"/>
      <c r="TEJ85" s="23"/>
      <c r="TEK85" s="23"/>
      <c r="TEL85" s="23"/>
      <c r="TEM85" s="23"/>
      <c r="TEN85" s="23"/>
      <c r="TEO85" s="23"/>
      <c r="TEP85" s="23"/>
      <c r="TEQ85" s="23"/>
      <c r="TER85" s="23"/>
      <c r="TES85" s="23"/>
      <c r="TET85" s="23"/>
      <c r="TEU85" s="23"/>
      <c r="TEV85" s="23"/>
      <c r="TEW85" s="23"/>
      <c r="TEX85" s="23"/>
      <c r="TEY85" s="23"/>
      <c r="TEZ85" s="23"/>
      <c r="TFA85" s="23"/>
      <c r="TFB85" s="23"/>
      <c r="TFC85" s="23"/>
      <c r="TFD85" s="23"/>
      <c r="TFE85" s="23"/>
      <c r="TFF85" s="23"/>
      <c r="TFG85" s="23"/>
      <c r="TFH85" s="23"/>
      <c r="TFI85" s="23"/>
      <c r="TFJ85" s="23"/>
      <c r="TFK85" s="23"/>
      <c r="TFL85" s="23"/>
      <c r="TFM85" s="23"/>
      <c r="TFN85" s="23"/>
      <c r="TFO85" s="23"/>
      <c r="TFP85" s="23"/>
      <c r="TFQ85" s="23"/>
      <c r="TFR85" s="23"/>
      <c r="TFS85" s="23"/>
      <c r="TFT85" s="23"/>
      <c r="TFU85" s="23"/>
      <c r="TFV85" s="23"/>
      <c r="TFW85" s="23"/>
      <c r="TFX85" s="23"/>
      <c r="TFY85" s="23"/>
      <c r="TFZ85" s="23"/>
      <c r="TGA85" s="23"/>
      <c r="TGB85" s="23"/>
      <c r="TGC85" s="23"/>
      <c r="TGD85" s="23"/>
      <c r="TGE85" s="23"/>
      <c r="TGF85" s="23"/>
      <c r="TGG85" s="23"/>
      <c r="TGH85" s="23"/>
      <c r="TGI85" s="23"/>
      <c r="TGJ85" s="23"/>
      <c r="TGK85" s="23"/>
      <c r="TGL85" s="23"/>
      <c r="TGM85" s="23"/>
      <c r="TGN85" s="23"/>
      <c r="TGO85" s="23"/>
      <c r="TGP85" s="23"/>
      <c r="TGQ85" s="23"/>
      <c r="TGR85" s="23"/>
      <c r="TGS85" s="23"/>
      <c r="TGT85" s="23"/>
      <c r="TGU85" s="23"/>
      <c r="TGV85" s="23"/>
      <c r="TGW85" s="23"/>
      <c r="TGX85" s="23"/>
      <c r="TGY85" s="23"/>
      <c r="TGZ85" s="23"/>
      <c r="THA85" s="23"/>
      <c r="THB85" s="23"/>
      <c r="THC85" s="23"/>
      <c r="THD85" s="23"/>
      <c r="THE85" s="23"/>
      <c r="THF85" s="23"/>
      <c r="THG85" s="23"/>
      <c r="THH85" s="23"/>
      <c r="THI85" s="23"/>
      <c r="THJ85" s="23"/>
      <c r="THK85" s="23"/>
      <c r="THL85" s="23"/>
      <c r="THM85" s="23"/>
      <c r="THN85" s="23"/>
      <c r="THO85" s="23"/>
      <c r="THP85" s="23"/>
      <c r="THQ85" s="23"/>
      <c r="THR85" s="23"/>
      <c r="THS85" s="23"/>
      <c r="THT85" s="23"/>
      <c r="THU85" s="23"/>
      <c r="THV85" s="23"/>
      <c r="THW85" s="23"/>
      <c r="THX85" s="23"/>
      <c r="THY85" s="23"/>
      <c r="THZ85" s="23"/>
      <c r="TIA85" s="23"/>
      <c r="TIB85" s="23"/>
      <c r="TIC85" s="23"/>
      <c r="TID85" s="23"/>
      <c r="TIE85" s="23"/>
      <c r="TIF85" s="23"/>
      <c r="TIG85" s="23"/>
      <c r="TIH85" s="23"/>
      <c r="TII85" s="23"/>
      <c r="TIJ85" s="23"/>
      <c r="TIK85" s="23"/>
      <c r="TIL85" s="23"/>
      <c r="TIM85" s="23"/>
      <c r="TIN85" s="23"/>
      <c r="TIO85" s="23"/>
      <c r="TIP85" s="23"/>
      <c r="TIQ85" s="23"/>
      <c r="TIR85" s="23"/>
      <c r="TIS85" s="23"/>
      <c r="TIT85" s="23"/>
      <c r="TIU85" s="23"/>
      <c r="TIV85" s="23"/>
      <c r="TIW85" s="23"/>
      <c r="TIX85" s="23"/>
      <c r="TIY85" s="23"/>
      <c r="TIZ85" s="23"/>
      <c r="TJA85" s="23"/>
      <c r="TJB85" s="23"/>
      <c r="TJC85" s="23"/>
      <c r="TJD85" s="23"/>
      <c r="TJE85" s="23"/>
      <c r="TJF85" s="23"/>
      <c r="TJG85" s="23"/>
      <c r="TJH85" s="23"/>
      <c r="TJI85" s="23"/>
      <c r="TJJ85" s="23"/>
      <c r="TJK85" s="23"/>
      <c r="TJL85" s="23"/>
      <c r="TJM85" s="23"/>
      <c r="TJN85" s="23"/>
      <c r="TJO85" s="23"/>
      <c r="TJP85" s="23"/>
      <c r="TJQ85" s="23"/>
      <c r="TJR85" s="23"/>
      <c r="TJS85" s="23"/>
      <c r="TJT85" s="23"/>
      <c r="TJU85" s="23"/>
      <c r="TJV85" s="23"/>
      <c r="TJW85" s="23"/>
      <c r="TJX85" s="23"/>
      <c r="TJY85" s="23"/>
      <c r="TJZ85" s="23"/>
      <c r="TKA85" s="23"/>
      <c r="TKB85" s="23"/>
      <c r="TKC85" s="23"/>
      <c r="TKD85" s="23"/>
      <c r="TKE85" s="23"/>
      <c r="TKF85" s="23"/>
      <c r="TKG85" s="23"/>
      <c r="TKH85" s="23"/>
      <c r="TKI85" s="23"/>
      <c r="TKJ85" s="23"/>
      <c r="TKK85" s="23"/>
      <c r="TKL85" s="23"/>
      <c r="TKM85" s="23"/>
      <c r="TKN85" s="23"/>
      <c r="TKO85" s="23"/>
      <c r="TKP85" s="23"/>
      <c r="TKQ85" s="23"/>
      <c r="TKR85" s="23"/>
      <c r="TKS85" s="23"/>
      <c r="TKT85" s="23"/>
      <c r="TKU85" s="23"/>
      <c r="TKV85" s="23"/>
      <c r="TKW85" s="23"/>
      <c r="TKX85" s="23"/>
      <c r="TKY85" s="23"/>
      <c r="TKZ85" s="23"/>
      <c r="TLA85" s="23"/>
      <c r="TLB85" s="23"/>
      <c r="TLC85" s="23"/>
      <c r="TLD85" s="23"/>
      <c r="TLE85" s="23"/>
      <c r="TLF85" s="23"/>
      <c r="TLG85" s="23"/>
      <c r="TLH85" s="23"/>
      <c r="TLI85" s="23"/>
      <c r="TLJ85" s="23"/>
      <c r="TLK85" s="23"/>
      <c r="TLL85" s="23"/>
      <c r="TLM85" s="23"/>
      <c r="TLN85" s="23"/>
      <c r="TLO85" s="23"/>
      <c r="TLP85" s="23"/>
      <c r="TLQ85" s="23"/>
      <c r="TLR85" s="23"/>
      <c r="TLS85" s="23"/>
      <c r="TLT85" s="23"/>
      <c r="TLU85" s="23"/>
      <c r="TLV85" s="23"/>
      <c r="TLW85" s="23"/>
      <c r="TLX85" s="23"/>
      <c r="TLY85" s="23"/>
      <c r="TLZ85" s="23"/>
      <c r="TMA85" s="23"/>
      <c r="TMB85" s="23"/>
      <c r="TMC85" s="23"/>
      <c r="TMD85" s="23"/>
      <c r="TME85" s="23"/>
      <c r="TMF85" s="23"/>
      <c r="TMG85" s="23"/>
      <c r="TMH85" s="23"/>
      <c r="TMI85" s="23"/>
      <c r="TMJ85" s="23"/>
      <c r="TMK85" s="23"/>
      <c r="TML85" s="23"/>
      <c r="TMM85" s="23"/>
      <c r="TMN85" s="23"/>
      <c r="TMO85" s="23"/>
      <c r="TMP85" s="23"/>
      <c r="TMQ85" s="23"/>
      <c r="TMR85" s="23"/>
      <c r="TMS85" s="23"/>
      <c r="TMT85" s="23"/>
      <c r="TMU85" s="23"/>
      <c r="TMV85" s="23"/>
      <c r="TMW85" s="23"/>
      <c r="TMX85" s="23"/>
      <c r="TMY85" s="23"/>
      <c r="TMZ85" s="23"/>
      <c r="TNA85" s="23"/>
      <c r="TNB85" s="23"/>
      <c r="TNC85" s="23"/>
      <c r="TND85" s="23"/>
      <c r="TNE85" s="23"/>
      <c r="TNF85" s="23"/>
      <c r="TNG85" s="23"/>
      <c r="TNH85" s="23"/>
      <c r="TNI85" s="23"/>
      <c r="TNJ85" s="23"/>
      <c r="TNK85" s="23"/>
      <c r="TNL85" s="23"/>
      <c r="TNM85" s="23"/>
      <c r="TNN85" s="23"/>
      <c r="TNO85" s="23"/>
      <c r="TNP85" s="23"/>
      <c r="TNQ85" s="23"/>
      <c r="TNR85" s="23"/>
      <c r="TNS85" s="23"/>
      <c r="TNT85" s="23"/>
      <c r="TNU85" s="23"/>
      <c r="TNV85" s="23"/>
      <c r="TNW85" s="23"/>
      <c r="TNX85" s="23"/>
      <c r="TNY85" s="23"/>
      <c r="TNZ85" s="23"/>
      <c r="TOA85" s="23"/>
      <c r="TOB85" s="23"/>
      <c r="TOC85" s="23"/>
      <c r="TOD85" s="23"/>
      <c r="TOE85" s="23"/>
      <c r="TOF85" s="23"/>
      <c r="TOG85" s="23"/>
      <c r="TOH85" s="23"/>
      <c r="TOI85" s="23"/>
      <c r="TOJ85" s="23"/>
      <c r="TOK85" s="23"/>
      <c r="TOL85" s="23"/>
      <c r="TOM85" s="23"/>
      <c r="TON85" s="23"/>
      <c r="TOO85" s="23"/>
      <c r="TOP85" s="23"/>
      <c r="TOQ85" s="23"/>
      <c r="TOR85" s="23"/>
      <c r="TOS85" s="23"/>
      <c r="TOT85" s="23"/>
      <c r="TOU85" s="23"/>
      <c r="TOV85" s="23"/>
      <c r="TOW85" s="23"/>
      <c r="TOX85" s="23"/>
      <c r="TOY85" s="23"/>
      <c r="TOZ85" s="23"/>
      <c r="TPA85" s="23"/>
      <c r="TPB85" s="23"/>
      <c r="TPC85" s="23"/>
      <c r="TPD85" s="23"/>
      <c r="TPE85" s="23"/>
      <c r="TPF85" s="23"/>
      <c r="TPG85" s="23"/>
      <c r="TPH85" s="23"/>
      <c r="TPI85" s="23"/>
      <c r="TPJ85" s="23"/>
      <c r="TPK85" s="23"/>
      <c r="TPL85" s="23"/>
      <c r="TPM85" s="23"/>
      <c r="TPN85" s="23"/>
      <c r="TPO85" s="23"/>
      <c r="TPP85" s="23"/>
      <c r="TPQ85" s="23"/>
      <c r="TPR85" s="23"/>
      <c r="TPS85" s="23"/>
      <c r="TPT85" s="23"/>
      <c r="TPU85" s="23"/>
      <c r="TPV85" s="23"/>
      <c r="TPW85" s="23"/>
      <c r="TPX85" s="23"/>
      <c r="TPY85" s="23"/>
      <c r="TPZ85" s="23"/>
      <c r="TQA85" s="23"/>
      <c r="TQB85" s="23"/>
      <c r="TQC85" s="23"/>
      <c r="TQD85" s="23"/>
      <c r="TQE85" s="23"/>
      <c r="TQF85" s="23"/>
      <c r="TQG85" s="23"/>
      <c r="TQH85" s="23"/>
      <c r="TQI85" s="23"/>
      <c r="TQJ85" s="23"/>
      <c r="TQK85" s="23"/>
      <c r="TQL85" s="23"/>
      <c r="TQM85" s="23"/>
      <c r="TQN85" s="23"/>
      <c r="TQO85" s="23"/>
      <c r="TQP85" s="23"/>
      <c r="TQQ85" s="23"/>
      <c r="TQR85" s="23"/>
      <c r="TQS85" s="23"/>
      <c r="TQT85" s="23"/>
      <c r="TQU85" s="23"/>
      <c r="TQV85" s="23"/>
      <c r="TQW85" s="23"/>
      <c r="TQX85" s="23"/>
      <c r="TQY85" s="23"/>
      <c r="TQZ85" s="23"/>
      <c r="TRA85" s="23"/>
      <c r="TRB85" s="23"/>
      <c r="TRC85" s="23"/>
      <c r="TRD85" s="23"/>
      <c r="TRE85" s="23"/>
      <c r="TRF85" s="23"/>
      <c r="TRG85" s="23"/>
      <c r="TRH85" s="23"/>
      <c r="TRI85" s="23"/>
      <c r="TRJ85" s="23"/>
      <c r="TRK85" s="23"/>
      <c r="TRL85" s="23"/>
      <c r="TRM85" s="23"/>
      <c r="TRN85" s="23"/>
      <c r="TRO85" s="23"/>
      <c r="TRP85" s="23"/>
      <c r="TRQ85" s="23"/>
      <c r="TRR85" s="23"/>
      <c r="TRS85" s="23"/>
      <c r="TRT85" s="23"/>
      <c r="TRU85" s="23"/>
      <c r="TRV85" s="23"/>
      <c r="TRW85" s="23"/>
      <c r="TRX85" s="23"/>
      <c r="TRY85" s="23"/>
      <c r="TRZ85" s="23"/>
      <c r="TSA85" s="23"/>
      <c r="TSB85" s="23"/>
      <c r="TSC85" s="23"/>
      <c r="TSD85" s="23"/>
      <c r="TSE85" s="23"/>
      <c r="TSF85" s="23"/>
      <c r="TSG85" s="23"/>
      <c r="TSH85" s="23"/>
      <c r="TSI85" s="23"/>
      <c r="TSJ85" s="23"/>
      <c r="TSK85" s="23"/>
      <c r="TSL85" s="23"/>
      <c r="TSM85" s="23"/>
      <c r="TSN85" s="23"/>
      <c r="TSO85" s="23"/>
      <c r="TSP85" s="23"/>
      <c r="TSQ85" s="23"/>
      <c r="TSR85" s="23"/>
      <c r="TSS85" s="23"/>
      <c r="TST85" s="23"/>
      <c r="TSU85" s="23"/>
      <c r="TSV85" s="23"/>
      <c r="TSW85" s="23"/>
      <c r="TSX85" s="23"/>
      <c r="TSY85" s="23"/>
      <c r="TSZ85" s="23"/>
      <c r="TTA85" s="23"/>
      <c r="TTB85" s="23"/>
      <c r="TTC85" s="23"/>
      <c r="TTD85" s="23"/>
      <c r="TTE85" s="23"/>
      <c r="TTF85" s="23"/>
      <c r="TTG85" s="23"/>
      <c r="TTH85" s="23"/>
      <c r="TTI85" s="23"/>
      <c r="TTJ85" s="23"/>
      <c r="TTK85" s="23"/>
      <c r="TTL85" s="23"/>
      <c r="TTM85" s="23"/>
      <c r="TTN85" s="23"/>
      <c r="TTO85" s="23"/>
      <c r="TTP85" s="23"/>
      <c r="TTQ85" s="23"/>
      <c r="TTR85" s="23"/>
      <c r="TTS85" s="23"/>
      <c r="TTT85" s="23"/>
      <c r="TTU85" s="23"/>
      <c r="TTV85" s="23"/>
      <c r="TTW85" s="23"/>
      <c r="TTX85" s="23"/>
      <c r="TTY85" s="23"/>
      <c r="TTZ85" s="23"/>
      <c r="TUA85" s="23"/>
      <c r="TUB85" s="23"/>
      <c r="TUC85" s="23"/>
      <c r="TUD85" s="23"/>
      <c r="TUE85" s="23"/>
      <c r="TUF85" s="23"/>
      <c r="TUG85" s="23"/>
      <c r="TUH85" s="23"/>
      <c r="TUI85" s="23"/>
      <c r="TUJ85" s="23"/>
      <c r="TUK85" s="23"/>
      <c r="TUL85" s="23"/>
      <c r="TUM85" s="23"/>
      <c r="TUN85" s="23"/>
      <c r="TUO85" s="23"/>
      <c r="TUP85" s="23"/>
      <c r="TUQ85" s="23"/>
      <c r="TUR85" s="23"/>
      <c r="TUS85" s="23"/>
      <c r="TUT85" s="23"/>
      <c r="TUU85" s="23"/>
      <c r="TUV85" s="23"/>
      <c r="TUW85" s="23"/>
      <c r="TUX85" s="23"/>
      <c r="TUY85" s="23"/>
      <c r="TUZ85" s="23"/>
      <c r="TVA85" s="23"/>
      <c r="TVB85" s="23"/>
      <c r="TVC85" s="23"/>
      <c r="TVD85" s="23"/>
      <c r="TVE85" s="23"/>
      <c r="TVF85" s="23"/>
      <c r="TVG85" s="23"/>
      <c r="TVH85" s="23"/>
      <c r="TVI85" s="23"/>
      <c r="TVJ85" s="23"/>
      <c r="TVK85" s="23"/>
      <c r="TVL85" s="23"/>
      <c r="TVM85" s="23"/>
      <c r="TVN85" s="23"/>
      <c r="TVO85" s="23"/>
      <c r="TVP85" s="23"/>
      <c r="TVQ85" s="23"/>
      <c r="TVR85" s="23"/>
      <c r="TVS85" s="23"/>
      <c r="TVT85" s="23"/>
      <c r="TVU85" s="23"/>
      <c r="TVV85" s="23"/>
      <c r="TVW85" s="23"/>
      <c r="TVX85" s="23"/>
      <c r="TVY85" s="23"/>
      <c r="TVZ85" s="23"/>
      <c r="TWA85" s="23"/>
      <c r="TWB85" s="23"/>
      <c r="TWC85" s="23"/>
      <c r="TWD85" s="23"/>
      <c r="TWE85" s="23"/>
      <c r="TWF85" s="23"/>
      <c r="TWG85" s="23"/>
      <c r="TWH85" s="23"/>
      <c r="TWI85" s="23"/>
      <c r="TWJ85" s="23"/>
      <c r="TWK85" s="23"/>
      <c r="TWL85" s="23"/>
      <c r="TWM85" s="23"/>
      <c r="TWN85" s="23"/>
      <c r="TWO85" s="23"/>
      <c r="TWP85" s="23"/>
      <c r="TWQ85" s="23"/>
      <c r="TWR85" s="23"/>
      <c r="TWS85" s="23"/>
      <c r="TWT85" s="23"/>
      <c r="TWU85" s="23"/>
      <c r="TWV85" s="23"/>
      <c r="TWW85" s="23"/>
      <c r="TWX85" s="23"/>
      <c r="TWY85" s="23"/>
      <c r="TWZ85" s="23"/>
      <c r="TXA85" s="23"/>
      <c r="TXB85" s="23"/>
      <c r="TXC85" s="23"/>
      <c r="TXD85" s="23"/>
      <c r="TXE85" s="23"/>
      <c r="TXF85" s="23"/>
      <c r="TXG85" s="23"/>
      <c r="TXH85" s="23"/>
      <c r="TXI85" s="23"/>
      <c r="TXJ85" s="23"/>
      <c r="TXK85" s="23"/>
      <c r="TXL85" s="23"/>
      <c r="TXM85" s="23"/>
      <c r="TXN85" s="23"/>
      <c r="TXO85" s="23"/>
      <c r="TXP85" s="23"/>
      <c r="TXQ85" s="23"/>
      <c r="TXR85" s="23"/>
      <c r="TXS85" s="23"/>
      <c r="TXT85" s="23"/>
      <c r="TXU85" s="23"/>
      <c r="TXV85" s="23"/>
      <c r="TXW85" s="23"/>
      <c r="TXX85" s="23"/>
      <c r="TXY85" s="23"/>
      <c r="TXZ85" s="23"/>
      <c r="TYA85" s="23"/>
      <c r="TYB85" s="23"/>
      <c r="TYC85" s="23"/>
      <c r="TYD85" s="23"/>
      <c r="TYE85" s="23"/>
      <c r="TYF85" s="23"/>
      <c r="TYG85" s="23"/>
      <c r="TYH85" s="23"/>
      <c r="TYI85" s="23"/>
      <c r="TYJ85" s="23"/>
      <c r="TYK85" s="23"/>
      <c r="TYL85" s="23"/>
      <c r="TYM85" s="23"/>
      <c r="TYN85" s="23"/>
      <c r="TYO85" s="23"/>
      <c r="TYP85" s="23"/>
      <c r="TYQ85" s="23"/>
      <c r="TYR85" s="23"/>
      <c r="TYS85" s="23"/>
      <c r="TYT85" s="23"/>
      <c r="TYU85" s="23"/>
      <c r="TYV85" s="23"/>
      <c r="TYW85" s="23"/>
      <c r="TYX85" s="23"/>
      <c r="TYY85" s="23"/>
      <c r="TYZ85" s="23"/>
      <c r="TZA85" s="23"/>
      <c r="TZB85" s="23"/>
      <c r="TZC85" s="23"/>
      <c r="TZD85" s="23"/>
      <c r="TZE85" s="23"/>
      <c r="TZF85" s="23"/>
      <c r="TZG85" s="23"/>
      <c r="TZH85" s="23"/>
      <c r="TZI85" s="23"/>
      <c r="TZJ85" s="23"/>
      <c r="TZK85" s="23"/>
      <c r="TZL85" s="23"/>
      <c r="TZM85" s="23"/>
      <c r="TZN85" s="23"/>
      <c r="TZO85" s="23"/>
      <c r="TZP85" s="23"/>
      <c r="TZQ85" s="23"/>
      <c r="TZR85" s="23"/>
      <c r="TZS85" s="23"/>
      <c r="TZT85" s="23"/>
      <c r="TZU85" s="23"/>
      <c r="TZV85" s="23"/>
      <c r="TZW85" s="23"/>
      <c r="TZX85" s="23"/>
      <c r="TZY85" s="23"/>
      <c r="TZZ85" s="23"/>
      <c r="UAA85" s="23"/>
      <c r="UAB85" s="23"/>
      <c r="UAC85" s="23"/>
      <c r="UAD85" s="23"/>
      <c r="UAE85" s="23"/>
      <c r="UAF85" s="23"/>
      <c r="UAG85" s="23"/>
      <c r="UAH85" s="23"/>
      <c r="UAI85" s="23"/>
      <c r="UAJ85" s="23"/>
      <c r="UAK85" s="23"/>
      <c r="UAL85" s="23"/>
      <c r="UAM85" s="23"/>
      <c r="UAN85" s="23"/>
      <c r="UAO85" s="23"/>
      <c r="UAP85" s="23"/>
      <c r="UAQ85" s="23"/>
      <c r="UAR85" s="23"/>
      <c r="UAS85" s="23"/>
      <c r="UAT85" s="23"/>
      <c r="UAU85" s="23"/>
      <c r="UAV85" s="23"/>
      <c r="UAW85" s="23"/>
      <c r="UAX85" s="23"/>
      <c r="UAY85" s="23"/>
      <c r="UAZ85" s="23"/>
      <c r="UBA85" s="23"/>
      <c r="UBB85" s="23"/>
      <c r="UBC85" s="23"/>
      <c r="UBD85" s="23"/>
      <c r="UBE85" s="23"/>
      <c r="UBF85" s="23"/>
      <c r="UBG85" s="23"/>
      <c r="UBH85" s="23"/>
      <c r="UBI85" s="23"/>
      <c r="UBJ85" s="23"/>
      <c r="UBK85" s="23"/>
      <c r="UBL85" s="23"/>
      <c r="UBM85" s="23"/>
      <c r="UBN85" s="23"/>
      <c r="UBO85" s="23"/>
      <c r="UBP85" s="23"/>
      <c r="UBQ85" s="23"/>
      <c r="UBR85" s="23"/>
      <c r="UBS85" s="23"/>
      <c r="UBT85" s="23"/>
      <c r="UBU85" s="23"/>
      <c r="UBV85" s="23"/>
      <c r="UBW85" s="23"/>
      <c r="UBX85" s="23"/>
      <c r="UBY85" s="23"/>
      <c r="UBZ85" s="23"/>
      <c r="UCA85" s="23"/>
      <c r="UCB85" s="23"/>
      <c r="UCC85" s="23"/>
      <c r="UCD85" s="23"/>
      <c r="UCE85" s="23"/>
      <c r="UCF85" s="23"/>
      <c r="UCG85" s="23"/>
      <c r="UCH85" s="23"/>
      <c r="UCI85" s="23"/>
      <c r="UCJ85" s="23"/>
      <c r="UCK85" s="23"/>
      <c r="UCL85" s="23"/>
      <c r="UCM85" s="23"/>
      <c r="UCN85" s="23"/>
      <c r="UCO85" s="23"/>
      <c r="UCP85" s="23"/>
      <c r="UCQ85" s="23"/>
      <c r="UCR85" s="23"/>
      <c r="UCS85" s="23"/>
      <c r="UCT85" s="23"/>
      <c r="UCU85" s="23"/>
      <c r="UCV85" s="23"/>
      <c r="UCW85" s="23"/>
      <c r="UCX85" s="23"/>
      <c r="UCY85" s="23"/>
      <c r="UCZ85" s="23"/>
      <c r="UDA85" s="23"/>
      <c r="UDB85" s="23"/>
      <c r="UDC85" s="23"/>
      <c r="UDD85" s="23"/>
      <c r="UDE85" s="23"/>
      <c r="UDF85" s="23"/>
      <c r="UDG85" s="23"/>
      <c r="UDH85" s="23"/>
      <c r="UDI85" s="23"/>
      <c r="UDJ85" s="23"/>
      <c r="UDK85" s="23"/>
      <c r="UDL85" s="23"/>
      <c r="UDM85" s="23"/>
      <c r="UDN85" s="23"/>
      <c r="UDO85" s="23"/>
      <c r="UDP85" s="23"/>
      <c r="UDQ85" s="23"/>
      <c r="UDR85" s="23"/>
      <c r="UDS85" s="23"/>
      <c r="UDT85" s="23"/>
      <c r="UDU85" s="23"/>
      <c r="UDV85" s="23"/>
      <c r="UDW85" s="23"/>
      <c r="UDX85" s="23"/>
      <c r="UDY85" s="23"/>
      <c r="UDZ85" s="23"/>
      <c r="UEA85" s="23"/>
      <c r="UEB85" s="23"/>
      <c r="UEC85" s="23"/>
      <c r="UED85" s="23"/>
      <c r="UEE85" s="23"/>
      <c r="UEF85" s="23"/>
      <c r="UEG85" s="23"/>
      <c r="UEH85" s="23"/>
      <c r="UEI85" s="23"/>
      <c r="UEJ85" s="23"/>
      <c r="UEK85" s="23"/>
      <c r="UEL85" s="23"/>
      <c r="UEM85" s="23"/>
      <c r="UEN85" s="23"/>
      <c r="UEO85" s="23"/>
      <c r="UEP85" s="23"/>
      <c r="UEQ85" s="23"/>
      <c r="UER85" s="23"/>
      <c r="UES85" s="23"/>
      <c r="UET85" s="23"/>
      <c r="UEU85" s="23"/>
      <c r="UEV85" s="23"/>
      <c r="UEW85" s="23"/>
      <c r="UEX85" s="23"/>
      <c r="UEY85" s="23"/>
      <c r="UEZ85" s="23"/>
      <c r="UFA85" s="23"/>
      <c r="UFB85" s="23"/>
      <c r="UFC85" s="23"/>
      <c r="UFD85" s="23"/>
      <c r="UFE85" s="23"/>
      <c r="UFF85" s="23"/>
      <c r="UFG85" s="23"/>
      <c r="UFH85" s="23"/>
      <c r="UFI85" s="23"/>
      <c r="UFJ85" s="23"/>
      <c r="UFK85" s="23"/>
      <c r="UFL85" s="23"/>
      <c r="UFM85" s="23"/>
      <c r="UFN85" s="23"/>
      <c r="UFO85" s="23"/>
      <c r="UFP85" s="23"/>
      <c r="UFQ85" s="23"/>
      <c r="UFR85" s="23"/>
      <c r="UFS85" s="23"/>
      <c r="UFT85" s="23"/>
      <c r="UFU85" s="23"/>
      <c r="UFV85" s="23"/>
      <c r="UFW85" s="23"/>
      <c r="UFX85" s="23"/>
      <c r="UFY85" s="23"/>
      <c r="UFZ85" s="23"/>
      <c r="UGA85" s="23"/>
      <c r="UGB85" s="23"/>
      <c r="UGC85" s="23"/>
      <c r="UGD85" s="23"/>
      <c r="UGE85" s="23"/>
      <c r="UGF85" s="23"/>
      <c r="UGG85" s="23"/>
      <c r="UGH85" s="23"/>
      <c r="UGI85" s="23"/>
      <c r="UGJ85" s="23"/>
      <c r="UGK85" s="23"/>
      <c r="UGL85" s="23"/>
      <c r="UGM85" s="23"/>
      <c r="UGN85" s="23"/>
      <c r="UGO85" s="23"/>
      <c r="UGP85" s="23"/>
      <c r="UGQ85" s="23"/>
      <c r="UGR85" s="23"/>
      <c r="UGS85" s="23"/>
      <c r="UGT85" s="23"/>
      <c r="UGU85" s="23"/>
      <c r="UGV85" s="23"/>
      <c r="UGW85" s="23"/>
      <c r="UGX85" s="23"/>
      <c r="UGY85" s="23"/>
      <c r="UGZ85" s="23"/>
      <c r="UHA85" s="23"/>
      <c r="UHB85" s="23"/>
      <c r="UHC85" s="23"/>
      <c r="UHD85" s="23"/>
      <c r="UHE85" s="23"/>
      <c r="UHF85" s="23"/>
      <c r="UHG85" s="23"/>
      <c r="UHH85" s="23"/>
      <c r="UHI85" s="23"/>
      <c r="UHJ85" s="23"/>
      <c r="UHK85" s="23"/>
      <c r="UHL85" s="23"/>
      <c r="UHM85" s="23"/>
      <c r="UHN85" s="23"/>
      <c r="UHO85" s="23"/>
      <c r="UHP85" s="23"/>
      <c r="UHQ85" s="23"/>
      <c r="UHR85" s="23"/>
      <c r="UHS85" s="23"/>
      <c r="UHT85" s="23"/>
      <c r="UHU85" s="23"/>
      <c r="UHV85" s="23"/>
      <c r="UHW85" s="23"/>
      <c r="UHX85" s="23"/>
      <c r="UHY85" s="23"/>
      <c r="UHZ85" s="23"/>
      <c r="UIA85" s="23"/>
      <c r="UIB85" s="23"/>
      <c r="UIC85" s="23"/>
      <c r="UID85" s="23"/>
      <c r="UIE85" s="23"/>
      <c r="UIF85" s="23"/>
      <c r="UIG85" s="23"/>
      <c r="UIH85" s="23"/>
      <c r="UII85" s="23"/>
      <c r="UIJ85" s="23"/>
      <c r="UIK85" s="23"/>
      <c r="UIL85" s="23"/>
      <c r="UIM85" s="23"/>
      <c r="UIN85" s="23"/>
      <c r="UIO85" s="23"/>
      <c r="UIP85" s="23"/>
      <c r="UIQ85" s="23"/>
      <c r="UIR85" s="23"/>
      <c r="UIS85" s="23"/>
      <c r="UIT85" s="23"/>
      <c r="UIU85" s="23"/>
      <c r="UIV85" s="23"/>
      <c r="UIW85" s="23"/>
      <c r="UIX85" s="23"/>
      <c r="UIY85" s="23"/>
      <c r="UIZ85" s="23"/>
      <c r="UJA85" s="23"/>
      <c r="UJB85" s="23"/>
      <c r="UJC85" s="23"/>
      <c r="UJD85" s="23"/>
      <c r="UJE85" s="23"/>
      <c r="UJF85" s="23"/>
      <c r="UJG85" s="23"/>
      <c r="UJH85" s="23"/>
      <c r="UJI85" s="23"/>
      <c r="UJJ85" s="23"/>
      <c r="UJK85" s="23"/>
      <c r="UJL85" s="23"/>
      <c r="UJM85" s="23"/>
      <c r="UJN85" s="23"/>
      <c r="UJO85" s="23"/>
      <c r="UJP85" s="23"/>
      <c r="UJQ85" s="23"/>
      <c r="UJR85" s="23"/>
      <c r="UJS85" s="23"/>
      <c r="UJT85" s="23"/>
      <c r="UJU85" s="23"/>
      <c r="UJV85" s="23"/>
      <c r="UJW85" s="23"/>
      <c r="UJX85" s="23"/>
      <c r="UJY85" s="23"/>
      <c r="UJZ85" s="23"/>
      <c r="UKA85" s="23"/>
      <c r="UKB85" s="23"/>
      <c r="UKC85" s="23"/>
      <c r="UKD85" s="23"/>
      <c r="UKE85" s="23"/>
      <c r="UKF85" s="23"/>
      <c r="UKG85" s="23"/>
      <c r="UKH85" s="23"/>
      <c r="UKI85" s="23"/>
      <c r="UKJ85" s="23"/>
      <c r="UKK85" s="23"/>
      <c r="UKL85" s="23"/>
      <c r="UKM85" s="23"/>
      <c r="UKN85" s="23"/>
      <c r="UKO85" s="23"/>
      <c r="UKP85" s="23"/>
      <c r="UKQ85" s="23"/>
      <c r="UKR85" s="23"/>
      <c r="UKS85" s="23"/>
      <c r="UKT85" s="23"/>
      <c r="UKU85" s="23"/>
      <c r="UKV85" s="23"/>
      <c r="UKW85" s="23"/>
      <c r="UKX85" s="23"/>
      <c r="UKY85" s="23"/>
      <c r="UKZ85" s="23"/>
      <c r="ULA85" s="23"/>
      <c r="ULB85" s="23"/>
      <c r="ULC85" s="23"/>
      <c r="ULD85" s="23"/>
      <c r="ULE85" s="23"/>
      <c r="ULF85" s="23"/>
      <c r="ULG85" s="23"/>
      <c r="ULH85" s="23"/>
      <c r="ULI85" s="23"/>
      <c r="ULJ85" s="23"/>
      <c r="ULK85" s="23"/>
      <c r="ULL85" s="23"/>
      <c r="ULM85" s="23"/>
      <c r="ULN85" s="23"/>
      <c r="ULO85" s="23"/>
      <c r="ULP85" s="23"/>
      <c r="ULQ85" s="23"/>
      <c r="ULR85" s="23"/>
      <c r="ULS85" s="23"/>
      <c r="ULT85" s="23"/>
      <c r="ULU85" s="23"/>
      <c r="ULV85" s="23"/>
      <c r="ULW85" s="23"/>
      <c r="ULX85" s="23"/>
      <c r="ULY85" s="23"/>
      <c r="ULZ85" s="23"/>
      <c r="UMA85" s="23"/>
      <c r="UMB85" s="23"/>
      <c r="UMC85" s="23"/>
      <c r="UMD85" s="23"/>
      <c r="UME85" s="23"/>
      <c r="UMF85" s="23"/>
      <c r="UMG85" s="23"/>
      <c r="UMH85" s="23"/>
      <c r="UMI85" s="23"/>
      <c r="UMJ85" s="23"/>
      <c r="UMK85" s="23"/>
      <c r="UML85" s="23"/>
      <c r="UMM85" s="23"/>
      <c r="UMN85" s="23"/>
      <c r="UMO85" s="23"/>
      <c r="UMP85" s="23"/>
      <c r="UMQ85" s="23"/>
      <c r="UMR85" s="23"/>
      <c r="UMS85" s="23"/>
      <c r="UMT85" s="23"/>
      <c r="UMU85" s="23"/>
      <c r="UMV85" s="23"/>
      <c r="UMW85" s="23"/>
      <c r="UMX85" s="23"/>
      <c r="UMY85" s="23"/>
      <c r="UMZ85" s="23"/>
      <c r="UNA85" s="23"/>
      <c r="UNB85" s="23"/>
      <c r="UNC85" s="23"/>
      <c r="UND85" s="23"/>
      <c r="UNE85" s="23"/>
      <c r="UNF85" s="23"/>
      <c r="UNG85" s="23"/>
      <c r="UNH85" s="23"/>
      <c r="UNI85" s="23"/>
      <c r="UNJ85" s="23"/>
      <c r="UNK85" s="23"/>
      <c r="UNL85" s="23"/>
      <c r="UNM85" s="23"/>
      <c r="UNN85" s="23"/>
      <c r="UNO85" s="23"/>
      <c r="UNP85" s="23"/>
      <c r="UNQ85" s="23"/>
      <c r="UNR85" s="23"/>
      <c r="UNS85" s="23"/>
      <c r="UNT85" s="23"/>
      <c r="UNU85" s="23"/>
      <c r="UNV85" s="23"/>
      <c r="UNW85" s="23"/>
      <c r="UNX85" s="23"/>
      <c r="UNY85" s="23"/>
      <c r="UNZ85" s="23"/>
      <c r="UOA85" s="23"/>
      <c r="UOB85" s="23"/>
      <c r="UOC85" s="23"/>
      <c r="UOD85" s="23"/>
      <c r="UOE85" s="23"/>
      <c r="UOF85" s="23"/>
      <c r="UOG85" s="23"/>
      <c r="UOH85" s="23"/>
      <c r="UOI85" s="23"/>
      <c r="UOJ85" s="23"/>
      <c r="UOK85" s="23"/>
      <c r="UOL85" s="23"/>
      <c r="UOM85" s="23"/>
      <c r="UON85" s="23"/>
      <c r="UOO85" s="23"/>
      <c r="UOP85" s="23"/>
      <c r="UOQ85" s="23"/>
      <c r="UOR85" s="23"/>
      <c r="UOS85" s="23"/>
      <c r="UOT85" s="23"/>
      <c r="UOU85" s="23"/>
      <c r="UOV85" s="23"/>
      <c r="UOW85" s="23"/>
      <c r="UOX85" s="23"/>
      <c r="UOY85" s="23"/>
      <c r="UOZ85" s="23"/>
      <c r="UPA85" s="23"/>
      <c r="UPB85" s="23"/>
      <c r="UPC85" s="23"/>
      <c r="UPD85" s="23"/>
      <c r="UPE85" s="23"/>
      <c r="UPF85" s="23"/>
      <c r="UPG85" s="23"/>
      <c r="UPH85" s="23"/>
      <c r="UPI85" s="23"/>
      <c r="UPJ85" s="23"/>
      <c r="UPK85" s="23"/>
      <c r="UPL85" s="23"/>
      <c r="UPM85" s="23"/>
      <c r="UPN85" s="23"/>
      <c r="UPO85" s="23"/>
      <c r="UPP85" s="23"/>
      <c r="UPQ85" s="23"/>
      <c r="UPR85" s="23"/>
      <c r="UPS85" s="23"/>
      <c r="UPT85" s="23"/>
      <c r="UPU85" s="23"/>
      <c r="UPV85" s="23"/>
      <c r="UPW85" s="23"/>
      <c r="UPX85" s="23"/>
      <c r="UPY85" s="23"/>
      <c r="UPZ85" s="23"/>
      <c r="UQA85" s="23"/>
      <c r="UQB85" s="23"/>
      <c r="UQC85" s="23"/>
      <c r="UQD85" s="23"/>
      <c r="UQE85" s="23"/>
      <c r="UQF85" s="23"/>
      <c r="UQG85" s="23"/>
      <c r="UQH85" s="23"/>
      <c r="UQI85" s="23"/>
      <c r="UQJ85" s="23"/>
      <c r="UQK85" s="23"/>
      <c r="UQL85" s="23"/>
      <c r="UQM85" s="23"/>
      <c r="UQN85" s="23"/>
      <c r="UQO85" s="23"/>
      <c r="UQP85" s="23"/>
      <c r="UQQ85" s="23"/>
      <c r="UQR85" s="23"/>
      <c r="UQS85" s="23"/>
      <c r="UQT85" s="23"/>
      <c r="UQU85" s="23"/>
      <c r="UQV85" s="23"/>
      <c r="UQW85" s="23"/>
      <c r="UQX85" s="23"/>
      <c r="UQY85" s="23"/>
      <c r="UQZ85" s="23"/>
      <c r="URA85" s="23"/>
      <c r="URB85" s="23"/>
      <c r="URC85" s="23"/>
      <c r="URD85" s="23"/>
      <c r="URE85" s="23"/>
      <c r="URF85" s="23"/>
      <c r="URG85" s="23"/>
      <c r="URH85" s="23"/>
      <c r="URI85" s="23"/>
      <c r="URJ85" s="23"/>
      <c r="URK85" s="23"/>
      <c r="URL85" s="23"/>
      <c r="URM85" s="23"/>
      <c r="URN85" s="23"/>
      <c r="URO85" s="23"/>
      <c r="URP85" s="23"/>
      <c r="URQ85" s="23"/>
      <c r="URR85" s="23"/>
      <c r="URS85" s="23"/>
      <c r="URT85" s="23"/>
      <c r="URU85" s="23"/>
      <c r="URV85" s="23"/>
      <c r="URW85" s="23"/>
      <c r="URX85" s="23"/>
      <c r="URY85" s="23"/>
      <c r="URZ85" s="23"/>
      <c r="USA85" s="23"/>
      <c r="USB85" s="23"/>
      <c r="USC85" s="23"/>
      <c r="USD85" s="23"/>
      <c r="USE85" s="23"/>
      <c r="USF85" s="23"/>
      <c r="USG85" s="23"/>
      <c r="USH85" s="23"/>
      <c r="USI85" s="23"/>
      <c r="USJ85" s="23"/>
      <c r="USK85" s="23"/>
      <c r="USL85" s="23"/>
      <c r="USM85" s="23"/>
      <c r="USN85" s="23"/>
      <c r="USO85" s="23"/>
      <c r="USP85" s="23"/>
      <c r="USQ85" s="23"/>
      <c r="USR85" s="23"/>
      <c r="USS85" s="23"/>
      <c r="UST85" s="23"/>
      <c r="USU85" s="23"/>
      <c r="USV85" s="23"/>
      <c r="USW85" s="23"/>
      <c r="USX85" s="23"/>
      <c r="USY85" s="23"/>
      <c r="USZ85" s="23"/>
      <c r="UTA85" s="23"/>
      <c r="UTB85" s="23"/>
      <c r="UTC85" s="23"/>
      <c r="UTD85" s="23"/>
      <c r="UTE85" s="23"/>
      <c r="UTF85" s="23"/>
      <c r="UTG85" s="23"/>
      <c r="UTH85" s="23"/>
      <c r="UTI85" s="23"/>
      <c r="UTJ85" s="23"/>
      <c r="UTK85" s="23"/>
      <c r="UTL85" s="23"/>
      <c r="UTM85" s="23"/>
      <c r="UTN85" s="23"/>
      <c r="UTO85" s="23"/>
      <c r="UTP85" s="23"/>
      <c r="UTQ85" s="23"/>
      <c r="UTR85" s="23"/>
      <c r="UTS85" s="23"/>
      <c r="UTT85" s="23"/>
      <c r="UTU85" s="23"/>
      <c r="UTV85" s="23"/>
      <c r="UTW85" s="23"/>
      <c r="UTX85" s="23"/>
      <c r="UTY85" s="23"/>
      <c r="UTZ85" s="23"/>
      <c r="UUA85" s="23"/>
      <c r="UUB85" s="23"/>
      <c r="UUC85" s="23"/>
      <c r="UUD85" s="23"/>
      <c r="UUE85" s="23"/>
      <c r="UUF85" s="23"/>
      <c r="UUG85" s="23"/>
      <c r="UUH85" s="23"/>
      <c r="UUI85" s="23"/>
      <c r="UUJ85" s="23"/>
      <c r="UUK85" s="23"/>
      <c r="UUL85" s="23"/>
      <c r="UUM85" s="23"/>
      <c r="UUN85" s="23"/>
      <c r="UUO85" s="23"/>
      <c r="UUP85" s="23"/>
      <c r="UUQ85" s="23"/>
      <c r="UUR85" s="23"/>
      <c r="UUS85" s="23"/>
      <c r="UUT85" s="23"/>
      <c r="UUU85" s="23"/>
      <c r="UUV85" s="23"/>
      <c r="UUW85" s="23"/>
      <c r="UUX85" s="23"/>
      <c r="UUY85" s="23"/>
      <c r="UUZ85" s="23"/>
      <c r="UVA85" s="23"/>
      <c r="UVB85" s="23"/>
      <c r="UVC85" s="23"/>
      <c r="UVD85" s="23"/>
      <c r="UVE85" s="23"/>
      <c r="UVF85" s="23"/>
      <c r="UVG85" s="23"/>
      <c r="UVH85" s="23"/>
      <c r="UVI85" s="23"/>
      <c r="UVJ85" s="23"/>
      <c r="UVK85" s="23"/>
      <c r="UVL85" s="23"/>
      <c r="UVM85" s="23"/>
      <c r="UVN85" s="23"/>
      <c r="UVO85" s="23"/>
      <c r="UVP85" s="23"/>
      <c r="UVQ85" s="23"/>
      <c r="UVR85" s="23"/>
      <c r="UVS85" s="23"/>
      <c r="UVT85" s="23"/>
      <c r="UVU85" s="23"/>
      <c r="UVV85" s="23"/>
      <c r="UVW85" s="23"/>
      <c r="UVX85" s="23"/>
      <c r="UVY85" s="23"/>
      <c r="UVZ85" s="23"/>
      <c r="UWA85" s="23"/>
      <c r="UWB85" s="23"/>
      <c r="UWC85" s="23"/>
      <c r="UWD85" s="23"/>
      <c r="UWE85" s="23"/>
      <c r="UWF85" s="23"/>
      <c r="UWG85" s="23"/>
      <c r="UWH85" s="23"/>
      <c r="UWI85" s="23"/>
      <c r="UWJ85" s="23"/>
      <c r="UWK85" s="23"/>
      <c r="UWL85" s="23"/>
      <c r="UWM85" s="23"/>
      <c r="UWN85" s="23"/>
      <c r="UWO85" s="23"/>
      <c r="UWP85" s="23"/>
      <c r="UWQ85" s="23"/>
      <c r="UWR85" s="23"/>
      <c r="UWS85" s="23"/>
      <c r="UWT85" s="23"/>
      <c r="UWU85" s="23"/>
      <c r="UWV85" s="23"/>
      <c r="UWW85" s="23"/>
      <c r="UWX85" s="23"/>
      <c r="UWY85" s="23"/>
      <c r="UWZ85" s="23"/>
      <c r="UXA85" s="23"/>
      <c r="UXB85" s="23"/>
      <c r="UXC85" s="23"/>
      <c r="UXD85" s="23"/>
      <c r="UXE85" s="23"/>
      <c r="UXF85" s="23"/>
      <c r="UXG85" s="23"/>
      <c r="UXH85" s="23"/>
      <c r="UXI85" s="23"/>
      <c r="UXJ85" s="23"/>
      <c r="UXK85" s="23"/>
      <c r="UXL85" s="23"/>
      <c r="UXM85" s="23"/>
      <c r="UXN85" s="23"/>
      <c r="UXO85" s="23"/>
      <c r="UXP85" s="23"/>
      <c r="UXQ85" s="23"/>
      <c r="UXR85" s="23"/>
      <c r="UXS85" s="23"/>
      <c r="UXT85" s="23"/>
      <c r="UXU85" s="23"/>
      <c r="UXV85" s="23"/>
      <c r="UXW85" s="23"/>
      <c r="UXX85" s="23"/>
      <c r="UXY85" s="23"/>
      <c r="UXZ85" s="23"/>
      <c r="UYA85" s="23"/>
      <c r="UYB85" s="23"/>
      <c r="UYC85" s="23"/>
      <c r="UYD85" s="23"/>
      <c r="UYE85" s="23"/>
      <c r="UYF85" s="23"/>
      <c r="UYG85" s="23"/>
      <c r="UYH85" s="23"/>
      <c r="UYI85" s="23"/>
      <c r="UYJ85" s="23"/>
      <c r="UYK85" s="23"/>
      <c r="UYL85" s="23"/>
      <c r="UYM85" s="23"/>
      <c r="UYN85" s="23"/>
      <c r="UYO85" s="23"/>
      <c r="UYP85" s="23"/>
      <c r="UYQ85" s="23"/>
      <c r="UYR85" s="23"/>
      <c r="UYS85" s="23"/>
      <c r="UYT85" s="23"/>
      <c r="UYU85" s="23"/>
      <c r="UYV85" s="23"/>
      <c r="UYW85" s="23"/>
      <c r="UYX85" s="23"/>
      <c r="UYY85" s="23"/>
      <c r="UYZ85" s="23"/>
      <c r="UZA85" s="23"/>
      <c r="UZB85" s="23"/>
      <c r="UZC85" s="23"/>
      <c r="UZD85" s="23"/>
      <c r="UZE85" s="23"/>
      <c r="UZF85" s="23"/>
      <c r="UZG85" s="23"/>
      <c r="UZH85" s="23"/>
      <c r="UZI85" s="23"/>
      <c r="UZJ85" s="23"/>
      <c r="UZK85" s="23"/>
      <c r="UZL85" s="23"/>
      <c r="UZM85" s="23"/>
      <c r="UZN85" s="23"/>
      <c r="UZO85" s="23"/>
      <c r="UZP85" s="23"/>
      <c r="UZQ85" s="23"/>
      <c r="UZR85" s="23"/>
      <c r="UZS85" s="23"/>
      <c r="UZT85" s="23"/>
      <c r="UZU85" s="23"/>
      <c r="UZV85" s="23"/>
      <c r="UZW85" s="23"/>
      <c r="UZX85" s="23"/>
      <c r="UZY85" s="23"/>
      <c r="UZZ85" s="23"/>
      <c r="VAA85" s="23"/>
      <c r="VAB85" s="23"/>
      <c r="VAC85" s="23"/>
      <c r="VAD85" s="23"/>
      <c r="VAE85" s="23"/>
      <c r="VAF85" s="23"/>
      <c r="VAG85" s="23"/>
      <c r="VAH85" s="23"/>
      <c r="VAI85" s="23"/>
      <c r="VAJ85" s="23"/>
      <c r="VAK85" s="23"/>
      <c r="VAL85" s="23"/>
      <c r="VAM85" s="23"/>
      <c r="VAN85" s="23"/>
      <c r="VAO85" s="23"/>
      <c r="VAP85" s="23"/>
      <c r="VAQ85" s="23"/>
      <c r="VAR85" s="23"/>
      <c r="VAS85" s="23"/>
      <c r="VAT85" s="23"/>
      <c r="VAU85" s="23"/>
      <c r="VAV85" s="23"/>
      <c r="VAW85" s="23"/>
      <c r="VAX85" s="23"/>
      <c r="VAY85" s="23"/>
      <c r="VAZ85" s="23"/>
      <c r="VBA85" s="23"/>
      <c r="VBB85" s="23"/>
      <c r="VBC85" s="23"/>
      <c r="VBD85" s="23"/>
      <c r="VBE85" s="23"/>
      <c r="VBF85" s="23"/>
      <c r="VBG85" s="23"/>
      <c r="VBH85" s="23"/>
      <c r="VBI85" s="23"/>
      <c r="VBJ85" s="23"/>
      <c r="VBK85" s="23"/>
      <c r="VBL85" s="23"/>
      <c r="VBM85" s="23"/>
      <c r="VBN85" s="23"/>
      <c r="VBO85" s="23"/>
      <c r="VBP85" s="23"/>
      <c r="VBQ85" s="23"/>
      <c r="VBR85" s="23"/>
      <c r="VBS85" s="23"/>
      <c r="VBT85" s="23"/>
      <c r="VBU85" s="23"/>
      <c r="VBV85" s="23"/>
      <c r="VBW85" s="23"/>
      <c r="VBX85" s="23"/>
      <c r="VBY85" s="23"/>
      <c r="VBZ85" s="23"/>
      <c r="VCA85" s="23"/>
      <c r="VCB85" s="23"/>
      <c r="VCC85" s="23"/>
      <c r="VCD85" s="23"/>
      <c r="VCE85" s="23"/>
      <c r="VCF85" s="23"/>
      <c r="VCG85" s="23"/>
      <c r="VCH85" s="23"/>
      <c r="VCI85" s="23"/>
      <c r="VCJ85" s="23"/>
      <c r="VCK85" s="23"/>
      <c r="VCL85" s="23"/>
      <c r="VCM85" s="23"/>
      <c r="VCN85" s="23"/>
      <c r="VCO85" s="23"/>
      <c r="VCP85" s="23"/>
      <c r="VCQ85" s="23"/>
      <c r="VCR85" s="23"/>
      <c r="VCS85" s="23"/>
      <c r="VCT85" s="23"/>
      <c r="VCU85" s="23"/>
      <c r="VCV85" s="23"/>
      <c r="VCW85" s="23"/>
      <c r="VCX85" s="23"/>
      <c r="VCY85" s="23"/>
      <c r="VCZ85" s="23"/>
      <c r="VDA85" s="23"/>
      <c r="VDB85" s="23"/>
      <c r="VDC85" s="23"/>
      <c r="VDD85" s="23"/>
      <c r="VDE85" s="23"/>
      <c r="VDF85" s="23"/>
      <c r="VDG85" s="23"/>
      <c r="VDH85" s="23"/>
      <c r="VDI85" s="23"/>
      <c r="VDJ85" s="23"/>
      <c r="VDK85" s="23"/>
      <c r="VDL85" s="23"/>
      <c r="VDM85" s="23"/>
      <c r="VDN85" s="23"/>
      <c r="VDO85" s="23"/>
      <c r="VDP85" s="23"/>
      <c r="VDQ85" s="23"/>
      <c r="VDR85" s="23"/>
      <c r="VDS85" s="23"/>
      <c r="VDT85" s="23"/>
      <c r="VDU85" s="23"/>
      <c r="VDV85" s="23"/>
      <c r="VDW85" s="23"/>
      <c r="VDX85" s="23"/>
      <c r="VDY85" s="23"/>
      <c r="VDZ85" s="23"/>
      <c r="VEA85" s="23"/>
      <c r="VEB85" s="23"/>
      <c r="VEC85" s="23"/>
      <c r="VED85" s="23"/>
      <c r="VEE85" s="23"/>
      <c r="VEF85" s="23"/>
      <c r="VEG85" s="23"/>
      <c r="VEH85" s="23"/>
      <c r="VEI85" s="23"/>
      <c r="VEJ85" s="23"/>
      <c r="VEK85" s="23"/>
      <c r="VEL85" s="23"/>
      <c r="VEM85" s="23"/>
      <c r="VEN85" s="23"/>
      <c r="VEO85" s="23"/>
      <c r="VEP85" s="23"/>
      <c r="VEQ85" s="23"/>
      <c r="VER85" s="23"/>
      <c r="VES85" s="23"/>
      <c r="VET85" s="23"/>
      <c r="VEU85" s="23"/>
      <c r="VEV85" s="23"/>
      <c r="VEW85" s="23"/>
      <c r="VEX85" s="23"/>
      <c r="VEY85" s="23"/>
      <c r="VEZ85" s="23"/>
      <c r="VFA85" s="23"/>
      <c r="VFB85" s="23"/>
      <c r="VFC85" s="23"/>
      <c r="VFD85" s="23"/>
      <c r="VFE85" s="23"/>
      <c r="VFF85" s="23"/>
      <c r="VFG85" s="23"/>
      <c r="VFH85" s="23"/>
      <c r="VFI85" s="23"/>
      <c r="VFJ85" s="23"/>
      <c r="VFK85" s="23"/>
      <c r="VFL85" s="23"/>
      <c r="VFM85" s="23"/>
      <c r="VFN85" s="23"/>
      <c r="VFO85" s="23"/>
      <c r="VFP85" s="23"/>
      <c r="VFQ85" s="23"/>
      <c r="VFR85" s="23"/>
      <c r="VFS85" s="23"/>
      <c r="VFT85" s="23"/>
      <c r="VFU85" s="23"/>
      <c r="VFV85" s="23"/>
      <c r="VFW85" s="23"/>
      <c r="VFX85" s="23"/>
      <c r="VFY85" s="23"/>
      <c r="VFZ85" s="23"/>
      <c r="VGA85" s="23"/>
      <c r="VGB85" s="23"/>
      <c r="VGC85" s="23"/>
      <c r="VGD85" s="23"/>
      <c r="VGE85" s="23"/>
      <c r="VGF85" s="23"/>
      <c r="VGG85" s="23"/>
      <c r="VGH85" s="23"/>
      <c r="VGI85" s="23"/>
      <c r="VGJ85" s="23"/>
      <c r="VGK85" s="23"/>
      <c r="VGL85" s="23"/>
      <c r="VGM85" s="23"/>
      <c r="VGN85" s="23"/>
      <c r="VGO85" s="23"/>
      <c r="VGP85" s="23"/>
      <c r="VGQ85" s="23"/>
      <c r="VGR85" s="23"/>
      <c r="VGS85" s="23"/>
      <c r="VGT85" s="23"/>
      <c r="VGU85" s="23"/>
      <c r="VGV85" s="23"/>
      <c r="VGW85" s="23"/>
      <c r="VGX85" s="23"/>
      <c r="VGY85" s="23"/>
      <c r="VGZ85" s="23"/>
      <c r="VHA85" s="23"/>
      <c r="VHB85" s="23"/>
      <c r="VHC85" s="23"/>
      <c r="VHD85" s="23"/>
      <c r="VHE85" s="23"/>
      <c r="VHF85" s="23"/>
      <c r="VHG85" s="23"/>
      <c r="VHH85" s="23"/>
      <c r="VHI85" s="23"/>
      <c r="VHJ85" s="23"/>
      <c r="VHK85" s="23"/>
      <c r="VHL85" s="23"/>
      <c r="VHM85" s="23"/>
      <c r="VHN85" s="23"/>
      <c r="VHO85" s="23"/>
      <c r="VHP85" s="23"/>
      <c r="VHQ85" s="23"/>
      <c r="VHR85" s="23"/>
      <c r="VHS85" s="23"/>
      <c r="VHT85" s="23"/>
      <c r="VHU85" s="23"/>
      <c r="VHV85" s="23"/>
      <c r="VHW85" s="23"/>
      <c r="VHX85" s="23"/>
      <c r="VHY85" s="23"/>
      <c r="VHZ85" s="23"/>
      <c r="VIA85" s="23"/>
      <c r="VIB85" s="23"/>
      <c r="VIC85" s="23"/>
      <c r="VID85" s="23"/>
      <c r="VIE85" s="23"/>
      <c r="VIF85" s="23"/>
      <c r="VIG85" s="23"/>
      <c r="VIH85" s="23"/>
      <c r="VII85" s="23"/>
      <c r="VIJ85" s="23"/>
      <c r="VIK85" s="23"/>
      <c r="VIL85" s="23"/>
      <c r="VIM85" s="23"/>
      <c r="VIN85" s="23"/>
      <c r="VIO85" s="23"/>
      <c r="VIP85" s="23"/>
      <c r="VIQ85" s="23"/>
      <c r="VIR85" s="23"/>
      <c r="VIS85" s="23"/>
      <c r="VIT85" s="23"/>
      <c r="VIU85" s="23"/>
      <c r="VIV85" s="23"/>
      <c r="VIW85" s="23"/>
      <c r="VIX85" s="23"/>
      <c r="VIY85" s="23"/>
      <c r="VIZ85" s="23"/>
      <c r="VJA85" s="23"/>
      <c r="VJB85" s="23"/>
      <c r="VJC85" s="23"/>
      <c r="VJD85" s="23"/>
      <c r="VJE85" s="23"/>
      <c r="VJF85" s="23"/>
      <c r="VJG85" s="23"/>
      <c r="VJH85" s="23"/>
      <c r="VJI85" s="23"/>
      <c r="VJJ85" s="23"/>
      <c r="VJK85" s="23"/>
      <c r="VJL85" s="23"/>
      <c r="VJM85" s="23"/>
      <c r="VJN85" s="23"/>
      <c r="VJO85" s="23"/>
      <c r="VJP85" s="23"/>
      <c r="VJQ85" s="23"/>
      <c r="VJR85" s="23"/>
      <c r="VJS85" s="23"/>
      <c r="VJT85" s="23"/>
      <c r="VJU85" s="23"/>
      <c r="VJV85" s="23"/>
      <c r="VJW85" s="23"/>
      <c r="VJX85" s="23"/>
      <c r="VJY85" s="23"/>
      <c r="VJZ85" s="23"/>
      <c r="VKA85" s="23"/>
      <c r="VKB85" s="23"/>
      <c r="VKC85" s="23"/>
      <c r="VKD85" s="23"/>
      <c r="VKE85" s="23"/>
      <c r="VKF85" s="23"/>
      <c r="VKG85" s="23"/>
      <c r="VKH85" s="23"/>
      <c r="VKI85" s="23"/>
      <c r="VKJ85" s="23"/>
      <c r="VKK85" s="23"/>
      <c r="VKL85" s="23"/>
      <c r="VKM85" s="23"/>
      <c r="VKN85" s="23"/>
      <c r="VKO85" s="23"/>
      <c r="VKP85" s="23"/>
      <c r="VKQ85" s="23"/>
      <c r="VKR85" s="23"/>
      <c r="VKS85" s="23"/>
      <c r="VKT85" s="23"/>
      <c r="VKU85" s="23"/>
      <c r="VKV85" s="23"/>
      <c r="VKW85" s="23"/>
      <c r="VKX85" s="23"/>
      <c r="VKY85" s="23"/>
      <c r="VKZ85" s="23"/>
      <c r="VLA85" s="23"/>
      <c r="VLB85" s="23"/>
      <c r="VLC85" s="23"/>
      <c r="VLD85" s="23"/>
      <c r="VLE85" s="23"/>
      <c r="VLF85" s="23"/>
      <c r="VLG85" s="23"/>
      <c r="VLH85" s="23"/>
      <c r="VLI85" s="23"/>
      <c r="VLJ85" s="23"/>
      <c r="VLK85" s="23"/>
      <c r="VLL85" s="23"/>
      <c r="VLM85" s="23"/>
      <c r="VLN85" s="23"/>
      <c r="VLO85" s="23"/>
      <c r="VLP85" s="23"/>
      <c r="VLQ85" s="23"/>
      <c r="VLR85" s="23"/>
      <c r="VLS85" s="23"/>
      <c r="VLT85" s="23"/>
      <c r="VLU85" s="23"/>
      <c r="VLV85" s="23"/>
      <c r="VLW85" s="23"/>
      <c r="VLX85" s="23"/>
      <c r="VLY85" s="23"/>
      <c r="VLZ85" s="23"/>
      <c r="VMA85" s="23"/>
      <c r="VMB85" s="23"/>
      <c r="VMC85" s="23"/>
      <c r="VMD85" s="23"/>
      <c r="VME85" s="23"/>
      <c r="VMF85" s="23"/>
      <c r="VMG85" s="23"/>
      <c r="VMH85" s="23"/>
      <c r="VMI85" s="23"/>
      <c r="VMJ85" s="23"/>
      <c r="VMK85" s="23"/>
      <c r="VML85" s="23"/>
      <c r="VMM85" s="23"/>
      <c r="VMN85" s="23"/>
      <c r="VMO85" s="23"/>
      <c r="VMP85" s="23"/>
      <c r="VMQ85" s="23"/>
      <c r="VMR85" s="23"/>
      <c r="VMS85" s="23"/>
      <c r="VMT85" s="23"/>
      <c r="VMU85" s="23"/>
      <c r="VMV85" s="23"/>
      <c r="VMW85" s="23"/>
      <c r="VMX85" s="23"/>
      <c r="VMY85" s="23"/>
      <c r="VMZ85" s="23"/>
      <c r="VNA85" s="23"/>
      <c r="VNB85" s="23"/>
      <c r="VNC85" s="23"/>
      <c r="VND85" s="23"/>
      <c r="VNE85" s="23"/>
      <c r="VNF85" s="23"/>
      <c r="VNG85" s="23"/>
      <c r="VNH85" s="23"/>
      <c r="VNI85" s="23"/>
      <c r="VNJ85" s="23"/>
      <c r="VNK85" s="23"/>
      <c r="VNL85" s="23"/>
      <c r="VNM85" s="23"/>
      <c r="VNN85" s="23"/>
      <c r="VNO85" s="23"/>
      <c r="VNP85" s="23"/>
      <c r="VNQ85" s="23"/>
      <c r="VNR85" s="23"/>
      <c r="VNS85" s="23"/>
      <c r="VNT85" s="23"/>
      <c r="VNU85" s="23"/>
      <c r="VNV85" s="23"/>
      <c r="VNW85" s="23"/>
      <c r="VNX85" s="23"/>
      <c r="VNY85" s="23"/>
      <c r="VNZ85" s="23"/>
      <c r="VOA85" s="23"/>
      <c r="VOB85" s="23"/>
      <c r="VOC85" s="23"/>
      <c r="VOD85" s="23"/>
      <c r="VOE85" s="23"/>
      <c r="VOF85" s="23"/>
      <c r="VOG85" s="23"/>
      <c r="VOH85" s="23"/>
      <c r="VOI85" s="23"/>
      <c r="VOJ85" s="23"/>
      <c r="VOK85" s="23"/>
      <c r="VOL85" s="23"/>
      <c r="VOM85" s="23"/>
      <c r="VON85" s="23"/>
      <c r="VOO85" s="23"/>
      <c r="VOP85" s="23"/>
      <c r="VOQ85" s="23"/>
      <c r="VOR85" s="23"/>
      <c r="VOS85" s="23"/>
      <c r="VOT85" s="23"/>
      <c r="VOU85" s="23"/>
      <c r="VOV85" s="23"/>
      <c r="VOW85" s="23"/>
      <c r="VOX85" s="23"/>
      <c r="VOY85" s="23"/>
      <c r="VOZ85" s="23"/>
      <c r="VPA85" s="23"/>
      <c r="VPB85" s="23"/>
      <c r="VPC85" s="23"/>
      <c r="VPD85" s="23"/>
      <c r="VPE85" s="23"/>
      <c r="VPF85" s="23"/>
      <c r="VPG85" s="23"/>
      <c r="VPH85" s="23"/>
      <c r="VPI85" s="23"/>
      <c r="VPJ85" s="23"/>
      <c r="VPK85" s="23"/>
      <c r="VPL85" s="23"/>
      <c r="VPM85" s="23"/>
      <c r="VPN85" s="23"/>
      <c r="VPO85" s="23"/>
      <c r="VPP85" s="23"/>
      <c r="VPQ85" s="23"/>
      <c r="VPR85" s="23"/>
      <c r="VPS85" s="23"/>
      <c r="VPT85" s="23"/>
      <c r="VPU85" s="23"/>
      <c r="VPV85" s="23"/>
      <c r="VPW85" s="23"/>
      <c r="VPX85" s="23"/>
      <c r="VPY85" s="23"/>
      <c r="VPZ85" s="23"/>
      <c r="VQA85" s="23"/>
      <c r="VQB85" s="23"/>
      <c r="VQC85" s="23"/>
      <c r="VQD85" s="23"/>
      <c r="VQE85" s="23"/>
      <c r="VQF85" s="23"/>
      <c r="VQG85" s="23"/>
      <c r="VQH85" s="23"/>
      <c r="VQI85" s="23"/>
      <c r="VQJ85" s="23"/>
      <c r="VQK85" s="23"/>
      <c r="VQL85" s="23"/>
      <c r="VQM85" s="23"/>
      <c r="VQN85" s="23"/>
      <c r="VQO85" s="23"/>
      <c r="VQP85" s="23"/>
      <c r="VQQ85" s="23"/>
      <c r="VQR85" s="23"/>
      <c r="VQS85" s="23"/>
      <c r="VQT85" s="23"/>
      <c r="VQU85" s="23"/>
      <c r="VQV85" s="23"/>
      <c r="VQW85" s="23"/>
      <c r="VQX85" s="23"/>
      <c r="VQY85" s="23"/>
      <c r="VQZ85" s="23"/>
      <c r="VRA85" s="23"/>
      <c r="VRB85" s="23"/>
      <c r="VRC85" s="23"/>
      <c r="VRD85" s="23"/>
      <c r="VRE85" s="23"/>
      <c r="VRF85" s="23"/>
      <c r="VRG85" s="23"/>
      <c r="VRH85" s="23"/>
      <c r="VRI85" s="23"/>
      <c r="VRJ85" s="23"/>
      <c r="VRK85" s="23"/>
      <c r="VRL85" s="23"/>
      <c r="VRM85" s="23"/>
      <c r="VRN85" s="23"/>
      <c r="VRO85" s="23"/>
      <c r="VRP85" s="23"/>
      <c r="VRQ85" s="23"/>
      <c r="VRR85" s="23"/>
      <c r="VRS85" s="23"/>
      <c r="VRT85" s="23"/>
      <c r="VRU85" s="23"/>
      <c r="VRV85" s="23"/>
      <c r="VRW85" s="23"/>
      <c r="VRX85" s="23"/>
      <c r="VRY85" s="23"/>
      <c r="VRZ85" s="23"/>
      <c r="VSA85" s="23"/>
      <c r="VSB85" s="23"/>
      <c r="VSC85" s="23"/>
      <c r="VSD85" s="23"/>
      <c r="VSE85" s="23"/>
      <c r="VSF85" s="23"/>
      <c r="VSG85" s="23"/>
      <c r="VSH85" s="23"/>
      <c r="VSI85" s="23"/>
      <c r="VSJ85" s="23"/>
      <c r="VSK85" s="23"/>
      <c r="VSL85" s="23"/>
      <c r="VSM85" s="23"/>
      <c r="VSN85" s="23"/>
      <c r="VSO85" s="23"/>
      <c r="VSP85" s="23"/>
      <c r="VSQ85" s="23"/>
      <c r="VSR85" s="23"/>
      <c r="VSS85" s="23"/>
      <c r="VST85" s="23"/>
      <c r="VSU85" s="23"/>
      <c r="VSV85" s="23"/>
      <c r="VSW85" s="23"/>
      <c r="VSX85" s="23"/>
      <c r="VSY85" s="23"/>
      <c r="VSZ85" s="23"/>
      <c r="VTA85" s="23"/>
      <c r="VTB85" s="23"/>
      <c r="VTC85" s="23"/>
      <c r="VTD85" s="23"/>
      <c r="VTE85" s="23"/>
      <c r="VTF85" s="23"/>
      <c r="VTG85" s="23"/>
      <c r="VTH85" s="23"/>
      <c r="VTI85" s="23"/>
      <c r="VTJ85" s="23"/>
      <c r="VTK85" s="23"/>
      <c r="VTL85" s="23"/>
      <c r="VTM85" s="23"/>
      <c r="VTN85" s="23"/>
      <c r="VTO85" s="23"/>
      <c r="VTP85" s="23"/>
      <c r="VTQ85" s="23"/>
      <c r="VTR85" s="23"/>
      <c r="VTS85" s="23"/>
      <c r="VTT85" s="23"/>
      <c r="VTU85" s="23"/>
      <c r="VTV85" s="23"/>
      <c r="VTW85" s="23"/>
      <c r="VTX85" s="23"/>
      <c r="VTY85" s="23"/>
      <c r="VTZ85" s="23"/>
      <c r="VUA85" s="23"/>
      <c r="VUB85" s="23"/>
      <c r="VUC85" s="23"/>
      <c r="VUD85" s="23"/>
      <c r="VUE85" s="23"/>
      <c r="VUF85" s="23"/>
      <c r="VUG85" s="23"/>
      <c r="VUH85" s="23"/>
      <c r="VUI85" s="23"/>
      <c r="VUJ85" s="23"/>
      <c r="VUK85" s="23"/>
      <c r="VUL85" s="23"/>
      <c r="VUM85" s="23"/>
      <c r="VUN85" s="23"/>
      <c r="VUO85" s="23"/>
      <c r="VUP85" s="23"/>
      <c r="VUQ85" s="23"/>
      <c r="VUR85" s="23"/>
      <c r="VUS85" s="23"/>
      <c r="VUT85" s="23"/>
      <c r="VUU85" s="23"/>
      <c r="VUV85" s="23"/>
      <c r="VUW85" s="23"/>
      <c r="VUX85" s="23"/>
      <c r="VUY85" s="23"/>
      <c r="VUZ85" s="23"/>
      <c r="VVA85" s="23"/>
      <c r="VVB85" s="23"/>
      <c r="VVC85" s="23"/>
      <c r="VVD85" s="23"/>
      <c r="VVE85" s="23"/>
      <c r="VVF85" s="23"/>
      <c r="VVG85" s="23"/>
      <c r="VVH85" s="23"/>
      <c r="VVI85" s="23"/>
      <c r="VVJ85" s="23"/>
      <c r="VVK85" s="23"/>
      <c r="VVL85" s="23"/>
      <c r="VVM85" s="23"/>
      <c r="VVN85" s="23"/>
      <c r="VVO85" s="23"/>
      <c r="VVP85" s="23"/>
      <c r="VVQ85" s="23"/>
      <c r="VVR85" s="23"/>
      <c r="VVS85" s="23"/>
      <c r="VVT85" s="23"/>
      <c r="VVU85" s="23"/>
      <c r="VVV85" s="23"/>
      <c r="VVW85" s="23"/>
      <c r="VVX85" s="23"/>
      <c r="VVY85" s="23"/>
      <c r="VVZ85" s="23"/>
      <c r="VWA85" s="23"/>
      <c r="VWB85" s="23"/>
      <c r="VWC85" s="23"/>
      <c r="VWD85" s="23"/>
      <c r="VWE85" s="23"/>
      <c r="VWF85" s="23"/>
      <c r="VWG85" s="23"/>
      <c r="VWH85" s="23"/>
      <c r="VWI85" s="23"/>
      <c r="VWJ85" s="23"/>
      <c r="VWK85" s="23"/>
      <c r="VWL85" s="23"/>
      <c r="VWM85" s="23"/>
      <c r="VWN85" s="23"/>
      <c r="VWO85" s="23"/>
      <c r="VWP85" s="23"/>
      <c r="VWQ85" s="23"/>
      <c r="VWR85" s="23"/>
      <c r="VWS85" s="23"/>
      <c r="VWT85" s="23"/>
      <c r="VWU85" s="23"/>
      <c r="VWV85" s="23"/>
      <c r="VWW85" s="23"/>
      <c r="VWX85" s="23"/>
      <c r="VWY85" s="23"/>
      <c r="VWZ85" s="23"/>
      <c r="VXA85" s="23"/>
      <c r="VXB85" s="23"/>
      <c r="VXC85" s="23"/>
      <c r="VXD85" s="23"/>
      <c r="VXE85" s="23"/>
      <c r="VXF85" s="23"/>
      <c r="VXG85" s="23"/>
      <c r="VXH85" s="23"/>
      <c r="VXI85" s="23"/>
      <c r="VXJ85" s="23"/>
      <c r="VXK85" s="23"/>
      <c r="VXL85" s="23"/>
      <c r="VXM85" s="23"/>
      <c r="VXN85" s="23"/>
      <c r="VXO85" s="23"/>
      <c r="VXP85" s="23"/>
      <c r="VXQ85" s="23"/>
      <c r="VXR85" s="23"/>
      <c r="VXS85" s="23"/>
      <c r="VXT85" s="23"/>
      <c r="VXU85" s="23"/>
      <c r="VXV85" s="23"/>
      <c r="VXW85" s="23"/>
      <c r="VXX85" s="23"/>
      <c r="VXY85" s="23"/>
      <c r="VXZ85" s="23"/>
      <c r="VYA85" s="23"/>
      <c r="VYB85" s="23"/>
      <c r="VYC85" s="23"/>
      <c r="VYD85" s="23"/>
      <c r="VYE85" s="23"/>
      <c r="VYF85" s="23"/>
      <c r="VYG85" s="23"/>
      <c r="VYH85" s="23"/>
      <c r="VYI85" s="23"/>
      <c r="VYJ85" s="23"/>
      <c r="VYK85" s="23"/>
      <c r="VYL85" s="23"/>
      <c r="VYM85" s="23"/>
      <c r="VYN85" s="23"/>
      <c r="VYO85" s="23"/>
      <c r="VYP85" s="23"/>
      <c r="VYQ85" s="23"/>
      <c r="VYR85" s="23"/>
      <c r="VYS85" s="23"/>
      <c r="VYT85" s="23"/>
      <c r="VYU85" s="23"/>
      <c r="VYV85" s="23"/>
      <c r="VYW85" s="23"/>
      <c r="VYX85" s="23"/>
      <c r="VYY85" s="23"/>
      <c r="VYZ85" s="23"/>
      <c r="VZA85" s="23"/>
      <c r="VZB85" s="23"/>
      <c r="VZC85" s="23"/>
      <c r="VZD85" s="23"/>
      <c r="VZE85" s="23"/>
      <c r="VZF85" s="23"/>
      <c r="VZG85" s="23"/>
      <c r="VZH85" s="23"/>
      <c r="VZI85" s="23"/>
      <c r="VZJ85" s="23"/>
      <c r="VZK85" s="23"/>
      <c r="VZL85" s="23"/>
      <c r="VZM85" s="23"/>
      <c r="VZN85" s="23"/>
      <c r="VZO85" s="23"/>
      <c r="VZP85" s="23"/>
      <c r="VZQ85" s="23"/>
      <c r="VZR85" s="23"/>
      <c r="VZS85" s="23"/>
      <c r="VZT85" s="23"/>
      <c r="VZU85" s="23"/>
      <c r="VZV85" s="23"/>
      <c r="VZW85" s="23"/>
      <c r="VZX85" s="23"/>
      <c r="VZY85" s="23"/>
      <c r="VZZ85" s="23"/>
      <c r="WAA85" s="23"/>
      <c r="WAB85" s="23"/>
      <c r="WAC85" s="23"/>
      <c r="WAD85" s="23"/>
      <c r="WAE85" s="23"/>
      <c r="WAF85" s="23"/>
      <c r="WAG85" s="23"/>
      <c r="WAH85" s="23"/>
      <c r="WAI85" s="23"/>
      <c r="WAJ85" s="23"/>
      <c r="WAK85" s="23"/>
      <c r="WAL85" s="23"/>
      <c r="WAM85" s="23"/>
      <c r="WAN85" s="23"/>
      <c r="WAO85" s="23"/>
      <c r="WAP85" s="23"/>
      <c r="WAQ85" s="23"/>
      <c r="WAR85" s="23"/>
      <c r="WAS85" s="23"/>
      <c r="WAT85" s="23"/>
      <c r="WAU85" s="23"/>
      <c r="WAV85" s="23"/>
      <c r="WAW85" s="23"/>
      <c r="WAX85" s="23"/>
      <c r="WAY85" s="23"/>
      <c r="WAZ85" s="23"/>
      <c r="WBA85" s="23"/>
      <c r="WBB85" s="23"/>
      <c r="WBC85" s="23"/>
      <c r="WBD85" s="23"/>
      <c r="WBE85" s="23"/>
      <c r="WBF85" s="23"/>
      <c r="WBG85" s="23"/>
      <c r="WBH85" s="23"/>
      <c r="WBI85" s="23"/>
      <c r="WBJ85" s="23"/>
      <c r="WBK85" s="23"/>
      <c r="WBL85" s="23"/>
      <c r="WBM85" s="23"/>
      <c r="WBN85" s="23"/>
      <c r="WBO85" s="23"/>
      <c r="WBP85" s="23"/>
      <c r="WBQ85" s="23"/>
      <c r="WBR85" s="23"/>
      <c r="WBS85" s="23"/>
      <c r="WBT85" s="23"/>
      <c r="WBU85" s="23"/>
      <c r="WBV85" s="23"/>
      <c r="WBW85" s="23"/>
      <c r="WBX85" s="23"/>
      <c r="WBY85" s="23"/>
      <c r="WBZ85" s="23"/>
      <c r="WCA85" s="23"/>
      <c r="WCB85" s="23"/>
      <c r="WCC85" s="23"/>
      <c r="WCD85" s="23"/>
      <c r="WCE85" s="23"/>
      <c r="WCF85" s="23"/>
      <c r="WCG85" s="23"/>
      <c r="WCH85" s="23"/>
      <c r="WCI85" s="23"/>
      <c r="WCJ85" s="23"/>
      <c r="WCK85" s="23"/>
      <c r="WCL85" s="23"/>
      <c r="WCM85" s="23"/>
      <c r="WCN85" s="23"/>
      <c r="WCO85" s="23"/>
      <c r="WCP85" s="23"/>
      <c r="WCQ85" s="23"/>
      <c r="WCR85" s="23"/>
      <c r="WCS85" s="23"/>
      <c r="WCT85" s="23"/>
      <c r="WCU85" s="23"/>
      <c r="WCV85" s="23"/>
      <c r="WCW85" s="23"/>
      <c r="WCX85" s="23"/>
      <c r="WCY85" s="23"/>
      <c r="WCZ85" s="23"/>
      <c r="WDA85" s="23"/>
      <c r="WDB85" s="23"/>
      <c r="WDC85" s="23"/>
      <c r="WDD85" s="23"/>
      <c r="WDE85" s="23"/>
      <c r="WDF85" s="23"/>
      <c r="WDG85" s="23"/>
      <c r="WDH85" s="23"/>
      <c r="WDI85" s="23"/>
      <c r="WDJ85" s="23"/>
      <c r="WDK85" s="23"/>
      <c r="WDL85" s="23"/>
      <c r="WDM85" s="23"/>
      <c r="WDN85" s="23"/>
      <c r="WDO85" s="23"/>
      <c r="WDP85" s="23"/>
      <c r="WDQ85" s="23"/>
      <c r="WDR85" s="23"/>
      <c r="WDS85" s="23"/>
      <c r="WDT85" s="23"/>
      <c r="WDU85" s="23"/>
      <c r="WDV85" s="23"/>
      <c r="WDW85" s="23"/>
      <c r="WDX85" s="23"/>
      <c r="WDY85" s="23"/>
      <c r="WDZ85" s="23"/>
      <c r="WEA85" s="23"/>
      <c r="WEB85" s="23"/>
      <c r="WEC85" s="23"/>
      <c r="WED85" s="23"/>
      <c r="WEE85" s="23"/>
      <c r="WEF85" s="23"/>
      <c r="WEG85" s="23"/>
      <c r="WEH85" s="23"/>
      <c r="WEI85" s="23"/>
      <c r="WEJ85" s="23"/>
      <c r="WEK85" s="23"/>
      <c r="WEL85" s="23"/>
      <c r="WEM85" s="23"/>
      <c r="WEN85" s="23"/>
      <c r="WEO85" s="23"/>
      <c r="WEP85" s="23"/>
      <c r="WEQ85" s="23"/>
      <c r="WER85" s="23"/>
      <c r="WES85" s="23"/>
      <c r="WET85" s="23"/>
      <c r="WEU85" s="23"/>
      <c r="WEV85" s="23"/>
      <c r="WEW85" s="23"/>
      <c r="WEX85" s="23"/>
      <c r="WEY85" s="23"/>
      <c r="WEZ85" s="23"/>
      <c r="WFA85" s="23"/>
      <c r="WFB85" s="23"/>
      <c r="WFC85" s="23"/>
      <c r="WFD85" s="23"/>
      <c r="WFE85" s="23"/>
      <c r="WFF85" s="23"/>
      <c r="WFG85" s="23"/>
      <c r="WFH85" s="23"/>
      <c r="WFI85" s="23"/>
      <c r="WFJ85" s="23"/>
      <c r="WFK85" s="23"/>
      <c r="WFL85" s="23"/>
      <c r="WFM85" s="23"/>
      <c r="WFN85" s="23"/>
      <c r="WFO85" s="23"/>
      <c r="WFP85" s="23"/>
      <c r="WFQ85" s="23"/>
      <c r="WFR85" s="23"/>
      <c r="WFS85" s="23"/>
      <c r="WFT85" s="23"/>
      <c r="WFU85" s="23"/>
      <c r="WFV85" s="23"/>
      <c r="WFW85" s="23"/>
      <c r="WFX85" s="23"/>
      <c r="WFY85" s="23"/>
      <c r="WFZ85" s="23"/>
      <c r="WGA85" s="23"/>
      <c r="WGB85" s="23"/>
      <c r="WGC85" s="23"/>
      <c r="WGD85" s="23"/>
      <c r="WGE85" s="23"/>
      <c r="WGF85" s="23"/>
      <c r="WGG85" s="23"/>
      <c r="WGH85" s="23"/>
      <c r="WGI85" s="23"/>
      <c r="WGJ85" s="23"/>
      <c r="WGK85" s="23"/>
      <c r="WGL85" s="23"/>
      <c r="WGM85" s="23"/>
      <c r="WGN85" s="23"/>
      <c r="WGO85" s="23"/>
      <c r="WGP85" s="23"/>
      <c r="WGQ85" s="23"/>
      <c r="WGR85" s="23"/>
      <c r="WGS85" s="23"/>
      <c r="WGT85" s="23"/>
      <c r="WGU85" s="23"/>
      <c r="WGV85" s="23"/>
      <c r="WGW85" s="23"/>
      <c r="WGX85" s="23"/>
      <c r="WGY85" s="23"/>
      <c r="WGZ85" s="23"/>
      <c r="WHA85" s="23"/>
      <c r="WHB85" s="23"/>
      <c r="WHC85" s="23"/>
      <c r="WHD85" s="23"/>
      <c r="WHE85" s="23"/>
      <c r="WHF85" s="23"/>
      <c r="WHG85" s="23"/>
      <c r="WHH85" s="23"/>
      <c r="WHI85" s="23"/>
      <c r="WHJ85" s="23"/>
      <c r="WHK85" s="23"/>
      <c r="WHL85" s="23"/>
      <c r="WHM85" s="23"/>
      <c r="WHN85" s="23"/>
      <c r="WHO85" s="23"/>
      <c r="WHP85" s="23"/>
      <c r="WHQ85" s="23"/>
      <c r="WHR85" s="23"/>
      <c r="WHS85" s="23"/>
      <c r="WHT85" s="23"/>
      <c r="WHU85" s="23"/>
      <c r="WHV85" s="23"/>
      <c r="WHW85" s="23"/>
      <c r="WHX85" s="23"/>
      <c r="WHY85" s="23"/>
      <c r="WHZ85" s="23"/>
      <c r="WIA85" s="23"/>
      <c r="WIB85" s="23"/>
      <c r="WIC85" s="23"/>
      <c r="WID85" s="23"/>
      <c r="WIE85" s="23"/>
      <c r="WIF85" s="23"/>
      <c r="WIG85" s="23"/>
      <c r="WIH85" s="23"/>
      <c r="WII85" s="23"/>
      <c r="WIJ85" s="23"/>
      <c r="WIK85" s="23"/>
      <c r="WIL85" s="23"/>
      <c r="WIM85" s="23"/>
      <c r="WIN85" s="23"/>
      <c r="WIO85" s="23"/>
      <c r="WIP85" s="23"/>
      <c r="WIQ85" s="23"/>
      <c r="WIR85" s="23"/>
      <c r="WIS85" s="23"/>
      <c r="WIT85" s="23"/>
      <c r="WIU85" s="23"/>
      <c r="WIV85" s="23"/>
      <c r="WIW85" s="23"/>
      <c r="WIX85" s="23"/>
      <c r="WIY85" s="23"/>
      <c r="WIZ85" s="23"/>
      <c r="WJA85" s="23"/>
      <c r="WJB85" s="23"/>
      <c r="WJC85" s="23"/>
      <c r="WJD85" s="23"/>
      <c r="WJE85" s="23"/>
      <c r="WJF85" s="23"/>
      <c r="WJG85" s="23"/>
      <c r="WJH85" s="23"/>
      <c r="WJI85" s="23"/>
      <c r="WJJ85" s="23"/>
      <c r="WJK85" s="23"/>
      <c r="WJL85" s="23"/>
      <c r="WJM85" s="23"/>
      <c r="WJN85" s="23"/>
      <c r="WJO85" s="23"/>
      <c r="WJP85" s="23"/>
      <c r="WJQ85" s="23"/>
      <c r="WJR85" s="23"/>
      <c r="WJS85" s="23"/>
      <c r="WJT85" s="23"/>
      <c r="WJU85" s="23"/>
      <c r="WJV85" s="23"/>
      <c r="WJW85" s="23"/>
      <c r="WJX85" s="23"/>
      <c r="WJY85" s="23"/>
      <c r="WJZ85" s="23"/>
      <c r="WKA85" s="23"/>
      <c r="WKB85" s="23"/>
      <c r="WKC85" s="23"/>
      <c r="WKD85" s="23"/>
      <c r="WKE85" s="23"/>
      <c r="WKF85" s="23"/>
      <c r="WKG85" s="23"/>
      <c r="WKH85" s="23"/>
      <c r="WKI85" s="23"/>
      <c r="WKJ85" s="23"/>
      <c r="WKK85" s="23"/>
      <c r="WKL85" s="23"/>
      <c r="WKM85" s="23"/>
      <c r="WKN85" s="23"/>
      <c r="WKO85" s="23"/>
      <c r="WKP85" s="23"/>
      <c r="WKQ85" s="23"/>
      <c r="WKR85" s="23"/>
      <c r="WKS85" s="23"/>
      <c r="WKT85" s="23"/>
      <c r="WKU85" s="23"/>
      <c r="WKV85" s="23"/>
      <c r="WKW85" s="23"/>
      <c r="WKX85" s="23"/>
      <c r="WKY85" s="23"/>
      <c r="WKZ85" s="23"/>
      <c r="WLA85" s="23"/>
      <c r="WLB85" s="23"/>
      <c r="WLC85" s="23"/>
      <c r="WLD85" s="23"/>
      <c r="WLE85" s="23"/>
      <c r="WLF85" s="23"/>
      <c r="WLG85" s="23"/>
      <c r="WLH85" s="23"/>
      <c r="WLI85" s="23"/>
      <c r="WLJ85" s="23"/>
      <c r="WLK85" s="23"/>
      <c r="WLL85" s="23"/>
      <c r="WLM85" s="23"/>
      <c r="WLN85" s="23"/>
      <c r="WLO85" s="23"/>
      <c r="WLP85" s="23"/>
      <c r="WLQ85" s="23"/>
      <c r="WLR85" s="23"/>
      <c r="WLS85" s="23"/>
      <c r="WLT85" s="23"/>
      <c r="WLU85" s="23"/>
      <c r="WLV85" s="23"/>
      <c r="WLW85" s="23"/>
      <c r="WLX85" s="23"/>
      <c r="WLY85" s="23"/>
      <c r="WLZ85" s="23"/>
      <c r="WMA85" s="23"/>
      <c r="WMB85" s="23"/>
      <c r="WMC85" s="23"/>
      <c r="WMD85" s="23"/>
      <c r="WME85" s="23"/>
      <c r="WMF85" s="23"/>
      <c r="WMG85" s="23"/>
      <c r="WMH85" s="23"/>
      <c r="WMI85" s="23"/>
      <c r="WMJ85" s="23"/>
      <c r="WMK85" s="23"/>
      <c r="WML85" s="23"/>
      <c r="WMM85" s="23"/>
      <c r="WMN85" s="23"/>
      <c r="WMO85" s="23"/>
      <c r="WMP85" s="23"/>
      <c r="WMQ85" s="23"/>
      <c r="WMR85" s="23"/>
      <c r="WMS85" s="23"/>
      <c r="WMT85" s="23"/>
      <c r="WMU85" s="23"/>
      <c r="WMV85" s="23"/>
      <c r="WMW85" s="23"/>
      <c r="WMX85" s="23"/>
      <c r="WMY85" s="23"/>
      <c r="WMZ85" s="23"/>
      <c r="WNA85" s="23"/>
      <c r="WNB85" s="23"/>
      <c r="WNC85" s="23"/>
      <c r="WND85" s="23"/>
      <c r="WNE85" s="23"/>
      <c r="WNF85" s="23"/>
      <c r="WNG85" s="23"/>
      <c r="WNH85" s="23"/>
      <c r="WNI85" s="23"/>
      <c r="WNJ85" s="23"/>
      <c r="WNK85" s="23"/>
      <c r="WNL85" s="23"/>
      <c r="WNM85" s="23"/>
      <c r="WNN85" s="23"/>
      <c r="WNO85" s="23"/>
      <c r="WNP85" s="23"/>
      <c r="WNQ85" s="23"/>
      <c r="WNR85" s="23"/>
      <c r="WNS85" s="23"/>
      <c r="WNT85" s="23"/>
      <c r="WNU85" s="23"/>
      <c r="WNV85" s="23"/>
      <c r="WNW85" s="23"/>
      <c r="WNX85" s="23"/>
      <c r="WNY85" s="23"/>
      <c r="WNZ85" s="23"/>
      <c r="WOA85" s="23"/>
      <c r="WOB85" s="23"/>
      <c r="WOC85" s="23"/>
      <c r="WOD85" s="23"/>
      <c r="WOE85" s="23"/>
      <c r="WOF85" s="23"/>
      <c r="WOG85" s="23"/>
      <c r="WOH85" s="23"/>
      <c r="WOI85" s="23"/>
      <c r="WOJ85" s="23"/>
      <c r="WOK85" s="23"/>
      <c r="WOL85" s="23"/>
      <c r="WOM85" s="23"/>
      <c r="WON85" s="23"/>
      <c r="WOO85" s="23"/>
      <c r="WOP85" s="23"/>
      <c r="WOQ85" s="23"/>
      <c r="WOR85" s="23"/>
      <c r="WOS85" s="23"/>
      <c r="WOT85" s="23"/>
      <c r="WOU85" s="23"/>
      <c r="WOV85" s="23"/>
      <c r="WOW85" s="23"/>
      <c r="WOX85" s="23"/>
      <c r="WOY85" s="23"/>
      <c r="WOZ85" s="23"/>
      <c r="WPA85" s="23"/>
      <c r="WPB85" s="23"/>
      <c r="WPC85" s="23"/>
      <c r="WPD85" s="23"/>
      <c r="WPE85" s="23"/>
      <c r="WPF85" s="23"/>
      <c r="WPG85" s="23"/>
      <c r="WPH85" s="23"/>
      <c r="WPI85" s="23"/>
      <c r="WPJ85" s="23"/>
      <c r="WPK85" s="23"/>
      <c r="WPL85" s="23"/>
      <c r="WPM85" s="23"/>
      <c r="WPN85" s="23"/>
      <c r="WPO85" s="23"/>
      <c r="WPP85" s="23"/>
      <c r="WPQ85" s="23"/>
      <c r="WPR85" s="23"/>
      <c r="WPS85" s="23"/>
      <c r="WPT85" s="23"/>
      <c r="WPU85" s="23"/>
      <c r="WPV85" s="23"/>
      <c r="WPW85" s="23"/>
      <c r="WPX85" s="23"/>
      <c r="WPY85" s="23"/>
      <c r="WPZ85" s="23"/>
      <c r="WQA85" s="23"/>
      <c r="WQB85" s="23"/>
      <c r="WQC85" s="23"/>
      <c r="WQD85" s="23"/>
      <c r="WQE85" s="23"/>
      <c r="WQF85" s="23"/>
      <c r="WQG85" s="23"/>
      <c r="WQH85" s="23"/>
      <c r="WQI85" s="23"/>
      <c r="WQJ85" s="23"/>
      <c r="WQK85" s="23"/>
      <c r="WQL85" s="23"/>
      <c r="WQM85" s="23"/>
      <c r="WQN85" s="23"/>
      <c r="WQO85" s="23"/>
      <c r="WQP85" s="23"/>
      <c r="WQQ85" s="23"/>
      <c r="WQR85" s="23"/>
      <c r="WQS85" s="23"/>
      <c r="WQT85" s="23"/>
      <c r="WQU85" s="23"/>
      <c r="WQV85" s="23"/>
      <c r="WQW85" s="23"/>
      <c r="WQX85" s="23"/>
      <c r="WQY85" s="23"/>
      <c r="WQZ85" s="23"/>
      <c r="WRA85" s="23"/>
      <c r="WRB85" s="23"/>
      <c r="WRC85" s="23"/>
      <c r="WRD85" s="23"/>
      <c r="WRE85" s="23"/>
      <c r="WRF85" s="23"/>
      <c r="WRG85" s="23"/>
      <c r="WRH85" s="23"/>
      <c r="WRI85" s="23"/>
      <c r="WRJ85" s="23"/>
      <c r="WRK85" s="23"/>
      <c r="WRL85" s="23"/>
      <c r="WRM85" s="23"/>
      <c r="WRN85" s="23"/>
      <c r="WRO85" s="23"/>
      <c r="WRP85" s="23"/>
      <c r="WRQ85" s="23"/>
      <c r="WRR85" s="23"/>
      <c r="WRS85" s="23"/>
      <c r="WRT85" s="23"/>
      <c r="WRU85" s="23"/>
      <c r="WRV85" s="23"/>
      <c r="WRW85" s="23"/>
      <c r="WRX85" s="23"/>
      <c r="WRY85" s="23"/>
      <c r="WRZ85" s="23"/>
      <c r="WSA85" s="23"/>
      <c r="WSB85" s="23"/>
      <c r="WSC85" s="23"/>
      <c r="WSD85" s="23"/>
      <c r="WSE85" s="23"/>
      <c r="WSF85" s="23"/>
      <c r="WSG85" s="23"/>
      <c r="WSH85" s="23"/>
      <c r="WSI85" s="23"/>
      <c r="WSJ85" s="23"/>
      <c r="WSK85" s="23"/>
      <c r="WSL85" s="23"/>
      <c r="WSM85" s="23"/>
      <c r="WSN85" s="23"/>
      <c r="WSO85" s="23"/>
      <c r="WSP85" s="23"/>
      <c r="WSQ85" s="23"/>
      <c r="WSR85" s="23"/>
      <c r="WSS85" s="23"/>
      <c r="WST85" s="23"/>
      <c r="WSU85" s="23"/>
      <c r="WSV85" s="23"/>
      <c r="WSW85" s="23"/>
      <c r="WSX85" s="23"/>
      <c r="WSY85" s="23"/>
      <c r="WSZ85" s="23"/>
      <c r="WTA85" s="23"/>
      <c r="WTB85" s="23"/>
      <c r="WTC85" s="23"/>
      <c r="WTD85" s="23"/>
      <c r="WTE85" s="23"/>
      <c r="WTF85" s="23"/>
      <c r="WTG85" s="23"/>
      <c r="WTH85" s="23"/>
      <c r="WTI85" s="23"/>
      <c r="WTJ85" s="23"/>
      <c r="WTK85" s="23"/>
      <c r="WTL85" s="23"/>
      <c r="WTM85" s="23"/>
      <c r="WTN85" s="23"/>
      <c r="WTO85" s="23"/>
      <c r="WTP85" s="23"/>
      <c r="WTQ85" s="23"/>
      <c r="WTR85" s="23"/>
      <c r="WTS85" s="23"/>
      <c r="WTT85" s="23"/>
      <c r="WTU85" s="23"/>
      <c r="WTV85" s="23"/>
      <c r="WTW85" s="23"/>
      <c r="WTX85" s="23"/>
      <c r="WTY85" s="23"/>
      <c r="WTZ85" s="23"/>
      <c r="WUA85" s="23"/>
      <c r="WUB85" s="23"/>
      <c r="WUC85" s="23"/>
      <c r="WUD85" s="23"/>
      <c r="WUE85" s="23"/>
      <c r="WUF85" s="23"/>
      <c r="WUG85" s="23"/>
      <c r="WUH85" s="23"/>
      <c r="WUI85" s="23"/>
      <c r="WUJ85" s="23"/>
      <c r="WUK85" s="23"/>
      <c r="WUL85" s="23"/>
      <c r="WUM85" s="23"/>
      <c r="WUN85" s="23"/>
      <c r="WUO85" s="23"/>
      <c r="WUP85" s="23"/>
      <c r="WUQ85" s="23"/>
      <c r="WUR85" s="23"/>
      <c r="WUS85" s="23"/>
      <c r="WUT85" s="23"/>
      <c r="WUU85" s="23"/>
      <c r="WUV85" s="23"/>
      <c r="WUW85" s="23"/>
      <c r="WUX85" s="23"/>
      <c r="WUY85" s="23"/>
      <c r="WUZ85" s="23"/>
      <c r="WVA85" s="23"/>
      <c r="WVB85" s="23"/>
      <c r="WVC85" s="23"/>
      <c r="WVD85" s="23"/>
      <c r="WVE85" s="23"/>
      <c r="WVF85" s="23"/>
      <c r="WVG85" s="23"/>
      <c r="WVH85" s="23"/>
      <c r="WVI85" s="23"/>
      <c r="WVJ85" s="23"/>
      <c r="WVK85" s="23"/>
      <c r="WVL85" s="23"/>
      <c r="WVM85" s="23"/>
      <c r="WVN85" s="23"/>
      <c r="WVO85" s="23"/>
      <c r="WVP85" s="23"/>
      <c r="WVQ85" s="23"/>
      <c r="WVR85" s="23"/>
      <c r="WVS85" s="23"/>
      <c r="WVT85" s="23"/>
      <c r="WVU85" s="23"/>
      <c r="WVV85" s="23"/>
      <c r="WVW85" s="23"/>
      <c r="WVX85" s="23"/>
      <c r="WVY85" s="23"/>
      <c r="WVZ85" s="23"/>
      <c r="WWA85" s="23"/>
      <c r="WWB85" s="23"/>
      <c r="WWC85" s="23"/>
      <c r="WWD85" s="23"/>
      <c r="WWE85" s="23"/>
      <c r="WWF85" s="23"/>
      <c r="WWG85" s="23"/>
      <c r="WWH85" s="23"/>
      <c r="WWI85" s="23"/>
      <c r="WWJ85" s="23"/>
      <c r="WWK85" s="23"/>
      <c r="WWL85" s="23"/>
      <c r="WWM85" s="23"/>
      <c r="WWN85" s="23"/>
      <c r="WWO85" s="23"/>
      <c r="WWP85" s="23"/>
      <c r="WWQ85" s="23"/>
      <c r="WWR85" s="23"/>
      <c r="WWS85" s="23"/>
      <c r="WWT85" s="23"/>
      <c r="WWU85" s="23"/>
      <c r="WWV85" s="23"/>
      <c r="WWW85" s="23"/>
      <c r="WWX85" s="23"/>
      <c r="WWY85" s="23"/>
      <c r="WWZ85" s="23"/>
      <c r="WXA85" s="23"/>
      <c r="WXB85" s="23"/>
      <c r="WXC85" s="23"/>
      <c r="WXD85" s="23"/>
      <c r="WXE85" s="23"/>
      <c r="WXF85" s="23"/>
      <c r="WXG85" s="23"/>
      <c r="WXH85" s="23"/>
    </row>
    <row r="86" spans="4:16180" s="58" customFormat="1">
      <c r="D86" s="62"/>
      <c r="E86" s="63"/>
      <c r="F86" s="63"/>
      <c r="G86" s="59" t="s">
        <v>243</v>
      </c>
      <c r="H86" s="321"/>
      <c r="I86" s="316"/>
      <c r="J86" s="67" t="str">
        <f>IF(SUM(Dashboard!L$47:AR$47)&gt;0,INDEX(Dashboard!L$29:AR$29,1,MATCH(1,Dashboard!L$47:AR$47,0)),"N/A")</f>
        <v>N/A</v>
      </c>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c r="AK86" s="330"/>
      <c r="AL86" s="330"/>
      <c r="AM86" s="330"/>
      <c r="AN86" s="330"/>
      <c r="AO86" s="330"/>
      <c r="AP86" s="330"/>
      <c r="AQ86" s="330"/>
      <c r="AR86" s="330"/>
      <c r="AS86" s="330"/>
      <c r="AT86" s="330"/>
      <c r="AU86" s="330"/>
      <c r="AV86" s="330"/>
      <c r="AW86" s="330"/>
      <c r="AX86" s="330"/>
      <c r="AY86" s="330"/>
      <c r="AZ86" s="330"/>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c r="GS86" s="23"/>
      <c r="GT86" s="23"/>
      <c r="GU86" s="23"/>
      <c r="GV86" s="23"/>
      <c r="GW86" s="23"/>
      <c r="GX86" s="23"/>
      <c r="GY86" s="23"/>
      <c r="GZ86" s="23"/>
      <c r="HA86" s="23"/>
      <c r="HB86" s="23"/>
      <c r="HC86" s="23"/>
      <c r="HD86" s="23"/>
      <c r="HE86" s="23"/>
      <c r="HF86" s="23"/>
      <c r="HG86" s="23"/>
      <c r="HH86" s="23"/>
      <c r="HI86" s="23"/>
      <c r="HJ86" s="23"/>
      <c r="HK86" s="23"/>
      <c r="HL86" s="23"/>
      <c r="HM86" s="23"/>
      <c r="HN86" s="23"/>
      <c r="HO86" s="23"/>
      <c r="HP86" s="23"/>
      <c r="HQ86" s="23"/>
      <c r="HR86" s="23"/>
      <c r="HS86" s="23"/>
      <c r="HT86" s="23"/>
      <c r="HU86" s="23"/>
      <c r="HV86" s="23"/>
      <c r="HW86" s="23"/>
      <c r="HX86" s="23"/>
      <c r="HY86" s="23"/>
      <c r="HZ86" s="23"/>
      <c r="IA86" s="23"/>
      <c r="IB86" s="23"/>
      <c r="IC86" s="23"/>
      <c r="ID86" s="23"/>
      <c r="IE86" s="23"/>
      <c r="IF86" s="23"/>
      <c r="IG86" s="23"/>
      <c r="IH86" s="23"/>
      <c r="II86" s="23"/>
      <c r="IJ86" s="23"/>
      <c r="IK86" s="23"/>
      <c r="IL86" s="23"/>
      <c r="IM86" s="23"/>
      <c r="IN86" s="23"/>
      <c r="IO86" s="23"/>
      <c r="IP86" s="23"/>
      <c r="IQ86" s="23"/>
      <c r="IR86" s="23"/>
      <c r="IS86" s="23"/>
      <c r="IT86" s="23"/>
      <c r="IU86" s="23"/>
      <c r="IV86" s="23"/>
      <c r="IW86" s="23"/>
      <c r="IX86" s="23"/>
      <c r="IY86" s="23"/>
      <c r="IZ86" s="23"/>
      <c r="JA86" s="23"/>
      <c r="JB86" s="23"/>
      <c r="JC86" s="23"/>
      <c r="JD86" s="23"/>
      <c r="JE86" s="23"/>
      <c r="JF86" s="23"/>
      <c r="JG86" s="23"/>
      <c r="JH86" s="23"/>
      <c r="JI86" s="23"/>
      <c r="JJ86" s="23"/>
      <c r="JK86" s="23"/>
      <c r="JL86" s="23"/>
      <c r="JM86" s="23"/>
      <c r="JN86" s="23"/>
      <c r="JO86" s="23"/>
      <c r="JP86" s="23"/>
      <c r="JQ86" s="23"/>
      <c r="JR86" s="23"/>
      <c r="JS86" s="23"/>
      <c r="JT86" s="23"/>
      <c r="JU86" s="23"/>
      <c r="JV86" s="23"/>
      <c r="JW86" s="23"/>
      <c r="JX86" s="23"/>
      <c r="JY86" s="23"/>
      <c r="JZ86" s="23"/>
      <c r="KA86" s="23"/>
      <c r="KB86" s="23"/>
      <c r="KC86" s="23"/>
      <c r="KD86" s="23"/>
      <c r="KE86" s="23"/>
      <c r="KF86" s="23"/>
      <c r="KG86" s="23"/>
      <c r="KH86" s="23"/>
      <c r="KI86" s="23"/>
      <c r="KJ86" s="23"/>
      <c r="KK86" s="23"/>
      <c r="KL86" s="23"/>
      <c r="KM86" s="23"/>
      <c r="KN86" s="23"/>
      <c r="KO86" s="23"/>
      <c r="KP86" s="23"/>
      <c r="KQ86" s="23"/>
      <c r="KR86" s="23"/>
      <c r="KS86" s="23"/>
      <c r="KT86" s="23"/>
      <c r="KU86" s="23"/>
      <c r="KV86" s="23"/>
      <c r="KW86" s="23"/>
      <c r="KX86" s="23"/>
      <c r="KY86" s="23"/>
      <c r="KZ86" s="23"/>
      <c r="LA86" s="23"/>
      <c r="LB86" s="23"/>
      <c r="LC86" s="23"/>
      <c r="LD86" s="23"/>
      <c r="LE86" s="23"/>
      <c r="LF86" s="23"/>
      <c r="LG86" s="23"/>
      <c r="LH86" s="23"/>
      <c r="LI86" s="23"/>
      <c r="LJ86" s="23"/>
      <c r="LK86" s="23"/>
      <c r="LL86" s="23"/>
      <c r="LM86" s="23"/>
      <c r="LN86" s="23"/>
      <c r="LO86" s="23"/>
      <c r="LP86" s="23"/>
      <c r="LQ86" s="23"/>
      <c r="LR86" s="23"/>
      <c r="LS86" s="23"/>
      <c r="LT86" s="23"/>
      <c r="LU86" s="23"/>
      <c r="LV86" s="23"/>
      <c r="LW86" s="23"/>
      <c r="LX86" s="23"/>
      <c r="LY86" s="23"/>
      <c r="LZ86" s="23"/>
      <c r="MA86" s="23"/>
      <c r="MB86" s="23"/>
      <c r="MC86" s="23"/>
      <c r="MD86" s="23"/>
      <c r="ME86" s="23"/>
      <c r="MF86" s="23"/>
      <c r="MG86" s="23"/>
      <c r="MH86" s="23"/>
      <c r="MI86" s="23"/>
      <c r="MJ86" s="23"/>
      <c r="MK86" s="23"/>
      <c r="ML86" s="23"/>
      <c r="MM86" s="23"/>
      <c r="MN86" s="23"/>
      <c r="MO86" s="23"/>
      <c r="MP86" s="23"/>
      <c r="MQ86" s="23"/>
      <c r="MR86" s="23"/>
      <c r="MS86" s="23"/>
      <c r="MT86" s="23"/>
      <c r="MU86" s="23"/>
      <c r="MV86" s="23"/>
      <c r="MW86" s="23"/>
      <c r="MX86" s="23"/>
      <c r="MY86" s="23"/>
      <c r="MZ86" s="23"/>
      <c r="NA86" s="23"/>
      <c r="NB86" s="23"/>
      <c r="NC86" s="23"/>
      <c r="ND86" s="23"/>
      <c r="NE86" s="23"/>
      <c r="NF86" s="23"/>
      <c r="NG86" s="23"/>
      <c r="NH86" s="23"/>
      <c r="NI86" s="23"/>
      <c r="NJ86" s="23"/>
      <c r="NK86" s="23"/>
      <c r="NL86" s="23"/>
      <c r="NM86" s="23"/>
      <c r="NN86" s="23"/>
      <c r="NO86" s="23"/>
      <c r="NP86" s="23"/>
      <c r="NQ86" s="23"/>
      <c r="NR86" s="23"/>
      <c r="NS86" s="23"/>
      <c r="NT86" s="23"/>
      <c r="NU86" s="23"/>
      <c r="NV86" s="23"/>
      <c r="NW86" s="23"/>
      <c r="NX86" s="23"/>
      <c r="NY86" s="23"/>
      <c r="NZ86" s="23"/>
      <c r="OA86" s="23"/>
      <c r="OB86" s="23"/>
      <c r="OC86" s="23"/>
      <c r="OD86" s="23"/>
      <c r="OE86" s="23"/>
      <c r="OF86" s="23"/>
      <c r="OG86" s="23"/>
      <c r="OH86" s="23"/>
      <c r="OI86" s="23"/>
      <c r="OJ86" s="23"/>
      <c r="OK86" s="23"/>
      <c r="OL86" s="23"/>
      <c r="OM86" s="23"/>
      <c r="ON86" s="23"/>
      <c r="OO86" s="23"/>
      <c r="OP86" s="23"/>
      <c r="OQ86" s="23"/>
      <c r="OR86" s="23"/>
      <c r="OS86" s="23"/>
      <c r="OT86" s="23"/>
      <c r="OU86" s="23"/>
      <c r="OV86" s="23"/>
      <c r="OW86" s="23"/>
      <c r="OX86" s="23"/>
      <c r="OY86" s="23"/>
      <c r="OZ86" s="23"/>
      <c r="PA86" s="23"/>
      <c r="PB86" s="23"/>
      <c r="PC86" s="23"/>
      <c r="PD86" s="23"/>
      <c r="PE86" s="23"/>
      <c r="PF86" s="23"/>
      <c r="PG86" s="23"/>
      <c r="PH86" s="23"/>
      <c r="PI86" s="23"/>
      <c r="PJ86" s="23"/>
      <c r="PK86" s="23"/>
      <c r="PL86" s="23"/>
      <c r="PM86" s="23"/>
      <c r="PN86" s="23"/>
      <c r="PO86" s="23"/>
      <c r="PP86" s="23"/>
      <c r="PQ86" s="23"/>
      <c r="PR86" s="23"/>
      <c r="PS86" s="23"/>
      <c r="PT86" s="23"/>
      <c r="PU86" s="23"/>
      <c r="PV86" s="23"/>
      <c r="PW86" s="23"/>
      <c r="PX86" s="23"/>
      <c r="PY86" s="23"/>
      <c r="PZ86" s="23"/>
      <c r="QA86" s="23"/>
      <c r="QB86" s="23"/>
      <c r="QC86" s="23"/>
      <c r="QD86" s="23"/>
      <c r="QE86" s="23"/>
      <c r="QF86" s="23"/>
      <c r="QG86" s="23"/>
      <c r="QH86" s="23"/>
      <c r="QI86" s="23"/>
      <c r="QJ86" s="23"/>
      <c r="QK86" s="23"/>
      <c r="QL86" s="23"/>
      <c r="QM86" s="23"/>
      <c r="QN86" s="23"/>
      <c r="QO86" s="23"/>
      <c r="QP86" s="23"/>
      <c r="QQ86" s="23"/>
      <c r="QR86" s="23"/>
      <c r="QS86" s="23"/>
      <c r="QT86" s="23"/>
      <c r="QU86" s="23"/>
      <c r="QV86" s="23"/>
      <c r="QW86" s="23"/>
      <c r="QX86" s="23"/>
      <c r="QY86" s="23"/>
      <c r="QZ86" s="23"/>
      <c r="RA86" s="23"/>
      <c r="RB86" s="23"/>
      <c r="RC86" s="23"/>
      <c r="RD86" s="23"/>
      <c r="RE86" s="23"/>
      <c r="RF86" s="23"/>
      <c r="RG86" s="23"/>
      <c r="RH86" s="23"/>
      <c r="RI86" s="23"/>
      <c r="RJ86" s="23"/>
      <c r="RK86" s="23"/>
      <c r="RL86" s="23"/>
      <c r="RM86" s="23"/>
      <c r="RN86" s="23"/>
      <c r="RO86" s="23"/>
      <c r="RP86" s="23"/>
      <c r="RQ86" s="23"/>
      <c r="RR86" s="23"/>
      <c r="RS86" s="23"/>
      <c r="RT86" s="23"/>
      <c r="RU86" s="23"/>
      <c r="RV86" s="23"/>
      <c r="RW86" s="23"/>
      <c r="RX86" s="23"/>
      <c r="RY86" s="23"/>
      <c r="RZ86" s="23"/>
      <c r="SA86" s="23"/>
      <c r="SB86" s="23"/>
      <c r="SC86" s="23"/>
      <c r="SD86" s="23"/>
      <c r="SE86" s="23"/>
      <c r="SF86" s="23"/>
      <c r="SG86" s="23"/>
      <c r="SH86" s="23"/>
      <c r="SI86" s="23"/>
      <c r="SJ86" s="23"/>
      <c r="SK86" s="23"/>
      <c r="SL86" s="23"/>
      <c r="SM86" s="23"/>
      <c r="SN86" s="23"/>
      <c r="SO86" s="23"/>
      <c r="SP86" s="23"/>
      <c r="SQ86" s="23"/>
      <c r="SR86" s="23"/>
      <c r="SS86" s="23"/>
      <c r="ST86" s="23"/>
      <c r="SU86" s="23"/>
      <c r="SV86" s="23"/>
      <c r="SW86" s="23"/>
      <c r="SX86" s="23"/>
      <c r="SY86" s="23"/>
      <c r="SZ86" s="23"/>
      <c r="TA86" s="23"/>
      <c r="TB86" s="23"/>
      <c r="TC86" s="23"/>
      <c r="TD86" s="23"/>
      <c r="TE86" s="23"/>
      <c r="TF86" s="23"/>
      <c r="TG86" s="23"/>
      <c r="TH86" s="23"/>
      <c r="TI86" s="23"/>
      <c r="TJ86" s="23"/>
      <c r="TK86" s="23"/>
      <c r="TL86" s="23"/>
      <c r="TM86" s="23"/>
      <c r="TN86" s="23"/>
      <c r="TO86" s="23"/>
      <c r="TP86" s="23"/>
      <c r="TQ86" s="23"/>
      <c r="TR86" s="23"/>
      <c r="TS86" s="23"/>
      <c r="TT86" s="23"/>
      <c r="TU86" s="23"/>
      <c r="TV86" s="23"/>
      <c r="TW86" s="23"/>
      <c r="TX86" s="23"/>
      <c r="TY86" s="23"/>
      <c r="TZ86" s="23"/>
      <c r="UA86" s="23"/>
      <c r="UB86" s="23"/>
      <c r="UC86" s="23"/>
      <c r="UD86" s="23"/>
      <c r="UE86" s="23"/>
      <c r="UF86" s="23"/>
      <c r="UG86" s="23"/>
      <c r="UH86" s="23"/>
      <c r="UI86" s="23"/>
      <c r="UJ86" s="23"/>
      <c r="UK86" s="23"/>
      <c r="UL86" s="23"/>
      <c r="UM86" s="23"/>
      <c r="UN86" s="23"/>
      <c r="UO86" s="23"/>
      <c r="UP86" s="23"/>
      <c r="UQ86" s="23"/>
      <c r="UR86" s="23"/>
      <c r="US86" s="23"/>
      <c r="UT86" s="23"/>
      <c r="UU86" s="23"/>
      <c r="UV86" s="23"/>
      <c r="UW86" s="23"/>
      <c r="UX86" s="23"/>
      <c r="UY86" s="23"/>
      <c r="UZ86" s="23"/>
      <c r="VA86" s="23"/>
      <c r="VB86" s="23"/>
      <c r="VC86" s="23"/>
      <c r="VD86" s="23"/>
      <c r="VE86" s="23"/>
      <c r="VF86" s="23"/>
      <c r="VG86" s="23"/>
      <c r="VH86" s="23"/>
      <c r="VI86" s="23"/>
      <c r="VJ86" s="23"/>
      <c r="VK86" s="23"/>
      <c r="VL86" s="23"/>
      <c r="VM86" s="23"/>
      <c r="VN86" s="23"/>
      <c r="VO86" s="23"/>
      <c r="VP86" s="23"/>
      <c r="VQ86" s="23"/>
      <c r="VR86" s="23"/>
      <c r="VS86" s="23"/>
      <c r="VT86" s="23"/>
      <c r="VU86" s="23"/>
      <c r="VV86" s="23"/>
      <c r="VW86" s="23"/>
      <c r="VX86" s="23"/>
      <c r="VY86" s="23"/>
      <c r="VZ86" s="23"/>
      <c r="WA86" s="23"/>
      <c r="WB86" s="23"/>
      <c r="WC86" s="23"/>
      <c r="WD86" s="23"/>
      <c r="WE86" s="23"/>
      <c r="WF86" s="23"/>
      <c r="WG86" s="23"/>
      <c r="WH86" s="23"/>
      <c r="WI86" s="23"/>
      <c r="WJ86" s="23"/>
      <c r="WK86" s="23"/>
      <c r="WL86" s="23"/>
      <c r="WM86" s="23"/>
      <c r="WN86" s="23"/>
      <c r="WO86" s="23"/>
      <c r="WP86" s="23"/>
      <c r="WQ86" s="23"/>
      <c r="WR86" s="23"/>
      <c r="WS86" s="23"/>
      <c r="WT86" s="23"/>
      <c r="WU86" s="23"/>
      <c r="WV86" s="23"/>
      <c r="WW86" s="23"/>
      <c r="WX86" s="23"/>
      <c r="WY86" s="23"/>
      <c r="WZ86" s="23"/>
      <c r="XA86" s="23"/>
      <c r="XB86" s="23"/>
      <c r="XC86" s="23"/>
      <c r="XD86" s="23"/>
      <c r="XE86" s="23"/>
      <c r="XF86" s="23"/>
      <c r="XG86" s="23"/>
      <c r="XH86" s="23"/>
      <c r="XI86" s="23"/>
      <c r="XJ86" s="23"/>
      <c r="XK86" s="23"/>
      <c r="XL86" s="23"/>
      <c r="XM86" s="23"/>
      <c r="XN86" s="23"/>
      <c r="XO86" s="23"/>
      <c r="XP86" s="23"/>
      <c r="XQ86" s="23"/>
      <c r="XR86" s="23"/>
      <c r="XS86" s="23"/>
      <c r="XT86" s="23"/>
      <c r="XU86" s="23"/>
      <c r="XV86" s="23"/>
      <c r="XW86" s="23"/>
      <c r="XX86" s="23"/>
      <c r="XY86" s="23"/>
      <c r="XZ86" s="23"/>
      <c r="YA86" s="23"/>
      <c r="YB86" s="23"/>
      <c r="YC86" s="23"/>
      <c r="YD86" s="23"/>
      <c r="YE86" s="23"/>
      <c r="YF86" s="23"/>
      <c r="YG86" s="23"/>
      <c r="YH86" s="23"/>
      <c r="YI86" s="23"/>
      <c r="YJ86" s="23"/>
      <c r="YK86" s="23"/>
      <c r="YL86" s="23"/>
      <c r="YM86" s="23"/>
      <c r="YN86" s="23"/>
      <c r="YO86" s="23"/>
      <c r="YP86" s="23"/>
      <c r="YQ86" s="23"/>
      <c r="YR86" s="23"/>
      <c r="YS86" s="23"/>
      <c r="YT86" s="23"/>
      <c r="YU86" s="23"/>
      <c r="YV86" s="23"/>
      <c r="YW86" s="23"/>
      <c r="YX86" s="23"/>
      <c r="YY86" s="23"/>
      <c r="YZ86" s="23"/>
      <c r="ZA86" s="23"/>
      <c r="ZB86" s="23"/>
      <c r="ZC86" s="23"/>
      <c r="ZD86" s="23"/>
      <c r="ZE86" s="23"/>
      <c r="ZF86" s="23"/>
      <c r="ZG86" s="23"/>
      <c r="ZH86" s="23"/>
      <c r="ZI86" s="23"/>
      <c r="ZJ86" s="23"/>
      <c r="ZK86" s="23"/>
      <c r="ZL86" s="23"/>
      <c r="ZM86" s="23"/>
      <c r="ZN86" s="23"/>
      <c r="ZO86" s="23"/>
      <c r="ZP86" s="23"/>
      <c r="ZQ86" s="23"/>
      <c r="ZR86" s="23"/>
      <c r="ZS86" s="23"/>
      <c r="ZT86" s="23"/>
      <c r="ZU86" s="23"/>
      <c r="ZV86" s="23"/>
      <c r="ZW86" s="23"/>
      <c r="ZX86" s="23"/>
      <c r="ZY86" s="23"/>
      <c r="ZZ86" s="23"/>
      <c r="AAA86" s="23"/>
      <c r="AAB86" s="23"/>
      <c r="AAC86" s="23"/>
      <c r="AAD86" s="23"/>
      <c r="AAE86" s="23"/>
      <c r="AAF86" s="23"/>
      <c r="AAG86" s="23"/>
      <c r="AAH86" s="23"/>
      <c r="AAI86" s="23"/>
      <c r="AAJ86" s="23"/>
      <c r="AAK86" s="23"/>
      <c r="AAL86" s="23"/>
      <c r="AAM86" s="23"/>
      <c r="AAN86" s="23"/>
      <c r="AAO86" s="23"/>
      <c r="AAP86" s="23"/>
      <c r="AAQ86" s="23"/>
      <c r="AAR86" s="23"/>
      <c r="AAS86" s="23"/>
      <c r="AAT86" s="23"/>
      <c r="AAU86" s="23"/>
      <c r="AAV86" s="23"/>
      <c r="AAW86" s="23"/>
      <c r="AAX86" s="23"/>
      <c r="AAY86" s="23"/>
      <c r="AAZ86" s="23"/>
      <c r="ABA86" s="23"/>
      <c r="ABB86" s="23"/>
      <c r="ABC86" s="23"/>
      <c r="ABD86" s="23"/>
      <c r="ABE86" s="23"/>
      <c r="ABF86" s="23"/>
      <c r="ABG86" s="23"/>
      <c r="ABH86" s="23"/>
      <c r="ABI86" s="23"/>
      <c r="ABJ86" s="23"/>
      <c r="ABK86" s="23"/>
      <c r="ABL86" s="23"/>
      <c r="ABM86" s="23"/>
      <c r="ABN86" s="23"/>
      <c r="ABO86" s="23"/>
      <c r="ABP86" s="23"/>
      <c r="ABQ86" s="23"/>
      <c r="ABR86" s="23"/>
      <c r="ABS86" s="23"/>
      <c r="ABT86" s="23"/>
      <c r="ABU86" s="23"/>
      <c r="ABV86" s="23"/>
      <c r="ABW86" s="23"/>
      <c r="ABX86" s="23"/>
      <c r="ABY86" s="23"/>
      <c r="ABZ86" s="23"/>
      <c r="ACA86" s="23"/>
      <c r="ACB86" s="23"/>
      <c r="ACC86" s="23"/>
      <c r="ACD86" s="23"/>
      <c r="ACE86" s="23"/>
      <c r="ACF86" s="23"/>
      <c r="ACG86" s="23"/>
      <c r="ACH86" s="23"/>
      <c r="ACI86" s="23"/>
      <c r="ACJ86" s="23"/>
      <c r="ACK86" s="23"/>
      <c r="ACL86" s="23"/>
      <c r="ACM86" s="23"/>
      <c r="ACN86" s="23"/>
      <c r="ACO86" s="23"/>
      <c r="ACP86" s="23"/>
      <c r="ACQ86" s="23"/>
      <c r="ACR86" s="23"/>
      <c r="ACS86" s="23"/>
      <c r="ACT86" s="23"/>
      <c r="ACU86" s="23"/>
      <c r="ACV86" s="23"/>
      <c r="ACW86" s="23"/>
      <c r="ACX86" s="23"/>
      <c r="ACY86" s="23"/>
      <c r="ACZ86" s="23"/>
      <c r="ADA86" s="23"/>
      <c r="ADB86" s="23"/>
      <c r="ADC86" s="23"/>
      <c r="ADD86" s="23"/>
      <c r="ADE86" s="23"/>
      <c r="ADF86" s="23"/>
      <c r="ADG86" s="23"/>
      <c r="ADH86" s="23"/>
      <c r="ADI86" s="23"/>
      <c r="ADJ86" s="23"/>
      <c r="ADK86" s="23"/>
      <c r="ADL86" s="23"/>
      <c r="ADM86" s="23"/>
      <c r="ADN86" s="23"/>
      <c r="ADO86" s="23"/>
      <c r="ADP86" s="23"/>
      <c r="ADQ86" s="23"/>
      <c r="ADR86" s="23"/>
      <c r="ADS86" s="23"/>
      <c r="ADT86" s="23"/>
      <c r="ADU86" s="23"/>
      <c r="ADV86" s="23"/>
      <c r="ADW86" s="23"/>
      <c r="ADX86" s="23"/>
      <c r="ADY86" s="23"/>
      <c r="ADZ86" s="23"/>
      <c r="AEA86" s="23"/>
      <c r="AEB86" s="23"/>
      <c r="AEC86" s="23"/>
      <c r="AED86" s="23"/>
      <c r="AEE86" s="23"/>
      <c r="AEF86" s="23"/>
      <c r="AEG86" s="23"/>
      <c r="AEH86" s="23"/>
      <c r="AEI86" s="23"/>
      <c r="AEJ86" s="23"/>
      <c r="AEK86" s="23"/>
      <c r="AEL86" s="23"/>
      <c r="AEM86" s="23"/>
      <c r="AEN86" s="23"/>
      <c r="AEO86" s="23"/>
      <c r="AEP86" s="23"/>
      <c r="AEQ86" s="23"/>
      <c r="AER86" s="23"/>
      <c r="AES86" s="23"/>
      <c r="AET86" s="23"/>
      <c r="AEU86" s="23"/>
      <c r="AEV86" s="23"/>
      <c r="AEW86" s="23"/>
      <c r="AEX86" s="23"/>
      <c r="AEY86" s="23"/>
      <c r="AEZ86" s="23"/>
      <c r="AFA86" s="23"/>
      <c r="AFB86" s="23"/>
      <c r="AFC86" s="23"/>
      <c r="AFD86" s="23"/>
      <c r="AFE86" s="23"/>
      <c r="AFF86" s="23"/>
      <c r="AFG86" s="23"/>
      <c r="AFH86" s="23"/>
      <c r="AFI86" s="23"/>
      <c r="AFJ86" s="23"/>
      <c r="AFK86" s="23"/>
      <c r="AFL86" s="23"/>
      <c r="AFM86" s="23"/>
      <c r="AFN86" s="23"/>
      <c r="AFO86" s="23"/>
      <c r="AFP86" s="23"/>
      <c r="AFQ86" s="23"/>
      <c r="AFR86" s="23"/>
      <c r="AFS86" s="23"/>
      <c r="AFT86" s="23"/>
      <c r="AFU86" s="23"/>
      <c r="AFV86" s="23"/>
      <c r="AFW86" s="23"/>
      <c r="AFX86" s="23"/>
      <c r="AFY86" s="23"/>
      <c r="AFZ86" s="23"/>
      <c r="AGA86" s="23"/>
      <c r="AGB86" s="23"/>
      <c r="AGC86" s="23"/>
      <c r="AGD86" s="23"/>
      <c r="AGE86" s="23"/>
      <c r="AGF86" s="23"/>
      <c r="AGG86" s="23"/>
      <c r="AGH86" s="23"/>
      <c r="AGI86" s="23"/>
      <c r="AGJ86" s="23"/>
      <c r="AGK86" s="23"/>
      <c r="AGL86" s="23"/>
      <c r="AGM86" s="23"/>
      <c r="AGN86" s="23"/>
      <c r="AGO86" s="23"/>
      <c r="AGP86" s="23"/>
      <c r="AGQ86" s="23"/>
      <c r="AGR86" s="23"/>
      <c r="AGS86" s="23"/>
      <c r="AGT86" s="23"/>
      <c r="AGU86" s="23"/>
      <c r="AGV86" s="23"/>
      <c r="AGW86" s="23"/>
      <c r="AGX86" s="23"/>
      <c r="AGY86" s="23"/>
      <c r="AGZ86" s="23"/>
      <c r="AHA86" s="23"/>
      <c r="AHB86" s="23"/>
      <c r="AHC86" s="23"/>
      <c r="AHD86" s="23"/>
      <c r="AHE86" s="23"/>
      <c r="AHF86" s="23"/>
      <c r="AHG86" s="23"/>
      <c r="AHH86" s="23"/>
      <c r="AHI86" s="23"/>
      <c r="AHJ86" s="23"/>
      <c r="AHK86" s="23"/>
      <c r="AHL86" s="23"/>
      <c r="AHM86" s="23"/>
      <c r="AHN86" s="23"/>
      <c r="AHO86" s="23"/>
      <c r="AHP86" s="23"/>
      <c r="AHQ86" s="23"/>
      <c r="AHR86" s="23"/>
      <c r="AHS86" s="23"/>
      <c r="AHT86" s="23"/>
      <c r="AHU86" s="23"/>
      <c r="AHV86" s="23"/>
      <c r="AHW86" s="23"/>
      <c r="AHX86" s="23"/>
      <c r="AHY86" s="23"/>
      <c r="AHZ86" s="23"/>
      <c r="AIA86" s="23"/>
      <c r="AIB86" s="23"/>
      <c r="AIC86" s="23"/>
      <c r="AID86" s="23"/>
      <c r="AIE86" s="23"/>
      <c r="AIF86" s="23"/>
      <c r="AIG86" s="23"/>
      <c r="AIH86" s="23"/>
      <c r="AII86" s="23"/>
      <c r="AIJ86" s="23"/>
      <c r="AIK86" s="23"/>
      <c r="AIL86" s="23"/>
      <c r="AIM86" s="23"/>
      <c r="AIN86" s="23"/>
      <c r="AIO86" s="23"/>
      <c r="AIP86" s="23"/>
      <c r="AIQ86" s="23"/>
      <c r="AIR86" s="23"/>
      <c r="AIS86" s="23"/>
      <c r="AIT86" s="23"/>
      <c r="AIU86" s="23"/>
      <c r="AIV86" s="23"/>
      <c r="AIW86" s="23"/>
      <c r="AIX86" s="23"/>
      <c r="AIY86" s="23"/>
      <c r="AIZ86" s="23"/>
      <c r="AJA86" s="23"/>
      <c r="AJB86" s="23"/>
      <c r="AJC86" s="23"/>
      <c r="AJD86" s="23"/>
      <c r="AJE86" s="23"/>
      <c r="AJF86" s="23"/>
      <c r="AJG86" s="23"/>
      <c r="AJH86" s="23"/>
      <c r="AJI86" s="23"/>
      <c r="AJJ86" s="23"/>
      <c r="AJK86" s="23"/>
      <c r="AJL86" s="23"/>
      <c r="AJM86" s="23"/>
      <c r="AJN86" s="23"/>
      <c r="AJO86" s="23"/>
      <c r="AJP86" s="23"/>
      <c r="AJQ86" s="23"/>
      <c r="AJR86" s="23"/>
      <c r="AJS86" s="23"/>
      <c r="AJT86" s="23"/>
      <c r="AJU86" s="23"/>
      <c r="AJV86" s="23"/>
      <c r="AJW86" s="23"/>
      <c r="AJX86" s="23"/>
      <c r="AJY86" s="23"/>
      <c r="AJZ86" s="23"/>
      <c r="AKA86" s="23"/>
      <c r="AKB86" s="23"/>
      <c r="AKC86" s="23"/>
      <c r="AKD86" s="23"/>
      <c r="AKE86" s="23"/>
      <c r="AKF86" s="23"/>
      <c r="AKG86" s="23"/>
      <c r="AKH86" s="23"/>
      <c r="AKI86" s="23"/>
      <c r="AKJ86" s="23"/>
      <c r="AKK86" s="23"/>
      <c r="AKL86" s="23"/>
      <c r="AKM86" s="23"/>
      <c r="AKN86" s="23"/>
      <c r="AKO86" s="23"/>
      <c r="AKP86" s="23"/>
      <c r="AKQ86" s="23"/>
      <c r="AKR86" s="23"/>
      <c r="AKS86" s="23"/>
      <c r="AKT86" s="23"/>
      <c r="AKU86" s="23"/>
      <c r="AKV86" s="23"/>
      <c r="AKW86" s="23"/>
      <c r="AKX86" s="23"/>
      <c r="AKY86" s="23"/>
      <c r="AKZ86" s="23"/>
      <c r="ALA86" s="23"/>
      <c r="ALB86" s="23"/>
      <c r="ALC86" s="23"/>
      <c r="ALD86" s="23"/>
      <c r="ALE86" s="23"/>
      <c r="ALF86" s="23"/>
      <c r="ALG86" s="23"/>
      <c r="ALH86" s="23"/>
      <c r="ALI86" s="23"/>
      <c r="ALJ86" s="23"/>
      <c r="ALK86" s="23"/>
      <c r="ALL86" s="23"/>
      <c r="ALM86" s="23"/>
      <c r="ALN86" s="23"/>
      <c r="ALO86" s="23"/>
      <c r="ALP86" s="23"/>
      <c r="ALQ86" s="23"/>
      <c r="ALR86" s="23"/>
      <c r="ALS86" s="23"/>
      <c r="ALT86" s="23"/>
      <c r="ALU86" s="23"/>
      <c r="ALV86" s="23"/>
      <c r="ALW86" s="23"/>
      <c r="ALX86" s="23"/>
      <c r="ALY86" s="23"/>
      <c r="ALZ86" s="23"/>
      <c r="AMA86" s="23"/>
      <c r="AMB86" s="23"/>
      <c r="AMC86" s="23"/>
      <c r="AMD86" s="23"/>
      <c r="AME86" s="23"/>
      <c r="AMF86" s="23"/>
      <c r="AMG86" s="23"/>
      <c r="AMH86" s="23"/>
      <c r="AMI86" s="23"/>
      <c r="AMJ86" s="23"/>
      <c r="AMK86" s="23"/>
      <c r="AML86" s="23"/>
      <c r="AMM86" s="23"/>
      <c r="AMN86" s="23"/>
      <c r="AMO86" s="23"/>
      <c r="AMP86" s="23"/>
      <c r="AMQ86" s="23"/>
      <c r="AMR86" s="23"/>
      <c r="AMS86" s="23"/>
      <c r="AMT86" s="23"/>
      <c r="AMU86" s="23"/>
      <c r="AMV86" s="23"/>
      <c r="AMW86" s="23"/>
      <c r="AMX86" s="23"/>
      <c r="AMY86" s="23"/>
      <c r="AMZ86" s="23"/>
      <c r="ANA86" s="23"/>
      <c r="ANB86" s="23"/>
      <c r="ANC86" s="23"/>
      <c r="AND86" s="23"/>
      <c r="ANE86" s="23"/>
      <c r="ANF86" s="23"/>
      <c r="ANG86" s="23"/>
      <c r="ANH86" s="23"/>
      <c r="ANI86" s="23"/>
      <c r="ANJ86" s="23"/>
      <c r="ANK86" s="23"/>
      <c r="ANL86" s="23"/>
      <c r="ANM86" s="23"/>
      <c r="ANN86" s="23"/>
      <c r="ANO86" s="23"/>
      <c r="ANP86" s="23"/>
      <c r="ANQ86" s="23"/>
      <c r="ANR86" s="23"/>
      <c r="ANS86" s="23"/>
      <c r="ANT86" s="23"/>
      <c r="ANU86" s="23"/>
      <c r="ANV86" s="23"/>
      <c r="ANW86" s="23"/>
      <c r="ANX86" s="23"/>
      <c r="ANY86" s="23"/>
      <c r="ANZ86" s="23"/>
      <c r="AOA86" s="23"/>
      <c r="AOB86" s="23"/>
      <c r="AOC86" s="23"/>
      <c r="AOD86" s="23"/>
      <c r="AOE86" s="23"/>
      <c r="AOF86" s="23"/>
      <c r="AOG86" s="23"/>
      <c r="AOH86" s="23"/>
      <c r="AOI86" s="23"/>
      <c r="AOJ86" s="23"/>
      <c r="AOK86" s="23"/>
      <c r="AOL86" s="23"/>
      <c r="AOM86" s="23"/>
      <c r="AON86" s="23"/>
      <c r="AOO86" s="23"/>
      <c r="AOP86" s="23"/>
      <c r="AOQ86" s="23"/>
      <c r="AOR86" s="23"/>
      <c r="AOS86" s="23"/>
      <c r="AOT86" s="23"/>
      <c r="AOU86" s="23"/>
      <c r="AOV86" s="23"/>
      <c r="AOW86" s="23"/>
      <c r="AOX86" s="23"/>
      <c r="AOY86" s="23"/>
      <c r="AOZ86" s="23"/>
      <c r="APA86" s="23"/>
      <c r="APB86" s="23"/>
      <c r="APC86" s="23"/>
      <c r="APD86" s="23"/>
      <c r="APE86" s="23"/>
      <c r="APF86" s="23"/>
      <c r="APG86" s="23"/>
      <c r="APH86" s="23"/>
      <c r="API86" s="23"/>
      <c r="APJ86" s="23"/>
      <c r="APK86" s="23"/>
      <c r="APL86" s="23"/>
      <c r="APM86" s="23"/>
      <c r="APN86" s="23"/>
      <c r="APO86" s="23"/>
      <c r="APP86" s="23"/>
      <c r="APQ86" s="23"/>
      <c r="APR86" s="23"/>
      <c r="APS86" s="23"/>
      <c r="APT86" s="23"/>
      <c r="APU86" s="23"/>
      <c r="APV86" s="23"/>
      <c r="APW86" s="23"/>
      <c r="APX86" s="23"/>
      <c r="APY86" s="23"/>
      <c r="APZ86" s="23"/>
      <c r="AQA86" s="23"/>
      <c r="AQB86" s="23"/>
      <c r="AQC86" s="23"/>
      <c r="AQD86" s="23"/>
      <c r="AQE86" s="23"/>
      <c r="AQF86" s="23"/>
      <c r="AQG86" s="23"/>
      <c r="AQH86" s="23"/>
      <c r="AQI86" s="23"/>
      <c r="AQJ86" s="23"/>
      <c r="AQK86" s="23"/>
      <c r="AQL86" s="23"/>
      <c r="AQM86" s="23"/>
      <c r="AQN86" s="23"/>
      <c r="AQO86" s="23"/>
      <c r="AQP86" s="23"/>
      <c r="AQQ86" s="23"/>
      <c r="AQR86" s="23"/>
      <c r="AQS86" s="23"/>
      <c r="AQT86" s="23"/>
      <c r="AQU86" s="23"/>
      <c r="AQV86" s="23"/>
      <c r="AQW86" s="23"/>
      <c r="AQX86" s="23"/>
      <c r="AQY86" s="23"/>
      <c r="AQZ86" s="23"/>
      <c r="ARA86" s="23"/>
      <c r="ARB86" s="23"/>
      <c r="ARC86" s="23"/>
      <c r="ARD86" s="23"/>
      <c r="ARE86" s="23"/>
      <c r="ARF86" s="23"/>
      <c r="ARG86" s="23"/>
      <c r="ARH86" s="23"/>
      <c r="ARI86" s="23"/>
      <c r="ARJ86" s="23"/>
      <c r="ARK86" s="23"/>
      <c r="ARL86" s="23"/>
      <c r="ARM86" s="23"/>
      <c r="ARN86" s="23"/>
      <c r="ARO86" s="23"/>
      <c r="ARP86" s="23"/>
      <c r="ARQ86" s="23"/>
      <c r="ARR86" s="23"/>
      <c r="ARS86" s="23"/>
      <c r="ART86" s="23"/>
      <c r="ARU86" s="23"/>
      <c r="ARV86" s="23"/>
      <c r="ARW86" s="23"/>
      <c r="ARX86" s="23"/>
      <c r="ARY86" s="23"/>
      <c r="ARZ86" s="23"/>
      <c r="ASA86" s="23"/>
      <c r="ASB86" s="23"/>
      <c r="ASC86" s="23"/>
      <c r="ASD86" s="23"/>
      <c r="ASE86" s="23"/>
      <c r="ASF86" s="23"/>
      <c r="ASG86" s="23"/>
      <c r="ASH86" s="23"/>
      <c r="ASI86" s="23"/>
      <c r="ASJ86" s="23"/>
      <c r="ASK86" s="23"/>
      <c r="ASL86" s="23"/>
      <c r="ASM86" s="23"/>
      <c r="ASN86" s="23"/>
      <c r="ASO86" s="23"/>
      <c r="ASP86" s="23"/>
      <c r="ASQ86" s="23"/>
      <c r="ASR86" s="23"/>
      <c r="ASS86" s="23"/>
      <c r="AST86" s="23"/>
      <c r="ASU86" s="23"/>
      <c r="ASV86" s="23"/>
      <c r="ASW86" s="23"/>
      <c r="ASX86" s="23"/>
      <c r="ASY86" s="23"/>
      <c r="ASZ86" s="23"/>
      <c r="ATA86" s="23"/>
      <c r="ATB86" s="23"/>
      <c r="ATC86" s="23"/>
      <c r="ATD86" s="23"/>
      <c r="ATE86" s="23"/>
      <c r="ATF86" s="23"/>
      <c r="ATG86" s="23"/>
      <c r="ATH86" s="23"/>
      <c r="ATI86" s="23"/>
      <c r="ATJ86" s="23"/>
      <c r="ATK86" s="23"/>
      <c r="ATL86" s="23"/>
      <c r="ATM86" s="23"/>
      <c r="ATN86" s="23"/>
      <c r="ATO86" s="23"/>
      <c r="ATP86" s="23"/>
      <c r="ATQ86" s="23"/>
      <c r="ATR86" s="23"/>
      <c r="ATS86" s="23"/>
      <c r="ATT86" s="23"/>
      <c r="ATU86" s="23"/>
      <c r="ATV86" s="23"/>
      <c r="ATW86" s="23"/>
      <c r="ATX86" s="23"/>
      <c r="ATY86" s="23"/>
      <c r="ATZ86" s="23"/>
      <c r="AUA86" s="23"/>
      <c r="AUB86" s="23"/>
      <c r="AUC86" s="23"/>
      <c r="AUD86" s="23"/>
      <c r="AUE86" s="23"/>
      <c r="AUF86" s="23"/>
      <c r="AUG86" s="23"/>
      <c r="AUH86" s="23"/>
      <c r="AUI86" s="23"/>
      <c r="AUJ86" s="23"/>
      <c r="AUK86" s="23"/>
      <c r="AUL86" s="23"/>
      <c r="AUM86" s="23"/>
      <c r="AUN86" s="23"/>
      <c r="AUO86" s="23"/>
      <c r="AUP86" s="23"/>
      <c r="AUQ86" s="23"/>
      <c r="AUR86" s="23"/>
      <c r="AUS86" s="23"/>
      <c r="AUT86" s="23"/>
      <c r="AUU86" s="23"/>
      <c r="AUV86" s="23"/>
      <c r="AUW86" s="23"/>
      <c r="AUX86" s="23"/>
      <c r="AUY86" s="23"/>
      <c r="AUZ86" s="23"/>
      <c r="AVA86" s="23"/>
      <c r="AVB86" s="23"/>
      <c r="AVC86" s="23"/>
      <c r="AVD86" s="23"/>
      <c r="AVE86" s="23"/>
      <c r="AVF86" s="23"/>
      <c r="AVG86" s="23"/>
      <c r="AVH86" s="23"/>
      <c r="AVI86" s="23"/>
      <c r="AVJ86" s="23"/>
      <c r="AVK86" s="23"/>
      <c r="AVL86" s="23"/>
      <c r="AVM86" s="23"/>
      <c r="AVN86" s="23"/>
      <c r="AVO86" s="23"/>
      <c r="AVP86" s="23"/>
      <c r="AVQ86" s="23"/>
      <c r="AVR86" s="23"/>
      <c r="AVS86" s="23"/>
      <c r="AVT86" s="23"/>
      <c r="AVU86" s="23"/>
      <c r="AVV86" s="23"/>
      <c r="AVW86" s="23"/>
      <c r="AVX86" s="23"/>
      <c r="AVY86" s="23"/>
      <c r="AVZ86" s="23"/>
      <c r="AWA86" s="23"/>
      <c r="AWB86" s="23"/>
      <c r="AWC86" s="23"/>
      <c r="AWD86" s="23"/>
      <c r="AWE86" s="23"/>
      <c r="AWF86" s="23"/>
      <c r="AWG86" s="23"/>
      <c r="AWH86" s="23"/>
      <c r="AWI86" s="23"/>
      <c r="AWJ86" s="23"/>
      <c r="AWK86" s="23"/>
      <c r="AWL86" s="23"/>
      <c r="AWM86" s="23"/>
      <c r="AWN86" s="23"/>
      <c r="AWO86" s="23"/>
      <c r="AWP86" s="23"/>
      <c r="AWQ86" s="23"/>
      <c r="AWR86" s="23"/>
      <c r="AWS86" s="23"/>
      <c r="AWT86" s="23"/>
      <c r="AWU86" s="23"/>
      <c r="AWV86" s="23"/>
      <c r="AWW86" s="23"/>
      <c r="AWX86" s="23"/>
      <c r="AWY86" s="23"/>
      <c r="AWZ86" s="23"/>
      <c r="AXA86" s="23"/>
      <c r="AXB86" s="23"/>
      <c r="AXC86" s="23"/>
      <c r="AXD86" s="23"/>
      <c r="AXE86" s="23"/>
      <c r="AXF86" s="23"/>
      <c r="AXG86" s="23"/>
      <c r="AXH86" s="23"/>
      <c r="AXI86" s="23"/>
      <c r="AXJ86" s="23"/>
      <c r="AXK86" s="23"/>
      <c r="AXL86" s="23"/>
      <c r="AXM86" s="23"/>
      <c r="AXN86" s="23"/>
      <c r="AXO86" s="23"/>
      <c r="AXP86" s="23"/>
      <c r="AXQ86" s="23"/>
      <c r="AXR86" s="23"/>
      <c r="AXS86" s="23"/>
      <c r="AXT86" s="23"/>
      <c r="AXU86" s="23"/>
      <c r="AXV86" s="23"/>
      <c r="AXW86" s="23"/>
      <c r="AXX86" s="23"/>
      <c r="AXY86" s="23"/>
      <c r="AXZ86" s="23"/>
      <c r="AYA86" s="23"/>
      <c r="AYB86" s="23"/>
      <c r="AYC86" s="23"/>
      <c r="AYD86" s="23"/>
      <c r="AYE86" s="23"/>
      <c r="AYF86" s="23"/>
      <c r="AYG86" s="23"/>
      <c r="AYH86" s="23"/>
      <c r="AYI86" s="23"/>
      <c r="AYJ86" s="23"/>
      <c r="AYK86" s="23"/>
      <c r="AYL86" s="23"/>
      <c r="AYM86" s="23"/>
      <c r="AYN86" s="23"/>
      <c r="AYO86" s="23"/>
      <c r="AYP86" s="23"/>
      <c r="AYQ86" s="23"/>
      <c r="AYR86" s="23"/>
      <c r="AYS86" s="23"/>
      <c r="AYT86" s="23"/>
      <c r="AYU86" s="23"/>
      <c r="AYV86" s="23"/>
      <c r="AYW86" s="23"/>
      <c r="AYX86" s="23"/>
      <c r="AYY86" s="23"/>
      <c r="AYZ86" s="23"/>
      <c r="AZA86" s="23"/>
      <c r="AZB86" s="23"/>
      <c r="AZC86" s="23"/>
      <c r="AZD86" s="23"/>
      <c r="AZE86" s="23"/>
      <c r="AZF86" s="23"/>
      <c r="AZG86" s="23"/>
      <c r="AZH86" s="23"/>
      <c r="AZI86" s="23"/>
      <c r="AZJ86" s="23"/>
      <c r="AZK86" s="23"/>
      <c r="AZL86" s="23"/>
      <c r="AZM86" s="23"/>
      <c r="AZN86" s="23"/>
      <c r="AZO86" s="23"/>
      <c r="AZP86" s="23"/>
      <c r="AZQ86" s="23"/>
      <c r="AZR86" s="23"/>
      <c r="AZS86" s="23"/>
      <c r="AZT86" s="23"/>
      <c r="AZU86" s="23"/>
      <c r="AZV86" s="23"/>
      <c r="AZW86" s="23"/>
      <c r="AZX86" s="23"/>
      <c r="AZY86" s="23"/>
      <c r="AZZ86" s="23"/>
      <c r="BAA86" s="23"/>
      <c r="BAB86" s="23"/>
      <c r="BAC86" s="23"/>
      <c r="BAD86" s="23"/>
      <c r="BAE86" s="23"/>
      <c r="BAF86" s="23"/>
      <c r="BAG86" s="23"/>
      <c r="BAH86" s="23"/>
      <c r="BAI86" s="23"/>
      <c r="BAJ86" s="23"/>
      <c r="BAK86" s="23"/>
      <c r="BAL86" s="23"/>
      <c r="BAM86" s="23"/>
      <c r="BAN86" s="23"/>
      <c r="BAO86" s="23"/>
      <c r="BAP86" s="23"/>
      <c r="BAQ86" s="23"/>
      <c r="BAR86" s="23"/>
      <c r="BAS86" s="23"/>
      <c r="BAT86" s="23"/>
      <c r="BAU86" s="23"/>
      <c r="BAV86" s="23"/>
      <c r="BAW86" s="23"/>
      <c r="BAX86" s="23"/>
      <c r="BAY86" s="23"/>
      <c r="BAZ86" s="23"/>
      <c r="BBA86" s="23"/>
      <c r="BBB86" s="23"/>
      <c r="BBC86" s="23"/>
      <c r="BBD86" s="23"/>
      <c r="BBE86" s="23"/>
      <c r="BBF86" s="23"/>
      <c r="BBG86" s="23"/>
      <c r="BBH86" s="23"/>
      <c r="BBI86" s="23"/>
      <c r="BBJ86" s="23"/>
      <c r="BBK86" s="23"/>
      <c r="BBL86" s="23"/>
      <c r="BBM86" s="23"/>
      <c r="BBN86" s="23"/>
      <c r="BBO86" s="23"/>
      <c r="BBP86" s="23"/>
      <c r="BBQ86" s="23"/>
      <c r="BBR86" s="23"/>
      <c r="BBS86" s="23"/>
      <c r="BBT86" s="23"/>
      <c r="BBU86" s="23"/>
      <c r="BBV86" s="23"/>
      <c r="BBW86" s="23"/>
      <c r="BBX86" s="23"/>
      <c r="BBY86" s="23"/>
      <c r="BBZ86" s="23"/>
      <c r="BCA86" s="23"/>
      <c r="BCB86" s="23"/>
      <c r="BCC86" s="23"/>
      <c r="BCD86" s="23"/>
      <c r="BCE86" s="23"/>
      <c r="BCF86" s="23"/>
      <c r="BCG86" s="23"/>
      <c r="BCH86" s="23"/>
      <c r="BCI86" s="23"/>
      <c r="BCJ86" s="23"/>
      <c r="BCK86" s="23"/>
      <c r="BCL86" s="23"/>
      <c r="BCM86" s="23"/>
      <c r="BCN86" s="23"/>
      <c r="BCO86" s="23"/>
      <c r="BCP86" s="23"/>
      <c r="BCQ86" s="23"/>
      <c r="BCR86" s="23"/>
      <c r="BCS86" s="23"/>
      <c r="BCT86" s="23"/>
      <c r="BCU86" s="23"/>
      <c r="BCV86" s="23"/>
      <c r="BCW86" s="23"/>
      <c r="BCX86" s="23"/>
      <c r="BCY86" s="23"/>
      <c r="BCZ86" s="23"/>
      <c r="BDA86" s="23"/>
      <c r="BDB86" s="23"/>
      <c r="BDC86" s="23"/>
      <c r="BDD86" s="23"/>
      <c r="BDE86" s="23"/>
      <c r="BDF86" s="23"/>
      <c r="BDG86" s="23"/>
      <c r="BDH86" s="23"/>
      <c r="BDI86" s="23"/>
      <c r="BDJ86" s="23"/>
      <c r="BDK86" s="23"/>
      <c r="BDL86" s="23"/>
      <c r="BDM86" s="23"/>
      <c r="BDN86" s="23"/>
      <c r="BDO86" s="23"/>
      <c r="BDP86" s="23"/>
      <c r="BDQ86" s="23"/>
      <c r="BDR86" s="23"/>
      <c r="BDS86" s="23"/>
      <c r="BDT86" s="23"/>
      <c r="BDU86" s="23"/>
      <c r="BDV86" s="23"/>
      <c r="BDW86" s="23"/>
      <c r="BDX86" s="23"/>
      <c r="BDY86" s="23"/>
      <c r="BDZ86" s="23"/>
      <c r="BEA86" s="23"/>
      <c r="BEB86" s="23"/>
      <c r="BEC86" s="23"/>
      <c r="BED86" s="23"/>
      <c r="BEE86" s="23"/>
      <c r="BEF86" s="23"/>
      <c r="BEG86" s="23"/>
      <c r="BEH86" s="23"/>
      <c r="BEI86" s="23"/>
      <c r="BEJ86" s="23"/>
      <c r="BEK86" s="23"/>
      <c r="BEL86" s="23"/>
      <c r="BEM86" s="23"/>
      <c r="BEN86" s="23"/>
      <c r="BEO86" s="23"/>
      <c r="BEP86" s="23"/>
      <c r="BEQ86" s="23"/>
      <c r="BER86" s="23"/>
      <c r="BES86" s="23"/>
      <c r="BET86" s="23"/>
      <c r="BEU86" s="23"/>
      <c r="BEV86" s="23"/>
      <c r="BEW86" s="23"/>
      <c r="BEX86" s="23"/>
      <c r="BEY86" s="23"/>
      <c r="BEZ86" s="23"/>
      <c r="BFA86" s="23"/>
      <c r="BFB86" s="23"/>
      <c r="BFC86" s="23"/>
      <c r="BFD86" s="23"/>
      <c r="BFE86" s="23"/>
      <c r="BFF86" s="23"/>
      <c r="BFG86" s="23"/>
      <c r="BFH86" s="23"/>
      <c r="BFI86" s="23"/>
      <c r="BFJ86" s="23"/>
      <c r="BFK86" s="23"/>
      <c r="BFL86" s="23"/>
      <c r="BFM86" s="23"/>
      <c r="BFN86" s="23"/>
      <c r="BFO86" s="23"/>
      <c r="BFP86" s="23"/>
      <c r="BFQ86" s="23"/>
      <c r="BFR86" s="23"/>
      <c r="BFS86" s="23"/>
      <c r="BFT86" s="23"/>
      <c r="BFU86" s="23"/>
      <c r="BFV86" s="23"/>
      <c r="BFW86" s="23"/>
      <c r="BFX86" s="23"/>
      <c r="BFY86" s="23"/>
      <c r="BFZ86" s="23"/>
      <c r="BGA86" s="23"/>
      <c r="BGB86" s="23"/>
      <c r="BGC86" s="23"/>
      <c r="BGD86" s="23"/>
      <c r="BGE86" s="23"/>
      <c r="BGF86" s="23"/>
      <c r="BGG86" s="23"/>
      <c r="BGH86" s="23"/>
      <c r="BGI86" s="23"/>
      <c r="BGJ86" s="23"/>
      <c r="BGK86" s="23"/>
      <c r="BGL86" s="23"/>
      <c r="BGM86" s="23"/>
      <c r="BGN86" s="23"/>
      <c r="BGO86" s="23"/>
      <c r="BGP86" s="23"/>
      <c r="BGQ86" s="23"/>
      <c r="BGR86" s="23"/>
      <c r="BGS86" s="23"/>
      <c r="BGT86" s="23"/>
      <c r="BGU86" s="23"/>
      <c r="BGV86" s="23"/>
      <c r="BGW86" s="23"/>
      <c r="BGX86" s="23"/>
      <c r="BGY86" s="23"/>
      <c r="BGZ86" s="23"/>
      <c r="BHA86" s="23"/>
      <c r="BHB86" s="23"/>
      <c r="BHC86" s="23"/>
      <c r="BHD86" s="23"/>
      <c r="BHE86" s="23"/>
      <c r="BHF86" s="23"/>
      <c r="BHG86" s="23"/>
      <c r="BHH86" s="23"/>
      <c r="BHI86" s="23"/>
      <c r="BHJ86" s="23"/>
      <c r="BHK86" s="23"/>
      <c r="BHL86" s="23"/>
      <c r="BHM86" s="23"/>
      <c r="BHN86" s="23"/>
      <c r="BHO86" s="23"/>
      <c r="BHP86" s="23"/>
      <c r="BHQ86" s="23"/>
      <c r="BHR86" s="23"/>
      <c r="BHS86" s="23"/>
      <c r="BHT86" s="23"/>
      <c r="BHU86" s="23"/>
      <c r="BHV86" s="23"/>
      <c r="BHW86" s="23"/>
      <c r="BHX86" s="23"/>
      <c r="BHY86" s="23"/>
      <c r="BHZ86" s="23"/>
      <c r="BIA86" s="23"/>
      <c r="BIB86" s="23"/>
      <c r="BIC86" s="23"/>
      <c r="BID86" s="23"/>
      <c r="BIE86" s="23"/>
      <c r="BIF86" s="23"/>
      <c r="BIG86" s="23"/>
      <c r="BIH86" s="23"/>
      <c r="BII86" s="23"/>
      <c r="BIJ86" s="23"/>
      <c r="BIK86" s="23"/>
      <c r="BIL86" s="23"/>
      <c r="BIM86" s="23"/>
      <c r="BIN86" s="23"/>
      <c r="BIO86" s="23"/>
      <c r="BIP86" s="23"/>
      <c r="BIQ86" s="23"/>
      <c r="BIR86" s="23"/>
      <c r="BIS86" s="23"/>
      <c r="BIT86" s="23"/>
      <c r="BIU86" s="23"/>
      <c r="BIV86" s="23"/>
      <c r="BIW86" s="23"/>
      <c r="BIX86" s="23"/>
      <c r="BIY86" s="23"/>
      <c r="BIZ86" s="23"/>
      <c r="BJA86" s="23"/>
      <c r="BJB86" s="23"/>
      <c r="BJC86" s="23"/>
      <c r="BJD86" s="23"/>
      <c r="BJE86" s="23"/>
      <c r="BJF86" s="23"/>
      <c r="BJG86" s="23"/>
      <c r="BJH86" s="23"/>
      <c r="BJI86" s="23"/>
      <c r="BJJ86" s="23"/>
      <c r="BJK86" s="23"/>
      <c r="BJL86" s="23"/>
      <c r="BJM86" s="23"/>
      <c r="BJN86" s="23"/>
      <c r="BJO86" s="23"/>
      <c r="BJP86" s="23"/>
      <c r="BJQ86" s="23"/>
      <c r="BJR86" s="23"/>
      <c r="BJS86" s="23"/>
      <c r="BJT86" s="23"/>
      <c r="BJU86" s="23"/>
      <c r="BJV86" s="23"/>
      <c r="BJW86" s="23"/>
      <c r="BJX86" s="23"/>
      <c r="BJY86" s="23"/>
      <c r="BJZ86" s="23"/>
      <c r="BKA86" s="23"/>
      <c r="BKB86" s="23"/>
      <c r="BKC86" s="23"/>
      <c r="BKD86" s="23"/>
      <c r="BKE86" s="23"/>
      <c r="BKF86" s="23"/>
      <c r="BKG86" s="23"/>
      <c r="BKH86" s="23"/>
      <c r="BKI86" s="23"/>
      <c r="BKJ86" s="23"/>
      <c r="BKK86" s="23"/>
      <c r="BKL86" s="23"/>
      <c r="BKM86" s="23"/>
      <c r="BKN86" s="23"/>
      <c r="BKO86" s="23"/>
      <c r="BKP86" s="23"/>
      <c r="BKQ86" s="23"/>
      <c r="BKR86" s="23"/>
      <c r="BKS86" s="23"/>
      <c r="BKT86" s="23"/>
      <c r="BKU86" s="23"/>
      <c r="BKV86" s="23"/>
      <c r="BKW86" s="23"/>
      <c r="BKX86" s="23"/>
      <c r="BKY86" s="23"/>
      <c r="BKZ86" s="23"/>
      <c r="BLA86" s="23"/>
      <c r="BLB86" s="23"/>
      <c r="BLC86" s="23"/>
      <c r="BLD86" s="23"/>
      <c r="BLE86" s="23"/>
      <c r="BLF86" s="23"/>
      <c r="BLG86" s="23"/>
      <c r="BLH86" s="23"/>
      <c r="BLI86" s="23"/>
      <c r="BLJ86" s="23"/>
      <c r="BLK86" s="23"/>
      <c r="BLL86" s="23"/>
      <c r="BLM86" s="23"/>
      <c r="BLN86" s="23"/>
      <c r="BLO86" s="23"/>
      <c r="BLP86" s="23"/>
      <c r="BLQ86" s="23"/>
      <c r="BLR86" s="23"/>
      <c r="BLS86" s="23"/>
      <c r="BLT86" s="23"/>
      <c r="BLU86" s="23"/>
      <c r="BLV86" s="23"/>
      <c r="BLW86" s="23"/>
      <c r="BLX86" s="23"/>
      <c r="BLY86" s="23"/>
      <c r="BLZ86" s="23"/>
      <c r="BMA86" s="23"/>
      <c r="BMB86" s="23"/>
      <c r="BMC86" s="23"/>
      <c r="BMD86" s="23"/>
      <c r="BME86" s="23"/>
      <c r="BMF86" s="23"/>
      <c r="BMG86" s="23"/>
      <c r="BMH86" s="23"/>
      <c r="BMI86" s="23"/>
      <c r="BMJ86" s="23"/>
      <c r="BMK86" s="23"/>
      <c r="BML86" s="23"/>
      <c r="BMM86" s="23"/>
      <c r="BMN86" s="23"/>
      <c r="BMO86" s="23"/>
      <c r="BMP86" s="23"/>
      <c r="BMQ86" s="23"/>
      <c r="BMR86" s="23"/>
      <c r="BMS86" s="23"/>
      <c r="BMT86" s="23"/>
      <c r="BMU86" s="23"/>
      <c r="BMV86" s="23"/>
      <c r="BMW86" s="23"/>
      <c r="BMX86" s="23"/>
      <c r="BMY86" s="23"/>
      <c r="BMZ86" s="23"/>
      <c r="BNA86" s="23"/>
      <c r="BNB86" s="23"/>
      <c r="BNC86" s="23"/>
      <c r="BND86" s="23"/>
      <c r="BNE86" s="23"/>
      <c r="BNF86" s="23"/>
      <c r="BNG86" s="23"/>
      <c r="BNH86" s="23"/>
      <c r="BNI86" s="23"/>
      <c r="BNJ86" s="23"/>
      <c r="BNK86" s="23"/>
      <c r="BNL86" s="23"/>
      <c r="BNM86" s="23"/>
      <c r="BNN86" s="23"/>
      <c r="BNO86" s="23"/>
      <c r="BNP86" s="23"/>
      <c r="BNQ86" s="23"/>
      <c r="BNR86" s="23"/>
      <c r="BNS86" s="23"/>
      <c r="BNT86" s="23"/>
      <c r="BNU86" s="23"/>
      <c r="BNV86" s="23"/>
      <c r="BNW86" s="23"/>
      <c r="BNX86" s="23"/>
      <c r="BNY86" s="23"/>
      <c r="BNZ86" s="23"/>
      <c r="BOA86" s="23"/>
      <c r="BOB86" s="23"/>
      <c r="BOC86" s="23"/>
      <c r="BOD86" s="23"/>
      <c r="BOE86" s="23"/>
      <c r="BOF86" s="23"/>
      <c r="BOG86" s="23"/>
      <c r="BOH86" s="23"/>
      <c r="BOI86" s="23"/>
      <c r="BOJ86" s="23"/>
      <c r="BOK86" s="23"/>
      <c r="BOL86" s="23"/>
      <c r="BOM86" s="23"/>
      <c r="BON86" s="23"/>
      <c r="BOO86" s="23"/>
      <c r="BOP86" s="23"/>
      <c r="BOQ86" s="23"/>
      <c r="BOR86" s="23"/>
      <c r="BOS86" s="23"/>
      <c r="BOT86" s="23"/>
      <c r="BOU86" s="23"/>
      <c r="BOV86" s="23"/>
      <c r="BOW86" s="23"/>
      <c r="BOX86" s="23"/>
      <c r="BOY86" s="23"/>
      <c r="BOZ86" s="23"/>
      <c r="BPA86" s="23"/>
      <c r="BPB86" s="23"/>
      <c r="BPC86" s="23"/>
      <c r="BPD86" s="23"/>
      <c r="BPE86" s="23"/>
      <c r="BPF86" s="23"/>
      <c r="BPG86" s="23"/>
      <c r="BPH86" s="23"/>
      <c r="BPI86" s="23"/>
      <c r="BPJ86" s="23"/>
      <c r="BPK86" s="23"/>
      <c r="BPL86" s="23"/>
      <c r="BPM86" s="23"/>
      <c r="BPN86" s="23"/>
      <c r="BPO86" s="23"/>
      <c r="BPP86" s="23"/>
      <c r="BPQ86" s="23"/>
      <c r="BPR86" s="23"/>
      <c r="BPS86" s="23"/>
      <c r="BPT86" s="23"/>
      <c r="BPU86" s="23"/>
      <c r="BPV86" s="23"/>
      <c r="BPW86" s="23"/>
      <c r="BPX86" s="23"/>
      <c r="BPY86" s="23"/>
      <c r="BPZ86" s="23"/>
      <c r="BQA86" s="23"/>
      <c r="BQB86" s="23"/>
      <c r="BQC86" s="23"/>
      <c r="BQD86" s="23"/>
      <c r="BQE86" s="23"/>
      <c r="BQF86" s="23"/>
      <c r="BQG86" s="23"/>
      <c r="BQH86" s="23"/>
      <c r="BQI86" s="23"/>
      <c r="BQJ86" s="23"/>
      <c r="BQK86" s="23"/>
      <c r="BQL86" s="23"/>
      <c r="BQM86" s="23"/>
      <c r="BQN86" s="23"/>
      <c r="BQO86" s="23"/>
      <c r="BQP86" s="23"/>
      <c r="BQQ86" s="23"/>
      <c r="BQR86" s="23"/>
      <c r="BQS86" s="23"/>
      <c r="BQT86" s="23"/>
      <c r="BQU86" s="23"/>
      <c r="BQV86" s="23"/>
      <c r="BQW86" s="23"/>
      <c r="BQX86" s="23"/>
      <c r="BQY86" s="23"/>
      <c r="BQZ86" s="23"/>
      <c r="BRA86" s="23"/>
      <c r="BRB86" s="23"/>
      <c r="BRC86" s="23"/>
      <c r="BRD86" s="23"/>
      <c r="BRE86" s="23"/>
      <c r="BRF86" s="23"/>
      <c r="BRG86" s="23"/>
      <c r="BRH86" s="23"/>
      <c r="BRI86" s="23"/>
      <c r="BRJ86" s="23"/>
      <c r="BRK86" s="23"/>
      <c r="BRL86" s="23"/>
      <c r="BRM86" s="23"/>
      <c r="BRN86" s="23"/>
      <c r="BRO86" s="23"/>
      <c r="BRP86" s="23"/>
      <c r="BRQ86" s="23"/>
      <c r="BRR86" s="23"/>
      <c r="BRS86" s="23"/>
      <c r="BRT86" s="23"/>
      <c r="BRU86" s="23"/>
      <c r="BRV86" s="23"/>
      <c r="BRW86" s="23"/>
      <c r="BRX86" s="23"/>
      <c r="BRY86" s="23"/>
      <c r="BRZ86" s="23"/>
      <c r="BSA86" s="23"/>
      <c r="BSB86" s="23"/>
      <c r="BSC86" s="23"/>
      <c r="BSD86" s="23"/>
      <c r="BSE86" s="23"/>
      <c r="BSF86" s="23"/>
      <c r="BSG86" s="23"/>
      <c r="BSH86" s="23"/>
      <c r="BSI86" s="23"/>
      <c r="BSJ86" s="23"/>
      <c r="BSK86" s="23"/>
      <c r="BSL86" s="23"/>
      <c r="BSM86" s="23"/>
      <c r="BSN86" s="23"/>
      <c r="BSO86" s="23"/>
      <c r="BSP86" s="23"/>
      <c r="BSQ86" s="23"/>
      <c r="BSR86" s="23"/>
      <c r="BSS86" s="23"/>
      <c r="BST86" s="23"/>
      <c r="BSU86" s="23"/>
      <c r="BSV86" s="23"/>
      <c r="BSW86" s="23"/>
      <c r="BSX86" s="23"/>
      <c r="BSY86" s="23"/>
      <c r="BSZ86" s="23"/>
      <c r="BTA86" s="23"/>
      <c r="BTB86" s="23"/>
      <c r="BTC86" s="23"/>
      <c r="BTD86" s="23"/>
      <c r="BTE86" s="23"/>
      <c r="BTF86" s="23"/>
      <c r="BTG86" s="23"/>
      <c r="BTH86" s="23"/>
      <c r="BTI86" s="23"/>
      <c r="BTJ86" s="23"/>
      <c r="BTK86" s="23"/>
      <c r="BTL86" s="23"/>
      <c r="BTM86" s="23"/>
      <c r="BTN86" s="23"/>
      <c r="BTO86" s="23"/>
      <c r="BTP86" s="23"/>
      <c r="BTQ86" s="23"/>
      <c r="BTR86" s="23"/>
      <c r="BTS86" s="23"/>
      <c r="BTT86" s="23"/>
      <c r="BTU86" s="23"/>
      <c r="BTV86" s="23"/>
      <c r="BTW86" s="23"/>
      <c r="BTX86" s="23"/>
      <c r="BTY86" s="23"/>
      <c r="BTZ86" s="23"/>
      <c r="BUA86" s="23"/>
      <c r="BUB86" s="23"/>
      <c r="BUC86" s="23"/>
      <c r="BUD86" s="23"/>
      <c r="BUE86" s="23"/>
      <c r="BUF86" s="23"/>
      <c r="BUG86" s="23"/>
      <c r="BUH86" s="23"/>
      <c r="BUI86" s="23"/>
      <c r="BUJ86" s="23"/>
      <c r="BUK86" s="23"/>
      <c r="BUL86" s="23"/>
      <c r="BUM86" s="23"/>
      <c r="BUN86" s="23"/>
      <c r="BUO86" s="23"/>
      <c r="BUP86" s="23"/>
      <c r="BUQ86" s="23"/>
      <c r="BUR86" s="23"/>
      <c r="BUS86" s="23"/>
      <c r="BUT86" s="23"/>
      <c r="BUU86" s="23"/>
      <c r="BUV86" s="23"/>
      <c r="BUW86" s="23"/>
      <c r="BUX86" s="23"/>
      <c r="BUY86" s="23"/>
      <c r="BUZ86" s="23"/>
      <c r="BVA86" s="23"/>
      <c r="BVB86" s="23"/>
      <c r="BVC86" s="23"/>
      <c r="BVD86" s="23"/>
      <c r="BVE86" s="23"/>
      <c r="BVF86" s="23"/>
      <c r="BVG86" s="23"/>
      <c r="BVH86" s="23"/>
      <c r="BVI86" s="23"/>
      <c r="BVJ86" s="23"/>
      <c r="BVK86" s="23"/>
      <c r="BVL86" s="23"/>
      <c r="BVM86" s="23"/>
      <c r="BVN86" s="23"/>
      <c r="BVO86" s="23"/>
      <c r="BVP86" s="23"/>
      <c r="BVQ86" s="23"/>
      <c r="BVR86" s="23"/>
      <c r="BVS86" s="23"/>
      <c r="BVT86" s="23"/>
      <c r="BVU86" s="23"/>
      <c r="BVV86" s="23"/>
      <c r="BVW86" s="23"/>
      <c r="BVX86" s="23"/>
      <c r="BVY86" s="23"/>
      <c r="BVZ86" s="23"/>
      <c r="BWA86" s="23"/>
      <c r="BWB86" s="23"/>
      <c r="BWC86" s="23"/>
      <c r="BWD86" s="23"/>
      <c r="BWE86" s="23"/>
      <c r="BWF86" s="23"/>
      <c r="BWG86" s="23"/>
      <c r="BWH86" s="23"/>
      <c r="BWI86" s="23"/>
      <c r="BWJ86" s="23"/>
      <c r="BWK86" s="23"/>
      <c r="BWL86" s="23"/>
      <c r="BWM86" s="23"/>
      <c r="BWN86" s="23"/>
      <c r="BWO86" s="23"/>
      <c r="BWP86" s="23"/>
      <c r="BWQ86" s="23"/>
      <c r="BWR86" s="23"/>
      <c r="BWS86" s="23"/>
      <c r="BWT86" s="23"/>
      <c r="BWU86" s="23"/>
      <c r="BWV86" s="23"/>
      <c r="BWW86" s="23"/>
      <c r="BWX86" s="23"/>
      <c r="BWY86" s="23"/>
      <c r="BWZ86" s="23"/>
      <c r="BXA86" s="23"/>
      <c r="BXB86" s="23"/>
      <c r="BXC86" s="23"/>
      <c r="BXD86" s="23"/>
      <c r="BXE86" s="23"/>
      <c r="BXF86" s="23"/>
      <c r="BXG86" s="23"/>
      <c r="BXH86" s="23"/>
      <c r="BXI86" s="23"/>
      <c r="BXJ86" s="23"/>
      <c r="BXK86" s="23"/>
      <c r="BXL86" s="23"/>
      <c r="BXM86" s="23"/>
      <c r="BXN86" s="23"/>
      <c r="BXO86" s="23"/>
      <c r="BXP86" s="23"/>
      <c r="BXQ86" s="23"/>
      <c r="BXR86" s="23"/>
      <c r="BXS86" s="23"/>
      <c r="BXT86" s="23"/>
      <c r="BXU86" s="23"/>
      <c r="BXV86" s="23"/>
      <c r="BXW86" s="23"/>
      <c r="BXX86" s="23"/>
      <c r="BXY86" s="23"/>
      <c r="BXZ86" s="23"/>
      <c r="BYA86" s="23"/>
      <c r="BYB86" s="23"/>
      <c r="BYC86" s="23"/>
      <c r="BYD86" s="23"/>
      <c r="BYE86" s="23"/>
      <c r="BYF86" s="23"/>
      <c r="BYG86" s="23"/>
      <c r="BYH86" s="23"/>
      <c r="BYI86" s="23"/>
      <c r="BYJ86" s="23"/>
      <c r="BYK86" s="23"/>
      <c r="BYL86" s="23"/>
      <c r="BYM86" s="23"/>
      <c r="BYN86" s="23"/>
      <c r="BYO86" s="23"/>
      <c r="BYP86" s="23"/>
      <c r="BYQ86" s="23"/>
      <c r="BYR86" s="23"/>
      <c r="BYS86" s="23"/>
      <c r="BYT86" s="23"/>
      <c r="BYU86" s="23"/>
      <c r="BYV86" s="23"/>
      <c r="BYW86" s="23"/>
      <c r="BYX86" s="23"/>
      <c r="BYY86" s="23"/>
      <c r="BYZ86" s="23"/>
      <c r="BZA86" s="23"/>
      <c r="BZB86" s="23"/>
      <c r="BZC86" s="23"/>
      <c r="BZD86" s="23"/>
      <c r="BZE86" s="23"/>
      <c r="BZF86" s="23"/>
      <c r="BZG86" s="23"/>
      <c r="BZH86" s="23"/>
      <c r="BZI86" s="23"/>
      <c r="BZJ86" s="23"/>
      <c r="BZK86" s="23"/>
      <c r="BZL86" s="23"/>
      <c r="BZM86" s="23"/>
      <c r="BZN86" s="23"/>
      <c r="BZO86" s="23"/>
      <c r="BZP86" s="23"/>
      <c r="BZQ86" s="23"/>
      <c r="BZR86" s="23"/>
      <c r="BZS86" s="23"/>
      <c r="BZT86" s="23"/>
      <c r="BZU86" s="23"/>
      <c r="BZV86" s="23"/>
      <c r="BZW86" s="23"/>
      <c r="BZX86" s="23"/>
      <c r="BZY86" s="23"/>
      <c r="BZZ86" s="23"/>
      <c r="CAA86" s="23"/>
      <c r="CAB86" s="23"/>
      <c r="CAC86" s="23"/>
      <c r="CAD86" s="23"/>
      <c r="CAE86" s="23"/>
      <c r="CAF86" s="23"/>
      <c r="CAG86" s="23"/>
      <c r="CAH86" s="23"/>
      <c r="CAI86" s="23"/>
      <c r="CAJ86" s="23"/>
      <c r="CAK86" s="23"/>
      <c r="CAL86" s="23"/>
      <c r="CAM86" s="23"/>
      <c r="CAN86" s="23"/>
      <c r="CAO86" s="23"/>
      <c r="CAP86" s="23"/>
      <c r="CAQ86" s="23"/>
      <c r="CAR86" s="23"/>
      <c r="CAS86" s="23"/>
      <c r="CAT86" s="23"/>
      <c r="CAU86" s="23"/>
      <c r="CAV86" s="23"/>
      <c r="CAW86" s="23"/>
      <c r="CAX86" s="23"/>
      <c r="CAY86" s="23"/>
      <c r="CAZ86" s="23"/>
      <c r="CBA86" s="23"/>
      <c r="CBB86" s="23"/>
      <c r="CBC86" s="23"/>
      <c r="CBD86" s="23"/>
      <c r="CBE86" s="23"/>
      <c r="CBF86" s="23"/>
      <c r="CBG86" s="23"/>
      <c r="CBH86" s="23"/>
      <c r="CBI86" s="23"/>
      <c r="CBJ86" s="23"/>
      <c r="CBK86" s="23"/>
      <c r="CBL86" s="23"/>
      <c r="CBM86" s="23"/>
      <c r="CBN86" s="23"/>
      <c r="CBO86" s="23"/>
      <c r="CBP86" s="23"/>
      <c r="CBQ86" s="23"/>
      <c r="CBR86" s="23"/>
      <c r="CBS86" s="23"/>
      <c r="CBT86" s="23"/>
      <c r="CBU86" s="23"/>
      <c r="CBV86" s="23"/>
      <c r="CBW86" s="23"/>
      <c r="CBX86" s="23"/>
      <c r="CBY86" s="23"/>
      <c r="CBZ86" s="23"/>
      <c r="CCA86" s="23"/>
      <c r="CCB86" s="23"/>
      <c r="CCC86" s="23"/>
      <c r="CCD86" s="23"/>
      <c r="CCE86" s="23"/>
      <c r="CCF86" s="23"/>
      <c r="CCG86" s="23"/>
      <c r="CCH86" s="23"/>
      <c r="CCI86" s="23"/>
      <c r="CCJ86" s="23"/>
      <c r="CCK86" s="23"/>
      <c r="CCL86" s="23"/>
      <c r="CCM86" s="23"/>
      <c r="CCN86" s="23"/>
      <c r="CCO86" s="23"/>
      <c r="CCP86" s="23"/>
      <c r="CCQ86" s="23"/>
      <c r="CCR86" s="23"/>
      <c r="CCS86" s="23"/>
      <c r="CCT86" s="23"/>
      <c r="CCU86" s="23"/>
      <c r="CCV86" s="23"/>
      <c r="CCW86" s="23"/>
      <c r="CCX86" s="23"/>
      <c r="CCY86" s="23"/>
      <c r="CCZ86" s="23"/>
      <c r="CDA86" s="23"/>
      <c r="CDB86" s="23"/>
      <c r="CDC86" s="23"/>
      <c r="CDD86" s="23"/>
      <c r="CDE86" s="23"/>
      <c r="CDF86" s="23"/>
      <c r="CDG86" s="23"/>
      <c r="CDH86" s="23"/>
      <c r="CDI86" s="23"/>
      <c r="CDJ86" s="23"/>
      <c r="CDK86" s="23"/>
      <c r="CDL86" s="23"/>
      <c r="CDM86" s="23"/>
      <c r="CDN86" s="23"/>
      <c r="CDO86" s="23"/>
      <c r="CDP86" s="23"/>
      <c r="CDQ86" s="23"/>
      <c r="CDR86" s="23"/>
      <c r="CDS86" s="23"/>
      <c r="CDT86" s="23"/>
      <c r="CDU86" s="23"/>
      <c r="CDV86" s="23"/>
      <c r="CDW86" s="23"/>
      <c r="CDX86" s="23"/>
      <c r="CDY86" s="23"/>
      <c r="CDZ86" s="23"/>
      <c r="CEA86" s="23"/>
      <c r="CEB86" s="23"/>
      <c r="CEC86" s="23"/>
      <c r="CED86" s="23"/>
      <c r="CEE86" s="23"/>
      <c r="CEF86" s="23"/>
      <c r="CEG86" s="23"/>
      <c r="CEH86" s="23"/>
      <c r="CEI86" s="23"/>
      <c r="CEJ86" s="23"/>
      <c r="CEK86" s="23"/>
      <c r="CEL86" s="23"/>
      <c r="CEM86" s="23"/>
      <c r="CEN86" s="23"/>
      <c r="CEO86" s="23"/>
      <c r="CEP86" s="23"/>
      <c r="CEQ86" s="23"/>
      <c r="CER86" s="23"/>
      <c r="CES86" s="23"/>
      <c r="CET86" s="23"/>
      <c r="CEU86" s="23"/>
      <c r="CEV86" s="23"/>
      <c r="CEW86" s="23"/>
      <c r="CEX86" s="23"/>
      <c r="CEY86" s="23"/>
      <c r="CEZ86" s="23"/>
      <c r="CFA86" s="23"/>
      <c r="CFB86" s="23"/>
      <c r="CFC86" s="23"/>
      <c r="CFD86" s="23"/>
      <c r="CFE86" s="23"/>
      <c r="CFF86" s="23"/>
      <c r="CFG86" s="23"/>
      <c r="CFH86" s="23"/>
      <c r="CFI86" s="23"/>
      <c r="CFJ86" s="23"/>
      <c r="CFK86" s="23"/>
      <c r="CFL86" s="23"/>
      <c r="CFM86" s="23"/>
      <c r="CFN86" s="23"/>
      <c r="CFO86" s="23"/>
      <c r="CFP86" s="23"/>
      <c r="CFQ86" s="23"/>
      <c r="CFR86" s="23"/>
      <c r="CFS86" s="23"/>
      <c r="CFT86" s="23"/>
      <c r="CFU86" s="23"/>
      <c r="CFV86" s="23"/>
      <c r="CFW86" s="23"/>
      <c r="CFX86" s="23"/>
      <c r="CFY86" s="23"/>
      <c r="CFZ86" s="23"/>
      <c r="CGA86" s="23"/>
      <c r="CGB86" s="23"/>
      <c r="CGC86" s="23"/>
      <c r="CGD86" s="23"/>
      <c r="CGE86" s="23"/>
      <c r="CGF86" s="23"/>
      <c r="CGG86" s="23"/>
      <c r="CGH86" s="23"/>
      <c r="CGI86" s="23"/>
      <c r="CGJ86" s="23"/>
      <c r="CGK86" s="23"/>
      <c r="CGL86" s="23"/>
      <c r="CGM86" s="23"/>
      <c r="CGN86" s="23"/>
      <c r="CGO86" s="23"/>
      <c r="CGP86" s="23"/>
      <c r="CGQ86" s="23"/>
      <c r="CGR86" s="23"/>
      <c r="CGS86" s="23"/>
      <c r="CGT86" s="23"/>
      <c r="CGU86" s="23"/>
      <c r="CGV86" s="23"/>
      <c r="CGW86" s="23"/>
      <c r="CGX86" s="23"/>
      <c r="CGY86" s="23"/>
      <c r="CGZ86" s="23"/>
      <c r="CHA86" s="23"/>
      <c r="CHB86" s="23"/>
      <c r="CHC86" s="23"/>
      <c r="CHD86" s="23"/>
      <c r="CHE86" s="23"/>
      <c r="CHF86" s="23"/>
      <c r="CHG86" s="23"/>
      <c r="CHH86" s="23"/>
      <c r="CHI86" s="23"/>
      <c r="CHJ86" s="23"/>
      <c r="CHK86" s="23"/>
      <c r="CHL86" s="23"/>
      <c r="CHM86" s="23"/>
      <c r="CHN86" s="23"/>
      <c r="CHO86" s="23"/>
      <c r="CHP86" s="23"/>
      <c r="CHQ86" s="23"/>
      <c r="CHR86" s="23"/>
      <c r="CHS86" s="23"/>
      <c r="CHT86" s="23"/>
      <c r="CHU86" s="23"/>
      <c r="CHV86" s="23"/>
      <c r="CHW86" s="23"/>
      <c r="CHX86" s="23"/>
      <c r="CHY86" s="23"/>
      <c r="CHZ86" s="23"/>
      <c r="CIA86" s="23"/>
      <c r="CIB86" s="23"/>
      <c r="CIC86" s="23"/>
      <c r="CID86" s="23"/>
      <c r="CIE86" s="23"/>
      <c r="CIF86" s="23"/>
      <c r="CIG86" s="23"/>
      <c r="CIH86" s="23"/>
      <c r="CII86" s="23"/>
      <c r="CIJ86" s="23"/>
      <c r="CIK86" s="23"/>
      <c r="CIL86" s="23"/>
      <c r="CIM86" s="23"/>
      <c r="CIN86" s="23"/>
      <c r="CIO86" s="23"/>
      <c r="CIP86" s="23"/>
      <c r="CIQ86" s="23"/>
      <c r="CIR86" s="23"/>
      <c r="CIS86" s="23"/>
      <c r="CIT86" s="23"/>
      <c r="CIU86" s="23"/>
      <c r="CIV86" s="23"/>
      <c r="CIW86" s="23"/>
      <c r="CIX86" s="23"/>
      <c r="CIY86" s="23"/>
      <c r="CIZ86" s="23"/>
      <c r="CJA86" s="23"/>
      <c r="CJB86" s="23"/>
      <c r="CJC86" s="23"/>
      <c r="CJD86" s="23"/>
      <c r="CJE86" s="23"/>
      <c r="CJF86" s="23"/>
      <c r="CJG86" s="23"/>
      <c r="CJH86" s="23"/>
      <c r="CJI86" s="23"/>
      <c r="CJJ86" s="23"/>
      <c r="CJK86" s="23"/>
      <c r="CJL86" s="23"/>
      <c r="CJM86" s="23"/>
      <c r="CJN86" s="23"/>
      <c r="CJO86" s="23"/>
      <c r="CJP86" s="23"/>
      <c r="CJQ86" s="23"/>
      <c r="CJR86" s="23"/>
      <c r="CJS86" s="23"/>
      <c r="CJT86" s="23"/>
      <c r="CJU86" s="23"/>
      <c r="CJV86" s="23"/>
      <c r="CJW86" s="23"/>
      <c r="CJX86" s="23"/>
      <c r="CJY86" s="23"/>
      <c r="CJZ86" s="23"/>
      <c r="CKA86" s="23"/>
      <c r="CKB86" s="23"/>
      <c r="CKC86" s="23"/>
      <c r="CKD86" s="23"/>
      <c r="CKE86" s="23"/>
      <c r="CKF86" s="23"/>
      <c r="CKG86" s="23"/>
      <c r="CKH86" s="23"/>
      <c r="CKI86" s="23"/>
      <c r="CKJ86" s="23"/>
      <c r="CKK86" s="23"/>
      <c r="CKL86" s="23"/>
      <c r="CKM86" s="23"/>
      <c r="CKN86" s="23"/>
      <c r="CKO86" s="23"/>
      <c r="CKP86" s="23"/>
      <c r="CKQ86" s="23"/>
      <c r="CKR86" s="23"/>
      <c r="CKS86" s="23"/>
      <c r="CKT86" s="23"/>
      <c r="CKU86" s="23"/>
      <c r="CKV86" s="23"/>
      <c r="CKW86" s="23"/>
      <c r="CKX86" s="23"/>
      <c r="CKY86" s="23"/>
      <c r="CKZ86" s="23"/>
      <c r="CLA86" s="23"/>
      <c r="CLB86" s="23"/>
      <c r="CLC86" s="23"/>
      <c r="CLD86" s="23"/>
      <c r="CLE86" s="23"/>
      <c r="CLF86" s="23"/>
      <c r="CLG86" s="23"/>
      <c r="CLH86" s="23"/>
      <c r="CLI86" s="23"/>
      <c r="CLJ86" s="23"/>
      <c r="CLK86" s="23"/>
      <c r="CLL86" s="23"/>
      <c r="CLM86" s="23"/>
      <c r="CLN86" s="23"/>
      <c r="CLO86" s="23"/>
      <c r="CLP86" s="23"/>
      <c r="CLQ86" s="23"/>
      <c r="CLR86" s="23"/>
      <c r="CLS86" s="23"/>
      <c r="CLT86" s="23"/>
      <c r="CLU86" s="23"/>
      <c r="CLV86" s="23"/>
      <c r="CLW86" s="23"/>
      <c r="CLX86" s="23"/>
      <c r="CLY86" s="23"/>
      <c r="CLZ86" s="23"/>
      <c r="CMA86" s="23"/>
      <c r="CMB86" s="23"/>
      <c r="CMC86" s="23"/>
      <c r="CMD86" s="23"/>
      <c r="CME86" s="23"/>
      <c r="CMF86" s="23"/>
      <c r="CMG86" s="23"/>
      <c r="CMH86" s="23"/>
      <c r="CMI86" s="23"/>
      <c r="CMJ86" s="23"/>
      <c r="CMK86" s="23"/>
      <c r="CML86" s="23"/>
      <c r="CMM86" s="23"/>
      <c r="CMN86" s="23"/>
      <c r="CMO86" s="23"/>
      <c r="CMP86" s="23"/>
      <c r="CMQ86" s="23"/>
      <c r="CMR86" s="23"/>
      <c r="CMS86" s="23"/>
      <c r="CMT86" s="23"/>
      <c r="CMU86" s="23"/>
      <c r="CMV86" s="23"/>
      <c r="CMW86" s="23"/>
      <c r="CMX86" s="23"/>
      <c r="CMY86" s="23"/>
      <c r="CMZ86" s="23"/>
      <c r="CNA86" s="23"/>
      <c r="CNB86" s="23"/>
      <c r="CNC86" s="23"/>
      <c r="CND86" s="23"/>
      <c r="CNE86" s="23"/>
      <c r="CNF86" s="23"/>
      <c r="CNG86" s="23"/>
      <c r="CNH86" s="23"/>
      <c r="CNI86" s="23"/>
      <c r="CNJ86" s="23"/>
      <c r="CNK86" s="23"/>
      <c r="CNL86" s="23"/>
      <c r="CNM86" s="23"/>
      <c r="CNN86" s="23"/>
      <c r="CNO86" s="23"/>
      <c r="CNP86" s="23"/>
      <c r="CNQ86" s="23"/>
      <c r="CNR86" s="23"/>
      <c r="CNS86" s="23"/>
      <c r="CNT86" s="23"/>
      <c r="CNU86" s="23"/>
      <c r="CNV86" s="23"/>
      <c r="CNW86" s="23"/>
      <c r="CNX86" s="23"/>
      <c r="CNY86" s="23"/>
      <c r="CNZ86" s="23"/>
      <c r="COA86" s="23"/>
      <c r="COB86" s="23"/>
      <c r="COC86" s="23"/>
      <c r="COD86" s="23"/>
      <c r="COE86" s="23"/>
      <c r="COF86" s="23"/>
      <c r="COG86" s="23"/>
      <c r="COH86" s="23"/>
      <c r="COI86" s="23"/>
      <c r="COJ86" s="23"/>
      <c r="COK86" s="23"/>
      <c r="COL86" s="23"/>
      <c r="COM86" s="23"/>
      <c r="CON86" s="23"/>
      <c r="COO86" s="23"/>
      <c r="COP86" s="23"/>
      <c r="COQ86" s="23"/>
      <c r="COR86" s="23"/>
      <c r="COS86" s="23"/>
      <c r="COT86" s="23"/>
      <c r="COU86" s="23"/>
      <c r="COV86" s="23"/>
      <c r="COW86" s="23"/>
      <c r="COX86" s="23"/>
      <c r="COY86" s="23"/>
      <c r="COZ86" s="23"/>
      <c r="CPA86" s="23"/>
      <c r="CPB86" s="23"/>
      <c r="CPC86" s="23"/>
      <c r="CPD86" s="23"/>
      <c r="CPE86" s="23"/>
      <c r="CPF86" s="23"/>
      <c r="CPG86" s="23"/>
      <c r="CPH86" s="23"/>
      <c r="CPI86" s="23"/>
      <c r="CPJ86" s="23"/>
      <c r="CPK86" s="23"/>
      <c r="CPL86" s="23"/>
      <c r="CPM86" s="23"/>
      <c r="CPN86" s="23"/>
      <c r="CPO86" s="23"/>
      <c r="CPP86" s="23"/>
      <c r="CPQ86" s="23"/>
      <c r="CPR86" s="23"/>
      <c r="CPS86" s="23"/>
      <c r="CPT86" s="23"/>
      <c r="CPU86" s="23"/>
      <c r="CPV86" s="23"/>
      <c r="CPW86" s="23"/>
      <c r="CPX86" s="23"/>
      <c r="CPY86" s="23"/>
      <c r="CPZ86" s="23"/>
      <c r="CQA86" s="23"/>
      <c r="CQB86" s="23"/>
      <c r="CQC86" s="23"/>
      <c r="CQD86" s="23"/>
      <c r="CQE86" s="23"/>
      <c r="CQF86" s="23"/>
      <c r="CQG86" s="23"/>
      <c r="CQH86" s="23"/>
      <c r="CQI86" s="23"/>
      <c r="CQJ86" s="23"/>
      <c r="CQK86" s="23"/>
      <c r="CQL86" s="23"/>
      <c r="CQM86" s="23"/>
      <c r="CQN86" s="23"/>
      <c r="CQO86" s="23"/>
      <c r="CQP86" s="23"/>
      <c r="CQQ86" s="23"/>
      <c r="CQR86" s="23"/>
      <c r="CQS86" s="23"/>
      <c r="CQT86" s="23"/>
      <c r="CQU86" s="23"/>
      <c r="CQV86" s="23"/>
      <c r="CQW86" s="23"/>
      <c r="CQX86" s="23"/>
      <c r="CQY86" s="23"/>
      <c r="CQZ86" s="23"/>
      <c r="CRA86" s="23"/>
      <c r="CRB86" s="23"/>
      <c r="CRC86" s="23"/>
      <c r="CRD86" s="23"/>
      <c r="CRE86" s="23"/>
      <c r="CRF86" s="23"/>
      <c r="CRG86" s="23"/>
      <c r="CRH86" s="23"/>
      <c r="CRI86" s="23"/>
      <c r="CRJ86" s="23"/>
      <c r="CRK86" s="23"/>
      <c r="CRL86" s="23"/>
      <c r="CRM86" s="23"/>
      <c r="CRN86" s="23"/>
      <c r="CRO86" s="23"/>
      <c r="CRP86" s="23"/>
      <c r="CRQ86" s="23"/>
      <c r="CRR86" s="23"/>
      <c r="CRS86" s="23"/>
      <c r="CRT86" s="23"/>
      <c r="CRU86" s="23"/>
      <c r="CRV86" s="23"/>
      <c r="CRW86" s="23"/>
      <c r="CRX86" s="23"/>
      <c r="CRY86" s="23"/>
      <c r="CRZ86" s="23"/>
      <c r="CSA86" s="23"/>
      <c r="CSB86" s="23"/>
      <c r="CSC86" s="23"/>
      <c r="CSD86" s="23"/>
      <c r="CSE86" s="23"/>
      <c r="CSF86" s="23"/>
      <c r="CSG86" s="23"/>
      <c r="CSH86" s="23"/>
      <c r="CSI86" s="23"/>
      <c r="CSJ86" s="23"/>
      <c r="CSK86" s="23"/>
      <c r="CSL86" s="23"/>
      <c r="CSM86" s="23"/>
      <c r="CSN86" s="23"/>
      <c r="CSO86" s="23"/>
      <c r="CSP86" s="23"/>
      <c r="CSQ86" s="23"/>
      <c r="CSR86" s="23"/>
      <c r="CSS86" s="23"/>
      <c r="CST86" s="23"/>
      <c r="CSU86" s="23"/>
      <c r="CSV86" s="23"/>
      <c r="CSW86" s="23"/>
      <c r="CSX86" s="23"/>
      <c r="CSY86" s="23"/>
      <c r="CSZ86" s="23"/>
      <c r="CTA86" s="23"/>
      <c r="CTB86" s="23"/>
      <c r="CTC86" s="23"/>
      <c r="CTD86" s="23"/>
      <c r="CTE86" s="23"/>
      <c r="CTF86" s="23"/>
      <c r="CTG86" s="23"/>
      <c r="CTH86" s="23"/>
      <c r="CTI86" s="23"/>
      <c r="CTJ86" s="23"/>
      <c r="CTK86" s="23"/>
      <c r="CTL86" s="23"/>
      <c r="CTM86" s="23"/>
      <c r="CTN86" s="23"/>
      <c r="CTO86" s="23"/>
      <c r="CTP86" s="23"/>
      <c r="CTQ86" s="23"/>
      <c r="CTR86" s="23"/>
      <c r="CTS86" s="23"/>
      <c r="CTT86" s="23"/>
      <c r="CTU86" s="23"/>
      <c r="CTV86" s="23"/>
      <c r="CTW86" s="23"/>
      <c r="CTX86" s="23"/>
      <c r="CTY86" s="23"/>
      <c r="CTZ86" s="23"/>
      <c r="CUA86" s="23"/>
      <c r="CUB86" s="23"/>
      <c r="CUC86" s="23"/>
      <c r="CUD86" s="23"/>
      <c r="CUE86" s="23"/>
      <c r="CUF86" s="23"/>
      <c r="CUG86" s="23"/>
      <c r="CUH86" s="23"/>
      <c r="CUI86" s="23"/>
      <c r="CUJ86" s="23"/>
      <c r="CUK86" s="23"/>
      <c r="CUL86" s="23"/>
      <c r="CUM86" s="23"/>
      <c r="CUN86" s="23"/>
      <c r="CUO86" s="23"/>
      <c r="CUP86" s="23"/>
      <c r="CUQ86" s="23"/>
      <c r="CUR86" s="23"/>
      <c r="CUS86" s="23"/>
      <c r="CUT86" s="23"/>
      <c r="CUU86" s="23"/>
      <c r="CUV86" s="23"/>
      <c r="CUW86" s="23"/>
      <c r="CUX86" s="23"/>
      <c r="CUY86" s="23"/>
      <c r="CUZ86" s="23"/>
      <c r="CVA86" s="23"/>
      <c r="CVB86" s="23"/>
      <c r="CVC86" s="23"/>
      <c r="CVD86" s="23"/>
      <c r="CVE86" s="23"/>
      <c r="CVF86" s="23"/>
      <c r="CVG86" s="23"/>
      <c r="CVH86" s="23"/>
      <c r="CVI86" s="23"/>
      <c r="CVJ86" s="23"/>
      <c r="CVK86" s="23"/>
      <c r="CVL86" s="23"/>
      <c r="CVM86" s="23"/>
      <c r="CVN86" s="23"/>
      <c r="CVO86" s="23"/>
      <c r="CVP86" s="23"/>
      <c r="CVQ86" s="23"/>
      <c r="CVR86" s="23"/>
      <c r="CVS86" s="23"/>
      <c r="CVT86" s="23"/>
      <c r="CVU86" s="23"/>
      <c r="CVV86" s="23"/>
      <c r="CVW86" s="23"/>
      <c r="CVX86" s="23"/>
      <c r="CVY86" s="23"/>
      <c r="CVZ86" s="23"/>
      <c r="CWA86" s="23"/>
      <c r="CWB86" s="23"/>
      <c r="CWC86" s="23"/>
      <c r="CWD86" s="23"/>
      <c r="CWE86" s="23"/>
      <c r="CWF86" s="23"/>
      <c r="CWG86" s="23"/>
      <c r="CWH86" s="23"/>
      <c r="CWI86" s="23"/>
      <c r="CWJ86" s="23"/>
      <c r="CWK86" s="23"/>
      <c r="CWL86" s="23"/>
      <c r="CWM86" s="23"/>
      <c r="CWN86" s="23"/>
      <c r="CWO86" s="23"/>
      <c r="CWP86" s="23"/>
      <c r="CWQ86" s="23"/>
      <c r="CWR86" s="23"/>
      <c r="CWS86" s="23"/>
      <c r="CWT86" s="23"/>
      <c r="CWU86" s="23"/>
      <c r="CWV86" s="23"/>
      <c r="CWW86" s="23"/>
      <c r="CWX86" s="23"/>
      <c r="CWY86" s="23"/>
      <c r="CWZ86" s="23"/>
      <c r="CXA86" s="23"/>
      <c r="CXB86" s="23"/>
      <c r="CXC86" s="23"/>
      <c r="CXD86" s="23"/>
      <c r="CXE86" s="23"/>
      <c r="CXF86" s="23"/>
      <c r="CXG86" s="23"/>
      <c r="CXH86" s="23"/>
      <c r="CXI86" s="23"/>
      <c r="CXJ86" s="23"/>
      <c r="CXK86" s="23"/>
      <c r="CXL86" s="23"/>
      <c r="CXM86" s="23"/>
      <c r="CXN86" s="23"/>
      <c r="CXO86" s="23"/>
      <c r="CXP86" s="23"/>
      <c r="CXQ86" s="23"/>
      <c r="CXR86" s="23"/>
      <c r="CXS86" s="23"/>
      <c r="CXT86" s="23"/>
      <c r="CXU86" s="23"/>
      <c r="CXV86" s="23"/>
      <c r="CXW86" s="23"/>
      <c r="CXX86" s="23"/>
      <c r="CXY86" s="23"/>
      <c r="CXZ86" s="23"/>
      <c r="CYA86" s="23"/>
      <c r="CYB86" s="23"/>
      <c r="CYC86" s="23"/>
      <c r="CYD86" s="23"/>
      <c r="CYE86" s="23"/>
      <c r="CYF86" s="23"/>
      <c r="CYG86" s="23"/>
      <c r="CYH86" s="23"/>
      <c r="CYI86" s="23"/>
      <c r="CYJ86" s="23"/>
      <c r="CYK86" s="23"/>
      <c r="CYL86" s="23"/>
      <c r="CYM86" s="23"/>
      <c r="CYN86" s="23"/>
      <c r="CYO86" s="23"/>
      <c r="CYP86" s="23"/>
      <c r="CYQ86" s="23"/>
      <c r="CYR86" s="23"/>
      <c r="CYS86" s="23"/>
      <c r="CYT86" s="23"/>
      <c r="CYU86" s="23"/>
      <c r="CYV86" s="23"/>
      <c r="CYW86" s="23"/>
      <c r="CYX86" s="23"/>
      <c r="CYY86" s="23"/>
      <c r="CYZ86" s="23"/>
      <c r="CZA86" s="23"/>
      <c r="CZB86" s="23"/>
      <c r="CZC86" s="23"/>
      <c r="CZD86" s="23"/>
      <c r="CZE86" s="23"/>
      <c r="CZF86" s="23"/>
      <c r="CZG86" s="23"/>
      <c r="CZH86" s="23"/>
      <c r="CZI86" s="23"/>
      <c r="CZJ86" s="23"/>
      <c r="CZK86" s="23"/>
      <c r="CZL86" s="23"/>
      <c r="CZM86" s="23"/>
      <c r="CZN86" s="23"/>
      <c r="CZO86" s="23"/>
      <c r="CZP86" s="23"/>
      <c r="CZQ86" s="23"/>
      <c r="CZR86" s="23"/>
      <c r="CZS86" s="23"/>
      <c r="CZT86" s="23"/>
      <c r="CZU86" s="23"/>
      <c r="CZV86" s="23"/>
      <c r="CZW86" s="23"/>
      <c r="CZX86" s="23"/>
      <c r="CZY86" s="23"/>
      <c r="CZZ86" s="23"/>
      <c r="DAA86" s="23"/>
      <c r="DAB86" s="23"/>
      <c r="DAC86" s="23"/>
      <c r="DAD86" s="23"/>
      <c r="DAE86" s="23"/>
      <c r="DAF86" s="23"/>
      <c r="DAG86" s="23"/>
      <c r="DAH86" s="23"/>
      <c r="DAI86" s="23"/>
      <c r="DAJ86" s="23"/>
      <c r="DAK86" s="23"/>
      <c r="DAL86" s="23"/>
      <c r="DAM86" s="23"/>
      <c r="DAN86" s="23"/>
      <c r="DAO86" s="23"/>
      <c r="DAP86" s="23"/>
      <c r="DAQ86" s="23"/>
      <c r="DAR86" s="23"/>
      <c r="DAS86" s="23"/>
      <c r="DAT86" s="23"/>
      <c r="DAU86" s="23"/>
      <c r="DAV86" s="23"/>
      <c r="DAW86" s="23"/>
      <c r="DAX86" s="23"/>
      <c r="DAY86" s="23"/>
      <c r="DAZ86" s="23"/>
      <c r="DBA86" s="23"/>
      <c r="DBB86" s="23"/>
      <c r="DBC86" s="23"/>
      <c r="DBD86" s="23"/>
      <c r="DBE86" s="23"/>
      <c r="DBF86" s="23"/>
      <c r="DBG86" s="23"/>
      <c r="DBH86" s="23"/>
      <c r="DBI86" s="23"/>
      <c r="DBJ86" s="23"/>
      <c r="DBK86" s="23"/>
      <c r="DBL86" s="23"/>
      <c r="DBM86" s="23"/>
      <c r="DBN86" s="23"/>
      <c r="DBO86" s="23"/>
      <c r="DBP86" s="23"/>
      <c r="DBQ86" s="23"/>
      <c r="DBR86" s="23"/>
      <c r="DBS86" s="23"/>
      <c r="DBT86" s="23"/>
      <c r="DBU86" s="23"/>
      <c r="DBV86" s="23"/>
      <c r="DBW86" s="23"/>
      <c r="DBX86" s="23"/>
      <c r="DBY86" s="23"/>
      <c r="DBZ86" s="23"/>
      <c r="DCA86" s="23"/>
      <c r="DCB86" s="23"/>
      <c r="DCC86" s="23"/>
      <c r="DCD86" s="23"/>
      <c r="DCE86" s="23"/>
      <c r="DCF86" s="23"/>
      <c r="DCG86" s="23"/>
      <c r="DCH86" s="23"/>
      <c r="DCI86" s="23"/>
      <c r="DCJ86" s="23"/>
      <c r="DCK86" s="23"/>
      <c r="DCL86" s="23"/>
      <c r="DCM86" s="23"/>
      <c r="DCN86" s="23"/>
      <c r="DCO86" s="23"/>
      <c r="DCP86" s="23"/>
      <c r="DCQ86" s="23"/>
      <c r="DCR86" s="23"/>
      <c r="DCS86" s="23"/>
      <c r="DCT86" s="23"/>
      <c r="DCU86" s="23"/>
      <c r="DCV86" s="23"/>
      <c r="DCW86" s="23"/>
      <c r="DCX86" s="23"/>
      <c r="DCY86" s="23"/>
      <c r="DCZ86" s="23"/>
      <c r="DDA86" s="23"/>
      <c r="DDB86" s="23"/>
      <c r="DDC86" s="23"/>
      <c r="DDD86" s="23"/>
      <c r="DDE86" s="23"/>
      <c r="DDF86" s="23"/>
      <c r="DDG86" s="23"/>
      <c r="DDH86" s="23"/>
      <c r="DDI86" s="23"/>
      <c r="DDJ86" s="23"/>
      <c r="DDK86" s="23"/>
      <c r="DDL86" s="23"/>
      <c r="DDM86" s="23"/>
      <c r="DDN86" s="23"/>
      <c r="DDO86" s="23"/>
      <c r="DDP86" s="23"/>
      <c r="DDQ86" s="23"/>
      <c r="DDR86" s="23"/>
      <c r="DDS86" s="23"/>
      <c r="DDT86" s="23"/>
      <c r="DDU86" s="23"/>
      <c r="DDV86" s="23"/>
      <c r="DDW86" s="23"/>
      <c r="DDX86" s="23"/>
      <c r="DDY86" s="23"/>
      <c r="DDZ86" s="23"/>
      <c r="DEA86" s="23"/>
      <c r="DEB86" s="23"/>
      <c r="DEC86" s="23"/>
      <c r="DED86" s="23"/>
      <c r="DEE86" s="23"/>
      <c r="DEF86" s="23"/>
      <c r="DEG86" s="23"/>
      <c r="DEH86" s="23"/>
      <c r="DEI86" s="23"/>
      <c r="DEJ86" s="23"/>
      <c r="DEK86" s="23"/>
      <c r="DEL86" s="23"/>
      <c r="DEM86" s="23"/>
      <c r="DEN86" s="23"/>
      <c r="DEO86" s="23"/>
      <c r="DEP86" s="23"/>
      <c r="DEQ86" s="23"/>
      <c r="DER86" s="23"/>
      <c r="DES86" s="23"/>
      <c r="DET86" s="23"/>
      <c r="DEU86" s="23"/>
      <c r="DEV86" s="23"/>
      <c r="DEW86" s="23"/>
      <c r="DEX86" s="23"/>
      <c r="DEY86" s="23"/>
      <c r="DEZ86" s="23"/>
      <c r="DFA86" s="23"/>
      <c r="DFB86" s="23"/>
      <c r="DFC86" s="23"/>
      <c r="DFD86" s="23"/>
      <c r="DFE86" s="23"/>
      <c r="DFF86" s="23"/>
      <c r="DFG86" s="23"/>
      <c r="DFH86" s="23"/>
      <c r="DFI86" s="23"/>
      <c r="DFJ86" s="23"/>
      <c r="DFK86" s="23"/>
      <c r="DFL86" s="23"/>
      <c r="DFM86" s="23"/>
      <c r="DFN86" s="23"/>
      <c r="DFO86" s="23"/>
      <c r="DFP86" s="23"/>
      <c r="DFQ86" s="23"/>
      <c r="DFR86" s="23"/>
      <c r="DFS86" s="23"/>
      <c r="DFT86" s="23"/>
      <c r="DFU86" s="23"/>
      <c r="DFV86" s="23"/>
      <c r="DFW86" s="23"/>
      <c r="DFX86" s="23"/>
      <c r="DFY86" s="23"/>
      <c r="DFZ86" s="23"/>
      <c r="DGA86" s="23"/>
      <c r="DGB86" s="23"/>
      <c r="DGC86" s="23"/>
      <c r="DGD86" s="23"/>
      <c r="DGE86" s="23"/>
      <c r="DGF86" s="23"/>
      <c r="DGG86" s="23"/>
      <c r="DGH86" s="23"/>
      <c r="DGI86" s="23"/>
      <c r="DGJ86" s="23"/>
      <c r="DGK86" s="23"/>
      <c r="DGL86" s="23"/>
      <c r="DGM86" s="23"/>
      <c r="DGN86" s="23"/>
      <c r="DGO86" s="23"/>
      <c r="DGP86" s="23"/>
      <c r="DGQ86" s="23"/>
      <c r="DGR86" s="23"/>
      <c r="DGS86" s="23"/>
      <c r="DGT86" s="23"/>
      <c r="DGU86" s="23"/>
      <c r="DGV86" s="23"/>
      <c r="DGW86" s="23"/>
      <c r="DGX86" s="23"/>
      <c r="DGY86" s="23"/>
      <c r="DGZ86" s="23"/>
      <c r="DHA86" s="23"/>
      <c r="DHB86" s="23"/>
      <c r="DHC86" s="23"/>
      <c r="DHD86" s="23"/>
      <c r="DHE86" s="23"/>
      <c r="DHF86" s="23"/>
      <c r="DHG86" s="23"/>
      <c r="DHH86" s="23"/>
      <c r="DHI86" s="23"/>
      <c r="DHJ86" s="23"/>
      <c r="DHK86" s="23"/>
      <c r="DHL86" s="23"/>
      <c r="DHM86" s="23"/>
      <c r="DHN86" s="23"/>
      <c r="DHO86" s="23"/>
      <c r="DHP86" s="23"/>
      <c r="DHQ86" s="23"/>
      <c r="DHR86" s="23"/>
      <c r="DHS86" s="23"/>
      <c r="DHT86" s="23"/>
      <c r="DHU86" s="23"/>
      <c r="DHV86" s="23"/>
      <c r="DHW86" s="23"/>
      <c r="DHX86" s="23"/>
      <c r="DHY86" s="23"/>
      <c r="DHZ86" s="23"/>
      <c r="DIA86" s="23"/>
      <c r="DIB86" s="23"/>
      <c r="DIC86" s="23"/>
      <c r="DID86" s="23"/>
      <c r="DIE86" s="23"/>
      <c r="DIF86" s="23"/>
      <c r="DIG86" s="23"/>
      <c r="DIH86" s="23"/>
      <c r="DII86" s="23"/>
      <c r="DIJ86" s="23"/>
      <c r="DIK86" s="23"/>
      <c r="DIL86" s="23"/>
      <c r="DIM86" s="23"/>
      <c r="DIN86" s="23"/>
      <c r="DIO86" s="23"/>
      <c r="DIP86" s="23"/>
      <c r="DIQ86" s="23"/>
      <c r="DIR86" s="23"/>
      <c r="DIS86" s="23"/>
      <c r="DIT86" s="23"/>
      <c r="DIU86" s="23"/>
      <c r="DIV86" s="23"/>
      <c r="DIW86" s="23"/>
      <c r="DIX86" s="23"/>
      <c r="DIY86" s="23"/>
      <c r="DIZ86" s="23"/>
      <c r="DJA86" s="23"/>
      <c r="DJB86" s="23"/>
      <c r="DJC86" s="23"/>
      <c r="DJD86" s="23"/>
      <c r="DJE86" s="23"/>
      <c r="DJF86" s="23"/>
      <c r="DJG86" s="23"/>
      <c r="DJH86" s="23"/>
      <c r="DJI86" s="23"/>
      <c r="DJJ86" s="23"/>
      <c r="DJK86" s="23"/>
      <c r="DJL86" s="23"/>
      <c r="DJM86" s="23"/>
      <c r="DJN86" s="23"/>
      <c r="DJO86" s="23"/>
      <c r="DJP86" s="23"/>
      <c r="DJQ86" s="23"/>
      <c r="DJR86" s="23"/>
      <c r="DJS86" s="23"/>
      <c r="DJT86" s="23"/>
      <c r="DJU86" s="23"/>
      <c r="DJV86" s="23"/>
      <c r="DJW86" s="23"/>
      <c r="DJX86" s="23"/>
      <c r="DJY86" s="23"/>
      <c r="DJZ86" s="23"/>
      <c r="DKA86" s="23"/>
      <c r="DKB86" s="23"/>
      <c r="DKC86" s="23"/>
      <c r="DKD86" s="23"/>
      <c r="DKE86" s="23"/>
      <c r="DKF86" s="23"/>
      <c r="DKG86" s="23"/>
      <c r="DKH86" s="23"/>
      <c r="DKI86" s="23"/>
      <c r="DKJ86" s="23"/>
      <c r="DKK86" s="23"/>
      <c r="DKL86" s="23"/>
      <c r="DKM86" s="23"/>
      <c r="DKN86" s="23"/>
      <c r="DKO86" s="23"/>
      <c r="DKP86" s="23"/>
      <c r="DKQ86" s="23"/>
      <c r="DKR86" s="23"/>
      <c r="DKS86" s="23"/>
      <c r="DKT86" s="23"/>
      <c r="DKU86" s="23"/>
      <c r="DKV86" s="23"/>
      <c r="DKW86" s="23"/>
      <c r="DKX86" s="23"/>
      <c r="DKY86" s="23"/>
      <c r="DKZ86" s="23"/>
      <c r="DLA86" s="23"/>
      <c r="DLB86" s="23"/>
      <c r="DLC86" s="23"/>
      <c r="DLD86" s="23"/>
      <c r="DLE86" s="23"/>
      <c r="DLF86" s="23"/>
      <c r="DLG86" s="23"/>
      <c r="DLH86" s="23"/>
      <c r="DLI86" s="23"/>
      <c r="DLJ86" s="23"/>
      <c r="DLK86" s="23"/>
      <c r="DLL86" s="23"/>
      <c r="DLM86" s="23"/>
      <c r="DLN86" s="23"/>
      <c r="DLO86" s="23"/>
      <c r="DLP86" s="23"/>
      <c r="DLQ86" s="23"/>
      <c r="DLR86" s="23"/>
      <c r="DLS86" s="23"/>
      <c r="DLT86" s="23"/>
      <c r="DLU86" s="23"/>
      <c r="DLV86" s="23"/>
      <c r="DLW86" s="23"/>
      <c r="DLX86" s="23"/>
      <c r="DLY86" s="23"/>
      <c r="DLZ86" s="23"/>
      <c r="DMA86" s="23"/>
      <c r="DMB86" s="23"/>
      <c r="DMC86" s="23"/>
      <c r="DMD86" s="23"/>
      <c r="DME86" s="23"/>
      <c r="DMF86" s="23"/>
      <c r="DMG86" s="23"/>
      <c r="DMH86" s="23"/>
      <c r="DMI86" s="23"/>
      <c r="DMJ86" s="23"/>
      <c r="DMK86" s="23"/>
      <c r="DML86" s="23"/>
      <c r="DMM86" s="23"/>
      <c r="DMN86" s="23"/>
      <c r="DMO86" s="23"/>
      <c r="DMP86" s="23"/>
      <c r="DMQ86" s="23"/>
      <c r="DMR86" s="23"/>
      <c r="DMS86" s="23"/>
      <c r="DMT86" s="23"/>
      <c r="DMU86" s="23"/>
      <c r="DMV86" s="23"/>
      <c r="DMW86" s="23"/>
      <c r="DMX86" s="23"/>
      <c r="DMY86" s="23"/>
      <c r="DMZ86" s="23"/>
      <c r="DNA86" s="23"/>
      <c r="DNB86" s="23"/>
      <c r="DNC86" s="23"/>
      <c r="DND86" s="23"/>
      <c r="DNE86" s="23"/>
      <c r="DNF86" s="23"/>
      <c r="DNG86" s="23"/>
      <c r="DNH86" s="23"/>
      <c r="DNI86" s="23"/>
      <c r="DNJ86" s="23"/>
      <c r="DNK86" s="23"/>
      <c r="DNL86" s="23"/>
      <c r="DNM86" s="23"/>
      <c r="DNN86" s="23"/>
      <c r="DNO86" s="23"/>
      <c r="DNP86" s="23"/>
      <c r="DNQ86" s="23"/>
      <c r="DNR86" s="23"/>
      <c r="DNS86" s="23"/>
      <c r="DNT86" s="23"/>
      <c r="DNU86" s="23"/>
      <c r="DNV86" s="23"/>
      <c r="DNW86" s="23"/>
      <c r="DNX86" s="23"/>
      <c r="DNY86" s="23"/>
      <c r="DNZ86" s="23"/>
      <c r="DOA86" s="23"/>
      <c r="DOB86" s="23"/>
      <c r="DOC86" s="23"/>
      <c r="DOD86" s="23"/>
      <c r="DOE86" s="23"/>
      <c r="DOF86" s="23"/>
      <c r="DOG86" s="23"/>
      <c r="DOH86" s="23"/>
      <c r="DOI86" s="23"/>
      <c r="DOJ86" s="23"/>
      <c r="DOK86" s="23"/>
      <c r="DOL86" s="23"/>
      <c r="DOM86" s="23"/>
      <c r="DON86" s="23"/>
      <c r="DOO86" s="23"/>
      <c r="DOP86" s="23"/>
      <c r="DOQ86" s="23"/>
      <c r="DOR86" s="23"/>
      <c r="DOS86" s="23"/>
      <c r="DOT86" s="23"/>
      <c r="DOU86" s="23"/>
      <c r="DOV86" s="23"/>
      <c r="DOW86" s="23"/>
      <c r="DOX86" s="23"/>
      <c r="DOY86" s="23"/>
      <c r="DOZ86" s="23"/>
      <c r="DPA86" s="23"/>
      <c r="DPB86" s="23"/>
      <c r="DPC86" s="23"/>
      <c r="DPD86" s="23"/>
      <c r="DPE86" s="23"/>
      <c r="DPF86" s="23"/>
      <c r="DPG86" s="23"/>
      <c r="DPH86" s="23"/>
      <c r="DPI86" s="23"/>
      <c r="DPJ86" s="23"/>
      <c r="DPK86" s="23"/>
      <c r="DPL86" s="23"/>
      <c r="DPM86" s="23"/>
      <c r="DPN86" s="23"/>
      <c r="DPO86" s="23"/>
      <c r="DPP86" s="23"/>
      <c r="DPQ86" s="23"/>
      <c r="DPR86" s="23"/>
      <c r="DPS86" s="23"/>
      <c r="DPT86" s="23"/>
      <c r="DPU86" s="23"/>
      <c r="DPV86" s="23"/>
      <c r="DPW86" s="23"/>
      <c r="DPX86" s="23"/>
      <c r="DPY86" s="23"/>
      <c r="DPZ86" s="23"/>
      <c r="DQA86" s="23"/>
      <c r="DQB86" s="23"/>
      <c r="DQC86" s="23"/>
      <c r="DQD86" s="23"/>
      <c r="DQE86" s="23"/>
      <c r="DQF86" s="23"/>
      <c r="DQG86" s="23"/>
      <c r="DQH86" s="23"/>
      <c r="DQI86" s="23"/>
      <c r="DQJ86" s="23"/>
      <c r="DQK86" s="23"/>
      <c r="DQL86" s="23"/>
      <c r="DQM86" s="23"/>
      <c r="DQN86" s="23"/>
      <c r="DQO86" s="23"/>
      <c r="DQP86" s="23"/>
      <c r="DQQ86" s="23"/>
      <c r="DQR86" s="23"/>
      <c r="DQS86" s="23"/>
      <c r="DQT86" s="23"/>
      <c r="DQU86" s="23"/>
      <c r="DQV86" s="23"/>
      <c r="DQW86" s="23"/>
      <c r="DQX86" s="23"/>
      <c r="DQY86" s="23"/>
      <c r="DQZ86" s="23"/>
      <c r="DRA86" s="23"/>
      <c r="DRB86" s="23"/>
      <c r="DRC86" s="23"/>
      <c r="DRD86" s="23"/>
      <c r="DRE86" s="23"/>
      <c r="DRF86" s="23"/>
      <c r="DRG86" s="23"/>
      <c r="DRH86" s="23"/>
      <c r="DRI86" s="23"/>
      <c r="DRJ86" s="23"/>
      <c r="DRK86" s="23"/>
      <c r="DRL86" s="23"/>
      <c r="DRM86" s="23"/>
      <c r="DRN86" s="23"/>
      <c r="DRO86" s="23"/>
      <c r="DRP86" s="23"/>
      <c r="DRQ86" s="23"/>
      <c r="DRR86" s="23"/>
      <c r="DRS86" s="23"/>
      <c r="DRT86" s="23"/>
      <c r="DRU86" s="23"/>
      <c r="DRV86" s="23"/>
      <c r="DRW86" s="23"/>
      <c r="DRX86" s="23"/>
      <c r="DRY86" s="23"/>
      <c r="DRZ86" s="23"/>
      <c r="DSA86" s="23"/>
      <c r="DSB86" s="23"/>
      <c r="DSC86" s="23"/>
      <c r="DSD86" s="23"/>
      <c r="DSE86" s="23"/>
      <c r="DSF86" s="23"/>
      <c r="DSG86" s="23"/>
      <c r="DSH86" s="23"/>
      <c r="DSI86" s="23"/>
      <c r="DSJ86" s="23"/>
      <c r="DSK86" s="23"/>
      <c r="DSL86" s="23"/>
      <c r="DSM86" s="23"/>
      <c r="DSN86" s="23"/>
      <c r="DSO86" s="23"/>
      <c r="DSP86" s="23"/>
      <c r="DSQ86" s="23"/>
      <c r="DSR86" s="23"/>
      <c r="DSS86" s="23"/>
      <c r="DST86" s="23"/>
      <c r="DSU86" s="23"/>
      <c r="DSV86" s="23"/>
      <c r="DSW86" s="23"/>
      <c r="DSX86" s="23"/>
      <c r="DSY86" s="23"/>
      <c r="DSZ86" s="23"/>
      <c r="DTA86" s="23"/>
      <c r="DTB86" s="23"/>
      <c r="DTC86" s="23"/>
      <c r="DTD86" s="23"/>
      <c r="DTE86" s="23"/>
      <c r="DTF86" s="23"/>
      <c r="DTG86" s="23"/>
      <c r="DTH86" s="23"/>
      <c r="DTI86" s="23"/>
      <c r="DTJ86" s="23"/>
      <c r="DTK86" s="23"/>
      <c r="DTL86" s="23"/>
      <c r="DTM86" s="23"/>
      <c r="DTN86" s="23"/>
      <c r="DTO86" s="23"/>
      <c r="DTP86" s="23"/>
      <c r="DTQ86" s="23"/>
      <c r="DTR86" s="23"/>
      <c r="DTS86" s="23"/>
      <c r="DTT86" s="23"/>
      <c r="DTU86" s="23"/>
      <c r="DTV86" s="23"/>
      <c r="DTW86" s="23"/>
      <c r="DTX86" s="23"/>
      <c r="DTY86" s="23"/>
      <c r="DTZ86" s="23"/>
      <c r="DUA86" s="23"/>
      <c r="DUB86" s="23"/>
      <c r="DUC86" s="23"/>
      <c r="DUD86" s="23"/>
      <c r="DUE86" s="23"/>
      <c r="DUF86" s="23"/>
      <c r="DUG86" s="23"/>
      <c r="DUH86" s="23"/>
      <c r="DUI86" s="23"/>
      <c r="DUJ86" s="23"/>
      <c r="DUK86" s="23"/>
      <c r="DUL86" s="23"/>
      <c r="DUM86" s="23"/>
      <c r="DUN86" s="23"/>
      <c r="DUO86" s="23"/>
      <c r="DUP86" s="23"/>
      <c r="DUQ86" s="23"/>
      <c r="DUR86" s="23"/>
      <c r="DUS86" s="23"/>
      <c r="DUT86" s="23"/>
      <c r="DUU86" s="23"/>
      <c r="DUV86" s="23"/>
      <c r="DUW86" s="23"/>
      <c r="DUX86" s="23"/>
      <c r="DUY86" s="23"/>
      <c r="DUZ86" s="23"/>
      <c r="DVA86" s="23"/>
      <c r="DVB86" s="23"/>
      <c r="DVC86" s="23"/>
      <c r="DVD86" s="23"/>
      <c r="DVE86" s="23"/>
      <c r="DVF86" s="23"/>
      <c r="DVG86" s="23"/>
      <c r="DVH86" s="23"/>
      <c r="DVI86" s="23"/>
      <c r="DVJ86" s="23"/>
      <c r="DVK86" s="23"/>
      <c r="DVL86" s="23"/>
      <c r="DVM86" s="23"/>
      <c r="DVN86" s="23"/>
      <c r="DVO86" s="23"/>
      <c r="DVP86" s="23"/>
      <c r="DVQ86" s="23"/>
      <c r="DVR86" s="23"/>
      <c r="DVS86" s="23"/>
      <c r="DVT86" s="23"/>
      <c r="DVU86" s="23"/>
      <c r="DVV86" s="23"/>
      <c r="DVW86" s="23"/>
      <c r="DVX86" s="23"/>
      <c r="DVY86" s="23"/>
      <c r="DVZ86" s="23"/>
      <c r="DWA86" s="23"/>
      <c r="DWB86" s="23"/>
      <c r="DWC86" s="23"/>
      <c r="DWD86" s="23"/>
      <c r="DWE86" s="23"/>
      <c r="DWF86" s="23"/>
      <c r="DWG86" s="23"/>
      <c r="DWH86" s="23"/>
      <c r="DWI86" s="23"/>
      <c r="DWJ86" s="23"/>
      <c r="DWK86" s="23"/>
      <c r="DWL86" s="23"/>
      <c r="DWM86" s="23"/>
      <c r="DWN86" s="23"/>
      <c r="DWO86" s="23"/>
      <c r="DWP86" s="23"/>
      <c r="DWQ86" s="23"/>
      <c r="DWR86" s="23"/>
      <c r="DWS86" s="23"/>
      <c r="DWT86" s="23"/>
      <c r="DWU86" s="23"/>
      <c r="DWV86" s="23"/>
      <c r="DWW86" s="23"/>
      <c r="DWX86" s="23"/>
      <c r="DWY86" s="23"/>
      <c r="DWZ86" s="23"/>
      <c r="DXA86" s="23"/>
      <c r="DXB86" s="23"/>
      <c r="DXC86" s="23"/>
      <c r="DXD86" s="23"/>
      <c r="DXE86" s="23"/>
      <c r="DXF86" s="23"/>
      <c r="DXG86" s="23"/>
      <c r="DXH86" s="23"/>
      <c r="DXI86" s="23"/>
      <c r="DXJ86" s="23"/>
      <c r="DXK86" s="23"/>
      <c r="DXL86" s="23"/>
      <c r="DXM86" s="23"/>
      <c r="DXN86" s="23"/>
      <c r="DXO86" s="23"/>
      <c r="DXP86" s="23"/>
      <c r="DXQ86" s="23"/>
      <c r="DXR86" s="23"/>
      <c r="DXS86" s="23"/>
      <c r="DXT86" s="23"/>
      <c r="DXU86" s="23"/>
      <c r="DXV86" s="23"/>
      <c r="DXW86" s="23"/>
      <c r="DXX86" s="23"/>
      <c r="DXY86" s="23"/>
      <c r="DXZ86" s="23"/>
      <c r="DYA86" s="23"/>
      <c r="DYB86" s="23"/>
      <c r="DYC86" s="23"/>
      <c r="DYD86" s="23"/>
      <c r="DYE86" s="23"/>
      <c r="DYF86" s="23"/>
      <c r="DYG86" s="23"/>
      <c r="DYH86" s="23"/>
      <c r="DYI86" s="23"/>
      <c r="DYJ86" s="23"/>
      <c r="DYK86" s="23"/>
      <c r="DYL86" s="23"/>
      <c r="DYM86" s="23"/>
      <c r="DYN86" s="23"/>
      <c r="DYO86" s="23"/>
      <c r="DYP86" s="23"/>
      <c r="DYQ86" s="23"/>
      <c r="DYR86" s="23"/>
      <c r="DYS86" s="23"/>
      <c r="DYT86" s="23"/>
      <c r="DYU86" s="23"/>
      <c r="DYV86" s="23"/>
      <c r="DYW86" s="23"/>
      <c r="DYX86" s="23"/>
      <c r="DYY86" s="23"/>
      <c r="DYZ86" s="23"/>
      <c r="DZA86" s="23"/>
      <c r="DZB86" s="23"/>
      <c r="DZC86" s="23"/>
      <c r="DZD86" s="23"/>
      <c r="DZE86" s="23"/>
      <c r="DZF86" s="23"/>
      <c r="DZG86" s="23"/>
      <c r="DZH86" s="23"/>
      <c r="DZI86" s="23"/>
      <c r="DZJ86" s="23"/>
      <c r="DZK86" s="23"/>
      <c r="DZL86" s="23"/>
      <c r="DZM86" s="23"/>
      <c r="DZN86" s="23"/>
      <c r="DZO86" s="23"/>
      <c r="DZP86" s="23"/>
      <c r="DZQ86" s="23"/>
      <c r="DZR86" s="23"/>
      <c r="DZS86" s="23"/>
      <c r="DZT86" s="23"/>
      <c r="DZU86" s="23"/>
      <c r="DZV86" s="23"/>
      <c r="DZW86" s="23"/>
      <c r="DZX86" s="23"/>
      <c r="DZY86" s="23"/>
      <c r="DZZ86" s="23"/>
      <c r="EAA86" s="23"/>
      <c r="EAB86" s="23"/>
      <c r="EAC86" s="23"/>
      <c r="EAD86" s="23"/>
      <c r="EAE86" s="23"/>
      <c r="EAF86" s="23"/>
      <c r="EAG86" s="23"/>
      <c r="EAH86" s="23"/>
      <c r="EAI86" s="23"/>
      <c r="EAJ86" s="23"/>
      <c r="EAK86" s="23"/>
      <c r="EAL86" s="23"/>
      <c r="EAM86" s="23"/>
      <c r="EAN86" s="23"/>
      <c r="EAO86" s="23"/>
      <c r="EAP86" s="23"/>
      <c r="EAQ86" s="23"/>
      <c r="EAR86" s="23"/>
      <c r="EAS86" s="23"/>
      <c r="EAT86" s="23"/>
      <c r="EAU86" s="23"/>
      <c r="EAV86" s="23"/>
      <c r="EAW86" s="23"/>
      <c r="EAX86" s="23"/>
      <c r="EAY86" s="23"/>
      <c r="EAZ86" s="23"/>
      <c r="EBA86" s="23"/>
      <c r="EBB86" s="23"/>
      <c r="EBC86" s="23"/>
      <c r="EBD86" s="23"/>
      <c r="EBE86" s="23"/>
      <c r="EBF86" s="23"/>
      <c r="EBG86" s="23"/>
      <c r="EBH86" s="23"/>
      <c r="EBI86" s="23"/>
      <c r="EBJ86" s="23"/>
      <c r="EBK86" s="23"/>
      <c r="EBL86" s="23"/>
      <c r="EBM86" s="23"/>
      <c r="EBN86" s="23"/>
      <c r="EBO86" s="23"/>
      <c r="EBP86" s="23"/>
      <c r="EBQ86" s="23"/>
      <c r="EBR86" s="23"/>
      <c r="EBS86" s="23"/>
      <c r="EBT86" s="23"/>
      <c r="EBU86" s="23"/>
      <c r="EBV86" s="23"/>
      <c r="EBW86" s="23"/>
      <c r="EBX86" s="23"/>
      <c r="EBY86" s="23"/>
      <c r="EBZ86" s="23"/>
      <c r="ECA86" s="23"/>
      <c r="ECB86" s="23"/>
      <c r="ECC86" s="23"/>
      <c r="ECD86" s="23"/>
      <c r="ECE86" s="23"/>
      <c r="ECF86" s="23"/>
      <c r="ECG86" s="23"/>
      <c r="ECH86" s="23"/>
      <c r="ECI86" s="23"/>
      <c r="ECJ86" s="23"/>
      <c r="ECK86" s="23"/>
      <c r="ECL86" s="23"/>
      <c r="ECM86" s="23"/>
      <c r="ECN86" s="23"/>
      <c r="ECO86" s="23"/>
      <c r="ECP86" s="23"/>
      <c r="ECQ86" s="23"/>
      <c r="ECR86" s="23"/>
      <c r="ECS86" s="23"/>
      <c r="ECT86" s="23"/>
      <c r="ECU86" s="23"/>
      <c r="ECV86" s="23"/>
      <c r="ECW86" s="23"/>
      <c r="ECX86" s="23"/>
      <c r="ECY86" s="23"/>
      <c r="ECZ86" s="23"/>
      <c r="EDA86" s="23"/>
      <c r="EDB86" s="23"/>
      <c r="EDC86" s="23"/>
      <c r="EDD86" s="23"/>
      <c r="EDE86" s="23"/>
      <c r="EDF86" s="23"/>
      <c r="EDG86" s="23"/>
      <c r="EDH86" s="23"/>
      <c r="EDI86" s="23"/>
      <c r="EDJ86" s="23"/>
      <c r="EDK86" s="23"/>
      <c r="EDL86" s="23"/>
      <c r="EDM86" s="23"/>
      <c r="EDN86" s="23"/>
      <c r="EDO86" s="23"/>
      <c r="EDP86" s="23"/>
      <c r="EDQ86" s="23"/>
      <c r="EDR86" s="23"/>
      <c r="EDS86" s="23"/>
      <c r="EDT86" s="23"/>
      <c r="EDU86" s="23"/>
      <c r="EDV86" s="23"/>
      <c r="EDW86" s="23"/>
      <c r="EDX86" s="23"/>
      <c r="EDY86" s="23"/>
      <c r="EDZ86" s="23"/>
      <c r="EEA86" s="23"/>
      <c r="EEB86" s="23"/>
      <c r="EEC86" s="23"/>
      <c r="EED86" s="23"/>
      <c r="EEE86" s="23"/>
      <c r="EEF86" s="23"/>
      <c r="EEG86" s="23"/>
      <c r="EEH86" s="23"/>
      <c r="EEI86" s="23"/>
      <c r="EEJ86" s="23"/>
      <c r="EEK86" s="23"/>
      <c r="EEL86" s="23"/>
      <c r="EEM86" s="23"/>
      <c r="EEN86" s="23"/>
      <c r="EEO86" s="23"/>
      <c r="EEP86" s="23"/>
      <c r="EEQ86" s="23"/>
      <c r="EER86" s="23"/>
      <c r="EES86" s="23"/>
      <c r="EET86" s="23"/>
      <c r="EEU86" s="23"/>
      <c r="EEV86" s="23"/>
      <c r="EEW86" s="23"/>
      <c r="EEX86" s="23"/>
      <c r="EEY86" s="23"/>
      <c r="EEZ86" s="23"/>
      <c r="EFA86" s="23"/>
      <c r="EFB86" s="23"/>
      <c r="EFC86" s="23"/>
      <c r="EFD86" s="23"/>
      <c r="EFE86" s="23"/>
      <c r="EFF86" s="23"/>
      <c r="EFG86" s="23"/>
      <c r="EFH86" s="23"/>
      <c r="EFI86" s="23"/>
      <c r="EFJ86" s="23"/>
      <c r="EFK86" s="23"/>
      <c r="EFL86" s="23"/>
      <c r="EFM86" s="23"/>
      <c r="EFN86" s="23"/>
      <c r="EFO86" s="23"/>
      <c r="EFP86" s="23"/>
      <c r="EFQ86" s="23"/>
      <c r="EFR86" s="23"/>
      <c r="EFS86" s="23"/>
      <c r="EFT86" s="23"/>
      <c r="EFU86" s="23"/>
      <c r="EFV86" s="23"/>
      <c r="EFW86" s="23"/>
      <c r="EFX86" s="23"/>
      <c r="EFY86" s="23"/>
      <c r="EFZ86" s="23"/>
      <c r="EGA86" s="23"/>
      <c r="EGB86" s="23"/>
      <c r="EGC86" s="23"/>
      <c r="EGD86" s="23"/>
      <c r="EGE86" s="23"/>
      <c r="EGF86" s="23"/>
      <c r="EGG86" s="23"/>
      <c r="EGH86" s="23"/>
      <c r="EGI86" s="23"/>
      <c r="EGJ86" s="23"/>
      <c r="EGK86" s="23"/>
      <c r="EGL86" s="23"/>
      <c r="EGM86" s="23"/>
      <c r="EGN86" s="23"/>
      <c r="EGO86" s="23"/>
      <c r="EGP86" s="23"/>
      <c r="EGQ86" s="23"/>
      <c r="EGR86" s="23"/>
      <c r="EGS86" s="23"/>
      <c r="EGT86" s="23"/>
      <c r="EGU86" s="23"/>
      <c r="EGV86" s="23"/>
      <c r="EGW86" s="23"/>
      <c r="EGX86" s="23"/>
      <c r="EGY86" s="23"/>
      <c r="EGZ86" s="23"/>
      <c r="EHA86" s="23"/>
      <c r="EHB86" s="23"/>
      <c r="EHC86" s="23"/>
      <c r="EHD86" s="23"/>
      <c r="EHE86" s="23"/>
      <c r="EHF86" s="23"/>
      <c r="EHG86" s="23"/>
      <c r="EHH86" s="23"/>
      <c r="EHI86" s="23"/>
      <c r="EHJ86" s="23"/>
      <c r="EHK86" s="23"/>
      <c r="EHL86" s="23"/>
      <c r="EHM86" s="23"/>
      <c r="EHN86" s="23"/>
      <c r="EHO86" s="23"/>
      <c r="EHP86" s="23"/>
      <c r="EHQ86" s="23"/>
      <c r="EHR86" s="23"/>
      <c r="EHS86" s="23"/>
      <c r="EHT86" s="23"/>
      <c r="EHU86" s="23"/>
      <c r="EHV86" s="23"/>
      <c r="EHW86" s="23"/>
      <c r="EHX86" s="23"/>
      <c r="EHY86" s="23"/>
      <c r="EHZ86" s="23"/>
      <c r="EIA86" s="23"/>
      <c r="EIB86" s="23"/>
      <c r="EIC86" s="23"/>
      <c r="EID86" s="23"/>
      <c r="EIE86" s="23"/>
      <c r="EIF86" s="23"/>
      <c r="EIG86" s="23"/>
      <c r="EIH86" s="23"/>
      <c r="EII86" s="23"/>
      <c r="EIJ86" s="23"/>
      <c r="EIK86" s="23"/>
      <c r="EIL86" s="23"/>
      <c r="EIM86" s="23"/>
      <c r="EIN86" s="23"/>
      <c r="EIO86" s="23"/>
      <c r="EIP86" s="23"/>
      <c r="EIQ86" s="23"/>
      <c r="EIR86" s="23"/>
      <c r="EIS86" s="23"/>
      <c r="EIT86" s="23"/>
      <c r="EIU86" s="23"/>
      <c r="EIV86" s="23"/>
      <c r="EIW86" s="23"/>
      <c r="EIX86" s="23"/>
      <c r="EIY86" s="23"/>
      <c r="EIZ86" s="23"/>
      <c r="EJA86" s="23"/>
      <c r="EJB86" s="23"/>
      <c r="EJC86" s="23"/>
      <c r="EJD86" s="23"/>
      <c r="EJE86" s="23"/>
      <c r="EJF86" s="23"/>
      <c r="EJG86" s="23"/>
      <c r="EJH86" s="23"/>
      <c r="EJI86" s="23"/>
      <c r="EJJ86" s="23"/>
      <c r="EJK86" s="23"/>
      <c r="EJL86" s="23"/>
      <c r="EJM86" s="23"/>
      <c r="EJN86" s="23"/>
      <c r="EJO86" s="23"/>
      <c r="EJP86" s="23"/>
      <c r="EJQ86" s="23"/>
      <c r="EJR86" s="23"/>
      <c r="EJS86" s="23"/>
      <c r="EJT86" s="23"/>
      <c r="EJU86" s="23"/>
      <c r="EJV86" s="23"/>
      <c r="EJW86" s="23"/>
      <c r="EJX86" s="23"/>
      <c r="EJY86" s="23"/>
      <c r="EJZ86" s="23"/>
      <c r="EKA86" s="23"/>
      <c r="EKB86" s="23"/>
      <c r="EKC86" s="23"/>
      <c r="EKD86" s="23"/>
      <c r="EKE86" s="23"/>
      <c r="EKF86" s="23"/>
      <c r="EKG86" s="23"/>
      <c r="EKH86" s="23"/>
      <c r="EKI86" s="23"/>
      <c r="EKJ86" s="23"/>
      <c r="EKK86" s="23"/>
      <c r="EKL86" s="23"/>
      <c r="EKM86" s="23"/>
      <c r="EKN86" s="23"/>
      <c r="EKO86" s="23"/>
      <c r="EKP86" s="23"/>
      <c r="EKQ86" s="23"/>
      <c r="EKR86" s="23"/>
      <c r="EKS86" s="23"/>
      <c r="EKT86" s="23"/>
      <c r="EKU86" s="23"/>
      <c r="EKV86" s="23"/>
      <c r="EKW86" s="23"/>
      <c r="EKX86" s="23"/>
      <c r="EKY86" s="23"/>
      <c r="EKZ86" s="23"/>
      <c r="ELA86" s="23"/>
      <c r="ELB86" s="23"/>
      <c r="ELC86" s="23"/>
      <c r="ELD86" s="23"/>
      <c r="ELE86" s="23"/>
      <c r="ELF86" s="23"/>
      <c r="ELG86" s="23"/>
      <c r="ELH86" s="23"/>
      <c r="ELI86" s="23"/>
      <c r="ELJ86" s="23"/>
      <c r="ELK86" s="23"/>
      <c r="ELL86" s="23"/>
      <c r="ELM86" s="23"/>
      <c r="ELN86" s="23"/>
      <c r="ELO86" s="23"/>
      <c r="ELP86" s="23"/>
      <c r="ELQ86" s="23"/>
      <c r="ELR86" s="23"/>
      <c r="ELS86" s="23"/>
      <c r="ELT86" s="23"/>
      <c r="ELU86" s="23"/>
      <c r="ELV86" s="23"/>
      <c r="ELW86" s="23"/>
      <c r="ELX86" s="23"/>
      <c r="ELY86" s="23"/>
      <c r="ELZ86" s="23"/>
      <c r="EMA86" s="23"/>
      <c r="EMB86" s="23"/>
      <c r="EMC86" s="23"/>
      <c r="EMD86" s="23"/>
      <c r="EME86" s="23"/>
      <c r="EMF86" s="23"/>
      <c r="EMG86" s="23"/>
      <c r="EMH86" s="23"/>
      <c r="EMI86" s="23"/>
      <c r="EMJ86" s="23"/>
      <c r="EMK86" s="23"/>
      <c r="EML86" s="23"/>
      <c r="EMM86" s="23"/>
      <c r="EMN86" s="23"/>
      <c r="EMO86" s="23"/>
      <c r="EMP86" s="23"/>
      <c r="EMQ86" s="23"/>
      <c r="EMR86" s="23"/>
      <c r="EMS86" s="23"/>
      <c r="EMT86" s="23"/>
      <c r="EMU86" s="23"/>
      <c r="EMV86" s="23"/>
      <c r="EMW86" s="23"/>
      <c r="EMX86" s="23"/>
      <c r="EMY86" s="23"/>
      <c r="EMZ86" s="23"/>
      <c r="ENA86" s="23"/>
      <c r="ENB86" s="23"/>
      <c r="ENC86" s="23"/>
      <c r="END86" s="23"/>
      <c r="ENE86" s="23"/>
      <c r="ENF86" s="23"/>
      <c r="ENG86" s="23"/>
      <c r="ENH86" s="23"/>
      <c r="ENI86" s="23"/>
      <c r="ENJ86" s="23"/>
      <c r="ENK86" s="23"/>
      <c r="ENL86" s="23"/>
      <c r="ENM86" s="23"/>
      <c r="ENN86" s="23"/>
      <c r="ENO86" s="23"/>
      <c r="ENP86" s="23"/>
      <c r="ENQ86" s="23"/>
      <c r="ENR86" s="23"/>
      <c r="ENS86" s="23"/>
      <c r="ENT86" s="23"/>
      <c r="ENU86" s="23"/>
      <c r="ENV86" s="23"/>
      <c r="ENW86" s="23"/>
      <c r="ENX86" s="23"/>
      <c r="ENY86" s="23"/>
      <c r="ENZ86" s="23"/>
      <c r="EOA86" s="23"/>
      <c r="EOB86" s="23"/>
      <c r="EOC86" s="23"/>
      <c r="EOD86" s="23"/>
      <c r="EOE86" s="23"/>
      <c r="EOF86" s="23"/>
      <c r="EOG86" s="23"/>
      <c r="EOH86" s="23"/>
      <c r="EOI86" s="23"/>
      <c r="EOJ86" s="23"/>
      <c r="EOK86" s="23"/>
      <c r="EOL86" s="23"/>
      <c r="EOM86" s="23"/>
      <c r="EON86" s="23"/>
      <c r="EOO86" s="23"/>
      <c r="EOP86" s="23"/>
      <c r="EOQ86" s="23"/>
      <c r="EOR86" s="23"/>
      <c r="EOS86" s="23"/>
      <c r="EOT86" s="23"/>
      <c r="EOU86" s="23"/>
      <c r="EOV86" s="23"/>
      <c r="EOW86" s="23"/>
      <c r="EOX86" s="23"/>
      <c r="EOY86" s="23"/>
      <c r="EOZ86" s="23"/>
      <c r="EPA86" s="23"/>
      <c r="EPB86" s="23"/>
      <c r="EPC86" s="23"/>
      <c r="EPD86" s="23"/>
      <c r="EPE86" s="23"/>
      <c r="EPF86" s="23"/>
      <c r="EPG86" s="23"/>
      <c r="EPH86" s="23"/>
      <c r="EPI86" s="23"/>
      <c r="EPJ86" s="23"/>
      <c r="EPK86" s="23"/>
      <c r="EPL86" s="23"/>
      <c r="EPM86" s="23"/>
      <c r="EPN86" s="23"/>
      <c r="EPO86" s="23"/>
      <c r="EPP86" s="23"/>
      <c r="EPQ86" s="23"/>
      <c r="EPR86" s="23"/>
      <c r="EPS86" s="23"/>
      <c r="EPT86" s="23"/>
      <c r="EPU86" s="23"/>
      <c r="EPV86" s="23"/>
      <c r="EPW86" s="23"/>
      <c r="EPX86" s="23"/>
      <c r="EPY86" s="23"/>
      <c r="EPZ86" s="23"/>
      <c r="EQA86" s="23"/>
      <c r="EQB86" s="23"/>
      <c r="EQC86" s="23"/>
      <c r="EQD86" s="23"/>
      <c r="EQE86" s="23"/>
      <c r="EQF86" s="23"/>
      <c r="EQG86" s="23"/>
      <c r="EQH86" s="23"/>
      <c r="EQI86" s="23"/>
      <c r="EQJ86" s="23"/>
      <c r="EQK86" s="23"/>
      <c r="EQL86" s="23"/>
      <c r="EQM86" s="23"/>
      <c r="EQN86" s="23"/>
      <c r="EQO86" s="23"/>
      <c r="EQP86" s="23"/>
      <c r="EQQ86" s="23"/>
      <c r="EQR86" s="23"/>
      <c r="EQS86" s="23"/>
      <c r="EQT86" s="23"/>
      <c r="EQU86" s="23"/>
      <c r="EQV86" s="23"/>
      <c r="EQW86" s="23"/>
      <c r="EQX86" s="23"/>
      <c r="EQY86" s="23"/>
      <c r="EQZ86" s="23"/>
      <c r="ERA86" s="23"/>
      <c r="ERB86" s="23"/>
      <c r="ERC86" s="23"/>
      <c r="ERD86" s="23"/>
      <c r="ERE86" s="23"/>
      <c r="ERF86" s="23"/>
      <c r="ERG86" s="23"/>
      <c r="ERH86" s="23"/>
      <c r="ERI86" s="23"/>
      <c r="ERJ86" s="23"/>
      <c r="ERK86" s="23"/>
      <c r="ERL86" s="23"/>
      <c r="ERM86" s="23"/>
      <c r="ERN86" s="23"/>
      <c r="ERO86" s="23"/>
      <c r="ERP86" s="23"/>
      <c r="ERQ86" s="23"/>
      <c r="ERR86" s="23"/>
      <c r="ERS86" s="23"/>
      <c r="ERT86" s="23"/>
      <c r="ERU86" s="23"/>
      <c r="ERV86" s="23"/>
      <c r="ERW86" s="23"/>
      <c r="ERX86" s="23"/>
      <c r="ERY86" s="23"/>
      <c r="ERZ86" s="23"/>
      <c r="ESA86" s="23"/>
      <c r="ESB86" s="23"/>
      <c r="ESC86" s="23"/>
      <c r="ESD86" s="23"/>
      <c r="ESE86" s="23"/>
      <c r="ESF86" s="23"/>
      <c r="ESG86" s="23"/>
      <c r="ESH86" s="23"/>
      <c r="ESI86" s="23"/>
      <c r="ESJ86" s="23"/>
      <c r="ESK86" s="23"/>
      <c r="ESL86" s="23"/>
      <c r="ESM86" s="23"/>
      <c r="ESN86" s="23"/>
      <c r="ESO86" s="23"/>
      <c r="ESP86" s="23"/>
      <c r="ESQ86" s="23"/>
      <c r="ESR86" s="23"/>
      <c r="ESS86" s="23"/>
      <c r="EST86" s="23"/>
      <c r="ESU86" s="23"/>
      <c r="ESV86" s="23"/>
      <c r="ESW86" s="23"/>
      <c r="ESX86" s="23"/>
      <c r="ESY86" s="23"/>
      <c r="ESZ86" s="23"/>
      <c r="ETA86" s="23"/>
      <c r="ETB86" s="23"/>
      <c r="ETC86" s="23"/>
      <c r="ETD86" s="23"/>
      <c r="ETE86" s="23"/>
      <c r="ETF86" s="23"/>
      <c r="ETG86" s="23"/>
      <c r="ETH86" s="23"/>
      <c r="ETI86" s="23"/>
      <c r="ETJ86" s="23"/>
      <c r="ETK86" s="23"/>
      <c r="ETL86" s="23"/>
      <c r="ETM86" s="23"/>
      <c r="ETN86" s="23"/>
      <c r="ETO86" s="23"/>
      <c r="ETP86" s="23"/>
      <c r="ETQ86" s="23"/>
      <c r="ETR86" s="23"/>
      <c r="ETS86" s="23"/>
      <c r="ETT86" s="23"/>
      <c r="ETU86" s="23"/>
      <c r="ETV86" s="23"/>
      <c r="ETW86" s="23"/>
      <c r="ETX86" s="23"/>
      <c r="ETY86" s="23"/>
      <c r="ETZ86" s="23"/>
      <c r="EUA86" s="23"/>
      <c r="EUB86" s="23"/>
      <c r="EUC86" s="23"/>
      <c r="EUD86" s="23"/>
      <c r="EUE86" s="23"/>
      <c r="EUF86" s="23"/>
      <c r="EUG86" s="23"/>
      <c r="EUH86" s="23"/>
      <c r="EUI86" s="23"/>
      <c r="EUJ86" s="23"/>
      <c r="EUK86" s="23"/>
      <c r="EUL86" s="23"/>
      <c r="EUM86" s="23"/>
      <c r="EUN86" s="23"/>
      <c r="EUO86" s="23"/>
      <c r="EUP86" s="23"/>
      <c r="EUQ86" s="23"/>
      <c r="EUR86" s="23"/>
      <c r="EUS86" s="23"/>
      <c r="EUT86" s="23"/>
      <c r="EUU86" s="23"/>
      <c r="EUV86" s="23"/>
      <c r="EUW86" s="23"/>
      <c r="EUX86" s="23"/>
      <c r="EUY86" s="23"/>
      <c r="EUZ86" s="23"/>
      <c r="EVA86" s="23"/>
      <c r="EVB86" s="23"/>
      <c r="EVC86" s="23"/>
      <c r="EVD86" s="23"/>
      <c r="EVE86" s="23"/>
      <c r="EVF86" s="23"/>
      <c r="EVG86" s="23"/>
      <c r="EVH86" s="23"/>
      <c r="EVI86" s="23"/>
      <c r="EVJ86" s="23"/>
      <c r="EVK86" s="23"/>
      <c r="EVL86" s="23"/>
      <c r="EVM86" s="23"/>
      <c r="EVN86" s="23"/>
      <c r="EVO86" s="23"/>
      <c r="EVP86" s="23"/>
      <c r="EVQ86" s="23"/>
      <c r="EVR86" s="23"/>
      <c r="EVS86" s="23"/>
      <c r="EVT86" s="23"/>
      <c r="EVU86" s="23"/>
      <c r="EVV86" s="23"/>
      <c r="EVW86" s="23"/>
      <c r="EVX86" s="23"/>
      <c r="EVY86" s="23"/>
      <c r="EVZ86" s="23"/>
      <c r="EWA86" s="23"/>
      <c r="EWB86" s="23"/>
      <c r="EWC86" s="23"/>
      <c r="EWD86" s="23"/>
      <c r="EWE86" s="23"/>
      <c r="EWF86" s="23"/>
      <c r="EWG86" s="23"/>
      <c r="EWH86" s="23"/>
      <c r="EWI86" s="23"/>
      <c r="EWJ86" s="23"/>
      <c r="EWK86" s="23"/>
      <c r="EWL86" s="23"/>
      <c r="EWM86" s="23"/>
      <c r="EWN86" s="23"/>
      <c r="EWO86" s="23"/>
      <c r="EWP86" s="23"/>
      <c r="EWQ86" s="23"/>
      <c r="EWR86" s="23"/>
      <c r="EWS86" s="23"/>
      <c r="EWT86" s="23"/>
      <c r="EWU86" s="23"/>
      <c r="EWV86" s="23"/>
      <c r="EWW86" s="23"/>
      <c r="EWX86" s="23"/>
      <c r="EWY86" s="23"/>
      <c r="EWZ86" s="23"/>
      <c r="EXA86" s="23"/>
      <c r="EXB86" s="23"/>
      <c r="EXC86" s="23"/>
      <c r="EXD86" s="23"/>
      <c r="EXE86" s="23"/>
      <c r="EXF86" s="23"/>
      <c r="EXG86" s="23"/>
      <c r="EXH86" s="23"/>
      <c r="EXI86" s="23"/>
      <c r="EXJ86" s="23"/>
      <c r="EXK86" s="23"/>
      <c r="EXL86" s="23"/>
      <c r="EXM86" s="23"/>
      <c r="EXN86" s="23"/>
      <c r="EXO86" s="23"/>
      <c r="EXP86" s="23"/>
      <c r="EXQ86" s="23"/>
      <c r="EXR86" s="23"/>
      <c r="EXS86" s="23"/>
      <c r="EXT86" s="23"/>
      <c r="EXU86" s="23"/>
      <c r="EXV86" s="23"/>
      <c r="EXW86" s="23"/>
      <c r="EXX86" s="23"/>
      <c r="EXY86" s="23"/>
      <c r="EXZ86" s="23"/>
      <c r="EYA86" s="23"/>
      <c r="EYB86" s="23"/>
      <c r="EYC86" s="23"/>
      <c r="EYD86" s="23"/>
      <c r="EYE86" s="23"/>
      <c r="EYF86" s="23"/>
      <c r="EYG86" s="23"/>
      <c r="EYH86" s="23"/>
      <c r="EYI86" s="23"/>
      <c r="EYJ86" s="23"/>
      <c r="EYK86" s="23"/>
      <c r="EYL86" s="23"/>
      <c r="EYM86" s="23"/>
      <c r="EYN86" s="23"/>
      <c r="EYO86" s="23"/>
      <c r="EYP86" s="23"/>
      <c r="EYQ86" s="23"/>
      <c r="EYR86" s="23"/>
      <c r="EYS86" s="23"/>
      <c r="EYT86" s="23"/>
      <c r="EYU86" s="23"/>
      <c r="EYV86" s="23"/>
      <c r="EYW86" s="23"/>
      <c r="EYX86" s="23"/>
      <c r="EYY86" s="23"/>
      <c r="EYZ86" s="23"/>
      <c r="EZA86" s="23"/>
      <c r="EZB86" s="23"/>
      <c r="EZC86" s="23"/>
      <c r="EZD86" s="23"/>
      <c r="EZE86" s="23"/>
      <c r="EZF86" s="23"/>
      <c r="EZG86" s="23"/>
      <c r="EZH86" s="23"/>
      <c r="EZI86" s="23"/>
      <c r="EZJ86" s="23"/>
      <c r="EZK86" s="23"/>
      <c r="EZL86" s="23"/>
      <c r="EZM86" s="23"/>
      <c r="EZN86" s="23"/>
      <c r="EZO86" s="23"/>
      <c r="EZP86" s="23"/>
      <c r="EZQ86" s="23"/>
      <c r="EZR86" s="23"/>
      <c r="EZS86" s="23"/>
      <c r="EZT86" s="23"/>
      <c r="EZU86" s="23"/>
      <c r="EZV86" s="23"/>
      <c r="EZW86" s="23"/>
      <c r="EZX86" s="23"/>
      <c r="EZY86" s="23"/>
      <c r="EZZ86" s="23"/>
      <c r="FAA86" s="23"/>
      <c r="FAB86" s="23"/>
      <c r="FAC86" s="23"/>
      <c r="FAD86" s="23"/>
      <c r="FAE86" s="23"/>
      <c r="FAF86" s="23"/>
      <c r="FAG86" s="23"/>
      <c r="FAH86" s="23"/>
      <c r="FAI86" s="23"/>
      <c r="FAJ86" s="23"/>
      <c r="FAK86" s="23"/>
      <c r="FAL86" s="23"/>
      <c r="FAM86" s="23"/>
      <c r="FAN86" s="23"/>
      <c r="FAO86" s="23"/>
      <c r="FAP86" s="23"/>
      <c r="FAQ86" s="23"/>
      <c r="FAR86" s="23"/>
      <c r="FAS86" s="23"/>
      <c r="FAT86" s="23"/>
      <c r="FAU86" s="23"/>
      <c r="FAV86" s="23"/>
      <c r="FAW86" s="23"/>
      <c r="FAX86" s="23"/>
      <c r="FAY86" s="23"/>
      <c r="FAZ86" s="23"/>
      <c r="FBA86" s="23"/>
      <c r="FBB86" s="23"/>
      <c r="FBC86" s="23"/>
      <c r="FBD86" s="23"/>
      <c r="FBE86" s="23"/>
      <c r="FBF86" s="23"/>
      <c r="FBG86" s="23"/>
      <c r="FBH86" s="23"/>
      <c r="FBI86" s="23"/>
      <c r="FBJ86" s="23"/>
      <c r="FBK86" s="23"/>
      <c r="FBL86" s="23"/>
      <c r="FBM86" s="23"/>
      <c r="FBN86" s="23"/>
      <c r="FBO86" s="23"/>
      <c r="FBP86" s="23"/>
      <c r="FBQ86" s="23"/>
      <c r="FBR86" s="23"/>
      <c r="FBS86" s="23"/>
      <c r="FBT86" s="23"/>
      <c r="FBU86" s="23"/>
      <c r="FBV86" s="23"/>
      <c r="FBW86" s="23"/>
      <c r="FBX86" s="23"/>
      <c r="FBY86" s="23"/>
      <c r="FBZ86" s="23"/>
      <c r="FCA86" s="23"/>
      <c r="FCB86" s="23"/>
      <c r="FCC86" s="23"/>
      <c r="FCD86" s="23"/>
      <c r="FCE86" s="23"/>
      <c r="FCF86" s="23"/>
      <c r="FCG86" s="23"/>
      <c r="FCH86" s="23"/>
      <c r="FCI86" s="23"/>
      <c r="FCJ86" s="23"/>
      <c r="FCK86" s="23"/>
      <c r="FCL86" s="23"/>
      <c r="FCM86" s="23"/>
      <c r="FCN86" s="23"/>
      <c r="FCO86" s="23"/>
      <c r="FCP86" s="23"/>
      <c r="FCQ86" s="23"/>
      <c r="FCR86" s="23"/>
      <c r="FCS86" s="23"/>
      <c r="FCT86" s="23"/>
      <c r="FCU86" s="23"/>
      <c r="FCV86" s="23"/>
      <c r="FCW86" s="23"/>
      <c r="FCX86" s="23"/>
      <c r="FCY86" s="23"/>
      <c r="FCZ86" s="23"/>
      <c r="FDA86" s="23"/>
      <c r="FDB86" s="23"/>
      <c r="FDC86" s="23"/>
      <c r="FDD86" s="23"/>
      <c r="FDE86" s="23"/>
      <c r="FDF86" s="23"/>
      <c r="FDG86" s="23"/>
      <c r="FDH86" s="23"/>
      <c r="FDI86" s="23"/>
      <c r="FDJ86" s="23"/>
      <c r="FDK86" s="23"/>
      <c r="FDL86" s="23"/>
      <c r="FDM86" s="23"/>
      <c r="FDN86" s="23"/>
      <c r="FDO86" s="23"/>
      <c r="FDP86" s="23"/>
      <c r="FDQ86" s="23"/>
      <c r="FDR86" s="23"/>
      <c r="FDS86" s="23"/>
      <c r="FDT86" s="23"/>
      <c r="FDU86" s="23"/>
      <c r="FDV86" s="23"/>
      <c r="FDW86" s="23"/>
      <c r="FDX86" s="23"/>
      <c r="FDY86" s="23"/>
      <c r="FDZ86" s="23"/>
      <c r="FEA86" s="23"/>
      <c r="FEB86" s="23"/>
      <c r="FEC86" s="23"/>
      <c r="FED86" s="23"/>
      <c r="FEE86" s="23"/>
      <c r="FEF86" s="23"/>
      <c r="FEG86" s="23"/>
      <c r="FEH86" s="23"/>
      <c r="FEI86" s="23"/>
      <c r="FEJ86" s="23"/>
      <c r="FEK86" s="23"/>
      <c r="FEL86" s="23"/>
      <c r="FEM86" s="23"/>
      <c r="FEN86" s="23"/>
      <c r="FEO86" s="23"/>
      <c r="FEP86" s="23"/>
      <c r="FEQ86" s="23"/>
      <c r="FER86" s="23"/>
      <c r="FES86" s="23"/>
      <c r="FET86" s="23"/>
      <c r="FEU86" s="23"/>
      <c r="FEV86" s="23"/>
      <c r="FEW86" s="23"/>
      <c r="FEX86" s="23"/>
      <c r="FEY86" s="23"/>
      <c r="FEZ86" s="23"/>
      <c r="FFA86" s="23"/>
      <c r="FFB86" s="23"/>
      <c r="FFC86" s="23"/>
      <c r="FFD86" s="23"/>
      <c r="FFE86" s="23"/>
      <c r="FFF86" s="23"/>
      <c r="FFG86" s="23"/>
      <c r="FFH86" s="23"/>
      <c r="FFI86" s="23"/>
      <c r="FFJ86" s="23"/>
      <c r="FFK86" s="23"/>
      <c r="FFL86" s="23"/>
      <c r="FFM86" s="23"/>
      <c r="FFN86" s="23"/>
      <c r="FFO86" s="23"/>
      <c r="FFP86" s="23"/>
      <c r="FFQ86" s="23"/>
      <c r="FFR86" s="23"/>
      <c r="FFS86" s="23"/>
      <c r="FFT86" s="23"/>
      <c r="FFU86" s="23"/>
      <c r="FFV86" s="23"/>
      <c r="FFW86" s="23"/>
      <c r="FFX86" s="23"/>
      <c r="FFY86" s="23"/>
      <c r="FFZ86" s="23"/>
      <c r="FGA86" s="23"/>
      <c r="FGB86" s="23"/>
      <c r="FGC86" s="23"/>
      <c r="FGD86" s="23"/>
      <c r="FGE86" s="23"/>
      <c r="FGF86" s="23"/>
      <c r="FGG86" s="23"/>
      <c r="FGH86" s="23"/>
      <c r="FGI86" s="23"/>
      <c r="FGJ86" s="23"/>
      <c r="FGK86" s="23"/>
      <c r="FGL86" s="23"/>
      <c r="FGM86" s="23"/>
      <c r="FGN86" s="23"/>
      <c r="FGO86" s="23"/>
      <c r="FGP86" s="23"/>
      <c r="FGQ86" s="23"/>
      <c r="FGR86" s="23"/>
      <c r="FGS86" s="23"/>
      <c r="FGT86" s="23"/>
      <c r="FGU86" s="23"/>
      <c r="FGV86" s="23"/>
      <c r="FGW86" s="23"/>
      <c r="FGX86" s="23"/>
      <c r="FGY86" s="23"/>
      <c r="FGZ86" s="23"/>
      <c r="FHA86" s="23"/>
      <c r="FHB86" s="23"/>
      <c r="FHC86" s="23"/>
      <c r="FHD86" s="23"/>
      <c r="FHE86" s="23"/>
      <c r="FHF86" s="23"/>
      <c r="FHG86" s="23"/>
      <c r="FHH86" s="23"/>
      <c r="FHI86" s="23"/>
      <c r="FHJ86" s="23"/>
      <c r="FHK86" s="23"/>
      <c r="FHL86" s="23"/>
      <c r="FHM86" s="23"/>
      <c r="FHN86" s="23"/>
      <c r="FHO86" s="23"/>
      <c r="FHP86" s="23"/>
      <c r="FHQ86" s="23"/>
      <c r="FHR86" s="23"/>
      <c r="FHS86" s="23"/>
      <c r="FHT86" s="23"/>
      <c r="FHU86" s="23"/>
      <c r="FHV86" s="23"/>
      <c r="FHW86" s="23"/>
      <c r="FHX86" s="23"/>
      <c r="FHY86" s="23"/>
      <c r="FHZ86" s="23"/>
      <c r="FIA86" s="23"/>
      <c r="FIB86" s="23"/>
      <c r="FIC86" s="23"/>
      <c r="FID86" s="23"/>
      <c r="FIE86" s="23"/>
      <c r="FIF86" s="23"/>
      <c r="FIG86" s="23"/>
      <c r="FIH86" s="23"/>
      <c r="FII86" s="23"/>
      <c r="FIJ86" s="23"/>
      <c r="FIK86" s="23"/>
      <c r="FIL86" s="23"/>
      <c r="FIM86" s="23"/>
      <c r="FIN86" s="23"/>
      <c r="FIO86" s="23"/>
      <c r="FIP86" s="23"/>
      <c r="FIQ86" s="23"/>
      <c r="FIR86" s="23"/>
      <c r="FIS86" s="23"/>
      <c r="FIT86" s="23"/>
      <c r="FIU86" s="23"/>
      <c r="FIV86" s="23"/>
      <c r="FIW86" s="23"/>
      <c r="FIX86" s="23"/>
      <c r="FIY86" s="23"/>
      <c r="FIZ86" s="23"/>
      <c r="FJA86" s="23"/>
      <c r="FJB86" s="23"/>
      <c r="FJC86" s="23"/>
      <c r="FJD86" s="23"/>
      <c r="FJE86" s="23"/>
      <c r="FJF86" s="23"/>
      <c r="FJG86" s="23"/>
      <c r="FJH86" s="23"/>
      <c r="FJI86" s="23"/>
      <c r="FJJ86" s="23"/>
      <c r="FJK86" s="23"/>
      <c r="FJL86" s="23"/>
      <c r="FJM86" s="23"/>
      <c r="FJN86" s="23"/>
      <c r="FJO86" s="23"/>
      <c r="FJP86" s="23"/>
      <c r="FJQ86" s="23"/>
      <c r="FJR86" s="23"/>
      <c r="FJS86" s="23"/>
      <c r="FJT86" s="23"/>
      <c r="FJU86" s="23"/>
      <c r="FJV86" s="23"/>
      <c r="FJW86" s="23"/>
      <c r="FJX86" s="23"/>
      <c r="FJY86" s="23"/>
      <c r="FJZ86" s="23"/>
      <c r="FKA86" s="23"/>
      <c r="FKB86" s="23"/>
      <c r="FKC86" s="23"/>
      <c r="FKD86" s="23"/>
      <c r="FKE86" s="23"/>
      <c r="FKF86" s="23"/>
      <c r="FKG86" s="23"/>
      <c r="FKH86" s="23"/>
      <c r="FKI86" s="23"/>
      <c r="FKJ86" s="23"/>
      <c r="FKK86" s="23"/>
      <c r="FKL86" s="23"/>
      <c r="FKM86" s="23"/>
      <c r="FKN86" s="23"/>
      <c r="FKO86" s="23"/>
      <c r="FKP86" s="23"/>
      <c r="FKQ86" s="23"/>
      <c r="FKR86" s="23"/>
      <c r="FKS86" s="23"/>
      <c r="FKT86" s="23"/>
      <c r="FKU86" s="23"/>
      <c r="FKV86" s="23"/>
      <c r="FKW86" s="23"/>
      <c r="FKX86" s="23"/>
      <c r="FKY86" s="23"/>
      <c r="FKZ86" s="23"/>
      <c r="FLA86" s="23"/>
      <c r="FLB86" s="23"/>
      <c r="FLC86" s="23"/>
      <c r="FLD86" s="23"/>
      <c r="FLE86" s="23"/>
      <c r="FLF86" s="23"/>
      <c r="FLG86" s="23"/>
      <c r="FLH86" s="23"/>
      <c r="FLI86" s="23"/>
      <c r="FLJ86" s="23"/>
      <c r="FLK86" s="23"/>
      <c r="FLL86" s="23"/>
      <c r="FLM86" s="23"/>
      <c r="FLN86" s="23"/>
      <c r="FLO86" s="23"/>
      <c r="FLP86" s="23"/>
      <c r="FLQ86" s="23"/>
      <c r="FLR86" s="23"/>
      <c r="FLS86" s="23"/>
      <c r="FLT86" s="23"/>
      <c r="FLU86" s="23"/>
      <c r="FLV86" s="23"/>
      <c r="FLW86" s="23"/>
      <c r="FLX86" s="23"/>
      <c r="FLY86" s="23"/>
      <c r="FLZ86" s="23"/>
      <c r="FMA86" s="23"/>
      <c r="FMB86" s="23"/>
      <c r="FMC86" s="23"/>
      <c r="FMD86" s="23"/>
      <c r="FME86" s="23"/>
      <c r="FMF86" s="23"/>
      <c r="FMG86" s="23"/>
      <c r="FMH86" s="23"/>
      <c r="FMI86" s="23"/>
      <c r="FMJ86" s="23"/>
      <c r="FMK86" s="23"/>
      <c r="FML86" s="23"/>
      <c r="FMM86" s="23"/>
      <c r="FMN86" s="23"/>
      <c r="FMO86" s="23"/>
      <c r="FMP86" s="23"/>
      <c r="FMQ86" s="23"/>
      <c r="FMR86" s="23"/>
      <c r="FMS86" s="23"/>
      <c r="FMT86" s="23"/>
      <c r="FMU86" s="23"/>
      <c r="FMV86" s="23"/>
      <c r="FMW86" s="23"/>
      <c r="FMX86" s="23"/>
      <c r="FMY86" s="23"/>
      <c r="FMZ86" s="23"/>
      <c r="FNA86" s="23"/>
      <c r="FNB86" s="23"/>
      <c r="FNC86" s="23"/>
      <c r="FND86" s="23"/>
      <c r="FNE86" s="23"/>
      <c r="FNF86" s="23"/>
      <c r="FNG86" s="23"/>
      <c r="FNH86" s="23"/>
      <c r="FNI86" s="23"/>
      <c r="FNJ86" s="23"/>
      <c r="FNK86" s="23"/>
      <c r="FNL86" s="23"/>
      <c r="FNM86" s="23"/>
      <c r="FNN86" s="23"/>
      <c r="FNO86" s="23"/>
      <c r="FNP86" s="23"/>
      <c r="FNQ86" s="23"/>
      <c r="FNR86" s="23"/>
      <c r="FNS86" s="23"/>
      <c r="FNT86" s="23"/>
      <c r="FNU86" s="23"/>
      <c r="FNV86" s="23"/>
      <c r="FNW86" s="23"/>
      <c r="FNX86" s="23"/>
      <c r="FNY86" s="23"/>
      <c r="FNZ86" s="23"/>
      <c r="FOA86" s="23"/>
      <c r="FOB86" s="23"/>
      <c r="FOC86" s="23"/>
      <c r="FOD86" s="23"/>
      <c r="FOE86" s="23"/>
      <c r="FOF86" s="23"/>
      <c r="FOG86" s="23"/>
      <c r="FOH86" s="23"/>
      <c r="FOI86" s="23"/>
      <c r="FOJ86" s="23"/>
      <c r="FOK86" s="23"/>
      <c r="FOL86" s="23"/>
      <c r="FOM86" s="23"/>
      <c r="FON86" s="23"/>
      <c r="FOO86" s="23"/>
      <c r="FOP86" s="23"/>
      <c r="FOQ86" s="23"/>
      <c r="FOR86" s="23"/>
      <c r="FOS86" s="23"/>
      <c r="FOT86" s="23"/>
      <c r="FOU86" s="23"/>
      <c r="FOV86" s="23"/>
      <c r="FOW86" s="23"/>
      <c r="FOX86" s="23"/>
      <c r="FOY86" s="23"/>
      <c r="FOZ86" s="23"/>
      <c r="FPA86" s="23"/>
      <c r="FPB86" s="23"/>
      <c r="FPC86" s="23"/>
      <c r="FPD86" s="23"/>
      <c r="FPE86" s="23"/>
      <c r="FPF86" s="23"/>
      <c r="FPG86" s="23"/>
      <c r="FPH86" s="23"/>
      <c r="FPI86" s="23"/>
      <c r="FPJ86" s="23"/>
      <c r="FPK86" s="23"/>
      <c r="FPL86" s="23"/>
      <c r="FPM86" s="23"/>
      <c r="FPN86" s="23"/>
      <c r="FPO86" s="23"/>
      <c r="FPP86" s="23"/>
      <c r="FPQ86" s="23"/>
      <c r="FPR86" s="23"/>
      <c r="FPS86" s="23"/>
      <c r="FPT86" s="23"/>
      <c r="FPU86" s="23"/>
      <c r="FPV86" s="23"/>
      <c r="FPW86" s="23"/>
      <c r="FPX86" s="23"/>
      <c r="FPY86" s="23"/>
      <c r="FPZ86" s="23"/>
      <c r="FQA86" s="23"/>
      <c r="FQB86" s="23"/>
      <c r="FQC86" s="23"/>
      <c r="FQD86" s="23"/>
      <c r="FQE86" s="23"/>
      <c r="FQF86" s="23"/>
      <c r="FQG86" s="23"/>
      <c r="FQH86" s="23"/>
      <c r="FQI86" s="23"/>
      <c r="FQJ86" s="23"/>
      <c r="FQK86" s="23"/>
      <c r="FQL86" s="23"/>
      <c r="FQM86" s="23"/>
      <c r="FQN86" s="23"/>
      <c r="FQO86" s="23"/>
      <c r="FQP86" s="23"/>
      <c r="FQQ86" s="23"/>
      <c r="FQR86" s="23"/>
      <c r="FQS86" s="23"/>
      <c r="FQT86" s="23"/>
      <c r="FQU86" s="23"/>
      <c r="FQV86" s="23"/>
      <c r="FQW86" s="23"/>
      <c r="FQX86" s="23"/>
      <c r="FQY86" s="23"/>
      <c r="FQZ86" s="23"/>
      <c r="FRA86" s="23"/>
      <c r="FRB86" s="23"/>
      <c r="FRC86" s="23"/>
      <c r="FRD86" s="23"/>
      <c r="FRE86" s="23"/>
      <c r="FRF86" s="23"/>
      <c r="FRG86" s="23"/>
      <c r="FRH86" s="23"/>
      <c r="FRI86" s="23"/>
      <c r="FRJ86" s="23"/>
      <c r="FRK86" s="23"/>
      <c r="FRL86" s="23"/>
      <c r="FRM86" s="23"/>
      <c r="FRN86" s="23"/>
      <c r="FRO86" s="23"/>
      <c r="FRP86" s="23"/>
      <c r="FRQ86" s="23"/>
      <c r="FRR86" s="23"/>
      <c r="FRS86" s="23"/>
      <c r="FRT86" s="23"/>
      <c r="FRU86" s="23"/>
      <c r="FRV86" s="23"/>
      <c r="FRW86" s="23"/>
      <c r="FRX86" s="23"/>
      <c r="FRY86" s="23"/>
      <c r="FRZ86" s="23"/>
      <c r="FSA86" s="23"/>
      <c r="FSB86" s="23"/>
      <c r="FSC86" s="23"/>
      <c r="FSD86" s="23"/>
      <c r="FSE86" s="23"/>
      <c r="FSF86" s="23"/>
      <c r="FSG86" s="23"/>
      <c r="FSH86" s="23"/>
      <c r="FSI86" s="23"/>
      <c r="FSJ86" s="23"/>
      <c r="FSK86" s="23"/>
      <c r="FSL86" s="23"/>
      <c r="FSM86" s="23"/>
      <c r="FSN86" s="23"/>
      <c r="FSO86" s="23"/>
      <c r="FSP86" s="23"/>
      <c r="FSQ86" s="23"/>
      <c r="FSR86" s="23"/>
      <c r="FSS86" s="23"/>
      <c r="FST86" s="23"/>
      <c r="FSU86" s="23"/>
      <c r="FSV86" s="23"/>
      <c r="FSW86" s="23"/>
      <c r="FSX86" s="23"/>
      <c r="FSY86" s="23"/>
      <c r="FSZ86" s="23"/>
      <c r="FTA86" s="23"/>
      <c r="FTB86" s="23"/>
      <c r="FTC86" s="23"/>
      <c r="FTD86" s="23"/>
      <c r="FTE86" s="23"/>
      <c r="FTF86" s="23"/>
      <c r="FTG86" s="23"/>
      <c r="FTH86" s="23"/>
      <c r="FTI86" s="23"/>
      <c r="FTJ86" s="23"/>
      <c r="FTK86" s="23"/>
      <c r="FTL86" s="23"/>
      <c r="FTM86" s="23"/>
      <c r="FTN86" s="23"/>
      <c r="FTO86" s="23"/>
      <c r="FTP86" s="23"/>
      <c r="FTQ86" s="23"/>
      <c r="FTR86" s="23"/>
      <c r="FTS86" s="23"/>
      <c r="FTT86" s="23"/>
      <c r="FTU86" s="23"/>
      <c r="FTV86" s="23"/>
      <c r="FTW86" s="23"/>
      <c r="FTX86" s="23"/>
      <c r="FTY86" s="23"/>
      <c r="FTZ86" s="23"/>
      <c r="FUA86" s="23"/>
      <c r="FUB86" s="23"/>
      <c r="FUC86" s="23"/>
      <c r="FUD86" s="23"/>
      <c r="FUE86" s="23"/>
      <c r="FUF86" s="23"/>
      <c r="FUG86" s="23"/>
      <c r="FUH86" s="23"/>
      <c r="FUI86" s="23"/>
      <c r="FUJ86" s="23"/>
      <c r="FUK86" s="23"/>
      <c r="FUL86" s="23"/>
      <c r="FUM86" s="23"/>
      <c r="FUN86" s="23"/>
      <c r="FUO86" s="23"/>
      <c r="FUP86" s="23"/>
      <c r="FUQ86" s="23"/>
      <c r="FUR86" s="23"/>
      <c r="FUS86" s="23"/>
      <c r="FUT86" s="23"/>
      <c r="FUU86" s="23"/>
      <c r="FUV86" s="23"/>
      <c r="FUW86" s="23"/>
      <c r="FUX86" s="23"/>
      <c r="FUY86" s="23"/>
      <c r="FUZ86" s="23"/>
      <c r="FVA86" s="23"/>
      <c r="FVB86" s="23"/>
      <c r="FVC86" s="23"/>
      <c r="FVD86" s="23"/>
      <c r="FVE86" s="23"/>
      <c r="FVF86" s="23"/>
      <c r="FVG86" s="23"/>
      <c r="FVH86" s="23"/>
      <c r="FVI86" s="23"/>
      <c r="FVJ86" s="23"/>
      <c r="FVK86" s="23"/>
      <c r="FVL86" s="23"/>
      <c r="FVM86" s="23"/>
      <c r="FVN86" s="23"/>
      <c r="FVO86" s="23"/>
      <c r="FVP86" s="23"/>
      <c r="FVQ86" s="23"/>
      <c r="FVR86" s="23"/>
      <c r="FVS86" s="23"/>
      <c r="FVT86" s="23"/>
      <c r="FVU86" s="23"/>
      <c r="FVV86" s="23"/>
      <c r="FVW86" s="23"/>
      <c r="FVX86" s="23"/>
      <c r="FVY86" s="23"/>
      <c r="FVZ86" s="23"/>
      <c r="FWA86" s="23"/>
      <c r="FWB86" s="23"/>
      <c r="FWC86" s="23"/>
      <c r="FWD86" s="23"/>
      <c r="FWE86" s="23"/>
      <c r="FWF86" s="23"/>
      <c r="FWG86" s="23"/>
      <c r="FWH86" s="23"/>
      <c r="FWI86" s="23"/>
      <c r="FWJ86" s="23"/>
      <c r="FWK86" s="23"/>
      <c r="FWL86" s="23"/>
      <c r="FWM86" s="23"/>
      <c r="FWN86" s="23"/>
      <c r="FWO86" s="23"/>
      <c r="FWP86" s="23"/>
      <c r="FWQ86" s="23"/>
      <c r="FWR86" s="23"/>
      <c r="FWS86" s="23"/>
      <c r="FWT86" s="23"/>
      <c r="FWU86" s="23"/>
      <c r="FWV86" s="23"/>
      <c r="FWW86" s="23"/>
      <c r="FWX86" s="23"/>
      <c r="FWY86" s="23"/>
      <c r="FWZ86" s="23"/>
      <c r="FXA86" s="23"/>
      <c r="FXB86" s="23"/>
      <c r="FXC86" s="23"/>
      <c r="FXD86" s="23"/>
      <c r="FXE86" s="23"/>
      <c r="FXF86" s="23"/>
      <c r="FXG86" s="23"/>
      <c r="FXH86" s="23"/>
      <c r="FXI86" s="23"/>
      <c r="FXJ86" s="23"/>
      <c r="FXK86" s="23"/>
      <c r="FXL86" s="23"/>
      <c r="FXM86" s="23"/>
      <c r="FXN86" s="23"/>
      <c r="FXO86" s="23"/>
      <c r="FXP86" s="23"/>
      <c r="FXQ86" s="23"/>
      <c r="FXR86" s="23"/>
      <c r="FXS86" s="23"/>
      <c r="FXT86" s="23"/>
      <c r="FXU86" s="23"/>
      <c r="FXV86" s="23"/>
      <c r="FXW86" s="23"/>
      <c r="FXX86" s="23"/>
      <c r="FXY86" s="23"/>
      <c r="FXZ86" s="23"/>
      <c r="FYA86" s="23"/>
      <c r="FYB86" s="23"/>
      <c r="FYC86" s="23"/>
      <c r="FYD86" s="23"/>
      <c r="FYE86" s="23"/>
      <c r="FYF86" s="23"/>
      <c r="FYG86" s="23"/>
      <c r="FYH86" s="23"/>
      <c r="FYI86" s="23"/>
      <c r="FYJ86" s="23"/>
      <c r="FYK86" s="23"/>
      <c r="FYL86" s="23"/>
      <c r="FYM86" s="23"/>
      <c r="FYN86" s="23"/>
      <c r="FYO86" s="23"/>
      <c r="FYP86" s="23"/>
      <c r="FYQ86" s="23"/>
      <c r="FYR86" s="23"/>
      <c r="FYS86" s="23"/>
      <c r="FYT86" s="23"/>
      <c r="FYU86" s="23"/>
      <c r="FYV86" s="23"/>
      <c r="FYW86" s="23"/>
      <c r="FYX86" s="23"/>
      <c r="FYY86" s="23"/>
      <c r="FYZ86" s="23"/>
      <c r="FZA86" s="23"/>
      <c r="FZB86" s="23"/>
      <c r="FZC86" s="23"/>
      <c r="FZD86" s="23"/>
      <c r="FZE86" s="23"/>
      <c r="FZF86" s="23"/>
      <c r="FZG86" s="23"/>
      <c r="FZH86" s="23"/>
      <c r="FZI86" s="23"/>
      <c r="FZJ86" s="23"/>
      <c r="FZK86" s="23"/>
      <c r="FZL86" s="23"/>
      <c r="FZM86" s="23"/>
      <c r="FZN86" s="23"/>
      <c r="FZO86" s="23"/>
      <c r="FZP86" s="23"/>
      <c r="FZQ86" s="23"/>
      <c r="FZR86" s="23"/>
      <c r="FZS86" s="23"/>
      <c r="FZT86" s="23"/>
      <c r="FZU86" s="23"/>
      <c r="FZV86" s="23"/>
      <c r="FZW86" s="23"/>
      <c r="FZX86" s="23"/>
      <c r="FZY86" s="23"/>
      <c r="FZZ86" s="23"/>
      <c r="GAA86" s="23"/>
      <c r="GAB86" s="23"/>
      <c r="GAC86" s="23"/>
      <c r="GAD86" s="23"/>
      <c r="GAE86" s="23"/>
      <c r="GAF86" s="23"/>
      <c r="GAG86" s="23"/>
      <c r="GAH86" s="23"/>
      <c r="GAI86" s="23"/>
      <c r="GAJ86" s="23"/>
      <c r="GAK86" s="23"/>
      <c r="GAL86" s="23"/>
      <c r="GAM86" s="23"/>
      <c r="GAN86" s="23"/>
      <c r="GAO86" s="23"/>
      <c r="GAP86" s="23"/>
      <c r="GAQ86" s="23"/>
      <c r="GAR86" s="23"/>
      <c r="GAS86" s="23"/>
      <c r="GAT86" s="23"/>
      <c r="GAU86" s="23"/>
      <c r="GAV86" s="23"/>
      <c r="GAW86" s="23"/>
      <c r="GAX86" s="23"/>
      <c r="GAY86" s="23"/>
      <c r="GAZ86" s="23"/>
      <c r="GBA86" s="23"/>
      <c r="GBB86" s="23"/>
      <c r="GBC86" s="23"/>
      <c r="GBD86" s="23"/>
      <c r="GBE86" s="23"/>
      <c r="GBF86" s="23"/>
      <c r="GBG86" s="23"/>
      <c r="GBH86" s="23"/>
      <c r="GBI86" s="23"/>
      <c r="GBJ86" s="23"/>
      <c r="GBK86" s="23"/>
      <c r="GBL86" s="23"/>
      <c r="GBM86" s="23"/>
      <c r="GBN86" s="23"/>
      <c r="GBO86" s="23"/>
      <c r="GBP86" s="23"/>
      <c r="GBQ86" s="23"/>
      <c r="GBR86" s="23"/>
      <c r="GBS86" s="23"/>
      <c r="GBT86" s="23"/>
      <c r="GBU86" s="23"/>
      <c r="GBV86" s="23"/>
      <c r="GBW86" s="23"/>
      <c r="GBX86" s="23"/>
      <c r="GBY86" s="23"/>
      <c r="GBZ86" s="23"/>
      <c r="GCA86" s="23"/>
      <c r="GCB86" s="23"/>
      <c r="GCC86" s="23"/>
      <c r="GCD86" s="23"/>
      <c r="GCE86" s="23"/>
      <c r="GCF86" s="23"/>
      <c r="GCG86" s="23"/>
      <c r="GCH86" s="23"/>
      <c r="GCI86" s="23"/>
      <c r="GCJ86" s="23"/>
      <c r="GCK86" s="23"/>
      <c r="GCL86" s="23"/>
      <c r="GCM86" s="23"/>
      <c r="GCN86" s="23"/>
      <c r="GCO86" s="23"/>
      <c r="GCP86" s="23"/>
      <c r="GCQ86" s="23"/>
      <c r="GCR86" s="23"/>
      <c r="GCS86" s="23"/>
      <c r="GCT86" s="23"/>
      <c r="GCU86" s="23"/>
      <c r="GCV86" s="23"/>
      <c r="GCW86" s="23"/>
      <c r="GCX86" s="23"/>
      <c r="GCY86" s="23"/>
      <c r="GCZ86" s="23"/>
      <c r="GDA86" s="23"/>
      <c r="GDB86" s="23"/>
      <c r="GDC86" s="23"/>
      <c r="GDD86" s="23"/>
      <c r="GDE86" s="23"/>
      <c r="GDF86" s="23"/>
      <c r="GDG86" s="23"/>
      <c r="GDH86" s="23"/>
      <c r="GDI86" s="23"/>
      <c r="GDJ86" s="23"/>
      <c r="GDK86" s="23"/>
      <c r="GDL86" s="23"/>
      <c r="GDM86" s="23"/>
      <c r="GDN86" s="23"/>
      <c r="GDO86" s="23"/>
      <c r="GDP86" s="23"/>
      <c r="GDQ86" s="23"/>
      <c r="GDR86" s="23"/>
      <c r="GDS86" s="23"/>
      <c r="GDT86" s="23"/>
      <c r="GDU86" s="23"/>
      <c r="GDV86" s="23"/>
      <c r="GDW86" s="23"/>
      <c r="GDX86" s="23"/>
      <c r="GDY86" s="23"/>
      <c r="GDZ86" s="23"/>
      <c r="GEA86" s="23"/>
      <c r="GEB86" s="23"/>
      <c r="GEC86" s="23"/>
      <c r="GED86" s="23"/>
      <c r="GEE86" s="23"/>
      <c r="GEF86" s="23"/>
      <c r="GEG86" s="23"/>
      <c r="GEH86" s="23"/>
      <c r="GEI86" s="23"/>
      <c r="GEJ86" s="23"/>
      <c r="GEK86" s="23"/>
      <c r="GEL86" s="23"/>
      <c r="GEM86" s="23"/>
      <c r="GEN86" s="23"/>
      <c r="GEO86" s="23"/>
      <c r="GEP86" s="23"/>
      <c r="GEQ86" s="23"/>
      <c r="GER86" s="23"/>
      <c r="GES86" s="23"/>
      <c r="GET86" s="23"/>
      <c r="GEU86" s="23"/>
      <c r="GEV86" s="23"/>
      <c r="GEW86" s="23"/>
      <c r="GEX86" s="23"/>
      <c r="GEY86" s="23"/>
      <c r="GEZ86" s="23"/>
      <c r="GFA86" s="23"/>
      <c r="GFB86" s="23"/>
      <c r="GFC86" s="23"/>
      <c r="GFD86" s="23"/>
      <c r="GFE86" s="23"/>
      <c r="GFF86" s="23"/>
      <c r="GFG86" s="23"/>
      <c r="GFH86" s="23"/>
      <c r="GFI86" s="23"/>
      <c r="GFJ86" s="23"/>
      <c r="GFK86" s="23"/>
      <c r="GFL86" s="23"/>
      <c r="GFM86" s="23"/>
      <c r="GFN86" s="23"/>
      <c r="GFO86" s="23"/>
      <c r="GFP86" s="23"/>
      <c r="GFQ86" s="23"/>
      <c r="GFR86" s="23"/>
      <c r="GFS86" s="23"/>
      <c r="GFT86" s="23"/>
      <c r="GFU86" s="23"/>
      <c r="GFV86" s="23"/>
      <c r="GFW86" s="23"/>
      <c r="GFX86" s="23"/>
      <c r="GFY86" s="23"/>
      <c r="GFZ86" s="23"/>
      <c r="GGA86" s="23"/>
      <c r="GGB86" s="23"/>
      <c r="GGC86" s="23"/>
      <c r="GGD86" s="23"/>
      <c r="GGE86" s="23"/>
      <c r="GGF86" s="23"/>
      <c r="GGG86" s="23"/>
      <c r="GGH86" s="23"/>
      <c r="GGI86" s="23"/>
      <c r="GGJ86" s="23"/>
      <c r="GGK86" s="23"/>
      <c r="GGL86" s="23"/>
      <c r="GGM86" s="23"/>
      <c r="GGN86" s="23"/>
      <c r="GGO86" s="23"/>
      <c r="GGP86" s="23"/>
      <c r="GGQ86" s="23"/>
      <c r="GGR86" s="23"/>
      <c r="GGS86" s="23"/>
      <c r="GGT86" s="23"/>
      <c r="GGU86" s="23"/>
      <c r="GGV86" s="23"/>
      <c r="GGW86" s="23"/>
      <c r="GGX86" s="23"/>
      <c r="GGY86" s="23"/>
      <c r="GGZ86" s="23"/>
      <c r="GHA86" s="23"/>
      <c r="GHB86" s="23"/>
      <c r="GHC86" s="23"/>
      <c r="GHD86" s="23"/>
      <c r="GHE86" s="23"/>
      <c r="GHF86" s="23"/>
      <c r="GHG86" s="23"/>
      <c r="GHH86" s="23"/>
      <c r="GHI86" s="23"/>
      <c r="GHJ86" s="23"/>
      <c r="GHK86" s="23"/>
      <c r="GHL86" s="23"/>
      <c r="GHM86" s="23"/>
      <c r="GHN86" s="23"/>
      <c r="GHO86" s="23"/>
      <c r="GHP86" s="23"/>
      <c r="GHQ86" s="23"/>
      <c r="GHR86" s="23"/>
      <c r="GHS86" s="23"/>
      <c r="GHT86" s="23"/>
      <c r="GHU86" s="23"/>
      <c r="GHV86" s="23"/>
      <c r="GHW86" s="23"/>
      <c r="GHX86" s="23"/>
      <c r="GHY86" s="23"/>
      <c r="GHZ86" s="23"/>
      <c r="GIA86" s="23"/>
      <c r="GIB86" s="23"/>
      <c r="GIC86" s="23"/>
      <c r="GID86" s="23"/>
      <c r="GIE86" s="23"/>
      <c r="GIF86" s="23"/>
      <c r="GIG86" s="23"/>
      <c r="GIH86" s="23"/>
      <c r="GII86" s="23"/>
      <c r="GIJ86" s="23"/>
      <c r="GIK86" s="23"/>
      <c r="GIL86" s="23"/>
      <c r="GIM86" s="23"/>
      <c r="GIN86" s="23"/>
      <c r="GIO86" s="23"/>
      <c r="GIP86" s="23"/>
      <c r="GIQ86" s="23"/>
      <c r="GIR86" s="23"/>
      <c r="GIS86" s="23"/>
      <c r="GIT86" s="23"/>
      <c r="GIU86" s="23"/>
      <c r="GIV86" s="23"/>
      <c r="GIW86" s="23"/>
      <c r="GIX86" s="23"/>
      <c r="GIY86" s="23"/>
      <c r="GIZ86" s="23"/>
      <c r="GJA86" s="23"/>
      <c r="GJB86" s="23"/>
      <c r="GJC86" s="23"/>
      <c r="GJD86" s="23"/>
      <c r="GJE86" s="23"/>
      <c r="GJF86" s="23"/>
      <c r="GJG86" s="23"/>
      <c r="GJH86" s="23"/>
      <c r="GJI86" s="23"/>
      <c r="GJJ86" s="23"/>
      <c r="GJK86" s="23"/>
      <c r="GJL86" s="23"/>
      <c r="GJM86" s="23"/>
      <c r="GJN86" s="23"/>
      <c r="GJO86" s="23"/>
      <c r="GJP86" s="23"/>
      <c r="GJQ86" s="23"/>
      <c r="GJR86" s="23"/>
      <c r="GJS86" s="23"/>
      <c r="GJT86" s="23"/>
      <c r="GJU86" s="23"/>
      <c r="GJV86" s="23"/>
      <c r="GJW86" s="23"/>
      <c r="GJX86" s="23"/>
      <c r="GJY86" s="23"/>
      <c r="GJZ86" s="23"/>
      <c r="GKA86" s="23"/>
      <c r="GKB86" s="23"/>
      <c r="GKC86" s="23"/>
      <c r="GKD86" s="23"/>
      <c r="GKE86" s="23"/>
      <c r="GKF86" s="23"/>
      <c r="GKG86" s="23"/>
      <c r="GKH86" s="23"/>
      <c r="GKI86" s="23"/>
      <c r="GKJ86" s="23"/>
      <c r="GKK86" s="23"/>
      <c r="GKL86" s="23"/>
      <c r="GKM86" s="23"/>
      <c r="GKN86" s="23"/>
      <c r="GKO86" s="23"/>
      <c r="GKP86" s="23"/>
      <c r="GKQ86" s="23"/>
      <c r="GKR86" s="23"/>
      <c r="GKS86" s="23"/>
      <c r="GKT86" s="23"/>
      <c r="GKU86" s="23"/>
      <c r="GKV86" s="23"/>
      <c r="GKW86" s="23"/>
      <c r="GKX86" s="23"/>
      <c r="GKY86" s="23"/>
      <c r="GKZ86" s="23"/>
      <c r="GLA86" s="23"/>
      <c r="GLB86" s="23"/>
      <c r="GLC86" s="23"/>
      <c r="GLD86" s="23"/>
      <c r="GLE86" s="23"/>
      <c r="GLF86" s="23"/>
      <c r="GLG86" s="23"/>
      <c r="GLH86" s="23"/>
      <c r="GLI86" s="23"/>
      <c r="GLJ86" s="23"/>
      <c r="GLK86" s="23"/>
      <c r="GLL86" s="23"/>
      <c r="GLM86" s="23"/>
      <c r="GLN86" s="23"/>
      <c r="GLO86" s="23"/>
      <c r="GLP86" s="23"/>
      <c r="GLQ86" s="23"/>
      <c r="GLR86" s="23"/>
      <c r="GLS86" s="23"/>
      <c r="GLT86" s="23"/>
      <c r="GLU86" s="23"/>
      <c r="GLV86" s="23"/>
      <c r="GLW86" s="23"/>
      <c r="GLX86" s="23"/>
      <c r="GLY86" s="23"/>
      <c r="GLZ86" s="23"/>
      <c r="GMA86" s="23"/>
      <c r="GMB86" s="23"/>
      <c r="GMC86" s="23"/>
      <c r="GMD86" s="23"/>
      <c r="GME86" s="23"/>
      <c r="GMF86" s="23"/>
      <c r="GMG86" s="23"/>
      <c r="GMH86" s="23"/>
      <c r="GMI86" s="23"/>
      <c r="GMJ86" s="23"/>
      <c r="GMK86" s="23"/>
      <c r="GML86" s="23"/>
      <c r="GMM86" s="23"/>
      <c r="GMN86" s="23"/>
      <c r="GMO86" s="23"/>
      <c r="GMP86" s="23"/>
      <c r="GMQ86" s="23"/>
      <c r="GMR86" s="23"/>
      <c r="GMS86" s="23"/>
      <c r="GMT86" s="23"/>
      <c r="GMU86" s="23"/>
      <c r="GMV86" s="23"/>
      <c r="GMW86" s="23"/>
      <c r="GMX86" s="23"/>
      <c r="GMY86" s="23"/>
      <c r="GMZ86" s="23"/>
      <c r="GNA86" s="23"/>
      <c r="GNB86" s="23"/>
      <c r="GNC86" s="23"/>
      <c r="GND86" s="23"/>
      <c r="GNE86" s="23"/>
      <c r="GNF86" s="23"/>
      <c r="GNG86" s="23"/>
      <c r="GNH86" s="23"/>
      <c r="GNI86" s="23"/>
      <c r="GNJ86" s="23"/>
      <c r="GNK86" s="23"/>
      <c r="GNL86" s="23"/>
      <c r="GNM86" s="23"/>
      <c r="GNN86" s="23"/>
      <c r="GNO86" s="23"/>
      <c r="GNP86" s="23"/>
      <c r="GNQ86" s="23"/>
      <c r="GNR86" s="23"/>
      <c r="GNS86" s="23"/>
      <c r="GNT86" s="23"/>
      <c r="GNU86" s="23"/>
      <c r="GNV86" s="23"/>
      <c r="GNW86" s="23"/>
      <c r="GNX86" s="23"/>
      <c r="GNY86" s="23"/>
      <c r="GNZ86" s="23"/>
      <c r="GOA86" s="23"/>
      <c r="GOB86" s="23"/>
      <c r="GOC86" s="23"/>
      <c r="GOD86" s="23"/>
      <c r="GOE86" s="23"/>
      <c r="GOF86" s="23"/>
      <c r="GOG86" s="23"/>
      <c r="GOH86" s="23"/>
      <c r="GOI86" s="23"/>
      <c r="GOJ86" s="23"/>
      <c r="GOK86" s="23"/>
      <c r="GOL86" s="23"/>
      <c r="GOM86" s="23"/>
      <c r="GON86" s="23"/>
      <c r="GOO86" s="23"/>
      <c r="GOP86" s="23"/>
      <c r="GOQ86" s="23"/>
      <c r="GOR86" s="23"/>
      <c r="GOS86" s="23"/>
      <c r="GOT86" s="23"/>
      <c r="GOU86" s="23"/>
      <c r="GOV86" s="23"/>
      <c r="GOW86" s="23"/>
      <c r="GOX86" s="23"/>
      <c r="GOY86" s="23"/>
      <c r="GOZ86" s="23"/>
      <c r="GPA86" s="23"/>
      <c r="GPB86" s="23"/>
      <c r="GPC86" s="23"/>
      <c r="GPD86" s="23"/>
      <c r="GPE86" s="23"/>
      <c r="GPF86" s="23"/>
      <c r="GPG86" s="23"/>
      <c r="GPH86" s="23"/>
      <c r="GPI86" s="23"/>
      <c r="GPJ86" s="23"/>
      <c r="GPK86" s="23"/>
      <c r="GPL86" s="23"/>
      <c r="GPM86" s="23"/>
      <c r="GPN86" s="23"/>
      <c r="GPO86" s="23"/>
      <c r="GPP86" s="23"/>
      <c r="GPQ86" s="23"/>
      <c r="GPR86" s="23"/>
      <c r="GPS86" s="23"/>
      <c r="GPT86" s="23"/>
      <c r="GPU86" s="23"/>
      <c r="GPV86" s="23"/>
      <c r="GPW86" s="23"/>
      <c r="GPX86" s="23"/>
      <c r="GPY86" s="23"/>
      <c r="GPZ86" s="23"/>
      <c r="GQA86" s="23"/>
      <c r="GQB86" s="23"/>
      <c r="GQC86" s="23"/>
      <c r="GQD86" s="23"/>
      <c r="GQE86" s="23"/>
      <c r="GQF86" s="23"/>
      <c r="GQG86" s="23"/>
      <c r="GQH86" s="23"/>
      <c r="GQI86" s="23"/>
      <c r="GQJ86" s="23"/>
      <c r="GQK86" s="23"/>
      <c r="GQL86" s="23"/>
      <c r="GQM86" s="23"/>
      <c r="GQN86" s="23"/>
      <c r="GQO86" s="23"/>
      <c r="GQP86" s="23"/>
      <c r="GQQ86" s="23"/>
      <c r="GQR86" s="23"/>
      <c r="GQS86" s="23"/>
      <c r="GQT86" s="23"/>
      <c r="GQU86" s="23"/>
      <c r="GQV86" s="23"/>
      <c r="GQW86" s="23"/>
      <c r="GQX86" s="23"/>
      <c r="GQY86" s="23"/>
      <c r="GQZ86" s="23"/>
      <c r="GRA86" s="23"/>
      <c r="GRB86" s="23"/>
      <c r="GRC86" s="23"/>
      <c r="GRD86" s="23"/>
      <c r="GRE86" s="23"/>
      <c r="GRF86" s="23"/>
      <c r="GRG86" s="23"/>
      <c r="GRH86" s="23"/>
      <c r="GRI86" s="23"/>
      <c r="GRJ86" s="23"/>
      <c r="GRK86" s="23"/>
      <c r="GRL86" s="23"/>
      <c r="GRM86" s="23"/>
      <c r="GRN86" s="23"/>
      <c r="GRO86" s="23"/>
      <c r="GRP86" s="23"/>
      <c r="GRQ86" s="23"/>
      <c r="GRR86" s="23"/>
      <c r="GRS86" s="23"/>
      <c r="GRT86" s="23"/>
      <c r="GRU86" s="23"/>
      <c r="GRV86" s="23"/>
      <c r="GRW86" s="23"/>
      <c r="GRX86" s="23"/>
      <c r="GRY86" s="23"/>
      <c r="GRZ86" s="23"/>
      <c r="GSA86" s="23"/>
      <c r="GSB86" s="23"/>
      <c r="GSC86" s="23"/>
      <c r="GSD86" s="23"/>
      <c r="GSE86" s="23"/>
      <c r="GSF86" s="23"/>
      <c r="GSG86" s="23"/>
      <c r="GSH86" s="23"/>
      <c r="GSI86" s="23"/>
      <c r="GSJ86" s="23"/>
      <c r="GSK86" s="23"/>
      <c r="GSL86" s="23"/>
      <c r="GSM86" s="23"/>
      <c r="GSN86" s="23"/>
      <c r="GSO86" s="23"/>
      <c r="GSP86" s="23"/>
      <c r="GSQ86" s="23"/>
      <c r="GSR86" s="23"/>
      <c r="GSS86" s="23"/>
      <c r="GST86" s="23"/>
      <c r="GSU86" s="23"/>
      <c r="GSV86" s="23"/>
      <c r="GSW86" s="23"/>
      <c r="GSX86" s="23"/>
      <c r="GSY86" s="23"/>
      <c r="GSZ86" s="23"/>
      <c r="GTA86" s="23"/>
      <c r="GTB86" s="23"/>
      <c r="GTC86" s="23"/>
      <c r="GTD86" s="23"/>
      <c r="GTE86" s="23"/>
      <c r="GTF86" s="23"/>
      <c r="GTG86" s="23"/>
      <c r="GTH86" s="23"/>
      <c r="GTI86" s="23"/>
      <c r="GTJ86" s="23"/>
      <c r="GTK86" s="23"/>
      <c r="GTL86" s="23"/>
      <c r="GTM86" s="23"/>
      <c r="GTN86" s="23"/>
      <c r="GTO86" s="23"/>
      <c r="GTP86" s="23"/>
      <c r="GTQ86" s="23"/>
      <c r="GTR86" s="23"/>
      <c r="GTS86" s="23"/>
      <c r="GTT86" s="23"/>
      <c r="GTU86" s="23"/>
      <c r="GTV86" s="23"/>
      <c r="GTW86" s="23"/>
      <c r="GTX86" s="23"/>
      <c r="GTY86" s="23"/>
      <c r="GTZ86" s="23"/>
      <c r="GUA86" s="23"/>
      <c r="GUB86" s="23"/>
      <c r="GUC86" s="23"/>
      <c r="GUD86" s="23"/>
      <c r="GUE86" s="23"/>
      <c r="GUF86" s="23"/>
      <c r="GUG86" s="23"/>
      <c r="GUH86" s="23"/>
      <c r="GUI86" s="23"/>
      <c r="GUJ86" s="23"/>
      <c r="GUK86" s="23"/>
      <c r="GUL86" s="23"/>
      <c r="GUM86" s="23"/>
      <c r="GUN86" s="23"/>
      <c r="GUO86" s="23"/>
      <c r="GUP86" s="23"/>
      <c r="GUQ86" s="23"/>
      <c r="GUR86" s="23"/>
      <c r="GUS86" s="23"/>
      <c r="GUT86" s="23"/>
      <c r="GUU86" s="23"/>
      <c r="GUV86" s="23"/>
      <c r="GUW86" s="23"/>
      <c r="GUX86" s="23"/>
      <c r="GUY86" s="23"/>
      <c r="GUZ86" s="23"/>
      <c r="GVA86" s="23"/>
      <c r="GVB86" s="23"/>
      <c r="GVC86" s="23"/>
      <c r="GVD86" s="23"/>
      <c r="GVE86" s="23"/>
      <c r="GVF86" s="23"/>
      <c r="GVG86" s="23"/>
      <c r="GVH86" s="23"/>
      <c r="GVI86" s="23"/>
      <c r="GVJ86" s="23"/>
      <c r="GVK86" s="23"/>
      <c r="GVL86" s="23"/>
      <c r="GVM86" s="23"/>
      <c r="GVN86" s="23"/>
      <c r="GVO86" s="23"/>
      <c r="GVP86" s="23"/>
      <c r="GVQ86" s="23"/>
      <c r="GVR86" s="23"/>
      <c r="GVS86" s="23"/>
      <c r="GVT86" s="23"/>
      <c r="GVU86" s="23"/>
      <c r="GVV86" s="23"/>
      <c r="GVW86" s="23"/>
      <c r="GVX86" s="23"/>
      <c r="GVY86" s="23"/>
      <c r="GVZ86" s="23"/>
      <c r="GWA86" s="23"/>
      <c r="GWB86" s="23"/>
      <c r="GWC86" s="23"/>
      <c r="GWD86" s="23"/>
      <c r="GWE86" s="23"/>
      <c r="GWF86" s="23"/>
      <c r="GWG86" s="23"/>
      <c r="GWH86" s="23"/>
      <c r="GWI86" s="23"/>
      <c r="GWJ86" s="23"/>
      <c r="GWK86" s="23"/>
      <c r="GWL86" s="23"/>
      <c r="GWM86" s="23"/>
      <c r="GWN86" s="23"/>
      <c r="GWO86" s="23"/>
      <c r="GWP86" s="23"/>
      <c r="GWQ86" s="23"/>
      <c r="GWR86" s="23"/>
      <c r="GWS86" s="23"/>
      <c r="GWT86" s="23"/>
      <c r="GWU86" s="23"/>
      <c r="GWV86" s="23"/>
      <c r="GWW86" s="23"/>
      <c r="GWX86" s="23"/>
      <c r="GWY86" s="23"/>
      <c r="GWZ86" s="23"/>
      <c r="GXA86" s="23"/>
      <c r="GXB86" s="23"/>
      <c r="GXC86" s="23"/>
      <c r="GXD86" s="23"/>
      <c r="GXE86" s="23"/>
      <c r="GXF86" s="23"/>
      <c r="GXG86" s="23"/>
      <c r="GXH86" s="23"/>
      <c r="GXI86" s="23"/>
      <c r="GXJ86" s="23"/>
      <c r="GXK86" s="23"/>
      <c r="GXL86" s="23"/>
      <c r="GXM86" s="23"/>
      <c r="GXN86" s="23"/>
      <c r="GXO86" s="23"/>
      <c r="GXP86" s="23"/>
      <c r="GXQ86" s="23"/>
      <c r="GXR86" s="23"/>
      <c r="GXS86" s="23"/>
      <c r="GXT86" s="23"/>
      <c r="GXU86" s="23"/>
      <c r="GXV86" s="23"/>
      <c r="GXW86" s="23"/>
      <c r="GXX86" s="23"/>
      <c r="GXY86" s="23"/>
      <c r="GXZ86" s="23"/>
      <c r="GYA86" s="23"/>
      <c r="GYB86" s="23"/>
      <c r="GYC86" s="23"/>
      <c r="GYD86" s="23"/>
      <c r="GYE86" s="23"/>
      <c r="GYF86" s="23"/>
      <c r="GYG86" s="23"/>
      <c r="GYH86" s="23"/>
      <c r="GYI86" s="23"/>
      <c r="GYJ86" s="23"/>
      <c r="GYK86" s="23"/>
      <c r="GYL86" s="23"/>
      <c r="GYM86" s="23"/>
      <c r="GYN86" s="23"/>
      <c r="GYO86" s="23"/>
      <c r="GYP86" s="23"/>
      <c r="GYQ86" s="23"/>
      <c r="GYR86" s="23"/>
      <c r="GYS86" s="23"/>
      <c r="GYT86" s="23"/>
      <c r="GYU86" s="23"/>
      <c r="GYV86" s="23"/>
      <c r="GYW86" s="23"/>
      <c r="GYX86" s="23"/>
      <c r="GYY86" s="23"/>
      <c r="GYZ86" s="23"/>
      <c r="GZA86" s="23"/>
      <c r="GZB86" s="23"/>
      <c r="GZC86" s="23"/>
      <c r="GZD86" s="23"/>
      <c r="GZE86" s="23"/>
      <c r="GZF86" s="23"/>
      <c r="GZG86" s="23"/>
      <c r="GZH86" s="23"/>
      <c r="GZI86" s="23"/>
      <c r="GZJ86" s="23"/>
      <c r="GZK86" s="23"/>
      <c r="GZL86" s="23"/>
      <c r="GZM86" s="23"/>
      <c r="GZN86" s="23"/>
      <c r="GZO86" s="23"/>
      <c r="GZP86" s="23"/>
      <c r="GZQ86" s="23"/>
      <c r="GZR86" s="23"/>
      <c r="GZS86" s="23"/>
      <c r="GZT86" s="23"/>
      <c r="GZU86" s="23"/>
      <c r="GZV86" s="23"/>
      <c r="GZW86" s="23"/>
      <c r="GZX86" s="23"/>
      <c r="GZY86" s="23"/>
      <c r="GZZ86" s="23"/>
      <c r="HAA86" s="23"/>
      <c r="HAB86" s="23"/>
      <c r="HAC86" s="23"/>
      <c r="HAD86" s="23"/>
      <c r="HAE86" s="23"/>
      <c r="HAF86" s="23"/>
      <c r="HAG86" s="23"/>
      <c r="HAH86" s="23"/>
      <c r="HAI86" s="23"/>
      <c r="HAJ86" s="23"/>
      <c r="HAK86" s="23"/>
      <c r="HAL86" s="23"/>
      <c r="HAM86" s="23"/>
      <c r="HAN86" s="23"/>
      <c r="HAO86" s="23"/>
      <c r="HAP86" s="23"/>
      <c r="HAQ86" s="23"/>
      <c r="HAR86" s="23"/>
      <c r="HAS86" s="23"/>
      <c r="HAT86" s="23"/>
      <c r="HAU86" s="23"/>
      <c r="HAV86" s="23"/>
      <c r="HAW86" s="23"/>
      <c r="HAX86" s="23"/>
      <c r="HAY86" s="23"/>
      <c r="HAZ86" s="23"/>
      <c r="HBA86" s="23"/>
      <c r="HBB86" s="23"/>
      <c r="HBC86" s="23"/>
      <c r="HBD86" s="23"/>
      <c r="HBE86" s="23"/>
      <c r="HBF86" s="23"/>
      <c r="HBG86" s="23"/>
      <c r="HBH86" s="23"/>
      <c r="HBI86" s="23"/>
      <c r="HBJ86" s="23"/>
      <c r="HBK86" s="23"/>
      <c r="HBL86" s="23"/>
      <c r="HBM86" s="23"/>
      <c r="HBN86" s="23"/>
      <c r="HBO86" s="23"/>
      <c r="HBP86" s="23"/>
      <c r="HBQ86" s="23"/>
      <c r="HBR86" s="23"/>
      <c r="HBS86" s="23"/>
      <c r="HBT86" s="23"/>
      <c r="HBU86" s="23"/>
      <c r="HBV86" s="23"/>
      <c r="HBW86" s="23"/>
      <c r="HBX86" s="23"/>
      <c r="HBY86" s="23"/>
      <c r="HBZ86" s="23"/>
      <c r="HCA86" s="23"/>
      <c r="HCB86" s="23"/>
      <c r="HCC86" s="23"/>
      <c r="HCD86" s="23"/>
      <c r="HCE86" s="23"/>
      <c r="HCF86" s="23"/>
      <c r="HCG86" s="23"/>
      <c r="HCH86" s="23"/>
      <c r="HCI86" s="23"/>
      <c r="HCJ86" s="23"/>
      <c r="HCK86" s="23"/>
      <c r="HCL86" s="23"/>
      <c r="HCM86" s="23"/>
      <c r="HCN86" s="23"/>
      <c r="HCO86" s="23"/>
      <c r="HCP86" s="23"/>
      <c r="HCQ86" s="23"/>
      <c r="HCR86" s="23"/>
      <c r="HCS86" s="23"/>
      <c r="HCT86" s="23"/>
      <c r="HCU86" s="23"/>
      <c r="HCV86" s="23"/>
      <c r="HCW86" s="23"/>
      <c r="HCX86" s="23"/>
      <c r="HCY86" s="23"/>
      <c r="HCZ86" s="23"/>
      <c r="HDA86" s="23"/>
      <c r="HDB86" s="23"/>
      <c r="HDC86" s="23"/>
      <c r="HDD86" s="23"/>
      <c r="HDE86" s="23"/>
      <c r="HDF86" s="23"/>
      <c r="HDG86" s="23"/>
      <c r="HDH86" s="23"/>
      <c r="HDI86" s="23"/>
      <c r="HDJ86" s="23"/>
      <c r="HDK86" s="23"/>
      <c r="HDL86" s="23"/>
      <c r="HDM86" s="23"/>
      <c r="HDN86" s="23"/>
      <c r="HDO86" s="23"/>
      <c r="HDP86" s="23"/>
      <c r="HDQ86" s="23"/>
      <c r="HDR86" s="23"/>
      <c r="HDS86" s="23"/>
      <c r="HDT86" s="23"/>
      <c r="HDU86" s="23"/>
      <c r="HDV86" s="23"/>
      <c r="HDW86" s="23"/>
      <c r="HDX86" s="23"/>
      <c r="HDY86" s="23"/>
      <c r="HDZ86" s="23"/>
      <c r="HEA86" s="23"/>
      <c r="HEB86" s="23"/>
      <c r="HEC86" s="23"/>
      <c r="HED86" s="23"/>
      <c r="HEE86" s="23"/>
      <c r="HEF86" s="23"/>
      <c r="HEG86" s="23"/>
      <c r="HEH86" s="23"/>
      <c r="HEI86" s="23"/>
      <c r="HEJ86" s="23"/>
      <c r="HEK86" s="23"/>
      <c r="HEL86" s="23"/>
      <c r="HEM86" s="23"/>
      <c r="HEN86" s="23"/>
      <c r="HEO86" s="23"/>
      <c r="HEP86" s="23"/>
      <c r="HEQ86" s="23"/>
      <c r="HER86" s="23"/>
      <c r="HES86" s="23"/>
      <c r="HET86" s="23"/>
      <c r="HEU86" s="23"/>
      <c r="HEV86" s="23"/>
      <c r="HEW86" s="23"/>
      <c r="HEX86" s="23"/>
      <c r="HEY86" s="23"/>
      <c r="HEZ86" s="23"/>
      <c r="HFA86" s="23"/>
      <c r="HFB86" s="23"/>
      <c r="HFC86" s="23"/>
      <c r="HFD86" s="23"/>
      <c r="HFE86" s="23"/>
      <c r="HFF86" s="23"/>
      <c r="HFG86" s="23"/>
      <c r="HFH86" s="23"/>
      <c r="HFI86" s="23"/>
      <c r="HFJ86" s="23"/>
      <c r="HFK86" s="23"/>
      <c r="HFL86" s="23"/>
      <c r="HFM86" s="23"/>
      <c r="HFN86" s="23"/>
      <c r="HFO86" s="23"/>
      <c r="HFP86" s="23"/>
      <c r="HFQ86" s="23"/>
      <c r="HFR86" s="23"/>
      <c r="HFS86" s="23"/>
      <c r="HFT86" s="23"/>
      <c r="HFU86" s="23"/>
      <c r="HFV86" s="23"/>
      <c r="HFW86" s="23"/>
      <c r="HFX86" s="23"/>
      <c r="HFY86" s="23"/>
      <c r="HFZ86" s="23"/>
      <c r="HGA86" s="23"/>
      <c r="HGB86" s="23"/>
      <c r="HGC86" s="23"/>
      <c r="HGD86" s="23"/>
      <c r="HGE86" s="23"/>
      <c r="HGF86" s="23"/>
      <c r="HGG86" s="23"/>
      <c r="HGH86" s="23"/>
      <c r="HGI86" s="23"/>
      <c r="HGJ86" s="23"/>
      <c r="HGK86" s="23"/>
      <c r="HGL86" s="23"/>
      <c r="HGM86" s="23"/>
      <c r="HGN86" s="23"/>
      <c r="HGO86" s="23"/>
      <c r="HGP86" s="23"/>
      <c r="HGQ86" s="23"/>
      <c r="HGR86" s="23"/>
      <c r="HGS86" s="23"/>
      <c r="HGT86" s="23"/>
      <c r="HGU86" s="23"/>
      <c r="HGV86" s="23"/>
      <c r="HGW86" s="23"/>
      <c r="HGX86" s="23"/>
      <c r="HGY86" s="23"/>
      <c r="HGZ86" s="23"/>
      <c r="HHA86" s="23"/>
      <c r="HHB86" s="23"/>
      <c r="HHC86" s="23"/>
      <c r="HHD86" s="23"/>
      <c r="HHE86" s="23"/>
      <c r="HHF86" s="23"/>
      <c r="HHG86" s="23"/>
      <c r="HHH86" s="23"/>
      <c r="HHI86" s="23"/>
      <c r="HHJ86" s="23"/>
      <c r="HHK86" s="23"/>
      <c r="HHL86" s="23"/>
      <c r="HHM86" s="23"/>
      <c r="HHN86" s="23"/>
      <c r="HHO86" s="23"/>
      <c r="HHP86" s="23"/>
      <c r="HHQ86" s="23"/>
      <c r="HHR86" s="23"/>
      <c r="HHS86" s="23"/>
      <c r="HHT86" s="23"/>
      <c r="HHU86" s="23"/>
      <c r="HHV86" s="23"/>
      <c r="HHW86" s="23"/>
      <c r="HHX86" s="23"/>
      <c r="HHY86" s="23"/>
      <c r="HHZ86" s="23"/>
      <c r="HIA86" s="23"/>
      <c r="HIB86" s="23"/>
      <c r="HIC86" s="23"/>
      <c r="HID86" s="23"/>
      <c r="HIE86" s="23"/>
      <c r="HIF86" s="23"/>
      <c r="HIG86" s="23"/>
      <c r="HIH86" s="23"/>
      <c r="HII86" s="23"/>
      <c r="HIJ86" s="23"/>
      <c r="HIK86" s="23"/>
      <c r="HIL86" s="23"/>
      <c r="HIM86" s="23"/>
      <c r="HIN86" s="23"/>
      <c r="HIO86" s="23"/>
      <c r="HIP86" s="23"/>
      <c r="HIQ86" s="23"/>
      <c r="HIR86" s="23"/>
      <c r="HIS86" s="23"/>
      <c r="HIT86" s="23"/>
      <c r="HIU86" s="23"/>
      <c r="HIV86" s="23"/>
      <c r="HIW86" s="23"/>
      <c r="HIX86" s="23"/>
      <c r="HIY86" s="23"/>
      <c r="HIZ86" s="23"/>
      <c r="HJA86" s="23"/>
      <c r="HJB86" s="23"/>
      <c r="HJC86" s="23"/>
      <c r="HJD86" s="23"/>
      <c r="HJE86" s="23"/>
      <c r="HJF86" s="23"/>
      <c r="HJG86" s="23"/>
      <c r="HJH86" s="23"/>
      <c r="HJI86" s="23"/>
      <c r="HJJ86" s="23"/>
      <c r="HJK86" s="23"/>
      <c r="HJL86" s="23"/>
      <c r="HJM86" s="23"/>
      <c r="HJN86" s="23"/>
      <c r="HJO86" s="23"/>
      <c r="HJP86" s="23"/>
      <c r="HJQ86" s="23"/>
      <c r="HJR86" s="23"/>
      <c r="HJS86" s="23"/>
      <c r="HJT86" s="23"/>
      <c r="HJU86" s="23"/>
      <c r="HJV86" s="23"/>
      <c r="HJW86" s="23"/>
      <c r="HJX86" s="23"/>
      <c r="HJY86" s="23"/>
      <c r="HJZ86" s="23"/>
      <c r="HKA86" s="23"/>
      <c r="HKB86" s="23"/>
      <c r="HKC86" s="23"/>
      <c r="HKD86" s="23"/>
      <c r="HKE86" s="23"/>
      <c r="HKF86" s="23"/>
      <c r="HKG86" s="23"/>
      <c r="HKH86" s="23"/>
      <c r="HKI86" s="23"/>
      <c r="HKJ86" s="23"/>
      <c r="HKK86" s="23"/>
      <c r="HKL86" s="23"/>
      <c r="HKM86" s="23"/>
      <c r="HKN86" s="23"/>
      <c r="HKO86" s="23"/>
      <c r="HKP86" s="23"/>
      <c r="HKQ86" s="23"/>
      <c r="HKR86" s="23"/>
      <c r="HKS86" s="23"/>
      <c r="HKT86" s="23"/>
      <c r="HKU86" s="23"/>
      <c r="HKV86" s="23"/>
      <c r="HKW86" s="23"/>
      <c r="HKX86" s="23"/>
      <c r="HKY86" s="23"/>
      <c r="HKZ86" s="23"/>
      <c r="HLA86" s="23"/>
      <c r="HLB86" s="23"/>
      <c r="HLC86" s="23"/>
      <c r="HLD86" s="23"/>
      <c r="HLE86" s="23"/>
      <c r="HLF86" s="23"/>
      <c r="HLG86" s="23"/>
      <c r="HLH86" s="23"/>
      <c r="HLI86" s="23"/>
      <c r="HLJ86" s="23"/>
      <c r="HLK86" s="23"/>
      <c r="HLL86" s="23"/>
      <c r="HLM86" s="23"/>
      <c r="HLN86" s="23"/>
      <c r="HLO86" s="23"/>
      <c r="HLP86" s="23"/>
      <c r="HLQ86" s="23"/>
      <c r="HLR86" s="23"/>
      <c r="HLS86" s="23"/>
      <c r="HLT86" s="23"/>
      <c r="HLU86" s="23"/>
      <c r="HLV86" s="23"/>
      <c r="HLW86" s="23"/>
      <c r="HLX86" s="23"/>
      <c r="HLY86" s="23"/>
      <c r="HLZ86" s="23"/>
      <c r="HMA86" s="23"/>
      <c r="HMB86" s="23"/>
      <c r="HMC86" s="23"/>
      <c r="HMD86" s="23"/>
      <c r="HME86" s="23"/>
      <c r="HMF86" s="23"/>
      <c r="HMG86" s="23"/>
      <c r="HMH86" s="23"/>
      <c r="HMI86" s="23"/>
      <c r="HMJ86" s="23"/>
      <c r="HMK86" s="23"/>
      <c r="HML86" s="23"/>
      <c r="HMM86" s="23"/>
      <c r="HMN86" s="23"/>
      <c r="HMO86" s="23"/>
      <c r="HMP86" s="23"/>
      <c r="HMQ86" s="23"/>
      <c r="HMR86" s="23"/>
      <c r="HMS86" s="23"/>
      <c r="HMT86" s="23"/>
      <c r="HMU86" s="23"/>
      <c r="HMV86" s="23"/>
      <c r="HMW86" s="23"/>
      <c r="HMX86" s="23"/>
      <c r="HMY86" s="23"/>
      <c r="HMZ86" s="23"/>
      <c r="HNA86" s="23"/>
      <c r="HNB86" s="23"/>
      <c r="HNC86" s="23"/>
      <c r="HND86" s="23"/>
      <c r="HNE86" s="23"/>
      <c r="HNF86" s="23"/>
      <c r="HNG86" s="23"/>
      <c r="HNH86" s="23"/>
      <c r="HNI86" s="23"/>
      <c r="HNJ86" s="23"/>
      <c r="HNK86" s="23"/>
      <c r="HNL86" s="23"/>
      <c r="HNM86" s="23"/>
      <c r="HNN86" s="23"/>
      <c r="HNO86" s="23"/>
      <c r="HNP86" s="23"/>
      <c r="HNQ86" s="23"/>
      <c r="HNR86" s="23"/>
      <c r="HNS86" s="23"/>
      <c r="HNT86" s="23"/>
      <c r="HNU86" s="23"/>
      <c r="HNV86" s="23"/>
      <c r="HNW86" s="23"/>
      <c r="HNX86" s="23"/>
      <c r="HNY86" s="23"/>
      <c r="HNZ86" s="23"/>
      <c r="HOA86" s="23"/>
      <c r="HOB86" s="23"/>
      <c r="HOC86" s="23"/>
      <c r="HOD86" s="23"/>
      <c r="HOE86" s="23"/>
      <c r="HOF86" s="23"/>
      <c r="HOG86" s="23"/>
      <c r="HOH86" s="23"/>
      <c r="HOI86" s="23"/>
      <c r="HOJ86" s="23"/>
      <c r="HOK86" s="23"/>
      <c r="HOL86" s="23"/>
      <c r="HOM86" s="23"/>
      <c r="HON86" s="23"/>
      <c r="HOO86" s="23"/>
      <c r="HOP86" s="23"/>
      <c r="HOQ86" s="23"/>
      <c r="HOR86" s="23"/>
      <c r="HOS86" s="23"/>
      <c r="HOT86" s="23"/>
      <c r="HOU86" s="23"/>
      <c r="HOV86" s="23"/>
      <c r="HOW86" s="23"/>
      <c r="HOX86" s="23"/>
      <c r="HOY86" s="23"/>
      <c r="HOZ86" s="23"/>
      <c r="HPA86" s="23"/>
      <c r="HPB86" s="23"/>
      <c r="HPC86" s="23"/>
      <c r="HPD86" s="23"/>
      <c r="HPE86" s="23"/>
      <c r="HPF86" s="23"/>
      <c r="HPG86" s="23"/>
      <c r="HPH86" s="23"/>
      <c r="HPI86" s="23"/>
      <c r="HPJ86" s="23"/>
      <c r="HPK86" s="23"/>
      <c r="HPL86" s="23"/>
      <c r="HPM86" s="23"/>
      <c r="HPN86" s="23"/>
      <c r="HPO86" s="23"/>
      <c r="HPP86" s="23"/>
      <c r="HPQ86" s="23"/>
      <c r="HPR86" s="23"/>
      <c r="HPS86" s="23"/>
      <c r="HPT86" s="23"/>
      <c r="HPU86" s="23"/>
      <c r="HPV86" s="23"/>
      <c r="HPW86" s="23"/>
      <c r="HPX86" s="23"/>
      <c r="HPY86" s="23"/>
      <c r="HPZ86" s="23"/>
      <c r="HQA86" s="23"/>
      <c r="HQB86" s="23"/>
      <c r="HQC86" s="23"/>
      <c r="HQD86" s="23"/>
      <c r="HQE86" s="23"/>
      <c r="HQF86" s="23"/>
      <c r="HQG86" s="23"/>
      <c r="HQH86" s="23"/>
      <c r="HQI86" s="23"/>
      <c r="HQJ86" s="23"/>
      <c r="HQK86" s="23"/>
      <c r="HQL86" s="23"/>
      <c r="HQM86" s="23"/>
      <c r="HQN86" s="23"/>
      <c r="HQO86" s="23"/>
      <c r="HQP86" s="23"/>
      <c r="HQQ86" s="23"/>
      <c r="HQR86" s="23"/>
      <c r="HQS86" s="23"/>
      <c r="HQT86" s="23"/>
      <c r="HQU86" s="23"/>
      <c r="HQV86" s="23"/>
      <c r="HQW86" s="23"/>
      <c r="HQX86" s="23"/>
      <c r="HQY86" s="23"/>
      <c r="HQZ86" s="23"/>
      <c r="HRA86" s="23"/>
      <c r="HRB86" s="23"/>
      <c r="HRC86" s="23"/>
      <c r="HRD86" s="23"/>
      <c r="HRE86" s="23"/>
      <c r="HRF86" s="23"/>
      <c r="HRG86" s="23"/>
      <c r="HRH86" s="23"/>
      <c r="HRI86" s="23"/>
      <c r="HRJ86" s="23"/>
      <c r="HRK86" s="23"/>
      <c r="HRL86" s="23"/>
      <c r="HRM86" s="23"/>
      <c r="HRN86" s="23"/>
      <c r="HRO86" s="23"/>
      <c r="HRP86" s="23"/>
      <c r="HRQ86" s="23"/>
      <c r="HRR86" s="23"/>
      <c r="HRS86" s="23"/>
      <c r="HRT86" s="23"/>
      <c r="HRU86" s="23"/>
      <c r="HRV86" s="23"/>
      <c r="HRW86" s="23"/>
      <c r="HRX86" s="23"/>
      <c r="HRY86" s="23"/>
      <c r="HRZ86" s="23"/>
      <c r="HSA86" s="23"/>
      <c r="HSB86" s="23"/>
      <c r="HSC86" s="23"/>
      <c r="HSD86" s="23"/>
      <c r="HSE86" s="23"/>
      <c r="HSF86" s="23"/>
      <c r="HSG86" s="23"/>
      <c r="HSH86" s="23"/>
      <c r="HSI86" s="23"/>
      <c r="HSJ86" s="23"/>
      <c r="HSK86" s="23"/>
      <c r="HSL86" s="23"/>
      <c r="HSM86" s="23"/>
      <c r="HSN86" s="23"/>
      <c r="HSO86" s="23"/>
      <c r="HSP86" s="23"/>
      <c r="HSQ86" s="23"/>
      <c r="HSR86" s="23"/>
      <c r="HSS86" s="23"/>
      <c r="HST86" s="23"/>
      <c r="HSU86" s="23"/>
      <c r="HSV86" s="23"/>
      <c r="HSW86" s="23"/>
      <c r="HSX86" s="23"/>
      <c r="HSY86" s="23"/>
      <c r="HSZ86" s="23"/>
      <c r="HTA86" s="23"/>
      <c r="HTB86" s="23"/>
      <c r="HTC86" s="23"/>
      <c r="HTD86" s="23"/>
      <c r="HTE86" s="23"/>
      <c r="HTF86" s="23"/>
      <c r="HTG86" s="23"/>
      <c r="HTH86" s="23"/>
      <c r="HTI86" s="23"/>
      <c r="HTJ86" s="23"/>
      <c r="HTK86" s="23"/>
      <c r="HTL86" s="23"/>
      <c r="HTM86" s="23"/>
      <c r="HTN86" s="23"/>
      <c r="HTO86" s="23"/>
      <c r="HTP86" s="23"/>
      <c r="HTQ86" s="23"/>
      <c r="HTR86" s="23"/>
      <c r="HTS86" s="23"/>
      <c r="HTT86" s="23"/>
      <c r="HTU86" s="23"/>
      <c r="HTV86" s="23"/>
      <c r="HTW86" s="23"/>
      <c r="HTX86" s="23"/>
      <c r="HTY86" s="23"/>
      <c r="HTZ86" s="23"/>
      <c r="HUA86" s="23"/>
      <c r="HUB86" s="23"/>
      <c r="HUC86" s="23"/>
      <c r="HUD86" s="23"/>
      <c r="HUE86" s="23"/>
      <c r="HUF86" s="23"/>
      <c r="HUG86" s="23"/>
      <c r="HUH86" s="23"/>
      <c r="HUI86" s="23"/>
      <c r="HUJ86" s="23"/>
      <c r="HUK86" s="23"/>
      <c r="HUL86" s="23"/>
      <c r="HUM86" s="23"/>
      <c r="HUN86" s="23"/>
      <c r="HUO86" s="23"/>
      <c r="HUP86" s="23"/>
      <c r="HUQ86" s="23"/>
      <c r="HUR86" s="23"/>
      <c r="HUS86" s="23"/>
      <c r="HUT86" s="23"/>
      <c r="HUU86" s="23"/>
      <c r="HUV86" s="23"/>
      <c r="HUW86" s="23"/>
      <c r="HUX86" s="23"/>
      <c r="HUY86" s="23"/>
      <c r="HUZ86" s="23"/>
      <c r="HVA86" s="23"/>
      <c r="HVB86" s="23"/>
      <c r="HVC86" s="23"/>
      <c r="HVD86" s="23"/>
      <c r="HVE86" s="23"/>
      <c r="HVF86" s="23"/>
      <c r="HVG86" s="23"/>
      <c r="HVH86" s="23"/>
      <c r="HVI86" s="23"/>
      <c r="HVJ86" s="23"/>
      <c r="HVK86" s="23"/>
      <c r="HVL86" s="23"/>
      <c r="HVM86" s="23"/>
      <c r="HVN86" s="23"/>
      <c r="HVO86" s="23"/>
      <c r="HVP86" s="23"/>
      <c r="HVQ86" s="23"/>
      <c r="HVR86" s="23"/>
      <c r="HVS86" s="23"/>
      <c r="HVT86" s="23"/>
      <c r="HVU86" s="23"/>
      <c r="HVV86" s="23"/>
      <c r="HVW86" s="23"/>
      <c r="HVX86" s="23"/>
      <c r="HVY86" s="23"/>
      <c r="HVZ86" s="23"/>
      <c r="HWA86" s="23"/>
      <c r="HWB86" s="23"/>
      <c r="HWC86" s="23"/>
      <c r="HWD86" s="23"/>
      <c r="HWE86" s="23"/>
      <c r="HWF86" s="23"/>
      <c r="HWG86" s="23"/>
      <c r="HWH86" s="23"/>
      <c r="HWI86" s="23"/>
      <c r="HWJ86" s="23"/>
      <c r="HWK86" s="23"/>
      <c r="HWL86" s="23"/>
      <c r="HWM86" s="23"/>
      <c r="HWN86" s="23"/>
      <c r="HWO86" s="23"/>
      <c r="HWP86" s="23"/>
      <c r="HWQ86" s="23"/>
      <c r="HWR86" s="23"/>
      <c r="HWS86" s="23"/>
      <c r="HWT86" s="23"/>
      <c r="HWU86" s="23"/>
      <c r="HWV86" s="23"/>
      <c r="HWW86" s="23"/>
      <c r="HWX86" s="23"/>
      <c r="HWY86" s="23"/>
      <c r="HWZ86" s="23"/>
      <c r="HXA86" s="23"/>
      <c r="HXB86" s="23"/>
      <c r="HXC86" s="23"/>
      <c r="HXD86" s="23"/>
      <c r="HXE86" s="23"/>
      <c r="HXF86" s="23"/>
      <c r="HXG86" s="23"/>
      <c r="HXH86" s="23"/>
      <c r="HXI86" s="23"/>
      <c r="HXJ86" s="23"/>
      <c r="HXK86" s="23"/>
      <c r="HXL86" s="23"/>
      <c r="HXM86" s="23"/>
      <c r="HXN86" s="23"/>
      <c r="HXO86" s="23"/>
      <c r="HXP86" s="23"/>
      <c r="HXQ86" s="23"/>
      <c r="HXR86" s="23"/>
      <c r="HXS86" s="23"/>
      <c r="HXT86" s="23"/>
      <c r="HXU86" s="23"/>
      <c r="HXV86" s="23"/>
      <c r="HXW86" s="23"/>
      <c r="HXX86" s="23"/>
      <c r="HXY86" s="23"/>
      <c r="HXZ86" s="23"/>
      <c r="HYA86" s="23"/>
      <c r="HYB86" s="23"/>
      <c r="HYC86" s="23"/>
      <c r="HYD86" s="23"/>
      <c r="HYE86" s="23"/>
      <c r="HYF86" s="23"/>
      <c r="HYG86" s="23"/>
      <c r="HYH86" s="23"/>
      <c r="HYI86" s="23"/>
      <c r="HYJ86" s="23"/>
      <c r="HYK86" s="23"/>
      <c r="HYL86" s="23"/>
      <c r="HYM86" s="23"/>
      <c r="HYN86" s="23"/>
      <c r="HYO86" s="23"/>
      <c r="HYP86" s="23"/>
      <c r="HYQ86" s="23"/>
      <c r="HYR86" s="23"/>
      <c r="HYS86" s="23"/>
      <c r="HYT86" s="23"/>
      <c r="HYU86" s="23"/>
      <c r="HYV86" s="23"/>
      <c r="HYW86" s="23"/>
      <c r="HYX86" s="23"/>
      <c r="HYY86" s="23"/>
      <c r="HYZ86" s="23"/>
      <c r="HZA86" s="23"/>
      <c r="HZB86" s="23"/>
      <c r="HZC86" s="23"/>
      <c r="HZD86" s="23"/>
      <c r="HZE86" s="23"/>
      <c r="HZF86" s="23"/>
      <c r="HZG86" s="23"/>
      <c r="HZH86" s="23"/>
      <c r="HZI86" s="23"/>
      <c r="HZJ86" s="23"/>
      <c r="HZK86" s="23"/>
      <c r="HZL86" s="23"/>
      <c r="HZM86" s="23"/>
      <c r="HZN86" s="23"/>
      <c r="HZO86" s="23"/>
      <c r="HZP86" s="23"/>
      <c r="HZQ86" s="23"/>
      <c r="HZR86" s="23"/>
      <c r="HZS86" s="23"/>
      <c r="HZT86" s="23"/>
      <c r="HZU86" s="23"/>
      <c r="HZV86" s="23"/>
      <c r="HZW86" s="23"/>
      <c r="HZX86" s="23"/>
      <c r="HZY86" s="23"/>
      <c r="HZZ86" s="23"/>
      <c r="IAA86" s="23"/>
      <c r="IAB86" s="23"/>
      <c r="IAC86" s="23"/>
      <c r="IAD86" s="23"/>
      <c r="IAE86" s="23"/>
      <c r="IAF86" s="23"/>
      <c r="IAG86" s="23"/>
      <c r="IAH86" s="23"/>
      <c r="IAI86" s="23"/>
      <c r="IAJ86" s="23"/>
      <c r="IAK86" s="23"/>
      <c r="IAL86" s="23"/>
      <c r="IAM86" s="23"/>
      <c r="IAN86" s="23"/>
      <c r="IAO86" s="23"/>
      <c r="IAP86" s="23"/>
      <c r="IAQ86" s="23"/>
      <c r="IAR86" s="23"/>
      <c r="IAS86" s="23"/>
      <c r="IAT86" s="23"/>
      <c r="IAU86" s="23"/>
      <c r="IAV86" s="23"/>
      <c r="IAW86" s="23"/>
      <c r="IAX86" s="23"/>
      <c r="IAY86" s="23"/>
      <c r="IAZ86" s="23"/>
      <c r="IBA86" s="23"/>
      <c r="IBB86" s="23"/>
      <c r="IBC86" s="23"/>
      <c r="IBD86" s="23"/>
      <c r="IBE86" s="23"/>
      <c r="IBF86" s="23"/>
      <c r="IBG86" s="23"/>
      <c r="IBH86" s="23"/>
      <c r="IBI86" s="23"/>
      <c r="IBJ86" s="23"/>
      <c r="IBK86" s="23"/>
      <c r="IBL86" s="23"/>
      <c r="IBM86" s="23"/>
      <c r="IBN86" s="23"/>
      <c r="IBO86" s="23"/>
      <c r="IBP86" s="23"/>
      <c r="IBQ86" s="23"/>
      <c r="IBR86" s="23"/>
      <c r="IBS86" s="23"/>
      <c r="IBT86" s="23"/>
      <c r="IBU86" s="23"/>
      <c r="IBV86" s="23"/>
      <c r="IBW86" s="23"/>
      <c r="IBX86" s="23"/>
      <c r="IBY86" s="23"/>
      <c r="IBZ86" s="23"/>
      <c r="ICA86" s="23"/>
      <c r="ICB86" s="23"/>
      <c r="ICC86" s="23"/>
      <c r="ICD86" s="23"/>
      <c r="ICE86" s="23"/>
      <c r="ICF86" s="23"/>
      <c r="ICG86" s="23"/>
      <c r="ICH86" s="23"/>
      <c r="ICI86" s="23"/>
      <c r="ICJ86" s="23"/>
      <c r="ICK86" s="23"/>
      <c r="ICL86" s="23"/>
      <c r="ICM86" s="23"/>
      <c r="ICN86" s="23"/>
      <c r="ICO86" s="23"/>
      <c r="ICP86" s="23"/>
      <c r="ICQ86" s="23"/>
      <c r="ICR86" s="23"/>
      <c r="ICS86" s="23"/>
      <c r="ICT86" s="23"/>
      <c r="ICU86" s="23"/>
      <c r="ICV86" s="23"/>
      <c r="ICW86" s="23"/>
      <c r="ICX86" s="23"/>
      <c r="ICY86" s="23"/>
      <c r="ICZ86" s="23"/>
      <c r="IDA86" s="23"/>
      <c r="IDB86" s="23"/>
      <c r="IDC86" s="23"/>
      <c r="IDD86" s="23"/>
      <c r="IDE86" s="23"/>
      <c r="IDF86" s="23"/>
      <c r="IDG86" s="23"/>
      <c r="IDH86" s="23"/>
      <c r="IDI86" s="23"/>
      <c r="IDJ86" s="23"/>
      <c r="IDK86" s="23"/>
      <c r="IDL86" s="23"/>
      <c r="IDM86" s="23"/>
      <c r="IDN86" s="23"/>
      <c r="IDO86" s="23"/>
      <c r="IDP86" s="23"/>
      <c r="IDQ86" s="23"/>
      <c r="IDR86" s="23"/>
      <c r="IDS86" s="23"/>
      <c r="IDT86" s="23"/>
      <c r="IDU86" s="23"/>
      <c r="IDV86" s="23"/>
      <c r="IDW86" s="23"/>
      <c r="IDX86" s="23"/>
      <c r="IDY86" s="23"/>
      <c r="IDZ86" s="23"/>
      <c r="IEA86" s="23"/>
      <c r="IEB86" s="23"/>
      <c r="IEC86" s="23"/>
      <c r="IED86" s="23"/>
      <c r="IEE86" s="23"/>
      <c r="IEF86" s="23"/>
      <c r="IEG86" s="23"/>
      <c r="IEH86" s="23"/>
      <c r="IEI86" s="23"/>
      <c r="IEJ86" s="23"/>
      <c r="IEK86" s="23"/>
      <c r="IEL86" s="23"/>
      <c r="IEM86" s="23"/>
      <c r="IEN86" s="23"/>
      <c r="IEO86" s="23"/>
      <c r="IEP86" s="23"/>
      <c r="IEQ86" s="23"/>
      <c r="IER86" s="23"/>
      <c r="IES86" s="23"/>
      <c r="IET86" s="23"/>
      <c r="IEU86" s="23"/>
      <c r="IEV86" s="23"/>
      <c r="IEW86" s="23"/>
      <c r="IEX86" s="23"/>
      <c r="IEY86" s="23"/>
      <c r="IEZ86" s="23"/>
      <c r="IFA86" s="23"/>
      <c r="IFB86" s="23"/>
      <c r="IFC86" s="23"/>
      <c r="IFD86" s="23"/>
      <c r="IFE86" s="23"/>
      <c r="IFF86" s="23"/>
      <c r="IFG86" s="23"/>
      <c r="IFH86" s="23"/>
      <c r="IFI86" s="23"/>
      <c r="IFJ86" s="23"/>
      <c r="IFK86" s="23"/>
      <c r="IFL86" s="23"/>
      <c r="IFM86" s="23"/>
      <c r="IFN86" s="23"/>
      <c r="IFO86" s="23"/>
      <c r="IFP86" s="23"/>
      <c r="IFQ86" s="23"/>
      <c r="IFR86" s="23"/>
      <c r="IFS86" s="23"/>
      <c r="IFT86" s="23"/>
      <c r="IFU86" s="23"/>
      <c r="IFV86" s="23"/>
      <c r="IFW86" s="23"/>
      <c r="IFX86" s="23"/>
      <c r="IFY86" s="23"/>
      <c r="IFZ86" s="23"/>
      <c r="IGA86" s="23"/>
      <c r="IGB86" s="23"/>
      <c r="IGC86" s="23"/>
      <c r="IGD86" s="23"/>
      <c r="IGE86" s="23"/>
      <c r="IGF86" s="23"/>
      <c r="IGG86" s="23"/>
      <c r="IGH86" s="23"/>
      <c r="IGI86" s="23"/>
      <c r="IGJ86" s="23"/>
      <c r="IGK86" s="23"/>
      <c r="IGL86" s="23"/>
      <c r="IGM86" s="23"/>
      <c r="IGN86" s="23"/>
      <c r="IGO86" s="23"/>
      <c r="IGP86" s="23"/>
      <c r="IGQ86" s="23"/>
      <c r="IGR86" s="23"/>
      <c r="IGS86" s="23"/>
      <c r="IGT86" s="23"/>
      <c r="IGU86" s="23"/>
      <c r="IGV86" s="23"/>
      <c r="IGW86" s="23"/>
      <c r="IGX86" s="23"/>
      <c r="IGY86" s="23"/>
      <c r="IGZ86" s="23"/>
      <c r="IHA86" s="23"/>
      <c r="IHB86" s="23"/>
      <c r="IHC86" s="23"/>
      <c r="IHD86" s="23"/>
      <c r="IHE86" s="23"/>
      <c r="IHF86" s="23"/>
      <c r="IHG86" s="23"/>
      <c r="IHH86" s="23"/>
      <c r="IHI86" s="23"/>
      <c r="IHJ86" s="23"/>
      <c r="IHK86" s="23"/>
      <c r="IHL86" s="23"/>
      <c r="IHM86" s="23"/>
      <c r="IHN86" s="23"/>
      <c r="IHO86" s="23"/>
      <c r="IHP86" s="23"/>
      <c r="IHQ86" s="23"/>
      <c r="IHR86" s="23"/>
      <c r="IHS86" s="23"/>
      <c r="IHT86" s="23"/>
      <c r="IHU86" s="23"/>
      <c r="IHV86" s="23"/>
      <c r="IHW86" s="23"/>
      <c r="IHX86" s="23"/>
      <c r="IHY86" s="23"/>
      <c r="IHZ86" s="23"/>
      <c r="IIA86" s="23"/>
      <c r="IIB86" s="23"/>
      <c r="IIC86" s="23"/>
      <c r="IID86" s="23"/>
      <c r="IIE86" s="23"/>
      <c r="IIF86" s="23"/>
      <c r="IIG86" s="23"/>
      <c r="IIH86" s="23"/>
      <c r="III86" s="23"/>
      <c r="IIJ86" s="23"/>
      <c r="IIK86" s="23"/>
      <c r="IIL86" s="23"/>
      <c r="IIM86" s="23"/>
      <c r="IIN86" s="23"/>
      <c r="IIO86" s="23"/>
      <c r="IIP86" s="23"/>
      <c r="IIQ86" s="23"/>
      <c r="IIR86" s="23"/>
      <c r="IIS86" s="23"/>
      <c r="IIT86" s="23"/>
      <c r="IIU86" s="23"/>
      <c r="IIV86" s="23"/>
      <c r="IIW86" s="23"/>
      <c r="IIX86" s="23"/>
      <c r="IIY86" s="23"/>
      <c r="IIZ86" s="23"/>
      <c r="IJA86" s="23"/>
      <c r="IJB86" s="23"/>
      <c r="IJC86" s="23"/>
      <c r="IJD86" s="23"/>
      <c r="IJE86" s="23"/>
      <c r="IJF86" s="23"/>
      <c r="IJG86" s="23"/>
      <c r="IJH86" s="23"/>
      <c r="IJI86" s="23"/>
      <c r="IJJ86" s="23"/>
      <c r="IJK86" s="23"/>
      <c r="IJL86" s="23"/>
      <c r="IJM86" s="23"/>
      <c r="IJN86" s="23"/>
      <c r="IJO86" s="23"/>
      <c r="IJP86" s="23"/>
      <c r="IJQ86" s="23"/>
      <c r="IJR86" s="23"/>
      <c r="IJS86" s="23"/>
      <c r="IJT86" s="23"/>
      <c r="IJU86" s="23"/>
      <c r="IJV86" s="23"/>
      <c r="IJW86" s="23"/>
      <c r="IJX86" s="23"/>
      <c r="IJY86" s="23"/>
      <c r="IJZ86" s="23"/>
      <c r="IKA86" s="23"/>
      <c r="IKB86" s="23"/>
      <c r="IKC86" s="23"/>
      <c r="IKD86" s="23"/>
      <c r="IKE86" s="23"/>
      <c r="IKF86" s="23"/>
      <c r="IKG86" s="23"/>
      <c r="IKH86" s="23"/>
      <c r="IKI86" s="23"/>
      <c r="IKJ86" s="23"/>
      <c r="IKK86" s="23"/>
      <c r="IKL86" s="23"/>
      <c r="IKM86" s="23"/>
      <c r="IKN86" s="23"/>
      <c r="IKO86" s="23"/>
      <c r="IKP86" s="23"/>
      <c r="IKQ86" s="23"/>
      <c r="IKR86" s="23"/>
      <c r="IKS86" s="23"/>
      <c r="IKT86" s="23"/>
      <c r="IKU86" s="23"/>
      <c r="IKV86" s="23"/>
      <c r="IKW86" s="23"/>
      <c r="IKX86" s="23"/>
      <c r="IKY86" s="23"/>
      <c r="IKZ86" s="23"/>
      <c r="ILA86" s="23"/>
      <c r="ILB86" s="23"/>
      <c r="ILC86" s="23"/>
      <c r="ILD86" s="23"/>
      <c r="ILE86" s="23"/>
      <c r="ILF86" s="23"/>
      <c r="ILG86" s="23"/>
      <c r="ILH86" s="23"/>
      <c r="ILI86" s="23"/>
      <c r="ILJ86" s="23"/>
      <c r="ILK86" s="23"/>
      <c r="ILL86" s="23"/>
      <c r="ILM86" s="23"/>
      <c r="ILN86" s="23"/>
      <c r="ILO86" s="23"/>
      <c r="ILP86" s="23"/>
      <c r="ILQ86" s="23"/>
      <c r="ILR86" s="23"/>
      <c r="ILS86" s="23"/>
      <c r="ILT86" s="23"/>
      <c r="ILU86" s="23"/>
      <c r="ILV86" s="23"/>
      <c r="ILW86" s="23"/>
      <c r="ILX86" s="23"/>
      <c r="ILY86" s="23"/>
      <c r="ILZ86" s="23"/>
      <c r="IMA86" s="23"/>
      <c r="IMB86" s="23"/>
      <c r="IMC86" s="23"/>
      <c r="IMD86" s="23"/>
      <c r="IME86" s="23"/>
      <c r="IMF86" s="23"/>
      <c r="IMG86" s="23"/>
      <c r="IMH86" s="23"/>
      <c r="IMI86" s="23"/>
      <c r="IMJ86" s="23"/>
      <c r="IMK86" s="23"/>
      <c r="IML86" s="23"/>
      <c r="IMM86" s="23"/>
      <c r="IMN86" s="23"/>
      <c r="IMO86" s="23"/>
      <c r="IMP86" s="23"/>
      <c r="IMQ86" s="23"/>
      <c r="IMR86" s="23"/>
      <c r="IMS86" s="23"/>
      <c r="IMT86" s="23"/>
      <c r="IMU86" s="23"/>
      <c r="IMV86" s="23"/>
      <c r="IMW86" s="23"/>
      <c r="IMX86" s="23"/>
      <c r="IMY86" s="23"/>
      <c r="IMZ86" s="23"/>
      <c r="INA86" s="23"/>
      <c r="INB86" s="23"/>
      <c r="INC86" s="23"/>
      <c r="IND86" s="23"/>
      <c r="INE86" s="23"/>
      <c r="INF86" s="23"/>
      <c r="ING86" s="23"/>
      <c r="INH86" s="23"/>
      <c r="INI86" s="23"/>
      <c r="INJ86" s="23"/>
      <c r="INK86" s="23"/>
      <c r="INL86" s="23"/>
      <c r="INM86" s="23"/>
      <c r="INN86" s="23"/>
      <c r="INO86" s="23"/>
      <c r="INP86" s="23"/>
      <c r="INQ86" s="23"/>
      <c r="INR86" s="23"/>
      <c r="INS86" s="23"/>
      <c r="INT86" s="23"/>
      <c r="INU86" s="23"/>
      <c r="INV86" s="23"/>
      <c r="INW86" s="23"/>
      <c r="INX86" s="23"/>
      <c r="INY86" s="23"/>
      <c r="INZ86" s="23"/>
      <c r="IOA86" s="23"/>
      <c r="IOB86" s="23"/>
      <c r="IOC86" s="23"/>
      <c r="IOD86" s="23"/>
      <c r="IOE86" s="23"/>
      <c r="IOF86" s="23"/>
      <c r="IOG86" s="23"/>
      <c r="IOH86" s="23"/>
      <c r="IOI86" s="23"/>
      <c r="IOJ86" s="23"/>
      <c r="IOK86" s="23"/>
      <c r="IOL86" s="23"/>
      <c r="IOM86" s="23"/>
      <c r="ION86" s="23"/>
      <c r="IOO86" s="23"/>
      <c r="IOP86" s="23"/>
      <c r="IOQ86" s="23"/>
      <c r="IOR86" s="23"/>
      <c r="IOS86" s="23"/>
      <c r="IOT86" s="23"/>
      <c r="IOU86" s="23"/>
      <c r="IOV86" s="23"/>
      <c r="IOW86" s="23"/>
      <c r="IOX86" s="23"/>
      <c r="IOY86" s="23"/>
      <c r="IOZ86" s="23"/>
      <c r="IPA86" s="23"/>
      <c r="IPB86" s="23"/>
      <c r="IPC86" s="23"/>
      <c r="IPD86" s="23"/>
      <c r="IPE86" s="23"/>
      <c r="IPF86" s="23"/>
      <c r="IPG86" s="23"/>
      <c r="IPH86" s="23"/>
      <c r="IPI86" s="23"/>
      <c r="IPJ86" s="23"/>
      <c r="IPK86" s="23"/>
      <c r="IPL86" s="23"/>
      <c r="IPM86" s="23"/>
      <c r="IPN86" s="23"/>
      <c r="IPO86" s="23"/>
      <c r="IPP86" s="23"/>
      <c r="IPQ86" s="23"/>
      <c r="IPR86" s="23"/>
      <c r="IPS86" s="23"/>
      <c r="IPT86" s="23"/>
      <c r="IPU86" s="23"/>
      <c r="IPV86" s="23"/>
      <c r="IPW86" s="23"/>
      <c r="IPX86" s="23"/>
      <c r="IPY86" s="23"/>
      <c r="IPZ86" s="23"/>
      <c r="IQA86" s="23"/>
      <c r="IQB86" s="23"/>
      <c r="IQC86" s="23"/>
      <c r="IQD86" s="23"/>
      <c r="IQE86" s="23"/>
      <c r="IQF86" s="23"/>
      <c r="IQG86" s="23"/>
      <c r="IQH86" s="23"/>
      <c r="IQI86" s="23"/>
      <c r="IQJ86" s="23"/>
      <c r="IQK86" s="23"/>
      <c r="IQL86" s="23"/>
      <c r="IQM86" s="23"/>
      <c r="IQN86" s="23"/>
      <c r="IQO86" s="23"/>
      <c r="IQP86" s="23"/>
      <c r="IQQ86" s="23"/>
      <c r="IQR86" s="23"/>
      <c r="IQS86" s="23"/>
      <c r="IQT86" s="23"/>
      <c r="IQU86" s="23"/>
      <c r="IQV86" s="23"/>
      <c r="IQW86" s="23"/>
      <c r="IQX86" s="23"/>
      <c r="IQY86" s="23"/>
      <c r="IQZ86" s="23"/>
      <c r="IRA86" s="23"/>
      <c r="IRB86" s="23"/>
      <c r="IRC86" s="23"/>
      <c r="IRD86" s="23"/>
      <c r="IRE86" s="23"/>
      <c r="IRF86" s="23"/>
      <c r="IRG86" s="23"/>
      <c r="IRH86" s="23"/>
      <c r="IRI86" s="23"/>
      <c r="IRJ86" s="23"/>
      <c r="IRK86" s="23"/>
      <c r="IRL86" s="23"/>
      <c r="IRM86" s="23"/>
      <c r="IRN86" s="23"/>
      <c r="IRO86" s="23"/>
      <c r="IRP86" s="23"/>
      <c r="IRQ86" s="23"/>
      <c r="IRR86" s="23"/>
      <c r="IRS86" s="23"/>
      <c r="IRT86" s="23"/>
      <c r="IRU86" s="23"/>
      <c r="IRV86" s="23"/>
      <c r="IRW86" s="23"/>
      <c r="IRX86" s="23"/>
      <c r="IRY86" s="23"/>
      <c r="IRZ86" s="23"/>
      <c r="ISA86" s="23"/>
      <c r="ISB86" s="23"/>
      <c r="ISC86" s="23"/>
      <c r="ISD86" s="23"/>
      <c r="ISE86" s="23"/>
      <c r="ISF86" s="23"/>
      <c r="ISG86" s="23"/>
      <c r="ISH86" s="23"/>
      <c r="ISI86" s="23"/>
      <c r="ISJ86" s="23"/>
      <c r="ISK86" s="23"/>
      <c r="ISL86" s="23"/>
      <c r="ISM86" s="23"/>
      <c r="ISN86" s="23"/>
      <c r="ISO86" s="23"/>
      <c r="ISP86" s="23"/>
      <c r="ISQ86" s="23"/>
      <c r="ISR86" s="23"/>
      <c r="ISS86" s="23"/>
      <c r="IST86" s="23"/>
      <c r="ISU86" s="23"/>
      <c r="ISV86" s="23"/>
      <c r="ISW86" s="23"/>
      <c r="ISX86" s="23"/>
      <c r="ISY86" s="23"/>
      <c r="ISZ86" s="23"/>
      <c r="ITA86" s="23"/>
      <c r="ITB86" s="23"/>
      <c r="ITC86" s="23"/>
      <c r="ITD86" s="23"/>
      <c r="ITE86" s="23"/>
      <c r="ITF86" s="23"/>
      <c r="ITG86" s="23"/>
      <c r="ITH86" s="23"/>
      <c r="ITI86" s="23"/>
      <c r="ITJ86" s="23"/>
      <c r="ITK86" s="23"/>
      <c r="ITL86" s="23"/>
      <c r="ITM86" s="23"/>
      <c r="ITN86" s="23"/>
      <c r="ITO86" s="23"/>
      <c r="ITP86" s="23"/>
      <c r="ITQ86" s="23"/>
      <c r="ITR86" s="23"/>
      <c r="ITS86" s="23"/>
      <c r="ITT86" s="23"/>
      <c r="ITU86" s="23"/>
      <c r="ITV86" s="23"/>
      <c r="ITW86" s="23"/>
      <c r="ITX86" s="23"/>
      <c r="ITY86" s="23"/>
      <c r="ITZ86" s="23"/>
      <c r="IUA86" s="23"/>
      <c r="IUB86" s="23"/>
      <c r="IUC86" s="23"/>
      <c r="IUD86" s="23"/>
      <c r="IUE86" s="23"/>
      <c r="IUF86" s="23"/>
      <c r="IUG86" s="23"/>
      <c r="IUH86" s="23"/>
      <c r="IUI86" s="23"/>
      <c r="IUJ86" s="23"/>
      <c r="IUK86" s="23"/>
      <c r="IUL86" s="23"/>
      <c r="IUM86" s="23"/>
      <c r="IUN86" s="23"/>
      <c r="IUO86" s="23"/>
      <c r="IUP86" s="23"/>
      <c r="IUQ86" s="23"/>
      <c r="IUR86" s="23"/>
      <c r="IUS86" s="23"/>
      <c r="IUT86" s="23"/>
      <c r="IUU86" s="23"/>
      <c r="IUV86" s="23"/>
      <c r="IUW86" s="23"/>
      <c r="IUX86" s="23"/>
      <c r="IUY86" s="23"/>
      <c r="IUZ86" s="23"/>
      <c r="IVA86" s="23"/>
      <c r="IVB86" s="23"/>
      <c r="IVC86" s="23"/>
      <c r="IVD86" s="23"/>
      <c r="IVE86" s="23"/>
      <c r="IVF86" s="23"/>
      <c r="IVG86" s="23"/>
      <c r="IVH86" s="23"/>
      <c r="IVI86" s="23"/>
      <c r="IVJ86" s="23"/>
      <c r="IVK86" s="23"/>
      <c r="IVL86" s="23"/>
      <c r="IVM86" s="23"/>
      <c r="IVN86" s="23"/>
      <c r="IVO86" s="23"/>
      <c r="IVP86" s="23"/>
      <c r="IVQ86" s="23"/>
      <c r="IVR86" s="23"/>
      <c r="IVS86" s="23"/>
      <c r="IVT86" s="23"/>
      <c r="IVU86" s="23"/>
      <c r="IVV86" s="23"/>
      <c r="IVW86" s="23"/>
      <c r="IVX86" s="23"/>
      <c r="IVY86" s="23"/>
      <c r="IVZ86" s="23"/>
      <c r="IWA86" s="23"/>
      <c r="IWB86" s="23"/>
      <c r="IWC86" s="23"/>
      <c r="IWD86" s="23"/>
      <c r="IWE86" s="23"/>
      <c r="IWF86" s="23"/>
      <c r="IWG86" s="23"/>
      <c r="IWH86" s="23"/>
      <c r="IWI86" s="23"/>
      <c r="IWJ86" s="23"/>
      <c r="IWK86" s="23"/>
      <c r="IWL86" s="23"/>
      <c r="IWM86" s="23"/>
      <c r="IWN86" s="23"/>
      <c r="IWO86" s="23"/>
      <c r="IWP86" s="23"/>
      <c r="IWQ86" s="23"/>
      <c r="IWR86" s="23"/>
      <c r="IWS86" s="23"/>
      <c r="IWT86" s="23"/>
      <c r="IWU86" s="23"/>
      <c r="IWV86" s="23"/>
      <c r="IWW86" s="23"/>
      <c r="IWX86" s="23"/>
      <c r="IWY86" s="23"/>
      <c r="IWZ86" s="23"/>
      <c r="IXA86" s="23"/>
      <c r="IXB86" s="23"/>
      <c r="IXC86" s="23"/>
      <c r="IXD86" s="23"/>
      <c r="IXE86" s="23"/>
      <c r="IXF86" s="23"/>
      <c r="IXG86" s="23"/>
      <c r="IXH86" s="23"/>
      <c r="IXI86" s="23"/>
      <c r="IXJ86" s="23"/>
      <c r="IXK86" s="23"/>
      <c r="IXL86" s="23"/>
      <c r="IXM86" s="23"/>
      <c r="IXN86" s="23"/>
      <c r="IXO86" s="23"/>
      <c r="IXP86" s="23"/>
      <c r="IXQ86" s="23"/>
      <c r="IXR86" s="23"/>
      <c r="IXS86" s="23"/>
      <c r="IXT86" s="23"/>
      <c r="IXU86" s="23"/>
      <c r="IXV86" s="23"/>
      <c r="IXW86" s="23"/>
      <c r="IXX86" s="23"/>
      <c r="IXY86" s="23"/>
      <c r="IXZ86" s="23"/>
      <c r="IYA86" s="23"/>
      <c r="IYB86" s="23"/>
      <c r="IYC86" s="23"/>
      <c r="IYD86" s="23"/>
      <c r="IYE86" s="23"/>
      <c r="IYF86" s="23"/>
      <c r="IYG86" s="23"/>
      <c r="IYH86" s="23"/>
      <c r="IYI86" s="23"/>
      <c r="IYJ86" s="23"/>
      <c r="IYK86" s="23"/>
      <c r="IYL86" s="23"/>
      <c r="IYM86" s="23"/>
      <c r="IYN86" s="23"/>
      <c r="IYO86" s="23"/>
      <c r="IYP86" s="23"/>
      <c r="IYQ86" s="23"/>
      <c r="IYR86" s="23"/>
      <c r="IYS86" s="23"/>
      <c r="IYT86" s="23"/>
      <c r="IYU86" s="23"/>
      <c r="IYV86" s="23"/>
      <c r="IYW86" s="23"/>
      <c r="IYX86" s="23"/>
      <c r="IYY86" s="23"/>
      <c r="IYZ86" s="23"/>
      <c r="IZA86" s="23"/>
      <c r="IZB86" s="23"/>
      <c r="IZC86" s="23"/>
      <c r="IZD86" s="23"/>
      <c r="IZE86" s="23"/>
      <c r="IZF86" s="23"/>
      <c r="IZG86" s="23"/>
      <c r="IZH86" s="23"/>
      <c r="IZI86" s="23"/>
      <c r="IZJ86" s="23"/>
      <c r="IZK86" s="23"/>
      <c r="IZL86" s="23"/>
      <c r="IZM86" s="23"/>
      <c r="IZN86" s="23"/>
      <c r="IZO86" s="23"/>
      <c r="IZP86" s="23"/>
      <c r="IZQ86" s="23"/>
      <c r="IZR86" s="23"/>
      <c r="IZS86" s="23"/>
      <c r="IZT86" s="23"/>
      <c r="IZU86" s="23"/>
      <c r="IZV86" s="23"/>
      <c r="IZW86" s="23"/>
      <c r="IZX86" s="23"/>
      <c r="IZY86" s="23"/>
      <c r="IZZ86" s="23"/>
      <c r="JAA86" s="23"/>
      <c r="JAB86" s="23"/>
      <c r="JAC86" s="23"/>
      <c r="JAD86" s="23"/>
      <c r="JAE86" s="23"/>
      <c r="JAF86" s="23"/>
      <c r="JAG86" s="23"/>
      <c r="JAH86" s="23"/>
      <c r="JAI86" s="23"/>
      <c r="JAJ86" s="23"/>
      <c r="JAK86" s="23"/>
      <c r="JAL86" s="23"/>
      <c r="JAM86" s="23"/>
      <c r="JAN86" s="23"/>
      <c r="JAO86" s="23"/>
      <c r="JAP86" s="23"/>
      <c r="JAQ86" s="23"/>
      <c r="JAR86" s="23"/>
      <c r="JAS86" s="23"/>
      <c r="JAT86" s="23"/>
      <c r="JAU86" s="23"/>
      <c r="JAV86" s="23"/>
      <c r="JAW86" s="23"/>
      <c r="JAX86" s="23"/>
      <c r="JAY86" s="23"/>
      <c r="JAZ86" s="23"/>
      <c r="JBA86" s="23"/>
      <c r="JBB86" s="23"/>
      <c r="JBC86" s="23"/>
      <c r="JBD86" s="23"/>
      <c r="JBE86" s="23"/>
      <c r="JBF86" s="23"/>
      <c r="JBG86" s="23"/>
      <c r="JBH86" s="23"/>
      <c r="JBI86" s="23"/>
      <c r="JBJ86" s="23"/>
      <c r="JBK86" s="23"/>
      <c r="JBL86" s="23"/>
      <c r="JBM86" s="23"/>
      <c r="JBN86" s="23"/>
      <c r="JBO86" s="23"/>
      <c r="JBP86" s="23"/>
      <c r="JBQ86" s="23"/>
      <c r="JBR86" s="23"/>
      <c r="JBS86" s="23"/>
      <c r="JBT86" s="23"/>
      <c r="JBU86" s="23"/>
      <c r="JBV86" s="23"/>
      <c r="JBW86" s="23"/>
      <c r="JBX86" s="23"/>
      <c r="JBY86" s="23"/>
      <c r="JBZ86" s="23"/>
      <c r="JCA86" s="23"/>
      <c r="JCB86" s="23"/>
      <c r="JCC86" s="23"/>
      <c r="JCD86" s="23"/>
      <c r="JCE86" s="23"/>
      <c r="JCF86" s="23"/>
      <c r="JCG86" s="23"/>
      <c r="JCH86" s="23"/>
      <c r="JCI86" s="23"/>
      <c r="JCJ86" s="23"/>
      <c r="JCK86" s="23"/>
      <c r="JCL86" s="23"/>
      <c r="JCM86" s="23"/>
      <c r="JCN86" s="23"/>
      <c r="JCO86" s="23"/>
      <c r="JCP86" s="23"/>
      <c r="JCQ86" s="23"/>
      <c r="JCR86" s="23"/>
      <c r="JCS86" s="23"/>
      <c r="JCT86" s="23"/>
      <c r="JCU86" s="23"/>
      <c r="JCV86" s="23"/>
      <c r="JCW86" s="23"/>
      <c r="JCX86" s="23"/>
      <c r="JCY86" s="23"/>
      <c r="JCZ86" s="23"/>
      <c r="JDA86" s="23"/>
      <c r="JDB86" s="23"/>
      <c r="JDC86" s="23"/>
      <c r="JDD86" s="23"/>
      <c r="JDE86" s="23"/>
      <c r="JDF86" s="23"/>
      <c r="JDG86" s="23"/>
      <c r="JDH86" s="23"/>
      <c r="JDI86" s="23"/>
      <c r="JDJ86" s="23"/>
      <c r="JDK86" s="23"/>
      <c r="JDL86" s="23"/>
      <c r="JDM86" s="23"/>
      <c r="JDN86" s="23"/>
      <c r="JDO86" s="23"/>
      <c r="JDP86" s="23"/>
      <c r="JDQ86" s="23"/>
      <c r="JDR86" s="23"/>
      <c r="JDS86" s="23"/>
      <c r="JDT86" s="23"/>
      <c r="JDU86" s="23"/>
      <c r="JDV86" s="23"/>
      <c r="JDW86" s="23"/>
      <c r="JDX86" s="23"/>
      <c r="JDY86" s="23"/>
      <c r="JDZ86" s="23"/>
      <c r="JEA86" s="23"/>
      <c r="JEB86" s="23"/>
      <c r="JEC86" s="23"/>
      <c r="JED86" s="23"/>
      <c r="JEE86" s="23"/>
      <c r="JEF86" s="23"/>
      <c r="JEG86" s="23"/>
      <c r="JEH86" s="23"/>
      <c r="JEI86" s="23"/>
      <c r="JEJ86" s="23"/>
      <c r="JEK86" s="23"/>
      <c r="JEL86" s="23"/>
      <c r="JEM86" s="23"/>
      <c r="JEN86" s="23"/>
      <c r="JEO86" s="23"/>
      <c r="JEP86" s="23"/>
      <c r="JEQ86" s="23"/>
      <c r="JER86" s="23"/>
      <c r="JES86" s="23"/>
      <c r="JET86" s="23"/>
      <c r="JEU86" s="23"/>
      <c r="JEV86" s="23"/>
      <c r="JEW86" s="23"/>
      <c r="JEX86" s="23"/>
      <c r="JEY86" s="23"/>
      <c r="JEZ86" s="23"/>
      <c r="JFA86" s="23"/>
      <c r="JFB86" s="23"/>
      <c r="JFC86" s="23"/>
      <c r="JFD86" s="23"/>
      <c r="JFE86" s="23"/>
      <c r="JFF86" s="23"/>
      <c r="JFG86" s="23"/>
      <c r="JFH86" s="23"/>
      <c r="JFI86" s="23"/>
      <c r="JFJ86" s="23"/>
      <c r="JFK86" s="23"/>
      <c r="JFL86" s="23"/>
      <c r="JFM86" s="23"/>
      <c r="JFN86" s="23"/>
      <c r="JFO86" s="23"/>
      <c r="JFP86" s="23"/>
      <c r="JFQ86" s="23"/>
      <c r="JFR86" s="23"/>
      <c r="JFS86" s="23"/>
      <c r="JFT86" s="23"/>
      <c r="JFU86" s="23"/>
      <c r="JFV86" s="23"/>
      <c r="JFW86" s="23"/>
      <c r="JFX86" s="23"/>
      <c r="JFY86" s="23"/>
      <c r="JFZ86" s="23"/>
      <c r="JGA86" s="23"/>
      <c r="JGB86" s="23"/>
      <c r="JGC86" s="23"/>
      <c r="JGD86" s="23"/>
      <c r="JGE86" s="23"/>
      <c r="JGF86" s="23"/>
      <c r="JGG86" s="23"/>
      <c r="JGH86" s="23"/>
      <c r="JGI86" s="23"/>
      <c r="JGJ86" s="23"/>
      <c r="JGK86" s="23"/>
      <c r="JGL86" s="23"/>
      <c r="JGM86" s="23"/>
      <c r="JGN86" s="23"/>
      <c r="JGO86" s="23"/>
      <c r="JGP86" s="23"/>
      <c r="JGQ86" s="23"/>
      <c r="JGR86" s="23"/>
      <c r="JGS86" s="23"/>
      <c r="JGT86" s="23"/>
      <c r="JGU86" s="23"/>
      <c r="JGV86" s="23"/>
      <c r="JGW86" s="23"/>
      <c r="JGX86" s="23"/>
      <c r="JGY86" s="23"/>
      <c r="JGZ86" s="23"/>
      <c r="JHA86" s="23"/>
      <c r="JHB86" s="23"/>
      <c r="JHC86" s="23"/>
      <c r="JHD86" s="23"/>
      <c r="JHE86" s="23"/>
      <c r="JHF86" s="23"/>
      <c r="JHG86" s="23"/>
      <c r="JHH86" s="23"/>
      <c r="JHI86" s="23"/>
      <c r="JHJ86" s="23"/>
      <c r="JHK86" s="23"/>
      <c r="JHL86" s="23"/>
      <c r="JHM86" s="23"/>
      <c r="JHN86" s="23"/>
      <c r="JHO86" s="23"/>
      <c r="JHP86" s="23"/>
      <c r="JHQ86" s="23"/>
      <c r="JHR86" s="23"/>
      <c r="JHS86" s="23"/>
      <c r="JHT86" s="23"/>
      <c r="JHU86" s="23"/>
      <c r="JHV86" s="23"/>
      <c r="JHW86" s="23"/>
      <c r="JHX86" s="23"/>
      <c r="JHY86" s="23"/>
      <c r="JHZ86" s="23"/>
      <c r="JIA86" s="23"/>
      <c r="JIB86" s="23"/>
      <c r="JIC86" s="23"/>
      <c r="JID86" s="23"/>
      <c r="JIE86" s="23"/>
      <c r="JIF86" s="23"/>
      <c r="JIG86" s="23"/>
      <c r="JIH86" s="23"/>
      <c r="JII86" s="23"/>
      <c r="JIJ86" s="23"/>
      <c r="JIK86" s="23"/>
      <c r="JIL86" s="23"/>
      <c r="JIM86" s="23"/>
      <c r="JIN86" s="23"/>
      <c r="JIO86" s="23"/>
      <c r="JIP86" s="23"/>
      <c r="JIQ86" s="23"/>
      <c r="JIR86" s="23"/>
      <c r="JIS86" s="23"/>
      <c r="JIT86" s="23"/>
      <c r="JIU86" s="23"/>
      <c r="JIV86" s="23"/>
      <c r="JIW86" s="23"/>
      <c r="JIX86" s="23"/>
      <c r="JIY86" s="23"/>
      <c r="JIZ86" s="23"/>
      <c r="JJA86" s="23"/>
      <c r="JJB86" s="23"/>
      <c r="JJC86" s="23"/>
      <c r="JJD86" s="23"/>
      <c r="JJE86" s="23"/>
      <c r="JJF86" s="23"/>
      <c r="JJG86" s="23"/>
      <c r="JJH86" s="23"/>
      <c r="JJI86" s="23"/>
      <c r="JJJ86" s="23"/>
      <c r="JJK86" s="23"/>
      <c r="JJL86" s="23"/>
      <c r="JJM86" s="23"/>
      <c r="JJN86" s="23"/>
      <c r="JJO86" s="23"/>
      <c r="JJP86" s="23"/>
      <c r="JJQ86" s="23"/>
      <c r="JJR86" s="23"/>
      <c r="JJS86" s="23"/>
      <c r="JJT86" s="23"/>
      <c r="JJU86" s="23"/>
      <c r="JJV86" s="23"/>
      <c r="JJW86" s="23"/>
      <c r="JJX86" s="23"/>
      <c r="JJY86" s="23"/>
      <c r="JJZ86" s="23"/>
      <c r="JKA86" s="23"/>
      <c r="JKB86" s="23"/>
      <c r="JKC86" s="23"/>
      <c r="JKD86" s="23"/>
      <c r="JKE86" s="23"/>
      <c r="JKF86" s="23"/>
      <c r="JKG86" s="23"/>
      <c r="JKH86" s="23"/>
      <c r="JKI86" s="23"/>
      <c r="JKJ86" s="23"/>
      <c r="JKK86" s="23"/>
      <c r="JKL86" s="23"/>
      <c r="JKM86" s="23"/>
      <c r="JKN86" s="23"/>
      <c r="JKO86" s="23"/>
      <c r="JKP86" s="23"/>
      <c r="JKQ86" s="23"/>
      <c r="JKR86" s="23"/>
      <c r="JKS86" s="23"/>
      <c r="JKT86" s="23"/>
      <c r="JKU86" s="23"/>
      <c r="JKV86" s="23"/>
      <c r="JKW86" s="23"/>
      <c r="JKX86" s="23"/>
      <c r="JKY86" s="23"/>
      <c r="JKZ86" s="23"/>
      <c r="JLA86" s="23"/>
      <c r="JLB86" s="23"/>
      <c r="JLC86" s="23"/>
      <c r="JLD86" s="23"/>
      <c r="JLE86" s="23"/>
      <c r="JLF86" s="23"/>
      <c r="JLG86" s="23"/>
      <c r="JLH86" s="23"/>
      <c r="JLI86" s="23"/>
      <c r="JLJ86" s="23"/>
      <c r="JLK86" s="23"/>
      <c r="JLL86" s="23"/>
      <c r="JLM86" s="23"/>
      <c r="JLN86" s="23"/>
      <c r="JLO86" s="23"/>
      <c r="JLP86" s="23"/>
      <c r="JLQ86" s="23"/>
      <c r="JLR86" s="23"/>
      <c r="JLS86" s="23"/>
      <c r="JLT86" s="23"/>
      <c r="JLU86" s="23"/>
      <c r="JLV86" s="23"/>
      <c r="JLW86" s="23"/>
      <c r="JLX86" s="23"/>
      <c r="JLY86" s="23"/>
      <c r="JLZ86" s="23"/>
      <c r="JMA86" s="23"/>
      <c r="JMB86" s="23"/>
      <c r="JMC86" s="23"/>
      <c r="JMD86" s="23"/>
      <c r="JME86" s="23"/>
      <c r="JMF86" s="23"/>
      <c r="JMG86" s="23"/>
      <c r="JMH86" s="23"/>
      <c r="JMI86" s="23"/>
      <c r="JMJ86" s="23"/>
      <c r="JMK86" s="23"/>
      <c r="JML86" s="23"/>
      <c r="JMM86" s="23"/>
      <c r="JMN86" s="23"/>
      <c r="JMO86" s="23"/>
      <c r="JMP86" s="23"/>
      <c r="JMQ86" s="23"/>
      <c r="JMR86" s="23"/>
      <c r="JMS86" s="23"/>
      <c r="JMT86" s="23"/>
      <c r="JMU86" s="23"/>
      <c r="JMV86" s="23"/>
      <c r="JMW86" s="23"/>
      <c r="JMX86" s="23"/>
      <c r="JMY86" s="23"/>
      <c r="JMZ86" s="23"/>
      <c r="JNA86" s="23"/>
      <c r="JNB86" s="23"/>
      <c r="JNC86" s="23"/>
      <c r="JND86" s="23"/>
      <c r="JNE86" s="23"/>
      <c r="JNF86" s="23"/>
      <c r="JNG86" s="23"/>
      <c r="JNH86" s="23"/>
      <c r="JNI86" s="23"/>
      <c r="JNJ86" s="23"/>
      <c r="JNK86" s="23"/>
      <c r="JNL86" s="23"/>
      <c r="JNM86" s="23"/>
      <c r="JNN86" s="23"/>
      <c r="JNO86" s="23"/>
      <c r="JNP86" s="23"/>
      <c r="JNQ86" s="23"/>
      <c r="JNR86" s="23"/>
      <c r="JNS86" s="23"/>
      <c r="JNT86" s="23"/>
      <c r="JNU86" s="23"/>
      <c r="JNV86" s="23"/>
      <c r="JNW86" s="23"/>
      <c r="JNX86" s="23"/>
      <c r="JNY86" s="23"/>
      <c r="JNZ86" s="23"/>
      <c r="JOA86" s="23"/>
      <c r="JOB86" s="23"/>
      <c r="JOC86" s="23"/>
      <c r="JOD86" s="23"/>
      <c r="JOE86" s="23"/>
      <c r="JOF86" s="23"/>
      <c r="JOG86" s="23"/>
      <c r="JOH86" s="23"/>
      <c r="JOI86" s="23"/>
      <c r="JOJ86" s="23"/>
      <c r="JOK86" s="23"/>
      <c r="JOL86" s="23"/>
      <c r="JOM86" s="23"/>
      <c r="JON86" s="23"/>
      <c r="JOO86" s="23"/>
      <c r="JOP86" s="23"/>
      <c r="JOQ86" s="23"/>
      <c r="JOR86" s="23"/>
      <c r="JOS86" s="23"/>
      <c r="JOT86" s="23"/>
      <c r="JOU86" s="23"/>
      <c r="JOV86" s="23"/>
      <c r="JOW86" s="23"/>
      <c r="JOX86" s="23"/>
      <c r="JOY86" s="23"/>
      <c r="JOZ86" s="23"/>
      <c r="JPA86" s="23"/>
      <c r="JPB86" s="23"/>
      <c r="JPC86" s="23"/>
      <c r="JPD86" s="23"/>
      <c r="JPE86" s="23"/>
      <c r="JPF86" s="23"/>
      <c r="JPG86" s="23"/>
      <c r="JPH86" s="23"/>
      <c r="JPI86" s="23"/>
      <c r="JPJ86" s="23"/>
      <c r="JPK86" s="23"/>
      <c r="JPL86" s="23"/>
      <c r="JPM86" s="23"/>
      <c r="JPN86" s="23"/>
      <c r="JPO86" s="23"/>
      <c r="JPP86" s="23"/>
      <c r="JPQ86" s="23"/>
      <c r="JPR86" s="23"/>
      <c r="JPS86" s="23"/>
      <c r="JPT86" s="23"/>
      <c r="JPU86" s="23"/>
      <c r="JPV86" s="23"/>
      <c r="JPW86" s="23"/>
      <c r="JPX86" s="23"/>
      <c r="JPY86" s="23"/>
      <c r="JPZ86" s="23"/>
      <c r="JQA86" s="23"/>
      <c r="JQB86" s="23"/>
      <c r="JQC86" s="23"/>
      <c r="JQD86" s="23"/>
      <c r="JQE86" s="23"/>
      <c r="JQF86" s="23"/>
      <c r="JQG86" s="23"/>
      <c r="JQH86" s="23"/>
      <c r="JQI86" s="23"/>
      <c r="JQJ86" s="23"/>
      <c r="JQK86" s="23"/>
      <c r="JQL86" s="23"/>
      <c r="JQM86" s="23"/>
      <c r="JQN86" s="23"/>
      <c r="JQO86" s="23"/>
      <c r="JQP86" s="23"/>
      <c r="JQQ86" s="23"/>
      <c r="JQR86" s="23"/>
      <c r="JQS86" s="23"/>
      <c r="JQT86" s="23"/>
      <c r="JQU86" s="23"/>
      <c r="JQV86" s="23"/>
      <c r="JQW86" s="23"/>
      <c r="JQX86" s="23"/>
      <c r="JQY86" s="23"/>
      <c r="JQZ86" s="23"/>
      <c r="JRA86" s="23"/>
      <c r="JRB86" s="23"/>
      <c r="JRC86" s="23"/>
      <c r="JRD86" s="23"/>
      <c r="JRE86" s="23"/>
      <c r="JRF86" s="23"/>
      <c r="JRG86" s="23"/>
      <c r="JRH86" s="23"/>
      <c r="JRI86" s="23"/>
      <c r="JRJ86" s="23"/>
      <c r="JRK86" s="23"/>
      <c r="JRL86" s="23"/>
      <c r="JRM86" s="23"/>
      <c r="JRN86" s="23"/>
      <c r="JRO86" s="23"/>
      <c r="JRP86" s="23"/>
      <c r="JRQ86" s="23"/>
      <c r="JRR86" s="23"/>
      <c r="JRS86" s="23"/>
      <c r="JRT86" s="23"/>
      <c r="JRU86" s="23"/>
      <c r="JRV86" s="23"/>
      <c r="JRW86" s="23"/>
      <c r="JRX86" s="23"/>
      <c r="JRY86" s="23"/>
      <c r="JRZ86" s="23"/>
      <c r="JSA86" s="23"/>
      <c r="JSB86" s="23"/>
      <c r="JSC86" s="23"/>
      <c r="JSD86" s="23"/>
      <c r="JSE86" s="23"/>
      <c r="JSF86" s="23"/>
      <c r="JSG86" s="23"/>
      <c r="JSH86" s="23"/>
      <c r="JSI86" s="23"/>
      <c r="JSJ86" s="23"/>
      <c r="JSK86" s="23"/>
      <c r="JSL86" s="23"/>
      <c r="JSM86" s="23"/>
      <c r="JSN86" s="23"/>
      <c r="JSO86" s="23"/>
      <c r="JSP86" s="23"/>
      <c r="JSQ86" s="23"/>
      <c r="JSR86" s="23"/>
      <c r="JSS86" s="23"/>
      <c r="JST86" s="23"/>
      <c r="JSU86" s="23"/>
      <c r="JSV86" s="23"/>
      <c r="JSW86" s="23"/>
      <c r="JSX86" s="23"/>
      <c r="JSY86" s="23"/>
      <c r="JSZ86" s="23"/>
      <c r="JTA86" s="23"/>
      <c r="JTB86" s="23"/>
      <c r="JTC86" s="23"/>
      <c r="JTD86" s="23"/>
      <c r="JTE86" s="23"/>
      <c r="JTF86" s="23"/>
      <c r="JTG86" s="23"/>
      <c r="JTH86" s="23"/>
      <c r="JTI86" s="23"/>
      <c r="JTJ86" s="23"/>
      <c r="JTK86" s="23"/>
      <c r="JTL86" s="23"/>
      <c r="JTM86" s="23"/>
      <c r="JTN86" s="23"/>
      <c r="JTO86" s="23"/>
      <c r="JTP86" s="23"/>
      <c r="JTQ86" s="23"/>
      <c r="JTR86" s="23"/>
      <c r="JTS86" s="23"/>
      <c r="JTT86" s="23"/>
      <c r="JTU86" s="23"/>
      <c r="JTV86" s="23"/>
      <c r="JTW86" s="23"/>
      <c r="JTX86" s="23"/>
      <c r="JTY86" s="23"/>
      <c r="JTZ86" s="23"/>
      <c r="JUA86" s="23"/>
      <c r="JUB86" s="23"/>
      <c r="JUC86" s="23"/>
      <c r="JUD86" s="23"/>
      <c r="JUE86" s="23"/>
      <c r="JUF86" s="23"/>
      <c r="JUG86" s="23"/>
      <c r="JUH86" s="23"/>
      <c r="JUI86" s="23"/>
      <c r="JUJ86" s="23"/>
      <c r="JUK86" s="23"/>
      <c r="JUL86" s="23"/>
      <c r="JUM86" s="23"/>
      <c r="JUN86" s="23"/>
      <c r="JUO86" s="23"/>
      <c r="JUP86" s="23"/>
      <c r="JUQ86" s="23"/>
      <c r="JUR86" s="23"/>
      <c r="JUS86" s="23"/>
      <c r="JUT86" s="23"/>
      <c r="JUU86" s="23"/>
      <c r="JUV86" s="23"/>
      <c r="JUW86" s="23"/>
      <c r="JUX86" s="23"/>
      <c r="JUY86" s="23"/>
      <c r="JUZ86" s="23"/>
      <c r="JVA86" s="23"/>
      <c r="JVB86" s="23"/>
      <c r="JVC86" s="23"/>
      <c r="JVD86" s="23"/>
      <c r="JVE86" s="23"/>
      <c r="JVF86" s="23"/>
      <c r="JVG86" s="23"/>
      <c r="JVH86" s="23"/>
      <c r="JVI86" s="23"/>
      <c r="JVJ86" s="23"/>
      <c r="JVK86" s="23"/>
      <c r="JVL86" s="23"/>
      <c r="JVM86" s="23"/>
      <c r="JVN86" s="23"/>
      <c r="JVO86" s="23"/>
      <c r="JVP86" s="23"/>
      <c r="JVQ86" s="23"/>
      <c r="JVR86" s="23"/>
      <c r="JVS86" s="23"/>
      <c r="JVT86" s="23"/>
      <c r="JVU86" s="23"/>
      <c r="JVV86" s="23"/>
      <c r="JVW86" s="23"/>
      <c r="JVX86" s="23"/>
      <c r="JVY86" s="23"/>
      <c r="JVZ86" s="23"/>
      <c r="JWA86" s="23"/>
      <c r="JWB86" s="23"/>
      <c r="JWC86" s="23"/>
      <c r="JWD86" s="23"/>
      <c r="JWE86" s="23"/>
      <c r="JWF86" s="23"/>
      <c r="JWG86" s="23"/>
      <c r="JWH86" s="23"/>
      <c r="JWI86" s="23"/>
      <c r="JWJ86" s="23"/>
      <c r="JWK86" s="23"/>
      <c r="JWL86" s="23"/>
      <c r="JWM86" s="23"/>
      <c r="JWN86" s="23"/>
      <c r="JWO86" s="23"/>
      <c r="JWP86" s="23"/>
      <c r="JWQ86" s="23"/>
      <c r="JWR86" s="23"/>
      <c r="JWS86" s="23"/>
      <c r="JWT86" s="23"/>
      <c r="JWU86" s="23"/>
      <c r="JWV86" s="23"/>
      <c r="JWW86" s="23"/>
      <c r="JWX86" s="23"/>
      <c r="JWY86" s="23"/>
      <c r="JWZ86" s="23"/>
      <c r="JXA86" s="23"/>
      <c r="JXB86" s="23"/>
      <c r="JXC86" s="23"/>
      <c r="JXD86" s="23"/>
      <c r="JXE86" s="23"/>
      <c r="JXF86" s="23"/>
      <c r="JXG86" s="23"/>
      <c r="JXH86" s="23"/>
      <c r="JXI86" s="23"/>
      <c r="JXJ86" s="23"/>
      <c r="JXK86" s="23"/>
      <c r="JXL86" s="23"/>
      <c r="JXM86" s="23"/>
      <c r="JXN86" s="23"/>
      <c r="JXO86" s="23"/>
      <c r="JXP86" s="23"/>
      <c r="JXQ86" s="23"/>
      <c r="JXR86" s="23"/>
      <c r="JXS86" s="23"/>
      <c r="JXT86" s="23"/>
      <c r="JXU86" s="23"/>
      <c r="JXV86" s="23"/>
      <c r="JXW86" s="23"/>
      <c r="JXX86" s="23"/>
      <c r="JXY86" s="23"/>
      <c r="JXZ86" s="23"/>
      <c r="JYA86" s="23"/>
      <c r="JYB86" s="23"/>
      <c r="JYC86" s="23"/>
      <c r="JYD86" s="23"/>
      <c r="JYE86" s="23"/>
      <c r="JYF86" s="23"/>
      <c r="JYG86" s="23"/>
      <c r="JYH86" s="23"/>
      <c r="JYI86" s="23"/>
      <c r="JYJ86" s="23"/>
      <c r="JYK86" s="23"/>
      <c r="JYL86" s="23"/>
      <c r="JYM86" s="23"/>
      <c r="JYN86" s="23"/>
      <c r="JYO86" s="23"/>
      <c r="JYP86" s="23"/>
      <c r="JYQ86" s="23"/>
      <c r="JYR86" s="23"/>
      <c r="JYS86" s="23"/>
      <c r="JYT86" s="23"/>
      <c r="JYU86" s="23"/>
      <c r="JYV86" s="23"/>
      <c r="JYW86" s="23"/>
      <c r="JYX86" s="23"/>
      <c r="JYY86" s="23"/>
      <c r="JYZ86" s="23"/>
      <c r="JZA86" s="23"/>
      <c r="JZB86" s="23"/>
      <c r="JZC86" s="23"/>
      <c r="JZD86" s="23"/>
      <c r="JZE86" s="23"/>
      <c r="JZF86" s="23"/>
      <c r="JZG86" s="23"/>
      <c r="JZH86" s="23"/>
      <c r="JZI86" s="23"/>
      <c r="JZJ86" s="23"/>
      <c r="JZK86" s="23"/>
      <c r="JZL86" s="23"/>
      <c r="JZM86" s="23"/>
      <c r="JZN86" s="23"/>
      <c r="JZO86" s="23"/>
      <c r="JZP86" s="23"/>
      <c r="JZQ86" s="23"/>
      <c r="JZR86" s="23"/>
      <c r="JZS86" s="23"/>
      <c r="JZT86" s="23"/>
      <c r="JZU86" s="23"/>
      <c r="JZV86" s="23"/>
      <c r="JZW86" s="23"/>
      <c r="JZX86" s="23"/>
      <c r="JZY86" s="23"/>
      <c r="JZZ86" s="23"/>
      <c r="KAA86" s="23"/>
      <c r="KAB86" s="23"/>
      <c r="KAC86" s="23"/>
      <c r="KAD86" s="23"/>
      <c r="KAE86" s="23"/>
      <c r="KAF86" s="23"/>
      <c r="KAG86" s="23"/>
      <c r="KAH86" s="23"/>
      <c r="KAI86" s="23"/>
      <c r="KAJ86" s="23"/>
      <c r="KAK86" s="23"/>
      <c r="KAL86" s="23"/>
      <c r="KAM86" s="23"/>
      <c r="KAN86" s="23"/>
      <c r="KAO86" s="23"/>
      <c r="KAP86" s="23"/>
      <c r="KAQ86" s="23"/>
      <c r="KAR86" s="23"/>
      <c r="KAS86" s="23"/>
      <c r="KAT86" s="23"/>
      <c r="KAU86" s="23"/>
      <c r="KAV86" s="23"/>
      <c r="KAW86" s="23"/>
      <c r="KAX86" s="23"/>
      <c r="KAY86" s="23"/>
      <c r="KAZ86" s="23"/>
      <c r="KBA86" s="23"/>
      <c r="KBB86" s="23"/>
      <c r="KBC86" s="23"/>
      <c r="KBD86" s="23"/>
      <c r="KBE86" s="23"/>
      <c r="KBF86" s="23"/>
      <c r="KBG86" s="23"/>
      <c r="KBH86" s="23"/>
      <c r="KBI86" s="23"/>
      <c r="KBJ86" s="23"/>
      <c r="KBK86" s="23"/>
      <c r="KBL86" s="23"/>
      <c r="KBM86" s="23"/>
      <c r="KBN86" s="23"/>
      <c r="KBO86" s="23"/>
      <c r="KBP86" s="23"/>
      <c r="KBQ86" s="23"/>
      <c r="KBR86" s="23"/>
      <c r="KBS86" s="23"/>
      <c r="KBT86" s="23"/>
      <c r="KBU86" s="23"/>
      <c r="KBV86" s="23"/>
      <c r="KBW86" s="23"/>
      <c r="KBX86" s="23"/>
      <c r="KBY86" s="23"/>
      <c r="KBZ86" s="23"/>
      <c r="KCA86" s="23"/>
      <c r="KCB86" s="23"/>
      <c r="KCC86" s="23"/>
      <c r="KCD86" s="23"/>
      <c r="KCE86" s="23"/>
      <c r="KCF86" s="23"/>
      <c r="KCG86" s="23"/>
      <c r="KCH86" s="23"/>
      <c r="KCI86" s="23"/>
      <c r="KCJ86" s="23"/>
      <c r="KCK86" s="23"/>
      <c r="KCL86" s="23"/>
      <c r="KCM86" s="23"/>
      <c r="KCN86" s="23"/>
      <c r="KCO86" s="23"/>
      <c r="KCP86" s="23"/>
      <c r="KCQ86" s="23"/>
      <c r="KCR86" s="23"/>
      <c r="KCS86" s="23"/>
      <c r="KCT86" s="23"/>
      <c r="KCU86" s="23"/>
      <c r="KCV86" s="23"/>
      <c r="KCW86" s="23"/>
      <c r="KCX86" s="23"/>
      <c r="KCY86" s="23"/>
      <c r="KCZ86" s="23"/>
      <c r="KDA86" s="23"/>
      <c r="KDB86" s="23"/>
      <c r="KDC86" s="23"/>
      <c r="KDD86" s="23"/>
      <c r="KDE86" s="23"/>
      <c r="KDF86" s="23"/>
      <c r="KDG86" s="23"/>
      <c r="KDH86" s="23"/>
      <c r="KDI86" s="23"/>
      <c r="KDJ86" s="23"/>
      <c r="KDK86" s="23"/>
      <c r="KDL86" s="23"/>
      <c r="KDM86" s="23"/>
      <c r="KDN86" s="23"/>
      <c r="KDO86" s="23"/>
      <c r="KDP86" s="23"/>
      <c r="KDQ86" s="23"/>
      <c r="KDR86" s="23"/>
      <c r="KDS86" s="23"/>
      <c r="KDT86" s="23"/>
      <c r="KDU86" s="23"/>
      <c r="KDV86" s="23"/>
      <c r="KDW86" s="23"/>
      <c r="KDX86" s="23"/>
      <c r="KDY86" s="23"/>
      <c r="KDZ86" s="23"/>
      <c r="KEA86" s="23"/>
      <c r="KEB86" s="23"/>
      <c r="KEC86" s="23"/>
      <c r="KED86" s="23"/>
      <c r="KEE86" s="23"/>
      <c r="KEF86" s="23"/>
      <c r="KEG86" s="23"/>
      <c r="KEH86" s="23"/>
      <c r="KEI86" s="23"/>
      <c r="KEJ86" s="23"/>
      <c r="KEK86" s="23"/>
      <c r="KEL86" s="23"/>
      <c r="KEM86" s="23"/>
      <c r="KEN86" s="23"/>
      <c r="KEO86" s="23"/>
      <c r="KEP86" s="23"/>
      <c r="KEQ86" s="23"/>
      <c r="KER86" s="23"/>
      <c r="KES86" s="23"/>
      <c r="KET86" s="23"/>
      <c r="KEU86" s="23"/>
      <c r="KEV86" s="23"/>
      <c r="KEW86" s="23"/>
      <c r="KEX86" s="23"/>
      <c r="KEY86" s="23"/>
      <c r="KEZ86" s="23"/>
      <c r="KFA86" s="23"/>
      <c r="KFB86" s="23"/>
      <c r="KFC86" s="23"/>
      <c r="KFD86" s="23"/>
      <c r="KFE86" s="23"/>
      <c r="KFF86" s="23"/>
      <c r="KFG86" s="23"/>
      <c r="KFH86" s="23"/>
      <c r="KFI86" s="23"/>
      <c r="KFJ86" s="23"/>
      <c r="KFK86" s="23"/>
      <c r="KFL86" s="23"/>
      <c r="KFM86" s="23"/>
      <c r="KFN86" s="23"/>
      <c r="KFO86" s="23"/>
      <c r="KFP86" s="23"/>
      <c r="KFQ86" s="23"/>
      <c r="KFR86" s="23"/>
      <c r="KFS86" s="23"/>
      <c r="KFT86" s="23"/>
      <c r="KFU86" s="23"/>
      <c r="KFV86" s="23"/>
      <c r="KFW86" s="23"/>
      <c r="KFX86" s="23"/>
      <c r="KFY86" s="23"/>
      <c r="KFZ86" s="23"/>
      <c r="KGA86" s="23"/>
      <c r="KGB86" s="23"/>
      <c r="KGC86" s="23"/>
      <c r="KGD86" s="23"/>
      <c r="KGE86" s="23"/>
      <c r="KGF86" s="23"/>
      <c r="KGG86" s="23"/>
      <c r="KGH86" s="23"/>
      <c r="KGI86" s="23"/>
      <c r="KGJ86" s="23"/>
      <c r="KGK86" s="23"/>
      <c r="KGL86" s="23"/>
      <c r="KGM86" s="23"/>
      <c r="KGN86" s="23"/>
      <c r="KGO86" s="23"/>
      <c r="KGP86" s="23"/>
      <c r="KGQ86" s="23"/>
      <c r="KGR86" s="23"/>
      <c r="KGS86" s="23"/>
      <c r="KGT86" s="23"/>
      <c r="KGU86" s="23"/>
      <c r="KGV86" s="23"/>
      <c r="KGW86" s="23"/>
      <c r="KGX86" s="23"/>
      <c r="KGY86" s="23"/>
      <c r="KGZ86" s="23"/>
      <c r="KHA86" s="23"/>
      <c r="KHB86" s="23"/>
      <c r="KHC86" s="23"/>
      <c r="KHD86" s="23"/>
      <c r="KHE86" s="23"/>
      <c r="KHF86" s="23"/>
      <c r="KHG86" s="23"/>
      <c r="KHH86" s="23"/>
      <c r="KHI86" s="23"/>
      <c r="KHJ86" s="23"/>
      <c r="KHK86" s="23"/>
      <c r="KHL86" s="23"/>
      <c r="KHM86" s="23"/>
      <c r="KHN86" s="23"/>
      <c r="KHO86" s="23"/>
      <c r="KHP86" s="23"/>
      <c r="KHQ86" s="23"/>
      <c r="KHR86" s="23"/>
      <c r="KHS86" s="23"/>
      <c r="KHT86" s="23"/>
      <c r="KHU86" s="23"/>
      <c r="KHV86" s="23"/>
      <c r="KHW86" s="23"/>
      <c r="KHX86" s="23"/>
      <c r="KHY86" s="23"/>
      <c r="KHZ86" s="23"/>
      <c r="KIA86" s="23"/>
      <c r="KIB86" s="23"/>
      <c r="KIC86" s="23"/>
      <c r="KID86" s="23"/>
      <c r="KIE86" s="23"/>
      <c r="KIF86" s="23"/>
      <c r="KIG86" s="23"/>
      <c r="KIH86" s="23"/>
      <c r="KII86" s="23"/>
      <c r="KIJ86" s="23"/>
      <c r="KIK86" s="23"/>
      <c r="KIL86" s="23"/>
      <c r="KIM86" s="23"/>
      <c r="KIN86" s="23"/>
      <c r="KIO86" s="23"/>
      <c r="KIP86" s="23"/>
      <c r="KIQ86" s="23"/>
      <c r="KIR86" s="23"/>
      <c r="KIS86" s="23"/>
      <c r="KIT86" s="23"/>
      <c r="KIU86" s="23"/>
      <c r="KIV86" s="23"/>
      <c r="KIW86" s="23"/>
      <c r="KIX86" s="23"/>
      <c r="KIY86" s="23"/>
      <c r="KIZ86" s="23"/>
      <c r="KJA86" s="23"/>
      <c r="KJB86" s="23"/>
      <c r="KJC86" s="23"/>
      <c r="KJD86" s="23"/>
      <c r="KJE86" s="23"/>
      <c r="KJF86" s="23"/>
      <c r="KJG86" s="23"/>
      <c r="KJH86" s="23"/>
      <c r="KJI86" s="23"/>
      <c r="KJJ86" s="23"/>
      <c r="KJK86" s="23"/>
      <c r="KJL86" s="23"/>
      <c r="KJM86" s="23"/>
      <c r="KJN86" s="23"/>
      <c r="KJO86" s="23"/>
      <c r="KJP86" s="23"/>
      <c r="KJQ86" s="23"/>
      <c r="KJR86" s="23"/>
      <c r="KJS86" s="23"/>
      <c r="KJT86" s="23"/>
      <c r="KJU86" s="23"/>
      <c r="KJV86" s="23"/>
      <c r="KJW86" s="23"/>
      <c r="KJX86" s="23"/>
      <c r="KJY86" s="23"/>
      <c r="KJZ86" s="23"/>
      <c r="KKA86" s="23"/>
      <c r="KKB86" s="23"/>
      <c r="KKC86" s="23"/>
      <c r="KKD86" s="23"/>
      <c r="KKE86" s="23"/>
      <c r="KKF86" s="23"/>
      <c r="KKG86" s="23"/>
      <c r="KKH86" s="23"/>
      <c r="KKI86" s="23"/>
      <c r="KKJ86" s="23"/>
      <c r="KKK86" s="23"/>
      <c r="KKL86" s="23"/>
      <c r="KKM86" s="23"/>
      <c r="KKN86" s="23"/>
      <c r="KKO86" s="23"/>
      <c r="KKP86" s="23"/>
      <c r="KKQ86" s="23"/>
      <c r="KKR86" s="23"/>
      <c r="KKS86" s="23"/>
      <c r="KKT86" s="23"/>
      <c r="KKU86" s="23"/>
      <c r="KKV86" s="23"/>
      <c r="KKW86" s="23"/>
      <c r="KKX86" s="23"/>
      <c r="KKY86" s="23"/>
      <c r="KKZ86" s="23"/>
      <c r="KLA86" s="23"/>
      <c r="KLB86" s="23"/>
      <c r="KLC86" s="23"/>
      <c r="KLD86" s="23"/>
      <c r="KLE86" s="23"/>
      <c r="KLF86" s="23"/>
      <c r="KLG86" s="23"/>
      <c r="KLH86" s="23"/>
      <c r="KLI86" s="23"/>
      <c r="KLJ86" s="23"/>
      <c r="KLK86" s="23"/>
      <c r="KLL86" s="23"/>
      <c r="KLM86" s="23"/>
      <c r="KLN86" s="23"/>
      <c r="KLO86" s="23"/>
      <c r="KLP86" s="23"/>
      <c r="KLQ86" s="23"/>
      <c r="KLR86" s="23"/>
      <c r="KLS86" s="23"/>
      <c r="KLT86" s="23"/>
      <c r="KLU86" s="23"/>
      <c r="KLV86" s="23"/>
      <c r="KLW86" s="23"/>
      <c r="KLX86" s="23"/>
      <c r="KLY86" s="23"/>
      <c r="KLZ86" s="23"/>
      <c r="KMA86" s="23"/>
      <c r="KMB86" s="23"/>
      <c r="KMC86" s="23"/>
      <c r="KMD86" s="23"/>
      <c r="KME86" s="23"/>
      <c r="KMF86" s="23"/>
      <c r="KMG86" s="23"/>
      <c r="KMH86" s="23"/>
      <c r="KMI86" s="23"/>
      <c r="KMJ86" s="23"/>
      <c r="KMK86" s="23"/>
      <c r="KML86" s="23"/>
      <c r="KMM86" s="23"/>
      <c r="KMN86" s="23"/>
      <c r="KMO86" s="23"/>
      <c r="KMP86" s="23"/>
      <c r="KMQ86" s="23"/>
      <c r="KMR86" s="23"/>
      <c r="KMS86" s="23"/>
      <c r="KMT86" s="23"/>
      <c r="KMU86" s="23"/>
      <c r="KMV86" s="23"/>
      <c r="KMW86" s="23"/>
      <c r="KMX86" s="23"/>
      <c r="KMY86" s="23"/>
      <c r="KMZ86" s="23"/>
      <c r="KNA86" s="23"/>
      <c r="KNB86" s="23"/>
      <c r="KNC86" s="23"/>
      <c r="KND86" s="23"/>
      <c r="KNE86" s="23"/>
      <c r="KNF86" s="23"/>
      <c r="KNG86" s="23"/>
      <c r="KNH86" s="23"/>
      <c r="KNI86" s="23"/>
      <c r="KNJ86" s="23"/>
      <c r="KNK86" s="23"/>
      <c r="KNL86" s="23"/>
      <c r="KNM86" s="23"/>
      <c r="KNN86" s="23"/>
      <c r="KNO86" s="23"/>
      <c r="KNP86" s="23"/>
      <c r="KNQ86" s="23"/>
      <c r="KNR86" s="23"/>
      <c r="KNS86" s="23"/>
      <c r="KNT86" s="23"/>
      <c r="KNU86" s="23"/>
      <c r="KNV86" s="23"/>
      <c r="KNW86" s="23"/>
      <c r="KNX86" s="23"/>
      <c r="KNY86" s="23"/>
      <c r="KNZ86" s="23"/>
      <c r="KOA86" s="23"/>
      <c r="KOB86" s="23"/>
      <c r="KOC86" s="23"/>
      <c r="KOD86" s="23"/>
      <c r="KOE86" s="23"/>
      <c r="KOF86" s="23"/>
      <c r="KOG86" s="23"/>
      <c r="KOH86" s="23"/>
      <c r="KOI86" s="23"/>
      <c r="KOJ86" s="23"/>
      <c r="KOK86" s="23"/>
      <c r="KOL86" s="23"/>
      <c r="KOM86" s="23"/>
      <c r="KON86" s="23"/>
      <c r="KOO86" s="23"/>
      <c r="KOP86" s="23"/>
      <c r="KOQ86" s="23"/>
      <c r="KOR86" s="23"/>
      <c r="KOS86" s="23"/>
      <c r="KOT86" s="23"/>
      <c r="KOU86" s="23"/>
      <c r="KOV86" s="23"/>
      <c r="KOW86" s="23"/>
      <c r="KOX86" s="23"/>
      <c r="KOY86" s="23"/>
      <c r="KOZ86" s="23"/>
      <c r="KPA86" s="23"/>
      <c r="KPB86" s="23"/>
      <c r="KPC86" s="23"/>
      <c r="KPD86" s="23"/>
      <c r="KPE86" s="23"/>
      <c r="KPF86" s="23"/>
      <c r="KPG86" s="23"/>
      <c r="KPH86" s="23"/>
      <c r="KPI86" s="23"/>
      <c r="KPJ86" s="23"/>
      <c r="KPK86" s="23"/>
      <c r="KPL86" s="23"/>
      <c r="KPM86" s="23"/>
      <c r="KPN86" s="23"/>
      <c r="KPO86" s="23"/>
      <c r="KPP86" s="23"/>
      <c r="KPQ86" s="23"/>
      <c r="KPR86" s="23"/>
      <c r="KPS86" s="23"/>
      <c r="KPT86" s="23"/>
      <c r="KPU86" s="23"/>
      <c r="KPV86" s="23"/>
      <c r="KPW86" s="23"/>
      <c r="KPX86" s="23"/>
      <c r="KPY86" s="23"/>
      <c r="KPZ86" s="23"/>
      <c r="KQA86" s="23"/>
      <c r="KQB86" s="23"/>
      <c r="KQC86" s="23"/>
      <c r="KQD86" s="23"/>
      <c r="KQE86" s="23"/>
      <c r="KQF86" s="23"/>
      <c r="KQG86" s="23"/>
      <c r="KQH86" s="23"/>
      <c r="KQI86" s="23"/>
      <c r="KQJ86" s="23"/>
      <c r="KQK86" s="23"/>
      <c r="KQL86" s="23"/>
      <c r="KQM86" s="23"/>
      <c r="KQN86" s="23"/>
      <c r="KQO86" s="23"/>
      <c r="KQP86" s="23"/>
      <c r="KQQ86" s="23"/>
      <c r="KQR86" s="23"/>
      <c r="KQS86" s="23"/>
      <c r="KQT86" s="23"/>
      <c r="KQU86" s="23"/>
      <c r="KQV86" s="23"/>
      <c r="KQW86" s="23"/>
      <c r="KQX86" s="23"/>
      <c r="KQY86" s="23"/>
      <c r="KQZ86" s="23"/>
      <c r="KRA86" s="23"/>
      <c r="KRB86" s="23"/>
      <c r="KRC86" s="23"/>
      <c r="KRD86" s="23"/>
      <c r="KRE86" s="23"/>
      <c r="KRF86" s="23"/>
      <c r="KRG86" s="23"/>
      <c r="KRH86" s="23"/>
      <c r="KRI86" s="23"/>
      <c r="KRJ86" s="23"/>
      <c r="KRK86" s="23"/>
      <c r="KRL86" s="23"/>
      <c r="KRM86" s="23"/>
      <c r="KRN86" s="23"/>
      <c r="KRO86" s="23"/>
      <c r="KRP86" s="23"/>
      <c r="KRQ86" s="23"/>
      <c r="KRR86" s="23"/>
      <c r="KRS86" s="23"/>
      <c r="KRT86" s="23"/>
      <c r="KRU86" s="23"/>
      <c r="KRV86" s="23"/>
      <c r="KRW86" s="23"/>
      <c r="KRX86" s="23"/>
      <c r="KRY86" s="23"/>
      <c r="KRZ86" s="23"/>
      <c r="KSA86" s="23"/>
      <c r="KSB86" s="23"/>
      <c r="KSC86" s="23"/>
      <c r="KSD86" s="23"/>
      <c r="KSE86" s="23"/>
      <c r="KSF86" s="23"/>
      <c r="KSG86" s="23"/>
      <c r="KSH86" s="23"/>
      <c r="KSI86" s="23"/>
      <c r="KSJ86" s="23"/>
      <c r="KSK86" s="23"/>
      <c r="KSL86" s="23"/>
      <c r="KSM86" s="23"/>
      <c r="KSN86" s="23"/>
      <c r="KSO86" s="23"/>
      <c r="KSP86" s="23"/>
      <c r="KSQ86" s="23"/>
      <c r="KSR86" s="23"/>
      <c r="KSS86" s="23"/>
      <c r="KST86" s="23"/>
      <c r="KSU86" s="23"/>
      <c r="KSV86" s="23"/>
      <c r="KSW86" s="23"/>
      <c r="KSX86" s="23"/>
      <c r="KSY86" s="23"/>
      <c r="KSZ86" s="23"/>
      <c r="KTA86" s="23"/>
      <c r="KTB86" s="23"/>
      <c r="KTC86" s="23"/>
      <c r="KTD86" s="23"/>
      <c r="KTE86" s="23"/>
      <c r="KTF86" s="23"/>
      <c r="KTG86" s="23"/>
      <c r="KTH86" s="23"/>
      <c r="KTI86" s="23"/>
      <c r="KTJ86" s="23"/>
      <c r="KTK86" s="23"/>
      <c r="KTL86" s="23"/>
      <c r="KTM86" s="23"/>
      <c r="KTN86" s="23"/>
      <c r="KTO86" s="23"/>
      <c r="KTP86" s="23"/>
      <c r="KTQ86" s="23"/>
      <c r="KTR86" s="23"/>
      <c r="KTS86" s="23"/>
      <c r="KTT86" s="23"/>
      <c r="KTU86" s="23"/>
      <c r="KTV86" s="23"/>
      <c r="KTW86" s="23"/>
      <c r="KTX86" s="23"/>
      <c r="KTY86" s="23"/>
      <c r="KTZ86" s="23"/>
      <c r="KUA86" s="23"/>
      <c r="KUB86" s="23"/>
      <c r="KUC86" s="23"/>
      <c r="KUD86" s="23"/>
      <c r="KUE86" s="23"/>
      <c r="KUF86" s="23"/>
      <c r="KUG86" s="23"/>
      <c r="KUH86" s="23"/>
      <c r="KUI86" s="23"/>
      <c r="KUJ86" s="23"/>
      <c r="KUK86" s="23"/>
      <c r="KUL86" s="23"/>
      <c r="KUM86" s="23"/>
      <c r="KUN86" s="23"/>
      <c r="KUO86" s="23"/>
      <c r="KUP86" s="23"/>
      <c r="KUQ86" s="23"/>
      <c r="KUR86" s="23"/>
      <c r="KUS86" s="23"/>
      <c r="KUT86" s="23"/>
      <c r="KUU86" s="23"/>
      <c r="KUV86" s="23"/>
      <c r="KUW86" s="23"/>
      <c r="KUX86" s="23"/>
      <c r="KUY86" s="23"/>
      <c r="KUZ86" s="23"/>
      <c r="KVA86" s="23"/>
      <c r="KVB86" s="23"/>
      <c r="KVC86" s="23"/>
      <c r="KVD86" s="23"/>
      <c r="KVE86" s="23"/>
      <c r="KVF86" s="23"/>
      <c r="KVG86" s="23"/>
      <c r="KVH86" s="23"/>
      <c r="KVI86" s="23"/>
      <c r="KVJ86" s="23"/>
      <c r="KVK86" s="23"/>
      <c r="KVL86" s="23"/>
      <c r="KVM86" s="23"/>
      <c r="KVN86" s="23"/>
      <c r="KVO86" s="23"/>
      <c r="KVP86" s="23"/>
      <c r="KVQ86" s="23"/>
      <c r="KVR86" s="23"/>
      <c r="KVS86" s="23"/>
      <c r="KVT86" s="23"/>
      <c r="KVU86" s="23"/>
      <c r="KVV86" s="23"/>
      <c r="KVW86" s="23"/>
      <c r="KVX86" s="23"/>
      <c r="KVY86" s="23"/>
      <c r="KVZ86" s="23"/>
      <c r="KWA86" s="23"/>
      <c r="KWB86" s="23"/>
      <c r="KWC86" s="23"/>
      <c r="KWD86" s="23"/>
      <c r="KWE86" s="23"/>
      <c r="KWF86" s="23"/>
      <c r="KWG86" s="23"/>
      <c r="KWH86" s="23"/>
      <c r="KWI86" s="23"/>
      <c r="KWJ86" s="23"/>
      <c r="KWK86" s="23"/>
      <c r="KWL86" s="23"/>
      <c r="KWM86" s="23"/>
      <c r="KWN86" s="23"/>
      <c r="KWO86" s="23"/>
      <c r="KWP86" s="23"/>
      <c r="KWQ86" s="23"/>
      <c r="KWR86" s="23"/>
      <c r="KWS86" s="23"/>
      <c r="KWT86" s="23"/>
      <c r="KWU86" s="23"/>
      <c r="KWV86" s="23"/>
      <c r="KWW86" s="23"/>
      <c r="KWX86" s="23"/>
      <c r="KWY86" s="23"/>
      <c r="KWZ86" s="23"/>
      <c r="KXA86" s="23"/>
      <c r="KXB86" s="23"/>
      <c r="KXC86" s="23"/>
      <c r="KXD86" s="23"/>
      <c r="KXE86" s="23"/>
      <c r="KXF86" s="23"/>
      <c r="KXG86" s="23"/>
      <c r="KXH86" s="23"/>
      <c r="KXI86" s="23"/>
      <c r="KXJ86" s="23"/>
      <c r="KXK86" s="23"/>
      <c r="KXL86" s="23"/>
      <c r="KXM86" s="23"/>
      <c r="KXN86" s="23"/>
      <c r="KXO86" s="23"/>
      <c r="KXP86" s="23"/>
      <c r="KXQ86" s="23"/>
      <c r="KXR86" s="23"/>
      <c r="KXS86" s="23"/>
      <c r="KXT86" s="23"/>
      <c r="KXU86" s="23"/>
      <c r="KXV86" s="23"/>
      <c r="KXW86" s="23"/>
      <c r="KXX86" s="23"/>
      <c r="KXY86" s="23"/>
      <c r="KXZ86" s="23"/>
      <c r="KYA86" s="23"/>
      <c r="KYB86" s="23"/>
      <c r="KYC86" s="23"/>
      <c r="KYD86" s="23"/>
      <c r="KYE86" s="23"/>
      <c r="KYF86" s="23"/>
      <c r="KYG86" s="23"/>
      <c r="KYH86" s="23"/>
      <c r="KYI86" s="23"/>
      <c r="KYJ86" s="23"/>
      <c r="KYK86" s="23"/>
      <c r="KYL86" s="23"/>
      <c r="KYM86" s="23"/>
      <c r="KYN86" s="23"/>
      <c r="KYO86" s="23"/>
      <c r="KYP86" s="23"/>
      <c r="KYQ86" s="23"/>
      <c r="KYR86" s="23"/>
      <c r="KYS86" s="23"/>
      <c r="KYT86" s="23"/>
      <c r="KYU86" s="23"/>
      <c r="KYV86" s="23"/>
      <c r="KYW86" s="23"/>
      <c r="KYX86" s="23"/>
      <c r="KYY86" s="23"/>
      <c r="KYZ86" s="23"/>
      <c r="KZA86" s="23"/>
      <c r="KZB86" s="23"/>
      <c r="KZC86" s="23"/>
      <c r="KZD86" s="23"/>
      <c r="KZE86" s="23"/>
      <c r="KZF86" s="23"/>
      <c r="KZG86" s="23"/>
      <c r="KZH86" s="23"/>
      <c r="KZI86" s="23"/>
      <c r="KZJ86" s="23"/>
      <c r="KZK86" s="23"/>
      <c r="KZL86" s="23"/>
      <c r="KZM86" s="23"/>
      <c r="KZN86" s="23"/>
      <c r="KZO86" s="23"/>
      <c r="KZP86" s="23"/>
      <c r="KZQ86" s="23"/>
      <c r="KZR86" s="23"/>
      <c r="KZS86" s="23"/>
      <c r="KZT86" s="23"/>
      <c r="KZU86" s="23"/>
      <c r="KZV86" s="23"/>
      <c r="KZW86" s="23"/>
      <c r="KZX86" s="23"/>
      <c r="KZY86" s="23"/>
      <c r="KZZ86" s="23"/>
      <c r="LAA86" s="23"/>
      <c r="LAB86" s="23"/>
      <c r="LAC86" s="23"/>
      <c r="LAD86" s="23"/>
      <c r="LAE86" s="23"/>
      <c r="LAF86" s="23"/>
      <c r="LAG86" s="23"/>
      <c r="LAH86" s="23"/>
      <c r="LAI86" s="23"/>
      <c r="LAJ86" s="23"/>
      <c r="LAK86" s="23"/>
      <c r="LAL86" s="23"/>
      <c r="LAM86" s="23"/>
      <c r="LAN86" s="23"/>
      <c r="LAO86" s="23"/>
      <c r="LAP86" s="23"/>
      <c r="LAQ86" s="23"/>
      <c r="LAR86" s="23"/>
      <c r="LAS86" s="23"/>
      <c r="LAT86" s="23"/>
      <c r="LAU86" s="23"/>
      <c r="LAV86" s="23"/>
      <c r="LAW86" s="23"/>
      <c r="LAX86" s="23"/>
      <c r="LAY86" s="23"/>
      <c r="LAZ86" s="23"/>
      <c r="LBA86" s="23"/>
      <c r="LBB86" s="23"/>
      <c r="LBC86" s="23"/>
      <c r="LBD86" s="23"/>
      <c r="LBE86" s="23"/>
      <c r="LBF86" s="23"/>
      <c r="LBG86" s="23"/>
      <c r="LBH86" s="23"/>
      <c r="LBI86" s="23"/>
      <c r="LBJ86" s="23"/>
      <c r="LBK86" s="23"/>
      <c r="LBL86" s="23"/>
      <c r="LBM86" s="23"/>
      <c r="LBN86" s="23"/>
      <c r="LBO86" s="23"/>
      <c r="LBP86" s="23"/>
      <c r="LBQ86" s="23"/>
      <c r="LBR86" s="23"/>
      <c r="LBS86" s="23"/>
      <c r="LBT86" s="23"/>
      <c r="LBU86" s="23"/>
      <c r="LBV86" s="23"/>
      <c r="LBW86" s="23"/>
      <c r="LBX86" s="23"/>
      <c r="LBY86" s="23"/>
      <c r="LBZ86" s="23"/>
      <c r="LCA86" s="23"/>
      <c r="LCB86" s="23"/>
      <c r="LCC86" s="23"/>
      <c r="LCD86" s="23"/>
      <c r="LCE86" s="23"/>
      <c r="LCF86" s="23"/>
      <c r="LCG86" s="23"/>
      <c r="LCH86" s="23"/>
      <c r="LCI86" s="23"/>
      <c r="LCJ86" s="23"/>
      <c r="LCK86" s="23"/>
      <c r="LCL86" s="23"/>
      <c r="LCM86" s="23"/>
      <c r="LCN86" s="23"/>
      <c r="LCO86" s="23"/>
      <c r="LCP86" s="23"/>
      <c r="LCQ86" s="23"/>
      <c r="LCR86" s="23"/>
      <c r="LCS86" s="23"/>
      <c r="LCT86" s="23"/>
      <c r="LCU86" s="23"/>
      <c r="LCV86" s="23"/>
      <c r="LCW86" s="23"/>
      <c r="LCX86" s="23"/>
      <c r="LCY86" s="23"/>
      <c r="LCZ86" s="23"/>
      <c r="LDA86" s="23"/>
      <c r="LDB86" s="23"/>
      <c r="LDC86" s="23"/>
      <c r="LDD86" s="23"/>
      <c r="LDE86" s="23"/>
      <c r="LDF86" s="23"/>
      <c r="LDG86" s="23"/>
      <c r="LDH86" s="23"/>
      <c r="LDI86" s="23"/>
      <c r="LDJ86" s="23"/>
      <c r="LDK86" s="23"/>
      <c r="LDL86" s="23"/>
      <c r="LDM86" s="23"/>
      <c r="LDN86" s="23"/>
      <c r="LDO86" s="23"/>
      <c r="LDP86" s="23"/>
      <c r="LDQ86" s="23"/>
      <c r="LDR86" s="23"/>
      <c r="LDS86" s="23"/>
      <c r="LDT86" s="23"/>
      <c r="LDU86" s="23"/>
      <c r="LDV86" s="23"/>
      <c r="LDW86" s="23"/>
      <c r="LDX86" s="23"/>
      <c r="LDY86" s="23"/>
      <c r="LDZ86" s="23"/>
      <c r="LEA86" s="23"/>
      <c r="LEB86" s="23"/>
      <c r="LEC86" s="23"/>
      <c r="LED86" s="23"/>
      <c r="LEE86" s="23"/>
      <c r="LEF86" s="23"/>
      <c r="LEG86" s="23"/>
      <c r="LEH86" s="23"/>
      <c r="LEI86" s="23"/>
      <c r="LEJ86" s="23"/>
      <c r="LEK86" s="23"/>
      <c r="LEL86" s="23"/>
      <c r="LEM86" s="23"/>
      <c r="LEN86" s="23"/>
      <c r="LEO86" s="23"/>
      <c r="LEP86" s="23"/>
      <c r="LEQ86" s="23"/>
      <c r="LER86" s="23"/>
      <c r="LES86" s="23"/>
      <c r="LET86" s="23"/>
      <c r="LEU86" s="23"/>
      <c r="LEV86" s="23"/>
      <c r="LEW86" s="23"/>
      <c r="LEX86" s="23"/>
      <c r="LEY86" s="23"/>
      <c r="LEZ86" s="23"/>
      <c r="LFA86" s="23"/>
      <c r="LFB86" s="23"/>
      <c r="LFC86" s="23"/>
      <c r="LFD86" s="23"/>
      <c r="LFE86" s="23"/>
      <c r="LFF86" s="23"/>
      <c r="LFG86" s="23"/>
      <c r="LFH86" s="23"/>
      <c r="LFI86" s="23"/>
      <c r="LFJ86" s="23"/>
      <c r="LFK86" s="23"/>
      <c r="LFL86" s="23"/>
      <c r="LFM86" s="23"/>
      <c r="LFN86" s="23"/>
      <c r="LFO86" s="23"/>
      <c r="LFP86" s="23"/>
      <c r="LFQ86" s="23"/>
      <c r="LFR86" s="23"/>
      <c r="LFS86" s="23"/>
      <c r="LFT86" s="23"/>
      <c r="LFU86" s="23"/>
      <c r="LFV86" s="23"/>
      <c r="LFW86" s="23"/>
      <c r="LFX86" s="23"/>
      <c r="LFY86" s="23"/>
      <c r="LFZ86" s="23"/>
      <c r="LGA86" s="23"/>
      <c r="LGB86" s="23"/>
      <c r="LGC86" s="23"/>
      <c r="LGD86" s="23"/>
      <c r="LGE86" s="23"/>
      <c r="LGF86" s="23"/>
      <c r="LGG86" s="23"/>
      <c r="LGH86" s="23"/>
      <c r="LGI86" s="23"/>
      <c r="LGJ86" s="23"/>
      <c r="LGK86" s="23"/>
      <c r="LGL86" s="23"/>
      <c r="LGM86" s="23"/>
      <c r="LGN86" s="23"/>
      <c r="LGO86" s="23"/>
      <c r="LGP86" s="23"/>
      <c r="LGQ86" s="23"/>
      <c r="LGR86" s="23"/>
      <c r="LGS86" s="23"/>
      <c r="LGT86" s="23"/>
      <c r="LGU86" s="23"/>
      <c r="LGV86" s="23"/>
      <c r="LGW86" s="23"/>
      <c r="LGX86" s="23"/>
      <c r="LGY86" s="23"/>
      <c r="LGZ86" s="23"/>
      <c r="LHA86" s="23"/>
      <c r="LHB86" s="23"/>
      <c r="LHC86" s="23"/>
      <c r="LHD86" s="23"/>
      <c r="LHE86" s="23"/>
      <c r="LHF86" s="23"/>
      <c r="LHG86" s="23"/>
      <c r="LHH86" s="23"/>
      <c r="LHI86" s="23"/>
      <c r="LHJ86" s="23"/>
      <c r="LHK86" s="23"/>
      <c r="LHL86" s="23"/>
      <c r="LHM86" s="23"/>
      <c r="LHN86" s="23"/>
      <c r="LHO86" s="23"/>
      <c r="LHP86" s="23"/>
      <c r="LHQ86" s="23"/>
      <c r="LHR86" s="23"/>
      <c r="LHS86" s="23"/>
      <c r="LHT86" s="23"/>
      <c r="LHU86" s="23"/>
      <c r="LHV86" s="23"/>
      <c r="LHW86" s="23"/>
      <c r="LHX86" s="23"/>
      <c r="LHY86" s="23"/>
      <c r="LHZ86" s="23"/>
      <c r="LIA86" s="23"/>
      <c r="LIB86" s="23"/>
      <c r="LIC86" s="23"/>
      <c r="LID86" s="23"/>
      <c r="LIE86" s="23"/>
      <c r="LIF86" s="23"/>
      <c r="LIG86" s="23"/>
      <c r="LIH86" s="23"/>
      <c r="LII86" s="23"/>
      <c r="LIJ86" s="23"/>
      <c r="LIK86" s="23"/>
      <c r="LIL86" s="23"/>
      <c r="LIM86" s="23"/>
      <c r="LIN86" s="23"/>
      <c r="LIO86" s="23"/>
      <c r="LIP86" s="23"/>
      <c r="LIQ86" s="23"/>
      <c r="LIR86" s="23"/>
      <c r="LIS86" s="23"/>
      <c r="LIT86" s="23"/>
      <c r="LIU86" s="23"/>
      <c r="LIV86" s="23"/>
      <c r="LIW86" s="23"/>
      <c r="LIX86" s="23"/>
      <c r="LIY86" s="23"/>
      <c r="LIZ86" s="23"/>
      <c r="LJA86" s="23"/>
      <c r="LJB86" s="23"/>
      <c r="LJC86" s="23"/>
      <c r="LJD86" s="23"/>
      <c r="LJE86" s="23"/>
      <c r="LJF86" s="23"/>
      <c r="LJG86" s="23"/>
      <c r="LJH86" s="23"/>
      <c r="LJI86" s="23"/>
      <c r="LJJ86" s="23"/>
      <c r="LJK86" s="23"/>
      <c r="LJL86" s="23"/>
      <c r="LJM86" s="23"/>
      <c r="LJN86" s="23"/>
      <c r="LJO86" s="23"/>
      <c r="LJP86" s="23"/>
      <c r="LJQ86" s="23"/>
      <c r="LJR86" s="23"/>
      <c r="LJS86" s="23"/>
      <c r="LJT86" s="23"/>
      <c r="LJU86" s="23"/>
      <c r="LJV86" s="23"/>
      <c r="LJW86" s="23"/>
      <c r="LJX86" s="23"/>
      <c r="LJY86" s="23"/>
      <c r="LJZ86" s="23"/>
      <c r="LKA86" s="23"/>
      <c r="LKB86" s="23"/>
      <c r="LKC86" s="23"/>
      <c r="LKD86" s="23"/>
      <c r="LKE86" s="23"/>
      <c r="LKF86" s="23"/>
      <c r="LKG86" s="23"/>
      <c r="LKH86" s="23"/>
      <c r="LKI86" s="23"/>
      <c r="LKJ86" s="23"/>
      <c r="LKK86" s="23"/>
      <c r="LKL86" s="23"/>
      <c r="LKM86" s="23"/>
      <c r="LKN86" s="23"/>
      <c r="LKO86" s="23"/>
      <c r="LKP86" s="23"/>
      <c r="LKQ86" s="23"/>
      <c r="LKR86" s="23"/>
      <c r="LKS86" s="23"/>
      <c r="LKT86" s="23"/>
      <c r="LKU86" s="23"/>
      <c r="LKV86" s="23"/>
      <c r="LKW86" s="23"/>
      <c r="LKX86" s="23"/>
      <c r="LKY86" s="23"/>
      <c r="LKZ86" s="23"/>
      <c r="LLA86" s="23"/>
      <c r="LLB86" s="23"/>
      <c r="LLC86" s="23"/>
      <c r="LLD86" s="23"/>
      <c r="LLE86" s="23"/>
      <c r="LLF86" s="23"/>
      <c r="LLG86" s="23"/>
      <c r="LLH86" s="23"/>
      <c r="LLI86" s="23"/>
      <c r="LLJ86" s="23"/>
      <c r="LLK86" s="23"/>
      <c r="LLL86" s="23"/>
      <c r="LLM86" s="23"/>
      <c r="LLN86" s="23"/>
      <c r="LLO86" s="23"/>
      <c r="LLP86" s="23"/>
      <c r="LLQ86" s="23"/>
      <c r="LLR86" s="23"/>
      <c r="LLS86" s="23"/>
      <c r="LLT86" s="23"/>
      <c r="LLU86" s="23"/>
      <c r="LLV86" s="23"/>
      <c r="LLW86" s="23"/>
      <c r="LLX86" s="23"/>
      <c r="LLY86" s="23"/>
      <c r="LLZ86" s="23"/>
      <c r="LMA86" s="23"/>
      <c r="LMB86" s="23"/>
      <c r="LMC86" s="23"/>
      <c r="LMD86" s="23"/>
      <c r="LME86" s="23"/>
      <c r="LMF86" s="23"/>
      <c r="LMG86" s="23"/>
      <c r="LMH86" s="23"/>
      <c r="LMI86" s="23"/>
      <c r="LMJ86" s="23"/>
      <c r="LMK86" s="23"/>
      <c r="LML86" s="23"/>
      <c r="LMM86" s="23"/>
      <c r="LMN86" s="23"/>
      <c r="LMO86" s="23"/>
      <c r="LMP86" s="23"/>
      <c r="LMQ86" s="23"/>
      <c r="LMR86" s="23"/>
      <c r="LMS86" s="23"/>
      <c r="LMT86" s="23"/>
      <c r="LMU86" s="23"/>
      <c r="LMV86" s="23"/>
      <c r="LMW86" s="23"/>
      <c r="LMX86" s="23"/>
      <c r="LMY86" s="23"/>
      <c r="LMZ86" s="23"/>
      <c r="LNA86" s="23"/>
      <c r="LNB86" s="23"/>
      <c r="LNC86" s="23"/>
      <c r="LND86" s="23"/>
      <c r="LNE86" s="23"/>
      <c r="LNF86" s="23"/>
      <c r="LNG86" s="23"/>
      <c r="LNH86" s="23"/>
      <c r="LNI86" s="23"/>
      <c r="LNJ86" s="23"/>
      <c r="LNK86" s="23"/>
      <c r="LNL86" s="23"/>
      <c r="LNM86" s="23"/>
      <c r="LNN86" s="23"/>
      <c r="LNO86" s="23"/>
      <c r="LNP86" s="23"/>
      <c r="LNQ86" s="23"/>
      <c r="LNR86" s="23"/>
      <c r="LNS86" s="23"/>
      <c r="LNT86" s="23"/>
      <c r="LNU86" s="23"/>
      <c r="LNV86" s="23"/>
      <c r="LNW86" s="23"/>
      <c r="LNX86" s="23"/>
      <c r="LNY86" s="23"/>
      <c r="LNZ86" s="23"/>
      <c r="LOA86" s="23"/>
      <c r="LOB86" s="23"/>
      <c r="LOC86" s="23"/>
      <c r="LOD86" s="23"/>
      <c r="LOE86" s="23"/>
      <c r="LOF86" s="23"/>
      <c r="LOG86" s="23"/>
      <c r="LOH86" s="23"/>
      <c r="LOI86" s="23"/>
      <c r="LOJ86" s="23"/>
      <c r="LOK86" s="23"/>
      <c r="LOL86" s="23"/>
      <c r="LOM86" s="23"/>
      <c r="LON86" s="23"/>
      <c r="LOO86" s="23"/>
      <c r="LOP86" s="23"/>
      <c r="LOQ86" s="23"/>
      <c r="LOR86" s="23"/>
      <c r="LOS86" s="23"/>
      <c r="LOT86" s="23"/>
      <c r="LOU86" s="23"/>
      <c r="LOV86" s="23"/>
      <c r="LOW86" s="23"/>
      <c r="LOX86" s="23"/>
      <c r="LOY86" s="23"/>
      <c r="LOZ86" s="23"/>
      <c r="LPA86" s="23"/>
      <c r="LPB86" s="23"/>
      <c r="LPC86" s="23"/>
      <c r="LPD86" s="23"/>
      <c r="LPE86" s="23"/>
      <c r="LPF86" s="23"/>
      <c r="LPG86" s="23"/>
      <c r="LPH86" s="23"/>
      <c r="LPI86" s="23"/>
      <c r="LPJ86" s="23"/>
      <c r="LPK86" s="23"/>
      <c r="LPL86" s="23"/>
      <c r="LPM86" s="23"/>
      <c r="LPN86" s="23"/>
      <c r="LPO86" s="23"/>
      <c r="LPP86" s="23"/>
      <c r="LPQ86" s="23"/>
      <c r="LPR86" s="23"/>
      <c r="LPS86" s="23"/>
      <c r="LPT86" s="23"/>
      <c r="LPU86" s="23"/>
      <c r="LPV86" s="23"/>
      <c r="LPW86" s="23"/>
      <c r="LPX86" s="23"/>
      <c r="LPY86" s="23"/>
      <c r="LPZ86" s="23"/>
      <c r="LQA86" s="23"/>
      <c r="LQB86" s="23"/>
      <c r="LQC86" s="23"/>
      <c r="LQD86" s="23"/>
      <c r="LQE86" s="23"/>
      <c r="LQF86" s="23"/>
      <c r="LQG86" s="23"/>
      <c r="LQH86" s="23"/>
      <c r="LQI86" s="23"/>
      <c r="LQJ86" s="23"/>
      <c r="LQK86" s="23"/>
      <c r="LQL86" s="23"/>
      <c r="LQM86" s="23"/>
      <c r="LQN86" s="23"/>
      <c r="LQO86" s="23"/>
      <c r="LQP86" s="23"/>
      <c r="LQQ86" s="23"/>
      <c r="LQR86" s="23"/>
      <c r="LQS86" s="23"/>
      <c r="LQT86" s="23"/>
      <c r="LQU86" s="23"/>
      <c r="LQV86" s="23"/>
      <c r="LQW86" s="23"/>
      <c r="LQX86" s="23"/>
      <c r="LQY86" s="23"/>
      <c r="LQZ86" s="23"/>
      <c r="LRA86" s="23"/>
      <c r="LRB86" s="23"/>
      <c r="LRC86" s="23"/>
      <c r="LRD86" s="23"/>
      <c r="LRE86" s="23"/>
      <c r="LRF86" s="23"/>
      <c r="LRG86" s="23"/>
      <c r="LRH86" s="23"/>
      <c r="LRI86" s="23"/>
      <c r="LRJ86" s="23"/>
      <c r="LRK86" s="23"/>
      <c r="LRL86" s="23"/>
      <c r="LRM86" s="23"/>
      <c r="LRN86" s="23"/>
      <c r="LRO86" s="23"/>
      <c r="LRP86" s="23"/>
      <c r="LRQ86" s="23"/>
      <c r="LRR86" s="23"/>
      <c r="LRS86" s="23"/>
      <c r="LRT86" s="23"/>
      <c r="LRU86" s="23"/>
      <c r="LRV86" s="23"/>
      <c r="LRW86" s="23"/>
      <c r="LRX86" s="23"/>
      <c r="LRY86" s="23"/>
      <c r="LRZ86" s="23"/>
      <c r="LSA86" s="23"/>
      <c r="LSB86" s="23"/>
      <c r="LSC86" s="23"/>
      <c r="LSD86" s="23"/>
      <c r="LSE86" s="23"/>
      <c r="LSF86" s="23"/>
      <c r="LSG86" s="23"/>
      <c r="LSH86" s="23"/>
      <c r="LSI86" s="23"/>
      <c r="LSJ86" s="23"/>
      <c r="LSK86" s="23"/>
      <c r="LSL86" s="23"/>
      <c r="LSM86" s="23"/>
      <c r="LSN86" s="23"/>
      <c r="LSO86" s="23"/>
      <c r="LSP86" s="23"/>
      <c r="LSQ86" s="23"/>
      <c r="LSR86" s="23"/>
      <c r="LSS86" s="23"/>
      <c r="LST86" s="23"/>
      <c r="LSU86" s="23"/>
      <c r="LSV86" s="23"/>
      <c r="LSW86" s="23"/>
      <c r="LSX86" s="23"/>
      <c r="LSY86" s="23"/>
      <c r="LSZ86" s="23"/>
      <c r="LTA86" s="23"/>
      <c r="LTB86" s="23"/>
      <c r="LTC86" s="23"/>
      <c r="LTD86" s="23"/>
      <c r="LTE86" s="23"/>
      <c r="LTF86" s="23"/>
      <c r="LTG86" s="23"/>
      <c r="LTH86" s="23"/>
      <c r="LTI86" s="23"/>
      <c r="LTJ86" s="23"/>
      <c r="LTK86" s="23"/>
      <c r="LTL86" s="23"/>
      <c r="LTM86" s="23"/>
      <c r="LTN86" s="23"/>
      <c r="LTO86" s="23"/>
      <c r="LTP86" s="23"/>
      <c r="LTQ86" s="23"/>
      <c r="LTR86" s="23"/>
      <c r="LTS86" s="23"/>
      <c r="LTT86" s="23"/>
      <c r="LTU86" s="23"/>
      <c r="LTV86" s="23"/>
      <c r="LTW86" s="23"/>
      <c r="LTX86" s="23"/>
      <c r="LTY86" s="23"/>
      <c r="LTZ86" s="23"/>
      <c r="LUA86" s="23"/>
      <c r="LUB86" s="23"/>
      <c r="LUC86" s="23"/>
      <c r="LUD86" s="23"/>
      <c r="LUE86" s="23"/>
      <c r="LUF86" s="23"/>
      <c r="LUG86" s="23"/>
      <c r="LUH86" s="23"/>
      <c r="LUI86" s="23"/>
      <c r="LUJ86" s="23"/>
      <c r="LUK86" s="23"/>
      <c r="LUL86" s="23"/>
      <c r="LUM86" s="23"/>
      <c r="LUN86" s="23"/>
      <c r="LUO86" s="23"/>
      <c r="LUP86" s="23"/>
      <c r="LUQ86" s="23"/>
      <c r="LUR86" s="23"/>
      <c r="LUS86" s="23"/>
      <c r="LUT86" s="23"/>
      <c r="LUU86" s="23"/>
      <c r="LUV86" s="23"/>
      <c r="LUW86" s="23"/>
      <c r="LUX86" s="23"/>
      <c r="LUY86" s="23"/>
      <c r="LUZ86" s="23"/>
      <c r="LVA86" s="23"/>
      <c r="LVB86" s="23"/>
      <c r="LVC86" s="23"/>
      <c r="LVD86" s="23"/>
      <c r="LVE86" s="23"/>
      <c r="LVF86" s="23"/>
      <c r="LVG86" s="23"/>
      <c r="LVH86" s="23"/>
      <c r="LVI86" s="23"/>
      <c r="LVJ86" s="23"/>
      <c r="LVK86" s="23"/>
      <c r="LVL86" s="23"/>
      <c r="LVM86" s="23"/>
      <c r="LVN86" s="23"/>
      <c r="LVO86" s="23"/>
      <c r="LVP86" s="23"/>
      <c r="LVQ86" s="23"/>
      <c r="LVR86" s="23"/>
      <c r="LVS86" s="23"/>
      <c r="LVT86" s="23"/>
      <c r="LVU86" s="23"/>
      <c r="LVV86" s="23"/>
      <c r="LVW86" s="23"/>
      <c r="LVX86" s="23"/>
      <c r="LVY86" s="23"/>
      <c r="LVZ86" s="23"/>
      <c r="LWA86" s="23"/>
      <c r="LWB86" s="23"/>
      <c r="LWC86" s="23"/>
      <c r="LWD86" s="23"/>
      <c r="LWE86" s="23"/>
      <c r="LWF86" s="23"/>
      <c r="LWG86" s="23"/>
      <c r="LWH86" s="23"/>
      <c r="LWI86" s="23"/>
      <c r="LWJ86" s="23"/>
      <c r="LWK86" s="23"/>
      <c r="LWL86" s="23"/>
      <c r="LWM86" s="23"/>
      <c r="LWN86" s="23"/>
      <c r="LWO86" s="23"/>
      <c r="LWP86" s="23"/>
      <c r="LWQ86" s="23"/>
      <c r="LWR86" s="23"/>
      <c r="LWS86" s="23"/>
      <c r="LWT86" s="23"/>
      <c r="LWU86" s="23"/>
      <c r="LWV86" s="23"/>
      <c r="LWW86" s="23"/>
      <c r="LWX86" s="23"/>
      <c r="LWY86" s="23"/>
      <c r="LWZ86" s="23"/>
      <c r="LXA86" s="23"/>
      <c r="LXB86" s="23"/>
      <c r="LXC86" s="23"/>
      <c r="LXD86" s="23"/>
      <c r="LXE86" s="23"/>
      <c r="LXF86" s="23"/>
      <c r="LXG86" s="23"/>
      <c r="LXH86" s="23"/>
      <c r="LXI86" s="23"/>
      <c r="LXJ86" s="23"/>
      <c r="LXK86" s="23"/>
      <c r="LXL86" s="23"/>
      <c r="LXM86" s="23"/>
      <c r="LXN86" s="23"/>
      <c r="LXO86" s="23"/>
      <c r="LXP86" s="23"/>
      <c r="LXQ86" s="23"/>
      <c r="LXR86" s="23"/>
      <c r="LXS86" s="23"/>
      <c r="LXT86" s="23"/>
      <c r="LXU86" s="23"/>
      <c r="LXV86" s="23"/>
      <c r="LXW86" s="23"/>
      <c r="LXX86" s="23"/>
      <c r="LXY86" s="23"/>
      <c r="LXZ86" s="23"/>
      <c r="LYA86" s="23"/>
      <c r="LYB86" s="23"/>
      <c r="LYC86" s="23"/>
      <c r="LYD86" s="23"/>
      <c r="LYE86" s="23"/>
      <c r="LYF86" s="23"/>
      <c r="LYG86" s="23"/>
      <c r="LYH86" s="23"/>
      <c r="LYI86" s="23"/>
      <c r="LYJ86" s="23"/>
      <c r="LYK86" s="23"/>
      <c r="LYL86" s="23"/>
      <c r="LYM86" s="23"/>
      <c r="LYN86" s="23"/>
      <c r="LYO86" s="23"/>
      <c r="LYP86" s="23"/>
      <c r="LYQ86" s="23"/>
      <c r="LYR86" s="23"/>
      <c r="LYS86" s="23"/>
      <c r="LYT86" s="23"/>
      <c r="LYU86" s="23"/>
      <c r="LYV86" s="23"/>
      <c r="LYW86" s="23"/>
      <c r="LYX86" s="23"/>
      <c r="LYY86" s="23"/>
      <c r="LYZ86" s="23"/>
      <c r="LZA86" s="23"/>
      <c r="LZB86" s="23"/>
      <c r="LZC86" s="23"/>
      <c r="LZD86" s="23"/>
      <c r="LZE86" s="23"/>
      <c r="LZF86" s="23"/>
      <c r="LZG86" s="23"/>
      <c r="LZH86" s="23"/>
      <c r="LZI86" s="23"/>
      <c r="LZJ86" s="23"/>
      <c r="LZK86" s="23"/>
      <c r="LZL86" s="23"/>
      <c r="LZM86" s="23"/>
      <c r="LZN86" s="23"/>
      <c r="LZO86" s="23"/>
      <c r="LZP86" s="23"/>
      <c r="LZQ86" s="23"/>
      <c r="LZR86" s="23"/>
      <c r="LZS86" s="23"/>
      <c r="LZT86" s="23"/>
      <c r="LZU86" s="23"/>
      <c r="LZV86" s="23"/>
      <c r="LZW86" s="23"/>
      <c r="LZX86" s="23"/>
      <c r="LZY86" s="23"/>
      <c r="LZZ86" s="23"/>
      <c r="MAA86" s="23"/>
      <c r="MAB86" s="23"/>
      <c r="MAC86" s="23"/>
      <c r="MAD86" s="23"/>
      <c r="MAE86" s="23"/>
      <c r="MAF86" s="23"/>
      <c r="MAG86" s="23"/>
      <c r="MAH86" s="23"/>
      <c r="MAI86" s="23"/>
      <c r="MAJ86" s="23"/>
      <c r="MAK86" s="23"/>
      <c r="MAL86" s="23"/>
      <c r="MAM86" s="23"/>
      <c r="MAN86" s="23"/>
      <c r="MAO86" s="23"/>
      <c r="MAP86" s="23"/>
      <c r="MAQ86" s="23"/>
      <c r="MAR86" s="23"/>
      <c r="MAS86" s="23"/>
      <c r="MAT86" s="23"/>
      <c r="MAU86" s="23"/>
      <c r="MAV86" s="23"/>
      <c r="MAW86" s="23"/>
      <c r="MAX86" s="23"/>
      <c r="MAY86" s="23"/>
      <c r="MAZ86" s="23"/>
      <c r="MBA86" s="23"/>
      <c r="MBB86" s="23"/>
      <c r="MBC86" s="23"/>
      <c r="MBD86" s="23"/>
      <c r="MBE86" s="23"/>
      <c r="MBF86" s="23"/>
      <c r="MBG86" s="23"/>
      <c r="MBH86" s="23"/>
      <c r="MBI86" s="23"/>
      <c r="MBJ86" s="23"/>
      <c r="MBK86" s="23"/>
      <c r="MBL86" s="23"/>
      <c r="MBM86" s="23"/>
      <c r="MBN86" s="23"/>
      <c r="MBO86" s="23"/>
      <c r="MBP86" s="23"/>
      <c r="MBQ86" s="23"/>
      <c r="MBR86" s="23"/>
      <c r="MBS86" s="23"/>
      <c r="MBT86" s="23"/>
      <c r="MBU86" s="23"/>
      <c r="MBV86" s="23"/>
      <c r="MBW86" s="23"/>
      <c r="MBX86" s="23"/>
      <c r="MBY86" s="23"/>
      <c r="MBZ86" s="23"/>
      <c r="MCA86" s="23"/>
      <c r="MCB86" s="23"/>
      <c r="MCC86" s="23"/>
      <c r="MCD86" s="23"/>
      <c r="MCE86" s="23"/>
      <c r="MCF86" s="23"/>
      <c r="MCG86" s="23"/>
      <c r="MCH86" s="23"/>
      <c r="MCI86" s="23"/>
      <c r="MCJ86" s="23"/>
      <c r="MCK86" s="23"/>
      <c r="MCL86" s="23"/>
      <c r="MCM86" s="23"/>
      <c r="MCN86" s="23"/>
      <c r="MCO86" s="23"/>
      <c r="MCP86" s="23"/>
      <c r="MCQ86" s="23"/>
      <c r="MCR86" s="23"/>
      <c r="MCS86" s="23"/>
      <c r="MCT86" s="23"/>
      <c r="MCU86" s="23"/>
      <c r="MCV86" s="23"/>
      <c r="MCW86" s="23"/>
      <c r="MCX86" s="23"/>
      <c r="MCY86" s="23"/>
      <c r="MCZ86" s="23"/>
      <c r="MDA86" s="23"/>
      <c r="MDB86" s="23"/>
      <c r="MDC86" s="23"/>
      <c r="MDD86" s="23"/>
      <c r="MDE86" s="23"/>
      <c r="MDF86" s="23"/>
      <c r="MDG86" s="23"/>
      <c r="MDH86" s="23"/>
      <c r="MDI86" s="23"/>
      <c r="MDJ86" s="23"/>
      <c r="MDK86" s="23"/>
      <c r="MDL86" s="23"/>
      <c r="MDM86" s="23"/>
      <c r="MDN86" s="23"/>
      <c r="MDO86" s="23"/>
      <c r="MDP86" s="23"/>
      <c r="MDQ86" s="23"/>
      <c r="MDR86" s="23"/>
      <c r="MDS86" s="23"/>
      <c r="MDT86" s="23"/>
      <c r="MDU86" s="23"/>
      <c r="MDV86" s="23"/>
      <c r="MDW86" s="23"/>
      <c r="MDX86" s="23"/>
      <c r="MDY86" s="23"/>
      <c r="MDZ86" s="23"/>
      <c r="MEA86" s="23"/>
      <c r="MEB86" s="23"/>
      <c r="MEC86" s="23"/>
      <c r="MED86" s="23"/>
      <c r="MEE86" s="23"/>
      <c r="MEF86" s="23"/>
      <c r="MEG86" s="23"/>
      <c r="MEH86" s="23"/>
      <c r="MEI86" s="23"/>
      <c r="MEJ86" s="23"/>
      <c r="MEK86" s="23"/>
      <c r="MEL86" s="23"/>
      <c r="MEM86" s="23"/>
      <c r="MEN86" s="23"/>
      <c r="MEO86" s="23"/>
      <c r="MEP86" s="23"/>
      <c r="MEQ86" s="23"/>
      <c r="MER86" s="23"/>
      <c r="MES86" s="23"/>
      <c r="MET86" s="23"/>
      <c r="MEU86" s="23"/>
      <c r="MEV86" s="23"/>
      <c r="MEW86" s="23"/>
      <c r="MEX86" s="23"/>
      <c r="MEY86" s="23"/>
      <c r="MEZ86" s="23"/>
      <c r="MFA86" s="23"/>
      <c r="MFB86" s="23"/>
      <c r="MFC86" s="23"/>
      <c r="MFD86" s="23"/>
      <c r="MFE86" s="23"/>
      <c r="MFF86" s="23"/>
      <c r="MFG86" s="23"/>
      <c r="MFH86" s="23"/>
      <c r="MFI86" s="23"/>
      <c r="MFJ86" s="23"/>
      <c r="MFK86" s="23"/>
      <c r="MFL86" s="23"/>
      <c r="MFM86" s="23"/>
      <c r="MFN86" s="23"/>
      <c r="MFO86" s="23"/>
      <c r="MFP86" s="23"/>
      <c r="MFQ86" s="23"/>
      <c r="MFR86" s="23"/>
      <c r="MFS86" s="23"/>
      <c r="MFT86" s="23"/>
      <c r="MFU86" s="23"/>
      <c r="MFV86" s="23"/>
      <c r="MFW86" s="23"/>
      <c r="MFX86" s="23"/>
      <c r="MFY86" s="23"/>
      <c r="MFZ86" s="23"/>
      <c r="MGA86" s="23"/>
      <c r="MGB86" s="23"/>
      <c r="MGC86" s="23"/>
      <c r="MGD86" s="23"/>
      <c r="MGE86" s="23"/>
      <c r="MGF86" s="23"/>
      <c r="MGG86" s="23"/>
      <c r="MGH86" s="23"/>
      <c r="MGI86" s="23"/>
      <c r="MGJ86" s="23"/>
      <c r="MGK86" s="23"/>
      <c r="MGL86" s="23"/>
      <c r="MGM86" s="23"/>
      <c r="MGN86" s="23"/>
      <c r="MGO86" s="23"/>
      <c r="MGP86" s="23"/>
      <c r="MGQ86" s="23"/>
      <c r="MGR86" s="23"/>
      <c r="MGS86" s="23"/>
      <c r="MGT86" s="23"/>
      <c r="MGU86" s="23"/>
      <c r="MGV86" s="23"/>
      <c r="MGW86" s="23"/>
      <c r="MGX86" s="23"/>
      <c r="MGY86" s="23"/>
      <c r="MGZ86" s="23"/>
      <c r="MHA86" s="23"/>
      <c r="MHB86" s="23"/>
      <c r="MHC86" s="23"/>
      <c r="MHD86" s="23"/>
      <c r="MHE86" s="23"/>
      <c r="MHF86" s="23"/>
      <c r="MHG86" s="23"/>
      <c r="MHH86" s="23"/>
      <c r="MHI86" s="23"/>
      <c r="MHJ86" s="23"/>
      <c r="MHK86" s="23"/>
      <c r="MHL86" s="23"/>
      <c r="MHM86" s="23"/>
      <c r="MHN86" s="23"/>
      <c r="MHO86" s="23"/>
      <c r="MHP86" s="23"/>
      <c r="MHQ86" s="23"/>
      <c r="MHR86" s="23"/>
      <c r="MHS86" s="23"/>
      <c r="MHT86" s="23"/>
      <c r="MHU86" s="23"/>
      <c r="MHV86" s="23"/>
      <c r="MHW86" s="23"/>
      <c r="MHX86" s="23"/>
      <c r="MHY86" s="23"/>
      <c r="MHZ86" s="23"/>
      <c r="MIA86" s="23"/>
      <c r="MIB86" s="23"/>
      <c r="MIC86" s="23"/>
      <c r="MID86" s="23"/>
      <c r="MIE86" s="23"/>
      <c r="MIF86" s="23"/>
      <c r="MIG86" s="23"/>
      <c r="MIH86" s="23"/>
      <c r="MII86" s="23"/>
      <c r="MIJ86" s="23"/>
      <c r="MIK86" s="23"/>
      <c r="MIL86" s="23"/>
      <c r="MIM86" s="23"/>
      <c r="MIN86" s="23"/>
      <c r="MIO86" s="23"/>
      <c r="MIP86" s="23"/>
      <c r="MIQ86" s="23"/>
      <c r="MIR86" s="23"/>
      <c r="MIS86" s="23"/>
      <c r="MIT86" s="23"/>
      <c r="MIU86" s="23"/>
      <c r="MIV86" s="23"/>
      <c r="MIW86" s="23"/>
      <c r="MIX86" s="23"/>
      <c r="MIY86" s="23"/>
      <c r="MIZ86" s="23"/>
      <c r="MJA86" s="23"/>
      <c r="MJB86" s="23"/>
      <c r="MJC86" s="23"/>
      <c r="MJD86" s="23"/>
      <c r="MJE86" s="23"/>
      <c r="MJF86" s="23"/>
      <c r="MJG86" s="23"/>
      <c r="MJH86" s="23"/>
      <c r="MJI86" s="23"/>
      <c r="MJJ86" s="23"/>
      <c r="MJK86" s="23"/>
      <c r="MJL86" s="23"/>
      <c r="MJM86" s="23"/>
      <c r="MJN86" s="23"/>
      <c r="MJO86" s="23"/>
      <c r="MJP86" s="23"/>
      <c r="MJQ86" s="23"/>
      <c r="MJR86" s="23"/>
      <c r="MJS86" s="23"/>
      <c r="MJT86" s="23"/>
      <c r="MJU86" s="23"/>
      <c r="MJV86" s="23"/>
      <c r="MJW86" s="23"/>
      <c r="MJX86" s="23"/>
      <c r="MJY86" s="23"/>
      <c r="MJZ86" s="23"/>
      <c r="MKA86" s="23"/>
      <c r="MKB86" s="23"/>
      <c r="MKC86" s="23"/>
      <c r="MKD86" s="23"/>
      <c r="MKE86" s="23"/>
      <c r="MKF86" s="23"/>
      <c r="MKG86" s="23"/>
      <c r="MKH86" s="23"/>
      <c r="MKI86" s="23"/>
      <c r="MKJ86" s="23"/>
      <c r="MKK86" s="23"/>
      <c r="MKL86" s="23"/>
      <c r="MKM86" s="23"/>
      <c r="MKN86" s="23"/>
      <c r="MKO86" s="23"/>
      <c r="MKP86" s="23"/>
      <c r="MKQ86" s="23"/>
      <c r="MKR86" s="23"/>
      <c r="MKS86" s="23"/>
      <c r="MKT86" s="23"/>
      <c r="MKU86" s="23"/>
      <c r="MKV86" s="23"/>
      <c r="MKW86" s="23"/>
      <c r="MKX86" s="23"/>
      <c r="MKY86" s="23"/>
      <c r="MKZ86" s="23"/>
      <c r="MLA86" s="23"/>
      <c r="MLB86" s="23"/>
      <c r="MLC86" s="23"/>
      <c r="MLD86" s="23"/>
      <c r="MLE86" s="23"/>
      <c r="MLF86" s="23"/>
      <c r="MLG86" s="23"/>
      <c r="MLH86" s="23"/>
      <c r="MLI86" s="23"/>
      <c r="MLJ86" s="23"/>
      <c r="MLK86" s="23"/>
      <c r="MLL86" s="23"/>
      <c r="MLM86" s="23"/>
      <c r="MLN86" s="23"/>
      <c r="MLO86" s="23"/>
      <c r="MLP86" s="23"/>
      <c r="MLQ86" s="23"/>
      <c r="MLR86" s="23"/>
      <c r="MLS86" s="23"/>
      <c r="MLT86" s="23"/>
      <c r="MLU86" s="23"/>
      <c r="MLV86" s="23"/>
      <c r="MLW86" s="23"/>
      <c r="MLX86" s="23"/>
      <c r="MLY86" s="23"/>
      <c r="MLZ86" s="23"/>
      <c r="MMA86" s="23"/>
      <c r="MMB86" s="23"/>
      <c r="MMC86" s="23"/>
      <c r="MMD86" s="23"/>
      <c r="MME86" s="23"/>
      <c r="MMF86" s="23"/>
      <c r="MMG86" s="23"/>
      <c r="MMH86" s="23"/>
      <c r="MMI86" s="23"/>
      <c r="MMJ86" s="23"/>
      <c r="MMK86" s="23"/>
      <c r="MML86" s="23"/>
      <c r="MMM86" s="23"/>
      <c r="MMN86" s="23"/>
      <c r="MMO86" s="23"/>
      <c r="MMP86" s="23"/>
      <c r="MMQ86" s="23"/>
      <c r="MMR86" s="23"/>
      <c r="MMS86" s="23"/>
      <c r="MMT86" s="23"/>
      <c r="MMU86" s="23"/>
      <c r="MMV86" s="23"/>
      <c r="MMW86" s="23"/>
      <c r="MMX86" s="23"/>
      <c r="MMY86" s="23"/>
      <c r="MMZ86" s="23"/>
      <c r="MNA86" s="23"/>
      <c r="MNB86" s="23"/>
      <c r="MNC86" s="23"/>
      <c r="MND86" s="23"/>
      <c r="MNE86" s="23"/>
      <c r="MNF86" s="23"/>
      <c r="MNG86" s="23"/>
      <c r="MNH86" s="23"/>
      <c r="MNI86" s="23"/>
      <c r="MNJ86" s="23"/>
      <c r="MNK86" s="23"/>
      <c r="MNL86" s="23"/>
      <c r="MNM86" s="23"/>
      <c r="MNN86" s="23"/>
      <c r="MNO86" s="23"/>
      <c r="MNP86" s="23"/>
      <c r="MNQ86" s="23"/>
      <c r="MNR86" s="23"/>
      <c r="MNS86" s="23"/>
      <c r="MNT86" s="23"/>
      <c r="MNU86" s="23"/>
      <c r="MNV86" s="23"/>
      <c r="MNW86" s="23"/>
      <c r="MNX86" s="23"/>
      <c r="MNY86" s="23"/>
      <c r="MNZ86" s="23"/>
      <c r="MOA86" s="23"/>
      <c r="MOB86" s="23"/>
      <c r="MOC86" s="23"/>
      <c r="MOD86" s="23"/>
      <c r="MOE86" s="23"/>
      <c r="MOF86" s="23"/>
      <c r="MOG86" s="23"/>
      <c r="MOH86" s="23"/>
      <c r="MOI86" s="23"/>
      <c r="MOJ86" s="23"/>
      <c r="MOK86" s="23"/>
      <c r="MOL86" s="23"/>
      <c r="MOM86" s="23"/>
      <c r="MON86" s="23"/>
      <c r="MOO86" s="23"/>
      <c r="MOP86" s="23"/>
      <c r="MOQ86" s="23"/>
      <c r="MOR86" s="23"/>
      <c r="MOS86" s="23"/>
      <c r="MOT86" s="23"/>
      <c r="MOU86" s="23"/>
      <c r="MOV86" s="23"/>
      <c r="MOW86" s="23"/>
      <c r="MOX86" s="23"/>
      <c r="MOY86" s="23"/>
      <c r="MOZ86" s="23"/>
      <c r="MPA86" s="23"/>
      <c r="MPB86" s="23"/>
      <c r="MPC86" s="23"/>
      <c r="MPD86" s="23"/>
      <c r="MPE86" s="23"/>
      <c r="MPF86" s="23"/>
      <c r="MPG86" s="23"/>
      <c r="MPH86" s="23"/>
      <c r="MPI86" s="23"/>
      <c r="MPJ86" s="23"/>
      <c r="MPK86" s="23"/>
      <c r="MPL86" s="23"/>
      <c r="MPM86" s="23"/>
      <c r="MPN86" s="23"/>
      <c r="MPO86" s="23"/>
      <c r="MPP86" s="23"/>
      <c r="MPQ86" s="23"/>
      <c r="MPR86" s="23"/>
      <c r="MPS86" s="23"/>
      <c r="MPT86" s="23"/>
      <c r="MPU86" s="23"/>
      <c r="MPV86" s="23"/>
      <c r="MPW86" s="23"/>
      <c r="MPX86" s="23"/>
      <c r="MPY86" s="23"/>
      <c r="MPZ86" s="23"/>
      <c r="MQA86" s="23"/>
      <c r="MQB86" s="23"/>
      <c r="MQC86" s="23"/>
      <c r="MQD86" s="23"/>
      <c r="MQE86" s="23"/>
      <c r="MQF86" s="23"/>
      <c r="MQG86" s="23"/>
      <c r="MQH86" s="23"/>
      <c r="MQI86" s="23"/>
      <c r="MQJ86" s="23"/>
      <c r="MQK86" s="23"/>
      <c r="MQL86" s="23"/>
      <c r="MQM86" s="23"/>
      <c r="MQN86" s="23"/>
      <c r="MQO86" s="23"/>
      <c r="MQP86" s="23"/>
      <c r="MQQ86" s="23"/>
      <c r="MQR86" s="23"/>
      <c r="MQS86" s="23"/>
      <c r="MQT86" s="23"/>
      <c r="MQU86" s="23"/>
      <c r="MQV86" s="23"/>
      <c r="MQW86" s="23"/>
      <c r="MQX86" s="23"/>
      <c r="MQY86" s="23"/>
      <c r="MQZ86" s="23"/>
      <c r="MRA86" s="23"/>
      <c r="MRB86" s="23"/>
      <c r="MRC86" s="23"/>
      <c r="MRD86" s="23"/>
      <c r="MRE86" s="23"/>
      <c r="MRF86" s="23"/>
      <c r="MRG86" s="23"/>
      <c r="MRH86" s="23"/>
      <c r="MRI86" s="23"/>
      <c r="MRJ86" s="23"/>
      <c r="MRK86" s="23"/>
      <c r="MRL86" s="23"/>
      <c r="MRM86" s="23"/>
      <c r="MRN86" s="23"/>
      <c r="MRO86" s="23"/>
      <c r="MRP86" s="23"/>
      <c r="MRQ86" s="23"/>
      <c r="MRR86" s="23"/>
      <c r="MRS86" s="23"/>
      <c r="MRT86" s="23"/>
      <c r="MRU86" s="23"/>
      <c r="MRV86" s="23"/>
      <c r="MRW86" s="23"/>
      <c r="MRX86" s="23"/>
      <c r="MRY86" s="23"/>
      <c r="MRZ86" s="23"/>
      <c r="MSA86" s="23"/>
      <c r="MSB86" s="23"/>
      <c r="MSC86" s="23"/>
      <c r="MSD86" s="23"/>
      <c r="MSE86" s="23"/>
      <c r="MSF86" s="23"/>
      <c r="MSG86" s="23"/>
      <c r="MSH86" s="23"/>
      <c r="MSI86" s="23"/>
      <c r="MSJ86" s="23"/>
      <c r="MSK86" s="23"/>
      <c r="MSL86" s="23"/>
      <c r="MSM86" s="23"/>
      <c r="MSN86" s="23"/>
      <c r="MSO86" s="23"/>
      <c r="MSP86" s="23"/>
      <c r="MSQ86" s="23"/>
      <c r="MSR86" s="23"/>
      <c r="MSS86" s="23"/>
      <c r="MST86" s="23"/>
      <c r="MSU86" s="23"/>
      <c r="MSV86" s="23"/>
      <c r="MSW86" s="23"/>
      <c r="MSX86" s="23"/>
      <c r="MSY86" s="23"/>
      <c r="MSZ86" s="23"/>
      <c r="MTA86" s="23"/>
      <c r="MTB86" s="23"/>
      <c r="MTC86" s="23"/>
      <c r="MTD86" s="23"/>
      <c r="MTE86" s="23"/>
      <c r="MTF86" s="23"/>
      <c r="MTG86" s="23"/>
      <c r="MTH86" s="23"/>
      <c r="MTI86" s="23"/>
      <c r="MTJ86" s="23"/>
      <c r="MTK86" s="23"/>
      <c r="MTL86" s="23"/>
      <c r="MTM86" s="23"/>
      <c r="MTN86" s="23"/>
      <c r="MTO86" s="23"/>
      <c r="MTP86" s="23"/>
      <c r="MTQ86" s="23"/>
      <c r="MTR86" s="23"/>
      <c r="MTS86" s="23"/>
      <c r="MTT86" s="23"/>
      <c r="MTU86" s="23"/>
      <c r="MTV86" s="23"/>
      <c r="MTW86" s="23"/>
      <c r="MTX86" s="23"/>
      <c r="MTY86" s="23"/>
      <c r="MTZ86" s="23"/>
      <c r="MUA86" s="23"/>
      <c r="MUB86" s="23"/>
      <c r="MUC86" s="23"/>
      <c r="MUD86" s="23"/>
      <c r="MUE86" s="23"/>
      <c r="MUF86" s="23"/>
      <c r="MUG86" s="23"/>
      <c r="MUH86" s="23"/>
      <c r="MUI86" s="23"/>
      <c r="MUJ86" s="23"/>
      <c r="MUK86" s="23"/>
      <c r="MUL86" s="23"/>
      <c r="MUM86" s="23"/>
      <c r="MUN86" s="23"/>
      <c r="MUO86" s="23"/>
      <c r="MUP86" s="23"/>
      <c r="MUQ86" s="23"/>
      <c r="MUR86" s="23"/>
      <c r="MUS86" s="23"/>
      <c r="MUT86" s="23"/>
      <c r="MUU86" s="23"/>
      <c r="MUV86" s="23"/>
      <c r="MUW86" s="23"/>
      <c r="MUX86" s="23"/>
      <c r="MUY86" s="23"/>
      <c r="MUZ86" s="23"/>
      <c r="MVA86" s="23"/>
      <c r="MVB86" s="23"/>
      <c r="MVC86" s="23"/>
      <c r="MVD86" s="23"/>
      <c r="MVE86" s="23"/>
      <c r="MVF86" s="23"/>
      <c r="MVG86" s="23"/>
      <c r="MVH86" s="23"/>
      <c r="MVI86" s="23"/>
      <c r="MVJ86" s="23"/>
      <c r="MVK86" s="23"/>
      <c r="MVL86" s="23"/>
      <c r="MVM86" s="23"/>
      <c r="MVN86" s="23"/>
      <c r="MVO86" s="23"/>
      <c r="MVP86" s="23"/>
      <c r="MVQ86" s="23"/>
      <c r="MVR86" s="23"/>
      <c r="MVS86" s="23"/>
      <c r="MVT86" s="23"/>
      <c r="MVU86" s="23"/>
      <c r="MVV86" s="23"/>
      <c r="MVW86" s="23"/>
      <c r="MVX86" s="23"/>
      <c r="MVY86" s="23"/>
      <c r="MVZ86" s="23"/>
      <c r="MWA86" s="23"/>
      <c r="MWB86" s="23"/>
      <c r="MWC86" s="23"/>
      <c r="MWD86" s="23"/>
      <c r="MWE86" s="23"/>
      <c r="MWF86" s="23"/>
      <c r="MWG86" s="23"/>
      <c r="MWH86" s="23"/>
      <c r="MWI86" s="23"/>
      <c r="MWJ86" s="23"/>
      <c r="MWK86" s="23"/>
      <c r="MWL86" s="23"/>
      <c r="MWM86" s="23"/>
      <c r="MWN86" s="23"/>
      <c r="MWO86" s="23"/>
      <c r="MWP86" s="23"/>
      <c r="MWQ86" s="23"/>
      <c r="MWR86" s="23"/>
      <c r="MWS86" s="23"/>
      <c r="MWT86" s="23"/>
      <c r="MWU86" s="23"/>
      <c r="MWV86" s="23"/>
      <c r="MWW86" s="23"/>
      <c r="MWX86" s="23"/>
      <c r="MWY86" s="23"/>
      <c r="MWZ86" s="23"/>
      <c r="MXA86" s="23"/>
      <c r="MXB86" s="23"/>
      <c r="MXC86" s="23"/>
      <c r="MXD86" s="23"/>
      <c r="MXE86" s="23"/>
      <c r="MXF86" s="23"/>
      <c r="MXG86" s="23"/>
      <c r="MXH86" s="23"/>
      <c r="MXI86" s="23"/>
      <c r="MXJ86" s="23"/>
      <c r="MXK86" s="23"/>
      <c r="MXL86" s="23"/>
      <c r="MXM86" s="23"/>
      <c r="MXN86" s="23"/>
      <c r="MXO86" s="23"/>
      <c r="MXP86" s="23"/>
      <c r="MXQ86" s="23"/>
      <c r="MXR86" s="23"/>
      <c r="MXS86" s="23"/>
      <c r="MXT86" s="23"/>
      <c r="MXU86" s="23"/>
      <c r="MXV86" s="23"/>
      <c r="MXW86" s="23"/>
      <c r="MXX86" s="23"/>
      <c r="MXY86" s="23"/>
      <c r="MXZ86" s="23"/>
      <c r="MYA86" s="23"/>
      <c r="MYB86" s="23"/>
      <c r="MYC86" s="23"/>
      <c r="MYD86" s="23"/>
      <c r="MYE86" s="23"/>
      <c r="MYF86" s="23"/>
      <c r="MYG86" s="23"/>
      <c r="MYH86" s="23"/>
      <c r="MYI86" s="23"/>
      <c r="MYJ86" s="23"/>
      <c r="MYK86" s="23"/>
      <c r="MYL86" s="23"/>
      <c r="MYM86" s="23"/>
      <c r="MYN86" s="23"/>
      <c r="MYO86" s="23"/>
      <c r="MYP86" s="23"/>
      <c r="MYQ86" s="23"/>
      <c r="MYR86" s="23"/>
      <c r="MYS86" s="23"/>
      <c r="MYT86" s="23"/>
      <c r="MYU86" s="23"/>
      <c r="MYV86" s="23"/>
      <c r="MYW86" s="23"/>
      <c r="MYX86" s="23"/>
      <c r="MYY86" s="23"/>
      <c r="MYZ86" s="23"/>
      <c r="MZA86" s="23"/>
      <c r="MZB86" s="23"/>
      <c r="MZC86" s="23"/>
      <c r="MZD86" s="23"/>
      <c r="MZE86" s="23"/>
      <c r="MZF86" s="23"/>
      <c r="MZG86" s="23"/>
      <c r="MZH86" s="23"/>
      <c r="MZI86" s="23"/>
      <c r="MZJ86" s="23"/>
      <c r="MZK86" s="23"/>
      <c r="MZL86" s="23"/>
      <c r="MZM86" s="23"/>
      <c r="MZN86" s="23"/>
      <c r="MZO86" s="23"/>
      <c r="MZP86" s="23"/>
      <c r="MZQ86" s="23"/>
      <c r="MZR86" s="23"/>
      <c r="MZS86" s="23"/>
      <c r="MZT86" s="23"/>
      <c r="MZU86" s="23"/>
      <c r="MZV86" s="23"/>
      <c r="MZW86" s="23"/>
      <c r="MZX86" s="23"/>
      <c r="MZY86" s="23"/>
      <c r="MZZ86" s="23"/>
      <c r="NAA86" s="23"/>
      <c r="NAB86" s="23"/>
      <c r="NAC86" s="23"/>
      <c r="NAD86" s="23"/>
      <c r="NAE86" s="23"/>
      <c r="NAF86" s="23"/>
      <c r="NAG86" s="23"/>
      <c r="NAH86" s="23"/>
      <c r="NAI86" s="23"/>
      <c r="NAJ86" s="23"/>
      <c r="NAK86" s="23"/>
      <c r="NAL86" s="23"/>
      <c r="NAM86" s="23"/>
      <c r="NAN86" s="23"/>
      <c r="NAO86" s="23"/>
      <c r="NAP86" s="23"/>
      <c r="NAQ86" s="23"/>
      <c r="NAR86" s="23"/>
      <c r="NAS86" s="23"/>
      <c r="NAT86" s="23"/>
      <c r="NAU86" s="23"/>
      <c r="NAV86" s="23"/>
      <c r="NAW86" s="23"/>
      <c r="NAX86" s="23"/>
      <c r="NAY86" s="23"/>
      <c r="NAZ86" s="23"/>
      <c r="NBA86" s="23"/>
      <c r="NBB86" s="23"/>
      <c r="NBC86" s="23"/>
      <c r="NBD86" s="23"/>
      <c r="NBE86" s="23"/>
      <c r="NBF86" s="23"/>
      <c r="NBG86" s="23"/>
      <c r="NBH86" s="23"/>
      <c r="NBI86" s="23"/>
      <c r="NBJ86" s="23"/>
      <c r="NBK86" s="23"/>
      <c r="NBL86" s="23"/>
      <c r="NBM86" s="23"/>
      <c r="NBN86" s="23"/>
      <c r="NBO86" s="23"/>
      <c r="NBP86" s="23"/>
      <c r="NBQ86" s="23"/>
      <c r="NBR86" s="23"/>
      <c r="NBS86" s="23"/>
      <c r="NBT86" s="23"/>
      <c r="NBU86" s="23"/>
      <c r="NBV86" s="23"/>
      <c r="NBW86" s="23"/>
      <c r="NBX86" s="23"/>
      <c r="NBY86" s="23"/>
      <c r="NBZ86" s="23"/>
      <c r="NCA86" s="23"/>
      <c r="NCB86" s="23"/>
      <c r="NCC86" s="23"/>
      <c r="NCD86" s="23"/>
      <c r="NCE86" s="23"/>
      <c r="NCF86" s="23"/>
      <c r="NCG86" s="23"/>
      <c r="NCH86" s="23"/>
      <c r="NCI86" s="23"/>
      <c r="NCJ86" s="23"/>
      <c r="NCK86" s="23"/>
      <c r="NCL86" s="23"/>
      <c r="NCM86" s="23"/>
      <c r="NCN86" s="23"/>
      <c r="NCO86" s="23"/>
      <c r="NCP86" s="23"/>
      <c r="NCQ86" s="23"/>
      <c r="NCR86" s="23"/>
      <c r="NCS86" s="23"/>
      <c r="NCT86" s="23"/>
      <c r="NCU86" s="23"/>
      <c r="NCV86" s="23"/>
      <c r="NCW86" s="23"/>
      <c r="NCX86" s="23"/>
      <c r="NCY86" s="23"/>
      <c r="NCZ86" s="23"/>
      <c r="NDA86" s="23"/>
      <c r="NDB86" s="23"/>
      <c r="NDC86" s="23"/>
      <c r="NDD86" s="23"/>
      <c r="NDE86" s="23"/>
      <c r="NDF86" s="23"/>
      <c r="NDG86" s="23"/>
      <c r="NDH86" s="23"/>
      <c r="NDI86" s="23"/>
      <c r="NDJ86" s="23"/>
      <c r="NDK86" s="23"/>
      <c r="NDL86" s="23"/>
      <c r="NDM86" s="23"/>
      <c r="NDN86" s="23"/>
      <c r="NDO86" s="23"/>
      <c r="NDP86" s="23"/>
      <c r="NDQ86" s="23"/>
      <c r="NDR86" s="23"/>
      <c r="NDS86" s="23"/>
      <c r="NDT86" s="23"/>
      <c r="NDU86" s="23"/>
      <c r="NDV86" s="23"/>
      <c r="NDW86" s="23"/>
      <c r="NDX86" s="23"/>
      <c r="NDY86" s="23"/>
      <c r="NDZ86" s="23"/>
      <c r="NEA86" s="23"/>
      <c r="NEB86" s="23"/>
      <c r="NEC86" s="23"/>
      <c r="NED86" s="23"/>
      <c r="NEE86" s="23"/>
      <c r="NEF86" s="23"/>
      <c r="NEG86" s="23"/>
      <c r="NEH86" s="23"/>
      <c r="NEI86" s="23"/>
      <c r="NEJ86" s="23"/>
      <c r="NEK86" s="23"/>
      <c r="NEL86" s="23"/>
      <c r="NEM86" s="23"/>
      <c r="NEN86" s="23"/>
      <c r="NEO86" s="23"/>
      <c r="NEP86" s="23"/>
      <c r="NEQ86" s="23"/>
      <c r="NER86" s="23"/>
      <c r="NES86" s="23"/>
      <c r="NET86" s="23"/>
      <c r="NEU86" s="23"/>
      <c r="NEV86" s="23"/>
      <c r="NEW86" s="23"/>
      <c r="NEX86" s="23"/>
      <c r="NEY86" s="23"/>
      <c r="NEZ86" s="23"/>
      <c r="NFA86" s="23"/>
      <c r="NFB86" s="23"/>
      <c r="NFC86" s="23"/>
      <c r="NFD86" s="23"/>
      <c r="NFE86" s="23"/>
      <c r="NFF86" s="23"/>
      <c r="NFG86" s="23"/>
      <c r="NFH86" s="23"/>
      <c r="NFI86" s="23"/>
      <c r="NFJ86" s="23"/>
      <c r="NFK86" s="23"/>
      <c r="NFL86" s="23"/>
      <c r="NFM86" s="23"/>
      <c r="NFN86" s="23"/>
      <c r="NFO86" s="23"/>
      <c r="NFP86" s="23"/>
      <c r="NFQ86" s="23"/>
      <c r="NFR86" s="23"/>
      <c r="NFS86" s="23"/>
      <c r="NFT86" s="23"/>
      <c r="NFU86" s="23"/>
      <c r="NFV86" s="23"/>
      <c r="NFW86" s="23"/>
      <c r="NFX86" s="23"/>
      <c r="NFY86" s="23"/>
      <c r="NFZ86" s="23"/>
      <c r="NGA86" s="23"/>
      <c r="NGB86" s="23"/>
      <c r="NGC86" s="23"/>
      <c r="NGD86" s="23"/>
      <c r="NGE86" s="23"/>
      <c r="NGF86" s="23"/>
      <c r="NGG86" s="23"/>
      <c r="NGH86" s="23"/>
      <c r="NGI86" s="23"/>
      <c r="NGJ86" s="23"/>
      <c r="NGK86" s="23"/>
      <c r="NGL86" s="23"/>
      <c r="NGM86" s="23"/>
      <c r="NGN86" s="23"/>
      <c r="NGO86" s="23"/>
      <c r="NGP86" s="23"/>
      <c r="NGQ86" s="23"/>
      <c r="NGR86" s="23"/>
      <c r="NGS86" s="23"/>
      <c r="NGT86" s="23"/>
      <c r="NGU86" s="23"/>
      <c r="NGV86" s="23"/>
      <c r="NGW86" s="23"/>
      <c r="NGX86" s="23"/>
      <c r="NGY86" s="23"/>
      <c r="NGZ86" s="23"/>
      <c r="NHA86" s="23"/>
      <c r="NHB86" s="23"/>
      <c r="NHC86" s="23"/>
      <c r="NHD86" s="23"/>
      <c r="NHE86" s="23"/>
      <c r="NHF86" s="23"/>
      <c r="NHG86" s="23"/>
      <c r="NHH86" s="23"/>
      <c r="NHI86" s="23"/>
      <c r="NHJ86" s="23"/>
      <c r="NHK86" s="23"/>
      <c r="NHL86" s="23"/>
      <c r="NHM86" s="23"/>
      <c r="NHN86" s="23"/>
      <c r="NHO86" s="23"/>
      <c r="NHP86" s="23"/>
      <c r="NHQ86" s="23"/>
      <c r="NHR86" s="23"/>
      <c r="NHS86" s="23"/>
      <c r="NHT86" s="23"/>
      <c r="NHU86" s="23"/>
      <c r="NHV86" s="23"/>
      <c r="NHW86" s="23"/>
      <c r="NHX86" s="23"/>
      <c r="NHY86" s="23"/>
      <c r="NHZ86" s="23"/>
      <c r="NIA86" s="23"/>
      <c r="NIB86" s="23"/>
      <c r="NIC86" s="23"/>
      <c r="NID86" s="23"/>
      <c r="NIE86" s="23"/>
      <c r="NIF86" s="23"/>
      <c r="NIG86" s="23"/>
      <c r="NIH86" s="23"/>
      <c r="NII86" s="23"/>
      <c r="NIJ86" s="23"/>
      <c r="NIK86" s="23"/>
      <c r="NIL86" s="23"/>
      <c r="NIM86" s="23"/>
      <c r="NIN86" s="23"/>
      <c r="NIO86" s="23"/>
      <c r="NIP86" s="23"/>
      <c r="NIQ86" s="23"/>
      <c r="NIR86" s="23"/>
      <c r="NIS86" s="23"/>
      <c r="NIT86" s="23"/>
      <c r="NIU86" s="23"/>
      <c r="NIV86" s="23"/>
      <c r="NIW86" s="23"/>
      <c r="NIX86" s="23"/>
      <c r="NIY86" s="23"/>
      <c r="NIZ86" s="23"/>
      <c r="NJA86" s="23"/>
      <c r="NJB86" s="23"/>
      <c r="NJC86" s="23"/>
      <c r="NJD86" s="23"/>
      <c r="NJE86" s="23"/>
      <c r="NJF86" s="23"/>
      <c r="NJG86" s="23"/>
      <c r="NJH86" s="23"/>
      <c r="NJI86" s="23"/>
      <c r="NJJ86" s="23"/>
      <c r="NJK86" s="23"/>
      <c r="NJL86" s="23"/>
      <c r="NJM86" s="23"/>
      <c r="NJN86" s="23"/>
      <c r="NJO86" s="23"/>
      <c r="NJP86" s="23"/>
      <c r="NJQ86" s="23"/>
      <c r="NJR86" s="23"/>
      <c r="NJS86" s="23"/>
      <c r="NJT86" s="23"/>
      <c r="NJU86" s="23"/>
      <c r="NJV86" s="23"/>
      <c r="NJW86" s="23"/>
      <c r="NJX86" s="23"/>
      <c r="NJY86" s="23"/>
      <c r="NJZ86" s="23"/>
      <c r="NKA86" s="23"/>
      <c r="NKB86" s="23"/>
      <c r="NKC86" s="23"/>
      <c r="NKD86" s="23"/>
      <c r="NKE86" s="23"/>
      <c r="NKF86" s="23"/>
      <c r="NKG86" s="23"/>
      <c r="NKH86" s="23"/>
      <c r="NKI86" s="23"/>
      <c r="NKJ86" s="23"/>
      <c r="NKK86" s="23"/>
      <c r="NKL86" s="23"/>
      <c r="NKM86" s="23"/>
      <c r="NKN86" s="23"/>
      <c r="NKO86" s="23"/>
      <c r="NKP86" s="23"/>
      <c r="NKQ86" s="23"/>
      <c r="NKR86" s="23"/>
      <c r="NKS86" s="23"/>
      <c r="NKT86" s="23"/>
      <c r="NKU86" s="23"/>
      <c r="NKV86" s="23"/>
      <c r="NKW86" s="23"/>
      <c r="NKX86" s="23"/>
      <c r="NKY86" s="23"/>
      <c r="NKZ86" s="23"/>
      <c r="NLA86" s="23"/>
      <c r="NLB86" s="23"/>
      <c r="NLC86" s="23"/>
      <c r="NLD86" s="23"/>
      <c r="NLE86" s="23"/>
      <c r="NLF86" s="23"/>
      <c r="NLG86" s="23"/>
      <c r="NLH86" s="23"/>
      <c r="NLI86" s="23"/>
      <c r="NLJ86" s="23"/>
      <c r="NLK86" s="23"/>
      <c r="NLL86" s="23"/>
      <c r="NLM86" s="23"/>
      <c r="NLN86" s="23"/>
      <c r="NLO86" s="23"/>
      <c r="NLP86" s="23"/>
      <c r="NLQ86" s="23"/>
      <c r="NLR86" s="23"/>
      <c r="NLS86" s="23"/>
      <c r="NLT86" s="23"/>
      <c r="NLU86" s="23"/>
      <c r="NLV86" s="23"/>
      <c r="NLW86" s="23"/>
      <c r="NLX86" s="23"/>
      <c r="NLY86" s="23"/>
      <c r="NLZ86" s="23"/>
      <c r="NMA86" s="23"/>
      <c r="NMB86" s="23"/>
      <c r="NMC86" s="23"/>
      <c r="NMD86" s="23"/>
      <c r="NME86" s="23"/>
      <c r="NMF86" s="23"/>
      <c r="NMG86" s="23"/>
      <c r="NMH86" s="23"/>
      <c r="NMI86" s="23"/>
      <c r="NMJ86" s="23"/>
      <c r="NMK86" s="23"/>
      <c r="NML86" s="23"/>
      <c r="NMM86" s="23"/>
      <c r="NMN86" s="23"/>
      <c r="NMO86" s="23"/>
      <c r="NMP86" s="23"/>
      <c r="NMQ86" s="23"/>
      <c r="NMR86" s="23"/>
      <c r="NMS86" s="23"/>
      <c r="NMT86" s="23"/>
      <c r="NMU86" s="23"/>
      <c r="NMV86" s="23"/>
      <c r="NMW86" s="23"/>
      <c r="NMX86" s="23"/>
      <c r="NMY86" s="23"/>
      <c r="NMZ86" s="23"/>
      <c r="NNA86" s="23"/>
      <c r="NNB86" s="23"/>
      <c r="NNC86" s="23"/>
      <c r="NND86" s="23"/>
      <c r="NNE86" s="23"/>
      <c r="NNF86" s="23"/>
      <c r="NNG86" s="23"/>
      <c r="NNH86" s="23"/>
      <c r="NNI86" s="23"/>
      <c r="NNJ86" s="23"/>
      <c r="NNK86" s="23"/>
      <c r="NNL86" s="23"/>
      <c r="NNM86" s="23"/>
      <c r="NNN86" s="23"/>
      <c r="NNO86" s="23"/>
      <c r="NNP86" s="23"/>
      <c r="NNQ86" s="23"/>
      <c r="NNR86" s="23"/>
      <c r="NNS86" s="23"/>
      <c r="NNT86" s="23"/>
      <c r="NNU86" s="23"/>
      <c r="NNV86" s="23"/>
      <c r="NNW86" s="23"/>
      <c r="NNX86" s="23"/>
      <c r="NNY86" s="23"/>
      <c r="NNZ86" s="23"/>
      <c r="NOA86" s="23"/>
      <c r="NOB86" s="23"/>
      <c r="NOC86" s="23"/>
      <c r="NOD86" s="23"/>
      <c r="NOE86" s="23"/>
      <c r="NOF86" s="23"/>
      <c r="NOG86" s="23"/>
      <c r="NOH86" s="23"/>
      <c r="NOI86" s="23"/>
      <c r="NOJ86" s="23"/>
      <c r="NOK86" s="23"/>
      <c r="NOL86" s="23"/>
      <c r="NOM86" s="23"/>
      <c r="NON86" s="23"/>
      <c r="NOO86" s="23"/>
      <c r="NOP86" s="23"/>
      <c r="NOQ86" s="23"/>
      <c r="NOR86" s="23"/>
      <c r="NOS86" s="23"/>
      <c r="NOT86" s="23"/>
      <c r="NOU86" s="23"/>
      <c r="NOV86" s="23"/>
      <c r="NOW86" s="23"/>
      <c r="NOX86" s="23"/>
      <c r="NOY86" s="23"/>
      <c r="NOZ86" s="23"/>
      <c r="NPA86" s="23"/>
      <c r="NPB86" s="23"/>
      <c r="NPC86" s="23"/>
      <c r="NPD86" s="23"/>
      <c r="NPE86" s="23"/>
      <c r="NPF86" s="23"/>
      <c r="NPG86" s="23"/>
      <c r="NPH86" s="23"/>
      <c r="NPI86" s="23"/>
      <c r="NPJ86" s="23"/>
      <c r="NPK86" s="23"/>
      <c r="NPL86" s="23"/>
      <c r="NPM86" s="23"/>
      <c r="NPN86" s="23"/>
      <c r="NPO86" s="23"/>
      <c r="NPP86" s="23"/>
      <c r="NPQ86" s="23"/>
      <c r="NPR86" s="23"/>
      <c r="NPS86" s="23"/>
      <c r="NPT86" s="23"/>
      <c r="NPU86" s="23"/>
      <c r="NPV86" s="23"/>
      <c r="NPW86" s="23"/>
      <c r="NPX86" s="23"/>
      <c r="NPY86" s="23"/>
      <c r="NPZ86" s="23"/>
      <c r="NQA86" s="23"/>
      <c r="NQB86" s="23"/>
      <c r="NQC86" s="23"/>
      <c r="NQD86" s="23"/>
      <c r="NQE86" s="23"/>
      <c r="NQF86" s="23"/>
      <c r="NQG86" s="23"/>
      <c r="NQH86" s="23"/>
      <c r="NQI86" s="23"/>
      <c r="NQJ86" s="23"/>
      <c r="NQK86" s="23"/>
      <c r="NQL86" s="23"/>
      <c r="NQM86" s="23"/>
      <c r="NQN86" s="23"/>
      <c r="NQO86" s="23"/>
      <c r="NQP86" s="23"/>
      <c r="NQQ86" s="23"/>
      <c r="NQR86" s="23"/>
      <c r="NQS86" s="23"/>
      <c r="NQT86" s="23"/>
      <c r="NQU86" s="23"/>
      <c r="NQV86" s="23"/>
      <c r="NQW86" s="23"/>
      <c r="NQX86" s="23"/>
      <c r="NQY86" s="23"/>
      <c r="NQZ86" s="23"/>
      <c r="NRA86" s="23"/>
      <c r="NRB86" s="23"/>
      <c r="NRC86" s="23"/>
      <c r="NRD86" s="23"/>
      <c r="NRE86" s="23"/>
      <c r="NRF86" s="23"/>
      <c r="NRG86" s="23"/>
      <c r="NRH86" s="23"/>
      <c r="NRI86" s="23"/>
      <c r="NRJ86" s="23"/>
      <c r="NRK86" s="23"/>
      <c r="NRL86" s="23"/>
      <c r="NRM86" s="23"/>
      <c r="NRN86" s="23"/>
      <c r="NRO86" s="23"/>
      <c r="NRP86" s="23"/>
      <c r="NRQ86" s="23"/>
      <c r="NRR86" s="23"/>
      <c r="NRS86" s="23"/>
      <c r="NRT86" s="23"/>
      <c r="NRU86" s="23"/>
      <c r="NRV86" s="23"/>
      <c r="NRW86" s="23"/>
      <c r="NRX86" s="23"/>
      <c r="NRY86" s="23"/>
      <c r="NRZ86" s="23"/>
      <c r="NSA86" s="23"/>
      <c r="NSB86" s="23"/>
      <c r="NSC86" s="23"/>
      <c r="NSD86" s="23"/>
      <c r="NSE86" s="23"/>
      <c r="NSF86" s="23"/>
      <c r="NSG86" s="23"/>
      <c r="NSH86" s="23"/>
      <c r="NSI86" s="23"/>
      <c r="NSJ86" s="23"/>
      <c r="NSK86" s="23"/>
      <c r="NSL86" s="23"/>
      <c r="NSM86" s="23"/>
      <c r="NSN86" s="23"/>
      <c r="NSO86" s="23"/>
      <c r="NSP86" s="23"/>
      <c r="NSQ86" s="23"/>
      <c r="NSR86" s="23"/>
      <c r="NSS86" s="23"/>
      <c r="NST86" s="23"/>
      <c r="NSU86" s="23"/>
      <c r="NSV86" s="23"/>
      <c r="NSW86" s="23"/>
      <c r="NSX86" s="23"/>
      <c r="NSY86" s="23"/>
      <c r="NSZ86" s="23"/>
      <c r="NTA86" s="23"/>
      <c r="NTB86" s="23"/>
      <c r="NTC86" s="23"/>
      <c r="NTD86" s="23"/>
      <c r="NTE86" s="23"/>
      <c r="NTF86" s="23"/>
      <c r="NTG86" s="23"/>
      <c r="NTH86" s="23"/>
      <c r="NTI86" s="23"/>
      <c r="NTJ86" s="23"/>
      <c r="NTK86" s="23"/>
      <c r="NTL86" s="23"/>
      <c r="NTM86" s="23"/>
      <c r="NTN86" s="23"/>
      <c r="NTO86" s="23"/>
      <c r="NTP86" s="23"/>
      <c r="NTQ86" s="23"/>
      <c r="NTR86" s="23"/>
      <c r="NTS86" s="23"/>
      <c r="NTT86" s="23"/>
      <c r="NTU86" s="23"/>
      <c r="NTV86" s="23"/>
      <c r="NTW86" s="23"/>
      <c r="NTX86" s="23"/>
      <c r="NTY86" s="23"/>
      <c r="NTZ86" s="23"/>
      <c r="NUA86" s="23"/>
      <c r="NUB86" s="23"/>
      <c r="NUC86" s="23"/>
      <c r="NUD86" s="23"/>
      <c r="NUE86" s="23"/>
      <c r="NUF86" s="23"/>
      <c r="NUG86" s="23"/>
      <c r="NUH86" s="23"/>
      <c r="NUI86" s="23"/>
      <c r="NUJ86" s="23"/>
      <c r="NUK86" s="23"/>
      <c r="NUL86" s="23"/>
      <c r="NUM86" s="23"/>
      <c r="NUN86" s="23"/>
      <c r="NUO86" s="23"/>
      <c r="NUP86" s="23"/>
      <c r="NUQ86" s="23"/>
      <c r="NUR86" s="23"/>
      <c r="NUS86" s="23"/>
      <c r="NUT86" s="23"/>
      <c r="NUU86" s="23"/>
      <c r="NUV86" s="23"/>
      <c r="NUW86" s="23"/>
      <c r="NUX86" s="23"/>
      <c r="NUY86" s="23"/>
      <c r="NUZ86" s="23"/>
      <c r="NVA86" s="23"/>
      <c r="NVB86" s="23"/>
      <c r="NVC86" s="23"/>
      <c r="NVD86" s="23"/>
      <c r="NVE86" s="23"/>
      <c r="NVF86" s="23"/>
      <c r="NVG86" s="23"/>
      <c r="NVH86" s="23"/>
      <c r="NVI86" s="23"/>
      <c r="NVJ86" s="23"/>
      <c r="NVK86" s="23"/>
      <c r="NVL86" s="23"/>
      <c r="NVM86" s="23"/>
      <c r="NVN86" s="23"/>
      <c r="NVO86" s="23"/>
      <c r="NVP86" s="23"/>
      <c r="NVQ86" s="23"/>
      <c r="NVR86" s="23"/>
      <c r="NVS86" s="23"/>
      <c r="NVT86" s="23"/>
      <c r="NVU86" s="23"/>
      <c r="NVV86" s="23"/>
      <c r="NVW86" s="23"/>
      <c r="NVX86" s="23"/>
      <c r="NVY86" s="23"/>
      <c r="NVZ86" s="23"/>
      <c r="NWA86" s="23"/>
      <c r="NWB86" s="23"/>
      <c r="NWC86" s="23"/>
      <c r="NWD86" s="23"/>
      <c r="NWE86" s="23"/>
      <c r="NWF86" s="23"/>
      <c r="NWG86" s="23"/>
      <c r="NWH86" s="23"/>
      <c r="NWI86" s="23"/>
      <c r="NWJ86" s="23"/>
      <c r="NWK86" s="23"/>
      <c r="NWL86" s="23"/>
      <c r="NWM86" s="23"/>
      <c r="NWN86" s="23"/>
      <c r="NWO86" s="23"/>
      <c r="NWP86" s="23"/>
      <c r="NWQ86" s="23"/>
      <c r="NWR86" s="23"/>
      <c r="NWS86" s="23"/>
      <c r="NWT86" s="23"/>
      <c r="NWU86" s="23"/>
      <c r="NWV86" s="23"/>
      <c r="NWW86" s="23"/>
      <c r="NWX86" s="23"/>
      <c r="NWY86" s="23"/>
      <c r="NWZ86" s="23"/>
      <c r="NXA86" s="23"/>
      <c r="NXB86" s="23"/>
      <c r="NXC86" s="23"/>
      <c r="NXD86" s="23"/>
      <c r="NXE86" s="23"/>
      <c r="NXF86" s="23"/>
      <c r="NXG86" s="23"/>
      <c r="NXH86" s="23"/>
      <c r="NXI86" s="23"/>
      <c r="NXJ86" s="23"/>
      <c r="NXK86" s="23"/>
      <c r="NXL86" s="23"/>
      <c r="NXM86" s="23"/>
      <c r="NXN86" s="23"/>
      <c r="NXO86" s="23"/>
      <c r="NXP86" s="23"/>
      <c r="NXQ86" s="23"/>
      <c r="NXR86" s="23"/>
      <c r="NXS86" s="23"/>
      <c r="NXT86" s="23"/>
      <c r="NXU86" s="23"/>
      <c r="NXV86" s="23"/>
      <c r="NXW86" s="23"/>
      <c r="NXX86" s="23"/>
      <c r="NXY86" s="23"/>
      <c r="NXZ86" s="23"/>
      <c r="NYA86" s="23"/>
      <c r="NYB86" s="23"/>
      <c r="NYC86" s="23"/>
      <c r="NYD86" s="23"/>
      <c r="NYE86" s="23"/>
      <c r="NYF86" s="23"/>
      <c r="NYG86" s="23"/>
      <c r="NYH86" s="23"/>
      <c r="NYI86" s="23"/>
      <c r="NYJ86" s="23"/>
      <c r="NYK86" s="23"/>
      <c r="NYL86" s="23"/>
      <c r="NYM86" s="23"/>
      <c r="NYN86" s="23"/>
      <c r="NYO86" s="23"/>
      <c r="NYP86" s="23"/>
      <c r="NYQ86" s="23"/>
      <c r="NYR86" s="23"/>
      <c r="NYS86" s="23"/>
      <c r="NYT86" s="23"/>
      <c r="NYU86" s="23"/>
      <c r="NYV86" s="23"/>
      <c r="NYW86" s="23"/>
      <c r="NYX86" s="23"/>
      <c r="NYY86" s="23"/>
      <c r="NYZ86" s="23"/>
      <c r="NZA86" s="23"/>
      <c r="NZB86" s="23"/>
      <c r="NZC86" s="23"/>
      <c r="NZD86" s="23"/>
      <c r="NZE86" s="23"/>
      <c r="NZF86" s="23"/>
      <c r="NZG86" s="23"/>
      <c r="NZH86" s="23"/>
      <c r="NZI86" s="23"/>
      <c r="NZJ86" s="23"/>
      <c r="NZK86" s="23"/>
      <c r="NZL86" s="23"/>
      <c r="NZM86" s="23"/>
      <c r="NZN86" s="23"/>
      <c r="NZO86" s="23"/>
      <c r="NZP86" s="23"/>
      <c r="NZQ86" s="23"/>
      <c r="NZR86" s="23"/>
      <c r="NZS86" s="23"/>
      <c r="NZT86" s="23"/>
      <c r="NZU86" s="23"/>
      <c r="NZV86" s="23"/>
      <c r="NZW86" s="23"/>
      <c r="NZX86" s="23"/>
      <c r="NZY86" s="23"/>
      <c r="NZZ86" s="23"/>
      <c r="OAA86" s="23"/>
      <c r="OAB86" s="23"/>
      <c r="OAC86" s="23"/>
      <c r="OAD86" s="23"/>
      <c r="OAE86" s="23"/>
      <c r="OAF86" s="23"/>
      <c r="OAG86" s="23"/>
      <c r="OAH86" s="23"/>
      <c r="OAI86" s="23"/>
      <c r="OAJ86" s="23"/>
      <c r="OAK86" s="23"/>
      <c r="OAL86" s="23"/>
      <c r="OAM86" s="23"/>
      <c r="OAN86" s="23"/>
      <c r="OAO86" s="23"/>
      <c r="OAP86" s="23"/>
      <c r="OAQ86" s="23"/>
      <c r="OAR86" s="23"/>
      <c r="OAS86" s="23"/>
      <c r="OAT86" s="23"/>
      <c r="OAU86" s="23"/>
      <c r="OAV86" s="23"/>
      <c r="OAW86" s="23"/>
      <c r="OAX86" s="23"/>
      <c r="OAY86" s="23"/>
      <c r="OAZ86" s="23"/>
      <c r="OBA86" s="23"/>
      <c r="OBB86" s="23"/>
      <c r="OBC86" s="23"/>
      <c r="OBD86" s="23"/>
      <c r="OBE86" s="23"/>
      <c r="OBF86" s="23"/>
      <c r="OBG86" s="23"/>
      <c r="OBH86" s="23"/>
      <c r="OBI86" s="23"/>
      <c r="OBJ86" s="23"/>
      <c r="OBK86" s="23"/>
      <c r="OBL86" s="23"/>
      <c r="OBM86" s="23"/>
      <c r="OBN86" s="23"/>
      <c r="OBO86" s="23"/>
      <c r="OBP86" s="23"/>
      <c r="OBQ86" s="23"/>
      <c r="OBR86" s="23"/>
      <c r="OBS86" s="23"/>
      <c r="OBT86" s="23"/>
      <c r="OBU86" s="23"/>
      <c r="OBV86" s="23"/>
      <c r="OBW86" s="23"/>
      <c r="OBX86" s="23"/>
      <c r="OBY86" s="23"/>
      <c r="OBZ86" s="23"/>
      <c r="OCA86" s="23"/>
      <c r="OCB86" s="23"/>
      <c r="OCC86" s="23"/>
      <c r="OCD86" s="23"/>
      <c r="OCE86" s="23"/>
      <c r="OCF86" s="23"/>
      <c r="OCG86" s="23"/>
      <c r="OCH86" s="23"/>
      <c r="OCI86" s="23"/>
      <c r="OCJ86" s="23"/>
      <c r="OCK86" s="23"/>
      <c r="OCL86" s="23"/>
      <c r="OCM86" s="23"/>
      <c r="OCN86" s="23"/>
      <c r="OCO86" s="23"/>
      <c r="OCP86" s="23"/>
      <c r="OCQ86" s="23"/>
      <c r="OCR86" s="23"/>
      <c r="OCS86" s="23"/>
      <c r="OCT86" s="23"/>
      <c r="OCU86" s="23"/>
      <c r="OCV86" s="23"/>
      <c r="OCW86" s="23"/>
      <c r="OCX86" s="23"/>
      <c r="OCY86" s="23"/>
      <c r="OCZ86" s="23"/>
      <c r="ODA86" s="23"/>
      <c r="ODB86" s="23"/>
      <c r="ODC86" s="23"/>
      <c r="ODD86" s="23"/>
      <c r="ODE86" s="23"/>
      <c r="ODF86" s="23"/>
      <c r="ODG86" s="23"/>
      <c r="ODH86" s="23"/>
      <c r="ODI86" s="23"/>
      <c r="ODJ86" s="23"/>
      <c r="ODK86" s="23"/>
      <c r="ODL86" s="23"/>
      <c r="ODM86" s="23"/>
      <c r="ODN86" s="23"/>
      <c r="ODO86" s="23"/>
      <c r="ODP86" s="23"/>
      <c r="ODQ86" s="23"/>
      <c r="ODR86" s="23"/>
      <c r="ODS86" s="23"/>
      <c r="ODT86" s="23"/>
      <c r="ODU86" s="23"/>
      <c r="ODV86" s="23"/>
      <c r="ODW86" s="23"/>
      <c r="ODX86" s="23"/>
      <c r="ODY86" s="23"/>
      <c r="ODZ86" s="23"/>
      <c r="OEA86" s="23"/>
      <c r="OEB86" s="23"/>
      <c r="OEC86" s="23"/>
      <c r="OED86" s="23"/>
      <c r="OEE86" s="23"/>
      <c r="OEF86" s="23"/>
      <c r="OEG86" s="23"/>
      <c r="OEH86" s="23"/>
      <c r="OEI86" s="23"/>
      <c r="OEJ86" s="23"/>
      <c r="OEK86" s="23"/>
      <c r="OEL86" s="23"/>
      <c r="OEM86" s="23"/>
      <c r="OEN86" s="23"/>
      <c r="OEO86" s="23"/>
      <c r="OEP86" s="23"/>
      <c r="OEQ86" s="23"/>
      <c r="OER86" s="23"/>
      <c r="OES86" s="23"/>
      <c r="OET86" s="23"/>
      <c r="OEU86" s="23"/>
      <c r="OEV86" s="23"/>
      <c r="OEW86" s="23"/>
      <c r="OEX86" s="23"/>
      <c r="OEY86" s="23"/>
      <c r="OEZ86" s="23"/>
      <c r="OFA86" s="23"/>
      <c r="OFB86" s="23"/>
      <c r="OFC86" s="23"/>
      <c r="OFD86" s="23"/>
      <c r="OFE86" s="23"/>
      <c r="OFF86" s="23"/>
      <c r="OFG86" s="23"/>
      <c r="OFH86" s="23"/>
      <c r="OFI86" s="23"/>
      <c r="OFJ86" s="23"/>
      <c r="OFK86" s="23"/>
      <c r="OFL86" s="23"/>
      <c r="OFM86" s="23"/>
      <c r="OFN86" s="23"/>
      <c r="OFO86" s="23"/>
      <c r="OFP86" s="23"/>
      <c r="OFQ86" s="23"/>
      <c r="OFR86" s="23"/>
      <c r="OFS86" s="23"/>
      <c r="OFT86" s="23"/>
      <c r="OFU86" s="23"/>
      <c r="OFV86" s="23"/>
      <c r="OFW86" s="23"/>
      <c r="OFX86" s="23"/>
      <c r="OFY86" s="23"/>
      <c r="OFZ86" s="23"/>
      <c r="OGA86" s="23"/>
      <c r="OGB86" s="23"/>
      <c r="OGC86" s="23"/>
      <c r="OGD86" s="23"/>
      <c r="OGE86" s="23"/>
      <c r="OGF86" s="23"/>
      <c r="OGG86" s="23"/>
      <c r="OGH86" s="23"/>
      <c r="OGI86" s="23"/>
      <c r="OGJ86" s="23"/>
      <c r="OGK86" s="23"/>
      <c r="OGL86" s="23"/>
      <c r="OGM86" s="23"/>
      <c r="OGN86" s="23"/>
      <c r="OGO86" s="23"/>
      <c r="OGP86" s="23"/>
      <c r="OGQ86" s="23"/>
      <c r="OGR86" s="23"/>
      <c r="OGS86" s="23"/>
      <c r="OGT86" s="23"/>
      <c r="OGU86" s="23"/>
      <c r="OGV86" s="23"/>
      <c r="OGW86" s="23"/>
      <c r="OGX86" s="23"/>
      <c r="OGY86" s="23"/>
      <c r="OGZ86" s="23"/>
      <c r="OHA86" s="23"/>
      <c r="OHB86" s="23"/>
      <c r="OHC86" s="23"/>
      <c r="OHD86" s="23"/>
      <c r="OHE86" s="23"/>
      <c r="OHF86" s="23"/>
      <c r="OHG86" s="23"/>
      <c r="OHH86" s="23"/>
      <c r="OHI86" s="23"/>
      <c r="OHJ86" s="23"/>
      <c r="OHK86" s="23"/>
      <c r="OHL86" s="23"/>
      <c r="OHM86" s="23"/>
      <c r="OHN86" s="23"/>
      <c r="OHO86" s="23"/>
      <c r="OHP86" s="23"/>
      <c r="OHQ86" s="23"/>
      <c r="OHR86" s="23"/>
      <c r="OHS86" s="23"/>
      <c r="OHT86" s="23"/>
      <c r="OHU86" s="23"/>
      <c r="OHV86" s="23"/>
      <c r="OHW86" s="23"/>
      <c r="OHX86" s="23"/>
      <c r="OHY86" s="23"/>
      <c r="OHZ86" s="23"/>
      <c r="OIA86" s="23"/>
      <c r="OIB86" s="23"/>
      <c r="OIC86" s="23"/>
      <c r="OID86" s="23"/>
      <c r="OIE86" s="23"/>
      <c r="OIF86" s="23"/>
      <c r="OIG86" s="23"/>
      <c r="OIH86" s="23"/>
      <c r="OII86" s="23"/>
      <c r="OIJ86" s="23"/>
      <c r="OIK86" s="23"/>
      <c r="OIL86" s="23"/>
      <c r="OIM86" s="23"/>
      <c r="OIN86" s="23"/>
      <c r="OIO86" s="23"/>
      <c r="OIP86" s="23"/>
      <c r="OIQ86" s="23"/>
      <c r="OIR86" s="23"/>
      <c r="OIS86" s="23"/>
      <c r="OIT86" s="23"/>
      <c r="OIU86" s="23"/>
      <c r="OIV86" s="23"/>
      <c r="OIW86" s="23"/>
      <c r="OIX86" s="23"/>
      <c r="OIY86" s="23"/>
      <c r="OIZ86" s="23"/>
      <c r="OJA86" s="23"/>
      <c r="OJB86" s="23"/>
      <c r="OJC86" s="23"/>
      <c r="OJD86" s="23"/>
      <c r="OJE86" s="23"/>
      <c r="OJF86" s="23"/>
      <c r="OJG86" s="23"/>
      <c r="OJH86" s="23"/>
      <c r="OJI86" s="23"/>
      <c r="OJJ86" s="23"/>
      <c r="OJK86" s="23"/>
      <c r="OJL86" s="23"/>
      <c r="OJM86" s="23"/>
      <c r="OJN86" s="23"/>
      <c r="OJO86" s="23"/>
      <c r="OJP86" s="23"/>
      <c r="OJQ86" s="23"/>
      <c r="OJR86" s="23"/>
      <c r="OJS86" s="23"/>
      <c r="OJT86" s="23"/>
      <c r="OJU86" s="23"/>
      <c r="OJV86" s="23"/>
      <c r="OJW86" s="23"/>
      <c r="OJX86" s="23"/>
      <c r="OJY86" s="23"/>
      <c r="OJZ86" s="23"/>
      <c r="OKA86" s="23"/>
      <c r="OKB86" s="23"/>
      <c r="OKC86" s="23"/>
      <c r="OKD86" s="23"/>
      <c r="OKE86" s="23"/>
      <c r="OKF86" s="23"/>
      <c r="OKG86" s="23"/>
      <c r="OKH86" s="23"/>
      <c r="OKI86" s="23"/>
      <c r="OKJ86" s="23"/>
      <c r="OKK86" s="23"/>
      <c r="OKL86" s="23"/>
      <c r="OKM86" s="23"/>
      <c r="OKN86" s="23"/>
      <c r="OKO86" s="23"/>
      <c r="OKP86" s="23"/>
      <c r="OKQ86" s="23"/>
      <c r="OKR86" s="23"/>
      <c r="OKS86" s="23"/>
      <c r="OKT86" s="23"/>
      <c r="OKU86" s="23"/>
      <c r="OKV86" s="23"/>
      <c r="OKW86" s="23"/>
      <c r="OKX86" s="23"/>
      <c r="OKY86" s="23"/>
      <c r="OKZ86" s="23"/>
      <c r="OLA86" s="23"/>
      <c r="OLB86" s="23"/>
      <c r="OLC86" s="23"/>
      <c r="OLD86" s="23"/>
      <c r="OLE86" s="23"/>
      <c r="OLF86" s="23"/>
      <c r="OLG86" s="23"/>
      <c r="OLH86" s="23"/>
      <c r="OLI86" s="23"/>
      <c r="OLJ86" s="23"/>
      <c r="OLK86" s="23"/>
      <c r="OLL86" s="23"/>
      <c r="OLM86" s="23"/>
      <c r="OLN86" s="23"/>
      <c r="OLO86" s="23"/>
      <c r="OLP86" s="23"/>
      <c r="OLQ86" s="23"/>
      <c r="OLR86" s="23"/>
      <c r="OLS86" s="23"/>
      <c r="OLT86" s="23"/>
      <c r="OLU86" s="23"/>
      <c r="OLV86" s="23"/>
      <c r="OLW86" s="23"/>
      <c r="OLX86" s="23"/>
      <c r="OLY86" s="23"/>
      <c r="OLZ86" s="23"/>
      <c r="OMA86" s="23"/>
      <c r="OMB86" s="23"/>
      <c r="OMC86" s="23"/>
      <c r="OMD86" s="23"/>
      <c r="OME86" s="23"/>
      <c r="OMF86" s="23"/>
      <c r="OMG86" s="23"/>
      <c r="OMH86" s="23"/>
      <c r="OMI86" s="23"/>
      <c r="OMJ86" s="23"/>
      <c r="OMK86" s="23"/>
      <c r="OML86" s="23"/>
      <c r="OMM86" s="23"/>
      <c r="OMN86" s="23"/>
      <c r="OMO86" s="23"/>
      <c r="OMP86" s="23"/>
      <c r="OMQ86" s="23"/>
      <c r="OMR86" s="23"/>
      <c r="OMS86" s="23"/>
      <c r="OMT86" s="23"/>
      <c r="OMU86" s="23"/>
      <c r="OMV86" s="23"/>
      <c r="OMW86" s="23"/>
      <c r="OMX86" s="23"/>
      <c r="OMY86" s="23"/>
      <c r="OMZ86" s="23"/>
      <c r="ONA86" s="23"/>
      <c r="ONB86" s="23"/>
      <c r="ONC86" s="23"/>
      <c r="OND86" s="23"/>
      <c r="ONE86" s="23"/>
      <c r="ONF86" s="23"/>
      <c r="ONG86" s="23"/>
      <c r="ONH86" s="23"/>
      <c r="ONI86" s="23"/>
      <c r="ONJ86" s="23"/>
      <c r="ONK86" s="23"/>
      <c r="ONL86" s="23"/>
      <c r="ONM86" s="23"/>
      <c r="ONN86" s="23"/>
      <c r="ONO86" s="23"/>
      <c r="ONP86" s="23"/>
      <c r="ONQ86" s="23"/>
      <c r="ONR86" s="23"/>
      <c r="ONS86" s="23"/>
      <c r="ONT86" s="23"/>
      <c r="ONU86" s="23"/>
      <c r="ONV86" s="23"/>
      <c r="ONW86" s="23"/>
      <c r="ONX86" s="23"/>
      <c r="ONY86" s="23"/>
      <c r="ONZ86" s="23"/>
      <c r="OOA86" s="23"/>
      <c r="OOB86" s="23"/>
      <c r="OOC86" s="23"/>
      <c r="OOD86" s="23"/>
      <c r="OOE86" s="23"/>
      <c r="OOF86" s="23"/>
      <c r="OOG86" s="23"/>
      <c r="OOH86" s="23"/>
      <c r="OOI86" s="23"/>
      <c r="OOJ86" s="23"/>
      <c r="OOK86" s="23"/>
      <c r="OOL86" s="23"/>
      <c r="OOM86" s="23"/>
      <c r="OON86" s="23"/>
      <c r="OOO86" s="23"/>
      <c r="OOP86" s="23"/>
      <c r="OOQ86" s="23"/>
      <c r="OOR86" s="23"/>
      <c r="OOS86" s="23"/>
      <c r="OOT86" s="23"/>
      <c r="OOU86" s="23"/>
      <c r="OOV86" s="23"/>
      <c r="OOW86" s="23"/>
      <c r="OOX86" s="23"/>
      <c r="OOY86" s="23"/>
      <c r="OOZ86" s="23"/>
      <c r="OPA86" s="23"/>
      <c r="OPB86" s="23"/>
      <c r="OPC86" s="23"/>
      <c r="OPD86" s="23"/>
      <c r="OPE86" s="23"/>
      <c r="OPF86" s="23"/>
      <c r="OPG86" s="23"/>
      <c r="OPH86" s="23"/>
      <c r="OPI86" s="23"/>
      <c r="OPJ86" s="23"/>
      <c r="OPK86" s="23"/>
      <c r="OPL86" s="23"/>
      <c r="OPM86" s="23"/>
      <c r="OPN86" s="23"/>
      <c r="OPO86" s="23"/>
      <c r="OPP86" s="23"/>
      <c r="OPQ86" s="23"/>
      <c r="OPR86" s="23"/>
      <c r="OPS86" s="23"/>
      <c r="OPT86" s="23"/>
      <c r="OPU86" s="23"/>
      <c r="OPV86" s="23"/>
      <c r="OPW86" s="23"/>
      <c r="OPX86" s="23"/>
      <c r="OPY86" s="23"/>
      <c r="OPZ86" s="23"/>
      <c r="OQA86" s="23"/>
      <c r="OQB86" s="23"/>
      <c r="OQC86" s="23"/>
      <c r="OQD86" s="23"/>
      <c r="OQE86" s="23"/>
      <c r="OQF86" s="23"/>
      <c r="OQG86" s="23"/>
      <c r="OQH86" s="23"/>
      <c r="OQI86" s="23"/>
      <c r="OQJ86" s="23"/>
      <c r="OQK86" s="23"/>
      <c r="OQL86" s="23"/>
      <c r="OQM86" s="23"/>
      <c r="OQN86" s="23"/>
      <c r="OQO86" s="23"/>
      <c r="OQP86" s="23"/>
      <c r="OQQ86" s="23"/>
      <c r="OQR86" s="23"/>
      <c r="OQS86" s="23"/>
      <c r="OQT86" s="23"/>
      <c r="OQU86" s="23"/>
      <c r="OQV86" s="23"/>
      <c r="OQW86" s="23"/>
      <c r="OQX86" s="23"/>
      <c r="OQY86" s="23"/>
      <c r="OQZ86" s="23"/>
      <c r="ORA86" s="23"/>
      <c r="ORB86" s="23"/>
      <c r="ORC86" s="23"/>
      <c r="ORD86" s="23"/>
      <c r="ORE86" s="23"/>
      <c r="ORF86" s="23"/>
      <c r="ORG86" s="23"/>
      <c r="ORH86" s="23"/>
      <c r="ORI86" s="23"/>
      <c r="ORJ86" s="23"/>
      <c r="ORK86" s="23"/>
      <c r="ORL86" s="23"/>
      <c r="ORM86" s="23"/>
      <c r="ORN86" s="23"/>
      <c r="ORO86" s="23"/>
      <c r="ORP86" s="23"/>
      <c r="ORQ86" s="23"/>
      <c r="ORR86" s="23"/>
      <c r="ORS86" s="23"/>
      <c r="ORT86" s="23"/>
      <c r="ORU86" s="23"/>
      <c r="ORV86" s="23"/>
      <c r="ORW86" s="23"/>
      <c r="ORX86" s="23"/>
      <c r="ORY86" s="23"/>
      <c r="ORZ86" s="23"/>
      <c r="OSA86" s="23"/>
      <c r="OSB86" s="23"/>
      <c r="OSC86" s="23"/>
      <c r="OSD86" s="23"/>
      <c r="OSE86" s="23"/>
      <c r="OSF86" s="23"/>
      <c r="OSG86" s="23"/>
      <c r="OSH86" s="23"/>
      <c r="OSI86" s="23"/>
      <c r="OSJ86" s="23"/>
      <c r="OSK86" s="23"/>
      <c r="OSL86" s="23"/>
      <c r="OSM86" s="23"/>
      <c r="OSN86" s="23"/>
      <c r="OSO86" s="23"/>
      <c r="OSP86" s="23"/>
      <c r="OSQ86" s="23"/>
      <c r="OSR86" s="23"/>
      <c r="OSS86" s="23"/>
      <c r="OST86" s="23"/>
      <c r="OSU86" s="23"/>
      <c r="OSV86" s="23"/>
      <c r="OSW86" s="23"/>
      <c r="OSX86" s="23"/>
      <c r="OSY86" s="23"/>
      <c r="OSZ86" s="23"/>
      <c r="OTA86" s="23"/>
      <c r="OTB86" s="23"/>
      <c r="OTC86" s="23"/>
      <c r="OTD86" s="23"/>
      <c r="OTE86" s="23"/>
      <c r="OTF86" s="23"/>
      <c r="OTG86" s="23"/>
      <c r="OTH86" s="23"/>
      <c r="OTI86" s="23"/>
      <c r="OTJ86" s="23"/>
      <c r="OTK86" s="23"/>
      <c r="OTL86" s="23"/>
      <c r="OTM86" s="23"/>
      <c r="OTN86" s="23"/>
      <c r="OTO86" s="23"/>
      <c r="OTP86" s="23"/>
      <c r="OTQ86" s="23"/>
      <c r="OTR86" s="23"/>
      <c r="OTS86" s="23"/>
      <c r="OTT86" s="23"/>
      <c r="OTU86" s="23"/>
      <c r="OTV86" s="23"/>
      <c r="OTW86" s="23"/>
      <c r="OTX86" s="23"/>
      <c r="OTY86" s="23"/>
      <c r="OTZ86" s="23"/>
      <c r="OUA86" s="23"/>
      <c r="OUB86" s="23"/>
      <c r="OUC86" s="23"/>
      <c r="OUD86" s="23"/>
      <c r="OUE86" s="23"/>
      <c r="OUF86" s="23"/>
      <c r="OUG86" s="23"/>
      <c r="OUH86" s="23"/>
      <c r="OUI86" s="23"/>
      <c r="OUJ86" s="23"/>
      <c r="OUK86" s="23"/>
      <c r="OUL86" s="23"/>
      <c r="OUM86" s="23"/>
      <c r="OUN86" s="23"/>
      <c r="OUO86" s="23"/>
      <c r="OUP86" s="23"/>
      <c r="OUQ86" s="23"/>
      <c r="OUR86" s="23"/>
      <c r="OUS86" s="23"/>
      <c r="OUT86" s="23"/>
      <c r="OUU86" s="23"/>
      <c r="OUV86" s="23"/>
      <c r="OUW86" s="23"/>
      <c r="OUX86" s="23"/>
      <c r="OUY86" s="23"/>
      <c r="OUZ86" s="23"/>
      <c r="OVA86" s="23"/>
      <c r="OVB86" s="23"/>
      <c r="OVC86" s="23"/>
      <c r="OVD86" s="23"/>
      <c r="OVE86" s="23"/>
      <c r="OVF86" s="23"/>
      <c r="OVG86" s="23"/>
      <c r="OVH86" s="23"/>
      <c r="OVI86" s="23"/>
      <c r="OVJ86" s="23"/>
      <c r="OVK86" s="23"/>
      <c r="OVL86" s="23"/>
      <c r="OVM86" s="23"/>
      <c r="OVN86" s="23"/>
      <c r="OVO86" s="23"/>
      <c r="OVP86" s="23"/>
      <c r="OVQ86" s="23"/>
      <c r="OVR86" s="23"/>
      <c r="OVS86" s="23"/>
      <c r="OVT86" s="23"/>
      <c r="OVU86" s="23"/>
      <c r="OVV86" s="23"/>
      <c r="OVW86" s="23"/>
      <c r="OVX86" s="23"/>
      <c r="OVY86" s="23"/>
      <c r="OVZ86" s="23"/>
      <c r="OWA86" s="23"/>
      <c r="OWB86" s="23"/>
      <c r="OWC86" s="23"/>
      <c r="OWD86" s="23"/>
      <c r="OWE86" s="23"/>
      <c r="OWF86" s="23"/>
      <c r="OWG86" s="23"/>
      <c r="OWH86" s="23"/>
      <c r="OWI86" s="23"/>
      <c r="OWJ86" s="23"/>
      <c r="OWK86" s="23"/>
      <c r="OWL86" s="23"/>
      <c r="OWM86" s="23"/>
      <c r="OWN86" s="23"/>
      <c r="OWO86" s="23"/>
      <c r="OWP86" s="23"/>
      <c r="OWQ86" s="23"/>
      <c r="OWR86" s="23"/>
      <c r="OWS86" s="23"/>
      <c r="OWT86" s="23"/>
      <c r="OWU86" s="23"/>
      <c r="OWV86" s="23"/>
      <c r="OWW86" s="23"/>
      <c r="OWX86" s="23"/>
      <c r="OWY86" s="23"/>
      <c r="OWZ86" s="23"/>
      <c r="OXA86" s="23"/>
      <c r="OXB86" s="23"/>
      <c r="OXC86" s="23"/>
      <c r="OXD86" s="23"/>
      <c r="OXE86" s="23"/>
      <c r="OXF86" s="23"/>
      <c r="OXG86" s="23"/>
      <c r="OXH86" s="23"/>
      <c r="OXI86" s="23"/>
      <c r="OXJ86" s="23"/>
      <c r="OXK86" s="23"/>
      <c r="OXL86" s="23"/>
      <c r="OXM86" s="23"/>
      <c r="OXN86" s="23"/>
      <c r="OXO86" s="23"/>
      <c r="OXP86" s="23"/>
      <c r="OXQ86" s="23"/>
      <c r="OXR86" s="23"/>
      <c r="OXS86" s="23"/>
      <c r="OXT86" s="23"/>
      <c r="OXU86" s="23"/>
      <c r="OXV86" s="23"/>
      <c r="OXW86" s="23"/>
      <c r="OXX86" s="23"/>
      <c r="OXY86" s="23"/>
      <c r="OXZ86" s="23"/>
      <c r="OYA86" s="23"/>
      <c r="OYB86" s="23"/>
      <c r="OYC86" s="23"/>
      <c r="OYD86" s="23"/>
      <c r="OYE86" s="23"/>
      <c r="OYF86" s="23"/>
      <c r="OYG86" s="23"/>
      <c r="OYH86" s="23"/>
      <c r="OYI86" s="23"/>
      <c r="OYJ86" s="23"/>
      <c r="OYK86" s="23"/>
      <c r="OYL86" s="23"/>
      <c r="OYM86" s="23"/>
      <c r="OYN86" s="23"/>
      <c r="OYO86" s="23"/>
      <c r="OYP86" s="23"/>
      <c r="OYQ86" s="23"/>
      <c r="OYR86" s="23"/>
      <c r="OYS86" s="23"/>
      <c r="OYT86" s="23"/>
      <c r="OYU86" s="23"/>
      <c r="OYV86" s="23"/>
      <c r="OYW86" s="23"/>
      <c r="OYX86" s="23"/>
      <c r="OYY86" s="23"/>
      <c r="OYZ86" s="23"/>
      <c r="OZA86" s="23"/>
      <c r="OZB86" s="23"/>
      <c r="OZC86" s="23"/>
      <c r="OZD86" s="23"/>
      <c r="OZE86" s="23"/>
      <c r="OZF86" s="23"/>
      <c r="OZG86" s="23"/>
      <c r="OZH86" s="23"/>
      <c r="OZI86" s="23"/>
      <c r="OZJ86" s="23"/>
      <c r="OZK86" s="23"/>
      <c r="OZL86" s="23"/>
      <c r="OZM86" s="23"/>
      <c r="OZN86" s="23"/>
      <c r="OZO86" s="23"/>
      <c r="OZP86" s="23"/>
      <c r="OZQ86" s="23"/>
      <c r="OZR86" s="23"/>
      <c r="OZS86" s="23"/>
      <c r="OZT86" s="23"/>
      <c r="OZU86" s="23"/>
      <c r="OZV86" s="23"/>
      <c r="OZW86" s="23"/>
      <c r="OZX86" s="23"/>
      <c r="OZY86" s="23"/>
      <c r="OZZ86" s="23"/>
      <c r="PAA86" s="23"/>
      <c r="PAB86" s="23"/>
      <c r="PAC86" s="23"/>
      <c r="PAD86" s="23"/>
      <c r="PAE86" s="23"/>
      <c r="PAF86" s="23"/>
      <c r="PAG86" s="23"/>
      <c r="PAH86" s="23"/>
      <c r="PAI86" s="23"/>
      <c r="PAJ86" s="23"/>
      <c r="PAK86" s="23"/>
      <c r="PAL86" s="23"/>
      <c r="PAM86" s="23"/>
      <c r="PAN86" s="23"/>
      <c r="PAO86" s="23"/>
      <c r="PAP86" s="23"/>
      <c r="PAQ86" s="23"/>
      <c r="PAR86" s="23"/>
      <c r="PAS86" s="23"/>
      <c r="PAT86" s="23"/>
      <c r="PAU86" s="23"/>
      <c r="PAV86" s="23"/>
      <c r="PAW86" s="23"/>
      <c r="PAX86" s="23"/>
      <c r="PAY86" s="23"/>
      <c r="PAZ86" s="23"/>
      <c r="PBA86" s="23"/>
      <c r="PBB86" s="23"/>
      <c r="PBC86" s="23"/>
      <c r="PBD86" s="23"/>
      <c r="PBE86" s="23"/>
      <c r="PBF86" s="23"/>
      <c r="PBG86" s="23"/>
      <c r="PBH86" s="23"/>
      <c r="PBI86" s="23"/>
      <c r="PBJ86" s="23"/>
      <c r="PBK86" s="23"/>
      <c r="PBL86" s="23"/>
      <c r="PBM86" s="23"/>
      <c r="PBN86" s="23"/>
      <c r="PBO86" s="23"/>
      <c r="PBP86" s="23"/>
      <c r="PBQ86" s="23"/>
      <c r="PBR86" s="23"/>
      <c r="PBS86" s="23"/>
      <c r="PBT86" s="23"/>
      <c r="PBU86" s="23"/>
      <c r="PBV86" s="23"/>
      <c r="PBW86" s="23"/>
      <c r="PBX86" s="23"/>
      <c r="PBY86" s="23"/>
      <c r="PBZ86" s="23"/>
      <c r="PCA86" s="23"/>
      <c r="PCB86" s="23"/>
      <c r="PCC86" s="23"/>
      <c r="PCD86" s="23"/>
      <c r="PCE86" s="23"/>
      <c r="PCF86" s="23"/>
      <c r="PCG86" s="23"/>
      <c r="PCH86" s="23"/>
      <c r="PCI86" s="23"/>
      <c r="PCJ86" s="23"/>
      <c r="PCK86" s="23"/>
      <c r="PCL86" s="23"/>
      <c r="PCM86" s="23"/>
      <c r="PCN86" s="23"/>
      <c r="PCO86" s="23"/>
      <c r="PCP86" s="23"/>
      <c r="PCQ86" s="23"/>
      <c r="PCR86" s="23"/>
      <c r="PCS86" s="23"/>
      <c r="PCT86" s="23"/>
      <c r="PCU86" s="23"/>
      <c r="PCV86" s="23"/>
      <c r="PCW86" s="23"/>
      <c r="PCX86" s="23"/>
      <c r="PCY86" s="23"/>
      <c r="PCZ86" s="23"/>
      <c r="PDA86" s="23"/>
      <c r="PDB86" s="23"/>
      <c r="PDC86" s="23"/>
      <c r="PDD86" s="23"/>
      <c r="PDE86" s="23"/>
      <c r="PDF86" s="23"/>
      <c r="PDG86" s="23"/>
      <c r="PDH86" s="23"/>
      <c r="PDI86" s="23"/>
      <c r="PDJ86" s="23"/>
      <c r="PDK86" s="23"/>
      <c r="PDL86" s="23"/>
      <c r="PDM86" s="23"/>
      <c r="PDN86" s="23"/>
      <c r="PDO86" s="23"/>
      <c r="PDP86" s="23"/>
      <c r="PDQ86" s="23"/>
      <c r="PDR86" s="23"/>
      <c r="PDS86" s="23"/>
      <c r="PDT86" s="23"/>
      <c r="PDU86" s="23"/>
      <c r="PDV86" s="23"/>
      <c r="PDW86" s="23"/>
      <c r="PDX86" s="23"/>
      <c r="PDY86" s="23"/>
      <c r="PDZ86" s="23"/>
      <c r="PEA86" s="23"/>
      <c r="PEB86" s="23"/>
      <c r="PEC86" s="23"/>
      <c r="PED86" s="23"/>
      <c r="PEE86" s="23"/>
      <c r="PEF86" s="23"/>
      <c r="PEG86" s="23"/>
      <c r="PEH86" s="23"/>
      <c r="PEI86" s="23"/>
      <c r="PEJ86" s="23"/>
      <c r="PEK86" s="23"/>
      <c r="PEL86" s="23"/>
      <c r="PEM86" s="23"/>
      <c r="PEN86" s="23"/>
      <c r="PEO86" s="23"/>
      <c r="PEP86" s="23"/>
      <c r="PEQ86" s="23"/>
      <c r="PER86" s="23"/>
      <c r="PES86" s="23"/>
      <c r="PET86" s="23"/>
      <c r="PEU86" s="23"/>
      <c r="PEV86" s="23"/>
      <c r="PEW86" s="23"/>
      <c r="PEX86" s="23"/>
      <c r="PEY86" s="23"/>
      <c r="PEZ86" s="23"/>
      <c r="PFA86" s="23"/>
      <c r="PFB86" s="23"/>
      <c r="PFC86" s="23"/>
      <c r="PFD86" s="23"/>
      <c r="PFE86" s="23"/>
      <c r="PFF86" s="23"/>
      <c r="PFG86" s="23"/>
      <c r="PFH86" s="23"/>
      <c r="PFI86" s="23"/>
      <c r="PFJ86" s="23"/>
      <c r="PFK86" s="23"/>
      <c r="PFL86" s="23"/>
      <c r="PFM86" s="23"/>
      <c r="PFN86" s="23"/>
      <c r="PFO86" s="23"/>
      <c r="PFP86" s="23"/>
      <c r="PFQ86" s="23"/>
      <c r="PFR86" s="23"/>
      <c r="PFS86" s="23"/>
      <c r="PFT86" s="23"/>
      <c r="PFU86" s="23"/>
      <c r="PFV86" s="23"/>
      <c r="PFW86" s="23"/>
      <c r="PFX86" s="23"/>
      <c r="PFY86" s="23"/>
      <c r="PFZ86" s="23"/>
      <c r="PGA86" s="23"/>
      <c r="PGB86" s="23"/>
      <c r="PGC86" s="23"/>
      <c r="PGD86" s="23"/>
      <c r="PGE86" s="23"/>
      <c r="PGF86" s="23"/>
      <c r="PGG86" s="23"/>
      <c r="PGH86" s="23"/>
      <c r="PGI86" s="23"/>
      <c r="PGJ86" s="23"/>
      <c r="PGK86" s="23"/>
      <c r="PGL86" s="23"/>
      <c r="PGM86" s="23"/>
      <c r="PGN86" s="23"/>
      <c r="PGO86" s="23"/>
      <c r="PGP86" s="23"/>
      <c r="PGQ86" s="23"/>
      <c r="PGR86" s="23"/>
      <c r="PGS86" s="23"/>
      <c r="PGT86" s="23"/>
      <c r="PGU86" s="23"/>
      <c r="PGV86" s="23"/>
      <c r="PGW86" s="23"/>
      <c r="PGX86" s="23"/>
      <c r="PGY86" s="23"/>
      <c r="PGZ86" s="23"/>
      <c r="PHA86" s="23"/>
      <c r="PHB86" s="23"/>
      <c r="PHC86" s="23"/>
      <c r="PHD86" s="23"/>
      <c r="PHE86" s="23"/>
      <c r="PHF86" s="23"/>
      <c r="PHG86" s="23"/>
      <c r="PHH86" s="23"/>
      <c r="PHI86" s="23"/>
      <c r="PHJ86" s="23"/>
      <c r="PHK86" s="23"/>
      <c r="PHL86" s="23"/>
      <c r="PHM86" s="23"/>
      <c r="PHN86" s="23"/>
      <c r="PHO86" s="23"/>
      <c r="PHP86" s="23"/>
      <c r="PHQ86" s="23"/>
      <c r="PHR86" s="23"/>
      <c r="PHS86" s="23"/>
      <c r="PHT86" s="23"/>
      <c r="PHU86" s="23"/>
      <c r="PHV86" s="23"/>
      <c r="PHW86" s="23"/>
      <c r="PHX86" s="23"/>
      <c r="PHY86" s="23"/>
      <c r="PHZ86" s="23"/>
      <c r="PIA86" s="23"/>
      <c r="PIB86" s="23"/>
      <c r="PIC86" s="23"/>
      <c r="PID86" s="23"/>
      <c r="PIE86" s="23"/>
      <c r="PIF86" s="23"/>
      <c r="PIG86" s="23"/>
      <c r="PIH86" s="23"/>
      <c r="PII86" s="23"/>
      <c r="PIJ86" s="23"/>
      <c r="PIK86" s="23"/>
      <c r="PIL86" s="23"/>
      <c r="PIM86" s="23"/>
      <c r="PIN86" s="23"/>
      <c r="PIO86" s="23"/>
      <c r="PIP86" s="23"/>
      <c r="PIQ86" s="23"/>
      <c r="PIR86" s="23"/>
      <c r="PIS86" s="23"/>
      <c r="PIT86" s="23"/>
      <c r="PIU86" s="23"/>
      <c r="PIV86" s="23"/>
      <c r="PIW86" s="23"/>
      <c r="PIX86" s="23"/>
      <c r="PIY86" s="23"/>
      <c r="PIZ86" s="23"/>
      <c r="PJA86" s="23"/>
      <c r="PJB86" s="23"/>
      <c r="PJC86" s="23"/>
      <c r="PJD86" s="23"/>
      <c r="PJE86" s="23"/>
      <c r="PJF86" s="23"/>
      <c r="PJG86" s="23"/>
      <c r="PJH86" s="23"/>
      <c r="PJI86" s="23"/>
      <c r="PJJ86" s="23"/>
      <c r="PJK86" s="23"/>
      <c r="PJL86" s="23"/>
      <c r="PJM86" s="23"/>
      <c r="PJN86" s="23"/>
      <c r="PJO86" s="23"/>
      <c r="PJP86" s="23"/>
      <c r="PJQ86" s="23"/>
      <c r="PJR86" s="23"/>
      <c r="PJS86" s="23"/>
      <c r="PJT86" s="23"/>
      <c r="PJU86" s="23"/>
      <c r="PJV86" s="23"/>
      <c r="PJW86" s="23"/>
      <c r="PJX86" s="23"/>
      <c r="PJY86" s="23"/>
      <c r="PJZ86" s="23"/>
      <c r="PKA86" s="23"/>
      <c r="PKB86" s="23"/>
      <c r="PKC86" s="23"/>
      <c r="PKD86" s="23"/>
      <c r="PKE86" s="23"/>
      <c r="PKF86" s="23"/>
      <c r="PKG86" s="23"/>
      <c r="PKH86" s="23"/>
      <c r="PKI86" s="23"/>
      <c r="PKJ86" s="23"/>
      <c r="PKK86" s="23"/>
      <c r="PKL86" s="23"/>
      <c r="PKM86" s="23"/>
      <c r="PKN86" s="23"/>
      <c r="PKO86" s="23"/>
      <c r="PKP86" s="23"/>
      <c r="PKQ86" s="23"/>
      <c r="PKR86" s="23"/>
      <c r="PKS86" s="23"/>
      <c r="PKT86" s="23"/>
      <c r="PKU86" s="23"/>
      <c r="PKV86" s="23"/>
      <c r="PKW86" s="23"/>
      <c r="PKX86" s="23"/>
      <c r="PKY86" s="23"/>
      <c r="PKZ86" s="23"/>
      <c r="PLA86" s="23"/>
      <c r="PLB86" s="23"/>
      <c r="PLC86" s="23"/>
      <c r="PLD86" s="23"/>
      <c r="PLE86" s="23"/>
      <c r="PLF86" s="23"/>
      <c r="PLG86" s="23"/>
      <c r="PLH86" s="23"/>
      <c r="PLI86" s="23"/>
      <c r="PLJ86" s="23"/>
      <c r="PLK86" s="23"/>
      <c r="PLL86" s="23"/>
      <c r="PLM86" s="23"/>
      <c r="PLN86" s="23"/>
      <c r="PLO86" s="23"/>
      <c r="PLP86" s="23"/>
      <c r="PLQ86" s="23"/>
      <c r="PLR86" s="23"/>
      <c r="PLS86" s="23"/>
      <c r="PLT86" s="23"/>
      <c r="PLU86" s="23"/>
      <c r="PLV86" s="23"/>
      <c r="PLW86" s="23"/>
      <c r="PLX86" s="23"/>
      <c r="PLY86" s="23"/>
      <c r="PLZ86" s="23"/>
      <c r="PMA86" s="23"/>
      <c r="PMB86" s="23"/>
      <c r="PMC86" s="23"/>
      <c r="PMD86" s="23"/>
      <c r="PME86" s="23"/>
      <c r="PMF86" s="23"/>
      <c r="PMG86" s="23"/>
      <c r="PMH86" s="23"/>
      <c r="PMI86" s="23"/>
      <c r="PMJ86" s="23"/>
      <c r="PMK86" s="23"/>
      <c r="PML86" s="23"/>
      <c r="PMM86" s="23"/>
      <c r="PMN86" s="23"/>
      <c r="PMO86" s="23"/>
      <c r="PMP86" s="23"/>
      <c r="PMQ86" s="23"/>
      <c r="PMR86" s="23"/>
      <c r="PMS86" s="23"/>
      <c r="PMT86" s="23"/>
      <c r="PMU86" s="23"/>
      <c r="PMV86" s="23"/>
      <c r="PMW86" s="23"/>
      <c r="PMX86" s="23"/>
      <c r="PMY86" s="23"/>
      <c r="PMZ86" s="23"/>
      <c r="PNA86" s="23"/>
      <c r="PNB86" s="23"/>
      <c r="PNC86" s="23"/>
      <c r="PND86" s="23"/>
      <c r="PNE86" s="23"/>
      <c r="PNF86" s="23"/>
      <c r="PNG86" s="23"/>
      <c r="PNH86" s="23"/>
      <c r="PNI86" s="23"/>
      <c r="PNJ86" s="23"/>
      <c r="PNK86" s="23"/>
      <c r="PNL86" s="23"/>
      <c r="PNM86" s="23"/>
      <c r="PNN86" s="23"/>
      <c r="PNO86" s="23"/>
      <c r="PNP86" s="23"/>
      <c r="PNQ86" s="23"/>
      <c r="PNR86" s="23"/>
      <c r="PNS86" s="23"/>
      <c r="PNT86" s="23"/>
      <c r="PNU86" s="23"/>
      <c r="PNV86" s="23"/>
      <c r="PNW86" s="23"/>
      <c r="PNX86" s="23"/>
      <c r="PNY86" s="23"/>
      <c r="PNZ86" s="23"/>
      <c r="POA86" s="23"/>
      <c r="POB86" s="23"/>
      <c r="POC86" s="23"/>
      <c r="POD86" s="23"/>
      <c r="POE86" s="23"/>
      <c r="POF86" s="23"/>
      <c r="POG86" s="23"/>
      <c r="POH86" s="23"/>
      <c r="POI86" s="23"/>
      <c r="POJ86" s="23"/>
      <c r="POK86" s="23"/>
      <c r="POL86" s="23"/>
      <c r="POM86" s="23"/>
      <c r="PON86" s="23"/>
      <c r="POO86" s="23"/>
      <c r="POP86" s="23"/>
      <c r="POQ86" s="23"/>
      <c r="POR86" s="23"/>
      <c r="POS86" s="23"/>
      <c r="POT86" s="23"/>
      <c r="POU86" s="23"/>
      <c r="POV86" s="23"/>
      <c r="POW86" s="23"/>
      <c r="POX86" s="23"/>
      <c r="POY86" s="23"/>
      <c r="POZ86" s="23"/>
      <c r="PPA86" s="23"/>
      <c r="PPB86" s="23"/>
      <c r="PPC86" s="23"/>
      <c r="PPD86" s="23"/>
      <c r="PPE86" s="23"/>
      <c r="PPF86" s="23"/>
      <c r="PPG86" s="23"/>
      <c r="PPH86" s="23"/>
      <c r="PPI86" s="23"/>
      <c r="PPJ86" s="23"/>
      <c r="PPK86" s="23"/>
      <c r="PPL86" s="23"/>
      <c r="PPM86" s="23"/>
      <c r="PPN86" s="23"/>
      <c r="PPO86" s="23"/>
      <c r="PPP86" s="23"/>
      <c r="PPQ86" s="23"/>
      <c r="PPR86" s="23"/>
      <c r="PPS86" s="23"/>
      <c r="PPT86" s="23"/>
      <c r="PPU86" s="23"/>
      <c r="PPV86" s="23"/>
      <c r="PPW86" s="23"/>
      <c r="PPX86" s="23"/>
      <c r="PPY86" s="23"/>
      <c r="PPZ86" s="23"/>
      <c r="PQA86" s="23"/>
      <c r="PQB86" s="23"/>
      <c r="PQC86" s="23"/>
      <c r="PQD86" s="23"/>
      <c r="PQE86" s="23"/>
      <c r="PQF86" s="23"/>
      <c r="PQG86" s="23"/>
      <c r="PQH86" s="23"/>
      <c r="PQI86" s="23"/>
      <c r="PQJ86" s="23"/>
      <c r="PQK86" s="23"/>
      <c r="PQL86" s="23"/>
      <c r="PQM86" s="23"/>
      <c r="PQN86" s="23"/>
      <c r="PQO86" s="23"/>
      <c r="PQP86" s="23"/>
      <c r="PQQ86" s="23"/>
      <c r="PQR86" s="23"/>
      <c r="PQS86" s="23"/>
      <c r="PQT86" s="23"/>
      <c r="PQU86" s="23"/>
      <c r="PQV86" s="23"/>
      <c r="PQW86" s="23"/>
      <c r="PQX86" s="23"/>
      <c r="PQY86" s="23"/>
      <c r="PQZ86" s="23"/>
      <c r="PRA86" s="23"/>
      <c r="PRB86" s="23"/>
      <c r="PRC86" s="23"/>
      <c r="PRD86" s="23"/>
      <c r="PRE86" s="23"/>
      <c r="PRF86" s="23"/>
      <c r="PRG86" s="23"/>
      <c r="PRH86" s="23"/>
      <c r="PRI86" s="23"/>
      <c r="PRJ86" s="23"/>
      <c r="PRK86" s="23"/>
      <c r="PRL86" s="23"/>
      <c r="PRM86" s="23"/>
      <c r="PRN86" s="23"/>
      <c r="PRO86" s="23"/>
      <c r="PRP86" s="23"/>
      <c r="PRQ86" s="23"/>
      <c r="PRR86" s="23"/>
      <c r="PRS86" s="23"/>
      <c r="PRT86" s="23"/>
      <c r="PRU86" s="23"/>
      <c r="PRV86" s="23"/>
      <c r="PRW86" s="23"/>
      <c r="PRX86" s="23"/>
      <c r="PRY86" s="23"/>
      <c r="PRZ86" s="23"/>
      <c r="PSA86" s="23"/>
      <c r="PSB86" s="23"/>
      <c r="PSC86" s="23"/>
      <c r="PSD86" s="23"/>
      <c r="PSE86" s="23"/>
      <c r="PSF86" s="23"/>
      <c r="PSG86" s="23"/>
      <c r="PSH86" s="23"/>
      <c r="PSI86" s="23"/>
      <c r="PSJ86" s="23"/>
      <c r="PSK86" s="23"/>
      <c r="PSL86" s="23"/>
      <c r="PSM86" s="23"/>
      <c r="PSN86" s="23"/>
      <c r="PSO86" s="23"/>
      <c r="PSP86" s="23"/>
      <c r="PSQ86" s="23"/>
      <c r="PSR86" s="23"/>
      <c r="PSS86" s="23"/>
      <c r="PST86" s="23"/>
      <c r="PSU86" s="23"/>
      <c r="PSV86" s="23"/>
      <c r="PSW86" s="23"/>
      <c r="PSX86" s="23"/>
      <c r="PSY86" s="23"/>
      <c r="PSZ86" s="23"/>
      <c r="PTA86" s="23"/>
      <c r="PTB86" s="23"/>
      <c r="PTC86" s="23"/>
      <c r="PTD86" s="23"/>
      <c r="PTE86" s="23"/>
      <c r="PTF86" s="23"/>
      <c r="PTG86" s="23"/>
      <c r="PTH86" s="23"/>
      <c r="PTI86" s="23"/>
      <c r="PTJ86" s="23"/>
      <c r="PTK86" s="23"/>
      <c r="PTL86" s="23"/>
      <c r="PTM86" s="23"/>
      <c r="PTN86" s="23"/>
      <c r="PTO86" s="23"/>
      <c r="PTP86" s="23"/>
      <c r="PTQ86" s="23"/>
      <c r="PTR86" s="23"/>
      <c r="PTS86" s="23"/>
      <c r="PTT86" s="23"/>
      <c r="PTU86" s="23"/>
      <c r="PTV86" s="23"/>
      <c r="PTW86" s="23"/>
      <c r="PTX86" s="23"/>
      <c r="PTY86" s="23"/>
      <c r="PTZ86" s="23"/>
      <c r="PUA86" s="23"/>
      <c r="PUB86" s="23"/>
      <c r="PUC86" s="23"/>
      <c r="PUD86" s="23"/>
      <c r="PUE86" s="23"/>
      <c r="PUF86" s="23"/>
      <c r="PUG86" s="23"/>
      <c r="PUH86" s="23"/>
      <c r="PUI86" s="23"/>
      <c r="PUJ86" s="23"/>
      <c r="PUK86" s="23"/>
      <c r="PUL86" s="23"/>
      <c r="PUM86" s="23"/>
      <c r="PUN86" s="23"/>
      <c r="PUO86" s="23"/>
      <c r="PUP86" s="23"/>
      <c r="PUQ86" s="23"/>
      <c r="PUR86" s="23"/>
      <c r="PUS86" s="23"/>
      <c r="PUT86" s="23"/>
      <c r="PUU86" s="23"/>
      <c r="PUV86" s="23"/>
      <c r="PUW86" s="23"/>
      <c r="PUX86" s="23"/>
      <c r="PUY86" s="23"/>
      <c r="PUZ86" s="23"/>
      <c r="PVA86" s="23"/>
      <c r="PVB86" s="23"/>
      <c r="PVC86" s="23"/>
      <c r="PVD86" s="23"/>
      <c r="PVE86" s="23"/>
      <c r="PVF86" s="23"/>
      <c r="PVG86" s="23"/>
      <c r="PVH86" s="23"/>
      <c r="PVI86" s="23"/>
      <c r="PVJ86" s="23"/>
      <c r="PVK86" s="23"/>
      <c r="PVL86" s="23"/>
      <c r="PVM86" s="23"/>
      <c r="PVN86" s="23"/>
      <c r="PVO86" s="23"/>
      <c r="PVP86" s="23"/>
      <c r="PVQ86" s="23"/>
      <c r="PVR86" s="23"/>
      <c r="PVS86" s="23"/>
      <c r="PVT86" s="23"/>
      <c r="PVU86" s="23"/>
      <c r="PVV86" s="23"/>
      <c r="PVW86" s="23"/>
      <c r="PVX86" s="23"/>
      <c r="PVY86" s="23"/>
      <c r="PVZ86" s="23"/>
      <c r="PWA86" s="23"/>
      <c r="PWB86" s="23"/>
      <c r="PWC86" s="23"/>
      <c r="PWD86" s="23"/>
      <c r="PWE86" s="23"/>
      <c r="PWF86" s="23"/>
      <c r="PWG86" s="23"/>
      <c r="PWH86" s="23"/>
      <c r="PWI86" s="23"/>
      <c r="PWJ86" s="23"/>
      <c r="PWK86" s="23"/>
      <c r="PWL86" s="23"/>
      <c r="PWM86" s="23"/>
      <c r="PWN86" s="23"/>
      <c r="PWO86" s="23"/>
      <c r="PWP86" s="23"/>
      <c r="PWQ86" s="23"/>
      <c r="PWR86" s="23"/>
      <c r="PWS86" s="23"/>
      <c r="PWT86" s="23"/>
      <c r="PWU86" s="23"/>
      <c r="PWV86" s="23"/>
      <c r="PWW86" s="23"/>
      <c r="PWX86" s="23"/>
      <c r="PWY86" s="23"/>
      <c r="PWZ86" s="23"/>
      <c r="PXA86" s="23"/>
      <c r="PXB86" s="23"/>
      <c r="PXC86" s="23"/>
      <c r="PXD86" s="23"/>
      <c r="PXE86" s="23"/>
      <c r="PXF86" s="23"/>
      <c r="PXG86" s="23"/>
      <c r="PXH86" s="23"/>
      <c r="PXI86" s="23"/>
      <c r="PXJ86" s="23"/>
      <c r="PXK86" s="23"/>
      <c r="PXL86" s="23"/>
      <c r="PXM86" s="23"/>
      <c r="PXN86" s="23"/>
      <c r="PXO86" s="23"/>
      <c r="PXP86" s="23"/>
      <c r="PXQ86" s="23"/>
      <c r="PXR86" s="23"/>
      <c r="PXS86" s="23"/>
      <c r="PXT86" s="23"/>
      <c r="PXU86" s="23"/>
      <c r="PXV86" s="23"/>
      <c r="PXW86" s="23"/>
      <c r="PXX86" s="23"/>
      <c r="PXY86" s="23"/>
      <c r="PXZ86" s="23"/>
      <c r="PYA86" s="23"/>
      <c r="PYB86" s="23"/>
      <c r="PYC86" s="23"/>
      <c r="PYD86" s="23"/>
      <c r="PYE86" s="23"/>
      <c r="PYF86" s="23"/>
      <c r="PYG86" s="23"/>
      <c r="PYH86" s="23"/>
      <c r="PYI86" s="23"/>
      <c r="PYJ86" s="23"/>
      <c r="PYK86" s="23"/>
      <c r="PYL86" s="23"/>
      <c r="PYM86" s="23"/>
      <c r="PYN86" s="23"/>
      <c r="PYO86" s="23"/>
      <c r="PYP86" s="23"/>
      <c r="PYQ86" s="23"/>
      <c r="PYR86" s="23"/>
      <c r="PYS86" s="23"/>
      <c r="PYT86" s="23"/>
      <c r="PYU86" s="23"/>
      <c r="PYV86" s="23"/>
      <c r="PYW86" s="23"/>
      <c r="PYX86" s="23"/>
      <c r="PYY86" s="23"/>
      <c r="PYZ86" s="23"/>
      <c r="PZA86" s="23"/>
      <c r="PZB86" s="23"/>
      <c r="PZC86" s="23"/>
      <c r="PZD86" s="23"/>
      <c r="PZE86" s="23"/>
      <c r="PZF86" s="23"/>
      <c r="PZG86" s="23"/>
      <c r="PZH86" s="23"/>
      <c r="PZI86" s="23"/>
      <c r="PZJ86" s="23"/>
      <c r="PZK86" s="23"/>
      <c r="PZL86" s="23"/>
      <c r="PZM86" s="23"/>
      <c r="PZN86" s="23"/>
      <c r="PZO86" s="23"/>
      <c r="PZP86" s="23"/>
      <c r="PZQ86" s="23"/>
      <c r="PZR86" s="23"/>
      <c r="PZS86" s="23"/>
      <c r="PZT86" s="23"/>
      <c r="PZU86" s="23"/>
      <c r="PZV86" s="23"/>
      <c r="PZW86" s="23"/>
      <c r="PZX86" s="23"/>
      <c r="PZY86" s="23"/>
      <c r="PZZ86" s="23"/>
      <c r="QAA86" s="23"/>
      <c r="QAB86" s="23"/>
      <c r="QAC86" s="23"/>
      <c r="QAD86" s="23"/>
      <c r="QAE86" s="23"/>
      <c r="QAF86" s="23"/>
      <c r="QAG86" s="23"/>
      <c r="QAH86" s="23"/>
      <c r="QAI86" s="23"/>
      <c r="QAJ86" s="23"/>
      <c r="QAK86" s="23"/>
      <c r="QAL86" s="23"/>
      <c r="QAM86" s="23"/>
      <c r="QAN86" s="23"/>
      <c r="QAO86" s="23"/>
      <c r="QAP86" s="23"/>
      <c r="QAQ86" s="23"/>
      <c r="QAR86" s="23"/>
      <c r="QAS86" s="23"/>
      <c r="QAT86" s="23"/>
      <c r="QAU86" s="23"/>
      <c r="QAV86" s="23"/>
      <c r="QAW86" s="23"/>
      <c r="QAX86" s="23"/>
      <c r="QAY86" s="23"/>
      <c r="QAZ86" s="23"/>
      <c r="QBA86" s="23"/>
      <c r="QBB86" s="23"/>
      <c r="QBC86" s="23"/>
      <c r="QBD86" s="23"/>
      <c r="QBE86" s="23"/>
      <c r="QBF86" s="23"/>
      <c r="QBG86" s="23"/>
      <c r="QBH86" s="23"/>
      <c r="QBI86" s="23"/>
      <c r="QBJ86" s="23"/>
      <c r="QBK86" s="23"/>
      <c r="QBL86" s="23"/>
      <c r="QBM86" s="23"/>
      <c r="QBN86" s="23"/>
      <c r="QBO86" s="23"/>
      <c r="QBP86" s="23"/>
      <c r="QBQ86" s="23"/>
      <c r="QBR86" s="23"/>
      <c r="QBS86" s="23"/>
      <c r="QBT86" s="23"/>
      <c r="QBU86" s="23"/>
      <c r="QBV86" s="23"/>
      <c r="QBW86" s="23"/>
      <c r="QBX86" s="23"/>
      <c r="QBY86" s="23"/>
      <c r="QBZ86" s="23"/>
      <c r="QCA86" s="23"/>
      <c r="QCB86" s="23"/>
      <c r="QCC86" s="23"/>
      <c r="QCD86" s="23"/>
      <c r="QCE86" s="23"/>
      <c r="QCF86" s="23"/>
      <c r="QCG86" s="23"/>
      <c r="QCH86" s="23"/>
      <c r="QCI86" s="23"/>
      <c r="QCJ86" s="23"/>
      <c r="QCK86" s="23"/>
      <c r="QCL86" s="23"/>
      <c r="QCM86" s="23"/>
      <c r="QCN86" s="23"/>
      <c r="QCO86" s="23"/>
      <c r="QCP86" s="23"/>
      <c r="QCQ86" s="23"/>
      <c r="QCR86" s="23"/>
      <c r="QCS86" s="23"/>
      <c r="QCT86" s="23"/>
      <c r="QCU86" s="23"/>
      <c r="QCV86" s="23"/>
      <c r="QCW86" s="23"/>
      <c r="QCX86" s="23"/>
      <c r="QCY86" s="23"/>
      <c r="QCZ86" s="23"/>
      <c r="QDA86" s="23"/>
      <c r="QDB86" s="23"/>
      <c r="QDC86" s="23"/>
      <c r="QDD86" s="23"/>
      <c r="QDE86" s="23"/>
      <c r="QDF86" s="23"/>
      <c r="QDG86" s="23"/>
      <c r="QDH86" s="23"/>
      <c r="QDI86" s="23"/>
      <c r="QDJ86" s="23"/>
      <c r="QDK86" s="23"/>
      <c r="QDL86" s="23"/>
      <c r="QDM86" s="23"/>
      <c r="QDN86" s="23"/>
      <c r="QDO86" s="23"/>
      <c r="QDP86" s="23"/>
      <c r="QDQ86" s="23"/>
      <c r="QDR86" s="23"/>
      <c r="QDS86" s="23"/>
      <c r="QDT86" s="23"/>
      <c r="QDU86" s="23"/>
      <c r="QDV86" s="23"/>
      <c r="QDW86" s="23"/>
      <c r="QDX86" s="23"/>
      <c r="QDY86" s="23"/>
      <c r="QDZ86" s="23"/>
      <c r="QEA86" s="23"/>
      <c r="QEB86" s="23"/>
      <c r="QEC86" s="23"/>
      <c r="QED86" s="23"/>
      <c r="QEE86" s="23"/>
      <c r="QEF86" s="23"/>
      <c r="QEG86" s="23"/>
      <c r="QEH86" s="23"/>
      <c r="QEI86" s="23"/>
      <c r="QEJ86" s="23"/>
      <c r="QEK86" s="23"/>
      <c r="QEL86" s="23"/>
      <c r="QEM86" s="23"/>
      <c r="QEN86" s="23"/>
      <c r="QEO86" s="23"/>
      <c r="QEP86" s="23"/>
      <c r="QEQ86" s="23"/>
      <c r="QER86" s="23"/>
      <c r="QES86" s="23"/>
      <c r="QET86" s="23"/>
      <c r="QEU86" s="23"/>
      <c r="QEV86" s="23"/>
      <c r="QEW86" s="23"/>
      <c r="QEX86" s="23"/>
      <c r="QEY86" s="23"/>
      <c r="QEZ86" s="23"/>
      <c r="QFA86" s="23"/>
      <c r="QFB86" s="23"/>
      <c r="QFC86" s="23"/>
      <c r="QFD86" s="23"/>
      <c r="QFE86" s="23"/>
      <c r="QFF86" s="23"/>
      <c r="QFG86" s="23"/>
      <c r="QFH86" s="23"/>
      <c r="QFI86" s="23"/>
      <c r="QFJ86" s="23"/>
      <c r="QFK86" s="23"/>
      <c r="QFL86" s="23"/>
      <c r="QFM86" s="23"/>
      <c r="QFN86" s="23"/>
      <c r="QFO86" s="23"/>
      <c r="QFP86" s="23"/>
      <c r="QFQ86" s="23"/>
      <c r="QFR86" s="23"/>
      <c r="QFS86" s="23"/>
      <c r="QFT86" s="23"/>
      <c r="QFU86" s="23"/>
      <c r="QFV86" s="23"/>
      <c r="QFW86" s="23"/>
      <c r="QFX86" s="23"/>
      <c r="QFY86" s="23"/>
      <c r="QFZ86" s="23"/>
      <c r="QGA86" s="23"/>
      <c r="QGB86" s="23"/>
      <c r="QGC86" s="23"/>
      <c r="QGD86" s="23"/>
      <c r="QGE86" s="23"/>
      <c r="QGF86" s="23"/>
      <c r="QGG86" s="23"/>
      <c r="QGH86" s="23"/>
      <c r="QGI86" s="23"/>
      <c r="QGJ86" s="23"/>
      <c r="QGK86" s="23"/>
      <c r="QGL86" s="23"/>
      <c r="QGM86" s="23"/>
      <c r="QGN86" s="23"/>
      <c r="QGO86" s="23"/>
      <c r="QGP86" s="23"/>
      <c r="QGQ86" s="23"/>
      <c r="QGR86" s="23"/>
      <c r="QGS86" s="23"/>
      <c r="QGT86" s="23"/>
      <c r="QGU86" s="23"/>
      <c r="QGV86" s="23"/>
      <c r="QGW86" s="23"/>
      <c r="QGX86" s="23"/>
      <c r="QGY86" s="23"/>
      <c r="QGZ86" s="23"/>
      <c r="QHA86" s="23"/>
      <c r="QHB86" s="23"/>
      <c r="QHC86" s="23"/>
      <c r="QHD86" s="23"/>
      <c r="QHE86" s="23"/>
      <c r="QHF86" s="23"/>
      <c r="QHG86" s="23"/>
      <c r="QHH86" s="23"/>
      <c r="QHI86" s="23"/>
      <c r="QHJ86" s="23"/>
      <c r="QHK86" s="23"/>
      <c r="QHL86" s="23"/>
      <c r="QHM86" s="23"/>
      <c r="QHN86" s="23"/>
      <c r="QHO86" s="23"/>
      <c r="QHP86" s="23"/>
      <c r="QHQ86" s="23"/>
      <c r="QHR86" s="23"/>
      <c r="QHS86" s="23"/>
      <c r="QHT86" s="23"/>
      <c r="QHU86" s="23"/>
      <c r="QHV86" s="23"/>
      <c r="QHW86" s="23"/>
      <c r="QHX86" s="23"/>
      <c r="QHY86" s="23"/>
      <c r="QHZ86" s="23"/>
      <c r="QIA86" s="23"/>
      <c r="QIB86" s="23"/>
      <c r="QIC86" s="23"/>
      <c r="QID86" s="23"/>
      <c r="QIE86" s="23"/>
      <c r="QIF86" s="23"/>
      <c r="QIG86" s="23"/>
      <c r="QIH86" s="23"/>
      <c r="QII86" s="23"/>
      <c r="QIJ86" s="23"/>
      <c r="QIK86" s="23"/>
      <c r="QIL86" s="23"/>
      <c r="QIM86" s="23"/>
      <c r="QIN86" s="23"/>
      <c r="QIO86" s="23"/>
      <c r="QIP86" s="23"/>
      <c r="QIQ86" s="23"/>
      <c r="QIR86" s="23"/>
      <c r="QIS86" s="23"/>
      <c r="QIT86" s="23"/>
      <c r="QIU86" s="23"/>
      <c r="QIV86" s="23"/>
      <c r="QIW86" s="23"/>
      <c r="QIX86" s="23"/>
      <c r="QIY86" s="23"/>
      <c r="QIZ86" s="23"/>
      <c r="QJA86" s="23"/>
      <c r="QJB86" s="23"/>
      <c r="QJC86" s="23"/>
      <c r="QJD86" s="23"/>
      <c r="QJE86" s="23"/>
      <c r="QJF86" s="23"/>
      <c r="QJG86" s="23"/>
      <c r="QJH86" s="23"/>
      <c r="QJI86" s="23"/>
      <c r="QJJ86" s="23"/>
      <c r="QJK86" s="23"/>
      <c r="QJL86" s="23"/>
      <c r="QJM86" s="23"/>
      <c r="QJN86" s="23"/>
      <c r="QJO86" s="23"/>
      <c r="QJP86" s="23"/>
      <c r="QJQ86" s="23"/>
      <c r="QJR86" s="23"/>
      <c r="QJS86" s="23"/>
      <c r="QJT86" s="23"/>
      <c r="QJU86" s="23"/>
      <c r="QJV86" s="23"/>
      <c r="QJW86" s="23"/>
      <c r="QJX86" s="23"/>
      <c r="QJY86" s="23"/>
      <c r="QJZ86" s="23"/>
      <c r="QKA86" s="23"/>
      <c r="QKB86" s="23"/>
      <c r="QKC86" s="23"/>
      <c r="QKD86" s="23"/>
      <c r="QKE86" s="23"/>
      <c r="QKF86" s="23"/>
      <c r="QKG86" s="23"/>
      <c r="QKH86" s="23"/>
      <c r="QKI86" s="23"/>
      <c r="QKJ86" s="23"/>
      <c r="QKK86" s="23"/>
      <c r="QKL86" s="23"/>
      <c r="QKM86" s="23"/>
      <c r="QKN86" s="23"/>
      <c r="QKO86" s="23"/>
      <c r="QKP86" s="23"/>
      <c r="QKQ86" s="23"/>
      <c r="QKR86" s="23"/>
      <c r="QKS86" s="23"/>
      <c r="QKT86" s="23"/>
      <c r="QKU86" s="23"/>
      <c r="QKV86" s="23"/>
      <c r="QKW86" s="23"/>
      <c r="QKX86" s="23"/>
      <c r="QKY86" s="23"/>
      <c r="QKZ86" s="23"/>
      <c r="QLA86" s="23"/>
      <c r="QLB86" s="23"/>
      <c r="QLC86" s="23"/>
      <c r="QLD86" s="23"/>
      <c r="QLE86" s="23"/>
      <c r="QLF86" s="23"/>
      <c r="QLG86" s="23"/>
      <c r="QLH86" s="23"/>
      <c r="QLI86" s="23"/>
      <c r="QLJ86" s="23"/>
      <c r="QLK86" s="23"/>
      <c r="QLL86" s="23"/>
      <c r="QLM86" s="23"/>
      <c r="QLN86" s="23"/>
      <c r="QLO86" s="23"/>
      <c r="QLP86" s="23"/>
      <c r="QLQ86" s="23"/>
      <c r="QLR86" s="23"/>
      <c r="QLS86" s="23"/>
      <c r="QLT86" s="23"/>
      <c r="QLU86" s="23"/>
      <c r="QLV86" s="23"/>
      <c r="QLW86" s="23"/>
      <c r="QLX86" s="23"/>
      <c r="QLY86" s="23"/>
      <c r="QLZ86" s="23"/>
      <c r="QMA86" s="23"/>
      <c r="QMB86" s="23"/>
      <c r="QMC86" s="23"/>
      <c r="QMD86" s="23"/>
      <c r="QME86" s="23"/>
      <c r="QMF86" s="23"/>
      <c r="QMG86" s="23"/>
      <c r="QMH86" s="23"/>
      <c r="QMI86" s="23"/>
      <c r="QMJ86" s="23"/>
      <c r="QMK86" s="23"/>
      <c r="QML86" s="23"/>
      <c r="QMM86" s="23"/>
      <c r="QMN86" s="23"/>
      <c r="QMO86" s="23"/>
      <c r="QMP86" s="23"/>
      <c r="QMQ86" s="23"/>
      <c r="QMR86" s="23"/>
      <c r="QMS86" s="23"/>
      <c r="QMT86" s="23"/>
      <c r="QMU86" s="23"/>
      <c r="QMV86" s="23"/>
      <c r="QMW86" s="23"/>
      <c r="QMX86" s="23"/>
      <c r="QMY86" s="23"/>
      <c r="QMZ86" s="23"/>
      <c r="QNA86" s="23"/>
      <c r="QNB86" s="23"/>
      <c r="QNC86" s="23"/>
      <c r="QND86" s="23"/>
      <c r="QNE86" s="23"/>
      <c r="QNF86" s="23"/>
      <c r="QNG86" s="23"/>
      <c r="QNH86" s="23"/>
      <c r="QNI86" s="23"/>
      <c r="QNJ86" s="23"/>
      <c r="QNK86" s="23"/>
      <c r="QNL86" s="23"/>
      <c r="QNM86" s="23"/>
      <c r="QNN86" s="23"/>
      <c r="QNO86" s="23"/>
      <c r="QNP86" s="23"/>
      <c r="QNQ86" s="23"/>
      <c r="QNR86" s="23"/>
      <c r="QNS86" s="23"/>
      <c r="QNT86" s="23"/>
      <c r="QNU86" s="23"/>
      <c r="QNV86" s="23"/>
      <c r="QNW86" s="23"/>
      <c r="QNX86" s="23"/>
      <c r="QNY86" s="23"/>
      <c r="QNZ86" s="23"/>
      <c r="QOA86" s="23"/>
      <c r="QOB86" s="23"/>
      <c r="QOC86" s="23"/>
      <c r="QOD86" s="23"/>
      <c r="QOE86" s="23"/>
      <c r="QOF86" s="23"/>
      <c r="QOG86" s="23"/>
      <c r="QOH86" s="23"/>
      <c r="QOI86" s="23"/>
      <c r="QOJ86" s="23"/>
      <c r="QOK86" s="23"/>
      <c r="QOL86" s="23"/>
      <c r="QOM86" s="23"/>
      <c r="QON86" s="23"/>
      <c r="QOO86" s="23"/>
      <c r="QOP86" s="23"/>
      <c r="QOQ86" s="23"/>
      <c r="QOR86" s="23"/>
      <c r="QOS86" s="23"/>
      <c r="QOT86" s="23"/>
      <c r="QOU86" s="23"/>
      <c r="QOV86" s="23"/>
      <c r="QOW86" s="23"/>
      <c r="QOX86" s="23"/>
      <c r="QOY86" s="23"/>
      <c r="QOZ86" s="23"/>
      <c r="QPA86" s="23"/>
      <c r="QPB86" s="23"/>
      <c r="QPC86" s="23"/>
      <c r="QPD86" s="23"/>
      <c r="QPE86" s="23"/>
      <c r="QPF86" s="23"/>
      <c r="QPG86" s="23"/>
      <c r="QPH86" s="23"/>
      <c r="QPI86" s="23"/>
      <c r="QPJ86" s="23"/>
      <c r="QPK86" s="23"/>
      <c r="QPL86" s="23"/>
      <c r="QPM86" s="23"/>
      <c r="QPN86" s="23"/>
      <c r="QPO86" s="23"/>
      <c r="QPP86" s="23"/>
      <c r="QPQ86" s="23"/>
      <c r="QPR86" s="23"/>
      <c r="QPS86" s="23"/>
      <c r="QPT86" s="23"/>
      <c r="QPU86" s="23"/>
      <c r="QPV86" s="23"/>
      <c r="QPW86" s="23"/>
      <c r="QPX86" s="23"/>
      <c r="QPY86" s="23"/>
      <c r="QPZ86" s="23"/>
      <c r="QQA86" s="23"/>
      <c r="QQB86" s="23"/>
      <c r="QQC86" s="23"/>
      <c r="QQD86" s="23"/>
      <c r="QQE86" s="23"/>
      <c r="QQF86" s="23"/>
      <c r="QQG86" s="23"/>
      <c r="QQH86" s="23"/>
      <c r="QQI86" s="23"/>
      <c r="QQJ86" s="23"/>
      <c r="QQK86" s="23"/>
      <c r="QQL86" s="23"/>
      <c r="QQM86" s="23"/>
      <c r="QQN86" s="23"/>
      <c r="QQO86" s="23"/>
      <c r="QQP86" s="23"/>
      <c r="QQQ86" s="23"/>
      <c r="QQR86" s="23"/>
      <c r="QQS86" s="23"/>
      <c r="QQT86" s="23"/>
      <c r="QQU86" s="23"/>
      <c r="QQV86" s="23"/>
      <c r="QQW86" s="23"/>
      <c r="QQX86" s="23"/>
      <c r="QQY86" s="23"/>
      <c r="QQZ86" s="23"/>
      <c r="QRA86" s="23"/>
      <c r="QRB86" s="23"/>
      <c r="QRC86" s="23"/>
      <c r="QRD86" s="23"/>
      <c r="QRE86" s="23"/>
      <c r="QRF86" s="23"/>
      <c r="QRG86" s="23"/>
      <c r="QRH86" s="23"/>
      <c r="QRI86" s="23"/>
      <c r="QRJ86" s="23"/>
      <c r="QRK86" s="23"/>
      <c r="QRL86" s="23"/>
      <c r="QRM86" s="23"/>
      <c r="QRN86" s="23"/>
      <c r="QRO86" s="23"/>
      <c r="QRP86" s="23"/>
      <c r="QRQ86" s="23"/>
      <c r="QRR86" s="23"/>
      <c r="QRS86" s="23"/>
      <c r="QRT86" s="23"/>
      <c r="QRU86" s="23"/>
      <c r="QRV86" s="23"/>
      <c r="QRW86" s="23"/>
      <c r="QRX86" s="23"/>
      <c r="QRY86" s="23"/>
      <c r="QRZ86" s="23"/>
      <c r="QSA86" s="23"/>
      <c r="QSB86" s="23"/>
      <c r="QSC86" s="23"/>
      <c r="QSD86" s="23"/>
      <c r="QSE86" s="23"/>
      <c r="QSF86" s="23"/>
      <c r="QSG86" s="23"/>
      <c r="QSH86" s="23"/>
      <c r="QSI86" s="23"/>
      <c r="QSJ86" s="23"/>
      <c r="QSK86" s="23"/>
      <c r="QSL86" s="23"/>
      <c r="QSM86" s="23"/>
      <c r="QSN86" s="23"/>
      <c r="QSO86" s="23"/>
      <c r="QSP86" s="23"/>
      <c r="QSQ86" s="23"/>
      <c r="QSR86" s="23"/>
      <c r="QSS86" s="23"/>
      <c r="QST86" s="23"/>
      <c r="QSU86" s="23"/>
      <c r="QSV86" s="23"/>
      <c r="QSW86" s="23"/>
      <c r="QSX86" s="23"/>
      <c r="QSY86" s="23"/>
      <c r="QSZ86" s="23"/>
      <c r="QTA86" s="23"/>
      <c r="QTB86" s="23"/>
      <c r="QTC86" s="23"/>
      <c r="QTD86" s="23"/>
      <c r="QTE86" s="23"/>
      <c r="QTF86" s="23"/>
      <c r="QTG86" s="23"/>
      <c r="QTH86" s="23"/>
      <c r="QTI86" s="23"/>
      <c r="QTJ86" s="23"/>
      <c r="QTK86" s="23"/>
      <c r="QTL86" s="23"/>
      <c r="QTM86" s="23"/>
      <c r="QTN86" s="23"/>
      <c r="QTO86" s="23"/>
      <c r="QTP86" s="23"/>
      <c r="QTQ86" s="23"/>
      <c r="QTR86" s="23"/>
      <c r="QTS86" s="23"/>
      <c r="QTT86" s="23"/>
      <c r="QTU86" s="23"/>
      <c r="QTV86" s="23"/>
      <c r="QTW86" s="23"/>
      <c r="QTX86" s="23"/>
      <c r="QTY86" s="23"/>
      <c r="QTZ86" s="23"/>
      <c r="QUA86" s="23"/>
      <c r="QUB86" s="23"/>
      <c r="QUC86" s="23"/>
      <c r="QUD86" s="23"/>
      <c r="QUE86" s="23"/>
      <c r="QUF86" s="23"/>
      <c r="QUG86" s="23"/>
      <c r="QUH86" s="23"/>
      <c r="QUI86" s="23"/>
      <c r="QUJ86" s="23"/>
      <c r="QUK86" s="23"/>
      <c r="QUL86" s="23"/>
      <c r="QUM86" s="23"/>
      <c r="QUN86" s="23"/>
      <c r="QUO86" s="23"/>
      <c r="QUP86" s="23"/>
      <c r="QUQ86" s="23"/>
      <c r="QUR86" s="23"/>
      <c r="QUS86" s="23"/>
      <c r="QUT86" s="23"/>
      <c r="QUU86" s="23"/>
      <c r="QUV86" s="23"/>
      <c r="QUW86" s="23"/>
      <c r="QUX86" s="23"/>
      <c r="QUY86" s="23"/>
      <c r="QUZ86" s="23"/>
      <c r="QVA86" s="23"/>
      <c r="QVB86" s="23"/>
      <c r="QVC86" s="23"/>
      <c r="QVD86" s="23"/>
      <c r="QVE86" s="23"/>
      <c r="QVF86" s="23"/>
      <c r="QVG86" s="23"/>
      <c r="QVH86" s="23"/>
      <c r="QVI86" s="23"/>
      <c r="QVJ86" s="23"/>
      <c r="QVK86" s="23"/>
      <c r="QVL86" s="23"/>
      <c r="QVM86" s="23"/>
      <c r="QVN86" s="23"/>
      <c r="QVO86" s="23"/>
      <c r="QVP86" s="23"/>
      <c r="QVQ86" s="23"/>
      <c r="QVR86" s="23"/>
      <c r="QVS86" s="23"/>
      <c r="QVT86" s="23"/>
      <c r="QVU86" s="23"/>
      <c r="QVV86" s="23"/>
      <c r="QVW86" s="23"/>
      <c r="QVX86" s="23"/>
      <c r="QVY86" s="23"/>
      <c r="QVZ86" s="23"/>
      <c r="QWA86" s="23"/>
      <c r="QWB86" s="23"/>
      <c r="QWC86" s="23"/>
      <c r="QWD86" s="23"/>
      <c r="QWE86" s="23"/>
      <c r="QWF86" s="23"/>
      <c r="QWG86" s="23"/>
      <c r="QWH86" s="23"/>
      <c r="QWI86" s="23"/>
      <c r="QWJ86" s="23"/>
      <c r="QWK86" s="23"/>
      <c r="QWL86" s="23"/>
      <c r="QWM86" s="23"/>
      <c r="QWN86" s="23"/>
      <c r="QWO86" s="23"/>
      <c r="QWP86" s="23"/>
      <c r="QWQ86" s="23"/>
      <c r="QWR86" s="23"/>
      <c r="QWS86" s="23"/>
      <c r="QWT86" s="23"/>
      <c r="QWU86" s="23"/>
      <c r="QWV86" s="23"/>
      <c r="QWW86" s="23"/>
      <c r="QWX86" s="23"/>
      <c r="QWY86" s="23"/>
      <c r="QWZ86" s="23"/>
      <c r="QXA86" s="23"/>
      <c r="QXB86" s="23"/>
      <c r="QXC86" s="23"/>
      <c r="QXD86" s="23"/>
      <c r="QXE86" s="23"/>
      <c r="QXF86" s="23"/>
      <c r="QXG86" s="23"/>
      <c r="QXH86" s="23"/>
      <c r="QXI86" s="23"/>
      <c r="QXJ86" s="23"/>
      <c r="QXK86" s="23"/>
      <c r="QXL86" s="23"/>
      <c r="QXM86" s="23"/>
      <c r="QXN86" s="23"/>
      <c r="QXO86" s="23"/>
      <c r="QXP86" s="23"/>
      <c r="QXQ86" s="23"/>
      <c r="QXR86" s="23"/>
      <c r="QXS86" s="23"/>
      <c r="QXT86" s="23"/>
      <c r="QXU86" s="23"/>
      <c r="QXV86" s="23"/>
      <c r="QXW86" s="23"/>
      <c r="QXX86" s="23"/>
      <c r="QXY86" s="23"/>
      <c r="QXZ86" s="23"/>
      <c r="QYA86" s="23"/>
      <c r="QYB86" s="23"/>
      <c r="QYC86" s="23"/>
      <c r="QYD86" s="23"/>
      <c r="QYE86" s="23"/>
      <c r="QYF86" s="23"/>
      <c r="QYG86" s="23"/>
      <c r="QYH86" s="23"/>
      <c r="QYI86" s="23"/>
      <c r="QYJ86" s="23"/>
      <c r="QYK86" s="23"/>
      <c r="QYL86" s="23"/>
      <c r="QYM86" s="23"/>
      <c r="QYN86" s="23"/>
      <c r="QYO86" s="23"/>
      <c r="QYP86" s="23"/>
      <c r="QYQ86" s="23"/>
      <c r="QYR86" s="23"/>
      <c r="QYS86" s="23"/>
      <c r="QYT86" s="23"/>
      <c r="QYU86" s="23"/>
      <c r="QYV86" s="23"/>
      <c r="QYW86" s="23"/>
      <c r="QYX86" s="23"/>
      <c r="QYY86" s="23"/>
      <c r="QYZ86" s="23"/>
      <c r="QZA86" s="23"/>
      <c r="QZB86" s="23"/>
      <c r="QZC86" s="23"/>
      <c r="QZD86" s="23"/>
      <c r="QZE86" s="23"/>
      <c r="QZF86" s="23"/>
      <c r="QZG86" s="23"/>
      <c r="QZH86" s="23"/>
      <c r="QZI86" s="23"/>
      <c r="QZJ86" s="23"/>
      <c r="QZK86" s="23"/>
      <c r="QZL86" s="23"/>
      <c r="QZM86" s="23"/>
      <c r="QZN86" s="23"/>
      <c r="QZO86" s="23"/>
      <c r="QZP86" s="23"/>
      <c r="QZQ86" s="23"/>
      <c r="QZR86" s="23"/>
      <c r="QZS86" s="23"/>
      <c r="QZT86" s="23"/>
      <c r="QZU86" s="23"/>
      <c r="QZV86" s="23"/>
      <c r="QZW86" s="23"/>
      <c r="QZX86" s="23"/>
      <c r="QZY86" s="23"/>
      <c r="QZZ86" s="23"/>
      <c r="RAA86" s="23"/>
      <c r="RAB86" s="23"/>
      <c r="RAC86" s="23"/>
      <c r="RAD86" s="23"/>
      <c r="RAE86" s="23"/>
      <c r="RAF86" s="23"/>
      <c r="RAG86" s="23"/>
      <c r="RAH86" s="23"/>
      <c r="RAI86" s="23"/>
      <c r="RAJ86" s="23"/>
      <c r="RAK86" s="23"/>
      <c r="RAL86" s="23"/>
      <c r="RAM86" s="23"/>
      <c r="RAN86" s="23"/>
      <c r="RAO86" s="23"/>
      <c r="RAP86" s="23"/>
      <c r="RAQ86" s="23"/>
      <c r="RAR86" s="23"/>
      <c r="RAS86" s="23"/>
      <c r="RAT86" s="23"/>
      <c r="RAU86" s="23"/>
      <c r="RAV86" s="23"/>
      <c r="RAW86" s="23"/>
      <c r="RAX86" s="23"/>
      <c r="RAY86" s="23"/>
      <c r="RAZ86" s="23"/>
      <c r="RBA86" s="23"/>
      <c r="RBB86" s="23"/>
      <c r="RBC86" s="23"/>
      <c r="RBD86" s="23"/>
      <c r="RBE86" s="23"/>
      <c r="RBF86" s="23"/>
      <c r="RBG86" s="23"/>
      <c r="RBH86" s="23"/>
      <c r="RBI86" s="23"/>
      <c r="RBJ86" s="23"/>
      <c r="RBK86" s="23"/>
      <c r="RBL86" s="23"/>
      <c r="RBM86" s="23"/>
      <c r="RBN86" s="23"/>
      <c r="RBO86" s="23"/>
      <c r="RBP86" s="23"/>
      <c r="RBQ86" s="23"/>
      <c r="RBR86" s="23"/>
      <c r="RBS86" s="23"/>
      <c r="RBT86" s="23"/>
      <c r="RBU86" s="23"/>
      <c r="RBV86" s="23"/>
      <c r="RBW86" s="23"/>
      <c r="RBX86" s="23"/>
      <c r="RBY86" s="23"/>
      <c r="RBZ86" s="23"/>
      <c r="RCA86" s="23"/>
      <c r="RCB86" s="23"/>
      <c r="RCC86" s="23"/>
      <c r="RCD86" s="23"/>
      <c r="RCE86" s="23"/>
      <c r="RCF86" s="23"/>
      <c r="RCG86" s="23"/>
      <c r="RCH86" s="23"/>
      <c r="RCI86" s="23"/>
      <c r="RCJ86" s="23"/>
      <c r="RCK86" s="23"/>
      <c r="RCL86" s="23"/>
      <c r="RCM86" s="23"/>
      <c r="RCN86" s="23"/>
      <c r="RCO86" s="23"/>
      <c r="RCP86" s="23"/>
      <c r="RCQ86" s="23"/>
      <c r="RCR86" s="23"/>
      <c r="RCS86" s="23"/>
      <c r="RCT86" s="23"/>
      <c r="RCU86" s="23"/>
      <c r="RCV86" s="23"/>
      <c r="RCW86" s="23"/>
      <c r="RCX86" s="23"/>
      <c r="RCY86" s="23"/>
      <c r="RCZ86" s="23"/>
      <c r="RDA86" s="23"/>
      <c r="RDB86" s="23"/>
      <c r="RDC86" s="23"/>
      <c r="RDD86" s="23"/>
      <c r="RDE86" s="23"/>
      <c r="RDF86" s="23"/>
      <c r="RDG86" s="23"/>
      <c r="RDH86" s="23"/>
      <c r="RDI86" s="23"/>
      <c r="RDJ86" s="23"/>
      <c r="RDK86" s="23"/>
      <c r="RDL86" s="23"/>
      <c r="RDM86" s="23"/>
      <c r="RDN86" s="23"/>
      <c r="RDO86" s="23"/>
      <c r="RDP86" s="23"/>
      <c r="RDQ86" s="23"/>
      <c r="RDR86" s="23"/>
      <c r="RDS86" s="23"/>
      <c r="RDT86" s="23"/>
      <c r="RDU86" s="23"/>
      <c r="RDV86" s="23"/>
      <c r="RDW86" s="23"/>
      <c r="RDX86" s="23"/>
      <c r="RDY86" s="23"/>
      <c r="RDZ86" s="23"/>
      <c r="REA86" s="23"/>
      <c r="REB86" s="23"/>
      <c r="REC86" s="23"/>
      <c r="RED86" s="23"/>
      <c r="REE86" s="23"/>
      <c r="REF86" s="23"/>
      <c r="REG86" s="23"/>
      <c r="REH86" s="23"/>
      <c r="REI86" s="23"/>
      <c r="REJ86" s="23"/>
      <c r="REK86" s="23"/>
      <c r="REL86" s="23"/>
      <c r="REM86" s="23"/>
      <c r="REN86" s="23"/>
      <c r="REO86" s="23"/>
      <c r="REP86" s="23"/>
      <c r="REQ86" s="23"/>
      <c r="RER86" s="23"/>
      <c r="RES86" s="23"/>
      <c r="RET86" s="23"/>
      <c r="REU86" s="23"/>
      <c r="REV86" s="23"/>
      <c r="REW86" s="23"/>
      <c r="REX86" s="23"/>
      <c r="REY86" s="23"/>
      <c r="REZ86" s="23"/>
      <c r="RFA86" s="23"/>
      <c r="RFB86" s="23"/>
      <c r="RFC86" s="23"/>
      <c r="RFD86" s="23"/>
      <c r="RFE86" s="23"/>
      <c r="RFF86" s="23"/>
      <c r="RFG86" s="23"/>
      <c r="RFH86" s="23"/>
      <c r="RFI86" s="23"/>
      <c r="RFJ86" s="23"/>
      <c r="RFK86" s="23"/>
      <c r="RFL86" s="23"/>
      <c r="RFM86" s="23"/>
      <c r="RFN86" s="23"/>
      <c r="RFO86" s="23"/>
      <c r="RFP86" s="23"/>
      <c r="RFQ86" s="23"/>
      <c r="RFR86" s="23"/>
      <c r="RFS86" s="23"/>
      <c r="RFT86" s="23"/>
      <c r="RFU86" s="23"/>
      <c r="RFV86" s="23"/>
      <c r="RFW86" s="23"/>
      <c r="RFX86" s="23"/>
      <c r="RFY86" s="23"/>
      <c r="RFZ86" s="23"/>
      <c r="RGA86" s="23"/>
      <c r="RGB86" s="23"/>
      <c r="RGC86" s="23"/>
      <c r="RGD86" s="23"/>
      <c r="RGE86" s="23"/>
      <c r="RGF86" s="23"/>
      <c r="RGG86" s="23"/>
      <c r="RGH86" s="23"/>
      <c r="RGI86" s="23"/>
      <c r="RGJ86" s="23"/>
      <c r="RGK86" s="23"/>
      <c r="RGL86" s="23"/>
      <c r="RGM86" s="23"/>
      <c r="RGN86" s="23"/>
      <c r="RGO86" s="23"/>
      <c r="RGP86" s="23"/>
      <c r="RGQ86" s="23"/>
      <c r="RGR86" s="23"/>
      <c r="RGS86" s="23"/>
      <c r="RGT86" s="23"/>
      <c r="RGU86" s="23"/>
      <c r="RGV86" s="23"/>
      <c r="RGW86" s="23"/>
      <c r="RGX86" s="23"/>
      <c r="RGY86" s="23"/>
      <c r="RGZ86" s="23"/>
      <c r="RHA86" s="23"/>
      <c r="RHB86" s="23"/>
      <c r="RHC86" s="23"/>
      <c r="RHD86" s="23"/>
      <c r="RHE86" s="23"/>
      <c r="RHF86" s="23"/>
      <c r="RHG86" s="23"/>
      <c r="RHH86" s="23"/>
      <c r="RHI86" s="23"/>
      <c r="RHJ86" s="23"/>
      <c r="RHK86" s="23"/>
      <c r="RHL86" s="23"/>
      <c r="RHM86" s="23"/>
      <c r="RHN86" s="23"/>
      <c r="RHO86" s="23"/>
      <c r="RHP86" s="23"/>
      <c r="RHQ86" s="23"/>
      <c r="RHR86" s="23"/>
      <c r="RHS86" s="23"/>
      <c r="RHT86" s="23"/>
      <c r="RHU86" s="23"/>
      <c r="RHV86" s="23"/>
      <c r="RHW86" s="23"/>
      <c r="RHX86" s="23"/>
      <c r="RHY86" s="23"/>
      <c r="RHZ86" s="23"/>
      <c r="RIA86" s="23"/>
      <c r="RIB86" s="23"/>
      <c r="RIC86" s="23"/>
      <c r="RID86" s="23"/>
      <c r="RIE86" s="23"/>
      <c r="RIF86" s="23"/>
      <c r="RIG86" s="23"/>
      <c r="RIH86" s="23"/>
      <c r="RII86" s="23"/>
      <c r="RIJ86" s="23"/>
      <c r="RIK86" s="23"/>
      <c r="RIL86" s="23"/>
      <c r="RIM86" s="23"/>
      <c r="RIN86" s="23"/>
      <c r="RIO86" s="23"/>
      <c r="RIP86" s="23"/>
      <c r="RIQ86" s="23"/>
      <c r="RIR86" s="23"/>
      <c r="RIS86" s="23"/>
      <c r="RIT86" s="23"/>
      <c r="RIU86" s="23"/>
      <c r="RIV86" s="23"/>
      <c r="RIW86" s="23"/>
      <c r="RIX86" s="23"/>
      <c r="RIY86" s="23"/>
      <c r="RIZ86" s="23"/>
      <c r="RJA86" s="23"/>
      <c r="RJB86" s="23"/>
      <c r="RJC86" s="23"/>
      <c r="RJD86" s="23"/>
      <c r="RJE86" s="23"/>
      <c r="RJF86" s="23"/>
      <c r="RJG86" s="23"/>
      <c r="RJH86" s="23"/>
      <c r="RJI86" s="23"/>
      <c r="RJJ86" s="23"/>
      <c r="RJK86" s="23"/>
      <c r="RJL86" s="23"/>
      <c r="RJM86" s="23"/>
      <c r="RJN86" s="23"/>
      <c r="RJO86" s="23"/>
      <c r="RJP86" s="23"/>
      <c r="RJQ86" s="23"/>
      <c r="RJR86" s="23"/>
      <c r="RJS86" s="23"/>
      <c r="RJT86" s="23"/>
      <c r="RJU86" s="23"/>
      <c r="RJV86" s="23"/>
      <c r="RJW86" s="23"/>
      <c r="RJX86" s="23"/>
      <c r="RJY86" s="23"/>
      <c r="RJZ86" s="23"/>
      <c r="RKA86" s="23"/>
      <c r="RKB86" s="23"/>
      <c r="RKC86" s="23"/>
      <c r="RKD86" s="23"/>
      <c r="RKE86" s="23"/>
      <c r="RKF86" s="23"/>
      <c r="RKG86" s="23"/>
      <c r="RKH86" s="23"/>
      <c r="RKI86" s="23"/>
      <c r="RKJ86" s="23"/>
      <c r="RKK86" s="23"/>
      <c r="RKL86" s="23"/>
      <c r="RKM86" s="23"/>
      <c r="RKN86" s="23"/>
      <c r="RKO86" s="23"/>
      <c r="RKP86" s="23"/>
      <c r="RKQ86" s="23"/>
      <c r="RKR86" s="23"/>
      <c r="RKS86" s="23"/>
      <c r="RKT86" s="23"/>
      <c r="RKU86" s="23"/>
      <c r="RKV86" s="23"/>
      <c r="RKW86" s="23"/>
      <c r="RKX86" s="23"/>
      <c r="RKY86" s="23"/>
      <c r="RKZ86" s="23"/>
      <c r="RLA86" s="23"/>
      <c r="RLB86" s="23"/>
      <c r="RLC86" s="23"/>
      <c r="RLD86" s="23"/>
      <c r="RLE86" s="23"/>
      <c r="RLF86" s="23"/>
      <c r="RLG86" s="23"/>
      <c r="RLH86" s="23"/>
      <c r="RLI86" s="23"/>
      <c r="RLJ86" s="23"/>
      <c r="RLK86" s="23"/>
      <c r="RLL86" s="23"/>
      <c r="RLM86" s="23"/>
      <c r="RLN86" s="23"/>
      <c r="RLO86" s="23"/>
      <c r="RLP86" s="23"/>
      <c r="RLQ86" s="23"/>
      <c r="RLR86" s="23"/>
      <c r="RLS86" s="23"/>
      <c r="RLT86" s="23"/>
      <c r="RLU86" s="23"/>
      <c r="RLV86" s="23"/>
      <c r="RLW86" s="23"/>
      <c r="RLX86" s="23"/>
      <c r="RLY86" s="23"/>
      <c r="RLZ86" s="23"/>
      <c r="RMA86" s="23"/>
      <c r="RMB86" s="23"/>
      <c r="RMC86" s="23"/>
      <c r="RMD86" s="23"/>
      <c r="RME86" s="23"/>
      <c r="RMF86" s="23"/>
      <c r="RMG86" s="23"/>
      <c r="RMH86" s="23"/>
      <c r="RMI86" s="23"/>
      <c r="RMJ86" s="23"/>
      <c r="RMK86" s="23"/>
      <c r="RML86" s="23"/>
      <c r="RMM86" s="23"/>
      <c r="RMN86" s="23"/>
      <c r="RMO86" s="23"/>
      <c r="RMP86" s="23"/>
      <c r="RMQ86" s="23"/>
      <c r="RMR86" s="23"/>
      <c r="RMS86" s="23"/>
      <c r="RMT86" s="23"/>
      <c r="RMU86" s="23"/>
      <c r="RMV86" s="23"/>
      <c r="RMW86" s="23"/>
      <c r="RMX86" s="23"/>
      <c r="RMY86" s="23"/>
      <c r="RMZ86" s="23"/>
      <c r="RNA86" s="23"/>
      <c r="RNB86" s="23"/>
      <c r="RNC86" s="23"/>
      <c r="RND86" s="23"/>
      <c r="RNE86" s="23"/>
      <c r="RNF86" s="23"/>
      <c r="RNG86" s="23"/>
      <c r="RNH86" s="23"/>
      <c r="RNI86" s="23"/>
      <c r="RNJ86" s="23"/>
      <c r="RNK86" s="23"/>
      <c r="RNL86" s="23"/>
      <c r="RNM86" s="23"/>
      <c r="RNN86" s="23"/>
      <c r="RNO86" s="23"/>
      <c r="RNP86" s="23"/>
      <c r="RNQ86" s="23"/>
      <c r="RNR86" s="23"/>
      <c r="RNS86" s="23"/>
      <c r="RNT86" s="23"/>
      <c r="RNU86" s="23"/>
      <c r="RNV86" s="23"/>
      <c r="RNW86" s="23"/>
      <c r="RNX86" s="23"/>
      <c r="RNY86" s="23"/>
      <c r="RNZ86" s="23"/>
      <c r="ROA86" s="23"/>
      <c r="ROB86" s="23"/>
      <c r="ROC86" s="23"/>
      <c r="ROD86" s="23"/>
      <c r="ROE86" s="23"/>
      <c r="ROF86" s="23"/>
      <c r="ROG86" s="23"/>
      <c r="ROH86" s="23"/>
      <c r="ROI86" s="23"/>
      <c r="ROJ86" s="23"/>
      <c r="ROK86" s="23"/>
      <c r="ROL86" s="23"/>
      <c r="ROM86" s="23"/>
      <c r="RON86" s="23"/>
      <c r="ROO86" s="23"/>
      <c r="ROP86" s="23"/>
      <c r="ROQ86" s="23"/>
      <c r="ROR86" s="23"/>
      <c r="ROS86" s="23"/>
      <c r="ROT86" s="23"/>
      <c r="ROU86" s="23"/>
      <c r="ROV86" s="23"/>
      <c r="ROW86" s="23"/>
      <c r="ROX86" s="23"/>
      <c r="ROY86" s="23"/>
      <c r="ROZ86" s="23"/>
      <c r="RPA86" s="23"/>
      <c r="RPB86" s="23"/>
      <c r="RPC86" s="23"/>
      <c r="RPD86" s="23"/>
      <c r="RPE86" s="23"/>
      <c r="RPF86" s="23"/>
      <c r="RPG86" s="23"/>
      <c r="RPH86" s="23"/>
      <c r="RPI86" s="23"/>
      <c r="RPJ86" s="23"/>
      <c r="RPK86" s="23"/>
      <c r="RPL86" s="23"/>
      <c r="RPM86" s="23"/>
      <c r="RPN86" s="23"/>
      <c r="RPO86" s="23"/>
      <c r="RPP86" s="23"/>
      <c r="RPQ86" s="23"/>
      <c r="RPR86" s="23"/>
      <c r="RPS86" s="23"/>
      <c r="RPT86" s="23"/>
      <c r="RPU86" s="23"/>
      <c r="RPV86" s="23"/>
      <c r="RPW86" s="23"/>
      <c r="RPX86" s="23"/>
      <c r="RPY86" s="23"/>
      <c r="RPZ86" s="23"/>
      <c r="RQA86" s="23"/>
      <c r="RQB86" s="23"/>
      <c r="RQC86" s="23"/>
      <c r="RQD86" s="23"/>
      <c r="RQE86" s="23"/>
      <c r="RQF86" s="23"/>
      <c r="RQG86" s="23"/>
      <c r="RQH86" s="23"/>
      <c r="RQI86" s="23"/>
      <c r="RQJ86" s="23"/>
      <c r="RQK86" s="23"/>
      <c r="RQL86" s="23"/>
      <c r="RQM86" s="23"/>
      <c r="RQN86" s="23"/>
      <c r="RQO86" s="23"/>
      <c r="RQP86" s="23"/>
      <c r="RQQ86" s="23"/>
      <c r="RQR86" s="23"/>
      <c r="RQS86" s="23"/>
      <c r="RQT86" s="23"/>
      <c r="RQU86" s="23"/>
      <c r="RQV86" s="23"/>
      <c r="RQW86" s="23"/>
      <c r="RQX86" s="23"/>
      <c r="RQY86" s="23"/>
      <c r="RQZ86" s="23"/>
      <c r="RRA86" s="23"/>
      <c r="RRB86" s="23"/>
      <c r="RRC86" s="23"/>
      <c r="RRD86" s="23"/>
      <c r="RRE86" s="23"/>
      <c r="RRF86" s="23"/>
      <c r="RRG86" s="23"/>
      <c r="RRH86" s="23"/>
      <c r="RRI86" s="23"/>
      <c r="RRJ86" s="23"/>
      <c r="RRK86" s="23"/>
      <c r="RRL86" s="23"/>
      <c r="RRM86" s="23"/>
      <c r="RRN86" s="23"/>
      <c r="RRO86" s="23"/>
      <c r="RRP86" s="23"/>
      <c r="RRQ86" s="23"/>
      <c r="RRR86" s="23"/>
      <c r="RRS86" s="23"/>
      <c r="RRT86" s="23"/>
      <c r="RRU86" s="23"/>
      <c r="RRV86" s="23"/>
      <c r="RRW86" s="23"/>
      <c r="RRX86" s="23"/>
      <c r="RRY86" s="23"/>
      <c r="RRZ86" s="23"/>
      <c r="RSA86" s="23"/>
      <c r="RSB86" s="23"/>
      <c r="RSC86" s="23"/>
      <c r="RSD86" s="23"/>
      <c r="RSE86" s="23"/>
      <c r="RSF86" s="23"/>
      <c r="RSG86" s="23"/>
      <c r="RSH86" s="23"/>
      <c r="RSI86" s="23"/>
      <c r="RSJ86" s="23"/>
      <c r="RSK86" s="23"/>
      <c r="RSL86" s="23"/>
      <c r="RSM86" s="23"/>
      <c r="RSN86" s="23"/>
      <c r="RSO86" s="23"/>
      <c r="RSP86" s="23"/>
      <c r="RSQ86" s="23"/>
      <c r="RSR86" s="23"/>
      <c r="RSS86" s="23"/>
      <c r="RST86" s="23"/>
      <c r="RSU86" s="23"/>
      <c r="RSV86" s="23"/>
      <c r="RSW86" s="23"/>
      <c r="RSX86" s="23"/>
      <c r="RSY86" s="23"/>
      <c r="RSZ86" s="23"/>
      <c r="RTA86" s="23"/>
      <c r="RTB86" s="23"/>
      <c r="RTC86" s="23"/>
      <c r="RTD86" s="23"/>
      <c r="RTE86" s="23"/>
      <c r="RTF86" s="23"/>
      <c r="RTG86" s="23"/>
      <c r="RTH86" s="23"/>
      <c r="RTI86" s="23"/>
      <c r="RTJ86" s="23"/>
      <c r="RTK86" s="23"/>
      <c r="RTL86" s="23"/>
      <c r="RTM86" s="23"/>
      <c r="RTN86" s="23"/>
      <c r="RTO86" s="23"/>
      <c r="RTP86" s="23"/>
      <c r="RTQ86" s="23"/>
      <c r="RTR86" s="23"/>
      <c r="RTS86" s="23"/>
      <c r="RTT86" s="23"/>
      <c r="RTU86" s="23"/>
      <c r="RTV86" s="23"/>
      <c r="RTW86" s="23"/>
      <c r="RTX86" s="23"/>
      <c r="RTY86" s="23"/>
      <c r="RTZ86" s="23"/>
      <c r="RUA86" s="23"/>
      <c r="RUB86" s="23"/>
      <c r="RUC86" s="23"/>
      <c r="RUD86" s="23"/>
      <c r="RUE86" s="23"/>
      <c r="RUF86" s="23"/>
      <c r="RUG86" s="23"/>
      <c r="RUH86" s="23"/>
      <c r="RUI86" s="23"/>
      <c r="RUJ86" s="23"/>
      <c r="RUK86" s="23"/>
      <c r="RUL86" s="23"/>
      <c r="RUM86" s="23"/>
      <c r="RUN86" s="23"/>
      <c r="RUO86" s="23"/>
      <c r="RUP86" s="23"/>
      <c r="RUQ86" s="23"/>
      <c r="RUR86" s="23"/>
      <c r="RUS86" s="23"/>
      <c r="RUT86" s="23"/>
      <c r="RUU86" s="23"/>
      <c r="RUV86" s="23"/>
      <c r="RUW86" s="23"/>
      <c r="RUX86" s="23"/>
      <c r="RUY86" s="23"/>
      <c r="RUZ86" s="23"/>
      <c r="RVA86" s="23"/>
      <c r="RVB86" s="23"/>
      <c r="RVC86" s="23"/>
      <c r="RVD86" s="23"/>
      <c r="RVE86" s="23"/>
      <c r="RVF86" s="23"/>
      <c r="RVG86" s="23"/>
      <c r="RVH86" s="23"/>
      <c r="RVI86" s="23"/>
      <c r="RVJ86" s="23"/>
      <c r="RVK86" s="23"/>
      <c r="RVL86" s="23"/>
      <c r="RVM86" s="23"/>
      <c r="RVN86" s="23"/>
      <c r="RVO86" s="23"/>
      <c r="RVP86" s="23"/>
      <c r="RVQ86" s="23"/>
      <c r="RVR86" s="23"/>
      <c r="RVS86" s="23"/>
      <c r="RVT86" s="23"/>
      <c r="RVU86" s="23"/>
      <c r="RVV86" s="23"/>
      <c r="RVW86" s="23"/>
      <c r="RVX86" s="23"/>
      <c r="RVY86" s="23"/>
      <c r="RVZ86" s="23"/>
      <c r="RWA86" s="23"/>
      <c r="RWB86" s="23"/>
      <c r="RWC86" s="23"/>
      <c r="RWD86" s="23"/>
      <c r="RWE86" s="23"/>
      <c r="RWF86" s="23"/>
      <c r="RWG86" s="23"/>
      <c r="RWH86" s="23"/>
      <c r="RWI86" s="23"/>
      <c r="RWJ86" s="23"/>
      <c r="RWK86" s="23"/>
      <c r="RWL86" s="23"/>
      <c r="RWM86" s="23"/>
      <c r="RWN86" s="23"/>
      <c r="RWO86" s="23"/>
      <c r="RWP86" s="23"/>
      <c r="RWQ86" s="23"/>
      <c r="RWR86" s="23"/>
      <c r="RWS86" s="23"/>
      <c r="RWT86" s="23"/>
      <c r="RWU86" s="23"/>
      <c r="RWV86" s="23"/>
      <c r="RWW86" s="23"/>
      <c r="RWX86" s="23"/>
      <c r="RWY86" s="23"/>
      <c r="RWZ86" s="23"/>
      <c r="RXA86" s="23"/>
      <c r="RXB86" s="23"/>
      <c r="RXC86" s="23"/>
      <c r="RXD86" s="23"/>
      <c r="RXE86" s="23"/>
      <c r="RXF86" s="23"/>
      <c r="RXG86" s="23"/>
      <c r="RXH86" s="23"/>
      <c r="RXI86" s="23"/>
      <c r="RXJ86" s="23"/>
      <c r="RXK86" s="23"/>
      <c r="RXL86" s="23"/>
      <c r="RXM86" s="23"/>
      <c r="RXN86" s="23"/>
      <c r="RXO86" s="23"/>
      <c r="RXP86" s="23"/>
      <c r="RXQ86" s="23"/>
      <c r="RXR86" s="23"/>
      <c r="RXS86" s="23"/>
      <c r="RXT86" s="23"/>
      <c r="RXU86" s="23"/>
      <c r="RXV86" s="23"/>
      <c r="RXW86" s="23"/>
      <c r="RXX86" s="23"/>
      <c r="RXY86" s="23"/>
      <c r="RXZ86" s="23"/>
      <c r="RYA86" s="23"/>
      <c r="RYB86" s="23"/>
      <c r="RYC86" s="23"/>
      <c r="RYD86" s="23"/>
      <c r="RYE86" s="23"/>
      <c r="RYF86" s="23"/>
      <c r="RYG86" s="23"/>
      <c r="RYH86" s="23"/>
      <c r="RYI86" s="23"/>
      <c r="RYJ86" s="23"/>
      <c r="RYK86" s="23"/>
      <c r="RYL86" s="23"/>
      <c r="RYM86" s="23"/>
      <c r="RYN86" s="23"/>
      <c r="RYO86" s="23"/>
      <c r="RYP86" s="23"/>
      <c r="RYQ86" s="23"/>
      <c r="RYR86" s="23"/>
      <c r="RYS86" s="23"/>
      <c r="RYT86" s="23"/>
      <c r="RYU86" s="23"/>
      <c r="RYV86" s="23"/>
      <c r="RYW86" s="23"/>
      <c r="RYX86" s="23"/>
      <c r="RYY86" s="23"/>
      <c r="RYZ86" s="23"/>
      <c r="RZA86" s="23"/>
      <c r="RZB86" s="23"/>
      <c r="RZC86" s="23"/>
      <c r="RZD86" s="23"/>
      <c r="RZE86" s="23"/>
      <c r="RZF86" s="23"/>
      <c r="RZG86" s="23"/>
      <c r="RZH86" s="23"/>
      <c r="RZI86" s="23"/>
      <c r="RZJ86" s="23"/>
      <c r="RZK86" s="23"/>
      <c r="RZL86" s="23"/>
      <c r="RZM86" s="23"/>
      <c r="RZN86" s="23"/>
      <c r="RZO86" s="23"/>
      <c r="RZP86" s="23"/>
      <c r="RZQ86" s="23"/>
      <c r="RZR86" s="23"/>
      <c r="RZS86" s="23"/>
      <c r="RZT86" s="23"/>
      <c r="RZU86" s="23"/>
      <c r="RZV86" s="23"/>
      <c r="RZW86" s="23"/>
      <c r="RZX86" s="23"/>
      <c r="RZY86" s="23"/>
      <c r="RZZ86" s="23"/>
      <c r="SAA86" s="23"/>
      <c r="SAB86" s="23"/>
      <c r="SAC86" s="23"/>
      <c r="SAD86" s="23"/>
      <c r="SAE86" s="23"/>
      <c r="SAF86" s="23"/>
      <c r="SAG86" s="23"/>
      <c r="SAH86" s="23"/>
      <c r="SAI86" s="23"/>
      <c r="SAJ86" s="23"/>
      <c r="SAK86" s="23"/>
      <c r="SAL86" s="23"/>
      <c r="SAM86" s="23"/>
      <c r="SAN86" s="23"/>
      <c r="SAO86" s="23"/>
      <c r="SAP86" s="23"/>
      <c r="SAQ86" s="23"/>
      <c r="SAR86" s="23"/>
      <c r="SAS86" s="23"/>
      <c r="SAT86" s="23"/>
      <c r="SAU86" s="23"/>
      <c r="SAV86" s="23"/>
      <c r="SAW86" s="23"/>
      <c r="SAX86" s="23"/>
      <c r="SAY86" s="23"/>
      <c r="SAZ86" s="23"/>
      <c r="SBA86" s="23"/>
      <c r="SBB86" s="23"/>
      <c r="SBC86" s="23"/>
      <c r="SBD86" s="23"/>
      <c r="SBE86" s="23"/>
      <c r="SBF86" s="23"/>
      <c r="SBG86" s="23"/>
      <c r="SBH86" s="23"/>
      <c r="SBI86" s="23"/>
      <c r="SBJ86" s="23"/>
      <c r="SBK86" s="23"/>
      <c r="SBL86" s="23"/>
      <c r="SBM86" s="23"/>
      <c r="SBN86" s="23"/>
      <c r="SBO86" s="23"/>
      <c r="SBP86" s="23"/>
      <c r="SBQ86" s="23"/>
      <c r="SBR86" s="23"/>
      <c r="SBS86" s="23"/>
      <c r="SBT86" s="23"/>
      <c r="SBU86" s="23"/>
      <c r="SBV86" s="23"/>
      <c r="SBW86" s="23"/>
      <c r="SBX86" s="23"/>
      <c r="SBY86" s="23"/>
      <c r="SBZ86" s="23"/>
      <c r="SCA86" s="23"/>
      <c r="SCB86" s="23"/>
      <c r="SCC86" s="23"/>
      <c r="SCD86" s="23"/>
      <c r="SCE86" s="23"/>
      <c r="SCF86" s="23"/>
      <c r="SCG86" s="23"/>
      <c r="SCH86" s="23"/>
      <c r="SCI86" s="23"/>
      <c r="SCJ86" s="23"/>
      <c r="SCK86" s="23"/>
      <c r="SCL86" s="23"/>
      <c r="SCM86" s="23"/>
      <c r="SCN86" s="23"/>
      <c r="SCO86" s="23"/>
      <c r="SCP86" s="23"/>
      <c r="SCQ86" s="23"/>
      <c r="SCR86" s="23"/>
      <c r="SCS86" s="23"/>
      <c r="SCT86" s="23"/>
      <c r="SCU86" s="23"/>
      <c r="SCV86" s="23"/>
      <c r="SCW86" s="23"/>
      <c r="SCX86" s="23"/>
      <c r="SCY86" s="23"/>
      <c r="SCZ86" s="23"/>
      <c r="SDA86" s="23"/>
      <c r="SDB86" s="23"/>
      <c r="SDC86" s="23"/>
      <c r="SDD86" s="23"/>
      <c r="SDE86" s="23"/>
      <c r="SDF86" s="23"/>
      <c r="SDG86" s="23"/>
      <c r="SDH86" s="23"/>
      <c r="SDI86" s="23"/>
      <c r="SDJ86" s="23"/>
      <c r="SDK86" s="23"/>
      <c r="SDL86" s="23"/>
      <c r="SDM86" s="23"/>
      <c r="SDN86" s="23"/>
      <c r="SDO86" s="23"/>
      <c r="SDP86" s="23"/>
      <c r="SDQ86" s="23"/>
      <c r="SDR86" s="23"/>
      <c r="SDS86" s="23"/>
      <c r="SDT86" s="23"/>
      <c r="SDU86" s="23"/>
      <c r="SDV86" s="23"/>
      <c r="SDW86" s="23"/>
      <c r="SDX86" s="23"/>
      <c r="SDY86" s="23"/>
      <c r="SDZ86" s="23"/>
      <c r="SEA86" s="23"/>
      <c r="SEB86" s="23"/>
      <c r="SEC86" s="23"/>
      <c r="SED86" s="23"/>
      <c r="SEE86" s="23"/>
      <c r="SEF86" s="23"/>
      <c r="SEG86" s="23"/>
      <c r="SEH86" s="23"/>
      <c r="SEI86" s="23"/>
      <c r="SEJ86" s="23"/>
      <c r="SEK86" s="23"/>
      <c r="SEL86" s="23"/>
      <c r="SEM86" s="23"/>
      <c r="SEN86" s="23"/>
      <c r="SEO86" s="23"/>
      <c r="SEP86" s="23"/>
      <c r="SEQ86" s="23"/>
      <c r="SER86" s="23"/>
      <c r="SES86" s="23"/>
      <c r="SET86" s="23"/>
      <c r="SEU86" s="23"/>
      <c r="SEV86" s="23"/>
      <c r="SEW86" s="23"/>
      <c r="SEX86" s="23"/>
      <c r="SEY86" s="23"/>
      <c r="SEZ86" s="23"/>
      <c r="SFA86" s="23"/>
      <c r="SFB86" s="23"/>
      <c r="SFC86" s="23"/>
      <c r="SFD86" s="23"/>
      <c r="SFE86" s="23"/>
      <c r="SFF86" s="23"/>
      <c r="SFG86" s="23"/>
      <c r="SFH86" s="23"/>
      <c r="SFI86" s="23"/>
      <c r="SFJ86" s="23"/>
      <c r="SFK86" s="23"/>
      <c r="SFL86" s="23"/>
      <c r="SFM86" s="23"/>
      <c r="SFN86" s="23"/>
      <c r="SFO86" s="23"/>
      <c r="SFP86" s="23"/>
      <c r="SFQ86" s="23"/>
      <c r="SFR86" s="23"/>
      <c r="SFS86" s="23"/>
      <c r="SFT86" s="23"/>
      <c r="SFU86" s="23"/>
      <c r="SFV86" s="23"/>
      <c r="SFW86" s="23"/>
      <c r="SFX86" s="23"/>
      <c r="SFY86" s="23"/>
      <c r="SFZ86" s="23"/>
      <c r="SGA86" s="23"/>
      <c r="SGB86" s="23"/>
      <c r="SGC86" s="23"/>
      <c r="SGD86" s="23"/>
      <c r="SGE86" s="23"/>
      <c r="SGF86" s="23"/>
      <c r="SGG86" s="23"/>
      <c r="SGH86" s="23"/>
      <c r="SGI86" s="23"/>
      <c r="SGJ86" s="23"/>
      <c r="SGK86" s="23"/>
      <c r="SGL86" s="23"/>
      <c r="SGM86" s="23"/>
      <c r="SGN86" s="23"/>
      <c r="SGO86" s="23"/>
      <c r="SGP86" s="23"/>
      <c r="SGQ86" s="23"/>
      <c r="SGR86" s="23"/>
      <c r="SGS86" s="23"/>
      <c r="SGT86" s="23"/>
      <c r="SGU86" s="23"/>
      <c r="SGV86" s="23"/>
      <c r="SGW86" s="23"/>
      <c r="SGX86" s="23"/>
      <c r="SGY86" s="23"/>
      <c r="SGZ86" s="23"/>
      <c r="SHA86" s="23"/>
      <c r="SHB86" s="23"/>
      <c r="SHC86" s="23"/>
      <c r="SHD86" s="23"/>
      <c r="SHE86" s="23"/>
      <c r="SHF86" s="23"/>
      <c r="SHG86" s="23"/>
      <c r="SHH86" s="23"/>
      <c r="SHI86" s="23"/>
      <c r="SHJ86" s="23"/>
      <c r="SHK86" s="23"/>
      <c r="SHL86" s="23"/>
      <c r="SHM86" s="23"/>
      <c r="SHN86" s="23"/>
      <c r="SHO86" s="23"/>
      <c r="SHP86" s="23"/>
      <c r="SHQ86" s="23"/>
      <c r="SHR86" s="23"/>
      <c r="SHS86" s="23"/>
      <c r="SHT86" s="23"/>
      <c r="SHU86" s="23"/>
      <c r="SHV86" s="23"/>
      <c r="SHW86" s="23"/>
      <c r="SHX86" s="23"/>
      <c r="SHY86" s="23"/>
      <c r="SHZ86" s="23"/>
      <c r="SIA86" s="23"/>
      <c r="SIB86" s="23"/>
      <c r="SIC86" s="23"/>
      <c r="SID86" s="23"/>
      <c r="SIE86" s="23"/>
      <c r="SIF86" s="23"/>
      <c r="SIG86" s="23"/>
      <c r="SIH86" s="23"/>
      <c r="SII86" s="23"/>
      <c r="SIJ86" s="23"/>
      <c r="SIK86" s="23"/>
      <c r="SIL86" s="23"/>
      <c r="SIM86" s="23"/>
      <c r="SIN86" s="23"/>
      <c r="SIO86" s="23"/>
      <c r="SIP86" s="23"/>
      <c r="SIQ86" s="23"/>
      <c r="SIR86" s="23"/>
      <c r="SIS86" s="23"/>
      <c r="SIT86" s="23"/>
      <c r="SIU86" s="23"/>
      <c r="SIV86" s="23"/>
      <c r="SIW86" s="23"/>
      <c r="SIX86" s="23"/>
      <c r="SIY86" s="23"/>
      <c r="SIZ86" s="23"/>
      <c r="SJA86" s="23"/>
      <c r="SJB86" s="23"/>
      <c r="SJC86" s="23"/>
      <c r="SJD86" s="23"/>
      <c r="SJE86" s="23"/>
      <c r="SJF86" s="23"/>
      <c r="SJG86" s="23"/>
      <c r="SJH86" s="23"/>
      <c r="SJI86" s="23"/>
      <c r="SJJ86" s="23"/>
      <c r="SJK86" s="23"/>
      <c r="SJL86" s="23"/>
      <c r="SJM86" s="23"/>
      <c r="SJN86" s="23"/>
      <c r="SJO86" s="23"/>
      <c r="SJP86" s="23"/>
      <c r="SJQ86" s="23"/>
      <c r="SJR86" s="23"/>
      <c r="SJS86" s="23"/>
      <c r="SJT86" s="23"/>
      <c r="SJU86" s="23"/>
      <c r="SJV86" s="23"/>
      <c r="SJW86" s="23"/>
      <c r="SJX86" s="23"/>
      <c r="SJY86" s="23"/>
      <c r="SJZ86" s="23"/>
      <c r="SKA86" s="23"/>
      <c r="SKB86" s="23"/>
      <c r="SKC86" s="23"/>
      <c r="SKD86" s="23"/>
      <c r="SKE86" s="23"/>
      <c r="SKF86" s="23"/>
      <c r="SKG86" s="23"/>
      <c r="SKH86" s="23"/>
      <c r="SKI86" s="23"/>
      <c r="SKJ86" s="23"/>
      <c r="SKK86" s="23"/>
      <c r="SKL86" s="23"/>
      <c r="SKM86" s="23"/>
      <c r="SKN86" s="23"/>
      <c r="SKO86" s="23"/>
      <c r="SKP86" s="23"/>
      <c r="SKQ86" s="23"/>
      <c r="SKR86" s="23"/>
      <c r="SKS86" s="23"/>
      <c r="SKT86" s="23"/>
      <c r="SKU86" s="23"/>
      <c r="SKV86" s="23"/>
      <c r="SKW86" s="23"/>
      <c r="SKX86" s="23"/>
      <c r="SKY86" s="23"/>
      <c r="SKZ86" s="23"/>
      <c r="SLA86" s="23"/>
      <c r="SLB86" s="23"/>
      <c r="SLC86" s="23"/>
      <c r="SLD86" s="23"/>
      <c r="SLE86" s="23"/>
      <c r="SLF86" s="23"/>
      <c r="SLG86" s="23"/>
      <c r="SLH86" s="23"/>
      <c r="SLI86" s="23"/>
      <c r="SLJ86" s="23"/>
      <c r="SLK86" s="23"/>
      <c r="SLL86" s="23"/>
      <c r="SLM86" s="23"/>
      <c r="SLN86" s="23"/>
      <c r="SLO86" s="23"/>
      <c r="SLP86" s="23"/>
      <c r="SLQ86" s="23"/>
      <c r="SLR86" s="23"/>
      <c r="SLS86" s="23"/>
      <c r="SLT86" s="23"/>
      <c r="SLU86" s="23"/>
      <c r="SLV86" s="23"/>
      <c r="SLW86" s="23"/>
      <c r="SLX86" s="23"/>
      <c r="SLY86" s="23"/>
      <c r="SLZ86" s="23"/>
      <c r="SMA86" s="23"/>
      <c r="SMB86" s="23"/>
      <c r="SMC86" s="23"/>
      <c r="SMD86" s="23"/>
      <c r="SME86" s="23"/>
      <c r="SMF86" s="23"/>
      <c r="SMG86" s="23"/>
      <c r="SMH86" s="23"/>
      <c r="SMI86" s="23"/>
      <c r="SMJ86" s="23"/>
      <c r="SMK86" s="23"/>
      <c r="SML86" s="23"/>
      <c r="SMM86" s="23"/>
      <c r="SMN86" s="23"/>
      <c r="SMO86" s="23"/>
      <c r="SMP86" s="23"/>
      <c r="SMQ86" s="23"/>
      <c r="SMR86" s="23"/>
      <c r="SMS86" s="23"/>
      <c r="SMT86" s="23"/>
      <c r="SMU86" s="23"/>
      <c r="SMV86" s="23"/>
      <c r="SMW86" s="23"/>
      <c r="SMX86" s="23"/>
      <c r="SMY86" s="23"/>
      <c r="SMZ86" s="23"/>
      <c r="SNA86" s="23"/>
      <c r="SNB86" s="23"/>
      <c r="SNC86" s="23"/>
      <c r="SND86" s="23"/>
      <c r="SNE86" s="23"/>
      <c r="SNF86" s="23"/>
      <c r="SNG86" s="23"/>
      <c r="SNH86" s="23"/>
      <c r="SNI86" s="23"/>
      <c r="SNJ86" s="23"/>
      <c r="SNK86" s="23"/>
      <c r="SNL86" s="23"/>
      <c r="SNM86" s="23"/>
      <c r="SNN86" s="23"/>
      <c r="SNO86" s="23"/>
      <c r="SNP86" s="23"/>
      <c r="SNQ86" s="23"/>
      <c r="SNR86" s="23"/>
      <c r="SNS86" s="23"/>
      <c r="SNT86" s="23"/>
      <c r="SNU86" s="23"/>
      <c r="SNV86" s="23"/>
      <c r="SNW86" s="23"/>
      <c r="SNX86" s="23"/>
      <c r="SNY86" s="23"/>
      <c r="SNZ86" s="23"/>
      <c r="SOA86" s="23"/>
      <c r="SOB86" s="23"/>
      <c r="SOC86" s="23"/>
      <c r="SOD86" s="23"/>
      <c r="SOE86" s="23"/>
      <c r="SOF86" s="23"/>
      <c r="SOG86" s="23"/>
      <c r="SOH86" s="23"/>
      <c r="SOI86" s="23"/>
      <c r="SOJ86" s="23"/>
      <c r="SOK86" s="23"/>
      <c r="SOL86" s="23"/>
      <c r="SOM86" s="23"/>
      <c r="SON86" s="23"/>
      <c r="SOO86" s="23"/>
      <c r="SOP86" s="23"/>
      <c r="SOQ86" s="23"/>
      <c r="SOR86" s="23"/>
      <c r="SOS86" s="23"/>
      <c r="SOT86" s="23"/>
      <c r="SOU86" s="23"/>
      <c r="SOV86" s="23"/>
      <c r="SOW86" s="23"/>
      <c r="SOX86" s="23"/>
      <c r="SOY86" s="23"/>
      <c r="SOZ86" s="23"/>
      <c r="SPA86" s="23"/>
      <c r="SPB86" s="23"/>
      <c r="SPC86" s="23"/>
      <c r="SPD86" s="23"/>
      <c r="SPE86" s="23"/>
      <c r="SPF86" s="23"/>
      <c r="SPG86" s="23"/>
      <c r="SPH86" s="23"/>
      <c r="SPI86" s="23"/>
      <c r="SPJ86" s="23"/>
      <c r="SPK86" s="23"/>
      <c r="SPL86" s="23"/>
      <c r="SPM86" s="23"/>
      <c r="SPN86" s="23"/>
      <c r="SPO86" s="23"/>
      <c r="SPP86" s="23"/>
      <c r="SPQ86" s="23"/>
      <c r="SPR86" s="23"/>
      <c r="SPS86" s="23"/>
      <c r="SPT86" s="23"/>
      <c r="SPU86" s="23"/>
      <c r="SPV86" s="23"/>
      <c r="SPW86" s="23"/>
      <c r="SPX86" s="23"/>
      <c r="SPY86" s="23"/>
      <c r="SPZ86" s="23"/>
      <c r="SQA86" s="23"/>
      <c r="SQB86" s="23"/>
      <c r="SQC86" s="23"/>
      <c r="SQD86" s="23"/>
      <c r="SQE86" s="23"/>
      <c r="SQF86" s="23"/>
      <c r="SQG86" s="23"/>
      <c r="SQH86" s="23"/>
      <c r="SQI86" s="23"/>
      <c r="SQJ86" s="23"/>
      <c r="SQK86" s="23"/>
      <c r="SQL86" s="23"/>
      <c r="SQM86" s="23"/>
      <c r="SQN86" s="23"/>
      <c r="SQO86" s="23"/>
      <c r="SQP86" s="23"/>
      <c r="SQQ86" s="23"/>
      <c r="SQR86" s="23"/>
      <c r="SQS86" s="23"/>
      <c r="SQT86" s="23"/>
      <c r="SQU86" s="23"/>
      <c r="SQV86" s="23"/>
      <c r="SQW86" s="23"/>
      <c r="SQX86" s="23"/>
      <c r="SQY86" s="23"/>
      <c r="SQZ86" s="23"/>
      <c r="SRA86" s="23"/>
      <c r="SRB86" s="23"/>
      <c r="SRC86" s="23"/>
      <c r="SRD86" s="23"/>
      <c r="SRE86" s="23"/>
      <c r="SRF86" s="23"/>
      <c r="SRG86" s="23"/>
      <c r="SRH86" s="23"/>
      <c r="SRI86" s="23"/>
      <c r="SRJ86" s="23"/>
      <c r="SRK86" s="23"/>
      <c r="SRL86" s="23"/>
      <c r="SRM86" s="23"/>
      <c r="SRN86" s="23"/>
      <c r="SRO86" s="23"/>
      <c r="SRP86" s="23"/>
      <c r="SRQ86" s="23"/>
      <c r="SRR86" s="23"/>
      <c r="SRS86" s="23"/>
      <c r="SRT86" s="23"/>
      <c r="SRU86" s="23"/>
      <c r="SRV86" s="23"/>
      <c r="SRW86" s="23"/>
      <c r="SRX86" s="23"/>
      <c r="SRY86" s="23"/>
      <c r="SRZ86" s="23"/>
      <c r="SSA86" s="23"/>
      <c r="SSB86" s="23"/>
      <c r="SSC86" s="23"/>
      <c r="SSD86" s="23"/>
      <c r="SSE86" s="23"/>
      <c r="SSF86" s="23"/>
      <c r="SSG86" s="23"/>
      <c r="SSH86" s="23"/>
      <c r="SSI86" s="23"/>
      <c r="SSJ86" s="23"/>
      <c r="SSK86" s="23"/>
      <c r="SSL86" s="23"/>
      <c r="SSM86" s="23"/>
      <c r="SSN86" s="23"/>
      <c r="SSO86" s="23"/>
      <c r="SSP86" s="23"/>
      <c r="SSQ86" s="23"/>
      <c r="SSR86" s="23"/>
      <c r="SSS86" s="23"/>
      <c r="SST86" s="23"/>
      <c r="SSU86" s="23"/>
      <c r="SSV86" s="23"/>
      <c r="SSW86" s="23"/>
      <c r="SSX86" s="23"/>
      <c r="SSY86" s="23"/>
      <c r="SSZ86" s="23"/>
      <c r="STA86" s="23"/>
      <c r="STB86" s="23"/>
      <c r="STC86" s="23"/>
      <c r="STD86" s="23"/>
      <c r="STE86" s="23"/>
      <c r="STF86" s="23"/>
      <c r="STG86" s="23"/>
      <c r="STH86" s="23"/>
      <c r="STI86" s="23"/>
      <c r="STJ86" s="23"/>
      <c r="STK86" s="23"/>
      <c r="STL86" s="23"/>
      <c r="STM86" s="23"/>
      <c r="STN86" s="23"/>
      <c r="STO86" s="23"/>
      <c r="STP86" s="23"/>
      <c r="STQ86" s="23"/>
      <c r="STR86" s="23"/>
      <c r="STS86" s="23"/>
      <c r="STT86" s="23"/>
      <c r="STU86" s="23"/>
      <c r="STV86" s="23"/>
      <c r="STW86" s="23"/>
      <c r="STX86" s="23"/>
      <c r="STY86" s="23"/>
      <c r="STZ86" s="23"/>
      <c r="SUA86" s="23"/>
      <c r="SUB86" s="23"/>
      <c r="SUC86" s="23"/>
      <c r="SUD86" s="23"/>
      <c r="SUE86" s="23"/>
      <c r="SUF86" s="23"/>
      <c r="SUG86" s="23"/>
      <c r="SUH86" s="23"/>
      <c r="SUI86" s="23"/>
      <c r="SUJ86" s="23"/>
      <c r="SUK86" s="23"/>
      <c r="SUL86" s="23"/>
      <c r="SUM86" s="23"/>
      <c r="SUN86" s="23"/>
      <c r="SUO86" s="23"/>
      <c r="SUP86" s="23"/>
      <c r="SUQ86" s="23"/>
      <c r="SUR86" s="23"/>
      <c r="SUS86" s="23"/>
      <c r="SUT86" s="23"/>
      <c r="SUU86" s="23"/>
      <c r="SUV86" s="23"/>
      <c r="SUW86" s="23"/>
      <c r="SUX86" s="23"/>
      <c r="SUY86" s="23"/>
      <c r="SUZ86" s="23"/>
      <c r="SVA86" s="23"/>
      <c r="SVB86" s="23"/>
      <c r="SVC86" s="23"/>
      <c r="SVD86" s="23"/>
      <c r="SVE86" s="23"/>
      <c r="SVF86" s="23"/>
      <c r="SVG86" s="23"/>
      <c r="SVH86" s="23"/>
      <c r="SVI86" s="23"/>
      <c r="SVJ86" s="23"/>
      <c r="SVK86" s="23"/>
      <c r="SVL86" s="23"/>
      <c r="SVM86" s="23"/>
      <c r="SVN86" s="23"/>
      <c r="SVO86" s="23"/>
      <c r="SVP86" s="23"/>
      <c r="SVQ86" s="23"/>
      <c r="SVR86" s="23"/>
      <c r="SVS86" s="23"/>
      <c r="SVT86" s="23"/>
      <c r="SVU86" s="23"/>
      <c r="SVV86" s="23"/>
      <c r="SVW86" s="23"/>
      <c r="SVX86" s="23"/>
      <c r="SVY86" s="23"/>
      <c r="SVZ86" s="23"/>
      <c r="SWA86" s="23"/>
      <c r="SWB86" s="23"/>
      <c r="SWC86" s="23"/>
      <c r="SWD86" s="23"/>
      <c r="SWE86" s="23"/>
      <c r="SWF86" s="23"/>
      <c r="SWG86" s="23"/>
      <c r="SWH86" s="23"/>
      <c r="SWI86" s="23"/>
      <c r="SWJ86" s="23"/>
      <c r="SWK86" s="23"/>
      <c r="SWL86" s="23"/>
      <c r="SWM86" s="23"/>
      <c r="SWN86" s="23"/>
      <c r="SWO86" s="23"/>
      <c r="SWP86" s="23"/>
      <c r="SWQ86" s="23"/>
      <c r="SWR86" s="23"/>
      <c r="SWS86" s="23"/>
      <c r="SWT86" s="23"/>
      <c r="SWU86" s="23"/>
      <c r="SWV86" s="23"/>
      <c r="SWW86" s="23"/>
      <c r="SWX86" s="23"/>
      <c r="SWY86" s="23"/>
      <c r="SWZ86" s="23"/>
      <c r="SXA86" s="23"/>
      <c r="SXB86" s="23"/>
      <c r="SXC86" s="23"/>
      <c r="SXD86" s="23"/>
      <c r="SXE86" s="23"/>
      <c r="SXF86" s="23"/>
      <c r="SXG86" s="23"/>
      <c r="SXH86" s="23"/>
      <c r="SXI86" s="23"/>
      <c r="SXJ86" s="23"/>
      <c r="SXK86" s="23"/>
      <c r="SXL86" s="23"/>
      <c r="SXM86" s="23"/>
      <c r="SXN86" s="23"/>
      <c r="SXO86" s="23"/>
      <c r="SXP86" s="23"/>
      <c r="SXQ86" s="23"/>
      <c r="SXR86" s="23"/>
      <c r="SXS86" s="23"/>
      <c r="SXT86" s="23"/>
      <c r="SXU86" s="23"/>
      <c r="SXV86" s="23"/>
      <c r="SXW86" s="23"/>
      <c r="SXX86" s="23"/>
      <c r="SXY86" s="23"/>
      <c r="SXZ86" s="23"/>
      <c r="SYA86" s="23"/>
      <c r="SYB86" s="23"/>
      <c r="SYC86" s="23"/>
      <c r="SYD86" s="23"/>
      <c r="SYE86" s="23"/>
      <c r="SYF86" s="23"/>
      <c r="SYG86" s="23"/>
      <c r="SYH86" s="23"/>
      <c r="SYI86" s="23"/>
      <c r="SYJ86" s="23"/>
      <c r="SYK86" s="23"/>
      <c r="SYL86" s="23"/>
      <c r="SYM86" s="23"/>
      <c r="SYN86" s="23"/>
      <c r="SYO86" s="23"/>
      <c r="SYP86" s="23"/>
      <c r="SYQ86" s="23"/>
      <c r="SYR86" s="23"/>
      <c r="SYS86" s="23"/>
      <c r="SYT86" s="23"/>
      <c r="SYU86" s="23"/>
      <c r="SYV86" s="23"/>
      <c r="SYW86" s="23"/>
      <c r="SYX86" s="23"/>
      <c r="SYY86" s="23"/>
      <c r="SYZ86" s="23"/>
      <c r="SZA86" s="23"/>
      <c r="SZB86" s="23"/>
      <c r="SZC86" s="23"/>
      <c r="SZD86" s="23"/>
      <c r="SZE86" s="23"/>
      <c r="SZF86" s="23"/>
      <c r="SZG86" s="23"/>
      <c r="SZH86" s="23"/>
      <c r="SZI86" s="23"/>
      <c r="SZJ86" s="23"/>
      <c r="SZK86" s="23"/>
      <c r="SZL86" s="23"/>
      <c r="SZM86" s="23"/>
      <c r="SZN86" s="23"/>
      <c r="SZO86" s="23"/>
      <c r="SZP86" s="23"/>
      <c r="SZQ86" s="23"/>
      <c r="SZR86" s="23"/>
      <c r="SZS86" s="23"/>
      <c r="SZT86" s="23"/>
      <c r="SZU86" s="23"/>
      <c r="SZV86" s="23"/>
      <c r="SZW86" s="23"/>
      <c r="SZX86" s="23"/>
      <c r="SZY86" s="23"/>
      <c r="SZZ86" s="23"/>
      <c r="TAA86" s="23"/>
      <c r="TAB86" s="23"/>
      <c r="TAC86" s="23"/>
      <c r="TAD86" s="23"/>
      <c r="TAE86" s="23"/>
      <c r="TAF86" s="23"/>
      <c r="TAG86" s="23"/>
      <c r="TAH86" s="23"/>
      <c r="TAI86" s="23"/>
      <c r="TAJ86" s="23"/>
      <c r="TAK86" s="23"/>
      <c r="TAL86" s="23"/>
      <c r="TAM86" s="23"/>
      <c r="TAN86" s="23"/>
      <c r="TAO86" s="23"/>
      <c r="TAP86" s="23"/>
      <c r="TAQ86" s="23"/>
      <c r="TAR86" s="23"/>
      <c r="TAS86" s="23"/>
      <c r="TAT86" s="23"/>
      <c r="TAU86" s="23"/>
      <c r="TAV86" s="23"/>
      <c r="TAW86" s="23"/>
      <c r="TAX86" s="23"/>
      <c r="TAY86" s="23"/>
      <c r="TAZ86" s="23"/>
      <c r="TBA86" s="23"/>
      <c r="TBB86" s="23"/>
      <c r="TBC86" s="23"/>
      <c r="TBD86" s="23"/>
      <c r="TBE86" s="23"/>
      <c r="TBF86" s="23"/>
      <c r="TBG86" s="23"/>
      <c r="TBH86" s="23"/>
      <c r="TBI86" s="23"/>
      <c r="TBJ86" s="23"/>
      <c r="TBK86" s="23"/>
      <c r="TBL86" s="23"/>
      <c r="TBM86" s="23"/>
      <c r="TBN86" s="23"/>
      <c r="TBO86" s="23"/>
      <c r="TBP86" s="23"/>
      <c r="TBQ86" s="23"/>
      <c r="TBR86" s="23"/>
      <c r="TBS86" s="23"/>
      <c r="TBT86" s="23"/>
      <c r="TBU86" s="23"/>
      <c r="TBV86" s="23"/>
      <c r="TBW86" s="23"/>
      <c r="TBX86" s="23"/>
      <c r="TBY86" s="23"/>
      <c r="TBZ86" s="23"/>
      <c r="TCA86" s="23"/>
      <c r="TCB86" s="23"/>
      <c r="TCC86" s="23"/>
      <c r="TCD86" s="23"/>
      <c r="TCE86" s="23"/>
      <c r="TCF86" s="23"/>
      <c r="TCG86" s="23"/>
      <c r="TCH86" s="23"/>
      <c r="TCI86" s="23"/>
      <c r="TCJ86" s="23"/>
      <c r="TCK86" s="23"/>
      <c r="TCL86" s="23"/>
      <c r="TCM86" s="23"/>
      <c r="TCN86" s="23"/>
      <c r="TCO86" s="23"/>
      <c r="TCP86" s="23"/>
      <c r="TCQ86" s="23"/>
      <c r="TCR86" s="23"/>
      <c r="TCS86" s="23"/>
      <c r="TCT86" s="23"/>
      <c r="TCU86" s="23"/>
      <c r="TCV86" s="23"/>
      <c r="TCW86" s="23"/>
      <c r="TCX86" s="23"/>
      <c r="TCY86" s="23"/>
      <c r="TCZ86" s="23"/>
      <c r="TDA86" s="23"/>
      <c r="TDB86" s="23"/>
      <c r="TDC86" s="23"/>
      <c r="TDD86" s="23"/>
      <c r="TDE86" s="23"/>
      <c r="TDF86" s="23"/>
      <c r="TDG86" s="23"/>
      <c r="TDH86" s="23"/>
      <c r="TDI86" s="23"/>
      <c r="TDJ86" s="23"/>
      <c r="TDK86" s="23"/>
      <c r="TDL86" s="23"/>
      <c r="TDM86" s="23"/>
      <c r="TDN86" s="23"/>
      <c r="TDO86" s="23"/>
      <c r="TDP86" s="23"/>
      <c r="TDQ86" s="23"/>
      <c r="TDR86" s="23"/>
      <c r="TDS86" s="23"/>
      <c r="TDT86" s="23"/>
      <c r="TDU86" s="23"/>
      <c r="TDV86" s="23"/>
      <c r="TDW86" s="23"/>
      <c r="TDX86" s="23"/>
      <c r="TDY86" s="23"/>
      <c r="TDZ86" s="23"/>
      <c r="TEA86" s="23"/>
      <c r="TEB86" s="23"/>
      <c r="TEC86" s="23"/>
      <c r="TED86" s="23"/>
      <c r="TEE86" s="23"/>
      <c r="TEF86" s="23"/>
      <c r="TEG86" s="23"/>
      <c r="TEH86" s="23"/>
      <c r="TEI86" s="23"/>
      <c r="TEJ86" s="23"/>
      <c r="TEK86" s="23"/>
      <c r="TEL86" s="23"/>
      <c r="TEM86" s="23"/>
      <c r="TEN86" s="23"/>
      <c r="TEO86" s="23"/>
      <c r="TEP86" s="23"/>
      <c r="TEQ86" s="23"/>
      <c r="TER86" s="23"/>
      <c r="TES86" s="23"/>
      <c r="TET86" s="23"/>
      <c r="TEU86" s="23"/>
      <c r="TEV86" s="23"/>
      <c r="TEW86" s="23"/>
      <c r="TEX86" s="23"/>
      <c r="TEY86" s="23"/>
      <c r="TEZ86" s="23"/>
      <c r="TFA86" s="23"/>
      <c r="TFB86" s="23"/>
      <c r="TFC86" s="23"/>
      <c r="TFD86" s="23"/>
      <c r="TFE86" s="23"/>
      <c r="TFF86" s="23"/>
      <c r="TFG86" s="23"/>
      <c r="TFH86" s="23"/>
      <c r="TFI86" s="23"/>
      <c r="TFJ86" s="23"/>
      <c r="TFK86" s="23"/>
      <c r="TFL86" s="23"/>
      <c r="TFM86" s="23"/>
      <c r="TFN86" s="23"/>
      <c r="TFO86" s="23"/>
      <c r="TFP86" s="23"/>
      <c r="TFQ86" s="23"/>
      <c r="TFR86" s="23"/>
      <c r="TFS86" s="23"/>
      <c r="TFT86" s="23"/>
      <c r="TFU86" s="23"/>
      <c r="TFV86" s="23"/>
      <c r="TFW86" s="23"/>
      <c r="TFX86" s="23"/>
      <c r="TFY86" s="23"/>
      <c r="TFZ86" s="23"/>
      <c r="TGA86" s="23"/>
      <c r="TGB86" s="23"/>
      <c r="TGC86" s="23"/>
      <c r="TGD86" s="23"/>
      <c r="TGE86" s="23"/>
      <c r="TGF86" s="23"/>
      <c r="TGG86" s="23"/>
      <c r="TGH86" s="23"/>
      <c r="TGI86" s="23"/>
      <c r="TGJ86" s="23"/>
      <c r="TGK86" s="23"/>
      <c r="TGL86" s="23"/>
      <c r="TGM86" s="23"/>
      <c r="TGN86" s="23"/>
      <c r="TGO86" s="23"/>
      <c r="TGP86" s="23"/>
      <c r="TGQ86" s="23"/>
      <c r="TGR86" s="23"/>
      <c r="TGS86" s="23"/>
      <c r="TGT86" s="23"/>
      <c r="TGU86" s="23"/>
      <c r="TGV86" s="23"/>
      <c r="TGW86" s="23"/>
      <c r="TGX86" s="23"/>
      <c r="TGY86" s="23"/>
      <c r="TGZ86" s="23"/>
      <c r="THA86" s="23"/>
      <c r="THB86" s="23"/>
      <c r="THC86" s="23"/>
      <c r="THD86" s="23"/>
      <c r="THE86" s="23"/>
      <c r="THF86" s="23"/>
      <c r="THG86" s="23"/>
      <c r="THH86" s="23"/>
      <c r="THI86" s="23"/>
      <c r="THJ86" s="23"/>
      <c r="THK86" s="23"/>
      <c r="THL86" s="23"/>
      <c r="THM86" s="23"/>
      <c r="THN86" s="23"/>
      <c r="THO86" s="23"/>
      <c r="THP86" s="23"/>
      <c r="THQ86" s="23"/>
      <c r="THR86" s="23"/>
      <c r="THS86" s="23"/>
      <c r="THT86" s="23"/>
      <c r="THU86" s="23"/>
      <c r="THV86" s="23"/>
      <c r="THW86" s="23"/>
      <c r="THX86" s="23"/>
      <c r="THY86" s="23"/>
      <c r="THZ86" s="23"/>
      <c r="TIA86" s="23"/>
      <c r="TIB86" s="23"/>
      <c r="TIC86" s="23"/>
      <c r="TID86" s="23"/>
      <c r="TIE86" s="23"/>
      <c r="TIF86" s="23"/>
      <c r="TIG86" s="23"/>
      <c r="TIH86" s="23"/>
      <c r="TII86" s="23"/>
      <c r="TIJ86" s="23"/>
      <c r="TIK86" s="23"/>
      <c r="TIL86" s="23"/>
      <c r="TIM86" s="23"/>
      <c r="TIN86" s="23"/>
      <c r="TIO86" s="23"/>
      <c r="TIP86" s="23"/>
      <c r="TIQ86" s="23"/>
      <c r="TIR86" s="23"/>
      <c r="TIS86" s="23"/>
      <c r="TIT86" s="23"/>
      <c r="TIU86" s="23"/>
      <c r="TIV86" s="23"/>
      <c r="TIW86" s="23"/>
      <c r="TIX86" s="23"/>
      <c r="TIY86" s="23"/>
      <c r="TIZ86" s="23"/>
      <c r="TJA86" s="23"/>
      <c r="TJB86" s="23"/>
      <c r="TJC86" s="23"/>
      <c r="TJD86" s="23"/>
      <c r="TJE86" s="23"/>
      <c r="TJF86" s="23"/>
      <c r="TJG86" s="23"/>
      <c r="TJH86" s="23"/>
      <c r="TJI86" s="23"/>
      <c r="TJJ86" s="23"/>
      <c r="TJK86" s="23"/>
      <c r="TJL86" s="23"/>
      <c r="TJM86" s="23"/>
      <c r="TJN86" s="23"/>
      <c r="TJO86" s="23"/>
      <c r="TJP86" s="23"/>
      <c r="TJQ86" s="23"/>
      <c r="TJR86" s="23"/>
      <c r="TJS86" s="23"/>
      <c r="TJT86" s="23"/>
      <c r="TJU86" s="23"/>
      <c r="TJV86" s="23"/>
      <c r="TJW86" s="23"/>
      <c r="TJX86" s="23"/>
      <c r="TJY86" s="23"/>
      <c r="TJZ86" s="23"/>
      <c r="TKA86" s="23"/>
      <c r="TKB86" s="23"/>
      <c r="TKC86" s="23"/>
      <c r="TKD86" s="23"/>
      <c r="TKE86" s="23"/>
      <c r="TKF86" s="23"/>
      <c r="TKG86" s="23"/>
      <c r="TKH86" s="23"/>
      <c r="TKI86" s="23"/>
      <c r="TKJ86" s="23"/>
      <c r="TKK86" s="23"/>
      <c r="TKL86" s="23"/>
      <c r="TKM86" s="23"/>
      <c r="TKN86" s="23"/>
      <c r="TKO86" s="23"/>
      <c r="TKP86" s="23"/>
      <c r="TKQ86" s="23"/>
      <c r="TKR86" s="23"/>
      <c r="TKS86" s="23"/>
      <c r="TKT86" s="23"/>
      <c r="TKU86" s="23"/>
      <c r="TKV86" s="23"/>
      <c r="TKW86" s="23"/>
      <c r="TKX86" s="23"/>
      <c r="TKY86" s="23"/>
      <c r="TKZ86" s="23"/>
      <c r="TLA86" s="23"/>
      <c r="TLB86" s="23"/>
      <c r="TLC86" s="23"/>
      <c r="TLD86" s="23"/>
      <c r="TLE86" s="23"/>
      <c r="TLF86" s="23"/>
      <c r="TLG86" s="23"/>
      <c r="TLH86" s="23"/>
      <c r="TLI86" s="23"/>
      <c r="TLJ86" s="23"/>
      <c r="TLK86" s="23"/>
      <c r="TLL86" s="23"/>
      <c r="TLM86" s="23"/>
      <c r="TLN86" s="23"/>
      <c r="TLO86" s="23"/>
      <c r="TLP86" s="23"/>
      <c r="TLQ86" s="23"/>
      <c r="TLR86" s="23"/>
      <c r="TLS86" s="23"/>
      <c r="TLT86" s="23"/>
      <c r="TLU86" s="23"/>
      <c r="TLV86" s="23"/>
      <c r="TLW86" s="23"/>
      <c r="TLX86" s="23"/>
      <c r="TLY86" s="23"/>
      <c r="TLZ86" s="23"/>
      <c r="TMA86" s="23"/>
      <c r="TMB86" s="23"/>
      <c r="TMC86" s="23"/>
      <c r="TMD86" s="23"/>
      <c r="TME86" s="23"/>
      <c r="TMF86" s="23"/>
      <c r="TMG86" s="23"/>
      <c r="TMH86" s="23"/>
      <c r="TMI86" s="23"/>
      <c r="TMJ86" s="23"/>
      <c r="TMK86" s="23"/>
      <c r="TML86" s="23"/>
      <c r="TMM86" s="23"/>
      <c r="TMN86" s="23"/>
      <c r="TMO86" s="23"/>
      <c r="TMP86" s="23"/>
      <c r="TMQ86" s="23"/>
      <c r="TMR86" s="23"/>
      <c r="TMS86" s="23"/>
      <c r="TMT86" s="23"/>
      <c r="TMU86" s="23"/>
      <c r="TMV86" s="23"/>
      <c r="TMW86" s="23"/>
      <c r="TMX86" s="23"/>
      <c r="TMY86" s="23"/>
      <c r="TMZ86" s="23"/>
      <c r="TNA86" s="23"/>
      <c r="TNB86" s="23"/>
      <c r="TNC86" s="23"/>
      <c r="TND86" s="23"/>
      <c r="TNE86" s="23"/>
      <c r="TNF86" s="23"/>
      <c r="TNG86" s="23"/>
      <c r="TNH86" s="23"/>
      <c r="TNI86" s="23"/>
      <c r="TNJ86" s="23"/>
      <c r="TNK86" s="23"/>
      <c r="TNL86" s="23"/>
      <c r="TNM86" s="23"/>
      <c r="TNN86" s="23"/>
      <c r="TNO86" s="23"/>
      <c r="TNP86" s="23"/>
      <c r="TNQ86" s="23"/>
      <c r="TNR86" s="23"/>
      <c r="TNS86" s="23"/>
      <c r="TNT86" s="23"/>
      <c r="TNU86" s="23"/>
      <c r="TNV86" s="23"/>
      <c r="TNW86" s="23"/>
      <c r="TNX86" s="23"/>
      <c r="TNY86" s="23"/>
      <c r="TNZ86" s="23"/>
      <c r="TOA86" s="23"/>
      <c r="TOB86" s="23"/>
      <c r="TOC86" s="23"/>
      <c r="TOD86" s="23"/>
      <c r="TOE86" s="23"/>
      <c r="TOF86" s="23"/>
      <c r="TOG86" s="23"/>
      <c r="TOH86" s="23"/>
      <c r="TOI86" s="23"/>
      <c r="TOJ86" s="23"/>
      <c r="TOK86" s="23"/>
      <c r="TOL86" s="23"/>
      <c r="TOM86" s="23"/>
      <c r="TON86" s="23"/>
      <c r="TOO86" s="23"/>
      <c r="TOP86" s="23"/>
      <c r="TOQ86" s="23"/>
      <c r="TOR86" s="23"/>
      <c r="TOS86" s="23"/>
      <c r="TOT86" s="23"/>
      <c r="TOU86" s="23"/>
      <c r="TOV86" s="23"/>
      <c r="TOW86" s="23"/>
      <c r="TOX86" s="23"/>
      <c r="TOY86" s="23"/>
      <c r="TOZ86" s="23"/>
      <c r="TPA86" s="23"/>
      <c r="TPB86" s="23"/>
      <c r="TPC86" s="23"/>
      <c r="TPD86" s="23"/>
      <c r="TPE86" s="23"/>
      <c r="TPF86" s="23"/>
      <c r="TPG86" s="23"/>
      <c r="TPH86" s="23"/>
      <c r="TPI86" s="23"/>
      <c r="TPJ86" s="23"/>
      <c r="TPK86" s="23"/>
      <c r="TPL86" s="23"/>
      <c r="TPM86" s="23"/>
      <c r="TPN86" s="23"/>
      <c r="TPO86" s="23"/>
      <c r="TPP86" s="23"/>
      <c r="TPQ86" s="23"/>
      <c r="TPR86" s="23"/>
      <c r="TPS86" s="23"/>
      <c r="TPT86" s="23"/>
      <c r="TPU86" s="23"/>
      <c r="TPV86" s="23"/>
      <c r="TPW86" s="23"/>
      <c r="TPX86" s="23"/>
      <c r="TPY86" s="23"/>
      <c r="TPZ86" s="23"/>
      <c r="TQA86" s="23"/>
      <c r="TQB86" s="23"/>
      <c r="TQC86" s="23"/>
      <c r="TQD86" s="23"/>
      <c r="TQE86" s="23"/>
      <c r="TQF86" s="23"/>
      <c r="TQG86" s="23"/>
      <c r="TQH86" s="23"/>
      <c r="TQI86" s="23"/>
      <c r="TQJ86" s="23"/>
      <c r="TQK86" s="23"/>
      <c r="TQL86" s="23"/>
      <c r="TQM86" s="23"/>
      <c r="TQN86" s="23"/>
      <c r="TQO86" s="23"/>
      <c r="TQP86" s="23"/>
      <c r="TQQ86" s="23"/>
      <c r="TQR86" s="23"/>
      <c r="TQS86" s="23"/>
      <c r="TQT86" s="23"/>
      <c r="TQU86" s="23"/>
      <c r="TQV86" s="23"/>
      <c r="TQW86" s="23"/>
      <c r="TQX86" s="23"/>
      <c r="TQY86" s="23"/>
      <c r="TQZ86" s="23"/>
      <c r="TRA86" s="23"/>
      <c r="TRB86" s="23"/>
      <c r="TRC86" s="23"/>
      <c r="TRD86" s="23"/>
      <c r="TRE86" s="23"/>
      <c r="TRF86" s="23"/>
      <c r="TRG86" s="23"/>
      <c r="TRH86" s="23"/>
      <c r="TRI86" s="23"/>
      <c r="TRJ86" s="23"/>
      <c r="TRK86" s="23"/>
      <c r="TRL86" s="23"/>
      <c r="TRM86" s="23"/>
      <c r="TRN86" s="23"/>
      <c r="TRO86" s="23"/>
      <c r="TRP86" s="23"/>
      <c r="TRQ86" s="23"/>
      <c r="TRR86" s="23"/>
      <c r="TRS86" s="23"/>
      <c r="TRT86" s="23"/>
      <c r="TRU86" s="23"/>
      <c r="TRV86" s="23"/>
      <c r="TRW86" s="23"/>
      <c r="TRX86" s="23"/>
      <c r="TRY86" s="23"/>
      <c r="TRZ86" s="23"/>
      <c r="TSA86" s="23"/>
      <c r="TSB86" s="23"/>
      <c r="TSC86" s="23"/>
      <c r="TSD86" s="23"/>
      <c r="TSE86" s="23"/>
      <c r="TSF86" s="23"/>
      <c r="TSG86" s="23"/>
      <c r="TSH86" s="23"/>
      <c r="TSI86" s="23"/>
      <c r="TSJ86" s="23"/>
      <c r="TSK86" s="23"/>
      <c r="TSL86" s="23"/>
      <c r="TSM86" s="23"/>
      <c r="TSN86" s="23"/>
      <c r="TSO86" s="23"/>
      <c r="TSP86" s="23"/>
      <c r="TSQ86" s="23"/>
      <c r="TSR86" s="23"/>
      <c r="TSS86" s="23"/>
      <c r="TST86" s="23"/>
      <c r="TSU86" s="23"/>
      <c r="TSV86" s="23"/>
      <c r="TSW86" s="23"/>
      <c r="TSX86" s="23"/>
      <c r="TSY86" s="23"/>
      <c r="TSZ86" s="23"/>
      <c r="TTA86" s="23"/>
      <c r="TTB86" s="23"/>
      <c r="TTC86" s="23"/>
      <c r="TTD86" s="23"/>
      <c r="TTE86" s="23"/>
      <c r="TTF86" s="23"/>
      <c r="TTG86" s="23"/>
      <c r="TTH86" s="23"/>
      <c r="TTI86" s="23"/>
      <c r="TTJ86" s="23"/>
      <c r="TTK86" s="23"/>
      <c r="TTL86" s="23"/>
      <c r="TTM86" s="23"/>
      <c r="TTN86" s="23"/>
      <c r="TTO86" s="23"/>
      <c r="TTP86" s="23"/>
      <c r="TTQ86" s="23"/>
      <c r="TTR86" s="23"/>
      <c r="TTS86" s="23"/>
      <c r="TTT86" s="23"/>
      <c r="TTU86" s="23"/>
      <c r="TTV86" s="23"/>
      <c r="TTW86" s="23"/>
      <c r="TTX86" s="23"/>
      <c r="TTY86" s="23"/>
      <c r="TTZ86" s="23"/>
      <c r="TUA86" s="23"/>
      <c r="TUB86" s="23"/>
      <c r="TUC86" s="23"/>
      <c r="TUD86" s="23"/>
      <c r="TUE86" s="23"/>
      <c r="TUF86" s="23"/>
      <c r="TUG86" s="23"/>
      <c r="TUH86" s="23"/>
      <c r="TUI86" s="23"/>
      <c r="TUJ86" s="23"/>
      <c r="TUK86" s="23"/>
      <c r="TUL86" s="23"/>
      <c r="TUM86" s="23"/>
      <c r="TUN86" s="23"/>
      <c r="TUO86" s="23"/>
      <c r="TUP86" s="23"/>
      <c r="TUQ86" s="23"/>
      <c r="TUR86" s="23"/>
      <c r="TUS86" s="23"/>
      <c r="TUT86" s="23"/>
      <c r="TUU86" s="23"/>
      <c r="TUV86" s="23"/>
      <c r="TUW86" s="23"/>
      <c r="TUX86" s="23"/>
      <c r="TUY86" s="23"/>
      <c r="TUZ86" s="23"/>
      <c r="TVA86" s="23"/>
      <c r="TVB86" s="23"/>
      <c r="TVC86" s="23"/>
      <c r="TVD86" s="23"/>
      <c r="TVE86" s="23"/>
      <c r="TVF86" s="23"/>
      <c r="TVG86" s="23"/>
      <c r="TVH86" s="23"/>
      <c r="TVI86" s="23"/>
      <c r="TVJ86" s="23"/>
      <c r="TVK86" s="23"/>
      <c r="TVL86" s="23"/>
      <c r="TVM86" s="23"/>
      <c r="TVN86" s="23"/>
      <c r="TVO86" s="23"/>
      <c r="TVP86" s="23"/>
      <c r="TVQ86" s="23"/>
      <c r="TVR86" s="23"/>
      <c r="TVS86" s="23"/>
      <c r="TVT86" s="23"/>
      <c r="TVU86" s="23"/>
      <c r="TVV86" s="23"/>
      <c r="TVW86" s="23"/>
      <c r="TVX86" s="23"/>
      <c r="TVY86" s="23"/>
      <c r="TVZ86" s="23"/>
      <c r="TWA86" s="23"/>
      <c r="TWB86" s="23"/>
      <c r="TWC86" s="23"/>
      <c r="TWD86" s="23"/>
      <c r="TWE86" s="23"/>
      <c r="TWF86" s="23"/>
      <c r="TWG86" s="23"/>
      <c r="TWH86" s="23"/>
      <c r="TWI86" s="23"/>
      <c r="TWJ86" s="23"/>
      <c r="TWK86" s="23"/>
      <c r="TWL86" s="23"/>
      <c r="TWM86" s="23"/>
      <c r="TWN86" s="23"/>
      <c r="TWO86" s="23"/>
      <c r="TWP86" s="23"/>
      <c r="TWQ86" s="23"/>
      <c r="TWR86" s="23"/>
      <c r="TWS86" s="23"/>
      <c r="TWT86" s="23"/>
      <c r="TWU86" s="23"/>
      <c r="TWV86" s="23"/>
      <c r="TWW86" s="23"/>
      <c r="TWX86" s="23"/>
      <c r="TWY86" s="23"/>
      <c r="TWZ86" s="23"/>
      <c r="TXA86" s="23"/>
      <c r="TXB86" s="23"/>
      <c r="TXC86" s="23"/>
      <c r="TXD86" s="23"/>
      <c r="TXE86" s="23"/>
      <c r="TXF86" s="23"/>
      <c r="TXG86" s="23"/>
      <c r="TXH86" s="23"/>
      <c r="TXI86" s="23"/>
      <c r="TXJ86" s="23"/>
      <c r="TXK86" s="23"/>
      <c r="TXL86" s="23"/>
      <c r="TXM86" s="23"/>
      <c r="TXN86" s="23"/>
      <c r="TXO86" s="23"/>
      <c r="TXP86" s="23"/>
      <c r="TXQ86" s="23"/>
      <c r="TXR86" s="23"/>
      <c r="TXS86" s="23"/>
      <c r="TXT86" s="23"/>
      <c r="TXU86" s="23"/>
      <c r="TXV86" s="23"/>
      <c r="TXW86" s="23"/>
      <c r="TXX86" s="23"/>
      <c r="TXY86" s="23"/>
      <c r="TXZ86" s="23"/>
      <c r="TYA86" s="23"/>
      <c r="TYB86" s="23"/>
      <c r="TYC86" s="23"/>
      <c r="TYD86" s="23"/>
      <c r="TYE86" s="23"/>
      <c r="TYF86" s="23"/>
      <c r="TYG86" s="23"/>
      <c r="TYH86" s="23"/>
      <c r="TYI86" s="23"/>
      <c r="TYJ86" s="23"/>
      <c r="TYK86" s="23"/>
      <c r="TYL86" s="23"/>
      <c r="TYM86" s="23"/>
      <c r="TYN86" s="23"/>
      <c r="TYO86" s="23"/>
      <c r="TYP86" s="23"/>
      <c r="TYQ86" s="23"/>
      <c r="TYR86" s="23"/>
      <c r="TYS86" s="23"/>
      <c r="TYT86" s="23"/>
      <c r="TYU86" s="23"/>
      <c r="TYV86" s="23"/>
      <c r="TYW86" s="23"/>
      <c r="TYX86" s="23"/>
      <c r="TYY86" s="23"/>
      <c r="TYZ86" s="23"/>
      <c r="TZA86" s="23"/>
      <c r="TZB86" s="23"/>
      <c r="TZC86" s="23"/>
      <c r="TZD86" s="23"/>
      <c r="TZE86" s="23"/>
      <c r="TZF86" s="23"/>
      <c r="TZG86" s="23"/>
      <c r="TZH86" s="23"/>
      <c r="TZI86" s="23"/>
      <c r="TZJ86" s="23"/>
      <c r="TZK86" s="23"/>
      <c r="TZL86" s="23"/>
      <c r="TZM86" s="23"/>
      <c r="TZN86" s="23"/>
      <c r="TZO86" s="23"/>
      <c r="TZP86" s="23"/>
      <c r="TZQ86" s="23"/>
      <c r="TZR86" s="23"/>
      <c r="TZS86" s="23"/>
      <c r="TZT86" s="23"/>
      <c r="TZU86" s="23"/>
      <c r="TZV86" s="23"/>
      <c r="TZW86" s="23"/>
      <c r="TZX86" s="23"/>
      <c r="TZY86" s="23"/>
      <c r="TZZ86" s="23"/>
      <c r="UAA86" s="23"/>
      <c r="UAB86" s="23"/>
      <c r="UAC86" s="23"/>
      <c r="UAD86" s="23"/>
      <c r="UAE86" s="23"/>
      <c r="UAF86" s="23"/>
      <c r="UAG86" s="23"/>
      <c r="UAH86" s="23"/>
      <c r="UAI86" s="23"/>
      <c r="UAJ86" s="23"/>
      <c r="UAK86" s="23"/>
      <c r="UAL86" s="23"/>
      <c r="UAM86" s="23"/>
      <c r="UAN86" s="23"/>
      <c r="UAO86" s="23"/>
      <c r="UAP86" s="23"/>
      <c r="UAQ86" s="23"/>
      <c r="UAR86" s="23"/>
      <c r="UAS86" s="23"/>
      <c r="UAT86" s="23"/>
      <c r="UAU86" s="23"/>
      <c r="UAV86" s="23"/>
      <c r="UAW86" s="23"/>
      <c r="UAX86" s="23"/>
      <c r="UAY86" s="23"/>
      <c r="UAZ86" s="23"/>
      <c r="UBA86" s="23"/>
      <c r="UBB86" s="23"/>
      <c r="UBC86" s="23"/>
      <c r="UBD86" s="23"/>
      <c r="UBE86" s="23"/>
      <c r="UBF86" s="23"/>
      <c r="UBG86" s="23"/>
      <c r="UBH86" s="23"/>
      <c r="UBI86" s="23"/>
      <c r="UBJ86" s="23"/>
      <c r="UBK86" s="23"/>
      <c r="UBL86" s="23"/>
      <c r="UBM86" s="23"/>
      <c r="UBN86" s="23"/>
      <c r="UBO86" s="23"/>
      <c r="UBP86" s="23"/>
      <c r="UBQ86" s="23"/>
      <c r="UBR86" s="23"/>
      <c r="UBS86" s="23"/>
      <c r="UBT86" s="23"/>
      <c r="UBU86" s="23"/>
      <c r="UBV86" s="23"/>
      <c r="UBW86" s="23"/>
      <c r="UBX86" s="23"/>
      <c r="UBY86" s="23"/>
      <c r="UBZ86" s="23"/>
      <c r="UCA86" s="23"/>
      <c r="UCB86" s="23"/>
      <c r="UCC86" s="23"/>
      <c r="UCD86" s="23"/>
      <c r="UCE86" s="23"/>
      <c r="UCF86" s="23"/>
      <c r="UCG86" s="23"/>
      <c r="UCH86" s="23"/>
      <c r="UCI86" s="23"/>
      <c r="UCJ86" s="23"/>
      <c r="UCK86" s="23"/>
      <c r="UCL86" s="23"/>
      <c r="UCM86" s="23"/>
      <c r="UCN86" s="23"/>
      <c r="UCO86" s="23"/>
      <c r="UCP86" s="23"/>
      <c r="UCQ86" s="23"/>
      <c r="UCR86" s="23"/>
      <c r="UCS86" s="23"/>
      <c r="UCT86" s="23"/>
      <c r="UCU86" s="23"/>
      <c r="UCV86" s="23"/>
      <c r="UCW86" s="23"/>
      <c r="UCX86" s="23"/>
      <c r="UCY86" s="23"/>
      <c r="UCZ86" s="23"/>
      <c r="UDA86" s="23"/>
      <c r="UDB86" s="23"/>
      <c r="UDC86" s="23"/>
      <c r="UDD86" s="23"/>
      <c r="UDE86" s="23"/>
      <c r="UDF86" s="23"/>
      <c r="UDG86" s="23"/>
      <c r="UDH86" s="23"/>
      <c r="UDI86" s="23"/>
      <c r="UDJ86" s="23"/>
      <c r="UDK86" s="23"/>
      <c r="UDL86" s="23"/>
      <c r="UDM86" s="23"/>
      <c r="UDN86" s="23"/>
      <c r="UDO86" s="23"/>
      <c r="UDP86" s="23"/>
      <c r="UDQ86" s="23"/>
      <c r="UDR86" s="23"/>
      <c r="UDS86" s="23"/>
      <c r="UDT86" s="23"/>
      <c r="UDU86" s="23"/>
      <c r="UDV86" s="23"/>
      <c r="UDW86" s="23"/>
      <c r="UDX86" s="23"/>
      <c r="UDY86" s="23"/>
      <c r="UDZ86" s="23"/>
      <c r="UEA86" s="23"/>
      <c r="UEB86" s="23"/>
      <c r="UEC86" s="23"/>
      <c r="UED86" s="23"/>
      <c r="UEE86" s="23"/>
      <c r="UEF86" s="23"/>
      <c r="UEG86" s="23"/>
      <c r="UEH86" s="23"/>
      <c r="UEI86" s="23"/>
      <c r="UEJ86" s="23"/>
      <c r="UEK86" s="23"/>
      <c r="UEL86" s="23"/>
      <c r="UEM86" s="23"/>
      <c r="UEN86" s="23"/>
      <c r="UEO86" s="23"/>
      <c r="UEP86" s="23"/>
      <c r="UEQ86" s="23"/>
      <c r="UER86" s="23"/>
      <c r="UES86" s="23"/>
      <c r="UET86" s="23"/>
      <c r="UEU86" s="23"/>
      <c r="UEV86" s="23"/>
      <c r="UEW86" s="23"/>
      <c r="UEX86" s="23"/>
      <c r="UEY86" s="23"/>
      <c r="UEZ86" s="23"/>
      <c r="UFA86" s="23"/>
      <c r="UFB86" s="23"/>
      <c r="UFC86" s="23"/>
      <c r="UFD86" s="23"/>
      <c r="UFE86" s="23"/>
      <c r="UFF86" s="23"/>
      <c r="UFG86" s="23"/>
      <c r="UFH86" s="23"/>
      <c r="UFI86" s="23"/>
      <c r="UFJ86" s="23"/>
      <c r="UFK86" s="23"/>
      <c r="UFL86" s="23"/>
      <c r="UFM86" s="23"/>
      <c r="UFN86" s="23"/>
      <c r="UFO86" s="23"/>
      <c r="UFP86" s="23"/>
      <c r="UFQ86" s="23"/>
      <c r="UFR86" s="23"/>
      <c r="UFS86" s="23"/>
      <c r="UFT86" s="23"/>
      <c r="UFU86" s="23"/>
      <c r="UFV86" s="23"/>
      <c r="UFW86" s="23"/>
      <c r="UFX86" s="23"/>
      <c r="UFY86" s="23"/>
      <c r="UFZ86" s="23"/>
      <c r="UGA86" s="23"/>
      <c r="UGB86" s="23"/>
      <c r="UGC86" s="23"/>
      <c r="UGD86" s="23"/>
      <c r="UGE86" s="23"/>
      <c r="UGF86" s="23"/>
      <c r="UGG86" s="23"/>
      <c r="UGH86" s="23"/>
      <c r="UGI86" s="23"/>
      <c r="UGJ86" s="23"/>
      <c r="UGK86" s="23"/>
      <c r="UGL86" s="23"/>
      <c r="UGM86" s="23"/>
      <c r="UGN86" s="23"/>
      <c r="UGO86" s="23"/>
      <c r="UGP86" s="23"/>
      <c r="UGQ86" s="23"/>
      <c r="UGR86" s="23"/>
      <c r="UGS86" s="23"/>
      <c r="UGT86" s="23"/>
      <c r="UGU86" s="23"/>
      <c r="UGV86" s="23"/>
      <c r="UGW86" s="23"/>
      <c r="UGX86" s="23"/>
      <c r="UGY86" s="23"/>
      <c r="UGZ86" s="23"/>
      <c r="UHA86" s="23"/>
      <c r="UHB86" s="23"/>
      <c r="UHC86" s="23"/>
      <c r="UHD86" s="23"/>
      <c r="UHE86" s="23"/>
      <c r="UHF86" s="23"/>
      <c r="UHG86" s="23"/>
      <c r="UHH86" s="23"/>
      <c r="UHI86" s="23"/>
      <c r="UHJ86" s="23"/>
      <c r="UHK86" s="23"/>
      <c r="UHL86" s="23"/>
      <c r="UHM86" s="23"/>
      <c r="UHN86" s="23"/>
      <c r="UHO86" s="23"/>
      <c r="UHP86" s="23"/>
      <c r="UHQ86" s="23"/>
      <c r="UHR86" s="23"/>
      <c r="UHS86" s="23"/>
      <c r="UHT86" s="23"/>
      <c r="UHU86" s="23"/>
      <c r="UHV86" s="23"/>
      <c r="UHW86" s="23"/>
      <c r="UHX86" s="23"/>
      <c r="UHY86" s="23"/>
      <c r="UHZ86" s="23"/>
      <c r="UIA86" s="23"/>
      <c r="UIB86" s="23"/>
      <c r="UIC86" s="23"/>
      <c r="UID86" s="23"/>
      <c r="UIE86" s="23"/>
      <c r="UIF86" s="23"/>
      <c r="UIG86" s="23"/>
      <c r="UIH86" s="23"/>
      <c r="UII86" s="23"/>
      <c r="UIJ86" s="23"/>
      <c r="UIK86" s="23"/>
      <c r="UIL86" s="23"/>
      <c r="UIM86" s="23"/>
      <c r="UIN86" s="23"/>
      <c r="UIO86" s="23"/>
      <c r="UIP86" s="23"/>
      <c r="UIQ86" s="23"/>
      <c r="UIR86" s="23"/>
      <c r="UIS86" s="23"/>
      <c r="UIT86" s="23"/>
      <c r="UIU86" s="23"/>
      <c r="UIV86" s="23"/>
      <c r="UIW86" s="23"/>
      <c r="UIX86" s="23"/>
      <c r="UIY86" s="23"/>
      <c r="UIZ86" s="23"/>
      <c r="UJA86" s="23"/>
      <c r="UJB86" s="23"/>
      <c r="UJC86" s="23"/>
      <c r="UJD86" s="23"/>
      <c r="UJE86" s="23"/>
      <c r="UJF86" s="23"/>
      <c r="UJG86" s="23"/>
      <c r="UJH86" s="23"/>
      <c r="UJI86" s="23"/>
      <c r="UJJ86" s="23"/>
      <c r="UJK86" s="23"/>
      <c r="UJL86" s="23"/>
      <c r="UJM86" s="23"/>
      <c r="UJN86" s="23"/>
      <c r="UJO86" s="23"/>
      <c r="UJP86" s="23"/>
      <c r="UJQ86" s="23"/>
      <c r="UJR86" s="23"/>
      <c r="UJS86" s="23"/>
      <c r="UJT86" s="23"/>
      <c r="UJU86" s="23"/>
      <c r="UJV86" s="23"/>
      <c r="UJW86" s="23"/>
      <c r="UJX86" s="23"/>
      <c r="UJY86" s="23"/>
      <c r="UJZ86" s="23"/>
      <c r="UKA86" s="23"/>
      <c r="UKB86" s="23"/>
      <c r="UKC86" s="23"/>
      <c r="UKD86" s="23"/>
      <c r="UKE86" s="23"/>
      <c r="UKF86" s="23"/>
      <c r="UKG86" s="23"/>
      <c r="UKH86" s="23"/>
      <c r="UKI86" s="23"/>
      <c r="UKJ86" s="23"/>
      <c r="UKK86" s="23"/>
      <c r="UKL86" s="23"/>
      <c r="UKM86" s="23"/>
      <c r="UKN86" s="23"/>
      <c r="UKO86" s="23"/>
      <c r="UKP86" s="23"/>
      <c r="UKQ86" s="23"/>
      <c r="UKR86" s="23"/>
      <c r="UKS86" s="23"/>
      <c r="UKT86" s="23"/>
      <c r="UKU86" s="23"/>
      <c r="UKV86" s="23"/>
      <c r="UKW86" s="23"/>
      <c r="UKX86" s="23"/>
      <c r="UKY86" s="23"/>
      <c r="UKZ86" s="23"/>
      <c r="ULA86" s="23"/>
      <c r="ULB86" s="23"/>
      <c r="ULC86" s="23"/>
      <c r="ULD86" s="23"/>
      <c r="ULE86" s="23"/>
      <c r="ULF86" s="23"/>
      <c r="ULG86" s="23"/>
      <c r="ULH86" s="23"/>
      <c r="ULI86" s="23"/>
      <c r="ULJ86" s="23"/>
      <c r="ULK86" s="23"/>
      <c r="ULL86" s="23"/>
      <c r="ULM86" s="23"/>
      <c r="ULN86" s="23"/>
      <c r="ULO86" s="23"/>
      <c r="ULP86" s="23"/>
      <c r="ULQ86" s="23"/>
      <c r="ULR86" s="23"/>
      <c r="ULS86" s="23"/>
      <c r="ULT86" s="23"/>
      <c r="ULU86" s="23"/>
      <c r="ULV86" s="23"/>
      <c r="ULW86" s="23"/>
      <c r="ULX86" s="23"/>
      <c r="ULY86" s="23"/>
      <c r="ULZ86" s="23"/>
      <c r="UMA86" s="23"/>
      <c r="UMB86" s="23"/>
      <c r="UMC86" s="23"/>
      <c r="UMD86" s="23"/>
      <c r="UME86" s="23"/>
      <c r="UMF86" s="23"/>
      <c r="UMG86" s="23"/>
      <c r="UMH86" s="23"/>
      <c r="UMI86" s="23"/>
      <c r="UMJ86" s="23"/>
      <c r="UMK86" s="23"/>
      <c r="UML86" s="23"/>
      <c r="UMM86" s="23"/>
      <c r="UMN86" s="23"/>
      <c r="UMO86" s="23"/>
      <c r="UMP86" s="23"/>
      <c r="UMQ86" s="23"/>
      <c r="UMR86" s="23"/>
      <c r="UMS86" s="23"/>
      <c r="UMT86" s="23"/>
      <c r="UMU86" s="23"/>
      <c r="UMV86" s="23"/>
      <c r="UMW86" s="23"/>
      <c r="UMX86" s="23"/>
      <c r="UMY86" s="23"/>
      <c r="UMZ86" s="23"/>
      <c r="UNA86" s="23"/>
      <c r="UNB86" s="23"/>
      <c r="UNC86" s="23"/>
      <c r="UND86" s="23"/>
      <c r="UNE86" s="23"/>
      <c r="UNF86" s="23"/>
      <c r="UNG86" s="23"/>
      <c r="UNH86" s="23"/>
      <c r="UNI86" s="23"/>
      <c r="UNJ86" s="23"/>
      <c r="UNK86" s="23"/>
      <c r="UNL86" s="23"/>
      <c r="UNM86" s="23"/>
      <c r="UNN86" s="23"/>
      <c r="UNO86" s="23"/>
      <c r="UNP86" s="23"/>
      <c r="UNQ86" s="23"/>
      <c r="UNR86" s="23"/>
      <c r="UNS86" s="23"/>
      <c r="UNT86" s="23"/>
      <c r="UNU86" s="23"/>
      <c r="UNV86" s="23"/>
      <c r="UNW86" s="23"/>
      <c r="UNX86" s="23"/>
      <c r="UNY86" s="23"/>
      <c r="UNZ86" s="23"/>
      <c r="UOA86" s="23"/>
      <c r="UOB86" s="23"/>
      <c r="UOC86" s="23"/>
      <c r="UOD86" s="23"/>
      <c r="UOE86" s="23"/>
      <c r="UOF86" s="23"/>
      <c r="UOG86" s="23"/>
      <c r="UOH86" s="23"/>
      <c r="UOI86" s="23"/>
      <c r="UOJ86" s="23"/>
      <c r="UOK86" s="23"/>
      <c r="UOL86" s="23"/>
      <c r="UOM86" s="23"/>
      <c r="UON86" s="23"/>
      <c r="UOO86" s="23"/>
      <c r="UOP86" s="23"/>
      <c r="UOQ86" s="23"/>
      <c r="UOR86" s="23"/>
      <c r="UOS86" s="23"/>
      <c r="UOT86" s="23"/>
      <c r="UOU86" s="23"/>
      <c r="UOV86" s="23"/>
      <c r="UOW86" s="23"/>
      <c r="UOX86" s="23"/>
      <c r="UOY86" s="23"/>
      <c r="UOZ86" s="23"/>
      <c r="UPA86" s="23"/>
      <c r="UPB86" s="23"/>
      <c r="UPC86" s="23"/>
      <c r="UPD86" s="23"/>
      <c r="UPE86" s="23"/>
      <c r="UPF86" s="23"/>
      <c r="UPG86" s="23"/>
      <c r="UPH86" s="23"/>
      <c r="UPI86" s="23"/>
      <c r="UPJ86" s="23"/>
      <c r="UPK86" s="23"/>
      <c r="UPL86" s="23"/>
      <c r="UPM86" s="23"/>
      <c r="UPN86" s="23"/>
      <c r="UPO86" s="23"/>
      <c r="UPP86" s="23"/>
      <c r="UPQ86" s="23"/>
      <c r="UPR86" s="23"/>
      <c r="UPS86" s="23"/>
      <c r="UPT86" s="23"/>
      <c r="UPU86" s="23"/>
      <c r="UPV86" s="23"/>
      <c r="UPW86" s="23"/>
      <c r="UPX86" s="23"/>
      <c r="UPY86" s="23"/>
      <c r="UPZ86" s="23"/>
      <c r="UQA86" s="23"/>
      <c r="UQB86" s="23"/>
      <c r="UQC86" s="23"/>
      <c r="UQD86" s="23"/>
      <c r="UQE86" s="23"/>
      <c r="UQF86" s="23"/>
      <c r="UQG86" s="23"/>
      <c r="UQH86" s="23"/>
      <c r="UQI86" s="23"/>
      <c r="UQJ86" s="23"/>
      <c r="UQK86" s="23"/>
      <c r="UQL86" s="23"/>
      <c r="UQM86" s="23"/>
      <c r="UQN86" s="23"/>
      <c r="UQO86" s="23"/>
      <c r="UQP86" s="23"/>
      <c r="UQQ86" s="23"/>
      <c r="UQR86" s="23"/>
      <c r="UQS86" s="23"/>
      <c r="UQT86" s="23"/>
      <c r="UQU86" s="23"/>
      <c r="UQV86" s="23"/>
      <c r="UQW86" s="23"/>
      <c r="UQX86" s="23"/>
      <c r="UQY86" s="23"/>
      <c r="UQZ86" s="23"/>
      <c r="URA86" s="23"/>
      <c r="URB86" s="23"/>
      <c r="URC86" s="23"/>
      <c r="URD86" s="23"/>
      <c r="URE86" s="23"/>
      <c r="URF86" s="23"/>
      <c r="URG86" s="23"/>
      <c r="URH86" s="23"/>
      <c r="URI86" s="23"/>
      <c r="URJ86" s="23"/>
      <c r="URK86" s="23"/>
      <c r="URL86" s="23"/>
      <c r="URM86" s="23"/>
      <c r="URN86" s="23"/>
      <c r="URO86" s="23"/>
      <c r="URP86" s="23"/>
      <c r="URQ86" s="23"/>
      <c r="URR86" s="23"/>
      <c r="URS86" s="23"/>
      <c r="URT86" s="23"/>
      <c r="URU86" s="23"/>
      <c r="URV86" s="23"/>
      <c r="URW86" s="23"/>
      <c r="URX86" s="23"/>
      <c r="URY86" s="23"/>
      <c r="URZ86" s="23"/>
      <c r="USA86" s="23"/>
      <c r="USB86" s="23"/>
      <c r="USC86" s="23"/>
      <c r="USD86" s="23"/>
      <c r="USE86" s="23"/>
      <c r="USF86" s="23"/>
      <c r="USG86" s="23"/>
      <c r="USH86" s="23"/>
      <c r="USI86" s="23"/>
      <c r="USJ86" s="23"/>
      <c r="USK86" s="23"/>
      <c r="USL86" s="23"/>
      <c r="USM86" s="23"/>
      <c r="USN86" s="23"/>
      <c r="USO86" s="23"/>
      <c r="USP86" s="23"/>
      <c r="USQ86" s="23"/>
      <c r="USR86" s="23"/>
      <c r="USS86" s="23"/>
      <c r="UST86" s="23"/>
      <c r="USU86" s="23"/>
      <c r="USV86" s="23"/>
      <c r="USW86" s="23"/>
      <c r="USX86" s="23"/>
      <c r="USY86" s="23"/>
      <c r="USZ86" s="23"/>
      <c r="UTA86" s="23"/>
      <c r="UTB86" s="23"/>
      <c r="UTC86" s="23"/>
      <c r="UTD86" s="23"/>
      <c r="UTE86" s="23"/>
      <c r="UTF86" s="23"/>
      <c r="UTG86" s="23"/>
      <c r="UTH86" s="23"/>
      <c r="UTI86" s="23"/>
      <c r="UTJ86" s="23"/>
      <c r="UTK86" s="23"/>
      <c r="UTL86" s="23"/>
      <c r="UTM86" s="23"/>
      <c r="UTN86" s="23"/>
      <c r="UTO86" s="23"/>
      <c r="UTP86" s="23"/>
      <c r="UTQ86" s="23"/>
      <c r="UTR86" s="23"/>
      <c r="UTS86" s="23"/>
      <c r="UTT86" s="23"/>
      <c r="UTU86" s="23"/>
      <c r="UTV86" s="23"/>
      <c r="UTW86" s="23"/>
      <c r="UTX86" s="23"/>
      <c r="UTY86" s="23"/>
      <c r="UTZ86" s="23"/>
      <c r="UUA86" s="23"/>
      <c r="UUB86" s="23"/>
      <c r="UUC86" s="23"/>
      <c r="UUD86" s="23"/>
      <c r="UUE86" s="23"/>
      <c r="UUF86" s="23"/>
      <c r="UUG86" s="23"/>
      <c r="UUH86" s="23"/>
      <c r="UUI86" s="23"/>
      <c r="UUJ86" s="23"/>
      <c r="UUK86" s="23"/>
      <c r="UUL86" s="23"/>
      <c r="UUM86" s="23"/>
      <c r="UUN86" s="23"/>
      <c r="UUO86" s="23"/>
      <c r="UUP86" s="23"/>
      <c r="UUQ86" s="23"/>
      <c r="UUR86" s="23"/>
      <c r="UUS86" s="23"/>
      <c r="UUT86" s="23"/>
      <c r="UUU86" s="23"/>
      <c r="UUV86" s="23"/>
      <c r="UUW86" s="23"/>
      <c r="UUX86" s="23"/>
      <c r="UUY86" s="23"/>
      <c r="UUZ86" s="23"/>
      <c r="UVA86" s="23"/>
      <c r="UVB86" s="23"/>
      <c r="UVC86" s="23"/>
      <c r="UVD86" s="23"/>
      <c r="UVE86" s="23"/>
      <c r="UVF86" s="23"/>
      <c r="UVG86" s="23"/>
      <c r="UVH86" s="23"/>
      <c r="UVI86" s="23"/>
      <c r="UVJ86" s="23"/>
      <c r="UVK86" s="23"/>
      <c r="UVL86" s="23"/>
      <c r="UVM86" s="23"/>
      <c r="UVN86" s="23"/>
      <c r="UVO86" s="23"/>
      <c r="UVP86" s="23"/>
      <c r="UVQ86" s="23"/>
      <c r="UVR86" s="23"/>
      <c r="UVS86" s="23"/>
      <c r="UVT86" s="23"/>
      <c r="UVU86" s="23"/>
      <c r="UVV86" s="23"/>
      <c r="UVW86" s="23"/>
      <c r="UVX86" s="23"/>
      <c r="UVY86" s="23"/>
      <c r="UVZ86" s="23"/>
      <c r="UWA86" s="23"/>
      <c r="UWB86" s="23"/>
      <c r="UWC86" s="23"/>
      <c r="UWD86" s="23"/>
      <c r="UWE86" s="23"/>
      <c r="UWF86" s="23"/>
      <c r="UWG86" s="23"/>
      <c r="UWH86" s="23"/>
      <c r="UWI86" s="23"/>
      <c r="UWJ86" s="23"/>
      <c r="UWK86" s="23"/>
      <c r="UWL86" s="23"/>
      <c r="UWM86" s="23"/>
      <c r="UWN86" s="23"/>
      <c r="UWO86" s="23"/>
      <c r="UWP86" s="23"/>
      <c r="UWQ86" s="23"/>
      <c r="UWR86" s="23"/>
      <c r="UWS86" s="23"/>
      <c r="UWT86" s="23"/>
      <c r="UWU86" s="23"/>
      <c r="UWV86" s="23"/>
      <c r="UWW86" s="23"/>
      <c r="UWX86" s="23"/>
      <c r="UWY86" s="23"/>
      <c r="UWZ86" s="23"/>
      <c r="UXA86" s="23"/>
      <c r="UXB86" s="23"/>
      <c r="UXC86" s="23"/>
      <c r="UXD86" s="23"/>
      <c r="UXE86" s="23"/>
      <c r="UXF86" s="23"/>
      <c r="UXG86" s="23"/>
      <c r="UXH86" s="23"/>
      <c r="UXI86" s="23"/>
      <c r="UXJ86" s="23"/>
      <c r="UXK86" s="23"/>
      <c r="UXL86" s="23"/>
      <c r="UXM86" s="23"/>
      <c r="UXN86" s="23"/>
      <c r="UXO86" s="23"/>
      <c r="UXP86" s="23"/>
      <c r="UXQ86" s="23"/>
      <c r="UXR86" s="23"/>
      <c r="UXS86" s="23"/>
      <c r="UXT86" s="23"/>
      <c r="UXU86" s="23"/>
      <c r="UXV86" s="23"/>
      <c r="UXW86" s="23"/>
      <c r="UXX86" s="23"/>
      <c r="UXY86" s="23"/>
      <c r="UXZ86" s="23"/>
      <c r="UYA86" s="23"/>
      <c r="UYB86" s="23"/>
      <c r="UYC86" s="23"/>
      <c r="UYD86" s="23"/>
      <c r="UYE86" s="23"/>
      <c r="UYF86" s="23"/>
      <c r="UYG86" s="23"/>
      <c r="UYH86" s="23"/>
      <c r="UYI86" s="23"/>
      <c r="UYJ86" s="23"/>
      <c r="UYK86" s="23"/>
      <c r="UYL86" s="23"/>
      <c r="UYM86" s="23"/>
      <c r="UYN86" s="23"/>
      <c r="UYO86" s="23"/>
      <c r="UYP86" s="23"/>
      <c r="UYQ86" s="23"/>
      <c r="UYR86" s="23"/>
      <c r="UYS86" s="23"/>
      <c r="UYT86" s="23"/>
      <c r="UYU86" s="23"/>
      <c r="UYV86" s="23"/>
      <c r="UYW86" s="23"/>
      <c r="UYX86" s="23"/>
      <c r="UYY86" s="23"/>
      <c r="UYZ86" s="23"/>
      <c r="UZA86" s="23"/>
      <c r="UZB86" s="23"/>
      <c r="UZC86" s="23"/>
      <c r="UZD86" s="23"/>
      <c r="UZE86" s="23"/>
      <c r="UZF86" s="23"/>
      <c r="UZG86" s="23"/>
      <c r="UZH86" s="23"/>
      <c r="UZI86" s="23"/>
      <c r="UZJ86" s="23"/>
      <c r="UZK86" s="23"/>
      <c r="UZL86" s="23"/>
      <c r="UZM86" s="23"/>
      <c r="UZN86" s="23"/>
      <c r="UZO86" s="23"/>
      <c r="UZP86" s="23"/>
      <c r="UZQ86" s="23"/>
      <c r="UZR86" s="23"/>
      <c r="UZS86" s="23"/>
      <c r="UZT86" s="23"/>
      <c r="UZU86" s="23"/>
      <c r="UZV86" s="23"/>
      <c r="UZW86" s="23"/>
      <c r="UZX86" s="23"/>
      <c r="UZY86" s="23"/>
      <c r="UZZ86" s="23"/>
      <c r="VAA86" s="23"/>
      <c r="VAB86" s="23"/>
      <c r="VAC86" s="23"/>
      <c r="VAD86" s="23"/>
      <c r="VAE86" s="23"/>
      <c r="VAF86" s="23"/>
      <c r="VAG86" s="23"/>
      <c r="VAH86" s="23"/>
      <c r="VAI86" s="23"/>
      <c r="VAJ86" s="23"/>
      <c r="VAK86" s="23"/>
      <c r="VAL86" s="23"/>
      <c r="VAM86" s="23"/>
      <c r="VAN86" s="23"/>
      <c r="VAO86" s="23"/>
      <c r="VAP86" s="23"/>
      <c r="VAQ86" s="23"/>
      <c r="VAR86" s="23"/>
      <c r="VAS86" s="23"/>
      <c r="VAT86" s="23"/>
      <c r="VAU86" s="23"/>
      <c r="VAV86" s="23"/>
      <c r="VAW86" s="23"/>
      <c r="VAX86" s="23"/>
      <c r="VAY86" s="23"/>
      <c r="VAZ86" s="23"/>
      <c r="VBA86" s="23"/>
      <c r="VBB86" s="23"/>
      <c r="VBC86" s="23"/>
      <c r="VBD86" s="23"/>
      <c r="VBE86" s="23"/>
      <c r="VBF86" s="23"/>
      <c r="VBG86" s="23"/>
      <c r="VBH86" s="23"/>
      <c r="VBI86" s="23"/>
      <c r="VBJ86" s="23"/>
      <c r="VBK86" s="23"/>
      <c r="VBL86" s="23"/>
      <c r="VBM86" s="23"/>
      <c r="VBN86" s="23"/>
      <c r="VBO86" s="23"/>
      <c r="VBP86" s="23"/>
      <c r="VBQ86" s="23"/>
      <c r="VBR86" s="23"/>
      <c r="VBS86" s="23"/>
      <c r="VBT86" s="23"/>
      <c r="VBU86" s="23"/>
      <c r="VBV86" s="23"/>
      <c r="VBW86" s="23"/>
      <c r="VBX86" s="23"/>
      <c r="VBY86" s="23"/>
      <c r="VBZ86" s="23"/>
      <c r="VCA86" s="23"/>
      <c r="VCB86" s="23"/>
      <c r="VCC86" s="23"/>
      <c r="VCD86" s="23"/>
      <c r="VCE86" s="23"/>
      <c r="VCF86" s="23"/>
      <c r="VCG86" s="23"/>
      <c r="VCH86" s="23"/>
      <c r="VCI86" s="23"/>
      <c r="VCJ86" s="23"/>
      <c r="VCK86" s="23"/>
      <c r="VCL86" s="23"/>
      <c r="VCM86" s="23"/>
      <c r="VCN86" s="23"/>
      <c r="VCO86" s="23"/>
      <c r="VCP86" s="23"/>
      <c r="VCQ86" s="23"/>
      <c r="VCR86" s="23"/>
      <c r="VCS86" s="23"/>
      <c r="VCT86" s="23"/>
      <c r="VCU86" s="23"/>
      <c r="VCV86" s="23"/>
      <c r="VCW86" s="23"/>
      <c r="VCX86" s="23"/>
      <c r="VCY86" s="23"/>
      <c r="VCZ86" s="23"/>
      <c r="VDA86" s="23"/>
      <c r="VDB86" s="23"/>
      <c r="VDC86" s="23"/>
      <c r="VDD86" s="23"/>
      <c r="VDE86" s="23"/>
      <c r="VDF86" s="23"/>
      <c r="VDG86" s="23"/>
      <c r="VDH86" s="23"/>
      <c r="VDI86" s="23"/>
      <c r="VDJ86" s="23"/>
      <c r="VDK86" s="23"/>
      <c r="VDL86" s="23"/>
      <c r="VDM86" s="23"/>
      <c r="VDN86" s="23"/>
      <c r="VDO86" s="23"/>
      <c r="VDP86" s="23"/>
      <c r="VDQ86" s="23"/>
      <c r="VDR86" s="23"/>
      <c r="VDS86" s="23"/>
      <c r="VDT86" s="23"/>
      <c r="VDU86" s="23"/>
      <c r="VDV86" s="23"/>
      <c r="VDW86" s="23"/>
      <c r="VDX86" s="23"/>
      <c r="VDY86" s="23"/>
      <c r="VDZ86" s="23"/>
      <c r="VEA86" s="23"/>
      <c r="VEB86" s="23"/>
      <c r="VEC86" s="23"/>
      <c r="VED86" s="23"/>
      <c r="VEE86" s="23"/>
      <c r="VEF86" s="23"/>
      <c r="VEG86" s="23"/>
      <c r="VEH86" s="23"/>
      <c r="VEI86" s="23"/>
      <c r="VEJ86" s="23"/>
      <c r="VEK86" s="23"/>
      <c r="VEL86" s="23"/>
      <c r="VEM86" s="23"/>
      <c r="VEN86" s="23"/>
      <c r="VEO86" s="23"/>
      <c r="VEP86" s="23"/>
      <c r="VEQ86" s="23"/>
      <c r="VER86" s="23"/>
      <c r="VES86" s="23"/>
      <c r="VET86" s="23"/>
      <c r="VEU86" s="23"/>
      <c r="VEV86" s="23"/>
      <c r="VEW86" s="23"/>
      <c r="VEX86" s="23"/>
      <c r="VEY86" s="23"/>
      <c r="VEZ86" s="23"/>
      <c r="VFA86" s="23"/>
      <c r="VFB86" s="23"/>
      <c r="VFC86" s="23"/>
      <c r="VFD86" s="23"/>
      <c r="VFE86" s="23"/>
      <c r="VFF86" s="23"/>
      <c r="VFG86" s="23"/>
      <c r="VFH86" s="23"/>
      <c r="VFI86" s="23"/>
      <c r="VFJ86" s="23"/>
      <c r="VFK86" s="23"/>
      <c r="VFL86" s="23"/>
      <c r="VFM86" s="23"/>
      <c r="VFN86" s="23"/>
      <c r="VFO86" s="23"/>
      <c r="VFP86" s="23"/>
      <c r="VFQ86" s="23"/>
      <c r="VFR86" s="23"/>
      <c r="VFS86" s="23"/>
      <c r="VFT86" s="23"/>
      <c r="VFU86" s="23"/>
      <c r="VFV86" s="23"/>
      <c r="VFW86" s="23"/>
      <c r="VFX86" s="23"/>
      <c r="VFY86" s="23"/>
      <c r="VFZ86" s="23"/>
      <c r="VGA86" s="23"/>
      <c r="VGB86" s="23"/>
      <c r="VGC86" s="23"/>
      <c r="VGD86" s="23"/>
      <c r="VGE86" s="23"/>
      <c r="VGF86" s="23"/>
      <c r="VGG86" s="23"/>
      <c r="VGH86" s="23"/>
      <c r="VGI86" s="23"/>
      <c r="VGJ86" s="23"/>
      <c r="VGK86" s="23"/>
      <c r="VGL86" s="23"/>
      <c r="VGM86" s="23"/>
      <c r="VGN86" s="23"/>
      <c r="VGO86" s="23"/>
      <c r="VGP86" s="23"/>
      <c r="VGQ86" s="23"/>
      <c r="VGR86" s="23"/>
      <c r="VGS86" s="23"/>
      <c r="VGT86" s="23"/>
      <c r="VGU86" s="23"/>
      <c r="VGV86" s="23"/>
      <c r="VGW86" s="23"/>
      <c r="VGX86" s="23"/>
      <c r="VGY86" s="23"/>
      <c r="VGZ86" s="23"/>
      <c r="VHA86" s="23"/>
      <c r="VHB86" s="23"/>
      <c r="VHC86" s="23"/>
      <c r="VHD86" s="23"/>
      <c r="VHE86" s="23"/>
      <c r="VHF86" s="23"/>
      <c r="VHG86" s="23"/>
      <c r="VHH86" s="23"/>
      <c r="VHI86" s="23"/>
      <c r="VHJ86" s="23"/>
      <c r="VHK86" s="23"/>
      <c r="VHL86" s="23"/>
      <c r="VHM86" s="23"/>
      <c r="VHN86" s="23"/>
      <c r="VHO86" s="23"/>
      <c r="VHP86" s="23"/>
      <c r="VHQ86" s="23"/>
      <c r="VHR86" s="23"/>
      <c r="VHS86" s="23"/>
      <c r="VHT86" s="23"/>
      <c r="VHU86" s="23"/>
      <c r="VHV86" s="23"/>
      <c r="VHW86" s="23"/>
      <c r="VHX86" s="23"/>
      <c r="VHY86" s="23"/>
      <c r="VHZ86" s="23"/>
      <c r="VIA86" s="23"/>
      <c r="VIB86" s="23"/>
      <c r="VIC86" s="23"/>
      <c r="VID86" s="23"/>
      <c r="VIE86" s="23"/>
      <c r="VIF86" s="23"/>
      <c r="VIG86" s="23"/>
      <c r="VIH86" s="23"/>
      <c r="VII86" s="23"/>
      <c r="VIJ86" s="23"/>
      <c r="VIK86" s="23"/>
      <c r="VIL86" s="23"/>
      <c r="VIM86" s="23"/>
      <c r="VIN86" s="23"/>
      <c r="VIO86" s="23"/>
      <c r="VIP86" s="23"/>
      <c r="VIQ86" s="23"/>
      <c r="VIR86" s="23"/>
      <c r="VIS86" s="23"/>
      <c r="VIT86" s="23"/>
      <c r="VIU86" s="23"/>
      <c r="VIV86" s="23"/>
      <c r="VIW86" s="23"/>
      <c r="VIX86" s="23"/>
      <c r="VIY86" s="23"/>
      <c r="VIZ86" s="23"/>
      <c r="VJA86" s="23"/>
      <c r="VJB86" s="23"/>
      <c r="VJC86" s="23"/>
      <c r="VJD86" s="23"/>
      <c r="VJE86" s="23"/>
      <c r="VJF86" s="23"/>
      <c r="VJG86" s="23"/>
      <c r="VJH86" s="23"/>
      <c r="VJI86" s="23"/>
      <c r="VJJ86" s="23"/>
      <c r="VJK86" s="23"/>
      <c r="VJL86" s="23"/>
      <c r="VJM86" s="23"/>
      <c r="VJN86" s="23"/>
      <c r="VJO86" s="23"/>
      <c r="VJP86" s="23"/>
      <c r="VJQ86" s="23"/>
      <c r="VJR86" s="23"/>
      <c r="VJS86" s="23"/>
      <c r="VJT86" s="23"/>
      <c r="VJU86" s="23"/>
      <c r="VJV86" s="23"/>
      <c r="VJW86" s="23"/>
      <c r="VJX86" s="23"/>
      <c r="VJY86" s="23"/>
      <c r="VJZ86" s="23"/>
      <c r="VKA86" s="23"/>
      <c r="VKB86" s="23"/>
      <c r="VKC86" s="23"/>
      <c r="VKD86" s="23"/>
      <c r="VKE86" s="23"/>
      <c r="VKF86" s="23"/>
      <c r="VKG86" s="23"/>
      <c r="VKH86" s="23"/>
      <c r="VKI86" s="23"/>
      <c r="VKJ86" s="23"/>
      <c r="VKK86" s="23"/>
      <c r="VKL86" s="23"/>
      <c r="VKM86" s="23"/>
      <c r="VKN86" s="23"/>
      <c r="VKO86" s="23"/>
      <c r="VKP86" s="23"/>
      <c r="VKQ86" s="23"/>
      <c r="VKR86" s="23"/>
      <c r="VKS86" s="23"/>
      <c r="VKT86" s="23"/>
      <c r="VKU86" s="23"/>
      <c r="VKV86" s="23"/>
      <c r="VKW86" s="23"/>
      <c r="VKX86" s="23"/>
      <c r="VKY86" s="23"/>
      <c r="VKZ86" s="23"/>
      <c r="VLA86" s="23"/>
      <c r="VLB86" s="23"/>
      <c r="VLC86" s="23"/>
      <c r="VLD86" s="23"/>
      <c r="VLE86" s="23"/>
      <c r="VLF86" s="23"/>
      <c r="VLG86" s="23"/>
      <c r="VLH86" s="23"/>
      <c r="VLI86" s="23"/>
      <c r="VLJ86" s="23"/>
      <c r="VLK86" s="23"/>
      <c r="VLL86" s="23"/>
      <c r="VLM86" s="23"/>
      <c r="VLN86" s="23"/>
      <c r="VLO86" s="23"/>
      <c r="VLP86" s="23"/>
      <c r="VLQ86" s="23"/>
      <c r="VLR86" s="23"/>
      <c r="VLS86" s="23"/>
      <c r="VLT86" s="23"/>
      <c r="VLU86" s="23"/>
      <c r="VLV86" s="23"/>
      <c r="VLW86" s="23"/>
      <c r="VLX86" s="23"/>
      <c r="VLY86" s="23"/>
      <c r="VLZ86" s="23"/>
      <c r="VMA86" s="23"/>
      <c r="VMB86" s="23"/>
      <c r="VMC86" s="23"/>
      <c r="VMD86" s="23"/>
      <c r="VME86" s="23"/>
      <c r="VMF86" s="23"/>
      <c r="VMG86" s="23"/>
      <c r="VMH86" s="23"/>
      <c r="VMI86" s="23"/>
      <c r="VMJ86" s="23"/>
      <c r="VMK86" s="23"/>
      <c r="VML86" s="23"/>
      <c r="VMM86" s="23"/>
      <c r="VMN86" s="23"/>
      <c r="VMO86" s="23"/>
      <c r="VMP86" s="23"/>
      <c r="VMQ86" s="23"/>
      <c r="VMR86" s="23"/>
      <c r="VMS86" s="23"/>
      <c r="VMT86" s="23"/>
      <c r="VMU86" s="23"/>
      <c r="VMV86" s="23"/>
      <c r="VMW86" s="23"/>
      <c r="VMX86" s="23"/>
      <c r="VMY86" s="23"/>
      <c r="VMZ86" s="23"/>
      <c r="VNA86" s="23"/>
      <c r="VNB86" s="23"/>
      <c r="VNC86" s="23"/>
      <c r="VND86" s="23"/>
      <c r="VNE86" s="23"/>
      <c r="VNF86" s="23"/>
      <c r="VNG86" s="23"/>
      <c r="VNH86" s="23"/>
      <c r="VNI86" s="23"/>
      <c r="VNJ86" s="23"/>
      <c r="VNK86" s="23"/>
      <c r="VNL86" s="23"/>
      <c r="VNM86" s="23"/>
      <c r="VNN86" s="23"/>
      <c r="VNO86" s="23"/>
      <c r="VNP86" s="23"/>
      <c r="VNQ86" s="23"/>
      <c r="VNR86" s="23"/>
      <c r="VNS86" s="23"/>
      <c r="VNT86" s="23"/>
      <c r="VNU86" s="23"/>
      <c r="VNV86" s="23"/>
      <c r="VNW86" s="23"/>
      <c r="VNX86" s="23"/>
      <c r="VNY86" s="23"/>
      <c r="VNZ86" s="23"/>
      <c r="VOA86" s="23"/>
      <c r="VOB86" s="23"/>
      <c r="VOC86" s="23"/>
      <c r="VOD86" s="23"/>
      <c r="VOE86" s="23"/>
      <c r="VOF86" s="23"/>
      <c r="VOG86" s="23"/>
      <c r="VOH86" s="23"/>
      <c r="VOI86" s="23"/>
      <c r="VOJ86" s="23"/>
      <c r="VOK86" s="23"/>
      <c r="VOL86" s="23"/>
      <c r="VOM86" s="23"/>
      <c r="VON86" s="23"/>
      <c r="VOO86" s="23"/>
      <c r="VOP86" s="23"/>
      <c r="VOQ86" s="23"/>
      <c r="VOR86" s="23"/>
      <c r="VOS86" s="23"/>
      <c r="VOT86" s="23"/>
      <c r="VOU86" s="23"/>
      <c r="VOV86" s="23"/>
      <c r="VOW86" s="23"/>
      <c r="VOX86" s="23"/>
      <c r="VOY86" s="23"/>
      <c r="VOZ86" s="23"/>
      <c r="VPA86" s="23"/>
      <c r="VPB86" s="23"/>
      <c r="VPC86" s="23"/>
      <c r="VPD86" s="23"/>
      <c r="VPE86" s="23"/>
      <c r="VPF86" s="23"/>
      <c r="VPG86" s="23"/>
      <c r="VPH86" s="23"/>
      <c r="VPI86" s="23"/>
      <c r="VPJ86" s="23"/>
      <c r="VPK86" s="23"/>
      <c r="VPL86" s="23"/>
      <c r="VPM86" s="23"/>
      <c r="VPN86" s="23"/>
      <c r="VPO86" s="23"/>
      <c r="VPP86" s="23"/>
      <c r="VPQ86" s="23"/>
      <c r="VPR86" s="23"/>
      <c r="VPS86" s="23"/>
      <c r="VPT86" s="23"/>
      <c r="VPU86" s="23"/>
      <c r="VPV86" s="23"/>
      <c r="VPW86" s="23"/>
      <c r="VPX86" s="23"/>
      <c r="VPY86" s="23"/>
      <c r="VPZ86" s="23"/>
      <c r="VQA86" s="23"/>
      <c r="VQB86" s="23"/>
      <c r="VQC86" s="23"/>
      <c r="VQD86" s="23"/>
      <c r="VQE86" s="23"/>
      <c r="VQF86" s="23"/>
      <c r="VQG86" s="23"/>
      <c r="VQH86" s="23"/>
      <c r="VQI86" s="23"/>
      <c r="VQJ86" s="23"/>
      <c r="VQK86" s="23"/>
      <c r="VQL86" s="23"/>
      <c r="VQM86" s="23"/>
      <c r="VQN86" s="23"/>
      <c r="VQO86" s="23"/>
      <c r="VQP86" s="23"/>
      <c r="VQQ86" s="23"/>
      <c r="VQR86" s="23"/>
      <c r="VQS86" s="23"/>
      <c r="VQT86" s="23"/>
      <c r="VQU86" s="23"/>
      <c r="VQV86" s="23"/>
      <c r="VQW86" s="23"/>
      <c r="VQX86" s="23"/>
      <c r="VQY86" s="23"/>
      <c r="VQZ86" s="23"/>
      <c r="VRA86" s="23"/>
      <c r="VRB86" s="23"/>
      <c r="VRC86" s="23"/>
      <c r="VRD86" s="23"/>
      <c r="VRE86" s="23"/>
      <c r="VRF86" s="23"/>
      <c r="VRG86" s="23"/>
      <c r="VRH86" s="23"/>
      <c r="VRI86" s="23"/>
      <c r="VRJ86" s="23"/>
      <c r="VRK86" s="23"/>
      <c r="VRL86" s="23"/>
      <c r="VRM86" s="23"/>
      <c r="VRN86" s="23"/>
      <c r="VRO86" s="23"/>
      <c r="VRP86" s="23"/>
      <c r="VRQ86" s="23"/>
      <c r="VRR86" s="23"/>
      <c r="VRS86" s="23"/>
      <c r="VRT86" s="23"/>
      <c r="VRU86" s="23"/>
      <c r="VRV86" s="23"/>
      <c r="VRW86" s="23"/>
      <c r="VRX86" s="23"/>
      <c r="VRY86" s="23"/>
      <c r="VRZ86" s="23"/>
      <c r="VSA86" s="23"/>
      <c r="VSB86" s="23"/>
      <c r="VSC86" s="23"/>
      <c r="VSD86" s="23"/>
      <c r="VSE86" s="23"/>
      <c r="VSF86" s="23"/>
      <c r="VSG86" s="23"/>
      <c r="VSH86" s="23"/>
      <c r="VSI86" s="23"/>
      <c r="VSJ86" s="23"/>
      <c r="VSK86" s="23"/>
      <c r="VSL86" s="23"/>
      <c r="VSM86" s="23"/>
      <c r="VSN86" s="23"/>
      <c r="VSO86" s="23"/>
      <c r="VSP86" s="23"/>
      <c r="VSQ86" s="23"/>
      <c r="VSR86" s="23"/>
      <c r="VSS86" s="23"/>
      <c r="VST86" s="23"/>
      <c r="VSU86" s="23"/>
      <c r="VSV86" s="23"/>
      <c r="VSW86" s="23"/>
      <c r="VSX86" s="23"/>
      <c r="VSY86" s="23"/>
      <c r="VSZ86" s="23"/>
      <c r="VTA86" s="23"/>
      <c r="VTB86" s="23"/>
      <c r="VTC86" s="23"/>
      <c r="VTD86" s="23"/>
      <c r="VTE86" s="23"/>
      <c r="VTF86" s="23"/>
      <c r="VTG86" s="23"/>
      <c r="VTH86" s="23"/>
      <c r="VTI86" s="23"/>
      <c r="VTJ86" s="23"/>
      <c r="VTK86" s="23"/>
      <c r="VTL86" s="23"/>
      <c r="VTM86" s="23"/>
      <c r="VTN86" s="23"/>
      <c r="VTO86" s="23"/>
      <c r="VTP86" s="23"/>
      <c r="VTQ86" s="23"/>
      <c r="VTR86" s="23"/>
      <c r="VTS86" s="23"/>
      <c r="VTT86" s="23"/>
      <c r="VTU86" s="23"/>
      <c r="VTV86" s="23"/>
      <c r="VTW86" s="23"/>
      <c r="VTX86" s="23"/>
      <c r="VTY86" s="23"/>
      <c r="VTZ86" s="23"/>
      <c r="VUA86" s="23"/>
      <c r="VUB86" s="23"/>
      <c r="VUC86" s="23"/>
      <c r="VUD86" s="23"/>
      <c r="VUE86" s="23"/>
      <c r="VUF86" s="23"/>
      <c r="VUG86" s="23"/>
      <c r="VUH86" s="23"/>
      <c r="VUI86" s="23"/>
      <c r="VUJ86" s="23"/>
      <c r="VUK86" s="23"/>
      <c r="VUL86" s="23"/>
      <c r="VUM86" s="23"/>
      <c r="VUN86" s="23"/>
      <c r="VUO86" s="23"/>
      <c r="VUP86" s="23"/>
      <c r="VUQ86" s="23"/>
      <c r="VUR86" s="23"/>
      <c r="VUS86" s="23"/>
      <c r="VUT86" s="23"/>
      <c r="VUU86" s="23"/>
      <c r="VUV86" s="23"/>
      <c r="VUW86" s="23"/>
      <c r="VUX86" s="23"/>
      <c r="VUY86" s="23"/>
      <c r="VUZ86" s="23"/>
      <c r="VVA86" s="23"/>
      <c r="VVB86" s="23"/>
      <c r="VVC86" s="23"/>
      <c r="VVD86" s="23"/>
      <c r="VVE86" s="23"/>
      <c r="VVF86" s="23"/>
      <c r="VVG86" s="23"/>
      <c r="VVH86" s="23"/>
      <c r="VVI86" s="23"/>
      <c r="VVJ86" s="23"/>
      <c r="VVK86" s="23"/>
      <c r="VVL86" s="23"/>
      <c r="VVM86" s="23"/>
      <c r="VVN86" s="23"/>
      <c r="VVO86" s="23"/>
      <c r="VVP86" s="23"/>
      <c r="VVQ86" s="23"/>
      <c r="VVR86" s="23"/>
      <c r="VVS86" s="23"/>
      <c r="VVT86" s="23"/>
      <c r="VVU86" s="23"/>
      <c r="VVV86" s="23"/>
      <c r="VVW86" s="23"/>
      <c r="VVX86" s="23"/>
      <c r="VVY86" s="23"/>
      <c r="VVZ86" s="23"/>
      <c r="VWA86" s="23"/>
      <c r="VWB86" s="23"/>
      <c r="VWC86" s="23"/>
      <c r="VWD86" s="23"/>
      <c r="VWE86" s="23"/>
      <c r="VWF86" s="23"/>
      <c r="VWG86" s="23"/>
      <c r="VWH86" s="23"/>
      <c r="VWI86" s="23"/>
      <c r="VWJ86" s="23"/>
      <c r="VWK86" s="23"/>
      <c r="VWL86" s="23"/>
      <c r="VWM86" s="23"/>
      <c r="VWN86" s="23"/>
      <c r="VWO86" s="23"/>
      <c r="VWP86" s="23"/>
      <c r="VWQ86" s="23"/>
      <c r="VWR86" s="23"/>
      <c r="VWS86" s="23"/>
      <c r="VWT86" s="23"/>
      <c r="VWU86" s="23"/>
      <c r="VWV86" s="23"/>
      <c r="VWW86" s="23"/>
      <c r="VWX86" s="23"/>
      <c r="VWY86" s="23"/>
      <c r="VWZ86" s="23"/>
      <c r="VXA86" s="23"/>
      <c r="VXB86" s="23"/>
      <c r="VXC86" s="23"/>
      <c r="VXD86" s="23"/>
      <c r="VXE86" s="23"/>
      <c r="VXF86" s="23"/>
      <c r="VXG86" s="23"/>
      <c r="VXH86" s="23"/>
      <c r="VXI86" s="23"/>
      <c r="VXJ86" s="23"/>
      <c r="VXK86" s="23"/>
      <c r="VXL86" s="23"/>
      <c r="VXM86" s="23"/>
      <c r="VXN86" s="23"/>
      <c r="VXO86" s="23"/>
      <c r="VXP86" s="23"/>
      <c r="VXQ86" s="23"/>
      <c r="VXR86" s="23"/>
      <c r="VXS86" s="23"/>
      <c r="VXT86" s="23"/>
      <c r="VXU86" s="23"/>
      <c r="VXV86" s="23"/>
      <c r="VXW86" s="23"/>
      <c r="VXX86" s="23"/>
      <c r="VXY86" s="23"/>
      <c r="VXZ86" s="23"/>
      <c r="VYA86" s="23"/>
      <c r="VYB86" s="23"/>
      <c r="VYC86" s="23"/>
      <c r="VYD86" s="23"/>
      <c r="VYE86" s="23"/>
      <c r="VYF86" s="23"/>
      <c r="VYG86" s="23"/>
      <c r="VYH86" s="23"/>
      <c r="VYI86" s="23"/>
      <c r="VYJ86" s="23"/>
      <c r="VYK86" s="23"/>
      <c r="VYL86" s="23"/>
      <c r="VYM86" s="23"/>
      <c r="VYN86" s="23"/>
      <c r="VYO86" s="23"/>
      <c r="VYP86" s="23"/>
      <c r="VYQ86" s="23"/>
      <c r="VYR86" s="23"/>
      <c r="VYS86" s="23"/>
      <c r="VYT86" s="23"/>
      <c r="VYU86" s="23"/>
      <c r="VYV86" s="23"/>
      <c r="VYW86" s="23"/>
      <c r="VYX86" s="23"/>
      <c r="VYY86" s="23"/>
      <c r="VYZ86" s="23"/>
      <c r="VZA86" s="23"/>
      <c r="VZB86" s="23"/>
      <c r="VZC86" s="23"/>
      <c r="VZD86" s="23"/>
      <c r="VZE86" s="23"/>
      <c r="VZF86" s="23"/>
      <c r="VZG86" s="23"/>
      <c r="VZH86" s="23"/>
      <c r="VZI86" s="23"/>
      <c r="VZJ86" s="23"/>
      <c r="VZK86" s="23"/>
      <c r="VZL86" s="23"/>
      <c r="VZM86" s="23"/>
      <c r="VZN86" s="23"/>
      <c r="VZO86" s="23"/>
      <c r="VZP86" s="23"/>
      <c r="VZQ86" s="23"/>
      <c r="VZR86" s="23"/>
      <c r="VZS86" s="23"/>
      <c r="VZT86" s="23"/>
      <c r="VZU86" s="23"/>
      <c r="VZV86" s="23"/>
      <c r="VZW86" s="23"/>
      <c r="VZX86" s="23"/>
      <c r="VZY86" s="23"/>
      <c r="VZZ86" s="23"/>
      <c r="WAA86" s="23"/>
      <c r="WAB86" s="23"/>
      <c r="WAC86" s="23"/>
      <c r="WAD86" s="23"/>
      <c r="WAE86" s="23"/>
      <c r="WAF86" s="23"/>
      <c r="WAG86" s="23"/>
      <c r="WAH86" s="23"/>
      <c r="WAI86" s="23"/>
      <c r="WAJ86" s="23"/>
      <c r="WAK86" s="23"/>
      <c r="WAL86" s="23"/>
      <c r="WAM86" s="23"/>
      <c r="WAN86" s="23"/>
      <c r="WAO86" s="23"/>
      <c r="WAP86" s="23"/>
      <c r="WAQ86" s="23"/>
      <c r="WAR86" s="23"/>
      <c r="WAS86" s="23"/>
      <c r="WAT86" s="23"/>
      <c r="WAU86" s="23"/>
      <c r="WAV86" s="23"/>
      <c r="WAW86" s="23"/>
      <c r="WAX86" s="23"/>
      <c r="WAY86" s="23"/>
      <c r="WAZ86" s="23"/>
      <c r="WBA86" s="23"/>
      <c r="WBB86" s="23"/>
      <c r="WBC86" s="23"/>
      <c r="WBD86" s="23"/>
      <c r="WBE86" s="23"/>
      <c r="WBF86" s="23"/>
      <c r="WBG86" s="23"/>
      <c r="WBH86" s="23"/>
      <c r="WBI86" s="23"/>
      <c r="WBJ86" s="23"/>
      <c r="WBK86" s="23"/>
      <c r="WBL86" s="23"/>
      <c r="WBM86" s="23"/>
      <c r="WBN86" s="23"/>
      <c r="WBO86" s="23"/>
      <c r="WBP86" s="23"/>
      <c r="WBQ86" s="23"/>
      <c r="WBR86" s="23"/>
      <c r="WBS86" s="23"/>
      <c r="WBT86" s="23"/>
      <c r="WBU86" s="23"/>
      <c r="WBV86" s="23"/>
      <c r="WBW86" s="23"/>
      <c r="WBX86" s="23"/>
      <c r="WBY86" s="23"/>
      <c r="WBZ86" s="23"/>
      <c r="WCA86" s="23"/>
      <c r="WCB86" s="23"/>
      <c r="WCC86" s="23"/>
      <c r="WCD86" s="23"/>
      <c r="WCE86" s="23"/>
      <c r="WCF86" s="23"/>
      <c r="WCG86" s="23"/>
      <c r="WCH86" s="23"/>
      <c r="WCI86" s="23"/>
      <c r="WCJ86" s="23"/>
      <c r="WCK86" s="23"/>
      <c r="WCL86" s="23"/>
      <c r="WCM86" s="23"/>
      <c r="WCN86" s="23"/>
      <c r="WCO86" s="23"/>
      <c r="WCP86" s="23"/>
      <c r="WCQ86" s="23"/>
      <c r="WCR86" s="23"/>
      <c r="WCS86" s="23"/>
      <c r="WCT86" s="23"/>
      <c r="WCU86" s="23"/>
      <c r="WCV86" s="23"/>
      <c r="WCW86" s="23"/>
      <c r="WCX86" s="23"/>
      <c r="WCY86" s="23"/>
      <c r="WCZ86" s="23"/>
      <c r="WDA86" s="23"/>
      <c r="WDB86" s="23"/>
      <c r="WDC86" s="23"/>
      <c r="WDD86" s="23"/>
      <c r="WDE86" s="23"/>
      <c r="WDF86" s="23"/>
      <c r="WDG86" s="23"/>
      <c r="WDH86" s="23"/>
      <c r="WDI86" s="23"/>
      <c r="WDJ86" s="23"/>
      <c r="WDK86" s="23"/>
      <c r="WDL86" s="23"/>
      <c r="WDM86" s="23"/>
      <c r="WDN86" s="23"/>
      <c r="WDO86" s="23"/>
      <c r="WDP86" s="23"/>
      <c r="WDQ86" s="23"/>
      <c r="WDR86" s="23"/>
      <c r="WDS86" s="23"/>
      <c r="WDT86" s="23"/>
      <c r="WDU86" s="23"/>
      <c r="WDV86" s="23"/>
      <c r="WDW86" s="23"/>
      <c r="WDX86" s="23"/>
      <c r="WDY86" s="23"/>
      <c r="WDZ86" s="23"/>
      <c r="WEA86" s="23"/>
      <c r="WEB86" s="23"/>
      <c r="WEC86" s="23"/>
      <c r="WED86" s="23"/>
      <c r="WEE86" s="23"/>
      <c r="WEF86" s="23"/>
      <c r="WEG86" s="23"/>
      <c r="WEH86" s="23"/>
      <c r="WEI86" s="23"/>
      <c r="WEJ86" s="23"/>
      <c r="WEK86" s="23"/>
      <c r="WEL86" s="23"/>
      <c r="WEM86" s="23"/>
      <c r="WEN86" s="23"/>
      <c r="WEO86" s="23"/>
      <c r="WEP86" s="23"/>
      <c r="WEQ86" s="23"/>
      <c r="WER86" s="23"/>
      <c r="WES86" s="23"/>
      <c r="WET86" s="23"/>
      <c r="WEU86" s="23"/>
      <c r="WEV86" s="23"/>
      <c r="WEW86" s="23"/>
      <c r="WEX86" s="23"/>
      <c r="WEY86" s="23"/>
      <c r="WEZ86" s="23"/>
      <c r="WFA86" s="23"/>
      <c r="WFB86" s="23"/>
      <c r="WFC86" s="23"/>
      <c r="WFD86" s="23"/>
      <c r="WFE86" s="23"/>
      <c r="WFF86" s="23"/>
      <c r="WFG86" s="23"/>
      <c r="WFH86" s="23"/>
      <c r="WFI86" s="23"/>
      <c r="WFJ86" s="23"/>
      <c r="WFK86" s="23"/>
      <c r="WFL86" s="23"/>
      <c r="WFM86" s="23"/>
      <c r="WFN86" s="23"/>
      <c r="WFO86" s="23"/>
      <c r="WFP86" s="23"/>
      <c r="WFQ86" s="23"/>
      <c r="WFR86" s="23"/>
      <c r="WFS86" s="23"/>
      <c r="WFT86" s="23"/>
      <c r="WFU86" s="23"/>
      <c r="WFV86" s="23"/>
      <c r="WFW86" s="23"/>
      <c r="WFX86" s="23"/>
      <c r="WFY86" s="23"/>
      <c r="WFZ86" s="23"/>
      <c r="WGA86" s="23"/>
      <c r="WGB86" s="23"/>
      <c r="WGC86" s="23"/>
      <c r="WGD86" s="23"/>
      <c r="WGE86" s="23"/>
      <c r="WGF86" s="23"/>
      <c r="WGG86" s="23"/>
      <c r="WGH86" s="23"/>
      <c r="WGI86" s="23"/>
      <c r="WGJ86" s="23"/>
      <c r="WGK86" s="23"/>
      <c r="WGL86" s="23"/>
      <c r="WGM86" s="23"/>
      <c r="WGN86" s="23"/>
      <c r="WGO86" s="23"/>
      <c r="WGP86" s="23"/>
      <c r="WGQ86" s="23"/>
      <c r="WGR86" s="23"/>
      <c r="WGS86" s="23"/>
      <c r="WGT86" s="23"/>
      <c r="WGU86" s="23"/>
      <c r="WGV86" s="23"/>
      <c r="WGW86" s="23"/>
      <c r="WGX86" s="23"/>
      <c r="WGY86" s="23"/>
      <c r="WGZ86" s="23"/>
      <c r="WHA86" s="23"/>
      <c r="WHB86" s="23"/>
      <c r="WHC86" s="23"/>
      <c r="WHD86" s="23"/>
      <c r="WHE86" s="23"/>
      <c r="WHF86" s="23"/>
      <c r="WHG86" s="23"/>
      <c r="WHH86" s="23"/>
      <c r="WHI86" s="23"/>
      <c r="WHJ86" s="23"/>
      <c r="WHK86" s="23"/>
      <c r="WHL86" s="23"/>
      <c r="WHM86" s="23"/>
      <c r="WHN86" s="23"/>
      <c r="WHO86" s="23"/>
      <c r="WHP86" s="23"/>
      <c r="WHQ86" s="23"/>
      <c r="WHR86" s="23"/>
      <c r="WHS86" s="23"/>
      <c r="WHT86" s="23"/>
      <c r="WHU86" s="23"/>
      <c r="WHV86" s="23"/>
      <c r="WHW86" s="23"/>
      <c r="WHX86" s="23"/>
      <c r="WHY86" s="23"/>
      <c r="WHZ86" s="23"/>
      <c r="WIA86" s="23"/>
      <c r="WIB86" s="23"/>
      <c r="WIC86" s="23"/>
      <c r="WID86" s="23"/>
      <c r="WIE86" s="23"/>
      <c r="WIF86" s="23"/>
      <c r="WIG86" s="23"/>
      <c r="WIH86" s="23"/>
      <c r="WII86" s="23"/>
      <c r="WIJ86" s="23"/>
      <c r="WIK86" s="23"/>
      <c r="WIL86" s="23"/>
      <c r="WIM86" s="23"/>
      <c r="WIN86" s="23"/>
      <c r="WIO86" s="23"/>
      <c r="WIP86" s="23"/>
      <c r="WIQ86" s="23"/>
      <c r="WIR86" s="23"/>
      <c r="WIS86" s="23"/>
      <c r="WIT86" s="23"/>
      <c r="WIU86" s="23"/>
      <c r="WIV86" s="23"/>
      <c r="WIW86" s="23"/>
      <c r="WIX86" s="23"/>
      <c r="WIY86" s="23"/>
      <c r="WIZ86" s="23"/>
      <c r="WJA86" s="23"/>
      <c r="WJB86" s="23"/>
      <c r="WJC86" s="23"/>
      <c r="WJD86" s="23"/>
      <c r="WJE86" s="23"/>
      <c r="WJF86" s="23"/>
      <c r="WJG86" s="23"/>
      <c r="WJH86" s="23"/>
      <c r="WJI86" s="23"/>
      <c r="WJJ86" s="23"/>
      <c r="WJK86" s="23"/>
      <c r="WJL86" s="23"/>
      <c r="WJM86" s="23"/>
      <c r="WJN86" s="23"/>
      <c r="WJO86" s="23"/>
      <c r="WJP86" s="23"/>
      <c r="WJQ86" s="23"/>
      <c r="WJR86" s="23"/>
      <c r="WJS86" s="23"/>
      <c r="WJT86" s="23"/>
      <c r="WJU86" s="23"/>
      <c r="WJV86" s="23"/>
      <c r="WJW86" s="23"/>
      <c r="WJX86" s="23"/>
      <c r="WJY86" s="23"/>
      <c r="WJZ86" s="23"/>
      <c r="WKA86" s="23"/>
      <c r="WKB86" s="23"/>
      <c r="WKC86" s="23"/>
      <c r="WKD86" s="23"/>
      <c r="WKE86" s="23"/>
      <c r="WKF86" s="23"/>
      <c r="WKG86" s="23"/>
      <c r="WKH86" s="23"/>
      <c r="WKI86" s="23"/>
      <c r="WKJ86" s="23"/>
      <c r="WKK86" s="23"/>
      <c r="WKL86" s="23"/>
      <c r="WKM86" s="23"/>
      <c r="WKN86" s="23"/>
      <c r="WKO86" s="23"/>
      <c r="WKP86" s="23"/>
      <c r="WKQ86" s="23"/>
      <c r="WKR86" s="23"/>
      <c r="WKS86" s="23"/>
      <c r="WKT86" s="23"/>
      <c r="WKU86" s="23"/>
      <c r="WKV86" s="23"/>
      <c r="WKW86" s="23"/>
      <c r="WKX86" s="23"/>
      <c r="WKY86" s="23"/>
      <c r="WKZ86" s="23"/>
      <c r="WLA86" s="23"/>
      <c r="WLB86" s="23"/>
      <c r="WLC86" s="23"/>
      <c r="WLD86" s="23"/>
      <c r="WLE86" s="23"/>
      <c r="WLF86" s="23"/>
      <c r="WLG86" s="23"/>
      <c r="WLH86" s="23"/>
      <c r="WLI86" s="23"/>
      <c r="WLJ86" s="23"/>
      <c r="WLK86" s="23"/>
      <c r="WLL86" s="23"/>
      <c r="WLM86" s="23"/>
      <c r="WLN86" s="23"/>
      <c r="WLO86" s="23"/>
      <c r="WLP86" s="23"/>
      <c r="WLQ86" s="23"/>
      <c r="WLR86" s="23"/>
      <c r="WLS86" s="23"/>
      <c r="WLT86" s="23"/>
      <c r="WLU86" s="23"/>
      <c r="WLV86" s="23"/>
      <c r="WLW86" s="23"/>
      <c r="WLX86" s="23"/>
      <c r="WLY86" s="23"/>
      <c r="WLZ86" s="23"/>
      <c r="WMA86" s="23"/>
      <c r="WMB86" s="23"/>
      <c r="WMC86" s="23"/>
      <c r="WMD86" s="23"/>
      <c r="WME86" s="23"/>
      <c r="WMF86" s="23"/>
      <c r="WMG86" s="23"/>
      <c r="WMH86" s="23"/>
      <c r="WMI86" s="23"/>
      <c r="WMJ86" s="23"/>
      <c r="WMK86" s="23"/>
      <c r="WML86" s="23"/>
      <c r="WMM86" s="23"/>
      <c r="WMN86" s="23"/>
      <c r="WMO86" s="23"/>
      <c r="WMP86" s="23"/>
      <c r="WMQ86" s="23"/>
      <c r="WMR86" s="23"/>
      <c r="WMS86" s="23"/>
      <c r="WMT86" s="23"/>
      <c r="WMU86" s="23"/>
      <c r="WMV86" s="23"/>
      <c r="WMW86" s="23"/>
      <c r="WMX86" s="23"/>
      <c r="WMY86" s="23"/>
      <c r="WMZ86" s="23"/>
      <c r="WNA86" s="23"/>
      <c r="WNB86" s="23"/>
      <c r="WNC86" s="23"/>
      <c r="WND86" s="23"/>
      <c r="WNE86" s="23"/>
      <c r="WNF86" s="23"/>
      <c r="WNG86" s="23"/>
      <c r="WNH86" s="23"/>
      <c r="WNI86" s="23"/>
      <c r="WNJ86" s="23"/>
      <c r="WNK86" s="23"/>
      <c r="WNL86" s="23"/>
      <c r="WNM86" s="23"/>
      <c r="WNN86" s="23"/>
      <c r="WNO86" s="23"/>
      <c r="WNP86" s="23"/>
      <c r="WNQ86" s="23"/>
      <c r="WNR86" s="23"/>
      <c r="WNS86" s="23"/>
      <c r="WNT86" s="23"/>
      <c r="WNU86" s="23"/>
      <c r="WNV86" s="23"/>
      <c r="WNW86" s="23"/>
      <c r="WNX86" s="23"/>
      <c r="WNY86" s="23"/>
      <c r="WNZ86" s="23"/>
      <c r="WOA86" s="23"/>
      <c r="WOB86" s="23"/>
      <c r="WOC86" s="23"/>
      <c r="WOD86" s="23"/>
      <c r="WOE86" s="23"/>
      <c r="WOF86" s="23"/>
      <c r="WOG86" s="23"/>
      <c r="WOH86" s="23"/>
      <c r="WOI86" s="23"/>
      <c r="WOJ86" s="23"/>
      <c r="WOK86" s="23"/>
      <c r="WOL86" s="23"/>
      <c r="WOM86" s="23"/>
      <c r="WON86" s="23"/>
      <c r="WOO86" s="23"/>
      <c r="WOP86" s="23"/>
      <c r="WOQ86" s="23"/>
      <c r="WOR86" s="23"/>
      <c r="WOS86" s="23"/>
      <c r="WOT86" s="23"/>
      <c r="WOU86" s="23"/>
      <c r="WOV86" s="23"/>
      <c r="WOW86" s="23"/>
      <c r="WOX86" s="23"/>
      <c r="WOY86" s="23"/>
      <c r="WOZ86" s="23"/>
      <c r="WPA86" s="23"/>
      <c r="WPB86" s="23"/>
      <c r="WPC86" s="23"/>
      <c r="WPD86" s="23"/>
      <c r="WPE86" s="23"/>
      <c r="WPF86" s="23"/>
      <c r="WPG86" s="23"/>
      <c r="WPH86" s="23"/>
      <c r="WPI86" s="23"/>
      <c r="WPJ86" s="23"/>
      <c r="WPK86" s="23"/>
      <c r="WPL86" s="23"/>
      <c r="WPM86" s="23"/>
      <c r="WPN86" s="23"/>
      <c r="WPO86" s="23"/>
      <c r="WPP86" s="23"/>
      <c r="WPQ86" s="23"/>
      <c r="WPR86" s="23"/>
      <c r="WPS86" s="23"/>
      <c r="WPT86" s="23"/>
      <c r="WPU86" s="23"/>
      <c r="WPV86" s="23"/>
      <c r="WPW86" s="23"/>
      <c r="WPX86" s="23"/>
      <c r="WPY86" s="23"/>
      <c r="WPZ86" s="23"/>
      <c r="WQA86" s="23"/>
      <c r="WQB86" s="23"/>
      <c r="WQC86" s="23"/>
      <c r="WQD86" s="23"/>
      <c r="WQE86" s="23"/>
      <c r="WQF86" s="23"/>
      <c r="WQG86" s="23"/>
      <c r="WQH86" s="23"/>
      <c r="WQI86" s="23"/>
      <c r="WQJ86" s="23"/>
      <c r="WQK86" s="23"/>
      <c r="WQL86" s="23"/>
      <c r="WQM86" s="23"/>
      <c r="WQN86" s="23"/>
      <c r="WQO86" s="23"/>
      <c r="WQP86" s="23"/>
      <c r="WQQ86" s="23"/>
      <c r="WQR86" s="23"/>
      <c r="WQS86" s="23"/>
      <c r="WQT86" s="23"/>
      <c r="WQU86" s="23"/>
      <c r="WQV86" s="23"/>
      <c r="WQW86" s="23"/>
      <c r="WQX86" s="23"/>
      <c r="WQY86" s="23"/>
      <c r="WQZ86" s="23"/>
      <c r="WRA86" s="23"/>
      <c r="WRB86" s="23"/>
      <c r="WRC86" s="23"/>
      <c r="WRD86" s="23"/>
      <c r="WRE86" s="23"/>
      <c r="WRF86" s="23"/>
      <c r="WRG86" s="23"/>
      <c r="WRH86" s="23"/>
      <c r="WRI86" s="23"/>
      <c r="WRJ86" s="23"/>
      <c r="WRK86" s="23"/>
      <c r="WRL86" s="23"/>
      <c r="WRM86" s="23"/>
      <c r="WRN86" s="23"/>
      <c r="WRO86" s="23"/>
      <c r="WRP86" s="23"/>
      <c r="WRQ86" s="23"/>
      <c r="WRR86" s="23"/>
      <c r="WRS86" s="23"/>
      <c r="WRT86" s="23"/>
      <c r="WRU86" s="23"/>
      <c r="WRV86" s="23"/>
      <c r="WRW86" s="23"/>
      <c r="WRX86" s="23"/>
      <c r="WRY86" s="23"/>
      <c r="WRZ86" s="23"/>
      <c r="WSA86" s="23"/>
      <c r="WSB86" s="23"/>
      <c r="WSC86" s="23"/>
      <c r="WSD86" s="23"/>
      <c r="WSE86" s="23"/>
      <c r="WSF86" s="23"/>
      <c r="WSG86" s="23"/>
      <c r="WSH86" s="23"/>
      <c r="WSI86" s="23"/>
      <c r="WSJ86" s="23"/>
      <c r="WSK86" s="23"/>
      <c r="WSL86" s="23"/>
      <c r="WSM86" s="23"/>
      <c r="WSN86" s="23"/>
      <c r="WSO86" s="23"/>
      <c r="WSP86" s="23"/>
      <c r="WSQ86" s="23"/>
      <c r="WSR86" s="23"/>
      <c r="WSS86" s="23"/>
      <c r="WST86" s="23"/>
      <c r="WSU86" s="23"/>
      <c r="WSV86" s="23"/>
      <c r="WSW86" s="23"/>
      <c r="WSX86" s="23"/>
      <c r="WSY86" s="23"/>
      <c r="WSZ86" s="23"/>
      <c r="WTA86" s="23"/>
      <c r="WTB86" s="23"/>
      <c r="WTC86" s="23"/>
      <c r="WTD86" s="23"/>
      <c r="WTE86" s="23"/>
      <c r="WTF86" s="23"/>
      <c r="WTG86" s="23"/>
      <c r="WTH86" s="23"/>
      <c r="WTI86" s="23"/>
      <c r="WTJ86" s="23"/>
      <c r="WTK86" s="23"/>
      <c r="WTL86" s="23"/>
      <c r="WTM86" s="23"/>
      <c r="WTN86" s="23"/>
      <c r="WTO86" s="23"/>
      <c r="WTP86" s="23"/>
      <c r="WTQ86" s="23"/>
      <c r="WTR86" s="23"/>
      <c r="WTS86" s="23"/>
      <c r="WTT86" s="23"/>
      <c r="WTU86" s="23"/>
      <c r="WTV86" s="23"/>
      <c r="WTW86" s="23"/>
      <c r="WTX86" s="23"/>
      <c r="WTY86" s="23"/>
      <c r="WTZ86" s="23"/>
      <c r="WUA86" s="23"/>
      <c r="WUB86" s="23"/>
      <c r="WUC86" s="23"/>
      <c r="WUD86" s="23"/>
      <c r="WUE86" s="23"/>
      <c r="WUF86" s="23"/>
      <c r="WUG86" s="23"/>
      <c r="WUH86" s="23"/>
      <c r="WUI86" s="23"/>
      <c r="WUJ86" s="23"/>
      <c r="WUK86" s="23"/>
      <c r="WUL86" s="23"/>
      <c r="WUM86" s="23"/>
      <c r="WUN86" s="23"/>
      <c r="WUO86" s="23"/>
      <c r="WUP86" s="23"/>
      <c r="WUQ86" s="23"/>
      <c r="WUR86" s="23"/>
      <c r="WUS86" s="23"/>
      <c r="WUT86" s="23"/>
      <c r="WUU86" s="23"/>
      <c r="WUV86" s="23"/>
      <c r="WUW86" s="23"/>
      <c r="WUX86" s="23"/>
      <c r="WUY86" s="23"/>
      <c r="WUZ86" s="23"/>
      <c r="WVA86" s="23"/>
      <c r="WVB86" s="23"/>
      <c r="WVC86" s="23"/>
      <c r="WVD86" s="23"/>
      <c r="WVE86" s="23"/>
      <c r="WVF86" s="23"/>
      <c r="WVG86" s="23"/>
      <c r="WVH86" s="23"/>
      <c r="WVI86" s="23"/>
      <c r="WVJ86" s="23"/>
      <c r="WVK86" s="23"/>
      <c r="WVL86" s="23"/>
      <c r="WVM86" s="23"/>
      <c r="WVN86" s="23"/>
      <c r="WVO86" s="23"/>
      <c r="WVP86" s="23"/>
      <c r="WVQ86" s="23"/>
      <c r="WVR86" s="23"/>
      <c r="WVS86" s="23"/>
      <c r="WVT86" s="23"/>
      <c r="WVU86" s="23"/>
      <c r="WVV86" s="23"/>
      <c r="WVW86" s="23"/>
      <c r="WVX86" s="23"/>
      <c r="WVY86" s="23"/>
      <c r="WVZ86" s="23"/>
      <c r="WWA86" s="23"/>
      <c r="WWB86" s="23"/>
      <c r="WWC86" s="23"/>
      <c r="WWD86" s="23"/>
      <c r="WWE86" s="23"/>
      <c r="WWF86" s="23"/>
      <c r="WWG86" s="23"/>
      <c r="WWH86" s="23"/>
      <c r="WWI86" s="23"/>
      <c r="WWJ86" s="23"/>
      <c r="WWK86" s="23"/>
      <c r="WWL86" s="23"/>
      <c r="WWM86" s="23"/>
      <c r="WWN86" s="23"/>
      <c r="WWO86" s="23"/>
      <c r="WWP86" s="23"/>
      <c r="WWQ86" s="23"/>
      <c r="WWR86" s="23"/>
      <c r="WWS86" s="23"/>
      <c r="WWT86" s="23"/>
      <c r="WWU86" s="23"/>
      <c r="WWV86" s="23"/>
      <c r="WWW86" s="23"/>
      <c r="WWX86" s="23"/>
      <c r="WWY86" s="23"/>
      <c r="WWZ86" s="23"/>
      <c r="WXA86" s="23"/>
      <c r="WXB86" s="23"/>
      <c r="WXC86" s="23"/>
      <c r="WXD86" s="23"/>
      <c r="WXE86" s="23"/>
      <c r="WXF86" s="23"/>
      <c r="WXG86" s="23"/>
      <c r="WXH86" s="23"/>
    </row>
  </sheetData>
  <mergeCells count="1">
    <mergeCell ref="H13:I13"/>
  </mergeCells>
  <phoneticPr fontId="94" type="noConversion"/>
  <conditionalFormatting sqref="J11:AO11">
    <cfRule type="expression" dxfId="29" priority="1">
      <formula>J11="Sat"</formula>
    </cfRule>
    <cfRule type="expression" dxfId="28" priority="2">
      <formula>J11="Sun"</formula>
    </cfRule>
  </conditionalFormatting>
  <dataValidations count="1">
    <dataValidation type="list" allowBlank="1" showInputMessage="1" showErrorMessage="1" sqref="L7" xr:uid="{00000000-0002-0000-0100-000000000000}">
      <formula1>Validation</formula1>
    </dataValidation>
  </dataValidations>
  <pageMargins left="0.7" right="0.7" top="0.75" bottom="0.75" header="0.3" footer="0.3"/>
  <pageSetup paperSize="9" scale="28" orientation="portrait" r:id="rId1"/>
  <ignoredErrors>
    <ignoredError sqref="J14:J16 J87:J88 J50:J83 J37:J38 J18:J35" numberStoredAsText="1"/>
    <ignoredError sqref="J84:J86 J39:J49" numberStoredAsText="1" emptyCellReference="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5"/>
  </sheetPr>
  <dimension ref="A4:BB184"/>
  <sheetViews>
    <sheetView showGridLines="0" topLeftCell="D163" zoomScale="70" zoomScaleNormal="70" workbookViewId="0">
      <selection activeCell="G176" sqref="G176:G184"/>
    </sheetView>
  </sheetViews>
  <sheetFormatPr defaultColWidth="8.6328125" defaultRowHeight="12.5"/>
  <cols>
    <col min="1" max="3" width="8.6328125" style="20" hidden="1" customWidth="1"/>
    <col min="4" max="4" width="4.453125" style="20" customWidth="1"/>
    <col min="5" max="5" width="2.453125" style="20" customWidth="1"/>
    <col min="6" max="6" width="4.1796875" style="20" customWidth="1"/>
    <col min="7" max="7" width="8.453125" style="163" customWidth="1"/>
    <col min="8" max="8" width="11" style="22" customWidth="1"/>
    <col min="9" max="9" width="68.7265625" style="20" customWidth="1"/>
    <col min="10" max="10" width="13.6328125" style="22" customWidth="1"/>
    <col min="11" max="11" width="12.36328125" style="165" customWidth="1"/>
    <col min="12" max="12" width="14.36328125" style="165" customWidth="1"/>
    <col min="13" max="13" width="15.6328125" style="165" customWidth="1"/>
    <col min="14" max="16" width="13.1796875" style="165" customWidth="1"/>
    <col min="17" max="17" width="14.1796875" style="165" customWidth="1"/>
    <col min="18" max="42" width="12.81640625" style="165" customWidth="1"/>
    <col min="43" max="48" width="12.36328125" style="165" customWidth="1"/>
    <col min="49" max="49" width="15" style="165" customWidth="1"/>
    <col min="50" max="50" width="16.36328125" style="165" customWidth="1"/>
    <col min="51" max="53" width="12.36328125" style="165" customWidth="1"/>
    <col min="54" max="54" width="22.08984375" style="20" customWidth="1"/>
    <col min="55" max="16384" width="8.6328125" style="20"/>
  </cols>
  <sheetData>
    <row r="4" spans="7:53" ht="13">
      <c r="I4" s="164"/>
      <c r="J4" s="126"/>
    </row>
    <row r="9" spans="7:53" ht="21" customHeight="1">
      <c r="G9" s="557" t="s">
        <v>407</v>
      </c>
      <c r="H9" s="557"/>
      <c r="I9" s="557"/>
      <c r="J9" s="187"/>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row>
    <row r="10" spans="7:53" ht="22" customHeight="1">
      <c r="G10" s="556" t="str">
        <f>'Header &amp; Notes'!J16</f>
        <v>IDR</v>
      </c>
      <c r="H10" s="556"/>
      <c r="I10" s="556"/>
    </row>
    <row r="11" spans="7:53" ht="13">
      <c r="J11" s="248"/>
      <c r="K11" s="249" t="str">
        <f>TEXT(K12,"ddd")</f>
        <v>Mon</v>
      </c>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row>
    <row r="12" spans="7:53" ht="13">
      <c r="I12" s="248"/>
      <c r="J12" s="248"/>
      <c r="K12" s="250">
        <f>'Header &amp; Notes'!J14</f>
        <v>45747</v>
      </c>
      <c r="L12" s="200">
        <f>K12+1</f>
        <v>45748</v>
      </c>
      <c r="M12" s="200">
        <f>K12+1</f>
        <v>45748</v>
      </c>
      <c r="N12" s="200">
        <f t="shared" ref="N12:S12" si="0">M12+1</f>
        <v>45749</v>
      </c>
      <c r="O12" s="200">
        <f t="shared" si="0"/>
        <v>45750</v>
      </c>
      <c r="P12" s="200">
        <f t="shared" si="0"/>
        <v>45751</v>
      </c>
      <c r="Q12" s="200">
        <f>P12+1</f>
        <v>45752</v>
      </c>
      <c r="R12" s="200">
        <f t="shared" si="0"/>
        <v>45753</v>
      </c>
      <c r="S12" s="200">
        <f t="shared" si="0"/>
        <v>45754</v>
      </c>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t="e">
        <f>#REF!+7</f>
        <v>#REF!</v>
      </c>
      <c r="AR12" s="200" t="e">
        <f>AQ12+ROUNDDOWN(21/2,0)</f>
        <v>#REF!</v>
      </c>
      <c r="AS12" s="200" t="e">
        <f>AR12+30/2</f>
        <v>#REF!</v>
      </c>
      <c r="AT12" s="200" t="e">
        <f t="shared" ref="AT12:AV12" si="1">AS12+30/2</f>
        <v>#REF!</v>
      </c>
      <c r="AU12" s="200" t="e">
        <f t="shared" si="1"/>
        <v>#REF!</v>
      </c>
      <c r="AV12" s="200" t="e">
        <f t="shared" si="1"/>
        <v>#REF!</v>
      </c>
      <c r="AW12" s="200" t="e">
        <f>AV12+92/2</f>
        <v>#REF!</v>
      </c>
      <c r="AX12" s="200" t="e">
        <f>AW12+92/2</f>
        <v>#REF!</v>
      </c>
      <c r="AY12" s="200" t="e">
        <f>AX12+ROUNDDOWN(365/2,0)</f>
        <v>#REF!</v>
      </c>
      <c r="AZ12" s="200" t="e">
        <f>AY12+ROUNDDOWN(3*365/2,)</f>
        <v>#REF!</v>
      </c>
      <c r="BA12" s="200" t="e">
        <f>AZ12+3650/2</f>
        <v>#REF!</v>
      </c>
    </row>
    <row r="13" spans="7:53" ht="39">
      <c r="G13" s="352" t="s">
        <v>190</v>
      </c>
      <c r="H13" s="353" t="s">
        <v>191</v>
      </c>
      <c r="I13" s="349" t="s">
        <v>2</v>
      </c>
      <c r="J13" s="348" t="s">
        <v>19</v>
      </c>
      <c r="K13" s="350" t="s">
        <v>192</v>
      </c>
      <c r="L13" s="350" t="s">
        <v>193</v>
      </c>
      <c r="M13" s="351" t="s">
        <v>405</v>
      </c>
      <c r="N13" s="350" t="s">
        <v>194</v>
      </c>
      <c r="O13" s="350" t="s">
        <v>195</v>
      </c>
      <c r="P13" s="350" t="s">
        <v>196</v>
      </c>
      <c r="Q13" s="350" t="s">
        <v>197</v>
      </c>
      <c r="R13" s="350" t="s">
        <v>198</v>
      </c>
      <c r="S13" s="350" t="s">
        <v>199</v>
      </c>
      <c r="T13" s="350" t="s">
        <v>345</v>
      </c>
      <c r="U13" s="350" t="s">
        <v>346</v>
      </c>
      <c r="V13" s="350" t="s">
        <v>347</v>
      </c>
      <c r="W13" s="350" t="s">
        <v>348</v>
      </c>
      <c r="X13" s="350" t="s">
        <v>349</v>
      </c>
      <c r="Y13" s="350" t="s">
        <v>350</v>
      </c>
      <c r="Z13" s="350" t="s">
        <v>351</v>
      </c>
      <c r="AA13" s="350" t="s">
        <v>352</v>
      </c>
      <c r="AB13" s="350" t="s">
        <v>353</v>
      </c>
      <c r="AC13" s="350" t="s">
        <v>354</v>
      </c>
      <c r="AD13" s="350" t="s">
        <v>355</v>
      </c>
      <c r="AE13" s="350" t="s">
        <v>356</v>
      </c>
      <c r="AF13" s="350" t="s">
        <v>357</v>
      </c>
      <c r="AG13" s="350" t="s">
        <v>358</v>
      </c>
      <c r="AH13" s="350" t="s">
        <v>359</v>
      </c>
      <c r="AI13" s="350" t="s">
        <v>360</v>
      </c>
      <c r="AJ13" s="350" t="s">
        <v>361</v>
      </c>
      <c r="AK13" s="350" t="s">
        <v>362</v>
      </c>
      <c r="AL13" s="350" t="s">
        <v>363</v>
      </c>
      <c r="AM13" s="350" t="s">
        <v>364</v>
      </c>
      <c r="AN13" s="350" t="s">
        <v>365</v>
      </c>
      <c r="AO13" s="350" t="s">
        <v>366</v>
      </c>
      <c r="AP13" s="350" t="s">
        <v>367</v>
      </c>
      <c r="AQ13" s="350" t="s">
        <v>200</v>
      </c>
      <c r="AR13" s="350" t="s">
        <v>237</v>
      </c>
      <c r="AS13" s="350" t="s">
        <v>202</v>
      </c>
      <c r="AT13" s="350" t="s">
        <v>203</v>
      </c>
      <c r="AU13" s="350" t="s">
        <v>204</v>
      </c>
      <c r="AV13" s="350" t="s">
        <v>205</v>
      </c>
      <c r="AW13" s="350" t="s">
        <v>206</v>
      </c>
      <c r="AX13" s="350" t="s">
        <v>207</v>
      </c>
      <c r="AY13" s="350" t="s">
        <v>208</v>
      </c>
      <c r="AZ13" s="350" t="s">
        <v>238</v>
      </c>
      <c r="BA13" s="350" t="s">
        <v>210</v>
      </c>
    </row>
    <row r="14" spans="7:53" ht="13">
      <c r="G14" s="166"/>
      <c r="H14" s="190"/>
      <c r="I14" s="199"/>
      <c r="J14" s="186"/>
      <c r="K14" s="35" t="s">
        <v>16</v>
      </c>
      <c r="L14" s="36" t="s">
        <v>17</v>
      </c>
      <c r="M14" s="36" t="s">
        <v>18</v>
      </c>
      <c r="N14" s="36" t="s">
        <v>21</v>
      </c>
      <c r="O14" s="36" t="s">
        <v>22</v>
      </c>
      <c r="P14" s="36" t="s">
        <v>23</v>
      </c>
      <c r="Q14" s="36" t="s">
        <v>24</v>
      </c>
      <c r="R14" s="36" t="s">
        <v>25</v>
      </c>
      <c r="S14" s="36" t="s">
        <v>26</v>
      </c>
      <c r="T14" s="36" t="s">
        <v>27</v>
      </c>
      <c r="U14" s="36" t="s">
        <v>28</v>
      </c>
      <c r="V14" s="36" t="s">
        <v>29</v>
      </c>
      <c r="W14" s="36" t="s">
        <v>30</v>
      </c>
      <c r="X14" s="36" t="s">
        <v>31</v>
      </c>
      <c r="Y14" s="36" t="s">
        <v>32</v>
      </c>
      <c r="Z14" s="36" t="s">
        <v>33</v>
      </c>
      <c r="AA14" s="36" t="s">
        <v>35</v>
      </c>
      <c r="AB14" s="36" t="s">
        <v>37</v>
      </c>
      <c r="AC14" s="36" t="s">
        <v>39</v>
      </c>
      <c r="AD14" s="36" t="s">
        <v>41</v>
      </c>
      <c r="AE14" s="36" t="s">
        <v>43</v>
      </c>
      <c r="AF14" s="36" t="s">
        <v>44</v>
      </c>
      <c r="AG14" s="36" t="s">
        <v>45</v>
      </c>
      <c r="AH14" s="36" t="s">
        <v>336</v>
      </c>
      <c r="AI14" s="36" t="s">
        <v>337</v>
      </c>
      <c r="AJ14" s="36" t="s">
        <v>338</v>
      </c>
      <c r="AK14" s="36" t="s">
        <v>339</v>
      </c>
      <c r="AL14" s="36" t="s">
        <v>340</v>
      </c>
      <c r="AM14" s="36" t="s">
        <v>341</v>
      </c>
      <c r="AN14" s="36" t="s">
        <v>342</v>
      </c>
      <c r="AO14" s="36" t="s">
        <v>343</v>
      </c>
      <c r="AP14" s="36" t="s">
        <v>344</v>
      </c>
      <c r="AQ14" s="36" t="s">
        <v>30</v>
      </c>
      <c r="AR14" s="36" t="s">
        <v>31</v>
      </c>
      <c r="AS14" s="36" t="s">
        <v>32</v>
      </c>
      <c r="AT14" s="36" t="s">
        <v>33</v>
      </c>
      <c r="AU14" s="36" t="s">
        <v>35</v>
      </c>
      <c r="AV14" s="36" t="s">
        <v>37</v>
      </c>
      <c r="AW14" s="36" t="s">
        <v>39</v>
      </c>
      <c r="AX14" s="36" t="s">
        <v>41</v>
      </c>
      <c r="AY14" s="36" t="s">
        <v>43</v>
      </c>
      <c r="AZ14" s="36" t="s">
        <v>44</v>
      </c>
      <c r="BA14" s="36" t="s">
        <v>45</v>
      </c>
    </row>
    <row r="15" spans="7:53" ht="20.5" customHeight="1">
      <c r="G15" s="148" t="s">
        <v>74</v>
      </c>
      <c r="H15" s="190">
        <v>1</v>
      </c>
      <c r="I15" s="133" t="s">
        <v>211</v>
      </c>
      <c r="J15" s="193"/>
      <c r="K15" s="484"/>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row>
    <row r="16" spans="7:53" ht="13">
      <c r="G16" s="148" t="s">
        <v>75</v>
      </c>
      <c r="H16" s="190">
        <v>1.1000000000000001</v>
      </c>
      <c r="I16" s="120" t="s">
        <v>212</v>
      </c>
      <c r="J16" s="523"/>
      <c r="K16" s="488"/>
      <c r="L16" s="441">
        <f t="shared" ref="L16:BA16" si="2">SUM(L17:L34)</f>
        <v>0</v>
      </c>
      <c r="M16" s="441">
        <f t="shared" si="2"/>
        <v>0</v>
      </c>
      <c r="N16" s="441">
        <f t="shared" si="2"/>
        <v>0</v>
      </c>
      <c r="O16" s="441">
        <f t="shared" si="2"/>
        <v>0</v>
      </c>
      <c r="P16" s="441">
        <f t="shared" si="2"/>
        <v>0</v>
      </c>
      <c r="Q16" s="441">
        <f t="shared" si="2"/>
        <v>0</v>
      </c>
      <c r="R16" s="441">
        <f t="shared" si="2"/>
        <v>0</v>
      </c>
      <c r="S16" s="441">
        <f t="shared" si="2"/>
        <v>0</v>
      </c>
      <c r="T16" s="441">
        <f t="shared" si="2"/>
        <v>0</v>
      </c>
      <c r="U16" s="441">
        <f t="shared" si="2"/>
        <v>0</v>
      </c>
      <c r="V16" s="441">
        <f t="shared" si="2"/>
        <v>0</v>
      </c>
      <c r="W16" s="441">
        <f t="shared" si="2"/>
        <v>0</v>
      </c>
      <c r="X16" s="441">
        <f t="shared" si="2"/>
        <v>0</v>
      </c>
      <c r="Y16" s="441">
        <f t="shared" si="2"/>
        <v>0</v>
      </c>
      <c r="Z16" s="441">
        <f t="shared" si="2"/>
        <v>0</v>
      </c>
      <c r="AA16" s="441">
        <f t="shared" si="2"/>
        <v>0</v>
      </c>
      <c r="AB16" s="441">
        <f t="shared" si="2"/>
        <v>0</v>
      </c>
      <c r="AC16" s="441">
        <f t="shared" si="2"/>
        <v>0</v>
      </c>
      <c r="AD16" s="441">
        <f t="shared" si="2"/>
        <v>0</v>
      </c>
      <c r="AE16" s="441">
        <f t="shared" si="2"/>
        <v>0</v>
      </c>
      <c r="AF16" s="441">
        <f t="shared" si="2"/>
        <v>0</v>
      </c>
      <c r="AG16" s="441">
        <f t="shared" si="2"/>
        <v>0</v>
      </c>
      <c r="AH16" s="441">
        <f t="shared" si="2"/>
        <v>0</v>
      </c>
      <c r="AI16" s="441">
        <f t="shared" si="2"/>
        <v>0</v>
      </c>
      <c r="AJ16" s="441">
        <f t="shared" si="2"/>
        <v>0</v>
      </c>
      <c r="AK16" s="441">
        <f t="shared" si="2"/>
        <v>0</v>
      </c>
      <c r="AL16" s="441">
        <f t="shared" si="2"/>
        <v>0</v>
      </c>
      <c r="AM16" s="441">
        <f t="shared" si="2"/>
        <v>0</v>
      </c>
      <c r="AN16" s="441">
        <f t="shared" si="2"/>
        <v>0</v>
      </c>
      <c r="AO16" s="441">
        <f t="shared" si="2"/>
        <v>0</v>
      </c>
      <c r="AP16" s="441">
        <f t="shared" si="2"/>
        <v>0</v>
      </c>
      <c r="AQ16" s="441">
        <f t="shared" si="2"/>
        <v>0</v>
      </c>
      <c r="AR16" s="441">
        <f t="shared" si="2"/>
        <v>0</v>
      </c>
      <c r="AS16" s="441">
        <f t="shared" si="2"/>
        <v>0</v>
      </c>
      <c r="AT16" s="441">
        <f t="shared" si="2"/>
        <v>0</v>
      </c>
      <c r="AU16" s="441">
        <f t="shared" si="2"/>
        <v>0</v>
      </c>
      <c r="AV16" s="441">
        <f t="shared" si="2"/>
        <v>0</v>
      </c>
      <c r="AW16" s="441">
        <f t="shared" si="2"/>
        <v>0</v>
      </c>
      <c r="AX16" s="441">
        <f t="shared" si="2"/>
        <v>0</v>
      </c>
      <c r="AY16" s="441">
        <f t="shared" si="2"/>
        <v>0</v>
      </c>
      <c r="AZ16" s="441">
        <f t="shared" si="2"/>
        <v>0</v>
      </c>
      <c r="BA16" s="441">
        <f t="shared" si="2"/>
        <v>0</v>
      </c>
    </row>
    <row r="17" spans="1:54">
      <c r="G17" s="148" t="s">
        <v>76</v>
      </c>
      <c r="H17" s="192" t="s">
        <v>462</v>
      </c>
      <c r="I17" s="460" t="s">
        <v>621</v>
      </c>
      <c r="J17" s="588">
        <v>0.05</v>
      </c>
      <c r="K17" s="488"/>
      <c r="L17" s="479"/>
      <c r="M17" s="479"/>
      <c r="N17" s="479"/>
      <c r="O17" s="479"/>
      <c r="P17" s="479"/>
      <c r="Q17" s="479"/>
      <c r="R17" s="479"/>
      <c r="S17" s="479"/>
      <c r="T17" s="479"/>
      <c r="U17" s="479"/>
      <c r="V17" s="479"/>
      <c r="W17" s="479"/>
      <c r="X17" s="479"/>
      <c r="Y17" s="479"/>
      <c r="Z17" s="479"/>
      <c r="AA17" s="479"/>
      <c r="AB17" s="479"/>
      <c r="AC17" s="479"/>
      <c r="AD17" s="479"/>
      <c r="AE17" s="479"/>
      <c r="AF17" s="479"/>
      <c r="AG17" s="479"/>
      <c r="AH17" s="479"/>
      <c r="AI17" s="479"/>
      <c r="AJ17" s="479"/>
      <c r="AK17" s="479"/>
      <c r="AL17" s="479"/>
      <c r="AM17" s="479"/>
      <c r="AN17" s="479"/>
      <c r="AO17" s="479"/>
      <c r="AP17" s="479"/>
      <c r="AQ17" s="479"/>
      <c r="AR17" s="479"/>
      <c r="AS17" s="479"/>
      <c r="AT17" s="479"/>
      <c r="AU17" s="479"/>
      <c r="AV17" s="479"/>
      <c r="AW17" s="479"/>
      <c r="AX17" s="479"/>
      <c r="AY17" s="479"/>
      <c r="AZ17" s="479"/>
      <c r="BA17" s="479"/>
      <c r="BB17" s="171"/>
    </row>
    <row r="18" spans="1:54">
      <c r="G18" s="148" t="s">
        <v>77</v>
      </c>
      <c r="H18" s="192" t="s">
        <v>463</v>
      </c>
      <c r="I18" s="460" t="s">
        <v>622</v>
      </c>
      <c r="J18" s="588">
        <v>0.1</v>
      </c>
      <c r="K18" s="488"/>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79"/>
      <c r="AJ18" s="479"/>
      <c r="AK18" s="479"/>
      <c r="AL18" s="479"/>
      <c r="AM18" s="479"/>
      <c r="AN18" s="479"/>
      <c r="AO18" s="479"/>
      <c r="AP18" s="479"/>
      <c r="AQ18" s="479"/>
      <c r="AR18" s="479"/>
      <c r="AS18" s="479"/>
      <c r="AT18" s="479"/>
      <c r="AU18" s="479"/>
      <c r="AV18" s="479"/>
      <c r="AW18" s="479"/>
      <c r="AX18" s="479"/>
      <c r="AY18" s="479"/>
      <c r="AZ18" s="479"/>
      <c r="BA18" s="479"/>
    </row>
    <row r="19" spans="1:54" ht="26.5" customHeight="1">
      <c r="G19" s="148" t="s">
        <v>78</v>
      </c>
      <c r="H19" s="192" t="s">
        <v>464</v>
      </c>
      <c r="I19" s="459" t="s">
        <v>574</v>
      </c>
      <c r="J19" s="588">
        <v>0.15</v>
      </c>
      <c r="K19" s="488"/>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79"/>
      <c r="AL19" s="479"/>
      <c r="AM19" s="479"/>
      <c r="AN19" s="479"/>
      <c r="AO19" s="479"/>
      <c r="AP19" s="479"/>
      <c r="AQ19" s="479"/>
      <c r="AR19" s="479"/>
      <c r="AS19" s="479"/>
      <c r="AT19" s="479"/>
      <c r="AU19" s="479"/>
      <c r="AV19" s="479"/>
      <c r="AW19" s="479"/>
      <c r="AX19" s="479"/>
      <c r="AY19" s="479"/>
      <c r="AZ19" s="479"/>
      <c r="BA19" s="479"/>
      <c r="BB19" s="545" t="s">
        <v>573</v>
      </c>
    </row>
    <row r="20" spans="1:54" ht="28.5" customHeight="1">
      <c r="G20" s="148" t="s">
        <v>79</v>
      </c>
      <c r="H20" s="192" t="s">
        <v>465</v>
      </c>
      <c r="I20" s="460" t="s">
        <v>623</v>
      </c>
      <c r="J20" s="588">
        <v>0.1</v>
      </c>
      <c r="K20" s="488"/>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79"/>
      <c r="AL20" s="479"/>
      <c r="AM20" s="479"/>
      <c r="AN20" s="479"/>
      <c r="AO20" s="479"/>
      <c r="AP20" s="479"/>
      <c r="AQ20" s="479"/>
      <c r="AR20" s="479"/>
      <c r="AS20" s="479"/>
      <c r="AT20" s="479"/>
      <c r="AU20" s="479"/>
      <c r="AV20" s="479"/>
      <c r="AW20" s="479"/>
      <c r="AX20" s="479"/>
      <c r="AY20" s="479"/>
      <c r="AZ20" s="479"/>
      <c r="BA20" s="479"/>
      <c r="BB20" s="171"/>
    </row>
    <row r="21" spans="1:54">
      <c r="A21" s="20" t="s">
        <v>270</v>
      </c>
      <c r="G21" s="148" t="s">
        <v>80</v>
      </c>
      <c r="H21" s="192" t="s">
        <v>466</v>
      </c>
      <c r="I21" s="459" t="s">
        <v>436</v>
      </c>
      <c r="J21" s="588">
        <v>0.05</v>
      </c>
      <c r="K21" s="488"/>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79"/>
      <c r="AP21" s="479"/>
      <c r="AQ21" s="479"/>
      <c r="AR21" s="479"/>
      <c r="AS21" s="479"/>
      <c r="AT21" s="479"/>
      <c r="AU21" s="479"/>
      <c r="AV21" s="479"/>
      <c r="AW21" s="479"/>
      <c r="AX21" s="479"/>
      <c r="AY21" s="479"/>
      <c r="AZ21" s="479"/>
      <c r="BA21" s="479"/>
      <c r="BB21" s="171"/>
    </row>
    <row r="22" spans="1:54">
      <c r="G22" s="148" t="s">
        <v>81</v>
      </c>
      <c r="H22" s="192" t="s">
        <v>467</v>
      </c>
      <c r="I22" s="459" t="s">
        <v>458</v>
      </c>
      <c r="J22" s="588">
        <v>0.1</v>
      </c>
      <c r="K22" s="488"/>
      <c r="L22" s="479"/>
      <c r="M22" s="479"/>
      <c r="N22" s="479"/>
      <c r="O22" s="479"/>
      <c r="P22" s="479"/>
      <c r="Q22" s="479"/>
      <c r="R22" s="479"/>
      <c r="S22" s="479"/>
      <c r="T22" s="479"/>
      <c r="U22" s="479"/>
      <c r="V22" s="479"/>
      <c r="W22" s="479"/>
      <c r="X22" s="479"/>
      <c r="Y22" s="479"/>
      <c r="Z22" s="479"/>
      <c r="AA22" s="479"/>
      <c r="AB22" s="479"/>
      <c r="AC22" s="479"/>
      <c r="AD22" s="479"/>
      <c r="AE22" s="479"/>
      <c r="AF22" s="479"/>
      <c r="AG22" s="479"/>
      <c r="AH22" s="479"/>
      <c r="AI22" s="479"/>
      <c r="AJ22" s="479"/>
      <c r="AK22" s="479"/>
      <c r="AL22" s="479"/>
      <c r="AM22" s="479"/>
      <c r="AN22" s="479"/>
      <c r="AO22" s="479"/>
      <c r="AP22" s="479"/>
      <c r="AQ22" s="479"/>
      <c r="AR22" s="479"/>
      <c r="AS22" s="479"/>
      <c r="AT22" s="479"/>
      <c r="AU22" s="479"/>
      <c r="AV22" s="479"/>
      <c r="AW22" s="479"/>
      <c r="AX22" s="479"/>
      <c r="AY22" s="479"/>
      <c r="AZ22" s="479"/>
      <c r="BA22" s="479"/>
    </row>
    <row r="23" spans="1:54" ht="30" customHeight="1">
      <c r="G23" s="148" t="s">
        <v>82</v>
      </c>
      <c r="H23" s="192" t="s">
        <v>468</v>
      </c>
      <c r="I23" s="459" t="s">
        <v>619</v>
      </c>
      <c r="J23" s="588">
        <v>0.1</v>
      </c>
      <c r="K23" s="488"/>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79"/>
      <c r="AL23" s="479"/>
      <c r="AM23" s="479"/>
      <c r="AN23" s="479"/>
      <c r="AO23" s="479"/>
      <c r="AP23" s="479"/>
      <c r="AQ23" s="479"/>
      <c r="AR23" s="479"/>
      <c r="AS23" s="479"/>
      <c r="AT23" s="479"/>
      <c r="AU23" s="479"/>
      <c r="AV23" s="479"/>
      <c r="AW23" s="479"/>
      <c r="AX23" s="479"/>
      <c r="AY23" s="479"/>
      <c r="AZ23" s="479"/>
      <c r="BA23" s="479"/>
    </row>
    <row r="24" spans="1:54" ht="25">
      <c r="G24" s="148" t="s">
        <v>3</v>
      </c>
      <c r="H24" s="192" t="s">
        <v>469</v>
      </c>
      <c r="I24" s="459" t="s">
        <v>459</v>
      </c>
      <c r="J24" s="588">
        <v>0.1</v>
      </c>
      <c r="K24" s="488"/>
      <c r="L24" s="479"/>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479"/>
      <c r="AL24" s="479"/>
      <c r="AM24" s="479"/>
      <c r="AN24" s="479"/>
      <c r="AO24" s="479"/>
      <c r="AP24" s="479"/>
      <c r="AQ24" s="479"/>
      <c r="AR24" s="479"/>
      <c r="AS24" s="479"/>
      <c r="AT24" s="479"/>
      <c r="AU24" s="479"/>
      <c r="AV24" s="479"/>
      <c r="AW24" s="479"/>
      <c r="AX24" s="479"/>
      <c r="AY24" s="479"/>
      <c r="AZ24" s="479"/>
      <c r="BA24" s="479"/>
    </row>
    <row r="25" spans="1:54" ht="30" customHeight="1">
      <c r="G25" s="148" t="s">
        <v>83</v>
      </c>
      <c r="H25" s="192" t="s">
        <v>470</v>
      </c>
      <c r="I25" s="459" t="s">
        <v>620</v>
      </c>
      <c r="J25" s="588">
        <v>0.1</v>
      </c>
      <c r="K25" s="488"/>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479"/>
      <c r="AM25" s="479"/>
      <c r="AN25" s="479"/>
      <c r="AO25" s="479"/>
      <c r="AP25" s="479"/>
      <c r="AQ25" s="479"/>
      <c r="AR25" s="479"/>
      <c r="AS25" s="479"/>
      <c r="AT25" s="479"/>
      <c r="AU25" s="479"/>
      <c r="AV25" s="479"/>
      <c r="AW25" s="479"/>
      <c r="AX25" s="479"/>
      <c r="AY25" s="479"/>
      <c r="AZ25" s="479"/>
      <c r="BA25" s="479"/>
    </row>
    <row r="26" spans="1:54" ht="16.5" customHeight="1">
      <c r="G26" s="148" t="s">
        <v>84</v>
      </c>
      <c r="H26" s="192" t="s">
        <v>471</v>
      </c>
      <c r="I26" s="460" t="s">
        <v>624</v>
      </c>
      <c r="J26" s="588">
        <v>0.05</v>
      </c>
      <c r="K26" s="488"/>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L26" s="479"/>
      <c r="AM26" s="479"/>
      <c r="AN26" s="479"/>
      <c r="AO26" s="479"/>
      <c r="AP26" s="479"/>
      <c r="AQ26" s="479"/>
      <c r="AR26" s="479"/>
      <c r="AS26" s="479"/>
      <c r="AT26" s="479"/>
      <c r="AU26" s="479"/>
      <c r="AV26" s="479"/>
      <c r="AW26" s="479"/>
      <c r="AX26" s="479"/>
      <c r="AY26" s="479"/>
      <c r="AZ26" s="479"/>
      <c r="BA26" s="479"/>
    </row>
    <row r="27" spans="1:54">
      <c r="G27" s="148" t="s">
        <v>85</v>
      </c>
      <c r="H27" s="192" t="s">
        <v>472</v>
      </c>
      <c r="I27" s="460" t="s">
        <v>625</v>
      </c>
      <c r="J27" s="588">
        <v>0.25</v>
      </c>
      <c r="K27" s="488"/>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79"/>
      <c r="AL27" s="479"/>
      <c r="AM27" s="479"/>
      <c r="AN27" s="479"/>
      <c r="AO27" s="479"/>
      <c r="AP27" s="479"/>
      <c r="AQ27" s="479"/>
      <c r="AR27" s="479"/>
      <c r="AS27" s="479"/>
      <c r="AT27" s="479"/>
      <c r="AU27" s="479"/>
      <c r="AV27" s="479"/>
      <c r="AW27" s="479"/>
      <c r="AX27" s="479"/>
      <c r="AY27" s="479"/>
      <c r="AZ27" s="479"/>
      <c r="BA27" s="479"/>
    </row>
    <row r="28" spans="1:54" ht="26">
      <c r="G28" s="148" t="s">
        <v>86</v>
      </c>
      <c r="H28" s="192" t="s">
        <v>473</v>
      </c>
      <c r="I28" s="461" t="s">
        <v>626</v>
      </c>
      <c r="J28" s="523"/>
      <c r="K28" s="488"/>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479"/>
      <c r="AM28" s="479"/>
      <c r="AN28" s="479"/>
      <c r="AO28" s="479"/>
      <c r="AP28" s="479"/>
      <c r="AQ28" s="479"/>
      <c r="AR28" s="479"/>
      <c r="AS28" s="479"/>
      <c r="AT28" s="479"/>
      <c r="AU28" s="479"/>
      <c r="AV28" s="479"/>
      <c r="AW28" s="479"/>
      <c r="AX28" s="479"/>
      <c r="AY28" s="479"/>
      <c r="AZ28" s="479"/>
      <c r="BA28" s="479"/>
    </row>
    <row r="29" spans="1:54">
      <c r="G29" s="148" t="s">
        <v>87</v>
      </c>
      <c r="H29" s="192" t="s">
        <v>474</v>
      </c>
      <c r="I29" s="460" t="s">
        <v>271</v>
      </c>
      <c r="J29" s="192">
        <v>1</v>
      </c>
      <c r="K29" s="488"/>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79"/>
      <c r="AK29" s="479"/>
      <c r="AL29" s="479"/>
      <c r="AM29" s="479"/>
      <c r="AN29" s="479"/>
      <c r="AO29" s="479"/>
      <c r="AP29" s="479"/>
      <c r="AQ29" s="479"/>
      <c r="AR29" s="479"/>
      <c r="AS29" s="479"/>
      <c r="AT29" s="479"/>
      <c r="AU29" s="479"/>
      <c r="AV29" s="479"/>
      <c r="AW29" s="479"/>
      <c r="AX29" s="479"/>
      <c r="AY29" s="479"/>
      <c r="AZ29" s="479"/>
      <c r="BA29" s="479"/>
    </row>
    <row r="30" spans="1:54">
      <c r="G30" s="148" t="s">
        <v>88</v>
      </c>
      <c r="H30" s="192" t="s">
        <v>475</v>
      </c>
      <c r="I30" s="542" t="s">
        <v>565</v>
      </c>
      <c r="J30" s="192">
        <v>1</v>
      </c>
      <c r="K30" s="488"/>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479"/>
      <c r="AY30" s="479"/>
      <c r="AZ30" s="479"/>
      <c r="BA30" s="479"/>
    </row>
    <row r="31" spans="1:54">
      <c r="G31" s="148" t="s">
        <v>89</v>
      </c>
      <c r="H31" s="192" t="s">
        <v>476</v>
      </c>
      <c r="I31" s="460" t="s">
        <v>273</v>
      </c>
      <c r="J31" s="588">
        <v>0.2</v>
      </c>
      <c r="K31" s="488"/>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79"/>
    </row>
    <row r="32" spans="1:54">
      <c r="G32" s="148" t="s">
        <v>461</v>
      </c>
      <c r="H32" s="192" t="s">
        <v>647</v>
      </c>
      <c r="I32" s="460" t="s">
        <v>274</v>
      </c>
      <c r="J32" s="588">
        <v>0.4</v>
      </c>
      <c r="K32" s="488"/>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79"/>
    </row>
    <row r="33" spans="6:53" ht="25">
      <c r="G33" s="148" t="s">
        <v>90</v>
      </c>
      <c r="H33" s="192" t="s">
        <v>648</v>
      </c>
      <c r="I33" s="460" t="s">
        <v>275</v>
      </c>
      <c r="J33" s="588">
        <v>0.2</v>
      </c>
      <c r="K33" s="488"/>
      <c r="L33" s="479"/>
      <c r="M33" s="479"/>
      <c r="N33" s="479"/>
      <c r="O33" s="479"/>
      <c r="P33" s="479"/>
      <c r="Q33" s="479"/>
      <c r="R33" s="479"/>
      <c r="S33" s="479"/>
      <c r="T33" s="479"/>
      <c r="U33" s="479"/>
      <c r="V33" s="479"/>
      <c r="W33" s="479"/>
      <c r="X33" s="479"/>
      <c r="Y33" s="479"/>
      <c r="Z33" s="479"/>
      <c r="AA33" s="479"/>
      <c r="AB33" s="479"/>
      <c r="AC33" s="479"/>
      <c r="AD33" s="479"/>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79"/>
    </row>
    <row r="34" spans="6:53" ht="25">
      <c r="G34" s="148" t="s">
        <v>4</v>
      </c>
      <c r="H34" s="192" t="s">
        <v>649</v>
      </c>
      <c r="I34" s="460" t="s">
        <v>276</v>
      </c>
      <c r="J34" s="588">
        <v>0.4</v>
      </c>
      <c r="K34" s="488"/>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79"/>
    </row>
    <row r="35" spans="6:53" ht="13">
      <c r="G35" s="148" t="s">
        <v>91</v>
      </c>
      <c r="H35" s="190">
        <v>1.2</v>
      </c>
      <c r="I35" s="18" t="s">
        <v>214</v>
      </c>
      <c r="J35" s="353"/>
      <c r="K35" s="488"/>
      <c r="L35" s="488"/>
      <c r="M35" s="441">
        <f>SUM(M36:M37)</f>
        <v>0</v>
      </c>
      <c r="N35" s="441">
        <f t="shared" ref="N35:BA35" si="3">SUM(N36:N37)</f>
        <v>0</v>
      </c>
      <c r="O35" s="441">
        <f t="shared" si="3"/>
        <v>0</v>
      </c>
      <c r="P35" s="441">
        <f t="shared" si="3"/>
        <v>0</v>
      </c>
      <c r="Q35" s="441">
        <f t="shared" si="3"/>
        <v>0</v>
      </c>
      <c r="R35" s="441">
        <f t="shared" si="3"/>
        <v>0</v>
      </c>
      <c r="S35" s="441">
        <f t="shared" si="3"/>
        <v>0</v>
      </c>
      <c r="T35" s="441">
        <f t="shared" si="3"/>
        <v>0</v>
      </c>
      <c r="U35" s="441">
        <f t="shared" si="3"/>
        <v>0</v>
      </c>
      <c r="V35" s="441">
        <f t="shared" si="3"/>
        <v>0</v>
      </c>
      <c r="W35" s="441">
        <f t="shared" si="3"/>
        <v>0</v>
      </c>
      <c r="X35" s="441">
        <f t="shared" si="3"/>
        <v>0</v>
      </c>
      <c r="Y35" s="441">
        <f t="shared" si="3"/>
        <v>0</v>
      </c>
      <c r="Z35" s="441">
        <f t="shared" si="3"/>
        <v>0</v>
      </c>
      <c r="AA35" s="441">
        <f t="shared" si="3"/>
        <v>0</v>
      </c>
      <c r="AB35" s="441">
        <f t="shared" si="3"/>
        <v>0</v>
      </c>
      <c r="AC35" s="441">
        <f t="shared" si="3"/>
        <v>0</v>
      </c>
      <c r="AD35" s="441">
        <f t="shared" si="3"/>
        <v>0</v>
      </c>
      <c r="AE35" s="441">
        <f t="shared" si="3"/>
        <v>0</v>
      </c>
      <c r="AF35" s="441">
        <f t="shared" si="3"/>
        <v>0</v>
      </c>
      <c r="AG35" s="441">
        <f t="shared" si="3"/>
        <v>0</v>
      </c>
      <c r="AH35" s="441">
        <f t="shared" si="3"/>
        <v>0</v>
      </c>
      <c r="AI35" s="441">
        <f t="shared" si="3"/>
        <v>0</v>
      </c>
      <c r="AJ35" s="441">
        <f t="shared" si="3"/>
        <v>0</v>
      </c>
      <c r="AK35" s="441">
        <f t="shared" si="3"/>
        <v>0</v>
      </c>
      <c r="AL35" s="441">
        <f t="shared" si="3"/>
        <v>0</v>
      </c>
      <c r="AM35" s="441">
        <f t="shared" si="3"/>
        <v>0</v>
      </c>
      <c r="AN35" s="441">
        <f t="shared" si="3"/>
        <v>0</v>
      </c>
      <c r="AO35" s="441">
        <f t="shared" si="3"/>
        <v>0</v>
      </c>
      <c r="AP35" s="441">
        <f t="shared" si="3"/>
        <v>0</v>
      </c>
      <c r="AQ35" s="441">
        <f t="shared" si="3"/>
        <v>0</v>
      </c>
      <c r="AR35" s="441">
        <f t="shared" si="3"/>
        <v>0</v>
      </c>
      <c r="AS35" s="441">
        <f t="shared" si="3"/>
        <v>0</v>
      </c>
      <c r="AT35" s="441">
        <f t="shared" si="3"/>
        <v>0</v>
      </c>
      <c r="AU35" s="441">
        <f t="shared" si="3"/>
        <v>0</v>
      </c>
      <c r="AV35" s="441">
        <f t="shared" si="3"/>
        <v>0</v>
      </c>
      <c r="AW35" s="441">
        <f t="shared" si="3"/>
        <v>0</v>
      </c>
      <c r="AX35" s="441">
        <f t="shared" si="3"/>
        <v>0</v>
      </c>
      <c r="AY35" s="441">
        <f t="shared" si="3"/>
        <v>0</v>
      </c>
      <c r="AZ35" s="441">
        <f t="shared" si="3"/>
        <v>0</v>
      </c>
      <c r="BA35" s="441">
        <f t="shared" si="3"/>
        <v>0</v>
      </c>
    </row>
    <row r="36" spans="6:53" ht="19" customHeight="1">
      <c r="G36" s="148" t="s">
        <v>92</v>
      </c>
      <c r="H36" s="190" t="s">
        <v>477</v>
      </c>
      <c r="I36" s="524" t="s">
        <v>627</v>
      </c>
      <c r="J36" s="588">
        <v>1</v>
      </c>
      <c r="K36" s="488"/>
      <c r="L36" s="488"/>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79"/>
      <c r="AJ36" s="479"/>
      <c r="AK36" s="479"/>
      <c r="AL36" s="479"/>
      <c r="AM36" s="479"/>
      <c r="AN36" s="479"/>
      <c r="AO36" s="479"/>
      <c r="AP36" s="479"/>
      <c r="AQ36" s="479"/>
      <c r="AR36" s="479"/>
      <c r="AS36" s="479"/>
      <c r="AT36" s="479"/>
      <c r="AU36" s="479"/>
      <c r="AV36" s="479"/>
      <c r="AW36" s="479"/>
      <c r="AX36" s="479"/>
      <c r="AY36" s="479"/>
      <c r="AZ36" s="479"/>
      <c r="BA36" s="479"/>
    </row>
    <row r="37" spans="6:53" ht="13">
      <c r="G37" s="148" t="s">
        <v>93</v>
      </c>
      <c r="H37" s="190" t="s">
        <v>478</v>
      </c>
      <c r="I37" s="525" t="s">
        <v>226</v>
      </c>
      <c r="J37" s="588">
        <v>1</v>
      </c>
      <c r="K37" s="488"/>
      <c r="L37" s="488"/>
      <c r="M37" s="479"/>
      <c r="N37" s="479"/>
      <c r="O37" s="479"/>
      <c r="P37" s="479"/>
      <c r="Q37" s="479"/>
      <c r="R37" s="479"/>
      <c r="S37" s="479"/>
      <c r="T37" s="479"/>
      <c r="U37" s="479"/>
      <c r="V37" s="479"/>
      <c r="W37" s="479"/>
      <c r="X37" s="479"/>
      <c r="Y37" s="479"/>
      <c r="Z37" s="479"/>
      <c r="AA37" s="479"/>
      <c r="AB37" s="479"/>
      <c r="AC37" s="479"/>
      <c r="AD37" s="479"/>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79"/>
    </row>
    <row r="38" spans="6:53" ht="13">
      <c r="G38" s="148" t="s">
        <v>94</v>
      </c>
      <c r="H38" s="191" t="s">
        <v>403</v>
      </c>
      <c r="I38" s="462" t="s">
        <v>255</v>
      </c>
      <c r="J38" s="526"/>
      <c r="K38" s="488"/>
      <c r="L38" s="441">
        <f>SUM(L39,L46)</f>
        <v>0</v>
      </c>
      <c r="M38" s="441">
        <f>SUM(M39,M46)</f>
        <v>0</v>
      </c>
      <c r="N38" s="441">
        <f t="shared" ref="N38:BA38" si="4">SUM(N39,N46)</f>
        <v>0</v>
      </c>
      <c r="O38" s="441">
        <f t="shared" si="4"/>
        <v>0</v>
      </c>
      <c r="P38" s="441">
        <f t="shared" si="4"/>
        <v>0</v>
      </c>
      <c r="Q38" s="441">
        <f t="shared" si="4"/>
        <v>0</v>
      </c>
      <c r="R38" s="441">
        <f t="shared" si="4"/>
        <v>0</v>
      </c>
      <c r="S38" s="441">
        <f t="shared" si="4"/>
        <v>0</v>
      </c>
      <c r="T38" s="441">
        <f t="shared" si="4"/>
        <v>0</v>
      </c>
      <c r="U38" s="441">
        <f t="shared" si="4"/>
        <v>0</v>
      </c>
      <c r="V38" s="441">
        <f t="shared" si="4"/>
        <v>0</v>
      </c>
      <c r="W38" s="441">
        <f t="shared" si="4"/>
        <v>0</v>
      </c>
      <c r="X38" s="441">
        <f t="shared" si="4"/>
        <v>0</v>
      </c>
      <c r="Y38" s="441">
        <f t="shared" si="4"/>
        <v>0</v>
      </c>
      <c r="Z38" s="441">
        <f t="shared" si="4"/>
        <v>0</v>
      </c>
      <c r="AA38" s="441">
        <f t="shared" si="4"/>
        <v>0</v>
      </c>
      <c r="AB38" s="441">
        <f t="shared" si="4"/>
        <v>0</v>
      </c>
      <c r="AC38" s="441">
        <f t="shared" si="4"/>
        <v>0</v>
      </c>
      <c r="AD38" s="441">
        <f t="shared" si="4"/>
        <v>0</v>
      </c>
      <c r="AE38" s="441">
        <f t="shared" si="4"/>
        <v>0</v>
      </c>
      <c r="AF38" s="441">
        <f t="shared" si="4"/>
        <v>0</v>
      </c>
      <c r="AG38" s="441">
        <f t="shared" si="4"/>
        <v>0</v>
      </c>
      <c r="AH38" s="441">
        <f t="shared" si="4"/>
        <v>0</v>
      </c>
      <c r="AI38" s="441">
        <f t="shared" si="4"/>
        <v>0</v>
      </c>
      <c r="AJ38" s="441">
        <f t="shared" si="4"/>
        <v>0</v>
      </c>
      <c r="AK38" s="441">
        <f t="shared" si="4"/>
        <v>0</v>
      </c>
      <c r="AL38" s="441">
        <f t="shared" si="4"/>
        <v>0</v>
      </c>
      <c r="AM38" s="441">
        <f t="shared" si="4"/>
        <v>0</v>
      </c>
      <c r="AN38" s="441">
        <f t="shared" si="4"/>
        <v>0</v>
      </c>
      <c r="AO38" s="441">
        <f t="shared" si="4"/>
        <v>0</v>
      </c>
      <c r="AP38" s="441">
        <f t="shared" si="4"/>
        <v>0</v>
      </c>
      <c r="AQ38" s="441">
        <f t="shared" si="4"/>
        <v>0</v>
      </c>
      <c r="AR38" s="441">
        <f t="shared" si="4"/>
        <v>0</v>
      </c>
      <c r="AS38" s="441">
        <f t="shared" si="4"/>
        <v>0</v>
      </c>
      <c r="AT38" s="441">
        <f t="shared" si="4"/>
        <v>0</v>
      </c>
      <c r="AU38" s="441">
        <f t="shared" si="4"/>
        <v>0</v>
      </c>
      <c r="AV38" s="441">
        <f t="shared" si="4"/>
        <v>0</v>
      </c>
      <c r="AW38" s="441">
        <f t="shared" si="4"/>
        <v>0</v>
      </c>
      <c r="AX38" s="441">
        <f t="shared" si="4"/>
        <v>0</v>
      </c>
      <c r="AY38" s="441">
        <f t="shared" si="4"/>
        <v>0</v>
      </c>
      <c r="AZ38" s="441">
        <f t="shared" si="4"/>
        <v>0</v>
      </c>
      <c r="BA38" s="441">
        <f t="shared" si="4"/>
        <v>0</v>
      </c>
    </row>
    <row r="39" spans="6:53" ht="36" customHeight="1">
      <c r="G39" s="148" t="s">
        <v>95</v>
      </c>
      <c r="H39" s="503" t="s">
        <v>479</v>
      </c>
      <c r="I39" s="535" t="s">
        <v>566</v>
      </c>
      <c r="J39" s="527"/>
      <c r="K39" s="488"/>
      <c r="L39" s="448">
        <f t="shared" ref="L39:BA39" si="5">SUM(L40:L45)</f>
        <v>0</v>
      </c>
      <c r="M39" s="448">
        <f>SUM(M40:M45)</f>
        <v>0</v>
      </c>
      <c r="N39" s="448">
        <f t="shared" si="5"/>
        <v>0</v>
      </c>
      <c r="O39" s="448">
        <f t="shared" si="5"/>
        <v>0</v>
      </c>
      <c r="P39" s="448">
        <f t="shared" si="5"/>
        <v>0</v>
      </c>
      <c r="Q39" s="448">
        <f t="shared" si="5"/>
        <v>0</v>
      </c>
      <c r="R39" s="448">
        <f t="shared" si="5"/>
        <v>0</v>
      </c>
      <c r="S39" s="448">
        <f t="shared" si="5"/>
        <v>0</v>
      </c>
      <c r="T39" s="448">
        <f t="shared" si="5"/>
        <v>0</v>
      </c>
      <c r="U39" s="448">
        <f t="shared" si="5"/>
        <v>0</v>
      </c>
      <c r="V39" s="448">
        <f t="shared" si="5"/>
        <v>0</v>
      </c>
      <c r="W39" s="448">
        <f t="shared" si="5"/>
        <v>0</v>
      </c>
      <c r="X39" s="448">
        <f t="shared" si="5"/>
        <v>0</v>
      </c>
      <c r="Y39" s="448">
        <f t="shared" si="5"/>
        <v>0</v>
      </c>
      <c r="Z39" s="448">
        <f t="shared" si="5"/>
        <v>0</v>
      </c>
      <c r="AA39" s="448">
        <f t="shared" si="5"/>
        <v>0</v>
      </c>
      <c r="AB39" s="448">
        <f t="shared" si="5"/>
        <v>0</v>
      </c>
      <c r="AC39" s="448">
        <f t="shared" si="5"/>
        <v>0</v>
      </c>
      <c r="AD39" s="448">
        <f t="shared" si="5"/>
        <v>0</v>
      </c>
      <c r="AE39" s="448">
        <f t="shared" si="5"/>
        <v>0</v>
      </c>
      <c r="AF39" s="448">
        <f t="shared" si="5"/>
        <v>0</v>
      </c>
      <c r="AG39" s="448">
        <f t="shared" si="5"/>
        <v>0</v>
      </c>
      <c r="AH39" s="448">
        <f t="shared" si="5"/>
        <v>0</v>
      </c>
      <c r="AI39" s="448">
        <f t="shared" si="5"/>
        <v>0</v>
      </c>
      <c r="AJ39" s="448">
        <f t="shared" si="5"/>
        <v>0</v>
      </c>
      <c r="AK39" s="448">
        <f t="shared" si="5"/>
        <v>0</v>
      </c>
      <c r="AL39" s="448">
        <f t="shared" si="5"/>
        <v>0</v>
      </c>
      <c r="AM39" s="448">
        <f t="shared" si="5"/>
        <v>0</v>
      </c>
      <c r="AN39" s="448">
        <f t="shared" si="5"/>
        <v>0</v>
      </c>
      <c r="AO39" s="448">
        <f t="shared" si="5"/>
        <v>0</v>
      </c>
      <c r="AP39" s="448">
        <f t="shared" si="5"/>
        <v>0</v>
      </c>
      <c r="AQ39" s="448">
        <f t="shared" si="5"/>
        <v>0</v>
      </c>
      <c r="AR39" s="448">
        <f t="shared" si="5"/>
        <v>0</v>
      </c>
      <c r="AS39" s="448">
        <f t="shared" si="5"/>
        <v>0</v>
      </c>
      <c r="AT39" s="448">
        <f t="shared" si="5"/>
        <v>0</v>
      </c>
      <c r="AU39" s="448">
        <f t="shared" si="5"/>
        <v>0</v>
      </c>
      <c r="AV39" s="448">
        <f t="shared" si="5"/>
        <v>0</v>
      </c>
      <c r="AW39" s="448">
        <f t="shared" si="5"/>
        <v>0</v>
      </c>
      <c r="AX39" s="448">
        <f t="shared" si="5"/>
        <v>0</v>
      </c>
      <c r="AY39" s="448">
        <f t="shared" si="5"/>
        <v>0</v>
      </c>
      <c r="AZ39" s="448">
        <f t="shared" si="5"/>
        <v>0</v>
      </c>
      <c r="BA39" s="448">
        <f t="shared" si="5"/>
        <v>0</v>
      </c>
    </row>
    <row r="40" spans="6:53">
      <c r="G40" s="148" t="s">
        <v>96</v>
      </c>
      <c r="H40" s="192" t="s">
        <v>480</v>
      </c>
      <c r="I40" s="141" t="s">
        <v>437</v>
      </c>
      <c r="J40" s="192">
        <v>0</v>
      </c>
      <c r="K40" s="488"/>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c r="AP40" s="479"/>
      <c r="AQ40" s="479"/>
      <c r="AR40" s="479"/>
      <c r="AS40" s="479"/>
      <c r="AT40" s="479"/>
      <c r="AU40" s="479"/>
      <c r="AV40" s="479"/>
      <c r="AW40" s="479"/>
      <c r="AX40" s="479"/>
      <c r="AY40" s="479"/>
      <c r="AZ40" s="479"/>
      <c r="BA40" s="479"/>
    </row>
    <row r="41" spans="6:53">
      <c r="G41" s="148" t="s">
        <v>97</v>
      </c>
      <c r="H41" s="503" t="s">
        <v>481</v>
      </c>
      <c r="I41" s="465" t="s">
        <v>438</v>
      </c>
      <c r="J41" s="192">
        <v>0.15</v>
      </c>
      <c r="K41" s="488"/>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79"/>
      <c r="AM41" s="479"/>
      <c r="AN41" s="479"/>
      <c r="AO41" s="479"/>
      <c r="AP41" s="479"/>
      <c r="AQ41" s="479"/>
      <c r="AR41" s="479"/>
      <c r="AS41" s="479"/>
      <c r="AT41" s="479"/>
      <c r="AU41" s="479"/>
      <c r="AV41" s="479"/>
      <c r="AW41" s="479"/>
      <c r="AX41" s="479"/>
      <c r="AY41" s="479"/>
      <c r="AZ41" s="479"/>
      <c r="BA41" s="479"/>
    </row>
    <row r="42" spans="6:53" ht="49.5" customHeight="1">
      <c r="F42" s="374"/>
      <c r="G42" s="148" t="s">
        <v>98</v>
      </c>
      <c r="H42" s="192" t="s">
        <v>482</v>
      </c>
      <c r="I42" s="470" t="s">
        <v>417</v>
      </c>
      <c r="J42" s="192">
        <v>0.25</v>
      </c>
      <c r="K42" s="488"/>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79"/>
      <c r="AI42" s="479"/>
      <c r="AJ42" s="479"/>
      <c r="AK42" s="479"/>
      <c r="AL42" s="479"/>
      <c r="AM42" s="479"/>
      <c r="AN42" s="479"/>
      <c r="AO42" s="479"/>
      <c r="AP42" s="479"/>
      <c r="AQ42" s="479"/>
      <c r="AR42" s="479"/>
      <c r="AS42" s="479"/>
      <c r="AT42" s="479"/>
      <c r="AU42" s="479"/>
      <c r="AV42" s="479"/>
      <c r="AW42" s="479"/>
      <c r="AX42" s="479"/>
      <c r="AY42" s="479"/>
      <c r="AZ42" s="479"/>
      <c r="BA42" s="479"/>
    </row>
    <row r="43" spans="6:53" ht="18.5" customHeight="1">
      <c r="G43" s="148" t="s">
        <v>99</v>
      </c>
      <c r="H43" s="503" t="s">
        <v>483</v>
      </c>
      <c r="I43" s="465" t="s">
        <v>571</v>
      </c>
      <c r="J43" s="192">
        <v>0.25</v>
      </c>
      <c r="K43" s="488"/>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79"/>
      <c r="AI43" s="479"/>
      <c r="AJ43" s="479"/>
      <c r="AK43" s="479"/>
      <c r="AL43" s="479"/>
      <c r="AM43" s="479"/>
      <c r="AN43" s="479"/>
      <c r="AO43" s="479"/>
      <c r="AP43" s="479"/>
      <c r="AQ43" s="479"/>
      <c r="AR43" s="479"/>
      <c r="AS43" s="479"/>
      <c r="AT43" s="479"/>
      <c r="AU43" s="479"/>
      <c r="AV43" s="479"/>
      <c r="AW43" s="479"/>
      <c r="AX43" s="479"/>
      <c r="AY43" s="479"/>
      <c r="AZ43" s="479"/>
      <c r="BA43" s="479"/>
    </row>
    <row r="44" spans="6:53" ht="23.5" customHeight="1">
      <c r="G44" s="148" t="s">
        <v>5</v>
      </c>
      <c r="H44" s="192" t="s">
        <v>484</v>
      </c>
      <c r="I44" s="465" t="s">
        <v>572</v>
      </c>
      <c r="J44" s="192">
        <v>0.5</v>
      </c>
      <c r="K44" s="488"/>
      <c r="L44" s="479"/>
      <c r="M44" s="479"/>
      <c r="N44" s="479"/>
      <c r="O44" s="479"/>
      <c r="P44" s="479"/>
      <c r="Q44" s="479"/>
      <c r="R44" s="479"/>
      <c r="S44" s="479"/>
      <c r="T44" s="479"/>
      <c r="U44" s="479"/>
      <c r="V44" s="479"/>
      <c r="W44" s="479"/>
      <c r="X44" s="479"/>
      <c r="Y44" s="479"/>
      <c r="Z44" s="479"/>
      <c r="AA44" s="479"/>
      <c r="AB44" s="479"/>
      <c r="AC44" s="479"/>
      <c r="AD44" s="479"/>
      <c r="AE44" s="479"/>
      <c r="AF44" s="479"/>
      <c r="AG44" s="479"/>
      <c r="AH44" s="479"/>
      <c r="AI44" s="479"/>
      <c r="AJ44" s="479"/>
      <c r="AK44" s="479"/>
      <c r="AL44" s="479"/>
      <c r="AM44" s="479"/>
      <c r="AN44" s="479"/>
      <c r="AO44" s="479"/>
      <c r="AP44" s="479"/>
      <c r="AQ44" s="479"/>
      <c r="AR44" s="479"/>
      <c r="AS44" s="479"/>
      <c r="AT44" s="479"/>
      <c r="AU44" s="479"/>
      <c r="AV44" s="479"/>
      <c r="AW44" s="479"/>
      <c r="AX44" s="479"/>
      <c r="AY44" s="479"/>
      <c r="AZ44" s="479"/>
      <c r="BA44" s="479"/>
    </row>
    <row r="45" spans="6:53">
      <c r="G45" s="148" t="s">
        <v>100</v>
      </c>
      <c r="H45" s="503" t="s">
        <v>485</v>
      </c>
      <c r="I45" s="465" t="s">
        <v>439</v>
      </c>
      <c r="J45" s="192">
        <v>1</v>
      </c>
      <c r="K45" s="488"/>
      <c r="L45" s="479"/>
      <c r="M45" s="479"/>
      <c r="N45" s="479"/>
      <c r="O45" s="479"/>
      <c r="P45" s="479"/>
      <c r="Q45" s="479"/>
      <c r="R45" s="479"/>
      <c r="S45" s="479"/>
      <c r="T45" s="479"/>
      <c r="U45" s="479"/>
      <c r="V45" s="479"/>
      <c r="W45" s="479"/>
      <c r="X45" s="479"/>
      <c r="Y45" s="479"/>
      <c r="Z45" s="479"/>
      <c r="AA45" s="479"/>
      <c r="AB45" s="479"/>
      <c r="AC45" s="479"/>
      <c r="AD45" s="479"/>
      <c r="AE45" s="479"/>
      <c r="AF45" s="479"/>
      <c r="AG45" s="479"/>
      <c r="AH45" s="479"/>
      <c r="AI45" s="479"/>
      <c r="AJ45" s="479"/>
      <c r="AK45" s="479"/>
      <c r="AL45" s="479"/>
      <c r="AM45" s="479"/>
      <c r="AN45" s="479"/>
      <c r="AO45" s="479"/>
      <c r="AP45" s="479"/>
      <c r="AQ45" s="479"/>
      <c r="AR45" s="479"/>
      <c r="AS45" s="479"/>
      <c r="AT45" s="479"/>
      <c r="AU45" s="479"/>
      <c r="AV45" s="479"/>
      <c r="AW45" s="479"/>
      <c r="AX45" s="479"/>
      <c r="AY45" s="479"/>
      <c r="AZ45" s="479"/>
      <c r="BA45" s="479"/>
    </row>
    <row r="46" spans="6:53" ht="25.5">
      <c r="G46" s="148" t="s">
        <v>101</v>
      </c>
      <c r="H46" s="192" t="s">
        <v>486</v>
      </c>
      <c r="I46" s="536" t="s">
        <v>567</v>
      </c>
      <c r="J46" s="523"/>
      <c r="K46" s="488"/>
      <c r="L46" s="448">
        <f>SUM(L47:L51)</f>
        <v>0</v>
      </c>
      <c r="M46" s="448">
        <f>SUM(M47:M51)</f>
        <v>0</v>
      </c>
      <c r="N46" s="448">
        <f t="shared" ref="N46:AW46" si="6">SUM(N47:N51)</f>
        <v>0</v>
      </c>
      <c r="O46" s="448">
        <f t="shared" si="6"/>
        <v>0</v>
      </c>
      <c r="P46" s="448">
        <f t="shared" si="6"/>
        <v>0</v>
      </c>
      <c r="Q46" s="448">
        <f t="shared" si="6"/>
        <v>0</v>
      </c>
      <c r="R46" s="448">
        <f t="shared" si="6"/>
        <v>0</v>
      </c>
      <c r="S46" s="448">
        <f t="shared" si="6"/>
        <v>0</v>
      </c>
      <c r="T46" s="448">
        <f t="shared" si="6"/>
        <v>0</v>
      </c>
      <c r="U46" s="448">
        <f t="shared" si="6"/>
        <v>0</v>
      </c>
      <c r="V46" s="448">
        <f t="shared" si="6"/>
        <v>0</v>
      </c>
      <c r="W46" s="448">
        <f t="shared" si="6"/>
        <v>0</v>
      </c>
      <c r="X46" s="448">
        <f t="shared" si="6"/>
        <v>0</v>
      </c>
      <c r="Y46" s="448">
        <f t="shared" si="6"/>
        <v>0</v>
      </c>
      <c r="Z46" s="448">
        <f t="shared" si="6"/>
        <v>0</v>
      </c>
      <c r="AA46" s="448">
        <f t="shared" si="6"/>
        <v>0</v>
      </c>
      <c r="AB46" s="448">
        <f t="shared" si="6"/>
        <v>0</v>
      </c>
      <c r="AC46" s="448">
        <f t="shared" si="6"/>
        <v>0</v>
      </c>
      <c r="AD46" s="448">
        <f t="shared" si="6"/>
        <v>0</v>
      </c>
      <c r="AE46" s="448">
        <f t="shared" si="6"/>
        <v>0</v>
      </c>
      <c r="AF46" s="448">
        <f t="shared" si="6"/>
        <v>0</v>
      </c>
      <c r="AG46" s="448">
        <f t="shared" si="6"/>
        <v>0</v>
      </c>
      <c r="AH46" s="448">
        <f t="shared" si="6"/>
        <v>0</v>
      </c>
      <c r="AI46" s="448">
        <f t="shared" si="6"/>
        <v>0</v>
      </c>
      <c r="AJ46" s="448">
        <f t="shared" si="6"/>
        <v>0</v>
      </c>
      <c r="AK46" s="448">
        <f t="shared" si="6"/>
        <v>0</v>
      </c>
      <c r="AL46" s="448">
        <f t="shared" si="6"/>
        <v>0</v>
      </c>
      <c r="AM46" s="448">
        <f t="shared" si="6"/>
        <v>0</v>
      </c>
      <c r="AN46" s="448">
        <f t="shared" si="6"/>
        <v>0</v>
      </c>
      <c r="AO46" s="448">
        <f t="shared" si="6"/>
        <v>0</v>
      </c>
      <c r="AP46" s="448">
        <f t="shared" si="6"/>
        <v>0</v>
      </c>
      <c r="AQ46" s="448">
        <f t="shared" si="6"/>
        <v>0</v>
      </c>
      <c r="AR46" s="448">
        <f t="shared" si="6"/>
        <v>0</v>
      </c>
      <c r="AS46" s="448">
        <f t="shared" si="6"/>
        <v>0</v>
      </c>
      <c r="AT46" s="448">
        <f t="shared" si="6"/>
        <v>0</v>
      </c>
      <c r="AU46" s="448">
        <f t="shared" si="6"/>
        <v>0</v>
      </c>
      <c r="AV46" s="448">
        <f t="shared" si="6"/>
        <v>0</v>
      </c>
      <c r="AW46" s="448">
        <f t="shared" si="6"/>
        <v>0</v>
      </c>
      <c r="AX46" s="448">
        <f t="shared" ref="AX46:BA46" si="7">SUM(AX47:AX51)</f>
        <v>0</v>
      </c>
      <c r="AY46" s="448">
        <f t="shared" si="7"/>
        <v>0</v>
      </c>
      <c r="AZ46" s="448">
        <f t="shared" si="7"/>
        <v>0</v>
      </c>
      <c r="BA46" s="448">
        <f t="shared" si="7"/>
        <v>0</v>
      </c>
    </row>
    <row r="47" spans="6:53">
      <c r="G47" s="148" t="s">
        <v>102</v>
      </c>
      <c r="H47" s="503" t="s">
        <v>487</v>
      </c>
      <c r="I47" s="465" t="s">
        <v>437</v>
      </c>
      <c r="J47" s="192">
        <v>0</v>
      </c>
      <c r="K47" s="488"/>
      <c r="L47" s="479"/>
      <c r="M47" s="479"/>
      <c r="N47" s="479"/>
      <c r="O47" s="479"/>
      <c r="P47" s="479"/>
      <c r="Q47" s="479"/>
      <c r="R47" s="479"/>
      <c r="S47" s="479"/>
      <c r="T47" s="479"/>
      <c r="U47" s="479"/>
      <c r="V47" s="479"/>
      <c r="W47" s="479"/>
      <c r="X47" s="479"/>
      <c r="Y47" s="479"/>
      <c r="Z47" s="479"/>
      <c r="AA47" s="479"/>
      <c r="AB47" s="479"/>
      <c r="AC47" s="479"/>
      <c r="AD47" s="479"/>
      <c r="AE47" s="479"/>
      <c r="AF47" s="479"/>
      <c r="AG47" s="479"/>
      <c r="AH47" s="479"/>
      <c r="AI47" s="479"/>
      <c r="AJ47" s="479"/>
      <c r="AK47" s="479"/>
      <c r="AL47" s="479"/>
      <c r="AM47" s="479"/>
      <c r="AN47" s="479"/>
      <c r="AO47" s="479"/>
      <c r="AP47" s="479"/>
      <c r="AQ47" s="479"/>
      <c r="AR47" s="479"/>
      <c r="AS47" s="479"/>
      <c r="AT47" s="479"/>
      <c r="AU47" s="479"/>
      <c r="AV47" s="479"/>
      <c r="AW47" s="479"/>
      <c r="AX47" s="479"/>
      <c r="AY47" s="479"/>
      <c r="AZ47" s="479"/>
      <c r="BA47" s="479"/>
    </row>
    <row r="48" spans="6:53" ht="25.5">
      <c r="G48" s="148" t="s">
        <v>103</v>
      </c>
      <c r="H48" s="192" t="s">
        <v>488</v>
      </c>
      <c r="I48" s="470" t="s">
        <v>567</v>
      </c>
      <c r="J48" s="192">
        <v>0</v>
      </c>
      <c r="K48" s="488"/>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79"/>
      <c r="AJ48" s="479"/>
      <c r="AK48" s="479"/>
      <c r="AL48" s="479"/>
      <c r="AM48" s="479"/>
      <c r="AN48" s="479"/>
      <c r="AO48" s="479"/>
      <c r="AP48" s="479"/>
      <c r="AQ48" s="479"/>
      <c r="AR48" s="479"/>
      <c r="AS48" s="479"/>
      <c r="AT48" s="479"/>
      <c r="AU48" s="479"/>
      <c r="AV48" s="479"/>
      <c r="AW48" s="479"/>
      <c r="AX48" s="479"/>
      <c r="AY48" s="479"/>
      <c r="AZ48" s="479"/>
      <c r="BA48" s="479"/>
    </row>
    <row r="49" spans="7:54">
      <c r="G49" s="148" t="s">
        <v>104</v>
      </c>
      <c r="H49" s="503" t="s">
        <v>489</v>
      </c>
      <c r="I49" s="470" t="s">
        <v>628</v>
      </c>
      <c r="J49" s="588">
        <v>0</v>
      </c>
      <c r="K49" s="488"/>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79"/>
      <c r="AO49" s="479"/>
      <c r="AP49" s="479"/>
      <c r="AQ49" s="479"/>
      <c r="AR49" s="479"/>
      <c r="AS49" s="479"/>
      <c r="AT49" s="479"/>
      <c r="AU49" s="479"/>
      <c r="AV49" s="479"/>
      <c r="AW49" s="479"/>
      <c r="AX49" s="479"/>
      <c r="AY49" s="479"/>
      <c r="AZ49" s="479"/>
      <c r="BA49" s="479"/>
    </row>
    <row r="50" spans="7:54" ht="25.5" customHeight="1">
      <c r="G50" s="148" t="s">
        <v>105</v>
      </c>
      <c r="H50" s="192" t="s">
        <v>490</v>
      </c>
      <c r="I50" s="470" t="s">
        <v>629</v>
      </c>
      <c r="J50" s="588">
        <v>0</v>
      </c>
      <c r="K50" s="488"/>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c r="AJ50" s="479"/>
      <c r="AK50" s="479"/>
      <c r="AL50" s="479"/>
      <c r="AM50" s="479"/>
      <c r="AN50" s="479"/>
      <c r="AO50" s="479"/>
      <c r="AP50" s="479"/>
      <c r="AQ50" s="479"/>
      <c r="AR50" s="479"/>
      <c r="AS50" s="479"/>
      <c r="AT50" s="479"/>
      <c r="AU50" s="479"/>
      <c r="AV50" s="479"/>
      <c r="AW50" s="479"/>
      <c r="AX50" s="479"/>
      <c r="AY50" s="479"/>
      <c r="AZ50" s="479"/>
      <c r="BA50" s="479"/>
    </row>
    <row r="51" spans="7:54">
      <c r="G51" s="148" t="s">
        <v>106</v>
      </c>
      <c r="H51" s="503" t="s">
        <v>491</v>
      </c>
      <c r="I51" s="470" t="s">
        <v>439</v>
      </c>
      <c r="J51" s="588">
        <v>0</v>
      </c>
      <c r="K51" s="488"/>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479"/>
      <c r="AK51" s="479"/>
      <c r="AL51" s="479"/>
      <c r="AM51" s="479"/>
      <c r="AN51" s="479"/>
      <c r="AO51" s="479"/>
      <c r="AP51" s="479"/>
      <c r="AQ51" s="479"/>
      <c r="AR51" s="479"/>
      <c r="AS51" s="479"/>
      <c r="AT51" s="479"/>
      <c r="AU51" s="479"/>
      <c r="AV51" s="479"/>
      <c r="AW51" s="479"/>
      <c r="AX51" s="479"/>
      <c r="AY51" s="479"/>
      <c r="AZ51" s="479"/>
      <c r="BA51" s="479"/>
    </row>
    <row r="52" spans="7:54" ht="19" customHeight="1">
      <c r="G52" s="148" t="s">
        <v>107</v>
      </c>
      <c r="H52" s="190" t="s">
        <v>34</v>
      </c>
      <c r="I52" s="462" t="s">
        <v>630</v>
      </c>
      <c r="J52" s="353">
        <v>1</v>
      </c>
      <c r="K52" s="488"/>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479"/>
      <c r="AL52" s="479"/>
      <c r="AM52" s="479"/>
      <c r="AN52" s="479"/>
      <c r="AO52" s="479"/>
      <c r="AP52" s="479"/>
      <c r="AQ52" s="479"/>
      <c r="AR52" s="479"/>
      <c r="AS52" s="479"/>
      <c r="AT52" s="479"/>
      <c r="AU52" s="479"/>
      <c r="AV52" s="479"/>
      <c r="AW52" s="479"/>
      <c r="AX52" s="479"/>
      <c r="AY52" s="479"/>
      <c r="AZ52" s="479"/>
      <c r="BA52" s="479"/>
      <c r="BB52" s="546" t="s">
        <v>576</v>
      </c>
    </row>
    <row r="53" spans="7:54" ht="13">
      <c r="G53" s="148" t="s">
        <v>108</v>
      </c>
      <c r="H53" s="190" t="s">
        <v>36</v>
      </c>
      <c r="I53" s="462" t="s">
        <v>631</v>
      </c>
      <c r="J53" s="353">
        <v>1</v>
      </c>
      <c r="K53" s="488"/>
      <c r="L53" s="479"/>
      <c r="M53" s="479"/>
      <c r="N53" s="479"/>
      <c r="O53" s="479"/>
      <c r="P53" s="479"/>
      <c r="Q53" s="479"/>
      <c r="R53" s="479"/>
      <c r="S53" s="479"/>
      <c r="T53" s="479"/>
      <c r="U53" s="479"/>
      <c r="V53" s="479"/>
      <c r="W53" s="479"/>
      <c r="X53" s="479"/>
      <c r="Y53" s="479"/>
      <c r="Z53" s="479"/>
      <c r="AA53" s="479"/>
      <c r="AB53" s="479"/>
      <c r="AC53" s="479"/>
      <c r="AD53" s="479"/>
      <c r="AE53" s="479"/>
      <c r="AF53" s="479"/>
      <c r="AG53" s="479"/>
      <c r="AH53" s="479"/>
      <c r="AI53" s="479"/>
      <c r="AJ53" s="479"/>
      <c r="AK53" s="479"/>
      <c r="AL53" s="479"/>
      <c r="AM53" s="479"/>
      <c r="AN53" s="479"/>
      <c r="AO53" s="479"/>
      <c r="AP53" s="479"/>
      <c r="AQ53" s="479"/>
      <c r="AR53" s="479"/>
      <c r="AS53" s="479"/>
      <c r="AT53" s="479"/>
      <c r="AU53" s="479"/>
      <c r="AV53" s="479"/>
      <c r="AW53" s="479"/>
      <c r="AX53" s="479"/>
      <c r="AY53" s="479"/>
      <c r="AZ53" s="479"/>
      <c r="BA53" s="479"/>
    </row>
    <row r="54" spans="7:54" ht="13">
      <c r="G54" s="148" t="s">
        <v>6</v>
      </c>
      <c r="H54" s="190" t="s">
        <v>38</v>
      </c>
      <c r="I54" s="462" t="s">
        <v>215</v>
      </c>
      <c r="J54" s="353">
        <v>1</v>
      </c>
      <c r="K54" s="488"/>
      <c r="L54" s="479"/>
      <c r="M54" s="479"/>
      <c r="N54" s="479"/>
      <c r="O54" s="479"/>
      <c r="P54" s="479"/>
      <c r="Q54" s="479"/>
      <c r="R54" s="479"/>
      <c r="S54" s="479"/>
      <c r="T54" s="479"/>
      <c r="U54" s="479"/>
      <c r="V54" s="479"/>
      <c r="W54" s="479"/>
      <c r="X54" s="479"/>
      <c r="Y54" s="479"/>
      <c r="Z54" s="479"/>
      <c r="AA54" s="479"/>
      <c r="AB54" s="479"/>
      <c r="AC54" s="479"/>
      <c r="AD54" s="479"/>
      <c r="AE54" s="479"/>
      <c r="AF54" s="479"/>
      <c r="AG54" s="479"/>
      <c r="AH54" s="479"/>
      <c r="AI54" s="479"/>
      <c r="AJ54" s="479"/>
      <c r="AK54" s="479"/>
      <c r="AL54" s="479"/>
      <c r="AM54" s="479"/>
      <c r="AN54" s="479"/>
      <c r="AO54" s="479"/>
      <c r="AP54" s="479"/>
      <c r="AQ54" s="479"/>
      <c r="AR54" s="479"/>
      <c r="AS54" s="479"/>
      <c r="AT54" s="479"/>
      <c r="AU54" s="479"/>
      <c r="AV54" s="479"/>
      <c r="AW54" s="479"/>
      <c r="AX54" s="479"/>
      <c r="AY54" s="479"/>
      <c r="AZ54" s="479"/>
      <c r="BA54" s="479"/>
    </row>
    <row r="55" spans="7:54" ht="18" customHeight="1">
      <c r="G55" s="148" t="s">
        <v>109</v>
      </c>
      <c r="H55" s="190" t="s">
        <v>40</v>
      </c>
      <c r="I55" s="120" t="s">
        <v>216</v>
      </c>
      <c r="J55" s="190"/>
      <c r="K55" s="484"/>
      <c r="L55" s="442">
        <f t="shared" ref="L55:BA55" si="8">SUM(L16,L35,L38,L52,L53,L54)</f>
        <v>0</v>
      </c>
      <c r="M55" s="442">
        <f t="shared" si="8"/>
        <v>0</v>
      </c>
      <c r="N55" s="442">
        <f t="shared" si="8"/>
        <v>0</v>
      </c>
      <c r="O55" s="442">
        <f t="shared" si="8"/>
        <v>0</v>
      </c>
      <c r="P55" s="442">
        <f t="shared" si="8"/>
        <v>0</v>
      </c>
      <c r="Q55" s="442">
        <f t="shared" si="8"/>
        <v>0</v>
      </c>
      <c r="R55" s="442">
        <f t="shared" si="8"/>
        <v>0</v>
      </c>
      <c r="S55" s="442">
        <f t="shared" si="8"/>
        <v>0</v>
      </c>
      <c r="T55" s="442">
        <f t="shared" si="8"/>
        <v>0</v>
      </c>
      <c r="U55" s="442">
        <f t="shared" si="8"/>
        <v>0</v>
      </c>
      <c r="V55" s="442">
        <f t="shared" si="8"/>
        <v>0</v>
      </c>
      <c r="W55" s="442">
        <f t="shared" si="8"/>
        <v>0</v>
      </c>
      <c r="X55" s="442">
        <f t="shared" si="8"/>
        <v>0</v>
      </c>
      <c r="Y55" s="442">
        <f t="shared" si="8"/>
        <v>0</v>
      </c>
      <c r="Z55" s="442">
        <f t="shared" si="8"/>
        <v>0</v>
      </c>
      <c r="AA55" s="442">
        <f t="shared" si="8"/>
        <v>0</v>
      </c>
      <c r="AB55" s="442">
        <f t="shared" si="8"/>
        <v>0</v>
      </c>
      <c r="AC55" s="442">
        <f t="shared" si="8"/>
        <v>0</v>
      </c>
      <c r="AD55" s="442">
        <f t="shared" si="8"/>
        <v>0</v>
      </c>
      <c r="AE55" s="442">
        <f t="shared" si="8"/>
        <v>0</v>
      </c>
      <c r="AF55" s="442">
        <f t="shared" si="8"/>
        <v>0</v>
      </c>
      <c r="AG55" s="442">
        <f t="shared" si="8"/>
        <v>0</v>
      </c>
      <c r="AH55" s="442">
        <f t="shared" si="8"/>
        <v>0</v>
      </c>
      <c r="AI55" s="442">
        <f t="shared" si="8"/>
        <v>0</v>
      </c>
      <c r="AJ55" s="442">
        <f t="shared" si="8"/>
        <v>0</v>
      </c>
      <c r="AK55" s="442">
        <f t="shared" si="8"/>
        <v>0</v>
      </c>
      <c r="AL55" s="442">
        <f t="shared" si="8"/>
        <v>0</v>
      </c>
      <c r="AM55" s="442">
        <f t="shared" si="8"/>
        <v>0</v>
      </c>
      <c r="AN55" s="442">
        <f t="shared" si="8"/>
        <v>0</v>
      </c>
      <c r="AO55" s="442">
        <f t="shared" si="8"/>
        <v>0</v>
      </c>
      <c r="AP55" s="442">
        <f t="shared" si="8"/>
        <v>0</v>
      </c>
      <c r="AQ55" s="442">
        <f t="shared" si="8"/>
        <v>0</v>
      </c>
      <c r="AR55" s="442">
        <f t="shared" si="8"/>
        <v>0</v>
      </c>
      <c r="AS55" s="442">
        <f t="shared" si="8"/>
        <v>0</v>
      </c>
      <c r="AT55" s="442">
        <f t="shared" si="8"/>
        <v>0</v>
      </c>
      <c r="AU55" s="442">
        <f t="shared" si="8"/>
        <v>0</v>
      </c>
      <c r="AV55" s="442">
        <f t="shared" si="8"/>
        <v>0</v>
      </c>
      <c r="AW55" s="442">
        <f t="shared" si="8"/>
        <v>0</v>
      </c>
      <c r="AX55" s="442">
        <f t="shared" si="8"/>
        <v>0</v>
      </c>
      <c r="AY55" s="442">
        <f t="shared" si="8"/>
        <v>0</v>
      </c>
      <c r="AZ55" s="442">
        <f t="shared" si="8"/>
        <v>0</v>
      </c>
      <c r="BA55" s="442">
        <f t="shared" si="8"/>
        <v>0</v>
      </c>
    </row>
    <row r="56" spans="7:54" ht="39">
      <c r="G56" s="148" t="s">
        <v>110</v>
      </c>
      <c r="H56" s="190">
        <v>2</v>
      </c>
      <c r="I56" s="354" t="s">
        <v>404</v>
      </c>
      <c r="J56" s="348" t="s">
        <v>278</v>
      </c>
      <c r="K56" s="350" t="s">
        <v>192</v>
      </c>
      <c r="L56" s="350" t="s">
        <v>193</v>
      </c>
      <c r="M56" s="351" t="s">
        <v>405</v>
      </c>
      <c r="N56" s="350" t="s">
        <v>194</v>
      </c>
      <c r="O56" s="350" t="s">
        <v>195</v>
      </c>
      <c r="P56" s="350" t="s">
        <v>196</v>
      </c>
      <c r="Q56" s="350" t="s">
        <v>197</v>
      </c>
      <c r="R56" s="350" t="s">
        <v>198</v>
      </c>
      <c r="S56" s="350" t="s">
        <v>199</v>
      </c>
      <c r="T56" s="350" t="s">
        <v>345</v>
      </c>
      <c r="U56" s="350" t="s">
        <v>346</v>
      </c>
      <c r="V56" s="350" t="s">
        <v>347</v>
      </c>
      <c r="W56" s="350" t="s">
        <v>348</v>
      </c>
      <c r="X56" s="350" t="s">
        <v>349</v>
      </c>
      <c r="Y56" s="350" t="s">
        <v>350</v>
      </c>
      <c r="Z56" s="350" t="s">
        <v>351</v>
      </c>
      <c r="AA56" s="350" t="s">
        <v>352</v>
      </c>
      <c r="AB56" s="350" t="s">
        <v>353</v>
      </c>
      <c r="AC56" s="350" t="s">
        <v>354</v>
      </c>
      <c r="AD56" s="350" t="s">
        <v>355</v>
      </c>
      <c r="AE56" s="350" t="s">
        <v>356</v>
      </c>
      <c r="AF56" s="350" t="s">
        <v>357</v>
      </c>
      <c r="AG56" s="350" t="s">
        <v>358</v>
      </c>
      <c r="AH56" s="350" t="s">
        <v>359</v>
      </c>
      <c r="AI56" s="350" t="s">
        <v>360</v>
      </c>
      <c r="AJ56" s="350" t="s">
        <v>361</v>
      </c>
      <c r="AK56" s="350" t="s">
        <v>362</v>
      </c>
      <c r="AL56" s="350" t="s">
        <v>363</v>
      </c>
      <c r="AM56" s="350" t="s">
        <v>364</v>
      </c>
      <c r="AN56" s="350" t="s">
        <v>365</v>
      </c>
      <c r="AO56" s="350" t="s">
        <v>366</v>
      </c>
      <c r="AP56" s="350" t="s">
        <v>367</v>
      </c>
      <c r="AQ56" s="350" t="s">
        <v>200</v>
      </c>
      <c r="AR56" s="350" t="s">
        <v>237</v>
      </c>
      <c r="AS56" s="350" t="s">
        <v>202</v>
      </c>
      <c r="AT56" s="350" t="s">
        <v>203</v>
      </c>
      <c r="AU56" s="350" t="s">
        <v>204</v>
      </c>
      <c r="AV56" s="350" t="s">
        <v>205</v>
      </c>
      <c r="AW56" s="350" t="s">
        <v>206</v>
      </c>
      <c r="AX56" s="350" t="s">
        <v>207</v>
      </c>
      <c r="AY56" s="350" t="s">
        <v>208</v>
      </c>
      <c r="AZ56" s="350" t="s">
        <v>238</v>
      </c>
      <c r="BA56" s="350" t="s">
        <v>210</v>
      </c>
    </row>
    <row r="57" spans="7:54" ht="17.5" customHeight="1">
      <c r="G57" s="148" t="s">
        <v>111</v>
      </c>
      <c r="H57" s="190" t="s">
        <v>42</v>
      </c>
      <c r="I57" s="462" t="s">
        <v>632</v>
      </c>
      <c r="J57" s="190"/>
      <c r="K57" s="484"/>
      <c r="L57" s="443">
        <f>SUM(L58,L64)</f>
        <v>0</v>
      </c>
      <c r="M57" s="443">
        <f>SUM(M58,M64)</f>
        <v>0</v>
      </c>
      <c r="N57" s="443">
        <f>SUM(N58,N64)</f>
        <v>0</v>
      </c>
      <c r="O57" s="443">
        <f>SUM(O58,O64)</f>
        <v>0</v>
      </c>
      <c r="P57" s="443">
        <f>SUM(P58,P64)</f>
        <v>0</v>
      </c>
      <c r="Q57" s="443">
        <f>SUM(Q58,Q64)</f>
        <v>0</v>
      </c>
      <c r="R57" s="443">
        <f>SUM(R58,R64)</f>
        <v>0</v>
      </c>
      <c r="S57" s="443">
        <f>SUM(S58,S64)</f>
        <v>0</v>
      </c>
      <c r="T57" s="443">
        <f>SUM(T58,T64)</f>
        <v>0</v>
      </c>
      <c r="U57" s="443">
        <f>SUM(U58,U64)</f>
        <v>0</v>
      </c>
      <c r="V57" s="443">
        <f>SUM(V58,V64)</f>
        <v>0</v>
      </c>
      <c r="W57" s="443">
        <f>SUM(W58,W64)</f>
        <v>0</v>
      </c>
      <c r="X57" s="443">
        <f>SUM(X58,X64)</f>
        <v>0</v>
      </c>
      <c r="Y57" s="443">
        <f>SUM(Y58,Y64)</f>
        <v>0</v>
      </c>
      <c r="Z57" s="443">
        <f>SUM(Z58,Z64)</f>
        <v>0</v>
      </c>
      <c r="AA57" s="443">
        <f>SUM(AA58,AA64)</f>
        <v>0</v>
      </c>
      <c r="AB57" s="443">
        <f>SUM(AB58,AB64)</f>
        <v>0</v>
      </c>
      <c r="AC57" s="443">
        <f>SUM(AC58,AC64)</f>
        <v>0</v>
      </c>
      <c r="AD57" s="443">
        <f>SUM(AD58,AD64)</f>
        <v>0</v>
      </c>
      <c r="AE57" s="443">
        <f>SUM(AE58,AE64)</f>
        <v>0</v>
      </c>
      <c r="AF57" s="443">
        <f>SUM(AF58,AF64)</f>
        <v>0</v>
      </c>
      <c r="AG57" s="443">
        <f>SUM(AG58,AG64)</f>
        <v>0</v>
      </c>
      <c r="AH57" s="443">
        <f>SUM(AH58,AH64)</f>
        <v>0</v>
      </c>
      <c r="AI57" s="443">
        <f>SUM(AI58,AI64)</f>
        <v>0</v>
      </c>
      <c r="AJ57" s="443">
        <f>SUM(AJ58,AJ64)</f>
        <v>0</v>
      </c>
      <c r="AK57" s="443">
        <f>SUM(AK58,AK64)</f>
        <v>0</v>
      </c>
      <c r="AL57" s="443">
        <f>SUM(AL58,AL64)</f>
        <v>0</v>
      </c>
      <c r="AM57" s="443">
        <f>SUM(AM58,AM64)</f>
        <v>0</v>
      </c>
      <c r="AN57" s="443">
        <f>SUM(AN58,AN64)</f>
        <v>0</v>
      </c>
      <c r="AO57" s="443">
        <f>SUM(AO58,AO64)</f>
        <v>0</v>
      </c>
      <c r="AP57" s="443">
        <f>SUM(AP58,AP64)</f>
        <v>0</v>
      </c>
      <c r="AQ57" s="443">
        <f>SUM(AQ58,AQ64)</f>
        <v>0</v>
      </c>
      <c r="AR57" s="443">
        <f>SUM(AR58,AR64)</f>
        <v>0</v>
      </c>
      <c r="AS57" s="443">
        <f>SUM(AS58,AS64)</f>
        <v>0</v>
      </c>
      <c r="AT57" s="443">
        <f>SUM(AT58,AT64)</f>
        <v>0</v>
      </c>
      <c r="AU57" s="443">
        <f>SUM(AU58,AU64)</f>
        <v>0</v>
      </c>
      <c r="AV57" s="443">
        <f>SUM(AV58,AV64)</f>
        <v>0</v>
      </c>
      <c r="AW57" s="443">
        <f>SUM(AW58,AW64)</f>
        <v>0</v>
      </c>
      <c r="AX57" s="443">
        <f>SUM(AX58,AX64)</f>
        <v>0</v>
      </c>
      <c r="AY57" s="443">
        <f>SUM(AY58,AY64)</f>
        <v>0</v>
      </c>
      <c r="AZ57" s="443">
        <f>SUM(AZ58,AZ64)</f>
        <v>0</v>
      </c>
      <c r="BA57" s="443">
        <f>SUM(BA58,BA64)</f>
        <v>0</v>
      </c>
    </row>
    <row r="58" spans="7:54" ht="24.5" customHeight="1">
      <c r="G58" s="148" t="s">
        <v>112</v>
      </c>
      <c r="H58" s="192" t="s">
        <v>492</v>
      </c>
      <c r="I58" s="460" t="s">
        <v>440</v>
      </c>
      <c r="J58" s="523"/>
      <c r="K58" s="484"/>
      <c r="L58" s="444">
        <f>SUM(L59:L63)</f>
        <v>0</v>
      </c>
      <c r="M58" s="444">
        <f>SUM(M59:M63)</f>
        <v>0</v>
      </c>
      <c r="N58" s="444">
        <f>SUM(N59:N63)</f>
        <v>0</v>
      </c>
      <c r="O58" s="444">
        <f>SUM(O59:O63)</f>
        <v>0</v>
      </c>
      <c r="P58" s="444">
        <f>SUM(P59:P63)</f>
        <v>0</v>
      </c>
      <c r="Q58" s="444">
        <f>SUM(Q59:Q63)</f>
        <v>0</v>
      </c>
      <c r="R58" s="444">
        <f>SUM(R59:R63)</f>
        <v>0</v>
      </c>
      <c r="S58" s="444">
        <f>SUM(S59:S63)</f>
        <v>0</v>
      </c>
      <c r="T58" s="444">
        <f>SUM(T59:T63)</f>
        <v>0</v>
      </c>
      <c r="U58" s="444">
        <f>SUM(U59:U63)</f>
        <v>0</v>
      </c>
      <c r="V58" s="444">
        <f>SUM(V59:V63)</f>
        <v>0</v>
      </c>
      <c r="W58" s="444">
        <f>SUM(W59:W63)</f>
        <v>0</v>
      </c>
      <c r="X58" s="444">
        <f>SUM(X59:X63)</f>
        <v>0</v>
      </c>
      <c r="Y58" s="444">
        <f>SUM(Y59:Y63)</f>
        <v>0</v>
      </c>
      <c r="Z58" s="444">
        <f>SUM(Z59:Z63)</f>
        <v>0</v>
      </c>
      <c r="AA58" s="444">
        <f>SUM(AA59:AA63)</f>
        <v>0</v>
      </c>
      <c r="AB58" s="444">
        <f>SUM(AB59:AB63)</f>
        <v>0</v>
      </c>
      <c r="AC58" s="444">
        <f>SUM(AC59:AC63)</f>
        <v>0</v>
      </c>
      <c r="AD58" s="444">
        <f>SUM(AD59:AD63)</f>
        <v>0</v>
      </c>
      <c r="AE58" s="444">
        <f>SUM(AE59:AE63)</f>
        <v>0</v>
      </c>
      <c r="AF58" s="444">
        <f>SUM(AF59:AF63)</f>
        <v>0</v>
      </c>
      <c r="AG58" s="444">
        <f>SUM(AG59:AG63)</f>
        <v>0</v>
      </c>
      <c r="AH58" s="444">
        <f>SUM(AH59:AH63)</f>
        <v>0</v>
      </c>
      <c r="AI58" s="444">
        <f>SUM(AI59:AI63)</f>
        <v>0</v>
      </c>
      <c r="AJ58" s="444">
        <f>SUM(AJ59:AJ63)</f>
        <v>0</v>
      </c>
      <c r="AK58" s="444">
        <f>SUM(AK59:AK63)</f>
        <v>0</v>
      </c>
      <c r="AL58" s="444">
        <f>SUM(AL59:AL63)</f>
        <v>0</v>
      </c>
      <c r="AM58" s="444">
        <f>SUM(AM59:AM63)</f>
        <v>0</v>
      </c>
      <c r="AN58" s="444">
        <f>SUM(AN59:AN63)</f>
        <v>0</v>
      </c>
      <c r="AO58" s="444">
        <f>SUM(AO59:AO63)</f>
        <v>0</v>
      </c>
      <c r="AP58" s="444">
        <f>SUM(AP59:AP63)</f>
        <v>0</v>
      </c>
      <c r="AQ58" s="444">
        <f>SUM(AQ59:AQ63)</f>
        <v>0</v>
      </c>
      <c r="AR58" s="444">
        <f>SUM(AR59:AR63)</f>
        <v>0</v>
      </c>
      <c r="AS58" s="444">
        <f>SUM(AS59:AS63)</f>
        <v>0</v>
      </c>
      <c r="AT58" s="444">
        <f>SUM(AT59:AT63)</f>
        <v>0</v>
      </c>
      <c r="AU58" s="444">
        <f>SUM(AU59:AU63)</f>
        <v>0</v>
      </c>
      <c r="AV58" s="444">
        <f>SUM(AV59:AV63)</f>
        <v>0</v>
      </c>
      <c r="AW58" s="444">
        <f>SUM(AW59:AW63)</f>
        <v>0</v>
      </c>
      <c r="AX58" s="444">
        <f>SUM(AX59:AX63)</f>
        <v>0</v>
      </c>
      <c r="AY58" s="444">
        <f>SUM(AY59:AY63)</f>
        <v>0</v>
      </c>
      <c r="AZ58" s="444">
        <f>SUM(AZ59:AZ63)</f>
        <v>0</v>
      </c>
      <c r="BA58" s="444">
        <f>SUM(BA59:BA63)</f>
        <v>0</v>
      </c>
    </row>
    <row r="59" spans="7:54">
      <c r="G59" s="148" t="s">
        <v>113</v>
      </c>
      <c r="H59" s="192" t="s">
        <v>493</v>
      </c>
      <c r="I59" s="459" t="s">
        <v>217</v>
      </c>
      <c r="J59" s="192">
        <v>0</v>
      </c>
      <c r="K59" s="484"/>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c r="AO59" s="480"/>
      <c r="AP59" s="480"/>
      <c r="AQ59" s="480"/>
      <c r="AR59" s="480"/>
      <c r="AS59" s="480"/>
      <c r="AT59" s="480"/>
      <c r="AU59" s="480"/>
      <c r="AV59" s="480"/>
      <c r="AW59" s="480"/>
      <c r="AX59" s="480"/>
      <c r="AY59" s="480"/>
      <c r="AZ59" s="480"/>
      <c r="BA59" s="480"/>
    </row>
    <row r="60" spans="7:54">
      <c r="G60" s="148" t="s">
        <v>114</v>
      </c>
      <c r="H60" s="192" t="s">
        <v>494</v>
      </c>
      <c r="I60" s="459" t="s">
        <v>218</v>
      </c>
      <c r="J60" s="192">
        <v>0.15</v>
      </c>
      <c r="K60" s="484"/>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c r="AO60" s="480"/>
      <c r="AP60" s="480"/>
      <c r="AQ60" s="480"/>
      <c r="AR60" s="480"/>
      <c r="AS60" s="480"/>
      <c r="AT60" s="480"/>
      <c r="AU60" s="480"/>
      <c r="AV60" s="480"/>
      <c r="AW60" s="480"/>
      <c r="AX60" s="480"/>
      <c r="AY60" s="480"/>
      <c r="AZ60" s="480"/>
      <c r="BA60" s="480"/>
    </row>
    <row r="61" spans="7:54">
      <c r="G61" s="148" t="s">
        <v>115</v>
      </c>
      <c r="H61" s="192" t="s">
        <v>495</v>
      </c>
      <c r="I61" s="459" t="s">
        <v>443</v>
      </c>
      <c r="J61" s="192">
        <v>0.25</v>
      </c>
      <c r="K61" s="484"/>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c r="AO61" s="480"/>
      <c r="AP61" s="480"/>
      <c r="AQ61" s="480"/>
      <c r="AR61" s="480"/>
      <c r="AS61" s="480"/>
      <c r="AT61" s="480"/>
      <c r="AU61" s="480"/>
      <c r="AV61" s="480"/>
      <c r="AW61" s="480"/>
      <c r="AX61" s="480"/>
      <c r="AY61" s="480"/>
      <c r="AZ61" s="480"/>
      <c r="BA61" s="480"/>
    </row>
    <row r="62" spans="7:54">
      <c r="G62" s="148" t="s">
        <v>116</v>
      </c>
      <c r="H62" s="192" t="s">
        <v>496</v>
      </c>
      <c r="I62" s="459" t="s">
        <v>444</v>
      </c>
      <c r="J62" s="192">
        <v>0.5</v>
      </c>
      <c r="K62" s="484"/>
      <c r="L62" s="480"/>
      <c r="M62" s="480"/>
      <c r="N62" s="480"/>
      <c r="O62" s="480"/>
      <c r="P62" s="480"/>
      <c r="Q62" s="480"/>
      <c r="R62" s="480"/>
      <c r="S62" s="480"/>
      <c r="T62" s="480"/>
      <c r="U62" s="480"/>
      <c r="V62" s="480"/>
      <c r="W62" s="480"/>
      <c r="X62" s="480"/>
      <c r="Y62" s="480"/>
      <c r="Z62" s="480"/>
      <c r="AA62" s="480"/>
      <c r="AB62" s="480"/>
      <c r="AC62" s="480"/>
      <c r="AD62" s="480"/>
      <c r="AE62" s="480"/>
      <c r="AF62" s="480"/>
      <c r="AG62" s="480"/>
      <c r="AH62" s="480"/>
      <c r="AI62" s="480"/>
      <c r="AJ62" s="480"/>
      <c r="AK62" s="480"/>
      <c r="AL62" s="480"/>
      <c r="AM62" s="480"/>
      <c r="AN62" s="480"/>
      <c r="AO62" s="480"/>
      <c r="AP62" s="480"/>
      <c r="AQ62" s="480"/>
      <c r="AR62" s="480"/>
      <c r="AS62" s="480"/>
      <c r="AT62" s="480"/>
      <c r="AU62" s="480"/>
      <c r="AV62" s="480"/>
      <c r="AW62" s="480"/>
      <c r="AX62" s="480"/>
      <c r="AY62" s="480"/>
      <c r="AZ62" s="480"/>
      <c r="BA62" s="480"/>
    </row>
    <row r="63" spans="7:54">
      <c r="G63" s="148" t="s">
        <v>117</v>
      </c>
      <c r="H63" s="192" t="s">
        <v>497</v>
      </c>
      <c r="I63" s="459" t="s">
        <v>442</v>
      </c>
      <c r="J63" s="541">
        <v>1</v>
      </c>
      <c r="K63" s="484"/>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480"/>
      <c r="AY63" s="480"/>
      <c r="AZ63" s="480"/>
      <c r="BA63" s="480"/>
    </row>
    <row r="64" spans="7:54" ht="13">
      <c r="G64" s="148" t="s">
        <v>7</v>
      </c>
      <c r="H64" s="192" t="s">
        <v>498</v>
      </c>
      <c r="I64" s="460" t="s">
        <v>441</v>
      </c>
      <c r="J64" s="523"/>
      <c r="K64" s="484"/>
      <c r="L64" s="444">
        <f>SUM(L65:L69)</f>
        <v>0</v>
      </c>
      <c r="M64" s="444">
        <f>SUM(M65:M69)</f>
        <v>0</v>
      </c>
      <c r="N64" s="444">
        <f>SUM(N65:N69)</f>
        <v>0</v>
      </c>
      <c r="O64" s="444">
        <f>SUM(O65:O69)</f>
        <v>0</v>
      </c>
      <c r="P64" s="444">
        <f>SUM(P65:P69)</f>
        <v>0</v>
      </c>
      <c r="Q64" s="444">
        <f>SUM(Q65:Q69)</f>
        <v>0</v>
      </c>
      <c r="R64" s="444">
        <f>SUM(R65:R69)</f>
        <v>0</v>
      </c>
      <c r="S64" s="444">
        <f>SUM(S65:S69)</f>
        <v>0</v>
      </c>
      <c r="T64" s="444">
        <f>SUM(T65:T69)</f>
        <v>0</v>
      </c>
      <c r="U64" s="444">
        <f>SUM(U65:U69)</f>
        <v>0</v>
      </c>
      <c r="V64" s="444">
        <f>SUM(V65:V69)</f>
        <v>0</v>
      </c>
      <c r="W64" s="444">
        <f>SUM(W65:W69)</f>
        <v>0</v>
      </c>
      <c r="X64" s="444">
        <f>SUM(X65:X69)</f>
        <v>0</v>
      </c>
      <c r="Y64" s="444">
        <f>SUM(Y65:Y69)</f>
        <v>0</v>
      </c>
      <c r="Z64" s="444">
        <f>SUM(Z65:Z69)</f>
        <v>0</v>
      </c>
      <c r="AA64" s="444">
        <f>SUM(AA65:AA69)</f>
        <v>0</v>
      </c>
      <c r="AB64" s="444">
        <f>SUM(AB65:AB69)</f>
        <v>0</v>
      </c>
      <c r="AC64" s="444">
        <f>SUM(AC65:AC69)</f>
        <v>0</v>
      </c>
      <c r="AD64" s="444">
        <f>SUM(AD65:AD69)</f>
        <v>0</v>
      </c>
      <c r="AE64" s="444">
        <f>SUM(AE65:AE69)</f>
        <v>0</v>
      </c>
      <c r="AF64" s="444">
        <f>SUM(AF65:AF69)</f>
        <v>0</v>
      </c>
      <c r="AG64" s="444">
        <f>SUM(AG65:AG69)</f>
        <v>0</v>
      </c>
      <c r="AH64" s="444">
        <f>SUM(AH65:AH69)</f>
        <v>0</v>
      </c>
      <c r="AI64" s="444">
        <f>SUM(AI65:AI69)</f>
        <v>0</v>
      </c>
      <c r="AJ64" s="444">
        <f>SUM(AJ65:AJ69)</f>
        <v>0</v>
      </c>
      <c r="AK64" s="444">
        <f>SUM(AK65:AK69)</f>
        <v>0</v>
      </c>
      <c r="AL64" s="444">
        <f>SUM(AL65:AL69)</f>
        <v>0</v>
      </c>
      <c r="AM64" s="444">
        <f>SUM(AM65:AM69)</f>
        <v>0</v>
      </c>
      <c r="AN64" s="444">
        <f>SUM(AN65:AN69)</f>
        <v>0</v>
      </c>
      <c r="AO64" s="444">
        <f>SUM(AO65:AO69)</f>
        <v>0</v>
      </c>
      <c r="AP64" s="444">
        <f>SUM(AP65:AP69)</f>
        <v>0</v>
      </c>
      <c r="AQ64" s="444">
        <f>SUM(AQ65:AQ69)</f>
        <v>0</v>
      </c>
      <c r="AR64" s="444">
        <f>SUM(AR65:AR69)</f>
        <v>0</v>
      </c>
      <c r="AS64" s="444">
        <f>SUM(AS65:AS69)</f>
        <v>0</v>
      </c>
      <c r="AT64" s="444">
        <f>SUM(AT65:AT69)</f>
        <v>0</v>
      </c>
      <c r="AU64" s="444">
        <f>SUM(AU65:AU69)</f>
        <v>0</v>
      </c>
      <c r="AV64" s="444">
        <f>SUM(AV65:AV69)</f>
        <v>0</v>
      </c>
      <c r="AW64" s="444">
        <f>SUM(AW65:AW69)</f>
        <v>0</v>
      </c>
      <c r="AX64" s="444">
        <f>SUM(AX65:AX69)</f>
        <v>0</v>
      </c>
      <c r="AY64" s="444">
        <f>SUM(AY65:AY69)</f>
        <v>0</v>
      </c>
      <c r="AZ64" s="444">
        <f>SUM(AZ65:AZ69)</f>
        <v>0</v>
      </c>
      <c r="BA64" s="444">
        <f>SUM(BA65:BA69)</f>
        <v>0</v>
      </c>
    </row>
    <row r="65" spans="7:53">
      <c r="G65" s="148" t="s">
        <v>118</v>
      </c>
      <c r="H65" s="192" t="s">
        <v>499</v>
      </c>
      <c r="I65" s="459" t="s">
        <v>217</v>
      </c>
      <c r="J65" s="192">
        <v>0</v>
      </c>
      <c r="K65" s="484"/>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480"/>
      <c r="AY65" s="480"/>
      <c r="AZ65" s="480"/>
      <c r="BA65" s="480"/>
    </row>
    <row r="66" spans="7:53">
      <c r="G66" s="148" t="s">
        <v>119</v>
      </c>
      <c r="H66" s="192" t="s">
        <v>500</v>
      </c>
      <c r="I66" s="459" t="s">
        <v>218</v>
      </c>
      <c r="J66" s="192">
        <v>0</v>
      </c>
      <c r="K66" s="484"/>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80"/>
      <c r="AO66" s="480"/>
      <c r="AP66" s="480"/>
      <c r="AQ66" s="480"/>
      <c r="AR66" s="480"/>
      <c r="AS66" s="480"/>
      <c r="AT66" s="480"/>
      <c r="AU66" s="480"/>
      <c r="AV66" s="480"/>
      <c r="AW66" s="480"/>
      <c r="AX66" s="480"/>
      <c r="AY66" s="480"/>
      <c r="AZ66" s="480"/>
      <c r="BA66" s="480"/>
    </row>
    <row r="67" spans="7:53">
      <c r="G67" s="148" t="s">
        <v>120</v>
      </c>
      <c r="H67" s="192" t="s">
        <v>501</v>
      </c>
      <c r="I67" s="459" t="s">
        <v>443</v>
      </c>
      <c r="J67" s="192">
        <v>0</v>
      </c>
      <c r="K67" s="484"/>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c r="AW67" s="480"/>
      <c r="AX67" s="480"/>
      <c r="AY67" s="480"/>
      <c r="AZ67" s="480"/>
      <c r="BA67" s="480"/>
    </row>
    <row r="68" spans="7:53">
      <c r="G68" s="148" t="s">
        <v>121</v>
      </c>
      <c r="H68" s="192" t="s">
        <v>502</v>
      </c>
      <c r="I68" s="459" t="s">
        <v>444</v>
      </c>
      <c r="J68" s="192">
        <v>0</v>
      </c>
      <c r="K68" s="484"/>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480"/>
      <c r="AM68" s="480"/>
      <c r="AN68" s="480"/>
      <c r="AO68" s="480"/>
      <c r="AP68" s="480"/>
      <c r="AQ68" s="480"/>
      <c r="AR68" s="480"/>
      <c r="AS68" s="480"/>
      <c r="AT68" s="480"/>
      <c r="AU68" s="480"/>
      <c r="AV68" s="480"/>
      <c r="AW68" s="480"/>
      <c r="AX68" s="480"/>
      <c r="AY68" s="480"/>
      <c r="AZ68" s="480"/>
      <c r="BA68" s="480"/>
    </row>
    <row r="69" spans="7:53">
      <c r="G69" s="148" t="s">
        <v>122</v>
      </c>
      <c r="H69" s="192" t="s">
        <v>503</v>
      </c>
      <c r="I69" s="459" t="s">
        <v>442</v>
      </c>
      <c r="J69" s="192">
        <v>0</v>
      </c>
      <c r="K69" s="484"/>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80"/>
      <c r="AU69" s="480"/>
      <c r="AV69" s="480"/>
      <c r="AW69" s="480"/>
      <c r="AX69" s="480"/>
      <c r="AY69" s="480"/>
      <c r="AZ69" s="480"/>
      <c r="BA69" s="480"/>
    </row>
    <row r="70" spans="7:53" ht="13">
      <c r="G70" s="148" t="s">
        <v>123</v>
      </c>
      <c r="H70" s="190" t="s">
        <v>46</v>
      </c>
      <c r="I70" s="120" t="s">
        <v>219</v>
      </c>
      <c r="J70" s="523"/>
      <c r="K70" s="484"/>
      <c r="L70" s="445">
        <f>SUM(L71:L77)</f>
        <v>0</v>
      </c>
      <c r="M70" s="445">
        <f t="shared" ref="M70:BA70" si="9">SUM(M71:M77)</f>
        <v>0</v>
      </c>
      <c r="N70" s="445">
        <f t="shared" si="9"/>
        <v>0</v>
      </c>
      <c r="O70" s="445">
        <f>SUM(O71:O77)</f>
        <v>0</v>
      </c>
      <c r="P70" s="445">
        <f t="shared" si="9"/>
        <v>0</v>
      </c>
      <c r="Q70" s="445">
        <f t="shared" si="9"/>
        <v>0</v>
      </c>
      <c r="R70" s="445">
        <f t="shared" si="9"/>
        <v>0</v>
      </c>
      <c r="S70" s="445">
        <f t="shared" si="9"/>
        <v>0</v>
      </c>
      <c r="T70" s="445">
        <f t="shared" si="9"/>
        <v>0</v>
      </c>
      <c r="U70" s="445">
        <f t="shared" si="9"/>
        <v>0</v>
      </c>
      <c r="V70" s="445">
        <f t="shared" si="9"/>
        <v>0</v>
      </c>
      <c r="W70" s="445">
        <f t="shared" si="9"/>
        <v>0</v>
      </c>
      <c r="X70" s="445">
        <f t="shared" si="9"/>
        <v>0</v>
      </c>
      <c r="Y70" s="445">
        <f t="shared" si="9"/>
        <v>0</v>
      </c>
      <c r="Z70" s="445">
        <f t="shared" si="9"/>
        <v>0</v>
      </c>
      <c r="AA70" s="445">
        <f t="shared" si="9"/>
        <v>0</v>
      </c>
      <c r="AB70" s="445">
        <f t="shared" si="9"/>
        <v>0</v>
      </c>
      <c r="AC70" s="445">
        <f t="shared" si="9"/>
        <v>0</v>
      </c>
      <c r="AD70" s="445">
        <f t="shared" si="9"/>
        <v>0</v>
      </c>
      <c r="AE70" s="445">
        <f t="shared" si="9"/>
        <v>0</v>
      </c>
      <c r="AF70" s="445">
        <f t="shared" si="9"/>
        <v>0</v>
      </c>
      <c r="AG70" s="445">
        <f t="shared" si="9"/>
        <v>0</v>
      </c>
      <c r="AH70" s="445">
        <f t="shared" si="9"/>
        <v>0</v>
      </c>
      <c r="AI70" s="445">
        <f t="shared" si="9"/>
        <v>0</v>
      </c>
      <c r="AJ70" s="445">
        <f t="shared" si="9"/>
        <v>0</v>
      </c>
      <c r="AK70" s="445">
        <f t="shared" si="9"/>
        <v>0</v>
      </c>
      <c r="AL70" s="445">
        <f t="shared" si="9"/>
        <v>0</v>
      </c>
      <c r="AM70" s="445">
        <f t="shared" si="9"/>
        <v>0</v>
      </c>
      <c r="AN70" s="445">
        <f t="shared" si="9"/>
        <v>0</v>
      </c>
      <c r="AO70" s="445">
        <f t="shared" si="9"/>
        <v>0</v>
      </c>
      <c r="AP70" s="445">
        <f t="shared" si="9"/>
        <v>0</v>
      </c>
      <c r="AQ70" s="445">
        <f t="shared" si="9"/>
        <v>0</v>
      </c>
      <c r="AR70" s="445">
        <f t="shared" si="9"/>
        <v>0</v>
      </c>
      <c r="AS70" s="445">
        <f t="shared" si="9"/>
        <v>0</v>
      </c>
      <c r="AT70" s="445">
        <f t="shared" si="9"/>
        <v>0</v>
      </c>
      <c r="AU70" s="445">
        <f t="shared" si="9"/>
        <v>0</v>
      </c>
      <c r="AV70" s="445">
        <f t="shared" si="9"/>
        <v>0</v>
      </c>
      <c r="AW70" s="445">
        <f t="shared" si="9"/>
        <v>0</v>
      </c>
      <c r="AX70" s="445">
        <f t="shared" si="9"/>
        <v>0</v>
      </c>
      <c r="AY70" s="445">
        <f t="shared" si="9"/>
        <v>0</v>
      </c>
      <c r="AZ70" s="445">
        <f t="shared" si="9"/>
        <v>0</v>
      </c>
      <c r="BA70" s="445">
        <f t="shared" si="9"/>
        <v>0</v>
      </c>
    </row>
    <row r="71" spans="7:53">
      <c r="G71" s="148" t="s">
        <v>124</v>
      </c>
      <c r="H71" s="192" t="s">
        <v>504</v>
      </c>
      <c r="I71" s="138" t="s">
        <v>387</v>
      </c>
      <c r="J71" s="192">
        <v>0.5</v>
      </c>
      <c r="K71" s="484"/>
      <c r="L71" s="480"/>
      <c r="M71" s="480"/>
      <c r="N71" s="480"/>
      <c r="O71" s="480"/>
      <c r="P71" s="480"/>
      <c r="Q71" s="480"/>
      <c r="R71" s="480"/>
      <c r="S71" s="480"/>
      <c r="T71" s="481"/>
      <c r="U71" s="481"/>
      <c r="V71" s="481"/>
      <c r="W71" s="481"/>
      <c r="X71" s="481"/>
      <c r="Y71" s="481"/>
      <c r="Z71" s="481"/>
      <c r="AA71" s="481"/>
      <c r="AB71" s="481"/>
      <c r="AC71" s="481"/>
      <c r="AD71" s="481"/>
      <c r="AE71" s="481"/>
      <c r="AF71" s="481"/>
      <c r="AG71" s="481"/>
      <c r="AH71" s="481"/>
      <c r="AI71" s="481"/>
      <c r="AJ71" s="481"/>
      <c r="AK71" s="481"/>
      <c r="AL71" s="481"/>
      <c r="AM71" s="481"/>
      <c r="AN71" s="481"/>
      <c r="AO71" s="481"/>
      <c r="AP71" s="481"/>
      <c r="AQ71" s="480"/>
      <c r="AR71" s="480"/>
      <c r="AS71" s="480"/>
      <c r="AT71" s="480"/>
      <c r="AU71" s="480"/>
      <c r="AV71" s="480"/>
      <c r="AW71" s="480"/>
      <c r="AX71" s="480"/>
      <c r="AY71" s="480"/>
      <c r="AZ71" s="480"/>
      <c r="BA71" s="480"/>
    </row>
    <row r="72" spans="7:53">
      <c r="G72" s="148" t="s">
        <v>125</v>
      </c>
      <c r="H72" s="192" t="s">
        <v>505</v>
      </c>
      <c r="I72" s="141" t="s">
        <v>384</v>
      </c>
      <c r="J72" s="192">
        <v>0.5</v>
      </c>
      <c r="K72" s="484"/>
      <c r="L72" s="480"/>
      <c r="M72" s="480"/>
      <c r="N72" s="480"/>
      <c r="O72" s="480"/>
      <c r="P72" s="480"/>
      <c r="Q72" s="480"/>
      <c r="R72" s="480"/>
      <c r="S72" s="480"/>
      <c r="T72" s="481"/>
      <c r="U72" s="481"/>
      <c r="V72" s="481"/>
      <c r="W72" s="481"/>
      <c r="X72" s="481"/>
      <c r="Y72" s="481"/>
      <c r="Z72" s="481"/>
      <c r="AA72" s="481"/>
      <c r="AB72" s="481"/>
      <c r="AC72" s="481"/>
      <c r="AD72" s="481"/>
      <c r="AE72" s="481"/>
      <c r="AF72" s="481"/>
      <c r="AG72" s="481"/>
      <c r="AH72" s="481"/>
      <c r="AI72" s="481"/>
      <c r="AJ72" s="481"/>
      <c r="AK72" s="481"/>
      <c r="AL72" s="481"/>
      <c r="AM72" s="481"/>
      <c r="AN72" s="481"/>
      <c r="AO72" s="481"/>
      <c r="AP72" s="481"/>
      <c r="AQ72" s="480"/>
      <c r="AR72" s="480"/>
      <c r="AS72" s="480"/>
      <c r="AT72" s="480"/>
      <c r="AU72" s="480"/>
      <c r="AV72" s="480"/>
      <c r="AW72" s="480"/>
      <c r="AX72" s="480"/>
      <c r="AY72" s="480"/>
      <c r="AZ72" s="480"/>
      <c r="BA72" s="480"/>
    </row>
    <row r="73" spans="7:53">
      <c r="G73" s="148" t="s">
        <v>126</v>
      </c>
      <c r="H73" s="192" t="s">
        <v>506</v>
      </c>
      <c r="I73" s="138" t="s">
        <v>385</v>
      </c>
      <c r="J73" s="192">
        <v>0.5</v>
      </c>
      <c r="K73" s="484"/>
      <c r="L73" s="480"/>
      <c r="M73" s="480"/>
      <c r="N73" s="480"/>
      <c r="O73" s="480"/>
      <c r="P73" s="480"/>
      <c r="Q73" s="480"/>
      <c r="R73" s="480"/>
      <c r="S73" s="480"/>
      <c r="T73" s="481"/>
      <c r="U73" s="481"/>
      <c r="V73" s="481"/>
      <c r="W73" s="481"/>
      <c r="X73" s="481"/>
      <c r="Y73" s="481"/>
      <c r="Z73" s="481"/>
      <c r="AA73" s="481"/>
      <c r="AB73" s="481"/>
      <c r="AC73" s="481"/>
      <c r="AD73" s="481"/>
      <c r="AE73" s="481"/>
      <c r="AF73" s="481"/>
      <c r="AG73" s="481"/>
      <c r="AH73" s="481"/>
      <c r="AI73" s="481"/>
      <c r="AJ73" s="481"/>
      <c r="AK73" s="481"/>
      <c r="AL73" s="481"/>
      <c r="AM73" s="481"/>
      <c r="AN73" s="481"/>
      <c r="AO73" s="481"/>
      <c r="AP73" s="481"/>
      <c r="AQ73" s="480"/>
      <c r="AR73" s="480"/>
      <c r="AS73" s="480"/>
      <c r="AT73" s="480"/>
      <c r="AU73" s="480"/>
      <c r="AV73" s="480"/>
      <c r="AW73" s="480"/>
      <c r="AX73" s="480"/>
      <c r="AY73" s="480"/>
      <c r="AZ73" s="480"/>
      <c r="BA73" s="480"/>
    </row>
    <row r="74" spans="7:53">
      <c r="G74" s="148" t="s">
        <v>8</v>
      </c>
      <c r="H74" s="192" t="s">
        <v>507</v>
      </c>
      <c r="I74" s="465" t="s">
        <v>386</v>
      </c>
      <c r="J74" s="192">
        <v>1</v>
      </c>
      <c r="K74" s="484"/>
      <c r="L74" s="480"/>
      <c r="M74" s="480"/>
      <c r="N74" s="480"/>
      <c r="O74" s="480"/>
      <c r="P74" s="480"/>
      <c r="Q74" s="480"/>
      <c r="R74" s="480"/>
      <c r="S74" s="480"/>
      <c r="T74" s="481"/>
      <c r="U74" s="481"/>
      <c r="V74" s="481"/>
      <c r="W74" s="481"/>
      <c r="X74" s="481"/>
      <c r="Y74" s="481"/>
      <c r="Z74" s="481"/>
      <c r="AA74" s="481"/>
      <c r="AB74" s="481"/>
      <c r="AC74" s="481"/>
      <c r="AD74" s="481"/>
      <c r="AE74" s="481"/>
      <c r="AF74" s="481"/>
      <c r="AG74" s="481"/>
      <c r="AH74" s="481"/>
      <c r="AI74" s="481"/>
      <c r="AJ74" s="481"/>
      <c r="AK74" s="481"/>
      <c r="AL74" s="481"/>
      <c r="AM74" s="481"/>
      <c r="AN74" s="481"/>
      <c r="AO74" s="481"/>
      <c r="AP74" s="481"/>
      <c r="AQ74" s="480"/>
      <c r="AR74" s="480"/>
      <c r="AS74" s="480"/>
      <c r="AT74" s="480"/>
      <c r="AU74" s="480"/>
      <c r="AV74" s="480"/>
      <c r="AW74" s="480"/>
      <c r="AX74" s="480"/>
      <c r="AY74" s="480"/>
      <c r="AZ74" s="480"/>
      <c r="BA74" s="480"/>
    </row>
    <row r="75" spans="7:53">
      <c r="G75" s="148" t="s">
        <v>127</v>
      </c>
      <c r="H75" s="192" t="s">
        <v>508</v>
      </c>
      <c r="I75" s="466" t="s">
        <v>388</v>
      </c>
      <c r="J75" s="192">
        <v>1</v>
      </c>
      <c r="K75" s="484"/>
      <c r="L75" s="482"/>
      <c r="M75" s="482"/>
      <c r="N75" s="482"/>
      <c r="O75" s="482"/>
      <c r="P75" s="482"/>
      <c r="Q75" s="482"/>
      <c r="R75" s="482"/>
      <c r="S75" s="482"/>
      <c r="T75" s="481"/>
      <c r="U75" s="481"/>
      <c r="V75" s="481"/>
      <c r="W75" s="481"/>
      <c r="X75" s="481"/>
      <c r="Y75" s="481"/>
      <c r="Z75" s="481"/>
      <c r="AA75" s="481"/>
      <c r="AB75" s="481"/>
      <c r="AC75" s="481"/>
      <c r="AD75" s="481"/>
      <c r="AE75" s="481"/>
      <c r="AF75" s="481"/>
      <c r="AG75" s="481"/>
      <c r="AH75" s="481"/>
      <c r="AI75" s="481"/>
      <c r="AJ75" s="481"/>
      <c r="AK75" s="481"/>
      <c r="AL75" s="481"/>
      <c r="AM75" s="481"/>
      <c r="AN75" s="481"/>
      <c r="AO75" s="481"/>
      <c r="AP75" s="481"/>
      <c r="AQ75" s="482"/>
      <c r="AR75" s="482"/>
      <c r="AS75" s="482"/>
      <c r="AT75" s="482"/>
      <c r="AU75" s="482"/>
      <c r="AV75" s="482"/>
      <c r="AW75" s="482"/>
      <c r="AX75" s="482"/>
      <c r="AY75" s="482"/>
      <c r="AZ75" s="482"/>
      <c r="BA75" s="482"/>
    </row>
    <row r="76" spans="7:53">
      <c r="G76" s="148" t="s">
        <v>128</v>
      </c>
      <c r="H76" s="192" t="s">
        <v>509</v>
      </c>
      <c r="I76" s="465" t="s">
        <v>418</v>
      </c>
      <c r="J76" s="192">
        <v>0.5</v>
      </c>
      <c r="K76" s="484"/>
      <c r="L76" s="482"/>
      <c r="M76" s="482"/>
      <c r="N76" s="482"/>
      <c r="O76" s="482"/>
      <c r="P76" s="482"/>
      <c r="Q76" s="482"/>
      <c r="R76" s="482"/>
      <c r="S76" s="482"/>
      <c r="T76" s="481"/>
      <c r="U76" s="481"/>
      <c r="V76" s="481"/>
      <c r="W76" s="481"/>
      <c r="X76" s="481"/>
      <c r="Y76" s="481"/>
      <c r="Z76" s="481"/>
      <c r="AA76" s="481"/>
      <c r="AB76" s="481"/>
      <c r="AC76" s="481"/>
      <c r="AD76" s="481"/>
      <c r="AE76" s="481"/>
      <c r="AF76" s="481"/>
      <c r="AG76" s="481"/>
      <c r="AH76" s="481"/>
      <c r="AI76" s="481"/>
      <c r="AJ76" s="481"/>
      <c r="AK76" s="481"/>
      <c r="AL76" s="481"/>
      <c r="AM76" s="481"/>
      <c r="AN76" s="481"/>
      <c r="AO76" s="481"/>
      <c r="AP76" s="481"/>
      <c r="AQ76" s="482"/>
      <c r="AR76" s="482"/>
      <c r="AS76" s="482"/>
      <c r="AT76" s="482"/>
      <c r="AU76" s="482"/>
      <c r="AV76" s="482"/>
      <c r="AW76" s="482"/>
      <c r="AX76" s="482"/>
      <c r="AY76" s="482"/>
      <c r="AZ76" s="482"/>
      <c r="BA76" s="482"/>
    </row>
    <row r="77" spans="7:53" ht="25">
      <c r="G77" s="148" t="s">
        <v>129</v>
      </c>
      <c r="H77" s="192" t="s">
        <v>510</v>
      </c>
      <c r="I77" s="470" t="s">
        <v>419</v>
      </c>
      <c r="J77" s="192">
        <v>0.5</v>
      </c>
      <c r="K77" s="484"/>
      <c r="L77" s="480"/>
      <c r="M77" s="480"/>
      <c r="N77" s="480"/>
      <c r="O77" s="480"/>
      <c r="P77" s="480"/>
      <c r="Q77" s="480"/>
      <c r="R77" s="480"/>
      <c r="S77" s="480"/>
      <c r="T77" s="481"/>
      <c r="U77" s="481"/>
      <c r="V77" s="481"/>
      <c r="W77" s="481"/>
      <c r="X77" s="481"/>
      <c r="Y77" s="481"/>
      <c r="Z77" s="481"/>
      <c r="AA77" s="481"/>
      <c r="AB77" s="481"/>
      <c r="AC77" s="481"/>
      <c r="AD77" s="481"/>
      <c r="AE77" s="481"/>
      <c r="AF77" s="481"/>
      <c r="AG77" s="481"/>
      <c r="AH77" s="481"/>
      <c r="AI77" s="481"/>
      <c r="AJ77" s="481"/>
      <c r="AK77" s="481"/>
      <c r="AL77" s="481"/>
      <c r="AM77" s="481"/>
      <c r="AN77" s="481"/>
      <c r="AO77" s="481"/>
      <c r="AP77" s="481"/>
      <c r="AQ77" s="480"/>
      <c r="AR77" s="480"/>
      <c r="AS77" s="480"/>
      <c r="AT77" s="480"/>
      <c r="AU77" s="480"/>
      <c r="AV77" s="480"/>
      <c r="AW77" s="480"/>
      <c r="AX77" s="480"/>
      <c r="AY77" s="480"/>
      <c r="AZ77" s="480"/>
      <c r="BA77" s="480"/>
    </row>
    <row r="78" spans="7:53" ht="13">
      <c r="G78" s="148" t="s">
        <v>130</v>
      </c>
      <c r="H78" s="190" t="s">
        <v>47</v>
      </c>
      <c r="I78" s="468" t="s">
        <v>630</v>
      </c>
      <c r="J78" s="190">
        <v>1</v>
      </c>
      <c r="K78" s="484"/>
      <c r="L78" s="480"/>
      <c r="M78" s="480"/>
      <c r="N78" s="480"/>
      <c r="O78" s="480"/>
      <c r="P78" s="480"/>
      <c r="Q78" s="480"/>
      <c r="R78" s="480"/>
      <c r="S78" s="480"/>
      <c r="T78" s="481"/>
      <c r="U78" s="481"/>
      <c r="V78" s="481"/>
      <c r="W78" s="481"/>
      <c r="X78" s="481"/>
      <c r="Y78" s="481"/>
      <c r="Z78" s="481"/>
      <c r="AA78" s="481"/>
      <c r="AB78" s="481"/>
      <c r="AC78" s="481"/>
      <c r="AD78" s="481"/>
      <c r="AE78" s="481"/>
      <c r="AF78" s="481"/>
      <c r="AG78" s="481"/>
      <c r="AH78" s="481"/>
      <c r="AI78" s="481"/>
      <c r="AJ78" s="481"/>
      <c r="AK78" s="481"/>
      <c r="AL78" s="481"/>
      <c r="AM78" s="481"/>
      <c r="AN78" s="481"/>
      <c r="AO78" s="481"/>
      <c r="AP78" s="481"/>
      <c r="AQ78" s="480"/>
      <c r="AR78" s="480"/>
      <c r="AS78" s="480"/>
      <c r="AT78" s="480"/>
      <c r="AU78" s="480"/>
      <c r="AV78" s="480"/>
      <c r="AW78" s="480"/>
      <c r="AX78" s="480"/>
      <c r="AY78" s="480"/>
      <c r="AZ78" s="480"/>
      <c r="BA78" s="480"/>
    </row>
    <row r="79" spans="7:53" ht="13">
      <c r="G79" s="148" t="s">
        <v>131</v>
      </c>
      <c r="H79" s="190" t="s">
        <v>48</v>
      </c>
      <c r="I79" s="468" t="s">
        <v>650</v>
      </c>
      <c r="J79" s="190">
        <v>1</v>
      </c>
      <c r="K79" s="484"/>
      <c r="L79" s="480"/>
      <c r="M79" s="480"/>
      <c r="N79" s="480"/>
      <c r="O79" s="480"/>
      <c r="P79" s="480"/>
      <c r="Q79" s="480"/>
      <c r="R79" s="480"/>
      <c r="S79" s="480"/>
      <c r="T79" s="481"/>
      <c r="U79" s="481"/>
      <c r="V79" s="481"/>
      <c r="W79" s="481"/>
      <c r="X79" s="481"/>
      <c r="Y79" s="481"/>
      <c r="Z79" s="481"/>
      <c r="AA79" s="481"/>
      <c r="AB79" s="481"/>
      <c r="AC79" s="481"/>
      <c r="AD79" s="481"/>
      <c r="AE79" s="481"/>
      <c r="AF79" s="481"/>
      <c r="AG79" s="481"/>
      <c r="AH79" s="481"/>
      <c r="AI79" s="481"/>
      <c r="AJ79" s="481"/>
      <c r="AK79" s="481"/>
      <c r="AL79" s="481"/>
      <c r="AM79" s="481"/>
      <c r="AN79" s="481"/>
      <c r="AO79" s="481"/>
      <c r="AP79" s="481"/>
      <c r="AQ79" s="480"/>
      <c r="AR79" s="480"/>
      <c r="AS79" s="480"/>
      <c r="AT79" s="480"/>
      <c r="AU79" s="480"/>
      <c r="AV79" s="480"/>
      <c r="AW79" s="480"/>
      <c r="AX79" s="480"/>
      <c r="AY79" s="480"/>
      <c r="AZ79" s="480"/>
      <c r="BA79" s="480"/>
    </row>
    <row r="80" spans="7:53" ht="13">
      <c r="G80" s="148" t="s">
        <v>132</v>
      </c>
      <c r="H80" s="190" t="s">
        <v>49</v>
      </c>
      <c r="I80" s="468" t="s">
        <v>651</v>
      </c>
      <c r="J80" s="523"/>
      <c r="K80" s="484"/>
      <c r="L80" s="491">
        <f>SUM(L81,L82)</f>
        <v>0</v>
      </c>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3"/>
      <c r="AY80" s="443"/>
      <c r="AZ80" s="443"/>
      <c r="BA80" s="443"/>
    </row>
    <row r="81" spans="7:53">
      <c r="G81" s="148" t="s">
        <v>133</v>
      </c>
      <c r="H81" s="192" t="s">
        <v>511</v>
      </c>
      <c r="I81" s="460" t="s">
        <v>652</v>
      </c>
      <c r="J81" s="192">
        <v>1</v>
      </c>
      <c r="K81" s="484"/>
      <c r="L81" s="484"/>
      <c r="M81" s="480"/>
      <c r="N81" s="480"/>
      <c r="O81" s="480"/>
      <c r="P81" s="480"/>
      <c r="Q81" s="480"/>
      <c r="R81" s="480"/>
      <c r="S81" s="480"/>
      <c r="T81" s="480"/>
      <c r="U81" s="480"/>
      <c r="V81" s="480"/>
      <c r="W81" s="480"/>
      <c r="X81" s="480"/>
      <c r="Y81" s="480"/>
      <c r="Z81" s="480"/>
      <c r="AA81" s="480"/>
      <c r="AB81" s="480"/>
      <c r="AC81" s="480"/>
      <c r="AD81" s="480"/>
      <c r="AE81" s="480"/>
      <c r="AF81" s="480"/>
      <c r="AG81" s="480"/>
      <c r="AH81" s="480"/>
      <c r="AI81" s="480"/>
      <c r="AJ81" s="480"/>
      <c r="AK81" s="480"/>
      <c r="AL81" s="480"/>
      <c r="AM81" s="480"/>
      <c r="AN81" s="480"/>
      <c r="AO81" s="480"/>
      <c r="AP81" s="480"/>
      <c r="AQ81" s="480"/>
      <c r="AR81" s="480"/>
      <c r="AS81" s="480"/>
      <c r="AT81" s="480"/>
      <c r="AU81" s="480"/>
      <c r="AV81" s="480"/>
      <c r="AW81" s="480"/>
      <c r="AX81" s="480"/>
      <c r="AY81" s="480"/>
      <c r="AZ81" s="480"/>
      <c r="BA81" s="480"/>
    </row>
    <row r="82" spans="7:53">
      <c r="G82" s="148" t="s">
        <v>134</v>
      </c>
      <c r="H82" s="192" t="s">
        <v>512</v>
      </c>
      <c r="I82" s="460" t="s">
        <v>653</v>
      </c>
      <c r="J82" s="192">
        <v>0</v>
      </c>
      <c r="K82" s="484"/>
      <c r="L82" s="484"/>
      <c r="M82" s="48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0"/>
      <c r="AY82" s="480"/>
      <c r="AZ82" s="480"/>
      <c r="BA82" s="480"/>
    </row>
    <row r="83" spans="7:53" ht="13">
      <c r="G83" s="148" t="s">
        <v>135</v>
      </c>
      <c r="H83" s="190" t="s">
        <v>50</v>
      </c>
      <c r="I83" s="462" t="s">
        <v>220</v>
      </c>
      <c r="J83" s="528">
        <v>0.5</v>
      </c>
      <c r="K83" s="484"/>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0"/>
      <c r="AY83" s="480"/>
      <c r="AZ83" s="480"/>
      <c r="BA83" s="480"/>
    </row>
    <row r="84" spans="7:53" ht="13">
      <c r="G84" s="148" t="s">
        <v>9</v>
      </c>
      <c r="H84" s="190" t="s">
        <v>51</v>
      </c>
      <c r="I84" s="462" t="s">
        <v>221</v>
      </c>
      <c r="J84" s="529"/>
      <c r="K84" s="484"/>
      <c r="L84" s="443">
        <f>SUM(L57,L70,L78,L79,L80,L83)</f>
        <v>0</v>
      </c>
      <c r="M84" s="443">
        <f>SUM(M57,M70,M78,M79,M80,M83)</f>
        <v>0</v>
      </c>
      <c r="N84" s="443">
        <f>SUM(N57,N70,N78,N79,N80,N83)</f>
        <v>0</v>
      </c>
      <c r="O84" s="443">
        <f>SUM(O57,O70,O78,O79,O80,O83)</f>
        <v>0</v>
      </c>
      <c r="P84" s="443">
        <f>SUM(P57,P70,P78,P79,P80,P83)</f>
        <v>0</v>
      </c>
      <c r="Q84" s="443">
        <f>SUM(Q57,Q70,Q78,Q79,Q80,Q83)</f>
        <v>0</v>
      </c>
      <c r="R84" s="443">
        <f>SUM(R57,R70,R78,R79,R80,R83)</f>
        <v>0</v>
      </c>
      <c r="S84" s="443">
        <f>SUM(S57,S70,S78,S79,S80,S83)</f>
        <v>0</v>
      </c>
      <c r="T84" s="443">
        <f>SUM(T57,T70,T78,T79,T80,T83)</f>
        <v>0</v>
      </c>
      <c r="U84" s="443">
        <f>SUM(U57,U70,U78,U79,U80,U83)</f>
        <v>0</v>
      </c>
      <c r="V84" s="443">
        <f>SUM(V57,V70,V78,V79,V80,V83)</f>
        <v>0</v>
      </c>
      <c r="W84" s="443">
        <f>SUM(W57,W70,W78,W79,W80,W83)</f>
        <v>0</v>
      </c>
      <c r="X84" s="443">
        <f>SUM(X57,X70,X78,X79,X80,X83)</f>
        <v>0</v>
      </c>
      <c r="Y84" s="443">
        <f>SUM(Y57,Y70,Y78,Y79,Y80,Y83)</f>
        <v>0</v>
      </c>
      <c r="Z84" s="443">
        <f>SUM(Z57,Z70,Z78,Z79,Z80,Z83)</f>
        <v>0</v>
      </c>
      <c r="AA84" s="443">
        <f>SUM(AA57,AA70,AA78,AA79,AA80,AA83)</f>
        <v>0</v>
      </c>
      <c r="AB84" s="443">
        <f>SUM(AB57,AB70,AB78,AB79,AB80,AB83)</f>
        <v>0</v>
      </c>
      <c r="AC84" s="443">
        <f>SUM(AC57,AC70,AC78,AC79,AC80,AC83)</f>
        <v>0</v>
      </c>
      <c r="AD84" s="443">
        <f>SUM(AD57,AD70,AD78,AD79,AD80,AD83)</f>
        <v>0</v>
      </c>
      <c r="AE84" s="443">
        <f>SUM(AE57,AE70,AE78,AE79,AE80,AE83)</f>
        <v>0</v>
      </c>
      <c r="AF84" s="443">
        <f>SUM(AF57,AF70,AF78,AF79,AF80,AF83)</f>
        <v>0</v>
      </c>
      <c r="AG84" s="443">
        <f>SUM(AG57,AG70,AG78,AG79,AG80,AG83)</f>
        <v>0</v>
      </c>
      <c r="AH84" s="443">
        <f>SUM(AH57,AH70,AH78,AH79,AH80,AH83)</f>
        <v>0</v>
      </c>
      <c r="AI84" s="443">
        <f>SUM(AI57,AI70,AI78,AI79,AI80,AI83)</f>
        <v>0</v>
      </c>
      <c r="AJ84" s="443">
        <f>SUM(AJ57,AJ70,AJ78,AJ79,AJ80,AJ83)</f>
        <v>0</v>
      </c>
      <c r="AK84" s="443">
        <f>SUM(AK57,AK70,AK78,AK79,AK80,AK83)</f>
        <v>0</v>
      </c>
      <c r="AL84" s="443">
        <f>SUM(AL57,AL70,AL78,AL79,AL80,AL83)</f>
        <v>0</v>
      </c>
      <c r="AM84" s="443">
        <f>SUM(AM57,AM70,AM78,AM79,AM80,AM83)</f>
        <v>0</v>
      </c>
      <c r="AN84" s="443">
        <f>SUM(AN57,AN70,AN78,AN79,AN80,AN83)</f>
        <v>0</v>
      </c>
      <c r="AO84" s="443">
        <f>SUM(AO57,AO70,AO78,AO79,AO80,AO83)</f>
        <v>0</v>
      </c>
      <c r="AP84" s="443">
        <f>SUM(AP57,AP70,AP78,AP79,AP80,AP83)</f>
        <v>0</v>
      </c>
      <c r="AQ84" s="443">
        <f>SUM(AQ57,AQ70,AQ78,AQ79,AQ80,AQ83)</f>
        <v>0</v>
      </c>
      <c r="AR84" s="443">
        <f>SUM(AR57,AR70,AR78,AR79,AR80,AR83)</f>
        <v>0</v>
      </c>
      <c r="AS84" s="443">
        <f>SUM(AS57,AS70,AS78,AS79,AS80,AS83)</f>
        <v>0</v>
      </c>
      <c r="AT84" s="443">
        <f>SUM(AT57,AT70,AT78,AT79,AT80,AT83)</f>
        <v>0</v>
      </c>
      <c r="AU84" s="443">
        <f>SUM(AU57,AU70,AU78,AU79,AU80,AU83)</f>
        <v>0</v>
      </c>
      <c r="AV84" s="443">
        <f>SUM(AV57,AV70,AV78,AV79,AV80,AV83)</f>
        <v>0</v>
      </c>
      <c r="AW84" s="443">
        <f>SUM(AW57,AW70,AW78,AW79,AW80,AW83)</f>
        <v>0</v>
      </c>
      <c r="AX84" s="443">
        <f>SUM(AX57,AX70,AX78,AX79,AX80,AX83)</f>
        <v>0</v>
      </c>
      <c r="AY84" s="443">
        <f>SUM(AY57,AY70,AY78,AY79,AY80,AY83)</f>
        <v>0</v>
      </c>
      <c r="AZ84" s="443">
        <f>SUM(AZ57,AZ70,AZ78,AZ79,AZ80,AZ83)</f>
        <v>0</v>
      </c>
      <c r="BA84" s="443">
        <f>SUM(BA57,BA70,BA78,BA79,BA80,BA83)</f>
        <v>0</v>
      </c>
    </row>
    <row r="85" spans="7:53" ht="13">
      <c r="G85" s="148" t="s">
        <v>136</v>
      </c>
      <c r="H85" s="190" t="s">
        <v>52</v>
      </c>
      <c r="I85" s="272" t="s">
        <v>368</v>
      </c>
      <c r="J85" s="529"/>
      <c r="K85" s="484"/>
      <c r="L85" s="446">
        <f>L55+L84</f>
        <v>0</v>
      </c>
      <c r="M85" s="446">
        <f>M55+M84</f>
        <v>0</v>
      </c>
      <c r="N85" s="446">
        <f>N55+N84</f>
        <v>0</v>
      </c>
      <c r="O85" s="446">
        <f>O55+O84</f>
        <v>0</v>
      </c>
      <c r="P85" s="446">
        <f>P55+P84</f>
        <v>0</v>
      </c>
      <c r="Q85" s="446">
        <f>Q55+Q84</f>
        <v>0</v>
      </c>
      <c r="R85" s="446">
        <f>R55+R84</f>
        <v>0</v>
      </c>
      <c r="S85" s="446">
        <f>S55+S84</f>
        <v>0</v>
      </c>
      <c r="T85" s="446">
        <f>T55+T84</f>
        <v>0</v>
      </c>
      <c r="U85" s="446">
        <f>U55+U84</f>
        <v>0</v>
      </c>
      <c r="V85" s="446">
        <f>V55+V84</f>
        <v>0</v>
      </c>
      <c r="W85" s="446">
        <f>W55+W84</f>
        <v>0</v>
      </c>
      <c r="X85" s="446">
        <f>X55+X84</f>
        <v>0</v>
      </c>
      <c r="Y85" s="446">
        <f>Y55+Y84</f>
        <v>0</v>
      </c>
      <c r="Z85" s="446">
        <f>Z55+Z84</f>
        <v>0</v>
      </c>
      <c r="AA85" s="446">
        <f>AA55+AA84</f>
        <v>0</v>
      </c>
      <c r="AB85" s="446">
        <f>AB55+AB84</f>
        <v>0</v>
      </c>
      <c r="AC85" s="446">
        <f>AC55+AC84</f>
        <v>0</v>
      </c>
      <c r="AD85" s="446">
        <f>AD55+AD84</f>
        <v>0</v>
      </c>
      <c r="AE85" s="446">
        <f>AE55+AE84</f>
        <v>0</v>
      </c>
      <c r="AF85" s="446">
        <f>AF55+AF84</f>
        <v>0</v>
      </c>
      <c r="AG85" s="446">
        <f>AG55+AG84</f>
        <v>0</v>
      </c>
      <c r="AH85" s="446">
        <f>AH55+AH84</f>
        <v>0</v>
      </c>
      <c r="AI85" s="446">
        <f>AI55+AI84</f>
        <v>0</v>
      </c>
      <c r="AJ85" s="446">
        <f>AJ55+AJ84</f>
        <v>0</v>
      </c>
      <c r="AK85" s="446">
        <f>AK55+AK84</f>
        <v>0</v>
      </c>
      <c r="AL85" s="446">
        <f>AL55+AL84</f>
        <v>0</v>
      </c>
      <c r="AM85" s="446">
        <f>AM55+AM84</f>
        <v>0</v>
      </c>
      <c r="AN85" s="446">
        <f>AN55+AN84</f>
        <v>0</v>
      </c>
      <c r="AO85" s="446">
        <f>AO55+AO84</f>
        <v>0</v>
      </c>
      <c r="AP85" s="446">
        <f>AP55+AP84</f>
        <v>0</v>
      </c>
      <c r="AQ85" s="446">
        <f>AQ55+AQ84</f>
        <v>0</v>
      </c>
      <c r="AR85" s="446">
        <f>AR55+AR84</f>
        <v>0</v>
      </c>
      <c r="AS85" s="446">
        <f>AS55+AS84</f>
        <v>0</v>
      </c>
      <c r="AT85" s="446">
        <f>AT55+AT84</f>
        <v>0</v>
      </c>
      <c r="AU85" s="446">
        <f>AU55+AU84</f>
        <v>0</v>
      </c>
      <c r="AV85" s="446">
        <f>AV55+AV84</f>
        <v>0</v>
      </c>
      <c r="AW85" s="446">
        <f>AW55+AW84</f>
        <v>0</v>
      </c>
      <c r="AX85" s="446">
        <f>AX55+AX84</f>
        <v>0</v>
      </c>
      <c r="AY85" s="446">
        <f>AY55+AY84</f>
        <v>0</v>
      </c>
      <c r="AZ85" s="446">
        <f>AZ55+AZ84</f>
        <v>0</v>
      </c>
      <c r="BA85" s="446">
        <f>BA55+BA84</f>
        <v>0</v>
      </c>
    </row>
    <row r="86" spans="7:53" ht="13">
      <c r="G86" s="148" t="s">
        <v>137</v>
      </c>
      <c r="H86" s="190" t="s">
        <v>53</v>
      </c>
      <c r="I86" s="145" t="s">
        <v>268</v>
      </c>
      <c r="J86" s="530"/>
      <c r="K86" s="484"/>
      <c r="L86" s="446">
        <f>L85</f>
        <v>0</v>
      </c>
      <c r="M86" s="446">
        <f>L86+M85</f>
        <v>0</v>
      </c>
      <c r="N86" s="446">
        <f t="shared" ref="N86:S86" si="10">M86+N85</f>
        <v>0</v>
      </c>
      <c r="O86" s="446">
        <f t="shared" si="10"/>
        <v>0</v>
      </c>
      <c r="P86" s="446">
        <f t="shared" si="10"/>
        <v>0</v>
      </c>
      <c r="Q86" s="446">
        <f t="shared" si="10"/>
        <v>0</v>
      </c>
      <c r="R86" s="446">
        <f t="shared" si="10"/>
        <v>0</v>
      </c>
      <c r="S86" s="446">
        <f t="shared" si="10"/>
        <v>0</v>
      </c>
      <c r="T86" s="446">
        <f t="shared" ref="T86" si="11">S86+T85</f>
        <v>0</v>
      </c>
      <c r="U86" s="446">
        <f t="shared" ref="U86" si="12">T86+U85</f>
        <v>0</v>
      </c>
      <c r="V86" s="446">
        <f t="shared" ref="V86" si="13">U86+V85</f>
        <v>0</v>
      </c>
      <c r="W86" s="446">
        <f t="shared" ref="W86" si="14">V86+W85</f>
        <v>0</v>
      </c>
      <c r="X86" s="446">
        <f t="shared" ref="X86" si="15">W86+X85</f>
        <v>0</v>
      </c>
      <c r="Y86" s="446">
        <f t="shared" ref="Y86" si="16">X86+Y85</f>
        <v>0</v>
      </c>
      <c r="Z86" s="446">
        <f t="shared" ref="Z86" si="17">Y86+Z85</f>
        <v>0</v>
      </c>
      <c r="AA86" s="446">
        <f t="shared" ref="AA86" si="18">Z86+AA85</f>
        <v>0</v>
      </c>
      <c r="AB86" s="446">
        <f t="shared" ref="AB86" si="19">AA86+AB85</f>
        <v>0</v>
      </c>
      <c r="AC86" s="446">
        <f t="shared" ref="AC86" si="20">AB86+AC85</f>
        <v>0</v>
      </c>
      <c r="AD86" s="446">
        <f t="shared" ref="AD86" si="21">AC86+AD85</f>
        <v>0</v>
      </c>
      <c r="AE86" s="446">
        <f t="shared" ref="AE86" si="22">AD86+AE85</f>
        <v>0</v>
      </c>
      <c r="AF86" s="446">
        <f t="shared" ref="AF86" si="23">AE86+AF85</f>
        <v>0</v>
      </c>
      <c r="AG86" s="446">
        <f t="shared" ref="AG86" si="24">AF86+AG85</f>
        <v>0</v>
      </c>
      <c r="AH86" s="446">
        <f t="shared" ref="AH86" si="25">AG86+AH85</f>
        <v>0</v>
      </c>
      <c r="AI86" s="446">
        <f t="shared" ref="AI86" si="26">AH86+AI85</f>
        <v>0</v>
      </c>
      <c r="AJ86" s="446">
        <f t="shared" ref="AJ86" si="27">AI86+AJ85</f>
        <v>0</v>
      </c>
      <c r="AK86" s="446">
        <f t="shared" ref="AK86" si="28">AJ86+AK85</f>
        <v>0</v>
      </c>
      <c r="AL86" s="446">
        <f t="shared" ref="AL86" si="29">AK86+AL85</f>
        <v>0</v>
      </c>
      <c r="AM86" s="446">
        <f t="shared" ref="AM86" si="30">AL86+AM85</f>
        <v>0</v>
      </c>
      <c r="AN86" s="446">
        <f t="shared" ref="AN86" si="31">AM86+AN85</f>
        <v>0</v>
      </c>
      <c r="AO86" s="446">
        <f t="shared" ref="AO86" si="32">AN86+AO85</f>
        <v>0</v>
      </c>
      <c r="AP86" s="446">
        <f t="shared" ref="AP86" si="33">AO86+AP85</f>
        <v>0</v>
      </c>
      <c r="AQ86" s="446">
        <f t="shared" ref="AQ86" si="34">AP86+AQ85</f>
        <v>0</v>
      </c>
      <c r="AR86" s="446">
        <f t="shared" ref="AR86" si="35">AQ86+AR85</f>
        <v>0</v>
      </c>
      <c r="AS86" s="446">
        <f t="shared" ref="AS86" si="36">AR86+AS85</f>
        <v>0</v>
      </c>
      <c r="AT86" s="446">
        <f t="shared" ref="AT86" si="37">AS86+AT85</f>
        <v>0</v>
      </c>
      <c r="AU86" s="446">
        <f t="shared" ref="AU86" si="38">AT86+AU85</f>
        <v>0</v>
      </c>
      <c r="AV86" s="446">
        <f t="shared" ref="AV86" si="39">AU86+AV85</f>
        <v>0</v>
      </c>
      <c r="AW86" s="446">
        <f t="shared" ref="AW86" si="40">AV86+AW85</f>
        <v>0</v>
      </c>
      <c r="AX86" s="446">
        <f t="shared" ref="AX86" si="41">AW86+AX85</f>
        <v>0</v>
      </c>
      <c r="AY86" s="446">
        <f t="shared" ref="AY86" si="42">AX86+AY85</f>
        <v>0</v>
      </c>
      <c r="AZ86" s="446">
        <f t="shared" ref="AZ86" si="43">AY86+AZ85</f>
        <v>0</v>
      </c>
      <c r="BA86" s="446">
        <f t="shared" ref="BA86" si="44">AZ86+BA85</f>
        <v>0</v>
      </c>
    </row>
    <row r="87" spans="7:53" ht="39">
      <c r="G87" s="148" t="s">
        <v>138</v>
      </c>
      <c r="H87" s="190">
        <v>3</v>
      </c>
      <c r="I87" s="355" t="s">
        <v>54</v>
      </c>
      <c r="J87" s="348" t="s">
        <v>278</v>
      </c>
      <c r="K87" s="350" t="s">
        <v>192</v>
      </c>
      <c r="L87" s="350" t="s">
        <v>193</v>
      </c>
      <c r="M87" s="351" t="s">
        <v>405</v>
      </c>
      <c r="N87" s="350" t="s">
        <v>194</v>
      </c>
      <c r="O87" s="350" t="s">
        <v>195</v>
      </c>
      <c r="P87" s="350" t="s">
        <v>196</v>
      </c>
      <c r="Q87" s="350" t="s">
        <v>197</v>
      </c>
      <c r="R87" s="350" t="s">
        <v>198</v>
      </c>
      <c r="S87" s="350" t="s">
        <v>199</v>
      </c>
      <c r="T87" s="350" t="s">
        <v>345</v>
      </c>
      <c r="U87" s="350" t="s">
        <v>346</v>
      </c>
      <c r="V87" s="350" t="s">
        <v>347</v>
      </c>
      <c r="W87" s="350" t="s">
        <v>348</v>
      </c>
      <c r="X87" s="350" t="s">
        <v>349</v>
      </c>
      <c r="Y87" s="350" t="s">
        <v>350</v>
      </c>
      <c r="Z87" s="350" t="s">
        <v>351</v>
      </c>
      <c r="AA87" s="350" t="s">
        <v>352</v>
      </c>
      <c r="AB87" s="350" t="s">
        <v>353</v>
      </c>
      <c r="AC87" s="350" t="s">
        <v>354</v>
      </c>
      <c r="AD87" s="350" t="s">
        <v>355</v>
      </c>
      <c r="AE87" s="350" t="s">
        <v>356</v>
      </c>
      <c r="AF87" s="350" t="s">
        <v>357</v>
      </c>
      <c r="AG87" s="350" t="s">
        <v>358</v>
      </c>
      <c r="AH87" s="350" t="s">
        <v>359</v>
      </c>
      <c r="AI87" s="350" t="s">
        <v>360</v>
      </c>
      <c r="AJ87" s="350" t="s">
        <v>361</v>
      </c>
      <c r="AK87" s="350" t="s">
        <v>362</v>
      </c>
      <c r="AL87" s="350" t="s">
        <v>363</v>
      </c>
      <c r="AM87" s="350" t="s">
        <v>364</v>
      </c>
      <c r="AN87" s="350" t="s">
        <v>365</v>
      </c>
      <c r="AO87" s="350" t="s">
        <v>366</v>
      </c>
      <c r="AP87" s="350" t="s">
        <v>367</v>
      </c>
      <c r="AQ87" s="350" t="s">
        <v>200</v>
      </c>
      <c r="AR87" s="350" t="s">
        <v>237</v>
      </c>
      <c r="AS87" s="350" t="s">
        <v>202</v>
      </c>
      <c r="AT87" s="350" t="s">
        <v>203</v>
      </c>
      <c r="AU87" s="350" t="s">
        <v>204</v>
      </c>
      <c r="AV87" s="350" t="s">
        <v>205</v>
      </c>
      <c r="AW87" s="350" t="s">
        <v>206</v>
      </c>
      <c r="AX87" s="350" t="s">
        <v>207</v>
      </c>
      <c r="AY87" s="350" t="s">
        <v>208</v>
      </c>
      <c r="AZ87" s="350" t="s">
        <v>238</v>
      </c>
      <c r="BA87" s="350" t="s">
        <v>210</v>
      </c>
    </row>
    <row r="88" spans="7:53" ht="13">
      <c r="G88" s="148" t="s">
        <v>139</v>
      </c>
      <c r="H88" s="190" t="s">
        <v>55</v>
      </c>
      <c r="I88" s="468" t="s">
        <v>222</v>
      </c>
      <c r="J88" s="192">
        <v>1</v>
      </c>
      <c r="K88" s="496"/>
      <c r="L88" s="342"/>
      <c r="M88" s="342"/>
      <c r="N88" s="342"/>
      <c r="O88" s="342"/>
      <c r="P88" s="342"/>
      <c r="Q88" s="342"/>
      <c r="R88" s="342"/>
      <c r="S88" s="342"/>
      <c r="T88" s="342"/>
      <c r="U88" s="342"/>
      <c r="V88" s="342"/>
      <c r="W88" s="342"/>
      <c r="X88" s="342"/>
      <c r="Y88" s="342"/>
      <c r="Z88" s="342"/>
      <c r="AA88" s="342"/>
      <c r="AB88" s="342"/>
      <c r="AC88" s="342"/>
      <c r="AD88" s="342"/>
      <c r="AE88" s="342"/>
      <c r="AF88" s="342"/>
      <c r="AG88" s="342"/>
      <c r="AH88" s="342"/>
      <c r="AI88" s="342"/>
      <c r="AJ88" s="342"/>
      <c r="AK88" s="342"/>
      <c r="AL88" s="342"/>
      <c r="AM88" s="342"/>
      <c r="AN88" s="342"/>
      <c r="AO88" s="342"/>
      <c r="AP88" s="342"/>
      <c r="AQ88" s="342"/>
      <c r="AR88" s="342"/>
      <c r="AS88" s="342"/>
      <c r="AT88" s="342"/>
      <c r="AU88" s="342"/>
      <c r="AV88" s="342"/>
      <c r="AW88" s="342"/>
      <c r="AX88" s="342"/>
      <c r="AY88" s="342"/>
      <c r="AZ88" s="342"/>
      <c r="BA88" s="342"/>
    </row>
    <row r="89" spans="7:53" ht="26">
      <c r="G89" s="148" t="s">
        <v>140</v>
      </c>
      <c r="H89" s="190" t="s">
        <v>223</v>
      </c>
      <c r="I89" s="468" t="s">
        <v>633</v>
      </c>
      <c r="J89" s="192">
        <v>1</v>
      </c>
      <c r="K89" s="496"/>
      <c r="L89" s="342"/>
      <c r="M89" s="496"/>
      <c r="N89" s="342"/>
      <c r="O89" s="342"/>
      <c r="P89" s="342"/>
      <c r="Q89" s="342"/>
      <c r="R89" s="342"/>
      <c r="S89" s="342"/>
      <c r="T89" s="342"/>
      <c r="U89" s="342"/>
      <c r="V89" s="342"/>
      <c r="W89" s="342"/>
      <c r="X89" s="342"/>
      <c r="Y89" s="342"/>
      <c r="Z89" s="342"/>
      <c r="AA89" s="342"/>
      <c r="AB89" s="342"/>
      <c r="AC89" s="342"/>
      <c r="AD89" s="342"/>
      <c r="AE89" s="342"/>
      <c r="AF89" s="342"/>
      <c r="AG89" s="342"/>
      <c r="AH89" s="342"/>
      <c r="AI89" s="342"/>
      <c r="AJ89" s="342"/>
      <c r="AK89" s="342"/>
      <c r="AL89" s="342"/>
      <c r="AM89" s="342"/>
      <c r="AN89" s="342"/>
      <c r="AO89" s="342"/>
      <c r="AP89" s="342"/>
      <c r="AQ89" s="342"/>
      <c r="AR89" s="342"/>
      <c r="AS89" s="342"/>
      <c r="AT89" s="342"/>
      <c r="AU89" s="342"/>
      <c r="AV89" s="342"/>
      <c r="AW89" s="342"/>
      <c r="AX89" s="342"/>
      <c r="AY89" s="342"/>
      <c r="AZ89" s="342"/>
      <c r="BA89" s="342"/>
    </row>
    <row r="90" spans="7:53" s="375" customFormat="1" ht="13">
      <c r="G90" s="148" t="s">
        <v>141</v>
      </c>
      <c r="H90" s="190" t="s">
        <v>56</v>
      </c>
      <c r="I90" s="468" t="s">
        <v>634</v>
      </c>
      <c r="J90" s="190">
        <v>1</v>
      </c>
      <c r="K90" s="442">
        <f>SUM(K91:K93)</f>
        <v>0</v>
      </c>
      <c r="L90" s="442">
        <f t="shared" ref="L90:BA90" si="45">SUM(L91:L93)</f>
        <v>0</v>
      </c>
      <c r="M90" s="442">
        <f t="shared" si="45"/>
        <v>0</v>
      </c>
      <c r="N90" s="442">
        <f t="shared" si="45"/>
        <v>0</v>
      </c>
      <c r="O90" s="442">
        <f t="shared" si="45"/>
        <v>0</v>
      </c>
      <c r="P90" s="442">
        <f t="shared" si="45"/>
        <v>0</v>
      </c>
      <c r="Q90" s="442">
        <f t="shared" si="45"/>
        <v>0</v>
      </c>
      <c r="R90" s="442">
        <f t="shared" si="45"/>
        <v>0</v>
      </c>
      <c r="S90" s="442">
        <f t="shared" si="45"/>
        <v>0</v>
      </c>
      <c r="T90" s="442">
        <f t="shared" si="45"/>
        <v>0</v>
      </c>
      <c r="U90" s="442">
        <f t="shared" si="45"/>
        <v>0</v>
      </c>
      <c r="V90" s="442">
        <f t="shared" si="45"/>
        <v>0</v>
      </c>
      <c r="W90" s="442">
        <f t="shared" si="45"/>
        <v>0</v>
      </c>
      <c r="X90" s="442">
        <f t="shared" si="45"/>
        <v>0</v>
      </c>
      <c r="Y90" s="442">
        <f t="shared" si="45"/>
        <v>0</v>
      </c>
      <c r="Z90" s="442">
        <f t="shared" si="45"/>
        <v>0</v>
      </c>
      <c r="AA90" s="442">
        <f t="shared" si="45"/>
        <v>0</v>
      </c>
      <c r="AB90" s="442">
        <f t="shared" si="45"/>
        <v>0</v>
      </c>
      <c r="AC90" s="442">
        <f t="shared" si="45"/>
        <v>0</v>
      </c>
      <c r="AD90" s="442">
        <f t="shared" si="45"/>
        <v>0</v>
      </c>
      <c r="AE90" s="442">
        <f t="shared" si="45"/>
        <v>0</v>
      </c>
      <c r="AF90" s="442">
        <f t="shared" si="45"/>
        <v>0</v>
      </c>
      <c r="AG90" s="442">
        <f t="shared" si="45"/>
        <v>0</v>
      </c>
      <c r="AH90" s="442">
        <f t="shared" si="45"/>
        <v>0</v>
      </c>
      <c r="AI90" s="442">
        <f t="shared" si="45"/>
        <v>0</v>
      </c>
      <c r="AJ90" s="442">
        <f t="shared" si="45"/>
        <v>0</v>
      </c>
      <c r="AK90" s="442">
        <f t="shared" si="45"/>
        <v>0</v>
      </c>
      <c r="AL90" s="442">
        <f t="shared" si="45"/>
        <v>0</v>
      </c>
      <c r="AM90" s="442">
        <f t="shared" si="45"/>
        <v>0</v>
      </c>
      <c r="AN90" s="442">
        <f t="shared" si="45"/>
        <v>0</v>
      </c>
      <c r="AO90" s="442">
        <f t="shared" si="45"/>
        <v>0</v>
      </c>
      <c r="AP90" s="442">
        <f t="shared" si="45"/>
        <v>0</v>
      </c>
      <c r="AQ90" s="442">
        <f t="shared" si="45"/>
        <v>0</v>
      </c>
      <c r="AR90" s="442">
        <f t="shared" si="45"/>
        <v>0</v>
      </c>
      <c r="AS90" s="442">
        <f t="shared" si="45"/>
        <v>0</v>
      </c>
      <c r="AT90" s="442">
        <f t="shared" si="45"/>
        <v>0</v>
      </c>
      <c r="AU90" s="442">
        <f t="shared" si="45"/>
        <v>0</v>
      </c>
      <c r="AV90" s="442">
        <f t="shared" si="45"/>
        <v>0</v>
      </c>
      <c r="AW90" s="442">
        <f t="shared" si="45"/>
        <v>0</v>
      </c>
      <c r="AX90" s="442">
        <f t="shared" si="45"/>
        <v>0</v>
      </c>
      <c r="AY90" s="442">
        <f t="shared" si="45"/>
        <v>0</v>
      </c>
      <c r="AZ90" s="442">
        <f t="shared" si="45"/>
        <v>0</v>
      </c>
      <c r="BA90" s="442">
        <f t="shared" si="45"/>
        <v>0</v>
      </c>
    </row>
    <row r="91" spans="7:53" ht="54" customHeight="1">
      <c r="G91" s="148" t="s">
        <v>142</v>
      </c>
      <c r="H91" s="192" t="s">
        <v>515</v>
      </c>
      <c r="I91" s="470" t="s">
        <v>635</v>
      </c>
      <c r="J91" s="192">
        <v>1</v>
      </c>
      <c r="K91" s="496"/>
      <c r="L91" s="496"/>
      <c r="M91" s="496"/>
      <c r="N91" s="496"/>
      <c r="O91" s="496"/>
      <c r="P91" s="496"/>
      <c r="Q91" s="496"/>
      <c r="R91" s="496"/>
      <c r="S91" s="496"/>
      <c r="T91" s="496"/>
      <c r="U91" s="496"/>
      <c r="V91" s="496"/>
      <c r="W91" s="496"/>
      <c r="X91" s="496"/>
      <c r="Y91" s="496"/>
      <c r="Z91" s="496"/>
      <c r="AA91" s="496"/>
      <c r="AB91" s="496"/>
      <c r="AC91" s="496"/>
      <c r="AD91" s="496"/>
      <c r="AE91" s="496"/>
      <c r="AF91" s="496"/>
      <c r="AG91" s="496"/>
      <c r="AH91" s="496"/>
      <c r="AI91" s="496"/>
      <c r="AJ91" s="496"/>
      <c r="AK91" s="496"/>
      <c r="AL91" s="496"/>
      <c r="AM91" s="496"/>
      <c r="AN91" s="496"/>
      <c r="AO91" s="496"/>
      <c r="AP91" s="496"/>
      <c r="AQ91" s="496"/>
      <c r="AR91" s="496"/>
      <c r="AS91" s="496"/>
      <c r="AT91" s="496"/>
      <c r="AU91" s="496"/>
      <c r="AV91" s="496"/>
      <c r="AW91" s="496"/>
      <c r="AX91" s="496"/>
      <c r="AY91" s="496"/>
      <c r="AZ91" s="496"/>
      <c r="BA91" s="496"/>
    </row>
    <row r="92" spans="7:53" ht="54.5" customHeight="1">
      <c r="G92" s="166" t="s">
        <v>143</v>
      </c>
      <c r="H92" s="192" t="s">
        <v>516</v>
      </c>
      <c r="I92" s="543" t="s">
        <v>636</v>
      </c>
      <c r="J92" s="192">
        <v>1</v>
      </c>
      <c r="K92" s="496"/>
      <c r="L92" s="496"/>
      <c r="M92" s="496"/>
      <c r="N92" s="496"/>
      <c r="O92" s="496"/>
      <c r="P92" s="496"/>
      <c r="Q92" s="496"/>
      <c r="R92" s="496"/>
      <c r="S92" s="496"/>
      <c r="T92" s="496"/>
      <c r="U92" s="496"/>
      <c r="V92" s="496"/>
      <c r="W92" s="496"/>
      <c r="X92" s="496"/>
      <c r="Y92" s="496"/>
      <c r="Z92" s="496"/>
      <c r="AA92" s="496"/>
      <c r="AB92" s="496"/>
      <c r="AC92" s="496"/>
      <c r="AD92" s="496"/>
      <c r="AE92" s="496"/>
      <c r="AF92" s="496"/>
      <c r="AG92" s="496"/>
      <c r="AH92" s="496"/>
      <c r="AI92" s="496"/>
      <c r="AJ92" s="496"/>
      <c r="AK92" s="496"/>
      <c r="AL92" s="496"/>
      <c r="AM92" s="496"/>
      <c r="AN92" s="496"/>
      <c r="AO92" s="496"/>
      <c r="AP92" s="496"/>
      <c r="AQ92" s="496"/>
      <c r="AR92" s="496"/>
      <c r="AS92" s="496"/>
      <c r="AT92" s="496"/>
      <c r="AU92" s="496"/>
      <c r="AV92" s="496"/>
      <c r="AW92" s="496"/>
      <c r="AX92" s="496"/>
      <c r="AY92" s="496"/>
      <c r="AZ92" s="496"/>
      <c r="BA92" s="496"/>
    </row>
    <row r="93" spans="7:53" ht="37.5">
      <c r="G93" s="148" t="s">
        <v>144</v>
      </c>
      <c r="H93" s="192" t="s">
        <v>517</v>
      </c>
      <c r="I93" s="543" t="s">
        <v>637</v>
      </c>
      <c r="J93" s="192">
        <v>1</v>
      </c>
      <c r="K93" s="496"/>
      <c r="L93" s="496"/>
      <c r="M93" s="496"/>
      <c r="N93" s="496"/>
      <c r="O93" s="496"/>
      <c r="P93" s="496"/>
      <c r="Q93" s="496"/>
      <c r="R93" s="496"/>
      <c r="S93" s="496"/>
      <c r="T93" s="496"/>
      <c r="U93" s="496"/>
      <c r="V93" s="496"/>
      <c r="W93" s="496"/>
      <c r="X93" s="496"/>
      <c r="Y93" s="496"/>
      <c r="Z93" s="496"/>
      <c r="AA93" s="496"/>
      <c r="AB93" s="496"/>
      <c r="AC93" s="496"/>
      <c r="AD93" s="496"/>
      <c r="AE93" s="496"/>
      <c r="AF93" s="496"/>
      <c r="AG93" s="496"/>
      <c r="AH93" s="496"/>
      <c r="AI93" s="496"/>
      <c r="AJ93" s="496"/>
      <c r="AK93" s="496"/>
      <c r="AL93" s="496"/>
      <c r="AM93" s="496"/>
      <c r="AN93" s="496"/>
      <c r="AO93" s="496"/>
      <c r="AP93" s="496"/>
      <c r="AQ93" s="496"/>
      <c r="AR93" s="496"/>
      <c r="AS93" s="496"/>
      <c r="AT93" s="496"/>
      <c r="AU93" s="496"/>
      <c r="AV93" s="496"/>
      <c r="AW93" s="496"/>
      <c r="AX93" s="496"/>
      <c r="AY93" s="496"/>
      <c r="AZ93" s="496"/>
      <c r="BA93" s="496"/>
    </row>
    <row r="94" spans="7:53" s="375" customFormat="1" ht="13">
      <c r="G94" s="148" t="s">
        <v>10</v>
      </c>
      <c r="H94" s="190" t="s">
        <v>224</v>
      </c>
      <c r="I94" s="468" t="s">
        <v>445</v>
      </c>
      <c r="J94" s="190">
        <v>0.85</v>
      </c>
      <c r="K94" s="442">
        <f>SUM(K95:K96)</f>
        <v>0</v>
      </c>
      <c r="L94" s="442">
        <v>0</v>
      </c>
      <c r="M94" s="442">
        <v>0</v>
      </c>
      <c r="N94" s="442">
        <v>0</v>
      </c>
      <c r="O94" s="442">
        <v>0</v>
      </c>
      <c r="P94" s="442">
        <v>0</v>
      </c>
      <c r="Q94" s="442">
        <v>0</v>
      </c>
      <c r="R94" s="442">
        <v>0</v>
      </c>
      <c r="S94" s="442">
        <v>0</v>
      </c>
      <c r="T94" s="442">
        <v>0</v>
      </c>
      <c r="U94" s="442">
        <v>0</v>
      </c>
      <c r="V94" s="442">
        <v>0</v>
      </c>
      <c r="W94" s="442">
        <v>0</v>
      </c>
      <c r="X94" s="442">
        <v>0</v>
      </c>
      <c r="Y94" s="442">
        <v>0</v>
      </c>
      <c r="Z94" s="442">
        <v>0</v>
      </c>
      <c r="AA94" s="442">
        <v>0</v>
      </c>
      <c r="AB94" s="442">
        <v>0</v>
      </c>
      <c r="AC94" s="442">
        <v>0</v>
      </c>
      <c r="AD94" s="442">
        <v>0</v>
      </c>
      <c r="AE94" s="442">
        <v>0</v>
      </c>
      <c r="AF94" s="442">
        <v>0</v>
      </c>
      <c r="AG94" s="442">
        <v>0</v>
      </c>
      <c r="AH94" s="442">
        <v>0</v>
      </c>
      <c r="AI94" s="442">
        <v>0</v>
      </c>
      <c r="AJ94" s="442">
        <v>0</v>
      </c>
      <c r="AK94" s="442">
        <v>0</v>
      </c>
      <c r="AL94" s="442">
        <v>0</v>
      </c>
      <c r="AM94" s="442">
        <v>0</v>
      </c>
      <c r="AN94" s="442">
        <v>0</v>
      </c>
      <c r="AO94" s="442">
        <v>0</v>
      </c>
      <c r="AP94" s="442">
        <v>0</v>
      </c>
      <c r="AQ94" s="442">
        <v>0</v>
      </c>
      <c r="AR94" s="442">
        <v>0</v>
      </c>
      <c r="AS94" s="442">
        <v>0</v>
      </c>
      <c r="AT94" s="442">
        <v>0</v>
      </c>
      <c r="AU94" s="442">
        <v>0</v>
      </c>
      <c r="AV94" s="442">
        <v>0</v>
      </c>
      <c r="AW94" s="442">
        <v>0</v>
      </c>
      <c r="AX94" s="442">
        <v>0</v>
      </c>
      <c r="AY94" s="442">
        <v>0</v>
      </c>
      <c r="AZ94" s="442">
        <v>0</v>
      </c>
      <c r="BA94" s="442">
        <v>0</v>
      </c>
    </row>
    <row r="95" spans="7:53" ht="50">
      <c r="G95" s="148" t="s">
        <v>145</v>
      </c>
      <c r="H95" s="192" t="s">
        <v>513</v>
      </c>
      <c r="I95" s="470" t="s">
        <v>668</v>
      </c>
      <c r="J95" s="192">
        <v>0.85</v>
      </c>
      <c r="K95" s="496"/>
      <c r="L95" s="496"/>
      <c r="M95" s="496"/>
      <c r="N95" s="496"/>
      <c r="O95" s="496"/>
      <c r="P95" s="496"/>
      <c r="Q95" s="496"/>
      <c r="R95" s="496"/>
      <c r="S95" s="496"/>
      <c r="T95" s="496"/>
      <c r="U95" s="496"/>
      <c r="V95" s="496"/>
      <c r="W95" s="496"/>
      <c r="X95" s="496"/>
      <c r="Y95" s="496"/>
      <c r="Z95" s="496"/>
      <c r="AA95" s="496"/>
      <c r="AB95" s="496"/>
      <c r="AC95" s="496"/>
      <c r="AD95" s="496"/>
      <c r="AE95" s="496"/>
      <c r="AF95" s="496"/>
      <c r="AG95" s="496"/>
      <c r="AH95" s="496"/>
      <c r="AI95" s="496"/>
      <c r="AJ95" s="496"/>
      <c r="AK95" s="496"/>
      <c r="AL95" s="496"/>
      <c r="AM95" s="496"/>
      <c r="AN95" s="496"/>
      <c r="AO95" s="496"/>
      <c r="AP95" s="496"/>
      <c r="AQ95" s="496"/>
      <c r="AR95" s="496"/>
      <c r="AS95" s="496"/>
      <c r="AT95" s="496"/>
      <c r="AU95" s="496"/>
      <c r="AV95" s="496"/>
      <c r="AW95" s="496"/>
      <c r="AX95" s="496"/>
      <c r="AY95" s="496"/>
      <c r="AZ95" s="496"/>
      <c r="BA95" s="496"/>
    </row>
    <row r="96" spans="7:53" ht="50.5">
      <c r="G96" s="166" t="s">
        <v>146</v>
      </c>
      <c r="H96" s="192" t="s">
        <v>514</v>
      </c>
      <c r="I96" s="470" t="s">
        <v>669</v>
      </c>
      <c r="J96" s="192">
        <v>0.85</v>
      </c>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496"/>
      <c r="AY96" s="496"/>
      <c r="AZ96" s="496"/>
      <c r="BA96" s="496"/>
    </row>
    <row r="97" spans="4:53" s="375" customFormat="1" ht="13">
      <c r="G97" s="148" t="s">
        <v>147</v>
      </c>
      <c r="H97" s="190">
        <v>3.5</v>
      </c>
      <c r="I97" s="468" t="s">
        <v>230</v>
      </c>
      <c r="J97" s="190">
        <v>0.75</v>
      </c>
      <c r="K97" s="442">
        <f>SUM(K98:K101)</f>
        <v>0</v>
      </c>
      <c r="L97" s="442">
        <f t="shared" ref="L97:BA97" si="46">SUM(L98:L101)</f>
        <v>0</v>
      </c>
      <c r="M97" s="442">
        <f t="shared" si="46"/>
        <v>0</v>
      </c>
      <c r="N97" s="442">
        <f t="shared" si="46"/>
        <v>0</v>
      </c>
      <c r="O97" s="442">
        <f t="shared" si="46"/>
        <v>0</v>
      </c>
      <c r="P97" s="442">
        <f t="shared" si="46"/>
        <v>0</v>
      </c>
      <c r="Q97" s="442">
        <f t="shared" si="46"/>
        <v>0</v>
      </c>
      <c r="R97" s="442">
        <f t="shared" si="46"/>
        <v>0</v>
      </c>
      <c r="S97" s="442">
        <f t="shared" si="46"/>
        <v>0</v>
      </c>
      <c r="T97" s="442">
        <f t="shared" si="46"/>
        <v>0</v>
      </c>
      <c r="U97" s="442">
        <f t="shared" si="46"/>
        <v>0</v>
      </c>
      <c r="V97" s="442">
        <f t="shared" si="46"/>
        <v>0</v>
      </c>
      <c r="W97" s="442">
        <f t="shared" si="46"/>
        <v>0</v>
      </c>
      <c r="X97" s="442">
        <f t="shared" si="46"/>
        <v>0</v>
      </c>
      <c r="Y97" s="442">
        <f t="shared" si="46"/>
        <v>0</v>
      </c>
      <c r="Z97" s="442">
        <f t="shared" si="46"/>
        <v>0</v>
      </c>
      <c r="AA97" s="442">
        <f t="shared" si="46"/>
        <v>0</v>
      </c>
      <c r="AB97" s="442">
        <f t="shared" si="46"/>
        <v>0</v>
      </c>
      <c r="AC97" s="442">
        <f t="shared" si="46"/>
        <v>0</v>
      </c>
      <c r="AD97" s="442">
        <f t="shared" si="46"/>
        <v>0</v>
      </c>
      <c r="AE97" s="442">
        <f t="shared" si="46"/>
        <v>0</v>
      </c>
      <c r="AF97" s="442">
        <f t="shared" si="46"/>
        <v>0</v>
      </c>
      <c r="AG97" s="442">
        <f t="shared" si="46"/>
        <v>0</v>
      </c>
      <c r="AH97" s="442">
        <f t="shared" si="46"/>
        <v>0</v>
      </c>
      <c r="AI97" s="442">
        <f t="shared" si="46"/>
        <v>0</v>
      </c>
      <c r="AJ97" s="442">
        <f t="shared" si="46"/>
        <v>0</v>
      </c>
      <c r="AK97" s="442">
        <f t="shared" si="46"/>
        <v>0</v>
      </c>
      <c r="AL97" s="442">
        <f t="shared" si="46"/>
        <v>0</v>
      </c>
      <c r="AM97" s="442">
        <f t="shared" si="46"/>
        <v>0</v>
      </c>
      <c r="AN97" s="442">
        <f t="shared" si="46"/>
        <v>0</v>
      </c>
      <c r="AO97" s="442">
        <f t="shared" si="46"/>
        <v>0</v>
      </c>
      <c r="AP97" s="442">
        <f t="shared" si="46"/>
        <v>0</v>
      </c>
      <c r="AQ97" s="442">
        <f t="shared" si="46"/>
        <v>0</v>
      </c>
      <c r="AR97" s="442">
        <f t="shared" si="46"/>
        <v>0</v>
      </c>
      <c r="AS97" s="442">
        <f t="shared" si="46"/>
        <v>0</v>
      </c>
      <c r="AT97" s="442">
        <f t="shared" si="46"/>
        <v>0</v>
      </c>
      <c r="AU97" s="442">
        <f t="shared" si="46"/>
        <v>0</v>
      </c>
      <c r="AV97" s="442">
        <f t="shared" si="46"/>
        <v>0</v>
      </c>
      <c r="AW97" s="442">
        <f t="shared" si="46"/>
        <v>0</v>
      </c>
      <c r="AX97" s="442">
        <f t="shared" si="46"/>
        <v>0</v>
      </c>
      <c r="AY97" s="442">
        <f t="shared" si="46"/>
        <v>0</v>
      </c>
      <c r="AZ97" s="442">
        <f t="shared" si="46"/>
        <v>0</v>
      </c>
      <c r="BA97" s="442">
        <f t="shared" si="46"/>
        <v>0</v>
      </c>
    </row>
    <row r="98" spans="4:53" ht="25">
      <c r="G98" s="148" t="s">
        <v>148</v>
      </c>
      <c r="H98" s="192" t="s">
        <v>518</v>
      </c>
      <c r="I98" s="470" t="s">
        <v>638</v>
      </c>
      <c r="J98" s="192">
        <v>0.75</v>
      </c>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496"/>
      <c r="AY98" s="496"/>
      <c r="AZ98" s="496"/>
      <c r="BA98" s="496"/>
    </row>
    <row r="99" spans="4:53" ht="37.5">
      <c r="G99" s="166" t="s">
        <v>149</v>
      </c>
      <c r="H99" s="192" t="s">
        <v>519</v>
      </c>
      <c r="I99" s="543" t="s">
        <v>639</v>
      </c>
      <c r="J99" s="192">
        <v>0.5</v>
      </c>
      <c r="K99" s="496"/>
      <c r="L99" s="496"/>
      <c r="M99" s="496"/>
      <c r="N99" s="496"/>
      <c r="O99" s="496"/>
      <c r="P99" s="496"/>
      <c r="Q99" s="496"/>
      <c r="R99" s="496"/>
      <c r="S99" s="496"/>
      <c r="T99" s="496"/>
      <c r="U99" s="496"/>
      <c r="V99" s="496"/>
      <c r="W99" s="496"/>
      <c r="X99" s="496"/>
      <c r="Y99" s="496"/>
      <c r="Z99" s="496"/>
      <c r="AA99" s="496"/>
      <c r="AB99" s="496"/>
      <c r="AC99" s="496"/>
      <c r="AD99" s="496"/>
      <c r="AE99" s="496"/>
      <c r="AF99" s="496"/>
      <c r="AG99" s="496"/>
      <c r="AH99" s="496"/>
      <c r="AI99" s="496"/>
      <c r="AJ99" s="496"/>
      <c r="AK99" s="496"/>
      <c r="AL99" s="496"/>
      <c r="AM99" s="496"/>
      <c r="AN99" s="496"/>
      <c r="AO99" s="496"/>
      <c r="AP99" s="496"/>
      <c r="AQ99" s="496"/>
      <c r="AR99" s="496"/>
      <c r="AS99" s="496"/>
      <c r="AT99" s="496"/>
      <c r="AU99" s="496"/>
      <c r="AV99" s="496"/>
      <c r="AW99" s="496"/>
      <c r="AX99" s="496"/>
      <c r="AY99" s="496"/>
      <c r="AZ99" s="496"/>
      <c r="BA99" s="496"/>
    </row>
    <row r="100" spans="4:53" ht="25">
      <c r="G100" s="148" t="s">
        <v>150</v>
      </c>
      <c r="H100" s="192" t="s">
        <v>520</v>
      </c>
      <c r="I100" s="543" t="s">
        <v>640</v>
      </c>
      <c r="J100" s="192">
        <v>0.5</v>
      </c>
      <c r="K100" s="496"/>
      <c r="L100" s="496"/>
      <c r="M100" s="496"/>
      <c r="N100" s="496"/>
      <c r="O100" s="496"/>
      <c r="P100" s="496"/>
      <c r="Q100" s="496"/>
      <c r="R100" s="496"/>
      <c r="S100" s="496"/>
      <c r="T100" s="496"/>
      <c r="U100" s="496"/>
      <c r="V100" s="496"/>
      <c r="W100" s="496"/>
      <c r="X100" s="496"/>
      <c r="Y100" s="496"/>
      <c r="Z100" s="496"/>
      <c r="AA100" s="496"/>
      <c r="AB100" s="496"/>
      <c r="AC100" s="496"/>
      <c r="AD100" s="496"/>
      <c r="AE100" s="496"/>
      <c r="AF100" s="496"/>
      <c r="AG100" s="496"/>
      <c r="AH100" s="496"/>
      <c r="AI100" s="496"/>
      <c r="AJ100" s="496"/>
      <c r="AK100" s="496"/>
      <c r="AL100" s="496"/>
      <c r="AM100" s="496"/>
      <c r="AN100" s="496"/>
      <c r="AO100" s="496"/>
      <c r="AP100" s="496"/>
      <c r="AQ100" s="496"/>
      <c r="AR100" s="496"/>
      <c r="AS100" s="496"/>
      <c r="AT100" s="496"/>
      <c r="AU100" s="496"/>
      <c r="AV100" s="496"/>
      <c r="AW100" s="496"/>
      <c r="AX100" s="496"/>
      <c r="AY100" s="496"/>
      <c r="AZ100" s="496"/>
      <c r="BA100" s="496"/>
    </row>
    <row r="101" spans="4:53" ht="25">
      <c r="G101" s="148" t="s">
        <v>151</v>
      </c>
      <c r="H101" s="192" t="s">
        <v>521</v>
      </c>
      <c r="I101" s="543" t="s">
        <v>641</v>
      </c>
      <c r="J101" s="192">
        <v>0.5</v>
      </c>
      <c r="K101" s="496"/>
      <c r="L101" s="498"/>
      <c r="M101" s="498"/>
      <c r="N101" s="498"/>
      <c r="O101" s="498"/>
      <c r="P101" s="498"/>
      <c r="Q101" s="498"/>
      <c r="R101" s="498"/>
      <c r="S101" s="498"/>
      <c r="T101" s="498"/>
      <c r="U101" s="498"/>
      <c r="V101" s="498"/>
      <c r="W101" s="498"/>
      <c r="X101" s="498"/>
      <c r="Y101" s="498"/>
      <c r="Z101" s="498"/>
      <c r="AA101" s="498"/>
      <c r="AB101" s="498"/>
      <c r="AC101" s="498"/>
      <c r="AD101" s="498"/>
      <c r="AE101" s="498"/>
      <c r="AF101" s="498"/>
      <c r="AG101" s="498"/>
      <c r="AH101" s="498"/>
      <c r="AI101" s="498"/>
      <c r="AJ101" s="498"/>
      <c r="AK101" s="498"/>
      <c r="AL101" s="498"/>
      <c r="AM101" s="498"/>
      <c r="AN101" s="498"/>
      <c r="AO101" s="498"/>
      <c r="AP101" s="498"/>
      <c r="AQ101" s="498"/>
      <c r="AR101" s="498"/>
      <c r="AS101" s="498"/>
      <c r="AT101" s="498"/>
      <c r="AU101" s="498"/>
      <c r="AV101" s="498"/>
      <c r="AW101" s="498"/>
      <c r="AX101" s="498"/>
      <c r="AY101" s="498"/>
      <c r="AZ101" s="498"/>
      <c r="BA101" s="498"/>
    </row>
    <row r="102" spans="4:53" ht="13">
      <c r="D102" s="373"/>
      <c r="G102" s="148" t="s">
        <v>152</v>
      </c>
      <c r="H102" s="190">
        <v>3.6</v>
      </c>
      <c r="I102" s="468" t="s">
        <v>432</v>
      </c>
      <c r="J102" s="192">
        <v>0</v>
      </c>
      <c r="K102" s="496"/>
      <c r="L102" s="496"/>
      <c r="M102" s="496"/>
      <c r="N102" s="496"/>
      <c r="O102" s="496"/>
      <c r="P102" s="496"/>
      <c r="Q102" s="496"/>
      <c r="R102" s="496"/>
      <c r="S102" s="496"/>
      <c r="T102" s="496"/>
      <c r="U102" s="496"/>
      <c r="V102" s="496"/>
      <c r="W102" s="496"/>
      <c r="X102" s="496"/>
      <c r="Y102" s="496"/>
      <c r="Z102" s="496"/>
      <c r="AA102" s="496"/>
      <c r="AB102" s="496"/>
      <c r="AC102" s="496"/>
      <c r="AD102" s="496"/>
      <c r="AE102" s="496"/>
      <c r="AF102" s="496"/>
      <c r="AG102" s="496"/>
      <c r="AH102" s="496"/>
      <c r="AI102" s="496"/>
      <c r="AJ102" s="496"/>
      <c r="AK102" s="496"/>
      <c r="AL102" s="496"/>
      <c r="AM102" s="496"/>
      <c r="AN102" s="496"/>
      <c r="AO102" s="496"/>
      <c r="AP102" s="496"/>
      <c r="AQ102" s="496"/>
      <c r="AR102" s="496"/>
      <c r="AS102" s="496"/>
      <c r="AT102" s="496"/>
      <c r="AU102" s="496"/>
      <c r="AV102" s="496"/>
      <c r="AW102" s="496"/>
      <c r="AX102" s="496"/>
      <c r="AY102" s="496"/>
      <c r="AZ102" s="496"/>
      <c r="BA102" s="496"/>
    </row>
    <row r="103" spans="4:53" ht="13">
      <c r="D103" s="373"/>
      <c r="G103" s="148" t="s">
        <v>153</v>
      </c>
      <c r="H103" s="190">
        <v>3.7</v>
      </c>
      <c r="I103" s="468" t="s">
        <v>257</v>
      </c>
      <c r="J103" s="192">
        <v>0</v>
      </c>
      <c r="K103" s="496"/>
      <c r="L103" s="531"/>
      <c r="M103" s="531"/>
      <c r="N103" s="531"/>
      <c r="O103" s="531"/>
      <c r="P103" s="531"/>
      <c r="Q103" s="531"/>
      <c r="R103" s="531"/>
      <c r="S103" s="531"/>
      <c r="T103" s="531"/>
      <c r="U103" s="531"/>
      <c r="V103" s="531"/>
      <c r="W103" s="531"/>
      <c r="X103" s="531"/>
      <c r="Y103" s="531"/>
      <c r="Z103" s="531"/>
      <c r="AA103" s="531"/>
      <c r="AB103" s="531"/>
      <c r="AC103" s="531"/>
      <c r="AD103" s="531"/>
      <c r="AE103" s="531"/>
      <c r="AF103" s="531"/>
      <c r="AG103" s="531"/>
      <c r="AH103" s="531"/>
      <c r="AI103" s="531"/>
      <c r="AJ103" s="531"/>
      <c r="AK103" s="531"/>
      <c r="AL103" s="531"/>
      <c r="AM103" s="531"/>
      <c r="AN103" s="531"/>
      <c r="AO103" s="531"/>
      <c r="AP103" s="531"/>
      <c r="AQ103" s="531"/>
      <c r="AR103" s="531"/>
      <c r="AS103" s="531"/>
      <c r="AT103" s="531"/>
      <c r="AU103" s="531"/>
      <c r="AV103" s="531"/>
      <c r="AW103" s="531"/>
      <c r="AX103" s="531"/>
      <c r="AY103" s="531"/>
      <c r="AZ103" s="531"/>
      <c r="BA103" s="531"/>
    </row>
    <row r="104" spans="4:53" ht="13">
      <c r="G104" s="148" t="s">
        <v>11</v>
      </c>
      <c r="H104" s="190">
        <v>3.8</v>
      </c>
      <c r="I104" s="468" t="s">
        <v>446</v>
      </c>
      <c r="J104" s="192">
        <v>0</v>
      </c>
      <c r="K104" s="496"/>
      <c r="L104" s="496"/>
      <c r="M104" s="496"/>
      <c r="N104" s="496"/>
      <c r="O104" s="496"/>
      <c r="P104" s="496"/>
      <c r="Q104" s="496"/>
      <c r="R104" s="496"/>
      <c r="S104" s="496"/>
      <c r="T104" s="496"/>
      <c r="U104" s="496"/>
      <c r="V104" s="496"/>
      <c r="W104" s="496"/>
      <c r="X104" s="496"/>
      <c r="Y104" s="496"/>
      <c r="Z104" s="496"/>
      <c r="AA104" s="496"/>
      <c r="AB104" s="496"/>
      <c r="AC104" s="496"/>
      <c r="AD104" s="496"/>
      <c r="AE104" s="496"/>
      <c r="AF104" s="496"/>
      <c r="AG104" s="496"/>
      <c r="AH104" s="496"/>
      <c r="AI104" s="496"/>
      <c r="AJ104" s="496"/>
      <c r="AK104" s="496"/>
      <c r="AL104" s="496"/>
      <c r="AM104" s="496"/>
      <c r="AN104" s="496"/>
      <c r="AO104" s="496"/>
      <c r="AP104" s="496"/>
      <c r="AQ104" s="496"/>
      <c r="AR104" s="496"/>
      <c r="AS104" s="496"/>
      <c r="AT104" s="496"/>
      <c r="AU104" s="496"/>
      <c r="AV104" s="496"/>
      <c r="AW104" s="496"/>
      <c r="AX104" s="496"/>
      <c r="AY104" s="496"/>
      <c r="AZ104" s="496"/>
      <c r="BA104" s="496"/>
    </row>
    <row r="105" spans="4:53">
      <c r="G105" s="148" t="s">
        <v>154</v>
      </c>
      <c r="H105" s="192" t="s">
        <v>522</v>
      </c>
      <c r="I105" s="470" t="s">
        <v>258</v>
      </c>
      <c r="J105" s="192">
        <v>0</v>
      </c>
      <c r="K105" s="496"/>
      <c r="L105" s="496"/>
      <c r="M105" s="496"/>
      <c r="N105" s="496"/>
      <c r="O105" s="496"/>
      <c r="P105" s="496"/>
      <c r="Q105" s="496"/>
      <c r="R105" s="496"/>
      <c r="S105" s="496"/>
      <c r="T105" s="496"/>
      <c r="U105" s="496"/>
      <c r="V105" s="496"/>
      <c r="W105" s="496"/>
      <c r="X105" s="496"/>
      <c r="Y105" s="496"/>
      <c r="Z105" s="496"/>
      <c r="AA105" s="496"/>
      <c r="AB105" s="496"/>
      <c r="AC105" s="496"/>
      <c r="AD105" s="496"/>
      <c r="AE105" s="496"/>
      <c r="AF105" s="496"/>
      <c r="AG105" s="496"/>
      <c r="AH105" s="496"/>
      <c r="AI105" s="496"/>
      <c r="AJ105" s="496"/>
      <c r="AK105" s="496"/>
      <c r="AL105" s="496"/>
      <c r="AM105" s="496"/>
      <c r="AN105" s="496"/>
      <c r="AO105" s="496"/>
      <c r="AP105" s="496"/>
      <c r="AQ105" s="496"/>
      <c r="AR105" s="496"/>
      <c r="AS105" s="496"/>
      <c r="AT105" s="496"/>
      <c r="AU105" s="496"/>
      <c r="AV105" s="496"/>
      <c r="AW105" s="496"/>
      <c r="AX105" s="496"/>
      <c r="AY105" s="496"/>
      <c r="AZ105" s="496"/>
      <c r="BA105" s="496"/>
    </row>
    <row r="106" spans="4:53">
      <c r="G106" s="148" t="s">
        <v>155</v>
      </c>
      <c r="H106" s="192" t="s">
        <v>523</v>
      </c>
      <c r="I106" s="470" t="s">
        <v>259</v>
      </c>
      <c r="J106" s="192">
        <v>0</v>
      </c>
      <c r="K106" s="496"/>
      <c r="L106" s="496"/>
      <c r="M106" s="496"/>
      <c r="N106" s="496"/>
      <c r="O106" s="496"/>
      <c r="P106" s="496"/>
      <c r="Q106" s="496"/>
      <c r="R106" s="496"/>
      <c r="S106" s="496"/>
      <c r="T106" s="496"/>
      <c r="U106" s="496"/>
      <c r="V106" s="496"/>
      <c r="W106" s="496"/>
      <c r="X106" s="496"/>
      <c r="Y106" s="496"/>
      <c r="Z106" s="496"/>
      <c r="AA106" s="496"/>
      <c r="AB106" s="496"/>
      <c r="AC106" s="496"/>
      <c r="AD106" s="496"/>
      <c r="AE106" s="496"/>
      <c r="AF106" s="496"/>
      <c r="AG106" s="496"/>
      <c r="AH106" s="496"/>
      <c r="AI106" s="496"/>
      <c r="AJ106" s="496"/>
      <c r="AK106" s="496"/>
      <c r="AL106" s="496"/>
      <c r="AM106" s="496"/>
      <c r="AN106" s="496"/>
      <c r="AO106" s="496"/>
      <c r="AP106" s="496"/>
      <c r="AQ106" s="496"/>
      <c r="AR106" s="496"/>
      <c r="AS106" s="496"/>
      <c r="AT106" s="496"/>
      <c r="AU106" s="496"/>
      <c r="AV106" s="496"/>
      <c r="AW106" s="496"/>
      <c r="AX106" s="496"/>
      <c r="AY106" s="496"/>
      <c r="AZ106" s="496"/>
      <c r="BA106" s="496"/>
    </row>
    <row r="107" spans="4:53" ht="13">
      <c r="G107" s="148" t="s">
        <v>156</v>
      </c>
      <c r="H107" s="190">
        <v>3.9</v>
      </c>
      <c r="I107" s="120" t="s">
        <v>260</v>
      </c>
      <c r="J107" s="523"/>
      <c r="K107" s="342"/>
      <c r="L107" s="447">
        <f>L88+L89+L90+L94+L97+L102+L103+L105+L106</f>
        <v>0</v>
      </c>
      <c r="M107" s="447">
        <f>M88+M89+M90+M94+M97+M102+M103+M105+M106</f>
        <v>0</v>
      </c>
      <c r="N107" s="447">
        <f>N88+N89+N90+N94+N97+N102+N103+N105+N106</f>
        <v>0</v>
      </c>
      <c r="O107" s="447">
        <f t="shared" ref="O107:BA107" si="47">O88+O89+O90+O94+O97+O102+O103+O105+O106</f>
        <v>0</v>
      </c>
      <c r="P107" s="447">
        <f t="shared" si="47"/>
        <v>0</v>
      </c>
      <c r="Q107" s="447">
        <f t="shared" si="47"/>
        <v>0</v>
      </c>
      <c r="R107" s="447">
        <f t="shared" si="47"/>
        <v>0</v>
      </c>
      <c r="S107" s="447">
        <f t="shared" si="47"/>
        <v>0</v>
      </c>
      <c r="T107" s="447">
        <f t="shared" si="47"/>
        <v>0</v>
      </c>
      <c r="U107" s="447">
        <f t="shared" si="47"/>
        <v>0</v>
      </c>
      <c r="V107" s="447">
        <f t="shared" si="47"/>
        <v>0</v>
      </c>
      <c r="W107" s="447">
        <f t="shared" si="47"/>
        <v>0</v>
      </c>
      <c r="X107" s="447">
        <f t="shared" si="47"/>
        <v>0</v>
      </c>
      <c r="Y107" s="447">
        <f t="shared" si="47"/>
        <v>0</v>
      </c>
      <c r="Z107" s="447">
        <f t="shared" si="47"/>
        <v>0</v>
      </c>
      <c r="AA107" s="447">
        <f t="shared" si="47"/>
        <v>0</v>
      </c>
      <c r="AB107" s="447">
        <f t="shared" si="47"/>
        <v>0</v>
      </c>
      <c r="AC107" s="447">
        <f t="shared" si="47"/>
        <v>0</v>
      </c>
      <c r="AD107" s="447">
        <f t="shared" si="47"/>
        <v>0</v>
      </c>
      <c r="AE107" s="447">
        <f t="shared" si="47"/>
        <v>0</v>
      </c>
      <c r="AF107" s="447">
        <f t="shared" si="47"/>
        <v>0</v>
      </c>
      <c r="AG107" s="447">
        <f t="shared" si="47"/>
        <v>0</v>
      </c>
      <c r="AH107" s="447">
        <f t="shared" si="47"/>
        <v>0</v>
      </c>
      <c r="AI107" s="447">
        <f t="shared" si="47"/>
        <v>0</v>
      </c>
      <c r="AJ107" s="447">
        <f t="shared" si="47"/>
        <v>0</v>
      </c>
      <c r="AK107" s="447">
        <f t="shared" si="47"/>
        <v>0</v>
      </c>
      <c r="AL107" s="447">
        <f t="shared" si="47"/>
        <v>0</v>
      </c>
      <c r="AM107" s="447">
        <f t="shared" si="47"/>
        <v>0</v>
      </c>
      <c r="AN107" s="447">
        <f t="shared" si="47"/>
        <v>0</v>
      </c>
      <c r="AO107" s="447">
        <f t="shared" si="47"/>
        <v>0</v>
      </c>
      <c r="AP107" s="447">
        <f t="shared" si="47"/>
        <v>0</v>
      </c>
      <c r="AQ107" s="447">
        <f t="shared" si="47"/>
        <v>0</v>
      </c>
      <c r="AR107" s="447">
        <f t="shared" si="47"/>
        <v>0</v>
      </c>
      <c r="AS107" s="447">
        <f t="shared" si="47"/>
        <v>0</v>
      </c>
      <c r="AT107" s="447">
        <f t="shared" si="47"/>
        <v>0</v>
      </c>
      <c r="AU107" s="447">
        <f t="shared" si="47"/>
        <v>0</v>
      </c>
      <c r="AV107" s="447">
        <f t="shared" si="47"/>
        <v>0</v>
      </c>
      <c r="AW107" s="447">
        <f t="shared" si="47"/>
        <v>0</v>
      </c>
      <c r="AX107" s="447">
        <f t="shared" si="47"/>
        <v>0</v>
      </c>
      <c r="AY107" s="447">
        <f t="shared" si="47"/>
        <v>0</v>
      </c>
      <c r="AZ107" s="447">
        <f t="shared" si="47"/>
        <v>0</v>
      </c>
      <c r="BA107" s="447">
        <f t="shared" si="47"/>
        <v>0</v>
      </c>
    </row>
    <row r="108" spans="4:53" ht="13.5" thickBot="1">
      <c r="G108" s="148" t="s">
        <v>157</v>
      </c>
      <c r="H108" s="341">
        <v>3.1</v>
      </c>
      <c r="I108" s="120" t="s">
        <v>261</v>
      </c>
      <c r="J108" s="523"/>
      <c r="K108" s="443">
        <f>K88+K89+K90+K94+K97+K102+K103+K105+K106</f>
        <v>0</v>
      </c>
      <c r="L108" s="532">
        <f>K108+L107</f>
        <v>0</v>
      </c>
      <c r="M108" s="532">
        <f t="shared" ref="M108:S108" si="48">L108+M107</f>
        <v>0</v>
      </c>
      <c r="N108" s="532">
        <f t="shared" si="48"/>
        <v>0</v>
      </c>
      <c r="O108" s="532">
        <f t="shared" si="48"/>
        <v>0</v>
      </c>
      <c r="P108" s="532">
        <f t="shared" si="48"/>
        <v>0</v>
      </c>
      <c r="Q108" s="532">
        <f t="shared" si="48"/>
        <v>0</v>
      </c>
      <c r="R108" s="532">
        <f t="shared" si="48"/>
        <v>0</v>
      </c>
      <c r="S108" s="532">
        <f t="shared" si="48"/>
        <v>0</v>
      </c>
      <c r="T108" s="532">
        <f t="shared" ref="T108" si="49">S108+T107</f>
        <v>0</v>
      </c>
      <c r="U108" s="532">
        <f t="shared" ref="U108" si="50">T108+U107</f>
        <v>0</v>
      </c>
      <c r="V108" s="532">
        <f t="shared" ref="V108" si="51">U108+V107</f>
        <v>0</v>
      </c>
      <c r="W108" s="532">
        <f t="shared" ref="W108" si="52">V108+W107</f>
        <v>0</v>
      </c>
      <c r="X108" s="532">
        <f t="shared" ref="X108" si="53">W108+X107</f>
        <v>0</v>
      </c>
      <c r="Y108" s="532">
        <f t="shared" ref="Y108" si="54">X108+Y107</f>
        <v>0</v>
      </c>
      <c r="Z108" s="532">
        <f t="shared" ref="Z108" si="55">Y108+Z107</f>
        <v>0</v>
      </c>
      <c r="AA108" s="532">
        <f t="shared" ref="AA108" si="56">Z108+AA107</f>
        <v>0</v>
      </c>
      <c r="AB108" s="532">
        <f t="shared" ref="AB108" si="57">AA108+AB107</f>
        <v>0</v>
      </c>
      <c r="AC108" s="532">
        <f t="shared" ref="AC108" si="58">AB108+AC107</f>
        <v>0</v>
      </c>
      <c r="AD108" s="532">
        <f t="shared" ref="AD108" si="59">AC108+AD107</f>
        <v>0</v>
      </c>
      <c r="AE108" s="532">
        <f t="shared" ref="AE108" si="60">AD108+AE107</f>
        <v>0</v>
      </c>
      <c r="AF108" s="532">
        <f t="shared" ref="AF108" si="61">AE108+AF107</f>
        <v>0</v>
      </c>
      <c r="AG108" s="532">
        <f t="shared" ref="AG108" si="62">AF108+AG107</f>
        <v>0</v>
      </c>
      <c r="AH108" s="532">
        <f t="shared" ref="AH108" si="63">AG108+AH107</f>
        <v>0</v>
      </c>
      <c r="AI108" s="532">
        <f t="shared" ref="AI108" si="64">AH108+AI107</f>
        <v>0</v>
      </c>
      <c r="AJ108" s="532">
        <f t="shared" ref="AJ108" si="65">AI108+AJ107</f>
        <v>0</v>
      </c>
      <c r="AK108" s="532">
        <f t="shared" ref="AK108" si="66">AJ108+AK107</f>
        <v>0</v>
      </c>
      <c r="AL108" s="532">
        <f t="shared" ref="AL108" si="67">AK108+AL107</f>
        <v>0</v>
      </c>
      <c r="AM108" s="532">
        <f t="shared" ref="AM108" si="68">AL108+AM107</f>
        <v>0</v>
      </c>
      <c r="AN108" s="532">
        <f t="shared" ref="AN108" si="69">AM108+AN107</f>
        <v>0</v>
      </c>
      <c r="AO108" s="532">
        <f t="shared" ref="AO108" si="70">AN108+AO107</f>
        <v>0</v>
      </c>
      <c r="AP108" s="532">
        <f t="shared" ref="AP108" si="71">AO108+AP107</f>
        <v>0</v>
      </c>
      <c r="AQ108" s="532">
        <f t="shared" ref="AQ108" si="72">AP108+AQ107</f>
        <v>0</v>
      </c>
      <c r="AR108" s="532">
        <f t="shared" ref="AR108" si="73">AQ108+AR107</f>
        <v>0</v>
      </c>
      <c r="AS108" s="532">
        <f t="shared" ref="AS108" si="74">AR108+AS107</f>
        <v>0</v>
      </c>
      <c r="AT108" s="532">
        <f t="shared" ref="AT108" si="75">AS108+AT107</f>
        <v>0</v>
      </c>
      <c r="AU108" s="532">
        <f t="shared" ref="AU108" si="76">AT108+AU107</f>
        <v>0</v>
      </c>
      <c r="AV108" s="532">
        <f t="shared" ref="AV108" si="77">AU108+AV107</f>
        <v>0</v>
      </c>
      <c r="AW108" s="532">
        <f t="shared" ref="AW108" si="78">AV108+AW107</f>
        <v>0</v>
      </c>
      <c r="AX108" s="532">
        <f t="shared" ref="AX108" si="79">AW108+AX107</f>
        <v>0</v>
      </c>
      <c r="AY108" s="532">
        <f t="shared" ref="AY108" si="80">AX108+AY107</f>
        <v>0</v>
      </c>
      <c r="AZ108" s="532">
        <f t="shared" ref="AZ108" si="81">AY108+AZ107</f>
        <v>0</v>
      </c>
      <c r="BA108" s="532">
        <f t="shared" ref="BA108" si="82">AZ108+BA107</f>
        <v>0</v>
      </c>
    </row>
    <row r="109" spans="4:53" ht="39">
      <c r="G109" s="148" t="s">
        <v>158</v>
      </c>
      <c r="H109" s="190">
        <v>4</v>
      </c>
      <c r="I109" s="356" t="s">
        <v>225</v>
      </c>
      <c r="J109" s="348" t="s">
        <v>278</v>
      </c>
      <c r="K109" s="350" t="s">
        <v>192</v>
      </c>
      <c r="L109" s="350" t="s">
        <v>193</v>
      </c>
      <c r="M109" s="351" t="s">
        <v>405</v>
      </c>
      <c r="N109" s="350" t="s">
        <v>194</v>
      </c>
      <c r="O109" s="350" t="s">
        <v>195</v>
      </c>
      <c r="P109" s="350" t="s">
        <v>196</v>
      </c>
      <c r="Q109" s="350" t="s">
        <v>197</v>
      </c>
      <c r="R109" s="350" t="s">
        <v>198</v>
      </c>
      <c r="S109" s="350" t="s">
        <v>199</v>
      </c>
      <c r="T109" s="350" t="s">
        <v>345</v>
      </c>
      <c r="U109" s="350" t="s">
        <v>346</v>
      </c>
      <c r="V109" s="350" t="s">
        <v>347</v>
      </c>
      <c r="W109" s="350" t="s">
        <v>348</v>
      </c>
      <c r="X109" s="350" t="s">
        <v>349</v>
      </c>
      <c r="Y109" s="350" t="s">
        <v>350</v>
      </c>
      <c r="Z109" s="350" t="s">
        <v>351</v>
      </c>
      <c r="AA109" s="350" t="s">
        <v>352</v>
      </c>
      <c r="AB109" s="350" t="s">
        <v>353</v>
      </c>
      <c r="AC109" s="350" t="s">
        <v>354</v>
      </c>
      <c r="AD109" s="350" t="s">
        <v>355</v>
      </c>
      <c r="AE109" s="350" t="s">
        <v>356</v>
      </c>
      <c r="AF109" s="350" t="s">
        <v>357</v>
      </c>
      <c r="AG109" s="350" t="s">
        <v>358</v>
      </c>
      <c r="AH109" s="350" t="s">
        <v>359</v>
      </c>
      <c r="AI109" s="350" t="s">
        <v>360</v>
      </c>
      <c r="AJ109" s="350" t="s">
        <v>361</v>
      </c>
      <c r="AK109" s="350" t="s">
        <v>362</v>
      </c>
      <c r="AL109" s="350" t="s">
        <v>363</v>
      </c>
      <c r="AM109" s="350" t="s">
        <v>364</v>
      </c>
      <c r="AN109" s="350" t="s">
        <v>365</v>
      </c>
      <c r="AO109" s="350" t="s">
        <v>366</v>
      </c>
      <c r="AP109" s="350" t="s">
        <v>367</v>
      </c>
      <c r="AQ109" s="350" t="s">
        <v>200</v>
      </c>
      <c r="AR109" s="350" t="s">
        <v>237</v>
      </c>
      <c r="AS109" s="350" t="s">
        <v>202</v>
      </c>
      <c r="AT109" s="350" t="s">
        <v>203</v>
      </c>
      <c r="AU109" s="350" t="s">
        <v>204</v>
      </c>
      <c r="AV109" s="350" t="s">
        <v>205</v>
      </c>
      <c r="AW109" s="350" t="s">
        <v>206</v>
      </c>
      <c r="AX109" s="350" t="s">
        <v>207</v>
      </c>
      <c r="AY109" s="350" t="s">
        <v>208</v>
      </c>
      <c r="AZ109" s="350" t="s">
        <v>238</v>
      </c>
      <c r="BA109" s="350" t="s">
        <v>210</v>
      </c>
    </row>
    <row r="110" spans="4:53" ht="13">
      <c r="G110" s="148" t="s">
        <v>159</v>
      </c>
      <c r="H110" s="190">
        <v>4.0999999999999996</v>
      </c>
      <c r="I110" s="120" t="s">
        <v>294</v>
      </c>
      <c r="J110" s="523"/>
      <c r="K110" s="488"/>
      <c r="L110" s="442">
        <f>SUM(L111:L116)</f>
        <v>0</v>
      </c>
      <c r="M110" s="442">
        <f t="shared" ref="M110:BA110" si="83">SUM(M111:M116)</f>
        <v>0</v>
      </c>
      <c r="N110" s="442">
        <f t="shared" si="83"/>
        <v>0</v>
      </c>
      <c r="O110" s="442">
        <f t="shared" si="83"/>
        <v>0</v>
      </c>
      <c r="P110" s="442">
        <f t="shared" si="83"/>
        <v>0</v>
      </c>
      <c r="Q110" s="442">
        <f t="shared" si="83"/>
        <v>0</v>
      </c>
      <c r="R110" s="442">
        <f t="shared" si="83"/>
        <v>0</v>
      </c>
      <c r="S110" s="442">
        <f t="shared" si="83"/>
        <v>0</v>
      </c>
      <c r="T110" s="442">
        <f t="shared" si="83"/>
        <v>0</v>
      </c>
      <c r="U110" s="442">
        <f t="shared" si="83"/>
        <v>0</v>
      </c>
      <c r="V110" s="442">
        <f t="shared" si="83"/>
        <v>0</v>
      </c>
      <c r="W110" s="442">
        <f t="shared" si="83"/>
        <v>0</v>
      </c>
      <c r="X110" s="442">
        <f t="shared" si="83"/>
        <v>0</v>
      </c>
      <c r="Y110" s="442">
        <f t="shared" si="83"/>
        <v>0</v>
      </c>
      <c r="Z110" s="442">
        <f t="shared" si="83"/>
        <v>0</v>
      </c>
      <c r="AA110" s="442">
        <f t="shared" si="83"/>
        <v>0</v>
      </c>
      <c r="AB110" s="442">
        <f t="shared" si="83"/>
        <v>0</v>
      </c>
      <c r="AC110" s="442">
        <f t="shared" si="83"/>
        <v>0</v>
      </c>
      <c r="AD110" s="442">
        <f t="shared" si="83"/>
        <v>0</v>
      </c>
      <c r="AE110" s="442">
        <f t="shared" si="83"/>
        <v>0</v>
      </c>
      <c r="AF110" s="442">
        <f t="shared" si="83"/>
        <v>0</v>
      </c>
      <c r="AG110" s="442">
        <f t="shared" si="83"/>
        <v>0</v>
      </c>
      <c r="AH110" s="442">
        <f t="shared" si="83"/>
        <v>0</v>
      </c>
      <c r="AI110" s="442">
        <f t="shared" si="83"/>
        <v>0</v>
      </c>
      <c r="AJ110" s="442">
        <f t="shared" si="83"/>
        <v>0</v>
      </c>
      <c r="AK110" s="442">
        <f t="shared" si="83"/>
        <v>0</v>
      </c>
      <c r="AL110" s="442">
        <f t="shared" si="83"/>
        <v>0</v>
      </c>
      <c r="AM110" s="442">
        <f t="shared" si="83"/>
        <v>0</v>
      </c>
      <c r="AN110" s="442">
        <f t="shared" si="83"/>
        <v>0</v>
      </c>
      <c r="AO110" s="442">
        <f t="shared" si="83"/>
        <v>0</v>
      </c>
      <c r="AP110" s="442">
        <f t="shared" si="83"/>
        <v>0</v>
      </c>
      <c r="AQ110" s="442">
        <f t="shared" si="83"/>
        <v>0</v>
      </c>
      <c r="AR110" s="442">
        <f t="shared" si="83"/>
        <v>0</v>
      </c>
      <c r="AS110" s="442">
        <f t="shared" si="83"/>
        <v>0</v>
      </c>
      <c r="AT110" s="442">
        <f t="shared" si="83"/>
        <v>0</v>
      </c>
      <c r="AU110" s="442">
        <f t="shared" si="83"/>
        <v>0</v>
      </c>
      <c r="AV110" s="442">
        <f t="shared" si="83"/>
        <v>0</v>
      </c>
      <c r="AW110" s="442">
        <f t="shared" si="83"/>
        <v>0</v>
      </c>
      <c r="AX110" s="442">
        <f t="shared" si="83"/>
        <v>0</v>
      </c>
      <c r="AY110" s="442">
        <f t="shared" si="83"/>
        <v>0</v>
      </c>
      <c r="AZ110" s="442">
        <f t="shared" si="83"/>
        <v>0</v>
      </c>
      <c r="BA110" s="442">
        <f t="shared" si="83"/>
        <v>0</v>
      </c>
    </row>
    <row r="111" spans="4:53" ht="25.5">
      <c r="G111" s="148" t="s">
        <v>160</v>
      </c>
      <c r="H111" s="192" t="s">
        <v>524</v>
      </c>
      <c r="I111" s="459" t="s">
        <v>642</v>
      </c>
      <c r="J111" s="194">
        <v>1</v>
      </c>
      <c r="K111" s="488"/>
      <c r="L111" s="496"/>
      <c r="M111" s="496"/>
      <c r="N111" s="496"/>
      <c r="O111" s="496"/>
      <c r="P111" s="496"/>
      <c r="Q111" s="496"/>
      <c r="R111" s="496"/>
      <c r="S111" s="496"/>
      <c r="T111" s="496"/>
      <c r="U111" s="496"/>
      <c r="V111" s="496"/>
      <c r="W111" s="496"/>
      <c r="X111" s="496"/>
      <c r="Y111" s="496"/>
      <c r="Z111" s="496"/>
      <c r="AA111" s="496"/>
      <c r="AB111" s="496"/>
      <c r="AC111" s="496"/>
      <c r="AD111" s="496"/>
      <c r="AE111" s="496"/>
      <c r="AF111" s="496"/>
      <c r="AG111" s="496"/>
      <c r="AH111" s="496"/>
      <c r="AI111" s="496"/>
      <c r="AJ111" s="496"/>
      <c r="AK111" s="496"/>
      <c r="AL111" s="496"/>
      <c r="AM111" s="496"/>
      <c r="AN111" s="496"/>
      <c r="AO111" s="496"/>
      <c r="AP111" s="496"/>
      <c r="AQ111" s="496"/>
      <c r="AR111" s="496"/>
      <c r="AS111" s="496"/>
      <c r="AT111" s="496"/>
      <c r="AU111" s="496"/>
      <c r="AV111" s="496"/>
      <c r="AW111" s="496"/>
      <c r="AX111" s="496"/>
      <c r="AY111" s="496"/>
      <c r="AZ111" s="496"/>
      <c r="BA111" s="496"/>
    </row>
    <row r="112" spans="4:53" ht="25">
      <c r="G112" s="148" t="s">
        <v>161</v>
      </c>
      <c r="H112" s="192" t="s">
        <v>525</v>
      </c>
      <c r="I112" s="459" t="s">
        <v>643</v>
      </c>
      <c r="J112" s="195">
        <v>1</v>
      </c>
      <c r="K112" s="488"/>
      <c r="L112" s="496"/>
      <c r="M112" s="496"/>
      <c r="N112" s="496"/>
      <c r="O112" s="496"/>
      <c r="P112" s="496"/>
      <c r="Q112" s="496"/>
      <c r="R112" s="496"/>
      <c r="S112" s="496"/>
      <c r="T112" s="496"/>
      <c r="U112" s="496"/>
      <c r="V112" s="496"/>
      <c r="W112" s="496"/>
      <c r="X112" s="496"/>
      <c r="Y112" s="496"/>
      <c r="Z112" s="496"/>
      <c r="AA112" s="496"/>
      <c r="AB112" s="496"/>
      <c r="AC112" s="496"/>
      <c r="AD112" s="496"/>
      <c r="AE112" s="496"/>
      <c r="AF112" s="496"/>
      <c r="AG112" s="496"/>
      <c r="AH112" s="496"/>
      <c r="AI112" s="496"/>
      <c r="AJ112" s="496"/>
      <c r="AK112" s="496"/>
      <c r="AL112" s="496"/>
      <c r="AM112" s="496"/>
      <c r="AN112" s="496"/>
      <c r="AO112" s="496"/>
      <c r="AP112" s="496"/>
      <c r="AQ112" s="496"/>
      <c r="AR112" s="496"/>
      <c r="AS112" s="496"/>
      <c r="AT112" s="496"/>
      <c r="AU112" s="496"/>
      <c r="AV112" s="496"/>
      <c r="AW112" s="496"/>
      <c r="AX112" s="496"/>
      <c r="AY112" s="496"/>
      <c r="AZ112" s="496"/>
      <c r="BA112" s="496"/>
    </row>
    <row r="113" spans="7:53" ht="25">
      <c r="G113" s="148" t="s">
        <v>162</v>
      </c>
      <c r="H113" s="192" t="s">
        <v>526</v>
      </c>
      <c r="I113" s="459" t="s">
        <v>644</v>
      </c>
      <c r="J113" s="195">
        <v>0.2</v>
      </c>
      <c r="K113" s="488"/>
      <c r="L113" s="496"/>
      <c r="M113" s="496"/>
      <c r="N113" s="496"/>
      <c r="O113" s="496"/>
      <c r="P113" s="496"/>
      <c r="Q113" s="496"/>
      <c r="R113" s="496"/>
      <c r="S113" s="496"/>
      <c r="T113" s="496"/>
      <c r="U113" s="496"/>
      <c r="V113" s="496"/>
      <c r="W113" s="496"/>
      <c r="X113" s="496"/>
      <c r="Y113" s="496"/>
      <c r="Z113" s="496"/>
      <c r="AA113" s="496"/>
      <c r="AB113" s="496"/>
      <c r="AC113" s="496"/>
      <c r="AD113" s="496"/>
      <c r="AE113" s="496"/>
      <c r="AF113" s="496"/>
      <c r="AG113" s="496"/>
      <c r="AH113" s="496"/>
      <c r="AI113" s="496"/>
      <c r="AJ113" s="496"/>
      <c r="AK113" s="496"/>
      <c r="AL113" s="496"/>
      <c r="AM113" s="496"/>
      <c r="AN113" s="496"/>
      <c r="AO113" s="496"/>
      <c r="AP113" s="496"/>
      <c r="AQ113" s="496"/>
      <c r="AR113" s="496"/>
      <c r="AS113" s="496"/>
      <c r="AT113" s="496"/>
      <c r="AU113" s="496"/>
      <c r="AV113" s="496"/>
      <c r="AW113" s="496"/>
      <c r="AX113" s="496"/>
      <c r="AY113" s="496"/>
      <c r="AZ113" s="496"/>
      <c r="BA113" s="496"/>
    </row>
    <row r="114" spans="7:53" ht="37.5">
      <c r="G114" s="148" t="s">
        <v>12</v>
      </c>
      <c r="H114" s="192" t="s">
        <v>527</v>
      </c>
      <c r="I114" s="459" t="s">
        <v>295</v>
      </c>
      <c r="J114" s="195">
        <v>1</v>
      </c>
      <c r="K114" s="488"/>
      <c r="L114" s="496"/>
      <c r="M114" s="496"/>
      <c r="N114" s="496"/>
      <c r="O114" s="496"/>
      <c r="P114" s="496"/>
      <c r="Q114" s="496"/>
      <c r="R114" s="496"/>
      <c r="S114" s="496"/>
      <c r="T114" s="496"/>
      <c r="U114" s="496"/>
      <c r="V114" s="496"/>
      <c r="W114" s="496"/>
      <c r="X114" s="496"/>
      <c r="Y114" s="496"/>
      <c r="Z114" s="496"/>
      <c r="AA114" s="496"/>
      <c r="AB114" s="496"/>
      <c r="AC114" s="496"/>
      <c r="AD114" s="496"/>
      <c r="AE114" s="496"/>
      <c r="AF114" s="496"/>
      <c r="AG114" s="496"/>
      <c r="AH114" s="496"/>
      <c r="AI114" s="496"/>
      <c r="AJ114" s="496"/>
      <c r="AK114" s="496"/>
      <c r="AL114" s="496"/>
      <c r="AM114" s="496"/>
      <c r="AN114" s="496"/>
      <c r="AO114" s="496"/>
      <c r="AP114" s="496"/>
      <c r="AQ114" s="496"/>
      <c r="AR114" s="496"/>
      <c r="AS114" s="496"/>
      <c r="AT114" s="496"/>
      <c r="AU114" s="496"/>
      <c r="AV114" s="496"/>
      <c r="AW114" s="496"/>
      <c r="AX114" s="496"/>
      <c r="AY114" s="496"/>
      <c r="AZ114" s="496"/>
      <c r="BA114" s="496"/>
    </row>
    <row r="115" spans="7:53" ht="38.5">
      <c r="G115" s="148" t="s">
        <v>163</v>
      </c>
      <c r="H115" s="192" t="s">
        <v>528</v>
      </c>
      <c r="I115" s="459" t="s">
        <v>645</v>
      </c>
      <c r="J115" s="533">
        <v>1</v>
      </c>
      <c r="K115" s="488"/>
      <c r="L115" s="496"/>
      <c r="M115" s="496"/>
      <c r="N115" s="496"/>
      <c r="O115" s="496"/>
      <c r="P115" s="496"/>
      <c r="Q115" s="496"/>
      <c r="R115" s="496"/>
      <c r="S115" s="496"/>
      <c r="T115" s="496"/>
      <c r="U115" s="496"/>
      <c r="V115" s="496"/>
      <c r="W115" s="496"/>
      <c r="X115" s="496"/>
      <c r="Y115" s="496"/>
      <c r="Z115" s="496"/>
      <c r="AA115" s="496"/>
      <c r="AB115" s="496"/>
      <c r="AC115" s="496"/>
      <c r="AD115" s="496"/>
      <c r="AE115" s="496"/>
      <c r="AF115" s="496"/>
      <c r="AG115" s="496"/>
      <c r="AH115" s="496"/>
      <c r="AI115" s="496"/>
      <c r="AJ115" s="496"/>
      <c r="AK115" s="496"/>
      <c r="AL115" s="496"/>
      <c r="AM115" s="496"/>
      <c r="AN115" s="496"/>
      <c r="AO115" s="496"/>
      <c r="AP115" s="496"/>
      <c r="AQ115" s="496"/>
      <c r="AR115" s="496"/>
      <c r="AS115" s="496"/>
      <c r="AT115" s="496"/>
      <c r="AU115" s="496"/>
      <c r="AV115" s="496"/>
      <c r="AW115" s="496"/>
      <c r="AX115" s="496"/>
      <c r="AY115" s="496"/>
      <c r="AZ115" s="496"/>
      <c r="BA115" s="496"/>
    </row>
    <row r="116" spans="7:53" ht="25">
      <c r="G116" s="148" t="s">
        <v>164</v>
      </c>
      <c r="H116" s="192" t="s">
        <v>529</v>
      </c>
      <c r="I116" s="470" t="s">
        <v>296</v>
      </c>
      <c r="J116" s="534">
        <v>1</v>
      </c>
      <c r="K116" s="488"/>
      <c r="L116" s="496"/>
      <c r="M116" s="496"/>
      <c r="N116" s="496"/>
      <c r="O116" s="496"/>
      <c r="P116" s="496"/>
      <c r="Q116" s="496"/>
      <c r="R116" s="496"/>
      <c r="S116" s="496"/>
      <c r="T116" s="496"/>
      <c r="U116" s="496"/>
      <c r="V116" s="496"/>
      <c r="W116" s="496"/>
      <c r="X116" s="496"/>
      <c r="Y116" s="496"/>
      <c r="Z116" s="496"/>
      <c r="AA116" s="496"/>
      <c r="AB116" s="496"/>
      <c r="AC116" s="496"/>
      <c r="AD116" s="496"/>
      <c r="AE116" s="496"/>
      <c r="AF116" s="496"/>
      <c r="AG116" s="496"/>
      <c r="AH116" s="496"/>
      <c r="AI116" s="496"/>
      <c r="AJ116" s="496"/>
      <c r="AK116" s="496"/>
      <c r="AL116" s="496"/>
      <c r="AM116" s="496"/>
      <c r="AN116" s="496"/>
      <c r="AO116" s="496"/>
      <c r="AP116" s="496"/>
      <c r="AQ116" s="496"/>
      <c r="AR116" s="496"/>
      <c r="AS116" s="496"/>
      <c r="AT116" s="496"/>
      <c r="AU116" s="496"/>
      <c r="AV116" s="496"/>
      <c r="AW116" s="496"/>
      <c r="AX116" s="496"/>
      <c r="AY116" s="496"/>
      <c r="AZ116" s="496"/>
      <c r="BA116" s="496"/>
    </row>
    <row r="117" spans="7:53" ht="13">
      <c r="G117" s="148" t="s">
        <v>165</v>
      </c>
      <c r="H117" s="186">
        <v>4.2</v>
      </c>
      <c r="I117" s="589" t="s">
        <v>415</v>
      </c>
      <c r="J117" s="523"/>
      <c r="K117" s="488"/>
      <c r="L117" s="442">
        <f>SUM(L118:L119)</f>
        <v>0</v>
      </c>
      <c r="M117" s="442">
        <f t="shared" ref="M117:BA117" si="84">SUM(M118:M119)</f>
        <v>0</v>
      </c>
      <c r="N117" s="442">
        <f t="shared" si="84"/>
        <v>0</v>
      </c>
      <c r="O117" s="442">
        <f t="shared" si="84"/>
        <v>0</v>
      </c>
      <c r="P117" s="442">
        <f t="shared" si="84"/>
        <v>0</v>
      </c>
      <c r="Q117" s="442">
        <f t="shared" si="84"/>
        <v>0</v>
      </c>
      <c r="R117" s="442">
        <f t="shared" si="84"/>
        <v>0</v>
      </c>
      <c r="S117" s="442">
        <f t="shared" si="84"/>
        <v>0</v>
      </c>
      <c r="T117" s="442">
        <f t="shared" si="84"/>
        <v>0</v>
      </c>
      <c r="U117" s="442">
        <f t="shared" si="84"/>
        <v>0</v>
      </c>
      <c r="V117" s="442">
        <f t="shared" si="84"/>
        <v>0</v>
      </c>
      <c r="W117" s="442">
        <f t="shared" si="84"/>
        <v>0</v>
      </c>
      <c r="X117" s="442">
        <f t="shared" si="84"/>
        <v>0</v>
      </c>
      <c r="Y117" s="442">
        <f t="shared" si="84"/>
        <v>0</v>
      </c>
      <c r="Z117" s="442">
        <f t="shared" si="84"/>
        <v>0</v>
      </c>
      <c r="AA117" s="442">
        <f t="shared" si="84"/>
        <v>0</v>
      </c>
      <c r="AB117" s="442">
        <f t="shared" si="84"/>
        <v>0</v>
      </c>
      <c r="AC117" s="442">
        <f t="shared" si="84"/>
        <v>0</v>
      </c>
      <c r="AD117" s="442">
        <f t="shared" si="84"/>
        <v>0</v>
      </c>
      <c r="AE117" s="442">
        <f t="shared" si="84"/>
        <v>0</v>
      </c>
      <c r="AF117" s="442">
        <f t="shared" si="84"/>
        <v>0</v>
      </c>
      <c r="AG117" s="442">
        <f t="shared" si="84"/>
        <v>0</v>
      </c>
      <c r="AH117" s="442">
        <f t="shared" si="84"/>
        <v>0</v>
      </c>
      <c r="AI117" s="442">
        <f t="shared" si="84"/>
        <v>0</v>
      </c>
      <c r="AJ117" s="442">
        <f t="shared" si="84"/>
        <v>0</v>
      </c>
      <c r="AK117" s="442">
        <f t="shared" si="84"/>
        <v>0</v>
      </c>
      <c r="AL117" s="442">
        <f t="shared" si="84"/>
        <v>0</v>
      </c>
      <c r="AM117" s="442">
        <f t="shared" si="84"/>
        <v>0</v>
      </c>
      <c r="AN117" s="442">
        <f t="shared" si="84"/>
        <v>0</v>
      </c>
      <c r="AO117" s="442">
        <f t="shared" si="84"/>
        <v>0</v>
      </c>
      <c r="AP117" s="442">
        <f t="shared" si="84"/>
        <v>0</v>
      </c>
      <c r="AQ117" s="442">
        <f t="shared" si="84"/>
        <v>0</v>
      </c>
      <c r="AR117" s="442">
        <f t="shared" si="84"/>
        <v>0</v>
      </c>
      <c r="AS117" s="442">
        <f t="shared" si="84"/>
        <v>0</v>
      </c>
      <c r="AT117" s="442">
        <f t="shared" si="84"/>
        <v>0</v>
      </c>
      <c r="AU117" s="442">
        <f t="shared" si="84"/>
        <v>0</v>
      </c>
      <c r="AV117" s="442">
        <f t="shared" si="84"/>
        <v>0</v>
      </c>
      <c r="AW117" s="442">
        <f t="shared" si="84"/>
        <v>0</v>
      </c>
      <c r="AX117" s="442">
        <f t="shared" si="84"/>
        <v>0</v>
      </c>
      <c r="AY117" s="442">
        <f t="shared" si="84"/>
        <v>0</v>
      </c>
      <c r="AZ117" s="442">
        <f t="shared" si="84"/>
        <v>0</v>
      </c>
      <c r="BA117" s="442">
        <f t="shared" si="84"/>
        <v>0</v>
      </c>
    </row>
    <row r="118" spans="7:53" ht="25">
      <c r="G118" s="148" t="s">
        <v>166</v>
      </c>
      <c r="H118" s="537" t="s">
        <v>530</v>
      </c>
      <c r="I118" s="590" t="s">
        <v>646</v>
      </c>
      <c r="J118" s="534">
        <v>1</v>
      </c>
      <c r="K118" s="488"/>
      <c r="L118" s="496"/>
      <c r="M118" s="496"/>
      <c r="N118" s="496"/>
      <c r="O118" s="496"/>
      <c r="P118" s="496"/>
      <c r="Q118" s="496"/>
      <c r="R118" s="496"/>
      <c r="S118" s="496"/>
      <c r="T118" s="496"/>
      <c r="U118" s="496"/>
      <c r="V118" s="496"/>
      <c r="W118" s="496"/>
      <c r="X118" s="496"/>
      <c r="Y118" s="496"/>
      <c r="Z118" s="496"/>
      <c r="AA118" s="496"/>
      <c r="AB118" s="496"/>
      <c r="AC118" s="496"/>
      <c r="AD118" s="496"/>
      <c r="AE118" s="496"/>
      <c r="AF118" s="496"/>
      <c r="AG118" s="496"/>
      <c r="AH118" s="496"/>
      <c r="AI118" s="496"/>
      <c r="AJ118" s="496"/>
      <c r="AK118" s="496"/>
      <c r="AL118" s="496"/>
      <c r="AM118" s="496"/>
      <c r="AN118" s="496"/>
      <c r="AO118" s="496"/>
      <c r="AP118" s="496"/>
      <c r="AQ118" s="496"/>
      <c r="AR118" s="496"/>
      <c r="AS118" s="496"/>
      <c r="AT118" s="496"/>
      <c r="AU118" s="496"/>
      <c r="AV118" s="496"/>
      <c r="AW118" s="496"/>
      <c r="AX118" s="496"/>
      <c r="AY118" s="496"/>
      <c r="AZ118" s="496"/>
      <c r="BA118" s="496"/>
    </row>
    <row r="119" spans="7:53" ht="50">
      <c r="G119" s="148" t="s">
        <v>167</v>
      </c>
      <c r="H119" s="537" t="s">
        <v>531</v>
      </c>
      <c r="I119" s="590" t="s">
        <v>416</v>
      </c>
      <c r="J119" s="534">
        <v>1</v>
      </c>
      <c r="K119" s="488"/>
      <c r="L119" s="496"/>
      <c r="M119" s="496"/>
      <c r="N119" s="496"/>
      <c r="O119" s="496"/>
      <c r="P119" s="496"/>
      <c r="Q119" s="496"/>
      <c r="R119" s="496"/>
      <c r="S119" s="496"/>
      <c r="T119" s="496"/>
      <c r="U119" s="496"/>
      <c r="V119" s="496"/>
      <c r="W119" s="496"/>
      <c r="X119" s="496"/>
      <c r="Y119" s="496"/>
      <c r="Z119" s="496"/>
      <c r="AA119" s="496"/>
      <c r="AB119" s="496"/>
      <c r="AC119" s="496"/>
      <c r="AD119" s="496"/>
      <c r="AE119" s="496"/>
      <c r="AF119" s="496"/>
      <c r="AG119" s="496"/>
      <c r="AH119" s="496"/>
      <c r="AI119" s="496"/>
      <c r="AJ119" s="496"/>
      <c r="AK119" s="496"/>
      <c r="AL119" s="496"/>
      <c r="AM119" s="496"/>
      <c r="AN119" s="496"/>
      <c r="AO119" s="496"/>
      <c r="AP119" s="496"/>
      <c r="AQ119" s="496"/>
      <c r="AR119" s="496"/>
      <c r="AS119" s="496"/>
      <c r="AT119" s="496"/>
      <c r="AU119" s="496"/>
      <c r="AV119" s="496"/>
      <c r="AW119" s="496"/>
      <c r="AX119" s="496"/>
      <c r="AY119" s="496"/>
      <c r="AZ119" s="496"/>
      <c r="BA119" s="496"/>
    </row>
    <row r="120" spans="7:53" ht="13">
      <c r="G120" s="148" t="s">
        <v>168</v>
      </c>
      <c r="H120" s="186">
        <v>4.3</v>
      </c>
      <c r="I120" s="467" t="s">
        <v>298</v>
      </c>
      <c r="J120" s="523"/>
      <c r="K120" s="488"/>
      <c r="L120" s="442">
        <f>SUM(L121:L124)</f>
        <v>0</v>
      </c>
      <c r="M120" s="442">
        <f t="shared" ref="M120:BA120" si="85">SUM(M121:M124)</f>
        <v>0</v>
      </c>
      <c r="N120" s="442">
        <f t="shared" si="85"/>
        <v>0</v>
      </c>
      <c r="O120" s="442">
        <f t="shared" si="85"/>
        <v>0</v>
      </c>
      <c r="P120" s="442">
        <f t="shared" si="85"/>
        <v>0</v>
      </c>
      <c r="Q120" s="442">
        <f t="shared" si="85"/>
        <v>0</v>
      </c>
      <c r="R120" s="442">
        <f t="shared" si="85"/>
        <v>0</v>
      </c>
      <c r="S120" s="442">
        <f t="shared" si="85"/>
        <v>0</v>
      </c>
      <c r="T120" s="442">
        <f t="shared" si="85"/>
        <v>0</v>
      </c>
      <c r="U120" s="442">
        <f t="shared" si="85"/>
        <v>0</v>
      </c>
      <c r="V120" s="442">
        <f t="shared" si="85"/>
        <v>0</v>
      </c>
      <c r="W120" s="442">
        <f t="shared" si="85"/>
        <v>0</v>
      </c>
      <c r="X120" s="442">
        <f t="shared" si="85"/>
        <v>0</v>
      </c>
      <c r="Y120" s="442">
        <f t="shared" si="85"/>
        <v>0</v>
      </c>
      <c r="Z120" s="442">
        <f t="shared" si="85"/>
        <v>0</v>
      </c>
      <c r="AA120" s="442">
        <f t="shared" si="85"/>
        <v>0</v>
      </c>
      <c r="AB120" s="442">
        <f t="shared" si="85"/>
        <v>0</v>
      </c>
      <c r="AC120" s="442">
        <f t="shared" si="85"/>
        <v>0</v>
      </c>
      <c r="AD120" s="442">
        <f t="shared" si="85"/>
        <v>0</v>
      </c>
      <c r="AE120" s="442">
        <f t="shared" si="85"/>
        <v>0</v>
      </c>
      <c r="AF120" s="442">
        <f t="shared" si="85"/>
        <v>0</v>
      </c>
      <c r="AG120" s="442">
        <f t="shared" si="85"/>
        <v>0</v>
      </c>
      <c r="AH120" s="442">
        <f t="shared" si="85"/>
        <v>0</v>
      </c>
      <c r="AI120" s="442">
        <f t="shared" si="85"/>
        <v>0</v>
      </c>
      <c r="AJ120" s="442">
        <f t="shared" si="85"/>
        <v>0</v>
      </c>
      <c r="AK120" s="442">
        <f t="shared" si="85"/>
        <v>0</v>
      </c>
      <c r="AL120" s="442">
        <f t="shared" si="85"/>
        <v>0</v>
      </c>
      <c r="AM120" s="442">
        <f t="shared" si="85"/>
        <v>0</v>
      </c>
      <c r="AN120" s="442">
        <f t="shared" si="85"/>
        <v>0</v>
      </c>
      <c r="AO120" s="442">
        <f t="shared" si="85"/>
        <v>0</v>
      </c>
      <c r="AP120" s="442">
        <f t="shared" si="85"/>
        <v>0</v>
      </c>
      <c r="AQ120" s="442">
        <f t="shared" si="85"/>
        <v>0</v>
      </c>
      <c r="AR120" s="442">
        <f t="shared" si="85"/>
        <v>0</v>
      </c>
      <c r="AS120" s="442">
        <f t="shared" si="85"/>
        <v>0</v>
      </c>
      <c r="AT120" s="442">
        <f t="shared" si="85"/>
        <v>0</v>
      </c>
      <c r="AU120" s="442">
        <f t="shared" si="85"/>
        <v>0</v>
      </c>
      <c r="AV120" s="442">
        <f t="shared" si="85"/>
        <v>0</v>
      </c>
      <c r="AW120" s="442">
        <f t="shared" si="85"/>
        <v>0</v>
      </c>
      <c r="AX120" s="442">
        <f t="shared" si="85"/>
        <v>0</v>
      </c>
      <c r="AY120" s="442">
        <f t="shared" si="85"/>
        <v>0</v>
      </c>
      <c r="AZ120" s="442">
        <f t="shared" si="85"/>
        <v>0</v>
      </c>
      <c r="BA120" s="442">
        <f t="shared" si="85"/>
        <v>0</v>
      </c>
    </row>
    <row r="121" spans="7:53">
      <c r="G121" s="148" t="s">
        <v>169</v>
      </c>
      <c r="H121" s="504" t="s">
        <v>532</v>
      </c>
      <c r="I121" s="465" t="s">
        <v>299</v>
      </c>
      <c r="J121" s="534">
        <v>0.05</v>
      </c>
      <c r="K121" s="488"/>
      <c r="L121" s="496"/>
      <c r="M121" s="496"/>
      <c r="N121" s="496"/>
      <c r="O121" s="496"/>
      <c r="P121" s="496"/>
      <c r="Q121" s="496"/>
      <c r="R121" s="496"/>
      <c r="S121" s="496"/>
      <c r="T121" s="496"/>
      <c r="U121" s="496"/>
      <c r="V121" s="496"/>
      <c r="W121" s="496"/>
      <c r="X121" s="496"/>
      <c r="Y121" s="496"/>
      <c r="Z121" s="496"/>
      <c r="AA121" s="496"/>
      <c r="AB121" s="496"/>
      <c r="AC121" s="496"/>
      <c r="AD121" s="496"/>
      <c r="AE121" s="496"/>
      <c r="AF121" s="496"/>
      <c r="AG121" s="496"/>
      <c r="AH121" s="496"/>
      <c r="AI121" s="496"/>
      <c r="AJ121" s="496"/>
      <c r="AK121" s="496"/>
      <c r="AL121" s="496"/>
      <c r="AM121" s="496"/>
      <c r="AN121" s="496"/>
      <c r="AO121" s="496"/>
      <c r="AP121" s="496"/>
      <c r="AQ121" s="496"/>
      <c r="AR121" s="496"/>
      <c r="AS121" s="496"/>
      <c r="AT121" s="496"/>
      <c r="AU121" s="496"/>
      <c r="AV121" s="496"/>
      <c r="AW121" s="496"/>
      <c r="AX121" s="496"/>
      <c r="AY121" s="496"/>
      <c r="AZ121" s="496"/>
      <c r="BA121" s="496"/>
    </row>
    <row r="122" spans="7:53" ht="37.5">
      <c r="G122" s="148" t="s">
        <v>170</v>
      </c>
      <c r="H122" s="504" t="s">
        <v>533</v>
      </c>
      <c r="I122" s="465" t="s">
        <v>300</v>
      </c>
      <c r="J122" s="534">
        <v>0.1</v>
      </c>
      <c r="K122" s="488"/>
      <c r="L122" s="496"/>
      <c r="M122" s="496"/>
      <c r="N122" s="496"/>
      <c r="O122" s="496"/>
      <c r="P122" s="496"/>
      <c r="Q122" s="496"/>
      <c r="R122" s="496"/>
      <c r="S122" s="496"/>
      <c r="T122" s="496"/>
      <c r="U122" s="496"/>
      <c r="V122" s="496"/>
      <c r="W122" s="496"/>
      <c r="X122" s="496"/>
      <c r="Y122" s="496"/>
      <c r="Z122" s="496"/>
      <c r="AA122" s="496"/>
      <c r="AB122" s="496"/>
      <c r="AC122" s="496"/>
      <c r="AD122" s="496"/>
      <c r="AE122" s="496"/>
      <c r="AF122" s="496"/>
      <c r="AG122" s="496"/>
      <c r="AH122" s="496"/>
      <c r="AI122" s="496"/>
      <c r="AJ122" s="496"/>
      <c r="AK122" s="496"/>
      <c r="AL122" s="496"/>
      <c r="AM122" s="496"/>
      <c r="AN122" s="496"/>
      <c r="AO122" s="496"/>
      <c r="AP122" s="496"/>
      <c r="AQ122" s="496"/>
      <c r="AR122" s="496"/>
      <c r="AS122" s="496"/>
      <c r="AT122" s="496"/>
      <c r="AU122" s="496"/>
      <c r="AV122" s="496"/>
      <c r="AW122" s="496"/>
      <c r="AX122" s="496"/>
      <c r="AY122" s="496"/>
      <c r="AZ122" s="496"/>
      <c r="BA122" s="496"/>
    </row>
    <row r="123" spans="7:53">
      <c r="G123" s="148" t="s">
        <v>171</v>
      </c>
      <c r="H123" s="192" t="s">
        <v>534</v>
      </c>
      <c r="I123" s="141" t="s">
        <v>301</v>
      </c>
      <c r="J123" s="534">
        <v>0.4</v>
      </c>
      <c r="K123" s="488"/>
      <c r="L123" s="496"/>
      <c r="M123" s="496"/>
      <c r="N123" s="496"/>
      <c r="O123" s="496"/>
      <c r="P123" s="496"/>
      <c r="Q123" s="496"/>
      <c r="R123" s="496"/>
      <c r="S123" s="496"/>
      <c r="T123" s="496"/>
      <c r="U123" s="496"/>
      <c r="V123" s="496"/>
      <c r="W123" s="496"/>
      <c r="X123" s="496"/>
      <c r="Y123" s="496"/>
      <c r="Z123" s="496"/>
      <c r="AA123" s="496"/>
      <c r="AB123" s="496"/>
      <c r="AC123" s="496"/>
      <c r="AD123" s="496"/>
      <c r="AE123" s="496"/>
      <c r="AF123" s="496"/>
      <c r="AG123" s="496"/>
      <c r="AH123" s="496"/>
      <c r="AI123" s="496"/>
      <c r="AJ123" s="496"/>
      <c r="AK123" s="496"/>
      <c r="AL123" s="496"/>
      <c r="AM123" s="496"/>
      <c r="AN123" s="496"/>
      <c r="AO123" s="496"/>
      <c r="AP123" s="496"/>
      <c r="AQ123" s="496"/>
      <c r="AR123" s="496"/>
      <c r="AS123" s="496"/>
      <c r="AT123" s="496"/>
      <c r="AU123" s="496"/>
      <c r="AV123" s="496"/>
      <c r="AW123" s="496"/>
      <c r="AX123" s="496"/>
      <c r="AY123" s="496"/>
      <c r="AZ123" s="496"/>
      <c r="BA123" s="496"/>
    </row>
    <row r="124" spans="7:53">
      <c r="G124" s="148" t="s">
        <v>13</v>
      </c>
      <c r="H124" s="192" t="s">
        <v>535</v>
      </c>
      <c r="I124" s="141" t="s">
        <v>302</v>
      </c>
      <c r="J124" s="534">
        <v>1</v>
      </c>
      <c r="K124" s="488"/>
      <c r="L124" s="496"/>
      <c r="M124" s="496"/>
      <c r="N124" s="496"/>
      <c r="O124" s="496"/>
      <c r="P124" s="496"/>
      <c r="Q124" s="496"/>
      <c r="R124" s="496"/>
      <c r="S124" s="496"/>
      <c r="T124" s="496"/>
      <c r="U124" s="496"/>
      <c r="V124" s="496"/>
      <c r="W124" s="496"/>
      <c r="X124" s="496"/>
      <c r="Y124" s="496"/>
      <c r="Z124" s="496"/>
      <c r="AA124" s="496"/>
      <c r="AB124" s="496"/>
      <c r="AC124" s="496"/>
      <c r="AD124" s="496"/>
      <c r="AE124" s="496"/>
      <c r="AF124" s="496"/>
      <c r="AG124" s="496"/>
      <c r="AH124" s="496"/>
      <c r="AI124" s="496"/>
      <c r="AJ124" s="496"/>
      <c r="AK124" s="496"/>
      <c r="AL124" s="496"/>
      <c r="AM124" s="496"/>
      <c r="AN124" s="496"/>
      <c r="AO124" s="496"/>
      <c r="AP124" s="496"/>
      <c r="AQ124" s="496"/>
      <c r="AR124" s="496"/>
      <c r="AS124" s="496"/>
      <c r="AT124" s="496"/>
      <c r="AU124" s="496"/>
      <c r="AV124" s="496"/>
      <c r="AW124" s="496"/>
      <c r="AX124" s="496"/>
      <c r="AY124" s="496"/>
      <c r="AZ124" s="496"/>
      <c r="BA124" s="496"/>
    </row>
    <row r="125" spans="7:53" ht="21.5" customHeight="1">
      <c r="G125" s="148" t="s">
        <v>172</v>
      </c>
      <c r="H125" s="190">
        <v>4.4000000000000004</v>
      </c>
      <c r="I125" s="120" t="s">
        <v>303</v>
      </c>
      <c r="J125" s="523"/>
      <c r="K125" s="488"/>
      <c r="L125" s="442">
        <f>SUM(L126:L129)</f>
        <v>0</v>
      </c>
      <c r="M125" s="442">
        <f t="shared" ref="M125:BA125" si="86">SUM(M126:M129)</f>
        <v>0</v>
      </c>
      <c r="N125" s="442">
        <f t="shared" si="86"/>
        <v>0</v>
      </c>
      <c r="O125" s="442">
        <f t="shared" si="86"/>
        <v>0</v>
      </c>
      <c r="P125" s="442">
        <f t="shared" si="86"/>
        <v>0</v>
      </c>
      <c r="Q125" s="442">
        <f t="shared" si="86"/>
        <v>0</v>
      </c>
      <c r="R125" s="442">
        <f t="shared" si="86"/>
        <v>0</v>
      </c>
      <c r="S125" s="442">
        <f t="shared" si="86"/>
        <v>0</v>
      </c>
      <c r="T125" s="442">
        <f t="shared" si="86"/>
        <v>0</v>
      </c>
      <c r="U125" s="442">
        <f t="shared" si="86"/>
        <v>0</v>
      </c>
      <c r="V125" s="442">
        <f t="shared" si="86"/>
        <v>0</v>
      </c>
      <c r="W125" s="442">
        <f t="shared" si="86"/>
        <v>0</v>
      </c>
      <c r="X125" s="442">
        <f t="shared" si="86"/>
        <v>0</v>
      </c>
      <c r="Y125" s="442">
        <f t="shared" si="86"/>
        <v>0</v>
      </c>
      <c r="Z125" s="442">
        <f t="shared" si="86"/>
        <v>0</v>
      </c>
      <c r="AA125" s="442">
        <f t="shared" si="86"/>
        <v>0</v>
      </c>
      <c r="AB125" s="442">
        <f t="shared" si="86"/>
        <v>0</v>
      </c>
      <c r="AC125" s="442">
        <f t="shared" si="86"/>
        <v>0</v>
      </c>
      <c r="AD125" s="442">
        <f t="shared" si="86"/>
        <v>0</v>
      </c>
      <c r="AE125" s="442">
        <f t="shared" si="86"/>
        <v>0</v>
      </c>
      <c r="AF125" s="442">
        <f t="shared" si="86"/>
        <v>0</v>
      </c>
      <c r="AG125" s="442">
        <f t="shared" si="86"/>
        <v>0</v>
      </c>
      <c r="AH125" s="442">
        <f t="shared" si="86"/>
        <v>0</v>
      </c>
      <c r="AI125" s="442">
        <f t="shared" si="86"/>
        <v>0</v>
      </c>
      <c r="AJ125" s="442">
        <f t="shared" si="86"/>
        <v>0</v>
      </c>
      <c r="AK125" s="442">
        <f t="shared" si="86"/>
        <v>0</v>
      </c>
      <c r="AL125" s="442">
        <f t="shared" si="86"/>
        <v>0</v>
      </c>
      <c r="AM125" s="442">
        <f t="shared" si="86"/>
        <v>0</v>
      </c>
      <c r="AN125" s="442">
        <f t="shared" si="86"/>
        <v>0</v>
      </c>
      <c r="AO125" s="442">
        <f t="shared" si="86"/>
        <v>0</v>
      </c>
      <c r="AP125" s="442">
        <f t="shared" si="86"/>
        <v>0</v>
      </c>
      <c r="AQ125" s="442">
        <f t="shared" si="86"/>
        <v>0</v>
      </c>
      <c r="AR125" s="442">
        <f t="shared" si="86"/>
        <v>0</v>
      </c>
      <c r="AS125" s="442">
        <f t="shared" si="86"/>
        <v>0</v>
      </c>
      <c r="AT125" s="442">
        <f t="shared" si="86"/>
        <v>0</v>
      </c>
      <c r="AU125" s="442">
        <f t="shared" si="86"/>
        <v>0</v>
      </c>
      <c r="AV125" s="442">
        <f t="shared" si="86"/>
        <v>0</v>
      </c>
      <c r="AW125" s="442">
        <f t="shared" si="86"/>
        <v>0</v>
      </c>
      <c r="AX125" s="442">
        <f t="shared" si="86"/>
        <v>0</v>
      </c>
      <c r="AY125" s="442">
        <f t="shared" si="86"/>
        <v>0</v>
      </c>
      <c r="AZ125" s="442">
        <f t="shared" si="86"/>
        <v>0</v>
      </c>
      <c r="BA125" s="442">
        <f t="shared" si="86"/>
        <v>0</v>
      </c>
    </row>
    <row r="126" spans="7:53">
      <c r="G126" s="148" t="s">
        <v>173</v>
      </c>
      <c r="H126" s="192" t="s">
        <v>536</v>
      </c>
      <c r="I126" s="141" t="s">
        <v>299</v>
      </c>
      <c r="J126" s="534">
        <v>0.05</v>
      </c>
      <c r="K126" s="488"/>
      <c r="L126" s="496"/>
      <c r="M126" s="496"/>
      <c r="N126" s="496"/>
      <c r="O126" s="496"/>
      <c r="P126" s="496"/>
      <c r="Q126" s="496"/>
      <c r="R126" s="496"/>
      <c r="S126" s="496"/>
      <c r="T126" s="496"/>
      <c r="U126" s="496"/>
      <c r="V126" s="496"/>
      <c r="W126" s="496"/>
      <c r="X126" s="496"/>
      <c r="Y126" s="496"/>
      <c r="Z126" s="496"/>
      <c r="AA126" s="496"/>
      <c r="AB126" s="496"/>
      <c r="AC126" s="496"/>
      <c r="AD126" s="496"/>
      <c r="AE126" s="496"/>
      <c r="AF126" s="496"/>
      <c r="AG126" s="496"/>
      <c r="AH126" s="496"/>
      <c r="AI126" s="496"/>
      <c r="AJ126" s="496"/>
      <c r="AK126" s="496"/>
      <c r="AL126" s="496"/>
      <c r="AM126" s="496"/>
      <c r="AN126" s="496"/>
      <c r="AO126" s="496"/>
      <c r="AP126" s="496"/>
      <c r="AQ126" s="496"/>
      <c r="AR126" s="496"/>
      <c r="AS126" s="496"/>
      <c r="AT126" s="496"/>
      <c r="AU126" s="496"/>
      <c r="AV126" s="496"/>
      <c r="AW126" s="496"/>
      <c r="AX126" s="496"/>
      <c r="AY126" s="496"/>
      <c r="AZ126" s="496"/>
      <c r="BA126" s="496"/>
    </row>
    <row r="127" spans="7:53" ht="37.5">
      <c r="G127" s="148" t="s">
        <v>174</v>
      </c>
      <c r="H127" s="192" t="s">
        <v>537</v>
      </c>
      <c r="I127" s="141" t="s">
        <v>304</v>
      </c>
      <c r="J127" s="534">
        <v>0.3</v>
      </c>
      <c r="K127" s="488"/>
      <c r="L127" s="496"/>
      <c r="M127" s="496"/>
      <c r="N127" s="496"/>
      <c r="O127" s="496"/>
      <c r="P127" s="496"/>
      <c r="Q127" s="496"/>
      <c r="R127" s="496"/>
      <c r="S127" s="496"/>
      <c r="T127" s="496"/>
      <c r="U127" s="496"/>
      <c r="V127" s="496"/>
      <c r="W127" s="496"/>
      <c r="X127" s="496"/>
      <c r="Y127" s="496"/>
      <c r="Z127" s="496"/>
      <c r="AA127" s="496"/>
      <c r="AB127" s="496"/>
      <c r="AC127" s="496"/>
      <c r="AD127" s="496"/>
      <c r="AE127" s="496"/>
      <c r="AF127" s="496"/>
      <c r="AG127" s="496"/>
      <c r="AH127" s="496"/>
      <c r="AI127" s="496"/>
      <c r="AJ127" s="496"/>
      <c r="AK127" s="496"/>
      <c r="AL127" s="496"/>
      <c r="AM127" s="496"/>
      <c r="AN127" s="496"/>
      <c r="AO127" s="496"/>
      <c r="AP127" s="496"/>
      <c r="AQ127" s="496"/>
      <c r="AR127" s="496"/>
      <c r="AS127" s="496"/>
      <c r="AT127" s="496"/>
      <c r="AU127" s="496"/>
      <c r="AV127" s="496"/>
      <c r="AW127" s="496"/>
      <c r="AX127" s="496"/>
      <c r="AY127" s="496"/>
      <c r="AZ127" s="496"/>
      <c r="BA127" s="496"/>
    </row>
    <row r="128" spans="7:53">
      <c r="G128" s="148" t="s">
        <v>175</v>
      </c>
      <c r="H128" s="192" t="s">
        <v>538</v>
      </c>
      <c r="I128" s="141" t="s">
        <v>305</v>
      </c>
      <c r="J128" s="534">
        <v>0.4</v>
      </c>
      <c r="K128" s="488"/>
      <c r="L128" s="496"/>
      <c r="M128" s="496"/>
      <c r="N128" s="496"/>
      <c r="O128" s="496"/>
      <c r="P128" s="496"/>
      <c r="Q128" s="496"/>
      <c r="R128" s="496"/>
      <c r="S128" s="496"/>
      <c r="T128" s="496"/>
      <c r="U128" s="496"/>
      <c r="V128" s="496"/>
      <c r="W128" s="496"/>
      <c r="X128" s="496"/>
      <c r="Y128" s="496"/>
      <c r="Z128" s="496"/>
      <c r="AA128" s="496"/>
      <c r="AB128" s="496"/>
      <c r="AC128" s="496"/>
      <c r="AD128" s="496"/>
      <c r="AE128" s="496"/>
      <c r="AF128" s="496"/>
      <c r="AG128" s="496"/>
      <c r="AH128" s="496"/>
      <c r="AI128" s="496"/>
      <c r="AJ128" s="496"/>
      <c r="AK128" s="496"/>
      <c r="AL128" s="496"/>
      <c r="AM128" s="496"/>
      <c r="AN128" s="496"/>
      <c r="AO128" s="496"/>
      <c r="AP128" s="496"/>
      <c r="AQ128" s="496"/>
      <c r="AR128" s="496"/>
      <c r="AS128" s="496"/>
      <c r="AT128" s="496"/>
      <c r="AU128" s="496"/>
      <c r="AV128" s="496"/>
      <c r="AW128" s="496"/>
      <c r="AX128" s="496"/>
      <c r="AY128" s="496"/>
      <c r="AZ128" s="496"/>
      <c r="BA128" s="496"/>
    </row>
    <row r="129" spans="7:53">
      <c r="G129" s="148" t="s">
        <v>176</v>
      </c>
      <c r="H129" s="192" t="s">
        <v>539</v>
      </c>
      <c r="I129" s="141" t="s">
        <v>306</v>
      </c>
      <c r="J129" s="534">
        <v>1</v>
      </c>
      <c r="K129" s="488"/>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496"/>
      <c r="AY129" s="496"/>
      <c r="AZ129" s="496"/>
      <c r="BA129" s="496"/>
    </row>
    <row r="130" spans="7:53" ht="13">
      <c r="G130" s="148" t="s">
        <v>177</v>
      </c>
      <c r="H130" s="190">
        <v>4.5</v>
      </c>
      <c r="I130" s="539" t="s">
        <v>307</v>
      </c>
      <c r="J130" s="523"/>
      <c r="K130" s="488"/>
      <c r="L130" s="442">
        <f>SUM(L131:L133)</f>
        <v>0</v>
      </c>
      <c r="M130" s="442">
        <f t="shared" ref="M130:BA130" si="87">SUM(M131:M133)</f>
        <v>0</v>
      </c>
      <c r="N130" s="442">
        <f t="shared" si="87"/>
        <v>0</v>
      </c>
      <c r="O130" s="442">
        <f t="shared" si="87"/>
        <v>0</v>
      </c>
      <c r="P130" s="442">
        <f t="shared" si="87"/>
        <v>0</v>
      </c>
      <c r="Q130" s="442">
        <f t="shared" si="87"/>
        <v>0</v>
      </c>
      <c r="R130" s="442">
        <f t="shared" si="87"/>
        <v>0</v>
      </c>
      <c r="S130" s="442">
        <f t="shared" si="87"/>
        <v>0</v>
      </c>
      <c r="T130" s="442">
        <f t="shared" si="87"/>
        <v>0</v>
      </c>
      <c r="U130" s="442">
        <f t="shared" si="87"/>
        <v>0</v>
      </c>
      <c r="V130" s="442">
        <f t="shared" si="87"/>
        <v>0</v>
      </c>
      <c r="W130" s="442">
        <f t="shared" si="87"/>
        <v>0</v>
      </c>
      <c r="X130" s="442">
        <f t="shared" si="87"/>
        <v>0</v>
      </c>
      <c r="Y130" s="442">
        <f t="shared" si="87"/>
        <v>0</v>
      </c>
      <c r="Z130" s="442">
        <f t="shared" si="87"/>
        <v>0</v>
      </c>
      <c r="AA130" s="442">
        <f t="shared" si="87"/>
        <v>0</v>
      </c>
      <c r="AB130" s="442">
        <f t="shared" si="87"/>
        <v>0</v>
      </c>
      <c r="AC130" s="442">
        <f t="shared" si="87"/>
        <v>0</v>
      </c>
      <c r="AD130" s="442">
        <f t="shared" si="87"/>
        <v>0</v>
      </c>
      <c r="AE130" s="442">
        <f t="shared" si="87"/>
        <v>0</v>
      </c>
      <c r="AF130" s="442">
        <f t="shared" si="87"/>
        <v>0</v>
      </c>
      <c r="AG130" s="442">
        <f t="shared" si="87"/>
        <v>0</v>
      </c>
      <c r="AH130" s="442">
        <f t="shared" si="87"/>
        <v>0</v>
      </c>
      <c r="AI130" s="442">
        <f t="shared" si="87"/>
        <v>0</v>
      </c>
      <c r="AJ130" s="442">
        <f t="shared" si="87"/>
        <v>0</v>
      </c>
      <c r="AK130" s="442">
        <f t="shared" si="87"/>
        <v>0</v>
      </c>
      <c r="AL130" s="442">
        <f t="shared" si="87"/>
        <v>0</v>
      </c>
      <c r="AM130" s="442">
        <f t="shared" si="87"/>
        <v>0</v>
      </c>
      <c r="AN130" s="442">
        <f t="shared" si="87"/>
        <v>0</v>
      </c>
      <c r="AO130" s="442">
        <f t="shared" si="87"/>
        <v>0</v>
      </c>
      <c r="AP130" s="442">
        <f t="shared" si="87"/>
        <v>0</v>
      </c>
      <c r="AQ130" s="442">
        <f t="shared" si="87"/>
        <v>0</v>
      </c>
      <c r="AR130" s="442">
        <f t="shared" si="87"/>
        <v>0</v>
      </c>
      <c r="AS130" s="442">
        <f t="shared" si="87"/>
        <v>0</v>
      </c>
      <c r="AT130" s="442">
        <f t="shared" si="87"/>
        <v>0</v>
      </c>
      <c r="AU130" s="442">
        <f t="shared" si="87"/>
        <v>0</v>
      </c>
      <c r="AV130" s="442">
        <f t="shared" si="87"/>
        <v>0</v>
      </c>
      <c r="AW130" s="442">
        <f t="shared" si="87"/>
        <v>0</v>
      </c>
      <c r="AX130" s="442">
        <f t="shared" si="87"/>
        <v>0</v>
      </c>
      <c r="AY130" s="442">
        <f t="shared" si="87"/>
        <v>0</v>
      </c>
      <c r="AZ130" s="442">
        <f t="shared" si="87"/>
        <v>0</v>
      </c>
      <c r="BA130" s="442">
        <f t="shared" si="87"/>
        <v>0</v>
      </c>
    </row>
    <row r="131" spans="7:53">
      <c r="G131" s="148" t="s">
        <v>178</v>
      </c>
      <c r="H131" s="192" t="s">
        <v>540</v>
      </c>
      <c r="I131" s="540" t="s">
        <v>308</v>
      </c>
      <c r="J131" s="534">
        <v>1</v>
      </c>
      <c r="K131" s="488"/>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496"/>
      <c r="AY131" s="496"/>
      <c r="AZ131" s="496"/>
      <c r="BA131" s="496"/>
    </row>
    <row r="132" spans="7:53">
      <c r="G132" s="148" t="s">
        <v>179</v>
      </c>
      <c r="H132" s="192" t="s">
        <v>541</v>
      </c>
      <c r="I132" s="540" t="s">
        <v>277</v>
      </c>
      <c r="J132" s="534">
        <v>1</v>
      </c>
      <c r="K132" s="488"/>
      <c r="L132" s="496"/>
      <c r="M132" s="496"/>
      <c r="N132" s="496"/>
      <c r="O132" s="496"/>
      <c r="P132" s="496"/>
      <c r="Q132" s="496"/>
      <c r="R132" s="496"/>
      <c r="S132" s="496"/>
      <c r="T132" s="496"/>
      <c r="U132" s="496"/>
      <c r="V132" s="496"/>
      <c r="W132" s="496"/>
      <c r="X132" s="496"/>
      <c r="Y132" s="496"/>
      <c r="Z132" s="496"/>
      <c r="AA132" s="496"/>
      <c r="AB132" s="496"/>
      <c r="AC132" s="496"/>
      <c r="AD132" s="496"/>
      <c r="AE132" s="496"/>
      <c r="AF132" s="496"/>
      <c r="AG132" s="496"/>
      <c r="AH132" s="496"/>
      <c r="AI132" s="496"/>
      <c r="AJ132" s="496"/>
      <c r="AK132" s="496"/>
      <c r="AL132" s="496"/>
      <c r="AM132" s="496"/>
      <c r="AN132" s="496"/>
      <c r="AO132" s="496"/>
      <c r="AP132" s="496"/>
      <c r="AQ132" s="496"/>
      <c r="AR132" s="496"/>
      <c r="AS132" s="496"/>
      <c r="AT132" s="496"/>
      <c r="AU132" s="496"/>
      <c r="AV132" s="496"/>
      <c r="AW132" s="496"/>
      <c r="AX132" s="496"/>
      <c r="AY132" s="496"/>
      <c r="AZ132" s="496"/>
      <c r="BA132" s="496"/>
    </row>
    <row r="133" spans="7:53">
      <c r="G133" s="148" t="s">
        <v>180</v>
      </c>
      <c r="H133" s="192" t="s">
        <v>542</v>
      </c>
      <c r="I133" s="540" t="s">
        <v>309</v>
      </c>
      <c r="J133" s="534">
        <v>1</v>
      </c>
      <c r="K133" s="488"/>
      <c r="L133" s="496"/>
      <c r="M133" s="496"/>
      <c r="N133" s="496"/>
      <c r="O133" s="496"/>
      <c r="P133" s="496"/>
      <c r="Q133" s="496"/>
      <c r="R133" s="496"/>
      <c r="S133" s="496"/>
      <c r="T133" s="496"/>
      <c r="U133" s="496"/>
      <c r="V133" s="496"/>
      <c r="W133" s="496"/>
      <c r="X133" s="496"/>
      <c r="Y133" s="496"/>
      <c r="Z133" s="496"/>
      <c r="AA133" s="496"/>
      <c r="AB133" s="496"/>
      <c r="AC133" s="496"/>
      <c r="AD133" s="496"/>
      <c r="AE133" s="496"/>
      <c r="AF133" s="496"/>
      <c r="AG133" s="496"/>
      <c r="AH133" s="496"/>
      <c r="AI133" s="496"/>
      <c r="AJ133" s="496"/>
      <c r="AK133" s="496"/>
      <c r="AL133" s="496"/>
      <c r="AM133" s="496"/>
      <c r="AN133" s="496"/>
      <c r="AO133" s="496"/>
      <c r="AP133" s="496"/>
      <c r="AQ133" s="496"/>
      <c r="AR133" s="496"/>
      <c r="AS133" s="496"/>
      <c r="AT133" s="496"/>
      <c r="AU133" s="496"/>
      <c r="AV133" s="496"/>
      <c r="AW133" s="496"/>
      <c r="AX133" s="496"/>
      <c r="AY133" s="496"/>
      <c r="AZ133" s="496"/>
      <c r="BA133" s="496"/>
    </row>
    <row r="134" spans="7:53" ht="13">
      <c r="G134" s="148" t="s">
        <v>14</v>
      </c>
      <c r="H134" s="190">
        <v>4.5999999999999996</v>
      </c>
      <c r="I134" s="539" t="s">
        <v>310</v>
      </c>
      <c r="J134" s="534"/>
      <c r="K134" s="488"/>
      <c r="L134" s="442">
        <f>SUM(L135:L141)</f>
        <v>0</v>
      </c>
      <c r="M134" s="497">
        <f>SUM(M135:M141)</f>
        <v>0</v>
      </c>
      <c r="N134" s="497">
        <f>SUM(N135:N141)</f>
        <v>0</v>
      </c>
      <c r="O134" s="497">
        <f>SUM(O135:O141)</f>
        <v>0</v>
      </c>
      <c r="P134" s="497">
        <f>SUM(P135:P141)</f>
        <v>0</v>
      </c>
      <c r="Q134" s="497">
        <f>SUM(Q135:Q141)</f>
        <v>0</v>
      </c>
      <c r="R134" s="497">
        <f>SUM(R135:R141)</f>
        <v>0</v>
      </c>
      <c r="S134" s="497">
        <f>SUM(S135:S141)</f>
        <v>0</v>
      </c>
      <c r="T134" s="497">
        <f>SUM(T135:T141)</f>
        <v>0</v>
      </c>
      <c r="U134" s="497">
        <f>SUM(U135:U141)</f>
        <v>0</v>
      </c>
      <c r="V134" s="497">
        <f>SUM(V135:V141)</f>
        <v>0</v>
      </c>
      <c r="W134" s="497">
        <f>SUM(W135:W141)</f>
        <v>0</v>
      </c>
      <c r="X134" s="497">
        <f>SUM(X135:X141)</f>
        <v>0</v>
      </c>
      <c r="Y134" s="497">
        <f>SUM(Y135:Y141)</f>
        <v>0</v>
      </c>
      <c r="Z134" s="497">
        <f>SUM(Z135:Z141)</f>
        <v>0</v>
      </c>
      <c r="AA134" s="497">
        <f>SUM(AA135:AA141)</f>
        <v>0</v>
      </c>
      <c r="AB134" s="497">
        <f>SUM(AB135:AB141)</f>
        <v>0</v>
      </c>
      <c r="AC134" s="497">
        <f>SUM(AC135:AC141)</f>
        <v>0</v>
      </c>
      <c r="AD134" s="497">
        <f>SUM(AD135:AD141)</f>
        <v>0</v>
      </c>
      <c r="AE134" s="497">
        <f>SUM(AE135:AE141)</f>
        <v>0</v>
      </c>
      <c r="AF134" s="497">
        <f>SUM(AF135:AF141)</f>
        <v>0</v>
      </c>
      <c r="AG134" s="497">
        <f>SUM(AG135:AG141)</f>
        <v>0</v>
      </c>
      <c r="AH134" s="497">
        <f>SUM(AH135:AH141)</f>
        <v>0</v>
      </c>
      <c r="AI134" s="497">
        <f>SUM(AI135:AI141)</f>
        <v>0</v>
      </c>
      <c r="AJ134" s="497">
        <f>SUM(AJ135:AJ141)</f>
        <v>0</v>
      </c>
      <c r="AK134" s="497">
        <f>SUM(AK135:AK141)</f>
        <v>0</v>
      </c>
      <c r="AL134" s="497">
        <f>SUM(AL135:AL141)</f>
        <v>0</v>
      </c>
      <c r="AM134" s="497">
        <f>SUM(AM135:AM141)</f>
        <v>0</v>
      </c>
      <c r="AN134" s="497">
        <f>SUM(AN135:AN141)</f>
        <v>0</v>
      </c>
      <c r="AO134" s="497">
        <f>SUM(AO135:AO141)</f>
        <v>0</v>
      </c>
      <c r="AP134" s="497">
        <f>SUM(AP135:AP141)</f>
        <v>0</v>
      </c>
      <c r="AQ134" s="497">
        <f>SUM(AQ135:AQ141)</f>
        <v>0</v>
      </c>
      <c r="AR134" s="497">
        <f>SUM(AR135:AR141)</f>
        <v>0</v>
      </c>
      <c r="AS134" s="497">
        <f>SUM(AS135:AS141)</f>
        <v>0</v>
      </c>
      <c r="AT134" s="497">
        <f>SUM(AT135:AT141)</f>
        <v>0</v>
      </c>
      <c r="AU134" s="497">
        <f>SUM(AU135:AU141)</f>
        <v>0</v>
      </c>
      <c r="AV134" s="497">
        <f>SUM(AV135:AV141)</f>
        <v>0</v>
      </c>
      <c r="AW134" s="497">
        <f>SUM(AW135:AW141)</f>
        <v>0</v>
      </c>
      <c r="AX134" s="497">
        <f>SUM(AX135:AX141)</f>
        <v>0</v>
      </c>
      <c r="AY134" s="497">
        <f>SUM(AY135:AY141)</f>
        <v>0</v>
      </c>
      <c r="AZ134" s="497">
        <f>SUM(AZ135:AZ141)</f>
        <v>0</v>
      </c>
      <c r="BA134" s="497">
        <f>SUM(BA135:BA141)</f>
        <v>0</v>
      </c>
    </row>
    <row r="135" spans="7:53">
      <c r="G135" s="148" t="s">
        <v>181</v>
      </c>
      <c r="H135" s="192" t="s">
        <v>543</v>
      </c>
      <c r="I135" s="540" t="s">
        <v>311</v>
      </c>
      <c r="J135" s="534">
        <v>0.03</v>
      </c>
      <c r="K135" s="488"/>
      <c r="L135" s="496"/>
      <c r="M135" s="488"/>
      <c r="N135" s="488"/>
      <c r="O135" s="488"/>
      <c r="P135" s="488"/>
      <c r="Q135" s="488"/>
      <c r="R135" s="488"/>
      <c r="S135" s="488"/>
      <c r="T135" s="494"/>
      <c r="U135" s="494"/>
      <c r="V135" s="494"/>
      <c r="W135" s="494"/>
      <c r="X135" s="494"/>
      <c r="Y135" s="494"/>
      <c r="Z135" s="494"/>
      <c r="AA135" s="494"/>
      <c r="AB135" s="494"/>
      <c r="AC135" s="494"/>
      <c r="AD135" s="494"/>
      <c r="AE135" s="494"/>
      <c r="AF135" s="494"/>
      <c r="AG135" s="494"/>
      <c r="AH135" s="494"/>
      <c r="AI135" s="494"/>
      <c r="AJ135" s="494"/>
      <c r="AK135" s="494"/>
      <c r="AL135" s="494"/>
      <c r="AM135" s="494"/>
      <c r="AN135" s="494"/>
      <c r="AO135" s="494"/>
      <c r="AP135" s="494"/>
      <c r="AQ135" s="495"/>
      <c r="AR135" s="488"/>
      <c r="AS135" s="488"/>
      <c r="AT135" s="488"/>
      <c r="AU135" s="488"/>
      <c r="AV135" s="488"/>
      <c r="AW135" s="488"/>
      <c r="AX135" s="488"/>
      <c r="AY135" s="488"/>
      <c r="AZ135" s="488"/>
      <c r="BA135" s="488"/>
    </row>
    <row r="136" spans="7:53" ht="25">
      <c r="G136" s="148" t="s">
        <v>182</v>
      </c>
      <c r="H136" s="192" t="s">
        <v>544</v>
      </c>
      <c r="I136" s="591" t="s">
        <v>654</v>
      </c>
      <c r="J136" s="534">
        <v>0</v>
      </c>
      <c r="K136" s="488"/>
      <c r="L136" s="496"/>
      <c r="M136" s="488"/>
      <c r="N136" s="488"/>
      <c r="O136" s="488"/>
      <c r="P136" s="488"/>
      <c r="Q136" s="488"/>
      <c r="R136" s="488"/>
      <c r="S136" s="488"/>
      <c r="T136" s="488"/>
      <c r="U136" s="488"/>
      <c r="V136" s="488"/>
      <c r="W136" s="488"/>
      <c r="X136" s="488"/>
      <c r="Y136" s="488"/>
      <c r="Z136" s="488"/>
      <c r="AA136" s="488"/>
      <c r="AB136" s="488"/>
      <c r="AC136" s="488"/>
      <c r="AD136" s="488"/>
      <c r="AE136" s="488"/>
      <c r="AF136" s="488"/>
      <c r="AG136" s="488"/>
      <c r="AH136" s="488"/>
      <c r="AI136" s="488"/>
      <c r="AJ136" s="488"/>
      <c r="AK136" s="488"/>
      <c r="AL136" s="488"/>
      <c r="AM136" s="488"/>
      <c r="AN136" s="488"/>
      <c r="AO136" s="488"/>
      <c r="AP136" s="488"/>
      <c r="AQ136" s="488"/>
      <c r="AR136" s="488"/>
      <c r="AS136" s="488"/>
      <c r="AT136" s="488"/>
      <c r="AU136" s="488"/>
      <c r="AV136" s="488"/>
      <c r="AW136" s="488"/>
      <c r="AX136" s="488"/>
      <c r="AY136" s="488"/>
      <c r="AZ136" s="488"/>
      <c r="BA136" s="488"/>
    </row>
    <row r="137" spans="7:53" ht="25">
      <c r="G137" s="148" t="s">
        <v>183</v>
      </c>
      <c r="H137" s="192" t="s">
        <v>545</v>
      </c>
      <c r="I137" s="591" t="s">
        <v>312</v>
      </c>
      <c r="J137" s="534">
        <v>0.05</v>
      </c>
      <c r="K137" s="488"/>
      <c r="L137" s="496"/>
      <c r="M137" s="488"/>
      <c r="N137" s="488"/>
      <c r="O137" s="488"/>
      <c r="P137" s="488"/>
      <c r="Q137" s="488"/>
      <c r="R137" s="488"/>
      <c r="S137" s="488"/>
      <c r="T137" s="488"/>
      <c r="U137" s="488"/>
      <c r="V137" s="488"/>
      <c r="W137" s="488"/>
      <c r="X137" s="488"/>
      <c r="Y137" s="488"/>
      <c r="Z137" s="488"/>
      <c r="AA137" s="488"/>
      <c r="AB137" s="488"/>
      <c r="AC137" s="488"/>
      <c r="AD137" s="488"/>
      <c r="AE137" s="488"/>
      <c r="AF137" s="488"/>
      <c r="AG137" s="488"/>
      <c r="AH137" s="488"/>
      <c r="AI137" s="488"/>
      <c r="AJ137" s="488"/>
      <c r="AK137" s="488"/>
      <c r="AL137" s="488"/>
      <c r="AM137" s="488"/>
      <c r="AN137" s="488"/>
      <c r="AO137" s="488"/>
      <c r="AP137" s="488"/>
      <c r="AQ137" s="488"/>
      <c r="AR137" s="488"/>
      <c r="AS137" s="488"/>
      <c r="AT137" s="488"/>
      <c r="AU137" s="488"/>
      <c r="AV137" s="488"/>
      <c r="AW137" s="488"/>
      <c r="AX137" s="488"/>
      <c r="AY137" s="488"/>
      <c r="AZ137" s="488"/>
      <c r="BA137" s="488"/>
    </row>
    <row r="138" spans="7:53" ht="37.5">
      <c r="G138" s="148" t="s">
        <v>184</v>
      </c>
      <c r="H138" s="192" t="s">
        <v>546</v>
      </c>
      <c r="I138" s="591" t="s">
        <v>655</v>
      </c>
      <c r="J138" s="534">
        <v>0.05</v>
      </c>
      <c r="K138" s="488"/>
      <c r="L138" s="496"/>
      <c r="M138" s="488"/>
      <c r="N138" s="488"/>
      <c r="O138" s="488"/>
      <c r="P138" s="488"/>
      <c r="Q138" s="488"/>
      <c r="R138" s="488"/>
      <c r="S138" s="488"/>
      <c r="T138" s="488"/>
      <c r="U138" s="488"/>
      <c r="V138" s="488"/>
      <c r="W138" s="488"/>
      <c r="X138" s="488"/>
      <c r="Y138" s="488"/>
      <c r="Z138" s="488"/>
      <c r="AA138" s="488"/>
      <c r="AB138" s="488"/>
      <c r="AC138" s="488"/>
      <c r="AD138" s="488"/>
      <c r="AE138" s="488"/>
      <c r="AF138" s="488"/>
      <c r="AG138" s="488"/>
      <c r="AH138" s="488"/>
      <c r="AI138" s="488"/>
      <c r="AJ138" s="488"/>
      <c r="AK138" s="488"/>
      <c r="AL138" s="488"/>
      <c r="AM138" s="488"/>
      <c r="AN138" s="488"/>
      <c r="AO138" s="488"/>
      <c r="AP138" s="488"/>
      <c r="AQ138" s="488"/>
      <c r="AR138" s="488"/>
      <c r="AS138" s="488"/>
      <c r="AT138" s="488"/>
      <c r="AU138" s="488"/>
      <c r="AV138" s="488"/>
      <c r="AW138" s="488"/>
      <c r="AX138" s="488"/>
      <c r="AY138" s="488"/>
      <c r="AZ138" s="488"/>
      <c r="BA138" s="488"/>
    </row>
    <row r="139" spans="7:53" ht="25">
      <c r="G139" s="148" t="s">
        <v>185</v>
      </c>
      <c r="H139" s="192" t="s">
        <v>547</v>
      </c>
      <c r="I139" s="591" t="s">
        <v>656</v>
      </c>
      <c r="J139" s="534">
        <v>0.05</v>
      </c>
      <c r="K139" s="488"/>
      <c r="L139" s="496"/>
      <c r="M139" s="488"/>
      <c r="N139" s="488"/>
      <c r="O139" s="488"/>
      <c r="P139" s="488"/>
      <c r="Q139" s="488"/>
      <c r="R139" s="488"/>
      <c r="S139" s="488"/>
      <c r="T139" s="488"/>
      <c r="U139" s="488"/>
      <c r="V139" s="488"/>
      <c r="W139" s="488"/>
      <c r="X139" s="488"/>
      <c r="Y139" s="488"/>
      <c r="Z139" s="488"/>
      <c r="AA139" s="488"/>
      <c r="AB139" s="488"/>
      <c r="AC139" s="488"/>
      <c r="AD139" s="488"/>
      <c r="AE139" s="488"/>
      <c r="AF139" s="488"/>
      <c r="AG139" s="488"/>
      <c r="AH139" s="488"/>
      <c r="AI139" s="488"/>
      <c r="AJ139" s="488"/>
      <c r="AK139" s="488"/>
      <c r="AL139" s="488"/>
      <c r="AM139" s="488"/>
      <c r="AN139" s="488"/>
      <c r="AO139" s="488"/>
      <c r="AP139" s="488"/>
      <c r="AQ139" s="488"/>
      <c r="AR139" s="488"/>
      <c r="AS139" s="488"/>
      <c r="AT139" s="488"/>
      <c r="AU139" s="488"/>
      <c r="AV139" s="488"/>
      <c r="AW139" s="488"/>
      <c r="AX139" s="488"/>
      <c r="AY139" s="488"/>
      <c r="AZ139" s="488"/>
      <c r="BA139" s="488"/>
    </row>
    <row r="140" spans="7:53" ht="37.5">
      <c r="G140" s="148" t="s">
        <v>186</v>
      </c>
      <c r="H140" s="192" t="s">
        <v>548</v>
      </c>
      <c r="I140" s="591" t="s">
        <v>657</v>
      </c>
      <c r="J140" s="534">
        <v>0.05</v>
      </c>
      <c r="K140" s="488"/>
      <c r="L140" s="496"/>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488"/>
      <c r="AL140" s="488"/>
      <c r="AM140" s="488"/>
      <c r="AN140" s="488"/>
      <c r="AO140" s="488"/>
      <c r="AP140" s="488"/>
      <c r="AQ140" s="488"/>
      <c r="AR140" s="488"/>
      <c r="AS140" s="488"/>
      <c r="AT140" s="488"/>
      <c r="AU140" s="488"/>
      <c r="AV140" s="488"/>
      <c r="AW140" s="488"/>
      <c r="AX140" s="488"/>
      <c r="AY140" s="488"/>
      <c r="AZ140" s="488"/>
      <c r="BA140" s="488"/>
    </row>
    <row r="141" spans="7:53" ht="25">
      <c r="G141" s="148" t="s">
        <v>232</v>
      </c>
      <c r="H141" s="192" t="s">
        <v>549</v>
      </c>
      <c r="I141" s="540" t="s">
        <v>314</v>
      </c>
      <c r="J141" s="534">
        <v>0.5</v>
      </c>
      <c r="K141" s="488"/>
      <c r="L141" s="496"/>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488"/>
      <c r="AL141" s="488"/>
      <c r="AM141" s="488"/>
      <c r="AN141" s="488"/>
      <c r="AO141" s="488"/>
      <c r="AP141" s="488"/>
      <c r="AQ141" s="488"/>
      <c r="AR141" s="488"/>
      <c r="AS141" s="488"/>
      <c r="AT141" s="488"/>
      <c r="AU141" s="488"/>
      <c r="AV141" s="488"/>
      <c r="AW141" s="488"/>
      <c r="AX141" s="488"/>
      <c r="AY141" s="488"/>
      <c r="AZ141" s="488"/>
      <c r="BA141" s="488"/>
    </row>
    <row r="142" spans="7:53" ht="39">
      <c r="G142" s="148" t="s">
        <v>187</v>
      </c>
      <c r="H142" s="190">
        <v>5</v>
      </c>
      <c r="I142" s="357" t="s">
        <v>279</v>
      </c>
      <c r="J142" s="348"/>
      <c r="K142" s="350" t="s">
        <v>192</v>
      </c>
      <c r="L142" s="350" t="s">
        <v>193</v>
      </c>
      <c r="M142" s="351" t="s">
        <v>406</v>
      </c>
      <c r="N142" s="350" t="s">
        <v>194</v>
      </c>
      <c r="O142" s="350" t="s">
        <v>195</v>
      </c>
      <c r="P142" s="350" t="s">
        <v>196</v>
      </c>
      <c r="Q142" s="350" t="s">
        <v>197</v>
      </c>
      <c r="R142" s="350" t="s">
        <v>198</v>
      </c>
      <c r="S142" s="350" t="s">
        <v>199</v>
      </c>
      <c r="T142" s="350" t="s">
        <v>345</v>
      </c>
      <c r="U142" s="350" t="s">
        <v>346</v>
      </c>
      <c r="V142" s="350" t="s">
        <v>347</v>
      </c>
      <c r="W142" s="350" t="s">
        <v>348</v>
      </c>
      <c r="X142" s="350" t="s">
        <v>349</v>
      </c>
      <c r="Y142" s="350" t="s">
        <v>350</v>
      </c>
      <c r="Z142" s="350" t="s">
        <v>351</v>
      </c>
      <c r="AA142" s="350" t="s">
        <v>352</v>
      </c>
      <c r="AB142" s="350" t="s">
        <v>353</v>
      </c>
      <c r="AC142" s="350" t="s">
        <v>354</v>
      </c>
      <c r="AD142" s="350" t="s">
        <v>355</v>
      </c>
      <c r="AE142" s="350" t="s">
        <v>356</v>
      </c>
      <c r="AF142" s="350" t="s">
        <v>357</v>
      </c>
      <c r="AG142" s="350" t="s">
        <v>358</v>
      </c>
      <c r="AH142" s="350" t="s">
        <v>359</v>
      </c>
      <c r="AI142" s="350" t="s">
        <v>360</v>
      </c>
      <c r="AJ142" s="350" t="s">
        <v>361</v>
      </c>
      <c r="AK142" s="350" t="s">
        <v>362</v>
      </c>
      <c r="AL142" s="350" t="s">
        <v>363</v>
      </c>
      <c r="AM142" s="350" t="s">
        <v>364</v>
      </c>
      <c r="AN142" s="350" t="s">
        <v>365</v>
      </c>
      <c r="AO142" s="350" t="s">
        <v>366</v>
      </c>
      <c r="AP142" s="350" t="s">
        <v>367</v>
      </c>
      <c r="AQ142" s="350" t="s">
        <v>200</v>
      </c>
      <c r="AR142" s="350" t="s">
        <v>201</v>
      </c>
      <c r="AS142" s="350" t="s">
        <v>202</v>
      </c>
      <c r="AT142" s="350" t="s">
        <v>203</v>
      </c>
      <c r="AU142" s="350" t="s">
        <v>204</v>
      </c>
      <c r="AV142" s="350" t="s">
        <v>205</v>
      </c>
      <c r="AW142" s="350" t="s">
        <v>206</v>
      </c>
      <c r="AX142" s="350" t="s">
        <v>207</v>
      </c>
      <c r="AY142" s="350" t="s">
        <v>208</v>
      </c>
      <c r="AZ142" s="350" t="s">
        <v>209</v>
      </c>
      <c r="BA142" s="350" t="s">
        <v>210</v>
      </c>
    </row>
    <row r="143" spans="7:53" ht="13">
      <c r="G143" s="148" t="s">
        <v>188</v>
      </c>
      <c r="H143" s="190" t="s">
        <v>227</v>
      </c>
      <c r="I143" s="592" t="s">
        <v>228</v>
      </c>
      <c r="J143" s="523"/>
      <c r="K143" s="173"/>
      <c r="L143" s="489"/>
      <c r="M143" s="490"/>
      <c r="N143" s="490"/>
      <c r="O143" s="490"/>
      <c r="P143" s="490"/>
      <c r="Q143" s="490"/>
      <c r="R143" s="490"/>
      <c r="S143" s="490"/>
      <c r="T143" s="490"/>
      <c r="U143" s="490"/>
      <c r="V143" s="490"/>
      <c r="W143" s="490"/>
      <c r="X143" s="490"/>
      <c r="Y143" s="490"/>
      <c r="Z143" s="490"/>
      <c r="AA143" s="490"/>
      <c r="AB143" s="490"/>
      <c r="AC143" s="490"/>
      <c r="AD143" s="490"/>
      <c r="AE143" s="490"/>
      <c r="AF143" s="490"/>
      <c r="AG143" s="490"/>
      <c r="AH143" s="490"/>
      <c r="AI143" s="490"/>
      <c r="AJ143" s="490"/>
      <c r="AK143" s="490"/>
      <c r="AL143" s="490"/>
      <c r="AM143" s="490"/>
      <c r="AN143" s="490"/>
      <c r="AO143" s="490"/>
      <c r="AP143" s="490"/>
      <c r="AQ143" s="490"/>
      <c r="AR143" s="490"/>
      <c r="AS143" s="490"/>
      <c r="AT143" s="490"/>
      <c r="AU143" s="490"/>
      <c r="AV143" s="490"/>
      <c r="AW143" s="490"/>
      <c r="AX143" s="490"/>
      <c r="AY143" s="490"/>
      <c r="AZ143" s="490"/>
      <c r="BA143" s="490"/>
    </row>
    <row r="144" spans="7:53" ht="13">
      <c r="G144" s="148" t="s">
        <v>15</v>
      </c>
      <c r="H144" s="190">
        <v>5.2</v>
      </c>
      <c r="I144" s="592" t="s">
        <v>664</v>
      </c>
      <c r="J144" s="523"/>
      <c r="K144" s="173"/>
      <c r="L144" s="489"/>
      <c r="M144" s="490"/>
      <c r="N144" s="490"/>
      <c r="O144" s="490"/>
      <c r="P144" s="490"/>
      <c r="Q144" s="490"/>
      <c r="R144" s="490"/>
      <c r="S144" s="490"/>
      <c r="T144" s="490"/>
      <c r="U144" s="490"/>
      <c r="V144" s="490"/>
      <c r="W144" s="490"/>
      <c r="X144" s="490"/>
      <c r="Y144" s="490"/>
      <c r="Z144" s="490"/>
      <c r="AA144" s="490"/>
      <c r="AB144" s="490"/>
      <c r="AC144" s="490"/>
      <c r="AD144" s="490"/>
      <c r="AE144" s="490"/>
      <c r="AF144" s="490"/>
      <c r="AG144" s="490"/>
      <c r="AH144" s="490"/>
      <c r="AI144" s="490"/>
      <c r="AJ144" s="490"/>
      <c r="AK144" s="490"/>
      <c r="AL144" s="490"/>
      <c r="AM144" s="490"/>
      <c r="AN144" s="490"/>
      <c r="AO144" s="490"/>
      <c r="AP144" s="490"/>
      <c r="AQ144" s="490"/>
      <c r="AR144" s="490"/>
      <c r="AS144" s="490"/>
      <c r="AT144" s="490"/>
      <c r="AU144" s="490"/>
      <c r="AV144" s="490"/>
      <c r="AW144" s="490"/>
      <c r="AX144" s="490"/>
      <c r="AY144" s="490"/>
      <c r="AZ144" s="490"/>
      <c r="BA144" s="490"/>
    </row>
    <row r="145" spans="7:53" ht="13">
      <c r="G145" s="148" t="s">
        <v>189</v>
      </c>
      <c r="H145" s="190">
        <v>5.3</v>
      </c>
      <c r="I145" s="593" t="s">
        <v>665</v>
      </c>
      <c r="J145" s="523"/>
      <c r="K145" s="173"/>
      <c r="L145" s="174"/>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8"/>
      <c r="AL145" s="138"/>
      <c r="AM145" s="138"/>
      <c r="AN145" s="138"/>
      <c r="AO145" s="138"/>
      <c r="AP145" s="138"/>
      <c r="AQ145" s="138"/>
      <c r="AR145" s="138"/>
      <c r="AS145" s="138"/>
      <c r="AT145" s="138"/>
      <c r="AU145" s="138"/>
      <c r="AV145" s="138"/>
      <c r="AW145" s="138"/>
      <c r="AX145" s="138"/>
      <c r="AY145" s="138"/>
      <c r="AZ145" s="138"/>
      <c r="BA145" s="138"/>
    </row>
    <row r="146" spans="7:53" ht="39">
      <c r="G146" s="148" t="s">
        <v>316</v>
      </c>
      <c r="H146" s="190">
        <v>6</v>
      </c>
      <c r="I146" s="357" t="s">
        <v>280</v>
      </c>
      <c r="J146" s="348"/>
      <c r="K146" s="350" t="s">
        <v>192</v>
      </c>
      <c r="L146" s="350" t="s">
        <v>193</v>
      </c>
      <c r="M146" s="351" t="s">
        <v>406</v>
      </c>
      <c r="N146" s="350" t="s">
        <v>194</v>
      </c>
      <c r="O146" s="350" t="s">
        <v>195</v>
      </c>
      <c r="P146" s="350" t="s">
        <v>196</v>
      </c>
      <c r="Q146" s="350" t="s">
        <v>197</v>
      </c>
      <c r="R146" s="350" t="s">
        <v>198</v>
      </c>
      <c r="S146" s="350" t="s">
        <v>199</v>
      </c>
      <c r="T146" s="350" t="s">
        <v>345</v>
      </c>
      <c r="U146" s="350" t="s">
        <v>346</v>
      </c>
      <c r="V146" s="350" t="s">
        <v>347</v>
      </c>
      <c r="W146" s="350" t="s">
        <v>348</v>
      </c>
      <c r="X146" s="350" t="s">
        <v>349</v>
      </c>
      <c r="Y146" s="350" t="s">
        <v>350</v>
      </c>
      <c r="Z146" s="350" t="s">
        <v>351</v>
      </c>
      <c r="AA146" s="350" t="s">
        <v>352</v>
      </c>
      <c r="AB146" s="350" t="s">
        <v>353</v>
      </c>
      <c r="AC146" s="350" t="s">
        <v>354</v>
      </c>
      <c r="AD146" s="350" t="s">
        <v>355</v>
      </c>
      <c r="AE146" s="350" t="s">
        <v>356</v>
      </c>
      <c r="AF146" s="350" t="s">
        <v>357</v>
      </c>
      <c r="AG146" s="350" t="s">
        <v>358</v>
      </c>
      <c r="AH146" s="350" t="s">
        <v>359</v>
      </c>
      <c r="AI146" s="350" t="s">
        <v>360</v>
      </c>
      <c r="AJ146" s="350" t="s">
        <v>361</v>
      </c>
      <c r="AK146" s="350" t="s">
        <v>362</v>
      </c>
      <c r="AL146" s="350" t="s">
        <v>363</v>
      </c>
      <c r="AM146" s="350" t="s">
        <v>364</v>
      </c>
      <c r="AN146" s="350" t="s">
        <v>365</v>
      </c>
      <c r="AO146" s="350" t="s">
        <v>366</v>
      </c>
      <c r="AP146" s="350" t="s">
        <v>367</v>
      </c>
      <c r="AQ146" s="350" t="s">
        <v>200</v>
      </c>
      <c r="AR146" s="350" t="s">
        <v>201</v>
      </c>
      <c r="AS146" s="350" t="s">
        <v>202</v>
      </c>
      <c r="AT146" s="350" t="s">
        <v>203</v>
      </c>
      <c r="AU146" s="350" t="s">
        <v>204</v>
      </c>
      <c r="AV146" s="350" t="s">
        <v>205</v>
      </c>
      <c r="AW146" s="350" t="s">
        <v>206</v>
      </c>
      <c r="AX146" s="350" t="s">
        <v>207</v>
      </c>
      <c r="AY146" s="350" t="s">
        <v>208</v>
      </c>
      <c r="AZ146" s="350" t="s">
        <v>209</v>
      </c>
      <c r="BA146" s="350" t="s">
        <v>210</v>
      </c>
    </row>
    <row r="147" spans="7:53" ht="13">
      <c r="G147" s="148" t="s">
        <v>317</v>
      </c>
      <c r="H147" s="190">
        <v>6.1</v>
      </c>
      <c r="I147" s="20" t="s">
        <v>57</v>
      </c>
      <c r="J147" s="486"/>
      <c r="K147" s="481"/>
      <c r="L147" s="481"/>
      <c r="M147" s="481"/>
      <c r="N147" s="481"/>
      <c r="O147" s="481"/>
      <c r="P147" s="481"/>
      <c r="Q147" s="481"/>
      <c r="R147" s="481"/>
      <c r="S147" s="481"/>
      <c r="T147" s="481"/>
      <c r="U147" s="481"/>
      <c r="V147" s="481"/>
      <c r="W147" s="481"/>
      <c r="X147" s="481"/>
      <c r="Y147" s="481"/>
      <c r="Z147" s="481"/>
      <c r="AA147" s="481"/>
      <c r="AB147" s="481"/>
      <c r="AC147" s="481"/>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481"/>
      <c r="AY147" s="481"/>
      <c r="AZ147" s="481"/>
      <c r="BA147" s="481"/>
    </row>
    <row r="148" spans="7:53" ht="13">
      <c r="G148" s="148" t="s">
        <v>318</v>
      </c>
      <c r="H148" s="190">
        <v>6.2</v>
      </c>
      <c r="I148" s="21" t="s">
        <v>58</v>
      </c>
      <c r="J148" s="486"/>
      <c r="K148" s="481"/>
      <c r="L148" s="481"/>
      <c r="M148" s="481"/>
      <c r="N148" s="481"/>
      <c r="O148" s="481"/>
      <c r="P148" s="481"/>
      <c r="Q148" s="481"/>
      <c r="R148" s="481"/>
      <c r="S148" s="481"/>
      <c r="T148" s="481"/>
      <c r="U148" s="481"/>
      <c r="V148" s="481"/>
      <c r="W148" s="481"/>
      <c r="X148" s="481"/>
      <c r="Y148" s="481"/>
      <c r="Z148" s="481"/>
      <c r="AA148" s="481"/>
      <c r="AB148" s="481"/>
      <c r="AC148" s="481"/>
      <c r="AD148" s="481"/>
      <c r="AE148" s="481"/>
      <c r="AF148" s="481"/>
      <c r="AG148" s="481"/>
      <c r="AH148" s="481"/>
      <c r="AI148" s="481"/>
      <c r="AJ148" s="481"/>
      <c r="AK148" s="481"/>
      <c r="AL148" s="481"/>
      <c r="AM148" s="481"/>
      <c r="AN148" s="481"/>
      <c r="AO148" s="481"/>
      <c r="AP148" s="481"/>
      <c r="AQ148" s="481"/>
      <c r="AR148" s="481"/>
      <c r="AS148" s="481"/>
      <c r="AT148" s="481"/>
      <c r="AU148" s="481"/>
      <c r="AV148" s="481"/>
      <c r="AW148" s="481"/>
      <c r="AX148" s="481"/>
      <c r="AY148" s="481"/>
      <c r="AZ148" s="481"/>
      <c r="BA148" s="481"/>
    </row>
    <row r="149" spans="7:53" ht="13">
      <c r="G149" s="148" t="s">
        <v>319</v>
      </c>
      <c r="H149" s="190">
        <v>6.3</v>
      </c>
      <c r="I149" s="21" t="s">
        <v>396</v>
      </c>
      <c r="J149" s="486"/>
      <c r="K149" s="481"/>
      <c r="L149" s="481"/>
      <c r="M149" s="481"/>
      <c r="N149" s="481"/>
      <c r="O149" s="481"/>
      <c r="P149" s="481"/>
      <c r="Q149" s="481"/>
      <c r="R149" s="481"/>
      <c r="S149" s="481"/>
      <c r="T149" s="481"/>
      <c r="U149" s="481"/>
      <c r="V149" s="481"/>
      <c r="W149" s="481"/>
      <c r="X149" s="481"/>
      <c r="Y149" s="481"/>
      <c r="Z149" s="481"/>
      <c r="AA149" s="481"/>
      <c r="AB149" s="481"/>
      <c r="AC149" s="481"/>
      <c r="AD149" s="481"/>
      <c r="AE149" s="481"/>
      <c r="AF149" s="481"/>
      <c r="AG149" s="481"/>
      <c r="AH149" s="481"/>
      <c r="AI149" s="481"/>
      <c r="AJ149" s="481"/>
      <c r="AK149" s="481"/>
      <c r="AL149" s="481"/>
      <c r="AM149" s="481"/>
      <c r="AN149" s="481"/>
      <c r="AO149" s="481"/>
      <c r="AP149" s="481"/>
      <c r="AQ149" s="481"/>
      <c r="AR149" s="481"/>
      <c r="AS149" s="481"/>
      <c r="AT149" s="481"/>
      <c r="AU149" s="481"/>
      <c r="AV149" s="481"/>
      <c r="AW149" s="481"/>
      <c r="AX149" s="481"/>
      <c r="AY149" s="481"/>
      <c r="AZ149" s="481"/>
      <c r="BA149" s="481"/>
    </row>
    <row r="150" spans="7:53" ht="13">
      <c r="G150" s="148" t="s">
        <v>320</v>
      </c>
      <c r="H150" s="190">
        <v>6.4</v>
      </c>
      <c r="I150" s="21" t="s">
        <v>397</v>
      </c>
      <c r="J150" s="486"/>
      <c r="K150" s="481"/>
      <c r="L150" s="481"/>
      <c r="M150" s="481"/>
      <c r="N150" s="481"/>
      <c r="O150" s="481"/>
      <c r="P150" s="481"/>
      <c r="Q150" s="481"/>
      <c r="R150" s="481"/>
      <c r="S150" s="481"/>
      <c r="T150" s="481"/>
      <c r="U150" s="481"/>
      <c r="V150" s="481"/>
      <c r="W150" s="481"/>
      <c r="X150" s="481"/>
      <c r="Y150" s="481"/>
      <c r="Z150" s="481"/>
      <c r="AA150" s="481"/>
      <c r="AB150" s="481"/>
      <c r="AC150" s="481"/>
      <c r="AD150" s="481"/>
      <c r="AE150" s="481"/>
      <c r="AF150" s="481"/>
      <c r="AG150" s="481"/>
      <c r="AH150" s="481"/>
      <c r="AI150" s="481"/>
      <c r="AJ150" s="481"/>
      <c r="AK150" s="481"/>
      <c r="AL150" s="481"/>
      <c r="AM150" s="481"/>
      <c r="AN150" s="481"/>
      <c r="AO150" s="481"/>
      <c r="AP150" s="481"/>
      <c r="AQ150" s="481"/>
      <c r="AR150" s="481"/>
      <c r="AS150" s="481"/>
      <c r="AT150" s="481"/>
      <c r="AU150" s="481"/>
      <c r="AV150" s="481"/>
      <c r="AW150" s="481"/>
      <c r="AX150" s="481"/>
      <c r="AY150" s="481"/>
      <c r="AZ150" s="481"/>
      <c r="BA150" s="481"/>
    </row>
    <row r="151" spans="7:53" ht="13">
      <c r="G151" s="148" t="s">
        <v>321</v>
      </c>
      <c r="H151" s="190">
        <v>6.5</v>
      </c>
      <c r="I151" s="21" t="s">
        <v>59</v>
      </c>
      <c r="J151" s="486"/>
      <c r="K151" s="481"/>
      <c r="L151" s="481"/>
      <c r="M151" s="481"/>
      <c r="N151" s="481"/>
      <c r="O151" s="481"/>
      <c r="P151" s="481"/>
      <c r="Q151" s="481"/>
      <c r="R151" s="481"/>
      <c r="S151" s="481"/>
      <c r="T151" s="481"/>
      <c r="U151" s="481"/>
      <c r="V151" s="481"/>
      <c r="W151" s="481"/>
      <c r="X151" s="481"/>
      <c r="Y151" s="481"/>
      <c r="Z151" s="481"/>
      <c r="AA151" s="481"/>
      <c r="AB151" s="481"/>
      <c r="AC151" s="481"/>
      <c r="AD151" s="481"/>
      <c r="AE151" s="481"/>
      <c r="AF151" s="481"/>
      <c r="AG151" s="481"/>
      <c r="AH151" s="481"/>
      <c r="AI151" s="481"/>
      <c r="AJ151" s="481"/>
      <c r="AK151" s="481"/>
      <c r="AL151" s="481"/>
      <c r="AM151" s="481"/>
      <c r="AN151" s="481"/>
      <c r="AO151" s="481"/>
      <c r="AP151" s="481"/>
      <c r="AQ151" s="481"/>
      <c r="AR151" s="481"/>
      <c r="AS151" s="481"/>
      <c r="AT151" s="481"/>
      <c r="AU151" s="481"/>
      <c r="AV151" s="481"/>
      <c r="AW151" s="481"/>
      <c r="AX151" s="481"/>
      <c r="AY151" s="481"/>
      <c r="AZ151" s="481"/>
      <c r="BA151" s="481"/>
    </row>
    <row r="152" spans="7:53" ht="13">
      <c r="G152" s="148" t="s">
        <v>322</v>
      </c>
      <c r="H152" s="190">
        <v>6.6</v>
      </c>
      <c r="I152" s="21" t="s">
        <v>60</v>
      </c>
      <c r="J152" s="486"/>
      <c r="K152" s="481"/>
      <c r="L152" s="481"/>
      <c r="M152" s="481"/>
      <c r="N152" s="481"/>
      <c r="O152" s="481"/>
      <c r="P152" s="481"/>
      <c r="Q152" s="481"/>
      <c r="R152" s="481"/>
      <c r="S152" s="481"/>
      <c r="T152" s="481"/>
      <c r="U152" s="481"/>
      <c r="V152" s="481"/>
      <c r="W152" s="481"/>
      <c r="X152" s="481"/>
      <c r="Y152" s="481"/>
      <c r="Z152" s="481"/>
      <c r="AA152" s="481"/>
      <c r="AB152" s="481"/>
      <c r="AC152" s="481"/>
      <c r="AD152" s="481"/>
      <c r="AE152" s="481"/>
      <c r="AF152" s="481"/>
      <c r="AG152" s="481"/>
      <c r="AH152" s="481"/>
      <c r="AI152" s="481"/>
      <c r="AJ152" s="481"/>
      <c r="AK152" s="481"/>
      <c r="AL152" s="481"/>
      <c r="AM152" s="481"/>
      <c r="AN152" s="481"/>
      <c r="AO152" s="481"/>
      <c r="AP152" s="481"/>
      <c r="AQ152" s="481"/>
      <c r="AR152" s="481"/>
      <c r="AS152" s="481"/>
      <c r="AT152" s="481"/>
      <c r="AU152" s="481"/>
      <c r="AV152" s="481"/>
      <c r="AW152" s="481"/>
      <c r="AX152" s="481"/>
      <c r="AY152" s="481"/>
      <c r="AZ152" s="481"/>
      <c r="BA152" s="481"/>
    </row>
    <row r="153" spans="7:53" ht="13">
      <c r="G153" s="148" t="s">
        <v>323</v>
      </c>
      <c r="H153" s="190">
        <v>6.7</v>
      </c>
      <c r="I153" s="21" t="s">
        <v>61</v>
      </c>
      <c r="J153" s="486"/>
      <c r="K153" s="481"/>
      <c r="L153" s="481"/>
      <c r="M153" s="481"/>
      <c r="N153" s="481"/>
      <c r="O153" s="481"/>
      <c r="P153" s="481"/>
      <c r="Q153" s="481"/>
      <c r="R153" s="481"/>
      <c r="S153" s="481"/>
      <c r="T153" s="481"/>
      <c r="U153" s="481"/>
      <c r="V153" s="481"/>
      <c r="W153" s="481"/>
      <c r="X153" s="481"/>
      <c r="Y153" s="481"/>
      <c r="Z153" s="481"/>
      <c r="AA153" s="481"/>
      <c r="AB153" s="481"/>
      <c r="AC153" s="481"/>
      <c r="AD153" s="481"/>
      <c r="AE153" s="481"/>
      <c r="AF153" s="481"/>
      <c r="AG153" s="481"/>
      <c r="AH153" s="481"/>
      <c r="AI153" s="481"/>
      <c r="AJ153" s="481"/>
      <c r="AK153" s="481"/>
      <c r="AL153" s="481"/>
      <c r="AM153" s="481"/>
      <c r="AN153" s="481"/>
      <c r="AO153" s="481"/>
      <c r="AP153" s="481"/>
      <c r="AQ153" s="481"/>
      <c r="AR153" s="481"/>
      <c r="AS153" s="481"/>
      <c r="AT153" s="481"/>
      <c r="AU153" s="481"/>
      <c r="AV153" s="481"/>
      <c r="AW153" s="481"/>
      <c r="AX153" s="481"/>
      <c r="AY153" s="481"/>
      <c r="AZ153" s="481"/>
      <c r="BA153" s="481"/>
    </row>
    <row r="154" spans="7:53" ht="13">
      <c r="G154" s="148" t="s">
        <v>324</v>
      </c>
      <c r="H154" s="190">
        <v>6.8</v>
      </c>
      <c r="I154" s="461" t="s">
        <v>658</v>
      </c>
      <c r="J154" s="486"/>
      <c r="K154" s="486"/>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c r="AK154" s="486"/>
      <c r="AL154" s="486"/>
      <c r="AM154" s="486"/>
      <c r="AN154" s="486"/>
      <c r="AO154" s="486"/>
      <c r="AP154" s="486"/>
      <c r="AQ154" s="486"/>
      <c r="AR154" s="486"/>
      <c r="AS154" s="486"/>
      <c r="AT154" s="486"/>
      <c r="AU154" s="486"/>
      <c r="AV154" s="486"/>
      <c r="AW154" s="486"/>
      <c r="AX154" s="486"/>
      <c r="AY154" s="486"/>
      <c r="AZ154" s="486"/>
      <c r="BA154" s="486"/>
    </row>
    <row r="155" spans="7:53" ht="13">
      <c r="G155" s="148" t="s">
        <v>325</v>
      </c>
      <c r="H155" s="190">
        <v>6.9</v>
      </c>
      <c r="I155" s="461" t="s">
        <v>659</v>
      </c>
      <c r="J155" s="486"/>
      <c r="K155" s="486"/>
      <c r="L155" s="486"/>
      <c r="M155" s="486"/>
      <c r="N155" s="486"/>
      <c r="O155" s="486"/>
      <c r="P155" s="486"/>
      <c r="Q155" s="486"/>
      <c r="R155" s="486"/>
      <c r="S155" s="486"/>
      <c r="T155" s="486"/>
      <c r="U155" s="486"/>
      <c r="V155" s="486"/>
      <c r="W155" s="486"/>
      <c r="X155" s="486"/>
      <c r="Y155" s="486"/>
      <c r="Z155" s="486"/>
      <c r="AA155" s="486"/>
      <c r="AB155" s="486"/>
      <c r="AC155" s="486"/>
      <c r="AD155" s="486"/>
      <c r="AE155" s="486"/>
      <c r="AF155" s="486"/>
      <c r="AG155" s="486"/>
      <c r="AH155" s="486"/>
      <c r="AI155" s="486"/>
      <c r="AJ155" s="486"/>
      <c r="AK155" s="486"/>
      <c r="AL155" s="486"/>
      <c r="AM155" s="486"/>
      <c r="AN155" s="486"/>
      <c r="AO155" s="486"/>
      <c r="AP155" s="486"/>
      <c r="AQ155" s="486"/>
      <c r="AR155" s="486"/>
      <c r="AS155" s="486"/>
      <c r="AT155" s="486"/>
      <c r="AU155" s="486"/>
      <c r="AV155" s="486"/>
      <c r="AW155" s="486"/>
      <c r="AX155" s="486"/>
      <c r="AY155" s="486"/>
      <c r="AZ155" s="486"/>
      <c r="BA155" s="486"/>
    </row>
    <row r="156" spans="7:53" ht="13">
      <c r="G156" s="148" t="s">
        <v>326</v>
      </c>
      <c r="H156" s="341">
        <v>6.1</v>
      </c>
      <c r="I156" s="461" t="s">
        <v>660</v>
      </c>
      <c r="J156" s="486"/>
      <c r="K156" s="486"/>
      <c r="L156" s="487"/>
      <c r="M156" s="487"/>
      <c r="N156" s="486"/>
      <c r="O156" s="486"/>
      <c r="P156" s="486"/>
      <c r="Q156" s="486"/>
      <c r="R156" s="486"/>
      <c r="S156" s="486"/>
      <c r="T156" s="486"/>
      <c r="U156" s="486"/>
      <c r="V156" s="486"/>
      <c r="W156" s="486"/>
      <c r="X156" s="486"/>
      <c r="Y156" s="486"/>
      <c r="Z156" s="486"/>
      <c r="AA156" s="486"/>
      <c r="AB156" s="486"/>
      <c r="AC156" s="486"/>
      <c r="AD156" s="486"/>
      <c r="AE156" s="486"/>
      <c r="AF156" s="486"/>
      <c r="AG156" s="486"/>
      <c r="AH156" s="486"/>
      <c r="AI156" s="486"/>
      <c r="AJ156" s="486"/>
      <c r="AK156" s="486"/>
      <c r="AL156" s="486"/>
      <c r="AM156" s="486"/>
      <c r="AN156" s="486"/>
      <c r="AO156" s="486"/>
      <c r="AP156" s="486"/>
      <c r="AQ156" s="486"/>
      <c r="AR156" s="486"/>
      <c r="AS156" s="486"/>
      <c r="AT156" s="486"/>
      <c r="AU156" s="486"/>
      <c r="AV156" s="486"/>
      <c r="AW156" s="486"/>
      <c r="AX156" s="486"/>
      <c r="AY156" s="486"/>
      <c r="AZ156" s="486"/>
      <c r="BA156" s="486"/>
    </row>
    <row r="157" spans="7:53" ht="13">
      <c r="G157" s="148" t="s">
        <v>327</v>
      </c>
      <c r="H157" s="190">
        <v>6.11</v>
      </c>
      <c r="I157" s="461" t="s">
        <v>661</v>
      </c>
      <c r="J157" s="486"/>
      <c r="K157" s="486"/>
      <c r="L157" s="487"/>
      <c r="M157" s="487"/>
      <c r="N157" s="486"/>
      <c r="O157" s="486"/>
      <c r="P157" s="486"/>
      <c r="Q157" s="486"/>
      <c r="R157" s="486"/>
      <c r="S157" s="486"/>
      <c r="T157" s="486"/>
      <c r="U157" s="486"/>
      <c r="V157" s="486"/>
      <c r="W157" s="486"/>
      <c r="X157" s="486"/>
      <c r="Y157" s="486"/>
      <c r="Z157" s="486"/>
      <c r="AA157" s="486"/>
      <c r="AB157" s="486"/>
      <c r="AC157" s="486"/>
      <c r="AD157" s="486"/>
      <c r="AE157" s="486"/>
      <c r="AF157" s="486"/>
      <c r="AG157" s="486"/>
      <c r="AH157" s="486"/>
      <c r="AI157" s="486"/>
      <c r="AJ157" s="486"/>
      <c r="AK157" s="486"/>
      <c r="AL157" s="486"/>
      <c r="AM157" s="486"/>
      <c r="AN157" s="486"/>
      <c r="AO157" s="486"/>
      <c r="AP157" s="486"/>
      <c r="AQ157" s="486"/>
      <c r="AR157" s="486"/>
      <c r="AS157" s="486"/>
      <c r="AT157" s="486"/>
      <c r="AU157" s="486"/>
      <c r="AV157" s="486"/>
      <c r="AW157" s="486"/>
      <c r="AX157" s="486"/>
      <c r="AY157" s="486"/>
      <c r="AZ157" s="486"/>
      <c r="BA157" s="486"/>
    </row>
    <row r="158" spans="7:53" ht="13">
      <c r="G158" s="148" t="s">
        <v>328</v>
      </c>
      <c r="H158" s="190">
        <v>6.12</v>
      </c>
      <c r="I158" s="461" t="s">
        <v>662</v>
      </c>
      <c r="J158" s="486"/>
      <c r="K158" s="486"/>
      <c r="L158" s="486"/>
      <c r="M158" s="486"/>
      <c r="N158" s="486"/>
      <c r="O158" s="486"/>
      <c r="P158" s="486"/>
      <c r="Q158" s="486"/>
      <c r="R158" s="486"/>
      <c r="S158" s="486"/>
      <c r="T158" s="486"/>
      <c r="U158" s="486"/>
      <c r="V158" s="486"/>
      <c r="W158" s="486"/>
      <c r="X158" s="486"/>
      <c r="Y158" s="486"/>
      <c r="Z158" s="486"/>
      <c r="AA158" s="486"/>
      <c r="AB158" s="486"/>
      <c r="AC158" s="486"/>
      <c r="AD158" s="486"/>
      <c r="AE158" s="486"/>
      <c r="AF158" s="486"/>
      <c r="AG158" s="486"/>
      <c r="AH158" s="486"/>
      <c r="AI158" s="486"/>
      <c r="AJ158" s="486"/>
      <c r="AK158" s="486"/>
      <c r="AL158" s="486"/>
      <c r="AM158" s="486"/>
      <c r="AN158" s="486"/>
      <c r="AO158" s="486"/>
      <c r="AP158" s="486"/>
      <c r="AQ158" s="486"/>
      <c r="AR158" s="486"/>
      <c r="AS158" s="486"/>
      <c r="AT158" s="486"/>
      <c r="AU158" s="486"/>
      <c r="AV158" s="486"/>
      <c r="AW158" s="486"/>
      <c r="AX158" s="486"/>
      <c r="AY158" s="486"/>
      <c r="AZ158" s="486"/>
      <c r="BA158" s="486"/>
    </row>
    <row r="159" spans="7:53" ht="13">
      <c r="G159" s="148" t="s">
        <v>329</v>
      </c>
      <c r="H159" s="190">
        <v>6.13</v>
      </c>
      <c r="I159" s="461" t="s">
        <v>663</v>
      </c>
      <c r="J159" s="486"/>
      <c r="K159" s="486"/>
      <c r="L159" s="486"/>
      <c r="M159" s="486"/>
      <c r="N159" s="486"/>
      <c r="O159" s="486"/>
      <c r="P159" s="486"/>
      <c r="Q159" s="486"/>
      <c r="R159" s="486"/>
      <c r="S159" s="486"/>
      <c r="T159" s="486"/>
      <c r="U159" s="486"/>
      <c r="V159" s="486"/>
      <c r="W159" s="486"/>
      <c r="X159" s="486"/>
      <c r="Y159" s="486"/>
      <c r="Z159" s="486"/>
      <c r="AA159" s="486"/>
      <c r="AB159" s="486"/>
      <c r="AC159" s="486"/>
      <c r="AD159" s="486"/>
      <c r="AE159" s="486"/>
      <c r="AF159" s="486"/>
      <c r="AG159" s="486"/>
      <c r="AH159" s="486"/>
      <c r="AI159" s="486"/>
      <c r="AJ159" s="486"/>
      <c r="AK159" s="486"/>
      <c r="AL159" s="486"/>
      <c r="AM159" s="486"/>
      <c r="AN159" s="486"/>
      <c r="AO159" s="486"/>
      <c r="AP159" s="486"/>
      <c r="AQ159" s="486"/>
      <c r="AR159" s="486"/>
      <c r="AS159" s="486"/>
      <c r="AT159" s="486"/>
      <c r="AU159" s="486"/>
      <c r="AV159" s="486"/>
      <c r="AW159" s="486"/>
      <c r="AX159" s="486"/>
      <c r="AY159" s="486"/>
      <c r="AZ159" s="486"/>
      <c r="BA159" s="486"/>
    </row>
    <row r="160" spans="7:53" ht="13">
      <c r="G160" s="148"/>
      <c r="H160" s="190"/>
      <c r="I160" s="154"/>
      <c r="J160" s="188"/>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row>
    <row r="161" spans="7:53" ht="39">
      <c r="G161" s="148" t="s">
        <v>330</v>
      </c>
      <c r="H161" s="190">
        <v>7</v>
      </c>
      <c r="I161" s="357" t="s">
        <v>281</v>
      </c>
      <c r="J161" s="348"/>
      <c r="K161" s="350" t="s">
        <v>192</v>
      </c>
      <c r="L161" s="350" t="s">
        <v>193</v>
      </c>
      <c r="M161" s="351" t="s">
        <v>406</v>
      </c>
      <c r="N161" s="350" t="s">
        <v>194</v>
      </c>
      <c r="O161" s="350" t="s">
        <v>195</v>
      </c>
      <c r="P161" s="350" t="s">
        <v>196</v>
      </c>
      <c r="Q161" s="350" t="s">
        <v>197</v>
      </c>
      <c r="R161" s="350" t="s">
        <v>198</v>
      </c>
      <c r="S161" s="350" t="s">
        <v>199</v>
      </c>
      <c r="T161" s="350" t="s">
        <v>345</v>
      </c>
      <c r="U161" s="350" t="s">
        <v>346</v>
      </c>
      <c r="V161" s="350" t="s">
        <v>347</v>
      </c>
      <c r="W161" s="350" t="s">
        <v>348</v>
      </c>
      <c r="X161" s="350" t="s">
        <v>349</v>
      </c>
      <c r="Y161" s="350" t="s">
        <v>350</v>
      </c>
      <c r="Z161" s="350" t="s">
        <v>351</v>
      </c>
      <c r="AA161" s="350" t="s">
        <v>352</v>
      </c>
      <c r="AB161" s="350" t="s">
        <v>353</v>
      </c>
      <c r="AC161" s="350" t="s">
        <v>354</v>
      </c>
      <c r="AD161" s="350" t="s">
        <v>355</v>
      </c>
      <c r="AE161" s="350" t="s">
        <v>356</v>
      </c>
      <c r="AF161" s="350" t="s">
        <v>357</v>
      </c>
      <c r="AG161" s="350" t="s">
        <v>358</v>
      </c>
      <c r="AH161" s="350" t="s">
        <v>359</v>
      </c>
      <c r="AI161" s="350" t="s">
        <v>360</v>
      </c>
      <c r="AJ161" s="350" t="s">
        <v>361</v>
      </c>
      <c r="AK161" s="350" t="s">
        <v>362</v>
      </c>
      <c r="AL161" s="350" t="s">
        <v>363</v>
      </c>
      <c r="AM161" s="350" t="s">
        <v>364</v>
      </c>
      <c r="AN161" s="350" t="s">
        <v>365</v>
      </c>
      <c r="AO161" s="350" t="s">
        <v>366</v>
      </c>
      <c r="AP161" s="350" t="s">
        <v>367</v>
      </c>
      <c r="AQ161" s="350" t="s">
        <v>200</v>
      </c>
      <c r="AR161" s="350" t="s">
        <v>237</v>
      </c>
      <c r="AS161" s="350" t="s">
        <v>202</v>
      </c>
      <c r="AT161" s="350" t="s">
        <v>203</v>
      </c>
      <c r="AU161" s="350" t="s">
        <v>204</v>
      </c>
      <c r="AV161" s="350" t="s">
        <v>205</v>
      </c>
      <c r="AW161" s="350" t="s">
        <v>206</v>
      </c>
      <c r="AX161" s="350" t="s">
        <v>207</v>
      </c>
      <c r="AY161" s="350" t="s">
        <v>208</v>
      </c>
      <c r="AZ161" s="350" t="s">
        <v>209</v>
      </c>
      <c r="BA161" s="350" t="s">
        <v>210</v>
      </c>
    </row>
    <row r="162" spans="7:53" ht="13">
      <c r="G162" s="148" t="s">
        <v>331</v>
      </c>
      <c r="H162" s="190">
        <v>7.1</v>
      </c>
      <c r="I162" s="462" t="s">
        <v>666</v>
      </c>
      <c r="J162" s="523"/>
      <c r="K162" s="484"/>
      <c r="L162" s="484"/>
      <c r="M162" s="443">
        <f t="shared" ref="M162:BA162" si="88">SUM(M163:M165)</f>
        <v>0</v>
      </c>
      <c r="N162" s="443">
        <f t="shared" si="88"/>
        <v>0</v>
      </c>
      <c r="O162" s="443">
        <f t="shared" si="88"/>
        <v>0</v>
      </c>
      <c r="P162" s="443">
        <f t="shared" si="88"/>
        <v>0</v>
      </c>
      <c r="Q162" s="443">
        <f t="shared" si="88"/>
        <v>0</v>
      </c>
      <c r="R162" s="443">
        <f t="shared" si="88"/>
        <v>0</v>
      </c>
      <c r="S162" s="443">
        <f t="shared" si="88"/>
        <v>0</v>
      </c>
      <c r="T162" s="443">
        <f t="shared" si="88"/>
        <v>0</v>
      </c>
      <c r="U162" s="443">
        <f t="shared" si="88"/>
        <v>0</v>
      </c>
      <c r="V162" s="443">
        <f t="shared" si="88"/>
        <v>0</v>
      </c>
      <c r="W162" s="443">
        <f t="shared" si="88"/>
        <v>0</v>
      </c>
      <c r="X162" s="443">
        <f t="shared" si="88"/>
        <v>0</v>
      </c>
      <c r="Y162" s="443">
        <f t="shared" si="88"/>
        <v>0</v>
      </c>
      <c r="Z162" s="443">
        <f t="shared" si="88"/>
        <v>0</v>
      </c>
      <c r="AA162" s="443">
        <f t="shared" si="88"/>
        <v>0</v>
      </c>
      <c r="AB162" s="443">
        <f t="shared" si="88"/>
        <v>0</v>
      </c>
      <c r="AC162" s="443">
        <f t="shared" si="88"/>
        <v>0</v>
      </c>
      <c r="AD162" s="443">
        <f t="shared" si="88"/>
        <v>0</v>
      </c>
      <c r="AE162" s="443">
        <f t="shared" si="88"/>
        <v>0</v>
      </c>
      <c r="AF162" s="443">
        <f t="shared" si="88"/>
        <v>0</v>
      </c>
      <c r="AG162" s="443">
        <f t="shared" si="88"/>
        <v>0</v>
      </c>
      <c r="AH162" s="443">
        <f t="shared" si="88"/>
        <v>0</v>
      </c>
      <c r="AI162" s="443">
        <f t="shared" si="88"/>
        <v>0</v>
      </c>
      <c r="AJ162" s="443">
        <f t="shared" si="88"/>
        <v>0</v>
      </c>
      <c r="AK162" s="443">
        <f t="shared" si="88"/>
        <v>0</v>
      </c>
      <c r="AL162" s="443">
        <f t="shared" si="88"/>
        <v>0</v>
      </c>
      <c r="AM162" s="443">
        <f t="shared" si="88"/>
        <v>0</v>
      </c>
      <c r="AN162" s="443">
        <f t="shared" si="88"/>
        <v>0</v>
      </c>
      <c r="AO162" s="443">
        <f t="shared" si="88"/>
        <v>0</v>
      </c>
      <c r="AP162" s="443">
        <f t="shared" si="88"/>
        <v>0</v>
      </c>
      <c r="AQ162" s="443">
        <f t="shared" si="88"/>
        <v>0</v>
      </c>
      <c r="AR162" s="443">
        <f t="shared" si="88"/>
        <v>0</v>
      </c>
      <c r="AS162" s="443">
        <f t="shared" si="88"/>
        <v>0</v>
      </c>
      <c r="AT162" s="443">
        <f t="shared" si="88"/>
        <v>0</v>
      </c>
      <c r="AU162" s="443">
        <f t="shared" si="88"/>
        <v>0</v>
      </c>
      <c r="AV162" s="443">
        <f t="shared" si="88"/>
        <v>0</v>
      </c>
      <c r="AW162" s="443">
        <f t="shared" si="88"/>
        <v>0</v>
      </c>
      <c r="AX162" s="443">
        <f t="shared" si="88"/>
        <v>0</v>
      </c>
      <c r="AY162" s="443">
        <f t="shared" si="88"/>
        <v>0</v>
      </c>
      <c r="AZ162" s="443">
        <f t="shared" si="88"/>
        <v>0</v>
      </c>
      <c r="BA162" s="443">
        <f t="shared" si="88"/>
        <v>0</v>
      </c>
    </row>
    <row r="163" spans="7:53">
      <c r="G163" s="148" t="s">
        <v>332</v>
      </c>
      <c r="H163" s="192" t="s">
        <v>551</v>
      </c>
      <c r="I163" s="459" t="s">
        <v>229</v>
      </c>
      <c r="J163" s="523"/>
      <c r="K163" s="484"/>
      <c r="L163" s="484"/>
      <c r="M163" s="480"/>
      <c r="N163" s="480"/>
      <c r="O163" s="480"/>
      <c r="P163" s="480"/>
      <c r="Q163" s="480"/>
      <c r="R163" s="480"/>
      <c r="S163" s="480"/>
      <c r="T163" s="480"/>
      <c r="U163" s="480"/>
      <c r="V163" s="480"/>
      <c r="W163" s="480"/>
      <c r="X163" s="480"/>
      <c r="Y163" s="480"/>
      <c r="Z163" s="480"/>
      <c r="AA163" s="480"/>
      <c r="AB163" s="480"/>
      <c r="AC163" s="480"/>
      <c r="AD163" s="480"/>
      <c r="AE163" s="480"/>
      <c r="AF163" s="480"/>
      <c r="AG163" s="480"/>
      <c r="AH163" s="480"/>
      <c r="AI163" s="480"/>
      <c r="AJ163" s="480"/>
      <c r="AK163" s="480"/>
      <c r="AL163" s="480"/>
      <c r="AM163" s="480"/>
      <c r="AN163" s="480"/>
      <c r="AO163" s="480"/>
      <c r="AP163" s="480"/>
      <c r="AQ163" s="480"/>
      <c r="AR163" s="480"/>
      <c r="AS163" s="480"/>
      <c r="AT163" s="480"/>
      <c r="AU163" s="480"/>
      <c r="AV163" s="480"/>
      <c r="AW163" s="480"/>
      <c r="AX163" s="480"/>
      <c r="AY163" s="480"/>
      <c r="AZ163" s="480"/>
      <c r="BA163" s="480"/>
    </row>
    <row r="164" spans="7:53">
      <c r="G164" s="148" t="s">
        <v>333</v>
      </c>
      <c r="H164" s="192" t="s">
        <v>552</v>
      </c>
      <c r="I164" s="459" t="s">
        <v>213</v>
      </c>
      <c r="J164" s="523"/>
      <c r="K164" s="484"/>
      <c r="L164" s="484"/>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480"/>
      <c r="AY164" s="480"/>
      <c r="AZ164" s="480"/>
      <c r="BA164" s="480"/>
    </row>
    <row r="165" spans="7:53">
      <c r="G165" s="148" t="s">
        <v>334</v>
      </c>
      <c r="H165" s="192" t="s">
        <v>553</v>
      </c>
      <c r="I165" s="459" t="s">
        <v>230</v>
      </c>
      <c r="J165" s="523"/>
      <c r="K165" s="484"/>
      <c r="L165" s="484"/>
      <c r="M165" s="480"/>
      <c r="N165" s="480"/>
      <c r="O165" s="480"/>
      <c r="P165" s="480"/>
      <c r="Q165" s="480"/>
      <c r="R165" s="480"/>
      <c r="S165" s="480"/>
      <c r="T165" s="480"/>
      <c r="U165" s="480"/>
      <c r="V165" s="480"/>
      <c r="W165" s="480"/>
      <c r="X165" s="480"/>
      <c r="Y165" s="480"/>
      <c r="Z165" s="480"/>
      <c r="AA165" s="480"/>
      <c r="AB165" s="480"/>
      <c r="AC165" s="480"/>
      <c r="AD165" s="480"/>
      <c r="AE165" s="480"/>
      <c r="AF165" s="480"/>
      <c r="AG165" s="480"/>
      <c r="AH165" s="480"/>
      <c r="AI165" s="480"/>
      <c r="AJ165" s="480"/>
      <c r="AK165" s="480"/>
      <c r="AL165" s="480"/>
      <c r="AM165" s="480"/>
      <c r="AN165" s="480"/>
      <c r="AO165" s="480"/>
      <c r="AP165" s="480"/>
      <c r="AQ165" s="480"/>
      <c r="AR165" s="480"/>
      <c r="AS165" s="480"/>
      <c r="AT165" s="480"/>
      <c r="AU165" s="480"/>
      <c r="AV165" s="480"/>
      <c r="AW165" s="480"/>
      <c r="AX165" s="480"/>
      <c r="AY165" s="480"/>
      <c r="AZ165" s="480"/>
      <c r="BA165" s="480"/>
    </row>
    <row r="166" spans="7:53" ht="26">
      <c r="G166" s="148" t="s">
        <v>335</v>
      </c>
      <c r="H166" s="190">
        <v>7.2</v>
      </c>
      <c r="I166" s="462" t="s">
        <v>667</v>
      </c>
      <c r="J166" s="523"/>
      <c r="K166" s="484"/>
      <c r="L166" s="484"/>
      <c r="M166" s="443">
        <f t="shared" ref="M166:BA166" si="89">SUM(M167:M169)</f>
        <v>0</v>
      </c>
      <c r="N166" s="443">
        <f t="shared" si="89"/>
        <v>0</v>
      </c>
      <c r="O166" s="443">
        <f t="shared" si="89"/>
        <v>0</v>
      </c>
      <c r="P166" s="443">
        <f t="shared" si="89"/>
        <v>0</v>
      </c>
      <c r="Q166" s="443">
        <f t="shared" si="89"/>
        <v>0</v>
      </c>
      <c r="R166" s="443">
        <f t="shared" si="89"/>
        <v>0</v>
      </c>
      <c r="S166" s="443">
        <f t="shared" si="89"/>
        <v>0</v>
      </c>
      <c r="T166" s="443">
        <f t="shared" si="89"/>
        <v>0</v>
      </c>
      <c r="U166" s="443">
        <f t="shared" si="89"/>
        <v>0</v>
      </c>
      <c r="V166" s="443">
        <f t="shared" si="89"/>
        <v>0</v>
      </c>
      <c r="W166" s="443">
        <f t="shared" si="89"/>
        <v>0</v>
      </c>
      <c r="X166" s="443">
        <f t="shared" si="89"/>
        <v>0</v>
      </c>
      <c r="Y166" s="443">
        <f t="shared" si="89"/>
        <v>0</v>
      </c>
      <c r="Z166" s="443">
        <f t="shared" si="89"/>
        <v>0</v>
      </c>
      <c r="AA166" s="443">
        <f t="shared" si="89"/>
        <v>0</v>
      </c>
      <c r="AB166" s="443">
        <f t="shared" si="89"/>
        <v>0</v>
      </c>
      <c r="AC166" s="443">
        <f t="shared" si="89"/>
        <v>0</v>
      </c>
      <c r="AD166" s="443">
        <f t="shared" si="89"/>
        <v>0</v>
      </c>
      <c r="AE166" s="443">
        <f t="shared" si="89"/>
        <v>0</v>
      </c>
      <c r="AF166" s="443">
        <f t="shared" si="89"/>
        <v>0</v>
      </c>
      <c r="AG166" s="443">
        <f t="shared" si="89"/>
        <v>0</v>
      </c>
      <c r="AH166" s="443">
        <f t="shared" si="89"/>
        <v>0</v>
      </c>
      <c r="AI166" s="443">
        <f t="shared" si="89"/>
        <v>0</v>
      </c>
      <c r="AJ166" s="443">
        <f t="shared" si="89"/>
        <v>0</v>
      </c>
      <c r="AK166" s="443">
        <f t="shared" si="89"/>
        <v>0</v>
      </c>
      <c r="AL166" s="443">
        <f t="shared" si="89"/>
        <v>0</v>
      </c>
      <c r="AM166" s="443">
        <f t="shared" si="89"/>
        <v>0</v>
      </c>
      <c r="AN166" s="443">
        <f t="shared" si="89"/>
        <v>0</v>
      </c>
      <c r="AO166" s="443">
        <f t="shared" si="89"/>
        <v>0</v>
      </c>
      <c r="AP166" s="443">
        <f t="shared" si="89"/>
        <v>0</v>
      </c>
      <c r="AQ166" s="443">
        <f t="shared" si="89"/>
        <v>0</v>
      </c>
      <c r="AR166" s="443">
        <f t="shared" si="89"/>
        <v>0</v>
      </c>
      <c r="AS166" s="443">
        <f t="shared" si="89"/>
        <v>0</v>
      </c>
      <c r="AT166" s="443">
        <f t="shared" si="89"/>
        <v>0</v>
      </c>
      <c r="AU166" s="443">
        <f t="shared" si="89"/>
        <v>0</v>
      </c>
      <c r="AV166" s="443">
        <f t="shared" si="89"/>
        <v>0</v>
      </c>
      <c r="AW166" s="443">
        <f t="shared" si="89"/>
        <v>0</v>
      </c>
      <c r="AX166" s="443">
        <f t="shared" si="89"/>
        <v>0</v>
      </c>
      <c r="AY166" s="443">
        <f t="shared" si="89"/>
        <v>0</v>
      </c>
      <c r="AZ166" s="443">
        <f t="shared" si="89"/>
        <v>0</v>
      </c>
      <c r="BA166" s="443">
        <f t="shared" si="89"/>
        <v>0</v>
      </c>
    </row>
    <row r="167" spans="7:53">
      <c r="G167" s="148" t="s">
        <v>398</v>
      </c>
      <c r="H167" s="192" t="s">
        <v>554</v>
      </c>
      <c r="I167" s="459" t="s">
        <v>229</v>
      </c>
      <c r="J167" s="523"/>
      <c r="K167" s="484"/>
      <c r="L167" s="484"/>
      <c r="M167" s="480"/>
      <c r="N167" s="480"/>
      <c r="O167" s="480"/>
      <c r="P167" s="480"/>
      <c r="Q167" s="480"/>
      <c r="R167" s="480"/>
      <c r="S167" s="480"/>
      <c r="T167" s="480"/>
      <c r="U167" s="480"/>
      <c r="V167" s="480"/>
      <c r="W167" s="480"/>
      <c r="X167" s="480"/>
      <c r="Y167" s="480"/>
      <c r="Z167" s="480"/>
      <c r="AA167" s="480"/>
      <c r="AB167" s="480"/>
      <c r="AC167" s="480"/>
      <c r="AD167" s="480"/>
      <c r="AE167" s="480"/>
      <c r="AF167" s="480"/>
      <c r="AG167" s="480"/>
      <c r="AH167" s="480"/>
      <c r="AI167" s="480"/>
      <c r="AJ167" s="480"/>
      <c r="AK167" s="480"/>
      <c r="AL167" s="480"/>
      <c r="AM167" s="480"/>
      <c r="AN167" s="480"/>
      <c r="AO167" s="480"/>
      <c r="AP167" s="480"/>
      <c r="AQ167" s="480"/>
      <c r="AR167" s="480"/>
      <c r="AS167" s="480"/>
      <c r="AT167" s="480"/>
      <c r="AU167" s="480"/>
      <c r="AV167" s="480"/>
      <c r="AW167" s="480"/>
      <c r="AX167" s="480"/>
      <c r="AY167" s="480"/>
      <c r="AZ167" s="480"/>
      <c r="BA167" s="480"/>
    </row>
    <row r="168" spans="7:53">
      <c r="G168" s="148" t="s">
        <v>399</v>
      </c>
      <c r="H168" s="192" t="s">
        <v>555</v>
      </c>
      <c r="I168" s="459" t="s">
        <v>213</v>
      </c>
      <c r="J168" s="523"/>
      <c r="K168" s="484"/>
      <c r="L168" s="484"/>
      <c r="M168" s="480"/>
      <c r="N168" s="480"/>
      <c r="O168" s="480"/>
      <c r="P168" s="480"/>
      <c r="Q168" s="480"/>
      <c r="R168" s="480"/>
      <c r="S168" s="480"/>
      <c r="T168" s="480"/>
      <c r="U168" s="480"/>
      <c r="V168" s="480"/>
      <c r="W168" s="480"/>
      <c r="X168" s="480"/>
      <c r="Y168" s="480"/>
      <c r="Z168" s="480"/>
      <c r="AA168" s="480"/>
      <c r="AB168" s="480"/>
      <c r="AC168" s="480"/>
      <c r="AD168" s="480"/>
      <c r="AE168" s="480"/>
      <c r="AF168" s="480"/>
      <c r="AG168" s="480"/>
      <c r="AH168" s="480"/>
      <c r="AI168" s="480"/>
      <c r="AJ168" s="480"/>
      <c r="AK168" s="480"/>
      <c r="AL168" s="480"/>
      <c r="AM168" s="480"/>
      <c r="AN168" s="480"/>
      <c r="AO168" s="480"/>
      <c r="AP168" s="480"/>
      <c r="AQ168" s="480"/>
      <c r="AR168" s="480"/>
      <c r="AS168" s="480"/>
      <c r="AT168" s="480"/>
      <c r="AU168" s="480"/>
      <c r="AV168" s="480"/>
      <c r="AW168" s="480"/>
      <c r="AX168" s="480"/>
      <c r="AY168" s="480"/>
      <c r="AZ168" s="480"/>
      <c r="BA168" s="480"/>
    </row>
    <row r="169" spans="7:53">
      <c r="G169" s="148" t="s">
        <v>400</v>
      </c>
      <c r="H169" s="192" t="s">
        <v>556</v>
      </c>
      <c r="I169" s="459" t="s">
        <v>230</v>
      </c>
      <c r="J169" s="523"/>
      <c r="K169" s="484"/>
      <c r="L169" s="484"/>
      <c r="M169" s="480"/>
      <c r="N169" s="480"/>
      <c r="O169" s="480"/>
      <c r="P169" s="480"/>
      <c r="Q169" s="480"/>
      <c r="R169" s="480"/>
      <c r="S169" s="480"/>
      <c r="T169" s="480"/>
      <c r="U169" s="480"/>
      <c r="V169" s="480"/>
      <c r="W169" s="480"/>
      <c r="X169" s="480"/>
      <c r="Y169" s="480"/>
      <c r="Z169" s="480"/>
      <c r="AA169" s="480"/>
      <c r="AB169" s="480"/>
      <c r="AC169" s="480"/>
      <c r="AD169" s="480"/>
      <c r="AE169" s="480"/>
      <c r="AF169" s="480"/>
      <c r="AG169" s="480"/>
      <c r="AH169" s="480"/>
      <c r="AI169" s="480"/>
      <c r="AJ169" s="480"/>
      <c r="AK169" s="480"/>
      <c r="AL169" s="480"/>
      <c r="AM169" s="480"/>
      <c r="AN169" s="480"/>
      <c r="AO169" s="480"/>
      <c r="AP169" s="480"/>
      <c r="AQ169" s="480"/>
      <c r="AR169" s="480"/>
      <c r="AS169" s="480"/>
      <c r="AT169" s="480"/>
      <c r="AU169" s="480"/>
      <c r="AV169" s="480"/>
      <c r="AW169" s="480"/>
      <c r="AX169" s="480"/>
      <c r="AY169" s="480"/>
      <c r="AZ169" s="480"/>
      <c r="BA169" s="480"/>
    </row>
    <row r="170" spans="7:53" ht="13">
      <c r="G170" s="148" t="s">
        <v>401</v>
      </c>
      <c r="H170" s="190">
        <v>7.3</v>
      </c>
      <c r="I170" s="462" t="s">
        <v>231</v>
      </c>
      <c r="J170" s="523"/>
      <c r="K170" s="484"/>
      <c r="L170" s="484"/>
      <c r="M170" s="443">
        <f t="shared" ref="M170:BA170" si="90">SUM(M171:M173)</f>
        <v>0</v>
      </c>
      <c r="N170" s="443">
        <f t="shared" si="90"/>
        <v>0</v>
      </c>
      <c r="O170" s="443">
        <f t="shared" si="90"/>
        <v>0</v>
      </c>
      <c r="P170" s="443">
        <f t="shared" si="90"/>
        <v>0</v>
      </c>
      <c r="Q170" s="443">
        <f t="shared" si="90"/>
        <v>0</v>
      </c>
      <c r="R170" s="443">
        <f t="shared" si="90"/>
        <v>0</v>
      </c>
      <c r="S170" s="443">
        <f t="shared" si="90"/>
        <v>0</v>
      </c>
      <c r="T170" s="443">
        <f t="shared" si="90"/>
        <v>0</v>
      </c>
      <c r="U170" s="443">
        <f t="shared" si="90"/>
        <v>0</v>
      </c>
      <c r="V170" s="443">
        <f t="shared" si="90"/>
        <v>0</v>
      </c>
      <c r="W170" s="443">
        <f t="shared" si="90"/>
        <v>0</v>
      </c>
      <c r="X170" s="443">
        <f t="shared" si="90"/>
        <v>0</v>
      </c>
      <c r="Y170" s="443">
        <f t="shared" si="90"/>
        <v>0</v>
      </c>
      <c r="Z170" s="443">
        <f t="shared" si="90"/>
        <v>0</v>
      </c>
      <c r="AA170" s="443">
        <f t="shared" si="90"/>
        <v>0</v>
      </c>
      <c r="AB170" s="443">
        <f t="shared" si="90"/>
        <v>0</v>
      </c>
      <c r="AC170" s="443">
        <f t="shared" si="90"/>
        <v>0</v>
      </c>
      <c r="AD170" s="443">
        <f t="shared" si="90"/>
        <v>0</v>
      </c>
      <c r="AE170" s="443">
        <f t="shared" si="90"/>
        <v>0</v>
      </c>
      <c r="AF170" s="443">
        <f t="shared" si="90"/>
        <v>0</v>
      </c>
      <c r="AG170" s="443">
        <f t="shared" si="90"/>
        <v>0</v>
      </c>
      <c r="AH170" s="443">
        <f t="shared" si="90"/>
        <v>0</v>
      </c>
      <c r="AI170" s="443">
        <f t="shared" si="90"/>
        <v>0</v>
      </c>
      <c r="AJ170" s="443">
        <f t="shared" si="90"/>
        <v>0</v>
      </c>
      <c r="AK170" s="443">
        <f t="shared" si="90"/>
        <v>0</v>
      </c>
      <c r="AL170" s="443">
        <f t="shared" si="90"/>
        <v>0</v>
      </c>
      <c r="AM170" s="443">
        <f t="shared" si="90"/>
        <v>0</v>
      </c>
      <c r="AN170" s="443">
        <f t="shared" si="90"/>
        <v>0</v>
      </c>
      <c r="AO170" s="443">
        <f t="shared" si="90"/>
        <v>0</v>
      </c>
      <c r="AP170" s="443">
        <f t="shared" si="90"/>
        <v>0</v>
      </c>
      <c r="AQ170" s="443">
        <f t="shared" si="90"/>
        <v>0</v>
      </c>
      <c r="AR170" s="443">
        <f t="shared" si="90"/>
        <v>0</v>
      </c>
      <c r="AS170" s="443">
        <f t="shared" si="90"/>
        <v>0</v>
      </c>
      <c r="AT170" s="443">
        <f>SUM(AT171:AT173)</f>
        <v>0</v>
      </c>
      <c r="AU170" s="443">
        <f t="shared" si="90"/>
        <v>0</v>
      </c>
      <c r="AV170" s="443">
        <f t="shared" si="90"/>
        <v>0</v>
      </c>
      <c r="AW170" s="443">
        <f t="shared" si="90"/>
        <v>0</v>
      </c>
      <c r="AX170" s="443">
        <f t="shared" si="90"/>
        <v>0</v>
      </c>
      <c r="AY170" s="443">
        <f t="shared" si="90"/>
        <v>0</v>
      </c>
      <c r="AZ170" s="443">
        <f t="shared" si="90"/>
        <v>0</v>
      </c>
      <c r="BA170" s="443">
        <f t="shared" si="90"/>
        <v>0</v>
      </c>
    </row>
    <row r="171" spans="7:53">
      <c r="G171" s="148" t="s">
        <v>420</v>
      </c>
      <c r="H171" s="192" t="s">
        <v>559</v>
      </c>
      <c r="I171" s="141" t="s">
        <v>229</v>
      </c>
      <c r="J171" s="523"/>
      <c r="K171" s="484"/>
      <c r="L171" s="484"/>
      <c r="M171" s="170">
        <f>-SUM(M163,M167)</f>
        <v>0</v>
      </c>
      <c r="N171" s="170">
        <f t="shared" ref="N171:BA171" si="91">-SUM(N163,N167)</f>
        <v>0</v>
      </c>
      <c r="O171" s="170">
        <f t="shared" si="91"/>
        <v>0</v>
      </c>
      <c r="P171" s="170">
        <f t="shared" si="91"/>
        <v>0</v>
      </c>
      <c r="Q171" s="170">
        <f t="shared" si="91"/>
        <v>0</v>
      </c>
      <c r="R171" s="170">
        <f t="shared" si="91"/>
        <v>0</v>
      </c>
      <c r="S171" s="170">
        <f t="shared" si="91"/>
        <v>0</v>
      </c>
      <c r="T171" s="170">
        <f t="shared" si="91"/>
        <v>0</v>
      </c>
      <c r="U171" s="170">
        <f t="shared" si="91"/>
        <v>0</v>
      </c>
      <c r="V171" s="170">
        <f t="shared" si="91"/>
        <v>0</v>
      </c>
      <c r="W171" s="170">
        <f t="shared" si="91"/>
        <v>0</v>
      </c>
      <c r="X171" s="170">
        <f t="shared" si="91"/>
        <v>0</v>
      </c>
      <c r="Y171" s="170">
        <f t="shared" si="91"/>
        <v>0</v>
      </c>
      <c r="Z171" s="170">
        <f t="shared" si="91"/>
        <v>0</v>
      </c>
      <c r="AA171" s="170">
        <f t="shared" si="91"/>
        <v>0</v>
      </c>
      <c r="AB171" s="170">
        <f t="shared" si="91"/>
        <v>0</v>
      </c>
      <c r="AC171" s="170">
        <f t="shared" si="91"/>
        <v>0</v>
      </c>
      <c r="AD171" s="170">
        <f t="shared" si="91"/>
        <v>0</v>
      </c>
      <c r="AE171" s="170">
        <f t="shared" si="91"/>
        <v>0</v>
      </c>
      <c r="AF171" s="170">
        <f t="shared" si="91"/>
        <v>0</v>
      </c>
      <c r="AG171" s="170">
        <f t="shared" si="91"/>
        <v>0</v>
      </c>
      <c r="AH171" s="170">
        <f t="shared" si="91"/>
        <v>0</v>
      </c>
      <c r="AI171" s="170">
        <f t="shared" si="91"/>
        <v>0</v>
      </c>
      <c r="AJ171" s="170">
        <f t="shared" si="91"/>
        <v>0</v>
      </c>
      <c r="AK171" s="170">
        <f t="shared" si="91"/>
        <v>0</v>
      </c>
      <c r="AL171" s="170">
        <f t="shared" si="91"/>
        <v>0</v>
      </c>
      <c r="AM171" s="170">
        <f t="shared" si="91"/>
        <v>0</v>
      </c>
      <c r="AN171" s="170">
        <f t="shared" si="91"/>
        <v>0</v>
      </c>
      <c r="AO171" s="170">
        <f t="shared" si="91"/>
        <v>0</v>
      </c>
      <c r="AP171" s="170">
        <f t="shared" si="91"/>
        <v>0</v>
      </c>
      <c r="AQ171" s="170">
        <f t="shared" si="91"/>
        <v>0</v>
      </c>
      <c r="AR171" s="170">
        <f t="shared" si="91"/>
        <v>0</v>
      </c>
      <c r="AS171" s="170">
        <f t="shared" si="91"/>
        <v>0</v>
      </c>
      <c r="AT171" s="170">
        <f t="shared" si="91"/>
        <v>0</v>
      </c>
      <c r="AU171" s="170">
        <f t="shared" si="91"/>
        <v>0</v>
      </c>
      <c r="AV171" s="170">
        <f t="shared" si="91"/>
        <v>0</v>
      </c>
      <c r="AW171" s="170">
        <f t="shared" si="91"/>
        <v>0</v>
      </c>
      <c r="AX171" s="170">
        <f t="shared" si="91"/>
        <v>0</v>
      </c>
      <c r="AY171" s="170">
        <f t="shared" si="91"/>
        <v>0</v>
      </c>
      <c r="AZ171" s="170">
        <f t="shared" si="91"/>
        <v>0</v>
      </c>
      <c r="BA171" s="170">
        <f t="shared" si="91"/>
        <v>0</v>
      </c>
    </row>
    <row r="172" spans="7:53">
      <c r="G172" s="148" t="s">
        <v>421</v>
      </c>
      <c r="H172" s="192" t="s">
        <v>558</v>
      </c>
      <c r="I172" s="141" t="s">
        <v>213</v>
      </c>
      <c r="J172" s="523"/>
      <c r="K172" s="484"/>
      <c r="L172" s="484"/>
      <c r="M172" s="170">
        <f t="shared" ref="M172:BA172" si="92">-SUM(M164,M168)</f>
        <v>0</v>
      </c>
      <c r="N172" s="170">
        <f t="shared" si="92"/>
        <v>0</v>
      </c>
      <c r="O172" s="170">
        <f t="shared" si="92"/>
        <v>0</v>
      </c>
      <c r="P172" s="170">
        <f t="shared" si="92"/>
        <v>0</v>
      </c>
      <c r="Q172" s="170">
        <f t="shared" si="92"/>
        <v>0</v>
      </c>
      <c r="R172" s="170">
        <f t="shared" si="92"/>
        <v>0</v>
      </c>
      <c r="S172" s="170">
        <f t="shared" si="92"/>
        <v>0</v>
      </c>
      <c r="T172" s="170">
        <f t="shared" si="92"/>
        <v>0</v>
      </c>
      <c r="U172" s="170">
        <f t="shared" si="92"/>
        <v>0</v>
      </c>
      <c r="V172" s="170">
        <f t="shared" si="92"/>
        <v>0</v>
      </c>
      <c r="W172" s="170">
        <f t="shared" si="92"/>
        <v>0</v>
      </c>
      <c r="X172" s="170">
        <f t="shared" si="92"/>
        <v>0</v>
      </c>
      <c r="Y172" s="170">
        <f t="shared" si="92"/>
        <v>0</v>
      </c>
      <c r="Z172" s="170">
        <f t="shared" si="92"/>
        <v>0</v>
      </c>
      <c r="AA172" s="170">
        <f t="shared" si="92"/>
        <v>0</v>
      </c>
      <c r="AB172" s="170">
        <f t="shared" si="92"/>
        <v>0</v>
      </c>
      <c r="AC172" s="170">
        <f t="shared" si="92"/>
        <v>0</v>
      </c>
      <c r="AD172" s="170">
        <f t="shared" si="92"/>
        <v>0</v>
      </c>
      <c r="AE172" s="170">
        <f t="shared" si="92"/>
        <v>0</v>
      </c>
      <c r="AF172" s="170">
        <f t="shared" si="92"/>
        <v>0</v>
      </c>
      <c r="AG172" s="170">
        <f t="shared" si="92"/>
        <v>0</v>
      </c>
      <c r="AH172" s="170">
        <f t="shared" si="92"/>
        <v>0</v>
      </c>
      <c r="AI172" s="170">
        <f t="shared" si="92"/>
        <v>0</v>
      </c>
      <c r="AJ172" s="170">
        <f t="shared" si="92"/>
        <v>0</v>
      </c>
      <c r="AK172" s="170">
        <f t="shared" si="92"/>
        <v>0</v>
      </c>
      <c r="AL172" s="170">
        <f t="shared" si="92"/>
        <v>0</v>
      </c>
      <c r="AM172" s="170">
        <f t="shared" si="92"/>
        <v>0</v>
      </c>
      <c r="AN172" s="170">
        <f t="shared" si="92"/>
        <v>0</v>
      </c>
      <c r="AO172" s="170">
        <f t="shared" si="92"/>
        <v>0</v>
      </c>
      <c r="AP172" s="170">
        <f t="shared" si="92"/>
        <v>0</v>
      </c>
      <c r="AQ172" s="170">
        <f t="shared" si="92"/>
        <v>0</v>
      </c>
      <c r="AR172" s="170">
        <f t="shared" si="92"/>
        <v>0</v>
      </c>
      <c r="AS172" s="170">
        <f t="shared" si="92"/>
        <v>0</v>
      </c>
      <c r="AT172" s="170">
        <f t="shared" si="92"/>
        <v>0</v>
      </c>
      <c r="AU172" s="170">
        <f t="shared" si="92"/>
        <v>0</v>
      </c>
      <c r="AV172" s="170">
        <f t="shared" si="92"/>
        <v>0</v>
      </c>
      <c r="AW172" s="170">
        <f t="shared" si="92"/>
        <v>0</v>
      </c>
      <c r="AX172" s="170">
        <f t="shared" si="92"/>
        <v>0</v>
      </c>
      <c r="AY172" s="170">
        <f t="shared" si="92"/>
        <v>0</v>
      </c>
      <c r="AZ172" s="170">
        <f t="shared" si="92"/>
        <v>0</v>
      </c>
      <c r="BA172" s="170">
        <f t="shared" si="92"/>
        <v>0</v>
      </c>
    </row>
    <row r="173" spans="7:53">
      <c r="G173" s="148" t="s">
        <v>422</v>
      </c>
      <c r="H173" s="192" t="s">
        <v>557</v>
      </c>
      <c r="I173" s="141" t="s">
        <v>230</v>
      </c>
      <c r="J173" s="523"/>
      <c r="K173" s="484"/>
      <c r="L173" s="484"/>
      <c r="M173" s="170">
        <f t="shared" ref="M173:BA173" si="93">-SUM(M165,M169)</f>
        <v>0</v>
      </c>
      <c r="N173" s="170">
        <f t="shared" si="93"/>
        <v>0</v>
      </c>
      <c r="O173" s="170">
        <f t="shared" si="93"/>
        <v>0</v>
      </c>
      <c r="P173" s="170">
        <f t="shared" si="93"/>
        <v>0</v>
      </c>
      <c r="Q173" s="170">
        <f t="shared" si="93"/>
        <v>0</v>
      </c>
      <c r="R173" s="170">
        <f t="shared" si="93"/>
        <v>0</v>
      </c>
      <c r="S173" s="170">
        <f t="shared" si="93"/>
        <v>0</v>
      </c>
      <c r="T173" s="170">
        <f t="shared" si="93"/>
        <v>0</v>
      </c>
      <c r="U173" s="170">
        <f t="shared" si="93"/>
        <v>0</v>
      </c>
      <c r="V173" s="170">
        <f t="shared" si="93"/>
        <v>0</v>
      </c>
      <c r="W173" s="170">
        <f t="shared" si="93"/>
        <v>0</v>
      </c>
      <c r="X173" s="170">
        <f t="shared" si="93"/>
        <v>0</v>
      </c>
      <c r="Y173" s="170">
        <f t="shared" si="93"/>
        <v>0</v>
      </c>
      <c r="Z173" s="170">
        <f t="shared" si="93"/>
        <v>0</v>
      </c>
      <c r="AA173" s="170">
        <f t="shared" si="93"/>
        <v>0</v>
      </c>
      <c r="AB173" s="170">
        <f t="shared" si="93"/>
        <v>0</v>
      </c>
      <c r="AC173" s="170">
        <f t="shared" si="93"/>
        <v>0</v>
      </c>
      <c r="AD173" s="170">
        <f t="shared" si="93"/>
        <v>0</v>
      </c>
      <c r="AE173" s="170">
        <f t="shared" si="93"/>
        <v>0</v>
      </c>
      <c r="AF173" s="170">
        <f t="shared" si="93"/>
        <v>0</v>
      </c>
      <c r="AG173" s="170">
        <f t="shared" si="93"/>
        <v>0</v>
      </c>
      <c r="AH173" s="170">
        <f t="shared" si="93"/>
        <v>0</v>
      </c>
      <c r="AI173" s="170">
        <f t="shared" si="93"/>
        <v>0</v>
      </c>
      <c r="AJ173" s="170">
        <f t="shared" si="93"/>
        <v>0</v>
      </c>
      <c r="AK173" s="170">
        <f t="shared" si="93"/>
        <v>0</v>
      </c>
      <c r="AL173" s="170">
        <f t="shared" si="93"/>
        <v>0</v>
      </c>
      <c r="AM173" s="170">
        <f t="shared" si="93"/>
        <v>0</v>
      </c>
      <c r="AN173" s="170">
        <f t="shared" si="93"/>
        <v>0</v>
      </c>
      <c r="AO173" s="170">
        <f t="shared" si="93"/>
        <v>0</v>
      </c>
      <c r="AP173" s="170">
        <f t="shared" si="93"/>
        <v>0</v>
      </c>
      <c r="AQ173" s="170">
        <f t="shared" si="93"/>
        <v>0</v>
      </c>
      <c r="AR173" s="170">
        <f t="shared" si="93"/>
        <v>0</v>
      </c>
      <c r="AS173" s="170">
        <f t="shared" si="93"/>
        <v>0</v>
      </c>
      <c r="AT173" s="170">
        <f t="shared" si="93"/>
        <v>0</v>
      </c>
      <c r="AU173" s="170">
        <f t="shared" si="93"/>
        <v>0</v>
      </c>
      <c r="AV173" s="170">
        <f t="shared" si="93"/>
        <v>0</v>
      </c>
      <c r="AW173" s="170">
        <f t="shared" si="93"/>
        <v>0</v>
      </c>
      <c r="AX173" s="170">
        <f t="shared" si="93"/>
        <v>0</v>
      </c>
      <c r="AY173" s="170">
        <f t="shared" si="93"/>
        <v>0</v>
      </c>
      <c r="AZ173" s="170">
        <f t="shared" si="93"/>
        <v>0</v>
      </c>
      <c r="BA173" s="170">
        <f t="shared" si="93"/>
        <v>0</v>
      </c>
    </row>
    <row r="174" spans="7:53">
      <c r="G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row>
    <row r="175" spans="7:53">
      <c r="G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row>
    <row r="176" spans="7:53" ht="39">
      <c r="G176" s="148" t="s">
        <v>423</v>
      </c>
      <c r="H176" s="190">
        <v>8</v>
      </c>
      <c r="I176" s="357" t="s">
        <v>282</v>
      </c>
      <c r="J176" s="348"/>
      <c r="K176" s="350" t="s">
        <v>192</v>
      </c>
      <c r="L176" s="350" t="s">
        <v>193</v>
      </c>
      <c r="M176" s="351" t="s">
        <v>406</v>
      </c>
      <c r="N176" s="350" t="s">
        <v>194</v>
      </c>
      <c r="O176" s="350" t="s">
        <v>195</v>
      </c>
      <c r="P176" s="350" t="s">
        <v>196</v>
      </c>
      <c r="Q176" s="350" t="s">
        <v>197</v>
      </c>
      <c r="R176" s="350" t="s">
        <v>198</v>
      </c>
      <c r="S176" s="350" t="s">
        <v>199</v>
      </c>
      <c r="T176" s="350" t="s">
        <v>345</v>
      </c>
      <c r="U176" s="350" t="s">
        <v>346</v>
      </c>
      <c r="V176" s="350" t="s">
        <v>347</v>
      </c>
      <c r="W176" s="350" t="s">
        <v>348</v>
      </c>
      <c r="X176" s="350" t="s">
        <v>349</v>
      </c>
      <c r="Y176" s="350" t="s">
        <v>350</v>
      </c>
      <c r="Z176" s="350" t="s">
        <v>351</v>
      </c>
      <c r="AA176" s="350" t="s">
        <v>352</v>
      </c>
      <c r="AB176" s="350" t="s">
        <v>353</v>
      </c>
      <c r="AC176" s="350" t="s">
        <v>354</v>
      </c>
      <c r="AD176" s="350" t="s">
        <v>355</v>
      </c>
      <c r="AE176" s="350" t="s">
        <v>356</v>
      </c>
      <c r="AF176" s="350" t="s">
        <v>357</v>
      </c>
      <c r="AG176" s="350" t="s">
        <v>358</v>
      </c>
      <c r="AH176" s="350" t="s">
        <v>359</v>
      </c>
      <c r="AI176" s="350" t="s">
        <v>360</v>
      </c>
      <c r="AJ176" s="350" t="s">
        <v>361</v>
      </c>
      <c r="AK176" s="350" t="s">
        <v>362</v>
      </c>
      <c r="AL176" s="350" t="s">
        <v>363</v>
      </c>
      <c r="AM176" s="350" t="s">
        <v>364</v>
      </c>
      <c r="AN176" s="350" t="s">
        <v>365</v>
      </c>
      <c r="AO176" s="350" t="s">
        <v>366</v>
      </c>
      <c r="AP176" s="350" t="s">
        <v>367</v>
      </c>
      <c r="AQ176" s="350" t="s">
        <v>200</v>
      </c>
      <c r="AR176" s="350" t="s">
        <v>201</v>
      </c>
      <c r="AS176" s="350" t="s">
        <v>202</v>
      </c>
      <c r="AT176" s="350" t="s">
        <v>203</v>
      </c>
      <c r="AU176" s="350" t="s">
        <v>204</v>
      </c>
      <c r="AV176" s="350" t="s">
        <v>205</v>
      </c>
      <c r="AW176" s="350" t="s">
        <v>206</v>
      </c>
      <c r="AX176" s="350" t="s">
        <v>207</v>
      </c>
      <c r="AY176" s="350" t="s">
        <v>208</v>
      </c>
      <c r="AZ176" s="350" t="s">
        <v>209</v>
      </c>
      <c r="BA176" s="350" t="s">
        <v>210</v>
      </c>
    </row>
    <row r="177" spans="7:53" ht="13">
      <c r="G177" s="148" t="s">
        <v>424</v>
      </c>
      <c r="H177" s="190">
        <v>8.1</v>
      </c>
      <c r="I177" s="120" t="s">
        <v>62</v>
      </c>
      <c r="J177" s="192"/>
      <c r="K177" s="443">
        <f>SUM(K178:K181)</f>
        <v>0</v>
      </c>
      <c r="L177" s="484"/>
      <c r="M177" s="443">
        <f>SUM(M178:M181)</f>
        <v>0</v>
      </c>
      <c r="N177" s="443">
        <f>SUM(N178:N181)</f>
        <v>0</v>
      </c>
      <c r="O177" s="443">
        <f t="shared" ref="O177:BA177" si="94">SUM(O178:O181)</f>
        <v>0</v>
      </c>
      <c r="P177" s="443">
        <f t="shared" si="94"/>
        <v>0</v>
      </c>
      <c r="Q177" s="443">
        <f t="shared" si="94"/>
        <v>0</v>
      </c>
      <c r="R177" s="443">
        <f t="shared" si="94"/>
        <v>0</v>
      </c>
      <c r="S177" s="443">
        <f t="shared" si="94"/>
        <v>0</v>
      </c>
      <c r="T177" s="443">
        <f t="shared" ref="T177:Z177" si="95">SUM(T178:T181)</f>
        <v>0</v>
      </c>
      <c r="U177" s="443">
        <f t="shared" si="95"/>
        <v>0</v>
      </c>
      <c r="V177" s="443">
        <f t="shared" si="95"/>
        <v>0</v>
      </c>
      <c r="W177" s="443">
        <f t="shared" si="95"/>
        <v>0</v>
      </c>
      <c r="X177" s="443">
        <f t="shared" si="95"/>
        <v>0</v>
      </c>
      <c r="Y177" s="443">
        <f t="shared" si="95"/>
        <v>0</v>
      </c>
      <c r="Z177" s="443">
        <f t="shared" si="95"/>
        <v>0</v>
      </c>
      <c r="AA177" s="443">
        <f t="shared" ref="AA177:AP177" si="96">SUM(AA178:AA181)</f>
        <v>0</v>
      </c>
      <c r="AB177" s="443">
        <f t="shared" si="96"/>
        <v>0</v>
      </c>
      <c r="AC177" s="443">
        <f t="shared" si="96"/>
        <v>0</v>
      </c>
      <c r="AD177" s="443">
        <f t="shared" si="96"/>
        <v>0</v>
      </c>
      <c r="AE177" s="443">
        <f t="shared" si="96"/>
        <v>0</v>
      </c>
      <c r="AF177" s="443">
        <f t="shared" si="96"/>
        <v>0</v>
      </c>
      <c r="AG177" s="443">
        <f t="shared" si="96"/>
        <v>0</v>
      </c>
      <c r="AH177" s="443">
        <f t="shared" si="96"/>
        <v>0</v>
      </c>
      <c r="AI177" s="443">
        <f t="shared" si="96"/>
        <v>0</v>
      </c>
      <c r="AJ177" s="443">
        <f t="shared" si="96"/>
        <v>0</v>
      </c>
      <c r="AK177" s="443">
        <f t="shared" si="96"/>
        <v>0</v>
      </c>
      <c r="AL177" s="443">
        <f t="shared" si="96"/>
        <v>0</v>
      </c>
      <c r="AM177" s="443">
        <f t="shared" si="96"/>
        <v>0</v>
      </c>
      <c r="AN177" s="443">
        <f t="shared" si="96"/>
        <v>0</v>
      </c>
      <c r="AO177" s="443">
        <f t="shared" si="96"/>
        <v>0</v>
      </c>
      <c r="AP177" s="443">
        <f t="shared" si="96"/>
        <v>0</v>
      </c>
      <c r="AQ177" s="443">
        <f t="shared" si="94"/>
        <v>0</v>
      </c>
      <c r="AR177" s="443">
        <f t="shared" si="94"/>
        <v>0</v>
      </c>
      <c r="AS177" s="443">
        <f t="shared" si="94"/>
        <v>0</v>
      </c>
      <c r="AT177" s="443">
        <f t="shared" si="94"/>
        <v>0</v>
      </c>
      <c r="AU177" s="443">
        <f t="shared" si="94"/>
        <v>0</v>
      </c>
      <c r="AV177" s="443">
        <f t="shared" si="94"/>
        <v>0</v>
      </c>
      <c r="AW177" s="443">
        <f t="shared" si="94"/>
        <v>0</v>
      </c>
      <c r="AX177" s="443">
        <f t="shared" si="94"/>
        <v>0</v>
      </c>
      <c r="AY177" s="443">
        <f t="shared" si="94"/>
        <v>0</v>
      </c>
      <c r="AZ177" s="443">
        <f t="shared" si="94"/>
        <v>0</v>
      </c>
      <c r="BA177" s="443">
        <f t="shared" si="94"/>
        <v>0</v>
      </c>
    </row>
    <row r="178" spans="7:53">
      <c r="G178" s="148" t="s">
        <v>425</v>
      </c>
      <c r="H178" s="192" t="s">
        <v>560</v>
      </c>
      <c r="I178" s="141" t="s">
        <v>233</v>
      </c>
      <c r="J178" s="192"/>
      <c r="K178" s="443">
        <f>K88+K89</f>
        <v>0</v>
      </c>
      <c r="L178" s="484"/>
      <c r="M178" s="443">
        <f>K178+M170</f>
        <v>0</v>
      </c>
      <c r="N178" s="443">
        <f>M182+N170</f>
        <v>0</v>
      </c>
      <c r="O178" s="443">
        <f t="shared" ref="O178:BA178" si="97">N182+O170</f>
        <v>0</v>
      </c>
      <c r="P178" s="443">
        <f t="shared" si="97"/>
        <v>0</v>
      </c>
      <c r="Q178" s="443">
        <f t="shared" si="97"/>
        <v>0</v>
      </c>
      <c r="R178" s="443">
        <f t="shared" si="97"/>
        <v>0</v>
      </c>
      <c r="S178" s="443">
        <f t="shared" si="97"/>
        <v>0</v>
      </c>
      <c r="T178" s="443">
        <f t="shared" si="97"/>
        <v>0</v>
      </c>
      <c r="U178" s="443">
        <f t="shared" si="97"/>
        <v>0</v>
      </c>
      <c r="V178" s="443">
        <f t="shared" si="97"/>
        <v>0</v>
      </c>
      <c r="W178" s="443">
        <f t="shared" si="97"/>
        <v>0</v>
      </c>
      <c r="X178" s="443">
        <f t="shared" si="97"/>
        <v>0</v>
      </c>
      <c r="Y178" s="443">
        <f t="shared" si="97"/>
        <v>0</v>
      </c>
      <c r="Z178" s="443">
        <f t="shared" si="97"/>
        <v>0</v>
      </c>
      <c r="AA178" s="443">
        <f t="shared" si="97"/>
        <v>0</v>
      </c>
      <c r="AB178" s="443">
        <f t="shared" si="97"/>
        <v>0</v>
      </c>
      <c r="AC178" s="443">
        <f t="shared" si="97"/>
        <v>0</v>
      </c>
      <c r="AD178" s="443">
        <f t="shared" si="97"/>
        <v>0</v>
      </c>
      <c r="AE178" s="443">
        <f t="shared" si="97"/>
        <v>0</v>
      </c>
      <c r="AF178" s="443">
        <f t="shared" si="97"/>
        <v>0</v>
      </c>
      <c r="AG178" s="443">
        <f t="shared" si="97"/>
        <v>0</v>
      </c>
      <c r="AH178" s="443">
        <f t="shared" si="97"/>
        <v>0</v>
      </c>
      <c r="AI178" s="443">
        <f t="shared" si="97"/>
        <v>0</v>
      </c>
      <c r="AJ178" s="443">
        <f t="shared" si="97"/>
        <v>0</v>
      </c>
      <c r="AK178" s="443">
        <f t="shared" si="97"/>
        <v>0</v>
      </c>
      <c r="AL178" s="443">
        <f t="shared" si="97"/>
        <v>0</v>
      </c>
      <c r="AM178" s="443">
        <f t="shared" si="97"/>
        <v>0</v>
      </c>
      <c r="AN178" s="443">
        <f t="shared" si="97"/>
        <v>0</v>
      </c>
      <c r="AO178" s="443">
        <f t="shared" si="97"/>
        <v>0</v>
      </c>
      <c r="AP178" s="443">
        <f t="shared" si="97"/>
        <v>0</v>
      </c>
      <c r="AQ178" s="443">
        <f t="shared" si="97"/>
        <v>0</v>
      </c>
      <c r="AR178" s="443">
        <f t="shared" si="97"/>
        <v>0</v>
      </c>
      <c r="AS178" s="443">
        <f t="shared" si="97"/>
        <v>0</v>
      </c>
      <c r="AT178" s="443">
        <f t="shared" si="97"/>
        <v>0</v>
      </c>
      <c r="AU178" s="443">
        <f t="shared" si="97"/>
        <v>0</v>
      </c>
      <c r="AV178" s="443">
        <f t="shared" si="97"/>
        <v>0</v>
      </c>
      <c r="AW178" s="443">
        <f t="shared" si="97"/>
        <v>0</v>
      </c>
      <c r="AX178" s="443">
        <f t="shared" si="97"/>
        <v>0</v>
      </c>
      <c r="AY178" s="443">
        <f t="shared" si="97"/>
        <v>0</v>
      </c>
      <c r="AZ178" s="443">
        <f t="shared" si="97"/>
        <v>0</v>
      </c>
      <c r="BA178" s="443">
        <f t="shared" si="97"/>
        <v>0</v>
      </c>
    </row>
    <row r="179" spans="7:53">
      <c r="G179" s="148" t="s">
        <v>426</v>
      </c>
      <c r="H179" s="192" t="s">
        <v>561</v>
      </c>
      <c r="I179" s="141" t="s">
        <v>234</v>
      </c>
      <c r="J179" s="192"/>
      <c r="K179" s="443">
        <f>K90</f>
        <v>0</v>
      </c>
      <c r="L179" s="484"/>
      <c r="M179" s="443">
        <f>K179+M90-M171</f>
        <v>0</v>
      </c>
      <c r="N179" s="443">
        <f>M179+N90-N171</f>
        <v>0</v>
      </c>
      <c r="O179" s="443">
        <f>N179+O90-O171</f>
        <v>0</v>
      </c>
      <c r="P179" s="443">
        <f>O179+P90-P171</f>
        <v>0</v>
      </c>
      <c r="Q179" s="443">
        <f>P179+Q90-Q171</f>
        <v>0</v>
      </c>
      <c r="R179" s="443">
        <f>Q179+R90-R171</f>
        <v>0</v>
      </c>
      <c r="S179" s="443">
        <f>R179+S90-S171</f>
        <v>0</v>
      </c>
      <c r="T179" s="443">
        <f>S179+T90-T171</f>
        <v>0</v>
      </c>
      <c r="U179" s="443">
        <f>T179+U90-U171</f>
        <v>0</v>
      </c>
      <c r="V179" s="443">
        <f>U179+V90-V171</f>
        <v>0</v>
      </c>
      <c r="W179" s="443">
        <f>V179+W90-W171</f>
        <v>0</v>
      </c>
      <c r="X179" s="443">
        <f>W179+X90-X171</f>
        <v>0</v>
      </c>
      <c r="Y179" s="443">
        <f>X179+Y90-Y171</f>
        <v>0</v>
      </c>
      <c r="Z179" s="443">
        <f>Y179+Z90-Z171</f>
        <v>0</v>
      </c>
      <c r="AA179" s="443">
        <f>Z179+AA90-AA171</f>
        <v>0</v>
      </c>
      <c r="AB179" s="443">
        <f>AA179+AB90-AB171</f>
        <v>0</v>
      </c>
      <c r="AC179" s="443">
        <f>AB179+AC90-AC171</f>
        <v>0</v>
      </c>
      <c r="AD179" s="443">
        <f>AC179+AD90-AD171</f>
        <v>0</v>
      </c>
      <c r="AE179" s="443">
        <f>AD179+AE90-AE171</f>
        <v>0</v>
      </c>
      <c r="AF179" s="443">
        <f>AE179+AF90-AF171</f>
        <v>0</v>
      </c>
      <c r="AG179" s="443">
        <f>AF179+AG90-AG171</f>
        <v>0</v>
      </c>
      <c r="AH179" s="443">
        <f>AG179+AH90-AH171</f>
        <v>0</v>
      </c>
      <c r="AI179" s="443">
        <f>AH179+AI90-AI171</f>
        <v>0</v>
      </c>
      <c r="AJ179" s="443">
        <f>AI179+AJ90-AJ171</f>
        <v>0</v>
      </c>
      <c r="AK179" s="443">
        <f>AJ179+AK90-AK171</f>
        <v>0</v>
      </c>
      <c r="AL179" s="443">
        <f>AK179+AL90-AL171</f>
        <v>0</v>
      </c>
      <c r="AM179" s="443">
        <f>AL179+AM90-AM171</f>
        <v>0</v>
      </c>
      <c r="AN179" s="443">
        <f>AM179+AN90-AN171</f>
        <v>0</v>
      </c>
      <c r="AO179" s="443">
        <f>AN179+AO90-AO171</f>
        <v>0</v>
      </c>
      <c r="AP179" s="443">
        <f>AO179+AP90-AP171</f>
        <v>0</v>
      </c>
      <c r="AQ179" s="443">
        <f>AP179+AQ90-AQ171</f>
        <v>0</v>
      </c>
      <c r="AR179" s="443">
        <f>AQ179+AR90-AR171</f>
        <v>0</v>
      </c>
      <c r="AS179" s="443">
        <f>AR179+AS90-AS171</f>
        <v>0</v>
      </c>
      <c r="AT179" s="443">
        <f>AS179+AT90-AT171</f>
        <v>0</v>
      </c>
      <c r="AU179" s="443">
        <f>AT179+AU90-AU171</f>
        <v>0</v>
      </c>
      <c r="AV179" s="443">
        <f>AU179+AV90-AV171</f>
        <v>0</v>
      </c>
      <c r="AW179" s="443">
        <f>AV179+AW90-AW171</f>
        <v>0</v>
      </c>
      <c r="AX179" s="443">
        <f>AW179+AX90-AX171</f>
        <v>0</v>
      </c>
      <c r="AY179" s="443">
        <f>AX179+AY90-AY171</f>
        <v>0</v>
      </c>
      <c r="AZ179" s="443">
        <f>AY179+AZ90-AZ171</f>
        <v>0</v>
      </c>
      <c r="BA179" s="443">
        <f>AZ179+BA90-BA171</f>
        <v>0</v>
      </c>
    </row>
    <row r="180" spans="7:53">
      <c r="G180" s="148" t="s">
        <v>427</v>
      </c>
      <c r="H180" s="192" t="s">
        <v>562</v>
      </c>
      <c r="I180" s="141" t="s">
        <v>213</v>
      </c>
      <c r="J180" s="192"/>
      <c r="K180" s="443">
        <f>K94</f>
        <v>0</v>
      </c>
      <c r="L180" s="484"/>
      <c r="M180" s="443">
        <f>K180+M94-M172</f>
        <v>0</v>
      </c>
      <c r="N180" s="443">
        <f>M180+N94-N172</f>
        <v>0</v>
      </c>
      <c r="O180" s="443">
        <f>N180+O94-O172</f>
        <v>0</v>
      </c>
      <c r="P180" s="443">
        <f>O180+P94-P172</f>
        <v>0</v>
      </c>
      <c r="Q180" s="443">
        <f>P180+Q94-Q172</f>
        <v>0</v>
      </c>
      <c r="R180" s="443">
        <f>Q180+R94-R172</f>
        <v>0</v>
      </c>
      <c r="S180" s="443">
        <f>R180+S94-S172</f>
        <v>0</v>
      </c>
      <c r="T180" s="443">
        <f>S180+T94-T172</f>
        <v>0</v>
      </c>
      <c r="U180" s="443">
        <f>T180+U94-U172</f>
        <v>0</v>
      </c>
      <c r="V180" s="443">
        <f>U180+V94-V172</f>
        <v>0</v>
      </c>
      <c r="W180" s="443">
        <f>V180+W94-W172</f>
        <v>0</v>
      </c>
      <c r="X180" s="443">
        <f>W180+X94-X172</f>
        <v>0</v>
      </c>
      <c r="Y180" s="443">
        <f>X180+Y94-Y172</f>
        <v>0</v>
      </c>
      <c r="Z180" s="443">
        <f>Y180+Z94-Z172</f>
        <v>0</v>
      </c>
      <c r="AA180" s="443">
        <f>Z180+AA94-AA172</f>
        <v>0</v>
      </c>
      <c r="AB180" s="443">
        <f>AA180+AB94-AB172</f>
        <v>0</v>
      </c>
      <c r="AC180" s="443">
        <f>AB180+AC94-AC172</f>
        <v>0</v>
      </c>
      <c r="AD180" s="443">
        <f>AC180+AD94-AD172</f>
        <v>0</v>
      </c>
      <c r="AE180" s="443">
        <f>AD180+AE94-AE172</f>
        <v>0</v>
      </c>
      <c r="AF180" s="443">
        <f>AE180+AF94-AF172</f>
        <v>0</v>
      </c>
      <c r="AG180" s="443">
        <f>AF180+AG94-AG172</f>
        <v>0</v>
      </c>
      <c r="AH180" s="443">
        <f>AG180+AH94-AH172</f>
        <v>0</v>
      </c>
      <c r="AI180" s="443">
        <f>AH180+AI94-AI172</f>
        <v>0</v>
      </c>
      <c r="AJ180" s="443">
        <f>AI180+AJ94-AJ172</f>
        <v>0</v>
      </c>
      <c r="AK180" s="443">
        <f>AJ180+AK94-AK172</f>
        <v>0</v>
      </c>
      <c r="AL180" s="443">
        <f>AK180+AL94-AL172</f>
        <v>0</v>
      </c>
      <c r="AM180" s="443">
        <f>AL180+AM94-AM172</f>
        <v>0</v>
      </c>
      <c r="AN180" s="443">
        <f>AM180+AN94-AN172</f>
        <v>0</v>
      </c>
      <c r="AO180" s="443">
        <f>AN180+AO94-AO172</f>
        <v>0</v>
      </c>
      <c r="AP180" s="443">
        <f>AO180+AP94-AP172</f>
        <v>0</v>
      </c>
      <c r="AQ180" s="443">
        <f>AP180+AQ94-AQ172</f>
        <v>0</v>
      </c>
      <c r="AR180" s="443">
        <f>AQ180+AR94-AR172</f>
        <v>0</v>
      </c>
      <c r="AS180" s="443">
        <f>AR180+AS94-AS172</f>
        <v>0</v>
      </c>
      <c r="AT180" s="443">
        <f>AS180+AT94-AT172</f>
        <v>0</v>
      </c>
      <c r="AU180" s="443">
        <f>AT180+AU94-AU172</f>
        <v>0</v>
      </c>
      <c r="AV180" s="443">
        <f>AU180+AV94-AV172</f>
        <v>0</v>
      </c>
      <c r="AW180" s="443">
        <f>AV180+AW94-AW172</f>
        <v>0</v>
      </c>
      <c r="AX180" s="443">
        <f>AW180+AX94-AX172</f>
        <v>0</v>
      </c>
      <c r="AY180" s="443">
        <f>AX180+AY94-AY172</f>
        <v>0</v>
      </c>
      <c r="AZ180" s="443">
        <f>AY180+AZ94-AZ172</f>
        <v>0</v>
      </c>
      <c r="BA180" s="443">
        <f>AZ180+BA94-BA172</f>
        <v>0</v>
      </c>
    </row>
    <row r="181" spans="7:53">
      <c r="G181" s="148" t="s">
        <v>428</v>
      </c>
      <c r="H181" s="192" t="s">
        <v>563</v>
      </c>
      <c r="I181" s="141" t="s">
        <v>230</v>
      </c>
      <c r="J181" s="192"/>
      <c r="K181" s="443">
        <f>K97</f>
        <v>0</v>
      </c>
      <c r="L181" s="484"/>
      <c r="M181" s="443">
        <f>K181+M97-M173</f>
        <v>0</v>
      </c>
      <c r="N181" s="443">
        <f>M181+N97-N173</f>
        <v>0</v>
      </c>
      <c r="O181" s="443">
        <f>N181+O97-O173</f>
        <v>0</v>
      </c>
      <c r="P181" s="443">
        <f>O181+P97-P173</f>
        <v>0</v>
      </c>
      <c r="Q181" s="443">
        <f>P181+Q97-Q173</f>
        <v>0</v>
      </c>
      <c r="R181" s="443">
        <f>Q181+R97-R173</f>
        <v>0</v>
      </c>
      <c r="S181" s="443">
        <f>R181+S97-S173</f>
        <v>0</v>
      </c>
      <c r="T181" s="443">
        <f>S181+T97-T173</f>
        <v>0</v>
      </c>
      <c r="U181" s="443">
        <f>T181+U97-U173</f>
        <v>0</v>
      </c>
      <c r="V181" s="443">
        <f>U181+V97-V173</f>
        <v>0</v>
      </c>
      <c r="W181" s="443">
        <f>V181+W97-W173</f>
        <v>0</v>
      </c>
      <c r="X181" s="443">
        <f>W181+X97-X173</f>
        <v>0</v>
      </c>
      <c r="Y181" s="443">
        <f>X181+Y97-Y173</f>
        <v>0</v>
      </c>
      <c r="Z181" s="443">
        <f>Y181+Z97-Z173</f>
        <v>0</v>
      </c>
      <c r="AA181" s="443">
        <f>Z181+AA97-AA173</f>
        <v>0</v>
      </c>
      <c r="AB181" s="443">
        <f>AA181+AB97-AB173</f>
        <v>0</v>
      </c>
      <c r="AC181" s="443">
        <f>AB181+AC97-AC173</f>
        <v>0</v>
      </c>
      <c r="AD181" s="443">
        <f>AC181+AD97-AD173</f>
        <v>0</v>
      </c>
      <c r="AE181" s="443">
        <f>AD181+AE97-AE173</f>
        <v>0</v>
      </c>
      <c r="AF181" s="443">
        <f>AE181+AF97-AF173</f>
        <v>0</v>
      </c>
      <c r="AG181" s="443">
        <f>AF181+AG97-AG173</f>
        <v>0</v>
      </c>
      <c r="AH181" s="443">
        <f>AG181+AH97-AH173</f>
        <v>0</v>
      </c>
      <c r="AI181" s="443">
        <f>AH181+AI97-AI173</f>
        <v>0</v>
      </c>
      <c r="AJ181" s="443">
        <f>AI181+AJ97-AJ173</f>
        <v>0</v>
      </c>
      <c r="AK181" s="443">
        <f>AJ181+AK97-AK173</f>
        <v>0</v>
      </c>
      <c r="AL181" s="443">
        <f>AK181+AL97-AL173</f>
        <v>0</v>
      </c>
      <c r="AM181" s="443">
        <f>AL181+AM97-AM173</f>
        <v>0</v>
      </c>
      <c r="AN181" s="443">
        <f>AM181+AN97-AN173</f>
        <v>0</v>
      </c>
      <c r="AO181" s="443">
        <f>AN181+AO97-AO173</f>
        <v>0</v>
      </c>
      <c r="AP181" s="443">
        <f>AO181+AP97-AP173</f>
        <v>0</v>
      </c>
      <c r="AQ181" s="443">
        <f>AP181+AQ97-AQ173</f>
        <v>0</v>
      </c>
      <c r="AR181" s="443">
        <f>AQ181+AR97-AR173</f>
        <v>0</v>
      </c>
      <c r="AS181" s="443">
        <f>AR181+AS97-AS173</f>
        <v>0</v>
      </c>
      <c r="AT181" s="443">
        <f>AS181+AT97-AT173</f>
        <v>0</v>
      </c>
      <c r="AU181" s="443">
        <f>AT181+AU97-AU173</f>
        <v>0</v>
      </c>
      <c r="AV181" s="443">
        <f>AU181+AV97-AV173</f>
        <v>0</v>
      </c>
      <c r="AW181" s="443">
        <f>AV181+AW97-AW173</f>
        <v>0</v>
      </c>
      <c r="AX181" s="443">
        <f>AW181+AX97-AX173</f>
        <v>0</v>
      </c>
      <c r="AY181" s="443">
        <f>AX181+AY97-AY173</f>
        <v>0</v>
      </c>
      <c r="AZ181" s="443">
        <f>AY181+AZ97-AZ173</f>
        <v>0</v>
      </c>
      <c r="BA181" s="443">
        <f>AZ181+BA97-BA173</f>
        <v>0</v>
      </c>
    </row>
    <row r="182" spans="7:53" ht="13">
      <c r="G182" s="148" t="s">
        <v>429</v>
      </c>
      <c r="H182" s="190">
        <v>8.1999999999999993</v>
      </c>
      <c r="I182" s="120" t="s">
        <v>235</v>
      </c>
      <c r="J182" s="192"/>
      <c r="K182" s="483"/>
      <c r="L182" s="484"/>
      <c r="M182" s="443">
        <f>M178</f>
        <v>0</v>
      </c>
      <c r="N182" s="443">
        <f t="shared" ref="N182:BA182" si="98">N178</f>
        <v>0</v>
      </c>
      <c r="O182" s="443">
        <f t="shared" si="98"/>
        <v>0</v>
      </c>
      <c r="P182" s="443">
        <f t="shared" si="98"/>
        <v>0</v>
      </c>
      <c r="Q182" s="443">
        <f t="shared" si="98"/>
        <v>0</v>
      </c>
      <c r="R182" s="443">
        <f t="shared" si="98"/>
        <v>0</v>
      </c>
      <c r="S182" s="443">
        <f t="shared" si="98"/>
        <v>0</v>
      </c>
      <c r="T182" s="443">
        <f t="shared" ref="T182:Z182" si="99">T178</f>
        <v>0</v>
      </c>
      <c r="U182" s="443">
        <f t="shared" si="99"/>
        <v>0</v>
      </c>
      <c r="V182" s="443">
        <f t="shared" si="99"/>
        <v>0</v>
      </c>
      <c r="W182" s="443">
        <f t="shared" si="99"/>
        <v>0</v>
      </c>
      <c r="X182" s="443">
        <f t="shared" si="99"/>
        <v>0</v>
      </c>
      <c r="Y182" s="443">
        <f t="shared" si="99"/>
        <v>0</v>
      </c>
      <c r="Z182" s="443">
        <f t="shared" si="99"/>
        <v>0</v>
      </c>
      <c r="AA182" s="443">
        <f t="shared" ref="AA182:AP182" si="100">AA178</f>
        <v>0</v>
      </c>
      <c r="AB182" s="443">
        <f t="shared" si="100"/>
        <v>0</v>
      </c>
      <c r="AC182" s="443">
        <f t="shared" si="100"/>
        <v>0</v>
      </c>
      <c r="AD182" s="443">
        <f t="shared" si="100"/>
        <v>0</v>
      </c>
      <c r="AE182" s="443">
        <f t="shared" si="100"/>
        <v>0</v>
      </c>
      <c r="AF182" s="443">
        <f t="shared" si="100"/>
        <v>0</v>
      </c>
      <c r="AG182" s="443">
        <f t="shared" si="100"/>
        <v>0</v>
      </c>
      <c r="AH182" s="443">
        <f t="shared" si="100"/>
        <v>0</v>
      </c>
      <c r="AI182" s="443">
        <f t="shared" si="100"/>
        <v>0</v>
      </c>
      <c r="AJ182" s="443">
        <f t="shared" si="100"/>
        <v>0</v>
      </c>
      <c r="AK182" s="443">
        <f t="shared" si="100"/>
        <v>0</v>
      </c>
      <c r="AL182" s="443">
        <f t="shared" si="100"/>
        <v>0</v>
      </c>
      <c r="AM182" s="443">
        <f t="shared" si="100"/>
        <v>0</v>
      </c>
      <c r="AN182" s="443">
        <f t="shared" si="100"/>
        <v>0</v>
      </c>
      <c r="AO182" s="443">
        <f t="shared" si="100"/>
        <v>0</v>
      </c>
      <c r="AP182" s="443">
        <f t="shared" si="100"/>
        <v>0</v>
      </c>
      <c r="AQ182" s="443">
        <f t="shared" si="98"/>
        <v>0</v>
      </c>
      <c r="AR182" s="443">
        <f t="shared" si="98"/>
        <v>0</v>
      </c>
      <c r="AS182" s="443">
        <f t="shared" si="98"/>
        <v>0</v>
      </c>
      <c r="AT182" s="443">
        <f t="shared" si="98"/>
        <v>0</v>
      </c>
      <c r="AU182" s="443">
        <f t="shared" si="98"/>
        <v>0</v>
      </c>
      <c r="AV182" s="443">
        <f t="shared" si="98"/>
        <v>0</v>
      </c>
      <c r="AW182" s="443">
        <f t="shared" si="98"/>
        <v>0</v>
      </c>
      <c r="AX182" s="443">
        <f t="shared" si="98"/>
        <v>0</v>
      </c>
      <c r="AY182" s="443">
        <f t="shared" si="98"/>
        <v>0</v>
      </c>
      <c r="AZ182" s="443">
        <f t="shared" si="98"/>
        <v>0</v>
      </c>
      <c r="BA182" s="443">
        <f t="shared" si="98"/>
        <v>0</v>
      </c>
    </row>
    <row r="183" spans="7:53" ht="13">
      <c r="G183" s="148" t="s">
        <v>430</v>
      </c>
      <c r="H183" s="190">
        <v>8.3000000000000007</v>
      </c>
      <c r="I183" s="375" t="s">
        <v>447</v>
      </c>
      <c r="J183" s="192"/>
      <c r="K183" s="484"/>
      <c r="L183" s="484"/>
      <c r="M183" s="443">
        <f>M182+M86</f>
        <v>0</v>
      </c>
      <c r="N183" s="443">
        <f>N182+N86</f>
        <v>0</v>
      </c>
      <c r="O183" s="443">
        <f>O182+O86</f>
        <v>0</v>
      </c>
      <c r="P183" s="443">
        <f>P182+P86</f>
        <v>0</v>
      </c>
      <c r="Q183" s="443">
        <f>Q182+Q86</f>
        <v>0</v>
      </c>
      <c r="R183" s="443">
        <f>R182+R86</f>
        <v>0</v>
      </c>
      <c r="S183" s="443">
        <f>S182+S86</f>
        <v>0</v>
      </c>
      <c r="T183" s="443">
        <f>T182+T86</f>
        <v>0</v>
      </c>
      <c r="U183" s="443">
        <f>U182+U86</f>
        <v>0</v>
      </c>
      <c r="V183" s="443">
        <f>V182+V86</f>
        <v>0</v>
      </c>
      <c r="W183" s="443">
        <f>W182+W86</f>
        <v>0</v>
      </c>
      <c r="X183" s="443">
        <f>X182+X86</f>
        <v>0</v>
      </c>
      <c r="Y183" s="443">
        <f>Y182+Y86</f>
        <v>0</v>
      </c>
      <c r="Z183" s="443">
        <f>Z182+Z86</f>
        <v>0</v>
      </c>
      <c r="AA183" s="443">
        <f>AA182+AA86</f>
        <v>0</v>
      </c>
      <c r="AB183" s="443">
        <f>AB182+AB86</f>
        <v>0</v>
      </c>
      <c r="AC183" s="443">
        <f>AC182+AC86</f>
        <v>0</v>
      </c>
      <c r="AD183" s="443">
        <f>AD182+AD86</f>
        <v>0</v>
      </c>
      <c r="AE183" s="443">
        <f>AE182+AE86</f>
        <v>0</v>
      </c>
      <c r="AF183" s="443">
        <f>AF182+AF86</f>
        <v>0</v>
      </c>
      <c r="AG183" s="443">
        <f>AG182+AG86</f>
        <v>0</v>
      </c>
      <c r="AH183" s="443">
        <f>AH182+AH86</f>
        <v>0</v>
      </c>
      <c r="AI183" s="443">
        <f>AI182+AI86</f>
        <v>0</v>
      </c>
      <c r="AJ183" s="443">
        <f>AJ182+AJ86</f>
        <v>0</v>
      </c>
      <c r="AK183" s="443">
        <f>AK182+AK86</f>
        <v>0</v>
      </c>
      <c r="AL183" s="443">
        <f>AL182+AL86</f>
        <v>0</v>
      </c>
      <c r="AM183" s="443">
        <f>AM182+AM86</f>
        <v>0</v>
      </c>
      <c r="AN183" s="443">
        <f>AN182+AN86</f>
        <v>0</v>
      </c>
      <c r="AO183" s="443">
        <f>AO182+AO86</f>
        <v>0</v>
      </c>
      <c r="AP183" s="443">
        <f>AP182+AP86</f>
        <v>0</v>
      </c>
      <c r="AQ183" s="443">
        <f>AQ182+AQ86</f>
        <v>0</v>
      </c>
      <c r="AR183" s="443">
        <f>AR182+AR86</f>
        <v>0</v>
      </c>
      <c r="AS183" s="443">
        <f>AS182+AS86</f>
        <v>0</v>
      </c>
      <c r="AT183" s="443">
        <f>AT182+AT86</f>
        <v>0</v>
      </c>
      <c r="AU183" s="443">
        <f>AU182+AU86</f>
        <v>0</v>
      </c>
      <c r="AV183" s="443">
        <f>AV182+AV86</f>
        <v>0</v>
      </c>
      <c r="AW183" s="443">
        <f>AW182+AW86</f>
        <v>0</v>
      </c>
      <c r="AX183" s="443">
        <f>AX182+AX86</f>
        <v>0</v>
      </c>
      <c r="AY183" s="443">
        <f>AY182+AY86</f>
        <v>0</v>
      </c>
      <c r="AZ183" s="443">
        <f>AZ182+AZ86</f>
        <v>0</v>
      </c>
      <c r="BA183" s="443">
        <f>BA182+BA86</f>
        <v>0</v>
      </c>
    </row>
    <row r="184" spans="7:53" ht="13">
      <c r="G184" s="148" t="s">
        <v>431</v>
      </c>
      <c r="H184" s="190">
        <v>8.4</v>
      </c>
      <c r="I184" s="145" t="s">
        <v>236</v>
      </c>
      <c r="J184" s="192"/>
      <c r="K184" s="485"/>
      <c r="L184" s="346"/>
      <c r="M184" s="346"/>
      <c r="N184" s="347"/>
      <c r="O184" s="347"/>
      <c r="P184" s="347"/>
      <c r="Q184" s="347"/>
      <c r="R184" s="347"/>
      <c r="S184" s="347"/>
      <c r="T184" s="347"/>
      <c r="U184" s="347"/>
      <c r="V184" s="347"/>
      <c r="W184" s="347"/>
      <c r="X184" s="347"/>
      <c r="Y184" s="347"/>
      <c r="Z184" s="347"/>
      <c r="AA184" s="347"/>
      <c r="AB184" s="347"/>
      <c r="AC184" s="347"/>
      <c r="AD184" s="347"/>
      <c r="AE184" s="347"/>
      <c r="AF184" s="347"/>
      <c r="AG184" s="347"/>
      <c r="AH184" s="347"/>
      <c r="AI184" s="347"/>
      <c r="AJ184" s="347"/>
      <c r="AK184" s="347"/>
      <c r="AL184" s="347"/>
      <c r="AM184" s="347"/>
      <c r="AN184" s="347"/>
      <c r="AO184" s="347"/>
      <c r="AP184" s="347"/>
      <c r="AQ184" s="347"/>
      <c r="AR184" s="347"/>
      <c r="AS184" s="347"/>
      <c r="AT184" s="347"/>
      <c r="AU184" s="347"/>
      <c r="AV184" s="347"/>
      <c r="AW184" s="347"/>
      <c r="AX184" s="347"/>
      <c r="AY184" s="345"/>
      <c r="AZ184" s="347"/>
      <c r="BA184" s="347"/>
    </row>
  </sheetData>
  <mergeCells count="2">
    <mergeCell ref="G10:I10"/>
    <mergeCell ref="G9:I9"/>
  </mergeCells>
  <phoneticPr fontId="94" type="noConversion"/>
  <conditionalFormatting sqref="K11:BA11">
    <cfRule type="expression" dxfId="27" priority="1">
      <formula>K11="Sat"</formula>
    </cfRule>
    <cfRule type="expression" dxfId="26" priority="2">
      <formula>K11="Sun"</formula>
    </cfRule>
  </conditionalFormatting>
  <pageMargins left="0.7" right="0.7" top="0.75" bottom="0.75" header="0.3" footer="0.3"/>
  <pageSetup orientation="portrait" r:id="rId1"/>
  <ignoredErrors>
    <ignoredError sqref="H143:H145 H174:H175 H102 H52:H55 H78:H80 H94 H97 G15 G174:G175 G16:G17 H110 H70 H83:H86 H88:H90 H57 H147:H148" numberStoredAsText="1"/>
    <ignoredError sqref="M108:S108 L81:L83 L58:AZ62 M65:AZ68 L65:L68 N57:AZ57 M70:N70 P70:AZ70 M64:N64 P64:AZ64 M69:AZ69 L69 L63:AZ63" emptyCellReference="1"/>
    <ignoredError sqref="L46 N46:AW4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FF00"/>
  </sheetPr>
  <dimension ref="A1:DN270"/>
  <sheetViews>
    <sheetView showGridLines="0" topLeftCell="A170" zoomScale="85" zoomScaleNormal="66" workbookViewId="0">
      <selection activeCell="F176" sqref="F176:G184"/>
    </sheetView>
  </sheetViews>
  <sheetFormatPr defaultColWidth="11.36328125" defaultRowHeight="12.5"/>
  <cols>
    <col min="1" max="5" width="1" style="20" customWidth="1"/>
    <col min="6" max="7" width="10.6328125" style="21" customWidth="1"/>
    <col min="8" max="8" width="81.36328125" style="21" customWidth="1"/>
    <col min="9" max="9" width="21" style="105" customWidth="1"/>
    <col min="10" max="10" width="13" style="105" hidden="1" customWidth="1"/>
    <col min="11" max="11" width="11.1796875" style="160" hidden="1" customWidth="1"/>
    <col min="12" max="12" width="11.6328125" style="160" hidden="1" customWidth="1"/>
    <col min="13" max="13" width="12.6328125" style="160" hidden="1" customWidth="1"/>
    <col min="14" max="14" width="1.1796875" style="160" hidden="1" customWidth="1"/>
    <col min="15" max="15" width="19" style="22" hidden="1" customWidth="1"/>
    <col min="16" max="16" width="15.36328125" style="161" hidden="1" customWidth="1"/>
    <col min="17" max="19" width="5.81640625" style="20" customWidth="1"/>
    <col min="20" max="21" width="14" style="20" customWidth="1"/>
    <col min="22" max="22" width="5.6328125" style="20" customWidth="1"/>
    <col min="23" max="24" width="14" style="20" hidden="1" customWidth="1"/>
    <col min="25" max="25" width="4.36328125" style="20" hidden="1" customWidth="1"/>
    <col min="26" max="27" width="14" style="20" hidden="1" customWidth="1"/>
    <col min="28" max="28" width="4.6328125" style="20" customWidth="1"/>
    <col min="29" max="29" width="14" style="20" hidden="1" customWidth="1"/>
    <col min="30" max="30" width="4.6328125" style="20" customWidth="1"/>
    <col min="31" max="31" width="8.81640625" style="22" customWidth="1"/>
    <col min="32" max="137" width="11.36328125" style="22"/>
    <col min="138" max="138" width="2.6328125" style="22" customWidth="1"/>
    <col min="139" max="139" width="7" style="22" customWidth="1"/>
    <col min="140" max="140" width="9.6328125" style="22" bestFit="1" customWidth="1"/>
    <col min="141" max="141" width="76" style="22" customWidth="1"/>
    <col min="142" max="142" width="14.36328125" style="22" customWidth="1"/>
    <col min="143" max="151" width="11.36328125" style="22" customWidth="1"/>
    <col min="152" max="158" width="9.6328125" style="22" customWidth="1"/>
    <col min="159" max="159" width="11.36328125" style="22" customWidth="1"/>
    <col min="160" max="166" width="9.6328125" style="22" customWidth="1"/>
    <col min="167" max="167" width="11.36328125" style="22" customWidth="1"/>
    <col min="168" max="174" width="9.6328125" style="22" customWidth="1"/>
    <col min="175" max="175" width="11.36328125" style="22" customWidth="1"/>
    <col min="176" max="182" width="9.6328125" style="22" customWidth="1"/>
    <col min="183" max="183" width="11.36328125" style="22" customWidth="1"/>
    <col min="184" max="210" width="9.6328125" style="22" customWidth="1"/>
    <col min="211" max="211" width="11.36328125" style="22" customWidth="1"/>
    <col min="212" max="244" width="9.6328125" style="22" customWidth="1"/>
    <col min="245" max="252" width="11.36328125" style="22" customWidth="1"/>
    <col min="253" max="393" width="11.36328125" style="22"/>
    <col min="394" max="394" width="2.6328125" style="22" customWidth="1"/>
    <col min="395" max="395" width="7" style="22" customWidth="1"/>
    <col min="396" max="396" width="9.6328125" style="22" bestFit="1" customWidth="1"/>
    <col min="397" max="397" width="76" style="22" customWidth="1"/>
    <col min="398" max="398" width="14.36328125" style="22" customWidth="1"/>
    <col min="399" max="407" width="11.36328125" style="22" customWidth="1"/>
    <col min="408" max="414" width="9.6328125" style="22" customWidth="1"/>
    <col min="415" max="415" width="11.36328125" style="22" customWidth="1"/>
    <col min="416" max="422" width="9.6328125" style="22" customWidth="1"/>
    <col min="423" max="423" width="11.36328125" style="22" customWidth="1"/>
    <col min="424" max="430" width="9.6328125" style="22" customWidth="1"/>
    <col min="431" max="431" width="11.36328125" style="22" customWidth="1"/>
    <col min="432" max="438" width="9.6328125" style="22" customWidth="1"/>
    <col min="439" max="439" width="11.36328125" style="22" customWidth="1"/>
    <col min="440" max="466" width="9.6328125" style="22" customWidth="1"/>
    <col min="467" max="467" width="11.36328125" style="22" customWidth="1"/>
    <col min="468" max="500" width="9.6328125" style="22" customWidth="1"/>
    <col min="501" max="508" width="11.36328125" style="22" customWidth="1"/>
    <col min="509" max="649" width="11.36328125" style="22"/>
    <col min="650" max="650" width="2.6328125" style="22" customWidth="1"/>
    <col min="651" max="651" width="7" style="22" customWidth="1"/>
    <col min="652" max="652" width="9.6328125" style="22" bestFit="1" customWidth="1"/>
    <col min="653" max="653" width="76" style="22" customWidth="1"/>
    <col min="654" max="654" width="14.36328125" style="22" customWidth="1"/>
    <col min="655" max="663" width="11.36328125" style="22" customWidth="1"/>
    <col min="664" max="670" width="9.6328125" style="22" customWidth="1"/>
    <col min="671" max="671" width="11.36328125" style="22" customWidth="1"/>
    <col min="672" max="678" width="9.6328125" style="22" customWidth="1"/>
    <col min="679" max="679" width="11.36328125" style="22" customWidth="1"/>
    <col min="680" max="686" width="9.6328125" style="22" customWidth="1"/>
    <col min="687" max="687" width="11.36328125" style="22" customWidth="1"/>
    <col min="688" max="694" width="9.6328125" style="22" customWidth="1"/>
    <col min="695" max="695" width="11.36328125" style="22" customWidth="1"/>
    <col min="696" max="722" width="9.6328125" style="22" customWidth="1"/>
    <col min="723" max="723" width="11.36328125" style="22" customWidth="1"/>
    <col min="724" max="756" width="9.6328125" style="22" customWidth="1"/>
    <col min="757" max="764" width="11.36328125" style="22" customWidth="1"/>
    <col min="765" max="905" width="11.36328125" style="22"/>
    <col min="906" max="906" width="2.6328125" style="22" customWidth="1"/>
    <col min="907" max="907" width="7" style="22" customWidth="1"/>
    <col min="908" max="908" width="9.6328125" style="22" bestFit="1" customWidth="1"/>
    <col min="909" max="909" width="76" style="22" customWidth="1"/>
    <col min="910" max="910" width="14.36328125" style="22" customWidth="1"/>
    <col min="911" max="919" width="11.36328125" style="22" customWidth="1"/>
    <col min="920" max="926" width="9.6328125" style="22" customWidth="1"/>
    <col min="927" max="927" width="11.36328125" style="22" customWidth="1"/>
    <col min="928" max="934" width="9.6328125" style="22" customWidth="1"/>
    <col min="935" max="935" width="11.36328125" style="22" customWidth="1"/>
    <col min="936" max="942" width="9.6328125" style="22" customWidth="1"/>
    <col min="943" max="943" width="11.36328125" style="22" customWidth="1"/>
    <col min="944" max="950" width="9.6328125" style="22" customWidth="1"/>
    <col min="951" max="951" width="11.36328125" style="22" customWidth="1"/>
    <col min="952" max="978" width="9.6328125" style="22" customWidth="1"/>
    <col min="979" max="979" width="11.36328125" style="22" customWidth="1"/>
    <col min="980" max="1012" width="9.6328125" style="22" customWidth="1"/>
    <col min="1013" max="1020" width="11.36328125" style="22" customWidth="1"/>
    <col min="1021" max="1161" width="11.36328125" style="22"/>
    <col min="1162" max="1162" width="2.6328125" style="22" customWidth="1"/>
    <col min="1163" max="1163" width="7" style="22" customWidth="1"/>
    <col min="1164" max="1164" width="9.6328125" style="22" bestFit="1" customWidth="1"/>
    <col min="1165" max="1165" width="76" style="22" customWidth="1"/>
    <col min="1166" max="1166" width="14.36328125" style="22" customWidth="1"/>
    <col min="1167" max="1175" width="11.36328125" style="22" customWidth="1"/>
    <col min="1176" max="1182" width="9.6328125" style="22" customWidth="1"/>
    <col min="1183" max="1183" width="11.36328125" style="22" customWidth="1"/>
    <col min="1184" max="1190" width="9.6328125" style="22" customWidth="1"/>
    <col min="1191" max="1191" width="11.36328125" style="22" customWidth="1"/>
    <col min="1192" max="1198" width="9.6328125" style="22" customWidth="1"/>
    <col min="1199" max="1199" width="11.36328125" style="22" customWidth="1"/>
    <col min="1200" max="1206" width="9.6328125" style="22" customWidth="1"/>
    <col min="1207" max="1207" width="11.36328125" style="22" customWidth="1"/>
    <col min="1208" max="1234" width="9.6328125" style="22" customWidth="1"/>
    <col min="1235" max="1235" width="11.36328125" style="22" customWidth="1"/>
    <col min="1236" max="1268" width="9.6328125" style="22" customWidth="1"/>
    <col min="1269" max="1276" width="11.36328125" style="22" customWidth="1"/>
    <col min="1277" max="1417" width="11.36328125" style="22"/>
    <col min="1418" max="1418" width="2.6328125" style="22" customWidth="1"/>
    <col min="1419" max="1419" width="7" style="22" customWidth="1"/>
    <col min="1420" max="1420" width="9.6328125" style="22" bestFit="1" customWidth="1"/>
    <col min="1421" max="1421" width="76" style="22" customWidth="1"/>
    <col min="1422" max="1422" width="14.36328125" style="22" customWidth="1"/>
    <col min="1423" max="1431" width="11.36328125" style="22" customWidth="1"/>
    <col min="1432" max="1438" width="9.6328125" style="22" customWidth="1"/>
    <col min="1439" max="1439" width="11.36328125" style="22" customWidth="1"/>
    <col min="1440" max="1446" width="9.6328125" style="22" customWidth="1"/>
    <col min="1447" max="1447" width="11.36328125" style="22" customWidth="1"/>
    <col min="1448" max="1454" width="9.6328125" style="22" customWidth="1"/>
    <col min="1455" max="1455" width="11.36328125" style="22" customWidth="1"/>
    <col min="1456" max="1462" width="9.6328125" style="22" customWidth="1"/>
    <col min="1463" max="1463" width="11.36328125" style="22" customWidth="1"/>
    <col min="1464" max="1490" width="9.6328125" style="22" customWidth="1"/>
    <col min="1491" max="1491" width="11.36328125" style="22" customWidth="1"/>
    <col min="1492" max="1524" width="9.6328125" style="22" customWidth="1"/>
    <col min="1525" max="1532" width="11.36328125" style="22" customWidth="1"/>
    <col min="1533" max="1673" width="11.36328125" style="22"/>
    <col min="1674" max="1674" width="2.6328125" style="22" customWidth="1"/>
    <col min="1675" max="1675" width="7" style="22" customWidth="1"/>
    <col min="1676" max="1676" width="9.6328125" style="22" bestFit="1" customWidth="1"/>
    <col min="1677" max="1677" width="76" style="22" customWidth="1"/>
    <col min="1678" max="1678" width="14.36328125" style="22" customWidth="1"/>
    <col min="1679" max="1687" width="11.36328125" style="22" customWidth="1"/>
    <col min="1688" max="1694" width="9.6328125" style="22" customWidth="1"/>
    <col min="1695" max="1695" width="11.36328125" style="22" customWidth="1"/>
    <col min="1696" max="1702" width="9.6328125" style="22" customWidth="1"/>
    <col min="1703" max="1703" width="11.36328125" style="22" customWidth="1"/>
    <col min="1704" max="1710" width="9.6328125" style="22" customWidth="1"/>
    <col min="1711" max="1711" width="11.36328125" style="22" customWidth="1"/>
    <col min="1712" max="1718" width="9.6328125" style="22" customWidth="1"/>
    <col min="1719" max="1719" width="11.36328125" style="22" customWidth="1"/>
    <col min="1720" max="1746" width="9.6328125" style="22" customWidth="1"/>
    <col min="1747" max="1747" width="11.36328125" style="22" customWidth="1"/>
    <col min="1748" max="1780" width="9.6328125" style="22" customWidth="1"/>
    <col min="1781" max="1788" width="11.36328125" style="22" customWidth="1"/>
    <col min="1789" max="1929" width="11.36328125" style="22"/>
    <col min="1930" max="1930" width="2.6328125" style="22" customWidth="1"/>
    <col min="1931" max="1931" width="7" style="22" customWidth="1"/>
    <col min="1932" max="1932" width="9.6328125" style="22" bestFit="1" customWidth="1"/>
    <col min="1933" max="1933" width="76" style="22" customWidth="1"/>
    <col min="1934" max="1934" width="14.36328125" style="22" customWidth="1"/>
    <col min="1935" max="1943" width="11.36328125" style="22" customWidth="1"/>
    <col min="1944" max="1950" width="9.6328125" style="22" customWidth="1"/>
    <col min="1951" max="1951" width="11.36328125" style="22" customWidth="1"/>
    <col min="1952" max="1958" width="9.6328125" style="22" customWidth="1"/>
    <col min="1959" max="1959" width="11.36328125" style="22" customWidth="1"/>
    <col min="1960" max="1966" width="9.6328125" style="22" customWidth="1"/>
    <col min="1967" max="1967" width="11.36328125" style="22" customWidth="1"/>
    <col min="1968" max="1974" width="9.6328125" style="22" customWidth="1"/>
    <col min="1975" max="1975" width="11.36328125" style="22" customWidth="1"/>
    <col min="1976" max="2002" width="9.6328125" style="22" customWidth="1"/>
    <col min="2003" max="2003" width="11.36328125" style="22" customWidth="1"/>
    <col min="2004" max="2036" width="9.6328125" style="22" customWidth="1"/>
    <col min="2037" max="2044" width="11.36328125" style="22" customWidth="1"/>
    <col min="2045" max="2185" width="11.36328125" style="22"/>
    <col min="2186" max="2186" width="2.6328125" style="22" customWidth="1"/>
    <col min="2187" max="2187" width="7" style="22" customWidth="1"/>
    <col min="2188" max="2188" width="9.6328125" style="22" bestFit="1" customWidth="1"/>
    <col min="2189" max="2189" width="76" style="22" customWidth="1"/>
    <col min="2190" max="2190" width="14.36328125" style="22" customWidth="1"/>
    <col min="2191" max="2199" width="11.36328125" style="22" customWidth="1"/>
    <col min="2200" max="2206" width="9.6328125" style="22" customWidth="1"/>
    <col min="2207" max="2207" width="11.36328125" style="22" customWidth="1"/>
    <col min="2208" max="2214" width="9.6328125" style="22" customWidth="1"/>
    <col min="2215" max="2215" width="11.36328125" style="22" customWidth="1"/>
    <col min="2216" max="2222" width="9.6328125" style="22" customWidth="1"/>
    <col min="2223" max="2223" width="11.36328125" style="22" customWidth="1"/>
    <col min="2224" max="2230" width="9.6328125" style="22" customWidth="1"/>
    <col min="2231" max="2231" width="11.36328125" style="22" customWidth="1"/>
    <col min="2232" max="2258" width="9.6328125" style="22" customWidth="1"/>
    <col min="2259" max="2259" width="11.36328125" style="22" customWidth="1"/>
    <col min="2260" max="2292" width="9.6328125" style="22" customWidth="1"/>
    <col min="2293" max="2300" width="11.36328125" style="22" customWidth="1"/>
    <col min="2301" max="2441" width="11.36328125" style="22"/>
    <col min="2442" max="2442" width="2.6328125" style="22" customWidth="1"/>
    <col min="2443" max="2443" width="7" style="22" customWidth="1"/>
    <col min="2444" max="2444" width="9.6328125" style="22" bestFit="1" customWidth="1"/>
    <col min="2445" max="2445" width="76" style="22" customWidth="1"/>
    <col min="2446" max="2446" width="14.36328125" style="22" customWidth="1"/>
    <col min="2447" max="2455" width="11.36328125" style="22" customWidth="1"/>
    <col min="2456" max="2462" width="9.6328125" style="22" customWidth="1"/>
    <col min="2463" max="2463" width="11.36328125" style="22" customWidth="1"/>
    <col min="2464" max="2470" width="9.6328125" style="22" customWidth="1"/>
    <col min="2471" max="2471" width="11.36328125" style="22" customWidth="1"/>
    <col min="2472" max="2478" width="9.6328125" style="22" customWidth="1"/>
    <col min="2479" max="2479" width="11.36328125" style="22" customWidth="1"/>
    <col min="2480" max="2486" width="9.6328125" style="22" customWidth="1"/>
    <col min="2487" max="2487" width="11.36328125" style="22" customWidth="1"/>
    <col min="2488" max="2514" width="9.6328125" style="22" customWidth="1"/>
    <col min="2515" max="2515" width="11.36328125" style="22" customWidth="1"/>
    <col min="2516" max="2548" width="9.6328125" style="22" customWidth="1"/>
    <col min="2549" max="2556" width="11.36328125" style="22" customWidth="1"/>
    <col min="2557" max="2697" width="11.36328125" style="22"/>
    <col min="2698" max="2698" width="2.6328125" style="22" customWidth="1"/>
    <col min="2699" max="2699" width="7" style="22" customWidth="1"/>
    <col min="2700" max="2700" width="9.6328125" style="22" bestFit="1" customWidth="1"/>
    <col min="2701" max="2701" width="76" style="22" customWidth="1"/>
    <col min="2702" max="2702" width="14.36328125" style="22" customWidth="1"/>
    <col min="2703" max="2711" width="11.36328125" style="22" customWidth="1"/>
    <col min="2712" max="2718" width="9.6328125" style="22" customWidth="1"/>
    <col min="2719" max="2719" width="11.36328125" style="22" customWidth="1"/>
    <col min="2720" max="2726" width="9.6328125" style="22" customWidth="1"/>
    <col min="2727" max="2727" width="11.36328125" style="22" customWidth="1"/>
    <col min="2728" max="2734" width="9.6328125" style="22" customWidth="1"/>
    <col min="2735" max="2735" width="11.36328125" style="22" customWidth="1"/>
    <col min="2736" max="2742" width="9.6328125" style="22" customWidth="1"/>
    <col min="2743" max="2743" width="11.36328125" style="22" customWidth="1"/>
    <col min="2744" max="2770" width="9.6328125" style="22" customWidth="1"/>
    <col min="2771" max="2771" width="11.36328125" style="22" customWidth="1"/>
    <col min="2772" max="2804" width="9.6328125" style="22" customWidth="1"/>
    <col min="2805" max="2812" width="11.36328125" style="22" customWidth="1"/>
    <col min="2813" max="2953" width="11.36328125" style="22"/>
    <col min="2954" max="2954" width="2.6328125" style="22" customWidth="1"/>
    <col min="2955" max="2955" width="7" style="22" customWidth="1"/>
    <col min="2956" max="2956" width="9.6328125" style="22" bestFit="1" customWidth="1"/>
    <col min="2957" max="2957" width="76" style="22" customWidth="1"/>
    <col min="2958" max="2958" width="14.36328125" style="22" customWidth="1"/>
    <col min="2959" max="2967" width="11.36328125" style="22" customWidth="1"/>
    <col min="2968" max="2974" width="9.6328125" style="22" customWidth="1"/>
    <col min="2975" max="2975" width="11.36328125" style="22" customWidth="1"/>
    <col min="2976" max="2982" width="9.6328125" style="22" customWidth="1"/>
    <col min="2983" max="2983" width="11.36328125" style="22" customWidth="1"/>
    <col min="2984" max="2990" width="9.6328125" style="22" customWidth="1"/>
    <col min="2991" max="2991" width="11.36328125" style="22" customWidth="1"/>
    <col min="2992" max="2998" width="9.6328125" style="22" customWidth="1"/>
    <col min="2999" max="2999" width="11.36328125" style="22" customWidth="1"/>
    <col min="3000" max="3026" width="9.6328125" style="22" customWidth="1"/>
    <col min="3027" max="3027" width="11.36328125" style="22" customWidth="1"/>
    <col min="3028" max="3060" width="9.6328125" style="22" customWidth="1"/>
    <col min="3061" max="3068" width="11.36328125" style="22" customWidth="1"/>
    <col min="3069" max="3209" width="11.36328125" style="22"/>
    <col min="3210" max="3210" width="2.6328125" style="22" customWidth="1"/>
    <col min="3211" max="3211" width="7" style="22" customWidth="1"/>
    <col min="3212" max="3212" width="9.6328125" style="22" bestFit="1" customWidth="1"/>
    <col min="3213" max="3213" width="76" style="22" customWidth="1"/>
    <col min="3214" max="3214" width="14.36328125" style="22" customWidth="1"/>
    <col min="3215" max="3223" width="11.36328125" style="22" customWidth="1"/>
    <col min="3224" max="3230" width="9.6328125" style="22" customWidth="1"/>
    <col min="3231" max="3231" width="11.36328125" style="22" customWidth="1"/>
    <col min="3232" max="3238" width="9.6328125" style="22" customWidth="1"/>
    <col min="3239" max="3239" width="11.36328125" style="22" customWidth="1"/>
    <col min="3240" max="3246" width="9.6328125" style="22" customWidth="1"/>
    <col min="3247" max="3247" width="11.36328125" style="22" customWidth="1"/>
    <col min="3248" max="3254" width="9.6328125" style="22" customWidth="1"/>
    <col min="3255" max="3255" width="11.36328125" style="22" customWidth="1"/>
    <col min="3256" max="3282" width="9.6328125" style="22" customWidth="1"/>
    <col min="3283" max="3283" width="11.36328125" style="22" customWidth="1"/>
    <col min="3284" max="3316" width="9.6328125" style="22" customWidth="1"/>
    <col min="3317" max="3324" width="11.36328125" style="22" customWidth="1"/>
    <col min="3325" max="3465" width="11.36328125" style="22"/>
    <col min="3466" max="3466" width="2.6328125" style="22" customWidth="1"/>
    <col min="3467" max="3467" width="7" style="22" customWidth="1"/>
    <col min="3468" max="3468" width="9.6328125" style="22" bestFit="1" customWidth="1"/>
    <col min="3469" max="3469" width="76" style="22" customWidth="1"/>
    <col min="3470" max="3470" width="14.36328125" style="22" customWidth="1"/>
    <col min="3471" max="3479" width="11.36328125" style="22" customWidth="1"/>
    <col min="3480" max="3486" width="9.6328125" style="22" customWidth="1"/>
    <col min="3487" max="3487" width="11.36328125" style="22" customWidth="1"/>
    <col min="3488" max="3494" width="9.6328125" style="22" customWidth="1"/>
    <col min="3495" max="3495" width="11.36328125" style="22" customWidth="1"/>
    <col min="3496" max="3502" width="9.6328125" style="22" customWidth="1"/>
    <col min="3503" max="3503" width="11.36328125" style="22" customWidth="1"/>
    <col min="3504" max="3510" width="9.6328125" style="22" customWidth="1"/>
    <col min="3511" max="3511" width="11.36328125" style="22" customWidth="1"/>
    <col min="3512" max="3538" width="9.6328125" style="22" customWidth="1"/>
    <col min="3539" max="3539" width="11.36328125" style="22" customWidth="1"/>
    <col min="3540" max="3572" width="9.6328125" style="22" customWidth="1"/>
    <col min="3573" max="3580" width="11.36328125" style="22" customWidth="1"/>
    <col min="3581" max="3721" width="11.36328125" style="22"/>
    <col min="3722" max="3722" width="2.6328125" style="22" customWidth="1"/>
    <col min="3723" max="3723" width="7" style="22" customWidth="1"/>
    <col min="3724" max="3724" width="9.6328125" style="22" bestFit="1" customWidth="1"/>
    <col min="3725" max="3725" width="76" style="22" customWidth="1"/>
    <col min="3726" max="3726" width="14.36328125" style="22" customWidth="1"/>
    <col min="3727" max="3735" width="11.36328125" style="22" customWidth="1"/>
    <col min="3736" max="3742" width="9.6328125" style="22" customWidth="1"/>
    <col min="3743" max="3743" width="11.36328125" style="22" customWidth="1"/>
    <col min="3744" max="3750" width="9.6328125" style="22" customWidth="1"/>
    <col min="3751" max="3751" width="11.36328125" style="22" customWidth="1"/>
    <col min="3752" max="3758" width="9.6328125" style="22" customWidth="1"/>
    <col min="3759" max="3759" width="11.36328125" style="22" customWidth="1"/>
    <col min="3760" max="3766" width="9.6328125" style="22" customWidth="1"/>
    <col min="3767" max="3767" width="11.36328125" style="22" customWidth="1"/>
    <col min="3768" max="3794" width="9.6328125" style="22" customWidth="1"/>
    <col min="3795" max="3795" width="11.36328125" style="22" customWidth="1"/>
    <col min="3796" max="3828" width="9.6328125" style="22" customWidth="1"/>
    <col min="3829" max="3836" width="11.36328125" style="22" customWidth="1"/>
    <col min="3837" max="3977" width="11.36328125" style="22"/>
    <col min="3978" max="3978" width="2.6328125" style="22" customWidth="1"/>
    <col min="3979" max="3979" width="7" style="22" customWidth="1"/>
    <col min="3980" max="3980" width="9.6328125" style="22" bestFit="1" customWidth="1"/>
    <col min="3981" max="3981" width="76" style="22" customWidth="1"/>
    <col min="3982" max="3982" width="14.36328125" style="22" customWidth="1"/>
    <col min="3983" max="3991" width="11.36328125" style="22" customWidth="1"/>
    <col min="3992" max="3998" width="9.6328125" style="22" customWidth="1"/>
    <col min="3999" max="3999" width="11.36328125" style="22" customWidth="1"/>
    <col min="4000" max="4006" width="9.6328125" style="22" customWidth="1"/>
    <col min="4007" max="4007" width="11.36328125" style="22" customWidth="1"/>
    <col min="4008" max="4014" width="9.6328125" style="22" customWidth="1"/>
    <col min="4015" max="4015" width="11.36328125" style="22" customWidth="1"/>
    <col min="4016" max="4022" width="9.6328125" style="22" customWidth="1"/>
    <col min="4023" max="4023" width="11.36328125" style="22" customWidth="1"/>
    <col min="4024" max="4050" width="9.6328125" style="22" customWidth="1"/>
    <col min="4051" max="4051" width="11.36328125" style="22" customWidth="1"/>
    <col min="4052" max="4084" width="9.6328125" style="22" customWidth="1"/>
    <col min="4085" max="4092" width="11.36328125" style="22" customWidth="1"/>
    <col min="4093" max="4233" width="11.36328125" style="22"/>
    <col min="4234" max="4234" width="2.6328125" style="22" customWidth="1"/>
    <col min="4235" max="4235" width="7" style="22" customWidth="1"/>
    <col min="4236" max="4236" width="9.6328125" style="22" bestFit="1" customWidth="1"/>
    <col min="4237" max="4237" width="76" style="22" customWidth="1"/>
    <col min="4238" max="4238" width="14.36328125" style="22" customWidth="1"/>
    <col min="4239" max="4247" width="11.36328125" style="22" customWidth="1"/>
    <col min="4248" max="4254" width="9.6328125" style="22" customWidth="1"/>
    <col min="4255" max="4255" width="11.36328125" style="22" customWidth="1"/>
    <col min="4256" max="4262" width="9.6328125" style="22" customWidth="1"/>
    <col min="4263" max="4263" width="11.36328125" style="22" customWidth="1"/>
    <col min="4264" max="4270" width="9.6328125" style="22" customWidth="1"/>
    <col min="4271" max="4271" width="11.36328125" style="22" customWidth="1"/>
    <col min="4272" max="4278" width="9.6328125" style="22" customWidth="1"/>
    <col min="4279" max="4279" width="11.36328125" style="22" customWidth="1"/>
    <col min="4280" max="4306" width="9.6328125" style="22" customWidth="1"/>
    <col min="4307" max="4307" width="11.36328125" style="22" customWidth="1"/>
    <col min="4308" max="4340" width="9.6328125" style="22" customWidth="1"/>
    <col min="4341" max="4348" width="11.36328125" style="22" customWidth="1"/>
    <col min="4349" max="4489" width="11.36328125" style="22"/>
    <col min="4490" max="4490" width="2.6328125" style="22" customWidth="1"/>
    <col min="4491" max="4491" width="7" style="22" customWidth="1"/>
    <col min="4492" max="4492" width="9.6328125" style="22" bestFit="1" customWidth="1"/>
    <col min="4493" max="4493" width="76" style="22" customWidth="1"/>
    <col min="4494" max="4494" width="14.36328125" style="22" customWidth="1"/>
    <col min="4495" max="4503" width="11.36328125" style="22" customWidth="1"/>
    <col min="4504" max="4510" width="9.6328125" style="22" customWidth="1"/>
    <col min="4511" max="4511" width="11.36328125" style="22" customWidth="1"/>
    <col min="4512" max="4518" width="9.6328125" style="22" customWidth="1"/>
    <col min="4519" max="4519" width="11.36328125" style="22" customWidth="1"/>
    <col min="4520" max="4526" width="9.6328125" style="22" customWidth="1"/>
    <col min="4527" max="4527" width="11.36328125" style="22" customWidth="1"/>
    <col min="4528" max="4534" width="9.6328125" style="22" customWidth="1"/>
    <col min="4535" max="4535" width="11.36328125" style="22" customWidth="1"/>
    <col min="4536" max="4562" width="9.6328125" style="22" customWidth="1"/>
    <col min="4563" max="4563" width="11.36328125" style="22" customWidth="1"/>
    <col min="4564" max="4596" width="9.6328125" style="22" customWidth="1"/>
    <col min="4597" max="4604" width="11.36328125" style="22" customWidth="1"/>
    <col min="4605" max="4745" width="11.36328125" style="22"/>
    <col min="4746" max="4746" width="2.6328125" style="22" customWidth="1"/>
    <col min="4747" max="4747" width="7" style="22" customWidth="1"/>
    <col min="4748" max="4748" width="9.6328125" style="22" bestFit="1" customWidth="1"/>
    <col min="4749" max="4749" width="76" style="22" customWidth="1"/>
    <col min="4750" max="4750" width="14.36328125" style="22" customWidth="1"/>
    <col min="4751" max="4759" width="11.36328125" style="22" customWidth="1"/>
    <col min="4760" max="4766" width="9.6328125" style="22" customWidth="1"/>
    <col min="4767" max="4767" width="11.36328125" style="22" customWidth="1"/>
    <col min="4768" max="4774" width="9.6328125" style="22" customWidth="1"/>
    <col min="4775" max="4775" width="11.36328125" style="22" customWidth="1"/>
    <col min="4776" max="4782" width="9.6328125" style="22" customWidth="1"/>
    <col min="4783" max="4783" width="11.36328125" style="22" customWidth="1"/>
    <col min="4784" max="4790" width="9.6328125" style="22" customWidth="1"/>
    <col min="4791" max="4791" width="11.36328125" style="22" customWidth="1"/>
    <col min="4792" max="4818" width="9.6328125" style="22" customWidth="1"/>
    <col min="4819" max="4819" width="11.36328125" style="22" customWidth="1"/>
    <col min="4820" max="4852" width="9.6328125" style="22" customWidth="1"/>
    <col min="4853" max="4860" width="11.36328125" style="22" customWidth="1"/>
    <col min="4861" max="5001" width="11.36328125" style="22"/>
    <col min="5002" max="5002" width="2.6328125" style="22" customWidth="1"/>
    <col min="5003" max="5003" width="7" style="22" customWidth="1"/>
    <col min="5004" max="5004" width="9.6328125" style="22" bestFit="1" customWidth="1"/>
    <col min="5005" max="5005" width="76" style="22" customWidth="1"/>
    <col min="5006" max="5006" width="14.36328125" style="22" customWidth="1"/>
    <col min="5007" max="5015" width="11.36328125" style="22" customWidth="1"/>
    <col min="5016" max="5022" width="9.6328125" style="22" customWidth="1"/>
    <col min="5023" max="5023" width="11.36328125" style="22" customWidth="1"/>
    <col min="5024" max="5030" width="9.6328125" style="22" customWidth="1"/>
    <col min="5031" max="5031" width="11.36328125" style="22" customWidth="1"/>
    <col min="5032" max="5038" width="9.6328125" style="22" customWidth="1"/>
    <col min="5039" max="5039" width="11.36328125" style="22" customWidth="1"/>
    <col min="5040" max="5046" width="9.6328125" style="22" customWidth="1"/>
    <col min="5047" max="5047" width="11.36328125" style="22" customWidth="1"/>
    <col min="5048" max="5074" width="9.6328125" style="22" customWidth="1"/>
    <col min="5075" max="5075" width="11.36328125" style="22" customWidth="1"/>
    <col min="5076" max="5108" width="9.6328125" style="22" customWidth="1"/>
    <col min="5109" max="5116" width="11.36328125" style="22" customWidth="1"/>
    <col min="5117" max="5257" width="11.36328125" style="22"/>
    <col min="5258" max="5258" width="2.6328125" style="22" customWidth="1"/>
    <col min="5259" max="5259" width="7" style="22" customWidth="1"/>
    <col min="5260" max="5260" width="9.6328125" style="22" bestFit="1" customWidth="1"/>
    <col min="5261" max="5261" width="76" style="22" customWidth="1"/>
    <col min="5262" max="5262" width="14.36328125" style="22" customWidth="1"/>
    <col min="5263" max="5271" width="11.36328125" style="22" customWidth="1"/>
    <col min="5272" max="5278" width="9.6328125" style="22" customWidth="1"/>
    <col min="5279" max="5279" width="11.36328125" style="22" customWidth="1"/>
    <col min="5280" max="5286" width="9.6328125" style="22" customWidth="1"/>
    <col min="5287" max="5287" width="11.36328125" style="22" customWidth="1"/>
    <col min="5288" max="5294" width="9.6328125" style="22" customWidth="1"/>
    <col min="5295" max="5295" width="11.36328125" style="22" customWidth="1"/>
    <col min="5296" max="5302" width="9.6328125" style="22" customWidth="1"/>
    <col min="5303" max="5303" width="11.36328125" style="22" customWidth="1"/>
    <col min="5304" max="5330" width="9.6328125" style="22" customWidth="1"/>
    <col min="5331" max="5331" width="11.36328125" style="22" customWidth="1"/>
    <col min="5332" max="5364" width="9.6328125" style="22" customWidth="1"/>
    <col min="5365" max="5372" width="11.36328125" style="22" customWidth="1"/>
    <col min="5373" max="5513" width="11.36328125" style="22"/>
    <col min="5514" max="5514" width="2.6328125" style="22" customWidth="1"/>
    <col min="5515" max="5515" width="7" style="22" customWidth="1"/>
    <col min="5516" max="5516" width="9.6328125" style="22" bestFit="1" customWidth="1"/>
    <col min="5517" max="5517" width="76" style="22" customWidth="1"/>
    <col min="5518" max="5518" width="14.36328125" style="22" customWidth="1"/>
    <col min="5519" max="5527" width="11.36328125" style="22" customWidth="1"/>
    <col min="5528" max="5534" width="9.6328125" style="22" customWidth="1"/>
    <col min="5535" max="5535" width="11.36328125" style="22" customWidth="1"/>
    <col min="5536" max="5542" width="9.6328125" style="22" customWidth="1"/>
    <col min="5543" max="5543" width="11.36328125" style="22" customWidth="1"/>
    <col min="5544" max="5550" width="9.6328125" style="22" customWidth="1"/>
    <col min="5551" max="5551" width="11.36328125" style="22" customWidth="1"/>
    <col min="5552" max="5558" width="9.6328125" style="22" customWidth="1"/>
    <col min="5559" max="5559" width="11.36328125" style="22" customWidth="1"/>
    <col min="5560" max="5586" width="9.6328125" style="22" customWidth="1"/>
    <col min="5587" max="5587" width="11.36328125" style="22" customWidth="1"/>
    <col min="5588" max="5620" width="9.6328125" style="22" customWidth="1"/>
    <col min="5621" max="5628" width="11.36328125" style="22" customWidth="1"/>
    <col min="5629" max="5769" width="11.36328125" style="22"/>
    <col min="5770" max="5770" width="2.6328125" style="22" customWidth="1"/>
    <col min="5771" max="5771" width="7" style="22" customWidth="1"/>
    <col min="5772" max="5772" width="9.6328125" style="22" bestFit="1" customWidth="1"/>
    <col min="5773" max="5773" width="76" style="22" customWidth="1"/>
    <col min="5774" max="5774" width="14.36328125" style="22" customWidth="1"/>
    <col min="5775" max="5783" width="11.36328125" style="22" customWidth="1"/>
    <col min="5784" max="5790" width="9.6328125" style="22" customWidth="1"/>
    <col min="5791" max="5791" width="11.36328125" style="22" customWidth="1"/>
    <col min="5792" max="5798" width="9.6328125" style="22" customWidth="1"/>
    <col min="5799" max="5799" width="11.36328125" style="22" customWidth="1"/>
    <col min="5800" max="5806" width="9.6328125" style="22" customWidth="1"/>
    <col min="5807" max="5807" width="11.36328125" style="22" customWidth="1"/>
    <col min="5808" max="5814" width="9.6328125" style="22" customWidth="1"/>
    <col min="5815" max="5815" width="11.36328125" style="22" customWidth="1"/>
    <col min="5816" max="5842" width="9.6328125" style="22" customWidth="1"/>
    <col min="5843" max="5843" width="11.36328125" style="22" customWidth="1"/>
    <col min="5844" max="5876" width="9.6328125" style="22" customWidth="1"/>
    <col min="5877" max="5884" width="11.36328125" style="22" customWidth="1"/>
    <col min="5885" max="6025" width="11.36328125" style="22"/>
    <col min="6026" max="6026" width="2.6328125" style="22" customWidth="1"/>
    <col min="6027" max="6027" width="7" style="22" customWidth="1"/>
    <col min="6028" max="6028" width="9.6328125" style="22" bestFit="1" customWidth="1"/>
    <col min="6029" max="6029" width="76" style="22" customWidth="1"/>
    <col min="6030" max="6030" width="14.36328125" style="22" customWidth="1"/>
    <col min="6031" max="6039" width="11.36328125" style="22" customWidth="1"/>
    <col min="6040" max="6046" width="9.6328125" style="22" customWidth="1"/>
    <col min="6047" max="6047" width="11.36328125" style="22" customWidth="1"/>
    <col min="6048" max="6054" width="9.6328125" style="22" customWidth="1"/>
    <col min="6055" max="6055" width="11.36328125" style="22" customWidth="1"/>
    <col min="6056" max="6062" width="9.6328125" style="22" customWidth="1"/>
    <col min="6063" max="6063" width="11.36328125" style="22" customWidth="1"/>
    <col min="6064" max="6070" width="9.6328125" style="22" customWidth="1"/>
    <col min="6071" max="6071" width="11.36328125" style="22" customWidth="1"/>
    <col min="6072" max="6098" width="9.6328125" style="22" customWidth="1"/>
    <col min="6099" max="6099" width="11.36328125" style="22" customWidth="1"/>
    <col min="6100" max="6132" width="9.6328125" style="22" customWidth="1"/>
    <col min="6133" max="6140" width="11.36328125" style="22" customWidth="1"/>
    <col min="6141" max="6281" width="11.36328125" style="22"/>
    <col min="6282" max="6282" width="2.6328125" style="22" customWidth="1"/>
    <col min="6283" max="6283" width="7" style="22" customWidth="1"/>
    <col min="6284" max="6284" width="9.6328125" style="22" bestFit="1" customWidth="1"/>
    <col min="6285" max="6285" width="76" style="22" customWidth="1"/>
    <col min="6286" max="6286" width="14.36328125" style="22" customWidth="1"/>
    <col min="6287" max="6295" width="11.36328125" style="22" customWidth="1"/>
    <col min="6296" max="6302" width="9.6328125" style="22" customWidth="1"/>
    <col min="6303" max="6303" width="11.36328125" style="22" customWidth="1"/>
    <col min="6304" max="6310" width="9.6328125" style="22" customWidth="1"/>
    <col min="6311" max="6311" width="11.36328125" style="22" customWidth="1"/>
    <col min="6312" max="6318" width="9.6328125" style="22" customWidth="1"/>
    <col min="6319" max="6319" width="11.36328125" style="22" customWidth="1"/>
    <col min="6320" max="6326" width="9.6328125" style="22" customWidth="1"/>
    <col min="6327" max="6327" width="11.36328125" style="22" customWidth="1"/>
    <col min="6328" max="6354" width="9.6328125" style="22" customWidth="1"/>
    <col min="6355" max="6355" width="11.36328125" style="22" customWidth="1"/>
    <col min="6356" max="6388" width="9.6328125" style="22" customWidth="1"/>
    <col min="6389" max="6396" width="11.36328125" style="22" customWidth="1"/>
    <col min="6397" max="6537" width="11.36328125" style="22"/>
    <col min="6538" max="6538" width="2.6328125" style="22" customWidth="1"/>
    <col min="6539" max="6539" width="7" style="22" customWidth="1"/>
    <col min="6540" max="6540" width="9.6328125" style="22" bestFit="1" customWidth="1"/>
    <col min="6541" max="6541" width="76" style="22" customWidth="1"/>
    <col min="6542" max="6542" width="14.36328125" style="22" customWidth="1"/>
    <col min="6543" max="6551" width="11.36328125" style="22" customWidth="1"/>
    <col min="6552" max="6558" width="9.6328125" style="22" customWidth="1"/>
    <col min="6559" max="6559" width="11.36328125" style="22" customWidth="1"/>
    <col min="6560" max="6566" width="9.6328125" style="22" customWidth="1"/>
    <col min="6567" max="6567" width="11.36328125" style="22" customWidth="1"/>
    <col min="6568" max="6574" width="9.6328125" style="22" customWidth="1"/>
    <col min="6575" max="6575" width="11.36328125" style="22" customWidth="1"/>
    <col min="6576" max="6582" width="9.6328125" style="22" customWidth="1"/>
    <col min="6583" max="6583" width="11.36328125" style="22" customWidth="1"/>
    <col min="6584" max="6610" width="9.6328125" style="22" customWidth="1"/>
    <col min="6611" max="6611" width="11.36328125" style="22" customWidth="1"/>
    <col min="6612" max="6644" width="9.6328125" style="22" customWidth="1"/>
    <col min="6645" max="6652" width="11.36328125" style="22" customWidth="1"/>
    <col min="6653" max="6793" width="11.36328125" style="22"/>
    <col min="6794" max="6794" width="2.6328125" style="22" customWidth="1"/>
    <col min="6795" max="6795" width="7" style="22" customWidth="1"/>
    <col min="6796" max="6796" width="9.6328125" style="22" bestFit="1" customWidth="1"/>
    <col min="6797" max="6797" width="76" style="22" customWidth="1"/>
    <col min="6798" max="6798" width="14.36328125" style="22" customWidth="1"/>
    <col min="6799" max="6807" width="11.36328125" style="22" customWidth="1"/>
    <col min="6808" max="6814" width="9.6328125" style="22" customWidth="1"/>
    <col min="6815" max="6815" width="11.36328125" style="22" customWidth="1"/>
    <col min="6816" max="6822" width="9.6328125" style="22" customWidth="1"/>
    <col min="6823" max="6823" width="11.36328125" style="22" customWidth="1"/>
    <col min="6824" max="6830" width="9.6328125" style="22" customWidth="1"/>
    <col min="6831" max="6831" width="11.36328125" style="22" customWidth="1"/>
    <col min="6832" max="6838" width="9.6328125" style="22" customWidth="1"/>
    <col min="6839" max="6839" width="11.36328125" style="22" customWidth="1"/>
    <col min="6840" max="6866" width="9.6328125" style="22" customWidth="1"/>
    <col min="6867" max="6867" width="11.36328125" style="22" customWidth="1"/>
    <col min="6868" max="6900" width="9.6328125" style="22" customWidth="1"/>
    <col min="6901" max="6908" width="11.36328125" style="22" customWidth="1"/>
    <col min="6909" max="7049" width="11.36328125" style="22"/>
    <col min="7050" max="7050" width="2.6328125" style="22" customWidth="1"/>
    <col min="7051" max="7051" width="7" style="22" customWidth="1"/>
    <col min="7052" max="7052" width="9.6328125" style="22" bestFit="1" customWidth="1"/>
    <col min="7053" max="7053" width="76" style="22" customWidth="1"/>
    <col min="7054" max="7054" width="14.36328125" style="22" customWidth="1"/>
    <col min="7055" max="7063" width="11.36328125" style="22" customWidth="1"/>
    <col min="7064" max="7070" width="9.6328125" style="22" customWidth="1"/>
    <col min="7071" max="7071" width="11.36328125" style="22" customWidth="1"/>
    <col min="7072" max="7078" width="9.6328125" style="22" customWidth="1"/>
    <col min="7079" max="7079" width="11.36328125" style="22" customWidth="1"/>
    <col min="7080" max="7086" width="9.6328125" style="22" customWidth="1"/>
    <col min="7087" max="7087" width="11.36328125" style="22" customWidth="1"/>
    <col min="7088" max="7094" width="9.6328125" style="22" customWidth="1"/>
    <col min="7095" max="7095" width="11.36328125" style="22" customWidth="1"/>
    <col min="7096" max="7122" width="9.6328125" style="22" customWidth="1"/>
    <col min="7123" max="7123" width="11.36328125" style="22" customWidth="1"/>
    <col min="7124" max="7156" width="9.6328125" style="22" customWidth="1"/>
    <col min="7157" max="7164" width="11.36328125" style="22" customWidth="1"/>
    <col min="7165" max="7305" width="11.36328125" style="22"/>
    <col min="7306" max="7306" width="2.6328125" style="22" customWidth="1"/>
    <col min="7307" max="7307" width="7" style="22" customWidth="1"/>
    <col min="7308" max="7308" width="9.6328125" style="22" bestFit="1" customWidth="1"/>
    <col min="7309" max="7309" width="76" style="22" customWidth="1"/>
    <col min="7310" max="7310" width="14.36328125" style="22" customWidth="1"/>
    <col min="7311" max="7319" width="11.36328125" style="22" customWidth="1"/>
    <col min="7320" max="7326" width="9.6328125" style="22" customWidth="1"/>
    <col min="7327" max="7327" width="11.36328125" style="22" customWidth="1"/>
    <col min="7328" max="7334" width="9.6328125" style="22" customWidth="1"/>
    <col min="7335" max="7335" width="11.36328125" style="22" customWidth="1"/>
    <col min="7336" max="7342" width="9.6328125" style="22" customWidth="1"/>
    <col min="7343" max="7343" width="11.36328125" style="22" customWidth="1"/>
    <col min="7344" max="7350" width="9.6328125" style="22" customWidth="1"/>
    <col min="7351" max="7351" width="11.36328125" style="22" customWidth="1"/>
    <col min="7352" max="7378" width="9.6328125" style="22" customWidth="1"/>
    <col min="7379" max="7379" width="11.36328125" style="22" customWidth="1"/>
    <col min="7380" max="7412" width="9.6328125" style="22" customWidth="1"/>
    <col min="7413" max="7420" width="11.36328125" style="22" customWidth="1"/>
    <col min="7421" max="7561" width="11.36328125" style="22"/>
    <col min="7562" max="7562" width="2.6328125" style="22" customWidth="1"/>
    <col min="7563" max="7563" width="7" style="22" customWidth="1"/>
    <col min="7564" max="7564" width="9.6328125" style="22" bestFit="1" customWidth="1"/>
    <col min="7565" max="7565" width="76" style="22" customWidth="1"/>
    <col min="7566" max="7566" width="14.36328125" style="22" customWidth="1"/>
    <col min="7567" max="7575" width="11.36328125" style="22" customWidth="1"/>
    <col min="7576" max="7582" width="9.6328125" style="22" customWidth="1"/>
    <col min="7583" max="7583" width="11.36328125" style="22" customWidth="1"/>
    <col min="7584" max="7590" width="9.6328125" style="22" customWidth="1"/>
    <col min="7591" max="7591" width="11.36328125" style="22" customWidth="1"/>
    <col min="7592" max="7598" width="9.6328125" style="22" customWidth="1"/>
    <col min="7599" max="7599" width="11.36328125" style="22" customWidth="1"/>
    <col min="7600" max="7606" width="9.6328125" style="22" customWidth="1"/>
    <col min="7607" max="7607" width="11.36328125" style="22" customWidth="1"/>
    <col min="7608" max="7634" width="9.6328125" style="22" customWidth="1"/>
    <col min="7635" max="7635" width="11.36328125" style="22" customWidth="1"/>
    <col min="7636" max="7668" width="9.6328125" style="22" customWidth="1"/>
    <col min="7669" max="7676" width="11.36328125" style="22" customWidth="1"/>
    <col min="7677" max="7817" width="11.36328125" style="22"/>
    <col min="7818" max="7818" width="2.6328125" style="22" customWidth="1"/>
    <col min="7819" max="7819" width="7" style="22" customWidth="1"/>
    <col min="7820" max="7820" width="9.6328125" style="22" bestFit="1" customWidth="1"/>
    <col min="7821" max="7821" width="76" style="22" customWidth="1"/>
    <col min="7822" max="7822" width="14.36328125" style="22" customWidth="1"/>
    <col min="7823" max="7831" width="11.36328125" style="22" customWidth="1"/>
    <col min="7832" max="7838" width="9.6328125" style="22" customWidth="1"/>
    <col min="7839" max="7839" width="11.36328125" style="22" customWidth="1"/>
    <col min="7840" max="7846" width="9.6328125" style="22" customWidth="1"/>
    <col min="7847" max="7847" width="11.36328125" style="22" customWidth="1"/>
    <col min="7848" max="7854" width="9.6328125" style="22" customWidth="1"/>
    <col min="7855" max="7855" width="11.36328125" style="22" customWidth="1"/>
    <col min="7856" max="7862" width="9.6328125" style="22" customWidth="1"/>
    <col min="7863" max="7863" width="11.36328125" style="22" customWidth="1"/>
    <col min="7864" max="7890" width="9.6328125" style="22" customWidth="1"/>
    <col min="7891" max="7891" width="11.36328125" style="22" customWidth="1"/>
    <col min="7892" max="7924" width="9.6328125" style="22" customWidth="1"/>
    <col min="7925" max="7932" width="11.36328125" style="22" customWidth="1"/>
    <col min="7933" max="8073" width="11.36328125" style="22"/>
    <col min="8074" max="8074" width="2.6328125" style="22" customWidth="1"/>
    <col min="8075" max="8075" width="7" style="22" customWidth="1"/>
    <col min="8076" max="8076" width="9.6328125" style="22" bestFit="1" customWidth="1"/>
    <col min="8077" max="8077" width="76" style="22" customWidth="1"/>
    <col min="8078" max="8078" width="14.36328125" style="22" customWidth="1"/>
    <col min="8079" max="8087" width="11.36328125" style="22" customWidth="1"/>
    <col min="8088" max="8094" width="9.6328125" style="22" customWidth="1"/>
    <col min="8095" max="8095" width="11.36328125" style="22" customWidth="1"/>
    <col min="8096" max="8102" width="9.6328125" style="22" customWidth="1"/>
    <col min="8103" max="8103" width="11.36328125" style="22" customWidth="1"/>
    <col min="8104" max="8110" width="9.6328125" style="22" customWidth="1"/>
    <col min="8111" max="8111" width="11.36328125" style="22" customWidth="1"/>
    <col min="8112" max="8118" width="9.6328125" style="22" customWidth="1"/>
    <col min="8119" max="8119" width="11.36328125" style="22" customWidth="1"/>
    <col min="8120" max="8146" width="9.6328125" style="22" customWidth="1"/>
    <col min="8147" max="8147" width="11.36328125" style="22" customWidth="1"/>
    <col min="8148" max="8180" width="9.6328125" style="22" customWidth="1"/>
    <col min="8181" max="8188" width="11.36328125" style="22" customWidth="1"/>
    <col min="8189" max="8329" width="11.36328125" style="22"/>
    <col min="8330" max="8330" width="2.6328125" style="22" customWidth="1"/>
    <col min="8331" max="8331" width="7" style="22" customWidth="1"/>
    <col min="8332" max="8332" width="9.6328125" style="22" bestFit="1" customWidth="1"/>
    <col min="8333" max="8333" width="76" style="22" customWidth="1"/>
    <col min="8334" max="8334" width="14.36328125" style="22" customWidth="1"/>
    <col min="8335" max="8343" width="11.36328125" style="22" customWidth="1"/>
    <col min="8344" max="8350" width="9.6328125" style="22" customWidth="1"/>
    <col min="8351" max="8351" width="11.36328125" style="22" customWidth="1"/>
    <col min="8352" max="8358" width="9.6328125" style="22" customWidth="1"/>
    <col min="8359" max="8359" width="11.36328125" style="22" customWidth="1"/>
    <col min="8360" max="8366" width="9.6328125" style="22" customWidth="1"/>
    <col min="8367" max="8367" width="11.36328125" style="22" customWidth="1"/>
    <col min="8368" max="8374" width="9.6328125" style="22" customWidth="1"/>
    <col min="8375" max="8375" width="11.36328125" style="22" customWidth="1"/>
    <col min="8376" max="8402" width="9.6328125" style="22" customWidth="1"/>
    <col min="8403" max="8403" width="11.36328125" style="22" customWidth="1"/>
    <col min="8404" max="8436" width="9.6328125" style="22" customWidth="1"/>
    <col min="8437" max="8444" width="11.36328125" style="22" customWidth="1"/>
    <col min="8445" max="8585" width="11.36328125" style="22"/>
    <col min="8586" max="8586" width="2.6328125" style="22" customWidth="1"/>
    <col min="8587" max="8587" width="7" style="22" customWidth="1"/>
    <col min="8588" max="8588" width="9.6328125" style="22" bestFit="1" customWidth="1"/>
    <col min="8589" max="8589" width="76" style="22" customWidth="1"/>
    <col min="8590" max="8590" width="14.36328125" style="22" customWidth="1"/>
    <col min="8591" max="8599" width="11.36328125" style="22" customWidth="1"/>
    <col min="8600" max="8606" width="9.6328125" style="22" customWidth="1"/>
    <col min="8607" max="8607" width="11.36328125" style="22" customWidth="1"/>
    <col min="8608" max="8614" width="9.6328125" style="22" customWidth="1"/>
    <col min="8615" max="8615" width="11.36328125" style="22" customWidth="1"/>
    <col min="8616" max="8622" width="9.6328125" style="22" customWidth="1"/>
    <col min="8623" max="8623" width="11.36328125" style="22" customWidth="1"/>
    <col min="8624" max="8630" width="9.6328125" style="22" customWidth="1"/>
    <col min="8631" max="8631" width="11.36328125" style="22" customWidth="1"/>
    <col min="8632" max="8658" width="9.6328125" style="22" customWidth="1"/>
    <col min="8659" max="8659" width="11.36328125" style="22" customWidth="1"/>
    <col min="8660" max="8692" width="9.6328125" style="22" customWidth="1"/>
    <col min="8693" max="8700" width="11.36328125" style="22" customWidth="1"/>
    <col min="8701" max="8841" width="11.36328125" style="22"/>
    <col min="8842" max="8842" width="2.6328125" style="22" customWidth="1"/>
    <col min="8843" max="8843" width="7" style="22" customWidth="1"/>
    <col min="8844" max="8844" width="9.6328125" style="22" bestFit="1" customWidth="1"/>
    <col min="8845" max="8845" width="76" style="22" customWidth="1"/>
    <col min="8846" max="8846" width="14.36328125" style="22" customWidth="1"/>
    <col min="8847" max="8855" width="11.36328125" style="22" customWidth="1"/>
    <col min="8856" max="8862" width="9.6328125" style="22" customWidth="1"/>
    <col min="8863" max="8863" width="11.36328125" style="22" customWidth="1"/>
    <col min="8864" max="8870" width="9.6328125" style="22" customWidth="1"/>
    <col min="8871" max="8871" width="11.36328125" style="22" customWidth="1"/>
    <col min="8872" max="8878" width="9.6328125" style="22" customWidth="1"/>
    <col min="8879" max="8879" width="11.36328125" style="22" customWidth="1"/>
    <col min="8880" max="8886" width="9.6328125" style="22" customWidth="1"/>
    <col min="8887" max="8887" width="11.36328125" style="22" customWidth="1"/>
    <col min="8888" max="8914" width="9.6328125" style="22" customWidth="1"/>
    <col min="8915" max="8915" width="11.36328125" style="22" customWidth="1"/>
    <col min="8916" max="8948" width="9.6328125" style="22" customWidth="1"/>
    <col min="8949" max="8956" width="11.36328125" style="22" customWidth="1"/>
    <col min="8957" max="9097" width="11.36328125" style="22"/>
    <col min="9098" max="9098" width="2.6328125" style="22" customWidth="1"/>
    <col min="9099" max="9099" width="7" style="22" customWidth="1"/>
    <col min="9100" max="9100" width="9.6328125" style="22" bestFit="1" customWidth="1"/>
    <col min="9101" max="9101" width="76" style="22" customWidth="1"/>
    <col min="9102" max="9102" width="14.36328125" style="22" customWidth="1"/>
    <col min="9103" max="9111" width="11.36328125" style="22" customWidth="1"/>
    <col min="9112" max="9118" width="9.6328125" style="22" customWidth="1"/>
    <col min="9119" max="9119" width="11.36328125" style="22" customWidth="1"/>
    <col min="9120" max="9126" width="9.6328125" style="22" customWidth="1"/>
    <col min="9127" max="9127" width="11.36328125" style="22" customWidth="1"/>
    <col min="9128" max="9134" width="9.6328125" style="22" customWidth="1"/>
    <col min="9135" max="9135" width="11.36328125" style="22" customWidth="1"/>
    <col min="9136" max="9142" width="9.6328125" style="22" customWidth="1"/>
    <col min="9143" max="9143" width="11.36328125" style="22" customWidth="1"/>
    <col min="9144" max="9170" width="9.6328125" style="22" customWidth="1"/>
    <col min="9171" max="9171" width="11.36328125" style="22" customWidth="1"/>
    <col min="9172" max="9204" width="9.6328125" style="22" customWidth="1"/>
    <col min="9205" max="9212" width="11.36328125" style="22" customWidth="1"/>
    <col min="9213" max="9353" width="11.36328125" style="22"/>
    <col min="9354" max="9354" width="2.6328125" style="22" customWidth="1"/>
    <col min="9355" max="9355" width="7" style="22" customWidth="1"/>
    <col min="9356" max="9356" width="9.6328125" style="22" bestFit="1" customWidth="1"/>
    <col min="9357" max="9357" width="76" style="22" customWidth="1"/>
    <col min="9358" max="9358" width="14.36328125" style="22" customWidth="1"/>
    <col min="9359" max="9367" width="11.36328125" style="22" customWidth="1"/>
    <col min="9368" max="9374" width="9.6328125" style="22" customWidth="1"/>
    <col min="9375" max="9375" width="11.36328125" style="22" customWidth="1"/>
    <col min="9376" max="9382" width="9.6328125" style="22" customWidth="1"/>
    <col min="9383" max="9383" width="11.36328125" style="22" customWidth="1"/>
    <col min="9384" max="9390" width="9.6328125" style="22" customWidth="1"/>
    <col min="9391" max="9391" width="11.36328125" style="22" customWidth="1"/>
    <col min="9392" max="9398" width="9.6328125" style="22" customWidth="1"/>
    <col min="9399" max="9399" width="11.36328125" style="22" customWidth="1"/>
    <col min="9400" max="9426" width="9.6328125" style="22" customWidth="1"/>
    <col min="9427" max="9427" width="11.36328125" style="22" customWidth="1"/>
    <col min="9428" max="9460" width="9.6328125" style="22" customWidth="1"/>
    <col min="9461" max="9468" width="11.36328125" style="22" customWidth="1"/>
    <col min="9469" max="9609" width="11.36328125" style="22"/>
    <col min="9610" max="9610" width="2.6328125" style="22" customWidth="1"/>
    <col min="9611" max="9611" width="7" style="22" customWidth="1"/>
    <col min="9612" max="9612" width="9.6328125" style="22" bestFit="1" customWidth="1"/>
    <col min="9613" max="9613" width="76" style="22" customWidth="1"/>
    <col min="9614" max="9614" width="14.36328125" style="22" customWidth="1"/>
    <col min="9615" max="9623" width="11.36328125" style="22" customWidth="1"/>
    <col min="9624" max="9630" width="9.6328125" style="22" customWidth="1"/>
    <col min="9631" max="9631" width="11.36328125" style="22" customWidth="1"/>
    <col min="9632" max="9638" width="9.6328125" style="22" customWidth="1"/>
    <col min="9639" max="9639" width="11.36328125" style="22" customWidth="1"/>
    <col min="9640" max="9646" width="9.6328125" style="22" customWidth="1"/>
    <col min="9647" max="9647" width="11.36328125" style="22" customWidth="1"/>
    <col min="9648" max="9654" width="9.6328125" style="22" customWidth="1"/>
    <col min="9655" max="9655" width="11.36328125" style="22" customWidth="1"/>
    <col min="9656" max="9682" width="9.6328125" style="22" customWidth="1"/>
    <col min="9683" max="9683" width="11.36328125" style="22" customWidth="1"/>
    <col min="9684" max="9716" width="9.6328125" style="22" customWidth="1"/>
    <col min="9717" max="9724" width="11.36328125" style="22" customWidth="1"/>
    <col min="9725" max="9865" width="11.36328125" style="22"/>
    <col min="9866" max="9866" width="2.6328125" style="22" customWidth="1"/>
    <col min="9867" max="9867" width="7" style="22" customWidth="1"/>
    <col min="9868" max="9868" width="9.6328125" style="22" bestFit="1" customWidth="1"/>
    <col min="9869" max="9869" width="76" style="22" customWidth="1"/>
    <col min="9870" max="9870" width="14.36328125" style="22" customWidth="1"/>
    <col min="9871" max="9879" width="11.36328125" style="22" customWidth="1"/>
    <col min="9880" max="9886" width="9.6328125" style="22" customWidth="1"/>
    <col min="9887" max="9887" width="11.36328125" style="22" customWidth="1"/>
    <col min="9888" max="9894" width="9.6328125" style="22" customWidth="1"/>
    <col min="9895" max="9895" width="11.36328125" style="22" customWidth="1"/>
    <col min="9896" max="9902" width="9.6328125" style="22" customWidth="1"/>
    <col min="9903" max="9903" width="11.36328125" style="22" customWidth="1"/>
    <col min="9904" max="9910" width="9.6328125" style="22" customWidth="1"/>
    <col min="9911" max="9911" width="11.36328125" style="22" customWidth="1"/>
    <col min="9912" max="9938" width="9.6328125" style="22" customWidth="1"/>
    <col min="9939" max="9939" width="11.36328125" style="22" customWidth="1"/>
    <col min="9940" max="9972" width="9.6328125" style="22" customWidth="1"/>
    <col min="9973" max="9980" width="11.36328125" style="22" customWidth="1"/>
    <col min="9981" max="10121" width="11.36328125" style="22"/>
    <col min="10122" max="10122" width="2.6328125" style="22" customWidth="1"/>
    <col min="10123" max="10123" width="7" style="22" customWidth="1"/>
    <col min="10124" max="10124" width="9.6328125" style="22" bestFit="1" customWidth="1"/>
    <col min="10125" max="10125" width="76" style="22" customWidth="1"/>
    <col min="10126" max="10126" width="14.36328125" style="22" customWidth="1"/>
    <col min="10127" max="10135" width="11.36328125" style="22" customWidth="1"/>
    <col min="10136" max="10142" width="9.6328125" style="22" customWidth="1"/>
    <col min="10143" max="10143" width="11.36328125" style="22" customWidth="1"/>
    <col min="10144" max="10150" width="9.6328125" style="22" customWidth="1"/>
    <col min="10151" max="10151" width="11.36328125" style="22" customWidth="1"/>
    <col min="10152" max="10158" width="9.6328125" style="22" customWidth="1"/>
    <col min="10159" max="10159" width="11.36328125" style="22" customWidth="1"/>
    <col min="10160" max="10166" width="9.6328125" style="22" customWidth="1"/>
    <col min="10167" max="10167" width="11.36328125" style="22" customWidth="1"/>
    <col min="10168" max="10194" width="9.6328125" style="22" customWidth="1"/>
    <col min="10195" max="10195" width="11.36328125" style="22" customWidth="1"/>
    <col min="10196" max="10228" width="9.6328125" style="22" customWidth="1"/>
    <col min="10229" max="10236" width="11.36328125" style="22" customWidth="1"/>
    <col min="10237" max="10377" width="11.36328125" style="22"/>
    <col min="10378" max="10378" width="2.6328125" style="22" customWidth="1"/>
    <col min="10379" max="10379" width="7" style="22" customWidth="1"/>
    <col min="10380" max="10380" width="9.6328125" style="22" bestFit="1" customWidth="1"/>
    <col min="10381" max="10381" width="76" style="22" customWidth="1"/>
    <col min="10382" max="10382" width="14.36328125" style="22" customWidth="1"/>
    <col min="10383" max="10391" width="11.36328125" style="22" customWidth="1"/>
    <col min="10392" max="10398" width="9.6328125" style="22" customWidth="1"/>
    <col min="10399" max="10399" width="11.36328125" style="22" customWidth="1"/>
    <col min="10400" max="10406" width="9.6328125" style="22" customWidth="1"/>
    <col min="10407" max="10407" width="11.36328125" style="22" customWidth="1"/>
    <col min="10408" max="10414" width="9.6328125" style="22" customWidth="1"/>
    <col min="10415" max="10415" width="11.36328125" style="22" customWidth="1"/>
    <col min="10416" max="10422" width="9.6328125" style="22" customWidth="1"/>
    <col min="10423" max="10423" width="11.36328125" style="22" customWidth="1"/>
    <col min="10424" max="10450" width="9.6328125" style="22" customWidth="1"/>
    <col min="10451" max="10451" width="11.36328125" style="22" customWidth="1"/>
    <col min="10452" max="10484" width="9.6328125" style="22" customWidth="1"/>
    <col min="10485" max="10492" width="11.36328125" style="22" customWidth="1"/>
    <col min="10493" max="10633" width="11.36328125" style="22"/>
    <col min="10634" max="10634" width="2.6328125" style="22" customWidth="1"/>
    <col min="10635" max="10635" width="7" style="22" customWidth="1"/>
    <col min="10636" max="10636" width="9.6328125" style="22" bestFit="1" customWidth="1"/>
    <col min="10637" max="10637" width="76" style="22" customWidth="1"/>
    <col min="10638" max="10638" width="14.36328125" style="22" customWidth="1"/>
    <col min="10639" max="10647" width="11.36328125" style="22" customWidth="1"/>
    <col min="10648" max="10654" width="9.6328125" style="22" customWidth="1"/>
    <col min="10655" max="10655" width="11.36328125" style="22" customWidth="1"/>
    <col min="10656" max="10662" width="9.6328125" style="22" customWidth="1"/>
    <col min="10663" max="10663" width="11.36328125" style="22" customWidth="1"/>
    <col min="10664" max="10670" width="9.6328125" style="22" customWidth="1"/>
    <col min="10671" max="10671" width="11.36328125" style="22" customWidth="1"/>
    <col min="10672" max="10678" width="9.6328125" style="22" customWidth="1"/>
    <col min="10679" max="10679" width="11.36328125" style="22" customWidth="1"/>
    <col min="10680" max="10706" width="9.6328125" style="22" customWidth="1"/>
    <col min="10707" max="10707" width="11.36328125" style="22" customWidth="1"/>
    <col min="10708" max="10740" width="9.6328125" style="22" customWidth="1"/>
    <col min="10741" max="10748" width="11.36328125" style="22" customWidth="1"/>
    <col min="10749" max="10889" width="11.36328125" style="22"/>
    <col min="10890" max="10890" width="2.6328125" style="22" customWidth="1"/>
    <col min="10891" max="10891" width="7" style="22" customWidth="1"/>
    <col min="10892" max="10892" width="9.6328125" style="22" bestFit="1" customWidth="1"/>
    <col min="10893" max="10893" width="76" style="22" customWidth="1"/>
    <col min="10894" max="10894" width="14.36328125" style="22" customWidth="1"/>
    <col min="10895" max="10903" width="11.36328125" style="22" customWidth="1"/>
    <col min="10904" max="10910" width="9.6328125" style="22" customWidth="1"/>
    <col min="10911" max="10911" width="11.36328125" style="22" customWidth="1"/>
    <col min="10912" max="10918" width="9.6328125" style="22" customWidth="1"/>
    <col min="10919" max="10919" width="11.36328125" style="22" customWidth="1"/>
    <col min="10920" max="10926" width="9.6328125" style="22" customWidth="1"/>
    <col min="10927" max="10927" width="11.36328125" style="22" customWidth="1"/>
    <col min="10928" max="10934" width="9.6328125" style="22" customWidth="1"/>
    <col min="10935" max="10935" width="11.36328125" style="22" customWidth="1"/>
    <col min="10936" max="10962" width="9.6328125" style="22" customWidth="1"/>
    <col min="10963" max="10963" width="11.36328125" style="22" customWidth="1"/>
    <col min="10964" max="10996" width="9.6328125" style="22" customWidth="1"/>
    <col min="10997" max="11004" width="11.36328125" style="22" customWidth="1"/>
    <col min="11005" max="11145" width="11.36328125" style="22"/>
    <col min="11146" max="11146" width="2.6328125" style="22" customWidth="1"/>
    <col min="11147" max="11147" width="7" style="22" customWidth="1"/>
    <col min="11148" max="11148" width="9.6328125" style="22" bestFit="1" customWidth="1"/>
    <col min="11149" max="11149" width="76" style="22" customWidth="1"/>
    <col min="11150" max="11150" width="14.36328125" style="22" customWidth="1"/>
    <col min="11151" max="11159" width="11.36328125" style="22" customWidth="1"/>
    <col min="11160" max="11166" width="9.6328125" style="22" customWidth="1"/>
    <col min="11167" max="11167" width="11.36328125" style="22" customWidth="1"/>
    <col min="11168" max="11174" width="9.6328125" style="22" customWidth="1"/>
    <col min="11175" max="11175" width="11.36328125" style="22" customWidth="1"/>
    <col min="11176" max="11182" width="9.6328125" style="22" customWidth="1"/>
    <col min="11183" max="11183" width="11.36328125" style="22" customWidth="1"/>
    <col min="11184" max="11190" width="9.6328125" style="22" customWidth="1"/>
    <col min="11191" max="11191" width="11.36328125" style="22" customWidth="1"/>
    <col min="11192" max="11218" width="9.6328125" style="22" customWidth="1"/>
    <col min="11219" max="11219" width="11.36328125" style="22" customWidth="1"/>
    <col min="11220" max="11252" width="9.6328125" style="22" customWidth="1"/>
    <col min="11253" max="11260" width="11.36328125" style="22" customWidth="1"/>
    <col min="11261" max="11401" width="11.36328125" style="22"/>
    <col min="11402" max="11402" width="2.6328125" style="22" customWidth="1"/>
    <col min="11403" max="11403" width="7" style="22" customWidth="1"/>
    <col min="11404" max="11404" width="9.6328125" style="22" bestFit="1" customWidth="1"/>
    <col min="11405" max="11405" width="76" style="22" customWidth="1"/>
    <col min="11406" max="11406" width="14.36328125" style="22" customWidth="1"/>
    <col min="11407" max="11415" width="11.36328125" style="22" customWidth="1"/>
    <col min="11416" max="11422" width="9.6328125" style="22" customWidth="1"/>
    <col min="11423" max="11423" width="11.36328125" style="22" customWidth="1"/>
    <col min="11424" max="11430" width="9.6328125" style="22" customWidth="1"/>
    <col min="11431" max="11431" width="11.36328125" style="22" customWidth="1"/>
    <col min="11432" max="11438" width="9.6328125" style="22" customWidth="1"/>
    <col min="11439" max="11439" width="11.36328125" style="22" customWidth="1"/>
    <col min="11440" max="11446" width="9.6328125" style="22" customWidth="1"/>
    <col min="11447" max="11447" width="11.36328125" style="22" customWidth="1"/>
    <col min="11448" max="11474" width="9.6328125" style="22" customWidth="1"/>
    <col min="11475" max="11475" width="11.36328125" style="22" customWidth="1"/>
    <col min="11476" max="11508" width="9.6328125" style="22" customWidth="1"/>
    <col min="11509" max="11516" width="11.36328125" style="22" customWidth="1"/>
    <col min="11517" max="11657" width="11.36328125" style="22"/>
    <col min="11658" max="11658" width="2.6328125" style="22" customWidth="1"/>
    <col min="11659" max="11659" width="7" style="22" customWidth="1"/>
    <col min="11660" max="11660" width="9.6328125" style="22" bestFit="1" customWidth="1"/>
    <col min="11661" max="11661" width="76" style="22" customWidth="1"/>
    <col min="11662" max="11662" width="14.36328125" style="22" customWidth="1"/>
    <col min="11663" max="11671" width="11.36328125" style="22" customWidth="1"/>
    <col min="11672" max="11678" width="9.6328125" style="22" customWidth="1"/>
    <col min="11679" max="11679" width="11.36328125" style="22" customWidth="1"/>
    <col min="11680" max="11686" width="9.6328125" style="22" customWidth="1"/>
    <col min="11687" max="11687" width="11.36328125" style="22" customWidth="1"/>
    <col min="11688" max="11694" width="9.6328125" style="22" customWidth="1"/>
    <col min="11695" max="11695" width="11.36328125" style="22" customWidth="1"/>
    <col min="11696" max="11702" width="9.6328125" style="22" customWidth="1"/>
    <col min="11703" max="11703" width="11.36328125" style="22" customWidth="1"/>
    <col min="11704" max="11730" width="9.6328125" style="22" customWidth="1"/>
    <col min="11731" max="11731" width="11.36328125" style="22" customWidth="1"/>
    <col min="11732" max="11764" width="9.6328125" style="22" customWidth="1"/>
    <col min="11765" max="11772" width="11.36328125" style="22" customWidth="1"/>
    <col min="11773" max="11913" width="11.36328125" style="22"/>
    <col min="11914" max="11914" width="2.6328125" style="22" customWidth="1"/>
    <col min="11915" max="11915" width="7" style="22" customWidth="1"/>
    <col min="11916" max="11916" width="9.6328125" style="22" bestFit="1" customWidth="1"/>
    <col min="11917" max="11917" width="76" style="22" customWidth="1"/>
    <col min="11918" max="11918" width="14.36328125" style="22" customWidth="1"/>
    <col min="11919" max="11927" width="11.36328125" style="22" customWidth="1"/>
    <col min="11928" max="11934" width="9.6328125" style="22" customWidth="1"/>
    <col min="11935" max="11935" width="11.36328125" style="22" customWidth="1"/>
    <col min="11936" max="11942" width="9.6328125" style="22" customWidth="1"/>
    <col min="11943" max="11943" width="11.36328125" style="22" customWidth="1"/>
    <col min="11944" max="11950" width="9.6328125" style="22" customWidth="1"/>
    <col min="11951" max="11951" width="11.36328125" style="22" customWidth="1"/>
    <col min="11952" max="11958" width="9.6328125" style="22" customWidth="1"/>
    <col min="11959" max="11959" width="11.36328125" style="22" customWidth="1"/>
    <col min="11960" max="11986" width="9.6328125" style="22" customWidth="1"/>
    <col min="11987" max="11987" width="11.36328125" style="22" customWidth="1"/>
    <col min="11988" max="12020" width="9.6328125" style="22" customWidth="1"/>
    <col min="12021" max="12028" width="11.36328125" style="22" customWidth="1"/>
    <col min="12029" max="12169" width="11.36328125" style="22"/>
    <col min="12170" max="12170" width="2.6328125" style="22" customWidth="1"/>
    <col min="12171" max="12171" width="7" style="22" customWidth="1"/>
    <col min="12172" max="12172" width="9.6328125" style="22" bestFit="1" customWidth="1"/>
    <col min="12173" max="12173" width="76" style="22" customWidth="1"/>
    <col min="12174" max="12174" width="14.36328125" style="22" customWidth="1"/>
    <col min="12175" max="12183" width="11.36328125" style="22" customWidth="1"/>
    <col min="12184" max="12190" width="9.6328125" style="22" customWidth="1"/>
    <col min="12191" max="12191" width="11.36328125" style="22" customWidth="1"/>
    <col min="12192" max="12198" width="9.6328125" style="22" customWidth="1"/>
    <col min="12199" max="12199" width="11.36328125" style="22" customWidth="1"/>
    <col min="12200" max="12206" width="9.6328125" style="22" customWidth="1"/>
    <col min="12207" max="12207" width="11.36328125" style="22" customWidth="1"/>
    <col min="12208" max="12214" width="9.6328125" style="22" customWidth="1"/>
    <col min="12215" max="12215" width="11.36328125" style="22" customWidth="1"/>
    <col min="12216" max="12242" width="9.6328125" style="22" customWidth="1"/>
    <col min="12243" max="12243" width="11.36328125" style="22" customWidth="1"/>
    <col min="12244" max="12276" width="9.6328125" style="22" customWidth="1"/>
    <col min="12277" max="12284" width="11.36328125" style="22" customWidth="1"/>
    <col min="12285" max="12425" width="11.36328125" style="22"/>
    <col min="12426" max="12426" width="2.6328125" style="22" customWidth="1"/>
    <col min="12427" max="12427" width="7" style="22" customWidth="1"/>
    <col min="12428" max="12428" width="9.6328125" style="22" bestFit="1" customWidth="1"/>
    <col min="12429" max="12429" width="76" style="22" customWidth="1"/>
    <col min="12430" max="12430" width="14.36328125" style="22" customWidth="1"/>
    <col min="12431" max="12439" width="11.36328125" style="22" customWidth="1"/>
    <col min="12440" max="12446" width="9.6328125" style="22" customWidth="1"/>
    <col min="12447" max="12447" width="11.36328125" style="22" customWidth="1"/>
    <col min="12448" max="12454" width="9.6328125" style="22" customWidth="1"/>
    <col min="12455" max="12455" width="11.36328125" style="22" customWidth="1"/>
    <col min="12456" max="12462" width="9.6328125" style="22" customWidth="1"/>
    <col min="12463" max="12463" width="11.36328125" style="22" customWidth="1"/>
    <col min="12464" max="12470" width="9.6328125" style="22" customWidth="1"/>
    <col min="12471" max="12471" width="11.36328125" style="22" customWidth="1"/>
    <col min="12472" max="12498" width="9.6328125" style="22" customWidth="1"/>
    <col min="12499" max="12499" width="11.36328125" style="22" customWidth="1"/>
    <col min="12500" max="12532" width="9.6328125" style="22" customWidth="1"/>
    <col min="12533" max="12540" width="11.36328125" style="22" customWidth="1"/>
    <col min="12541" max="12681" width="11.36328125" style="22"/>
    <col min="12682" max="12682" width="2.6328125" style="22" customWidth="1"/>
    <col min="12683" max="12683" width="7" style="22" customWidth="1"/>
    <col min="12684" max="12684" width="9.6328125" style="22" bestFit="1" customWidth="1"/>
    <col min="12685" max="12685" width="76" style="22" customWidth="1"/>
    <col min="12686" max="12686" width="14.36328125" style="22" customWidth="1"/>
    <col min="12687" max="12695" width="11.36328125" style="22" customWidth="1"/>
    <col min="12696" max="12702" width="9.6328125" style="22" customWidth="1"/>
    <col min="12703" max="12703" width="11.36328125" style="22" customWidth="1"/>
    <col min="12704" max="12710" width="9.6328125" style="22" customWidth="1"/>
    <col min="12711" max="12711" width="11.36328125" style="22" customWidth="1"/>
    <col min="12712" max="12718" width="9.6328125" style="22" customWidth="1"/>
    <col min="12719" max="12719" width="11.36328125" style="22" customWidth="1"/>
    <col min="12720" max="12726" width="9.6328125" style="22" customWidth="1"/>
    <col min="12727" max="12727" width="11.36328125" style="22" customWidth="1"/>
    <col min="12728" max="12754" width="9.6328125" style="22" customWidth="1"/>
    <col min="12755" max="12755" width="11.36328125" style="22" customWidth="1"/>
    <col min="12756" max="12788" width="9.6328125" style="22" customWidth="1"/>
    <col min="12789" max="12796" width="11.36328125" style="22" customWidth="1"/>
    <col min="12797" max="12937" width="11.36328125" style="22"/>
    <col min="12938" max="12938" width="2.6328125" style="22" customWidth="1"/>
    <col min="12939" max="12939" width="7" style="22" customWidth="1"/>
    <col min="12940" max="12940" width="9.6328125" style="22" bestFit="1" customWidth="1"/>
    <col min="12941" max="12941" width="76" style="22" customWidth="1"/>
    <col min="12942" max="12942" width="14.36328125" style="22" customWidth="1"/>
    <col min="12943" max="12951" width="11.36328125" style="22" customWidth="1"/>
    <col min="12952" max="12958" width="9.6328125" style="22" customWidth="1"/>
    <col min="12959" max="12959" width="11.36328125" style="22" customWidth="1"/>
    <col min="12960" max="12966" width="9.6328125" style="22" customWidth="1"/>
    <col min="12967" max="12967" width="11.36328125" style="22" customWidth="1"/>
    <col min="12968" max="12974" width="9.6328125" style="22" customWidth="1"/>
    <col min="12975" max="12975" width="11.36328125" style="22" customWidth="1"/>
    <col min="12976" max="12982" width="9.6328125" style="22" customWidth="1"/>
    <col min="12983" max="12983" width="11.36328125" style="22" customWidth="1"/>
    <col min="12984" max="13010" width="9.6328125" style="22" customWidth="1"/>
    <col min="13011" max="13011" width="11.36328125" style="22" customWidth="1"/>
    <col min="13012" max="13044" width="9.6328125" style="22" customWidth="1"/>
    <col min="13045" max="13052" width="11.36328125" style="22" customWidth="1"/>
    <col min="13053" max="13193" width="11.36328125" style="22"/>
    <col min="13194" max="13194" width="2.6328125" style="22" customWidth="1"/>
    <col min="13195" max="13195" width="7" style="22" customWidth="1"/>
    <col min="13196" max="13196" width="9.6328125" style="22" bestFit="1" customWidth="1"/>
    <col min="13197" max="13197" width="76" style="22" customWidth="1"/>
    <col min="13198" max="13198" width="14.36328125" style="22" customWidth="1"/>
    <col min="13199" max="13207" width="11.36328125" style="22" customWidth="1"/>
    <col min="13208" max="13214" width="9.6328125" style="22" customWidth="1"/>
    <col min="13215" max="13215" width="11.36328125" style="22" customWidth="1"/>
    <col min="13216" max="13222" width="9.6328125" style="22" customWidth="1"/>
    <col min="13223" max="13223" width="11.36328125" style="22" customWidth="1"/>
    <col min="13224" max="13230" width="9.6328125" style="22" customWidth="1"/>
    <col min="13231" max="13231" width="11.36328125" style="22" customWidth="1"/>
    <col min="13232" max="13238" width="9.6328125" style="22" customWidth="1"/>
    <col min="13239" max="13239" width="11.36328125" style="22" customWidth="1"/>
    <col min="13240" max="13266" width="9.6328125" style="22" customWidth="1"/>
    <col min="13267" max="13267" width="11.36328125" style="22" customWidth="1"/>
    <col min="13268" max="13300" width="9.6328125" style="22" customWidth="1"/>
    <col min="13301" max="13308" width="11.36328125" style="22" customWidth="1"/>
    <col min="13309" max="13449" width="11.36328125" style="22"/>
    <col min="13450" max="13450" width="2.6328125" style="22" customWidth="1"/>
    <col min="13451" max="13451" width="7" style="22" customWidth="1"/>
    <col min="13452" max="13452" width="9.6328125" style="22" bestFit="1" customWidth="1"/>
    <col min="13453" max="13453" width="76" style="22" customWidth="1"/>
    <col min="13454" max="13454" width="14.36328125" style="22" customWidth="1"/>
    <col min="13455" max="13463" width="11.36328125" style="22" customWidth="1"/>
    <col min="13464" max="13470" width="9.6328125" style="22" customWidth="1"/>
    <col min="13471" max="13471" width="11.36328125" style="22" customWidth="1"/>
    <col min="13472" max="13478" width="9.6328125" style="22" customWidth="1"/>
    <col min="13479" max="13479" width="11.36328125" style="22" customWidth="1"/>
    <col min="13480" max="13486" width="9.6328125" style="22" customWidth="1"/>
    <col min="13487" max="13487" width="11.36328125" style="22" customWidth="1"/>
    <col min="13488" max="13494" width="9.6328125" style="22" customWidth="1"/>
    <col min="13495" max="13495" width="11.36328125" style="22" customWidth="1"/>
    <col min="13496" max="13522" width="9.6328125" style="22" customWidth="1"/>
    <col min="13523" max="13523" width="11.36328125" style="22" customWidth="1"/>
    <col min="13524" max="13556" width="9.6328125" style="22" customWidth="1"/>
    <col min="13557" max="13564" width="11.36328125" style="22" customWidth="1"/>
    <col min="13565" max="13705" width="11.36328125" style="22"/>
    <col min="13706" max="13706" width="2.6328125" style="22" customWidth="1"/>
    <col min="13707" max="13707" width="7" style="22" customWidth="1"/>
    <col min="13708" max="13708" width="9.6328125" style="22" bestFit="1" customWidth="1"/>
    <col min="13709" max="13709" width="76" style="22" customWidth="1"/>
    <col min="13710" max="13710" width="14.36328125" style="22" customWidth="1"/>
    <col min="13711" max="13719" width="11.36328125" style="22" customWidth="1"/>
    <col min="13720" max="13726" width="9.6328125" style="22" customWidth="1"/>
    <col min="13727" max="13727" width="11.36328125" style="22" customWidth="1"/>
    <col min="13728" max="13734" width="9.6328125" style="22" customWidth="1"/>
    <col min="13735" max="13735" width="11.36328125" style="22" customWidth="1"/>
    <col min="13736" max="13742" width="9.6328125" style="22" customWidth="1"/>
    <col min="13743" max="13743" width="11.36328125" style="22" customWidth="1"/>
    <col min="13744" max="13750" width="9.6328125" style="22" customWidth="1"/>
    <col min="13751" max="13751" width="11.36328125" style="22" customWidth="1"/>
    <col min="13752" max="13778" width="9.6328125" style="22" customWidth="1"/>
    <col min="13779" max="13779" width="11.36328125" style="22" customWidth="1"/>
    <col min="13780" max="13812" width="9.6328125" style="22" customWidth="1"/>
    <col min="13813" max="13820" width="11.36328125" style="22" customWidth="1"/>
    <col min="13821" max="13961" width="11.36328125" style="22"/>
    <col min="13962" max="13962" width="2.6328125" style="22" customWidth="1"/>
    <col min="13963" max="13963" width="7" style="22" customWidth="1"/>
    <col min="13964" max="13964" width="9.6328125" style="22" bestFit="1" customWidth="1"/>
    <col min="13965" max="13965" width="76" style="22" customWidth="1"/>
    <col min="13966" max="13966" width="14.36328125" style="22" customWidth="1"/>
    <col min="13967" max="13975" width="11.36328125" style="22" customWidth="1"/>
    <col min="13976" max="13982" width="9.6328125" style="22" customWidth="1"/>
    <col min="13983" max="13983" width="11.36328125" style="22" customWidth="1"/>
    <col min="13984" max="13990" width="9.6328125" style="22" customWidth="1"/>
    <col min="13991" max="13991" width="11.36328125" style="22" customWidth="1"/>
    <col min="13992" max="13998" width="9.6328125" style="22" customWidth="1"/>
    <col min="13999" max="13999" width="11.36328125" style="22" customWidth="1"/>
    <col min="14000" max="14006" width="9.6328125" style="22" customWidth="1"/>
    <col min="14007" max="14007" width="11.36328125" style="22" customWidth="1"/>
    <col min="14008" max="14034" width="9.6328125" style="22" customWidth="1"/>
    <col min="14035" max="14035" width="11.36328125" style="22" customWidth="1"/>
    <col min="14036" max="14068" width="9.6328125" style="22" customWidth="1"/>
    <col min="14069" max="14076" width="11.36328125" style="22" customWidth="1"/>
    <col min="14077" max="14217" width="11.36328125" style="22"/>
    <col min="14218" max="14218" width="2.6328125" style="22" customWidth="1"/>
    <col min="14219" max="14219" width="7" style="22" customWidth="1"/>
    <col min="14220" max="14220" width="9.6328125" style="22" bestFit="1" customWidth="1"/>
    <col min="14221" max="14221" width="76" style="22" customWidth="1"/>
    <col min="14222" max="14222" width="14.36328125" style="22" customWidth="1"/>
    <col min="14223" max="14231" width="11.36328125" style="22" customWidth="1"/>
    <col min="14232" max="14238" width="9.6328125" style="22" customWidth="1"/>
    <col min="14239" max="14239" width="11.36328125" style="22" customWidth="1"/>
    <col min="14240" max="14246" width="9.6328125" style="22" customWidth="1"/>
    <col min="14247" max="14247" width="11.36328125" style="22" customWidth="1"/>
    <col min="14248" max="14254" width="9.6328125" style="22" customWidth="1"/>
    <col min="14255" max="14255" width="11.36328125" style="22" customWidth="1"/>
    <col min="14256" max="14262" width="9.6328125" style="22" customWidth="1"/>
    <col min="14263" max="14263" width="11.36328125" style="22" customWidth="1"/>
    <col min="14264" max="14290" width="9.6328125" style="22" customWidth="1"/>
    <col min="14291" max="14291" width="11.36328125" style="22" customWidth="1"/>
    <col min="14292" max="14324" width="9.6328125" style="22" customWidth="1"/>
    <col min="14325" max="14332" width="11.36328125" style="22" customWidth="1"/>
    <col min="14333" max="14473" width="11.36328125" style="22"/>
    <col min="14474" max="14474" width="2.6328125" style="22" customWidth="1"/>
    <col min="14475" max="14475" width="7" style="22" customWidth="1"/>
    <col min="14476" max="14476" width="9.6328125" style="22" bestFit="1" customWidth="1"/>
    <col min="14477" max="14477" width="76" style="22" customWidth="1"/>
    <col min="14478" max="14478" width="14.36328125" style="22" customWidth="1"/>
    <col min="14479" max="14487" width="11.36328125" style="22" customWidth="1"/>
    <col min="14488" max="14494" width="9.6328125" style="22" customWidth="1"/>
    <col min="14495" max="14495" width="11.36328125" style="22" customWidth="1"/>
    <col min="14496" max="14502" width="9.6328125" style="22" customWidth="1"/>
    <col min="14503" max="14503" width="11.36328125" style="22" customWidth="1"/>
    <col min="14504" max="14510" width="9.6328125" style="22" customWidth="1"/>
    <col min="14511" max="14511" width="11.36328125" style="22" customWidth="1"/>
    <col min="14512" max="14518" width="9.6328125" style="22" customWidth="1"/>
    <col min="14519" max="14519" width="11.36328125" style="22" customWidth="1"/>
    <col min="14520" max="14546" width="9.6328125" style="22" customWidth="1"/>
    <col min="14547" max="14547" width="11.36328125" style="22" customWidth="1"/>
    <col min="14548" max="14580" width="9.6328125" style="22" customWidth="1"/>
    <col min="14581" max="14588" width="11.36328125" style="22" customWidth="1"/>
    <col min="14589" max="14729" width="11.36328125" style="22"/>
    <col min="14730" max="14730" width="2.6328125" style="22" customWidth="1"/>
    <col min="14731" max="14731" width="7" style="22" customWidth="1"/>
    <col min="14732" max="14732" width="9.6328125" style="22" bestFit="1" customWidth="1"/>
    <col min="14733" max="14733" width="76" style="22" customWidth="1"/>
    <col min="14734" max="14734" width="14.36328125" style="22" customWidth="1"/>
    <col min="14735" max="14743" width="11.36328125" style="22" customWidth="1"/>
    <col min="14744" max="14750" width="9.6328125" style="22" customWidth="1"/>
    <col min="14751" max="14751" width="11.36328125" style="22" customWidth="1"/>
    <col min="14752" max="14758" width="9.6328125" style="22" customWidth="1"/>
    <col min="14759" max="14759" width="11.36328125" style="22" customWidth="1"/>
    <col min="14760" max="14766" width="9.6328125" style="22" customWidth="1"/>
    <col min="14767" max="14767" width="11.36328125" style="22" customWidth="1"/>
    <col min="14768" max="14774" width="9.6328125" style="22" customWidth="1"/>
    <col min="14775" max="14775" width="11.36328125" style="22" customWidth="1"/>
    <col min="14776" max="14802" width="9.6328125" style="22" customWidth="1"/>
    <col min="14803" max="14803" width="11.36328125" style="22" customWidth="1"/>
    <col min="14804" max="14836" width="9.6328125" style="22" customWidth="1"/>
    <col min="14837" max="14844" width="11.36328125" style="22" customWidth="1"/>
    <col min="14845" max="14985" width="11.36328125" style="22"/>
    <col min="14986" max="14986" width="2.6328125" style="22" customWidth="1"/>
    <col min="14987" max="14987" width="7" style="22" customWidth="1"/>
    <col min="14988" max="14988" width="9.6328125" style="22" bestFit="1" customWidth="1"/>
    <col min="14989" max="14989" width="76" style="22" customWidth="1"/>
    <col min="14990" max="14990" width="14.36328125" style="22" customWidth="1"/>
    <col min="14991" max="14999" width="11.36328125" style="22" customWidth="1"/>
    <col min="15000" max="15006" width="9.6328125" style="22" customWidth="1"/>
    <col min="15007" max="15007" width="11.36328125" style="22" customWidth="1"/>
    <col min="15008" max="15014" width="9.6328125" style="22" customWidth="1"/>
    <col min="15015" max="15015" width="11.36328125" style="22" customWidth="1"/>
    <col min="15016" max="15022" width="9.6328125" style="22" customWidth="1"/>
    <col min="15023" max="15023" width="11.36328125" style="22" customWidth="1"/>
    <col min="15024" max="15030" width="9.6328125" style="22" customWidth="1"/>
    <col min="15031" max="15031" width="11.36328125" style="22" customWidth="1"/>
    <col min="15032" max="15058" width="9.6328125" style="22" customWidth="1"/>
    <col min="15059" max="15059" width="11.36328125" style="22" customWidth="1"/>
    <col min="15060" max="15092" width="9.6328125" style="22" customWidth="1"/>
    <col min="15093" max="15100" width="11.36328125" style="22" customWidth="1"/>
    <col min="15101" max="15241" width="11.36328125" style="22"/>
    <col min="15242" max="15242" width="2.6328125" style="22" customWidth="1"/>
    <col min="15243" max="15243" width="7" style="22" customWidth="1"/>
    <col min="15244" max="15244" width="9.6328125" style="22" bestFit="1" customWidth="1"/>
    <col min="15245" max="15245" width="76" style="22" customWidth="1"/>
    <col min="15246" max="15246" width="14.36328125" style="22" customWidth="1"/>
    <col min="15247" max="15255" width="11.36328125" style="22" customWidth="1"/>
    <col min="15256" max="15262" width="9.6328125" style="22" customWidth="1"/>
    <col min="15263" max="15263" width="11.36328125" style="22" customWidth="1"/>
    <col min="15264" max="15270" width="9.6328125" style="22" customWidth="1"/>
    <col min="15271" max="15271" width="11.36328125" style="22" customWidth="1"/>
    <col min="15272" max="15278" width="9.6328125" style="22" customWidth="1"/>
    <col min="15279" max="15279" width="11.36328125" style="22" customWidth="1"/>
    <col min="15280" max="15286" width="9.6328125" style="22" customWidth="1"/>
    <col min="15287" max="15287" width="11.36328125" style="22" customWidth="1"/>
    <col min="15288" max="15314" width="9.6328125" style="22" customWidth="1"/>
    <col min="15315" max="15315" width="11.36328125" style="22" customWidth="1"/>
    <col min="15316" max="15348" width="9.6328125" style="22" customWidth="1"/>
    <col min="15349" max="15356" width="11.36328125" style="22" customWidth="1"/>
    <col min="15357" max="15497" width="11.36328125" style="22"/>
    <col min="15498" max="15498" width="2.6328125" style="22" customWidth="1"/>
    <col min="15499" max="15499" width="7" style="22" customWidth="1"/>
    <col min="15500" max="15500" width="9.6328125" style="22" bestFit="1" customWidth="1"/>
    <col min="15501" max="15501" width="76" style="22" customWidth="1"/>
    <col min="15502" max="15502" width="14.36328125" style="22" customWidth="1"/>
    <col min="15503" max="15511" width="11.36328125" style="22" customWidth="1"/>
    <col min="15512" max="15518" width="9.6328125" style="22" customWidth="1"/>
    <col min="15519" max="15519" width="11.36328125" style="22" customWidth="1"/>
    <col min="15520" max="15526" width="9.6328125" style="22" customWidth="1"/>
    <col min="15527" max="15527" width="11.36328125" style="22" customWidth="1"/>
    <col min="15528" max="15534" width="9.6328125" style="22" customWidth="1"/>
    <col min="15535" max="15535" width="11.36328125" style="22" customWidth="1"/>
    <col min="15536" max="15542" width="9.6328125" style="22" customWidth="1"/>
    <col min="15543" max="15543" width="11.36328125" style="22" customWidth="1"/>
    <col min="15544" max="15570" width="9.6328125" style="22" customWidth="1"/>
    <col min="15571" max="15571" width="11.36328125" style="22" customWidth="1"/>
    <col min="15572" max="15604" width="9.6328125" style="22" customWidth="1"/>
    <col min="15605" max="15612" width="11.36328125" style="22" customWidth="1"/>
    <col min="15613" max="15753" width="11.36328125" style="22"/>
    <col min="15754" max="15754" width="2.6328125" style="22" customWidth="1"/>
    <col min="15755" max="15755" width="7" style="22" customWidth="1"/>
    <col min="15756" max="15756" width="9.6328125" style="22" bestFit="1" customWidth="1"/>
    <col min="15757" max="15757" width="76" style="22" customWidth="1"/>
    <col min="15758" max="15758" width="14.36328125" style="22" customWidth="1"/>
    <col min="15759" max="15767" width="11.36328125" style="22" customWidth="1"/>
    <col min="15768" max="15774" width="9.6328125" style="22" customWidth="1"/>
    <col min="15775" max="15775" width="11.36328125" style="22" customWidth="1"/>
    <col min="15776" max="15782" width="9.6328125" style="22" customWidth="1"/>
    <col min="15783" max="15783" width="11.36328125" style="22" customWidth="1"/>
    <col min="15784" max="15790" width="9.6328125" style="22" customWidth="1"/>
    <col min="15791" max="15791" width="11.36328125" style="22" customWidth="1"/>
    <col min="15792" max="15798" width="9.6328125" style="22" customWidth="1"/>
    <col min="15799" max="15799" width="11.36328125" style="22" customWidth="1"/>
    <col min="15800" max="15826" width="9.6328125" style="22" customWidth="1"/>
    <col min="15827" max="15827" width="11.36328125" style="22" customWidth="1"/>
    <col min="15828" max="15860" width="9.6328125" style="22" customWidth="1"/>
    <col min="15861" max="15868" width="11.36328125" style="22" customWidth="1"/>
    <col min="15869" max="16009" width="11.36328125" style="22"/>
    <col min="16010" max="16010" width="2.6328125" style="22" customWidth="1"/>
    <col min="16011" max="16011" width="7" style="22" customWidth="1"/>
    <col min="16012" max="16012" width="9.6328125" style="22" bestFit="1" customWidth="1"/>
    <col min="16013" max="16013" width="76" style="22" customWidth="1"/>
    <col min="16014" max="16014" width="14.36328125" style="22" customWidth="1"/>
    <col min="16015" max="16023" width="11.36328125" style="22" customWidth="1"/>
    <col min="16024" max="16030" width="9.6328125" style="22" customWidth="1"/>
    <col min="16031" max="16031" width="11.36328125" style="22" customWidth="1"/>
    <col min="16032" max="16038" width="9.6328125" style="22" customWidth="1"/>
    <col min="16039" max="16039" width="11.36328125" style="22" customWidth="1"/>
    <col min="16040" max="16046" width="9.6328125" style="22" customWidth="1"/>
    <col min="16047" max="16047" width="11.36328125" style="22" customWidth="1"/>
    <col min="16048" max="16054" width="9.6328125" style="22" customWidth="1"/>
    <col min="16055" max="16055" width="11.36328125" style="22" customWidth="1"/>
    <col min="16056" max="16082" width="9.6328125" style="22" customWidth="1"/>
    <col min="16083" max="16083" width="11.36328125" style="22" customWidth="1"/>
    <col min="16084" max="16116" width="9.6328125" style="22" customWidth="1"/>
    <col min="16117" max="16124" width="11.36328125" style="22" customWidth="1"/>
    <col min="16125" max="16384" width="11.36328125" style="22"/>
  </cols>
  <sheetData>
    <row r="1" spans="1:118" s="30" customFormat="1" ht="6" customHeight="1">
      <c r="A1" s="16"/>
      <c r="B1" s="16"/>
      <c r="C1" s="16"/>
      <c r="D1" s="16"/>
      <c r="E1" s="16"/>
      <c r="F1" s="38"/>
      <c r="G1" s="38"/>
      <c r="H1" s="33"/>
      <c r="I1" s="28"/>
      <c r="J1" s="28"/>
      <c r="K1" s="28"/>
      <c r="L1" s="28"/>
      <c r="M1" s="28"/>
      <c r="N1" s="28"/>
      <c r="P1" s="119"/>
      <c r="Q1" s="38"/>
      <c r="R1" s="38"/>
      <c r="S1" s="38"/>
      <c r="T1" s="38"/>
      <c r="U1" s="38"/>
      <c r="V1" s="38"/>
      <c r="W1" s="38"/>
      <c r="X1" s="38"/>
      <c r="Y1" s="38"/>
      <c r="Z1" s="38"/>
      <c r="AA1" s="38"/>
      <c r="AB1" s="38"/>
      <c r="AC1" s="38"/>
      <c r="AD1" s="38"/>
    </row>
    <row r="2" spans="1:118" s="30" customFormat="1" ht="6" customHeight="1">
      <c r="A2" s="16"/>
      <c r="B2" s="16"/>
      <c r="C2" s="16"/>
      <c r="D2" s="121"/>
      <c r="E2" s="121"/>
      <c r="F2" s="122"/>
      <c r="G2" s="122"/>
      <c r="H2" s="122"/>
      <c r="I2" s="123"/>
      <c r="J2" s="123"/>
      <c r="K2" s="123"/>
      <c r="L2" s="123"/>
      <c r="M2" s="123"/>
      <c r="N2" s="123"/>
      <c r="P2" s="119"/>
      <c r="Q2" s="38"/>
      <c r="R2" s="38"/>
      <c r="S2" s="38"/>
      <c r="T2" s="38"/>
      <c r="U2" s="38"/>
      <c r="V2" s="38"/>
      <c r="W2" s="38"/>
      <c r="X2" s="38"/>
      <c r="Y2" s="38"/>
      <c r="Z2" s="38"/>
      <c r="AA2" s="38"/>
      <c r="AB2" s="38"/>
      <c r="AC2" s="38"/>
      <c r="AD2" s="38"/>
    </row>
    <row r="3" spans="1:118" s="30" customFormat="1" ht="6" customHeight="1">
      <c r="A3" s="16"/>
      <c r="B3" s="16"/>
      <c r="C3" s="16"/>
      <c r="D3" s="121"/>
      <c r="E3" s="121"/>
      <c r="F3" s="38"/>
      <c r="G3" s="122"/>
      <c r="H3" s="122"/>
      <c r="I3" s="123"/>
      <c r="J3" s="123"/>
      <c r="K3" s="123"/>
      <c r="L3" s="123"/>
      <c r="M3" s="123"/>
      <c r="N3" s="123"/>
      <c r="P3" s="119"/>
      <c r="Q3" s="38"/>
      <c r="R3" s="38"/>
      <c r="S3" s="38"/>
      <c r="T3" s="38"/>
      <c r="U3" s="38"/>
      <c r="V3" s="38"/>
      <c r="W3" s="38"/>
      <c r="X3" s="38"/>
      <c r="Y3" s="38"/>
      <c r="Z3" s="38"/>
      <c r="AA3" s="38"/>
      <c r="AB3" s="38"/>
      <c r="AC3" s="38"/>
      <c r="AD3" s="38"/>
    </row>
    <row r="4" spans="1:118" s="30" customFormat="1" ht="6" customHeight="1">
      <c r="A4" s="16"/>
      <c r="B4" s="16"/>
      <c r="C4" s="16"/>
      <c r="D4" s="121"/>
      <c r="E4" s="121"/>
      <c r="F4" s="38"/>
      <c r="G4" s="122"/>
      <c r="H4" s="122"/>
      <c r="I4" s="123"/>
      <c r="J4" s="123"/>
      <c r="K4" s="28"/>
      <c r="L4" s="28"/>
      <c r="M4" s="28"/>
      <c r="N4" s="28"/>
      <c r="P4" s="119"/>
      <c r="Q4" s="38"/>
      <c r="R4" s="38"/>
      <c r="S4" s="38"/>
      <c r="T4" s="38"/>
      <c r="U4" s="38"/>
      <c r="V4" s="38"/>
      <c r="W4" s="38"/>
      <c r="X4" s="38"/>
      <c r="Y4" s="38"/>
      <c r="Z4" s="38"/>
      <c r="AA4" s="38"/>
      <c r="AB4" s="38"/>
      <c r="AC4" s="38"/>
      <c r="AD4" s="38"/>
    </row>
    <row r="5" spans="1:118" s="30" customFormat="1" ht="6" customHeight="1">
      <c r="A5" s="16"/>
      <c r="B5" s="16"/>
      <c r="C5" s="16"/>
      <c r="D5" s="121"/>
      <c r="E5" s="121"/>
      <c r="F5" s="38"/>
      <c r="G5" s="122"/>
      <c r="H5" s="122"/>
      <c r="I5" s="123"/>
      <c r="J5" s="123"/>
      <c r="K5" s="28"/>
      <c r="L5" s="28"/>
      <c r="M5" s="28"/>
      <c r="N5" s="28"/>
      <c r="P5" s="119"/>
      <c r="Q5" s="38"/>
      <c r="R5" s="38"/>
      <c r="S5" s="38"/>
      <c r="T5" s="38"/>
      <c r="U5" s="38"/>
      <c r="V5" s="38"/>
      <c r="W5" s="38"/>
      <c r="X5" s="38"/>
      <c r="Y5" s="38"/>
      <c r="Z5" s="38"/>
      <c r="AA5" s="38"/>
      <c r="AB5" s="38"/>
      <c r="AC5" s="38"/>
      <c r="AD5" s="38"/>
    </row>
    <row r="6" spans="1:118" s="30" customFormat="1" ht="5.5" customHeight="1">
      <c r="A6" s="16"/>
      <c r="B6" s="16"/>
      <c r="C6" s="16"/>
      <c r="D6" s="121"/>
      <c r="E6" s="121"/>
      <c r="F6" s="38"/>
      <c r="G6" s="122"/>
      <c r="H6" s="122"/>
      <c r="I6" s="123"/>
      <c r="J6" s="123"/>
      <c r="M6" s="28"/>
      <c r="N6" s="28"/>
      <c r="P6" s="119"/>
      <c r="Q6" s="38"/>
      <c r="R6" s="38"/>
      <c r="S6" s="38"/>
      <c r="T6" s="38"/>
      <c r="U6" s="38"/>
      <c r="V6" s="38"/>
      <c r="W6" s="38"/>
      <c r="X6" s="38"/>
      <c r="Y6" s="38"/>
      <c r="Z6" s="38"/>
      <c r="AA6" s="38"/>
      <c r="AB6" s="38"/>
      <c r="AC6" s="38"/>
      <c r="AD6" s="38"/>
    </row>
    <row r="7" spans="1:118" s="30" customFormat="1" ht="6" hidden="1" customHeight="1">
      <c r="A7" s="16"/>
      <c r="B7" s="16"/>
      <c r="C7" s="16"/>
      <c r="D7" s="121"/>
      <c r="E7" s="121"/>
      <c r="F7" s="38"/>
      <c r="G7" s="122"/>
      <c r="H7" s="122"/>
      <c r="I7" s="123"/>
      <c r="J7" s="123"/>
      <c r="K7" s="28"/>
      <c r="L7" s="28"/>
      <c r="M7" s="28"/>
      <c r="N7" s="28"/>
      <c r="P7" s="119"/>
      <c r="Q7" s="38"/>
      <c r="R7" s="38"/>
      <c r="S7" s="38"/>
      <c r="T7" s="38"/>
      <c r="U7" s="38"/>
      <c r="V7" s="38"/>
      <c r="W7" s="38"/>
      <c r="X7" s="38"/>
      <c r="Y7" s="38"/>
      <c r="Z7" s="38"/>
      <c r="AA7" s="38"/>
      <c r="AB7" s="38"/>
      <c r="AC7" s="38"/>
      <c r="AD7" s="38"/>
    </row>
    <row r="8" spans="1:118" s="30" customFormat="1" ht="29" customHeight="1">
      <c r="A8" s="16"/>
      <c r="B8" s="16"/>
      <c r="C8" s="16"/>
      <c r="D8" s="16"/>
      <c r="E8" s="16"/>
      <c r="F8" s="124"/>
      <c r="G8" s="125"/>
      <c r="H8" s="26"/>
      <c r="I8" s="126"/>
      <c r="J8" s="123" t="s">
        <v>72</v>
      </c>
      <c r="K8" s="127"/>
      <c r="L8" s="127"/>
      <c r="M8" s="127"/>
      <c r="N8" s="127"/>
      <c r="P8" s="119"/>
      <c r="Q8" s="38"/>
      <c r="R8" s="38"/>
      <c r="S8" s="38"/>
      <c r="T8" s="569"/>
      <c r="U8" s="569"/>
      <c r="V8" s="569"/>
      <c r="W8" s="569"/>
      <c r="X8" s="569"/>
      <c r="Y8" s="569"/>
      <c r="Z8" s="569"/>
      <c r="AA8" s="569"/>
      <c r="AB8" s="38"/>
      <c r="AC8" s="38"/>
      <c r="AD8" s="38"/>
    </row>
    <row r="9" spans="1:118" s="30" customFormat="1" ht="27" customHeight="1">
      <c r="A9" s="16"/>
      <c r="B9" s="16"/>
      <c r="C9" s="16"/>
      <c r="D9" s="16"/>
      <c r="E9" s="16"/>
      <c r="F9" s="124"/>
      <c r="G9" s="128"/>
      <c r="H9" s="31"/>
      <c r="I9" s="126"/>
      <c r="J9" s="123"/>
      <c r="K9" s="123"/>
      <c r="L9" s="28"/>
      <c r="N9" s="28"/>
      <c r="P9" s="28"/>
      <c r="Q9" s="28"/>
      <c r="R9" s="28"/>
      <c r="S9" s="28"/>
      <c r="T9" s="569"/>
      <c r="U9" s="569"/>
      <c r="V9" s="569"/>
      <c r="W9" s="569"/>
      <c r="X9" s="569"/>
      <c r="Y9" s="569"/>
      <c r="Z9" s="569"/>
      <c r="AA9" s="569"/>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row>
    <row r="10" spans="1:118" s="30" customFormat="1" ht="27.5" customHeight="1">
      <c r="A10" s="16"/>
      <c r="B10" s="16"/>
      <c r="C10" s="16"/>
      <c r="D10" s="16"/>
      <c r="E10" s="16"/>
      <c r="F10" s="38"/>
      <c r="G10" s="81"/>
      <c r="H10" s="107"/>
      <c r="I10" s="33"/>
      <c r="J10" s="27"/>
      <c r="K10" s="129"/>
      <c r="L10" s="28"/>
      <c r="N10" s="583" t="str">
        <f>Dashboard!$L$7</f>
        <v>Input LCR bank</v>
      </c>
      <c r="O10" s="584"/>
      <c r="P10" s="28"/>
      <c r="Q10" s="28"/>
      <c r="R10" s="129"/>
      <c r="S10" s="129"/>
      <c r="T10" s="564" t="s">
        <v>460</v>
      </c>
      <c r="U10" s="565"/>
      <c r="V10" s="339"/>
      <c r="W10" s="566" t="s">
        <v>288</v>
      </c>
      <c r="X10" s="566"/>
      <c r="Y10" s="339"/>
      <c r="Z10" s="566" t="s">
        <v>287</v>
      </c>
      <c r="AA10" s="566"/>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row>
    <row r="11" spans="1:118" s="30" customFormat="1" ht="12.75" customHeight="1" thickBot="1">
      <c r="A11" s="16"/>
      <c r="B11" s="16"/>
      <c r="C11" s="16"/>
      <c r="D11" s="16"/>
      <c r="E11" s="16"/>
      <c r="F11" s="38"/>
      <c r="G11" s="38"/>
      <c r="H11" s="130"/>
      <c r="I11" s="28"/>
      <c r="J11" s="131"/>
      <c r="K11" s="129"/>
      <c r="L11" s="28"/>
      <c r="N11" s="132"/>
      <c r="P11" s="119"/>
      <c r="Q11" s="38"/>
      <c r="R11" s="38"/>
      <c r="S11" s="38"/>
      <c r="T11" s="522"/>
      <c r="U11" s="522"/>
      <c r="V11" s="38"/>
      <c r="W11" s="38"/>
      <c r="X11" s="38"/>
      <c r="Y11" s="38"/>
      <c r="Z11" s="38"/>
      <c r="AA11" s="38"/>
      <c r="AB11" s="38"/>
      <c r="AC11" s="38"/>
      <c r="AD11" s="38"/>
    </row>
    <row r="12" spans="1:118" s="34" customFormat="1" ht="14.25" customHeight="1">
      <c r="A12" s="16"/>
      <c r="B12" s="16"/>
      <c r="C12" s="16"/>
      <c r="D12" s="16"/>
      <c r="E12" s="16"/>
      <c r="F12" s="570" t="s">
        <v>190</v>
      </c>
      <c r="G12" s="573" t="s">
        <v>191</v>
      </c>
      <c r="H12" s="573" t="s">
        <v>2</v>
      </c>
      <c r="I12" s="576" t="s">
        <v>19</v>
      </c>
      <c r="J12" s="577"/>
      <c r="K12" s="577"/>
      <c r="L12" s="577"/>
      <c r="M12" s="578"/>
      <c r="N12" s="132"/>
      <c r="O12" s="573" t="s">
        <v>409</v>
      </c>
      <c r="P12" s="558" t="s">
        <v>408</v>
      </c>
      <c r="Q12" s="201"/>
      <c r="R12" s="201"/>
      <c r="S12" s="201"/>
      <c r="T12" s="560" t="s">
        <v>451</v>
      </c>
      <c r="U12" s="561"/>
      <c r="V12" s="201"/>
      <c r="W12" s="585"/>
      <c r="X12" s="585"/>
      <c r="Y12" s="201"/>
      <c r="Z12" s="585"/>
      <c r="AA12" s="585"/>
      <c r="AB12" s="201"/>
      <c r="AC12" s="567" t="s">
        <v>408</v>
      </c>
      <c r="AD12" s="201"/>
    </row>
    <row r="13" spans="1:118" s="34" customFormat="1" ht="33" customHeight="1">
      <c r="A13" s="16"/>
      <c r="B13" s="16"/>
      <c r="C13" s="16"/>
      <c r="D13" s="16"/>
      <c r="E13" s="16"/>
      <c r="F13" s="571"/>
      <c r="G13" s="574"/>
      <c r="H13" s="574"/>
      <c r="I13" s="579" t="s">
        <v>389</v>
      </c>
      <c r="J13" s="579" t="s">
        <v>390</v>
      </c>
      <c r="K13" s="580" t="s">
        <v>285</v>
      </c>
      <c r="L13" s="580"/>
      <c r="M13" s="581" t="s">
        <v>414</v>
      </c>
      <c r="N13" s="132"/>
      <c r="O13" s="575"/>
      <c r="P13" s="559"/>
      <c r="Q13" s="201"/>
      <c r="R13" s="201"/>
      <c r="S13" s="201"/>
      <c r="T13" s="562"/>
      <c r="U13" s="563"/>
      <c r="V13" s="201"/>
      <c r="W13" s="586"/>
      <c r="X13" s="586"/>
      <c r="Y13" s="201"/>
      <c r="Z13" s="586"/>
      <c r="AA13" s="586"/>
      <c r="AB13" s="201"/>
      <c r="AC13" s="568"/>
      <c r="AD13" s="201"/>
    </row>
    <row r="14" spans="1:118" s="34" customFormat="1" ht="28" customHeight="1">
      <c r="A14" s="16"/>
      <c r="B14" s="16"/>
      <c r="C14" s="16"/>
      <c r="D14" s="16"/>
      <c r="E14" s="16"/>
      <c r="F14" s="572"/>
      <c r="G14" s="575"/>
      <c r="H14" s="575"/>
      <c r="I14" s="579"/>
      <c r="J14" s="579"/>
      <c r="K14" s="381" t="s">
        <v>283</v>
      </c>
      <c r="L14" s="381" t="s">
        <v>284</v>
      </c>
      <c r="M14" s="582"/>
      <c r="N14" s="132"/>
      <c r="O14" s="381" t="s">
        <v>391</v>
      </c>
      <c r="P14" s="337" t="s">
        <v>69</v>
      </c>
      <c r="Q14" s="202"/>
      <c r="R14" s="202"/>
      <c r="S14" s="202"/>
      <c r="T14" s="203" t="s">
        <v>70</v>
      </c>
      <c r="U14" s="204" t="s">
        <v>71</v>
      </c>
      <c r="V14" s="202"/>
      <c r="W14" s="205" t="s">
        <v>70</v>
      </c>
      <c r="X14" s="206" t="s">
        <v>71</v>
      </c>
      <c r="Y14" s="202"/>
      <c r="Z14" s="205" t="s">
        <v>70</v>
      </c>
      <c r="AA14" s="206" t="s">
        <v>71</v>
      </c>
      <c r="AB14" s="202"/>
      <c r="AC14" s="338" t="s">
        <v>392</v>
      </c>
      <c r="AD14" s="202"/>
    </row>
    <row r="15" spans="1:118" s="34" customFormat="1" ht="13">
      <c r="A15" s="16"/>
      <c r="B15" s="16"/>
      <c r="C15" s="16"/>
      <c r="D15" s="16"/>
      <c r="E15" s="16"/>
      <c r="F15" s="148" t="s">
        <v>74</v>
      </c>
      <c r="G15" s="190">
        <v>1</v>
      </c>
      <c r="H15" s="133" t="s">
        <v>211</v>
      </c>
      <c r="I15" s="207"/>
      <c r="J15" s="208"/>
      <c r="K15" s="209"/>
      <c r="L15" s="209"/>
      <c r="M15" s="209"/>
      <c r="N15" s="132"/>
      <c r="O15" s="210"/>
      <c r="P15" s="210"/>
      <c r="Q15" s="202"/>
      <c r="R15" s="202"/>
      <c r="S15" s="202"/>
      <c r="T15" s="211"/>
      <c r="U15" s="211"/>
      <c r="V15" s="202"/>
      <c r="W15" s="209"/>
      <c r="X15" s="208"/>
      <c r="Y15" s="202"/>
      <c r="Z15" s="209"/>
      <c r="AA15" s="208"/>
      <c r="AB15" s="202"/>
      <c r="AC15" s="212"/>
      <c r="AD15" s="202"/>
    </row>
    <row r="16" spans="1:118" s="140" customFormat="1" ht="13">
      <c r="A16" s="16"/>
      <c r="B16" s="16"/>
      <c r="C16" s="16"/>
      <c r="D16" s="37"/>
      <c r="E16" s="37"/>
      <c r="F16" s="148" t="s">
        <v>75</v>
      </c>
      <c r="G16" s="190">
        <v>1.1000000000000001</v>
      </c>
      <c r="H16" s="120" t="s">
        <v>212</v>
      </c>
      <c r="I16" s="523"/>
      <c r="J16" s="139"/>
      <c r="K16" s="139"/>
      <c r="L16" s="139"/>
      <c r="M16" s="139"/>
      <c r="N16" s="132"/>
      <c r="O16" s="212"/>
      <c r="P16" s="212"/>
      <c r="Q16" s="202"/>
      <c r="R16" s="202"/>
      <c r="S16" s="202"/>
      <c r="T16" s="136"/>
      <c r="U16" s="136"/>
      <c r="V16" s="202"/>
      <c r="W16" s="136"/>
      <c r="X16" s="136"/>
      <c r="Y16" s="202"/>
      <c r="Z16" s="136"/>
      <c r="AA16" s="136"/>
      <c r="AB16" s="202"/>
      <c r="AC16" s="212"/>
      <c r="AD16" s="202"/>
      <c r="AE16" s="34"/>
      <c r="AF16" s="34"/>
      <c r="AG16" s="34"/>
      <c r="AH16" s="34"/>
      <c r="AI16" s="34"/>
      <c r="AJ16" s="34"/>
      <c r="AK16" s="34"/>
      <c r="AL16" s="34"/>
      <c r="AM16" s="34"/>
      <c r="AN16" s="34"/>
      <c r="AO16" s="34"/>
      <c r="AP16" s="34"/>
      <c r="AQ16" s="34"/>
      <c r="AR16" s="34"/>
      <c r="AS16" s="34"/>
    </row>
    <row r="17" spans="1:52" s="140" customFormat="1" ht="13">
      <c r="A17" s="16"/>
      <c r="B17" s="16"/>
      <c r="C17" s="16"/>
      <c r="D17" s="37"/>
      <c r="E17" s="37"/>
      <c r="F17" s="148" t="s">
        <v>76</v>
      </c>
      <c r="G17" s="192" t="s">
        <v>462</v>
      </c>
      <c r="H17" s="460" t="s">
        <v>621</v>
      </c>
      <c r="I17" s="588">
        <v>0.05</v>
      </c>
      <c r="J17" s="213">
        <f t="shared" ref="J17:J20" si="0">IF(I17="", K17, I17)</f>
        <v>0.05</v>
      </c>
      <c r="K17" s="214">
        <v>0.05</v>
      </c>
      <c r="L17" s="215">
        <v>0.05</v>
      </c>
      <c r="M17" s="215">
        <f t="shared" ref="M17" si="1">MAX(MIN(L17, J17), K17)</f>
        <v>0.05</v>
      </c>
      <c r="N17" s="132"/>
      <c r="O17" s="215">
        <f>IF(Dashboard!$L$7="Input LCR bank",J17,M17)</f>
        <v>0.05</v>
      </c>
      <c r="P17" s="212">
        <v>1</v>
      </c>
      <c r="Q17" s="202"/>
      <c r="R17" s="202"/>
      <c r="S17" s="202"/>
      <c r="T17" s="478"/>
      <c r="U17" s="478"/>
      <c r="V17" s="202"/>
      <c r="W17" s="213">
        <v>0.05</v>
      </c>
      <c r="X17" s="213">
        <v>0.05</v>
      </c>
      <c r="Y17" s="202"/>
      <c r="Z17" s="213">
        <v>0.05</v>
      </c>
      <c r="AA17" s="213">
        <v>0.05</v>
      </c>
      <c r="AB17" s="202"/>
      <c r="AC17" s="212"/>
      <c r="AD17" s="202"/>
      <c r="AE17" s="34"/>
      <c r="AF17" s="34"/>
      <c r="AG17" s="34"/>
      <c r="AH17" s="34"/>
      <c r="AI17" s="34"/>
      <c r="AJ17" s="34"/>
      <c r="AK17" s="34"/>
      <c r="AL17" s="34"/>
      <c r="AT17" s="34"/>
      <c r="AU17" s="34"/>
      <c r="AV17" s="34"/>
      <c r="AW17" s="34"/>
      <c r="AX17" s="34"/>
      <c r="AY17" s="34"/>
      <c r="AZ17" s="34"/>
    </row>
    <row r="18" spans="1:52" s="34" customFormat="1" ht="16.5" customHeight="1">
      <c r="A18" s="16"/>
      <c r="B18" s="16"/>
      <c r="C18" s="16"/>
      <c r="D18" s="16"/>
      <c r="E18" s="16"/>
      <c r="F18" s="148" t="s">
        <v>77</v>
      </c>
      <c r="G18" s="192" t="s">
        <v>463</v>
      </c>
      <c r="H18" s="460" t="s">
        <v>622</v>
      </c>
      <c r="I18" s="588">
        <v>0.1</v>
      </c>
      <c r="J18" s="213">
        <f t="shared" si="0"/>
        <v>0.1</v>
      </c>
      <c r="K18" s="214">
        <v>0.1</v>
      </c>
      <c r="L18" s="213">
        <v>0.1</v>
      </c>
      <c r="M18" s="215">
        <f t="shared" ref="M18:M21" si="2">MAX(MIN(L18, J18), K18)</f>
        <v>0.1</v>
      </c>
      <c r="N18" s="132"/>
      <c r="O18" s="215">
        <f>IF(Dashboard!$L$7="Input LCR bank",J18,M18)</f>
        <v>0.1</v>
      </c>
      <c r="P18" s="212">
        <v>1</v>
      </c>
      <c r="Q18" s="202"/>
      <c r="R18" s="202"/>
      <c r="S18" s="202"/>
      <c r="T18" s="478"/>
      <c r="U18" s="478"/>
      <c r="V18" s="358"/>
      <c r="W18" s="219">
        <v>0.1</v>
      </c>
      <c r="X18" s="219">
        <v>0.1</v>
      </c>
      <c r="Y18" s="202"/>
      <c r="Z18" s="219">
        <v>0.1</v>
      </c>
      <c r="AA18" s="219">
        <v>0.1</v>
      </c>
      <c r="AB18" s="202"/>
      <c r="AC18" s="212"/>
      <c r="AD18" s="202"/>
      <c r="AS18" s="140"/>
      <c r="AT18" s="140"/>
      <c r="AU18" s="140"/>
      <c r="AV18" s="140"/>
      <c r="AW18" s="140"/>
      <c r="AX18" s="140"/>
      <c r="AY18" s="140"/>
      <c r="AZ18" s="140"/>
    </row>
    <row r="19" spans="1:52" s="34" customFormat="1" ht="16.5" customHeight="1">
      <c r="A19" s="16"/>
      <c r="B19" s="16"/>
      <c r="C19" s="16"/>
      <c r="D19" s="16"/>
      <c r="E19" s="16"/>
      <c r="F19" s="148" t="s">
        <v>78</v>
      </c>
      <c r="G19" s="192" t="s">
        <v>464</v>
      </c>
      <c r="H19" s="459" t="s">
        <v>574</v>
      </c>
      <c r="I19" s="588">
        <v>0.15</v>
      </c>
      <c r="J19" s="213"/>
      <c r="K19" s="214"/>
      <c r="L19" s="213"/>
      <c r="M19" s="215"/>
      <c r="N19" s="132"/>
      <c r="O19" s="215"/>
      <c r="P19" s="212"/>
      <c r="Q19" s="202"/>
      <c r="R19" s="202"/>
      <c r="S19" s="202"/>
      <c r="T19" s="478"/>
      <c r="U19" s="478"/>
      <c r="V19" s="358"/>
      <c r="W19" s="219"/>
      <c r="X19" s="219"/>
      <c r="Y19" s="202"/>
      <c r="Z19" s="219"/>
      <c r="AA19" s="219"/>
      <c r="AB19" s="202"/>
      <c r="AC19" s="212"/>
      <c r="AD19" s="202"/>
      <c r="AS19" s="140"/>
      <c r="AT19" s="140"/>
      <c r="AU19" s="140"/>
      <c r="AV19" s="140"/>
      <c r="AW19" s="140"/>
      <c r="AX19" s="140"/>
      <c r="AY19" s="140"/>
      <c r="AZ19" s="140"/>
    </row>
    <row r="20" spans="1:52" s="140" customFormat="1" ht="19" customHeight="1">
      <c r="A20" s="16"/>
      <c r="B20" s="16"/>
      <c r="C20" s="16"/>
      <c r="D20" s="37"/>
      <c r="E20" s="37"/>
      <c r="F20" s="148" t="s">
        <v>79</v>
      </c>
      <c r="G20" s="192" t="s">
        <v>465</v>
      </c>
      <c r="H20" s="460" t="s">
        <v>623</v>
      </c>
      <c r="I20" s="588">
        <v>0.1</v>
      </c>
      <c r="J20" s="213">
        <f t="shared" si="0"/>
        <v>0.1</v>
      </c>
      <c r="K20" s="214">
        <v>0.1</v>
      </c>
      <c r="L20" s="213">
        <v>0.1</v>
      </c>
      <c r="M20" s="215">
        <f t="shared" si="2"/>
        <v>0.1</v>
      </c>
      <c r="N20" s="132"/>
      <c r="O20" s="215">
        <f>IF(Dashboard!$L$7="Input LCR bank",J20,M20)</f>
        <v>0.1</v>
      </c>
      <c r="P20" s="212">
        <v>1</v>
      </c>
      <c r="Q20" s="202"/>
      <c r="R20" s="202"/>
      <c r="S20" s="202"/>
      <c r="T20" s="478"/>
      <c r="U20" s="478"/>
      <c r="V20" s="358"/>
      <c r="W20" s="219">
        <v>0.1</v>
      </c>
      <c r="X20" s="219">
        <v>0.1</v>
      </c>
      <c r="Y20" s="202"/>
      <c r="Z20" s="219">
        <v>0.1</v>
      </c>
      <c r="AA20" s="219">
        <v>0.1</v>
      </c>
      <c r="AB20" s="202"/>
      <c r="AC20" s="212"/>
      <c r="AD20" s="202"/>
      <c r="AE20" s="34"/>
      <c r="AF20" s="34"/>
      <c r="AG20" s="34"/>
      <c r="AH20" s="34"/>
      <c r="AI20" s="34"/>
      <c r="AJ20" s="34"/>
      <c r="AK20" s="34"/>
      <c r="AL20" s="34"/>
      <c r="AM20" s="34"/>
      <c r="AN20" s="34"/>
      <c r="AO20" s="34"/>
      <c r="AP20" s="34"/>
      <c r="AQ20" s="34"/>
      <c r="AR20" s="34"/>
      <c r="AS20" s="34"/>
      <c r="AT20" s="34"/>
      <c r="AU20" s="34"/>
    </row>
    <row r="21" spans="1:52" s="140" customFormat="1" ht="19" customHeight="1">
      <c r="A21" s="16"/>
      <c r="B21" s="16"/>
      <c r="C21" s="16"/>
      <c r="D21" s="37"/>
      <c r="E21" s="37"/>
      <c r="F21" s="148" t="s">
        <v>80</v>
      </c>
      <c r="G21" s="192" t="s">
        <v>466</v>
      </c>
      <c r="H21" s="459" t="s">
        <v>436</v>
      </c>
      <c r="I21" s="588">
        <v>0.05</v>
      </c>
      <c r="J21" s="213">
        <f t="shared" ref="J21:J29" si="3">IF(I21="", K21, I21)</f>
        <v>0.05</v>
      </c>
      <c r="K21" s="214">
        <v>0.05</v>
      </c>
      <c r="L21" s="215">
        <v>0.05</v>
      </c>
      <c r="M21" s="215">
        <f t="shared" si="2"/>
        <v>0.05</v>
      </c>
      <c r="N21" s="132"/>
      <c r="O21" s="215">
        <f>IF(Dashboard!$L$7="Input LCR bank",J21,M21)</f>
        <v>0.05</v>
      </c>
      <c r="P21" s="212">
        <v>1</v>
      </c>
      <c r="Q21" s="202"/>
      <c r="R21" s="202"/>
      <c r="S21" s="202"/>
      <c r="T21" s="478"/>
      <c r="U21" s="478"/>
      <c r="V21" s="202"/>
      <c r="W21" s="213">
        <v>0.05</v>
      </c>
      <c r="X21" s="213">
        <v>0.05</v>
      </c>
      <c r="Y21" s="202"/>
      <c r="Z21" s="213">
        <v>0.05</v>
      </c>
      <c r="AA21" s="219">
        <v>0.05</v>
      </c>
      <c r="AB21" s="202"/>
      <c r="AC21" s="212"/>
      <c r="AD21" s="202"/>
      <c r="AE21" s="34"/>
      <c r="AF21" s="34"/>
      <c r="AG21" s="34"/>
      <c r="AH21" s="34"/>
      <c r="AI21" s="34"/>
      <c r="AJ21" s="34"/>
      <c r="AK21" s="34"/>
      <c r="AL21" s="34"/>
      <c r="AM21" s="34"/>
      <c r="AN21" s="34"/>
      <c r="AO21" s="34"/>
      <c r="AP21" s="34"/>
      <c r="AQ21" s="34"/>
      <c r="AR21" s="34"/>
      <c r="AS21" s="34"/>
      <c r="AT21" s="34"/>
      <c r="AU21" s="34"/>
    </row>
    <row r="22" spans="1:52" s="140" customFormat="1" ht="13">
      <c r="A22" s="16"/>
      <c r="B22" s="16"/>
      <c r="C22" s="16"/>
      <c r="D22" s="37"/>
      <c r="E22" s="37"/>
      <c r="F22" s="148" t="s">
        <v>81</v>
      </c>
      <c r="G22" s="192" t="s">
        <v>467</v>
      </c>
      <c r="H22" s="459" t="s">
        <v>458</v>
      </c>
      <c r="I22" s="588">
        <v>0.1</v>
      </c>
      <c r="J22" s="213">
        <f t="shared" si="3"/>
        <v>0.1</v>
      </c>
      <c r="K22" s="214">
        <v>0.1</v>
      </c>
      <c r="L22" s="213">
        <v>0.1</v>
      </c>
      <c r="M22" s="215">
        <f t="shared" ref="M22:M27" si="4">MAX(MIN(L22, J22), K22)</f>
        <v>0.1</v>
      </c>
      <c r="N22" s="132"/>
      <c r="O22" s="215">
        <f>IF(Dashboard!$L$7="Input LCR bank",J22,M22)</f>
        <v>0.1</v>
      </c>
      <c r="P22" s="212">
        <v>1</v>
      </c>
      <c r="Q22" s="202"/>
      <c r="R22" s="202"/>
      <c r="S22" s="202"/>
      <c r="T22" s="478"/>
      <c r="U22" s="478"/>
      <c r="V22" s="202"/>
      <c r="W22" s="213">
        <v>0.1</v>
      </c>
      <c r="X22" s="213">
        <v>0.1</v>
      </c>
      <c r="Y22" s="202"/>
      <c r="Z22" s="213">
        <v>0.1</v>
      </c>
      <c r="AA22" s="219">
        <v>0.1</v>
      </c>
      <c r="AB22" s="202"/>
      <c r="AC22" s="212"/>
      <c r="AD22" s="202"/>
      <c r="AE22" s="34"/>
      <c r="AF22" s="34"/>
      <c r="AG22" s="34"/>
      <c r="AH22" s="34"/>
      <c r="AI22" s="34"/>
      <c r="AJ22" s="34"/>
      <c r="AK22" s="34"/>
      <c r="AL22" s="34"/>
      <c r="AM22" s="34"/>
      <c r="AN22" s="34"/>
      <c r="AO22" s="34"/>
      <c r="AP22" s="34"/>
      <c r="AQ22" s="34"/>
      <c r="AR22" s="34"/>
      <c r="AS22" s="34"/>
      <c r="AT22" s="34"/>
      <c r="AU22" s="34"/>
    </row>
    <row r="23" spans="1:52" s="140" customFormat="1" ht="25">
      <c r="A23" s="16"/>
      <c r="B23" s="16"/>
      <c r="C23" s="16"/>
      <c r="D23" s="37"/>
      <c r="E23" s="37"/>
      <c r="F23" s="148" t="s">
        <v>82</v>
      </c>
      <c r="G23" s="192" t="s">
        <v>468</v>
      </c>
      <c r="H23" s="459" t="s">
        <v>619</v>
      </c>
      <c r="I23" s="588">
        <v>0.1</v>
      </c>
      <c r="J23" s="213"/>
      <c r="K23" s="214"/>
      <c r="L23" s="213"/>
      <c r="M23" s="215"/>
      <c r="N23" s="132"/>
      <c r="O23" s="215"/>
      <c r="P23" s="212"/>
      <c r="Q23" s="202"/>
      <c r="R23" s="202"/>
      <c r="S23" s="202"/>
      <c r="T23" s="478"/>
      <c r="U23" s="478"/>
      <c r="V23" s="202"/>
      <c r="W23" s="213"/>
      <c r="X23" s="213"/>
      <c r="Y23" s="202"/>
      <c r="Z23" s="213"/>
      <c r="AA23" s="219"/>
      <c r="AB23" s="202"/>
      <c r="AC23" s="212"/>
      <c r="AD23" s="202"/>
      <c r="AE23" s="34"/>
      <c r="AF23" s="34"/>
      <c r="AG23" s="34"/>
      <c r="AH23" s="34"/>
      <c r="AI23" s="34"/>
      <c r="AJ23" s="34"/>
      <c r="AK23" s="34"/>
      <c r="AL23" s="34"/>
      <c r="AM23" s="34"/>
      <c r="AN23" s="34"/>
      <c r="AO23" s="34"/>
      <c r="AP23" s="34"/>
      <c r="AQ23" s="34"/>
      <c r="AR23" s="34"/>
      <c r="AS23" s="34"/>
      <c r="AT23" s="34"/>
      <c r="AU23" s="34"/>
    </row>
    <row r="24" spans="1:52" s="140" customFormat="1" ht="13">
      <c r="A24" s="16"/>
      <c r="B24" s="16"/>
      <c r="C24" s="16"/>
      <c r="D24" s="37"/>
      <c r="E24" s="37"/>
      <c r="F24" s="148" t="s">
        <v>3</v>
      </c>
      <c r="G24" s="192" t="s">
        <v>469</v>
      </c>
      <c r="H24" s="459" t="s">
        <v>459</v>
      </c>
      <c r="I24" s="588">
        <v>0.1</v>
      </c>
      <c r="J24" s="213">
        <f t="shared" si="3"/>
        <v>0.1</v>
      </c>
      <c r="K24" s="214">
        <v>0.1</v>
      </c>
      <c r="L24" s="213">
        <v>0.1</v>
      </c>
      <c r="M24" s="215">
        <f t="shared" si="4"/>
        <v>0.1</v>
      </c>
      <c r="N24" s="132"/>
      <c r="O24" s="215">
        <f>IF(Dashboard!$L$7="Input LCR bank",J24,M24)</f>
        <v>0.1</v>
      </c>
      <c r="P24" s="212">
        <v>1</v>
      </c>
      <c r="Q24" s="202"/>
      <c r="R24" s="202"/>
      <c r="S24" s="202"/>
      <c r="T24" s="478"/>
      <c r="U24" s="478"/>
      <c r="V24" s="202"/>
      <c r="W24" s="213">
        <v>0.1</v>
      </c>
      <c r="X24" s="213">
        <v>0.1</v>
      </c>
      <c r="Y24" s="202"/>
      <c r="Z24" s="213">
        <v>0.1</v>
      </c>
      <c r="AA24" s="219">
        <v>0.1</v>
      </c>
      <c r="AB24" s="202"/>
      <c r="AC24" s="212"/>
      <c r="AD24" s="202"/>
      <c r="AE24" s="34"/>
      <c r="AF24" s="34"/>
      <c r="AG24" s="34"/>
      <c r="AH24" s="34"/>
      <c r="AI24" s="34"/>
      <c r="AJ24" s="34"/>
      <c r="AK24" s="34"/>
      <c r="AL24" s="34"/>
      <c r="AM24" s="34"/>
      <c r="AN24" s="34"/>
      <c r="AO24" s="34"/>
      <c r="AP24" s="34"/>
      <c r="AQ24" s="34"/>
      <c r="AR24" s="34"/>
      <c r="AS24" s="34"/>
      <c r="AT24" s="34"/>
      <c r="AU24" s="34"/>
      <c r="AV24" s="34"/>
      <c r="AW24" s="34"/>
      <c r="AX24" s="34"/>
      <c r="AY24" s="34"/>
      <c r="AZ24" s="34"/>
    </row>
    <row r="25" spans="1:52" s="140" customFormat="1" ht="25">
      <c r="A25" s="16"/>
      <c r="B25" s="16"/>
      <c r="C25" s="16"/>
      <c r="D25" s="37"/>
      <c r="E25" s="37"/>
      <c r="F25" s="148" t="s">
        <v>83</v>
      </c>
      <c r="G25" s="192" t="s">
        <v>470</v>
      </c>
      <c r="H25" s="459" t="s">
        <v>620</v>
      </c>
      <c r="I25" s="588">
        <v>0.1</v>
      </c>
      <c r="J25" s="213"/>
      <c r="K25" s="214"/>
      <c r="L25" s="213"/>
      <c r="M25" s="215"/>
      <c r="N25" s="132"/>
      <c r="O25" s="215"/>
      <c r="P25" s="212"/>
      <c r="Q25" s="202"/>
      <c r="R25" s="202"/>
      <c r="S25" s="202"/>
      <c r="T25" s="478"/>
      <c r="U25" s="478"/>
      <c r="V25" s="202"/>
      <c r="W25" s="213"/>
      <c r="X25" s="213"/>
      <c r="Y25" s="202"/>
      <c r="Z25" s="213"/>
      <c r="AA25" s="219"/>
      <c r="AB25" s="202"/>
      <c r="AC25" s="212"/>
      <c r="AD25" s="202"/>
      <c r="AE25" s="34"/>
      <c r="AF25" s="34"/>
      <c r="AG25" s="34"/>
      <c r="AH25" s="34"/>
      <c r="AI25" s="34"/>
      <c r="AJ25" s="34"/>
      <c r="AK25" s="34"/>
      <c r="AL25" s="34"/>
      <c r="AM25" s="34"/>
      <c r="AN25" s="34"/>
      <c r="AO25" s="34"/>
      <c r="AP25" s="34"/>
      <c r="AQ25" s="34"/>
      <c r="AR25" s="34"/>
      <c r="AS25" s="34"/>
      <c r="AT25" s="34"/>
      <c r="AU25" s="34"/>
      <c r="AV25" s="34"/>
      <c r="AW25" s="34"/>
      <c r="AX25" s="34"/>
      <c r="AY25" s="34"/>
      <c r="AZ25" s="34"/>
    </row>
    <row r="26" spans="1:52" s="140" customFormat="1" ht="13">
      <c r="A26" s="16"/>
      <c r="B26" s="16"/>
      <c r="C26" s="16"/>
      <c r="D26" s="37"/>
      <c r="E26" s="37"/>
      <c r="F26" s="148" t="s">
        <v>84</v>
      </c>
      <c r="G26" s="192" t="s">
        <v>471</v>
      </c>
      <c r="H26" s="460" t="s">
        <v>624</v>
      </c>
      <c r="I26" s="588">
        <v>0.05</v>
      </c>
      <c r="J26" s="213">
        <f t="shared" ref="J26:J27" si="5">IF(I26="", K26, I26)</f>
        <v>0.05</v>
      </c>
      <c r="K26" s="214">
        <v>0.05</v>
      </c>
      <c r="L26" s="215">
        <v>0.05</v>
      </c>
      <c r="M26" s="215">
        <f t="shared" si="4"/>
        <v>0.05</v>
      </c>
      <c r="N26" s="132"/>
      <c r="O26" s="215">
        <f>IF(Dashboard!$L$7="Input LCR bank",J26,M26)</f>
        <v>0.05</v>
      </c>
      <c r="P26" s="212">
        <v>1</v>
      </c>
      <c r="Q26" s="202"/>
      <c r="R26" s="202"/>
      <c r="S26" s="202"/>
      <c r="T26" s="478"/>
      <c r="U26" s="478"/>
      <c r="V26" s="202"/>
      <c r="W26" s="213">
        <v>0.05</v>
      </c>
      <c r="X26" s="213">
        <v>0.05</v>
      </c>
      <c r="Y26" s="202"/>
      <c r="Z26" s="213">
        <v>0.05</v>
      </c>
      <c r="AA26" s="219">
        <v>0.05</v>
      </c>
      <c r="AB26" s="202"/>
      <c r="AC26" s="212"/>
      <c r="AD26" s="202"/>
      <c r="AE26" s="34"/>
      <c r="AF26" s="34"/>
      <c r="AG26" s="34"/>
      <c r="AH26" s="34"/>
      <c r="AI26" s="34"/>
      <c r="AJ26" s="34"/>
      <c r="AK26" s="34"/>
      <c r="AL26" s="34"/>
      <c r="AM26" s="34"/>
      <c r="AN26" s="34"/>
      <c r="AO26" s="34"/>
      <c r="AP26" s="34"/>
      <c r="AQ26" s="34"/>
      <c r="AR26" s="34"/>
      <c r="AS26" s="34"/>
      <c r="AT26" s="34"/>
      <c r="AU26" s="34"/>
    </row>
    <row r="27" spans="1:52" s="140" customFormat="1" ht="13">
      <c r="A27" s="16"/>
      <c r="B27" s="16"/>
      <c r="C27" s="16"/>
      <c r="D27" s="37"/>
      <c r="E27" s="37"/>
      <c r="F27" s="148" t="s">
        <v>85</v>
      </c>
      <c r="G27" s="192" t="s">
        <v>472</v>
      </c>
      <c r="H27" s="460" t="s">
        <v>625</v>
      </c>
      <c r="I27" s="588">
        <v>0.25</v>
      </c>
      <c r="J27" s="213">
        <f t="shared" si="5"/>
        <v>0.25</v>
      </c>
      <c r="K27" s="214">
        <v>0.25</v>
      </c>
      <c r="L27" s="215">
        <v>0.25</v>
      </c>
      <c r="M27" s="215">
        <f t="shared" si="4"/>
        <v>0.25</v>
      </c>
      <c r="N27" s="132"/>
      <c r="O27" s="215">
        <f>IF(Dashboard!$L$7="Input LCR bank",J27,M27)</f>
        <v>0.25</v>
      </c>
      <c r="P27" s="212">
        <v>1</v>
      </c>
      <c r="Q27" s="202"/>
      <c r="R27" s="202"/>
      <c r="S27" s="202"/>
      <c r="T27" s="478"/>
      <c r="U27" s="478"/>
      <c r="V27" s="202"/>
      <c r="W27" s="213">
        <v>0.25</v>
      </c>
      <c r="X27" s="213">
        <v>0.25</v>
      </c>
      <c r="Y27" s="202"/>
      <c r="Z27" s="213">
        <v>0.25</v>
      </c>
      <c r="AA27" s="216">
        <v>0.25</v>
      </c>
      <c r="AB27" s="202"/>
      <c r="AC27" s="212"/>
      <c r="AD27" s="202"/>
      <c r="AE27" s="34"/>
      <c r="AF27" s="34"/>
      <c r="AG27" s="34"/>
      <c r="AH27" s="34"/>
      <c r="AI27" s="34"/>
      <c r="AJ27" s="34"/>
      <c r="AK27" s="34"/>
      <c r="AL27" s="34"/>
      <c r="AM27" s="34"/>
      <c r="AN27" s="34"/>
      <c r="AO27" s="34"/>
      <c r="AP27" s="34"/>
      <c r="AQ27" s="34"/>
      <c r="AR27" s="34"/>
      <c r="AS27" s="34"/>
      <c r="AT27" s="34"/>
      <c r="AU27" s="34"/>
    </row>
    <row r="28" spans="1:52" s="34" customFormat="1" ht="26">
      <c r="A28" s="16"/>
      <c r="B28" s="16"/>
      <c r="C28" s="16"/>
      <c r="D28" s="16"/>
      <c r="E28" s="16"/>
      <c r="F28" s="148" t="s">
        <v>86</v>
      </c>
      <c r="G28" s="192" t="s">
        <v>473</v>
      </c>
      <c r="H28" s="461" t="s">
        <v>626</v>
      </c>
      <c r="I28" s="523"/>
      <c r="J28" s="213"/>
      <c r="K28" s="214"/>
      <c r="L28" s="215"/>
      <c r="M28" s="215"/>
      <c r="N28" s="132"/>
      <c r="O28" s="215">
        <f>IF(Dashboard!$L$7="Input LCR bank",J28,M28)</f>
        <v>0</v>
      </c>
      <c r="P28" s="212">
        <v>1</v>
      </c>
      <c r="Q28" s="202"/>
      <c r="R28" s="202"/>
      <c r="S28" s="202"/>
      <c r="T28" s="139"/>
      <c r="U28" s="139"/>
      <c r="V28" s="202"/>
      <c r="W28" s="213"/>
      <c r="X28" s="213"/>
      <c r="Y28" s="202"/>
      <c r="Z28" s="213"/>
      <c r="AA28" s="216"/>
      <c r="AB28" s="202"/>
      <c r="AC28" s="212"/>
      <c r="AD28" s="202"/>
    </row>
    <row r="29" spans="1:52" s="34" customFormat="1" ht="13">
      <c r="A29" s="16"/>
      <c r="B29" s="16"/>
      <c r="C29" s="16"/>
      <c r="D29" s="16"/>
      <c r="E29" s="16"/>
      <c r="F29" s="148" t="s">
        <v>87</v>
      </c>
      <c r="G29" s="192" t="s">
        <v>474</v>
      </c>
      <c r="H29" s="460" t="s">
        <v>271</v>
      </c>
      <c r="I29" s="192">
        <v>1</v>
      </c>
      <c r="J29" s="213">
        <f t="shared" si="3"/>
        <v>1</v>
      </c>
      <c r="K29" s="214">
        <v>1</v>
      </c>
      <c r="L29" s="215">
        <v>1</v>
      </c>
      <c r="M29" s="215">
        <v>1</v>
      </c>
      <c r="N29" s="132"/>
      <c r="O29" s="215">
        <f>IF(Dashboard!$L$7="Input LCR bank",J29,M29)</f>
        <v>1</v>
      </c>
      <c r="P29" s="212">
        <v>1</v>
      </c>
      <c r="Q29" s="202"/>
      <c r="R29" s="202"/>
      <c r="S29" s="202"/>
      <c r="T29" s="478"/>
      <c r="U29" s="475"/>
      <c r="V29" s="202"/>
      <c r="W29" s="213">
        <v>1</v>
      </c>
      <c r="X29" s="213">
        <v>1</v>
      </c>
      <c r="Y29" s="202"/>
      <c r="Z29" s="213">
        <v>1</v>
      </c>
      <c r="AA29" s="216">
        <v>1</v>
      </c>
      <c r="AB29" s="202"/>
      <c r="AC29" s="212"/>
      <c r="AD29" s="202"/>
    </row>
    <row r="30" spans="1:52" s="34" customFormat="1" ht="13">
      <c r="A30" s="16"/>
      <c r="B30" s="16"/>
      <c r="C30" s="16"/>
      <c r="D30" s="16"/>
      <c r="E30" s="16"/>
      <c r="F30" s="148" t="s">
        <v>88</v>
      </c>
      <c r="G30" s="192" t="s">
        <v>475</v>
      </c>
      <c r="H30" s="542" t="s">
        <v>565</v>
      </c>
      <c r="I30" s="192">
        <v>1</v>
      </c>
      <c r="J30" s="213">
        <f t="shared" ref="J30" si="6">IF(I30="", K30, I30)</f>
        <v>1</v>
      </c>
      <c r="K30" s="214">
        <v>1</v>
      </c>
      <c r="L30" s="215">
        <v>1</v>
      </c>
      <c r="M30" s="215">
        <f t="shared" ref="M30" si="7">MAX(MIN(L30, J30), K30)</f>
        <v>1</v>
      </c>
      <c r="N30" s="132"/>
      <c r="O30" s="215">
        <f>IF(Dashboard!$L$7="Input LCR bank",J30,M30)</f>
        <v>1</v>
      </c>
      <c r="P30" s="212">
        <v>1</v>
      </c>
      <c r="Q30" s="202"/>
      <c r="R30" s="202"/>
      <c r="S30" s="202"/>
      <c r="T30" s="478"/>
      <c r="U30" s="475"/>
      <c r="V30" s="202"/>
      <c r="W30" s="213">
        <v>1</v>
      </c>
      <c r="X30" s="213">
        <v>1</v>
      </c>
      <c r="Y30" s="202"/>
      <c r="Z30" s="213">
        <v>1</v>
      </c>
      <c r="AA30" s="216">
        <v>1</v>
      </c>
      <c r="AB30" s="202"/>
      <c r="AC30" s="212"/>
      <c r="AD30" s="202"/>
    </row>
    <row r="31" spans="1:52" s="34" customFormat="1" ht="13">
      <c r="A31" s="16"/>
      <c r="B31" s="16"/>
      <c r="C31" s="16"/>
      <c r="D31" s="16"/>
      <c r="E31" s="16"/>
      <c r="F31" s="148" t="s">
        <v>89</v>
      </c>
      <c r="G31" s="192" t="s">
        <v>476</v>
      </c>
      <c r="H31" s="460" t="s">
        <v>273</v>
      </c>
      <c r="I31" s="192">
        <v>0.2</v>
      </c>
      <c r="J31" s="213">
        <f t="shared" ref="J31:J32" si="8">IF(I31="", K31, I31)</f>
        <v>0.2</v>
      </c>
      <c r="K31" s="214">
        <v>0.2</v>
      </c>
      <c r="L31" s="215">
        <v>0.2</v>
      </c>
      <c r="M31" s="215">
        <f t="shared" ref="M31:M32" si="9">MAX(MIN(L31, J31), K31)</f>
        <v>0.2</v>
      </c>
      <c r="N31" s="132"/>
      <c r="O31" s="215">
        <f>IF(Dashboard!$L$7="Input LCR bank",J31,M31)</f>
        <v>0.2</v>
      </c>
      <c r="P31" s="212">
        <v>1</v>
      </c>
      <c r="Q31" s="202"/>
      <c r="R31" s="202"/>
      <c r="S31" s="202"/>
      <c r="T31" s="478"/>
      <c r="U31" s="475"/>
      <c r="V31" s="202"/>
      <c r="W31" s="213">
        <v>0.2</v>
      </c>
      <c r="X31" s="213">
        <v>0.2</v>
      </c>
      <c r="Y31" s="202"/>
      <c r="Z31" s="213">
        <v>0.2</v>
      </c>
      <c r="AA31" s="216">
        <v>0.2</v>
      </c>
      <c r="AB31" s="202"/>
      <c r="AC31" s="212"/>
      <c r="AD31" s="202"/>
    </row>
    <row r="32" spans="1:52" s="34" customFormat="1" ht="13">
      <c r="A32" s="16"/>
      <c r="B32" s="16"/>
      <c r="C32" s="16"/>
      <c r="D32" s="16"/>
      <c r="E32" s="16"/>
      <c r="F32" s="148" t="s">
        <v>461</v>
      </c>
      <c r="G32" s="192" t="s">
        <v>647</v>
      </c>
      <c r="H32" s="460" t="s">
        <v>274</v>
      </c>
      <c r="I32" s="192">
        <v>0.4</v>
      </c>
      <c r="J32" s="213">
        <f t="shared" si="8"/>
        <v>0.4</v>
      </c>
      <c r="K32" s="214">
        <v>0.4</v>
      </c>
      <c r="L32" s="215">
        <v>0.4</v>
      </c>
      <c r="M32" s="215">
        <f t="shared" si="9"/>
        <v>0.4</v>
      </c>
      <c r="N32" s="132"/>
      <c r="O32" s="215">
        <f>IF(Dashboard!$L$7="Input LCR bank",J32,M32)</f>
        <v>0.4</v>
      </c>
      <c r="P32" s="212">
        <v>1</v>
      </c>
      <c r="Q32" s="202"/>
      <c r="R32" s="202"/>
      <c r="S32" s="202"/>
      <c r="T32" s="478"/>
      <c r="U32" s="475"/>
      <c r="V32" s="202"/>
      <c r="W32" s="213">
        <v>0.4</v>
      </c>
      <c r="X32" s="213">
        <v>0.4</v>
      </c>
      <c r="Y32" s="202"/>
      <c r="Z32" s="213">
        <v>0.4</v>
      </c>
      <c r="AA32" s="216">
        <v>0.4</v>
      </c>
      <c r="AB32" s="202"/>
      <c r="AC32" s="212"/>
      <c r="AD32" s="202"/>
    </row>
    <row r="33" spans="1:52" s="34" customFormat="1" ht="15.5" customHeight="1">
      <c r="A33" s="16"/>
      <c r="B33" s="16"/>
      <c r="C33" s="16"/>
      <c r="D33" s="16"/>
      <c r="E33" s="16"/>
      <c r="F33" s="148" t="s">
        <v>90</v>
      </c>
      <c r="G33" s="192" t="s">
        <v>648</v>
      </c>
      <c r="H33" s="460" t="s">
        <v>275</v>
      </c>
      <c r="I33" s="192">
        <v>0.2</v>
      </c>
      <c r="J33" s="213">
        <f>IF(I33="", L33, I33)</f>
        <v>0.2</v>
      </c>
      <c r="K33" s="215">
        <v>0.2</v>
      </c>
      <c r="L33" s="214">
        <v>0.2</v>
      </c>
      <c r="M33" s="215">
        <f>MAX(MIN(L33, J33), K33)</f>
        <v>0.2</v>
      </c>
      <c r="N33" s="132"/>
      <c r="O33" s="215">
        <f>IF(Dashboard!$L$7="Input LCR bank",J33,M33)</f>
        <v>0.2</v>
      </c>
      <c r="P33" s="212">
        <v>1</v>
      </c>
      <c r="Q33" s="202"/>
      <c r="R33" s="202"/>
      <c r="S33" s="202"/>
      <c r="T33" s="478"/>
      <c r="U33" s="475"/>
      <c r="V33" s="202"/>
      <c r="W33" s="213">
        <v>0.2</v>
      </c>
      <c r="X33" s="213">
        <v>0.2</v>
      </c>
      <c r="Y33" s="202"/>
      <c r="Z33" s="213">
        <v>0.2</v>
      </c>
      <c r="AA33" s="216">
        <v>0.2</v>
      </c>
      <c r="AB33" s="202"/>
      <c r="AC33" s="212"/>
      <c r="AD33" s="202"/>
      <c r="AV33" s="140"/>
      <c r="AW33" s="140"/>
      <c r="AX33" s="140"/>
      <c r="AY33" s="140"/>
      <c r="AZ33" s="140"/>
    </row>
    <row r="34" spans="1:52" s="140" customFormat="1" ht="15.5" customHeight="1">
      <c r="A34" s="16"/>
      <c r="B34" s="16"/>
      <c r="C34" s="16"/>
      <c r="D34" s="37"/>
      <c r="E34" s="37"/>
      <c r="F34" s="148" t="s">
        <v>4</v>
      </c>
      <c r="G34" s="192" t="s">
        <v>649</v>
      </c>
      <c r="H34" s="460" t="s">
        <v>276</v>
      </c>
      <c r="I34" s="192">
        <v>0.4</v>
      </c>
      <c r="J34" s="213">
        <f t="shared" ref="J34" si="10">IF(I34="", K34, I34)</f>
        <v>0.4</v>
      </c>
      <c r="K34" s="214">
        <v>0.4</v>
      </c>
      <c r="L34" s="215">
        <v>0.4</v>
      </c>
      <c r="M34" s="215">
        <f t="shared" ref="M34" si="11">MAX(MIN(L34, J34), K34)</f>
        <v>0.4</v>
      </c>
      <c r="N34" s="132"/>
      <c r="O34" s="215">
        <f>IF(Dashboard!$L$7="Input LCR bank",J34,M34)</f>
        <v>0.4</v>
      </c>
      <c r="P34" s="212">
        <v>1</v>
      </c>
      <c r="Q34" s="202"/>
      <c r="R34" s="202"/>
      <c r="S34" s="202"/>
      <c r="T34" s="475"/>
      <c r="U34" s="475"/>
      <c r="V34" s="202"/>
      <c r="W34" s="213">
        <v>0.4</v>
      </c>
      <c r="X34" s="213">
        <v>0.4</v>
      </c>
      <c r="Y34" s="202"/>
      <c r="Z34" s="213">
        <v>0.4</v>
      </c>
      <c r="AA34" s="216">
        <v>0.4</v>
      </c>
      <c r="AB34" s="202"/>
      <c r="AC34" s="212"/>
      <c r="AD34" s="202"/>
      <c r="AE34" s="34"/>
      <c r="AF34" s="34"/>
      <c r="AG34" s="34"/>
      <c r="AH34" s="34"/>
      <c r="AI34" s="34"/>
      <c r="AJ34" s="34"/>
      <c r="AK34" s="34"/>
      <c r="AL34" s="34"/>
      <c r="AM34" s="34"/>
      <c r="AN34" s="34"/>
      <c r="AO34" s="34"/>
      <c r="AP34" s="34"/>
      <c r="AQ34" s="34"/>
      <c r="AR34" s="34"/>
      <c r="AS34" s="34"/>
      <c r="AT34" s="34"/>
      <c r="AU34" s="34"/>
      <c r="AV34" s="34"/>
      <c r="AW34" s="34"/>
      <c r="AX34" s="34"/>
      <c r="AY34" s="34"/>
      <c r="AZ34" s="34"/>
    </row>
    <row r="35" spans="1:52" s="34" customFormat="1" ht="13">
      <c r="A35" s="16"/>
      <c r="B35" s="16"/>
      <c r="C35" s="16"/>
      <c r="D35" s="16"/>
      <c r="E35" s="16"/>
      <c r="F35" s="148" t="s">
        <v>91</v>
      </c>
      <c r="G35" s="190">
        <v>1.2</v>
      </c>
      <c r="H35" s="18" t="s">
        <v>214</v>
      </c>
      <c r="I35" s="190"/>
      <c r="J35" s="134"/>
      <c r="K35" s="134"/>
      <c r="L35" s="134"/>
      <c r="M35" s="134"/>
      <c r="N35" s="132"/>
      <c r="O35" s="134"/>
      <c r="P35" s="135"/>
      <c r="Q35" s="202"/>
      <c r="R35" s="202"/>
      <c r="S35" s="202"/>
      <c r="T35" s="136"/>
      <c r="U35" s="136"/>
      <c r="V35" s="202"/>
      <c r="W35" s="136"/>
      <c r="X35" s="137"/>
      <c r="Y35" s="202"/>
      <c r="Z35" s="136"/>
      <c r="AA35" s="137"/>
      <c r="AB35" s="202"/>
      <c r="AC35" s="212"/>
      <c r="AD35" s="202"/>
    </row>
    <row r="36" spans="1:52" s="34" customFormat="1" ht="17.5" customHeight="1">
      <c r="A36" s="16"/>
      <c r="B36" s="16"/>
      <c r="C36" s="16"/>
      <c r="D36" s="16"/>
      <c r="E36" s="16"/>
      <c r="F36" s="148" t="s">
        <v>92</v>
      </c>
      <c r="G36" s="190" t="s">
        <v>477</v>
      </c>
      <c r="H36" s="524" t="s">
        <v>627</v>
      </c>
      <c r="I36" s="192">
        <v>1</v>
      </c>
      <c r="J36" s="213">
        <f t="shared" ref="J36:J37" si="12">IF(I36="", K36, I36)</f>
        <v>1</v>
      </c>
      <c r="K36" s="214">
        <v>1</v>
      </c>
      <c r="L36" s="215">
        <v>1</v>
      </c>
      <c r="M36" s="215">
        <f>MAX(MIN(L36, J36), K36)</f>
        <v>1</v>
      </c>
      <c r="N36" s="132"/>
      <c r="O36" s="215">
        <f>IF(Dashboard!$L$7="Input LCR bank",J36,M36)</f>
        <v>1</v>
      </c>
      <c r="P36" s="135"/>
      <c r="Q36" s="202"/>
      <c r="R36" s="202"/>
      <c r="S36" s="202"/>
      <c r="T36" s="475"/>
      <c r="U36" s="475"/>
      <c r="V36" s="202"/>
      <c r="W36" s="213">
        <v>1</v>
      </c>
      <c r="X36" s="213">
        <v>1</v>
      </c>
      <c r="Y36" s="202"/>
      <c r="Z36" s="213">
        <v>1</v>
      </c>
      <c r="AA36" s="213">
        <v>1</v>
      </c>
      <c r="AB36" s="202"/>
      <c r="AC36" s="212"/>
      <c r="AD36" s="202"/>
    </row>
    <row r="37" spans="1:52" s="34" customFormat="1" ht="16" customHeight="1">
      <c r="A37" s="16"/>
      <c r="B37" s="16"/>
      <c r="C37" s="16"/>
      <c r="D37" s="16"/>
      <c r="E37" s="16"/>
      <c r="F37" s="148" t="s">
        <v>93</v>
      </c>
      <c r="G37" s="190" t="s">
        <v>478</v>
      </c>
      <c r="H37" s="525" t="s">
        <v>226</v>
      </c>
      <c r="I37" s="192">
        <v>1</v>
      </c>
      <c r="J37" s="213">
        <f t="shared" si="12"/>
        <v>1</v>
      </c>
      <c r="K37" s="214">
        <v>1</v>
      </c>
      <c r="L37" s="215">
        <v>1</v>
      </c>
      <c r="M37" s="215">
        <f t="shared" ref="M37" si="13">MAX(MIN(L37, J37), K37)</f>
        <v>1</v>
      </c>
      <c r="N37" s="132"/>
      <c r="O37" s="215">
        <f>IF(Dashboard!$L$7="Input LCR bank",J37,M37)</f>
        <v>1</v>
      </c>
      <c r="P37" s="135"/>
      <c r="Q37" s="202"/>
      <c r="R37" s="202"/>
      <c r="S37" s="202"/>
      <c r="T37" s="475"/>
      <c r="U37" s="475"/>
      <c r="V37" s="202"/>
      <c r="W37" s="213">
        <v>1</v>
      </c>
      <c r="X37" s="213">
        <v>1</v>
      </c>
      <c r="Y37" s="202"/>
      <c r="Z37" s="213">
        <v>1</v>
      </c>
      <c r="AA37" s="213">
        <v>1</v>
      </c>
      <c r="AB37" s="202"/>
      <c r="AC37" s="212"/>
      <c r="AD37" s="202"/>
    </row>
    <row r="38" spans="1:52" s="34" customFormat="1" ht="13">
      <c r="A38" s="16"/>
      <c r="B38" s="16"/>
      <c r="C38" s="16"/>
      <c r="D38" s="16"/>
      <c r="E38" s="16"/>
      <c r="F38" s="148" t="s">
        <v>94</v>
      </c>
      <c r="G38" s="191" t="s">
        <v>403</v>
      </c>
      <c r="H38" s="462" t="s">
        <v>255</v>
      </c>
      <c r="I38" s="526"/>
      <c r="J38" s="139"/>
      <c r="K38" s="139"/>
      <c r="L38" s="139"/>
      <c r="M38" s="139"/>
      <c r="N38" s="132"/>
      <c r="O38" s="139"/>
      <c r="P38" s="135"/>
      <c r="Q38" s="202"/>
      <c r="S38" s="202"/>
      <c r="T38" s="136"/>
      <c r="U38" s="136"/>
      <c r="V38" s="202"/>
      <c r="W38" s="136"/>
      <c r="X38" s="136"/>
      <c r="Y38" s="202"/>
      <c r="Z38" s="136"/>
      <c r="AA38" s="136"/>
      <c r="AB38" s="202"/>
      <c r="AC38" s="212"/>
      <c r="AD38" s="202"/>
    </row>
    <row r="39" spans="1:52" s="34" customFormat="1" ht="25.5">
      <c r="A39" s="16"/>
      <c r="B39" s="16"/>
      <c r="C39" s="16"/>
      <c r="D39" s="16"/>
      <c r="E39" s="16"/>
      <c r="F39" s="148" t="s">
        <v>95</v>
      </c>
      <c r="G39" s="503" t="s">
        <v>479</v>
      </c>
      <c r="H39" s="535" t="s">
        <v>566</v>
      </c>
      <c r="I39" s="527"/>
      <c r="J39" s="139"/>
      <c r="K39" s="139"/>
      <c r="L39" s="139"/>
      <c r="M39" s="139"/>
      <c r="N39" s="132"/>
      <c r="O39" s="139"/>
      <c r="P39" s="135"/>
      <c r="Q39" s="202"/>
      <c r="R39" s="202"/>
      <c r="S39" s="202"/>
      <c r="T39" s="136"/>
      <c r="U39" s="136"/>
      <c r="V39" s="202"/>
      <c r="W39" s="136"/>
      <c r="X39" s="136"/>
      <c r="Y39" s="202"/>
      <c r="Z39" s="136"/>
      <c r="AA39" s="136"/>
      <c r="AB39" s="202"/>
      <c r="AC39" s="212"/>
      <c r="AD39" s="202"/>
    </row>
    <row r="40" spans="1:52" s="34" customFormat="1" ht="13">
      <c r="A40" s="16"/>
      <c r="B40" s="16"/>
      <c r="C40" s="16"/>
      <c r="D40" s="16"/>
      <c r="E40" s="16"/>
      <c r="F40" s="148" t="s">
        <v>96</v>
      </c>
      <c r="G40" s="192" t="s">
        <v>480</v>
      </c>
      <c r="H40" s="141" t="s">
        <v>437</v>
      </c>
      <c r="I40" s="192">
        <v>0</v>
      </c>
      <c r="J40" s="213">
        <v>0</v>
      </c>
      <c r="K40" s="214">
        <v>0</v>
      </c>
      <c r="L40" s="215">
        <v>1</v>
      </c>
      <c r="M40" s="215">
        <f t="shared" ref="M40:M45" si="14">MAX(MIN(L40, J40), K40)</f>
        <v>0</v>
      </c>
      <c r="N40" s="132"/>
      <c r="O40" s="215">
        <f>IF(Dashboard!$L$7="Input LCR bank",J40,M40)</f>
        <v>0</v>
      </c>
      <c r="P40" s="212"/>
      <c r="Q40" s="202"/>
      <c r="R40" s="202"/>
      <c r="S40" s="202"/>
      <c r="T40" s="475"/>
      <c r="U40" s="475"/>
      <c r="V40" s="202"/>
      <c r="W40" s="217">
        <v>0</v>
      </c>
      <c r="X40" s="217">
        <v>0</v>
      </c>
      <c r="Y40" s="202"/>
      <c r="Z40" s="217">
        <v>0</v>
      </c>
      <c r="AA40" s="217">
        <v>0</v>
      </c>
      <c r="AB40" s="202"/>
      <c r="AC40" s="212"/>
      <c r="AD40" s="202"/>
      <c r="AF40" s="140"/>
      <c r="AG40" s="140"/>
      <c r="AH40" s="140"/>
      <c r="AI40" s="140"/>
      <c r="AJ40" s="140"/>
      <c r="AK40" s="140"/>
      <c r="AL40" s="140"/>
    </row>
    <row r="41" spans="1:52" s="34" customFormat="1" ht="13">
      <c r="A41" s="16"/>
      <c r="B41" s="16"/>
      <c r="C41" s="16"/>
      <c r="D41" s="16"/>
      <c r="E41" s="16"/>
      <c r="F41" s="148" t="s">
        <v>97</v>
      </c>
      <c r="G41" s="503" t="s">
        <v>481</v>
      </c>
      <c r="H41" s="465" t="s">
        <v>438</v>
      </c>
      <c r="I41" s="192">
        <v>0.15</v>
      </c>
      <c r="J41" s="213">
        <v>0.15</v>
      </c>
      <c r="K41" s="214">
        <v>0.15</v>
      </c>
      <c r="L41" s="215">
        <v>1</v>
      </c>
      <c r="M41" s="215">
        <f t="shared" si="14"/>
        <v>0.15</v>
      </c>
      <c r="N41" s="132"/>
      <c r="O41" s="215">
        <f>IF(Dashboard!$L$7="Input LCR bank",J41,M41)</f>
        <v>0.15</v>
      </c>
      <c r="P41" s="212"/>
      <c r="Q41" s="202"/>
      <c r="R41" s="202"/>
      <c r="S41" s="202"/>
      <c r="T41" s="475"/>
      <c r="U41" s="475"/>
      <c r="V41" s="202"/>
      <c r="W41" s="217">
        <v>0.15</v>
      </c>
      <c r="X41" s="217">
        <v>0.15</v>
      </c>
      <c r="Y41" s="202"/>
      <c r="Z41" s="217">
        <v>0.15</v>
      </c>
      <c r="AA41" s="217">
        <v>0.15</v>
      </c>
      <c r="AB41" s="202"/>
      <c r="AC41" s="212"/>
      <c r="AD41" s="202"/>
      <c r="AJ41" s="140"/>
      <c r="AK41" s="140"/>
      <c r="AL41" s="140"/>
    </row>
    <row r="42" spans="1:52" s="34" customFormat="1" ht="37.5">
      <c r="A42" s="16"/>
      <c r="B42" s="16"/>
      <c r="C42" s="16"/>
      <c r="D42" s="16"/>
      <c r="E42" s="16"/>
      <c r="F42" s="148" t="s">
        <v>98</v>
      </c>
      <c r="G42" s="192" t="s">
        <v>482</v>
      </c>
      <c r="H42" s="470" t="s">
        <v>417</v>
      </c>
      <c r="I42" s="192">
        <v>0.25</v>
      </c>
      <c r="J42" s="213">
        <v>0.25</v>
      </c>
      <c r="K42" s="214">
        <v>0.25</v>
      </c>
      <c r="L42" s="214">
        <v>1</v>
      </c>
      <c r="M42" s="215">
        <f t="shared" ref="M42" si="15">MAX(MIN(L42, J42), K42)</f>
        <v>0.25</v>
      </c>
      <c r="N42" s="132"/>
      <c r="O42" s="215">
        <f>IF(Dashboard!$L$7="Input LCR bank",J42,M42)</f>
        <v>0.25</v>
      </c>
      <c r="P42" s="212"/>
      <c r="Q42" s="202"/>
      <c r="R42" s="202"/>
      <c r="S42" s="202"/>
      <c r="T42" s="475"/>
      <c r="U42" s="475"/>
      <c r="V42" s="202"/>
      <c r="W42" s="217">
        <v>0.25</v>
      </c>
      <c r="X42" s="217">
        <v>0.25</v>
      </c>
      <c r="Y42" s="202"/>
      <c r="Z42" s="217">
        <v>0.25</v>
      </c>
      <c r="AA42" s="217">
        <v>0.25</v>
      </c>
      <c r="AB42" s="202"/>
      <c r="AC42" s="212"/>
      <c r="AD42" s="202"/>
      <c r="AJ42" s="140"/>
      <c r="AK42" s="140"/>
      <c r="AL42" s="140"/>
    </row>
    <row r="43" spans="1:52" s="34" customFormat="1" ht="13">
      <c r="A43" s="16"/>
      <c r="B43" s="16"/>
      <c r="C43" s="16"/>
      <c r="D43" s="16"/>
      <c r="E43" s="16"/>
      <c r="F43" s="148" t="s">
        <v>99</v>
      </c>
      <c r="G43" s="503" t="s">
        <v>483</v>
      </c>
      <c r="H43" s="470" t="s">
        <v>628</v>
      </c>
      <c r="I43" s="192">
        <v>0.25</v>
      </c>
      <c r="J43" s="213">
        <v>0.25</v>
      </c>
      <c r="K43" s="214">
        <v>0.25</v>
      </c>
      <c r="L43" s="214">
        <v>1</v>
      </c>
      <c r="M43" s="215">
        <f t="shared" si="14"/>
        <v>0.25</v>
      </c>
      <c r="N43" s="132"/>
      <c r="O43" s="215">
        <f>IF(Dashboard!$L$7="Input LCR bank",J43,M43)</f>
        <v>0.25</v>
      </c>
      <c r="P43" s="212"/>
      <c r="Q43" s="202"/>
      <c r="R43" s="202"/>
      <c r="S43" s="202"/>
      <c r="T43" s="475"/>
      <c r="U43" s="475"/>
      <c r="V43" s="202"/>
      <c r="W43" s="217">
        <v>0.25</v>
      </c>
      <c r="X43" s="217">
        <v>0.25</v>
      </c>
      <c r="Y43" s="202"/>
      <c r="Z43" s="217">
        <v>0.25</v>
      </c>
      <c r="AA43" s="217">
        <v>0.25</v>
      </c>
      <c r="AB43" s="202"/>
      <c r="AC43" s="212"/>
      <c r="AD43" s="202"/>
      <c r="AI43" s="140"/>
    </row>
    <row r="44" spans="1:52" s="34" customFormat="1" ht="13">
      <c r="A44" s="16"/>
      <c r="B44" s="16"/>
      <c r="C44" s="16"/>
      <c r="D44" s="16"/>
      <c r="E44" s="16"/>
      <c r="F44" s="148" t="s">
        <v>5</v>
      </c>
      <c r="G44" s="192" t="s">
        <v>484</v>
      </c>
      <c r="H44" s="470" t="s">
        <v>629</v>
      </c>
      <c r="I44" s="192">
        <v>0.5</v>
      </c>
      <c r="J44" s="213">
        <v>0.5</v>
      </c>
      <c r="K44" s="214">
        <v>0.3</v>
      </c>
      <c r="L44" s="215">
        <v>1</v>
      </c>
      <c r="M44" s="215">
        <f t="shared" si="14"/>
        <v>0.5</v>
      </c>
      <c r="N44" s="132"/>
      <c r="O44" s="215">
        <f>IF(Dashboard!$L$7="Input LCR bank",J44,M44)</f>
        <v>0.5</v>
      </c>
      <c r="P44" s="212"/>
      <c r="Q44" s="202"/>
      <c r="R44" s="202"/>
      <c r="S44" s="202"/>
      <c r="T44" s="475"/>
      <c r="U44" s="475"/>
      <c r="V44" s="202"/>
      <c r="W44" s="217">
        <v>0.5</v>
      </c>
      <c r="X44" s="217">
        <v>0.5</v>
      </c>
      <c r="Y44" s="202"/>
      <c r="Z44" s="217">
        <v>0.5</v>
      </c>
      <c r="AA44" s="217">
        <v>0.5</v>
      </c>
      <c r="AB44" s="202"/>
      <c r="AC44" s="212"/>
      <c r="AD44" s="202"/>
      <c r="AI44" s="140"/>
      <c r="AJ44" s="140"/>
      <c r="AK44" s="140"/>
      <c r="AL44" s="140"/>
      <c r="AM44" s="140"/>
      <c r="AN44" s="140"/>
      <c r="AO44" s="140"/>
      <c r="AP44" s="140"/>
      <c r="AQ44" s="140"/>
      <c r="AR44" s="140"/>
      <c r="AS44" s="140"/>
    </row>
    <row r="45" spans="1:52" s="34" customFormat="1" ht="13">
      <c r="A45" s="16"/>
      <c r="B45" s="16"/>
      <c r="C45" s="16"/>
      <c r="D45" s="16"/>
      <c r="E45" s="16"/>
      <c r="F45" s="148" t="s">
        <v>100</v>
      </c>
      <c r="G45" s="503" t="s">
        <v>485</v>
      </c>
      <c r="H45" s="470" t="s">
        <v>439</v>
      </c>
      <c r="I45" s="192">
        <v>1</v>
      </c>
      <c r="J45" s="213">
        <v>1</v>
      </c>
      <c r="K45" s="214">
        <v>1</v>
      </c>
      <c r="L45" s="215">
        <v>1</v>
      </c>
      <c r="M45" s="215">
        <f t="shared" si="14"/>
        <v>1</v>
      </c>
      <c r="N45" s="132"/>
      <c r="O45" s="215">
        <f>IF(Dashboard!$L$7="Input LCR bank",J45,M45)</f>
        <v>1</v>
      </c>
      <c r="P45" s="212"/>
      <c r="Q45" s="202"/>
      <c r="R45" s="202"/>
      <c r="S45" s="202"/>
      <c r="T45" s="475"/>
      <c r="U45" s="475"/>
      <c r="V45" s="202"/>
      <c r="W45" s="217">
        <v>1</v>
      </c>
      <c r="X45" s="217">
        <v>1</v>
      </c>
      <c r="Y45" s="202"/>
      <c r="Z45" s="217">
        <v>1</v>
      </c>
      <c r="AA45" s="217">
        <v>1</v>
      </c>
      <c r="AB45" s="202"/>
      <c r="AC45" s="212"/>
      <c r="AD45" s="202"/>
      <c r="AM45" s="140"/>
      <c r="AN45" s="140"/>
      <c r="AO45" s="140"/>
      <c r="AP45" s="140"/>
      <c r="AQ45" s="140"/>
      <c r="AR45" s="140"/>
      <c r="AS45" s="140"/>
      <c r="AT45" s="140"/>
      <c r="AU45" s="140"/>
      <c r="AV45" s="140"/>
      <c r="AW45" s="140"/>
      <c r="AX45" s="140"/>
      <c r="AY45" s="140"/>
      <c r="AZ45" s="140"/>
    </row>
    <row r="46" spans="1:52" s="34" customFormat="1" ht="25.5">
      <c r="A46" s="16"/>
      <c r="B46" s="16"/>
      <c r="C46" s="16"/>
      <c r="D46" s="16"/>
      <c r="E46" s="16"/>
      <c r="F46" s="148" t="s">
        <v>101</v>
      </c>
      <c r="G46" s="192" t="s">
        <v>486</v>
      </c>
      <c r="H46" s="536" t="s">
        <v>567</v>
      </c>
      <c r="I46" s="523"/>
      <c r="J46" s="139"/>
      <c r="K46" s="139"/>
      <c r="L46" s="139"/>
      <c r="M46" s="139"/>
      <c r="N46" s="132"/>
      <c r="O46" s="139"/>
      <c r="P46" s="135"/>
      <c r="Q46" s="202"/>
      <c r="R46" s="202"/>
      <c r="S46" s="202"/>
      <c r="T46" s="136"/>
      <c r="U46" s="136"/>
      <c r="V46" s="202"/>
      <c r="W46" s="136"/>
      <c r="X46" s="136"/>
      <c r="Y46" s="202"/>
      <c r="Z46" s="136"/>
      <c r="AA46" s="136"/>
      <c r="AB46" s="202"/>
      <c r="AC46" s="212"/>
      <c r="AD46" s="202"/>
      <c r="AU46" s="140"/>
      <c r="AV46" s="140"/>
      <c r="AW46" s="140"/>
      <c r="AX46" s="140"/>
      <c r="AY46" s="140"/>
      <c r="AZ46" s="140"/>
    </row>
    <row r="47" spans="1:52" s="34" customFormat="1" ht="13">
      <c r="A47" s="16"/>
      <c r="B47" s="16"/>
      <c r="C47" s="16"/>
      <c r="D47" s="16"/>
      <c r="E47" s="16"/>
      <c r="F47" s="148" t="s">
        <v>102</v>
      </c>
      <c r="G47" s="503" t="s">
        <v>487</v>
      </c>
      <c r="H47" s="465" t="s">
        <v>437</v>
      </c>
      <c r="I47" s="192">
        <v>0</v>
      </c>
      <c r="J47" s="213">
        <v>0</v>
      </c>
      <c r="K47" s="214">
        <v>0</v>
      </c>
      <c r="L47" s="215">
        <v>0</v>
      </c>
      <c r="M47" s="215">
        <v>0</v>
      </c>
      <c r="N47" s="132"/>
      <c r="O47" s="215">
        <f>IF(Dashboard!$L$7="Input LCR bank",J47,M47)</f>
        <v>0</v>
      </c>
      <c r="P47" s="212"/>
      <c r="Q47" s="202"/>
      <c r="R47" s="202"/>
      <c r="S47" s="202"/>
      <c r="T47" s="475"/>
      <c r="U47" s="475"/>
      <c r="V47" s="202"/>
      <c r="W47" s="217">
        <v>0</v>
      </c>
      <c r="X47" s="217">
        <v>0</v>
      </c>
      <c r="Y47" s="202"/>
      <c r="Z47" s="217">
        <v>0</v>
      </c>
      <c r="AA47" s="217">
        <v>0</v>
      </c>
      <c r="AB47" s="202"/>
      <c r="AC47" s="212"/>
      <c r="AD47" s="202"/>
      <c r="AF47" s="140"/>
      <c r="AG47" s="140"/>
      <c r="AH47" s="140"/>
      <c r="AI47" s="140"/>
      <c r="AJ47" s="140"/>
      <c r="AK47" s="140"/>
      <c r="AL47" s="140"/>
      <c r="AM47" s="140"/>
      <c r="AN47" s="140"/>
      <c r="AO47" s="140"/>
      <c r="AP47" s="140"/>
      <c r="AQ47" s="140"/>
      <c r="AR47" s="140"/>
      <c r="AS47" s="140"/>
      <c r="AT47" s="140"/>
      <c r="AU47" s="140"/>
      <c r="AV47" s="140"/>
      <c r="AW47" s="140"/>
      <c r="AX47" s="140"/>
      <c r="AY47" s="140"/>
      <c r="AZ47" s="140"/>
    </row>
    <row r="48" spans="1:52" s="34" customFormat="1" ht="25.5">
      <c r="A48" s="16"/>
      <c r="B48" s="16"/>
      <c r="C48" s="16"/>
      <c r="D48" s="16"/>
      <c r="E48" s="16"/>
      <c r="F48" s="148" t="s">
        <v>103</v>
      </c>
      <c r="G48" s="192" t="s">
        <v>488</v>
      </c>
      <c r="H48" s="470" t="s">
        <v>567</v>
      </c>
      <c r="I48" s="192">
        <v>0</v>
      </c>
      <c r="J48" s="213">
        <v>0</v>
      </c>
      <c r="K48" s="214">
        <v>0</v>
      </c>
      <c r="L48" s="215">
        <v>0</v>
      </c>
      <c r="M48" s="215">
        <v>0</v>
      </c>
      <c r="N48" s="132"/>
      <c r="O48" s="215">
        <f>IF(Dashboard!$L$7="Input LCR bank",J48,M48)</f>
        <v>0</v>
      </c>
      <c r="P48" s="212"/>
      <c r="Q48" s="202"/>
      <c r="R48" s="202"/>
      <c r="S48" s="202"/>
      <c r="T48" s="475"/>
      <c r="U48" s="475"/>
      <c r="V48" s="202"/>
      <c r="W48" s="217">
        <v>0</v>
      </c>
      <c r="X48" s="217">
        <v>0</v>
      </c>
      <c r="Y48" s="202"/>
      <c r="Z48" s="217">
        <v>0</v>
      </c>
      <c r="AA48" s="217">
        <v>0</v>
      </c>
      <c r="AB48" s="202"/>
      <c r="AC48" s="212"/>
      <c r="AD48" s="202"/>
      <c r="AJ48" s="140"/>
      <c r="AK48" s="140"/>
      <c r="AL48" s="140"/>
      <c r="AM48" s="140"/>
      <c r="AN48" s="140"/>
      <c r="AO48" s="140"/>
      <c r="AP48" s="140"/>
      <c r="AQ48" s="140"/>
      <c r="AR48" s="140"/>
      <c r="AS48" s="140"/>
      <c r="AT48" s="140"/>
      <c r="AU48" s="140"/>
      <c r="AV48" s="140"/>
      <c r="AW48" s="140"/>
      <c r="AX48" s="140"/>
      <c r="AY48" s="140"/>
      <c r="AZ48" s="140"/>
    </row>
    <row r="49" spans="1:52" s="34" customFormat="1" ht="13">
      <c r="A49" s="16"/>
      <c r="B49" s="16"/>
      <c r="C49" s="16"/>
      <c r="D49" s="16"/>
      <c r="E49" s="16"/>
      <c r="F49" s="148" t="s">
        <v>104</v>
      </c>
      <c r="G49" s="503" t="s">
        <v>489</v>
      </c>
      <c r="H49" s="470" t="s">
        <v>628</v>
      </c>
      <c r="I49" s="192">
        <v>0</v>
      </c>
      <c r="J49" s="213">
        <v>0</v>
      </c>
      <c r="K49" s="214">
        <v>0</v>
      </c>
      <c r="L49" s="215">
        <v>0</v>
      </c>
      <c r="M49" s="215">
        <v>0</v>
      </c>
      <c r="N49" s="132"/>
      <c r="O49" s="215">
        <f>IF(Dashboard!$L$7="Input LCR bank",J49,M49)</f>
        <v>0</v>
      </c>
      <c r="P49" s="212"/>
      <c r="Q49" s="202"/>
      <c r="R49" s="202"/>
      <c r="S49" s="202"/>
      <c r="T49" s="475"/>
      <c r="U49" s="475"/>
      <c r="V49" s="202"/>
      <c r="W49" s="217">
        <v>0</v>
      </c>
      <c r="X49" s="217">
        <v>0</v>
      </c>
      <c r="Y49" s="202"/>
      <c r="Z49" s="217">
        <v>0</v>
      </c>
      <c r="AA49" s="217">
        <v>0</v>
      </c>
      <c r="AB49" s="202"/>
      <c r="AC49" s="212"/>
      <c r="AD49" s="202"/>
      <c r="AI49" s="140"/>
      <c r="AM49" s="140"/>
      <c r="AN49" s="140"/>
      <c r="AO49" s="140"/>
      <c r="AP49" s="140"/>
      <c r="AQ49" s="140"/>
      <c r="AR49" s="140"/>
      <c r="AS49" s="140"/>
      <c r="AT49" s="140"/>
      <c r="AU49" s="140"/>
      <c r="AV49" s="140"/>
      <c r="AW49" s="140"/>
      <c r="AX49" s="140"/>
      <c r="AY49" s="140"/>
      <c r="AZ49" s="140"/>
    </row>
    <row r="50" spans="1:52" s="34" customFormat="1" ht="13">
      <c r="A50" s="16"/>
      <c r="B50" s="16"/>
      <c r="C50" s="16"/>
      <c r="D50" s="16"/>
      <c r="E50" s="16"/>
      <c r="F50" s="148" t="s">
        <v>105</v>
      </c>
      <c r="G50" s="192" t="s">
        <v>490</v>
      </c>
      <c r="H50" s="470" t="s">
        <v>629</v>
      </c>
      <c r="I50" s="192">
        <v>0</v>
      </c>
      <c r="J50" s="213">
        <v>0</v>
      </c>
      <c r="K50" s="214">
        <v>0</v>
      </c>
      <c r="L50" s="215">
        <v>0</v>
      </c>
      <c r="M50" s="215">
        <v>0</v>
      </c>
      <c r="N50" s="132"/>
      <c r="O50" s="215">
        <f>IF(Dashboard!$L$7="Input LCR bank",J50,M50)</f>
        <v>0</v>
      </c>
      <c r="P50" s="212"/>
      <c r="Q50" s="202"/>
      <c r="R50" s="202"/>
      <c r="S50" s="202"/>
      <c r="T50" s="475"/>
      <c r="U50" s="475"/>
      <c r="V50" s="202"/>
      <c r="W50" s="217">
        <v>0</v>
      </c>
      <c r="X50" s="217">
        <v>0</v>
      </c>
      <c r="Y50" s="202"/>
      <c r="Z50" s="217">
        <v>0</v>
      </c>
      <c r="AA50" s="217">
        <v>0</v>
      </c>
      <c r="AB50" s="202"/>
      <c r="AC50" s="212"/>
      <c r="AD50" s="202"/>
      <c r="AI50" s="140"/>
      <c r="AJ50" s="140"/>
      <c r="AK50" s="140"/>
      <c r="AL50" s="140"/>
      <c r="AM50" s="140"/>
      <c r="AN50" s="140"/>
      <c r="AO50" s="140"/>
      <c r="AP50" s="140"/>
      <c r="AQ50" s="140"/>
      <c r="AR50" s="140"/>
      <c r="AS50" s="140"/>
      <c r="AT50" s="140"/>
      <c r="AU50" s="140"/>
      <c r="AV50" s="140"/>
      <c r="AW50" s="140"/>
      <c r="AX50" s="140"/>
      <c r="AY50" s="140"/>
      <c r="AZ50" s="140"/>
    </row>
    <row r="51" spans="1:52" s="34" customFormat="1" ht="13">
      <c r="A51" s="16"/>
      <c r="B51" s="16"/>
      <c r="C51" s="16"/>
      <c r="D51" s="16"/>
      <c r="E51" s="16"/>
      <c r="F51" s="148" t="s">
        <v>106</v>
      </c>
      <c r="G51" s="503" t="s">
        <v>491</v>
      </c>
      <c r="H51" s="470" t="s">
        <v>439</v>
      </c>
      <c r="I51" s="192">
        <v>0</v>
      </c>
      <c r="J51" s="213">
        <v>0</v>
      </c>
      <c r="K51" s="214">
        <v>0</v>
      </c>
      <c r="L51" s="215">
        <v>0</v>
      </c>
      <c r="M51" s="215">
        <v>0</v>
      </c>
      <c r="N51" s="132"/>
      <c r="O51" s="215">
        <f>IF(Dashboard!$L$7="Input LCR bank",J51,M51)</f>
        <v>0</v>
      </c>
      <c r="P51" s="212"/>
      <c r="Q51" s="202"/>
      <c r="R51" s="202"/>
      <c r="S51" s="202"/>
      <c r="T51" s="475"/>
      <c r="U51" s="475"/>
      <c r="V51" s="202"/>
      <c r="W51" s="217">
        <v>0</v>
      </c>
      <c r="X51" s="217">
        <v>0</v>
      </c>
      <c r="Y51" s="202"/>
      <c r="Z51" s="217">
        <v>0</v>
      </c>
      <c r="AA51" s="217">
        <v>0</v>
      </c>
      <c r="AB51" s="202"/>
      <c r="AC51" s="212"/>
      <c r="AD51" s="202"/>
      <c r="AM51" s="140"/>
      <c r="AN51" s="140"/>
      <c r="AO51" s="140"/>
      <c r="AP51" s="140"/>
      <c r="AQ51" s="140"/>
      <c r="AR51" s="140"/>
      <c r="AS51" s="140"/>
      <c r="AT51" s="140"/>
      <c r="AU51" s="140"/>
      <c r="AV51" s="140"/>
      <c r="AW51" s="140"/>
      <c r="AX51" s="140"/>
      <c r="AY51" s="140"/>
      <c r="AZ51" s="140"/>
    </row>
    <row r="52" spans="1:52" ht="13">
      <c r="F52" s="148" t="s">
        <v>107</v>
      </c>
      <c r="G52" s="190" t="s">
        <v>34</v>
      </c>
      <c r="H52" s="462" t="s">
        <v>630</v>
      </c>
      <c r="I52" s="190">
        <v>1</v>
      </c>
      <c r="J52" s="213">
        <f t="shared" ref="J52" si="16">IF(I52="", K52, I52)</f>
        <v>1</v>
      </c>
      <c r="K52" s="214">
        <v>1</v>
      </c>
      <c r="L52" s="215">
        <v>1</v>
      </c>
      <c r="M52" s="215">
        <f>MAX(MIN(L52, J52), K52)</f>
        <v>1</v>
      </c>
      <c r="N52" s="132"/>
      <c r="O52" s="215">
        <f>IF(Dashboard!$L$7="Input LCR bank",J52,M52)</f>
        <v>1</v>
      </c>
      <c r="P52" s="212">
        <v>1</v>
      </c>
      <c r="Q52" s="202"/>
      <c r="R52" s="202"/>
      <c r="S52" s="202"/>
      <c r="T52" s="476"/>
      <c r="U52" s="476"/>
      <c r="V52" s="202"/>
      <c r="W52" s="216">
        <v>1</v>
      </c>
      <c r="X52" s="216">
        <v>1</v>
      </c>
      <c r="Y52" s="202"/>
      <c r="Z52" s="216">
        <v>1</v>
      </c>
      <c r="AA52" s="216">
        <v>1</v>
      </c>
      <c r="AB52" s="202"/>
      <c r="AC52" s="212"/>
      <c r="AD52" s="202"/>
      <c r="AE52" s="34"/>
      <c r="AF52" s="34"/>
      <c r="AG52" s="34"/>
      <c r="AH52" s="34"/>
      <c r="AI52" s="34"/>
      <c r="AJ52" s="34"/>
    </row>
    <row r="53" spans="1:52" ht="13">
      <c r="F53" s="148" t="s">
        <v>108</v>
      </c>
      <c r="G53" s="190" t="s">
        <v>36</v>
      </c>
      <c r="H53" s="462" t="s">
        <v>631</v>
      </c>
      <c r="I53" s="190">
        <v>1</v>
      </c>
      <c r="J53" s="213">
        <f>IF(I53="", L53, I53)</f>
        <v>1</v>
      </c>
      <c r="K53" s="215">
        <v>0</v>
      </c>
      <c r="L53" s="214">
        <v>1</v>
      </c>
      <c r="M53" s="215">
        <f>MAX(MIN(L53, J53), K53)</f>
        <v>1</v>
      </c>
      <c r="N53" s="132"/>
      <c r="O53" s="215">
        <f>IF(Dashboard!$L$7="Input LCR bank",J53,M53)</f>
        <v>1</v>
      </c>
      <c r="P53" s="212">
        <v>1</v>
      </c>
      <c r="Q53" s="202"/>
      <c r="R53" s="202"/>
      <c r="S53" s="202"/>
      <c r="T53" s="476"/>
      <c r="U53" s="476"/>
      <c r="V53" s="202"/>
      <c r="W53" s="216">
        <v>1</v>
      </c>
      <c r="X53" s="216">
        <v>1</v>
      </c>
      <c r="Y53" s="202"/>
      <c r="Z53" s="216">
        <v>1</v>
      </c>
      <c r="AA53" s="216">
        <v>1</v>
      </c>
      <c r="AB53" s="202"/>
      <c r="AC53" s="212"/>
      <c r="AD53" s="202"/>
      <c r="AE53" s="34"/>
      <c r="AF53" s="34"/>
      <c r="AG53" s="34"/>
      <c r="AH53" s="34"/>
      <c r="AI53" s="34"/>
      <c r="AJ53" s="34"/>
      <c r="AK53" s="34"/>
      <c r="AL53" s="34"/>
    </row>
    <row r="54" spans="1:52" ht="13">
      <c r="F54" s="148" t="s">
        <v>6</v>
      </c>
      <c r="G54" s="190" t="s">
        <v>38</v>
      </c>
      <c r="H54" s="462" t="s">
        <v>215</v>
      </c>
      <c r="I54" s="190">
        <v>1</v>
      </c>
      <c r="J54" s="213">
        <f>IF(I54="", L54, I54)</f>
        <v>1</v>
      </c>
      <c r="K54" s="215">
        <v>0</v>
      </c>
      <c r="L54" s="214">
        <v>1</v>
      </c>
      <c r="M54" s="215">
        <f>MAX(MIN(L54, J54), K54)</f>
        <v>1</v>
      </c>
      <c r="N54" s="132"/>
      <c r="O54" s="215">
        <f>IF(Dashboard!$L$7="Input LCR bank",J54,M54)</f>
        <v>1</v>
      </c>
      <c r="P54" s="212">
        <v>1</v>
      </c>
      <c r="Q54" s="202"/>
      <c r="R54" s="202"/>
      <c r="S54" s="202"/>
      <c r="T54" s="476"/>
      <c r="U54" s="476"/>
      <c r="V54" s="202"/>
      <c r="W54" s="216">
        <v>1</v>
      </c>
      <c r="X54" s="216">
        <v>1</v>
      </c>
      <c r="Y54" s="202"/>
      <c r="Z54" s="216">
        <v>1</v>
      </c>
      <c r="AA54" s="216">
        <v>1</v>
      </c>
      <c r="AB54" s="202"/>
      <c r="AC54" s="212"/>
      <c r="AD54" s="202"/>
      <c r="AE54" s="34"/>
      <c r="AF54" s="34"/>
      <c r="AG54" s="34"/>
      <c r="AH54" s="34"/>
      <c r="AI54" s="34"/>
      <c r="AJ54" s="34"/>
      <c r="AK54" s="34"/>
      <c r="AL54" s="34"/>
    </row>
    <row r="55" spans="1:52" s="34" customFormat="1" ht="13">
      <c r="A55" s="16"/>
      <c r="B55" s="16"/>
      <c r="C55" s="16"/>
      <c r="D55" s="16"/>
      <c r="E55" s="16"/>
      <c r="F55" s="148" t="s">
        <v>109</v>
      </c>
      <c r="G55" s="190" t="s">
        <v>40</v>
      </c>
      <c r="H55" s="120" t="s">
        <v>216</v>
      </c>
      <c r="I55" s="190"/>
      <c r="J55" s="142"/>
      <c r="K55" s="142"/>
      <c r="L55" s="142"/>
      <c r="M55" s="142"/>
      <c r="N55" s="132"/>
      <c r="O55" s="142"/>
      <c r="P55" s="212"/>
      <c r="Q55" s="202"/>
      <c r="R55" s="202"/>
      <c r="S55" s="202"/>
      <c r="T55" s="136"/>
      <c r="U55" s="136"/>
      <c r="V55" s="202"/>
      <c r="W55" s="143"/>
      <c r="X55" s="143"/>
      <c r="Y55" s="202"/>
      <c r="Z55" s="143"/>
      <c r="AA55" s="143"/>
      <c r="AB55" s="202"/>
      <c r="AC55" s="220"/>
      <c r="AD55" s="202"/>
    </row>
    <row r="56" spans="1:52" s="34" customFormat="1" ht="26">
      <c r="A56" s="16"/>
      <c r="B56" s="16"/>
      <c r="C56" s="16"/>
      <c r="D56" s="16"/>
      <c r="E56" s="16"/>
      <c r="F56" s="148" t="s">
        <v>110</v>
      </c>
      <c r="G56" s="190">
        <v>2</v>
      </c>
      <c r="H56" s="354" t="s">
        <v>404</v>
      </c>
      <c r="I56" s="348" t="s">
        <v>278</v>
      </c>
      <c r="J56" s="111"/>
      <c r="K56" s="182" t="s">
        <v>19</v>
      </c>
      <c r="L56" s="182" t="s">
        <v>19</v>
      </c>
      <c r="M56" s="182" t="s">
        <v>19</v>
      </c>
      <c r="N56" s="132"/>
      <c r="O56" s="182"/>
      <c r="P56" s="108"/>
      <c r="Q56" s="202"/>
      <c r="R56" s="202"/>
      <c r="S56" s="202"/>
      <c r="T56" s="182"/>
      <c r="U56" s="182"/>
      <c r="V56" s="202"/>
      <c r="W56" s="182"/>
      <c r="X56" s="182"/>
      <c r="Y56" s="202"/>
      <c r="Z56" s="182"/>
      <c r="AA56" s="110"/>
      <c r="AB56" s="202"/>
      <c r="AC56" s="108"/>
      <c r="AD56" s="202"/>
    </row>
    <row r="57" spans="1:52" s="34" customFormat="1" ht="13">
      <c r="A57" s="16"/>
      <c r="B57" s="16"/>
      <c r="C57" s="16"/>
      <c r="D57" s="16"/>
      <c r="E57" s="16"/>
      <c r="F57" s="148" t="s">
        <v>111</v>
      </c>
      <c r="G57" s="190" t="s">
        <v>42</v>
      </c>
      <c r="H57" s="462" t="s">
        <v>672</v>
      </c>
      <c r="I57" s="190"/>
      <c r="J57" s="114"/>
      <c r="K57" s="183"/>
      <c r="L57" s="183"/>
      <c r="M57" s="183"/>
      <c r="N57" s="132"/>
      <c r="O57" s="183"/>
      <c r="P57" s="109"/>
      <c r="Q57" s="202"/>
      <c r="R57" s="202"/>
      <c r="S57" s="202"/>
      <c r="T57" s="183"/>
      <c r="U57" s="183"/>
      <c r="V57" s="202"/>
      <c r="W57" s="183"/>
      <c r="X57" s="183"/>
      <c r="Y57" s="202"/>
      <c r="Z57" s="183"/>
      <c r="AA57" s="113"/>
      <c r="AB57" s="202"/>
      <c r="AC57" s="109"/>
      <c r="AD57" s="202"/>
    </row>
    <row r="58" spans="1:52" s="34" customFormat="1" ht="13">
      <c r="A58" s="16"/>
      <c r="B58" s="16"/>
      <c r="C58" s="16"/>
      <c r="D58" s="16"/>
      <c r="E58" s="16"/>
      <c r="F58" s="148" t="s">
        <v>112</v>
      </c>
      <c r="G58" s="192" t="s">
        <v>492</v>
      </c>
      <c r="H58" s="460" t="s">
        <v>440</v>
      </c>
      <c r="I58" s="523"/>
      <c r="J58" s="144"/>
      <c r="K58" s="144"/>
      <c r="L58" s="144"/>
      <c r="M58" s="144"/>
      <c r="N58" s="132"/>
      <c r="O58" s="144"/>
      <c r="P58" s="221"/>
      <c r="Q58" s="202"/>
      <c r="R58" s="202"/>
      <c r="S58" s="202"/>
      <c r="T58" s="222"/>
      <c r="U58" s="222"/>
      <c r="V58" s="202"/>
      <c r="W58" s="222"/>
      <c r="X58" s="222"/>
      <c r="Y58" s="202"/>
      <c r="Z58" s="222"/>
      <c r="AA58" s="222"/>
      <c r="AB58" s="202"/>
      <c r="AC58" s="218"/>
      <c r="AD58" s="202"/>
    </row>
    <row r="59" spans="1:52" s="34" customFormat="1" ht="13">
      <c r="A59" s="16"/>
      <c r="B59" s="16"/>
      <c r="C59" s="16"/>
      <c r="D59" s="16"/>
      <c r="E59" s="16"/>
      <c r="F59" s="148" t="s">
        <v>113</v>
      </c>
      <c r="G59" s="192" t="s">
        <v>493</v>
      </c>
      <c r="H59" s="459" t="s">
        <v>217</v>
      </c>
      <c r="I59" s="192">
        <v>0</v>
      </c>
      <c r="J59" s="213">
        <f>IF(I59="", L59, I59)</f>
        <v>0</v>
      </c>
      <c r="K59" s="213">
        <v>0</v>
      </c>
      <c r="L59" s="214">
        <v>0</v>
      </c>
      <c r="M59" s="215">
        <f>MAX(MIN(L59, J59), K59)</f>
        <v>0</v>
      </c>
      <c r="N59" s="132"/>
      <c r="O59" s="215">
        <f>IF(Dashboard!$L$7="Input LCR bank",J59,M59)</f>
        <v>0</v>
      </c>
      <c r="P59" s="135"/>
      <c r="Q59" s="202"/>
      <c r="R59" s="202"/>
      <c r="S59" s="202"/>
      <c r="T59" s="475"/>
      <c r="U59" s="475"/>
      <c r="V59" s="202"/>
      <c r="W59" s="217">
        <v>0</v>
      </c>
      <c r="X59" s="217">
        <v>0</v>
      </c>
      <c r="Y59" s="202"/>
      <c r="Z59" s="217">
        <v>0</v>
      </c>
      <c r="AA59" s="217">
        <v>0</v>
      </c>
      <c r="AB59" s="202"/>
      <c r="AC59" s="212"/>
      <c r="AD59" s="202"/>
    </row>
    <row r="60" spans="1:52" s="34" customFormat="1" ht="13">
      <c r="A60" s="16"/>
      <c r="B60" s="16"/>
      <c r="C60" s="16"/>
      <c r="D60" s="16"/>
      <c r="E60" s="16"/>
      <c r="F60" s="148" t="s">
        <v>114</v>
      </c>
      <c r="G60" s="192" t="s">
        <v>494</v>
      </c>
      <c r="H60" s="459" t="s">
        <v>218</v>
      </c>
      <c r="I60" s="192">
        <v>0.15</v>
      </c>
      <c r="J60" s="213">
        <f>IF(I60="", L60, I60)</f>
        <v>0.15</v>
      </c>
      <c r="K60" s="213">
        <v>0.15</v>
      </c>
      <c r="L60" s="214">
        <v>0.15</v>
      </c>
      <c r="M60" s="215">
        <f>MAX(MIN(L60, J60), K60)</f>
        <v>0.15</v>
      </c>
      <c r="N60" s="132"/>
      <c r="O60" s="215">
        <f>IF(Dashboard!$L$7="Input LCR bank",J60,M60)</f>
        <v>0.15</v>
      </c>
      <c r="P60" s="135"/>
      <c r="Q60" s="202"/>
      <c r="R60" s="202"/>
      <c r="S60" s="202"/>
      <c r="T60" s="475"/>
      <c r="U60" s="475"/>
      <c r="V60" s="202"/>
      <c r="W60" s="217">
        <v>0.15</v>
      </c>
      <c r="X60" s="217">
        <v>0.15</v>
      </c>
      <c r="Y60" s="202"/>
      <c r="Z60" s="217">
        <v>0.15</v>
      </c>
      <c r="AA60" s="217">
        <v>0.15</v>
      </c>
      <c r="AB60" s="202"/>
      <c r="AC60" s="212"/>
      <c r="AD60" s="202"/>
    </row>
    <row r="61" spans="1:52" s="34" customFormat="1" ht="13">
      <c r="A61" s="16"/>
      <c r="B61" s="16"/>
      <c r="C61" s="16"/>
      <c r="D61" s="16"/>
      <c r="E61" s="16"/>
      <c r="F61" s="148" t="s">
        <v>115</v>
      </c>
      <c r="G61" s="192" t="s">
        <v>495</v>
      </c>
      <c r="H61" s="459" t="s">
        <v>443</v>
      </c>
      <c r="I61" s="192">
        <v>0.25</v>
      </c>
      <c r="J61" s="213">
        <f>IF(I61="", 0.3, I61)</f>
        <v>0.25</v>
      </c>
      <c r="K61" s="214">
        <v>0.25</v>
      </c>
      <c r="L61" s="214">
        <v>0.25</v>
      </c>
      <c r="M61" s="215">
        <f t="shared" ref="M61:M63" si="17">MAX(MIN(L61, J61), K61)</f>
        <v>0.25</v>
      </c>
      <c r="N61" s="132"/>
      <c r="O61" s="215">
        <f>IF(Dashboard!$L$7="Input LCR bank",J61,M61)</f>
        <v>0.25</v>
      </c>
      <c r="P61" s="218"/>
      <c r="Q61" s="87"/>
      <c r="R61" s="87"/>
      <c r="S61" s="87"/>
      <c r="T61" s="475"/>
      <c r="U61" s="475"/>
      <c r="V61" s="87"/>
      <c r="W61" s="217">
        <v>0.25</v>
      </c>
      <c r="X61" s="217">
        <v>0.25</v>
      </c>
      <c r="Y61" s="87"/>
      <c r="Z61" s="217">
        <v>0.25</v>
      </c>
      <c r="AA61" s="217">
        <v>0.25</v>
      </c>
      <c r="AB61" s="87"/>
      <c r="AC61" s="212"/>
      <c r="AD61" s="87"/>
      <c r="AI61" s="140"/>
    </row>
    <row r="62" spans="1:52" s="34" customFormat="1" ht="13">
      <c r="A62" s="16"/>
      <c r="B62" s="16"/>
      <c r="C62" s="16"/>
      <c r="D62" s="16"/>
      <c r="E62" s="16"/>
      <c r="F62" s="148" t="s">
        <v>116</v>
      </c>
      <c r="G62" s="192" t="s">
        <v>496</v>
      </c>
      <c r="H62" s="459" t="s">
        <v>444</v>
      </c>
      <c r="I62" s="192">
        <v>0.5</v>
      </c>
      <c r="J62" s="213">
        <f t="shared" ref="J62:J63" si="18">IF(I62="", L62, I62)</f>
        <v>0.5</v>
      </c>
      <c r="K62" s="213">
        <v>0.5</v>
      </c>
      <c r="L62" s="214">
        <v>0.5</v>
      </c>
      <c r="M62" s="215">
        <f t="shared" si="17"/>
        <v>0.5</v>
      </c>
      <c r="N62" s="132"/>
      <c r="O62" s="215">
        <f>IF(Dashboard!$L$7="Input LCR bank",J62,M62)</f>
        <v>0.5</v>
      </c>
      <c r="P62" s="218"/>
      <c r="Q62" s="202"/>
      <c r="R62" s="202"/>
      <c r="S62" s="202"/>
      <c r="T62" s="475"/>
      <c r="U62" s="475"/>
      <c r="V62" s="202"/>
      <c r="W62" s="217">
        <v>0.5</v>
      </c>
      <c r="X62" s="217">
        <v>0.5</v>
      </c>
      <c r="Y62" s="202"/>
      <c r="Z62" s="217">
        <v>0.5</v>
      </c>
      <c r="AA62" s="217">
        <v>0.5</v>
      </c>
      <c r="AB62" s="202"/>
      <c r="AC62" s="212"/>
      <c r="AD62" s="202"/>
      <c r="AI62" s="140"/>
    </row>
    <row r="63" spans="1:52" s="34" customFormat="1" ht="13">
      <c r="A63" s="16"/>
      <c r="B63" s="16"/>
      <c r="C63" s="16"/>
      <c r="D63" s="16"/>
      <c r="E63" s="16"/>
      <c r="F63" s="148" t="s">
        <v>117</v>
      </c>
      <c r="G63" s="192" t="s">
        <v>497</v>
      </c>
      <c r="H63" s="459" t="s">
        <v>442</v>
      </c>
      <c r="I63" s="541">
        <v>1</v>
      </c>
      <c r="J63" s="213">
        <f t="shared" si="18"/>
        <v>1</v>
      </c>
      <c r="K63" s="213">
        <v>0.5</v>
      </c>
      <c r="L63" s="214">
        <v>0.5</v>
      </c>
      <c r="M63" s="215">
        <f t="shared" si="17"/>
        <v>0.5</v>
      </c>
      <c r="N63" s="132"/>
      <c r="O63" s="215">
        <f>IF(Dashboard!$L$7="Input LCR bank",J63,M63)</f>
        <v>1</v>
      </c>
      <c r="P63" s="212"/>
      <c r="Q63" s="202"/>
      <c r="R63" s="202"/>
      <c r="S63" s="202"/>
      <c r="T63" s="475"/>
      <c r="U63" s="475"/>
      <c r="V63" s="202"/>
      <c r="W63" s="217">
        <v>0.5</v>
      </c>
      <c r="X63" s="217">
        <v>0.5</v>
      </c>
      <c r="Y63" s="202"/>
      <c r="Z63" s="217">
        <v>0.5</v>
      </c>
      <c r="AA63" s="217">
        <v>0.5</v>
      </c>
      <c r="AB63" s="202"/>
      <c r="AC63" s="212"/>
      <c r="AD63" s="202"/>
      <c r="AI63" s="140"/>
    </row>
    <row r="64" spans="1:52" s="34" customFormat="1" ht="13">
      <c r="A64" s="16"/>
      <c r="B64" s="16"/>
      <c r="C64" s="16"/>
      <c r="D64" s="16"/>
      <c r="E64" s="16"/>
      <c r="F64" s="148" t="s">
        <v>7</v>
      </c>
      <c r="G64" s="192" t="s">
        <v>498</v>
      </c>
      <c r="H64" s="460" t="s">
        <v>441</v>
      </c>
      <c r="I64" s="523"/>
      <c r="J64" s="139"/>
      <c r="K64" s="139"/>
      <c r="L64" s="139"/>
      <c r="M64" s="139"/>
      <c r="N64" s="132"/>
      <c r="O64" s="139"/>
      <c r="P64" s="135"/>
      <c r="Q64" s="202"/>
      <c r="R64" s="202"/>
      <c r="S64" s="202"/>
      <c r="T64" s="136"/>
      <c r="U64" s="136"/>
      <c r="V64" s="202"/>
      <c r="W64" s="136"/>
      <c r="X64" s="136"/>
      <c r="Y64" s="202"/>
      <c r="Z64" s="136"/>
      <c r="AA64" s="136"/>
      <c r="AB64" s="202"/>
      <c r="AC64" s="212"/>
      <c r="AD64" s="202"/>
      <c r="AI64" s="140"/>
    </row>
    <row r="65" spans="1:75" s="34" customFormat="1" ht="13">
      <c r="A65" s="16"/>
      <c r="B65" s="16"/>
      <c r="C65" s="16"/>
      <c r="D65" s="16"/>
      <c r="E65" s="16"/>
      <c r="F65" s="148" t="s">
        <v>118</v>
      </c>
      <c r="G65" s="192" t="s">
        <v>499</v>
      </c>
      <c r="H65" s="459" t="s">
        <v>217</v>
      </c>
      <c r="I65" s="192">
        <v>0</v>
      </c>
      <c r="J65" s="213">
        <f>IF(I65="", L65, I65)</f>
        <v>0</v>
      </c>
      <c r="K65" s="213">
        <v>0</v>
      </c>
      <c r="L65" s="214">
        <v>0</v>
      </c>
      <c r="M65" s="215">
        <f>MAX(MIN(L65, J65), K65)</f>
        <v>0</v>
      </c>
      <c r="N65" s="132"/>
      <c r="O65" s="215">
        <f>IF(Dashboard!$L$7="Input LCR bank",J65,M65)</f>
        <v>0</v>
      </c>
      <c r="P65" s="135"/>
      <c r="Q65" s="202"/>
      <c r="R65" s="202"/>
      <c r="S65" s="202"/>
      <c r="T65" s="475"/>
      <c r="U65" s="475"/>
      <c r="V65" s="202"/>
      <c r="W65" s="217">
        <v>0</v>
      </c>
      <c r="X65" s="217">
        <v>0</v>
      </c>
      <c r="Y65" s="202"/>
      <c r="Z65" s="217">
        <v>0</v>
      </c>
      <c r="AA65" s="217">
        <v>0</v>
      </c>
      <c r="AB65" s="202"/>
      <c r="AC65" s="212"/>
      <c r="AD65" s="202"/>
    </row>
    <row r="66" spans="1:75" s="34" customFormat="1" ht="13">
      <c r="A66" s="16"/>
      <c r="B66" s="16"/>
      <c r="C66" s="16"/>
      <c r="D66" s="16"/>
      <c r="E66" s="16"/>
      <c r="F66" s="148" t="s">
        <v>119</v>
      </c>
      <c r="G66" s="192" t="s">
        <v>500</v>
      </c>
      <c r="H66" s="459" t="s">
        <v>218</v>
      </c>
      <c r="I66" s="192">
        <v>0</v>
      </c>
      <c r="J66" s="213">
        <f>IF(I66="", L66, I66)</f>
        <v>0</v>
      </c>
      <c r="K66" s="213">
        <v>0</v>
      </c>
      <c r="L66" s="214">
        <v>0</v>
      </c>
      <c r="M66" s="215">
        <f t="shared" ref="M66" si="19">MAX(MIN(L66, J66), K66)</f>
        <v>0</v>
      </c>
      <c r="N66" s="132"/>
      <c r="O66" s="215">
        <f>IF(Dashboard!$L$7="Input LCR bank",J66,M66)</f>
        <v>0</v>
      </c>
      <c r="P66" s="135"/>
      <c r="Q66" s="202"/>
      <c r="R66" s="202"/>
      <c r="S66" s="202"/>
      <c r="T66" s="475"/>
      <c r="U66" s="475"/>
      <c r="V66" s="202"/>
      <c r="W66" s="217">
        <v>0</v>
      </c>
      <c r="X66" s="217">
        <v>0</v>
      </c>
      <c r="Y66" s="202"/>
      <c r="Z66" s="217">
        <v>0</v>
      </c>
      <c r="AA66" s="217">
        <v>0</v>
      </c>
      <c r="AB66" s="202"/>
      <c r="AC66" s="212"/>
      <c r="AD66" s="202"/>
      <c r="AI66" s="140"/>
      <c r="AJ66" s="140"/>
      <c r="AL66" s="140"/>
      <c r="AM66" s="140"/>
      <c r="AN66" s="140"/>
      <c r="AO66" s="140"/>
    </row>
    <row r="67" spans="1:75" s="34" customFormat="1" ht="13">
      <c r="A67" s="16"/>
      <c r="B67" s="16"/>
      <c r="C67" s="16"/>
      <c r="D67" s="16"/>
      <c r="E67" s="16"/>
      <c r="F67" s="148" t="s">
        <v>120</v>
      </c>
      <c r="G67" s="192" t="s">
        <v>501</v>
      </c>
      <c r="H67" s="459" t="s">
        <v>443</v>
      </c>
      <c r="I67" s="192">
        <v>0</v>
      </c>
      <c r="J67" s="213">
        <f t="shared" ref="J67:J69" si="20">IF(I67="", L67, I67)</f>
        <v>0</v>
      </c>
      <c r="K67" s="213">
        <v>0</v>
      </c>
      <c r="L67" s="214">
        <v>0</v>
      </c>
      <c r="M67" s="215">
        <f t="shared" ref="M67:M69" si="21">MAX(MIN(L67, J67), K67)</f>
        <v>0</v>
      </c>
      <c r="N67" s="132"/>
      <c r="O67" s="215">
        <f>IF(Dashboard!$L$7="Input LCR bank",J67,M67)</f>
        <v>0</v>
      </c>
      <c r="P67" s="218"/>
      <c r="Q67" s="202"/>
      <c r="R67" s="202"/>
      <c r="S67" s="202"/>
      <c r="T67" s="475"/>
      <c r="U67" s="475"/>
      <c r="V67" s="202"/>
      <c r="W67" s="217">
        <v>0</v>
      </c>
      <c r="X67" s="217">
        <v>0</v>
      </c>
      <c r="Y67" s="202"/>
      <c r="Z67" s="217">
        <v>0</v>
      </c>
      <c r="AA67" s="217">
        <v>0</v>
      </c>
      <c r="AB67" s="202"/>
      <c r="AC67" s="212"/>
      <c r="AD67" s="202"/>
      <c r="AJ67" s="140"/>
      <c r="AK67" s="140"/>
      <c r="AL67" s="140"/>
      <c r="AM67" s="140"/>
      <c r="AN67" s="140"/>
      <c r="AO67" s="140"/>
      <c r="AV67" s="140"/>
      <c r="AW67" s="140"/>
    </row>
    <row r="68" spans="1:75" s="140" customFormat="1" ht="13">
      <c r="A68" s="37"/>
      <c r="B68" s="37"/>
      <c r="C68" s="37"/>
      <c r="D68" s="37"/>
      <c r="E68" s="37"/>
      <c r="F68" s="148" t="s">
        <v>121</v>
      </c>
      <c r="G68" s="192" t="s">
        <v>502</v>
      </c>
      <c r="H68" s="459" t="s">
        <v>444</v>
      </c>
      <c r="I68" s="192">
        <v>0</v>
      </c>
      <c r="J68" s="213">
        <f t="shared" si="20"/>
        <v>0</v>
      </c>
      <c r="K68" s="213">
        <v>0</v>
      </c>
      <c r="L68" s="214">
        <v>0</v>
      </c>
      <c r="M68" s="215">
        <f t="shared" si="21"/>
        <v>0</v>
      </c>
      <c r="N68" s="132"/>
      <c r="O68" s="215">
        <f>IF(Dashboard!$L$7="Input LCR bank",J68,M68)</f>
        <v>0</v>
      </c>
      <c r="P68" s="218"/>
      <c r="Q68" s="202"/>
      <c r="R68" s="202"/>
      <c r="S68" s="202"/>
      <c r="T68" s="475"/>
      <c r="U68" s="475"/>
      <c r="V68" s="202"/>
      <c r="W68" s="217">
        <v>0</v>
      </c>
      <c r="X68" s="217">
        <v>0</v>
      </c>
      <c r="Y68" s="202"/>
      <c r="Z68" s="217">
        <v>0</v>
      </c>
      <c r="AA68" s="217">
        <v>0</v>
      </c>
      <c r="AB68" s="202"/>
      <c r="AC68" s="212"/>
      <c r="AD68" s="202"/>
      <c r="AE68" s="34"/>
      <c r="AF68" s="34"/>
      <c r="AG68" s="34"/>
      <c r="AH68" s="34"/>
      <c r="AI68" s="34"/>
      <c r="AL68" s="34"/>
      <c r="AP68" s="34"/>
      <c r="AQ68" s="34"/>
      <c r="AR68" s="34"/>
      <c r="AS68" s="34"/>
      <c r="AT68" s="34"/>
      <c r="AU68" s="34"/>
      <c r="AV68" s="34"/>
      <c r="AW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row>
    <row r="69" spans="1:75" s="34" customFormat="1" ht="13">
      <c r="A69" s="16"/>
      <c r="B69" s="16"/>
      <c r="C69" s="16"/>
      <c r="D69" s="16"/>
      <c r="E69" s="16"/>
      <c r="F69" s="148" t="s">
        <v>122</v>
      </c>
      <c r="G69" s="192" t="s">
        <v>503</v>
      </c>
      <c r="H69" s="459" t="s">
        <v>442</v>
      </c>
      <c r="I69" s="192">
        <v>0</v>
      </c>
      <c r="J69" s="213">
        <f t="shared" si="20"/>
        <v>0</v>
      </c>
      <c r="K69" s="213">
        <v>0</v>
      </c>
      <c r="L69" s="214">
        <v>0</v>
      </c>
      <c r="M69" s="215">
        <f t="shared" si="21"/>
        <v>0</v>
      </c>
      <c r="N69" s="132"/>
      <c r="O69" s="215">
        <f>IF(Dashboard!$L$7="Input LCR bank",J69,M69)</f>
        <v>0</v>
      </c>
      <c r="P69" s="218"/>
      <c r="Q69" s="202"/>
      <c r="R69" s="202"/>
      <c r="S69" s="202"/>
      <c r="T69" s="475"/>
      <c r="U69" s="475"/>
      <c r="V69" s="202"/>
      <c r="W69" s="217">
        <v>0</v>
      </c>
      <c r="X69" s="217">
        <v>0</v>
      </c>
      <c r="Y69" s="202"/>
      <c r="Z69" s="217">
        <v>0</v>
      </c>
      <c r="AA69" s="217">
        <v>0</v>
      </c>
      <c r="AB69" s="202"/>
      <c r="AC69" s="212"/>
      <c r="AD69" s="202"/>
    </row>
    <row r="70" spans="1:75" s="34" customFormat="1" ht="13">
      <c r="A70" s="16"/>
      <c r="B70" s="16"/>
      <c r="C70" s="16"/>
      <c r="D70" s="16"/>
      <c r="E70" s="16"/>
      <c r="F70" s="148" t="s">
        <v>123</v>
      </c>
      <c r="G70" s="190" t="s">
        <v>46</v>
      </c>
      <c r="H70" s="462" t="s">
        <v>219</v>
      </c>
      <c r="I70" s="523"/>
      <c r="J70" s="213"/>
      <c r="K70" s="213"/>
      <c r="L70" s="214"/>
      <c r="M70" s="215"/>
      <c r="N70" s="132"/>
      <c r="O70" s="359"/>
      <c r="P70" s="218"/>
      <c r="Q70" s="202"/>
      <c r="R70" s="202"/>
      <c r="S70" s="202"/>
      <c r="T70" s="217"/>
      <c r="U70" s="217"/>
      <c r="V70" s="202"/>
      <c r="W70" s="217"/>
      <c r="X70" s="217"/>
      <c r="Y70" s="202"/>
      <c r="Z70" s="217"/>
      <c r="AA70" s="217"/>
      <c r="AB70" s="202"/>
      <c r="AC70" s="212"/>
      <c r="AD70" s="202"/>
    </row>
    <row r="71" spans="1:75" s="34" customFormat="1" ht="13">
      <c r="A71" s="16"/>
      <c r="B71" s="16"/>
      <c r="C71" s="16"/>
      <c r="D71" s="16"/>
      <c r="E71" s="16"/>
      <c r="F71" s="148" t="s">
        <v>124</v>
      </c>
      <c r="G71" s="192" t="s">
        <v>504</v>
      </c>
      <c r="H71" s="460" t="s">
        <v>387</v>
      </c>
      <c r="I71" s="192">
        <v>0.5</v>
      </c>
      <c r="J71" s="213">
        <f>IF(I71="", L71, I71)</f>
        <v>0.5</v>
      </c>
      <c r="K71" s="215">
        <v>0.5</v>
      </c>
      <c r="L71" s="214">
        <v>0.5</v>
      </c>
      <c r="M71" s="215">
        <f t="shared" ref="M71:M82" si="22">MAX(MIN(L71, J71), K71)</f>
        <v>0.5</v>
      </c>
      <c r="N71" s="132"/>
      <c r="O71" s="215">
        <f>IF(Dashboard!$L$7="Input LCR bank",J71,M71)</f>
        <v>0.5</v>
      </c>
      <c r="P71" s="218">
        <v>1</v>
      </c>
      <c r="Q71" s="202"/>
      <c r="R71" s="202"/>
      <c r="S71" s="202"/>
      <c r="T71" s="475"/>
      <c r="U71" s="475"/>
      <c r="V71" s="202"/>
      <c r="W71" s="213">
        <v>0.5</v>
      </c>
      <c r="X71" s="213">
        <v>0.5</v>
      </c>
      <c r="Y71" s="202"/>
      <c r="Z71" s="213">
        <v>0.5</v>
      </c>
      <c r="AA71" s="215">
        <v>0.5</v>
      </c>
      <c r="AB71" s="202"/>
      <c r="AC71" s="212"/>
      <c r="AD71" s="202"/>
      <c r="AP71" s="140"/>
      <c r="AQ71" s="140"/>
    </row>
    <row r="72" spans="1:75" s="34" customFormat="1" ht="13">
      <c r="A72" s="16"/>
      <c r="B72" s="16"/>
      <c r="C72" s="16"/>
      <c r="D72" s="16"/>
      <c r="E72" s="16"/>
      <c r="F72" s="148" t="s">
        <v>125</v>
      </c>
      <c r="G72" s="192" t="s">
        <v>505</v>
      </c>
      <c r="H72" s="459" t="s">
        <v>384</v>
      </c>
      <c r="I72" s="192">
        <v>0.5</v>
      </c>
      <c r="J72" s="213">
        <f t="shared" ref="J72:J81" si="23">IF(I72="", L72, I72)</f>
        <v>0.5</v>
      </c>
      <c r="K72" s="215">
        <v>0.5</v>
      </c>
      <c r="L72" s="214">
        <v>0.5</v>
      </c>
      <c r="M72" s="215">
        <f t="shared" si="22"/>
        <v>0.5</v>
      </c>
      <c r="N72" s="132"/>
      <c r="O72" s="215">
        <f>IF(Dashboard!$L$7="Input LCR bank",J72,M72)</f>
        <v>0.5</v>
      </c>
      <c r="P72" s="218">
        <v>1</v>
      </c>
      <c r="Q72" s="202"/>
      <c r="R72" s="202"/>
      <c r="S72" s="202"/>
      <c r="T72" s="475"/>
      <c r="U72" s="475"/>
      <c r="V72" s="202"/>
      <c r="W72" s="213">
        <v>0.5</v>
      </c>
      <c r="X72" s="213">
        <v>0.5</v>
      </c>
      <c r="Y72" s="202"/>
      <c r="Z72" s="213">
        <v>0.5</v>
      </c>
      <c r="AA72" s="215">
        <v>0.5</v>
      </c>
      <c r="AB72" s="202"/>
      <c r="AC72" s="212"/>
      <c r="AD72" s="202"/>
      <c r="AP72" s="140"/>
      <c r="AQ72" s="140"/>
    </row>
    <row r="73" spans="1:75" s="34" customFormat="1" ht="13">
      <c r="A73" s="16"/>
      <c r="B73" s="16"/>
      <c r="C73" s="16"/>
      <c r="D73" s="16"/>
      <c r="E73" s="16"/>
      <c r="F73" s="148" t="s">
        <v>126</v>
      </c>
      <c r="G73" s="192" t="s">
        <v>506</v>
      </c>
      <c r="H73" s="460" t="s">
        <v>385</v>
      </c>
      <c r="I73" s="192">
        <v>0.5</v>
      </c>
      <c r="J73" s="213">
        <f t="shared" si="23"/>
        <v>0.5</v>
      </c>
      <c r="K73" s="214">
        <v>0.5</v>
      </c>
      <c r="L73" s="214">
        <v>0.5</v>
      </c>
      <c r="M73" s="215">
        <f t="shared" si="22"/>
        <v>0.5</v>
      </c>
      <c r="N73" s="132"/>
      <c r="O73" s="215">
        <f>IF(Dashboard!$L$7="Input LCR bank",J73,M73)</f>
        <v>0.5</v>
      </c>
      <c r="P73" s="218">
        <v>1</v>
      </c>
      <c r="Q73" s="202"/>
      <c r="R73" s="202"/>
      <c r="S73" s="202"/>
      <c r="T73" s="475"/>
      <c r="U73" s="475"/>
      <c r="V73" s="202"/>
      <c r="W73" s="213">
        <v>0.5</v>
      </c>
      <c r="X73" s="213">
        <v>0.5</v>
      </c>
      <c r="Y73" s="202"/>
      <c r="Z73" s="213">
        <v>0.5</v>
      </c>
      <c r="AA73" s="213">
        <v>0.5</v>
      </c>
      <c r="AB73" s="202"/>
      <c r="AC73" s="212"/>
      <c r="AD73" s="202"/>
      <c r="AP73" s="140"/>
      <c r="AQ73" s="140"/>
    </row>
    <row r="74" spans="1:75" s="34" customFormat="1" ht="13">
      <c r="A74" s="16"/>
      <c r="B74" s="16"/>
      <c r="C74" s="16"/>
      <c r="D74" s="16"/>
      <c r="E74" s="16"/>
      <c r="F74" s="148" t="s">
        <v>8</v>
      </c>
      <c r="G74" s="192" t="s">
        <v>507</v>
      </c>
      <c r="H74" s="470" t="s">
        <v>386</v>
      </c>
      <c r="I74" s="192">
        <v>1</v>
      </c>
      <c r="J74" s="213">
        <f t="shared" si="23"/>
        <v>1</v>
      </c>
      <c r="K74" s="215">
        <v>1</v>
      </c>
      <c r="L74" s="214">
        <v>1</v>
      </c>
      <c r="M74" s="215">
        <f t="shared" si="22"/>
        <v>1</v>
      </c>
      <c r="N74" s="132"/>
      <c r="O74" s="215">
        <f>IF(Dashboard!$L$7="Input LCR bank",J74,M74)</f>
        <v>1</v>
      </c>
      <c r="P74" s="218">
        <v>1</v>
      </c>
      <c r="Q74" s="202"/>
      <c r="R74" s="202"/>
      <c r="S74" s="202"/>
      <c r="T74" s="475"/>
      <c r="U74" s="475"/>
      <c r="V74" s="202"/>
      <c r="W74" s="213">
        <v>1</v>
      </c>
      <c r="X74" s="213">
        <v>1</v>
      </c>
      <c r="Y74" s="202"/>
      <c r="Z74" s="213">
        <v>1</v>
      </c>
      <c r="AA74" s="213">
        <v>1</v>
      </c>
      <c r="AB74" s="202"/>
      <c r="AC74" s="212"/>
      <c r="AD74" s="202"/>
    </row>
    <row r="75" spans="1:75" s="34" customFormat="1" ht="13">
      <c r="A75" s="16"/>
      <c r="B75" s="16"/>
      <c r="C75" s="16"/>
      <c r="D75" s="16"/>
      <c r="E75" s="16"/>
      <c r="F75" s="148" t="s">
        <v>127</v>
      </c>
      <c r="G75" s="192" t="s">
        <v>508</v>
      </c>
      <c r="H75" s="472" t="s">
        <v>388</v>
      </c>
      <c r="I75" s="192">
        <v>1</v>
      </c>
      <c r="J75" s="213">
        <f t="shared" ref="J75" si="24">IF(I75="", L75, I75)</f>
        <v>1</v>
      </c>
      <c r="K75" s="215">
        <v>1</v>
      </c>
      <c r="L75" s="214">
        <v>1</v>
      </c>
      <c r="M75" s="215">
        <f t="shared" ref="M75:M77" si="25">MAX(MIN(L75, J75), K75)</f>
        <v>1</v>
      </c>
      <c r="N75" s="132"/>
      <c r="O75" s="215">
        <f>IF(Dashboard!$L$7="Input LCR bank",J75,M75)</f>
        <v>1</v>
      </c>
      <c r="P75" s="218">
        <v>1</v>
      </c>
      <c r="Q75" s="202"/>
      <c r="R75" s="202"/>
      <c r="S75" s="202"/>
      <c r="T75" s="475"/>
      <c r="U75" s="475"/>
      <c r="V75" s="202"/>
      <c r="W75" s="213">
        <v>1</v>
      </c>
      <c r="X75" s="213">
        <v>1</v>
      </c>
      <c r="Y75" s="202"/>
      <c r="Z75" s="213">
        <v>1</v>
      </c>
      <c r="AA75" s="213">
        <v>1</v>
      </c>
      <c r="AB75" s="202"/>
      <c r="AC75" s="212"/>
      <c r="AD75" s="202"/>
      <c r="AR75" s="140"/>
    </row>
    <row r="76" spans="1:75" s="34" customFormat="1" ht="13">
      <c r="A76" s="16"/>
      <c r="B76" s="16"/>
      <c r="C76" s="16"/>
      <c r="D76" s="16"/>
      <c r="E76" s="16"/>
      <c r="F76" s="148" t="s">
        <v>128</v>
      </c>
      <c r="G76" s="192" t="s">
        <v>509</v>
      </c>
      <c r="H76" s="470" t="s">
        <v>418</v>
      </c>
      <c r="I76" s="192">
        <v>0.5</v>
      </c>
      <c r="J76" s="213">
        <f>IF(I76="", 0.5, I76)</f>
        <v>0.5</v>
      </c>
      <c r="K76" s="214">
        <v>0.5</v>
      </c>
      <c r="L76" s="214">
        <v>0.5</v>
      </c>
      <c r="M76" s="215">
        <f t="shared" ref="M76" si="26">MAX(MIN(L76, J76), K76)</f>
        <v>0.5</v>
      </c>
      <c r="N76" s="132"/>
      <c r="O76" s="215">
        <f>IF(Dashboard!$L$7="Input LCR bank",J76,M76)</f>
        <v>0.5</v>
      </c>
      <c r="P76" s="218">
        <v>1</v>
      </c>
      <c r="Q76" s="202"/>
      <c r="R76" s="202"/>
      <c r="S76" s="202"/>
      <c r="T76" s="475"/>
      <c r="U76" s="475"/>
      <c r="V76" s="202"/>
      <c r="W76" s="213">
        <v>0.5</v>
      </c>
      <c r="X76" s="213">
        <v>0.5</v>
      </c>
      <c r="Y76" s="202"/>
      <c r="Z76" s="213">
        <v>0.5</v>
      </c>
      <c r="AA76" s="213">
        <v>0.5</v>
      </c>
      <c r="AB76" s="202"/>
      <c r="AC76" s="212"/>
      <c r="AD76" s="202"/>
      <c r="AR76" s="140"/>
    </row>
    <row r="77" spans="1:75" s="34" customFormat="1" ht="13">
      <c r="A77" s="16"/>
      <c r="B77" s="16"/>
      <c r="C77" s="16"/>
      <c r="D77" s="16"/>
      <c r="E77" s="16"/>
      <c r="F77" s="148" t="s">
        <v>129</v>
      </c>
      <c r="G77" s="192" t="s">
        <v>510</v>
      </c>
      <c r="H77" s="470" t="s">
        <v>419</v>
      </c>
      <c r="I77" s="192">
        <v>0.5</v>
      </c>
      <c r="J77" s="213">
        <f>IF(I77="", 0.5, I77)</f>
        <v>0.5</v>
      </c>
      <c r="K77" s="214">
        <v>0.5</v>
      </c>
      <c r="L77" s="214">
        <v>0.5</v>
      </c>
      <c r="M77" s="215">
        <f t="shared" si="25"/>
        <v>0.5</v>
      </c>
      <c r="N77" s="132"/>
      <c r="O77" s="215">
        <f>IF(Dashboard!$L$7="Input LCR bank",J77,M77)</f>
        <v>0.5</v>
      </c>
      <c r="P77" s="218">
        <v>1</v>
      </c>
      <c r="Q77" s="202"/>
      <c r="R77" s="202"/>
      <c r="S77" s="202"/>
      <c r="T77" s="475"/>
      <c r="U77" s="475"/>
      <c r="V77" s="202"/>
      <c r="W77" s="213">
        <v>0.5</v>
      </c>
      <c r="X77" s="213">
        <v>0.5</v>
      </c>
      <c r="Y77" s="202"/>
      <c r="Z77" s="213">
        <v>0.5</v>
      </c>
      <c r="AA77" s="213">
        <v>0.5</v>
      </c>
      <c r="AB77" s="202"/>
      <c r="AC77" s="212"/>
      <c r="AD77" s="202"/>
      <c r="AR77" s="140"/>
      <c r="AS77" s="140"/>
    </row>
    <row r="78" spans="1:75" s="34" customFormat="1" ht="13">
      <c r="A78" s="16"/>
      <c r="B78" s="16"/>
      <c r="C78" s="16"/>
      <c r="D78" s="16"/>
      <c r="E78" s="16"/>
      <c r="F78" s="148" t="s">
        <v>130</v>
      </c>
      <c r="G78" s="190" t="s">
        <v>47</v>
      </c>
      <c r="H78" s="468" t="s">
        <v>630</v>
      </c>
      <c r="I78" s="190">
        <v>1</v>
      </c>
      <c r="J78" s="213">
        <f>IF(I78="", L78, I78)</f>
        <v>1</v>
      </c>
      <c r="K78" s="215">
        <v>1</v>
      </c>
      <c r="L78" s="214">
        <v>1</v>
      </c>
      <c r="M78" s="215">
        <f t="shared" si="22"/>
        <v>1</v>
      </c>
      <c r="N78" s="132"/>
      <c r="O78" s="215">
        <f>IF(Dashboard!$L$7="Input LCR bank",J78,M78)</f>
        <v>1</v>
      </c>
      <c r="P78" s="218">
        <v>1</v>
      </c>
      <c r="Q78" s="202"/>
      <c r="R78" s="202"/>
      <c r="S78" s="202"/>
      <c r="T78" s="475"/>
      <c r="U78" s="475"/>
      <c r="V78" s="202"/>
      <c r="W78" s="213">
        <v>1</v>
      </c>
      <c r="X78" s="213">
        <v>1</v>
      </c>
      <c r="Y78" s="202"/>
      <c r="Z78" s="213">
        <v>1</v>
      </c>
      <c r="AA78" s="213">
        <v>1</v>
      </c>
      <c r="AB78" s="202"/>
      <c r="AC78" s="212"/>
      <c r="AD78" s="202"/>
      <c r="AR78" s="140"/>
      <c r="AS78" s="140"/>
      <c r="AT78" s="140"/>
      <c r="AU78" s="140"/>
    </row>
    <row r="79" spans="1:75" s="34" customFormat="1" ht="13">
      <c r="A79" s="16"/>
      <c r="B79" s="16"/>
      <c r="C79" s="16"/>
      <c r="D79" s="16"/>
      <c r="E79" s="16"/>
      <c r="F79" s="148" t="s">
        <v>131</v>
      </c>
      <c r="G79" s="190" t="s">
        <v>48</v>
      </c>
      <c r="H79" s="468" t="s">
        <v>650</v>
      </c>
      <c r="I79" s="190">
        <v>1</v>
      </c>
      <c r="J79" s="213">
        <f t="shared" si="23"/>
        <v>1</v>
      </c>
      <c r="K79" s="215">
        <v>1</v>
      </c>
      <c r="L79" s="214">
        <v>1</v>
      </c>
      <c r="M79" s="215">
        <f t="shared" si="22"/>
        <v>1</v>
      </c>
      <c r="N79" s="132"/>
      <c r="O79" s="215">
        <f>IF(Dashboard!$L$7="Input LCR bank",J79,M79)</f>
        <v>1</v>
      </c>
      <c r="P79" s="218">
        <v>1</v>
      </c>
      <c r="Q79" s="202"/>
      <c r="R79" s="202"/>
      <c r="S79" s="202"/>
      <c r="T79" s="475"/>
      <c r="U79" s="475"/>
      <c r="V79" s="202"/>
      <c r="W79" s="213">
        <v>1</v>
      </c>
      <c r="X79" s="213">
        <v>1</v>
      </c>
      <c r="Y79" s="202"/>
      <c r="Z79" s="213">
        <v>1</v>
      </c>
      <c r="AA79" s="213">
        <v>1</v>
      </c>
      <c r="AB79" s="202"/>
      <c r="AC79" s="212"/>
      <c r="AD79" s="202"/>
      <c r="AR79" s="140"/>
      <c r="AS79" s="140"/>
      <c r="AT79" s="140"/>
      <c r="AU79" s="140"/>
    </row>
    <row r="80" spans="1:75" s="34" customFormat="1" ht="13">
      <c r="A80" s="16"/>
      <c r="B80" s="16"/>
      <c r="C80" s="16"/>
      <c r="D80" s="16"/>
      <c r="E80" s="16"/>
      <c r="F80" s="148" t="s">
        <v>132</v>
      </c>
      <c r="G80" s="190" t="s">
        <v>49</v>
      </c>
      <c r="H80" s="468" t="s">
        <v>651</v>
      </c>
      <c r="I80" s="523"/>
      <c r="J80" s="213"/>
      <c r="K80" s="215"/>
      <c r="L80" s="214"/>
      <c r="M80" s="215"/>
      <c r="N80" s="132"/>
      <c r="O80" s="359"/>
      <c r="P80" s="218"/>
      <c r="Q80" s="202"/>
      <c r="R80" s="202"/>
      <c r="S80" s="202"/>
      <c r="T80" s="139"/>
      <c r="U80" s="139"/>
      <c r="V80" s="202"/>
      <c r="W80" s="213"/>
      <c r="X80" s="213"/>
      <c r="Y80" s="202"/>
      <c r="Z80" s="213"/>
      <c r="AA80" s="213"/>
      <c r="AB80" s="202"/>
      <c r="AC80" s="212"/>
      <c r="AD80" s="202"/>
      <c r="AS80" s="140"/>
      <c r="AT80" s="140"/>
      <c r="AU80" s="140"/>
    </row>
    <row r="81" spans="1:47" s="34" customFormat="1" ht="13">
      <c r="A81" s="16"/>
      <c r="B81" s="16"/>
      <c r="C81" s="16"/>
      <c r="D81" s="16"/>
      <c r="E81" s="16"/>
      <c r="F81" s="148" t="s">
        <v>133</v>
      </c>
      <c r="G81" s="192" t="s">
        <v>511</v>
      </c>
      <c r="H81" s="460" t="s">
        <v>652</v>
      </c>
      <c r="I81" s="192">
        <v>1</v>
      </c>
      <c r="J81" s="213">
        <f t="shared" si="23"/>
        <v>1</v>
      </c>
      <c r="K81" s="215">
        <v>1</v>
      </c>
      <c r="L81" s="214">
        <v>1</v>
      </c>
      <c r="M81" s="215">
        <f t="shared" si="22"/>
        <v>1</v>
      </c>
      <c r="N81" s="132"/>
      <c r="O81" s="215">
        <f>IF(Dashboard!$L$7="Input LCR bank",J81,M81)</f>
        <v>1</v>
      </c>
      <c r="P81" s="218"/>
      <c r="Q81" s="202"/>
      <c r="R81" s="202"/>
      <c r="S81" s="202"/>
      <c r="T81" s="475"/>
      <c r="U81" s="475"/>
      <c r="V81" s="202"/>
      <c r="W81" s="213">
        <v>1</v>
      </c>
      <c r="X81" s="213">
        <v>1</v>
      </c>
      <c r="Y81" s="202"/>
      <c r="Z81" s="213">
        <v>1</v>
      </c>
      <c r="AA81" s="213">
        <v>1</v>
      </c>
      <c r="AB81" s="202"/>
      <c r="AC81" s="212"/>
      <c r="AD81" s="202"/>
      <c r="AS81" s="140"/>
      <c r="AT81" s="140"/>
      <c r="AU81" s="140"/>
    </row>
    <row r="82" spans="1:47" s="34" customFormat="1" ht="13">
      <c r="A82" s="16"/>
      <c r="B82" s="16"/>
      <c r="C82" s="16"/>
      <c r="D82" s="16"/>
      <c r="E82" s="16"/>
      <c r="F82" s="148" t="s">
        <v>134</v>
      </c>
      <c r="G82" s="192" t="s">
        <v>512</v>
      </c>
      <c r="H82" s="460" t="s">
        <v>653</v>
      </c>
      <c r="I82" s="192">
        <v>0</v>
      </c>
      <c r="J82" s="213">
        <f>IF(I82="", L82, I82)</f>
        <v>0</v>
      </c>
      <c r="K82" s="213">
        <v>0</v>
      </c>
      <c r="L82" s="214">
        <v>0</v>
      </c>
      <c r="M82" s="215">
        <f t="shared" si="22"/>
        <v>0</v>
      </c>
      <c r="N82" s="132"/>
      <c r="O82" s="215">
        <f>IF(Dashboard!$L$7="Input LCR bank",J82,M82)</f>
        <v>0</v>
      </c>
      <c r="P82" s="218"/>
      <c r="Q82" s="202"/>
      <c r="R82" s="202"/>
      <c r="S82" s="202"/>
      <c r="T82" s="475"/>
      <c r="U82" s="475"/>
      <c r="V82" s="202"/>
      <c r="W82" s="213">
        <v>0</v>
      </c>
      <c r="X82" s="213">
        <v>0</v>
      </c>
      <c r="Y82" s="202"/>
      <c r="Z82" s="213">
        <v>0</v>
      </c>
      <c r="AA82" s="213">
        <v>0</v>
      </c>
      <c r="AB82" s="202"/>
      <c r="AC82" s="212"/>
      <c r="AD82" s="202"/>
      <c r="AT82" s="140"/>
      <c r="AU82" s="140"/>
    </row>
    <row r="83" spans="1:47" s="34" customFormat="1" ht="13">
      <c r="A83" s="16"/>
      <c r="B83" s="16"/>
      <c r="C83" s="16"/>
      <c r="D83" s="16"/>
      <c r="E83" s="16"/>
      <c r="F83" s="148" t="s">
        <v>135</v>
      </c>
      <c r="G83" s="190" t="s">
        <v>50</v>
      </c>
      <c r="H83" s="120" t="s">
        <v>220</v>
      </c>
      <c r="I83" s="528">
        <v>0.5</v>
      </c>
      <c r="J83" s="213">
        <f>IF(I83="", L83, I83)</f>
        <v>0.5</v>
      </c>
      <c r="K83" s="215">
        <v>0</v>
      </c>
      <c r="L83" s="214">
        <v>1</v>
      </c>
      <c r="M83" s="215">
        <f>MAX(MIN(L83, J83), K83)</f>
        <v>0.5</v>
      </c>
      <c r="N83" s="132"/>
      <c r="O83" s="215">
        <f>IF(Dashboard!$L$7="Input LCR bank",J83,M83)</f>
        <v>0.5</v>
      </c>
      <c r="P83" s="218">
        <v>1</v>
      </c>
      <c r="Q83" s="202"/>
      <c r="R83" s="202"/>
      <c r="S83" s="202"/>
      <c r="T83" s="475"/>
      <c r="U83" s="475"/>
      <c r="V83" s="223"/>
      <c r="W83" s="215">
        <v>1</v>
      </c>
      <c r="X83" s="215">
        <v>1</v>
      </c>
      <c r="Y83" s="223"/>
      <c r="Z83" s="215">
        <v>1</v>
      </c>
      <c r="AA83" s="215">
        <v>1</v>
      </c>
      <c r="AB83" s="202"/>
      <c r="AC83" s="212"/>
      <c r="AD83" s="202"/>
    </row>
    <row r="84" spans="1:47" s="34" customFormat="1" ht="13">
      <c r="A84" s="16"/>
      <c r="B84" s="16"/>
      <c r="C84" s="16"/>
      <c r="D84" s="16"/>
      <c r="E84" s="16"/>
      <c r="F84" s="148" t="s">
        <v>9</v>
      </c>
      <c r="G84" s="190" t="s">
        <v>51</v>
      </c>
      <c r="H84" s="120" t="s">
        <v>221</v>
      </c>
      <c r="I84" s="529"/>
      <c r="J84" s="139"/>
      <c r="K84" s="139"/>
      <c r="L84" s="139"/>
      <c r="M84" s="139"/>
      <c r="N84" s="132"/>
      <c r="O84" s="139"/>
      <c r="P84" s="135"/>
      <c r="Q84" s="202"/>
      <c r="R84" s="202"/>
      <c r="S84" s="202"/>
      <c r="T84" s="136"/>
      <c r="U84" s="136"/>
      <c r="V84" s="202"/>
      <c r="W84" s="136"/>
      <c r="X84" s="136"/>
      <c r="Y84" s="202"/>
      <c r="Z84" s="136"/>
      <c r="AA84" s="136"/>
      <c r="AB84" s="202"/>
      <c r="AC84" s="212"/>
      <c r="AD84" s="202"/>
    </row>
    <row r="85" spans="1:47" s="34" customFormat="1" ht="13">
      <c r="A85" s="16"/>
      <c r="B85" s="16"/>
      <c r="C85" s="16"/>
      <c r="D85" s="16"/>
      <c r="E85" s="16"/>
      <c r="F85" s="148" t="s">
        <v>136</v>
      </c>
      <c r="G85" s="190" t="s">
        <v>52</v>
      </c>
      <c r="H85" s="272" t="s">
        <v>368</v>
      </c>
      <c r="I85" s="529"/>
      <c r="J85" s="139"/>
      <c r="K85" s="139"/>
      <c r="L85" s="139"/>
      <c r="M85" s="139"/>
      <c r="N85" s="132"/>
      <c r="O85" s="139"/>
      <c r="P85" s="135"/>
      <c r="Q85" s="202"/>
      <c r="R85" s="202"/>
      <c r="S85" s="202"/>
      <c r="T85" s="136"/>
      <c r="U85" s="136"/>
      <c r="V85" s="202"/>
      <c r="W85" s="136"/>
      <c r="X85" s="136"/>
      <c r="Y85" s="202"/>
      <c r="Z85" s="136"/>
      <c r="AA85" s="136"/>
      <c r="AB85" s="202"/>
      <c r="AC85" s="212"/>
      <c r="AD85" s="202"/>
    </row>
    <row r="86" spans="1:47" s="34" customFormat="1" ht="13">
      <c r="A86" s="16"/>
      <c r="B86" s="16"/>
      <c r="C86" s="16"/>
      <c r="D86" s="16"/>
      <c r="E86" s="16"/>
      <c r="F86" s="148" t="s">
        <v>137</v>
      </c>
      <c r="G86" s="190" t="s">
        <v>53</v>
      </c>
      <c r="H86" s="145" t="s">
        <v>268</v>
      </c>
      <c r="I86" s="530"/>
      <c r="J86" s="146"/>
      <c r="K86" s="146"/>
      <c r="L86" s="146"/>
      <c r="M86" s="146"/>
      <c r="N86" s="132"/>
      <c r="O86" s="146"/>
      <c r="P86" s="135"/>
      <c r="Q86" s="202"/>
      <c r="R86" s="202"/>
      <c r="S86" s="202"/>
      <c r="T86" s="136"/>
      <c r="U86" s="136"/>
      <c r="V86" s="202"/>
      <c r="W86" s="136"/>
      <c r="X86" s="136"/>
      <c r="Y86" s="202"/>
      <c r="Z86" s="136"/>
      <c r="AA86" s="147"/>
      <c r="AB86" s="202"/>
      <c r="AC86" s="212"/>
      <c r="AD86" s="202"/>
    </row>
    <row r="87" spans="1:47" s="34" customFormat="1" ht="26">
      <c r="A87" s="16"/>
      <c r="B87" s="16"/>
      <c r="C87" s="16"/>
      <c r="D87" s="16"/>
      <c r="E87" s="16"/>
      <c r="F87" s="148" t="s">
        <v>138</v>
      </c>
      <c r="G87" s="190">
        <v>3</v>
      </c>
      <c r="H87" s="355" t="s">
        <v>54</v>
      </c>
      <c r="I87" s="348" t="s">
        <v>278</v>
      </c>
      <c r="J87" s="111"/>
      <c r="K87" s="182" t="s">
        <v>19</v>
      </c>
      <c r="L87" s="182" t="s">
        <v>19</v>
      </c>
      <c r="M87" s="182" t="s">
        <v>19</v>
      </c>
      <c r="N87" s="132"/>
      <c r="O87" s="182"/>
      <c r="P87" s="108"/>
      <c r="Q87" s="202"/>
      <c r="R87" s="202"/>
      <c r="S87" s="202"/>
      <c r="T87" s="110"/>
      <c r="U87" s="110"/>
      <c r="V87" s="202"/>
      <c r="W87" s="110"/>
      <c r="X87" s="110"/>
      <c r="Y87" s="202"/>
      <c r="Z87" s="110"/>
      <c r="AA87" s="112"/>
      <c r="AB87" s="202"/>
      <c r="AC87" s="108"/>
      <c r="AD87" s="202"/>
    </row>
    <row r="88" spans="1:47" s="34" customFormat="1" ht="14.25" customHeight="1">
      <c r="A88" s="16"/>
      <c r="B88" s="16"/>
      <c r="C88" s="16"/>
      <c r="D88" s="16"/>
      <c r="E88" s="16"/>
      <c r="F88" s="148" t="s">
        <v>139</v>
      </c>
      <c r="G88" s="190" t="s">
        <v>55</v>
      </c>
      <c r="H88" s="468" t="s">
        <v>222</v>
      </c>
      <c r="I88" s="192">
        <v>1</v>
      </c>
      <c r="J88" s="224">
        <f>IF(I88="", L88, I88)</f>
        <v>1</v>
      </c>
      <c r="K88" s="225">
        <v>1</v>
      </c>
      <c r="L88" s="226">
        <v>1</v>
      </c>
      <c r="M88" s="225">
        <f t="shared" ref="M88:M89" si="27">MAX(MIN(L88, J88), K88)</f>
        <v>1</v>
      </c>
      <c r="N88" s="132"/>
      <c r="O88" s="215">
        <f>IF(Dashboard!$L$7="Input LCR bank",J88,M88)</f>
        <v>1</v>
      </c>
      <c r="P88" s="218"/>
      <c r="Q88" s="202"/>
      <c r="R88" s="202"/>
      <c r="S88" s="202"/>
      <c r="T88" s="476"/>
      <c r="U88" s="476"/>
      <c r="V88" s="202"/>
      <c r="W88" s="216">
        <v>1</v>
      </c>
      <c r="X88" s="216">
        <v>1</v>
      </c>
      <c r="Y88" s="202"/>
      <c r="Z88" s="216">
        <v>1</v>
      </c>
      <c r="AA88" s="224">
        <v>1</v>
      </c>
      <c r="AB88" s="202"/>
      <c r="AC88" s="227"/>
      <c r="AD88" s="202"/>
    </row>
    <row r="89" spans="1:47" s="34" customFormat="1" ht="13">
      <c r="A89" s="16"/>
      <c r="B89" s="16"/>
      <c r="C89" s="16"/>
      <c r="D89" s="16"/>
      <c r="E89" s="16"/>
      <c r="F89" s="148" t="s">
        <v>140</v>
      </c>
      <c r="G89" s="190" t="s">
        <v>223</v>
      </c>
      <c r="H89" s="468" t="s">
        <v>670</v>
      </c>
      <c r="I89" s="192">
        <v>1</v>
      </c>
      <c r="J89" s="213">
        <f>IF(I89="", L89, I89)</f>
        <v>1</v>
      </c>
      <c r="K89" s="215">
        <v>1</v>
      </c>
      <c r="L89" s="214">
        <v>1</v>
      </c>
      <c r="M89" s="215">
        <f t="shared" si="27"/>
        <v>1</v>
      </c>
      <c r="N89" s="132"/>
      <c r="O89" s="215">
        <f>IF(Dashboard!$L$7="Input LCR bank",J89,M89)</f>
        <v>1</v>
      </c>
      <c r="P89" s="212"/>
      <c r="Q89" s="202"/>
      <c r="R89" s="202"/>
      <c r="S89" s="202"/>
      <c r="T89" s="476"/>
      <c r="U89" s="476"/>
      <c r="V89" s="202"/>
      <c r="W89" s="216">
        <v>1</v>
      </c>
      <c r="X89" s="216">
        <v>1</v>
      </c>
      <c r="Y89" s="202"/>
      <c r="Z89" s="216">
        <v>1</v>
      </c>
      <c r="AA89" s="213">
        <v>1</v>
      </c>
      <c r="AB89" s="202"/>
      <c r="AC89" s="212"/>
      <c r="AD89" s="202"/>
    </row>
    <row r="90" spans="1:47" s="34" customFormat="1" ht="13">
      <c r="A90" s="16"/>
      <c r="B90" s="16"/>
      <c r="C90" s="16"/>
      <c r="D90" s="16"/>
      <c r="E90" s="16"/>
      <c r="F90" s="148" t="s">
        <v>141</v>
      </c>
      <c r="G90" s="190" t="s">
        <v>56</v>
      </c>
      <c r="H90" s="468" t="s">
        <v>634</v>
      </c>
      <c r="I90" s="190">
        <v>1</v>
      </c>
      <c r="J90" s="213"/>
      <c r="K90" s="215"/>
      <c r="L90" s="214"/>
      <c r="M90" s="215"/>
      <c r="N90" s="132"/>
      <c r="O90" s="215"/>
      <c r="P90" s="212"/>
      <c r="Q90" s="202"/>
      <c r="R90" s="202"/>
      <c r="S90" s="202"/>
      <c r="T90" s="139"/>
      <c r="U90" s="139"/>
      <c r="V90" s="202"/>
      <c r="W90" s="228"/>
      <c r="X90" s="228"/>
      <c r="Y90" s="202"/>
      <c r="Z90" s="228"/>
      <c r="AA90" s="228"/>
      <c r="AB90" s="202"/>
      <c r="AC90" s="212"/>
      <c r="AD90" s="202"/>
    </row>
    <row r="91" spans="1:47" s="34" customFormat="1" ht="37.5">
      <c r="A91" s="16"/>
      <c r="B91" s="16"/>
      <c r="C91" s="16"/>
      <c r="D91" s="16"/>
      <c r="E91" s="16"/>
      <c r="F91" s="148" t="s">
        <v>142</v>
      </c>
      <c r="G91" s="192" t="s">
        <v>515</v>
      </c>
      <c r="H91" s="470" t="s">
        <v>635</v>
      </c>
      <c r="I91" s="192">
        <v>1</v>
      </c>
      <c r="J91" s="213">
        <f t="shared" ref="J91:J93" si="28">IF(I91="", L91, I91)</f>
        <v>1</v>
      </c>
      <c r="K91" s="215">
        <v>1</v>
      </c>
      <c r="L91" s="214">
        <v>1</v>
      </c>
      <c r="M91" s="215">
        <f t="shared" ref="M91:M93" si="29">MAX(MIN(L91, J91), K91)</f>
        <v>1</v>
      </c>
      <c r="N91" s="132"/>
      <c r="O91" s="215">
        <f>IF(Dashboard!$L$7="Input LCR bank",J91,M91)</f>
        <v>1</v>
      </c>
      <c r="P91" s="212"/>
      <c r="Q91" s="202"/>
      <c r="R91" s="202"/>
      <c r="S91" s="202"/>
      <c r="T91" s="476"/>
      <c r="U91" s="476"/>
      <c r="V91" s="202"/>
      <c r="W91" s="228">
        <v>1</v>
      </c>
      <c r="X91" s="228">
        <v>1</v>
      </c>
      <c r="Y91" s="202"/>
      <c r="Z91" s="228">
        <v>1</v>
      </c>
      <c r="AA91" s="228">
        <v>1</v>
      </c>
      <c r="AB91" s="202"/>
      <c r="AC91" s="212"/>
      <c r="AD91" s="202"/>
    </row>
    <row r="92" spans="1:47" s="34" customFormat="1" ht="37.5">
      <c r="A92" s="16"/>
      <c r="B92" s="16"/>
      <c r="C92" s="16"/>
      <c r="D92" s="16"/>
      <c r="E92" s="16"/>
      <c r="F92" s="148" t="s">
        <v>143</v>
      </c>
      <c r="G92" s="192" t="s">
        <v>516</v>
      </c>
      <c r="H92" s="543" t="s">
        <v>636</v>
      </c>
      <c r="I92" s="192">
        <v>1</v>
      </c>
      <c r="J92" s="213">
        <f t="shared" si="28"/>
        <v>1</v>
      </c>
      <c r="K92" s="215">
        <v>1</v>
      </c>
      <c r="L92" s="214">
        <v>1</v>
      </c>
      <c r="M92" s="215">
        <f t="shared" si="29"/>
        <v>1</v>
      </c>
      <c r="N92" s="132"/>
      <c r="O92" s="215">
        <f>IF(Dashboard!$L$7="Input LCR bank",J92,M92)</f>
        <v>1</v>
      </c>
      <c r="P92" s="212"/>
      <c r="Q92" s="202"/>
      <c r="R92" s="202"/>
      <c r="S92" s="202"/>
      <c r="T92" s="476"/>
      <c r="U92" s="476"/>
      <c r="V92" s="202"/>
      <c r="W92" s="228">
        <v>1</v>
      </c>
      <c r="X92" s="228">
        <v>1</v>
      </c>
      <c r="Y92" s="202"/>
      <c r="Z92" s="228">
        <v>1</v>
      </c>
      <c r="AA92" s="228">
        <v>1</v>
      </c>
      <c r="AB92" s="202"/>
      <c r="AC92" s="212"/>
      <c r="AD92" s="202"/>
    </row>
    <row r="93" spans="1:47" s="34" customFormat="1" ht="37.5">
      <c r="A93" s="16"/>
      <c r="B93" s="16"/>
      <c r="C93" s="16"/>
      <c r="D93" s="16"/>
      <c r="E93" s="16"/>
      <c r="F93" s="148" t="s">
        <v>144</v>
      </c>
      <c r="G93" s="192" t="s">
        <v>517</v>
      </c>
      <c r="H93" s="543" t="s">
        <v>637</v>
      </c>
      <c r="I93" s="192">
        <v>1</v>
      </c>
      <c r="J93" s="213">
        <f t="shared" si="28"/>
        <v>1</v>
      </c>
      <c r="K93" s="215">
        <v>1</v>
      </c>
      <c r="L93" s="214">
        <v>1</v>
      </c>
      <c r="M93" s="215">
        <f t="shared" si="29"/>
        <v>1</v>
      </c>
      <c r="N93" s="132"/>
      <c r="O93" s="215">
        <f>IF(Dashboard!$L$7="Input LCR bank",J93,M93)</f>
        <v>1</v>
      </c>
      <c r="P93" s="212"/>
      <c r="Q93" s="202"/>
      <c r="R93" s="202"/>
      <c r="S93" s="202"/>
      <c r="T93" s="476"/>
      <c r="U93" s="476"/>
      <c r="V93" s="202"/>
      <c r="W93" s="228">
        <v>1</v>
      </c>
      <c r="X93" s="228">
        <v>1</v>
      </c>
      <c r="Y93" s="202"/>
      <c r="Z93" s="228">
        <v>1</v>
      </c>
      <c r="AA93" s="228">
        <v>1</v>
      </c>
      <c r="AB93" s="202"/>
      <c r="AC93" s="212"/>
      <c r="AD93" s="202"/>
    </row>
    <row r="94" spans="1:47" s="34" customFormat="1" ht="13">
      <c r="A94" s="16"/>
      <c r="B94" s="16"/>
      <c r="C94" s="16"/>
      <c r="D94" s="16"/>
      <c r="E94" s="16"/>
      <c r="F94" s="148" t="s">
        <v>10</v>
      </c>
      <c r="G94" s="190" t="s">
        <v>224</v>
      </c>
      <c r="H94" s="468" t="s">
        <v>445</v>
      </c>
      <c r="I94" s="190">
        <v>0.85</v>
      </c>
      <c r="J94" s="213"/>
      <c r="K94" s="215"/>
      <c r="L94" s="214"/>
      <c r="M94" s="215"/>
      <c r="N94" s="132"/>
      <c r="O94" s="215"/>
      <c r="P94" s="218"/>
      <c r="Q94" s="202"/>
      <c r="R94" s="202"/>
      <c r="S94" s="202"/>
      <c r="T94" s="139"/>
      <c r="U94" s="139"/>
      <c r="V94" s="202"/>
      <c r="W94" s="216"/>
      <c r="X94" s="216"/>
      <c r="Y94" s="202"/>
      <c r="Z94" s="216"/>
      <c r="AA94" s="213"/>
      <c r="AB94" s="202"/>
      <c r="AC94" s="212"/>
      <c r="AD94" s="202"/>
    </row>
    <row r="95" spans="1:47" s="34" customFormat="1" ht="37.5">
      <c r="A95" s="16"/>
      <c r="B95" s="16"/>
      <c r="C95" s="16"/>
      <c r="D95" s="16"/>
      <c r="E95" s="16"/>
      <c r="F95" s="148" t="s">
        <v>145</v>
      </c>
      <c r="G95" s="192" t="s">
        <v>513</v>
      </c>
      <c r="H95" s="470" t="s">
        <v>668</v>
      </c>
      <c r="I95" s="192">
        <v>0.85</v>
      </c>
      <c r="J95" s="213">
        <f t="shared" ref="J95:J96" si="30">IF(I95="", L95, I95)</f>
        <v>0.85</v>
      </c>
      <c r="K95" s="215">
        <v>0.85</v>
      </c>
      <c r="L95" s="214">
        <v>0.85</v>
      </c>
      <c r="M95" s="215">
        <f t="shared" ref="M95:M96" si="31">MAX(MIN(L95, J95), K95)</f>
        <v>0.85</v>
      </c>
      <c r="N95" s="132"/>
      <c r="O95" s="215">
        <f>IF(Dashboard!$L$7="Input LCR bank",J95,M95)</f>
        <v>0.85</v>
      </c>
      <c r="P95" s="218"/>
      <c r="Q95" s="202"/>
      <c r="R95" s="202"/>
      <c r="S95" s="202"/>
      <c r="T95" s="476"/>
      <c r="U95" s="476"/>
      <c r="V95" s="202"/>
      <c r="W95" s="216">
        <v>0.85</v>
      </c>
      <c r="X95" s="216">
        <v>0.85</v>
      </c>
      <c r="Y95" s="202"/>
      <c r="Z95" s="216">
        <v>0.85</v>
      </c>
      <c r="AA95" s="213">
        <v>0.85</v>
      </c>
      <c r="AB95" s="202"/>
      <c r="AC95" s="212"/>
      <c r="AD95" s="202"/>
    </row>
    <row r="96" spans="1:47" s="34" customFormat="1" ht="38.5">
      <c r="A96" s="16"/>
      <c r="B96" s="16"/>
      <c r="C96" s="16"/>
      <c r="D96" s="16"/>
      <c r="E96" s="16"/>
      <c r="F96" s="148" t="s">
        <v>146</v>
      </c>
      <c r="G96" s="192" t="s">
        <v>514</v>
      </c>
      <c r="H96" s="470" t="s">
        <v>669</v>
      </c>
      <c r="I96" s="192">
        <v>0.85</v>
      </c>
      <c r="J96" s="213">
        <f t="shared" si="30"/>
        <v>0.85</v>
      </c>
      <c r="K96" s="215">
        <v>0.85</v>
      </c>
      <c r="L96" s="214">
        <v>0.85</v>
      </c>
      <c r="M96" s="215">
        <f t="shared" si="31"/>
        <v>0.85</v>
      </c>
      <c r="N96" s="132"/>
      <c r="O96" s="215">
        <f>IF(Dashboard!$L$7="Input LCR bank",J96,M96)</f>
        <v>0.85</v>
      </c>
      <c r="P96" s="218"/>
      <c r="Q96" s="202"/>
      <c r="R96" s="202"/>
      <c r="S96" s="202"/>
      <c r="T96" s="476"/>
      <c r="U96" s="476"/>
      <c r="V96" s="202"/>
      <c r="W96" s="216">
        <v>0.85</v>
      </c>
      <c r="X96" s="216">
        <v>0.85</v>
      </c>
      <c r="Y96" s="202"/>
      <c r="Z96" s="216">
        <v>0.85</v>
      </c>
      <c r="AA96" s="213">
        <v>0.85</v>
      </c>
      <c r="AB96" s="202"/>
      <c r="AC96" s="212"/>
      <c r="AD96" s="202"/>
    </row>
    <row r="97" spans="1:75" s="34" customFormat="1" ht="34.5" customHeight="1">
      <c r="A97" s="16"/>
      <c r="B97" s="16"/>
      <c r="C97" s="16"/>
      <c r="D97" s="16"/>
      <c r="E97" s="16"/>
      <c r="F97" s="148" t="s">
        <v>147</v>
      </c>
      <c r="G97" s="190">
        <v>3.5</v>
      </c>
      <c r="H97" s="468" t="s">
        <v>230</v>
      </c>
      <c r="I97" s="190">
        <v>0.75</v>
      </c>
      <c r="J97" s="213"/>
      <c r="K97" s="215"/>
      <c r="L97" s="214"/>
      <c r="M97" s="215"/>
      <c r="N97" s="132"/>
      <c r="O97" s="215"/>
      <c r="P97" s="218"/>
      <c r="Q97" s="202"/>
      <c r="R97" s="202"/>
      <c r="S97" s="202"/>
      <c r="T97" s="139"/>
      <c r="U97" s="139"/>
      <c r="V97" s="202"/>
      <c r="W97" s="216"/>
      <c r="X97" s="216"/>
      <c r="Y97" s="202"/>
      <c r="Z97" s="216"/>
      <c r="AA97" s="213"/>
      <c r="AB97" s="202"/>
      <c r="AC97" s="212"/>
      <c r="AD97" s="202"/>
      <c r="AV97" s="140"/>
      <c r="AW97" s="140"/>
    </row>
    <row r="98" spans="1:75" s="34" customFormat="1" ht="34.5" customHeight="1">
      <c r="A98" s="16"/>
      <c r="B98" s="16"/>
      <c r="C98" s="16"/>
      <c r="D98" s="16"/>
      <c r="E98" s="16"/>
      <c r="F98" s="148" t="s">
        <v>148</v>
      </c>
      <c r="G98" s="192" t="s">
        <v>518</v>
      </c>
      <c r="H98" s="470" t="s">
        <v>638</v>
      </c>
      <c r="I98" s="192">
        <v>0.75</v>
      </c>
      <c r="J98" s="213">
        <f t="shared" ref="J98:J101" si="32">IF(I98="", L98, I98)</f>
        <v>0.75</v>
      </c>
      <c r="K98" s="215">
        <v>0.85</v>
      </c>
      <c r="L98" s="214">
        <v>0.85</v>
      </c>
      <c r="M98" s="215">
        <f t="shared" ref="M98:M101" si="33">MAX(MIN(L98, J98), K98)</f>
        <v>0.85</v>
      </c>
      <c r="N98" s="132"/>
      <c r="O98" s="215">
        <f>IF(Dashboard!$L$7="Input LCR bank",J98,M98)</f>
        <v>0.75</v>
      </c>
      <c r="P98" s="218"/>
      <c r="Q98" s="202"/>
      <c r="R98" s="202"/>
      <c r="S98" s="202"/>
      <c r="T98" s="477"/>
      <c r="U98" s="477"/>
      <c r="V98" s="202"/>
      <c r="W98" s="192">
        <v>0.75</v>
      </c>
      <c r="X98" s="192">
        <v>0.75</v>
      </c>
      <c r="Y98" s="202"/>
      <c r="Z98" s="192">
        <v>0.75</v>
      </c>
      <c r="AA98" s="192">
        <v>0.75</v>
      </c>
      <c r="AB98" s="202"/>
      <c r="AC98" s="212"/>
      <c r="AD98" s="202"/>
      <c r="AV98" s="140"/>
      <c r="AW98" s="140"/>
    </row>
    <row r="99" spans="1:75" s="34" customFormat="1" ht="34.5" customHeight="1">
      <c r="A99" s="16"/>
      <c r="B99" s="16"/>
      <c r="C99" s="16"/>
      <c r="D99" s="16"/>
      <c r="E99" s="16"/>
      <c r="F99" s="148" t="s">
        <v>149</v>
      </c>
      <c r="G99" s="192" t="s">
        <v>519</v>
      </c>
      <c r="H99" s="543" t="s">
        <v>639</v>
      </c>
      <c r="I99" s="192">
        <v>0.5</v>
      </c>
      <c r="J99" s="213">
        <f t="shared" si="32"/>
        <v>0.5</v>
      </c>
      <c r="K99" s="215">
        <v>0.85</v>
      </c>
      <c r="L99" s="214">
        <v>0.85</v>
      </c>
      <c r="M99" s="215">
        <f t="shared" si="33"/>
        <v>0.85</v>
      </c>
      <c r="N99" s="132"/>
      <c r="O99" s="215">
        <f>IF(Dashboard!$L$7="Input LCR bank",J99,M99)</f>
        <v>0.5</v>
      </c>
      <c r="P99" s="218"/>
      <c r="Q99" s="202"/>
      <c r="R99" s="202"/>
      <c r="S99" s="202"/>
      <c r="T99" s="477"/>
      <c r="U99" s="477"/>
      <c r="V99" s="202"/>
      <c r="W99" s="192">
        <v>0.5</v>
      </c>
      <c r="X99" s="192">
        <v>0.5</v>
      </c>
      <c r="Y99" s="202"/>
      <c r="Z99" s="192">
        <v>0.5</v>
      </c>
      <c r="AA99" s="192">
        <v>0.5</v>
      </c>
      <c r="AB99" s="202"/>
      <c r="AC99" s="212"/>
      <c r="AD99" s="202"/>
      <c r="AV99" s="140"/>
      <c r="AW99" s="140"/>
    </row>
    <row r="100" spans="1:75" s="34" customFormat="1" ht="34.5" customHeight="1">
      <c r="A100" s="16"/>
      <c r="B100" s="16"/>
      <c r="C100" s="16"/>
      <c r="D100" s="16"/>
      <c r="E100" s="16"/>
      <c r="F100" s="148" t="s">
        <v>150</v>
      </c>
      <c r="G100" s="192" t="s">
        <v>520</v>
      </c>
      <c r="H100" s="543" t="s">
        <v>671</v>
      </c>
      <c r="I100" s="192">
        <v>0.5</v>
      </c>
      <c r="J100" s="213">
        <f t="shared" si="32"/>
        <v>0.5</v>
      </c>
      <c r="K100" s="215">
        <v>0.85</v>
      </c>
      <c r="L100" s="214">
        <v>0.85</v>
      </c>
      <c r="M100" s="215">
        <f t="shared" si="33"/>
        <v>0.85</v>
      </c>
      <c r="N100" s="132"/>
      <c r="O100" s="215">
        <f>IF(Dashboard!$L$7="Input LCR bank",J100,M100)</f>
        <v>0.5</v>
      </c>
      <c r="P100" s="218"/>
      <c r="Q100" s="202"/>
      <c r="R100" s="202"/>
      <c r="S100" s="202"/>
      <c r="T100" s="477"/>
      <c r="U100" s="477"/>
      <c r="V100" s="202"/>
      <c r="W100" s="192">
        <v>0.5</v>
      </c>
      <c r="X100" s="192">
        <v>0.5</v>
      </c>
      <c r="Y100" s="202"/>
      <c r="Z100" s="192">
        <v>0.5</v>
      </c>
      <c r="AA100" s="192">
        <v>0.5</v>
      </c>
      <c r="AB100" s="202"/>
      <c r="AC100" s="212"/>
      <c r="AD100" s="202"/>
      <c r="AV100" s="140"/>
      <c r="AW100" s="140"/>
    </row>
    <row r="101" spans="1:75" s="34" customFormat="1" ht="34.5" customHeight="1">
      <c r="A101" s="16"/>
      <c r="B101" s="16"/>
      <c r="C101" s="16"/>
      <c r="D101" s="16"/>
      <c r="E101" s="16"/>
      <c r="F101" s="148" t="s">
        <v>151</v>
      </c>
      <c r="G101" s="192" t="s">
        <v>521</v>
      </c>
      <c r="H101" s="543" t="s">
        <v>641</v>
      </c>
      <c r="I101" s="192">
        <v>0.5</v>
      </c>
      <c r="J101" s="213">
        <f t="shared" si="32"/>
        <v>0.5</v>
      </c>
      <c r="K101" s="215">
        <v>0.85</v>
      </c>
      <c r="L101" s="214">
        <v>0.85</v>
      </c>
      <c r="M101" s="215">
        <f t="shared" si="33"/>
        <v>0.85</v>
      </c>
      <c r="N101" s="132"/>
      <c r="O101" s="215">
        <f>IF(Dashboard!$L$7="Input LCR bank",J101,M101)</f>
        <v>0.5</v>
      </c>
      <c r="P101" s="218"/>
      <c r="Q101" s="202"/>
      <c r="R101" s="202"/>
      <c r="S101" s="202"/>
      <c r="T101" s="477"/>
      <c r="U101" s="477"/>
      <c r="V101" s="202"/>
      <c r="W101" s="192">
        <v>0.5</v>
      </c>
      <c r="X101" s="192">
        <v>0.5</v>
      </c>
      <c r="Y101" s="202"/>
      <c r="Z101" s="192">
        <v>0.5</v>
      </c>
      <c r="AA101" s="192">
        <v>0.5</v>
      </c>
      <c r="AB101" s="202"/>
      <c r="AC101" s="212"/>
      <c r="AD101" s="202"/>
      <c r="AV101" s="140"/>
      <c r="AW101" s="140"/>
    </row>
    <row r="102" spans="1:75" s="140" customFormat="1" ht="13">
      <c r="A102" s="16"/>
      <c r="B102" s="16"/>
      <c r="C102" s="16"/>
      <c r="D102" s="37"/>
      <c r="E102" s="37"/>
      <c r="F102" s="148" t="s">
        <v>152</v>
      </c>
      <c r="G102" s="190">
        <v>3.6</v>
      </c>
      <c r="H102" s="468" t="s">
        <v>432</v>
      </c>
      <c r="I102" s="192">
        <v>0</v>
      </c>
      <c r="J102" s="213">
        <f t="shared" ref="J102:J106" si="34">IF(I102="", L102, I102)</f>
        <v>0</v>
      </c>
      <c r="K102" s="215">
        <v>0</v>
      </c>
      <c r="L102" s="214">
        <v>0</v>
      </c>
      <c r="M102" s="215">
        <f t="shared" ref="M102:M103" si="35">MAX(MIN(L102, J102), K102)</f>
        <v>0</v>
      </c>
      <c r="N102" s="132"/>
      <c r="O102" s="215">
        <f>IF(Dashboard!$L$7="Input LCR bank",J102,M102)</f>
        <v>0</v>
      </c>
      <c r="P102" s="218"/>
      <c r="Q102" s="202"/>
      <c r="R102" s="202"/>
      <c r="S102" s="202"/>
      <c r="T102" s="476"/>
      <c r="U102" s="476"/>
      <c r="V102" s="202"/>
      <c r="W102" s="216">
        <v>0</v>
      </c>
      <c r="X102" s="216">
        <v>0</v>
      </c>
      <c r="Y102" s="202"/>
      <c r="Z102" s="216">
        <v>0</v>
      </c>
      <c r="AA102" s="213">
        <v>0</v>
      </c>
      <c r="AB102" s="202"/>
      <c r="AC102" s="212"/>
      <c r="AD102" s="202"/>
      <c r="AE102" s="34"/>
      <c r="AF102" s="34"/>
      <c r="AG102" s="34"/>
      <c r="AH102" s="34"/>
      <c r="AI102" s="34"/>
      <c r="AJ102" s="34"/>
      <c r="AK102" s="34"/>
      <c r="AL102" s="34"/>
      <c r="AM102" s="34"/>
      <c r="AN102" s="34"/>
      <c r="AO102" s="34"/>
      <c r="AP102" s="34"/>
      <c r="AQ102" s="34"/>
      <c r="AR102" s="34"/>
      <c r="AS102" s="34"/>
      <c r="AT102" s="34"/>
      <c r="AU102" s="34"/>
    </row>
    <row r="103" spans="1:75" s="140" customFormat="1" ht="13">
      <c r="A103" s="16"/>
      <c r="B103" s="16"/>
      <c r="C103" s="16"/>
      <c r="D103" s="37"/>
      <c r="E103" s="37"/>
      <c r="F103" s="148" t="s">
        <v>153</v>
      </c>
      <c r="G103" s="190">
        <v>3.7</v>
      </c>
      <c r="H103" s="468" t="s">
        <v>257</v>
      </c>
      <c r="I103" s="192">
        <v>0</v>
      </c>
      <c r="J103" s="213">
        <f t="shared" si="34"/>
        <v>0</v>
      </c>
      <c r="K103" s="215">
        <v>0</v>
      </c>
      <c r="L103" s="214">
        <v>0</v>
      </c>
      <c r="M103" s="215">
        <f t="shared" si="35"/>
        <v>0</v>
      </c>
      <c r="N103" s="132"/>
      <c r="O103" s="215">
        <f>IF(Dashboard!$L$7="Input LCR bank",J103,M103)</f>
        <v>0</v>
      </c>
      <c r="P103" s="218"/>
      <c r="Q103" s="202"/>
      <c r="R103" s="202"/>
      <c r="S103" s="202"/>
      <c r="T103" s="476"/>
      <c r="U103" s="476"/>
      <c r="V103" s="202"/>
      <c r="W103" s="216">
        <v>0</v>
      </c>
      <c r="X103" s="216">
        <v>0</v>
      </c>
      <c r="Y103" s="202"/>
      <c r="Z103" s="216">
        <v>0</v>
      </c>
      <c r="AA103" s="213">
        <v>0</v>
      </c>
      <c r="AB103" s="202"/>
      <c r="AC103" s="212"/>
      <c r="AD103" s="202"/>
      <c r="AE103" s="34"/>
      <c r="AF103" s="34"/>
      <c r="AG103" s="34"/>
      <c r="AH103" s="34"/>
      <c r="AI103" s="34"/>
      <c r="AJ103" s="34"/>
      <c r="AK103" s="34"/>
      <c r="AL103" s="34"/>
      <c r="AM103" s="34"/>
      <c r="AN103" s="34"/>
      <c r="AO103" s="34"/>
      <c r="AP103" s="34"/>
      <c r="AQ103" s="34"/>
      <c r="AR103" s="34"/>
      <c r="AS103" s="34"/>
      <c r="AT103" s="34"/>
      <c r="AU103" s="34"/>
    </row>
    <row r="104" spans="1:75" s="140" customFormat="1" ht="13">
      <c r="A104" s="16"/>
      <c r="B104" s="16"/>
      <c r="C104" s="16"/>
      <c r="D104" s="37"/>
      <c r="E104" s="37"/>
      <c r="F104" s="148" t="s">
        <v>11</v>
      </c>
      <c r="G104" s="190">
        <v>3.8</v>
      </c>
      <c r="H104" s="468" t="s">
        <v>446</v>
      </c>
      <c r="I104" s="192">
        <v>0</v>
      </c>
      <c r="J104" s="139"/>
      <c r="K104" s="139"/>
      <c r="L104" s="139"/>
      <c r="M104" s="139"/>
      <c r="N104" s="132"/>
      <c r="O104" s="359"/>
      <c r="P104" s="135"/>
      <c r="Q104" s="202"/>
      <c r="R104" s="202"/>
      <c r="S104" s="202"/>
      <c r="T104" s="136"/>
      <c r="U104" s="136"/>
      <c r="V104" s="202"/>
      <c r="W104" s="136"/>
      <c r="X104" s="136"/>
      <c r="Y104" s="202"/>
      <c r="Z104" s="136"/>
      <c r="AA104" s="136"/>
      <c r="AB104" s="202"/>
      <c r="AC104" s="212"/>
      <c r="AD104" s="202"/>
      <c r="AE104" s="34"/>
      <c r="AF104" s="34"/>
      <c r="AG104" s="34"/>
      <c r="AH104" s="34"/>
      <c r="AI104" s="34"/>
      <c r="AJ104" s="34"/>
      <c r="AK104" s="34"/>
      <c r="AL104" s="34"/>
      <c r="AM104" s="34"/>
      <c r="AN104" s="34"/>
      <c r="AO104" s="34"/>
      <c r="AP104" s="34"/>
      <c r="AQ104" s="34"/>
      <c r="AR104" s="34"/>
      <c r="AS104" s="34"/>
      <c r="AT104" s="34"/>
      <c r="AU104" s="34"/>
      <c r="AV104" s="34"/>
      <c r="AW104" s="34"/>
    </row>
    <row r="105" spans="1:75" s="34" customFormat="1" ht="13">
      <c r="A105" s="16"/>
      <c r="B105" s="16"/>
      <c r="C105" s="16"/>
      <c r="D105" s="16"/>
      <c r="E105" s="16"/>
      <c r="F105" s="148" t="s">
        <v>154</v>
      </c>
      <c r="G105" s="192" t="s">
        <v>522</v>
      </c>
      <c r="H105" s="470" t="s">
        <v>258</v>
      </c>
      <c r="I105" s="192">
        <v>0</v>
      </c>
      <c r="J105" s="213">
        <f t="shared" si="34"/>
        <v>0</v>
      </c>
      <c r="K105" s="215">
        <v>0</v>
      </c>
      <c r="L105" s="214">
        <v>0</v>
      </c>
      <c r="M105" s="215">
        <f t="shared" ref="M105:M106" si="36">MAX(MIN(L105, J105), K105)</f>
        <v>0</v>
      </c>
      <c r="N105" s="132"/>
      <c r="O105" s="215">
        <f>IF(Dashboard!$L$7="Input LCR bank",J105,M105)</f>
        <v>0</v>
      </c>
      <c r="P105" s="218"/>
      <c r="Q105" s="202"/>
      <c r="R105" s="202"/>
      <c r="S105" s="202"/>
      <c r="T105" s="476"/>
      <c r="U105" s="476"/>
      <c r="V105" s="202"/>
      <c r="W105" s="216">
        <v>0</v>
      </c>
      <c r="X105" s="216">
        <v>0</v>
      </c>
      <c r="Y105" s="202"/>
      <c r="Z105" s="216">
        <v>0</v>
      </c>
      <c r="AA105" s="213">
        <v>0</v>
      </c>
      <c r="AB105" s="202"/>
      <c r="AC105" s="212"/>
      <c r="AD105" s="202"/>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row>
    <row r="106" spans="1:75" s="34" customFormat="1" ht="13">
      <c r="A106" s="16"/>
      <c r="B106" s="16"/>
      <c r="C106" s="16"/>
      <c r="D106" s="16"/>
      <c r="E106" s="16"/>
      <c r="F106" s="148" t="s">
        <v>155</v>
      </c>
      <c r="G106" s="192" t="s">
        <v>523</v>
      </c>
      <c r="H106" s="470" t="s">
        <v>259</v>
      </c>
      <c r="I106" s="192">
        <v>0</v>
      </c>
      <c r="J106" s="213">
        <f t="shared" si="34"/>
        <v>0</v>
      </c>
      <c r="K106" s="215">
        <v>0</v>
      </c>
      <c r="L106" s="214">
        <v>0</v>
      </c>
      <c r="M106" s="215">
        <f t="shared" si="36"/>
        <v>0</v>
      </c>
      <c r="N106" s="132"/>
      <c r="O106" s="215">
        <f>IF(Dashboard!$L$7="Input LCR bank",J106,M106)</f>
        <v>0</v>
      </c>
      <c r="P106" s="218"/>
      <c r="Q106" s="202"/>
      <c r="R106" s="202"/>
      <c r="S106" s="202"/>
      <c r="T106" s="476"/>
      <c r="U106" s="476"/>
      <c r="V106" s="202"/>
      <c r="W106" s="216">
        <v>0</v>
      </c>
      <c r="X106" s="216">
        <v>0</v>
      </c>
      <c r="Y106" s="202"/>
      <c r="Z106" s="216">
        <v>0</v>
      </c>
      <c r="AA106" s="213">
        <v>0</v>
      </c>
      <c r="AB106" s="202"/>
      <c r="AC106" s="212"/>
      <c r="AD106" s="202"/>
      <c r="AV106" s="140"/>
      <c r="AW106" s="140"/>
    </row>
    <row r="107" spans="1:75" s="140" customFormat="1" ht="13">
      <c r="A107" s="16"/>
      <c r="B107" s="16"/>
      <c r="C107" s="16"/>
      <c r="D107" s="37"/>
      <c r="E107" s="37"/>
      <c r="F107" s="148" t="s">
        <v>156</v>
      </c>
      <c r="G107" s="190">
        <v>3.9</v>
      </c>
      <c r="H107" s="120" t="s">
        <v>260</v>
      </c>
      <c r="I107" s="549"/>
      <c r="J107" s="139"/>
      <c r="K107" s="139"/>
      <c r="L107" s="139"/>
      <c r="M107" s="139"/>
      <c r="N107" s="132"/>
      <c r="O107" s="139"/>
      <c r="P107" s="135"/>
      <c r="Q107" s="202"/>
      <c r="R107" s="202"/>
      <c r="S107" s="202"/>
      <c r="T107" s="136"/>
      <c r="U107" s="136"/>
      <c r="V107" s="202"/>
      <c r="W107" s="136"/>
      <c r="X107" s="136"/>
      <c r="Y107" s="202"/>
      <c r="Z107" s="136"/>
      <c r="AA107" s="136"/>
      <c r="AB107" s="202"/>
      <c r="AC107" s="212"/>
      <c r="AD107" s="202"/>
      <c r="AE107" s="34"/>
      <c r="AF107" s="34"/>
      <c r="AG107" s="34"/>
      <c r="AH107" s="34"/>
      <c r="AI107" s="34"/>
      <c r="AJ107" s="34"/>
      <c r="AK107" s="34"/>
      <c r="AL107" s="34"/>
      <c r="AM107" s="34"/>
      <c r="AN107" s="34"/>
      <c r="AO107" s="34"/>
      <c r="AP107" s="34"/>
      <c r="AQ107" s="34"/>
      <c r="AR107" s="34"/>
      <c r="AS107" s="34"/>
      <c r="AT107" s="34"/>
      <c r="AU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row>
    <row r="108" spans="1:75" s="140" customFormat="1" ht="13.5" thickBot="1">
      <c r="A108" s="16"/>
      <c r="B108" s="16"/>
      <c r="C108" s="16"/>
      <c r="D108" s="37"/>
      <c r="E108" s="37"/>
      <c r="F108" s="148" t="s">
        <v>157</v>
      </c>
      <c r="G108" s="341">
        <v>3.1</v>
      </c>
      <c r="H108" s="120" t="s">
        <v>261</v>
      </c>
      <c r="I108" s="550"/>
      <c r="J108" s="146"/>
      <c r="K108" s="146"/>
      <c r="L108" s="146"/>
      <c r="M108" s="146"/>
      <c r="N108" s="132"/>
      <c r="O108" s="146"/>
      <c r="P108" s="135"/>
      <c r="Q108" s="202"/>
      <c r="R108" s="202"/>
      <c r="S108" s="202"/>
      <c r="T108" s="136"/>
      <c r="U108" s="136"/>
      <c r="V108" s="202"/>
      <c r="W108" s="136"/>
      <c r="X108" s="136"/>
      <c r="Y108" s="202"/>
      <c r="Z108" s="136"/>
      <c r="AA108" s="147"/>
      <c r="AB108" s="202"/>
      <c r="AC108" s="212"/>
      <c r="AD108" s="202"/>
      <c r="AE108" s="34"/>
      <c r="AF108" s="34"/>
      <c r="AG108" s="34"/>
      <c r="AH108" s="34"/>
      <c r="AI108" s="34"/>
      <c r="AJ108" s="34"/>
      <c r="AK108" s="34"/>
      <c r="AL108" s="34"/>
      <c r="AM108" s="34"/>
      <c r="AN108" s="34"/>
      <c r="AO108" s="34"/>
      <c r="AP108" s="34"/>
      <c r="AQ108" s="34"/>
      <c r="AR108" s="34"/>
      <c r="AS108" s="34"/>
      <c r="AT108" s="34"/>
      <c r="AU108" s="34"/>
    </row>
    <row r="109" spans="1:75" s="140" customFormat="1" ht="26">
      <c r="A109" s="16"/>
      <c r="B109" s="16"/>
      <c r="C109" s="16"/>
      <c r="D109" s="37"/>
      <c r="E109" s="37"/>
      <c r="F109" s="148" t="s">
        <v>158</v>
      </c>
      <c r="G109" s="190">
        <v>4</v>
      </c>
      <c r="H109" s="356" t="s">
        <v>225</v>
      </c>
      <c r="I109" s="348" t="s">
        <v>278</v>
      </c>
      <c r="J109" s="111"/>
      <c r="K109" s="182" t="s">
        <v>19</v>
      </c>
      <c r="L109" s="182" t="s">
        <v>19</v>
      </c>
      <c r="M109" s="182" t="s">
        <v>19</v>
      </c>
      <c r="N109" s="132"/>
      <c r="O109" s="182"/>
      <c r="P109" s="256"/>
      <c r="Q109" s="202"/>
      <c r="R109" s="202"/>
      <c r="S109" s="202"/>
      <c r="T109" s="182"/>
      <c r="U109" s="182"/>
      <c r="V109" s="202"/>
      <c r="W109" s="182"/>
      <c r="X109" s="182"/>
      <c r="Y109" s="202"/>
      <c r="Z109" s="182"/>
      <c r="AA109" s="182"/>
      <c r="AB109" s="202"/>
      <c r="AC109" s="256"/>
      <c r="AD109" s="202"/>
      <c r="AE109" s="34"/>
      <c r="AF109" s="34"/>
      <c r="AG109" s="34"/>
      <c r="AH109" s="34"/>
      <c r="AI109" s="34"/>
      <c r="AJ109" s="34"/>
      <c r="AK109" s="34"/>
      <c r="AL109" s="34"/>
      <c r="AM109" s="34"/>
      <c r="AN109" s="34"/>
      <c r="AO109" s="34"/>
      <c r="AP109" s="34"/>
      <c r="AQ109" s="34"/>
      <c r="AR109" s="34"/>
      <c r="AS109" s="34"/>
      <c r="AT109" s="34"/>
      <c r="AU109" s="34"/>
      <c r="AV109" s="34"/>
      <c r="AW109" s="34"/>
    </row>
    <row r="110" spans="1:75" s="34" customFormat="1" ht="13">
      <c r="A110" s="16"/>
      <c r="B110" s="16"/>
      <c r="C110" s="16"/>
      <c r="D110" s="16"/>
      <c r="E110" s="16"/>
      <c r="F110" s="148" t="s">
        <v>159</v>
      </c>
      <c r="G110" s="190">
        <v>4.0999999999999996</v>
      </c>
      <c r="H110" s="120" t="s">
        <v>294</v>
      </c>
      <c r="I110" s="523"/>
      <c r="J110" s="142"/>
      <c r="K110" s="142"/>
      <c r="L110" s="142"/>
      <c r="M110" s="142"/>
      <c r="N110" s="132"/>
      <c r="O110" s="142"/>
      <c r="P110" s="135"/>
      <c r="Q110" s="202"/>
      <c r="R110" s="202"/>
      <c r="S110" s="202"/>
      <c r="T110" s="136"/>
      <c r="U110" s="136"/>
      <c r="V110" s="202"/>
      <c r="W110" s="136"/>
      <c r="X110" s="136"/>
      <c r="Y110" s="202"/>
      <c r="Z110" s="136"/>
      <c r="AA110" s="136"/>
      <c r="AB110" s="202"/>
      <c r="AC110" s="212"/>
      <c r="AD110" s="202"/>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40"/>
      <c r="BW110" s="140"/>
    </row>
    <row r="111" spans="1:75" s="34" customFormat="1" ht="25.5">
      <c r="A111" s="16"/>
      <c r="B111" s="16"/>
      <c r="C111" s="16"/>
      <c r="D111" s="16"/>
      <c r="E111" s="16"/>
      <c r="F111" s="148" t="s">
        <v>160</v>
      </c>
      <c r="G111" s="192" t="s">
        <v>524</v>
      </c>
      <c r="H111" s="459" t="s">
        <v>642</v>
      </c>
      <c r="I111" s="547">
        <v>1</v>
      </c>
      <c r="J111" s="229">
        <f t="shared" ref="J111" si="37">IF(I111="", L111, I111)</f>
        <v>1</v>
      </c>
      <c r="K111" s="229">
        <v>0</v>
      </c>
      <c r="L111" s="230">
        <v>1</v>
      </c>
      <c r="M111" s="231">
        <f t="shared" ref="M111" si="38">MAX(MIN(L111, J111), K111)</f>
        <v>1</v>
      </c>
      <c r="N111" s="132"/>
      <c r="O111" s="215">
        <f>IF(Dashboard!$L$7="Input LCR bank",J111,M111)</f>
        <v>1</v>
      </c>
      <c r="P111" s="218">
        <v>1</v>
      </c>
      <c r="Q111" s="149"/>
      <c r="R111" s="149"/>
      <c r="S111" s="149"/>
      <c r="T111" s="475"/>
      <c r="U111" s="475"/>
      <c r="V111" s="149"/>
      <c r="W111" s="213">
        <v>1</v>
      </c>
      <c r="X111" s="213">
        <v>1</v>
      </c>
      <c r="Y111" s="149"/>
      <c r="Z111" s="213">
        <v>1</v>
      </c>
      <c r="AA111" s="213">
        <v>1</v>
      </c>
      <c r="AB111" s="149"/>
      <c r="AC111" s="212"/>
      <c r="AD111" s="149"/>
      <c r="AF111" s="150"/>
    </row>
    <row r="112" spans="1:75" s="34" customFormat="1" ht="13">
      <c r="A112" s="16"/>
      <c r="B112" s="16"/>
      <c r="C112" s="16"/>
      <c r="D112" s="16"/>
      <c r="E112" s="16"/>
      <c r="F112" s="148" t="s">
        <v>161</v>
      </c>
      <c r="G112" s="192" t="s">
        <v>525</v>
      </c>
      <c r="H112" s="459" t="s">
        <v>643</v>
      </c>
      <c r="I112" s="548">
        <v>1</v>
      </c>
      <c r="J112" s="229">
        <f t="shared" ref="J112:J116" si="39">IF(I112="", L112, I112)</f>
        <v>1</v>
      </c>
      <c r="K112" s="229">
        <v>0</v>
      </c>
      <c r="L112" s="230">
        <v>1</v>
      </c>
      <c r="M112" s="231">
        <f t="shared" ref="M112:M116" si="40">MAX(MIN(L112, J112), K112)</f>
        <v>1</v>
      </c>
      <c r="N112" s="132"/>
      <c r="O112" s="215">
        <f>IF(Dashboard!$L$7="Input LCR bank",J112,M112)</f>
        <v>1</v>
      </c>
      <c r="P112" s="218">
        <v>1</v>
      </c>
      <c r="Q112" s="149"/>
      <c r="R112" s="149"/>
      <c r="S112" s="149"/>
      <c r="T112" s="475"/>
      <c r="U112" s="475"/>
      <c r="V112" s="149"/>
      <c r="W112" s="213">
        <v>1</v>
      </c>
      <c r="X112" s="213">
        <v>1</v>
      </c>
      <c r="Y112" s="149"/>
      <c r="Z112" s="213">
        <v>1</v>
      </c>
      <c r="AA112" s="213">
        <v>1</v>
      </c>
      <c r="AB112" s="149"/>
      <c r="AC112" s="212"/>
      <c r="AD112" s="149"/>
      <c r="AF112" s="150"/>
      <c r="AG112" s="150"/>
    </row>
    <row r="113" spans="1:34" s="34" customFormat="1" ht="13">
      <c r="A113" s="16"/>
      <c r="B113" s="16"/>
      <c r="C113" s="16"/>
      <c r="D113" s="16"/>
      <c r="E113" s="16"/>
      <c r="F113" s="148" t="s">
        <v>162</v>
      </c>
      <c r="G113" s="192" t="s">
        <v>526</v>
      </c>
      <c r="H113" s="459" t="s">
        <v>644</v>
      </c>
      <c r="I113" s="548">
        <v>0.2</v>
      </c>
      <c r="J113" s="229">
        <f t="shared" si="39"/>
        <v>0.2</v>
      </c>
      <c r="K113" s="229">
        <v>0</v>
      </c>
      <c r="L113" s="230">
        <v>0.2</v>
      </c>
      <c r="M113" s="231">
        <f t="shared" si="40"/>
        <v>0.2</v>
      </c>
      <c r="N113" s="132"/>
      <c r="O113" s="215">
        <f>IF(Dashboard!$L$7="Input LCR bank",J113,M113)</f>
        <v>0.2</v>
      </c>
      <c r="P113" s="218">
        <v>1</v>
      </c>
      <c r="Q113" s="149"/>
      <c r="R113" s="149"/>
      <c r="S113" s="149"/>
      <c r="T113" s="475"/>
      <c r="U113" s="475"/>
      <c r="V113" s="149"/>
      <c r="W113" s="213">
        <v>0.2</v>
      </c>
      <c r="X113" s="213">
        <v>0.2</v>
      </c>
      <c r="Y113" s="149"/>
      <c r="Z113" s="213">
        <v>0.2</v>
      </c>
      <c r="AA113" s="213">
        <v>0.2</v>
      </c>
      <c r="AB113" s="149"/>
      <c r="AC113" s="212"/>
      <c r="AD113" s="149"/>
      <c r="AF113" s="150"/>
      <c r="AG113" s="150"/>
      <c r="AH113" s="150"/>
    </row>
    <row r="114" spans="1:34" s="34" customFormat="1" ht="25">
      <c r="A114" s="16"/>
      <c r="B114" s="16"/>
      <c r="C114" s="16"/>
      <c r="D114" s="16"/>
      <c r="E114" s="16"/>
      <c r="F114" s="148" t="s">
        <v>12</v>
      </c>
      <c r="G114" s="192" t="s">
        <v>527</v>
      </c>
      <c r="H114" s="459" t="s">
        <v>295</v>
      </c>
      <c r="I114" s="548">
        <v>1</v>
      </c>
      <c r="J114" s="229">
        <f t="shared" si="39"/>
        <v>1</v>
      </c>
      <c r="K114" s="229">
        <v>0</v>
      </c>
      <c r="L114" s="230">
        <v>1</v>
      </c>
      <c r="M114" s="231">
        <f t="shared" si="40"/>
        <v>1</v>
      </c>
      <c r="N114" s="132"/>
      <c r="O114" s="215">
        <f>IF(Dashboard!$L$7="Input LCR bank",J114,M114)</f>
        <v>1</v>
      </c>
      <c r="P114" s="218">
        <v>1</v>
      </c>
      <c r="Q114" s="149"/>
      <c r="R114" s="149"/>
      <c r="S114" s="149"/>
      <c r="T114" s="476"/>
      <c r="U114" s="476"/>
      <c r="V114" s="149"/>
      <c r="W114" s="216">
        <v>1</v>
      </c>
      <c r="X114" s="216">
        <v>1</v>
      </c>
      <c r="Y114" s="149"/>
      <c r="Z114" s="216">
        <v>1</v>
      </c>
      <c r="AA114" s="213">
        <v>1</v>
      </c>
      <c r="AB114" s="149"/>
      <c r="AC114" s="212"/>
      <c r="AD114" s="149"/>
      <c r="AF114" s="150"/>
      <c r="AG114" s="150"/>
      <c r="AH114" s="150"/>
    </row>
    <row r="115" spans="1:34" s="34" customFormat="1" ht="26">
      <c r="A115" s="16"/>
      <c r="B115" s="16"/>
      <c r="C115" s="16"/>
      <c r="D115" s="16"/>
      <c r="E115" s="16"/>
      <c r="F115" s="148" t="s">
        <v>163</v>
      </c>
      <c r="G115" s="192" t="s">
        <v>528</v>
      </c>
      <c r="H115" s="459" t="s">
        <v>645</v>
      </c>
      <c r="I115" s="534">
        <v>1</v>
      </c>
      <c r="J115" s="229">
        <f t="shared" si="39"/>
        <v>1</v>
      </c>
      <c r="K115" s="229">
        <v>0</v>
      </c>
      <c r="L115" s="230">
        <v>1</v>
      </c>
      <c r="M115" s="231">
        <f t="shared" si="40"/>
        <v>1</v>
      </c>
      <c r="N115" s="132"/>
      <c r="O115" s="215">
        <f>IF(Dashboard!$L$7="Input LCR bank",J115,M115)</f>
        <v>1</v>
      </c>
      <c r="P115" s="218">
        <v>1</v>
      </c>
      <c r="Q115" s="232"/>
      <c r="R115" s="232"/>
      <c r="S115" s="232"/>
      <c r="T115" s="476"/>
      <c r="U115" s="476"/>
      <c r="V115" s="149"/>
      <c r="W115" s="216">
        <v>1</v>
      </c>
      <c r="X115" s="216">
        <v>1</v>
      </c>
      <c r="Y115" s="149"/>
      <c r="Z115" s="216">
        <v>1</v>
      </c>
      <c r="AA115" s="213">
        <v>1</v>
      </c>
      <c r="AB115" s="232"/>
      <c r="AC115" s="212"/>
      <c r="AD115" s="232"/>
      <c r="AF115" s="30"/>
      <c r="AG115" s="150"/>
      <c r="AH115" s="150"/>
    </row>
    <row r="116" spans="1:34" s="34" customFormat="1" ht="13">
      <c r="A116" s="16"/>
      <c r="B116" s="16"/>
      <c r="C116" s="16"/>
      <c r="D116" s="16"/>
      <c r="E116" s="151"/>
      <c r="F116" s="148" t="s">
        <v>164</v>
      </c>
      <c r="G116" s="192" t="s">
        <v>529</v>
      </c>
      <c r="H116" s="470" t="s">
        <v>296</v>
      </c>
      <c r="I116" s="534">
        <v>1</v>
      </c>
      <c r="J116" s="229">
        <f t="shared" si="39"/>
        <v>1</v>
      </c>
      <c r="K116" s="229">
        <v>0</v>
      </c>
      <c r="L116" s="230">
        <v>1</v>
      </c>
      <c r="M116" s="231">
        <f t="shared" si="40"/>
        <v>1</v>
      </c>
      <c r="N116" s="132"/>
      <c r="O116" s="215">
        <f>IF(Dashboard!$L$7="Input LCR bank",J116,M116)</f>
        <v>1</v>
      </c>
      <c r="P116" s="218">
        <v>1</v>
      </c>
      <c r="Q116" s="232"/>
      <c r="R116" s="232"/>
      <c r="S116" s="232"/>
      <c r="T116" s="476"/>
      <c r="U116" s="476"/>
      <c r="V116" s="149"/>
      <c r="W116" s="216">
        <v>1</v>
      </c>
      <c r="X116" s="216">
        <v>1</v>
      </c>
      <c r="Y116" s="149"/>
      <c r="Z116" s="216">
        <v>1</v>
      </c>
      <c r="AA116" s="213">
        <v>1</v>
      </c>
      <c r="AB116" s="232"/>
      <c r="AC116" s="212"/>
      <c r="AD116" s="232"/>
      <c r="AF116" s="30"/>
      <c r="AG116" s="150"/>
      <c r="AH116" s="150"/>
    </row>
    <row r="117" spans="1:34" s="34" customFormat="1" ht="13">
      <c r="A117" s="16"/>
      <c r="B117" s="16"/>
      <c r="C117" s="16"/>
      <c r="D117" s="16"/>
      <c r="E117" s="151"/>
      <c r="F117" s="148" t="s">
        <v>165</v>
      </c>
      <c r="G117" s="186">
        <v>4.2</v>
      </c>
      <c r="H117" s="589" t="s">
        <v>415</v>
      </c>
      <c r="I117" s="551"/>
      <c r="J117" s="229"/>
      <c r="K117" s="229"/>
      <c r="L117" s="230"/>
      <c r="M117" s="231"/>
      <c r="N117" s="132"/>
      <c r="O117" s="215"/>
      <c r="P117" s="218"/>
      <c r="Q117" s="232"/>
      <c r="R117" s="232"/>
      <c r="S117" s="232"/>
      <c r="T117" s="139"/>
      <c r="U117" s="139"/>
      <c r="V117" s="149"/>
      <c r="W117" s="216"/>
      <c r="X117" s="216"/>
      <c r="Y117" s="149"/>
      <c r="Z117" s="216"/>
      <c r="AA117" s="213"/>
      <c r="AB117" s="232"/>
      <c r="AC117" s="212"/>
      <c r="AD117" s="232"/>
      <c r="AF117" s="30"/>
      <c r="AG117" s="150"/>
      <c r="AH117" s="150"/>
    </row>
    <row r="118" spans="1:34" s="34" customFormat="1" ht="25">
      <c r="A118" s="16"/>
      <c r="B118" s="16"/>
      <c r="C118" s="16"/>
      <c r="D118" s="16"/>
      <c r="E118" s="151"/>
      <c r="F118" s="148" t="s">
        <v>166</v>
      </c>
      <c r="G118" s="537" t="s">
        <v>530</v>
      </c>
      <c r="H118" s="590" t="s">
        <v>646</v>
      </c>
      <c r="I118" s="534">
        <v>1</v>
      </c>
      <c r="J118" s="229">
        <f t="shared" ref="J118:J119" si="41">IF(I118="", L118, I118)</f>
        <v>1</v>
      </c>
      <c r="K118" s="229">
        <v>0</v>
      </c>
      <c r="L118" s="230">
        <v>1</v>
      </c>
      <c r="M118" s="231">
        <f t="shared" ref="M118:M119" si="42">MAX(MIN(L118, J118), K118)</f>
        <v>1</v>
      </c>
      <c r="N118" s="132"/>
      <c r="O118" s="215">
        <f>IF(Dashboard!$L$7="Input LCR bank",J118,M118)</f>
        <v>1</v>
      </c>
      <c r="P118" s="218">
        <v>1</v>
      </c>
      <c r="Q118" s="232"/>
      <c r="R118" s="232"/>
      <c r="S118" s="232"/>
      <c r="T118" s="476"/>
      <c r="U118" s="476"/>
      <c r="V118" s="149"/>
      <c r="W118" s="216">
        <v>1</v>
      </c>
      <c r="X118" s="216">
        <v>1</v>
      </c>
      <c r="Y118" s="149"/>
      <c r="Z118" s="216">
        <v>1</v>
      </c>
      <c r="AA118" s="213">
        <v>1</v>
      </c>
      <c r="AB118" s="232"/>
      <c r="AC118" s="212"/>
      <c r="AD118" s="232"/>
      <c r="AF118" s="30"/>
      <c r="AG118" s="150"/>
      <c r="AH118" s="150"/>
    </row>
    <row r="119" spans="1:34" s="34" customFormat="1" ht="37.5">
      <c r="A119" s="16"/>
      <c r="B119" s="16"/>
      <c r="C119" s="16"/>
      <c r="D119" s="16"/>
      <c r="E119" s="151"/>
      <c r="F119" s="148" t="s">
        <v>167</v>
      </c>
      <c r="G119" s="537" t="s">
        <v>531</v>
      </c>
      <c r="H119" s="538" t="s">
        <v>416</v>
      </c>
      <c r="I119" s="534">
        <v>1</v>
      </c>
      <c r="J119" s="229">
        <f t="shared" si="41"/>
        <v>1</v>
      </c>
      <c r="K119" s="229">
        <v>0</v>
      </c>
      <c r="L119" s="230">
        <v>1</v>
      </c>
      <c r="M119" s="231">
        <f t="shared" si="42"/>
        <v>1</v>
      </c>
      <c r="N119" s="132"/>
      <c r="O119" s="215">
        <f>IF(Dashboard!$L$7="Input LCR bank",J119,M119)</f>
        <v>1</v>
      </c>
      <c r="P119" s="218">
        <v>1</v>
      </c>
      <c r="Q119" s="232"/>
      <c r="R119" s="232"/>
      <c r="S119" s="232"/>
      <c r="T119" s="476"/>
      <c r="U119" s="476"/>
      <c r="V119" s="149"/>
      <c r="W119" s="216">
        <v>1</v>
      </c>
      <c r="X119" s="216">
        <v>1</v>
      </c>
      <c r="Y119" s="149"/>
      <c r="Z119" s="216">
        <v>1</v>
      </c>
      <c r="AA119" s="213">
        <v>1</v>
      </c>
      <c r="AB119" s="232"/>
      <c r="AC119" s="212"/>
      <c r="AD119" s="232"/>
      <c r="AF119" s="30"/>
      <c r="AG119" s="150"/>
      <c r="AH119" s="150"/>
    </row>
    <row r="120" spans="1:34" s="34" customFormat="1" ht="13">
      <c r="A120" s="16"/>
      <c r="B120" s="16"/>
      <c r="C120" s="16"/>
      <c r="D120" s="16"/>
      <c r="E120" s="151"/>
      <c r="F120" s="148" t="s">
        <v>168</v>
      </c>
      <c r="G120" s="186">
        <v>4.3</v>
      </c>
      <c r="H120" s="467" t="s">
        <v>298</v>
      </c>
      <c r="I120" s="551"/>
      <c r="J120" s="229"/>
      <c r="K120" s="229"/>
      <c r="L120" s="230"/>
      <c r="M120" s="231"/>
      <c r="N120" s="132"/>
      <c r="O120" s="215"/>
      <c r="P120" s="218">
        <v>1</v>
      </c>
      <c r="Q120" s="232"/>
      <c r="R120" s="232"/>
      <c r="S120" s="232"/>
      <c r="T120" s="476"/>
      <c r="U120" s="476"/>
      <c r="V120" s="149"/>
      <c r="W120" s="216">
        <v>1</v>
      </c>
      <c r="X120" s="216">
        <v>1</v>
      </c>
      <c r="Y120" s="149"/>
      <c r="Z120" s="216">
        <v>1</v>
      </c>
      <c r="AA120" s="213">
        <v>1</v>
      </c>
      <c r="AB120" s="232"/>
      <c r="AC120" s="212"/>
      <c r="AD120" s="232"/>
      <c r="AF120" s="30"/>
      <c r="AG120" s="150"/>
      <c r="AH120" s="150"/>
    </row>
    <row r="121" spans="1:34" s="34" customFormat="1" ht="13">
      <c r="A121" s="16"/>
      <c r="B121" s="16"/>
      <c r="C121" s="16"/>
      <c r="D121" s="16"/>
      <c r="E121" s="151"/>
      <c r="F121" s="148" t="s">
        <v>169</v>
      </c>
      <c r="G121" s="504" t="s">
        <v>532</v>
      </c>
      <c r="H121" s="465" t="s">
        <v>299</v>
      </c>
      <c r="I121" s="534">
        <v>0.05</v>
      </c>
      <c r="J121" s="229">
        <f t="shared" ref="J121:J141" si="43">IF(I121="", L121, I121)</f>
        <v>0.05</v>
      </c>
      <c r="K121" s="229">
        <v>0</v>
      </c>
      <c r="L121" s="230">
        <v>0.05</v>
      </c>
      <c r="M121" s="231">
        <f t="shared" ref="M121:M141" si="44">MAX(MIN(L121, J121), K121)</f>
        <v>0.05</v>
      </c>
      <c r="N121" s="132"/>
      <c r="O121" s="215">
        <v>0.05</v>
      </c>
      <c r="P121" s="218">
        <v>1</v>
      </c>
      <c r="Q121" s="232"/>
      <c r="R121" s="232"/>
      <c r="S121" s="232"/>
      <c r="T121" s="476"/>
      <c r="U121" s="476"/>
      <c r="V121" s="149"/>
      <c r="W121" s="216">
        <v>0.05</v>
      </c>
      <c r="X121" s="216">
        <v>0.05</v>
      </c>
      <c r="Y121" s="149"/>
      <c r="Z121" s="216">
        <v>0.05</v>
      </c>
      <c r="AA121" s="213">
        <v>0.05</v>
      </c>
      <c r="AB121" s="232"/>
      <c r="AC121" s="212"/>
      <c r="AD121" s="232"/>
      <c r="AF121" s="30"/>
      <c r="AG121" s="150"/>
      <c r="AH121" s="150"/>
    </row>
    <row r="122" spans="1:34" s="34" customFormat="1" ht="37.5">
      <c r="A122" s="16"/>
      <c r="B122" s="16"/>
      <c r="C122" s="16"/>
      <c r="D122" s="16"/>
      <c r="E122" s="151"/>
      <c r="F122" s="148" t="s">
        <v>170</v>
      </c>
      <c r="G122" s="504" t="s">
        <v>533</v>
      </c>
      <c r="H122" s="465" t="s">
        <v>300</v>
      </c>
      <c r="I122" s="534">
        <v>0.1</v>
      </c>
      <c r="J122" s="229">
        <f t="shared" si="43"/>
        <v>0.1</v>
      </c>
      <c r="K122" s="229">
        <v>0</v>
      </c>
      <c r="L122" s="230">
        <v>0.1</v>
      </c>
      <c r="M122" s="231">
        <f t="shared" si="44"/>
        <v>0.1</v>
      </c>
      <c r="N122" s="132"/>
      <c r="O122" s="215">
        <v>0.1</v>
      </c>
      <c r="P122" s="218">
        <v>1</v>
      </c>
      <c r="Q122" s="232"/>
      <c r="R122" s="232"/>
      <c r="S122" s="232"/>
      <c r="T122" s="476"/>
      <c r="U122" s="476"/>
      <c r="V122" s="149"/>
      <c r="W122" s="216">
        <v>0.1</v>
      </c>
      <c r="X122" s="216">
        <v>0.1</v>
      </c>
      <c r="Y122" s="149"/>
      <c r="Z122" s="216">
        <v>0.1</v>
      </c>
      <c r="AA122" s="213">
        <v>0.1</v>
      </c>
      <c r="AB122" s="232"/>
      <c r="AC122" s="212"/>
      <c r="AD122" s="232"/>
      <c r="AF122" s="30"/>
      <c r="AG122" s="150"/>
      <c r="AH122" s="150"/>
    </row>
    <row r="123" spans="1:34" s="34" customFormat="1" ht="13">
      <c r="A123" s="16"/>
      <c r="B123" s="16"/>
      <c r="C123" s="16"/>
      <c r="D123" s="16"/>
      <c r="E123" s="151"/>
      <c r="F123" s="148" t="s">
        <v>171</v>
      </c>
      <c r="G123" s="192" t="s">
        <v>534</v>
      </c>
      <c r="H123" s="141" t="s">
        <v>301</v>
      </c>
      <c r="I123" s="534">
        <v>0.4</v>
      </c>
      <c r="J123" s="229">
        <f t="shared" si="43"/>
        <v>0.4</v>
      </c>
      <c r="K123" s="229">
        <v>0</v>
      </c>
      <c r="L123" s="230">
        <v>0.4</v>
      </c>
      <c r="M123" s="231">
        <f t="shared" si="44"/>
        <v>0.4</v>
      </c>
      <c r="N123" s="132"/>
      <c r="O123" s="215">
        <v>0.4</v>
      </c>
      <c r="P123" s="218">
        <v>1</v>
      </c>
      <c r="Q123" s="232"/>
      <c r="R123" s="232"/>
      <c r="S123" s="232"/>
      <c r="T123" s="476"/>
      <c r="U123" s="476"/>
      <c r="V123" s="149"/>
      <c r="W123" s="216">
        <v>0.4</v>
      </c>
      <c r="X123" s="216">
        <v>0.4</v>
      </c>
      <c r="Y123" s="149"/>
      <c r="Z123" s="216">
        <v>0.4</v>
      </c>
      <c r="AA123" s="213">
        <v>0.4</v>
      </c>
      <c r="AB123" s="232"/>
      <c r="AC123" s="212"/>
      <c r="AD123" s="232"/>
      <c r="AF123" s="30"/>
      <c r="AG123" s="150"/>
      <c r="AH123" s="150"/>
    </row>
    <row r="124" spans="1:34" s="34" customFormat="1" ht="13">
      <c r="A124" s="16"/>
      <c r="B124" s="16"/>
      <c r="C124" s="16"/>
      <c r="D124" s="16"/>
      <c r="E124" s="151"/>
      <c r="F124" s="148" t="s">
        <v>13</v>
      </c>
      <c r="G124" s="192" t="s">
        <v>535</v>
      </c>
      <c r="H124" s="141" t="s">
        <v>302</v>
      </c>
      <c r="I124" s="534">
        <v>1</v>
      </c>
      <c r="J124" s="229">
        <f t="shared" si="43"/>
        <v>1</v>
      </c>
      <c r="K124" s="229">
        <v>0</v>
      </c>
      <c r="L124" s="230">
        <v>1</v>
      </c>
      <c r="M124" s="231">
        <f t="shared" si="44"/>
        <v>1</v>
      </c>
      <c r="N124" s="132"/>
      <c r="O124" s="215">
        <v>1</v>
      </c>
      <c r="P124" s="218">
        <v>1</v>
      </c>
      <c r="Q124" s="232"/>
      <c r="R124" s="232"/>
      <c r="S124" s="232"/>
      <c r="T124" s="476"/>
      <c r="U124" s="476"/>
      <c r="V124" s="149"/>
      <c r="W124" s="216">
        <v>1</v>
      </c>
      <c r="X124" s="216">
        <v>1</v>
      </c>
      <c r="Y124" s="149"/>
      <c r="Z124" s="216">
        <v>1</v>
      </c>
      <c r="AA124" s="213">
        <v>1</v>
      </c>
      <c r="AB124" s="232"/>
      <c r="AC124" s="212"/>
      <c r="AD124" s="232"/>
      <c r="AF124" s="30"/>
      <c r="AG124" s="150"/>
      <c r="AH124" s="150"/>
    </row>
    <row r="125" spans="1:34" s="34" customFormat="1" ht="13">
      <c r="A125" s="16"/>
      <c r="B125" s="16"/>
      <c r="C125" s="16"/>
      <c r="D125" s="16"/>
      <c r="E125" s="151"/>
      <c r="F125" s="148" t="s">
        <v>172</v>
      </c>
      <c r="G125" s="190">
        <v>4.4000000000000004</v>
      </c>
      <c r="H125" s="120" t="s">
        <v>303</v>
      </c>
      <c r="I125" s="550"/>
      <c r="J125" s="229"/>
      <c r="K125" s="229"/>
      <c r="L125" s="230"/>
      <c r="M125" s="231"/>
      <c r="N125" s="132"/>
      <c r="O125" s="215"/>
      <c r="P125" s="218">
        <v>1</v>
      </c>
      <c r="Q125" s="232"/>
      <c r="R125" s="232"/>
      <c r="S125" s="232"/>
      <c r="T125" s="139"/>
      <c r="U125" s="139"/>
      <c r="V125" s="149"/>
      <c r="W125" s="216"/>
      <c r="X125" s="216"/>
      <c r="Y125" s="149"/>
      <c r="Z125" s="216"/>
      <c r="AA125" s="213"/>
      <c r="AB125" s="232"/>
      <c r="AC125" s="212"/>
      <c r="AD125" s="232"/>
      <c r="AF125" s="30"/>
      <c r="AG125" s="150"/>
      <c r="AH125" s="150"/>
    </row>
    <row r="126" spans="1:34" s="34" customFormat="1" ht="13">
      <c r="A126" s="16"/>
      <c r="B126" s="16"/>
      <c r="C126" s="16"/>
      <c r="D126" s="16"/>
      <c r="E126" s="151"/>
      <c r="F126" s="148" t="s">
        <v>173</v>
      </c>
      <c r="G126" s="192" t="s">
        <v>536</v>
      </c>
      <c r="H126" s="141" t="s">
        <v>299</v>
      </c>
      <c r="I126" s="534">
        <v>0.05</v>
      </c>
      <c r="J126" s="229">
        <f t="shared" si="43"/>
        <v>0.05</v>
      </c>
      <c r="K126" s="229">
        <v>0</v>
      </c>
      <c r="L126" s="230">
        <v>0.05</v>
      </c>
      <c r="M126" s="231">
        <f t="shared" si="44"/>
        <v>0.05</v>
      </c>
      <c r="N126" s="132"/>
      <c r="O126" s="215">
        <v>0.05</v>
      </c>
      <c r="P126" s="218">
        <v>1</v>
      </c>
      <c r="Q126" s="232"/>
      <c r="R126" s="232"/>
      <c r="S126" s="232"/>
      <c r="T126" s="476"/>
      <c r="U126" s="476"/>
      <c r="V126" s="149"/>
      <c r="W126" s="216">
        <v>1</v>
      </c>
      <c r="X126" s="216">
        <v>1</v>
      </c>
      <c r="Y126" s="149"/>
      <c r="Z126" s="216">
        <v>1</v>
      </c>
      <c r="AA126" s="213">
        <v>1</v>
      </c>
      <c r="AB126" s="232"/>
      <c r="AC126" s="212"/>
      <c r="AD126" s="232"/>
      <c r="AF126" s="30"/>
      <c r="AG126" s="150"/>
      <c r="AH126" s="150"/>
    </row>
    <row r="127" spans="1:34" s="34" customFormat="1" ht="37.5">
      <c r="A127" s="16"/>
      <c r="B127" s="16"/>
      <c r="C127" s="16"/>
      <c r="D127" s="16"/>
      <c r="E127" s="151"/>
      <c r="F127" s="148" t="s">
        <v>174</v>
      </c>
      <c r="G127" s="192" t="s">
        <v>537</v>
      </c>
      <c r="H127" s="141" t="s">
        <v>304</v>
      </c>
      <c r="I127" s="534">
        <v>0.3</v>
      </c>
      <c r="J127" s="229">
        <f t="shared" si="43"/>
        <v>0.3</v>
      </c>
      <c r="K127" s="229">
        <v>0</v>
      </c>
      <c r="L127" s="230">
        <v>0.3</v>
      </c>
      <c r="M127" s="231">
        <f t="shared" si="44"/>
        <v>0.3</v>
      </c>
      <c r="N127" s="132"/>
      <c r="O127" s="215">
        <v>0.3</v>
      </c>
      <c r="P127" s="218">
        <v>1</v>
      </c>
      <c r="Q127" s="232"/>
      <c r="R127" s="232"/>
      <c r="S127" s="232"/>
      <c r="T127" s="476"/>
      <c r="U127" s="476"/>
      <c r="V127" s="149"/>
      <c r="W127" s="216">
        <v>1</v>
      </c>
      <c r="X127" s="216">
        <v>1</v>
      </c>
      <c r="Y127" s="149"/>
      <c r="Z127" s="216">
        <v>1</v>
      </c>
      <c r="AA127" s="213">
        <v>1</v>
      </c>
      <c r="AB127" s="232"/>
      <c r="AC127" s="212"/>
      <c r="AD127" s="232"/>
      <c r="AF127" s="30"/>
      <c r="AG127" s="150"/>
      <c r="AH127" s="150"/>
    </row>
    <row r="128" spans="1:34" s="34" customFormat="1" ht="13">
      <c r="A128" s="16"/>
      <c r="B128" s="16"/>
      <c r="C128" s="16"/>
      <c r="D128" s="16"/>
      <c r="E128" s="151"/>
      <c r="F128" s="148" t="s">
        <v>175</v>
      </c>
      <c r="G128" s="192" t="s">
        <v>538</v>
      </c>
      <c r="H128" s="141" t="s">
        <v>305</v>
      </c>
      <c r="I128" s="534">
        <v>0.4</v>
      </c>
      <c r="J128" s="229">
        <f t="shared" si="43"/>
        <v>0.4</v>
      </c>
      <c r="K128" s="229">
        <v>0</v>
      </c>
      <c r="L128" s="230">
        <v>0.4</v>
      </c>
      <c r="M128" s="231">
        <f t="shared" si="44"/>
        <v>0.4</v>
      </c>
      <c r="N128" s="132"/>
      <c r="O128" s="215">
        <v>0.4</v>
      </c>
      <c r="P128" s="218">
        <v>1</v>
      </c>
      <c r="Q128" s="232"/>
      <c r="R128" s="232"/>
      <c r="S128" s="232"/>
      <c r="T128" s="476"/>
      <c r="U128" s="476"/>
      <c r="V128" s="149"/>
      <c r="W128" s="216">
        <v>1</v>
      </c>
      <c r="X128" s="216">
        <v>1</v>
      </c>
      <c r="Y128" s="149"/>
      <c r="Z128" s="216">
        <v>1</v>
      </c>
      <c r="AA128" s="213">
        <v>1</v>
      </c>
      <c r="AB128" s="232"/>
      <c r="AC128" s="212"/>
      <c r="AD128" s="232"/>
      <c r="AF128" s="30"/>
      <c r="AG128" s="150"/>
      <c r="AH128" s="150"/>
    </row>
    <row r="129" spans="1:36" s="34" customFormat="1" ht="13">
      <c r="A129" s="16"/>
      <c r="B129" s="16"/>
      <c r="C129" s="16"/>
      <c r="D129" s="16"/>
      <c r="E129" s="151"/>
      <c r="F129" s="148" t="s">
        <v>176</v>
      </c>
      <c r="G129" s="192" t="s">
        <v>539</v>
      </c>
      <c r="H129" s="141" t="s">
        <v>306</v>
      </c>
      <c r="I129" s="534">
        <v>1</v>
      </c>
      <c r="J129" s="229">
        <f t="shared" si="43"/>
        <v>1</v>
      </c>
      <c r="K129" s="229">
        <v>0</v>
      </c>
      <c r="L129" s="230">
        <v>1</v>
      </c>
      <c r="M129" s="231">
        <f t="shared" si="44"/>
        <v>1</v>
      </c>
      <c r="N129" s="132"/>
      <c r="O129" s="215">
        <v>1</v>
      </c>
      <c r="P129" s="218">
        <v>1</v>
      </c>
      <c r="Q129" s="232"/>
      <c r="R129" s="232"/>
      <c r="S129" s="232"/>
      <c r="T129" s="476"/>
      <c r="U129" s="476"/>
      <c r="V129" s="149"/>
      <c r="W129" s="216">
        <v>1</v>
      </c>
      <c r="X129" s="216">
        <v>1</v>
      </c>
      <c r="Y129" s="149"/>
      <c r="Z129" s="216">
        <v>1</v>
      </c>
      <c r="AA129" s="213">
        <v>1</v>
      </c>
      <c r="AB129" s="232"/>
      <c r="AC129" s="212"/>
      <c r="AD129" s="232"/>
      <c r="AF129" s="30"/>
      <c r="AG129" s="150"/>
      <c r="AH129" s="150"/>
    </row>
    <row r="130" spans="1:36" s="34" customFormat="1" ht="13">
      <c r="A130" s="16"/>
      <c r="B130" s="16"/>
      <c r="C130" s="16"/>
      <c r="D130" s="16"/>
      <c r="E130" s="151"/>
      <c r="F130" s="148" t="s">
        <v>177</v>
      </c>
      <c r="G130" s="190">
        <v>4.5</v>
      </c>
      <c r="H130" s="539" t="s">
        <v>307</v>
      </c>
      <c r="I130" s="523"/>
      <c r="J130" s="229"/>
      <c r="K130" s="229"/>
      <c r="L130" s="230"/>
      <c r="M130" s="231"/>
      <c r="N130" s="132"/>
      <c r="O130" s="215"/>
      <c r="P130" s="218">
        <v>1</v>
      </c>
      <c r="Q130" s="232"/>
      <c r="R130" s="232"/>
      <c r="S130" s="232"/>
      <c r="T130" s="139"/>
      <c r="U130" s="139"/>
      <c r="V130" s="149"/>
      <c r="W130" s="216"/>
      <c r="X130" s="216"/>
      <c r="Y130" s="149"/>
      <c r="Z130" s="216"/>
      <c r="AA130" s="213"/>
      <c r="AB130" s="232"/>
      <c r="AC130" s="212"/>
      <c r="AD130" s="232"/>
      <c r="AF130" s="30"/>
      <c r="AG130" s="150"/>
      <c r="AH130" s="150"/>
    </row>
    <row r="131" spans="1:36" s="34" customFormat="1" ht="13">
      <c r="A131" s="16"/>
      <c r="B131" s="16"/>
      <c r="C131" s="16"/>
      <c r="D131" s="16"/>
      <c r="E131" s="151"/>
      <c r="F131" s="148" t="s">
        <v>178</v>
      </c>
      <c r="G131" s="192" t="s">
        <v>540</v>
      </c>
      <c r="H131" s="540" t="s">
        <v>308</v>
      </c>
      <c r="I131" s="534">
        <v>1</v>
      </c>
      <c r="J131" s="229">
        <f t="shared" si="43"/>
        <v>1</v>
      </c>
      <c r="K131" s="229">
        <v>0</v>
      </c>
      <c r="L131" s="230">
        <v>1</v>
      </c>
      <c r="M131" s="231">
        <f t="shared" si="44"/>
        <v>1</v>
      </c>
      <c r="N131" s="132"/>
      <c r="O131" s="215">
        <v>1</v>
      </c>
      <c r="P131" s="218">
        <v>1</v>
      </c>
      <c r="Q131" s="232"/>
      <c r="R131" s="232"/>
      <c r="S131" s="232"/>
      <c r="T131" s="476"/>
      <c r="U131" s="476"/>
      <c r="V131" s="149"/>
      <c r="W131" s="216">
        <v>1</v>
      </c>
      <c r="X131" s="216">
        <v>1</v>
      </c>
      <c r="Y131" s="149"/>
      <c r="Z131" s="216">
        <v>1</v>
      </c>
      <c r="AA131" s="213">
        <v>1</v>
      </c>
      <c r="AB131" s="232"/>
      <c r="AC131" s="212"/>
      <c r="AD131" s="232"/>
      <c r="AF131" s="30"/>
      <c r="AG131" s="150"/>
      <c r="AH131" s="150"/>
    </row>
    <row r="132" spans="1:36" s="34" customFormat="1" ht="13">
      <c r="A132" s="16"/>
      <c r="B132" s="16"/>
      <c r="C132" s="16"/>
      <c r="D132" s="16"/>
      <c r="E132" s="151"/>
      <c r="F132" s="148" t="s">
        <v>179</v>
      </c>
      <c r="G132" s="192" t="s">
        <v>541</v>
      </c>
      <c r="H132" s="540" t="s">
        <v>277</v>
      </c>
      <c r="I132" s="534">
        <v>1</v>
      </c>
      <c r="J132" s="229">
        <f t="shared" si="43"/>
        <v>1</v>
      </c>
      <c r="K132" s="229">
        <v>0</v>
      </c>
      <c r="L132" s="230">
        <v>1</v>
      </c>
      <c r="M132" s="231">
        <f t="shared" si="44"/>
        <v>1</v>
      </c>
      <c r="N132" s="132"/>
      <c r="O132" s="215">
        <v>1</v>
      </c>
      <c r="P132" s="218">
        <v>1</v>
      </c>
      <c r="Q132" s="232"/>
      <c r="R132" s="232"/>
      <c r="S132" s="232"/>
      <c r="T132" s="476"/>
      <c r="U132" s="476"/>
      <c r="V132" s="149"/>
      <c r="W132" s="216">
        <v>1</v>
      </c>
      <c r="X132" s="216">
        <v>1</v>
      </c>
      <c r="Y132" s="149"/>
      <c r="Z132" s="216">
        <v>1</v>
      </c>
      <c r="AA132" s="213">
        <v>1</v>
      </c>
      <c r="AB132" s="232"/>
      <c r="AC132" s="212"/>
      <c r="AD132" s="232"/>
      <c r="AF132" s="30"/>
      <c r="AG132" s="150"/>
      <c r="AH132" s="150"/>
    </row>
    <row r="133" spans="1:36" s="34" customFormat="1" ht="13">
      <c r="A133" s="16"/>
      <c r="B133" s="16"/>
      <c r="C133" s="16"/>
      <c r="D133" s="16"/>
      <c r="E133" s="151"/>
      <c r="F133" s="148" t="s">
        <v>180</v>
      </c>
      <c r="G133" s="192" t="s">
        <v>542</v>
      </c>
      <c r="H133" s="540" t="s">
        <v>309</v>
      </c>
      <c r="I133" s="534">
        <v>1</v>
      </c>
      <c r="J133" s="229">
        <f t="shared" si="43"/>
        <v>1</v>
      </c>
      <c r="K133" s="229">
        <v>0</v>
      </c>
      <c r="L133" s="230">
        <v>1</v>
      </c>
      <c r="M133" s="231">
        <f t="shared" si="44"/>
        <v>1</v>
      </c>
      <c r="N133" s="132"/>
      <c r="O133" s="215">
        <v>1</v>
      </c>
      <c r="P133" s="218">
        <v>1</v>
      </c>
      <c r="Q133" s="232"/>
      <c r="R133" s="232"/>
      <c r="S133" s="232"/>
      <c r="T133" s="476"/>
      <c r="U133" s="476"/>
      <c r="V133" s="149"/>
      <c r="W133" s="216">
        <v>1</v>
      </c>
      <c r="X133" s="216">
        <v>1</v>
      </c>
      <c r="Y133" s="149"/>
      <c r="Z133" s="216">
        <v>1</v>
      </c>
      <c r="AA133" s="213">
        <v>1</v>
      </c>
      <c r="AB133" s="232"/>
      <c r="AC133" s="212"/>
      <c r="AD133" s="232"/>
      <c r="AF133" s="30"/>
      <c r="AG133" s="150"/>
      <c r="AH133" s="150"/>
    </row>
    <row r="134" spans="1:36" s="34" customFormat="1" ht="13">
      <c r="A134" s="16"/>
      <c r="B134" s="16"/>
      <c r="C134" s="16"/>
      <c r="D134" s="16"/>
      <c r="E134" s="151"/>
      <c r="F134" s="148" t="s">
        <v>14</v>
      </c>
      <c r="G134" s="190">
        <v>4.5999999999999996</v>
      </c>
      <c r="H134" s="539" t="s">
        <v>310</v>
      </c>
      <c r="I134" s="534"/>
      <c r="J134" s="229"/>
      <c r="K134" s="229"/>
      <c r="L134" s="230"/>
      <c r="M134" s="231"/>
      <c r="N134" s="132"/>
      <c r="O134" s="215" t="s">
        <v>315</v>
      </c>
      <c r="P134" s="218">
        <v>1</v>
      </c>
      <c r="Q134" s="232"/>
      <c r="R134" s="232"/>
      <c r="S134" s="232"/>
      <c r="T134" s="139"/>
      <c r="U134" s="139"/>
      <c r="V134" s="149"/>
      <c r="W134" s="216"/>
      <c r="X134" s="216"/>
      <c r="Y134" s="149"/>
      <c r="Z134" s="216"/>
      <c r="AA134" s="213"/>
      <c r="AB134" s="232"/>
      <c r="AC134" s="212"/>
      <c r="AD134" s="232"/>
      <c r="AF134" s="30"/>
      <c r="AG134" s="150"/>
      <c r="AH134" s="150"/>
    </row>
    <row r="135" spans="1:36" s="34" customFormat="1" ht="13">
      <c r="A135" s="16"/>
      <c r="B135" s="16"/>
      <c r="C135" s="16"/>
      <c r="D135" s="16"/>
      <c r="E135" s="151"/>
      <c r="F135" s="148" t="s">
        <v>181</v>
      </c>
      <c r="G135" s="192" t="s">
        <v>543</v>
      </c>
      <c r="H135" s="591" t="s">
        <v>311</v>
      </c>
      <c r="I135" s="534">
        <v>0.03</v>
      </c>
      <c r="J135" s="229">
        <f t="shared" si="43"/>
        <v>0.03</v>
      </c>
      <c r="K135" s="229">
        <v>0.03</v>
      </c>
      <c r="L135" s="230">
        <v>0.03</v>
      </c>
      <c r="M135" s="231">
        <f t="shared" si="44"/>
        <v>0.03</v>
      </c>
      <c r="N135" s="132"/>
      <c r="O135" s="215">
        <v>0.03</v>
      </c>
      <c r="P135" s="218">
        <v>1</v>
      </c>
      <c r="Q135" s="232"/>
      <c r="R135" s="232"/>
      <c r="S135" s="232"/>
      <c r="T135" s="476"/>
      <c r="U135" s="476"/>
      <c r="V135" s="149"/>
      <c r="W135" s="216">
        <v>0.03</v>
      </c>
      <c r="X135" s="216">
        <v>0.03</v>
      </c>
      <c r="Y135" s="149"/>
      <c r="Z135" s="216">
        <v>0.03</v>
      </c>
      <c r="AA135" s="213">
        <v>0.03</v>
      </c>
      <c r="AB135" s="232"/>
      <c r="AC135" s="212"/>
      <c r="AD135" s="232"/>
      <c r="AF135" s="30"/>
      <c r="AG135" s="150"/>
      <c r="AH135" s="150"/>
    </row>
    <row r="136" spans="1:36" s="34" customFormat="1" ht="25">
      <c r="A136" s="16"/>
      <c r="B136" s="16"/>
      <c r="C136" s="16"/>
      <c r="D136" s="16"/>
      <c r="E136" s="151"/>
      <c r="F136" s="148" t="s">
        <v>182</v>
      </c>
      <c r="G136" s="192" t="s">
        <v>544</v>
      </c>
      <c r="H136" s="591" t="s">
        <v>654</v>
      </c>
      <c r="I136" s="534">
        <v>0</v>
      </c>
      <c r="J136" s="229">
        <f t="shared" si="43"/>
        <v>0</v>
      </c>
      <c r="K136" s="229">
        <v>0</v>
      </c>
      <c r="L136" s="230">
        <v>0</v>
      </c>
      <c r="M136" s="231">
        <f t="shared" si="44"/>
        <v>0</v>
      </c>
      <c r="N136" s="132"/>
      <c r="O136" s="215">
        <v>0</v>
      </c>
      <c r="P136" s="218">
        <v>1</v>
      </c>
      <c r="Q136" s="232"/>
      <c r="R136" s="232"/>
      <c r="S136" s="232"/>
      <c r="T136" s="476"/>
      <c r="U136" s="476"/>
      <c r="V136" s="149"/>
      <c r="W136" s="216">
        <v>0</v>
      </c>
      <c r="X136" s="216">
        <v>0</v>
      </c>
      <c r="Y136" s="149"/>
      <c r="Z136" s="216">
        <v>0</v>
      </c>
      <c r="AA136" s="213">
        <v>0</v>
      </c>
      <c r="AB136" s="232"/>
      <c r="AC136" s="212"/>
      <c r="AD136" s="232"/>
      <c r="AF136" s="30"/>
      <c r="AG136" s="150"/>
      <c r="AH136" s="150"/>
    </row>
    <row r="137" spans="1:36" s="34" customFormat="1" ht="13">
      <c r="A137" s="16"/>
      <c r="B137" s="16"/>
      <c r="C137" s="16"/>
      <c r="D137" s="16"/>
      <c r="E137" s="151"/>
      <c r="F137" s="148" t="s">
        <v>183</v>
      </c>
      <c r="G137" s="192" t="s">
        <v>545</v>
      </c>
      <c r="H137" s="591" t="s">
        <v>312</v>
      </c>
      <c r="I137" s="534">
        <v>0.05</v>
      </c>
      <c r="J137" s="229">
        <f t="shared" si="43"/>
        <v>0.05</v>
      </c>
      <c r="K137" s="229">
        <v>0.05</v>
      </c>
      <c r="L137" s="230">
        <v>0.05</v>
      </c>
      <c r="M137" s="231">
        <f t="shared" si="44"/>
        <v>0.05</v>
      </c>
      <c r="N137" s="132"/>
      <c r="O137" s="215">
        <v>0.05</v>
      </c>
      <c r="P137" s="218">
        <v>1</v>
      </c>
      <c r="Q137" s="232"/>
      <c r="R137" s="232"/>
      <c r="S137" s="232"/>
      <c r="T137" s="476"/>
      <c r="U137" s="476"/>
      <c r="V137" s="149"/>
      <c r="W137" s="216">
        <v>0.05</v>
      </c>
      <c r="X137" s="216">
        <v>0.05</v>
      </c>
      <c r="Y137" s="149"/>
      <c r="Z137" s="216">
        <v>0.05</v>
      </c>
      <c r="AA137" s="213">
        <v>0.05</v>
      </c>
      <c r="AB137" s="232"/>
      <c r="AC137" s="212"/>
      <c r="AD137" s="232"/>
      <c r="AF137" s="30"/>
      <c r="AG137" s="150"/>
      <c r="AH137" s="150"/>
    </row>
    <row r="138" spans="1:36" s="34" customFormat="1" ht="25">
      <c r="A138" s="16"/>
      <c r="B138" s="16"/>
      <c r="C138" s="16"/>
      <c r="D138" s="16"/>
      <c r="E138" s="151"/>
      <c r="F138" s="148" t="s">
        <v>184</v>
      </c>
      <c r="G138" s="192" t="s">
        <v>546</v>
      </c>
      <c r="H138" s="591" t="s">
        <v>655</v>
      </c>
      <c r="I138" s="534">
        <v>0.05</v>
      </c>
      <c r="J138" s="229">
        <f t="shared" si="43"/>
        <v>0.05</v>
      </c>
      <c r="K138" s="229">
        <v>0.05</v>
      </c>
      <c r="L138" s="230">
        <v>0.05</v>
      </c>
      <c r="M138" s="231">
        <f t="shared" si="44"/>
        <v>0.05</v>
      </c>
      <c r="N138" s="132"/>
      <c r="O138" s="215">
        <v>0.05</v>
      </c>
      <c r="P138" s="218">
        <v>1</v>
      </c>
      <c r="Q138" s="232"/>
      <c r="R138" s="232"/>
      <c r="S138" s="232"/>
      <c r="T138" s="476"/>
      <c r="U138" s="476"/>
      <c r="V138" s="149"/>
      <c r="W138" s="216">
        <v>0.05</v>
      </c>
      <c r="X138" s="216">
        <v>0.05</v>
      </c>
      <c r="Y138" s="149"/>
      <c r="Z138" s="216">
        <v>0.05</v>
      </c>
      <c r="AA138" s="213">
        <v>0.05</v>
      </c>
      <c r="AB138" s="232"/>
      <c r="AC138" s="212"/>
      <c r="AD138" s="232"/>
      <c r="AF138" s="30"/>
      <c r="AG138" s="150"/>
      <c r="AH138" s="150"/>
    </row>
    <row r="139" spans="1:36" s="34" customFormat="1" ht="13">
      <c r="A139" s="16"/>
      <c r="B139" s="16"/>
      <c r="C139" s="16"/>
      <c r="D139" s="16"/>
      <c r="E139" s="151"/>
      <c r="F139" s="148" t="s">
        <v>185</v>
      </c>
      <c r="G139" s="192" t="s">
        <v>548</v>
      </c>
      <c r="H139" s="591" t="s">
        <v>313</v>
      </c>
      <c r="I139" s="534">
        <v>0.05</v>
      </c>
      <c r="J139" s="229">
        <f t="shared" si="43"/>
        <v>0.05</v>
      </c>
      <c r="K139" s="229">
        <v>0.05</v>
      </c>
      <c r="L139" s="230">
        <v>0.05</v>
      </c>
      <c r="M139" s="231">
        <f t="shared" si="44"/>
        <v>0.05</v>
      </c>
      <c r="N139" s="132"/>
      <c r="O139" s="215">
        <v>0.05</v>
      </c>
      <c r="P139" s="218">
        <v>1</v>
      </c>
      <c r="Q139" s="232"/>
      <c r="R139" s="232"/>
      <c r="S139" s="232"/>
      <c r="T139" s="476"/>
      <c r="U139" s="476"/>
      <c r="V139" s="149"/>
      <c r="W139" s="216">
        <v>0.05</v>
      </c>
      <c r="X139" s="216">
        <v>0.05</v>
      </c>
      <c r="Y139" s="149"/>
      <c r="Z139" s="216">
        <v>0.05</v>
      </c>
      <c r="AA139" s="213">
        <v>0.05</v>
      </c>
      <c r="AB139" s="232"/>
      <c r="AC139" s="212"/>
      <c r="AD139" s="232"/>
      <c r="AF139" s="30"/>
      <c r="AG139" s="150"/>
      <c r="AH139" s="150"/>
    </row>
    <row r="140" spans="1:36" s="34" customFormat="1" ht="37.5">
      <c r="A140" s="16"/>
      <c r="B140" s="16"/>
      <c r="C140" s="16"/>
      <c r="D140" s="16"/>
      <c r="E140" s="151"/>
      <c r="F140" s="148" t="s">
        <v>186</v>
      </c>
      <c r="G140" s="192" t="s">
        <v>549</v>
      </c>
      <c r="H140" s="591" t="s">
        <v>657</v>
      </c>
      <c r="I140" s="534">
        <v>0.05</v>
      </c>
      <c r="J140" s="229">
        <f t="shared" si="43"/>
        <v>0.05</v>
      </c>
      <c r="K140" s="229">
        <v>0.05</v>
      </c>
      <c r="L140" s="230">
        <v>0.05</v>
      </c>
      <c r="M140" s="231">
        <f t="shared" si="44"/>
        <v>0.05</v>
      </c>
      <c r="N140" s="132"/>
      <c r="O140" s="215">
        <v>0.05</v>
      </c>
      <c r="P140" s="218">
        <v>1</v>
      </c>
      <c r="Q140" s="232"/>
      <c r="R140" s="232"/>
      <c r="S140" s="232"/>
      <c r="T140" s="476"/>
      <c r="U140" s="476"/>
      <c r="V140" s="149"/>
      <c r="W140" s="216">
        <v>0.05</v>
      </c>
      <c r="X140" s="216">
        <v>0.05</v>
      </c>
      <c r="Y140" s="149"/>
      <c r="Z140" s="216">
        <v>0.05</v>
      </c>
      <c r="AA140" s="213">
        <v>0.05</v>
      </c>
      <c r="AB140" s="232"/>
      <c r="AC140" s="212"/>
      <c r="AD140" s="232"/>
      <c r="AF140" s="30"/>
      <c r="AG140" s="150"/>
      <c r="AH140" s="150"/>
    </row>
    <row r="141" spans="1:36" s="34" customFormat="1" ht="13">
      <c r="A141" s="16"/>
      <c r="B141" s="16"/>
      <c r="C141" s="16"/>
      <c r="D141" s="16"/>
      <c r="E141" s="151"/>
      <c r="F141" s="148" t="s">
        <v>232</v>
      </c>
      <c r="G141" s="192" t="s">
        <v>550</v>
      </c>
      <c r="H141" s="540" t="s">
        <v>314</v>
      </c>
      <c r="I141" s="534">
        <v>0.5</v>
      </c>
      <c r="J141" s="229">
        <f t="shared" si="43"/>
        <v>0.5</v>
      </c>
      <c r="K141" s="229">
        <v>0.5</v>
      </c>
      <c r="L141" s="230">
        <v>1</v>
      </c>
      <c r="M141" s="231">
        <f t="shared" si="44"/>
        <v>0.5</v>
      </c>
      <c r="N141" s="132"/>
      <c r="O141" s="215">
        <v>0.5</v>
      </c>
      <c r="P141" s="218">
        <v>1</v>
      </c>
      <c r="Q141" s="232"/>
      <c r="R141" s="232"/>
      <c r="S141" s="232"/>
      <c r="T141" s="476"/>
      <c r="U141" s="476"/>
      <c r="V141" s="149"/>
      <c r="W141" s="216">
        <v>0.5</v>
      </c>
      <c r="X141" s="216">
        <v>0.5</v>
      </c>
      <c r="Y141" s="149"/>
      <c r="Z141" s="216">
        <v>0.5</v>
      </c>
      <c r="AA141" s="213">
        <v>0.5</v>
      </c>
      <c r="AB141" s="232"/>
      <c r="AC141" s="212"/>
      <c r="AD141" s="232"/>
      <c r="AF141" s="30"/>
      <c r="AG141" s="150"/>
      <c r="AH141" s="150"/>
    </row>
    <row r="142" spans="1:36" s="34" customFormat="1" ht="13">
      <c r="A142" s="16"/>
      <c r="B142" s="16"/>
      <c r="C142" s="16"/>
      <c r="D142" s="16"/>
      <c r="E142" s="151"/>
      <c r="F142" s="148" t="s">
        <v>187</v>
      </c>
      <c r="G142" s="190">
        <v>5</v>
      </c>
      <c r="H142" s="357" t="s">
        <v>279</v>
      </c>
      <c r="I142" s="110"/>
      <c r="J142" s="111"/>
      <c r="K142" s="182" t="s">
        <v>19</v>
      </c>
      <c r="L142" s="182" t="s">
        <v>19</v>
      </c>
      <c r="M142" s="182" t="s">
        <v>19</v>
      </c>
      <c r="N142" s="132"/>
      <c r="O142" s="256"/>
      <c r="P142" s="256"/>
      <c r="Q142" s="115"/>
      <c r="R142" s="115"/>
      <c r="S142" s="115"/>
      <c r="T142" s="182"/>
      <c r="U142" s="182"/>
      <c r="V142" s="115"/>
      <c r="W142" s="182"/>
      <c r="X142" s="182"/>
      <c r="Y142" s="115"/>
      <c r="Z142" s="182"/>
      <c r="AA142" s="110"/>
      <c r="AB142" s="115"/>
      <c r="AC142" s="256"/>
      <c r="AD142" s="115"/>
      <c r="AF142" s="42"/>
      <c r="AG142" s="42"/>
      <c r="AH142" s="30"/>
    </row>
    <row r="143" spans="1:36" s="34" customFormat="1" ht="13" customHeight="1">
      <c r="A143" s="16"/>
      <c r="B143" s="16"/>
      <c r="C143" s="16"/>
      <c r="D143" s="16"/>
      <c r="E143" s="151"/>
      <c r="F143" s="148" t="s">
        <v>188</v>
      </c>
      <c r="G143" s="190" t="s">
        <v>227</v>
      </c>
      <c r="H143" s="152" t="s">
        <v>228</v>
      </c>
      <c r="I143" s="139"/>
      <c r="J143" s="142"/>
      <c r="K143" s="142"/>
      <c r="L143" s="142"/>
      <c r="M143" s="142"/>
      <c r="N143" s="132"/>
      <c r="O143" s="142"/>
      <c r="P143" s="142"/>
      <c r="Q143" s="115"/>
      <c r="R143" s="115"/>
      <c r="S143" s="115"/>
      <c r="T143" s="142"/>
      <c r="U143" s="142"/>
      <c r="V143" s="115"/>
      <c r="W143" s="142"/>
      <c r="X143" s="142"/>
      <c r="Y143" s="115"/>
      <c r="Z143" s="142"/>
      <c r="AA143" s="142"/>
      <c r="AB143" s="115"/>
      <c r="AC143" s="233"/>
      <c r="AD143" s="115"/>
      <c r="AF143" s="42"/>
      <c r="AG143" s="42"/>
      <c r="AH143" s="42"/>
      <c r="AI143" s="30"/>
      <c r="AJ143" s="150"/>
    </row>
    <row r="144" spans="1:36" s="34" customFormat="1" ht="13">
      <c r="A144" s="16"/>
      <c r="B144" s="16"/>
      <c r="C144" s="16"/>
      <c r="D144" s="16"/>
      <c r="E144" s="151"/>
      <c r="F144" s="148" t="s">
        <v>15</v>
      </c>
      <c r="G144" s="190">
        <v>5.2</v>
      </c>
      <c r="H144" s="592" t="s">
        <v>664</v>
      </c>
      <c r="I144" s="139"/>
      <c r="J144" s="142"/>
      <c r="K144" s="142"/>
      <c r="L144" s="142"/>
      <c r="M144" s="142"/>
      <c r="N144" s="132"/>
      <c r="O144" s="142"/>
      <c r="P144" s="142"/>
      <c r="Q144" s="115"/>
      <c r="R144" s="115"/>
      <c r="S144" s="115"/>
      <c r="T144" s="142"/>
      <c r="U144" s="142"/>
      <c r="V144" s="115"/>
      <c r="W144" s="142"/>
      <c r="X144" s="142"/>
      <c r="Y144" s="115"/>
      <c r="Z144" s="142"/>
      <c r="AA144" s="142"/>
      <c r="AB144" s="115"/>
      <c r="AC144" s="233"/>
      <c r="AD144" s="115"/>
      <c r="AF144" s="42"/>
      <c r="AG144" s="42"/>
      <c r="AH144" s="42"/>
      <c r="AI144" s="30"/>
      <c r="AJ144" s="30"/>
    </row>
    <row r="145" spans="1:39" s="34" customFormat="1" ht="26.75" customHeight="1">
      <c r="A145" s="16"/>
      <c r="B145" s="16"/>
      <c r="C145" s="16"/>
      <c r="D145" s="16"/>
      <c r="E145" s="151"/>
      <c r="F145" s="148" t="s">
        <v>189</v>
      </c>
      <c r="G145" s="190">
        <v>5.3</v>
      </c>
      <c r="H145" s="593" t="s">
        <v>665</v>
      </c>
      <c r="I145" s="139"/>
      <c r="J145" s="142"/>
      <c r="K145" s="142"/>
      <c r="L145" s="142"/>
      <c r="M145" s="142"/>
      <c r="N145" s="132"/>
      <c r="O145" s="142"/>
      <c r="P145" s="142"/>
      <c r="Q145" s="115"/>
      <c r="R145" s="115"/>
      <c r="S145" s="115"/>
      <c r="T145" s="142"/>
      <c r="U145" s="142"/>
      <c r="V145" s="115"/>
      <c r="W145" s="142"/>
      <c r="X145" s="142"/>
      <c r="Y145" s="115"/>
      <c r="Z145" s="142"/>
      <c r="AA145" s="142"/>
      <c r="AB145" s="115"/>
      <c r="AC145" s="233"/>
      <c r="AD145" s="115"/>
      <c r="AF145" s="42"/>
      <c r="AG145" s="42"/>
      <c r="AH145" s="42"/>
      <c r="AI145" s="30"/>
      <c r="AJ145" s="30"/>
      <c r="AK145" s="150"/>
    </row>
    <row r="146" spans="1:39" s="34" customFormat="1" ht="33.75" customHeight="1">
      <c r="A146" s="16"/>
      <c r="B146" s="16"/>
      <c r="C146" s="16"/>
      <c r="D146" s="16"/>
      <c r="E146" s="151"/>
      <c r="F146" s="148" t="s">
        <v>316</v>
      </c>
      <c r="G146" s="190">
        <v>6</v>
      </c>
      <c r="H146" s="357" t="s">
        <v>280</v>
      </c>
      <c r="I146" s="184"/>
      <c r="J146" s="184"/>
      <c r="K146" s="184"/>
      <c r="L146" s="184"/>
      <c r="M146" s="184"/>
      <c r="N146" s="132"/>
      <c r="O146" s="184"/>
      <c r="P146" s="184"/>
      <c r="Q146" s="115"/>
      <c r="R146" s="115"/>
      <c r="S146" s="115"/>
      <c r="T146" s="184"/>
      <c r="U146" s="184"/>
      <c r="V146" s="115"/>
      <c r="W146" s="184"/>
      <c r="X146" s="184"/>
      <c r="Y146" s="115"/>
      <c r="Z146" s="184"/>
      <c r="AA146" s="184"/>
      <c r="AB146" s="115"/>
      <c r="AC146" s="233"/>
      <c r="AD146" s="115"/>
      <c r="AF146" s="42"/>
      <c r="AG146" s="42"/>
      <c r="AH146" s="42"/>
      <c r="AI146" s="30"/>
      <c r="AJ146" s="30"/>
      <c r="AK146" s="150"/>
    </row>
    <row r="147" spans="1:39" s="34" customFormat="1" ht="18.5" customHeight="1">
      <c r="A147" s="16"/>
      <c r="B147" s="16"/>
      <c r="C147" s="16"/>
      <c r="D147" s="16"/>
      <c r="E147" s="151"/>
      <c r="F147" s="148" t="s">
        <v>317</v>
      </c>
      <c r="G147" s="190">
        <v>6.1</v>
      </c>
      <c r="H147" s="20" t="s">
        <v>57</v>
      </c>
      <c r="I147" s="139"/>
      <c r="J147" s="142"/>
      <c r="K147" s="142"/>
      <c r="L147" s="142"/>
      <c r="M147" s="142"/>
      <c r="N147" s="132"/>
      <c r="O147" s="142"/>
      <c r="P147" s="142"/>
      <c r="Q147" s="115"/>
      <c r="R147" s="115"/>
      <c r="S147" s="115"/>
      <c r="T147" s="142"/>
      <c r="U147" s="142"/>
      <c r="V147" s="115"/>
      <c r="W147" s="142"/>
      <c r="X147" s="142"/>
      <c r="Y147" s="115"/>
      <c r="Z147" s="142"/>
      <c r="AA147" s="142"/>
      <c r="AB147" s="115"/>
      <c r="AC147" s="233"/>
      <c r="AD147" s="115"/>
      <c r="AF147" s="42"/>
      <c r="AG147" s="42"/>
      <c r="AH147" s="42"/>
      <c r="AI147" s="30"/>
      <c r="AJ147" s="30"/>
      <c r="AK147" s="150"/>
    </row>
    <row r="148" spans="1:39" s="34" customFormat="1" ht="13">
      <c r="A148" s="16"/>
      <c r="B148" s="16"/>
      <c r="C148" s="16"/>
      <c r="D148" s="16"/>
      <c r="E148" s="151"/>
      <c r="F148" s="148" t="s">
        <v>318</v>
      </c>
      <c r="G148" s="190">
        <v>6.2</v>
      </c>
      <c r="H148" s="21" t="s">
        <v>58</v>
      </c>
      <c r="I148" s="139"/>
      <c r="J148" s="142"/>
      <c r="K148" s="142"/>
      <c r="L148" s="142"/>
      <c r="M148" s="142"/>
      <c r="N148" s="132"/>
      <c r="O148" s="142"/>
      <c r="P148" s="142"/>
      <c r="Q148" s="115"/>
      <c r="R148" s="115"/>
      <c r="S148" s="115"/>
      <c r="T148" s="142"/>
      <c r="U148" s="142"/>
      <c r="V148" s="115"/>
      <c r="W148" s="142"/>
      <c r="X148" s="142"/>
      <c r="Y148" s="115"/>
      <c r="Z148" s="142"/>
      <c r="AA148" s="142"/>
      <c r="AB148" s="115"/>
      <c r="AC148" s="233"/>
      <c r="AD148" s="115"/>
      <c r="AF148" s="42"/>
      <c r="AG148" s="42"/>
      <c r="AH148" s="42"/>
      <c r="AI148" s="30"/>
      <c r="AJ148" s="30"/>
      <c r="AK148" s="150"/>
    </row>
    <row r="149" spans="1:39" s="34" customFormat="1" ht="13">
      <c r="A149" s="16"/>
      <c r="B149" s="16"/>
      <c r="C149" s="16"/>
      <c r="D149" s="16"/>
      <c r="E149" s="16"/>
      <c r="F149" s="148" t="s">
        <v>319</v>
      </c>
      <c r="G149" s="190">
        <v>6.3</v>
      </c>
      <c r="H149" s="21" t="s">
        <v>396</v>
      </c>
      <c r="I149" s="139"/>
      <c r="J149" s="142"/>
      <c r="K149" s="142"/>
      <c r="L149" s="142"/>
      <c r="M149" s="142"/>
      <c r="N149" s="132"/>
      <c r="O149" s="142"/>
      <c r="P149" s="142"/>
      <c r="Q149" s="115"/>
      <c r="R149" s="115"/>
      <c r="S149" s="115"/>
      <c r="T149" s="142"/>
      <c r="U149" s="142"/>
      <c r="V149" s="115"/>
      <c r="W149" s="142"/>
      <c r="X149" s="142"/>
      <c r="Y149" s="115"/>
      <c r="Z149" s="142"/>
      <c r="AA149" s="142"/>
      <c r="AB149" s="115"/>
      <c r="AC149" s="233"/>
      <c r="AD149" s="115"/>
      <c r="AF149" s="42"/>
      <c r="AG149" s="42"/>
      <c r="AH149" s="42"/>
      <c r="AI149" s="30"/>
      <c r="AJ149" s="30"/>
      <c r="AK149" s="150"/>
    </row>
    <row r="150" spans="1:39" s="34" customFormat="1" ht="13">
      <c r="A150" s="16"/>
      <c r="B150" s="16"/>
      <c r="C150" s="16"/>
      <c r="D150" s="16"/>
      <c r="E150" s="16"/>
      <c r="F150" s="148" t="s">
        <v>320</v>
      </c>
      <c r="G150" s="190">
        <v>6.4</v>
      </c>
      <c r="H150" s="21" t="s">
        <v>397</v>
      </c>
      <c r="I150" s="139"/>
      <c r="J150" s="142"/>
      <c r="K150" s="142"/>
      <c r="L150" s="142"/>
      <c r="M150" s="142"/>
      <c r="N150" s="132"/>
      <c r="O150" s="142"/>
      <c r="P150" s="142"/>
      <c r="Q150" s="115"/>
      <c r="R150" s="115"/>
      <c r="S150" s="115"/>
      <c r="T150" s="142"/>
      <c r="U150" s="142"/>
      <c r="V150" s="115"/>
      <c r="W150" s="142"/>
      <c r="X150" s="142"/>
      <c r="Y150" s="115"/>
      <c r="Z150" s="142"/>
      <c r="AA150" s="142"/>
      <c r="AB150" s="115"/>
      <c r="AC150" s="233"/>
      <c r="AD150" s="115"/>
      <c r="AF150" s="42"/>
      <c r="AG150" s="42"/>
      <c r="AH150" s="42"/>
      <c r="AI150" s="30"/>
      <c r="AJ150" s="30"/>
      <c r="AK150" s="150"/>
    </row>
    <row r="151" spans="1:39" s="34" customFormat="1" ht="13">
      <c r="A151" s="16"/>
      <c r="B151" s="16"/>
      <c r="C151" s="16"/>
      <c r="D151" s="16"/>
      <c r="E151" s="16"/>
      <c r="F151" s="148" t="s">
        <v>321</v>
      </c>
      <c r="G151" s="190">
        <v>6.5</v>
      </c>
      <c r="H151" s="21" t="s">
        <v>59</v>
      </c>
      <c r="I151" s="139"/>
      <c r="J151" s="142"/>
      <c r="K151" s="142"/>
      <c r="L151" s="142"/>
      <c r="M151" s="142"/>
      <c r="N151" s="132"/>
      <c r="O151" s="142"/>
      <c r="P151" s="142"/>
      <c r="Q151" s="115"/>
      <c r="R151" s="115"/>
      <c r="S151" s="115"/>
      <c r="T151" s="142"/>
      <c r="U151" s="142"/>
      <c r="V151" s="115"/>
      <c r="W151" s="142"/>
      <c r="X151" s="142"/>
      <c r="Y151" s="115"/>
      <c r="Z151" s="142"/>
      <c r="AA151" s="142"/>
      <c r="AB151" s="115"/>
      <c r="AC151" s="233"/>
      <c r="AD151" s="115"/>
      <c r="AF151" s="42"/>
      <c r="AG151" s="42"/>
      <c r="AH151" s="42"/>
      <c r="AI151" s="30"/>
      <c r="AJ151" s="30"/>
      <c r="AK151" s="30"/>
    </row>
    <row r="152" spans="1:39" s="34" customFormat="1" ht="13">
      <c r="A152" s="16"/>
      <c r="B152" s="16"/>
      <c r="C152" s="16"/>
      <c r="D152" s="16"/>
      <c r="E152" s="16"/>
      <c r="F152" s="148" t="s">
        <v>322</v>
      </c>
      <c r="G152" s="190">
        <v>6.6</v>
      </c>
      <c r="H152" s="21" t="s">
        <v>60</v>
      </c>
      <c r="I152" s="139"/>
      <c r="J152" s="142"/>
      <c r="K152" s="142"/>
      <c r="L152" s="142"/>
      <c r="M152" s="142"/>
      <c r="N152" s="132"/>
      <c r="O152" s="142"/>
      <c r="P152" s="142"/>
      <c r="Q152" s="115"/>
      <c r="R152" s="115"/>
      <c r="S152" s="115"/>
      <c r="T152" s="142"/>
      <c r="U152" s="142"/>
      <c r="V152" s="115"/>
      <c r="W152" s="142"/>
      <c r="X152" s="142"/>
      <c r="Y152" s="115"/>
      <c r="Z152" s="142"/>
      <c r="AA152" s="142"/>
      <c r="AB152" s="115"/>
      <c r="AC152" s="233"/>
      <c r="AD152" s="115"/>
      <c r="AF152" s="42"/>
      <c r="AG152" s="42"/>
      <c r="AH152" s="42"/>
      <c r="AI152" s="30"/>
      <c r="AJ152" s="30"/>
      <c r="AK152" s="30"/>
    </row>
    <row r="153" spans="1:39" s="34" customFormat="1" ht="13">
      <c r="A153" s="16"/>
      <c r="B153" s="16"/>
      <c r="C153" s="16"/>
      <c r="D153" s="16"/>
      <c r="E153" s="16"/>
      <c r="F153" s="148" t="s">
        <v>323</v>
      </c>
      <c r="G153" s="190">
        <v>6.7</v>
      </c>
      <c r="H153" s="21" t="s">
        <v>61</v>
      </c>
      <c r="I153" s="139"/>
      <c r="J153" s="142"/>
      <c r="K153" s="142"/>
      <c r="L153" s="142"/>
      <c r="M153" s="142"/>
      <c r="N153" s="132"/>
      <c r="O153" s="142"/>
      <c r="P153" s="142"/>
      <c r="Q153" s="115"/>
      <c r="R153" s="115"/>
      <c r="S153" s="115"/>
      <c r="T153" s="142"/>
      <c r="U153" s="142"/>
      <c r="V153" s="115"/>
      <c r="W153" s="142"/>
      <c r="X153" s="142"/>
      <c r="Y153" s="115"/>
      <c r="Z153" s="142"/>
      <c r="AA153" s="142"/>
      <c r="AB153" s="115"/>
      <c r="AC153" s="233"/>
      <c r="AD153" s="115"/>
      <c r="AF153" s="42"/>
      <c r="AG153" s="42"/>
      <c r="AH153" s="42"/>
      <c r="AI153" s="30"/>
      <c r="AJ153" s="30"/>
      <c r="AK153" s="30"/>
    </row>
    <row r="154" spans="1:39" s="34" customFormat="1" ht="13">
      <c r="A154" s="16"/>
      <c r="B154" s="16"/>
      <c r="C154" s="16"/>
      <c r="D154" s="16"/>
      <c r="E154" s="16"/>
      <c r="F154" s="148" t="s">
        <v>324</v>
      </c>
      <c r="G154" s="190">
        <v>6.8</v>
      </c>
      <c r="H154" s="461" t="s">
        <v>658</v>
      </c>
      <c r="I154" s="139"/>
      <c r="J154" s="142"/>
      <c r="K154" s="142"/>
      <c r="L154" s="142"/>
      <c r="M154" s="142"/>
      <c r="N154" s="132"/>
      <c r="O154" s="142"/>
      <c r="P154" s="142"/>
      <c r="Q154" s="115"/>
      <c r="R154" s="115"/>
      <c r="S154" s="115"/>
      <c r="T154" s="142"/>
      <c r="U154" s="142"/>
      <c r="V154" s="115"/>
      <c r="W154" s="142"/>
      <c r="X154" s="142"/>
      <c r="Y154" s="115"/>
      <c r="Z154" s="142"/>
      <c r="AA154" s="142"/>
      <c r="AB154" s="115"/>
      <c r="AC154" s="233"/>
      <c r="AD154" s="115"/>
      <c r="AF154" s="42"/>
      <c r="AG154" s="42"/>
      <c r="AH154" s="42"/>
      <c r="AI154" s="30"/>
      <c r="AJ154" s="30"/>
      <c r="AK154" s="30"/>
    </row>
    <row r="155" spans="1:39" s="34" customFormat="1" ht="13">
      <c r="A155" s="16"/>
      <c r="B155" s="16"/>
      <c r="C155" s="16"/>
      <c r="D155" s="16"/>
      <c r="E155" s="16"/>
      <c r="F155" s="148" t="s">
        <v>325</v>
      </c>
      <c r="G155" s="190">
        <v>6.9</v>
      </c>
      <c r="H155" s="461" t="s">
        <v>659</v>
      </c>
      <c r="I155" s="139"/>
      <c r="J155" s="142"/>
      <c r="K155" s="142"/>
      <c r="L155" s="142"/>
      <c r="M155" s="142"/>
      <c r="N155" s="132"/>
      <c r="O155" s="142"/>
      <c r="P155" s="142"/>
      <c r="Q155" s="232"/>
      <c r="R155" s="232"/>
      <c r="S155" s="232"/>
      <c r="T155" s="142"/>
      <c r="U155" s="142"/>
      <c r="V155" s="232"/>
      <c r="W155" s="142"/>
      <c r="X155" s="142"/>
      <c r="Y155" s="232"/>
      <c r="Z155" s="142"/>
      <c r="AA155" s="142"/>
      <c r="AB155" s="232"/>
      <c r="AC155" s="233"/>
      <c r="AD155" s="232"/>
      <c r="AF155" s="30"/>
      <c r="AH155" s="42"/>
      <c r="AI155" s="30"/>
      <c r="AJ155" s="30"/>
      <c r="AK155" s="30"/>
    </row>
    <row r="156" spans="1:39" s="34" customFormat="1" ht="13">
      <c r="A156" s="16"/>
      <c r="B156" s="16"/>
      <c r="C156" s="16"/>
      <c r="D156" s="16"/>
      <c r="E156" s="16"/>
      <c r="F156" s="148" t="s">
        <v>326</v>
      </c>
      <c r="G156" s="341">
        <v>6.1</v>
      </c>
      <c r="H156" s="461" t="s">
        <v>660</v>
      </c>
      <c r="I156" s="139"/>
      <c r="J156" s="142"/>
      <c r="K156" s="142"/>
      <c r="L156" s="142"/>
      <c r="M156" s="142"/>
      <c r="N156" s="132"/>
      <c r="O156" s="142"/>
      <c r="P156" s="142"/>
      <c r="Q156" s="232"/>
      <c r="R156" s="232"/>
      <c r="S156" s="232"/>
      <c r="T156" s="142"/>
      <c r="U156" s="142"/>
      <c r="V156" s="232"/>
      <c r="W156" s="142"/>
      <c r="X156" s="142"/>
      <c r="Y156" s="232"/>
      <c r="Z156" s="142"/>
      <c r="AA156" s="142"/>
      <c r="AB156" s="232"/>
      <c r="AC156" s="233"/>
      <c r="AD156" s="232"/>
      <c r="AF156" s="30"/>
      <c r="AI156" s="30"/>
      <c r="AJ156" s="30"/>
      <c r="AK156" s="30"/>
    </row>
    <row r="157" spans="1:39" s="34" customFormat="1" ht="13">
      <c r="A157" s="16"/>
      <c r="B157" s="16"/>
      <c r="C157" s="16"/>
      <c r="D157" s="16"/>
      <c r="E157" s="16"/>
      <c r="F157" s="148" t="s">
        <v>327</v>
      </c>
      <c r="G157" s="190">
        <v>6.11</v>
      </c>
      <c r="H157" s="461" t="s">
        <v>661</v>
      </c>
      <c r="I157" s="139"/>
      <c r="J157" s="142"/>
      <c r="K157" s="142"/>
      <c r="L157" s="142"/>
      <c r="M157" s="142"/>
      <c r="N157" s="132"/>
      <c r="O157" s="142"/>
      <c r="P157" s="142"/>
      <c r="Q157" s="232"/>
      <c r="R157" s="232"/>
      <c r="S157" s="232"/>
      <c r="T157" s="142"/>
      <c r="U157" s="142"/>
      <c r="V157" s="232"/>
      <c r="W157" s="142"/>
      <c r="X157" s="142"/>
      <c r="Y157" s="232"/>
      <c r="Z157" s="142"/>
      <c r="AA157" s="142"/>
      <c r="AB157" s="232"/>
      <c r="AC157" s="233"/>
      <c r="AD157" s="232"/>
      <c r="AF157" s="30"/>
      <c r="AI157" s="42"/>
      <c r="AJ157" s="30"/>
      <c r="AK157" s="30"/>
    </row>
    <row r="158" spans="1:39" s="34" customFormat="1" ht="13">
      <c r="A158" s="16"/>
      <c r="B158" s="16"/>
      <c r="C158" s="16"/>
      <c r="D158" s="16"/>
      <c r="E158" s="16"/>
      <c r="F158" s="148" t="s">
        <v>328</v>
      </c>
      <c r="G158" s="190">
        <v>6.12</v>
      </c>
      <c r="H158" s="461" t="s">
        <v>662</v>
      </c>
      <c r="I158" s="139"/>
      <c r="J158" s="142"/>
      <c r="K158" s="142"/>
      <c r="L158" s="142"/>
      <c r="M158" s="142"/>
      <c r="N158" s="132"/>
      <c r="O158" s="142"/>
      <c r="P158" s="142"/>
      <c r="Q158" s="232"/>
      <c r="R158" s="232"/>
      <c r="S158" s="232"/>
      <c r="T158" s="142"/>
      <c r="U158" s="142"/>
      <c r="V158" s="232"/>
      <c r="W158" s="142"/>
      <c r="X158" s="142"/>
      <c r="Y158" s="232"/>
      <c r="Z158" s="142"/>
      <c r="AA158" s="142"/>
      <c r="AB158" s="232"/>
      <c r="AC158" s="233"/>
      <c r="AD158" s="232"/>
      <c r="AF158" s="30"/>
      <c r="AH158" s="30"/>
      <c r="AI158" s="42"/>
      <c r="AJ158" s="42"/>
      <c r="AK158" s="30"/>
    </row>
    <row r="159" spans="1:39" s="34" customFormat="1" ht="13">
      <c r="A159" s="16"/>
      <c r="B159" s="16"/>
      <c r="C159" s="16"/>
      <c r="D159" s="16"/>
      <c r="E159" s="16"/>
      <c r="F159" s="148" t="s">
        <v>329</v>
      </c>
      <c r="G159" s="190">
        <v>6.13</v>
      </c>
      <c r="H159" s="461" t="s">
        <v>663</v>
      </c>
      <c r="I159" s="139"/>
      <c r="J159" s="142"/>
      <c r="K159" s="142"/>
      <c r="L159" s="142"/>
      <c r="M159" s="142"/>
      <c r="N159" s="132"/>
      <c r="O159" s="142"/>
      <c r="P159" s="142"/>
      <c r="Q159" s="232"/>
      <c r="R159" s="232"/>
      <c r="S159" s="232"/>
      <c r="T159" s="142"/>
      <c r="U159" s="142"/>
      <c r="V159" s="232"/>
      <c r="W159" s="142"/>
      <c r="X159" s="142"/>
      <c r="Y159" s="232"/>
      <c r="Z159" s="142"/>
      <c r="AA159" s="142"/>
      <c r="AB159" s="232"/>
      <c r="AC159" s="233"/>
      <c r="AD159" s="232"/>
      <c r="AF159" s="30"/>
      <c r="AG159" s="30"/>
      <c r="AH159" s="30"/>
      <c r="AI159" s="42"/>
      <c r="AJ159" s="42"/>
      <c r="AK159" s="30"/>
      <c r="AL159" s="30"/>
    </row>
    <row r="160" spans="1:39" s="34" customFormat="1" ht="13.5" thickBot="1">
      <c r="A160" s="16"/>
      <c r="B160" s="16"/>
      <c r="C160" s="16"/>
      <c r="D160" s="16"/>
      <c r="E160" s="16"/>
      <c r="F160" s="148"/>
      <c r="G160" s="190"/>
      <c r="H160" s="154"/>
      <c r="I160" s="155"/>
      <c r="J160" s="156"/>
      <c r="K160" s="156"/>
      <c r="L160" s="156"/>
      <c r="M160" s="157"/>
      <c r="N160" s="132"/>
      <c r="O160" s="157"/>
      <c r="P160" s="157"/>
      <c r="Q160" s="232"/>
      <c r="R160" s="232"/>
      <c r="S160" s="232"/>
      <c r="T160" s="157"/>
      <c r="U160" s="157"/>
      <c r="V160" s="232"/>
      <c r="W160" s="157"/>
      <c r="X160" s="157"/>
      <c r="Y160" s="232"/>
      <c r="Z160" s="157"/>
      <c r="AA160" s="157"/>
      <c r="AB160" s="232"/>
      <c r="AC160" s="234"/>
      <c r="AD160" s="232"/>
      <c r="AF160" s="30"/>
      <c r="AG160" s="30"/>
      <c r="AH160" s="30"/>
      <c r="AI160" s="42"/>
      <c r="AJ160" s="42"/>
      <c r="AK160" s="30"/>
      <c r="AL160" s="30"/>
      <c r="AM160" s="30"/>
    </row>
    <row r="161" spans="1:41" s="34" customFormat="1" ht="13">
      <c r="A161" s="16"/>
      <c r="B161" s="16"/>
      <c r="C161" s="16"/>
      <c r="D161" s="16"/>
      <c r="E161" s="16"/>
      <c r="F161" s="148" t="s">
        <v>330</v>
      </c>
      <c r="G161" s="190">
        <v>7</v>
      </c>
      <c r="H161" s="357" t="s">
        <v>281</v>
      </c>
      <c r="I161" s="116"/>
      <c r="J161" s="117"/>
      <c r="K161" s="257"/>
      <c r="L161" s="257"/>
      <c r="M161" s="258"/>
      <c r="N161" s="132"/>
      <c r="O161" s="258"/>
      <c r="P161" s="258"/>
      <c r="Q161" s="232"/>
      <c r="R161" s="232"/>
      <c r="S161" s="232"/>
      <c r="T161" s="258"/>
      <c r="U161" s="258"/>
      <c r="V161" s="232"/>
      <c r="W161" s="258"/>
      <c r="X161" s="258"/>
      <c r="Y161" s="232"/>
      <c r="Z161" s="258"/>
      <c r="AA161" s="258"/>
      <c r="AB161" s="232"/>
      <c r="AC161" s="108"/>
      <c r="AD161" s="232"/>
      <c r="AE161" s="30"/>
      <c r="AF161" s="30"/>
      <c r="AG161" s="30"/>
      <c r="AH161" s="30"/>
      <c r="AI161" s="42"/>
      <c r="AJ161" s="42"/>
      <c r="AK161" s="30"/>
      <c r="AL161" s="30"/>
      <c r="AM161" s="30"/>
      <c r="AN161" s="150"/>
    </row>
    <row r="162" spans="1:41" s="34" customFormat="1" ht="13">
      <c r="A162" s="16"/>
      <c r="B162" s="16"/>
      <c r="C162" s="16"/>
      <c r="D162" s="16"/>
      <c r="E162" s="16"/>
      <c r="F162" s="148" t="s">
        <v>331</v>
      </c>
      <c r="G162" s="190">
        <v>7.1</v>
      </c>
      <c r="H162" s="462" t="s">
        <v>666</v>
      </c>
      <c r="I162" s="211"/>
      <c r="J162" s="235"/>
      <c r="K162" s="235"/>
      <c r="L162" s="235"/>
      <c r="M162" s="236"/>
      <c r="N162" s="132"/>
      <c r="O162" s="236"/>
      <c r="P162" s="236"/>
      <c r="Q162" s="202"/>
      <c r="R162" s="202"/>
      <c r="S162" s="202"/>
      <c r="T162" s="236"/>
      <c r="U162" s="236"/>
      <c r="V162" s="202"/>
      <c r="W162" s="236"/>
      <c r="X162" s="236"/>
      <c r="Y162" s="202"/>
      <c r="Z162" s="236"/>
      <c r="AA162" s="236"/>
      <c r="AB162" s="202"/>
      <c r="AC162" s="212"/>
      <c r="AD162" s="202"/>
      <c r="AG162" s="30"/>
      <c r="AH162" s="30"/>
      <c r="AI162" s="42"/>
      <c r="AJ162" s="42"/>
      <c r="AK162" s="30"/>
      <c r="AL162" s="30"/>
      <c r="AM162" s="30"/>
      <c r="AN162" s="150"/>
      <c r="AO162" s="150"/>
    </row>
    <row r="163" spans="1:41" s="34" customFormat="1" ht="13">
      <c r="A163" s="16"/>
      <c r="B163" s="16"/>
      <c r="C163" s="16"/>
      <c r="D163" s="16"/>
      <c r="E163" s="16"/>
      <c r="F163" s="148" t="s">
        <v>332</v>
      </c>
      <c r="G163" s="192" t="s">
        <v>551</v>
      </c>
      <c r="H163" s="459" t="s">
        <v>229</v>
      </c>
      <c r="I163" s="238"/>
      <c r="J163" s="235"/>
      <c r="K163" s="235"/>
      <c r="L163" s="235"/>
      <c r="M163" s="236"/>
      <c r="N163" s="132"/>
      <c r="O163" s="236"/>
      <c r="P163" s="236"/>
      <c r="Q163" s="202"/>
      <c r="R163" s="202"/>
      <c r="S163" s="202"/>
      <c r="T163" s="236"/>
      <c r="U163" s="236"/>
      <c r="V163" s="202"/>
      <c r="W163" s="236"/>
      <c r="X163" s="236"/>
      <c r="Y163" s="202"/>
      <c r="Z163" s="236"/>
      <c r="AA163" s="236"/>
      <c r="AB163" s="202"/>
      <c r="AC163" s="212"/>
      <c r="AD163" s="202"/>
      <c r="AG163" s="30"/>
      <c r="AH163" s="30"/>
      <c r="AI163" s="42"/>
      <c r="AJ163" s="42"/>
      <c r="AK163" s="30"/>
      <c r="AL163" s="30"/>
      <c r="AM163" s="30"/>
      <c r="AN163" s="150"/>
      <c r="AO163" s="150"/>
    </row>
    <row r="164" spans="1:41" s="34" customFormat="1" ht="13" customHeight="1">
      <c r="A164" s="16"/>
      <c r="B164" s="16"/>
      <c r="C164" s="16"/>
      <c r="D164" s="16"/>
      <c r="E164" s="16"/>
      <c r="F164" s="148" t="s">
        <v>333</v>
      </c>
      <c r="G164" s="192" t="s">
        <v>552</v>
      </c>
      <c r="H164" s="459" t="s">
        <v>213</v>
      </c>
      <c r="I164" s="238"/>
      <c r="J164" s="235"/>
      <c r="K164" s="235"/>
      <c r="L164" s="235"/>
      <c r="M164" s="236"/>
      <c r="N164" s="132"/>
      <c r="O164" s="236"/>
      <c r="P164" s="236"/>
      <c r="Q164" s="202"/>
      <c r="R164" s="202"/>
      <c r="S164" s="202"/>
      <c r="T164" s="236"/>
      <c r="U164" s="236"/>
      <c r="V164" s="202"/>
      <c r="W164" s="236"/>
      <c r="X164" s="236"/>
      <c r="Y164" s="202"/>
      <c r="Z164" s="236"/>
      <c r="AA164" s="236"/>
      <c r="AB164" s="202"/>
      <c r="AC164" s="212"/>
      <c r="AD164" s="202"/>
      <c r="AG164" s="30"/>
      <c r="AH164" s="30"/>
      <c r="AJ164" s="42"/>
      <c r="AK164" s="30"/>
      <c r="AL164" s="30"/>
      <c r="AM164" s="30"/>
      <c r="AN164" s="150"/>
      <c r="AO164" s="150"/>
    </row>
    <row r="165" spans="1:41" s="34" customFormat="1" ht="13">
      <c r="A165" s="16"/>
      <c r="B165" s="16"/>
      <c r="C165" s="16"/>
      <c r="D165" s="16"/>
      <c r="E165" s="16"/>
      <c r="F165" s="148" t="s">
        <v>334</v>
      </c>
      <c r="G165" s="192" t="s">
        <v>553</v>
      </c>
      <c r="H165" s="459" t="s">
        <v>230</v>
      </c>
      <c r="I165" s="238"/>
      <c r="J165" s="235"/>
      <c r="K165" s="235"/>
      <c r="L165" s="235"/>
      <c r="M165" s="236"/>
      <c r="N165" s="132"/>
      <c r="O165" s="236"/>
      <c r="P165" s="236"/>
      <c r="Q165" s="202"/>
      <c r="R165" s="202"/>
      <c r="S165" s="202"/>
      <c r="T165" s="236"/>
      <c r="U165" s="236"/>
      <c r="V165" s="202"/>
      <c r="W165" s="236"/>
      <c r="X165" s="236"/>
      <c r="Y165" s="202"/>
      <c r="Z165" s="236"/>
      <c r="AA165" s="236"/>
      <c r="AB165" s="202"/>
      <c r="AC165" s="212"/>
      <c r="AD165" s="202"/>
      <c r="AG165" s="30"/>
      <c r="AH165" s="30"/>
      <c r="AJ165" s="42"/>
      <c r="AK165" s="30"/>
      <c r="AL165" s="30"/>
      <c r="AM165" s="30"/>
      <c r="AN165" s="150"/>
      <c r="AO165" s="150"/>
    </row>
    <row r="166" spans="1:41" s="34" customFormat="1" ht="26">
      <c r="A166" s="16"/>
      <c r="B166" s="16"/>
      <c r="C166" s="16"/>
      <c r="D166" s="16"/>
      <c r="E166" s="16"/>
      <c r="F166" s="148" t="s">
        <v>335</v>
      </c>
      <c r="G166" s="190">
        <v>7.2</v>
      </c>
      <c r="H166" s="462" t="s">
        <v>667</v>
      </c>
      <c r="I166" s="238"/>
      <c r="J166" s="235"/>
      <c r="K166" s="235"/>
      <c r="L166" s="235"/>
      <c r="M166" s="236"/>
      <c r="N166" s="132"/>
      <c r="O166" s="236"/>
      <c r="P166" s="236"/>
      <c r="Q166" s="118"/>
      <c r="R166" s="118"/>
      <c r="S166" s="118"/>
      <c r="T166" s="236"/>
      <c r="U166" s="236"/>
      <c r="V166" s="118"/>
      <c r="W166" s="236"/>
      <c r="X166" s="236"/>
      <c r="Y166" s="118"/>
      <c r="Z166" s="236"/>
      <c r="AA166" s="236"/>
      <c r="AB166" s="118"/>
      <c r="AC166" s="212"/>
      <c r="AD166" s="118"/>
      <c r="AF166" s="28"/>
      <c r="AK166" s="30"/>
      <c r="AL166" s="30"/>
      <c r="AM166" s="30"/>
      <c r="AN166" s="150"/>
      <c r="AO166" s="150"/>
    </row>
    <row r="167" spans="1:41" s="34" customFormat="1" ht="13">
      <c r="A167" s="16"/>
      <c r="B167" s="16"/>
      <c r="C167" s="16"/>
      <c r="D167" s="16"/>
      <c r="E167" s="16"/>
      <c r="F167" s="148" t="s">
        <v>398</v>
      </c>
      <c r="G167" s="192" t="s">
        <v>554</v>
      </c>
      <c r="H167" s="459" t="s">
        <v>229</v>
      </c>
      <c r="I167" s="238"/>
      <c r="J167" s="235"/>
      <c r="K167" s="235"/>
      <c r="L167" s="235"/>
      <c r="M167" s="236"/>
      <c r="N167" s="132"/>
      <c r="O167" s="236"/>
      <c r="P167" s="236"/>
      <c r="Q167" s="202"/>
      <c r="R167" s="202"/>
      <c r="S167" s="202"/>
      <c r="T167" s="236"/>
      <c r="U167" s="236"/>
      <c r="V167" s="202"/>
      <c r="W167" s="236"/>
      <c r="X167" s="236"/>
      <c r="Y167" s="202"/>
      <c r="Z167" s="236"/>
      <c r="AA167" s="236"/>
      <c r="AB167" s="202"/>
      <c r="AC167" s="212"/>
      <c r="AD167" s="202"/>
      <c r="AK167" s="30"/>
      <c r="AL167" s="30"/>
      <c r="AM167" s="30"/>
      <c r="AN167" s="150"/>
      <c r="AO167" s="150"/>
    </row>
    <row r="168" spans="1:41" s="34" customFormat="1" ht="13">
      <c r="A168" s="16"/>
      <c r="B168" s="16"/>
      <c r="C168" s="16"/>
      <c r="D168" s="16"/>
      <c r="E168" s="16"/>
      <c r="F168" s="148" t="s">
        <v>399</v>
      </c>
      <c r="G168" s="192" t="s">
        <v>555</v>
      </c>
      <c r="H168" s="141" t="s">
        <v>213</v>
      </c>
      <c r="I168" s="238"/>
      <c r="J168" s="235"/>
      <c r="K168" s="235"/>
      <c r="L168" s="235"/>
      <c r="M168" s="236"/>
      <c r="N168" s="132"/>
      <c r="O168" s="236"/>
      <c r="P168" s="236"/>
      <c r="Q168" s="202"/>
      <c r="R168" s="202"/>
      <c r="S168" s="202"/>
      <c r="T168" s="236"/>
      <c r="U168" s="236"/>
      <c r="V168" s="202"/>
      <c r="W168" s="236"/>
      <c r="X168" s="236"/>
      <c r="Y168" s="202"/>
      <c r="Z168" s="236"/>
      <c r="AA168" s="236"/>
      <c r="AB168" s="202"/>
      <c r="AC168" s="212"/>
      <c r="AD168" s="202"/>
      <c r="AK168" s="42"/>
      <c r="AL168" s="30"/>
      <c r="AM168" s="30"/>
      <c r="AN168" s="30"/>
      <c r="AO168" s="150"/>
    </row>
    <row r="169" spans="1:41" s="34" customFormat="1" ht="13">
      <c r="A169" s="16"/>
      <c r="B169" s="16"/>
      <c r="C169" s="16"/>
      <c r="D169" s="16"/>
      <c r="E169" s="16"/>
      <c r="F169" s="148" t="s">
        <v>400</v>
      </c>
      <c r="G169" s="192" t="s">
        <v>556</v>
      </c>
      <c r="H169" s="141" t="s">
        <v>230</v>
      </c>
      <c r="I169" s="238"/>
      <c r="J169" s="235"/>
      <c r="K169" s="235"/>
      <c r="L169" s="235"/>
      <c r="M169" s="236"/>
      <c r="N169" s="132"/>
      <c r="O169" s="236"/>
      <c r="P169" s="236"/>
      <c r="Q169" s="202"/>
      <c r="R169" s="202"/>
      <c r="S169" s="202"/>
      <c r="T169" s="236"/>
      <c r="U169" s="236"/>
      <c r="V169" s="202"/>
      <c r="W169" s="236"/>
      <c r="X169" s="236"/>
      <c r="Y169" s="202"/>
      <c r="Z169" s="236"/>
      <c r="AA169" s="236"/>
      <c r="AB169" s="202"/>
      <c r="AC169" s="212"/>
      <c r="AD169" s="202"/>
      <c r="AK169" s="42"/>
      <c r="AL169" s="30"/>
      <c r="AM169" s="30"/>
      <c r="AN169" s="30"/>
      <c r="AO169" s="30"/>
    </row>
    <row r="170" spans="1:41" s="512" customFormat="1" ht="13">
      <c r="A170" s="505"/>
      <c r="B170" s="505"/>
      <c r="C170" s="505"/>
      <c r="D170" s="505"/>
      <c r="E170" s="505"/>
      <c r="F170" s="148" t="s">
        <v>401</v>
      </c>
      <c r="G170" s="506">
        <v>7.3</v>
      </c>
      <c r="H170" s="507" t="s">
        <v>231</v>
      </c>
      <c r="I170" s="238"/>
      <c r="J170" s="235"/>
      <c r="K170" s="235"/>
      <c r="L170" s="235"/>
      <c r="M170" s="236"/>
      <c r="N170" s="132"/>
      <c r="O170" s="236"/>
      <c r="P170" s="236"/>
      <c r="Q170" s="202"/>
      <c r="R170" s="202"/>
      <c r="S170" s="202"/>
      <c r="T170" s="236"/>
      <c r="U170" s="236"/>
      <c r="V170" s="510"/>
      <c r="W170" s="508"/>
      <c r="X170" s="508"/>
      <c r="Y170" s="509"/>
      <c r="Z170" s="508"/>
      <c r="AA170" s="508"/>
      <c r="AB170" s="509"/>
      <c r="AC170" s="511"/>
      <c r="AD170" s="509"/>
      <c r="AF170" s="513"/>
      <c r="AG170" s="513"/>
      <c r="AH170" s="513"/>
      <c r="AK170" s="514"/>
      <c r="AL170" s="515"/>
      <c r="AM170" s="515"/>
      <c r="AN170" s="515"/>
      <c r="AO170" s="515"/>
    </row>
    <row r="171" spans="1:41" s="34" customFormat="1" ht="15.5" customHeight="1">
      <c r="A171" s="16"/>
      <c r="B171" s="16"/>
      <c r="C171" s="16"/>
      <c r="D171" s="16"/>
      <c r="E171" s="16"/>
      <c r="F171" s="148" t="s">
        <v>420</v>
      </c>
      <c r="G171" s="192" t="s">
        <v>559</v>
      </c>
      <c r="H171" s="141" t="s">
        <v>229</v>
      </c>
      <c r="I171" s="238"/>
      <c r="J171" s="235"/>
      <c r="K171" s="235"/>
      <c r="L171" s="235"/>
      <c r="M171" s="236"/>
      <c r="N171" s="132"/>
      <c r="O171" s="236"/>
      <c r="P171" s="236"/>
      <c r="Q171" s="202"/>
      <c r="R171" s="202"/>
      <c r="S171" s="202"/>
      <c r="T171" s="236"/>
      <c r="U171" s="236"/>
      <c r="V171" s="202"/>
      <c r="W171" s="236"/>
      <c r="X171" s="236"/>
      <c r="Y171" s="202"/>
      <c r="Z171" s="236"/>
      <c r="AA171" s="236"/>
      <c r="AB171" s="202"/>
      <c r="AC171" s="212"/>
      <c r="AD171" s="202"/>
      <c r="AK171" s="42"/>
      <c r="AL171" s="30"/>
      <c r="AM171" s="30"/>
      <c r="AN171" s="30"/>
      <c r="AO171" s="30"/>
    </row>
    <row r="172" spans="1:41" s="34" customFormat="1" ht="15.5" customHeight="1">
      <c r="A172" s="16"/>
      <c r="B172" s="16"/>
      <c r="C172" s="16"/>
      <c r="D172" s="16"/>
      <c r="E172" s="16"/>
      <c r="F172" s="148" t="s">
        <v>421</v>
      </c>
      <c r="G172" s="192" t="s">
        <v>558</v>
      </c>
      <c r="H172" s="141" t="s">
        <v>213</v>
      </c>
      <c r="I172" s="238"/>
      <c r="J172" s="235"/>
      <c r="K172" s="235"/>
      <c r="L172" s="235"/>
      <c r="M172" s="236"/>
      <c r="N172" s="132"/>
      <c r="O172" s="236"/>
      <c r="P172" s="236"/>
      <c r="Q172" s="202"/>
      <c r="R172" s="202"/>
      <c r="S172" s="202"/>
      <c r="T172" s="236"/>
      <c r="U172" s="236"/>
      <c r="V172" s="202"/>
      <c r="W172" s="236"/>
      <c r="X172" s="236"/>
      <c r="Y172" s="202"/>
      <c r="Z172" s="236"/>
      <c r="AA172" s="236"/>
      <c r="AB172" s="202"/>
      <c r="AC172" s="212"/>
      <c r="AD172" s="202"/>
      <c r="AI172" s="30"/>
      <c r="AK172" s="42"/>
      <c r="AL172" s="30"/>
      <c r="AM172" s="30"/>
      <c r="AN172" s="30"/>
      <c r="AO172" s="30"/>
    </row>
    <row r="173" spans="1:41" s="34" customFormat="1" ht="15.5" customHeight="1" thickBot="1">
      <c r="A173" s="16"/>
      <c r="B173" s="16"/>
      <c r="C173" s="16"/>
      <c r="D173" s="16"/>
      <c r="E173" s="16"/>
      <c r="F173" s="148" t="s">
        <v>422</v>
      </c>
      <c r="G173" s="192" t="s">
        <v>557</v>
      </c>
      <c r="H173" s="141" t="s">
        <v>230</v>
      </c>
      <c r="I173" s="239"/>
      <c r="J173" s="240"/>
      <c r="K173" s="240"/>
      <c r="L173" s="240"/>
      <c r="M173" s="241"/>
      <c r="N173" s="132"/>
      <c r="O173" s="241"/>
      <c r="P173" s="241"/>
      <c r="Q173" s="202"/>
      <c r="R173" s="202"/>
      <c r="S173" s="202"/>
      <c r="T173" s="241"/>
      <c r="U173" s="241"/>
      <c r="V173" s="202"/>
      <c r="W173" s="241"/>
      <c r="X173" s="241"/>
      <c r="Y173" s="202"/>
      <c r="Z173" s="241"/>
      <c r="AA173" s="241"/>
      <c r="AB173" s="202"/>
      <c r="AC173" s="220"/>
      <c r="AD173" s="202"/>
      <c r="AI173" s="30"/>
      <c r="AK173" s="42"/>
      <c r="AL173" s="30"/>
      <c r="AM173" s="30"/>
      <c r="AN173" s="30"/>
      <c r="AO173" s="30"/>
    </row>
    <row r="174" spans="1:41" s="34" customFormat="1" ht="18" customHeight="1">
      <c r="A174" s="16"/>
      <c r="B174" s="16"/>
      <c r="C174" s="16"/>
      <c r="D174" s="16"/>
      <c r="E174" s="16"/>
      <c r="F174" s="20"/>
      <c r="G174" s="22"/>
      <c r="H174" s="20"/>
      <c r="I174" s="81"/>
      <c r="J174" s="81"/>
      <c r="K174" s="81"/>
      <c r="L174" s="81"/>
      <c r="M174" s="81"/>
      <c r="N174" s="81"/>
      <c r="O174" s="81"/>
      <c r="P174" s="81"/>
      <c r="Q174" s="202"/>
      <c r="R174" s="202"/>
      <c r="S174" s="202"/>
      <c r="T174" s="202"/>
      <c r="U174" s="202"/>
      <c r="V174" s="202"/>
      <c r="W174" s="202"/>
      <c r="X174" s="202"/>
      <c r="Y174" s="202"/>
      <c r="Z174" s="202"/>
      <c r="AA174" s="202"/>
      <c r="AB174" s="202"/>
      <c r="AC174" s="202"/>
      <c r="AD174" s="202"/>
      <c r="AG174" s="28"/>
      <c r="AH174" s="28"/>
      <c r="AI174" s="30"/>
      <c r="AK174" s="42"/>
      <c r="AL174" s="30"/>
      <c r="AM174" s="30"/>
      <c r="AN174" s="30"/>
      <c r="AO174" s="30"/>
    </row>
    <row r="175" spans="1:41" s="34" customFormat="1" ht="18" customHeight="1" thickBot="1">
      <c r="A175" s="16"/>
      <c r="B175" s="16"/>
      <c r="C175" s="16"/>
      <c r="D175" s="16"/>
      <c r="E175" s="16"/>
      <c r="F175" s="20"/>
      <c r="G175" s="22"/>
      <c r="H175" s="20"/>
      <c r="I175" s="81"/>
      <c r="J175" s="81"/>
      <c r="K175" s="81"/>
      <c r="L175" s="81"/>
      <c r="M175" s="81"/>
      <c r="N175" s="81"/>
      <c r="O175" s="81"/>
      <c r="P175" s="81"/>
      <c r="Q175" s="202"/>
      <c r="R175" s="202"/>
      <c r="S175" s="202"/>
      <c r="T175" s="202"/>
      <c r="U175" s="202"/>
      <c r="V175" s="202"/>
      <c r="W175" s="202"/>
      <c r="X175" s="202"/>
      <c r="Y175" s="202"/>
      <c r="Z175" s="202"/>
      <c r="AA175" s="202"/>
      <c r="AB175" s="202"/>
      <c r="AC175" s="202"/>
      <c r="AD175" s="202"/>
      <c r="AI175" s="30"/>
      <c r="AK175" s="42"/>
      <c r="AL175" s="30"/>
      <c r="AM175" s="30"/>
      <c r="AN175" s="30"/>
      <c r="AO175" s="30"/>
    </row>
    <row r="176" spans="1:41" s="34" customFormat="1" ht="18" customHeight="1">
      <c r="A176" s="16"/>
      <c r="B176" s="16"/>
      <c r="C176" s="16"/>
      <c r="D176" s="16"/>
      <c r="E176" s="16"/>
      <c r="F176" s="148" t="s">
        <v>423</v>
      </c>
      <c r="G176" s="190">
        <v>8</v>
      </c>
      <c r="H176" s="357" t="s">
        <v>282</v>
      </c>
      <c r="I176" s="116"/>
      <c r="J176" s="117"/>
      <c r="K176" s="257"/>
      <c r="L176" s="257"/>
      <c r="M176" s="258"/>
      <c r="N176" s="132"/>
      <c r="O176" s="258"/>
      <c r="P176" s="108"/>
      <c r="Q176" s="202"/>
      <c r="R176" s="202"/>
      <c r="S176" s="202"/>
      <c r="T176" s="182"/>
      <c r="U176" s="182"/>
      <c r="V176" s="202"/>
      <c r="W176" s="182"/>
      <c r="X176" s="182"/>
      <c r="Y176" s="202"/>
      <c r="Z176" s="182"/>
      <c r="AA176" s="110"/>
      <c r="AB176" s="202"/>
      <c r="AC176" s="108"/>
      <c r="AD176" s="202"/>
      <c r="AI176" s="30"/>
      <c r="AK176" s="42"/>
      <c r="AL176" s="30"/>
      <c r="AM176" s="30"/>
      <c r="AN176" s="30"/>
      <c r="AO176" s="30"/>
    </row>
    <row r="177" spans="1:49" s="34" customFormat="1" ht="18.5" customHeight="1">
      <c r="A177" s="16"/>
      <c r="B177" s="16"/>
      <c r="C177" s="16"/>
      <c r="D177" s="16"/>
      <c r="E177" s="16"/>
      <c r="F177" s="148" t="s">
        <v>424</v>
      </c>
      <c r="G177" s="190">
        <v>8.1</v>
      </c>
      <c r="H177" s="120" t="s">
        <v>62</v>
      </c>
      <c r="I177" s="211"/>
      <c r="J177" s="235"/>
      <c r="K177" s="235"/>
      <c r="L177" s="235"/>
      <c r="M177" s="236"/>
      <c r="N177" s="132"/>
      <c r="O177" s="236"/>
      <c r="P177" s="212"/>
      <c r="Q177" s="202"/>
      <c r="R177" s="202"/>
      <c r="S177" s="202"/>
      <c r="T177" s="237"/>
      <c r="U177" s="237"/>
      <c r="V177" s="202"/>
      <c r="W177" s="238"/>
      <c r="X177" s="238"/>
      <c r="Y177" s="202"/>
      <c r="Z177" s="238"/>
      <c r="AA177" s="238"/>
      <c r="AB177" s="202"/>
      <c r="AC177" s="212"/>
      <c r="AD177" s="202"/>
      <c r="AI177" s="30"/>
      <c r="AK177" s="42"/>
      <c r="AL177" s="30"/>
      <c r="AM177" s="30"/>
      <c r="AN177" s="30"/>
      <c r="AO177" s="30"/>
    </row>
    <row r="178" spans="1:49" s="34" customFormat="1" ht="18.5" customHeight="1">
      <c r="A178" s="16"/>
      <c r="B178" s="16"/>
      <c r="C178" s="16"/>
      <c r="D178" s="16"/>
      <c r="E178" s="16"/>
      <c r="F178" s="148" t="s">
        <v>425</v>
      </c>
      <c r="G178" s="192" t="s">
        <v>560</v>
      </c>
      <c r="H178" s="141" t="s">
        <v>233</v>
      </c>
      <c r="I178" s="238"/>
      <c r="J178" s="235"/>
      <c r="K178" s="235"/>
      <c r="L178" s="235"/>
      <c r="M178" s="236"/>
      <c r="N178" s="132"/>
      <c r="O178" s="236"/>
      <c r="P178" s="212"/>
      <c r="Q178" s="202"/>
      <c r="R178" s="202"/>
      <c r="S178" s="202"/>
      <c r="T178" s="237"/>
      <c r="U178" s="237"/>
      <c r="V178" s="202"/>
      <c r="W178" s="238"/>
      <c r="X178" s="238"/>
      <c r="Y178" s="202"/>
      <c r="Z178" s="238"/>
      <c r="AA178" s="238"/>
      <c r="AB178" s="202"/>
      <c r="AC178" s="212"/>
      <c r="AD178" s="202"/>
      <c r="AI178" s="30"/>
      <c r="AK178" s="42"/>
      <c r="AL178" s="30"/>
      <c r="AM178" s="30"/>
      <c r="AN178" s="30"/>
      <c r="AO178" s="30"/>
    </row>
    <row r="179" spans="1:49" s="34" customFormat="1" ht="18.5" customHeight="1">
      <c r="A179" s="16"/>
      <c r="B179" s="16"/>
      <c r="C179" s="16"/>
      <c r="D179" s="16"/>
      <c r="E179" s="16"/>
      <c r="F179" s="148" t="s">
        <v>426</v>
      </c>
      <c r="G179" s="192" t="s">
        <v>561</v>
      </c>
      <c r="H179" s="141" t="s">
        <v>234</v>
      </c>
      <c r="I179" s="238"/>
      <c r="J179" s="235"/>
      <c r="K179" s="235"/>
      <c r="L179" s="235"/>
      <c r="M179" s="236"/>
      <c r="N179" s="132"/>
      <c r="O179" s="236"/>
      <c r="P179" s="212"/>
      <c r="Q179" s="202"/>
      <c r="R179" s="202"/>
      <c r="S179" s="202"/>
      <c r="T179" s="237"/>
      <c r="U179" s="237"/>
      <c r="V179" s="202"/>
      <c r="W179" s="238"/>
      <c r="X179" s="238"/>
      <c r="Y179" s="202"/>
      <c r="Z179" s="238"/>
      <c r="AA179" s="238"/>
      <c r="AB179" s="202"/>
      <c r="AC179" s="212"/>
      <c r="AD179" s="202"/>
      <c r="AI179" s="30"/>
      <c r="AK179" s="42"/>
      <c r="AL179" s="42"/>
      <c r="AM179" s="30"/>
      <c r="AN179" s="30"/>
      <c r="AO179" s="30"/>
    </row>
    <row r="180" spans="1:49" s="34" customFormat="1" ht="18.5" customHeight="1">
      <c r="A180" s="16"/>
      <c r="B180" s="16"/>
      <c r="C180" s="16"/>
      <c r="D180" s="16"/>
      <c r="E180" s="16"/>
      <c r="F180" s="148" t="s">
        <v>427</v>
      </c>
      <c r="G180" s="192" t="s">
        <v>562</v>
      </c>
      <c r="H180" s="141" t="s">
        <v>213</v>
      </c>
      <c r="I180" s="238"/>
      <c r="J180" s="235"/>
      <c r="K180" s="235"/>
      <c r="L180" s="235"/>
      <c r="M180" s="236"/>
      <c r="N180" s="132"/>
      <c r="O180" s="236"/>
      <c r="P180" s="212"/>
      <c r="Q180" s="202"/>
      <c r="R180" s="202"/>
      <c r="S180" s="202"/>
      <c r="T180" s="237"/>
      <c r="U180" s="237"/>
      <c r="V180" s="202"/>
      <c r="W180" s="238"/>
      <c r="X180" s="238"/>
      <c r="Y180" s="202"/>
      <c r="Z180" s="238"/>
      <c r="AA180" s="238"/>
      <c r="AB180" s="202"/>
      <c r="AC180" s="212"/>
      <c r="AD180" s="202"/>
      <c r="AI180" s="30"/>
      <c r="AJ180" s="30"/>
      <c r="AL180" s="42"/>
      <c r="AM180" s="30"/>
      <c r="AN180" s="30"/>
      <c r="AO180" s="30"/>
    </row>
    <row r="181" spans="1:49" s="34" customFormat="1" ht="18.5" customHeight="1">
      <c r="A181" s="16"/>
      <c r="B181" s="16"/>
      <c r="C181" s="16"/>
      <c r="D181" s="16"/>
      <c r="E181" s="16"/>
      <c r="F181" s="148" t="s">
        <v>428</v>
      </c>
      <c r="G181" s="192" t="s">
        <v>563</v>
      </c>
      <c r="H181" s="141" t="s">
        <v>230</v>
      </c>
      <c r="I181" s="238"/>
      <c r="J181" s="235"/>
      <c r="K181" s="235"/>
      <c r="L181" s="235"/>
      <c r="M181" s="236"/>
      <c r="N181" s="132"/>
      <c r="O181" s="236"/>
      <c r="P181" s="212"/>
      <c r="Q181" s="202"/>
      <c r="R181" s="202"/>
      <c r="S181" s="202"/>
      <c r="T181" s="237"/>
      <c r="U181" s="237"/>
      <c r="V181" s="202"/>
      <c r="W181" s="238"/>
      <c r="X181" s="238"/>
      <c r="Y181" s="202"/>
      <c r="Z181" s="238"/>
      <c r="AA181" s="238"/>
      <c r="AB181" s="202"/>
      <c r="AC181" s="212"/>
      <c r="AD181" s="202"/>
      <c r="AI181" s="30"/>
      <c r="AJ181" s="30"/>
      <c r="AL181" s="42"/>
      <c r="AM181" s="30"/>
      <c r="AN181" s="30"/>
      <c r="AO181" s="30"/>
    </row>
    <row r="182" spans="1:49" s="34" customFormat="1" ht="18.5" customHeight="1" thickBot="1">
      <c r="A182" s="16"/>
      <c r="B182" s="16"/>
      <c r="C182" s="16"/>
      <c r="D182" s="16"/>
      <c r="E182" s="16"/>
      <c r="F182" s="148" t="s">
        <v>429</v>
      </c>
      <c r="G182" s="190">
        <v>8.1999999999999993</v>
      </c>
      <c r="H182" s="120" t="s">
        <v>235</v>
      </c>
      <c r="I182" s="239"/>
      <c r="J182" s="240"/>
      <c r="K182" s="240"/>
      <c r="L182" s="240"/>
      <c r="M182" s="241"/>
      <c r="N182" s="132"/>
      <c r="O182" s="241"/>
      <c r="P182" s="220"/>
      <c r="Q182" s="202"/>
      <c r="R182" s="202"/>
      <c r="S182" s="202"/>
      <c r="T182" s="237"/>
      <c r="U182" s="237"/>
      <c r="V182" s="202"/>
      <c r="W182" s="238"/>
      <c r="X182" s="238"/>
      <c r="Y182" s="202"/>
      <c r="Z182" s="238"/>
      <c r="AA182" s="238"/>
      <c r="AB182" s="202"/>
      <c r="AC182" s="212"/>
      <c r="AD182" s="202"/>
      <c r="AI182" s="30"/>
      <c r="AJ182" s="30"/>
      <c r="AL182" s="42"/>
      <c r="AM182" s="30"/>
      <c r="AN182" s="30"/>
      <c r="AO182" s="30"/>
    </row>
    <row r="183" spans="1:49" s="34" customFormat="1" ht="18.5" customHeight="1" thickBot="1">
      <c r="A183" s="16"/>
      <c r="B183" s="16"/>
      <c r="C183" s="16"/>
      <c r="D183" s="16"/>
      <c r="E183" s="16"/>
      <c r="F183" s="148" t="s">
        <v>430</v>
      </c>
      <c r="G183" s="190">
        <v>8.3000000000000007</v>
      </c>
      <c r="H183" s="375" t="s">
        <v>447</v>
      </c>
      <c r="I183" s="158"/>
      <c r="J183" s="158"/>
      <c r="K183" s="158"/>
      <c r="L183" s="158"/>
      <c r="M183" s="158"/>
      <c r="N183" s="132"/>
      <c r="O183" s="158"/>
      <c r="P183" s="242"/>
      <c r="Q183" s="159"/>
      <c r="R183" s="159"/>
      <c r="S183" s="159"/>
      <c r="T183" s="159"/>
      <c r="U183" s="159"/>
      <c r="V183" s="159"/>
      <c r="W183" s="159"/>
      <c r="X183" s="159"/>
      <c r="Y183" s="159"/>
      <c r="Z183" s="159"/>
      <c r="AA183" s="159"/>
      <c r="AB183" s="159"/>
      <c r="AC183" s="159"/>
      <c r="AD183" s="159"/>
      <c r="AE183" s="22"/>
      <c r="AF183" s="22"/>
      <c r="AI183" s="30"/>
      <c r="AJ183" s="30"/>
      <c r="AL183" s="42"/>
      <c r="AM183" s="30"/>
      <c r="AN183" s="30"/>
      <c r="AO183" s="30"/>
    </row>
    <row r="184" spans="1:49" s="34" customFormat="1" ht="18.5" customHeight="1" thickBot="1">
      <c r="A184" s="16"/>
      <c r="B184" s="16"/>
      <c r="C184" s="16"/>
      <c r="D184" s="16"/>
      <c r="E184" s="16"/>
      <c r="F184" s="148" t="s">
        <v>431</v>
      </c>
      <c r="G184" s="190">
        <v>8.4</v>
      </c>
      <c r="H184" s="145" t="s">
        <v>236</v>
      </c>
      <c r="I184" s="243"/>
      <c r="J184" s="244">
        <v>1</v>
      </c>
      <c r="K184" s="243"/>
      <c r="L184" s="243"/>
      <c r="M184" s="245">
        <f>MAX(MIN(L184, J184), K184)</f>
        <v>1</v>
      </c>
      <c r="N184" s="132"/>
      <c r="O184" s="245">
        <f>J184</f>
        <v>1</v>
      </c>
      <c r="P184" s="246"/>
      <c r="Q184" s="232"/>
      <c r="R184" s="232"/>
      <c r="S184" s="232"/>
      <c r="T184" s="247">
        <v>1</v>
      </c>
      <c r="U184" s="247">
        <v>1</v>
      </c>
      <c r="V184" s="232"/>
      <c r="W184" s="247">
        <v>1</v>
      </c>
      <c r="X184" s="247">
        <v>1</v>
      </c>
      <c r="Y184" s="232"/>
      <c r="Z184" s="247">
        <v>1</v>
      </c>
      <c r="AA184" s="247">
        <v>1</v>
      </c>
      <c r="AB184" s="232"/>
      <c r="AC184" s="220"/>
      <c r="AD184" s="232"/>
      <c r="AF184" s="30"/>
      <c r="AI184" s="30"/>
      <c r="AJ184" s="30"/>
      <c r="AL184" s="42"/>
      <c r="AM184" s="30"/>
      <c r="AN184" s="30"/>
      <c r="AO184" s="30"/>
    </row>
    <row r="185" spans="1:49" s="34" customFormat="1" ht="13">
      <c r="A185" s="16"/>
      <c r="B185" s="16"/>
      <c r="C185" s="16"/>
      <c r="D185" s="16"/>
      <c r="E185" s="16"/>
      <c r="H185" s="160"/>
      <c r="I185" s="105"/>
      <c r="J185" s="105"/>
      <c r="K185" s="160"/>
      <c r="L185" s="160"/>
      <c r="M185" s="160"/>
      <c r="N185" s="132"/>
      <c r="O185" s="22"/>
      <c r="P185" s="161"/>
      <c r="Q185" s="20"/>
      <c r="R185" s="20"/>
      <c r="S185" s="20"/>
      <c r="T185" s="20"/>
      <c r="U185" s="20"/>
      <c r="V185" s="20"/>
      <c r="W185" s="20"/>
      <c r="X185" s="20"/>
      <c r="Y185" s="20"/>
      <c r="Z185" s="20"/>
      <c r="AA185" s="20"/>
      <c r="AB185" s="20"/>
      <c r="AC185" s="20"/>
      <c r="AD185" s="20"/>
      <c r="AE185" s="22"/>
      <c r="AF185" s="22"/>
      <c r="AG185" s="22"/>
      <c r="AH185" s="22"/>
      <c r="AI185" s="30"/>
      <c r="AJ185" s="30"/>
      <c r="AL185" s="42"/>
      <c r="AM185" s="30"/>
      <c r="AN185" s="30"/>
      <c r="AO185" s="30"/>
    </row>
    <row r="186" spans="1:49" s="34" customFormat="1" ht="13">
      <c r="A186" s="16"/>
      <c r="B186" s="16"/>
      <c r="C186" s="16"/>
      <c r="D186" s="16"/>
      <c r="E186" s="16"/>
      <c r="F186" s="21"/>
      <c r="G186" s="21"/>
      <c r="H186" s="160"/>
      <c r="I186" s="105"/>
      <c r="J186" s="105"/>
      <c r="K186" s="160"/>
      <c r="L186" s="160"/>
      <c r="M186" s="160"/>
      <c r="N186" s="132"/>
      <c r="O186" s="22"/>
      <c r="P186" s="161"/>
      <c r="Q186" s="20"/>
      <c r="R186" s="20"/>
      <c r="S186" s="20"/>
      <c r="T186" s="20"/>
      <c r="U186" s="20"/>
      <c r="V186" s="20"/>
      <c r="W186" s="20"/>
      <c r="X186" s="20"/>
      <c r="Y186" s="20"/>
      <c r="Z186" s="20"/>
      <c r="AA186" s="20"/>
      <c r="AB186" s="20"/>
      <c r="AC186" s="20"/>
      <c r="AD186" s="20"/>
      <c r="AE186" s="22"/>
      <c r="AF186" s="22"/>
      <c r="AG186" s="22"/>
      <c r="AH186" s="22"/>
      <c r="AJ186" s="30"/>
      <c r="AL186" s="42"/>
      <c r="AM186" s="30"/>
      <c r="AN186" s="30"/>
      <c r="AO186" s="30"/>
    </row>
    <row r="187" spans="1:49" s="34" customFormat="1" ht="12" customHeight="1">
      <c r="A187" s="16"/>
      <c r="B187" s="16"/>
      <c r="C187" s="16"/>
      <c r="D187" s="16"/>
      <c r="E187" s="16"/>
      <c r="F187" s="21"/>
      <c r="G187" s="21"/>
      <c r="H187" s="21"/>
      <c r="I187" s="105"/>
      <c r="J187" s="105"/>
      <c r="K187" s="160"/>
      <c r="L187" s="160"/>
      <c r="M187" s="160"/>
      <c r="N187" s="132"/>
      <c r="O187" s="22"/>
      <c r="P187" s="161"/>
      <c r="Q187" s="20"/>
      <c r="R187" s="20"/>
      <c r="S187" s="20"/>
      <c r="T187" s="20"/>
      <c r="U187" s="20"/>
      <c r="V187" s="20"/>
      <c r="W187" s="20"/>
      <c r="X187" s="20"/>
      <c r="Y187" s="20"/>
      <c r="Z187" s="20"/>
      <c r="AA187" s="20"/>
      <c r="AB187" s="20"/>
      <c r="AC187" s="20"/>
      <c r="AD187" s="20"/>
      <c r="AE187" s="22"/>
      <c r="AF187" s="22"/>
      <c r="AG187" s="22"/>
      <c r="AH187" s="22"/>
      <c r="AI187" s="22"/>
      <c r="AJ187" s="30"/>
      <c r="AL187" s="42"/>
      <c r="AM187" s="30"/>
      <c r="AN187" s="30"/>
      <c r="AO187" s="30"/>
      <c r="AP187" s="150"/>
      <c r="AQ187" s="150"/>
      <c r="AU187" s="22"/>
    </row>
    <row r="188" spans="1:49" s="34" customFormat="1" ht="12" customHeight="1">
      <c r="A188" s="16"/>
      <c r="B188" s="16"/>
      <c r="C188" s="16"/>
      <c r="D188" s="16"/>
      <c r="E188" s="16"/>
      <c r="F188" s="21"/>
      <c r="G188" s="21"/>
      <c r="H188" s="21"/>
      <c r="I188" s="105"/>
      <c r="J188" s="105"/>
      <c r="K188" s="160"/>
      <c r="L188" s="160"/>
      <c r="M188" s="160"/>
      <c r="N188" s="132"/>
      <c r="O188" s="22"/>
      <c r="P188" s="161"/>
      <c r="Q188" s="20"/>
      <c r="R188" s="20"/>
      <c r="S188" s="20"/>
      <c r="T188" s="20"/>
      <c r="U188" s="20"/>
      <c r="V188" s="20"/>
      <c r="W188" s="20"/>
      <c r="X188" s="20"/>
      <c r="Y188" s="20"/>
      <c r="Z188" s="20"/>
      <c r="AA188" s="20"/>
      <c r="AB188" s="20"/>
      <c r="AC188" s="20"/>
      <c r="AD188" s="20"/>
      <c r="AE188" s="22"/>
      <c r="AF188" s="22"/>
      <c r="AG188" s="22"/>
      <c r="AH188" s="22"/>
      <c r="AI188" s="22"/>
      <c r="AJ188" s="22"/>
      <c r="AK188" s="22"/>
      <c r="AL188" s="22"/>
      <c r="AM188" s="22"/>
      <c r="AN188" s="22"/>
      <c r="AO188" s="22"/>
      <c r="AP188" s="22"/>
      <c r="AQ188" s="22"/>
      <c r="AR188" s="22"/>
      <c r="AS188" s="22"/>
      <c r="AT188" s="22"/>
      <c r="AU188" s="22"/>
    </row>
    <row r="189" spans="1:49" s="34" customFormat="1" ht="12" customHeight="1">
      <c r="A189" s="16"/>
      <c r="B189" s="16"/>
      <c r="C189" s="16"/>
      <c r="D189" s="16"/>
      <c r="E189" s="16"/>
      <c r="F189" s="21"/>
      <c r="G189" s="21"/>
      <c r="H189" s="21"/>
      <c r="I189" s="105"/>
      <c r="J189" s="105"/>
      <c r="K189" s="160"/>
      <c r="L189" s="160"/>
      <c r="M189" s="160"/>
      <c r="N189" s="132"/>
      <c r="O189" s="22"/>
      <c r="P189" s="161"/>
      <c r="Q189" s="20"/>
      <c r="R189" s="20"/>
      <c r="S189" s="20"/>
      <c r="T189" s="20"/>
      <c r="U189" s="20"/>
      <c r="V189" s="20"/>
      <c r="W189" s="20"/>
      <c r="X189" s="20"/>
      <c r="Y189" s="20"/>
      <c r="Z189" s="20"/>
      <c r="AA189" s="20"/>
      <c r="AB189" s="20"/>
      <c r="AC189" s="20"/>
      <c r="AD189" s="20"/>
      <c r="AE189" s="22"/>
      <c r="AF189" s="22"/>
      <c r="AG189" s="22"/>
      <c r="AH189" s="22"/>
      <c r="AI189" s="22"/>
      <c r="AJ189" s="22"/>
      <c r="AK189" s="22"/>
      <c r="AL189" s="22"/>
      <c r="AM189" s="22"/>
      <c r="AN189" s="22"/>
      <c r="AO189" s="22"/>
      <c r="AP189" s="22"/>
      <c r="AQ189" s="22"/>
      <c r="AR189" s="22"/>
      <c r="AS189" s="22"/>
      <c r="AT189" s="22"/>
      <c r="AU189" s="22"/>
    </row>
    <row r="190" spans="1:49" s="34" customFormat="1" ht="12" customHeight="1">
      <c r="A190" s="16"/>
      <c r="B190" s="16"/>
      <c r="C190" s="16"/>
      <c r="D190" s="16"/>
      <c r="E190" s="16"/>
      <c r="F190" s="21"/>
      <c r="G190" s="21"/>
      <c r="H190" s="21"/>
      <c r="I190" s="105"/>
      <c r="J190" s="105"/>
      <c r="K190" s="160"/>
      <c r="L190" s="160"/>
      <c r="M190" s="160"/>
      <c r="N190" s="132"/>
      <c r="O190" s="22"/>
      <c r="P190" s="161"/>
      <c r="Q190" s="20"/>
      <c r="R190" s="20"/>
      <c r="S190" s="20"/>
      <c r="T190" s="20"/>
      <c r="U190" s="20"/>
      <c r="V190" s="20"/>
      <c r="W190" s="20"/>
      <c r="X190" s="20"/>
      <c r="Y190" s="20"/>
      <c r="Z190" s="20"/>
      <c r="AA190" s="20"/>
      <c r="AB190" s="20"/>
      <c r="AC190" s="20"/>
      <c r="AD190" s="20"/>
      <c r="AE190" s="22"/>
      <c r="AF190" s="22"/>
      <c r="AG190" s="22"/>
      <c r="AH190" s="22"/>
      <c r="AI190" s="22"/>
      <c r="AJ190" s="22"/>
      <c r="AK190" s="22"/>
      <c r="AL190" s="22"/>
      <c r="AM190" s="22"/>
      <c r="AN190" s="22"/>
      <c r="AO190" s="22"/>
      <c r="AP190" s="22"/>
      <c r="AQ190" s="22"/>
      <c r="AR190" s="22"/>
      <c r="AS190" s="22"/>
      <c r="AT190" s="22"/>
      <c r="AU190" s="22"/>
    </row>
    <row r="191" spans="1:49" s="34" customFormat="1" ht="12" customHeight="1">
      <c r="A191" s="16"/>
      <c r="B191" s="16"/>
      <c r="C191" s="16"/>
      <c r="D191" s="16"/>
      <c r="E191" s="16"/>
      <c r="F191" s="21"/>
      <c r="G191" s="21"/>
      <c r="H191" s="21"/>
      <c r="I191" s="105"/>
      <c r="J191" s="105"/>
      <c r="K191" s="160"/>
      <c r="L191" s="160"/>
      <c r="M191" s="160"/>
      <c r="N191" s="132"/>
      <c r="O191" s="22"/>
      <c r="P191" s="161"/>
      <c r="Q191" s="20"/>
      <c r="R191" s="20"/>
      <c r="S191" s="20"/>
      <c r="T191" s="20"/>
      <c r="U191" s="20"/>
      <c r="V191" s="20"/>
      <c r="W191" s="20"/>
      <c r="X191" s="20"/>
      <c r="Y191" s="20"/>
      <c r="Z191" s="20"/>
      <c r="AA191" s="20"/>
      <c r="AB191" s="20"/>
      <c r="AC191" s="20"/>
      <c r="AD191" s="20"/>
      <c r="AE191" s="22"/>
      <c r="AF191" s="22"/>
      <c r="AG191" s="22"/>
      <c r="AH191" s="22"/>
      <c r="AI191" s="22"/>
      <c r="AJ191" s="22"/>
      <c r="AK191" s="22"/>
      <c r="AL191" s="22"/>
      <c r="AM191" s="22"/>
      <c r="AN191" s="22"/>
      <c r="AO191" s="22"/>
      <c r="AP191" s="22"/>
      <c r="AQ191" s="22"/>
      <c r="AR191" s="22"/>
      <c r="AS191" s="22"/>
      <c r="AT191" s="22"/>
      <c r="AU191" s="22"/>
      <c r="AV191" s="22"/>
      <c r="AW191" s="22"/>
    </row>
    <row r="192" spans="1:49" s="34" customFormat="1" ht="12" customHeight="1">
      <c r="A192" s="16"/>
      <c r="B192" s="16"/>
      <c r="C192" s="16"/>
      <c r="D192" s="16"/>
      <c r="E192" s="16"/>
      <c r="F192" s="21"/>
      <c r="G192" s="21"/>
      <c r="H192" s="21"/>
      <c r="I192" s="105"/>
      <c r="J192" s="105"/>
      <c r="K192" s="160"/>
      <c r="L192" s="160"/>
      <c r="M192" s="160"/>
      <c r="N192" s="132"/>
      <c r="O192" s="22"/>
      <c r="P192" s="161"/>
      <c r="Q192" s="20"/>
      <c r="R192" s="20"/>
      <c r="S192" s="20"/>
      <c r="T192" s="20"/>
      <c r="U192" s="20"/>
      <c r="V192" s="20"/>
      <c r="W192" s="20"/>
      <c r="X192" s="20"/>
      <c r="Y192" s="20"/>
      <c r="Z192" s="20"/>
      <c r="AA192" s="20"/>
      <c r="AB192" s="20"/>
      <c r="AC192" s="20"/>
      <c r="AD192" s="20"/>
      <c r="AE192" s="22"/>
      <c r="AF192" s="22"/>
      <c r="AG192" s="22"/>
      <c r="AH192" s="22"/>
      <c r="AI192" s="22"/>
      <c r="AJ192" s="22"/>
      <c r="AK192" s="22"/>
      <c r="AL192" s="22"/>
      <c r="AM192" s="22"/>
      <c r="AN192" s="22"/>
      <c r="AO192" s="22"/>
      <c r="AP192" s="22"/>
      <c r="AQ192" s="22"/>
      <c r="AR192" s="22"/>
      <c r="AS192" s="22"/>
      <c r="AT192" s="22"/>
      <c r="AU192" s="22"/>
      <c r="AV192" s="30"/>
      <c r="AW192" s="30"/>
    </row>
    <row r="193" spans="1:76" ht="13">
      <c r="N193" s="132"/>
      <c r="AV193" s="30"/>
      <c r="AW193" s="30"/>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row>
    <row r="194" spans="1:76" s="30" customFormat="1" ht="19.5" customHeight="1">
      <c r="A194" s="16"/>
      <c r="B194" s="16"/>
      <c r="C194" s="16"/>
      <c r="D194" s="16"/>
      <c r="E194" s="16"/>
      <c r="F194" s="21"/>
      <c r="G194" s="21"/>
      <c r="H194" s="21"/>
      <c r="I194" s="105"/>
      <c r="J194" s="105"/>
      <c r="K194" s="160"/>
      <c r="L194" s="160"/>
      <c r="M194" s="160"/>
      <c r="N194" s="132"/>
      <c r="O194" s="22"/>
      <c r="P194" s="161"/>
      <c r="Q194" s="20"/>
      <c r="R194" s="20"/>
      <c r="S194" s="20"/>
      <c r="T194" s="20"/>
      <c r="U194" s="20"/>
      <c r="V194" s="20"/>
      <c r="W194" s="20"/>
      <c r="X194" s="20"/>
      <c r="Y194" s="20"/>
      <c r="Z194" s="20"/>
      <c r="AA194" s="20"/>
      <c r="AB194" s="20"/>
      <c r="AC194" s="20"/>
      <c r="AD194" s="20"/>
      <c r="AE194" s="22"/>
      <c r="AF194" s="22"/>
      <c r="AG194" s="22"/>
      <c r="AH194" s="22"/>
      <c r="AI194" s="22"/>
      <c r="AJ194" s="22"/>
      <c r="AK194" s="22"/>
      <c r="AL194" s="22"/>
      <c r="AM194" s="22"/>
      <c r="AN194" s="22"/>
      <c r="AO194" s="22"/>
      <c r="AP194" s="22"/>
      <c r="AQ194" s="22"/>
      <c r="AR194" s="22"/>
      <c r="AS194" s="22"/>
      <c r="AT194" s="22"/>
      <c r="AU194" s="22"/>
      <c r="BA194" s="22"/>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22"/>
    </row>
    <row r="195" spans="1:76" s="30" customFormat="1" ht="13">
      <c r="A195" s="16"/>
      <c r="B195" s="16"/>
      <c r="C195" s="16"/>
      <c r="D195" s="16"/>
      <c r="E195" s="16"/>
      <c r="F195" s="21"/>
      <c r="G195" s="21"/>
      <c r="H195" s="21"/>
      <c r="I195" s="105"/>
      <c r="J195" s="105"/>
      <c r="K195" s="160"/>
      <c r="L195" s="160"/>
      <c r="M195" s="160"/>
      <c r="N195" s="132"/>
      <c r="O195" s="22"/>
      <c r="P195" s="161"/>
      <c r="Q195" s="20"/>
      <c r="R195" s="20"/>
      <c r="S195" s="20"/>
      <c r="T195" s="20"/>
      <c r="U195" s="20"/>
      <c r="V195" s="20"/>
      <c r="W195" s="20"/>
      <c r="X195" s="20"/>
      <c r="Y195" s="20"/>
      <c r="Z195" s="20"/>
      <c r="AA195" s="20"/>
      <c r="AB195" s="20"/>
      <c r="AC195" s="20"/>
      <c r="AD195" s="20"/>
      <c r="AE195" s="22"/>
      <c r="AF195" s="22"/>
      <c r="AG195" s="22"/>
      <c r="AH195" s="22"/>
      <c r="AI195" s="22"/>
      <c r="AJ195" s="22"/>
      <c r="AK195" s="22"/>
      <c r="AL195" s="22"/>
      <c r="AM195" s="22"/>
      <c r="AN195" s="22"/>
      <c r="AO195" s="22"/>
      <c r="AP195" s="22"/>
      <c r="AQ195" s="22"/>
      <c r="AR195" s="22"/>
      <c r="AS195" s="22"/>
      <c r="AT195" s="22"/>
      <c r="AU195" s="22"/>
      <c r="AV195" s="22"/>
      <c r="AW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row>
    <row r="196" spans="1:76" s="30" customFormat="1" ht="13">
      <c r="A196" s="16"/>
      <c r="B196" s="16"/>
      <c r="C196" s="16"/>
      <c r="D196" s="16"/>
      <c r="E196" s="16"/>
      <c r="F196" s="21"/>
      <c r="G196" s="21"/>
      <c r="H196" s="21"/>
      <c r="I196" s="105"/>
      <c r="J196" s="105"/>
      <c r="K196" s="160"/>
      <c r="L196" s="160"/>
      <c r="M196" s="160"/>
      <c r="N196" s="132"/>
      <c r="O196" s="22"/>
      <c r="P196" s="161"/>
      <c r="Q196" s="20"/>
      <c r="R196" s="20"/>
      <c r="S196" s="20"/>
      <c r="T196" s="20"/>
      <c r="U196" s="20"/>
      <c r="V196" s="20"/>
      <c r="W196" s="20"/>
      <c r="X196" s="20"/>
      <c r="Y196" s="20"/>
      <c r="Z196" s="20"/>
      <c r="AA196" s="20"/>
      <c r="AB196" s="20"/>
      <c r="AC196" s="20"/>
      <c r="AD196" s="20"/>
      <c r="AE196" s="22"/>
      <c r="AF196" s="22"/>
      <c r="AG196" s="22"/>
      <c r="AH196" s="22"/>
      <c r="AI196" s="22"/>
      <c r="AJ196" s="22"/>
      <c r="AK196" s="22"/>
      <c r="AL196" s="22"/>
      <c r="AM196" s="22"/>
      <c r="AN196" s="22"/>
      <c r="AO196" s="22"/>
      <c r="AP196" s="22"/>
      <c r="AQ196" s="22"/>
      <c r="AR196" s="22"/>
      <c r="AS196" s="22"/>
      <c r="AT196" s="22"/>
      <c r="AU196" s="22"/>
      <c r="AV196" s="22"/>
      <c r="AW196" s="22"/>
    </row>
    <row r="197" spans="1:76" ht="13">
      <c r="N197" s="132"/>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row>
    <row r="198" spans="1:76" ht="13">
      <c r="N198" s="132"/>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row>
    <row r="199" spans="1:76" ht="14.25" customHeight="1">
      <c r="N199" s="132"/>
    </row>
    <row r="200" spans="1:76" ht="13">
      <c r="N200" s="132"/>
    </row>
    <row r="201" spans="1:76" ht="13">
      <c r="N201" s="132"/>
    </row>
    <row r="202" spans="1:76" ht="13">
      <c r="N202" s="132"/>
    </row>
    <row r="203" spans="1:76" ht="13">
      <c r="N203" s="132"/>
    </row>
    <row r="204" spans="1:76" ht="13">
      <c r="N204" s="132"/>
    </row>
    <row r="205" spans="1:76" ht="13">
      <c r="N205" s="132"/>
    </row>
    <row r="206" spans="1:76" ht="13">
      <c r="N206" s="132"/>
    </row>
    <row r="207" spans="1:76" ht="13">
      <c r="N207" s="132"/>
    </row>
    <row r="208" spans="1:76" ht="13">
      <c r="N208" s="132"/>
    </row>
    <row r="209" spans="14:14" ht="13">
      <c r="N209" s="132"/>
    </row>
    <row r="210" spans="14:14" ht="13">
      <c r="N210" s="132"/>
    </row>
    <row r="211" spans="14:14" ht="13">
      <c r="N211" s="132"/>
    </row>
    <row r="212" spans="14:14" ht="13">
      <c r="N212" s="132"/>
    </row>
    <row r="213" spans="14:14" ht="13">
      <c r="N213" s="132"/>
    </row>
    <row r="214" spans="14:14" ht="13">
      <c r="N214" s="132"/>
    </row>
    <row r="215" spans="14:14" ht="13">
      <c r="N215" s="132"/>
    </row>
    <row r="216" spans="14:14" ht="13">
      <c r="N216" s="132"/>
    </row>
    <row r="217" spans="14:14" ht="13">
      <c r="N217" s="132"/>
    </row>
    <row r="218" spans="14:14" ht="13">
      <c r="N218" s="132"/>
    </row>
    <row r="219" spans="14:14" ht="13">
      <c r="N219" s="132"/>
    </row>
    <row r="220" spans="14:14" ht="13">
      <c r="N220" s="132"/>
    </row>
    <row r="221" spans="14:14" ht="13">
      <c r="N221" s="132"/>
    </row>
    <row r="222" spans="14:14" ht="13">
      <c r="N222" s="132"/>
    </row>
    <row r="223" spans="14:14" ht="13">
      <c r="N223" s="132"/>
    </row>
    <row r="224" spans="14:14" ht="13">
      <c r="N224" s="132"/>
    </row>
    <row r="225" spans="14:14" ht="13">
      <c r="N225" s="132"/>
    </row>
    <row r="226" spans="14:14" ht="13">
      <c r="N226" s="132"/>
    </row>
    <row r="227" spans="14:14" ht="13">
      <c r="N227" s="132"/>
    </row>
    <row r="228" spans="14:14" ht="13">
      <c r="N228" s="132"/>
    </row>
    <row r="229" spans="14:14" ht="13">
      <c r="N229" s="132"/>
    </row>
    <row r="230" spans="14:14" ht="13">
      <c r="N230" s="132"/>
    </row>
    <row r="231" spans="14:14" ht="13">
      <c r="N231" s="132"/>
    </row>
    <row r="232" spans="14:14" ht="13">
      <c r="N232" s="132"/>
    </row>
    <row r="233" spans="14:14" ht="13">
      <c r="N233" s="132"/>
    </row>
    <row r="234" spans="14:14" ht="13">
      <c r="N234" s="132"/>
    </row>
    <row r="235" spans="14:14" ht="13">
      <c r="N235" s="132"/>
    </row>
    <row r="236" spans="14:14" ht="13">
      <c r="N236" s="132"/>
    </row>
    <row r="237" spans="14:14" ht="13">
      <c r="N237" s="132"/>
    </row>
    <row r="238" spans="14:14" ht="13">
      <c r="N238" s="132"/>
    </row>
    <row r="239" spans="14:14" ht="13">
      <c r="N239" s="132"/>
    </row>
    <row r="240" spans="14:14" ht="13">
      <c r="N240" s="132"/>
    </row>
    <row r="241" spans="14:14" ht="13">
      <c r="N241" s="132"/>
    </row>
    <row r="242" spans="14:14" ht="13">
      <c r="N242" s="132"/>
    </row>
    <row r="243" spans="14:14" ht="14.25" customHeight="1">
      <c r="N243" s="132"/>
    </row>
    <row r="244" spans="14:14" ht="13">
      <c r="N244" s="132"/>
    </row>
    <row r="245" spans="14:14" ht="13">
      <c r="N245" s="132"/>
    </row>
    <row r="246" spans="14:14" ht="13">
      <c r="N246" s="132"/>
    </row>
    <row r="247" spans="14:14" ht="13">
      <c r="N247" s="132"/>
    </row>
    <row r="248" spans="14:14" ht="13">
      <c r="N248" s="132"/>
    </row>
    <row r="249" spans="14:14" ht="13">
      <c r="N249" s="132"/>
    </row>
    <row r="250" spans="14:14" ht="13">
      <c r="N250" s="132"/>
    </row>
    <row r="251" spans="14:14" ht="13">
      <c r="N251" s="132"/>
    </row>
    <row r="252" spans="14:14" ht="13">
      <c r="N252" s="132"/>
    </row>
    <row r="253" spans="14:14" ht="13">
      <c r="N253" s="132"/>
    </row>
    <row r="254" spans="14:14" ht="13">
      <c r="N254" s="132"/>
    </row>
    <row r="255" spans="14:14" ht="13">
      <c r="N255" s="132"/>
    </row>
    <row r="256" spans="14:14" ht="13">
      <c r="N256" s="132"/>
    </row>
    <row r="257" spans="14:14" ht="13">
      <c r="N257" s="132"/>
    </row>
    <row r="258" spans="14:14" ht="13">
      <c r="N258" s="132"/>
    </row>
    <row r="259" spans="14:14" ht="13">
      <c r="N259" s="132"/>
    </row>
    <row r="260" spans="14:14" ht="13">
      <c r="N260" s="132"/>
    </row>
    <row r="261" spans="14:14" ht="13">
      <c r="N261" s="132"/>
    </row>
    <row r="262" spans="14:14" ht="13">
      <c r="N262" s="132"/>
    </row>
    <row r="263" spans="14:14" ht="13">
      <c r="N263" s="132"/>
    </row>
    <row r="269" spans="14:14" ht="14.25" customHeight="1"/>
    <row r="270" spans="14:14" ht="14.25" customHeight="1"/>
  </sheetData>
  <protectedRanges>
    <protectedRange sqref="T17:U141" name="skenario"/>
  </protectedRanges>
  <mergeCells count="21">
    <mergeCell ref="AC12:AC13"/>
    <mergeCell ref="T8:AA9"/>
    <mergeCell ref="F12:F14"/>
    <mergeCell ref="G12:G14"/>
    <mergeCell ref="H12:H14"/>
    <mergeCell ref="I12:M12"/>
    <mergeCell ref="I13:I14"/>
    <mergeCell ref="J13:J14"/>
    <mergeCell ref="K13:L13"/>
    <mergeCell ref="M13:M14"/>
    <mergeCell ref="N10:O10"/>
    <mergeCell ref="W12:W13"/>
    <mergeCell ref="X12:X13"/>
    <mergeCell ref="Z12:Z13"/>
    <mergeCell ref="AA12:AA13"/>
    <mergeCell ref="O12:O13"/>
    <mergeCell ref="P12:P13"/>
    <mergeCell ref="T12:U13"/>
    <mergeCell ref="T10:U10"/>
    <mergeCell ref="W10:X10"/>
    <mergeCell ref="Z10:AA10"/>
  </mergeCells>
  <phoneticPr fontId="94" type="noConversion"/>
  <conditionalFormatting sqref="J41 J47:J51">
    <cfRule type="expression" dxfId="25" priority="1282">
      <formula>J41&lt;K41</formula>
    </cfRule>
    <cfRule type="expression" dxfId="24" priority="1292">
      <formula>$AE41</formula>
    </cfRule>
    <cfRule type="cellIs" priority="1293" stopIfTrue="1" operator="equal">
      <formula>""</formula>
    </cfRule>
    <cfRule type="expression" dxfId="23" priority="1294">
      <formula>J41&lt;0</formula>
    </cfRule>
    <cfRule type="expression" dxfId="22" priority="1295">
      <formula>J41&gt;1</formula>
    </cfRule>
    <cfRule type="expression" dxfId="21" priority="1296">
      <formula>OR(J41&lt;K41,J41&gt;L41)</formula>
    </cfRule>
  </conditionalFormatting>
  <conditionalFormatting sqref="O16 P16:P34 P36:P37 P40:P45 P47:P55 P88:P103 P105:P106 P177:P182 P184 P59:P63 P65:P83 P110:P141">
    <cfRule type="cellIs" dxfId="20" priority="846" operator="equal">
      <formula>0</formula>
    </cfRule>
  </conditionalFormatting>
  <conditionalFormatting sqref="T31">
    <cfRule type="cellIs" dxfId="19" priority="3" operator="notEqual">
      <formula>$O$31</formula>
    </cfRule>
  </conditionalFormatting>
  <conditionalFormatting sqref="T32">
    <cfRule type="cellIs" dxfId="18" priority="2" operator="notEqual">
      <formula>$O$32</formula>
    </cfRule>
  </conditionalFormatting>
  <conditionalFormatting sqref="AC15:AC55 AC88:AC108 AC143:AC160 AC58:AC86 AC110:AC141">
    <cfRule type="expression" dxfId="17" priority="38">
      <formula>IF(AC15=0,TRUE,FALSE)</formula>
    </cfRule>
  </conditionalFormatting>
  <conditionalFormatting sqref="AC162:AC173 AC177:AC182 AC184">
    <cfRule type="expression" dxfId="16" priority="197">
      <formula>IF(AC162=0,TRUE,FALSE)</formula>
    </cfRule>
  </conditionalFormatting>
  <conditionalFormatting sqref="T17:U27">
    <cfRule type="cellIs" dxfId="15" priority="1" operator="notEqual">
      <formula>$O$31</formula>
    </cfRule>
  </conditionalFormatting>
  <pageMargins left="0.7" right="0.7" top="0.75" bottom="0.75" header="0.3" footer="0.3"/>
  <pageSetup paperSize="9" scale="28" orientation="portrait" r:id="rId1"/>
  <rowBreaks count="1" manualBreakCount="1">
    <brk id="18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FFFF00"/>
  </sheetPr>
  <dimension ref="A1:BT355"/>
  <sheetViews>
    <sheetView showGridLines="0" topLeftCell="A172" zoomScale="66" zoomScaleNormal="80" workbookViewId="0">
      <selection activeCell="F176" sqref="F176:G184"/>
    </sheetView>
  </sheetViews>
  <sheetFormatPr defaultColWidth="11.36328125" defaultRowHeight="12.5"/>
  <cols>
    <col min="1" max="1" width="1" style="21" customWidth="1"/>
    <col min="2" max="4" width="1" style="20" customWidth="1"/>
    <col min="5" max="5" width="6" style="20" customWidth="1"/>
    <col min="6" max="6" width="10.36328125" style="105" customWidth="1"/>
    <col min="7" max="7" width="14.1796875" style="105" customWidth="1"/>
    <col min="8" max="8" width="64.1796875" style="21" customWidth="1"/>
    <col min="9" max="9" width="8.36328125" style="21" customWidth="1"/>
    <col min="10" max="10" width="9" style="20" customWidth="1"/>
    <col min="11" max="11" width="18.36328125" style="22" customWidth="1"/>
    <col min="12" max="53" width="17.36328125" style="22" customWidth="1"/>
    <col min="54" max="194" width="11.36328125" style="22"/>
    <col min="195" max="195" width="2.6328125" style="22" customWidth="1"/>
    <col min="196" max="196" width="7" style="22" customWidth="1"/>
    <col min="197" max="197" width="9.6328125" style="22" bestFit="1" customWidth="1"/>
    <col min="198" max="198" width="76" style="22" customWidth="1"/>
    <col min="199" max="199" width="14.36328125" style="22" customWidth="1"/>
    <col min="200" max="208" width="11.36328125" style="22" customWidth="1"/>
    <col min="209" max="215" width="9.6328125" style="22" customWidth="1"/>
    <col min="216" max="216" width="11.36328125" style="22" customWidth="1"/>
    <col min="217" max="223" width="9.6328125" style="22" customWidth="1"/>
    <col min="224" max="224" width="11.36328125" style="22" customWidth="1"/>
    <col min="225" max="231" width="9.6328125" style="22" customWidth="1"/>
    <col min="232" max="232" width="11.36328125" style="22" customWidth="1"/>
    <col min="233" max="239" width="9.6328125" style="22" customWidth="1"/>
    <col min="240" max="240" width="11.36328125" style="22" customWidth="1"/>
    <col min="241" max="267" width="9.6328125" style="22" customWidth="1"/>
    <col min="268" max="268" width="11.36328125" style="22" customWidth="1"/>
    <col min="269" max="301" width="9.6328125" style="22" customWidth="1"/>
    <col min="302" max="309" width="11.36328125" style="22" customWidth="1"/>
    <col min="310" max="450" width="11.36328125" style="22"/>
    <col min="451" max="451" width="2.6328125" style="22" customWidth="1"/>
    <col min="452" max="452" width="7" style="22" customWidth="1"/>
    <col min="453" max="453" width="9.6328125" style="22" bestFit="1" customWidth="1"/>
    <col min="454" max="454" width="76" style="22" customWidth="1"/>
    <col min="455" max="455" width="14.36328125" style="22" customWidth="1"/>
    <col min="456" max="464" width="11.36328125" style="22" customWidth="1"/>
    <col min="465" max="471" width="9.6328125" style="22" customWidth="1"/>
    <col min="472" max="472" width="11.36328125" style="22" customWidth="1"/>
    <col min="473" max="479" width="9.6328125" style="22" customWidth="1"/>
    <col min="480" max="480" width="11.36328125" style="22" customWidth="1"/>
    <col min="481" max="487" width="9.6328125" style="22" customWidth="1"/>
    <col min="488" max="488" width="11.36328125" style="22" customWidth="1"/>
    <col min="489" max="495" width="9.6328125" style="22" customWidth="1"/>
    <col min="496" max="496" width="11.36328125" style="22" customWidth="1"/>
    <col min="497" max="523" width="9.6328125" style="22" customWidth="1"/>
    <col min="524" max="524" width="11.36328125" style="22" customWidth="1"/>
    <col min="525" max="557" width="9.6328125" style="22" customWidth="1"/>
    <col min="558" max="565" width="11.36328125" style="22" customWidth="1"/>
    <col min="566" max="706" width="11.36328125" style="22"/>
    <col min="707" max="707" width="2.6328125" style="22" customWidth="1"/>
    <col min="708" max="708" width="7" style="22" customWidth="1"/>
    <col min="709" max="709" width="9.6328125" style="22" bestFit="1" customWidth="1"/>
    <col min="710" max="710" width="76" style="22" customWidth="1"/>
    <col min="711" max="711" width="14.36328125" style="22" customWidth="1"/>
    <col min="712" max="720" width="11.36328125" style="22" customWidth="1"/>
    <col min="721" max="727" width="9.6328125" style="22" customWidth="1"/>
    <col min="728" max="728" width="11.36328125" style="22" customWidth="1"/>
    <col min="729" max="735" width="9.6328125" style="22" customWidth="1"/>
    <col min="736" max="736" width="11.36328125" style="22" customWidth="1"/>
    <col min="737" max="743" width="9.6328125" style="22" customWidth="1"/>
    <col min="744" max="744" width="11.36328125" style="22" customWidth="1"/>
    <col min="745" max="751" width="9.6328125" style="22" customWidth="1"/>
    <col min="752" max="752" width="11.36328125" style="22" customWidth="1"/>
    <col min="753" max="779" width="9.6328125" style="22" customWidth="1"/>
    <col min="780" max="780" width="11.36328125" style="22" customWidth="1"/>
    <col min="781" max="813" width="9.6328125" style="22" customWidth="1"/>
    <col min="814" max="821" width="11.36328125" style="22" customWidth="1"/>
    <col min="822" max="962" width="11.36328125" style="22"/>
    <col min="963" max="963" width="2.6328125" style="22" customWidth="1"/>
    <col min="964" max="964" width="7" style="22" customWidth="1"/>
    <col min="965" max="965" width="9.6328125" style="22" bestFit="1" customWidth="1"/>
    <col min="966" max="966" width="76" style="22" customWidth="1"/>
    <col min="967" max="967" width="14.36328125" style="22" customWidth="1"/>
    <col min="968" max="976" width="11.36328125" style="22" customWidth="1"/>
    <col min="977" max="983" width="9.6328125" style="22" customWidth="1"/>
    <col min="984" max="984" width="11.36328125" style="22" customWidth="1"/>
    <col min="985" max="991" width="9.6328125" style="22" customWidth="1"/>
    <col min="992" max="992" width="11.36328125" style="22" customWidth="1"/>
    <col min="993" max="999" width="9.6328125" style="22" customWidth="1"/>
    <col min="1000" max="1000" width="11.36328125" style="22" customWidth="1"/>
    <col min="1001" max="1007" width="9.6328125" style="22" customWidth="1"/>
    <col min="1008" max="1008" width="11.36328125" style="22" customWidth="1"/>
    <col min="1009" max="1035" width="9.6328125" style="22" customWidth="1"/>
    <col min="1036" max="1036" width="11.36328125" style="22" customWidth="1"/>
    <col min="1037" max="1069" width="9.6328125" style="22" customWidth="1"/>
    <col min="1070" max="1077" width="11.36328125" style="22" customWidth="1"/>
    <col min="1078" max="1218" width="11.36328125" style="22"/>
    <col min="1219" max="1219" width="2.6328125" style="22" customWidth="1"/>
    <col min="1220" max="1220" width="7" style="22" customWidth="1"/>
    <col min="1221" max="1221" width="9.6328125" style="22" bestFit="1" customWidth="1"/>
    <col min="1222" max="1222" width="76" style="22" customWidth="1"/>
    <col min="1223" max="1223" width="14.36328125" style="22" customWidth="1"/>
    <col min="1224" max="1232" width="11.36328125" style="22" customWidth="1"/>
    <col min="1233" max="1239" width="9.6328125" style="22" customWidth="1"/>
    <col min="1240" max="1240" width="11.36328125" style="22" customWidth="1"/>
    <col min="1241" max="1247" width="9.6328125" style="22" customWidth="1"/>
    <col min="1248" max="1248" width="11.36328125" style="22" customWidth="1"/>
    <col min="1249" max="1255" width="9.6328125" style="22" customWidth="1"/>
    <col min="1256" max="1256" width="11.36328125" style="22" customWidth="1"/>
    <col min="1257" max="1263" width="9.6328125" style="22" customWidth="1"/>
    <col min="1264" max="1264" width="11.36328125" style="22" customWidth="1"/>
    <col min="1265" max="1291" width="9.6328125" style="22" customWidth="1"/>
    <col min="1292" max="1292" width="11.36328125" style="22" customWidth="1"/>
    <col min="1293" max="1325" width="9.6328125" style="22" customWidth="1"/>
    <col min="1326" max="1333" width="11.36328125" style="22" customWidth="1"/>
    <col min="1334" max="1474" width="11.36328125" style="22"/>
    <col min="1475" max="1475" width="2.6328125" style="22" customWidth="1"/>
    <col min="1476" max="1476" width="7" style="22" customWidth="1"/>
    <col min="1477" max="1477" width="9.6328125" style="22" bestFit="1" customWidth="1"/>
    <col min="1478" max="1478" width="76" style="22" customWidth="1"/>
    <col min="1479" max="1479" width="14.36328125" style="22" customWidth="1"/>
    <col min="1480" max="1488" width="11.36328125" style="22" customWidth="1"/>
    <col min="1489" max="1495" width="9.6328125" style="22" customWidth="1"/>
    <col min="1496" max="1496" width="11.36328125" style="22" customWidth="1"/>
    <col min="1497" max="1503" width="9.6328125" style="22" customWidth="1"/>
    <col min="1504" max="1504" width="11.36328125" style="22" customWidth="1"/>
    <col min="1505" max="1511" width="9.6328125" style="22" customWidth="1"/>
    <col min="1512" max="1512" width="11.36328125" style="22" customWidth="1"/>
    <col min="1513" max="1519" width="9.6328125" style="22" customWidth="1"/>
    <col min="1520" max="1520" width="11.36328125" style="22" customWidth="1"/>
    <col min="1521" max="1547" width="9.6328125" style="22" customWidth="1"/>
    <col min="1548" max="1548" width="11.36328125" style="22" customWidth="1"/>
    <col min="1549" max="1581" width="9.6328125" style="22" customWidth="1"/>
    <col min="1582" max="1589" width="11.36328125" style="22" customWidth="1"/>
    <col min="1590" max="1730" width="11.36328125" style="22"/>
    <col min="1731" max="1731" width="2.6328125" style="22" customWidth="1"/>
    <col min="1732" max="1732" width="7" style="22" customWidth="1"/>
    <col min="1733" max="1733" width="9.6328125" style="22" bestFit="1" customWidth="1"/>
    <col min="1734" max="1734" width="76" style="22" customWidth="1"/>
    <col min="1735" max="1735" width="14.36328125" style="22" customWidth="1"/>
    <col min="1736" max="1744" width="11.36328125" style="22" customWidth="1"/>
    <col min="1745" max="1751" width="9.6328125" style="22" customWidth="1"/>
    <col min="1752" max="1752" width="11.36328125" style="22" customWidth="1"/>
    <col min="1753" max="1759" width="9.6328125" style="22" customWidth="1"/>
    <col min="1760" max="1760" width="11.36328125" style="22" customWidth="1"/>
    <col min="1761" max="1767" width="9.6328125" style="22" customWidth="1"/>
    <col min="1768" max="1768" width="11.36328125" style="22" customWidth="1"/>
    <col min="1769" max="1775" width="9.6328125" style="22" customWidth="1"/>
    <col min="1776" max="1776" width="11.36328125" style="22" customWidth="1"/>
    <col min="1777" max="1803" width="9.6328125" style="22" customWidth="1"/>
    <col min="1804" max="1804" width="11.36328125" style="22" customWidth="1"/>
    <col min="1805" max="1837" width="9.6328125" style="22" customWidth="1"/>
    <col min="1838" max="1845" width="11.36328125" style="22" customWidth="1"/>
    <col min="1846" max="1986" width="11.36328125" style="22"/>
    <col min="1987" max="1987" width="2.6328125" style="22" customWidth="1"/>
    <col min="1988" max="1988" width="7" style="22" customWidth="1"/>
    <col min="1989" max="1989" width="9.6328125" style="22" bestFit="1" customWidth="1"/>
    <col min="1990" max="1990" width="76" style="22" customWidth="1"/>
    <col min="1991" max="1991" width="14.36328125" style="22" customWidth="1"/>
    <col min="1992" max="2000" width="11.36328125" style="22" customWidth="1"/>
    <col min="2001" max="2007" width="9.6328125" style="22" customWidth="1"/>
    <col min="2008" max="2008" width="11.36328125" style="22" customWidth="1"/>
    <col min="2009" max="2015" width="9.6328125" style="22" customWidth="1"/>
    <col min="2016" max="2016" width="11.36328125" style="22" customWidth="1"/>
    <col min="2017" max="2023" width="9.6328125" style="22" customWidth="1"/>
    <col min="2024" max="2024" width="11.36328125" style="22" customWidth="1"/>
    <col min="2025" max="2031" width="9.6328125" style="22" customWidth="1"/>
    <col min="2032" max="2032" width="11.36328125" style="22" customWidth="1"/>
    <col min="2033" max="2059" width="9.6328125" style="22" customWidth="1"/>
    <col min="2060" max="2060" width="11.36328125" style="22" customWidth="1"/>
    <col min="2061" max="2093" width="9.6328125" style="22" customWidth="1"/>
    <col min="2094" max="2101" width="11.36328125" style="22" customWidth="1"/>
    <col min="2102" max="2242" width="11.36328125" style="22"/>
    <col min="2243" max="2243" width="2.6328125" style="22" customWidth="1"/>
    <col min="2244" max="2244" width="7" style="22" customWidth="1"/>
    <col min="2245" max="2245" width="9.6328125" style="22" bestFit="1" customWidth="1"/>
    <col min="2246" max="2246" width="76" style="22" customWidth="1"/>
    <col min="2247" max="2247" width="14.36328125" style="22" customWidth="1"/>
    <col min="2248" max="2256" width="11.36328125" style="22" customWidth="1"/>
    <col min="2257" max="2263" width="9.6328125" style="22" customWidth="1"/>
    <col min="2264" max="2264" width="11.36328125" style="22" customWidth="1"/>
    <col min="2265" max="2271" width="9.6328125" style="22" customWidth="1"/>
    <col min="2272" max="2272" width="11.36328125" style="22" customWidth="1"/>
    <col min="2273" max="2279" width="9.6328125" style="22" customWidth="1"/>
    <col min="2280" max="2280" width="11.36328125" style="22" customWidth="1"/>
    <col min="2281" max="2287" width="9.6328125" style="22" customWidth="1"/>
    <col min="2288" max="2288" width="11.36328125" style="22" customWidth="1"/>
    <col min="2289" max="2315" width="9.6328125" style="22" customWidth="1"/>
    <col min="2316" max="2316" width="11.36328125" style="22" customWidth="1"/>
    <col min="2317" max="2349" width="9.6328125" style="22" customWidth="1"/>
    <col min="2350" max="2357" width="11.36328125" style="22" customWidth="1"/>
    <col min="2358" max="2498" width="11.36328125" style="22"/>
    <col min="2499" max="2499" width="2.6328125" style="22" customWidth="1"/>
    <col min="2500" max="2500" width="7" style="22" customWidth="1"/>
    <col min="2501" max="2501" width="9.6328125" style="22" bestFit="1" customWidth="1"/>
    <col min="2502" max="2502" width="76" style="22" customWidth="1"/>
    <col min="2503" max="2503" width="14.36328125" style="22" customWidth="1"/>
    <col min="2504" max="2512" width="11.36328125" style="22" customWidth="1"/>
    <col min="2513" max="2519" width="9.6328125" style="22" customWidth="1"/>
    <col min="2520" max="2520" width="11.36328125" style="22" customWidth="1"/>
    <col min="2521" max="2527" width="9.6328125" style="22" customWidth="1"/>
    <col min="2528" max="2528" width="11.36328125" style="22" customWidth="1"/>
    <col min="2529" max="2535" width="9.6328125" style="22" customWidth="1"/>
    <col min="2536" max="2536" width="11.36328125" style="22" customWidth="1"/>
    <col min="2537" max="2543" width="9.6328125" style="22" customWidth="1"/>
    <col min="2544" max="2544" width="11.36328125" style="22" customWidth="1"/>
    <col min="2545" max="2571" width="9.6328125" style="22" customWidth="1"/>
    <col min="2572" max="2572" width="11.36328125" style="22" customWidth="1"/>
    <col min="2573" max="2605" width="9.6328125" style="22" customWidth="1"/>
    <col min="2606" max="2613" width="11.36328125" style="22" customWidth="1"/>
    <col min="2614" max="2754" width="11.36328125" style="22"/>
    <col min="2755" max="2755" width="2.6328125" style="22" customWidth="1"/>
    <col min="2756" max="2756" width="7" style="22" customWidth="1"/>
    <col min="2757" max="2757" width="9.6328125" style="22" bestFit="1" customWidth="1"/>
    <col min="2758" max="2758" width="76" style="22" customWidth="1"/>
    <col min="2759" max="2759" width="14.36328125" style="22" customWidth="1"/>
    <col min="2760" max="2768" width="11.36328125" style="22" customWidth="1"/>
    <col min="2769" max="2775" width="9.6328125" style="22" customWidth="1"/>
    <col min="2776" max="2776" width="11.36328125" style="22" customWidth="1"/>
    <col min="2777" max="2783" width="9.6328125" style="22" customWidth="1"/>
    <col min="2784" max="2784" width="11.36328125" style="22" customWidth="1"/>
    <col min="2785" max="2791" width="9.6328125" style="22" customWidth="1"/>
    <col min="2792" max="2792" width="11.36328125" style="22" customWidth="1"/>
    <col min="2793" max="2799" width="9.6328125" style="22" customWidth="1"/>
    <col min="2800" max="2800" width="11.36328125" style="22" customWidth="1"/>
    <col min="2801" max="2827" width="9.6328125" style="22" customWidth="1"/>
    <col min="2828" max="2828" width="11.36328125" style="22" customWidth="1"/>
    <col min="2829" max="2861" width="9.6328125" style="22" customWidth="1"/>
    <col min="2862" max="2869" width="11.36328125" style="22" customWidth="1"/>
    <col min="2870" max="3010" width="11.36328125" style="22"/>
    <col min="3011" max="3011" width="2.6328125" style="22" customWidth="1"/>
    <col min="3012" max="3012" width="7" style="22" customWidth="1"/>
    <col min="3013" max="3013" width="9.6328125" style="22" bestFit="1" customWidth="1"/>
    <col min="3014" max="3014" width="76" style="22" customWidth="1"/>
    <col min="3015" max="3015" width="14.36328125" style="22" customWidth="1"/>
    <col min="3016" max="3024" width="11.36328125" style="22" customWidth="1"/>
    <col min="3025" max="3031" width="9.6328125" style="22" customWidth="1"/>
    <col min="3032" max="3032" width="11.36328125" style="22" customWidth="1"/>
    <col min="3033" max="3039" width="9.6328125" style="22" customWidth="1"/>
    <col min="3040" max="3040" width="11.36328125" style="22" customWidth="1"/>
    <col min="3041" max="3047" width="9.6328125" style="22" customWidth="1"/>
    <col min="3048" max="3048" width="11.36328125" style="22" customWidth="1"/>
    <col min="3049" max="3055" width="9.6328125" style="22" customWidth="1"/>
    <col min="3056" max="3056" width="11.36328125" style="22" customWidth="1"/>
    <col min="3057" max="3083" width="9.6328125" style="22" customWidth="1"/>
    <col min="3084" max="3084" width="11.36328125" style="22" customWidth="1"/>
    <col min="3085" max="3117" width="9.6328125" style="22" customWidth="1"/>
    <col min="3118" max="3125" width="11.36328125" style="22" customWidth="1"/>
    <col min="3126" max="3266" width="11.36328125" style="22"/>
    <col min="3267" max="3267" width="2.6328125" style="22" customWidth="1"/>
    <col min="3268" max="3268" width="7" style="22" customWidth="1"/>
    <col min="3269" max="3269" width="9.6328125" style="22" bestFit="1" customWidth="1"/>
    <col min="3270" max="3270" width="76" style="22" customWidth="1"/>
    <col min="3271" max="3271" width="14.36328125" style="22" customWidth="1"/>
    <col min="3272" max="3280" width="11.36328125" style="22" customWidth="1"/>
    <col min="3281" max="3287" width="9.6328125" style="22" customWidth="1"/>
    <col min="3288" max="3288" width="11.36328125" style="22" customWidth="1"/>
    <col min="3289" max="3295" width="9.6328125" style="22" customWidth="1"/>
    <col min="3296" max="3296" width="11.36328125" style="22" customWidth="1"/>
    <col min="3297" max="3303" width="9.6328125" style="22" customWidth="1"/>
    <col min="3304" max="3304" width="11.36328125" style="22" customWidth="1"/>
    <col min="3305" max="3311" width="9.6328125" style="22" customWidth="1"/>
    <col min="3312" max="3312" width="11.36328125" style="22" customWidth="1"/>
    <col min="3313" max="3339" width="9.6328125" style="22" customWidth="1"/>
    <col min="3340" max="3340" width="11.36328125" style="22" customWidth="1"/>
    <col min="3341" max="3373" width="9.6328125" style="22" customWidth="1"/>
    <col min="3374" max="3381" width="11.36328125" style="22" customWidth="1"/>
    <col min="3382" max="3522" width="11.36328125" style="22"/>
    <col min="3523" max="3523" width="2.6328125" style="22" customWidth="1"/>
    <col min="3524" max="3524" width="7" style="22" customWidth="1"/>
    <col min="3525" max="3525" width="9.6328125" style="22" bestFit="1" customWidth="1"/>
    <col min="3526" max="3526" width="76" style="22" customWidth="1"/>
    <col min="3527" max="3527" width="14.36328125" style="22" customWidth="1"/>
    <col min="3528" max="3536" width="11.36328125" style="22" customWidth="1"/>
    <col min="3537" max="3543" width="9.6328125" style="22" customWidth="1"/>
    <col min="3544" max="3544" width="11.36328125" style="22" customWidth="1"/>
    <col min="3545" max="3551" width="9.6328125" style="22" customWidth="1"/>
    <col min="3552" max="3552" width="11.36328125" style="22" customWidth="1"/>
    <col min="3553" max="3559" width="9.6328125" style="22" customWidth="1"/>
    <col min="3560" max="3560" width="11.36328125" style="22" customWidth="1"/>
    <col min="3561" max="3567" width="9.6328125" style="22" customWidth="1"/>
    <col min="3568" max="3568" width="11.36328125" style="22" customWidth="1"/>
    <col min="3569" max="3595" width="9.6328125" style="22" customWidth="1"/>
    <col min="3596" max="3596" width="11.36328125" style="22" customWidth="1"/>
    <col min="3597" max="3629" width="9.6328125" style="22" customWidth="1"/>
    <col min="3630" max="3637" width="11.36328125" style="22" customWidth="1"/>
    <col min="3638" max="3778" width="11.36328125" style="22"/>
    <col min="3779" max="3779" width="2.6328125" style="22" customWidth="1"/>
    <col min="3780" max="3780" width="7" style="22" customWidth="1"/>
    <col min="3781" max="3781" width="9.6328125" style="22" bestFit="1" customWidth="1"/>
    <col min="3782" max="3782" width="76" style="22" customWidth="1"/>
    <col min="3783" max="3783" width="14.36328125" style="22" customWidth="1"/>
    <col min="3784" max="3792" width="11.36328125" style="22" customWidth="1"/>
    <col min="3793" max="3799" width="9.6328125" style="22" customWidth="1"/>
    <col min="3800" max="3800" width="11.36328125" style="22" customWidth="1"/>
    <col min="3801" max="3807" width="9.6328125" style="22" customWidth="1"/>
    <col min="3808" max="3808" width="11.36328125" style="22" customWidth="1"/>
    <col min="3809" max="3815" width="9.6328125" style="22" customWidth="1"/>
    <col min="3816" max="3816" width="11.36328125" style="22" customWidth="1"/>
    <col min="3817" max="3823" width="9.6328125" style="22" customWidth="1"/>
    <col min="3824" max="3824" width="11.36328125" style="22" customWidth="1"/>
    <col min="3825" max="3851" width="9.6328125" style="22" customWidth="1"/>
    <col min="3852" max="3852" width="11.36328125" style="22" customWidth="1"/>
    <col min="3853" max="3885" width="9.6328125" style="22" customWidth="1"/>
    <col min="3886" max="3893" width="11.36328125" style="22" customWidth="1"/>
    <col min="3894" max="4034" width="11.36328125" style="22"/>
    <col min="4035" max="4035" width="2.6328125" style="22" customWidth="1"/>
    <col min="4036" max="4036" width="7" style="22" customWidth="1"/>
    <col min="4037" max="4037" width="9.6328125" style="22" bestFit="1" customWidth="1"/>
    <col min="4038" max="4038" width="76" style="22" customWidth="1"/>
    <col min="4039" max="4039" width="14.36328125" style="22" customWidth="1"/>
    <col min="4040" max="4048" width="11.36328125" style="22" customWidth="1"/>
    <col min="4049" max="4055" width="9.6328125" style="22" customWidth="1"/>
    <col min="4056" max="4056" width="11.36328125" style="22" customWidth="1"/>
    <col min="4057" max="4063" width="9.6328125" style="22" customWidth="1"/>
    <col min="4064" max="4064" width="11.36328125" style="22" customWidth="1"/>
    <col min="4065" max="4071" width="9.6328125" style="22" customWidth="1"/>
    <col min="4072" max="4072" width="11.36328125" style="22" customWidth="1"/>
    <col min="4073" max="4079" width="9.6328125" style="22" customWidth="1"/>
    <col min="4080" max="4080" width="11.36328125" style="22" customWidth="1"/>
    <col min="4081" max="4107" width="9.6328125" style="22" customWidth="1"/>
    <col min="4108" max="4108" width="11.36328125" style="22" customWidth="1"/>
    <col min="4109" max="4141" width="9.6328125" style="22" customWidth="1"/>
    <col min="4142" max="4149" width="11.36328125" style="22" customWidth="1"/>
    <col min="4150" max="4290" width="11.36328125" style="22"/>
    <col min="4291" max="4291" width="2.6328125" style="22" customWidth="1"/>
    <col min="4292" max="4292" width="7" style="22" customWidth="1"/>
    <col min="4293" max="4293" width="9.6328125" style="22" bestFit="1" customWidth="1"/>
    <col min="4294" max="4294" width="76" style="22" customWidth="1"/>
    <col min="4295" max="4295" width="14.36328125" style="22" customWidth="1"/>
    <col min="4296" max="4304" width="11.36328125" style="22" customWidth="1"/>
    <col min="4305" max="4311" width="9.6328125" style="22" customWidth="1"/>
    <col min="4312" max="4312" width="11.36328125" style="22" customWidth="1"/>
    <col min="4313" max="4319" width="9.6328125" style="22" customWidth="1"/>
    <col min="4320" max="4320" width="11.36328125" style="22" customWidth="1"/>
    <col min="4321" max="4327" width="9.6328125" style="22" customWidth="1"/>
    <col min="4328" max="4328" width="11.36328125" style="22" customWidth="1"/>
    <col min="4329" max="4335" width="9.6328125" style="22" customWidth="1"/>
    <col min="4336" max="4336" width="11.36328125" style="22" customWidth="1"/>
    <col min="4337" max="4363" width="9.6328125" style="22" customWidth="1"/>
    <col min="4364" max="4364" width="11.36328125" style="22" customWidth="1"/>
    <col min="4365" max="4397" width="9.6328125" style="22" customWidth="1"/>
    <col min="4398" max="4405" width="11.36328125" style="22" customWidth="1"/>
    <col min="4406" max="4546" width="11.36328125" style="22"/>
    <col min="4547" max="4547" width="2.6328125" style="22" customWidth="1"/>
    <col min="4548" max="4548" width="7" style="22" customWidth="1"/>
    <col min="4549" max="4549" width="9.6328125" style="22" bestFit="1" customWidth="1"/>
    <col min="4550" max="4550" width="76" style="22" customWidth="1"/>
    <col min="4551" max="4551" width="14.36328125" style="22" customWidth="1"/>
    <col min="4552" max="4560" width="11.36328125" style="22" customWidth="1"/>
    <col min="4561" max="4567" width="9.6328125" style="22" customWidth="1"/>
    <col min="4568" max="4568" width="11.36328125" style="22" customWidth="1"/>
    <col min="4569" max="4575" width="9.6328125" style="22" customWidth="1"/>
    <col min="4576" max="4576" width="11.36328125" style="22" customWidth="1"/>
    <col min="4577" max="4583" width="9.6328125" style="22" customWidth="1"/>
    <col min="4584" max="4584" width="11.36328125" style="22" customWidth="1"/>
    <col min="4585" max="4591" width="9.6328125" style="22" customWidth="1"/>
    <col min="4592" max="4592" width="11.36328125" style="22" customWidth="1"/>
    <col min="4593" max="4619" width="9.6328125" style="22" customWidth="1"/>
    <col min="4620" max="4620" width="11.36328125" style="22" customWidth="1"/>
    <col min="4621" max="4653" width="9.6328125" style="22" customWidth="1"/>
    <col min="4654" max="4661" width="11.36328125" style="22" customWidth="1"/>
    <col min="4662" max="4802" width="11.36328125" style="22"/>
    <col min="4803" max="4803" width="2.6328125" style="22" customWidth="1"/>
    <col min="4804" max="4804" width="7" style="22" customWidth="1"/>
    <col min="4805" max="4805" width="9.6328125" style="22" bestFit="1" customWidth="1"/>
    <col min="4806" max="4806" width="76" style="22" customWidth="1"/>
    <col min="4807" max="4807" width="14.36328125" style="22" customWidth="1"/>
    <col min="4808" max="4816" width="11.36328125" style="22" customWidth="1"/>
    <col min="4817" max="4823" width="9.6328125" style="22" customWidth="1"/>
    <col min="4824" max="4824" width="11.36328125" style="22" customWidth="1"/>
    <col min="4825" max="4831" width="9.6328125" style="22" customWidth="1"/>
    <col min="4832" max="4832" width="11.36328125" style="22" customWidth="1"/>
    <col min="4833" max="4839" width="9.6328125" style="22" customWidth="1"/>
    <col min="4840" max="4840" width="11.36328125" style="22" customWidth="1"/>
    <col min="4841" max="4847" width="9.6328125" style="22" customWidth="1"/>
    <col min="4848" max="4848" width="11.36328125" style="22" customWidth="1"/>
    <col min="4849" max="4875" width="9.6328125" style="22" customWidth="1"/>
    <col min="4876" max="4876" width="11.36328125" style="22" customWidth="1"/>
    <col min="4877" max="4909" width="9.6328125" style="22" customWidth="1"/>
    <col min="4910" max="4917" width="11.36328125" style="22" customWidth="1"/>
    <col min="4918" max="5058" width="11.36328125" style="22"/>
    <col min="5059" max="5059" width="2.6328125" style="22" customWidth="1"/>
    <col min="5060" max="5060" width="7" style="22" customWidth="1"/>
    <col min="5061" max="5061" width="9.6328125" style="22" bestFit="1" customWidth="1"/>
    <col min="5062" max="5062" width="76" style="22" customWidth="1"/>
    <col min="5063" max="5063" width="14.36328125" style="22" customWidth="1"/>
    <col min="5064" max="5072" width="11.36328125" style="22" customWidth="1"/>
    <col min="5073" max="5079" width="9.6328125" style="22" customWidth="1"/>
    <col min="5080" max="5080" width="11.36328125" style="22" customWidth="1"/>
    <col min="5081" max="5087" width="9.6328125" style="22" customWidth="1"/>
    <col min="5088" max="5088" width="11.36328125" style="22" customWidth="1"/>
    <col min="5089" max="5095" width="9.6328125" style="22" customWidth="1"/>
    <col min="5096" max="5096" width="11.36328125" style="22" customWidth="1"/>
    <col min="5097" max="5103" width="9.6328125" style="22" customWidth="1"/>
    <col min="5104" max="5104" width="11.36328125" style="22" customWidth="1"/>
    <col min="5105" max="5131" width="9.6328125" style="22" customWidth="1"/>
    <col min="5132" max="5132" width="11.36328125" style="22" customWidth="1"/>
    <col min="5133" max="5165" width="9.6328125" style="22" customWidth="1"/>
    <col min="5166" max="5173" width="11.36328125" style="22" customWidth="1"/>
    <col min="5174" max="5314" width="11.36328125" style="22"/>
    <col min="5315" max="5315" width="2.6328125" style="22" customWidth="1"/>
    <col min="5316" max="5316" width="7" style="22" customWidth="1"/>
    <col min="5317" max="5317" width="9.6328125" style="22" bestFit="1" customWidth="1"/>
    <col min="5318" max="5318" width="76" style="22" customWidth="1"/>
    <col min="5319" max="5319" width="14.36328125" style="22" customWidth="1"/>
    <col min="5320" max="5328" width="11.36328125" style="22" customWidth="1"/>
    <col min="5329" max="5335" width="9.6328125" style="22" customWidth="1"/>
    <col min="5336" max="5336" width="11.36328125" style="22" customWidth="1"/>
    <col min="5337" max="5343" width="9.6328125" style="22" customWidth="1"/>
    <col min="5344" max="5344" width="11.36328125" style="22" customWidth="1"/>
    <col min="5345" max="5351" width="9.6328125" style="22" customWidth="1"/>
    <col min="5352" max="5352" width="11.36328125" style="22" customWidth="1"/>
    <col min="5353" max="5359" width="9.6328125" style="22" customWidth="1"/>
    <col min="5360" max="5360" width="11.36328125" style="22" customWidth="1"/>
    <col min="5361" max="5387" width="9.6328125" style="22" customWidth="1"/>
    <col min="5388" max="5388" width="11.36328125" style="22" customWidth="1"/>
    <col min="5389" max="5421" width="9.6328125" style="22" customWidth="1"/>
    <col min="5422" max="5429" width="11.36328125" style="22" customWidth="1"/>
    <col min="5430" max="5570" width="11.36328125" style="22"/>
    <col min="5571" max="5571" width="2.6328125" style="22" customWidth="1"/>
    <col min="5572" max="5572" width="7" style="22" customWidth="1"/>
    <col min="5573" max="5573" width="9.6328125" style="22" bestFit="1" customWidth="1"/>
    <col min="5574" max="5574" width="76" style="22" customWidth="1"/>
    <col min="5575" max="5575" width="14.36328125" style="22" customWidth="1"/>
    <col min="5576" max="5584" width="11.36328125" style="22" customWidth="1"/>
    <col min="5585" max="5591" width="9.6328125" style="22" customWidth="1"/>
    <col min="5592" max="5592" width="11.36328125" style="22" customWidth="1"/>
    <col min="5593" max="5599" width="9.6328125" style="22" customWidth="1"/>
    <col min="5600" max="5600" width="11.36328125" style="22" customWidth="1"/>
    <col min="5601" max="5607" width="9.6328125" style="22" customWidth="1"/>
    <col min="5608" max="5608" width="11.36328125" style="22" customWidth="1"/>
    <col min="5609" max="5615" width="9.6328125" style="22" customWidth="1"/>
    <col min="5616" max="5616" width="11.36328125" style="22" customWidth="1"/>
    <col min="5617" max="5643" width="9.6328125" style="22" customWidth="1"/>
    <col min="5644" max="5644" width="11.36328125" style="22" customWidth="1"/>
    <col min="5645" max="5677" width="9.6328125" style="22" customWidth="1"/>
    <col min="5678" max="5685" width="11.36328125" style="22" customWidth="1"/>
    <col min="5686" max="5826" width="11.36328125" style="22"/>
    <col min="5827" max="5827" width="2.6328125" style="22" customWidth="1"/>
    <col min="5828" max="5828" width="7" style="22" customWidth="1"/>
    <col min="5829" max="5829" width="9.6328125" style="22" bestFit="1" customWidth="1"/>
    <col min="5830" max="5830" width="76" style="22" customWidth="1"/>
    <col min="5831" max="5831" width="14.36328125" style="22" customWidth="1"/>
    <col min="5832" max="5840" width="11.36328125" style="22" customWidth="1"/>
    <col min="5841" max="5847" width="9.6328125" style="22" customWidth="1"/>
    <col min="5848" max="5848" width="11.36328125" style="22" customWidth="1"/>
    <col min="5849" max="5855" width="9.6328125" style="22" customWidth="1"/>
    <col min="5856" max="5856" width="11.36328125" style="22" customWidth="1"/>
    <col min="5857" max="5863" width="9.6328125" style="22" customWidth="1"/>
    <col min="5864" max="5864" width="11.36328125" style="22" customWidth="1"/>
    <col min="5865" max="5871" width="9.6328125" style="22" customWidth="1"/>
    <col min="5872" max="5872" width="11.36328125" style="22" customWidth="1"/>
    <col min="5873" max="5899" width="9.6328125" style="22" customWidth="1"/>
    <col min="5900" max="5900" width="11.36328125" style="22" customWidth="1"/>
    <col min="5901" max="5933" width="9.6328125" style="22" customWidth="1"/>
    <col min="5934" max="5941" width="11.36328125" style="22" customWidth="1"/>
    <col min="5942" max="6082" width="11.36328125" style="22"/>
    <col min="6083" max="6083" width="2.6328125" style="22" customWidth="1"/>
    <col min="6084" max="6084" width="7" style="22" customWidth="1"/>
    <col min="6085" max="6085" width="9.6328125" style="22" bestFit="1" customWidth="1"/>
    <col min="6086" max="6086" width="76" style="22" customWidth="1"/>
    <col min="6087" max="6087" width="14.36328125" style="22" customWidth="1"/>
    <col min="6088" max="6096" width="11.36328125" style="22" customWidth="1"/>
    <col min="6097" max="6103" width="9.6328125" style="22" customWidth="1"/>
    <col min="6104" max="6104" width="11.36328125" style="22" customWidth="1"/>
    <col min="6105" max="6111" width="9.6328125" style="22" customWidth="1"/>
    <col min="6112" max="6112" width="11.36328125" style="22" customWidth="1"/>
    <col min="6113" max="6119" width="9.6328125" style="22" customWidth="1"/>
    <col min="6120" max="6120" width="11.36328125" style="22" customWidth="1"/>
    <col min="6121" max="6127" width="9.6328125" style="22" customWidth="1"/>
    <col min="6128" max="6128" width="11.36328125" style="22" customWidth="1"/>
    <col min="6129" max="6155" width="9.6328125" style="22" customWidth="1"/>
    <col min="6156" max="6156" width="11.36328125" style="22" customWidth="1"/>
    <col min="6157" max="6189" width="9.6328125" style="22" customWidth="1"/>
    <col min="6190" max="6197" width="11.36328125" style="22" customWidth="1"/>
    <col min="6198" max="6338" width="11.36328125" style="22"/>
    <col min="6339" max="6339" width="2.6328125" style="22" customWidth="1"/>
    <col min="6340" max="6340" width="7" style="22" customWidth="1"/>
    <col min="6341" max="6341" width="9.6328125" style="22" bestFit="1" customWidth="1"/>
    <col min="6342" max="6342" width="76" style="22" customWidth="1"/>
    <col min="6343" max="6343" width="14.36328125" style="22" customWidth="1"/>
    <col min="6344" max="6352" width="11.36328125" style="22" customWidth="1"/>
    <col min="6353" max="6359" width="9.6328125" style="22" customWidth="1"/>
    <col min="6360" max="6360" width="11.36328125" style="22" customWidth="1"/>
    <col min="6361" max="6367" width="9.6328125" style="22" customWidth="1"/>
    <col min="6368" max="6368" width="11.36328125" style="22" customWidth="1"/>
    <col min="6369" max="6375" width="9.6328125" style="22" customWidth="1"/>
    <col min="6376" max="6376" width="11.36328125" style="22" customWidth="1"/>
    <col min="6377" max="6383" width="9.6328125" style="22" customWidth="1"/>
    <col min="6384" max="6384" width="11.36328125" style="22" customWidth="1"/>
    <col min="6385" max="6411" width="9.6328125" style="22" customWidth="1"/>
    <col min="6412" max="6412" width="11.36328125" style="22" customWidth="1"/>
    <col min="6413" max="6445" width="9.6328125" style="22" customWidth="1"/>
    <col min="6446" max="6453" width="11.36328125" style="22" customWidth="1"/>
    <col min="6454" max="6594" width="11.36328125" style="22"/>
    <col min="6595" max="6595" width="2.6328125" style="22" customWidth="1"/>
    <col min="6596" max="6596" width="7" style="22" customWidth="1"/>
    <col min="6597" max="6597" width="9.6328125" style="22" bestFit="1" customWidth="1"/>
    <col min="6598" max="6598" width="76" style="22" customWidth="1"/>
    <col min="6599" max="6599" width="14.36328125" style="22" customWidth="1"/>
    <col min="6600" max="6608" width="11.36328125" style="22" customWidth="1"/>
    <col min="6609" max="6615" width="9.6328125" style="22" customWidth="1"/>
    <col min="6616" max="6616" width="11.36328125" style="22" customWidth="1"/>
    <col min="6617" max="6623" width="9.6328125" style="22" customWidth="1"/>
    <col min="6624" max="6624" width="11.36328125" style="22" customWidth="1"/>
    <col min="6625" max="6631" width="9.6328125" style="22" customWidth="1"/>
    <col min="6632" max="6632" width="11.36328125" style="22" customWidth="1"/>
    <col min="6633" max="6639" width="9.6328125" style="22" customWidth="1"/>
    <col min="6640" max="6640" width="11.36328125" style="22" customWidth="1"/>
    <col min="6641" max="6667" width="9.6328125" style="22" customWidth="1"/>
    <col min="6668" max="6668" width="11.36328125" style="22" customWidth="1"/>
    <col min="6669" max="6701" width="9.6328125" style="22" customWidth="1"/>
    <col min="6702" max="6709" width="11.36328125" style="22" customWidth="1"/>
    <col min="6710" max="6850" width="11.36328125" style="22"/>
    <col min="6851" max="6851" width="2.6328125" style="22" customWidth="1"/>
    <col min="6852" max="6852" width="7" style="22" customWidth="1"/>
    <col min="6853" max="6853" width="9.6328125" style="22" bestFit="1" customWidth="1"/>
    <col min="6854" max="6854" width="76" style="22" customWidth="1"/>
    <col min="6855" max="6855" width="14.36328125" style="22" customWidth="1"/>
    <col min="6856" max="6864" width="11.36328125" style="22" customWidth="1"/>
    <col min="6865" max="6871" width="9.6328125" style="22" customWidth="1"/>
    <col min="6872" max="6872" width="11.36328125" style="22" customWidth="1"/>
    <col min="6873" max="6879" width="9.6328125" style="22" customWidth="1"/>
    <col min="6880" max="6880" width="11.36328125" style="22" customWidth="1"/>
    <col min="6881" max="6887" width="9.6328125" style="22" customWidth="1"/>
    <col min="6888" max="6888" width="11.36328125" style="22" customWidth="1"/>
    <col min="6889" max="6895" width="9.6328125" style="22" customWidth="1"/>
    <col min="6896" max="6896" width="11.36328125" style="22" customWidth="1"/>
    <col min="6897" max="6923" width="9.6328125" style="22" customWidth="1"/>
    <col min="6924" max="6924" width="11.36328125" style="22" customWidth="1"/>
    <col min="6925" max="6957" width="9.6328125" style="22" customWidth="1"/>
    <col min="6958" max="6965" width="11.36328125" style="22" customWidth="1"/>
    <col min="6966" max="7106" width="11.36328125" style="22"/>
    <col min="7107" max="7107" width="2.6328125" style="22" customWidth="1"/>
    <col min="7108" max="7108" width="7" style="22" customWidth="1"/>
    <col min="7109" max="7109" width="9.6328125" style="22" bestFit="1" customWidth="1"/>
    <col min="7110" max="7110" width="76" style="22" customWidth="1"/>
    <col min="7111" max="7111" width="14.36328125" style="22" customWidth="1"/>
    <col min="7112" max="7120" width="11.36328125" style="22" customWidth="1"/>
    <col min="7121" max="7127" width="9.6328125" style="22" customWidth="1"/>
    <col min="7128" max="7128" width="11.36328125" style="22" customWidth="1"/>
    <col min="7129" max="7135" width="9.6328125" style="22" customWidth="1"/>
    <col min="7136" max="7136" width="11.36328125" style="22" customWidth="1"/>
    <col min="7137" max="7143" width="9.6328125" style="22" customWidth="1"/>
    <col min="7144" max="7144" width="11.36328125" style="22" customWidth="1"/>
    <col min="7145" max="7151" width="9.6328125" style="22" customWidth="1"/>
    <col min="7152" max="7152" width="11.36328125" style="22" customWidth="1"/>
    <col min="7153" max="7179" width="9.6328125" style="22" customWidth="1"/>
    <col min="7180" max="7180" width="11.36328125" style="22" customWidth="1"/>
    <col min="7181" max="7213" width="9.6328125" style="22" customWidth="1"/>
    <col min="7214" max="7221" width="11.36328125" style="22" customWidth="1"/>
    <col min="7222" max="7362" width="11.36328125" style="22"/>
    <col min="7363" max="7363" width="2.6328125" style="22" customWidth="1"/>
    <col min="7364" max="7364" width="7" style="22" customWidth="1"/>
    <col min="7365" max="7365" width="9.6328125" style="22" bestFit="1" customWidth="1"/>
    <col min="7366" max="7366" width="76" style="22" customWidth="1"/>
    <col min="7367" max="7367" width="14.36328125" style="22" customWidth="1"/>
    <col min="7368" max="7376" width="11.36328125" style="22" customWidth="1"/>
    <col min="7377" max="7383" width="9.6328125" style="22" customWidth="1"/>
    <col min="7384" max="7384" width="11.36328125" style="22" customWidth="1"/>
    <col min="7385" max="7391" width="9.6328125" style="22" customWidth="1"/>
    <col min="7392" max="7392" width="11.36328125" style="22" customWidth="1"/>
    <col min="7393" max="7399" width="9.6328125" style="22" customWidth="1"/>
    <col min="7400" max="7400" width="11.36328125" style="22" customWidth="1"/>
    <col min="7401" max="7407" width="9.6328125" style="22" customWidth="1"/>
    <col min="7408" max="7408" width="11.36328125" style="22" customWidth="1"/>
    <col min="7409" max="7435" width="9.6328125" style="22" customWidth="1"/>
    <col min="7436" max="7436" width="11.36328125" style="22" customWidth="1"/>
    <col min="7437" max="7469" width="9.6328125" style="22" customWidth="1"/>
    <col min="7470" max="7477" width="11.36328125" style="22" customWidth="1"/>
    <col min="7478" max="7618" width="11.36328125" style="22"/>
    <col min="7619" max="7619" width="2.6328125" style="22" customWidth="1"/>
    <col min="7620" max="7620" width="7" style="22" customWidth="1"/>
    <col min="7621" max="7621" width="9.6328125" style="22" bestFit="1" customWidth="1"/>
    <col min="7622" max="7622" width="76" style="22" customWidth="1"/>
    <col min="7623" max="7623" width="14.36328125" style="22" customWidth="1"/>
    <col min="7624" max="7632" width="11.36328125" style="22" customWidth="1"/>
    <col min="7633" max="7639" width="9.6328125" style="22" customWidth="1"/>
    <col min="7640" max="7640" width="11.36328125" style="22" customWidth="1"/>
    <col min="7641" max="7647" width="9.6328125" style="22" customWidth="1"/>
    <col min="7648" max="7648" width="11.36328125" style="22" customWidth="1"/>
    <col min="7649" max="7655" width="9.6328125" style="22" customWidth="1"/>
    <col min="7656" max="7656" width="11.36328125" style="22" customWidth="1"/>
    <col min="7657" max="7663" width="9.6328125" style="22" customWidth="1"/>
    <col min="7664" max="7664" width="11.36328125" style="22" customWidth="1"/>
    <col min="7665" max="7691" width="9.6328125" style="22" customWidth="1"/>
    <col min="7692" max="7692" width="11.36328125" style="22" customWidth="1"/>
    <col min="7693" max="7725" width="9.6328125" style="22" customWidth="1"/>
    <col min="7726" max="7733" width="11.36328125" style="22" customWidth="1"/>
    <col min="7734" max="7874" width="11.36328125" style="22"/>
    <col min="7875" max="7875" width="2.6328125" style="22" customWidth="1"/>
    <col min="7876" max="7876" width="7" style="22" customWidth="1"/>
    <col min="7877" max="7877" width="9.6328125" style="22" bestFit="1" customWidth="1"/>
    <col min="7878" max="7878" width="76" style="22" customWidth="1"/>
    <col min="7879" max="7879" width="14.36328125" style="22" customWidth="1"/>
    <col min="7880" max="7888" width="11.36328125" style="22" customWidth="1"/>
    <col min="7889" max="7895" width="9.6328125" style="22" customWidth="1"/>
    <col min="7896" max="7896" width="11.36328125" style="22" customWidth="1"/>
    <col min="7897" max="7903" width="9.6328125" style="22" customWidth="1"/>
    <col min="7904" max="7904" width="11.36328125" style="22" customWidth="1"/>
    <col min="7905" max="7911" width="9.6328125" style="22" customWidth="1"/>
    <col min="7912" max="7912" width="11.36328125" style="22" customWidth="1"/>
    <col min="7913" max="7919" width="9.6328125" style="22" customWidth="1"/>
    <col min="7920" max="7920" width="11.36328125" style="22" customWidth="1"/>
    <col min="7921" max="7947" width="9.6328125" style="22" customWidth="1"/>
    <col min="7948" max="7948" width="11.36328125" style="22" customWidth="1"/>
    <col min="7949" max="7981" width="9.6328125" style="22" customWidth="1"/>
    <col min="7982" max="7989" width="11.36328125" style="22" customWidth="1"/>
    <col min="7990" max="8130" width="11.36328125" style="22"/>
    <col min="8131" max="8131" width="2.6328125" style="22" customWidth="1"/>
    <col min="8132" max="8132" width="7" style="22" customWidth="1"/>
    <col min="8133" max="8133" width="9.6328125" style="22" bestFit="1" customWidth="1"/>
    <col min="8134" max="8134" width="76" style="22" customWidth="1"/>
    <col min="8135" max="8135" width="14.36328125" style="22" customWidth="1"/>
    <col min="8136" max="8144" width="11.36328125" style="22" customWidth="1"/>
    <col min="8145" max="8151" width="9.6328125" style="22" customWidth="1"/>
    <col min="8152" max="8152" width="11.36328125" style="22" customWidth="1"/>
    <col min="8153" max="8159" width="9.6328125" style="22" customWidth="1"/>
    <col min="8160" max="8160" width="11.36328125" style="22" customWidth="1"/>
    <col min="8161" max="8167" width="9.6328125" style="22" customWidth="1"/>
    <col min="8168" max="8168" width="11.36328125" style="22" customWidth="1"/>
    <col min="8169" max="8175" width="9.6328125" style="22" customWidth="1"/>
    <col min="8176" max="8176" width="11.36328125" style="22" customWidth="1"/>
    <col min="8177" max="8203" width="9.6328125" style="22" customWidth="1"/>
    <col min="8204" max="8204" width="11.36328125" style="22" customWidth="1"/>
    <col min="8205" max="8237" width="9.6328125" style="22" customWidth="1"/>
    <col min="8238" max="8245" width="11.36328125" style="22" customWidth="1"/>
    <col min="8246" max="8386" width="11.36328125" style="22"/>
    <col min="8387" max="8387" width="2.6328125" style="22" customWidth="1"/>
    <col min="8388" max="8388" width="7" style="22" customWidth="1"/>
    <col min="8389" max="8389" width="9.6328125" style="22" bestFit="1" customWidth="1"/>
    <col min="8390" max="8390" width="76" style="22" customWidth="1"/>
    <col min="8391" max="8391" width="14.36328125" style="22" customWidth="1"/>
    <col min="8392" max="8400" width="11.36328125" style="22" customWidth="1"/>
    <col min="8401" max="8407" width="9.6328125" style="22" customWidth="1"/>
    <col min="8408" max="8408" width="11.36328125" style="22" customWidth="1"/>
    <col min="8409" max="8415" width="9.6328125" style="22" customWidth="1"/>
    <col min="8416" max="8416" width="11.36328125" style="22" customWidth="1"/>
    <col min="8417" max="8423" width="9.6328125" style="22" customWidth="1"/>
    <col min="8424" max="8424" width="11.36328125" style="22" customWidth="1"/>
    <col min="8425" max="8431" width="9.6328125" style="22" customWidth="1"/>
    <col min="8432" max="8432" width="11.36328125" style="22" customWidth="1"/>
    <col min="8433" max="8459" width="9.6328125" style="22" customWidth="1"/>
    <col min="8460" max="8460" width="11.36328125" style="22" customWidth="1"/>
    <col min="8461" max="8493" width="9.6328125" style="22" customWidth="1"/>
    <col min="8494" max="8501" width="11.36328125" style="22" customWidth="1"/>
    <col min="8502" max="8642" width="11.36328125" style="22"/>
    <col min="8643" max="8643" width="2.6328125" style="22" customWidth="1"/>
    <col min="8644" max="8644" width="7" style="22" customWidth="1"/>
    <col min="8645" max="8645" width="9.6328125" style="22" bestFit="1" customWidth="1"/>
    <col min="8646" max="8646" width="76" style="22" customWidth="1"/>
    <col min="8647" max="8647" width="14.36328125" style="22" customWidth="1"/>
    <col min="8648" max="8656" width="11.36328125" style="22" customWidth="1"/>
    <col min="8657" max="8663" width="9.6328125" style="22" customWidth="1"/>
    <col min="8664" max="8664" width="11.36328125" style="22" customWidth="1"/>
    <col min="8665" max="8671" width="9.6328125" style="22" customWidth="1"/>
    <col min="8672" max="8672" width="11.36328125" style="22" customWidth="1"/>
    <col min="8673" max="8679" width="9.6328125" style="22" customWidth="1"/>
    <col min="8680" max="8680" width="11.36328125" style="22" customWidth="1"/>
    <col min="8681" max="8687" width="9.6328125" style="22" customWidth="1"/>
    <col min="8688" max="8688" width="11.36328125" style="22" customWidth="1"/>
    <col min="8689" max="8715" width="9.6328125" style="22" customWidth="1"/>
    <col min="8716" max="8716" width="11.36328125" style="22" customWidth="1"/>
    <col min="8717" max="8749" width="9.6328125" style="22" customWidth="1"/>
    <col min="8750" max="8757" width="11.36328125" style="22" customWidth="1"/>
    <col min="8758" max="8898" width="11.36328125" style="22"/>
    <col min="8899" max="8899" width="2.6328125" style="22" customWidth="1"/>
    <col min="8900" max="8900" width="7" style="22" customWidth="1"/>
    <col min="8901" max="8901" width="9.6328125" style="22" bestFit="1" customWidth="1"/>
    <col min="8902" max="8902" width="76" style="22" customWidth="1"/>
    <col min="8903" max="8903" width="14.36328125" style="22" customWidth="1"/>
    <col min="8904" max="8912" width="11.36328125" style="22" customWidth="1"/>
    <col min="8913" max="8919" width="9.6328125" style="22" customWidth="1"/>
    <col min="8920" max="8920" width="11.36328125" style="22" customWidth="1"/>
    <col min="8921" max="8927" width="9.6328125" style="22" customWidth="1"/>
    <col min="8928" max="8928" width="11.36328125" style="22" customWidth="1"/>
    <col min="8929" max="8935" width="9.6328125" style="22" customWidth="1"/>
    <col min="8936" max="8936" width="11.36328125" style="22" customWidth="1"/>
    <col min="8937" max="8943" width="9.6328125" style="22" customWidth="1"/>
    <col min="8944" max="8944" width="11.36328125" style="22" customWidth="1"/>
    <col min="8945" max="8971" width="9.6328125" style="22" customWidth="1"/>
    <col min="8972" max="8972" width="11.36328125" style="22" customWidth="1"/>
    <col min="8973" max="9005" width="9.6328125" style="22" customWidth="1"/>
    <col min="9006" max="9013" width="11.36328125" style="22" customWidth="1"/>
    <col min="9014" max="9154" width="11.36328125" style="22"/>
    <col min="9155" max="9155" width="2.6328125" style="22" customWidth="1"/>
    <col min="9156" max="9156" width="7" style="22" customWidth="1"/>
    <col min="9157" max="9157" width="9.6328125" style="22" bestFit="1" customWidth="1"/>
    <col min="9158" max="9158" width="76" style="22" customWidth="1"/>
    <col min="9159" max="9159" width="14.36328125" style="22" customWidth="1"/>
    <col min="9160" max="9168" width="11.36328125" style="22" customWidth="1"/>
    <col min="9169" max="9175" width="9.6328125" style="22" customWidth="1"/>
    <col min="9176" max="9176" width="11.36328125" style="22" customWidth="1"/>
    <col min="9177" max="9183" width="9.6328125" style="22" customWidth="1"/>
    <col min="9184" max="9184" width="11.36328125" style="22" customWidth="1"/>
    <col min="9185" max="9191" width="9.6328125" style="22" customWidth="1"/>
    <col min="9192" max="9192" width="11.36328125" style="22" customWidth="1"/>
    <col min="9193" max="9199" width="9.6328125" style="22" customWidth="1"/>
    <col min="9200" max="9200" width="11.36328125" style="22" customWidth="1"/>
    <col min="9201" max="9227" width="9.6328125" style="22" customWidth="1"/>
    <col min="9228" max="9228" width="11.36328125" style="22" customWidth="1"/>
    <col min="9229" max="9261" width="9.6328125" style="22" customWidth="1"/>
    <col min="9262" max="9269" width="11.36328125" style="22" customWidth="1"/>
    <col min="9270" max="9410" width="11.36328125" style="22"/>
    <col min="9411" max="9411" width="2.6328125" style="22" customWidth="1"/>
    <col min="9412" max="9412" width="7" style="22" customWidth="1"/>
    <col min="9413" max="9413" width="9.6328125" style="22" bestFit="1" customWidth="1"/>
    <col min="9414" max="9414" width="76" style="22" customWidth="1"/>
    <col min="9415" max="9415" width="14.36328125" style="22" customWidth="1"/>
    <col min="9416" max="9424" width="11.36328125" style="22" customWidth="1"/>
    <col min="9425" max="9431" width="9.6328125" style="22" customWidth="1"/>
    <col min="9432" max="9432" width="11.36328125" style="22" customWidth="1"/>
    <col min="9433" max="9439" width="9.6328125" style="22" customWidth="1"/>
    <col min="9440" max="9440" width="11.36328125" style="22" customWidth="1"/>
    <col min="9441" max="9447" width="9.6328125" style="22" customWidth="1"/>
    <col min="9448" max="9448" width="11.36328125" style="22" customWidth="1"/>
    <col min="9449" max="9455" width="9.6328125" style="22" customWidth="1"/>
    <col min="9456" max="9456" width="11.36328125" style="22" customWidth="1"/>
    <col min="9457" max="9483" width="9.6328125" style="22" customWidth="1"/>
    <col min="9484" max="9484" width="11.36328125" style="22" customWidth="1"/>
    <col min="9485" max="9517" width="9.6328125" style="22" customWidth="1"/>
    <col min="9518" max="9525" width="11.36328125" style="22" customWidth="1"/>
    <col min="9526" max="9666" width="11.36328125" style="22"/>
    <col min="9667" max="9667" width="2.6328125" style="22" customWidth="1"/>
    <col min="9668" max="9668" width="7" style="22" customWidth="1"/>
    <col min="9669" max="9669" width="9.6328125" style="22" bestFit="1" customWidth="1"/>
    <col min="9670" max="9670" width="76" style="22" customWidth="1"/>
    <col min="9671" max="9671" width="14.36328125" style="22" customWidth="1"/>
    <col min="9672" max="9680" width="11.36328125" style="22" customWidth="1"/>
    <col min="9681" max="9687" width="9.6328125" style="22" customWidth="1"/>
    <col min="9688" max="9688" width="11.36328125" style="22" customWidth="1"/>
    <col min="9689" max="9695" width="9.6328125" style="22" customWidth="1"/>
    <col min="9696" max="9696" width="11.36328125" style="22" customWidth="1"/>
    <col min="9697" max="9703" width="9.6328125" style="22" customWidth="1"/>
    <col min="9704" max="9704" width="11.36328125" style="22" customWidth="1"/>
    <col min="9705" max="9711" width="9.6328125" style="22" customWidth="1"/>
    <col min="9712" max="9712" width="11.36328125" style="22" customWidth="1"/>
    <col min="9713" max="9739" width="9.6328125" style="22" customWidth="1"/>
    <col min="9740" max="9740" width="11.36328125" style="22" customWidth="1"/>
    <col min="9741" max="9773" width="9.6328125" style="22" customWidth="1"/>
    <col min="9774" max="9781" width="11.36328125" style="22" customWidth="1"/>
    <col min="9782" max="9922" width="11.36328125" style="22"/>
    <col min="9923" max="9923" width="2.6328125" style="22" customWidth="1"/>
    <col min="9924" max="9924" width="7" style="22" customWidth="1"/>
    <col min="9925" max="9925" width="9.6328125" style="22" bestFit="1" customWidth="1"/>
    <col min="9926" max="9926" width="76" style="22" customWidth="1"/>
    <col min="9927" max="9927" width="14.36328125" style="22" customWidth="1"/>
    <col min="9928" max="9936" width="11.36328125" style="22" customWidth="1"/>
    <col min="9937" max="9943" width="9.6328125" style="22" customWidth="1"/>
    <col min="9944" max="9944" width="11.36328125" style="22" customWidth="1"/>
    <col min="9945" max="9951" width="9.6328125" style="22" customWidth="1"/>
    <col min="9952" max="9952" width="11.36328125" style="22" customWidth="1"/>
    <col min="9953" max="9959" width="9.6328125" style="22" customWidth="1"/>
    <col min="9960" max="9960" width="11.36328125" style="22" customWidth="1"/>
    <col min="9961" max="9967" width="9.6328125" style="22" customWidth="1"/>
    <col min="9968" max="9968" width="11.36328125" style="22" customWidth="1"/>
    <col min="9969" max="9995" width="9.6328125" style="22" customWidth="1"/>
    <col min="9996" max="9996" width="11.36328125" style="22" customWidth="1"/>
    <col min="9997" max="10029" width="9.6328125" style="22" customWidth="1"/>
    <col min="10030" max="10037" width="11.36328125" style="22" customWidth="1"/>
    <col min="10038" max="10178" width="11.36328125" style="22"/>
    <col min="10179" max="10179" width="2.6328125" style="22" customWidth="1"/>
    <col min="10180" max="10180" width="7" style="22" customWidth="1"/>
    <col min="10181" max="10181" width="9.6328125" style="22" bestFit="1" customWidth="1"/>
    <col min="10182" max="10182" width="76" style="22" customWidth="1"/>
    <col min="10183" max="10183" width="14.36328125" style="22" customWidth="1"/>
    <col min="10184" max="10192" width="11.36328125" style="22" customWidth="1"/>
    <col min="10193" max="10199" width="9.6328125" style="22" customWidth="1"/>
    <col min="10200" max="10200" width="11.36328125" style="22" customWidth="1"/>
    <col min="10201" max="10207" width="9.6328125" style="22" customWidth="1"/>
    <col min="10208" max="10208" width="11.36328125" style="22" customWidth="1"/>
    <col min="10209" max="10215" width="9.6328125" style="22" customWidth="1"/>
    <col min="10216" max="10216" width="11.36328125" style="22" customWidth="1"/>
    <col min="10217" max="10223" width="9.6328125" style="22" customWidth="1"/>
    <col min="10224" max="10224" width="11.36328125" style="22" customWidth="1"/>
    <col min="10225" max="10251" width="9.6328125" style="22" customWidth="1"/>
    <col min="10252" max="10252" width="11.36328125" style="22" customWidth="1"/>
    <col min="10253" max="10285" width="9.6328125" style="22" customWidth="1"/>
    <col min="10286" max="10293" width="11.36328125" style="22" customWidth="1"/>
    <col min="10294" max="10434" width="11.36328125" style="22"/>
    <col min="10435" max="10435" width="2.6328125" style="22" customWidth="1"/>
    <col min="10436" max="10436" width="7" style="22" customWidth="1"/>
    <col min="10437" max="10437" width="9.6328125" style="22" bestFit="1" customWidth="1"/>
    <col min="10438" max="10438" width="76" style="22" customWidth="1"/>
    <col min="10439" max="10439" width="14.36328125" style="22" customWidth="1"/>
    <col min="10440" max="10448" width="11.36328125" style="22" customWidth="1"/>
    <col min="10449" max="10455" width="9.6328125" style="22" customWidth="1"/>
    <col min="10456" max="10456" width="11.36328125" style="22" customWidth="1"/>
    <col min="10457" max="10463" width="9.6328125" style="22" customWidth="1"/>
    <col min="10464" max="10464" width="11.36328125" style="22" customWidth="1"/>
    <col min="10465" max="10471" width="9.6328125" style="22" customWidth="1"/>
    <col min="10472" max="10472" width="11.36328125" style="22" customWidth="1"/>
    <col min="10473" max="10479" width="9.6328125" style="22" customWidth="1"/>
    <col min="10480" max="10480" width="11.36328125" style="22" customWidth="1"/>
    <col min="10481" max="10507" width="9.6328125" style="22" customWidth="1"/>
    <col min="10508" max="10508" width="11.36328125" style="22" customWidth="1"/>
    <col min="10509" max="10541" width="9.6328125" style="22" customWidth="1"/>
    <col min="10542" max="10549" width="11.36328125" style="22" customWidth="1"/>
    <col min="10550" max="10690" width="11.36328125" style="22"/>
    <col min="10691" max="10691" width="2.6328125" style="22" customWidth="1"/>
    <col min="10692" max="10692" width="7" style="22" customWidth="1"/>
    <col min="10693" max="10693" width="9.6328125" style="22" bestFit="1" customWidth="1"/>
    <col min="10694" max="10694" width="76" style="22" customWidth="1"/>
    <col min="10695" max="10695" width="14.36328125" style="22" customWidth="1"/>
    <col min="10696" max="10704" width="11.36328125" style="22" customWidth="1"/>
    <col min="10705" max="10711" width="9.6328125" style="22" customWidth="1"/>
    <col min="10712" max="10712" width="11.36328125" style="22" customWidth="1"/>
    <col min="10713" max="10719" width="9.6328125" style="22" customWidth="1"/>
    <col min="10720" max="10720" width="11.36328125" style="22" customWidth="1"/>
    <col min="10721" max="10727" width="9.6328125" style="22" customWidth="1"/>
    <col min="10728" max="10728" width="11.36328125" style="22" customWidth="1"/>
    <col min="10729" max="10735" width="9.6328125" style="22" customWidth="1"/>
    <col min="10736" max="10736" width="11.36328125" style="22" customWidth="1"/>
    <col min="10737" max="10763" width="9.6328125" style="22" customWidth="1"/>
    <col min="10764" max="10764" width="11.36328125" style="22" customWidth="1"/>
    <col min="10765" max="10797" width="9.6328125" style="22" customWidth="1"/>
    <col min="10798" max="10805" width="11.36328125" style="22" customWidth="1"/>
    <col min="10806" max="10946" width="11.36328125" style="22"/>
    <col min="10947" max="10947" width="2.6328125" style="22" customWidth="1"/>
    <col min="10948" max="10948" width="7" style="22" customWidth="1"/>
    <col min="10949" max="10949" width="9.6328125" style="22" bestFit="1" customWidth="1"/>
    <col min="10950" max="10950" width="76" style="22" customWidth="1"/>
    <col min="10951" max="10951" width="14.36328125" style="22" customWidth="1"/>
    <col min="10952" max="10960" width="11.36328125" style="22" customWidth="1"/>
    <col min="10961" max="10967" width="9.6328125" style="22" customWidth="1"/>
    <col min="10968" max="10968" width="11.36328125" style="22" customWidth="1"/>
    <col min="10969" max="10975" width="9.6328125" style="22" customWidth="1"/>
    <col min="10976" max="10976" width="11.36328125" style="22" customWidth="1"/>
    <col min="10977" max="10983" width="9.6328125" style="22" customWidth="1"/>
    <col min="10984" max="10984" width="11.36328125" style="22" customWidth="1"/>
    <col min="10985" max="10991" width="9.6328125" style="22" customWidth="1"/>
    <col min="10992" max="10992" width="11.36328125" style="22" customWidth="1"/>
    <col min="10993" max="11019" width="9.6328125" style="22" customWidth="1"/>
    <col min="11020" max="11020" width="11.36328125" style="22" customWidth="1"/>
    <col min="11021" max="11053" width="9.6328125" style="22" customWidth="1"/>
    <col min="11054" max="11061" width="11.36328125" style="22" customWidth="1"/>
    <col min="11062" max="11202" width="11.36328125" style="22"/>
    <col min="11203" max="11203" width="2.6328125" style="22" customWidth="1"/>
    <col min="11204" max="11204" width="7" style="22" customWidth="1"/>
    <col min="11205" max="11205" width="9.6328125" style="22" bestFit="1" customWidth="1"/>
    <col min="11206" max="11206" width="76" style="22" customWidth="1"/>
    <col min="11207" max="11207" width="14.36328125" style="22" customWidth="1"/>
    <col min="11208" max="11216" width="11.36328125" style="22" customWidth="1"/>
    <col min="11217" max="11223" width="9.6328125" style="22" customWidth="1"/>
    <col min="11224" max="11224" width="11.36328125" style="22" customWidth="1"/>
    <col min="11225" max="11231" width="9.6328125" style="22" customWidth="1"/>
    <col min="11232" max="11232" width="11.36328125" style="22" customWidth="1"/>
    <col min="11233" max="11239" width="9.6328125" style="22" customWidth="1"/>
    <col min="11240" max="11240" width="11.36328125" style="22" customWidth="1"/>
    <col min="11241" max="11247" width="9.6328125" style="22" customWidth="1"/>
    <col min="11248" max="11248" width="11.36328125" style="22" customWidth="1"/>
    <col min="11249" max="11275" width="9.6328125" style="22" customWidth="1"/>
    <col min="11276" max="11276" width="11.36328125" style="22" customWidth="1"/>
    <col min="11277" max="11309" width="9.6328125" style="22" customWidth="1"/>
    <col min="11310" max="11317" width="11.36328125" style="22" customWidth="1"/>
    <col min="11318" max="11458" width="11.36328125" style="22"/>
    <col min="11459" max="11459" width="2.6328125" style="22" customWidth="1"/>
    <col min="11460" max="11460" width="7" style="22" customWidth="1"/>
    <col min="11461" max="11461" width="9.6328125" style="22" bestFit="1" customWidth="1"/>
    <col min="11462" max="11462" width="76" style="22" customWidth="1"/>
    <col min="11463" max="11463" width="14.36328125" style="22" customWidth="1"/>
    <col min="11464" max="11472" width="11.36328125" style="22" customWidth="1"/>
    <col min="11473" max="11479" width="9.6328125" style="22" customWidth="1"/>
    <col min="11480" max="11480" width="11.36328125" style="22" customWidth="1"/>
    <col min="11481" max="11487" width="9.6328125" style="22" customWidth="1"/>
    <col min="11488" max="11488" width="11.36328125" style="22" customWidth="1"/>
    <col min="11489" max="11495" width="9.6328125" style="22" customWidth="1"/>
    <col min="11496" max="11496" width="11.36328125" style="22" customWidth="1"/>
    <col min="11497" max="11503" width="9.6328125" style="22" customWidth="1"/>
    <col min="11504" max="11504" width="11.36328125" style="22" customWidth="1"/>
    <col min="11505" max="11531" width="9.6328125" style="22" customWidth="1"/>
    <col min="11532" max="11532" width="11.36328125" style="22" customWidth="1"/>
    <col min="11533" max="11565" width="9.6328125" style="22" customWidth="1"/>
    <col min="11566" max="11573" width="11.36328125" style="22" customWidth="1"/>
    <col min="11574" max="11714" width="11.36328125" style="22"/>
    <col min="11715" max="11715" width="2.6328125" style="22" customWidth="1"/>
    <col min="11716" max="11716" width="7" style="22" customWidth="1"/>
    <col min="11717" max="11717" width="9.6328125" style="22" bestFit="1" customWidth="1"/>
    <col min="11718" max="11718" width="76" style="22" customWidth="1"/>
    <col min="11719" max="11719" width="14.36328125" style="22" customWidth="1"/>
    <col min="11720" max="11728" width="11.36328125" style="22" customWidth="1"/>
    <col min="11729" max="11735" width="9.6328125" style="22" customWidth="1"/>
    <col min="11736" max="11736" width="11.36328125" style="22" customWidth="1"/>
    <col min="11737" max="11743" width="9.6328125" style="22" customWidth="1"/>
    <col min="11744" max="11744" width="11.36328125" style="22" customWidth="1"/>
    <col min="11745" max="11751" width="9.6328125" style="22" customWidth="1"/>
    <col min="11752" max="11752" width="11.36328125" style="22" customWidth="1"/>
    <col min="11753" max="11759" width="9.6328125" style="22" customWidth="1"/>
    <col min="11760" max="11760" width="11.36328125" style="22" customWidth="1"/>
    <col min="11761" max="11787" width="9.6328125" style="22" customWidth="1"/>
    <col min="11788" max="11788" width="11.36328125" style="22" customWidth="1"/>
    <col min="11789" max="11821" width="9.6328125" style="22" customWidth="1"/>
    <col min="11822" max="11829" width="11.36328125" style="22" customWidth="1"/>
    <col min="11830" max="11970" width="11.36328125" style="22"/>
    <col min="11971" max="11971" width="2.6328125" style="22" customWidth="1"/>
    <col min="11972" max="11972" width="7" style="22" customWidth="1"/>
    <col min="11973" max="11973" width="9.6328125" style="22" bestFit="1" customWidth="1"/>
    <col min="11974" max="11974" width="76" style="22" customWidth="1"/>
    <col min="11975" max="11975" width="14.36328125" style="22" customWidth="1"/>
    <col min="11976" max="11984" width="11.36328125" style="22" customWidth="1"/>
    <col min="11985" max="11991" width="9.6328125" style="22" customWidth="1"/>
    <col min="11992" max="11992" width="11.36328125" style="22" customWidth="1"/>
    <col min="11993" max="11999" width="9.6328125" style="22" customWidth="1"/>
    <col min="12000" max="12000" width="11.36328125" style="22" customWidth="1"/>
    <col min="12001" max="12007" width="9.6328125" style="22" customWidth="1"/>
    <col min="12008" max="12008" width="11.36328125" style="22" customWidth="1"/>
    <col min="12009" max="12015" width="9.6328125" style="22" customWidth="1"/>
    <col min="12016" max="12016" width="11.36328125" style="22" customWidth="1"/>
    <col min="12017" max="12043" width="9.6328125" style="22" customWidth="1"/>
    <col min="12044" max="12044" width="11.36328125" style="22" customWidth="1"/>
    <col min="12045" max="12077" width="9.6328125" style="22" customWidth="1"/>
    <col min="12078" max="12085" width="11.36328125" style="22" customWidth="1"/>
    <col min="12086" max="12226" width="11.36328125" style="22"/>
    <col min="12227" max="12227" width="2.6328125" style="22" customWidth="1"/>
    <col min="12228" max="12228" width="7" style="22" customWidth="1"/>
    <col min="12229" max="12229" width="9.6328125" style="22" bestFit="1" customWidth="1"/>
    <col min="12230" max="12230" width="76" style="22" customWidth="1"/>
    <col min="12231" max="12231" width="14.36328125" style="22" customWidth="1"/>
    <col min="12232" max="12240" width="11.36328125" style="22" customWidth="1"/>
    <col min="12241" max="12247" width="9.6328125" style="22" customWidth="1"/>
    <col min="12248" max="12248" width="11.36328125" style="22" customWidth="1"/>
    <col min="12249" max="12255" width="9.6328125" style="22" customWidth="1"/>
    <col min="12256" max="12256" width="11.36328125" style="22" customWidth="1"/>
    <col min="12257" max="12263" width="9.6328125" style="22" customWidth="1"/>
    <col min="12264" max="12264" width="11.36328125" style="22" customWidth="1"/>
    <col min="12265" max="12271" width="9.6328125" style="22" customWidth="1"/>
    <col min="12272" max="12272" width="11.36328125" style="22" customWidth="1"/>
    <col min="12273" max="12299" width="9.6328125" style="22" customWidth="1"/>
    <col min="12300" max="12300" width="11.36328125" style="22" customWidth="1"/>
    <col min="12301" max="12333" width="9.6328125" style="22" customWidth="1"/>
    <col min="12334" max="12341" width="11.36328125" style="22" customWidth="1"/>
    <col min="12342" max="12482" width="11.36328125" style="22"/>
    <col min="12483" max="12483" width="2.6328125" style="22" customWidth="1"/>
    <col min="12484" max="12484" width="7" style="22" customWidth="1"/>
    <col min="12485" max="12485" width="9.6328125" style="22" bestFit="1" customWidth="1"/>
    <col min="12486" max="12486" width="76" style="22" customWidth="1"/>
    <col min="12487" max="12487" width="14.36328125" style="22" customWidth="1"/>
    <col min="12488" max="12496" width="11.36328125" style="22" customWidth="1"/>
    <col min="12497" max="12503" width="9.6328125" style="22" customWidth="1"/>
    <col min="12504" max="12504" width="11.36328125" style="22" customWidth="1"/>
    <col min="12505" max="12511" width="9.6328125" style="22" customWidth="1"/>
    <col min="12512" max="12512" width="11.36328125" style="22" customWidth="1"/>
    <col min="12513" max="12519" width="9.6328125" style="22" customWidth="1"/>
    <col min="12520" max="12520" width="11.36328125" style="22" customWidth="1"/>
    <col min="12521" max="12527" width="9.6328125" style="22" customWidth="1"/>
    <col min="12528" max="12528" width="11.36328125" style="22" customWidth="1"/>
    <col min="12529" max="12555" width="9.6328125" style="22" customWidth="1"/>
    <col min="12556" max="12556" width="11.36328125" style="22" customWidth="1"/>
    <col min="12557" max="12589" width="9.6328125" style="22" customWidth="1"/>
    <col min="12590" max="12597" width="11.36328125" style="22" customWidth="1"/>
    <col min="12598" max="12738" width="11.36328125" style="22"/>
    <col min="12739" max="12739" width="2.6328125" style="22" customWidth="1"/>
    <col min="12740" max="12740" width="7" style="22" customWidth="1"/>
    <col min="12741" max="12741" width="9.6328125" style="22" bestFit="1" customWidth="1"/>
    <col min="12742" max="12742" width="76" style="22" customWidth="1"/>
    <col min="12743" max="12743" width="14.36328125" style="22" customWidth="1"/>
    <col min="12744" max="12752" width="11.36328125" style="22" customWidth="1"/>
    <col min="12753" max="12759" width="9.6328125" style="22" customWidth="1"/>
    <col min="12760" max="12760" width="11.36328125" style="22" customWidth="1"/>
    <col min="12761" max="12767" width="9.6328125" style="22" customWidth="1"/>
    <col min="12768" max="12768" width="11.36328125" style="22" customWidth="1"/>
    <col min="12769" max="12775" width="9.6328125" style="22" customWidth="1"/>
    <col min="12776" max="12776" width="11.36328125" style="22" customWidth="1"/>
    <col min="12777" max="12783" width="9.6328125" style="22" customWidth="1"/>
    <col min="12784" max="12784" width="11.36328125" style="22" customWidth="1"/>
    <col min="12785" max="12811" width="9.6328125" style="22" customWidth="1"/>
    <col min="12812" max="12812" width="11.36328125" style="22" customWidth="1"/>
    <col min="12813" max="12845" width="9.6328125" style="22" customWidth="1"/>
    <col min="12846" max="12853" width="11.36328125" style="22" customWidth="1"/>
    <col min="12854" max="12994" width="11.36328125" style="22"/>
    <col min="12995" max="12995" width="2.6328125" style="22" customWidth="1"/>
    <col min="12996" max="12996" width="7" style="22" customWidth="1"/>
    <col min="12997" max="12997" width="9.6328125" style="22" bestFit="1" customWidth="1"/>
    <col min="12998" max="12998" width="76" style="22" customWidth="1"/>
    <col min="12999" max="12999" width="14.36328125" style="22" customWidth="1"/>
    <col min="13000" max="13008" width="11.36328125" style="22" customWidth="1"/>
    <col min="13009" max="13015" width="9.6328125" style="22" customWidth="1"/>
    <col min="13016" max="13016" width="11.36328125" style="22" customWidth="1"/>
    <col min="13017" max="13023" width="9.6328125" style="22" customWidth="1"/>
    <col min="13024" max="13024" width="11.36328125" style="22" customWidth="1"/>
    <col min="13025" max="13031" width="9.6328125" style="22" customWidth="1"/>
    <col min="13032" max="13032" width="11.36328125" style="22" customWidth="1"/>
    <col min="13033" max="13039" width="9.6328125" style="22" customWidth="1"/>
    <col min="13040" max="13040" width="11.36328125" style="22" customWidth="1"/>
    <col min="13041" max="13067" width="9.6328125" style="22" customWidth="1"/>
    <col min="13068" max="13068" width="11.36328125" style="22" customWidth="1"/>
    <col min="13069" max="13101" width="9.6328125" style="22" customWidth="1"/>
    <col min="13102" max="13109" width="11.36328125" style="22" customWidth="1"/>
    <col min="13110" max="13250" width="11.36328125" style="22"/>
    <col min="13251" max="13251" width="2.6328125" style="22" customWidth="1"/>
    <col min="13252" max="13252" width="7" style="22" customWidth="1"/>
    <col min="13253" max="13253" width="9.6328125" style="22" bestFit="1" customWidth="1"/>
    <col min="13254" max="13254" width="76" style="22" customWidth="1"/>
    <col min="13255" max="13255" width="14.36328125" style="22" customWidth="1"/>
    <col min="13256" max="13264" width="11.36328125" style="22" customWidth="1"/>
    <col min="13265" max="13271" width="9.6328125" style="22" customWidth="1"/>
    <col min="13272" max="13272" width="11.36328125" style="22" customWidth="1"/>
    <col min="13273" max="13279" width="9.6328125" style="22" customWidth="1"/>
    <col min="13280" max="13280" width="11.36328125" style="22" customWidth="1"/>
    <col min="13281" max="13287" width="9.6328125" style="22" customWidth="1"/>
    <col min="13288" max="13288" width="11.36328125" style="22" customWidth="1"/>
    <col min="13289" max="13295" width="9.6328125" style="22" customWidth="1"/>
    <col min="13296" max="13296" width="11.36328125" style="22" customWidth="1"/>
    <col min="13297" max="13323" width="9.6328125" style="22" customWidth="1"/>
    <col min="13324" max="13324" width="11.36328125" style="22" customWidth="1"/>
    <col min="13325" max="13357" width="9.6328125" style="22" customWidth="1"/>
    <col min="13358" max="13365" width="11.36328125" style="22" customWidth="1"/>
    <col min="13366" max="13506" width="11.36328125" style="22"/>
    <col min="13507" max="13507" width="2.6328125" style="22" customWidth="1"/>
    <col min="13508" max="13508" width="7" style="22" customWidth="1"/>
    <col min="13509" max="13509" width="9.6328125" style="22" bestFit="1" customWidth="1"/>
    <col min="13510" max="13510" width="76" style="22" customWidth="1"/>
    <col min="13511" max="13511" width="14.36328125" style="22" customWidth="1"/>
    <col min="13512" max="13520" width="11.36328125" style="22" customWidth="1"/>
    <col min="13521" max="13527" width="9.6328125" style="22" customWidth="1"/>
    <col min="13528" max="13528" width="11.36328125" style="22" customWidth="1"/>
    <col min="13529" max="13535" width="9.6328125" style="22" customWidth="1"/>
    <col min="13536" max="13536" width="11.36328125" style="22" customWidth="1"/>
    <col min="13537" max="13543" width="9.6328125" style="22" customWidth="1"/>
    <col min="13544" max="13544" width="11.36328125" style="22" customWidth="1"/>
    <col min="13545" max="13551" width="9.6328125" style="22" customWidth="1"/>
    <col min="13552" max="13552" width="11.36328125" style="22" customWidth="1"/>
    <col min="13553" max="13579" width="9.6328125" style="22" customWidth="1"/>
    <col min="13580" max="13580" width="11.36328125" style="22" customWidth="1"/>
    <col min="13581" max="13613" width="9.6328125" style="22" customWidth="1"/>
    <col min="13614" max="13621" width="11.36328125" style="22" customWidth="1"/>
    <col min="13622" max="13762" width="11.36328125" style="22"/>
    <col min="13763" max="13763" width="2.6328125" style="22" customWidth="1"/>
    <col min="13764" max="13764" width="7" style="22" customWidth="1"/>
    <col min="13765" max="13765" width="9.6328125" style="22" bestFit="1" customWidth="1"/>
    <col min="13766" max="13766" width="76" style="22" customWidth="1"/>
    <col min="13767" max="13767" width="14.36328125" style="22" customWidth="1"/>
    <col min="13768" max="13776" width="11.36328125" style="22" customWidth="1"/>
    <col min="13777" max="13783" width="9.6328125" style="22" customWidth="1"/>
    <col min="13784" max="13784" width="11.36328125" style="22" customWidth="1"/>
    <col min="13785" max="13791" width="9.6328125" style="22" customWidth="1"/>
    <col min="13792" max="13792" width="11.36328125" style="22" customWidth="1"/>
    <col min="13793" max="13799" width="9.6328125" style="22" customWidth="1"/>
    <col min="13800" max="13800" width="11.36328125" style="22" customWidth="1"/>
    <col min="13801" max="13807" width="9.6328125" style="22" customWidth="1"/>
    <col min="13808" max="13808" width="11.36328125" style="22" customWidth="1"/>
    <col min="13809" max="13835" width="9.6328125" style="22" customWidth="1"/>
    <col min="13836" max="13836" width="11.36328125" style="22" customWidth="1"/>
    <col min="13837" max="13869" width="9.6328125" style="22" customWidth="1"/>
    <col min="13870" max="13877" width="11.36328125" style="22" customWidth="1"/>
    <col min="13878" max="14018" width="11.36328125" style="22"/>
    <col min="14019" max="14019" width="2.6328125" style="22" customWidth="1"/>
    <col min="14020" max="14020" width="7" style="22" customWidth="1"/>
    <col min="14021" max="14021" width="9.6328125" style="22" bestFit="1" customWidth="1"/>
    <col min="14022" max="14022" width="76" style="22" customWidth="1"/>
    <col min="14023" max="14023" width="14.36328125" style="22" customWidth="1"/>
    <col min="14024" max="14032" width="11.36328125" style="22" customWidth="1"/>
    <col min="14033" max="14039" width="9.6328125" style="22" customWidth="1"/>
    <col min="14040" max="14040" width="11.36328125" style="22" customWidth="1"/>
    <col min="14041" max="14047" width="9.6328125" style="22" customWidth="1"/>
    <col min="14048" max="14048" width="11.36328125" style="22" customWidth="1"/>
    <col min="14049" max="14055" width="9.6328125" style="22" customWidth="1"/>
    <col min="14056" max="14056" width="11.36328125" style="22" customWidth="1"/>
    <col min="14057" max="14063" width="9.6328125" style="22" customWidth="1"/>
    <col min="14064" max="14064" width="11.36328125" style="22" customWidth="1"/>
    <col min="14065" max="14091" width="9.6328125" style="22" customWidth="1"/>
    <col min="14092" max="14092" width="11.36328125" style="22" customWidth="1"/>
    <col min="14093" max="14125" width="9.6328125" style="22" customWidth="1"/>
    <col min="14126" max="14133" width="11.36328125" style="22" customWidth="1"/>
    <col min="14134" max="14274" width="11.36328125" style="22"/>
    <col min="14275" max="14275" width="2.6328125" style="22" customWidth="1"/>
    <col min="14276" max="14276" width="7" style="22" customWidth="1"/>
    <col min="14277" max="14277" width="9.6328125" style="22" bestFit="1" customWidth="1"/>
    <col min="14278" max="14278" width="76" style="22" customWidth="1"/>
    <col min="14279" max="14279" width="14.36328125" style="22" customWidth="1"/>
    <col min="14280" max="14288" width="11.36328125" style="22" customWidth="1"/>
    <col min="14289" max="14295" width="9.6328125" style="22" customWidth="1"/>
    <col min="14296" max="14296" width="11.36328125" style="22" customWidth="1"/>
    <col min="14297" max="14303" width="9.6328125" style="22" customWidth="1"/>
    <col min="14304" max="14304" width="11.36328125" style="22" customWidth="1"/>
    <col min="14305" max="14311" width="9.6328125" style="22" customWidth="1"/>
    <col min="14312" max="14312" width="11.36328125" style="22" customWidth="1"/>
    <col min="14313" max="14319" width="9.6328125" style="22" customWidth="1"/>
    <col min="14320" max="14320" width="11.36328125" style="22" customWidth="1"/>
    <col min="14321" max="14347" width="9.6328125" style="22" customWidth="1"/>
    <col min="14348" max="14348" width="11.36328125" style="22" customWidth="1"/>
    <col min="14349" max="14381" width="9.6328125" style="22" customWidth="1"/>
    <col min="14382" max="14389" width="11.36328125" style="22" customWidth="1"/>
    <col min="14390" max="14530" width="11.36328125" style="22"/>
    <col min="14531" max="14531" width="2.6328125" style="22" customWidth="1"/>
    <col min="14532" max="14532" width="7" style="22" customWidth="1"/>
    <col min="14533" max="14533" width="9.6328125" style="22" bestFit="1" customWidth="1"/>
    <col min="14534" max="14534" width="76" style="22" customWidth="1"/>
    <col min="14535" max="14535" width="14.36328125" style="22" customWidth="1"/>
    <col min="14536" max="14544" width="11.36328125" style="22" customWidth="1"/>
    <col min="14545" max="14551" width="9.6328125" style="22" customWidth="1"/>
    <col min="14552" max="14552" width="11.36328125" style="22" customWidth="1"/>
    <col min="14553" max="14559" width="9.6328125" style="22" customWidth="1"/>
    <col min="14560" max="14560" width="11.36328125" style="22" customWidth="1"/>
    <col min="14561" max="14567" width="9.6328125" style="22" customWidth="1"/>
    <col min="14568" max="14568" width="11.36328125" style="22" customWidth="1"/>
    <col min="14569" max="14575" width="9.6328125" style="22" customWidth="1"/>
    <col min="14576" max="14576" width="11.36328125" style="22" customWidth="1"/>
    <col min="14577" max="14603" width="9.6328125" style="22" customWidth="1"/>
    <col min="14604" max="14604" width="11.36328125" style="22" customWidth="1"/>
    <col min="14605" max="14637" width="9.6328125" style="22" customWidth="1"/>
    <col min="14638" max="14645" width="11.36328125" style="22" customWidth="1"/>
    <col min="14646" max="14786" width="11.36328125" style="22"/>
    <col min="14787" max="14787" width="2.6328125" style="22" customWidth="1"/>
    <col min="14788" max="14788" width="7" style="22" customWidth="1"/>
    <col min="14789" max="14789" width="9.6328125" style="22" bestFit="1" customWidth="1"/>
    <col min="14790" max="14790" width="76" style="22" customWidth="1"/>
    <col min="14791" max="14791" width="14.36328125" style="22" customWidth="1"/>
    <col min="14792" max="14800" width="11.36328125" style="22" customWidth="1"/>
    <col min="14801" max="14807" width="9.6328125" style="22" customWidth="1"/>
    <col min="14808" max="14808" width="11.36328125" style="22" customWidth="1"/>
    <col min="14809" max="14815" width="9.6328125" style="22" customWidth="1"/>
    <col min="14816" max="14816" width="11.36328125" style="22" customWidth="1"/>
    <col min="14817" max="14823" width="9.6328125" style="22" customWidth="1"/>
    <col min="14824" max="14824" width="11.36328125" style="22" customWidth="1"/>
    <col min="14825" max="14831" width="9.6328125" style="22" customWidth="1"/>
    <col min="14832" max="14832" width="11.36328125" style="22" customWidth="1"/>
    <col min="14833" max="14859" width="9.6328125" style="22" customWidth="1"/>
    <col min="14860" max="14860" width="11.36328125" style="22" customWidth="1"/>
    <col min="14861" max="14893" width="9.6328125" style="22" customWidth="1"/>
    <col min="14894" max="14901" width="11.36328125" style="22" customWidth="1"/>
    <col min="14902" max="15042" width="11.36328125" style="22"/>
    <col min="15043" max="15043" width="2.6328125" style="22" customWidth="1"/>
    <col min="15044" max="15044" width="7" style="22" customWidth="1"/>
    <col min="15045" max="15045" width="9.6328125" style="22" bestFit="1" customWidth="1"/>
    <col min="15046" max="15046" width="76" style="22" customWidth="1"/>
    <col min="15047" max="15047" width="14.36328125" style="22" customWidth="1"/>
    <col min="15048" max="15056" width="11.36328125" style="22" customWidth="1"/>
    <col min="15057" max="15063" width="9.6328125" style="22" customWidth="1"/>
    <col min="15064" max="15064" width="11.36328125" style="22" customWidth="1"/>
    <col min="15065" max="15071" width="9.6328125" style="22" customWidth="1"/>
    <col min="15072" max="15072" width="11.36328125" style="22" customWidth="1"/>
    <col min="15073" max="15079" width="9.6328125" style="22" customWidth="1"/>
    <col min="15080" max="15080" width="11.36328125" style="22" customWidth="1"/>
    <col min="15081" max="15087" width="9.6328125" style="22" customWidth="1"/>
    <col min="15088" max="15088" width="11.36328125" style="22" customWidth="1"/>
    <col min="15089" max="15115" width="9.6328125" style="22" customWidth="1"/>
    <col min="15116" max="15116" width="11.36328125" style="22" customWidth="1"/>
    <col min="15117" max="15149" width="9.6328125" style="22" customWidth="1"/>
    <col min="15150" max="15157" width="11.36328125" style="22" customWidth="1"/>
    <col min="15158" max="15298" width="11.36328125" style="22"/>
    <col min="15299" max="15299" width="2.6328125" style="22" customWidth="1"/>
    <col min="15300" max="15300" width="7" style="22" customWidth="1"/>
    <col min="15301" max="15301" width="9.6328125" style="22" bestFit="1" customWidth="1"/>
    <col min="15302" max="15302" width="76" style="22" customWidth="1"/>
    <col min="15303" max="15303" width="14.36328125" style="22" customWidth="1"/>
    <col min="15304" max="15312" width="11.36328125" style="22" customWidth="1"/>
    <col min="15313" max="15319" width="9.6328125" style="22" customWidth="1"/>
    <col min="15320" max="15320" width="11.36328125" style="22" customWidth="1"/>
    <col min="15321" max="15327" width="9.6328125" style="22" customWidth="1"/>
    <col min="15328" max="15328" width="11.36328125" style="22" customWidth="1"/>
    <col min="15329" max="15335" width="9.6328125" style="22" customWidth="1"/>
    <col min="15336" max="15336" width="11.36328125" style="22" customWidth="1"/>
    <col min="15337" max="15343" width="9.6328125" style="22" customWidth="1"/>
    <col min="15344" max="15344" width="11.36328125" style="22" customWidth="1"/>
    <col min="15345" max="15371" width="9.6328125" style="22" customWidth="1"/>
    <col min="15372" max="15372" width="11.36328125" style="22" customWidth="1"/>
    <col min="15373" max="15405" width="9.6328125" style="22" customWidth="1"/>
    <col min="15406" max="15413" width="11.36328125" style="22" customWidth="1"/>
    <col min="15414" max="15554" width="11.36328125" style="22"/>
    <col min="15555" max="15555" width="2.6328125" style="22" customWidth="1"/>
    <col min="15556" max="15556" width="7" style="22" customWidth="1"/>
    <col min="15557" max="15557" width="9.6328125" style="22" bestFit="1" customWidth="1"/>
    <col min="15558" max="15558" width="76" style="22" customWidth="1"/>
    <col min="15559" max="15559" width="14.36328125" style="22" customWidth="1"/>
    <col min="15560" max="15568" width="11.36328125" style="22" customWidth="1"/>
    <col min="15569" max="15575" width="9.6328125" style="22" customWidth="1"/>
    <col min="15576" max="15576" width="11.36328125" style="22" customWidth="1"/>
    <col min="15577" max="15583" width="9.6328125" style="22" customWidth="1"/>
    <col min="15584" max="15584" width="11.36328125" style="22" customWidth="1"/>
    <col min="15585" max="15591" width="9.6328125" style="22" customWidth="1"/>
    <col min="15592" max="15592" width="11.36328125" style="22" customWidth="1"/>
    <col min="15593" max="15599" width="9.6328125" style="22" customWidth="1"/>
    <col min="15600" max="15600" width="11.36328125" style="22" customWidth="1"/>
    <col min="15601" max="15627" width="9.6328125" style="22" customWidth="1"/>
    <col min="15628" max="15628" width="11.36328125" style="22" customWidth="1"/>
    <col min="15629" max="15661" width="9.6328125" style="22" customWidth="1"/>
    <col min="15662" max="15669" width="11.36328125" style="22" customWidth="1"/>
    <col min="15670" max="15810" width="11.36328125" style="22"/>
    <col min="15811" max="15811" width="2.6328125" style="22" customWidth="1"/>
    <col min="15812" max="15812" width="7" style="22" customWidth="1"/>
    <col min="15813" max="15813" width="9.6328125" style="22" bestFit="1" customWidth="1"/>
    <col min="15814" max="15814" width="76" style="22" customWidth="1"/>
    <col min="15815" max="15815" width="14.36328125" style="22" customWidth="1"/>
    <col min="15816" max="15824" width="11.36328125" style="22" customWidth="1"/>
    <col min="15825" max="15831" width="9.6328125" style="22" customWidth="1"/>
    <col min="15832" max="15832" width="11.36328125" style="22" customWidth="1"/>
    <col min="15833" max="15839" width="9.6328125" style="22" customWidth="1"/>
    <col min="15840" max="15840" width="11.36328125" style="22" customWidth="1"/>
    <col min="15841" max="15847" width="9.6328125" style="22" customWidth="1"/>
    <col min="15848" max="15848" width="11.36328125" style="22" customWidth="1"/>
    <col min="15849" max="15855" width="9.6328125" style="22" customWidth="1"/>
    <col min="15856" max="15856" width="11.36328125" style="22" customWidth="1"/>
    <col min="15857" max="15883" width="9.6328125" style="22" customWidth="1"/>
    <col min="15884" max="15884" width="11.36328125" style="22" customWidth="1"/>
    <col min="15885" max="15917" width="9.6328125" style="22" customWidth="1"/>
    <col min="15918" max="15925" width="11.36328125" style="22" customWidth="1"/>
    <col min="15926" max="16066" width="11.36328125" style="22"/>
    <col min="16067" max="16067" width="2.6328125" style="22" customWidth="1"/>
    <col min="16068" max="16068" width="7" style="22" customWidth="1"/>
    <col min="16069" max="16069" width="9.6328125" style="22" bestFit="1" customWidth="1"/>
    <col min="16070" max="16070" width="76" style="22" customWidth="1"/>
    <col min="16071" max="16071" width="14.36328125" style="22" customWidth="1"/>
    <col min="16072" max="16080" width="11.36328125" style="22" customWidth="1"/>
    <col min="16081" max="16087" width="9.6328125" style="22" customWidth="1"/>
    <col min="16088" max="16088" width="11.36328125" style="22" customWidth="1"/>
    <col min="16089" max="16095" width="9.6328125" style="22" customWidth="1"/>
    <col min="16096" max="16096" width="11.36328125" style="22" customWidth="1"/>
    <col min="16097" max="16103" width="9.6328125" style="22" customWidth="1"/>
    <col min="16104" max="16104" width="11.36328125" style="22" customWidth="1"/>
    <col min="16105" max="16111" width="9.6328125" style="22" customWidth="1"/>
    <col min="16112" max="16112" width="11.36328125" style="22" customWidth="1"/>
    <col min="16113" max="16139" width="9.6328125" style="22" customWidth="1"/>
    <col min="16140" max="16140" width="11.36328125" style="22" customWidth="1"/>
    <col min="16141" max="16173" width="9.6328125" style="22" customWidth="1"/>
    <col min="16174" max="16181" width="11.36328125" style="22" customWidth="1"/>
    <col min="16182" max="16384" width="11.36328125" style="22"/>
  </cols>
  <sheetData>
    <row r="1" spans="1:54" s="30" customFormat="1" ht="6" customHeight="1">
      <c r="A1" s="16"/>
      <c r="B1" s="16"/>
      <c r="C1" s="16"/>
      <c r="D1" s="16"/>
      <c r="E1" s="16"/>
      <c r="F1" s="81"/>
      <c r="G1" s="81"/>
      <c r="H1" s="33"/>
      <c r="I1" s="33"/>
      <c r="J1" s="33"/>
    </row>
    <row r="2" spans="1:54" s="30" customFormat="1" ht="6" customHeight="1">
      <c r="A2" s="16"/>
      <c r="B2" s="121"/>
      <c r="C2" s="121"/>
      <c r="D2" s="121"/>
      <c r="E2" s="121"/>
      <c r="F2" s="123"/>
      <c r="G2" s="123"/>
      <c r="H2" s="122"/>
      <c r="I2" s="122"/>
      <c r="J2" s="122"/>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175"/>
      <c r="AR2" s="175"/>
      <c r="AS2" s="175"/>
      <c r="AT2" s="28"/>
      <c r="AU2" s="28"/>
      <c r="AV2" s="28"/>
      <c r="AW2" s="28"/>
      <c r="AX2" s="28"/>
      <c r="AY2" s="28"/>
      <c r="AZ2" s="28"/>
      <c r="BA2" s="28"/>
    </row>
    <row r="3" spans="1:54" s="30" customFormat="1" ht="6" customHeight="1">
      <c r="A3" s="16"/>
      <c r="B3" s="121"/>
      <c r="C3" s="121"/>
      <c r="D3" s="121"/>
      <c r="E3" s="121"/>
      <c r="F3" s="81"/>
      <c r="G3" s="123"/>
      <c r="H3" s="122"/>
      <c r="I3" s="122"/>
      <c r="J3" s="123"/>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row>
    <row r="4" spans="1:54" s="30" customFormat="1" ht="6" customHeight="1">
      <c r="A4" s="16"/>
      <c r="B4" s="121"/>
      <c r="C4" s="121"/>
      <c r="D4" s="121"/>
      <c r="E4" s="121"/>
      <c r="F4" s="81"/>
      <c r="G4" s="123"/>
      <c r="H4" s="122"/>
      <c r="I4" s="122"/>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row>
    <row r="5" spans="1:54" s="30" customFormat="1" ht="6" customHeight="1">
      <c r="A5" s="16"/>
      <c r="B5" s="121"/>
      <c r="C5" s="121"/>
      <c r="D5" s="121"/>
      <c r="E5" s="121"/>
      <c r="F5" s="81"/>
      <c r="G5" s="123"/>
      <c r="H5" s="122"/>
      <c r="I5" s="122"/>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row>
    <row r="6" spans="1:54" s="30" customFormat="1" ht="6" customHeight="1">
      <c r="A6" s="16"/>
      <c r="B6" s="121"/>
      <c r="C6" s="121"/>
      <c r="D6" s="121"/>
      <c r="E6" s="121"/>
      <c r="F6" s="81"/>
      <c r="G6" s="123"/>
      <c r="H6" s="122"/>
      <c r="I6" s="122"/>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row>
    <row r="7" spans="1:54" s="30" customFormat="1" ht="22.5" customHeight="1">
      <c r="A7" s="16"/>
      <c r="B7" s="121"/>
      <c r="C7" s="121"/>
      <c r="D7" s="121"/>
      <c r="E7" s="121"/>
      <c r="F7" s="81"/>
      <c r="G7" s="123"/>
      <c r="H7" s="122"/>
      <c r="I7" s="122"/>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row>
    <row r="8" spans="1:54" s="30" customFormat="1" ht="6" customHeight="1">
      <c r="A8" s="16"/>
      <c r="B8" s="121"/>
      <c r="C8" s="121"/>
      <c r="D8" s="121"/>
      <c r="E8" s="121"/>
      <c r="F8" s="81"/>
      <c r="G8" s="123"/>
      <c r="H8" s="122"/>
      <c r="I8" s="122"/>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176"/>
      <c r="AU8" s="176"/>
      <c r="AV8" s="176"/>
      <c r="AW8" s="176"/>
      <c r="AX8" s="28"/>
      <c r="AY8" s="28"/>
      <c r="AZ8" s="28"/>
      <c r="BA8" s="28"/>
    </row>
    <row r="9" spans="1:54" s="30" customFormat="1" ht="40" customHeight="1">
      <c r="A9" s="16"/>
      <c r="B9" s="16"/>
      <c r="C9" s="16"/>
      <c r="D9" s="16"/>
      <c r="E9" s="16"/>
      <c r="F9" s="177"/>
      <c r="G9" s="178"/>
      <c r="H9" s="439" t="s">
        <v>564</v>
      </c>
      <c r="I9" s="126"/>
      <c r="J9" s="127"/>
      <c r="K9" s="123"/>
      <c r="L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row>
    <row r="10" spans="1:54" s="30" customFormat="1" ht="15" customHeight="1">
      <c r="A10" s="16"/>
      <c r="B10" s="16"/>
      <c r="C10" s="16"/>
      <c r="D10" s="16"/>
      <c r="E10" s="16"/>
      <c r="F10" s="177"/>
      <c r="G10" s="177"/>
      <c r="H10" s="31"/>
      <c r="I10" s="126"/>
      <c r="J10" s="127"/>
      <c r="K10" s="123"/>
      <c r="L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row>
    <row r="11" spans="1:54" s="30" customFormat="1" ht="13">
      <c r="A11" s="16"/>
      <c r="B11" s="16"/>
      <c r="C11" s="16"/>
      <c r="D11" s="16"/>
      <c r="E11" s="16"/>
      <c r="F11" s="81"/>
      <c r="G11" s="81"/>
      <c r="H11" s="33"/>
      <c r="I11" s="33"/>
      <c r="J11" s="27"/>
      <c r="K11" s="249" t="str">
        <f>TEXT(K12,"ddd")</f>
        <v>Mon</v>
      </c>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row>
    <row r="12" spans="1:54" s="30" customFormat="1" ht="12.75" customHeight="1" thickBot="1">
      <c r="A12" s="16"/>
      <c r="B12" s="16"/>
      <c r="C12" s="16"/>
      <c r="D12" s="16"/>
      <c r="E12" s="16"/>
      <c r="F12" s="81"/>
      <c r="G12" s="81"/>
      <c r="H12" s="130"/>
      <c r="I12" s="33"/>
      <c r="J12" s="27"/>
      <c r="K12" s="250">
        <f>'Header &amp; Notes'!J14</f>
        <v>45747</v>
      </c>
      <c r="L12" s="200">
        <f>K12+1</f>
        <v>45748</v>
      </c>
      <c r="M12" s="200">
        <f>K12+1</f>
        <v>45748</v>
      </c>
      <c r="N12" s="200">
        <f t="shared" ref="N12:S12" si="0">M12+1</f>
        <v>45749</v>
      </c>
      <c r="O12" s="200">
        <f t="shared" si="0"/>
        <v>45750</v>
      </c>
      <c r="P12" s="200">
        <f t="shared" si="0"/>
        <v>45751</v>
      </c>
      <c r="Q12" s="200">
        <f>P12+1</f>
        <v>45752</v>
      </c>
      <c r="R12" s="200">
        <f t="shared" si="0"/>
        <v>45753</v>
      </c>
      <c r="S12" s="200">
        <f t="shared" si="0"/>
        <v>45754</v>
      </c>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t="e">
        <f>#REF!+7</f>
        <v>#REF!</v>
      </c>
      <c r="AR12" s="200" t="e">
        <f>AQ12+ROUNDDOWN(21/2,0)</f>
        <v>#REF!</v>
      </c>
      <c r="AS12" s="200" t="e">
        <f>AR12+30/2</f>
        <v>#REF!</v>
      </c>
      <c r="AT12" s="200" t="e">
        <f t="shared" ref="AT12:AV12" si="1">AS12+30/2</f>
        <v>#REF!</v>
      </c>
      <c r="AU12" s="200" t="e">
        <f t="shared" si="1"/>
        <v>#REF!</v>
      </c>
      <c r="AV12" s="200" t="e">
        <f t="shared" si="1"/>
        <v>#REF!</v>
      </c>
      <c r="AW12" s="200" t="e">
        <f>AV12+92/2</f>
        <v>#REF!</v>
      </c>
      <c r="AX12" s="200" t="e">
        <f>AW12+92/2</f>
        <v>#REF!</v>
      </c>
      <c r="AY12" s="200" t="e">
        <f>AX12+ROUNDDOWN(365/2,0)</f>
        <v>#REF!</v>
      </c>
      <c r="AZ12" s="200" t="e">
        <f>AY12+ROUNDDOWN(3*365/2,)</f>
        <v>#REF!</v>
      </c>
      <c r="BA12" s="200" t="e">
        <f>AZ12+3650/2</f>
        <v>#REF!</v>
      </c>
    </row>
    <row r="13" spans="1:54" s="34" customFormat="1" ht="36.5" customHeight="1">
      <c r="A13" s="516"/>
      <c r="B13" s="516"/>
      <c r="C13" s="516"/>
      <c r="D13" s="516"/>
      <c r="E13" s="516"/>
      <c r="F13" s="501" t="s">
        <v>0</v>
      </c>
      <c r="G13" s="499" t="s">
        <v>1</v>
      </c>
      <c r="H13" s="573" t="s">
        <v>2</v>
      </c>
      <c r="I13" s="517" t="s">
        <v>64</v>
      </c>
      <c r="J13" s="517" t="s">
        <v>65</v>
      </c>
      <c r="K13" s="167" t="s">
        <v>192</v>
      </c>
      <c r="L13" s="167" t="s">
        <v>193</v>
      </c>
      <c r="M13" s="168" t="s">
        <v>256</v>
      </c>
      <c r="N13" s="167" t="s">
        <v>194</v>
      </c>
      <c r="O13" s="167" t="s">
        <v>195</v>
      </c>
      <c r="P13" s="167" t="s">
        <v>196</v>
      </c>
      <c r="Q13" s="167" t="s">
        <v>197</v>
      </c>
      <c r="R13" s="167" t="s">
        <v>198</v>
      </c>
      <c r="S13" s="167" t="s">
        <v>199</v>
      </c>
      <c r="T13" s="167" t="s">
        <v>345</v>
      </c>
      <c r="U13" s="167" t="s">
        <v>346</v>
      </c>
      <c r="V13" s="167" t="s">
        <v>347</v>
      </c>
      <c r="W13" s="167" t="s">
        <v>348</v>
      </c>
      <c r="X13" s="167" t="s">
        <v>349</v>
      </c>
      <c r="Y13" s="167" t="s">
        <v>350</v>
      </c>
      <c r="Z13" s="167" t="s">
        <v>351</v>
      </c>
      <c r="AA13" s="167" t="s">
        <v>352</v>
      </c>
      <c r="AB13" s="167" t="s">
        <v>353</v>
      </c>
      <c r="AC13" s="167" t="s">
        <v>354</v>
      </c>
      <c r="AD13" s="167" t="s">
        <v>355</v>
      </c>
      <c r="AE13" s="167" t="s">
        <v>356</v>
      </c>
      <c r="AF13" s="167" t="s">
        <v>357</v>
      </c>
      <c r="AG13" s="167" t="s">
        <v>358</v>
      </c>
      <c r="AH13" s="167" t="s">
        <v>359</v>
      </c>
      <c r="AI13" s="167" t="s">
        <v>360</v>
      </c>
      <c r="AJ13" s="167" t="s">
        <v>361</v>
      </c>
      <c r="AK13" s="167" t="s">
        <v>362</v>
      </c>
      <c r="AL13" s="167" t="s">
        <v>363</v>
      </c>
      <c r="AM13" s="167" t="s">
        <v>364</v>
      </c>
      <c r="AN13" s="167" t="s">
        <v>365</v>
      </c>
      <c r="AO13" s="167" t="s">
        <v>366</v>
      </c>
      <c r="AP13" s="167" t="s">
        <v>367</v>
      </c>
      <c r="AQ13" s="167" t="s">
        <v>200</v>
      </c>
      <c r="AR13" s="167" t="s">
        <v>237</v>
      </c>
      <c r="AS13" s="167" t="s">
        <v>202</v>
      </c>
      <c r="AT13" s="167" t="s">
        <v>203</v>
      </c>
      <c r="AU13" s="167" t="s">
        <v>204</v>
      </c>
      <c r="AV13" s="167" t="s">
        <v>205</v>
      </c>
      <c r="AW13" s="167" t="s">
        <v>206</v>
      </c>
      <c r="AX13" s="167" t="s">
        <v>207</v>
      </c>
      <c r="AY13" s="167" t="s">
        <v>208</v>
      </c>
      <c r="AZ13" s="167" t="s">
        <v>238</v>
      </c>
      <c r="BA13" s="261" t="s">
        <v>210</v>
      </c>
      <c r="BB13" s="265"/>
    </row>
    <row r="14" spans="1:54" s="34" customFormat="1" ht="31.5" customHeight="1">
      <c r="A14" s="516"/>
      <c r="B14" s="516"/>
      <c r="C14" s="516"/>
      <c r="D14" s="516"/>
      <c r="E14" s="516"/>
      <c r="F14" s="502"/>
      <c r="G14" s="500"/>
      <c r="H14" s="575"/>
      <c r="I14" s="387"/>
      <c r="J14" s="387"/>
      <c r="K14" s="388" t="s">
        <v>16</v>
      </c>
      <c r="L14" s="387" t="s">
        <v>17</v>
      </c>
      <c r="M14" s="387" t="s">
        <v>18</v>
      </c>
      <c r="N14" s="387" t="s">
        <v>21</v>
      </c>
      <c r="O14" s="387" t="s">
        <v>22</v>
      </c>
      <c r="P14" s="387" t="s">
        <v>23</v>
      </c>
      <c r="Q14" s="387" t="s">
        <v>24</v>
      </c>
      <c r="R14" s="387" t="s">
        <v>25</v>
      </c>
      <c r="S14" s="387" t="s">
        <v>26</v>
      </c>
      <c r="T14" s="387" t="s">
        <v>27</v>
      </c>
      <c r="U14" s="387" t="s">
        <v>28</v>
      </c>
      <c r="V14" s="387" t="s">
        <v>29</v>
      </c>
      <c r="W14" s="387" t="s">
        <v>30</v>
      </c>
      <c r="X14" s="387" t="s">
        <v>31</v>
      </c>
      <c r="Y14" s="387" t="s">
        <v>32</v>
      </c>
      <c r="Z14" s="387" t="s">
        <v>33</v>
      </c>
      <c r="AA14" s="387" t="s">
        <v>35</v>
      </c>
      <c r="AB14" s="387" t="s">
        <v>37</v>
      </c>
      <c r="AC14" s="387" t="s">
        <v>39</v>
      </c>
      <c r="AD14" s="387" t="s">
        <v>41</v>
      </c>
      <c r="AE14" s="387" t="s">
        <v>43</v>
      </c>
      <c r="AF14" s="387" t="s">
        <v>44</v>
      </c>
      <c r="AG14" s="387" t="s">
        <v>45</v>
      </c>
      <c r="AH14" s="387" t="s">
        <v>336</v>
      </c>
      <c r="AI14" s="387" t="s">
        <v>337</v>
      </c>
      <c r="AJ14" s="387" t="s">
        <v>338</v>
      </c>
      <c r="AK14" s="387" t="s">
        <v>339</v>
      </c>
      <c r="AL14" s="387" t="s">
        <v>340</v>
      </c>
      <c r="AM14" s="387" t="s">
        <v>341</v>
      </c>
      <c r="AN14" s="387" t="s">
        <v>342</v>
      </c>
      <c r="AO14" s="387" t="s">
        <v>343</v>
      </c>
      <c r="AP14" s="387" t="s">
        <v>344</v>
      </c>
      <c r="AQ14" s="387" t="s">
        <v>30</v>
      </c>
      <c r="AR14" s="387" t="s">
        <v>31</v>
      </c>
      <c r="AS14" s="387" t="s">
        <v>32</v>
      </c>
      <c r="AT14" s="387" t="s">
        <v>33</v>
      </c>
      <c r="AU14" s="387" t="s">
        <v>35</v>
      </c>
      <c r="AV14" s="387" t="s">
        <v>37</v>
      </c>
      <c r="AW14" s="387" t="s">
        <v>39</v>
      </c>
      <c r="AX14" s="387" t="s">
        <v>41</v>
      </c>
      <c r="AY14" s="387" t="s">
        <v>43</v>
      </c>
      <c r="AZ14" s="387" t="s">
        <v>44</v>
      </c>
      <c r="BA14" s="389" t="s">
        <v>45</v>
      </c>
      <c r="BB14" s="265"/>
    </row>
    <row r="15" spans="1:54" s="34" customFormat="1" ht="21" customHeight="1">
      <c r="A15" s="119"/>
      <c r="B15" s="30"/>
      <c r="C15" s="30"/>
      <c r="D15" s="30"/>
      <c r="E15" s="30"/>
      <c r="F15" s="148" t="s">
        <v>74</v>
      </c>
      <c r="G15" s="190">
        <v>1</v>
      </c>
      <c r="H15" s="471" t="s">
        <v>211</v>
      </c>
      <c r="I15" s="594"/>
      <c r="J15" s="595"/>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265"/>
    </row>
    <row r="16" spans="1:54" s="140" customFormat="1" ht="16" customHeight="1">
      <c r="A16" s="179" t="e">
        <f>Weights!#REF!</f>
        <v>#REF!</v>
      </c>
      <c r="B16" s="179"/>
      <c r="C16" s="179"/>
      <c r="D16" s="179"/>
      <c r="E16" s="179"/>
      <c r="F16" s="148" t="s">
        <v>75</v>
      </c>
      <c r="G16" s="190">
        <v>1.1000000000000001</v>
      </c>
      <c r="H16" s="468" t="s">
        <v>212</v>
      </c>
      <c r="I16" s="596"/>
      <c r="J16" s="597"/>
      <c r="K16" s="394"/>
      <c r="L16" s="441">
        <f t="shared" ref="L16:BA16" si="2">SUM(L17:L34)</f>
        <v>0</v>
      </c>
      <c r="M16" s="77">
        <f t="shared" si="2"/>
        <v>0</v>
      </c>
      <c r="N16" s="77">
        <f t="shared" si="2"/>
        <v>0</v>
      </c>
      <c r="O16" s="77">
        <f t="shared" si="2"/>
        <v>0</v>
      </c>
      <c r="P16" s="77">
        <f t="shared" si="2"/>
        <v>0</v>
      </c>
      <c r="Q16" s="77">
        <f t="shared" si="2"/>
        <v>0</v>
      </c>
      <c r="R16" s="77">
        <f t="shared" si="2"/>
        <v>0</v>
      </c>
      <c r="S16" s="77">
        <f t="shared" si="2"/>
        <v>0</v>
      </c>
      <c r="T16" s="77">
        <f t="shared" si="2"/>
        <v>0</v>
      </c>
      <c r="U16" s="77">
        <f t="shared" si="2"/>
        <v>0</v>
      </c>
      <c r="V16" s="77">
        <f t="shared" si="2"/>
        <v>0</v>
      </c>
      <c r="W16" s="77">
        <f t="shared" si="2"/>
        <v>0</v>
      </c>
      <c r="X16" s="77">
        <f t="shared" si="2"/>
        <v>0</v>
      </c>
      <c r="Y16" s="77">
        <f t="shared" si="2"/>
        <v>0</v>
      </c>
      <c r="Z16" s="77">
        <f t="shared" si="2"/>
        <v>0</v>
      </c>
      <c r="AA16" s="77">
        <f t="shared" si="2"/>
        <v>0</v>
      </c>
      <c r="AB16" s="77">
        <f t="shared" si="2"/>
        <v>0</v>
      </c>
      <c r="AC16" s="77">
        <f t="shared" si="2"/>
        <v>0</v>
      </c>
      <c r="AD16" s="77">
        <f t="shared" si="2"/>
        <v>0</v>
      </c>
      <c r="AE16" s="77">
        <f t="shared" si="2"/>
        <v>0</v>
      </c>
      <c r="AF16" s="77">
        <f t="shared" si="2"/>
        <v>0</v>
      </c>
      <c r="AG16" s="77">
        <f t="shared" si="2"/>
        <v>0</v>
      </c>
      <c r="AH16" s="77">
        <f t="shared" si="2"/>
        <v>0</v>
      </c>
      <c r="AI16" s="77">
        <f t="shared" si="2"/>
        <v>0</v>
      </c>
      <c r="AJ16" s="77">
        <f t="shared" si="2"/>
        <v>0</v>
      </c>
      <c r="AK16" s="77">
        <f t="shared" si="2"/>
        <v>0</v>
      </c>
      <c r="AL16" s="77">
        <f t="shared" si="2"/>
        <v>0</v>
      </c>
      <c r="AM16" s="77">
        <f t="shared" si="2"/>
        <v>0</v>
      </c>
      <c r="AN16" s="77">
        <f t="shared" si="2"/>
        <v>0</v>
      </c>
      <c r="AO16" s="77">
        <f t="shared" si="2"/>
        <v>0</v>
      </c>
      <c r="AP16" s="77">
        <f t="shared" si="2"/>
        <v>0</v>
      </c>
      <c r="AQ16" s="77">
        <f t="shared" si="2"/>
        <v>0</v>
      </c>
      <c r="AR16" s="77">
        <f t="shared" si="2"/>
        <v>0</v>
      </c>
      <c r="AS16" s="77">
        <f t="shared" si="2"/>
        <v>0</v>
      </c>
      <c r="AT16" s="77">
        <f t="shared" si="2"/>
        <v>0</v>
      </c>
      <c r="AU16" s="77">
        <f t="shared" si="2"/>
        <v>0</v>
      </c>
      <c r="AV16" s="77">
        <f t="shared" si="2"/>
        <v>0</v>
      </c>
      <c r="AW16" s="77">
        <f t="shared" si="2"/>
        <v>0</v>
      </c>
      <c r="AX16" s="77">
        <f t="shared" si="2"/>
        <v>0</v>
      </c>
      <c r="AY16" s="77">
        <f t="shared" si="2"/>
        <v>0</v>
      </c>
      <c r="AZ16" s="77">
        <f t="shared" si="2"/>
        <v>0</v>
      </c>
      <c r="BA16" s="77">
        <f t="shared" si="2"/>
        <v>0</v>
      </c>
      <c r="BB16" s="265"/>
    </row>
    <row r="17" spans="1:68" s="140" customFormat="1" ht="16" customHeight="1">
      <c r="A17" s="179" t="e">
        <f>Weights!#REF!</f>
        <v>#REF!</v>
      </c>
      <c r="B17" s="179"/>
      <c r="C17" s="179"/>
      <c r="D17" s="179"/>
      <c r="E17" s="179"/>
      <c r="F17" s="148" t="s">
        <v>76</v>
      </c>
      <c r="G17" s="192" t="s">
        <v>462</v>
      </c>
      <c r="H17" s="460" t="s">
        <v>621</v>
      </c>
      <c r="I17" s="598">
        <f>Weights!I17</f>
        <v>0.05</v>
      </c>
      <c r="J17" s="599">
        <f>Weights!I17</f>
        <v>0.05</v>
      </c>
      <c r="K17" s="394"/>
      <c r="L17" s="77">
        <f>IF(Weights!$P17=0,1,0)*('Bank Inputs'!L17+'Bank Inputs'!K17)*I17</f>
        <v>0</v>
      </c>
      <c r="M17" s="71">
        <f>Weights!$P17*($I17*('Bank Inputs'!$K17+'Bank Inputs'!$L17)/30)+($J17*'Bank Inputs'!M17)</f>
        <v>0</v>
      </c>
      <c r="N17" s="71">
        <f>Weights!$P17*($I17*('Bank Inputs'!$K17+'Bank Inputs'!$L17)/30)+($J17*'Bank Inputs'!N17)</f>
        <v>0</v>
      </c>
      <c r="O17" s="71">
        <f>Weights!$P17*($I17*('Bank Inputs'!$K17+'Bank Inputs'!$L17)/30)+($J17*'Bank Inputs'!O17)</f>
        <v>0</v>
      </c>
      <c r="P17" s="71">
        <f>Weights!$P17*($I17*('Bank Inputs'!$K17+'Bank Inputs'!$L17)/30)+($J17*'Bank Inputs'!P17)</f>
        <v>0</v>
      </c>
      <c r="Q17" s="71">
        <f>Weights!$P17*($I17*('Bank Inputs'!$K17+'Bank Inputs'!$L17)/30)+($J17*'Bank Inputs'!Q17)</f>
        <v>0</v>
      </c>
      <c r="R17" s="71">
        <f>Weights!$P17*($I17*('Bank Inputs'!$K17+'Bank Inputs'!$L17)/30)+($J17*'Bank Inputs'!R17)</f>
        <v>0</v>
      </c>
      <c r="S17" s="71">
        <f>Weights!$P17*($I17*('Bank Inputs'!$K17+'Bank Inputs'!$L17)/30)+($J17*'Bank Inputs'!S17)</f>
        <v>0</v>
      </c>
      <c r="T17" s="71">
        <f>Weights!$P17*($I17*('Bank Inputs'!$K17+'Bank Inputs'!$L17)/30)+($J17*'Bank Inputs'!T17)</f>
        <v>0</v>
      </c>
      <c r="U17" s="71">
        <f>Weights!$P17*($I17*('Bank Inputs'!$K17+'Bank Inputs'!$L17)/30)+($J17*'Bank Inputs'!U17)</f>
        <v>0</v>
      </c>
      <c r="V17" s="71">
        <f>Weights!$P17*($I17*('Bank Inputs'!$K17+'Bank Inputs'!$L17)/30)+($J17*'Bank Inputs'!V17)</f>
        <v>0</v>
      </c>
      <c r="W17" s="71">
        <f>Weights!$P17*($I17*('Bank Inputs'!$K17+'Bank Inputs'!$L17)/30)+($J17*'Bank Inputs'!W17)</f>
        <v>0</v>
      </c>
      <c r="X17" s="71">
        <f>Weights!$P17*($I17*('Bank Inputs'!$K17+'Bank Inputs'!$L17)/30)+($J17*'Bank Inputs'!X17)</f>
        <v>0</v>
      </c>
      <c r="Y17" s="71">
        <f>Weights!$P17*($I17*('Bank Inputs'!$K17+'Bank Inputs'!$L17)/30)+($J17*'Bank Inputs'!Y17)</f>
        <v>0</v>
      </c>
      <c r="Z17" s="71">
        <f>Weights!$P17*($I17*('Bank Inputs'!$K17+'Bank Inputs'!$L17)/30)+($J17*'Bank Inputs'!Z17)</f>
        <v>0</v>
      </c>
      <c r="AA17" s="71">
        <f>Weights!$P17*($I17*('Bank Inputs'!$K17+'Bank Inputs'!$L17)/30)+($J17*'Bank Inputs'!AA17)</f>
        <v>0</v>
      </c>
      <c r="AB17" s="71">
        <f>Weights!$P17*($I17*('Bank Inputs'!$K17+'Bank Inputs'!$L17)/30)+($J17*'Bank Inputs'!AB17)</f>
        <v>0</v>
      </c>
      <c r="AC17" s="71">
        <f>Weights!$P17*($I17*('Bank Inputs'!$K17+'Bank Inputs'!$L17)/30)+($J17*'Bank Inputs'!AC17)</f>
        <v>0</v>
      </c>
      <c r="AD17" s="71">
        <f>Weights!$P17*($I17*('Bank Inputs'!$K17+'Bank Inputs'!$L17)/30)+($J17*'Bank Inputs'!AD17)</f>
        <v>0</v>
      </c>
      <c r="AE17" s="71">
        <f>Weights!$P17*($I17*('Bank Inputs'!$K17+'Bank Inputs'!$L17)/30)+($J17*'Bank Inputs'!AE17)</f>
        <v>0</v>
      </c>
      <c r="AF17" s="71">
        <f>Weights!$P17*($I17*('Bank Inputs'!$K17+'Bank Inputs'!$L17)/30)+($J17*'Bank Inputs'!AF17)</f>
        <v>0</v>
      </c>
      <c r="AG17" s="71">
        <f>Weights!$P17*($I17*('Bank Inputs'!$K17+'Bank Inputs'!$L17)/30)+($J17*'Bank Inputs'!AG17)</f>
        <v>0</v>
      </c>
      <c r="AH17" s="71">
        <f>Weights!$P17*($I17*('Bank Inputs'!$K17+'Bank Inputs'!$L17)/30)+($J17*'Bank Inputs'!AH17)</f>
        <v>0</v>
      </c>
      <c r="AI17" s="71">
        <f>Weights!$P17*($I17*('Bank Inputs'!$K17+'Bank Inputs'!$L17)/30)+($J17*'Bank Inputs'!AI17)</f>
        <v>0</v>
      </c>
      <c r="AJ17" s="71">
        <f>Weights!$P17*($I17*('Bank Inputs'!$K17+'Bank Inputs'!$L17)/30)+($J17*'Bank Inputs'!AJ17)</f>
        <v>0</v>
      </c>
      <c r="AK17" s="71">
        <f>Weights!$P17*($I17*('Bank Inputs'!$K17+'Bank Inputs'!$L17)/30)+($J17*'Bank Inputs'!AK17)</f>
        <v>0</v>
      </c>
      <c r="AL17" s="71">
        <f>Weights!$P17*($I17*('Bank Inputs'!$K17+'Bank Inputs'!$L17)/30)+($J17*'Bank Inputs'!AL17)</f>
        <v>0</v>
      </c>
      <c r="AM17" s="71">
        <f>Weights!$P17*($I17*('Bank Inputs'!$K17+'Bank Inputs'!$L17)/30)+($J17*'Bank Inputs'!AM17)</f>
        <v>0</v>
      </c>
      <c r="AN17" s="71">
        <f>Weights!$P17*($I17*('Bank Inputs'!$K17+'Bank Inputs'!$L17)/30)+($J17*'Bank Inputs'!AN17)</f>
        <v>0</v>
      </c>
      <c r="AO17" s="71">
        <f>Weights!$P17*($I17*('Bank Inputs'!$K17+'Bank Inputs'!$L17)/30)+($J17*'Bank Inputs'!AO17)</f>
        <v>0</v>
      </c>
      <c r="AP17" s="71">
        <f>Weights!$P17*($I17*('Bank Inputs'!$K17+'Bank Inputs'!$L17)/30)+($J17*'Bank Inputs'!AP17)</f>
        <v>0</v>
      </c>
      <c r="AQ17" s="71">
        <f>$J17*'Bank Inputs'!AQ17</f>
        <v>0</v>
      </c>
      <c r="AR17" s="71">
        <f>$J17*'Bank Inputs'!AR17</f>
        <v>0</v>
      </c>
      <c r="AS17" s="71">
        <f>$J17*'Bank Inputs'!AS17</f>
        <v>0</v>
      </c>
      <c r="AT17" s="71">
        <f>$J17*'Bank Inputs'!AT17</f>
        <v>0</v>
      </c>
      <c r="AU17" s="71">
        <f>$J17*'Bank Inputs'!AU17</f>
        <v>0</v>
      </c>
      <c r="AV17" s="71">
        <f>$J17*'Bank Inputs'!AV17</f>
        <v>0</v>
      </c>
      <c r="AW17" s="71">
        <f>$J17*'Bank Inputs'!AW17</f>
        <v>0</v>
      </c>
      <c r="AX17" s="71">
        <f>$J17*'Bank Inputs'!AX17</f>
        <v>0</v>
      </c>
      <c r="AY17" s="71">
        <f>$J17*'Bank Inputs'!AY17</f>
        <v>0</v>
      </c>
      <c r="AZ17" s="71">
        <f>$J17*'Bank Inputs'!AZ17</f>
        <v>0</v>
      </c>
      <c r="BA17" s="262">
        <f>$J17*'Bank Inputs'!BA17</f>
        <v>0</v>
      </c>
      <c r="BB17" s="266"/>
      <c r="BC17" s="34"/>
      <c r="BD17" s="34"/>
      <c r="BE17" s="34"/>
      <c r="BF17" s="34"/>
      <c r="BG17" s="34"/>
      <c r="BH17" s="34"/>
      <c r="BI17" s="34"/>
      <c r="BJ17" s="34"/>
    </row>
    <row r="18" spans="1:68" s="140" customFormat="1" ht="28" customHeight="1">
      <c r="A18" s="179" t="e">
        <f>Weights!#REF!</f>
        <v>#REF!</v>
      </c>
      <c r="B18" s="179"/>
      <c r="C18" s="179"/>
      <c r="D18" s="179"/>
      <c r="E18" s="179"/>
      <c r="F18" s="148" t="s">
        <v>77</v>
      </c>
      <c r="G18" s="192" t="s">
        <v>463</v>
      </c>
      <c r="H18" s="460" t="s">
        <v>622</v>
      </c>
      <c r="I18" s="598">
        <f>Weights!I18</f>
        <v>0.1</v>
      </c>
      <c r="J18" s="599">
        <f>Weights!I18</f>
        <v>0.1</v>
      </c>
      <c r="K18" s="394"/>
      <c r="L18" s="77">
        <f>IF(Weights!$P18=0,1,0)*('Bank Inputs'!L18+'Bank Inputs'!K18)*I18</f>
        <v>0</v>
      </c>
      <c r="M18" s="71">
        <f>Weights!$P18*($I18*('Bank Inputs'!$K18+'Bank Inputs'!$L18)/30)+($J18*'Bank Inputs'!M18)</f>
        <v>0</v>
      </c>
      <c r="N18" s="71">
        <f>Weights!$P18*($I18*('Bank Inputs'!$K18+'Bank Inputs'!$L18)/30)+($J18*'Bank Inputs'!N18)</f>
        <v>0</v>
      </c>
      <c r="O18" s="71">
        <f>Weights!$P18*($I18*('Bank Inputs'!$K18+'Bank Inputs'!$L18)/30)+($J18*'Bank Inputs'!O18)</f>
        <v>0</v>
      </c>
      <c r="P18" s="71">
        <f>Weights!$P18*($I18*('Bank Inputs'!$K18+'Bank Inputs'!$L18)/30)+($J18*'Bank Inputs'!P18)</f>
        <v>0</v>
      </c>
      <c r="Q18" s="71">
        <f>Weights!$P18*($I18*('Bank Inputs'!$K18+'Bank Inputs'!$L18)/30)+($J18*'Bank Inputs'!Q18)</f>
        <v>0</v>
      </c>
      <c r="R18" s="71">
        <f>Weights!$P18*($I18*('Bank Inputs'!$K18+'Bank Inputs'!$L18)/30)+($J18*'Bank Inputs'!R18)</f>
        <v>0</v>
      </c>
      <c r="S18" s="71">
        <f>Weights!$P18*($I18*('Bank Inputs'!$K18+'Bank Inputs'!$L18)/30)+($J18*'Bank Inputs'!S18)</f>
        <v>0</v>
      </c>
      <c r="T18" s="71">
        <f>Weights!$P18*($I18*('Bank Inputs'!$K18+'Bank Inputs'!$L18)/30)+($J18*'Bank Inputs'!T18)</f>
        <v>0</v>
      </c>
      <c r="U18" s="71">
        <f>Weights!$P18*($I18*('Bank Inputs'!$K18+'Bank Inputs'!$L18)/30)+($J18*'Bank Inputs'!U18)</f>
        <v>0</v>
      </c>
      <c r="V18" s="71">
        <f>Weights!$P18*($I18*('Bank Inputs'!$K18+'Bank Inputs'!$L18)/30)+($J18*'Bank Inputs'!V18)</f>
        <v>0</v>
      </c>
      <c r="W18" s="71">
        <f>Weights!$P18*($I18*('Bank Inputs'!$K18+'Bank Inputs'!$L18)/30)+($J18*'Bank Inputs'!W18)</f>
        <v>0</v>
      </c>
      <c r="X18" s="71">
        <f>Weights!$P18*($I18*('Bank Inputs'!$K18+'Bank Inputs'!$L18)/30)+($J18*'Bank Inputs'!X18)</f>
        <v>0</v>
      </c>
      <c r="Y18" s="71">
        <f>Weights!$P18*($I18*('Bank Inputs'!$K18+'Bank Inputs'!$L18)/30)+($J18*'Bank Inputs'!Y18)</f>
        <v>0</v>
      </c>
      <c r="Z18" s="71">
        <f>Weights!$P18*($I18*('Bank Inputs'!$K18+'Bank Inputs'!$L18)/30)+($J18*'Bank Inputs'!Z18)</f>
        <v>0</v>
      </c>
      <c r="AA18" s="71">
        <f>Weights!$P18*($I18*('Bank Inputs'!$K18+'Bank Inputs'!$L18)/30)+($J18*'Bank Inputs'!AA18)</f>
        <v>0</v>
      </c>
      <c r="AB18" s="71">
        <f>Weights!$P18*($I18*('Bank Inputs'!$K18+'Bank Inputs'!$L18)/30)+($J18*'Bank Inputs'!AB18)</f>
        <v>0</v>
      </c>
      <c r="AC18" s="71">
        <f>Weights!$P18*($I18*('Bank Inputs'!$K18+'Bank Inputs'!$L18)/30)+($J18*'Bank Inputs'!AC18)</f>
        <v>0</v>
      </c>
      <c r="AD18" s="71">
        <f>Weights!$P18*($I18*('Bank Inputs'!$K18+'Bank Inputs'!$L18)/30)+($J18*'Bank Inputs'!AD18)</f>
        <v>0</v>
      </c>
      <c r="AE18" s="71">
        <f>Weights!$P18*($I18*('Bank Inputs'!$K18+'Bank Inputs'!$L18)/30)+($J18*'Bank Inputs'!AE18)</f>
        <v>0</v>
      </c>
      <c r="AF18" s="71">
        <f>Weights!$P18*($I18*('Bank Inputs'!$K18+'Bank Inputs'!$L18)/30)+($J18*'Bank Inputs'!AF18)</f>
        <v>0</v>
      </c>
      <c r="AG18" s="71">
        <f>Weights!$P18*($I18*('Bank Inputs'!$K18+'Bank Inputs'!$L18)/30)+($J18*'Bank Inputs'!AG18)</f>
        <v>0</v>
      </c>
      <c r="AH18" s="71">
        <f>Weights!$P18*($I18*('Bank Inputs'!$K18+'Bank Inputs'!$L18)/30)+($J18*'Bank Inputs'!AH18)</f>
        <v>0</v>
      </c>
      <c r="AI18" s="71">
        <f>Weights!$P18*($I18*('Bank Inputs'!$K18+'Bank Inputs'!$L18)/30)+($J18*'Bank Inputs'!AI18)</f>
        <v>0</v>
      </c>
      <c r="AJ18" s="71">
        <f>Weights!$P18*($I18*('Bank Inputs'!$K18+'Bank Inputs'!$L18)/30)+($J18*'Bank Inputs'!AJ18)</f>
        <v>0</v>
      </c>
      <c r="AK18" s="71">
        <f>Weights!$P18*($I18*('Bank Inputs'!$K18+'Bank Inputs'!$L18)/30)+($J18*'Bank Inputs'!AK18)</f>
        <v>0</v>
      </c>
      <c r="AL18" s="71">
        <f>Weights!$P18*($I18*('Bank Inputs'!$K18+'Bank Inputs'!$L18)/30)+($J18*'Bank Inputs'!AL18)</f>
        <v>0</v>
      </c>
      <c r="AM18" s="71">
        <f>Weights!$P18*($I18*('Bank Inputs'!$K18+'Bank Inputs'!$L18)/30)+($J18*'Bank Inputs'!AM18)</f>
        <v>0</v>
      </c>
      <c r="AN18" s="71">
        <f>Weights!$P18*($I18*('Bank Inputs'!$K18+'Bank Inputs'!$L18)/30)+($J18*'Bank Inputs'!AN18)</f>
        <v>0</v>
      </c>
      <c r="AO18" s="71">
        <f>Weights!$P18*($I18*('Bank Inputs'!$K18+'Bank Inputs'!$L18)/30)+($J18*'Bank Inputs'!AO18)</f>
        <v>0</v>
      </c>
      <c r="AP18" s="71">
        <f>Weights!$P18*($I18*('Bank Inputs'!$K18+'Bank Inputs'!$L18)/30)+($J18*'Bank Inputs'!AP18)</f>
        <v>0</v>
      </c>
      <c r="AQ18" s="71">
        <f>$J18*'Bank Inputs'!AQ18</f>
        <v>0</v>
      </c>
      <c r="AR18" s="71">
        <f>$J18*'Bank Inputs'!AR18</f>
        <v>0</v>
      </c>
      <c r="AS18" s="71">
        <f>$J18*'Bank Inputs'!AS18</f>
        <v>0</v>
      </c>
      <c r="AT18" s="71">
        <f>$J18*'Bank Inputs'!AT18</f>
        <v>0</v>
      </c>
      <c r="AU18" s="71">
        <f>$J18*'Bank Inputs'!AU18</f>
        <v>0</v>
      </c>
      <c r="AV18" s="71">
        <f>$J18*'Bank Inputs'!AV18</f>
        <v>0</v>
      </c>
      <c r="AW18" s="71">
        <f>$J18*'Bank Inputs'!AW18</f>
        <v>0</v>
      </c>
      <c r="AX18" s="71">
        <f>$J18*'Bank Inputs'!AX18</f>
        <v>0</v>
      </c>
      <c r="AY18" s="71">
        <f>$J18*'Bank Inputs'!AY18</f>
        <v>0</v>
      </c>
      <c r="AZ18" s="71">
        <f>$J18*'Bank Inputs'!AZ18</f>
        <v>0</v>
      </c>
      <c r="BA18" s="262">
        <f>$J18*'Bank Inputs'!BA18</f>
        <v>0</v>
      </c>
      <c r="BB18" s="266"/>
      <c r="BC18" s="34"/>
      <c r="BD18" s="34"/>
      <c r="BE18" s="34"/>
      <c r="BF18" s="34"/>
      <c r="BG18" s="34"/>
      <c r="BH18" s="34"/>
      <c r="BI18" s="34"/>
      <c r="BJ18" s="34"/>
    </row>
    <row r="19" spans="1:68" s="140" customFormat="1" ht="28" customHeight="1">
      <c r="A19" s="179"/>
      <c r="B19" s="179"/>
      <c r="C19" s="179"/>
      <c r="D19" s="179"/>
      <c r="E19" s="179"/>
      <c r="F19" s="148" t="s">
        <v>78</v>
      </c>
      <c r="G19" s="192" t="s">
        <v>464</v>
      </c>
      <c r="H19" s="459" t="s">
        <v>574</v>
      </c>
      <c r="I19" s="598">
        <f>Weights!I19</f>
        <v>0.15</v>
      </c>
      <c r="J19" s="599">
        <f>Weights!I19</f>
        <v>0.15</v>
      </c>
      <c r="K19" s="394"/>
      <c r="L19" s="77"/>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62"/>
      <c r="BB19" s="266"/>
      <c r="BC19" s="34"/>
      <c r="BD19" s="34"/>
      <c r="BE19" s="34"/>
      <c r="BF19" s="34"/>
      <c r="BG19" s="34"/>
      <c r="BH19" s="34"/>
      <c r="BI19" s="34"/>
      <c r="BJ19" s="34"/>
    </row>
    <row r="20" spans="1:68" s="34" customFormat="1" ht="16" customHeight="1">
      <c r="A20" s="179" t="e">
        <f>Weights!#REF!</f>
        <v>#REF!</v>
      </c>
      <c r="B20" s="179"/>
      <c r="C20" s="179"/>
      <c r="D20" s="179"/>
      <c r="E20" s="179"/>
      <c r="F20" s="148" t="s">
        <v>79</v>
      </c>
      <c r="G20" s="192" t="s">
        <v>465</v>
      </c>
      <c r="H20" s="472" t="s">
        <v>269</v>
      </c>
      <c r="I20" s="598">
        <f>Weights!I20</f>
        <v>0.1</v>
      </c>
      <c r="J20" s="599">
        <f>Weights!I20</f>
        <v>0.1</v>
      </c>
      <c r="K20" s="394"/>
      <c r="L20" s="77">
        <f>IF(Weights!$P20=0,1,0)*('Bank Inputs'!L20+'Bank Inputs'!K20)*I20</f>
        <v>0</v>
      </c>
      <c r="M20" s="71">
        <f>Weights!$P20*($I20*('Bank Inputs'!$K20+'Bank Inputs'!$L20)/30)+($J20*'Bank Inputs'!M20)</f>
        <v>0</v>
      </c>
      <c r="N20" s="71">
        <f>Weights!$P20*($I20*('Bank Inputs'!$K20+'Bank Inputs'!$L20)/30)+($J20*'Bank Inputs'!N20)</f>
        <v>0</v>
      </c>
      <c r="O20" s="71">
        <f>Weights!$P20*($I20*('Bank Inputs'!$K20+'Bank Inputs'!$L20)/30)+($J20*'Bank Inputs'!O20)</f>
        <v>0</v>
      </c>
      <c r="P20" s="71">
        <f>Weights!$P20*($I20*('Bank Inputs'!$K20+'Bank Inputs'!$L20)/30)+($J20*'Bank Inputs'!P20)</f>
        <v>0</v>
      </c>
      <c r="Q20" s="71">
        <f>Weights!$P20*($I20*('Bank Inputs'!$K20+'Bank Inputs'!$L20)/30)+($J20*'Bank Inputs'!Q20)</f>
        <v>0</v>
      </c>
      <c r="R20" s="71">
        <f>Weights!$P20*($I20*('Bank Inputs'!$K20+'Bank Inputs'!$L20)/30)+($J20*'Bank Inputs'!R20)</f>
        <v>0</v>
      </c>
      <c r="S20" s="71">
        <f>Weights!$P20*($I20*('Bank Inputs'!$K20+'Bank Inputs'!$L20)/30)+($J20*'Bank Inputs'!S20)</f>
        <v>0</v>
      </c>
      <c r="T20" s="71">
        <f>Weights!$P20*($I20*('Bank Inputs'!$K20+'Bank Inputs'!$L20)/30)+($J20*'Bank Inputs'!T20)</f>
        <v>0</v>
      </c>
      <c r="U20" s="71">
        <f>Weights!$P20*($I20*('Bank Inputs'!$K20+'Bank Inputs'!$L20)/30)+($J20*'Bank Inputs'!U20)</f>
        <v>0</v>
      </c>
      <c r="V20" s="71">
        <f>Weights!$P20*($I20*('Bank Inputs'!$K20+'Bank Inputs'!$L20)/30)+($J20*'Bank Inputs'!V20)</f>
        <v>0</v>
      </c>
      <c r="W20" s="71">
        <f>Weights!$P20*($I20*('Bank Inputs'!$K20+'Bank Inputs'!$L20)/30)+($J20*'Bank Inputs'!W20)</f>
        <v>0</v>
      </c>
      <c r="X20" s="71">
        <f>Weights!$P20*($I20*('Bank Inputs'!$K20+'Bank Inputs'!$L20)/30)+($J20*'Bank Inputs'!X20)</f>
        <v>0</v>
      </c>
      <c r="Y20" s="71">
        <f>Weights!$P20*($I20*('Bank Inputs'!$K20+'Bank Inputs'!$L20)/30)+($J20*'Bank Inputs'!Y20)</f>
        <v>0</v>
      </c>
      <c r="Z20" s="71">
        <f>Weights!$P20*($I20*('Bank Inputs'!$K20+'Bank Inputs'!$L20)/30)+($J20*'Bank Inputs'!Z20)</f>
        <v>0</v>
      </c>
      <c r="AA20" s="71">
        <f>Weights!$P20*($I20*('Bank Inputs'!$K20+'Bank Inputs'!$L20)/30)+($J20*'Bank Inputs'!AA20)</f>
        <v>0</v>
      </c>
      <c r="AB20" s="71">
        <f>Weights!$P20*($I20*('Bank Inputs'!$K20+'Bank Inputs'!$L20)/30)+($J20*'Bank Inputs'!AB20)</f>
        <v>0</v>
      </c>
      <c r="AC20" s="71">
        <f>Weights!$P20*($I20*('Bank Inputs'!$K20+'Bank Inputs'!$L20)/30)+($J20*'Bank Inputs'!AC20)</f>
        <v>0</v>
      </c>
      <c r="AD20" s="71">
        <f>Weights!$P20*($I20*('Bank Inputs'!$K20+'Bank Inputs'!$L20)/30)+($J20*'Bank Inputs'!AD20)</f>
        <v>0</v>
      </c>
      <c r="AE20" s="71">
        <f>Weights!$P20*($I20*('Bank Inputs'!$K20+'Bank Inputs'!$L20)/30)+($J20*'Bank Inputs'!AE20)</f>
        <v>0</v>
      </c>
      <c r="AF20" s="71">
        <f>Weights!$P20*($I20*('Bank Inputs'!$K20+'Bank Inputs'!$L20)/30)+($J20*'Bank Inputs'!AF20)</f>
        <v>0</v>
      </c>
      <c r="AG20" s="71">
        <f>Weights!$P20*($I20*('Bank Inputs'!$K20+'Bank Inputs'!$L20)/30)+($J20*'Bank Inputs'!AG20)</f>
        <v>0</v>
      </c>
      <c r="AH20" s="71">
        <f>Weights!$P20*($I20*('Bank Inputs'!$K20+'Bank Inputs'!$L20)/30)+($J20*'Bank Inputs'!AH20)</f>
        <v>0</v>
      </c>
      <c r="AI20" s="71">
        <f>Weights!$P20*($I20*('Bank Inputs'!$K20+'Bank Inputs'!$L20)/30)+($J20*'Bank Inputs'!AI20)</f>
        <v>0</v>
      </c>
      <c r="AJ20" s="71">
        <f>Weights!$P20*($I20*('Bank Inputs'!$K20+'Bank Inputs'!$L20)/30)+($J20*'Bank Inputs'!AJ20)</f>
        <v>0</v>
      </c>
      <c r="AK20" s="71">
        <f>Weights!$P20*($I20*('Bank Inputs'!$K20+'Bank Inputs'!$L20)/30)+($J20*'Bank Inputs'!AK20)</f>
        <v>0</v>
      </c>
      <c r="AL20" s="71">
        <f>Weights!$P20*($I20*('Bank Inputs'!$K20+'Bank Inputs'!$L20)/30)+($J20*'Bank Inputs'!AL20)</f>
        <v>0</v>
      </c>
      <c r="AM20" s="71">
        <f>Weights!$P20*($I20*('Bank Inputs'!$K20+'Bank Inputs'!$L20)/30)+($J20*'Bank Inputs'!AM20)</f>
        <v>0</v>
      </c>
      <c r="AN20" s="71">
        <f>Weights!$P20*($I20*('Bank Inputs'!$K20+'Bank Inputs'!$L20)/30)+($J20*'Bank Inputs'!AN20)</f>
        <v>0</v>
      </c>
      <c r="AO20" s="71">
        <f>Weights!$P20*($I20*('Bank Inputs'!$K20+'Bank Inputs'!$L20)/30)+($J20*'Bank Inputs'!AO20)</f>
        <v>0</v>
      </c>
      <c r="AP20" s="71">
        <f>Weights!$P20*($I20*('Bank Inputs'!$K20+'Bank Inputs'!$L20)/30)+($J20*'Bank Inputs'!AP20)</f>
        <v>0</v>
      </c>
      <c r="AQ20" s="71">
        <f>$J20*'Bank Inputs'!AQ20</f>
        <v>0</v>
      </c>
      <c r="AR20" s="71">
        <f>$J20*'Bank Inputs'!AR20</f>
        <v>0</v>
      </c>
      <c r="AS20" s="71">
        <f>$J20*'Bank Inputs'!AS20</f>
        <v>0</v>
      </c>
      <c r="AT20" s="71">
        <f>$J20*'Bank Inputs'!AT20</f>
        <v>0</v>
      </c>
      <c r="AU20" s="71">
        <f>$J20*'Bank Inputs'!AU20</f>
        <v>0</v>
      </c>
      <c r="AV20" s="71">
        <f>$J20*'Bank Inputs'!AV20</f>
        <v>0</v>
      </c>
      <c r="AW20" s="71">
        <f>$J20*'Bank Inputs'!AW20</f>
        <v>0</v>
      </c>
      <c r="AX20" s="71">
        <f>$J20*'Bank Inputs'!AX20</f>
        <v>0</v>
      </c>
      <c r="AY20" s="71">
        <f>$J20*'Bank Inputs'!AY20</f>
        <v>0</v>
      </c>
      <c r="AZ20" s="71">
        <f>$J20*'Bank Inputs'!AZ20</f>
        <v>0</v>
      </c>
      <c r="BA20" s="262">
        <f>$J20*'Bank Inputs'!BA20</f>
        <v>0</v>
      </c>
      <c r="BB20" s="266"/>
    </row>
    <row r="21" spans="1:68" s="34" customFormat="1" ht="16" customHeight="1">
      <c r="A21" s="179"/>
      <c r="B21" s="179"/>
      <c r="C21" s="179"/>
      <c r="D21" s="179"/>
      <c r="E21" s="179"/>
      <c r="F21" s="148" t="s">
        <v>80</v>
      </c>
      <c r="G21" s="192" t="s">
        <v>466</v>
      </c>
      <c r="H21" s="470" t="s">
        <v>436</v>
      </c>
      <c r="I21" s="598">
        <f>Weights!I21</f>
        <v>0.05</v>
      </c>
      <c r="J21" s="599">
        <f>Weights!I21</f>
        <v>0.05</v>
      </c>
      <c r="K21" s="394"/>
      <c r="L21" s="77">
        <f>IF(Weights!$P21=0,1,0)*('Bank Inputs'!L21+'Bank Inputs'!K21)*I21</f>
        <v>0</v>
      </c>
      <c r="M21" s="71">
        <f>Weights!$P21*($I21*('Bank Inputs'!$K21+'Bank Inputs'!$L21)/30)+($J21*'Bank Inputs'!M21)</f>
        <v>0</v>
      </c>
      <c r="N21" s="71">
        <f>Weights!$P21*($I21*('Bank Inputs'!$K21+'Bank Inputs'!$L21)/30)+($J21*'Bank Inputs'!N21)</f>
        <v>0</v>
      </c>
      <c r="O21" s="71">
        <f>Weights!$P21*($I21*('Bank Inputs'!$K21+'Bank Inputs'!$L21)/30)+($J21*'Bank Inputs'!O21)</f>
        <v>0</v>
      </c>
      <c r="P21" s="71">
        <f>Weights!$P21*($I21*('Bank Inputs'!$K21+'Bank Inputs'!$L21)/30)+($J21*'Bank Inputs'!P21)</f>
        <v>0</v>
      </c>
      <c r="Q21" s="71">
        <f>Weights!$P21*($I21*('Bank Inputs'!$K21+'Bank Inputs'!$L21)/30)+($J21*'Bank Inputs'!Q21)</f>
        <v>0</v>
      </c>
      <c r="R21" s="71">
        <f>Weights!$P21*($I21*('Bank Inputs'!$K21+'Bank Inputs'!$L21)/30)+($J21*'Bank Inputs'!R21)</f>
        <v>0</v>
      </c>
      <c r="S21" s="71">
        <f>Weights!$P21*($I21*('Bank Inputs'!$K21+'Bank Inputs'!$L21)/30)+($J21*'Bank Inputs'!S21)</f>
        <v>0</v>
      </c>
      <c r="T21" s="71">
        <f>Weights!$P21*($I21*('Bank Inputs'!$K21+'Bank Inputs'!$L21)/30)+($J21*'Bank Inputs'!T21)</f>
        <v>0</v>
      </c>
      <c r="U21" s="71">
        <f>Weights!$P21*($I21*('Bank Inputs'!$K21+'Bank Inputs'!$L21)/30)+($J21*'Bank Inputs'!U21)</f>
        <v>0</v>
      </c>
      <c r="V21" s="71">
        <f>Weights!$P21*($I21*('Bank Inputs'!$K21+'Bank Inputs'!$L21)/30)+($J21*'Bank Inputs'!V21)</f>
        <v>0</v>
      </c>
      <c r="W21" s="71">
        <f>Weights!$P21*($I21*('Bank Inputs'!$K21+'Bank Inputs'!$L21)/30)+($J21*'Bank Inputs'!W21)</f>
        <v>0</v>
      </c>
      <c r="X21" s="71">
        <f>Weights!$P21*($I21*('Bank Inputs'!$K21+'Bank Inputs'!$L21)/30)+($J21*'Bank Inputs'!X21)</f>
        <v>0</v>
      </c>
      <c r="Y21" s="71">
        <f>Weights!$P21*($I21*('Bank Inputs'!$K21+'Bank Inputs'!$L21)/30)+($J21*'Bank Inputs'!Y21)</f>
        <v>0</v>
      </c>
      <c r="Z21" s="71">
        <f>Weights!$P21*($I21*('Bank Inputs'!$K21+'Bank Inputs'!$L21)/30)+($J21*'Bank Inputs'!Z21)</f>
        <v>0</v>
      </c>
      <c r="AA21" s="71">
        <f>Weights!$P21*($I21*('Bank Inputs'!$K21+'Bank Inputs'!$L21)/30)+($J21*'Bank Inputs'!AA21)</f>
        <v>0</v>
      </c>
      <c r="AB21" s="71">
        <f>Weights!$P21*($I21*('Bank Inputs'!$K21+'Bank Inputs'!$L21)/30)+($J21*'Bank Inputs'!AB21)</f>
        <v>0</v>
      </c>
      <c r="AC21" s="71">
        <f>Weights!$P21*($I21*('Bank Inputs'!$K21+'Bank Inputs'!$L21)/30)+($J21*'Bank Inputs'!AC21)</f>
        <v>0</v>
      </c>
      <c r="AD21" s="71">
        <f>Weights!$P21*($I21*('Bank Inputs'!$K21+'Bank Inputs'!$L21)/30)+($J21*'Bank Inputs'!AD21)</f>
        <v>0</v>
      </c>
      <c r="AE21" s="71">
        <f>Weights!$P21*($I21*('Bank Inputs'!$K21+'Bank Inputs'!$L21)/30)+($J21*'Bank Inputs'!AE21)</f>
        <v>0</v>
      </c>
      <c r="AF21" s="71">
        <f>Weights!$P21*($I21*('Bank Inputs'!$K21+'Bank Inputs'!$L21)/30)+($J21*'Bank Inputs'!AF21)</f>
        <v>0</v>
      </c>
      <c r="AG21" s="71">
        <f>Weights!$P21*($I21*('Bank Inputs'!$K21+'Bank Inputs'!$L21)/30)+($J21*'Bank Inputs'!AG21)</f>
        <v>0</v>
      </c>
      <c r="AH21" s="71">
        <f>Weights!$P21*($I21*('Bank Inputs'!$K21+'Bank Inputs'!$L21)/30)+($J21*'Bank Inputs'!AH21)</f>
        <v>0</v>
      </c>
      <c r="AI21" s="71">
        <f>Weights!$P21*($I21*('Bank Inputs'!$K21+'Bank Inputs'!$L21)/30)+($J21*'Bank Inputs'!AI21)</f>
        <v>0</v>
      </c>
      <c r="AJ21" s="71">
        <f>Weights!$P21*($I21*('Bank Inputs'!$K21+'Bank Inputs'!$L21)/30)+($J21*'Bank Inputs'!AJ21)</f>
        <v>0</v>
      </c>
      <c r="AK21" s="71">
        <f>Weights!$P21*($I21*('Bank Inputs'!$K21+'Bank Inputs'!$L21)/30)+($J21*'Bank Inputs'!AK21)</f>
        <v>0</v>
      </c>
      <c r="AL21" s="71">
        <f>Weights!$P21*($I21*('Bank Inputs'!$K21+'Bank Inputs'!$L21)/30)+($J21*'Bank Inputs'!AL21)</f>
        <v>0</v>
      </c>
      <c r="AM21" s="71">
        <f>Weights!$P21*($I21*('Bank Inputs'!$K21+'Bank Inputs'!$L21)/30)+($J21*'Bank Inputs'!AM21)</f>
        <v>0</v>
      </c>
      <c r="AN21" s="71">
        <f>Weights!$P21*($I21*('Bank Inputs'!$K21+'Bank Inputs'!$L21)/30)+($J21*'Bank Inputs'!AN21)</f>
        <v>0</v>
      </c>
      <c r="AO21" s="71">
        <f>Weights!$P21*($I21*('Bank Inputs'!$K21+'Bank Inputs'!$L21)/30)+($J21*'Bank Inputs'!AO21)</f>
        <v>0</v>
      </c>
      <c r="AP21" s="71">
        <f>Weights!$P21*($I21*('Bank Inputs'!$K21+'Bank Inputs'!$L21)/30)+($J21*'Bank Inputs'!AP21)</f>
        <v>0</v>
      </c>
      <c r="AQ21" s="71">
        <f>$J21*'Bank Inputs'!AQ21</f>
        <v>0</v>
      </c>
      <c r="AR21" s="71">
        <f>$J21*'Bank Inputs'!AR21</f>
        <v>0</v>
      </c>
      <c r="AS21" s="71">
        <f>$J21*'Bank Inputs'!AS21</f>
        <v>0</v>
      </c>
      <c r="AT21" s="71">
        <f>$J21*'Bank Inputs'!AT21</f>
        <v>0</v>
      </c>
      <c r="AU21" s="71">
        <f>$J21*'Bank Inputs'!AU21</f>
        <v>0</v>
      </c>
      <c r="AV21" s="71">
        <f>$J21*'Bank Inputs'!AV21</f>
        <v>0</v>
      </c>
      <c r="AW21" s="71">
        <f>$J21*'Bank Inputs'!AW21</f>
        <v>0</v>
      </c>
      <c r="AX21" s="71">
        <f>$J21*'Bank Inputs'!AX21</f>
        <v>0</v>
      </c>
      <c r="AY21" s="71">
        <f>$J21*'Bank Inputs'!AY21</f>
        <v>0</v>
      </c>
      <c r="AZ21" s="71">
        <f>$J21*'Bank Inputs'!AZ21</f>
        <v>0</v>
      </c>
      <c r="BA21" s="262">
        <f>$J21*'Bank Inputs'!BA21</f>
        <v>0</v>
      </c>
      <c r="BB21" s="266"/>
    </row>
    <row r="22" spans="1:68" s="140" customFormat="1" ht="31.5" customHeight="1">
      <c r="A22" s="179">
        <f>Weights!P41</f>
        <v>0</v>
      </c>
      <c r="B22" s="37"/>
      <c r="C22" s="37"/>
      <c r="D22" s="37"/>
      <c r="E22" s="37"/>
      <c r="F22" s="148" t="s">
        <v>81</v>
      </c>
      <c r="G22" s="192" t="s">
        <v>467</v>
      </c>
      <c r="H22" s="470" t="s">
        <v>458</v>
      </c>
      <c r="I22" s="598">
        <f>Weights!I22</f>
        <v>0.1</v>
      </c>
      <c r="J22" s="599">
        <f>Weights!I22</f>
        <v>0.1</v>
      </c>
      <c r="K22" s="394"/>
      <c r="L22" s="77">
        <f>IF(Weights!$P22=0,1,0)*('Bank Inputs'!L22+'Bank Inputs'!K22)*I22</f>
        <v>0</v>
      </c>
      <c r="M22" s="71">
        <f>Weights!$P22*($I22*('Bank Inputs'!$K22+'Bank Inputs'!$L22)/30)+($J22*'Bank Inputs'!M22)</f>
        <v>0</v>
      </c>
      <c r="N22" s="71">
        <f>Weights!$P22*($I22*('Bank Inputs'!$K22+'Bank Inputs'!$L22)/30)+($J22*'Bank Inputs'!N22)</f>
        <v>0</v>
      </c>
      <c r="O22" s="71">
        <f>Weights!$P22*($I22*('Bank Inputs'!$K22+'Bank Inputs'!$L22)/30)+($J22*'Bank Inputs'!O22)</f>
        <v>0</v>
      </c>
      <c r="P22" s="71">
        <f>Weights!$P22*($I22*('Bank Inputs'!$K22+'Bank Inputs'!$L22)/30)+($J22*'Bank Inputs'!P22)</f>
        <v>0</v>
      </c>
      <c r="Q22" s="71">
        <f>Weights!$P22*($I22*('Bank Inputs'!$K22+'Bank Inputs'!$L22)/30)+($J22*'Bank Inputs'!Q22)</f>
        <v>0</v>
      </c>
      <c r="R22" s="71">
        <f>Weights!$P22*($I22*('Bank Inputs'!$K22+'Bank Inputs'!$L22)/30)+($J22*'Bank Inputs'!R22)</f>
        <v>0</v>
      </c>
      <c r="S22" s="71">
        <f>Weights!$P22*($I22*('Bank Inputs'!$K22+'Bank Inputs'!$L22)/30)+($J22*'Bank Inputs'!S22)</f>
        <v>0</v>
      </c>
      <c r="T22" s="71">
        <f>Weights!$P22*($I22*('Bank Inputs'!$K22+'Bank Inputs'!$L22)/30)+($J22*'Bank Inputs'!T22)</f>
        <v>0</v>
      </c>
      <c r="U22" s="71">
        <f>Weights!$P22*($I22*('Bank Inputs'!$K22+'Bank Inputs'!$L22)/30)+($J22*'Bank Inputs'!U22)</f>
        <v>0</v>
      </c>
      <c r="V22" s="71">
        <f>Weights!$P22*($I22*('Bank Inputs'!$K22+'Bank Inputs'!$L22)/30)+($J22*'Bank Inputs'!V22)</f>
        <v>0</v>
      </c>
      <c r="W22" s="71">
        <f>Weights!$P22*($I22*('Bank Inputs'!$K22+'Bank Inputs'!$L22)/30)+($J22*'Bank Inputs'!W22)</f>
        <v>0</v>
      </c>
      <c r="X22" s="71">
        <f>Weights!$P22*($I22*('Bank Inputs'!$K22+'Bank Inputs'!$L22)/30)+($J22*'Bank Inputs'!X22)</f>
        <v>0</v>
      </c>
      <c r="Y22" s="71">
        <f>Weights!$P22*($I22*('Bank Inputs'!$K22+'Bank Inputs'!$L22)/30)+($J22*'Bank Inputs'!Y22)</f>
        <v>0</v>
      </c>
      <c r="Z22" s="71">
        <f>Weights!$P22*($I22*('Bank Inputs'!$K22+'Bank Inputs'!$L22)/30)+($J22*'Bank Inputs'!Z22)</f>
        <v>0</v>
      </c>
      <c r="AA22" s="71">
        <f>Weights!$P22*($I22*('Bank Inputs'!$K22+'Bank Inputs'!$L22)/30)+($J22*'Bank Inputs'!AA22)</f>
        <v>0</v>
      </c>
      <c r="AB22" s="71">
        <f>Weights!$P22*($I22*('Bank Inputs'!$K22+'Bank Inputs'!$L22)/30)+($J22*'Bank Inputs'!AB22)</f>
        <v>0</v>
      </c>
      <c r="AC22" s="71">
        <f>Weights!$P22*($I22*('Bank Inputs'!$K22+'Bank Inputs'!$L22)/30)+($J22*'Bank Inputs'!AC22)</f>
        <v>0</v>
      </c>
      <c r="AD22" s="71">
        <f>Weights!$P22*($I22*('Bank Inputs'!$K22+'Bank Inputs'!$L22)/30)+($J22*'Bank Inputs'!AD22)</f>
        <v>0</v>
      </c>
      <c r="AE22" s="71">
        <f>Weights!$P22*($I22*('Bank Inputs'!$K22+'Bank Inputs'!$L22)/30)+($J22*'Bank Inputs'!AE22)</f>
        <v>0</v>
      </c>
      <c r="AF22" s="71">
        <f>Weights!$P22*($I22*('Bank Inputs'!$K22+'Bank Inputs'!$L22)/30)+($J22*'Bank Inputs'!AF22)</f>
        <v>0</v>
      </c>
      <c r="AG22" s="71">
        <f>Weights!$P22*($I22*('Bank Inputs'!$K22+'Bank Inputs'!$L22)/30)+($J22*'Bank Inputs'!AG22)</f>
        <v>0</v>
      </c>
      <c r="AH22" s="71">
        <f>Weights!$P22*($I22*('Bank Inputs'!$K22+'Bank Inputs'!$L22)/30)+($J22*'Bank Inputs'!AH22)</f>
        <v>0</v>
      </c>
      <c r="AI22" s="71">
        <f>Weights!$P22*($I22*('Bank Inputs'!$K22+'Bank Inputs'!$L22)/30)+($J22*'Bank Inputs'!AI22)</f>
        <v>0</v>
      </c>
      <c r="AJ22" s="71">
        <f>Weights!$P22*($I22*('Bank Inputs'!$K22+'Bank Inputs'!$L22)/30)+($J22*'Bank Inputs'!AJ22)</f>
        <v>0</v>
      </c>
      <c r="AK22" s="71">
        <f>Weights!$P22*($I22*('Bank Inputs'!$K22+'Bank Inputs'!$L22)/30)+($J22*'Bank Inputs'!AK22)</f>
        <v>0</v>
      </c>
      <c r="AL22" s="71">
        <f>Weights!$P22*($I22*('Bank Inputs'!$K22+'Bank Inputs'!$L22)/30)+($J22*'Bank Inputs'!AL22)</f>
        <v>0</v>
      </c>
      <c r="AM22" s="71">
        <f>Weights!$P22*($I22*('Bank Inputs'!$K22+'Bank Inputs'!$L22)/30)+($J22*'Bank Inputs'!AM22)</f>
        <v>0</v>
      </c>
      <c r="AN22" s="71">
        <f>Weights!$P22*($I22*('Bank Inputs'!$K22+'Bank Inputs'!$L22)/30)+($J22*'Bank Inputs'!AN22)</f>
        <v>0</v>
      </c>
      <c r="AO22" s="71">
        <f>Weights!$P22*($I22*('Bank Inputs'!$K22+'Bank Inputs'!$L22)/30)+($J22*'Bank Inputs'!AO22)</f>
        <v>0</v>
      </c>
      <c r="AP22" s="71">
        <f>Weights!$P22*($I22*('Bank Inputs'!$K22+'Bank Inputs'!$L22)/30)+($J22*'Bank Inputs'!AP22)</f>
        <v>0</v>
      </c>
      <c r="AQ22" s="71">
        <f>$J22*'Bank Inputs'!AQ22</f>
        <v>0</v>
      </c>
      <c r="AR22" s="71">
        <f>$J22*'Bank Inputs'!AR22</f>
        <v>0</v>
      </c>
      <c r="AS22" s="71">
        <f>$J22*'Bank Inputs'!AS22</f>
        <v>0</v>
      </c>
      <c r="AT22" s="71">
        <f>$J22*'Bank Inputs'!AT22</f>
        <v>0</v>
      </c>
      <c r="AU22" s="71">
        <f>$J22*'Bank Inputs'!AU22</f>
        <v>0</v>
      </c>
      <c r="AV22" s="71">
        <f>$J22*'Bank Inputs'!AV22</f>
        <v>0</v>
      </c>
      <c r="AW22" s="71">
        <f>$J22*'Bank Inputs'!AW22</f>
        <v>0</v>
      </c>
      <c r="AX22" s="71">
        <f>$J22*'Bank Inputs'!AX22</f>
        <v>0</v>
      </c>
      <c r="AY22" s="71">
        <f>$J22*'Bank Inputs'!AY22</f>
        <v>0</v>
      </c>
      <c r="AZ22" s="71">
        <f>$J22*'Bank Inputs'!AZ22</f>
        <v>0</v>
      </c>
      <c r="BA22" s="262">
        <f>$J22*'Bank Inputs'!BA22</f>
        <v>0</v>
      </c>
      <c r="BB22" s="265"/>
      <c r="BC22" s="34"/>
      <c r="BD22" s="34"/>
      <c r="BE22" s="34"/>
      <c r="BF22" s="34"/>
      <c r="BG22" s="34"/>
      <c r="BH22" s="34"/>
      <c r="BI22" s="34"/>
      <c r="BJ22" s="34"/>
    </row>
    <row r="23" spans="1:68" s="140" customFormat="1" ht="31.5" customHeight="1">
      <c r="A23" s="179"/>
      <c r="B23" s="37"/>
      <c r="C23" s="37"/>
      <c r="D23" s="37"/>
      <c r="E23" s="37"/>
      <c r="F23" s="148" t="s">
        <v>82</v>
      </c>
      <c r="G23" s="192" t="s">
        <v>468</v>
      </c>
      <c r="H23" s="459" t="s">
        <v>619</v>
      </c>
      <c r="I23" s="598">
        <f>Weights!I23</f>
        <v>0.1</v>
      </c>
      <c r="J23" s="599">
        <f>Weights!I23</f>
        <v>0.1</v>
      </c>
      <c r="K23" s="394"/>
      <c r="L23" s="77"/>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262"/>
      <c r="BB23" s="265"/>
      <c r="BC23" s="34"/>
      <c r="BD23" s="34"/>
      <c r="BE23" s="34"/>
      <c r="BF23" s="34"/>
      <c r="BG23" s="34"/>
      <c r="BH23" s="34"/>
      <c r="BI23" s="34"/>
      <c r="BJ23" s="34"/>
    </row>
    <row r="24" spans="1:68" s="140" customFormat="1" ht="26.5" customHeight="1">
      <c r="A24" s="179" t="e">
        <f>Weights!#REF!</f>
        <v>#REF!</v>
      </c>
      <c r="B24" s="37"/>
      <c r="C24" s="37"/>
      <c r="D24" s="37"/>
      <c r="E24" s="37"/>
      <c r="F24" s="148" t="s">
        <v>3</v>
      </c>
      <c r="G24" s="192" t="s">
        <v>469</v>
      </c>
      <c r="H24" s="470" t="s">
        <v>459</v>
      </c>
      <c r="I24" s="598">
        <f>Weights!I24</f>
        <v>0.1</v>
      </c>
      <c r="J24" s="599">
        <f>Weights!I24</f>
        <v>0.1</v>
      </c>
      <c r="K24" s="394"/>
      <c r="L24" s="77">
        <f>IF(Weights!$P24=0,1,0)*('Bank Inputs'!L24+'Bank Inputs'!K24)*I24</f>
        <v>0</v>
      </c>
      <c r="M24" s="71">
        <f>Weights!$P24*($I24*('Bank Inputs'!$K24+'Bank Inputs'!$L24)/30)+($J24*'Bank Inputs'!M24)</f>
        <v>0</v>
      </c>
      <c r="N24" s="71">
        <f>Weights!$P24*($I24*('Bank Inputs'!$K24+'Bank Inputs'!$L24)/30)+($J24*'Bank Inputs'!N24)</f>
        <v>0</v>
      </c>
      <c r="O24" s="71">
        <f>Weights!$P24*($I24*('Bank Inputs'!$K24+'Bank Inputs'!$L24)/30)+($J24*'Bank Inputs'!O24)</f>
        <v>0</v>
      </c>
      <c r="P24" s="71">
        <f>Weights!$P24*($I24*('Bank Inputs'!$K24+'Bank Inputs'!$L24)/30)+($J24*'Bank Inputs'!P24)</f>
        <v>0</v>
      </c>
      <c r="Q24" s="71">
        <f>Weights!$P24*($I24*('Bank Inputs'!$K24+'Bank Inputs'!$L24)/30)+($J24*'Bank Inputs'!Q24)</f>
        <v>0</v>
      </c>
      <c r="R24" s="71">
        <f>Weights!$P24*($I24*('Bank Inputs'!$K24+'Bank Inputs'!$L24)/30)+($J24*'Bank Inputs'!R24)</f>
        <v>0</v>
      </c>
      <c r="S24" s="71">
        <f>Weights!$P24*($I24*('Bank Inputs'!$K24+'Bank Inputs'!$L24)/30)+($J24*'Bank Inputs'!S24)</f>
        <v>0</v>
      </c>
      <c r="T24" s="71">
        <f>Weights!$P24*($I24*('Bank Inputs'!$K24+'Bank Inputs'!$L24)/30)+($J24*'Bank Inputs'!T24)</f>
        <v>0</v>
      </c>
      <c r="U24" s="71">
        <f>Weights!$P24*($I24*('Bank Inputs'!$K24+'Bank Inputs'!$L24)/30)+($J24*'Bank Inputs'!U24)</f>
        <v>0</v>
      </c>
      <c r="V24" s="71">
        <f>Weights!$P24*($I24*('Bank Inputs'!$K24+'Bank Inputs'!$L24)/30)+($J24*'Bank Inputs'!V24)</f>
        <v>0</v>
      </c>
      <c r="W24" s="71">
        <f>Weights!$P24*($I24*('Bank Inputs'!$K24+'Bank Inputs'!$L24)/30)+($J24*'Bank Inputs'!W24)</f>
        <v>0</v>
      </c>
      <c r="X24" s="71">
        <f>Weights!$P24*($I24*('Bank Inputs'!$K24+'Bank Inputs'!$L24)/30)+($J24*'Bank Inputs'!X24)</f>
        <v>0</v>
      </c>
      <c r="Y24" s="71">
        <f>Weights!$P24*($I24*('Bank Inputs'!$K24+'Bank Inputs'!$L24)/30)+($J24*'Bank Inputs'!Y24)</f>
        <v>0</v>
      </c>
      <c r="Z24" s="71">
        <f>Weights!$P24*($I24*('Bank Inputs'!$K24+'Bank Inputs'!$L24)/30)+($J24*'Bank Inputs'!Z24)</f>
        <v>0</v>
      </c>
      <c r="AA24" s="71">
        <f>Weights!$P24*($I24*('Bank Inputs'!$K24+'Bank Inputs'!$L24)/30)+($J24*'Bank Inputs'!AA24)</f>
        <v>0</v>
      </c>
      <c r="AB24" s="71">
        <f>Weights!$P24*($I24*('Bank Inputs'!$K24+'Bank Inputs'!$L24)/30)+($J24*'Bank Inputs'!AB24)</f>
        <v>0</v>
      </c>
      <c r="AC24" s="71">
        <f>Weights!$P24*($I24*('Bank Inputs'!$K24+'Bank Inputs'!$L24)/30)+($J24*'Bank Inputs'!AC24)</f>
        <v>0</v>
      </c>
      <c r="AD24" s="71">
        <f>Weights!$P24*($I24*('Bank Inputs'!$K24+'Bank Inputs'!$L24)/30)+($J24*'Bank Inputs'!AD24)</f>
        <v>0</v>
      </c>
      <c r="AE24" s="71">
        <f>Weights!$P24*($I24*('Bank Inputs'!$K24+'Bank Inputs'!$L24)/30)+($J24*'Bank Inputs'!AE24)</f>
        <v>0</v>
      </c>
      <c r="AF24" s="71">
        <f>Weights!$P24*($I24*('Bank Inputs'!$K24+'Bank Inputs'!$L24)/30)+($J24*'Bank Inputs'!AF24)</f>
        <v>0</v>
      </c>
      <c r="AG24" s="71">
        <f>Weights!$P24*($I24*('Bank Inputs'!$K24+'Bank Inputs'!$L24)/30)+($J24*'Bank Inputs'!AG24)</f>
        <v>0</v>
      </c>
      <c r="AH24" s="71">
        <f>Weights!$P24*($I24*('Bank Inputs'!$K24+'Bank Inputs'!$L24)/30)+($J24*'Bank Inputs'!AH24)</f>
        <v>0</v>
      </c>
      <c r="AI24" s="71">
        <f>Weights!$P24*($I24*('Bank Inputs'!$K24+'Bank Inputs'!$L24)/30)+($J24*'Bank Inputs'!AI24)</f>
        <v>0</v>
      </c>
      <c r="AJ24" s="71">
        <f>Weights!$P24*($I24*('Bank Inputs'!$K24+'Bank Inputs'!$L24)/30)+($J24*'Bank Inputs'!AJ24)</f>
        <v>0</v>
      </c>
      <c r="AK24" s="71">
        <f>Weights!$P24*($I24*('Bank Inputs'!$K24+'Bank Inputs'!$L24)/30)+($J24*'Bank Inputs'!AK24)</f>
        <v>0</v>
      </c>
      <c r="AL24" s="71">
        <f>Weights!$P24*($I24*('Bank Inputs'!$K24+'Bank Inputs'!$L24)/30)+($J24*'Bank Inputs'!AL24)</f>
        <v>0</v>
      </c>
      <c r="AM24" s="71">
        <f>Weights!$P24*($I24*('Bank Inputs'!$K24+'Bank Inputs'!$L24)/30)+($J24*'Bank Inputs'!AM24)</f>
        <v>0</v>
      </c>
      <c r="AN24" s="71">
        <f>Weights!$P24*($I24*('Bank Inputs'!$K24+'Bank Inputs'!$L24)/30)+($J24*'Bank Inputs'!AN24)</f>
        <v>0</v>
      </c>
      <c r="AO24" s="71">
        <f>Weights!$P24*($I24*('Bank Inputs'!$K24+'Bank Inputs'!$L24)/30)+($J24*'Bank Inputs'!AO24)</f>
        <v>0</v>
      </c>
      <c r="AP24" s="71">
        <f>Weights!$P24*($I24*('Bank Inputs'!$K24+'Bank Inputs'!$L24)/30)+($J24*'Bank Inputs'!AP24)</f>
        <v>0</v>
      </c>
      <c r="AQ24" s="71">
        <f>$J24*'Bank Inputs'!AQ24</f>
        <v>0</v>
      </c>
      <c r="AR24" s="71">
        <f>$J24*'Bank Inputs'!AR24</f>
        <v>0</v>
      </c>
      <c r="AS24" s="71">
        <f>$J24*'Bank Inputs'!AS24</f>
        <v>0</v>
      </c>
      <c r="AT24" s="71">
        <f>$J24*'Bank Inputs'!AT24</f>
        <v>0</v>
      </c>
      <c r="AU24" s="71">
        <f>$J24*'Bank Inputs'!AU24</f>
        <v>0</v>
      </c>
      <c r="AV24" s="71">
        <f>$J24*'Bank Inputs'!AV24</f>
        <v>0</v>
      </c>
      <c r="AW24" s="71">
        <f>$J24*'Bank Inputs'!AW24</f>
        <v>0</v>
      </c>
      <c r="AX24" s="71">
        <f>$J24*'Bank Inputs'!AX24</f>
        <v>0</v>
      </c>
      <c r="AY24" s="71">
        <f>$J24*'Bank Inputs'!AY24</f>
        <v>0</v>
      </c>
      <c r="AZ24" s="71">
        <f>$J24*'Bank Inputs'!AZ24</f>
        <v>0</v>
      </c>
      <c r="BA24" s="262">
        <f>$J24*'Bank Inputs'!BA24</f>
        <v>0</v>
      </c>
      <c r="BB24" s="265"/>
      <c r="BC24" s="34"/>
      <c r="BD24" s="34"/>
      <c r="BE24" s="34"/>
      <c r="BF24" s="34"/>
      <c r="BG24" s="34"/>
      <c r="BH24" s="34"/>
      <c r="BI24" s="34"/>
      <c r="BJ24" s="34"/>
    </row>
    <row r="25" spans="1:68" s="140" customFormat="1" ht="26.5" customHeight="1">
      <c r="A25" s="179"/>
      <c r="B25" s="37"/>
      <c r="C25" s="37"/>
      <c r="D25" s="37"/>
      <c r="E25" s="37"/>
      <c r="F25" s="148" t="s">
        <v>83</v>
      </c>
      <c r="G25" s="192" t="s">
        <v>470</v>
      </c>
      <c r="H25" s="459" t="s">
        <v>620</v>
      </c>
      <c r="I25" s="598">
        <f>Weights!I25</f>
        <v>0.1</v>
      </c>
      <c r="J25" s="599">
        <f>Weights!I25</f>
        <v>0.1</v>
      </c>
      <c r="K25" s="394"/>
      <c r="L25" s="77"/>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262"/>
      <c r="BB25" s="265"/>
      <c r="BC25" s="34"/>
      <c r="BD25" s="34"/>
      <c r="BE25" s="34"/>
      <c r="BF25" s="34"/>
      <c r="BG25" s="34"/>
      <c r="BH25" s="34"/>
      <c r="BI25" s="34"/>
      <c r="BJ25" s="34"/>
    </row>
    <row r="26" spans="1:68" s="34" customFormat="1" ht="16" customHeight="1">
      <c r="A26" s="179" t="e">
        <f>Weights!#REF!</f>
        <v>#REF!</v>
      </c>
      <c r="B26" s="37"/>
      <c r="C26" s="37"/>
      <c r="D26" s="37"/>
      <c r="E26" s="37"/>
      <c r="F26" s="148" t="s">
        <v>84</v>
      </c>
      <c r="G26" s="192" t="s">
        <v>471</v>
      </c>
      <c r="H26" s="460" t="s">
        <v>624</v>
      </c>
      <c r="I26" s="598">
        <f>Weights!I26</f>
        <v>0.05</v>
      </c>
      <c r="J26" s="599">
        <f>Weights!I26</f>
        <v>0.05</v>
      </c>
      <c r="K26" s="394"/>
      <c r="L26" s="77">
        <f>IF(Weights!$P26=0,1,0)*('Bank Inputs'!L26+'Bank Inputs'!K26)*I26</f>
        <v>0</v>
      </c>
      <c r="M26" s="71">
        <f>Weights!$P26*($I26*('Bank Inputs'!$K26+'Bank Inputs'!$L26)/30)+($J26*'Bank Inputs'!M26)</f>
        <v>0</v>
      </c>
      <c r="N26" s="71">
        <f>Weights!$P26*($I26*('Bank Inputs'!$K26+'Bank Inputs'!$L26)/30)+($J26*'Bank Inputs'!N26)</f>
        <v>0</v>
      </c>
      <c r="O26" s="71">
        <f>Weights!$P26*($I26*('Bank Inputs'!$K26+'Bank Inputs'!$L26)/30)+($J26*'Bank Inputs'!O26)</f>
        <v>0</v>
      </c>
      <c r="P26" s="71">
        <f>Weights!$P26*($I26*('Bank Inputs'!$K26+'Bank Inputs'!$L26)/30)+($J26*'Bank Inputs'!P26)</f>
        <v>0</v>
      </c>
      <c r="Q26" s="71">
        <f>Weights!$P26*($I26*('Bank Inputs'!$K26+'Bank Inputs'!$L26)/30)+($J26*'Bank Inputs'!Q26)</f>
        <v>0</v>
      </c>
      <c r="R26" s="71">
        <f>Weights!$P26*($I26*('Bank Inputs'!$K26+'Bank Inputs'!$L26)/30)+($J26*'Bank Inputs'!R26)</f>
        <v>0</v>
      </c>
      <c r="S26" s="71">
        <f>Weights!$P26*($I26*('Bank Inputs'!$K26+'Bank Inputs'!$L26)/30)+($J26*'Bank Inputs'!S26)</f>
        <v>0</v>
      </c>
      <c r="T26" s="71">
        <f>Weights!$P26*($I26*('Bank Inputs'!$K26+'Bank Inputs'!$L26)/30)+($J26*'Bank Inputs'!T26)</f>
        <v>0</v>
      </c>
      <c r="U26" s="71">
        <f>Weights!$P26*($I26*('Bank Inputs'!$K26+'Bank Inputs'!$L26)/30)+($J26*'Bank Inputs'!U26)</f>
        <v>0</v>
      </c>
      <c r="V26" s="71">
        <f>Weights!$P26*($I26*('Bank Inputs'!$K26+'Bank Inputs'!$L26)/30)+($J26*'Bank Inputs'!V26)</f>
        <v>0</v>
      </c>
      <c r="W26" s="71">
        <f>Weights!$P26*($I26*('Bank Inputs'!$K26+'Bank Inputs'!$L26)/30)+($J26*'Bank Inputs'!W26)</f>
        <v>0</v>
      </c>
      <c r="X26" s="71">
        <f>Weights!$P26*($I26*('Bank Inputs'!$K26+'Bank Inputs'!$L26)/30)+($J26*'Bank Inputs'!X26)</f>
        <v>0</v>
      </c>
      <c r="Y26" s="71">
        <f>Weights!$P26*($I26*('Bank Inputs'!$K26+'Bank Inputs'!$L26)/30)+($J26*'Bank Inputs'!Y26)</f>
        <v>0</v>
      </c>
      <c r="Z26" s="71">
        <f>Weights!$P26*($I26*('Bank Inputs'!$K26+'Bank Inputs'!$L26)/30)+($J26*'Bank Inputs'!Z26)</f>
        <v>0</v>
      </c>
      <c r="AA26" s="71">
        <f>Weights!$P26*($I26*('Bank Inputs'!$K26+'Bank Inputs'!$L26)/30)+($J26*'Bank Inputs'!AA26)</f>
        <v>0</v>
      </c>
      <c r="AB26" s="71">
        <f>Weights!$P26*($I26*('Bank Inputs'!$K26+'Bank Inputs'!$L26)/30)+($J26*'Bank Inputs'!AB26)</f>
        <v>0</v>
      </c>
      <c r="AC26" s="71">
        <f>Weights!$P26*($I26*('Bank Inputs'!$K26+'Bank Inputs'!$L26)/30)+($J26*'Bank Inputs'!AC26)</f>
        <v>0</v>
      </c>
      <c r="AD26" s="71">
        <f>Weights!$P26*($I26*('Bank Inputs'!$K26+'Bank Inputs'!$L26)/30)+($J26*'Bank Inputs'!AD26)</f>
        <v>0</v>
      </c>
      <c r="AE26" s="71">
        <f>Weights!$P26*($I26*('Bank Inputs'!$K26+'Bank Inputs'!$L26)/30)+($J26*'Bank Inputs'!AE26)</f>
        <v>0</v>
      </c>
      <c r="AF26" s="71">
        <f>Weights!$P26*($I26*('Bank Inputs'!$K26+'Bank Inputs'!$L26)/30)+($J26*'Bank Inputs'!AF26)</f>
        <v>0</v>
      </c>
      <c r="AG26" s="71">
        <f>Weights!$P26*($I26*('Bank Inputs'!$K26+'Bank Inputs'!$L26)/30)+($J26*'Bank Inputs'!AG26)</f>
        <v>0</v>
      </c>
      <c r="AH26" s="71">
        <f>Weights!$P26*($I26*('Bank Inputs'!$K26+'Bank Inputs'!$L26)/30)+($J26*'Bank Inputs'!AH26)</f>
        <v>0</v>
      </c>
      <c r="AI26" s="71">
        <f>Weights!$P26*($I26*('Bank Inputs'!$K26+'Bank Inputs'!$L26)/30)+($J26*'Bank Inputs'!AI26)</f>
        <v>0</v>
      </c>
      <c r="AJ26" s="71">
        <f>Weights!$P26*($I26*('Bank Inputs'!$K26+'Bank Inputs'!$L26)/30)+($J26*'Bank Inputs'!AJ26)</f>
        <v>0</v>
      </c>
      <c r="AK26" s="71">
        <f>Weights!$P26*($I26*('Bank Inputs'!$K26+'Bank Inputs'!$L26)/30)+($J26*'Bank Inputs'!AK26)</f>
        <v>0</v>
      </c>
      <c r="AL26" s="71">
        <f>Weights!$P26*($I26*('Bank Inputs'!$K26+'Bank Inputs'!$L26)/30)+($J26*'Bank Inputs'!AL26)</f>
        <v>0</v>
      </c>
      <c r="AM26" s="71">
        <f>Weights!$P26*($I26*('Bank Inputs'!$K26+'Bank Inputs'!$L26)/30)+($J26*'Bank Inputs'!AM26)</f>
        <v>0</v>
      </c>
      <c r="AN26" s="71">
        <f>Weights!$P26*($I26*('Bank Inputs'!$K26+'Bank Inputs'!$L26)/30)+($J26*'Bank Inputs'!AN26)</f>
        <v>0</v>
      </c>
      <c r="AO26" s="71">
        <f>Weights!$P26*($I26*('Bank Inputs'!$K26+'Bank Inputs'!$L26)/30)+($J26*'Bank Inputs'!AO26)</f>
        <v>0</v>
      </c>
      <c r="AP26" s="71">
        <f>Weights!$P26*($I26*('Bank Inputs'!$K26+'Bank Inputs'!$L26)/30)+($J26*'Bank Inputs'!AP26)</f>
        <v>0</v>
      </c>
      <c r="AQ26" s="71">
        <f>$J26*'Bank Inputs'!AQ26</f>
        <v>0</v>
      </c>
      <c r="AR26" s="71">
        <f>$J26*'Bank Inputs'!AR26</f>
        <v>0</v>
      </c>
      <c r="AS26" s="71">
        <f>$J26*'Bank Inputs'!AS26</f>
        <v>0</v>
      </c>
      <c r="AT26" s="71">
        <f>$J26*'Bank Inputs'!AT26</f>
        <v>0</v>
      </c>
      <c r="AU26" s="71">
        <f>$J26*'Bank Inputs'!AU26</f>
        <v>0</v>
      </c>
      <c r="AV26" s="71">
        <f>$J26*'Bank Inputs'!AV26</f>
        <v>0</v>
      </c>
      <c r="AW26" s="71">
        <f>$J26*'Bank Inputs'!AW26</f>
        <v>0</v>
      </c>
      <c r="AX26" s="71">
        <f>$J26*'Bank Inputs'!AX26</f>
        <v>0</v>
      </c>
      <c r="AY26" s="71">
        <f>$J26*'Bank Inputs'!AY26</f>
        <v>0</v>
      </c>
      <c r="AZ26" s="71">
        <f>$J26*'Bank Inputs'!AZ26</f>
        <v>0</v>
      </c>
      <c r="BA26" s="262">
        <f>$J26*'Bank Inputs'!BA26</f>
        <v>0</v>
      </c>
      <c r="BB26" s="265"/>
      <c r="BI26" s="140"/>
      <c r="BJ26" s="140"/>
    </row>
    <row r="27" spans="1:68" s="34" customFormat="1" ht="23.5" customHeight="1">
      <c r="A27" s="179">
        <f>Weights!P43</f>
        <v>0</v>
      </c>
      <c r="B27" s="37"/>
      <c r="C27" s="37"/>
      <c r="D27" s="37"/>
      <c r="E27" s="37"/>
      <c r="F27" s="148" t="s">
        <v>85</v>
      </c>
      <c r="G27" s="192" t="s">
        <v>472</v>
      </c>
      <c r="H27" s="460" t="s">
        <v>625</v>
      </c>
      <c r="I27" s="598">
        <f>Weights!I27</f>
        <v>0.25</v>
      </c>
      <c r="J27" s="599">
        <f>Weights!I27</f>
        <v>0.25</v>
      </c>
      <c r="K27" s="394"/>
      <c r="L27" s="77">
        <f>IF(Weights!$P27=0,1,0)*('Bank Inputs'!L27+'Bank Inputs'!K27)*I27</f>
        <v>0</v>
      </c>
      <c r="M27" s="71">
        <f>Weights!$P27*($I27*('Bank Inputs'!$K27+'Bank Inputs'!$L27)/30)+($J27*'Bank Inputs'!M27)</f>
        <v>0</v>
      </c>
      <c r="N27" s="71">
        <f>Weights!$P27*($I27*('Bank Inputs'!$K27+'Bank Inputs'!$L27)/30)+($J27*'Bank Inputs'!N27)</f>
        <v>0</v>
      </c>
      <c r="O27" s="71">
        <f>Weights!$P27*($I27*('Bank Inputs'!$K27+'Bank Inputs'!$L27)/30)+($J27*'Bank Inputs'!O27)</f>
        <v>0</v>
      </c>
      <c r="P27" s="71">
        <f>Weights!$P27*($I27*('Bank Inputs'!$K27+'Bank Inputs'!$L27)/30)+($J27*'Bank Inputs'!P27)</f>
        <v>0</v>
      </c>
      <c r="Q27" s="71">
        <f>Weights!$P27*($I27*('Bank Inputs'!$K27+'Bank Inputs'!$L27)/30)+($J27*'Bank Inputs'!Q27)</f>
        <v>0</v>
      </c>
      <c r="R27" s="71">
        <f>Weights!$P27*($I27*('Bank Inputs'!$K27+'Bank Inputs'!$L27)/30)+($J27*'Bank Inputs'!R27)</f>
        <v>0</v>
      </c>
      <c r="S27" s="71">
        <f>Weights!$P27*($I27*('Bank Inputs'!$K27+'Bank Inputs'!$L27)/30)+($J27*'Bank Inputs'!S27)</f>
        <v>0</v>
      </c>
      <c r="T27" s="71">
        <f>Weights!$P27*($I27*('Bank Inputs'!$K27+'Bank Inputs'!$L27)/30)+($J27*'Bank Inputs'!T27)</f>
        <v>0</v>
      </c>
      <c r="U27" s="71">
        <f>Weights!$P27*($I27*('Bank Inputs'!$K27+'Bank Inputs'!$L27)/30)+($J27*'Bank Inputs'!U27)</f>
        <v>0</v>
      </c>
      <c r="V27" s="71">
        <f>Weights!$P27*($I27*('Bank Inputs'!$K27+'Bank Inputs'!$L27)/30)+($J27*'Bank Inputs'!V27)</f>
        <v>0</v>
      </c>
      <c r="W27" s="71">
        <f>Weights!$P27*($I27*('Bank Inputs'!$K27+'Bank Inputs'!$L27)/30)+($J27*'Bank Inputs'!W27)</f>
        <v>0</v>
      </c>
      <c r="X27" s="71">
        <f>Weights!$P27*($I27*('Bank Inputs'!$K27+'Bank Inputs'!$L27)/30)+($J27*'Bank Inputs'!X27)</f>
        <v>0</v>
      </c>
      <c r="Y27" s="71">
        <f>Weights!$P27*($I27*('Bank Inputs'!$K27+'Bank Inputs'!$L27)/30)+($J27*'Bank Inputs'!Y27)</f>
        <v>0</v>
      </c>
      <c r="Z27" s="71">
        <f>Weights!$P27*($I27*('Bank Inputs'!$K27+'Bank Inputs'!$L27)/30)+($J27*'Bank Inputs'!Z27)</f>
        <v>0</v>
      </c>
      <c r="AA27" s="71">
        <f>Weights!$P27*($I27*('Bank Inputs'!$K27+'Bank Inputs'!$L27)/30)+($J27*'Bank Inputs'!AA27)</f>
        <v>0</v>
      </c>
      <c r="AB27" s="71">
        <f>Weights!$P27*($I27*('Bank Inputs'!$K27+'Bank Inputs'!$L27)/30)+($J27*'Bank Inputs'!AB27)</f>
        <v>0</v>
      </c>
      <c r="AC27" s="71">
        <f>Weights!$P27*($I27*('Bank Inputs'!$K27+'Bank Inputs'!$L27)/30)+($J27*'Bank Inputs'!AC27)</f>
        <v>0</v>
      </c>
      <c r="AD27" s="71">
        <f>Weights!$P27*($I27*('Bank Inputs'!$K27+'Bank Inputs'!$L27)/30)+($J27*'Bank Inputs'!AD27)</f>
        <v>0</v>
      </c>
      <c r="AE27" s="71">
        <f>Weights!$P27*($I27*('Bank Inputs'!$K27+'Bank Inputs'!$L27)/30)+($J27*'Bank Inputs'!AE27)</f>
        <v>0</v>
      </c>
      <c r="AF27" s="71">
        <f>Weights!$P27*($I27*('Bank Inputs'!$K27+'Bank Inputs'!$L27)/30)+($J27*'Bank Inputs'!AF27)</f>
        <v>0</v>
      </c>
      <c r="AG27" s="71">
        <f>Weights!$P27*($I27*('Bank Inputs'!$K27+'Bank Inputs'!$L27)/30)+($J27*'Bank Inputs'!AG27)</f>
        <v>0</v>
      </c>
      <c r="AH27" s="71">
        <f>Weights!$P27*($I27*('Bank Inputs'!$K27+'Bank Inputs'!$L27)/30)+($J27*'Bank Inputs'!AH27)</f>
        <v>0</v>
      </c>
      <c r="AI27" s="71">
        <f>Weights!$P27*($I27*('Bank Inputs'!$K27+'Bank Inputs'!$L27)/30)+($J27*'Bank Inputs'!AI27)</f>
        <v>0</v>
      </c>
      <c r="AJ27" s="71">
        <f>Weights!$P27*($I27*('Bank Inputs'!$K27+'Bank Inputs'!$L27)/30)+($J27*'Bank Inputs'!AJ27)</f>
        <v>0</v>
      </c>
      <c r="AK27" s="71">
        <f>Weights!$P27*($I27*('Bank Inputs'!$K27+'Bank Inputs'!$L27)/30)+($J27*'Bank Inputs'!AK27)</f>
        <v>0</v>
      </c>
      <c r="AL27" s="71">
        <f>Weights!$P27*($I27*('Bank Inputs'!$K27+'Bank Inputs'!$L27)/30)+($J27*'Bank Inputs'!AL27)</f>
        <v>0</v>
      </c>
      <c r="AM27" s="71">
        <f>Weights!$P27*($I27*('Bank Inputs'!$K27+'Bank Inputs'!$L27)/30)+($J27*'Bank Inputs'!AM27)</f>
        <v>0</v>
      </c>
      <c r="AN27" s="71">
        <f>Weights!$P27*($I27*('Bank Inputs'!$K27+'Bank Inputs'!$L27)/30)+($J27*'Bank Inputs'!AN27)</f>
        <v>0</v>
      </c>
      <c r="AO27" s="71">
        <f>Weights!$P27*($I27*('Bank Inputs'!$K27+'Bank Inputs'!$L27)/30)+($J27*'Bank Inputs'!AO27)</f>
        <v>0</v>
      </c>
      <c r="AP27" s="71">
        <f>Weights!$P27*($I27*('Bank Inputs'!$K27+'Bank Inputs'!$L27)/30)+($J27*'Bank Inputs'!AP27)</f>
        <v>0</v>
      </c>
      <c r="AQ27" s="71">
        <f>$J27*'Bank Inputs'!AQ27</f>
        <v>0</v>
      </c>
      <c r="AR27" s="71">
        <f>$J27*'Bank Inputs'!AR27</f>
        <v>0</v>
      </c>
      <c r="AS27" s="71">
        <f>$J27*'Bank Inputs'!AS27</f>
        <v>0</v>
      </c>
      <c r="AT27" s="71">
        <f>$J27*'Bank Inputs'!AT27</f>
        <v>0</v>
      </c>
      <c r="AU27" s="71">
        <f>$J27*'Bank Inputs'!AU27</f>
        <v>0</v>
      </c>
      <c r="AV27" s="71">
        <f>$J27*'Bank Inputs'!AV27</f>
        <v>0</v>
      </c>
      <c r="AW27" s="71">
        <f>$J27*'Bank Inputs'!AW27</f>
        <v>0</v>
      </c>
      <c r="AX27" s="71">
        <f>$J27*'Bank Inputs'!AX27</f>
        <v>0</v>
      </c>
      <c r="AY27" s="71">
        <f>$J27*'Bank Inputs'!AY27</f>
        <v>0</v>
      </c>
      <c r="AZ27" s="71">
        <f>$J27*'Bank Inputs'!AZ27</f>
        <v>0</v>
      </c>
      <c r="BA27" s="262">
        <f>$J27*'Bank Inputs'!BA27</f>
        <v>0</v>
      </c>
      <c r="BB27" s="265"/>
      <c r="BC27" s="140"/>
      <c r="BD27" s="140"/>
      <c r="BE27" s="140"/>
      <c r="BF27" s="140"/>
    </row>
    <row r="28" spans="1:68" s="34" customFormat="1" ht="26.5" customHeight="1">
      <c r="A28" s="179" t="e">
        <f>Weights!#REF!</f>
        <v>#REF!</v>
      </c>
      <c r="B28" s="16"/>
      <c r="C28" s="16"/>
      <c r="D28" s="16"/>
      <c r="E28" s="16"/>
      <c r="F28" s="148" t="s">
        <v>86</v>
      </c>
      <c r="G28" s="192" t="s">
        <v>473</v>
      </c>
      <c r="H28" s="461" t="s">
        <v>626</v>
      </c>
      <c r="I28" s="598">
        <f>Weights!I28</f>
        <v>0</v>
      </c>
      <c r="J28" s="599">
        <f>Weights!I28</f>
        <v>0</v>
      </c>
      <c r="K28" s="394"/>
      <c r="L28" s="77"/>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262"/>
      <c r="BB28" s="265"/>
      <c r="BG28" s="140"/>
      <c r="BH28" s="140"/>
      <c r="BI28" s="140"/>
      <c r="BJ28" s="140"/>
    </row>
    <row r="29" spans="1:68" s="34" customFormat="1" ht="16" customHeight="1">
      <c r="A29" s="179" t="e">
        <f>Weights!#REF!</f>
        <v>#REF!</v>
      </c>
      <c r="B29" s="16"/>
      <c r="C29" s="16"/>
      <c r="D29" s="16"/>
      <c r="E29" s="16"/>
      <c r="F29" s="148" t="s">
        <v>87</v>
      </c>
      <c r="G29" s="192" t="s">
        <v>474</v>
      </c>
      <c r="H29" s="472" t="s">
        <v>271</v>
      </c>
      <c r="I29" s="598">
        <f>Weights!I29</f>
        <v>1</v>
      </c>
      <c r="J29" s="599">
        <f>Weights!I29</f>
        <v>1</v>
      </c>
      <c r="K29" s="394"/>
      <c r="L29" s="77">
        <f>IF(Weights!$P29=0,1,0)*('Bank Inputs'!L30+'Bank Inputs'!K29)*I29</f>
        <v>0</v>
      </c>
      <c r="M29" s="71">
        <f>Weights!$P29*($I29*('Bank Inputs'!$K29+'Bank Inputs'!$L29)/30)+($J29*'Bank Inputs'!M29)</f>
        <v>0</v>
      </c>
      <c r="N29" s="71">
        <f>Weights!$P29*($I29*('Bank Inputs'!$K29+'Bank Inputs'!$L29)/30)+($J29*'Bank Inputs'!N29)</f>
        <v>0</v>
      </c>
      <c r="O29" s="71">
        <f>Weights!$P29*($I29*('Bank Inputs'!$K29+'Bank Inputs'!$L29)/30)+($J29*'Bank Inputs'!O29)</f>
        <v>0</v>
      </c>
      <c r="P29" s="71">
        <f>Weights!$P29*($I29*('Bank Inputs'!$K29+'Bank Inputs'!$L29)/30)+($J29*'Bank Inputs'!P29)</f>
        <v>0</v>
      </c>
      <c r="Q29" s="71">
        <f>Weights!$P29*($I29*('Bank Inputs'!$K29+'Bank Inputs'!$L29)/30)+($J29*'Bank Inputs'!Q29)</f>
        <v>0</v>
      </c>
      <c r="R29" s="71">
        <f>Weights!$P29*($I29*('Bank Inputs'!$K29+'Bank Inputs'!$L29)/30)+($J29*'Bank Inputs'!R29)</f>
        <v>0</v>
      </c>
      <c r="S29" s="71">
        <f>Weights!$P29*($I29*('Bank Inputs'!$K29+'Bank Inputs'!$L29)/30)+($J29*'Bank Inputs'!S29)</f>
        <v>0</v>
      </c>
      <c r="T29" s="71">
        <f>Weights!$P29*($I29*('Bank Inputs'!$K29+'Bank Inputs'!$L29)/30)+($J29*'Bank Inputs'!T29)</f>
        <v>0</v>
      </c>
      <c r="U29" s="71">
        <f>Weights!$P29*($I29*('Bank Inputs'!$K29+'Bank Inputs'!$L29)/30)+($J29*'Bank Inputs'!U29)</f>
        <v>0</v>
      </c>
      <c r="V29" s="71">
        <f>Weights!$P29*($I29*('Bank Inputs'!$K29+'Bank Inputs'!$L29)/30)+($J29*'Bank Inputs'!V29)</f>
        <v>0</v>
      </c>
      <c r="W29" s="71">
        <f>Weights!$P29*($I29*('Bank Inputs'!$K29+'Bank Inputs'!$L29)/30)+($J29*'Bank Inputs'!W29)</f>
        <v>0</v>
      </c>
      <c r="X29" s="71">
        <f>Weights!$P29*($I29*('Bank Inputs'!$K29+'Bank Inputs'!$L29)/30)+($J29*'Bank Inputs'!X29)</f>
        <v>0</v>
      </c>
      <c r="Y29" s="71">
        <f>Weights!$P29*($I29*('Bank Inputs'!$K29+'Bank Inputs'!$L29)/30)+($J29*'Bank Inputs'!Y29)</f>
        <v>0</v>
      </c>
      <c r="Z29" s="71">
        <f>Weights!$P29*($I29*('Bank Inputs'!$K29+'Bank Inputs'!$L29)/30)+($J29*'Bank Inputs'!Z29)</f>
        <v>0</v>
      </c>
      <c r="AA29" s="71">
        <f>Weights!$P29*($I29*('Bank Inputs'!$K29+'Bank Inputs'!$L29)/30)+($J29*'Bank Inputs'!AA29)</f>
        <v>0</v>
      </c>
      <c r="AB29" s="71">
        <f>Weights!$P29*($I29*('Bank Inputs'!$K29+'Bank Inputs'!$L29)/30)+($J29*'Bank Inputs'!AB29)</f>
        <v>0</v>
      </c>
      <c r="AC29" s="71">
        <f>Weights!$P29*($I29*('Bank Inputs'!$K29+'Bank Inputs'!$L29)/30)+($J29*'Bank Inputs'!AC29)</f>
        <v>0</v>
      </c>
      <c r="AD29" s="71">
        <f>Weights!$P29*($I29*('Bank Inputs'!$K29+'Bank Inputs'!$L29)/30)+($J29*'Bank Inputs'!AD29)</f>
        <v>0</v>
      </c>
      <c r="AE29" s="71">
        <f>Weights!$P29*($I29*('Bank Inputs'!$K29+'Bank Inputs'!$L29)/30)+($J29*'Bank Inputs'!AE29)</f>
        <v>0</v>
      </c>
      <c r="AF29" s="71">
        <f>Weights!$P29*($I29*('Bank Inputs'!$K29+'Bank Inputs'!$L29)/30)+($J29*'Bank Inputs'!AF29)</f>
        <v>0</v>
      </c>
      <c r="AG29" s="71">
        <f>Weights!$P29*($I29*('Bank Inputs'!$K29+'Bank Inputs'!$L29)/30)+($J29*'Bank Inputs'!AG29)</f>
        <v>0</v>
      </c>
      <c r="AH29" s="71">
        <f>Weights!$P29*($I29*('Bank Inputs'!$K29+'Bank Inputs'!$L29)/30)+($J29*'Bank Inputs'!AH29)</f>
        <v>0</v>
      </c>
      <c r="AI29" s="71">
        <f>Weights!$P29*($I29*('Bank Inputs'!$K29+'Bank Inputs'!$L29)/30)+($J29*'Bank Inputs'!AI29)</f>
        <v>0</v>
      </c>
      <c r="AJ29" s="71">
        <f>Weights!$P29*($I29*('Bank Inputs'!$K29+'Bank Inputs'!$L29)/30)+($J29*'Bank Inputs'!AJ29)</f>
        <v>0</v>
      </c>
      <c r="AK29" s="71">
        <f>Weights!$P29*($I29*('Bank Inputs'!$K29+'Bank Inputs'!$L29)/30)+($J29*'Bank Inputs'!AK29)</f>
        <v>0</v>
      </c>
      <c r="AL29" s="71">
        <f>Weights!$P29*($I29*('Bank Inputs'!$K29+'Bank Inputs'!$L29)/30)+($J29*'Bank Inputs'!AL29)</f>
        <v>0</v>
      </c>
      <c r="AM29" s="71">
        <f>Weights!$P29*($I29*('Bank Inputs'!$K29+'Bank Inputs'!$L29)/30)+($J29*'Bank Inputs'!AM29)</f>
        <v>0</v>
      </c>
      <c r="AN29" s="71">
        <f>Weights!$P29*($I29*('Bank Inputs'!$K29+'Bank Inputs'!$L29)/30)+($J29*'Bank Inputs'!AN29)</f>
        <v>0</v>
      </c>
      <c r="AO29" s="71">
        <f>Weights!$P29*($I29*('Bank Inputs'!$K29+'Bank Inputs'!$L29)/30)+($J29*'Bank Inputs'!AO29)</f>
        <v>0</v>
      </c>
      <c r="AP29" s="71">
        <f>Weights!$P29*($I29*('Bank Inputs'!$K29+'Bank Inputs'!$L29)/30)+($J29*'Bank Inputs'!AP29)</f>
        <v>0</v>
      </c>
      <c r="AQ29" s="71">
        <f>$J29*'Bank Inputs'!AQ29</f>
        <v>0</v>
      </c>
      <c r="AR29" s="71">
        <f>$J29*'Bank Inputs'!AR29</f>
        <v>0</v>
      </c>
      <c r="AS29" s="71">
        <f>$J29*'Bank Inputs'!AS29</f>
        <v>0</v>
      </c>
      <c r="AT29" s="71">
        <f>$J29*'Bank Inputs'!AT29</f>
        <v>0</v>
      </c>
      <c r="AU29" s="71">
        <f>$J29*'Bank Inputs'!AU29</f>
        <v>0</v>
      </c>
      <c r="AV29" s="71">
        <f>$J29*'Bank Inputs'!AV29</f>
        <v>0</v>
      </c>
      <c r="AW29" s="71">
        <f>$J29*'Bank Inputs'!AW29</f>
        <v>0</v>
      </c>
      <c r="AX29" s="71">
        <f>$J29*'Bank Inputs'!AX29</f>
        <v>0</v>
      </c>
      <c r="AY29" s="71">
        <f>$J29*'Bank Inputs'!AY29</f>
        <v>0</v>
      </c>
      <c r="AZ29" s="71">
        <f>$J29*'Bank Inputs'!AZ29</f>
        <v>0</v>
      </c>
      <c r="BA29" s="71">
        <f>$J29*'Bank Inputs'!BA29</f>
        <v>0</v>
      </c>
      <c r="BB29" s="265"/>
    </row>
    <row r="30" spans="1:68" s="34" customFormat="1" ht="16" customHeight="1">
      <c r="A30" s="179" t="e">
        <f>Weights!#REF!</f>
        <v>#REF!</v>
      </c>
      <c r="B30" s="16"/>
      <c r="C30" s="16"/>
      <c r="D30" s="16"/>
      <c r="E30" s="16"/>
      <c r="F30" s="148" t="s">
        <v>88</v>
      </c>
      <c r="G30" s="192" t="s">
        <v>475</v>
      </c>
      <c r="H30" s="472" t="s">
        <v>565</v>
      </c>
      <c r="I30" s="72">
        <f>Weights!I30</f>
        <v>1</v>
      </c>
      <c r="J30" s="73">
        <f>Weights!I30</f>
        <v>1</v>
      </c>
      <c r="K30" s="394"/>
      <c r="L30" s="77">
        <f>IF(Weights!$P30=0,1,0)*('Bank Inputs'!L30+'Bank Inputs'!K30)*I30</f>
        <v>0</v>
      </c>
      <c r="M30" s="71">
        <f>Weights!$P30*($I30*('Bank Inputs'!$K30+'Bank Inputs'!$L30)/30)+($J30*'Bank Inputs'!M30)</f>
        <v>0</v>
      </c>
      <c r="N30" s="71">
        <f>Weights!$P30*($I30*('Bank Inputs'!$K30+'Bank Inputs'!$L30)/30)+($J30*'Bank Inputs'!N30)</f>
        <v>0</v>
      </c>
      <c r="O30" s="71">
        <f>Weights!$P30*($I30*('Bank Inputs'!$K30+'Bank Inputs'!$L30)/30)+($J30*'Bank Inputs'!O30)</f>
        <v>0</v>
      </c>
      <c r="P30" s="71">
        <f>Weights!$P30*($I30*('Bank Inputs'!$K30+'Bank Inputs'!$L30)/30)+($J30*'Bank Inputs'!P30)</f>
        <v>0</v>
      </c>
      <c r="Q30" s="71">
        <f>Weights!$P30*($I30*('Bank Inputs'!$K30+'Bank Inputs'!$L30)/30)+($J30*'Bank Inputs'!Q30)</f>
        <v>0</v>
      </c>
      <c r="R30" s="71">
        <f>Weights!$P30*($I30*('Bank Inputs'!$K30+'Bank Inputs'!$L30)/30)+($J30*'Bank Inputs'!R30)</f>
        <v>0</v>
      </c>
      <c r="S30" s="71">
        <f>Weights!$P30*($I30*('Bank Inputs'!$K30+'Bank Inputs'!$L30)/30)+($J30*'Bank Inputs'!S30)</f>
        <v>0</v>
      </c>
      <c r="T30" s="71">
        <f>Weights!$P30*($I30*('Bank Inputs'!$K30+'Bank Inputs'!$L30)/30)+($J30*'Bank Inputs'!T30)</f>
        <v>0</v>
      </c>
      <c r="U30" s="71">
        <f>Weights!$P30*($I30*('Bank Inputs'!$K30+'Bank Inputs'!$L30)/30)+($J30*'Bank Inputs'!U30)</f>
        <v>0</v>
      </c>
      <c r="V30" s="71">
        <f>Weights!$P30*($I30*('Bank Inputs'!$K30+'Bank Inputs'!$L30)/30)+($J30*'Bank Inputs'!V30)</f>
        <v>0</v>
      </c>
      <c r="W30" s="71">
        <f>Weights!$P30*($I30*('Bank Inputs'!$K30+'Bank Inputs'!$L30)/30)+($J30*'Bank Inputs'!W30)</f>
        <v>0</v>
      </c>
      <c r="X30" s="71">
        <f>Weights!$P30*($I30*('Bank Inputs'!$K30+'Bank Inputs'!$L30)/30)+($J30*'Bank Inputs'!X30)</f>
        <v>0</v>
      </c>
      <c r="Y30" s="71">
        <f>Weights!$P30*($I30*('Bank Inputs'!$K30+'Bank Inputs'!$L30)/30)+($J30*'Bank Inputs'!Y30)</f>
        <v>0</v>
      </c>
      <c r="Z30" s="71">
        <f>Weights!$P30*($I30*('Bank Inputs'!$K30+'Bank Inputs'!$L30)/30)+($J30*'Bank Inputs'!Z30)</f>
        <v>0</v>
      </c>
      <c r="AA30" s="71">
        <f>Weights!$P30*($I30*('Bank Inputs'!$K30+'Bank Inputs'!$L30)/30)+($J30*'Bank Inputs'!AA30)</f>
        <v>0</v>
      </c>
      <c r="AB30" s="71">
        <f>Weights!$P30*($I30*('Bank Inputs'!$K30+'Bank Inputs'!$L30)/30)+($J30*'Bank Inputs'!AB30)</f>
        <v>0</v>
      </c>
      <c r="AC30" s="71">
        <f>Weights!$P30*($I30*('Bank Inputs'!$K30+'Bank Inputs'!$L30)/30)+($J30*'Bank Inputs'!AC30)</f>
        <v>0</v>
      </c>
      <c r="AD30" s="71">
        <f>Weights!$P30*($I30*('Bank Inputs'!$K30+'Bank Inputs'!$L30)/30)+($J30*'Bank Inputs'!AD30)</f>
        <v>0</v>
      </c>
      <c r="AE30" s="71">
        <f>Weights!$P30*($I30*('Bank Inputs'!$K30+'Bank Inputs'!$L30)/30)+($J30*'Bank Inputs'!AE30)</f>
        <v>0</v>
      </c>
      <c r="AF30" s="71">
        <f>Weights!$P30*($I30*('Bank Inputs'!$K30+'Bank Inputs'!$L30)/30)+($J30*'Bank Inputs'!AF30)</f>
        <v>0</v>
      </c>
      <c r="AG30" s="71">
        <f>Weights!$P30*($I30*('Bank Inputs'!$K30+'Bank Inputs'!$L30)/30)+($J30*'Bank Inputs'!AG30)</f>
        <v>0</v>
      </c>
      <c r="AH30" s="71">
        <f>Weights!$P30*($I30*('Bank Inputs'!$K30+'Bank Inputs'!$L30)/30)+($J30*'Bank Inputs'!AH30)</f>
        <v>0</v>
      </c>
      <c r="AI30" s="71">
        <f>Weights!$P30*($I30*('Bank Inputs'!$K30+'Bank Inputs'!$L30)/30)+($J30*'Bank Inputs'!AI30)</f>
        <v>0</v>
      </c>
      <c r="AJ30" s="71">
        <f>Weights!$P30*($I30*('Bank Inputs'!$K30+'Bank Inputs'!$L30)/30)+($J30*'Bank Inputs'!AJ30)</f>
        <v>0</v>
      </c>
      <c r="AK30" s="71">
        <f>Weights!$P30*($I30*('Bank Inputs'!$K30+'Bank Inputs'!$L30)/30)+($J30*'Bank Inputs'!AK30)</f>
        <v>0</v>
      </c>
      <c r="AL30" s="71">
        <f>Weights!$P30*($I30*('Bank Inputs'!$K30+'Bank Inputs'!$L30)/30)+($J30*'Bank Inputs'!AL30)</f>
        <v>0</v>
      </c>
      <c r="AM30" s="71">
        <f>Weights!$P30*($I30*('Bank Inputs'!$K30+'Bank Inputs'!$L30)/30)+($J30*'Bank Inputs'!AM30)</f>
        <v>0</v>
      </c>
      <c r="AN30" s="71">
        <f>Weights!$P30*($I30*('Bank Inputs'!$K30+'Bank Inputs'!$L30)/30)+($J30*'Bank Inputs'!AN30)</f>
        <v>0</v>
      </c>
      <c r="AO30" s="71">
        <f>Weights!$P30*($I30*('Bank Inputs'!$K30+'Bank Inputs'!$L30)/30)+($J30*'Bank Inputs'!AO30)</f>
        <v>0</v>
      </c>
      <c r="AP30" s="71">
        <f>Weights!$P30*($I30*('Bank Inputs'!$K30+'Bank Inputs'!$L30)/30)+($J30*'Bank Inputs'!AP30)</f>
        <v>0</v>
      </c>
      <c r="AQ30" s="71">
        <f>$J30*'Bank Inputs'!AQ30</f>
        <v>0</v>
      </c>
      <c r="AR30" s="71">
        <f>$J30*'Bank Inputs'!AR30</f>
        <v>0</v>
      </c>
      <c r="AS30" s="71">
        <f>$J30*'Bank Inputs'!AS30</f>
        <v>0</v>
      </c>
      <c r="AT30" s="71">
        <f>$J30*'Bank Inputs'!AT30</f>
        <v>0</v>
      </c>
      <c r="AU30" s="71">
        <f>$J30*'Bank Inputs'!AU30</f>
        <v>0</v>
      </c>
      <c r="AV30" s="71">
        <f>$J30*'Bank Inputs'!AV30</f>
        <v>0</v>
      </c>
      <c r="AW30" s="71">
        <f>$J30*'Bank Inputs'!AW30</f>
        <v>0</v>
      </c>
      <c r="AX30" s="71">
        <f>$J30*'Bank Inputs'!AX30</f>
        <v>0</v>
      </c>
      <c r="AY30" s="71">
        <f>$J30*'Bank Inputs'!AY30</f>
        <v>0</v>
      </c>
      <c r="AZ30" s="71">
        <f>$J30*'Bank Inputs'!AZ30</f>
        <v>0</v>
      </c>
      <c r="BA30" s="71">
        <f>$J30*'Bank Inputs'!BA30</f>
        <v>0</v>
      </c>
      <c r="BB30" s="265"/>
      <c r="BG30" s="140"/>
      <c r="BH30" s="140"/>
    </row>
    <row r="31" spans="1:68" s="34" customFormat="1" ht="16" customHeight="1">
      <c r="A31" s="179" t="e">
        <f>Weights!#REF!</f>
        <v>#REF!</v>
      </c>
      <c r="B31" s="16"/>
      <c r="C31" s="16"/>
      <c r="D31" s="16"/>
      <c r="E31" s="16"/>
      <c r="F31" s="148" t="s">
        <v>89</v>
      </c>
      <c r="G31" s="192" t="s">
        <v>476</v>
      </c>
      <c r="H31" s="472" t="s">
        <v>273</v>
      </c>
      <c r="I31" s="72">
        <f>Weights!I31</f>
        <v>0.2</v>
      </c>
      <c r="J31" s="73">
        <f>Weights!I31</f>
        <v>0.2</v>
      </c>
      <c r="K31" s="394"/>
      <c r="L31" s="77">
        <f>IF(Weights!$P31=0,1,0)*('Bank Inputs'!L31+'Bank Inputs'!K31)*I31</f>
        <v>0</v>
      </c>
      <c r="M31" s="71">
        <f>Weights!$P31*($I31*('Bank Inputs'!$K31+'Bank Inputs'!$L31)/30)+($J31*'Bank Inputs'!M31)</f>
        <v>0</v>
      </c>
      <c r="N31" s="71">
        <f>Weights!$P31*($I31*('Bank Inputs'!$K31+'Bank Inputs'!$L31)/30)+($J31*'Bank Inputs'!N31)</f>
        <v>0</v>
      </c>
      <c r="O31" s="71">
        <f>Weights!$P31*($I31*('Bank Inputs'!$K31+'Bank Inputs'!$L31)/30)+($J31*'Bank Inputs'!O31)</f>
        <v>0</v>
      </c>
      <c r="P31" s="71">
        <f>Weights!$P31*($I31*('Bank Inputs'!$K31+'Bank Inputs'!$L31)/30)+($J31*'Bank Inputs'!P31)</f>
        <v>0</v>
      </c>
      <c r="Q31" s="71">
        <f>Weights!$P31*($I31*('Bank Inputs'!$K31+'Bank Inputs'!$L31)/30)+($J31*'Bank Inputs'!Q31)</f>
        <v>0</v>
      </c>
      <c r="R31" s="71">
        <f>Weights!$P31*($I31*('Bank Inputs'!$K31+'Bank Inputs'!$L31)/30)+($J31*'Bank Inputs'!R31)</f>
        <v>0</v>
      </c>
      <c r="S31" s="71">
        <f>Weights!$P31*($I31*('Bank Inputs'!$K31+'Bank Inputs'!$L31)/30)+($J31*'Bank Inputs'!S31)</f>
        <v>0</v>
      </c>
      <c r="T31" s="71">
        <f>Weights!$P31*($I31*('Bank Inputs'!$K31+'Bank Inputs'!$L31)/30)+($J31*'Bank Inputs'!T31)</f>
        <v>0</v>
      </c>
      <c r="U31" s="71">
        <f>Weights!$P31*($I31*('Bank Inputs'!$K31+'Bank Inputs'!$L31)/30)+($J31*'Bank Inputs'!U31)</f>
        <v>0</v>
      </c>
      <c r="V31" s="71">
        <f>Weights!$P31*($I31*('Bank Inputs'!$K31+'Bank Inputs'!$L31)/30)+($J31*'Bank Inputs'!V31)</f>
        <v>0</v>
      </c>
      <c r="W31" s="71">
        <f>Weights!$P31*($I31*('Bank Inputs'!$K31+'Bank Inputs'!$L31)/30)+($J31*'Bank Inputs'!W31)</f>
        <v>0</v>
      </c>
      <c r="X31" s="71">
        <f>Weights!$P31*($I31*('Bank Inputs'!$K31+'Bank Inputs'!$L31)/30)+($J31*'Bank Inputs'!X31)</f>
        <v>0</v>
      </c>
      <c r="Y31" s="71">
        <f>Weights!$P31*($I31*('Bank Inputs'!$K31+'Bank Inputs'!$L31)/30)+($J31*'Bank Inputs'!Y31)</f>
        <v>0</v>
      </c>
      <c r="Z31" s="71">
        <f>Weights!$P31*($I31*('Bank Inputs'!$K31+'Bank Inputs'!$L31)/30)+($J31*'Bank Inputs'!Z31)</f>
        <v>0</v>
      </c>
      <c r="AA31" s="71">
        <f>Weights!$P31*($I31*('Bank Inputs'!$K31+'Bank Inputs'!$L31)/30)+($J31*'Bank Inputs'!AA31)</f>
        <v>0</v>
      </c>
      <c r="AB31" s="71">
        <f>Weights!$P31*($I31*('Bank Inputs'!$K31+'Bank Inputs'!$L31)/30)+($J31*'Bank Inputs'!AB31)</f>
        <v>0</v>
      </c>
      <c r="AC31" s="71">
        <f>Weights!$P31*($I31*('Bank Inputs'!$K31+'Bank Inputs'!$L31)/30)+($J31*'Bank Inputs'!AC31)</f>
        <v>0</v>
      </c>
      <c r="AD31" s="71">
        <f>Weights!$P31*($I31*('Bank Inputs'!$K31+'Bank Inputs'!$L31)/30)+($J31*'Bank Inputs'!AD31)</f>
        <v>0</v>
      </c>
      <c r="AE31" s="71">
        <f>Weights!$P31*($I31*('Bank Inputs'!$K31+'Bank Inputs'!$L31)/30)+($J31*'Bank Inputs'!AE31)</f>
        <v>0</v>
      </c>
      <c r="AF31" s="71">
        <f>Weights!$P31*($I31*('Bank Inputs'!$K31+'Bank Inputs'!$L31)/30)+($J31*'Bank Inputs'!AF31)</f>
        <v>0</v>
      </c>
      <c r="AG31" s="71">
        <f>Weights!$P31*($I31*('Bank Inputs'!$K31+'Bank Inputs'!$L31)/30)+($J31*'Bank Inputs'!AG31)</f>
        <v>0</v>
      </c>
      <c r="AH31" s="71">
        <f>Weights!$P31*($I31*('Bank Inputs'!$K31+'Bank Inputs'!$L31)/30)+($J31*'Bank Inputs'!AH31)</f>
        <v>0</v>
      </c>
      <c r="AI31" s="71">
        <f>Weights!$P31*($I31*('Bank Inputs'!$K31+'Bank Inputs'!$L31)/30)+($J31*'Bank Inputs'!AI31)</f>
        <v>0</v>
      </c>
      <c r="AJ31" s="71">
        <f>Weights!$P31*($I31*('Bank Inputs'!$K31+'Bank Inputs'!$L31)/30)+($J31*'Bank Inputs'!AJ31)</f>
        <v>0</v>
      </c>
      <c r="AK31" s="71">
        <f>Weights!$P31*($I31*('Bank Inputs'!$K31+'Bank Inputs'!$L31)/30)+($J31*'Bank Inputs'!AK31)</f>
        <v>0</v>
      </c>
      <c r="AL31" s="71">
        <f>Weights!$P31*($I31*('Bank Inputs'!$K31+'Bank Inputs'!$L31)/30)+($J31*'Bank Inputs'!AL31)</f>
        <v>0</v>
      </c>
      <c r="AM31" s="71">
        <f>Weights!$P31*($I31*('Bank Inputs'!$K31+'Bank Inputs'!$L31)/30)+($J31*'Bank Inputs'!AM31)</f>
        <v>0</v>
      </c>
      <c r="AN31" s="71">
        <f>Weights!$P31*($I31*('Bank Inputs'!$K31+'Bank Inputs'!$L31)/30)+($J31*'Bank Inputs'!AN31)</f>
        <v>0</v>
      </c>
      <c r="AO31" s="71">
        <f>Weights!$P31*($I31*('Bank Inputs'!$K31+'Bank Inputs'!$L31)/30)+($J31*'Bank Inputs'!AO31)</f>
        <v>0</v>
      </c>
      <c r="AP31" s="71">
        <f>Weights!$P31*($I31*('Bank Inputs'!$K31+'Bank Inputs'!$L31)/30)+($J31*'Bank Inputs'!AP31)</f>
        <v>0</v>
      </c>
      <c r="AQ31" s="71">
        <f>$J31*'Bank Inputs'!AQ31</f>
        <v>0</v>
      </c>
      <c r="AR31" s="71">
        <f>$J31*'Bank Inputs'!AR31</f>
        <v>0</v>
      </c>
      <c r="AS31" s="71">
        <f>$J31*'Bank Inputs'!AS31</f>
        <v>0</v>
      </c>
      <c r="AT31" s="71">
        <f>$J31*'Bank Inputs'!AT31</f>
        <v>0</v>
      </c>
      <c r="AU31" s="71">
        <f>$J31*'Bank Inputs'!AU31</f>
        <v>0</v>
      </c>
      <c r="AV31" s="71">
        <f>$J31*'Bank Inputs'!AV31</f>
        <v>0</v>
      </c>
      <c r="AW31" s="71">
        <f>$J31*'Bank Inputs'!AW31</f>
        <v>0</v>
      </c>
      <c r="AX31" s="71">
        <f>$J31*'Bank Inputs'!AX31</f>
        <v>0</v>
      </c>
      <c r="AY31" s="71">
        <f>$J31*'Bank Inputs'!AY31</f>
        <v>0</v>
      </c>
      <c r="AZ31" s="71">
        <f>$J31*'Bank Inputs'!AZ31</f>
        <v>0</v>
      </c>
      <c r="BA31" s="71">
        <f>$J31*'Bank Inputs'!BA31</f>
        <v>0</v>
      </c>
      <c r="BB31" s="265"/>
      <c r="BP31" s="140"/>
    </row>
    <row r="32" spans="1:68" s="140" customFormat="1" ht="16" customHeight="1">
      <c r="A32" s="179" t="e">
        <f>Weights!#REF!</f>
        <v>#REF!</v>
      </c>
      <c r="B32" s="16"/>
      <c r="C32" s="16"/>
      <c r="D32" s="16"/>
      <c r="E32" s="16"/>
      <c r="F32" s="148" t="s">
        <v>461</v>
      </c>
      <c r="G32" s="192" t="s">
        <v>647</v>
      </c>
      <c r="H32" s="472" t="s">
        <v>274</v>
      </c>
      <c r="I32" s="72">
        <f>Weights!I32</f>
        <v>0.4</v>
      </c>
      <c r="J32" s="73">
        <f>Weights!I32</f>
        <v>0.4</v>
      </c>
      <c r="K32" s="394"/>
      <c r="L32" s="77">
        <f>IF(Weights!$P32=0,1,0)*('Bank Inputs'!L32+'Bank Inputs'!K32)*I32</f>
        <v>0</v>
      </c>
      <c r="M32" s="71">
        <f>Weights!$P32*($I32*('Bank Inputs'!$K32+'Bank Inputs'!$L32)/30)+($J32*'Bank Inputs'!M32)</f>
        <v>0</v>
      </c>
      <c r="N32" s="71">
        <f>Weights!$P32*($I32*('Bank Inputs'!$K32+'Bank Inputs'!$L32)/30)+($J32*'Bank Inputs'!N32)</f>
        <v>0</v>
      </c>
      <c r="O32" s="71">
        <f>Weights!$P32*($I32*('Bank Inputs'!$K32+'Bank Inputs'!$L32)/30)+($J32*'Bank Inputs'!O32)</f>
        <v>0</v>
      </c>
      <c r="P32" s="71">
        <f>Weights!$P32*($I32*('Bank Inputs'!$K32+'Bank Inputs'!$L32)/30)+($J32*'Bank Inputs'!P32)</f>
        <v>0</v>
      </c>
      <c r="Q32" s="71">
        <f>Weights!$P32*($I32*('Bank Inputs'!$K32+'Bank Inputs'!$L32)/30)+($J32*'Bank Inputs'!Q32)</f>
        <v>0</v>
      </c>
      <c r="R32" s="71">
        <f>Weights!$P32*($I32*('Bank Inputs'!$K32+'Bank Inputs'!$L32)/30)+($J32*'Bank Inputs'!R32)</f>
        <v>0</v>
      </c>
      <c r="S32" s="71">
        <f>Weights!$P32*($I32*('Bank Inputs'!$K32+'Bank Inputs'!$L32)/30)+($J32*'Bank Inputs'!S32)</f>
        <v>0</v>
      </c>
      <c r="T32" s="71">
        <f>Weights!$P32*($I32*('Bank Inputs'!$K32+'Bank Inputs'!$L32)/30)+($J32*'Bank Inputs'!T32)</f>
        <v>0</v>
      </c>
      <c r="U32" s="71">
        <f>Weights!$P32*($I32*('Bank Inputs'!$K32+'Bank Inputs'!$L32)/30)+($J32*'Bank Inputs'!U32)</f>
        <v>0</v>
      </c>
      <c r="V32" s="71">
        <f>Weights!$P32*($I32*('Bank Inputs'!$K32+'Bank Inputs'!$L32)/30)+($J32*'Bank Inputs'!V32)</f>
        <v>0</v>
      </c>
      <c r="W32" s="71">
        <f>Weights!$P32*($I32*('Bank Inputs'!$K32+'Bank Inputs'!$L32)/30)+($J32*'Bank Inputs'!W32)</f>
        <v>0</v>
      </c>
      <c r="X32" s="71">
        <f>Weights!$P32*($I32*('Bank Inputs'!$K32+'Bank Inputs'!$L32)/30)+($J32*'Bank Inputs'!X32)</f>
        <v>0</v>
      </c>
      <c r="Y32" s="71">
        <f>Weights!$P32*($I32*('Bank Inputs'!$K32+'Bank Inputs'!$L32)/30)+($J32*'Bank Inputs'!Y32)</f>
        <v>0</v>
      </c>
      <c r="Z32" s="71">
        <f>Weights!$P32*($I32*('Bank Inputs'!$K32+'Bank Inputs'!$L32)/30)+($J32*'Bank Inputs'!Z32)</f>
        <v>0</v>
      </c>
      <c r="AA32" s="71">
        <f>Weights!$P32*($I32*('Bank Inputs'!$K32+'Bank Inputs'!$L32)/30)+($J32*'Bank Inputs'!AA32)</f>
        <v>0</v>
      </c>
      <c r="AB32" s="71">
        <f>Weights!$P32*($I32*('Bank Inputs'!$K32+'Bank Inputs'!$L32)/30)+($J32*'Bank Inputs'!AB32)</f>
        <v>0</v>
      </c>
      <c r="AC32" s="71">
        <f>Weights!$P32*($I32*('Bank Inputs'!$K32+'Bank Inputs'!$L32)/30)+($J32*'Bank Inputs'!AC32)</f>
        <v>0</v>
      </c>
      <c r="AD32" s="71">
        <f>Weights!$P32*($I32*('Bank Inputs'!$K32+'Bank Inputs'!$L32)/30)+($J32*'Bank Inputs'!AD32)</f>
        <v>0</v>
      </c>
      <c r="AE32" s="71">
        <f>Weights!$P32*($I32*('Bank Inputs'!$K32+'Bank Inputs'!$L32)/30)+($J32*'Bank Inputs'!AE32)</f>
        <v>0</v>
      </c>
      <c r="AF32" s="71">
        <f>Weights!$P32*($I32*('Bank Inputs'!$K32+'Bank Inputs'!$L32)/30)+($J32*'Bank Inputs'!AF32)</f>
        <v>0</v>
      </c>
      <c r="AG32" s="71">
        <f>Weights!$P32*($I32*('Bank Inputs'!$K32+'Bank Inputs'!$L32)/30)+($J32*'Bank Inputs'!AG32)</f>
        <v>0</v>
      </c>
      <c r="AH32" s="71">
        <f>Weights!$P32*($I32*('Bank Inputs'!$K32+'Bank Inputs'!$L32)/30)+($J32*'Bank Inputs'!AH32)</f>
        <v>0</v>
      </c>
      <c r="AI32" s="71">
        <f>Weights!$P32*($I32*('Bank Inputs'!$K32+'Bank Inputs'!$L32)/30)+($J32*'Bank Inputs'!AI32)</f>
        <v>0</v>
      </c>
      <c r="AJ32" s="71">
        <f>Weights!$P32*($I32*('Bank Inputs'!$K32+'Bank Inputs'!$L32)/30)+($J32*'Bank Inputs'!AJ32)</f>
        <v>0</v>
      </c>
      <c r="AK32" s="71">
        <f>Weights!$P32*($I32*('Bank Inputs'!$K32+'Bank Inputs'!$L32)/30)+($J32*'Bank Inputs'!AK32)</f>
        <v>0</v>
      </c>
      <c r="AL32" s="71">
        <f>Weights!$P32*($I32*('Bank Inputs'!$K32+'Bank Inputs'!$L32)/30)+($J32*'Bank Inputs'!AL32)</f>
        <v>0</v>
      </c>
      <c r="AM32" s="71">
        <f>Weights!$P32*($I32*('Bank Inputs'!$K32+'Bank Inputs'!$L32)/30)+($J32*'Bank Inputs'!AM32)</f>
        <v>0</v>
      </c>
      <c r="AN32" s="71">
        <f>Weights!$P32*($I32*('Bank Inputs'!$K32+'Bank Inputs'!$L32)/30)+($J32*'Bank Inputs'!AN32)</f>
        <v>0</v>
      </c>
      <c r="AO32" s="71">
        <f>Weights!$P32*($I32*('Bank Inputs'!$K32+'Bank Inputs'!$L32)/30)+($J32*'Bank Inputs'!AO32)</f>
        <v>0</v>
      </c>
      <c r="AP32" s="71">
        <f>Weights!$P32*($I32*('Bank Inputs'!$K32+'Bank Inputs'!$L32)/30)+($J32*'Bank Inputs'!AP32)</f>
        <v>0</v>
      </c>
      <c r="AQ32" s="71">
        <f>$J32*'Bank Inputs'!AQ32</f>
        <v>0</v>
      </c>
      <c r="AR32" s="71">
        <f>$J32*'Bank Inputs'!AR32</f>
        <v>0</v>
      </c>
      <c r="AS32" s="71">
        <f>$J32*'Bank Inputs'!AS32</f>
        <v>0</v>
      </c>
      <c r="AT32" s="71">
        <f>$J32*'Bank Inputs'!AT32</f>
        <v>0</v>
      </c>
      <c r="AU32" s="71">
        <f>$J32*'Bank Inputs'!AU32</f>
        <v>0</v>
      </c>
      <c r="AV32" s="71">
        <f>$J32*'Bank Inputs'!AV32</f>
        <v>0</v>
      </c>
      <c r="AW32" s="71">
        <f>$J32*'Bank Inputs'!AW32</f>
        <v>0</v>
      </c>
      <c r="AX32" s="71">
        <f>$J32*'Bank Inputs'!AX32</f>
        <v>0</v>
      </c>
      <c r="AY32" s="71">
        <f>$J32*'Bank Inputs'!AY32</f>
        <v>0</v>
      </c>
      <c r="AZ32" s="71">
        <f>$J32*'Bank Inputs'!AZ32</f>
        <v>0</v>
      </c>
      <c r="BA32" s="71">
        <f>$J32*'Bank Inputs'!BA32</f>
        <v>0</v>
      </c>
      <c r="BB32" s="265"/>
      <c r="BC32" s="34"/>
      <c r="BD32" s="34"/>
      <c r="BE32" s="34"/>
      <c r="BF32" s="34"/>
      <c r="BG32" s="34"/>
      <c r="BH32" s="34"/>
      <c r="BI32" s="34"/>
      <c r="BJ32" s="34"/>
      <c r="BK32" s="34"/>
      <c r="BP32" s="34"/>
    </row>
    <row r="33" spans="1:68" s="34" customFormat="1" ht="26" customHeight="1">
      <c r="A33" s="179" t="e">
        <f>Weights!#REF!</f>
        <v>#REF!</v>
      </c>
      <c r="B33" s="16"/>
      <c r="C33" s="16"/>
      <c r="D33" s="16"/>
      <c r="E33" s="16"/>
      <c r="F33" s="148" t="s">
        <v>90</v>
      </c>
      <c r="G33" s="192" t="s">
        <v>648</v>
      </c>
      <c r="H33" s="472" t="s">
        <v>275</v>
      </c>
      <c r="I33" s="72">
        <f>Weights!I33</f>
        <v>0.2</v>
      </c>
      <c r="J33" s="73">
        <f>Weights!I33</f>
        <v>0.2</v>
      </c>
      <c r="K33" s="394"/>
      <c r="L33" s="77">
        <f>IF(Weights!$P33=0,1,0)*('Bank Inputs'!L33+'Bank Inputs'!K33)*I33</f>
        <v>0</v>
      </c>
      <c r="M33" s="71">
        <f>Weights!$P33*($I33*('Bank Inputs'!$K33+'Bank Inputs'!$L33)/30)+($J33*'Bank Inputs'!M33)</f>
        <v>0</v>
      </c>
      <c r="N33" s="71">
        <f>Weights!$P33*($I33*('Bank Inputs'!$K33+'Bank Inputs'!$L33)/30)+($J33*'Bank Inputs'!N33)</f>
        <v>0</v>
      </c>
      <c r="O33" s="71">
        <f>Weights!$P33*($I33*('Bank Inputs'!$K33+'Bank Inputs'!$L33)/30)+($J33*'Bank Inputs'!O33)</f>
        <v>0</v>
      </c>
      <c r="P33" s="71">
        <f>Weights!$P33*($I33*('Bank Inputs'!$K33+'Bank Inputs'!$L33)/30)+($J33*'Bank Inputs'!P33)</f>
        <v>0</v>
      </c>
      <c r="Q33" s="71">
        <f>Weights!$P33*($I33*('Bank Inputs'!$K33+'Bank Inputs'!$L33)/30)+($J33*'Bank Inputs'!Q33)</f>
        <v>0</v>
      </c>
      <c r="R33" s="71">
        <f>Weights!$P33*($I33*('Bank Inputs'!$K33+'Bank Inputs'!$L33)/30)+($J33*'Bank Inputs'!R33)</f>
        <v>0</v>
      </c>
      <c r="S33" s="71">
        <f>Weights!$P33*($I33*('Bank Inputs'!$K33+'Bank Inputs'!$L33)/30)+($J33*'Bank Inputs'!S33)</f>
        <v>0</v>
      </c>
      <c r="T33" s="71">
        <f>Weights!$P33*($I33*('Bank Inputs'!$K33+'Bank Inputs'!$L33)/30)+($J33*'Bank Inputs'!T33)</f>
        <v>0</v>
      </c>
      <c r="U33" s="71">
        <f>Weights!$P33*($I33*('Bank Inputs'!$K33+'Bank Inputs'!$L33)/30)+($J33*'Bank Inputs'!U33)</f>
        <v>0</v>
      </c>
      <c r="V33" s="71">
        <f>Weights!$P33*($I33*('Bank Inputs'!$K33+'Bank Inputs'!$L33)/30)+($J33*'Bank Inputs'!V33)</f>
        <v>0</v>
      </c>
      <c r="W33" s="71">
        <f>Weights!$P33*($I33*('Bank Inputs'!$K33+'Bank Inputs'!$L33)/30)+($J33*'Bank Inputs'!W33)</f>
        <v>0</v>
      </c>
      <c r="X33" s="71">
        <f>Weights!$P33*($I33*('Bank Inputs'!$K33+'Bank Inputs'!$L33)/30)+($J33*'Bank Inputs'!X33)</f>
        <v>0</v>
      </c>
      <c r="Y33" s="71">
        <f>Weights!$P33*($I33*('Bank Inputs'!$K33+'Bank Inputs'!$L33)/30)+($J33*'Bank Inputs'!Y33)</f>
        <v>0</v>
      </c>
      <c r="Z33" s="71">
        <f>Weights!$P33*($I33*('Bank Inputs'!$K33+'Bank Inputs'!$L33)/30)+($J33*'Bank Inputs'!Z33)</f>
        <v>0</v>
      </c>
      <c r="AA33" s="71">
        <f>Weights!$P33*($I33*('Bank Inputs'!$K33+'Bank Inputs'!$L33)/30)+($J33*'Bank Inputs'!AA33)</f>
        <v>0</v>
      </c>
      <c r="AB33" s="71">
        <f>Weights!$P33*($I33*('Bank Inputs'!$K33+'Bank Inputs'!$L33)/30)+($J33*'Bank Inputs'!AB33)</f>
        <v>0</v>
      </c>
      <c r="AC33" s="71">
        <f>Weights!$P33*($I33*('Bank Inputs'!$K33+'Bank Inputs'!$L33)/30)+($J33*'Bank Inputs'!AC33)</f>
        <v>0</v>
      </c>
      <c r="AD33" s="71">
        <f>Weights!$P33*($I33*('Bank Inputs'!$K33+'Bank Inputs'!$L33)/30)+($J33*'Bank Inputs'!AD33)</f>
        <v>0</v>
      </c>
      <c r="AE33" s="71">
        <f>Weights!$P33*($I33*('Bank Inputs'!$K33+'Bank Inputs'!$L33)/30)+($J33*'Bank Inputs'!AE33)</f>
        <v>0</v>
      </c>
      <c r="AF33" s="71">
        <f>Weights!$P33*($I33*('Bank Inputs'!$K33+'Bank Inputs'!$L33)/30)+($J33*'Bank Inputs'!AF33)</f>
        <v>0</v>
      </c>
      <c r="AG33" s="71">
        <f>Weights!$P33*($I33*('Bank Inputs'!$K33+'Bank Inputs'!$L33)/30)+($J33*'Bank Inputs'!AG33)</f>
        <v>0</v>
      </c>
      <c r="AH33" s="71">
        <f>Weights!$P33*($I33*('Bank Inputs'!$K33+'Bank Inputs'!$L33)/30)+($J33*'Bank Inputs'!AH33)</f>
        <v>0</v>
      </c>
      <c r="AI33" s="71">
        <f>Weights!$P33*($I33*('Bank Inputs'!$K33+'Bank Inputs'!$L33)/30)+($J33*'Bank Inputs'!AI33)</f>
        <v>0</v>
      </c>
      <c r="AJ33" s="71">
        <f>Weights!$P33*($I33*('Bank Inputs'!$K33+'Bank Inputs'!$L33)/30)+($J33*'Bank Inputs'!AJ33)</f>
        <v>0</v>
      </c>
      <c r="AK33" s="71">
        <f>Weights!$P33*($I33*('Bank Inputs'!$K33+'Bank Inputs'!$L33)/30)+($J33*'Bank Inputs'!AK33)</f>
        <v>0</v>
      </c>
      <c r="AL33" s="71">
        <f>Weights!$P33*($I33*('Bank Inputs'!$K33+'Bank Inputs'!$L33)/30)+($J33*'Bank Inputs'!AL33)</f>
        <v>0</v>
      </c>
      <c r="AM33" s="71">
        <f>Weights!$P33*($I33*('Bank Inputs'!$K33+'Bank Inputs'!$L33)/30)+($J33*'Bank Inputs'!AM33)</f>
        <v>0</v>
      </c>
      <c r="AN33" s="71">
        <f>Weights!$P33*($I33*('Bank Inputs'!$K33+'Bank Inputs'!$L33)/30)+($J33*'Bank Inputs'!AN33)</f>
        <v>0</v>
      </c>
      <c r="AO33" s="71">
        <f>Weights!$P33*($I33*('Bank Inputs'!$K33+'Bank Inputs'!$L33)/30)+($J33*'Bank Inputs'!AO33)</f>
        <v>0</v>
      </c>
      <c r="AP33" s="71">
        <f>Weights!$P33*($I33*('Bank Inputs'!$K33+'Bank Inputs'!$L33)/30)+($J33*'Bank Inputs'!AP33)</f>
        <v>0</v>
      </c>
      <c r="AQ33" s="71">
        <f>$J33*'Bank Inputs'!AQ33</f>
        <v>0</v>
      </c>
      <c r="AR33" s="71">
        <f>$J33*'Bank Inputs'!AR33</f>
        <v>0</v>
      </c>
      <c r="AS33" s="71">
        <f>$J33*'Bank Inputs'!AS33</f>
        <v>0</v>
      </c>
      <c r="AT33" s="71">
        <f>$J33*'Bank Inputs'!AT33</f>
        <v>0</v>
      </c>
      <c r="AU33" s="71">
        <f>$J33*'Bank Inputs'!AU33</f>
        <v>0</v>
      </c>
      <c r="AV33" s="71">
        <f>$J33*'Bank Inputs'!AV33</f>
        <v>0</v>
      </c>
      <c r="AW33" s="71">
        <f>$J33*'Bank Inputs'!AW33</f>
        <v>0</v>
      </c>
      <c r="AX33" s="71">
        <f>$J33*'Bank Inputs'!AX33</f>
        <v>0</v>
      </c>
      <c r="AY33" s="71">
        <f>$J33*'Bank Inputs'!AY33</f>
        <v>0</v>
      </c>
      <c r="AZ33" s="71">
        <f>$J33*'Bank Inputs'!AZ33</f>
        <v>0</v>
      </c>
      <c r="BA33" s="262">
        <f>$J33*'Bank Inputs'!BA33</f>
        <v>0</v>
      </c>
      <c r="BB33" s="265"/>
      <c r="BK33" s="140"/>
      <c r="BP33" s="140"/>
    </row>
    <row r="34" spans="1:68" s="34" customFormat="1" ht="26" customHeight="1">
      <c r="A34" s="179" t="e">
        <f>Weights!#REF!</f>
        <v>#REF!</v>
      </c>
      <c r="B34" s="37"/>
      <c r="C34" s="37"/>
      <c r="D34" s="37"/>
      <c r="E34" s="37"/>
      <c r="F34" s="148" t="s">
        <v>4</v>
      </c>
      <c r="G34" s="192" t="s">
        <v>649</v>
      </c>
      <c r="H34" s="472" t="s">
        <v>276</v>
      </c>
      <c r="I34" s="72">
        <f>Weights!I34</f>
        <v>0.4</v>
      </c>
      <c r="J34" s="73">
        <f>Weights!I34</f>
        <v>0.4</v>
      </c>
      <c r="K34" s="394"/>
      <c r="L34" s="77">
        <f>IF(Weights!$P34=0,1,0)*('Bank Inputs'!L34+'Bank Inputs'!K34)*I34</f>
        <v>0</v>
      </c>
      <c r="M34" s="71">
        <f>Weights!$P34*($I34*('Bank Inputs'!$K34+'Bank Inputs'!$L34)/30)+($J34*'Bank Inputs'!M34)</f>
        <v>0</v>
      </c>
      <c r="N34" s="71">
        <f>Weights!$P34*($I34*('Bank Inputs'!$K34+'Bank Inputs'!$L34)/30)+($J34*'Bank Inputs'!N34)</f>
        <v>0</v>
      </c>
      <c r="O34" s="71">
        <f>Weights!$P34*($I34*('Bank Inputs'!$K34+'Bank Inputs'!$L34)/30)+($J34*'Bank Inputs'!O34)</f>
        <v>0</v>
      </c>
      <c r="P34" s="71">
        <f>Weights!$P34*($I34*('Bank Inputs'!$K34+'Bank Inputs'!$L34)/30)+($J34*'Bank Inputs'!P34)</f>
        <v>0</v>
      </c>
      <c r="Q34" s="71">
        <f>Weights!$P34*($I34*('Bank Inputs'!$K34+'Bank Inputs'!$L34)/30)+($J34*'Bank Inputs'!Q34)</f>
        <v>0</v>
      </c>
      <c r="R34" s="71">
        <f>Weights!$P34*($I34*('Bank Inputs'!$K34+'Bank Inputs'!$L34)/30)+($J34*'Bank Inputs'!R34)</f>
        <v>0</v>
      </c>
      <c r="S34" s="71">
        <f>Weights!$P34*($I34*('Bank Inputs'!$K34+'Bank Inputs'!$L34)/30)+($J34*'Bank Inputs'!S34)</f>
        <v>0</v>
      </c>
      <c r="T34" s="71">
        <f>Weights!$P34*($I34*('Bank Inputs'!$K34+'Bank Inputs'!$L34)/30)+($J34*'Bank Inputs'!T34)</f>
        <v>0</v>
      </c>
      <c r="U34" s="71">
        <f>Weights!$P34*($I34*('Bank Inputs'!$K34+'Bank Inputs'!$L34)/30)+($J34*'Bank Inputs'!U34)</f>
        <v>0</v>
      </c>
      <c r="V34" s="71">
        <f>Weights!$P34*($I34*('Bank Inputs'!$K34+'Bank Inputs'!$L34)/30)+($J34*'Bank Inputs'!V34)</f>
        <v>0</v>
      </c>
      <c r="W34" s="71">
        <f>Weights!$P34*($I34*('Bank Inputs'!$K34+'Bank Inputs'!$L34)/30)+($J34*'Bank Inputs'!W34)</f>
        <v>0</v>
      </c>
      <c r="X34" s="71">
        <f>Weights!$P34*($I34*('Bank Inputs'!$K34+'Bank Inputs'!$L34)/30)+($J34*'Bank Inputs'!X34)</f>
        <v>0</v>
      </c>
      <c r="Y34" s="71">
        <f>Weights!$P34*($I34*('Bank Inputs'!$K34+'Bank Inputs'!$L34)/30)+($J34*'Bank Inputs'!Y34)</f>
        <v>0</v>
      </c>
      <c r="Z34" s="71">
        <f>Weights!$P34*($I34*('Bank Inputs'!$K34+'Bank Inputs'!$L34)/30)+($J34*'Bank Inputs'!Z34)</f>
        <v>0</v>
      </c>
      <c r="AA34" s="71">
        <f>Weights!$P34*($I34*('Bank Inputs'!$K34+'Bank Inputs'!$L34)/30)+($J34*'Bank Inputs'!AA34)</f>
        <v>0</v>
      </c>
      <c r="AB34" s="71">
        <f>Weights!$P34*($I34*('Bank Inputs'!$K34+'Bank Inputs'!$L34)/30)+($J34*'Bank Inputs'!AB34)</f>
        <v>0</v>
      </c>
      <c r="AC34" s="71">
        <f>Weights!$P34*($I34*('Bank Inputs'!$K34+'Bank Inputs'!$L34)/30)+($J34*'Bank Inputs'!AC34)</f>
        <v>0</v>
      </c>
      <c r="AD34" s="71">
        <f>Weights!$P34*($I34*('Bank Inputs'!$K34+'Bank Inputs'!$L34)/30)+($J34*'Bank Inputs'!AD34)</f>
        <v>0</v>
      </c>
      <c r="AE34" s="71">
        <f>Weights!$P34*($I34*('Bank Inputs'!$K34+'Bank Inputs'!$L34)/30)+($J34*'Bank Inputs'!AE34)</f>
        <v>0</v>
      </c>
      <c r="AF34" s="71">
        <f>Weights!$P34*($I34*('Bank Inputs'!$K34+'Bank Inputs'!$L34)/30)+($J34*'Bank Inputs'!AF34)</f>
        <v>0</v>
      </c>
      <c r="AG34" s="71">
        <f>Weights!$P34*($I34*('Bank Inputs'!$K34+'Bank Inputs'!$L34)/30)+($J34*'Bank Inputs'!AG34)</f>
        <v>0</v>
      </c>
      <c r="AH34" s="71">
        <f>Weights!$P34*($I34*('Bank Inputs'!$K34+'Bank Inputs'!$L34)/30)+($J34*'Bank Inputs'!AH34)</f>
        <v>0</v>
      </c>
      <c r="AI34" s="71">
        <f>Weights!$P34*($I34*('Bank Inputs'!$K34+'Bank Inputs'!$L34)/30)+($J34*'Bank Inputs'!AI34)</f>
        <v>0</v>
      </c>
      <c r="AJ34" s="71">
        <f>Weights!$P34*($I34*('Bank Inputs'!$K34+'Bank Inputs'!$L34)/30)+($J34*'Bank Inputs'!AJ34)</f>
        <v>0</v>
      </c>
      <c r="AK34" s="71">
        <f>Weights!$P34*($I34*('Bank Inputs'!$K34+'Bank Inputs'!$L34)/30)+($J34*'Bank Inputs'!AK34)</f>
        <v>0</v>
      </c>
      <c r="AL34" s="71">
        <f>Weights!$P34*($I34*('Bank Inputs'!$K34+'Bank Inputs'!$L34)/30)+($J34*'Bank Inputs'!AL34)</f>
        <v>0</v>
      </c>
      <c r="AM34" s="71">
        <f>Weights!$P34*($I34*('Bank Inputs'!$K34+'Bank Inputs'!$L34)/30)+($J34*'Bank Inputs'!AM34)</f>
        <v>0</v>
      </c>
      <c r="AN34" s="71">
        <f>Weights!$P34*($I34*('Bank Inputs'!$K34+'Bank Inputs'!$L34)/30)+($J34*'Bank Inputs'!AN34)</f>
        <v>0</v>
      </c>
      <c r="AO34" s="71">
        <f>Weights!$P34*($I34*('Bank Inputs'!$K34+'Bank Inputs'!$L34)/30)+($J34*'Bank Inputs'!AO34)</f>
        <v>0</v>
      </c>
      <c r="AP34" s="71">
        <f>Weights!$P34*($I34*('Bank Inputs'!$K34+'Bank Inputs'!$L34)/30)+($J34*'Bank Inputs'!AP34)</f>
        <v>0</v>
      </c>
      <c r="AQ34" s="71">
        <f>$J34*'Bank Inputs'!AQ34</f>
        <v>0</v>
      </c>
      <c r="AR34" s="71">
        <f>$J34*'Bank Inputs'!AR34</f>
        <v>0</v>
      </c>
      <c r="AS34" s="71">
        <f>$J34*'Bank Inputs'!AS34</f>
        <v>0</v>
      </c>
      <c r="AT34" s="71">
        <f>$J34*'Bank Inputs'!AT34</f>
        <v>0</v>
      </c>
      <c r="AU34" s="71">
        <f>$J34*'Bank Inputs'!AU34</f>
        <v>0</v>
      </c>
      <c r="AV34" s="71">
        <f>$J34*'Bank Inputs'!AV34</f>
        <v>0</v>
      </c>
      <c r="AW34" s="71">
        <f>$J34*'Bank Inputs'!AW34</f>
        <v>0</v>
      </c>
      <c r="AX34" s="71">
        <f>$J34*'Bank Inputs'!AX34</f>
        <v>0</v>
      </c>
      <c r="AY34" s="71">
        <f>$J34*'Bank Inputs'!AY34</f>
        <v>0</v>
      </c>
      <c r="AZ34" s="71">
        <f>$J34*'Bank Inputs'!AZ34</f>
        <v>0</v>
      </c>
      <c r="BA34" s="262">
        <f>$J34*'Bank Inputs'!BA34</f>
        <v>0</v>
      </c>
      <c r="BB34" s="266"/>
      <c r="BL34" s="140"/>
      <c r="BM34" s="140"/>
      <c r="BN34" s="140"/>
      <c r="BO34" s="140"/>
    </row>
    <row r="35" spans="1:68" s="34" customFormat="1" ht="16" customHeight="1">
      <c r="A35" s="179">
        <f>Weights!P35</f>
        <v>0</v>
      </c>
      <c r="B35" s="179"/>
      <c r="C35" s="179"/>
      <c r="D35" s="179"/>
      <c r="E35" s="179"/>
      <c r="F35" s="148" t="s">
        <v>91</v>
      </c>
      <c r="G35" s="190">
        <v>1.2</v>
      </c>
      <c r="H35" s="18" t="s">
        <v>214</v>
      </c>
      <c r="I35" s="69"/>
      <c r="J35" s="70"/>
      <c r="K35" s="395"/>
      <c r="L35" s="399"/>
      <c r="M35" s="260">
        <f t="shared" ref="M35:S35" si="3">SUM(M36:M37)</f>
        <v>0</v>
      </c>
      <c r="N35" s="260">
        <f t="shared" si="3"/>
        <v>0</v>
      </c>
      <c r="O35" s="260">
        <f t="shared" si="3"/>
        <v>0</v>
      </c>
      <c r="P35" s="260">
        <f t="shared" si="3"/>
        <v>0</v>
      </c>
      <c r="Q35" s="260">
        <f t="shared" si="3"/>
        <v>0</v>
      </c>
      <c r="R35" s="260">
        <f t="shared" si="3"/>
        <v>0</v>
      </c>
      <c r="S35" s="260">
        <f t="shared" si="3"/>
        <v>0</v>
      </c>
      <c r="T35" s="260">
        <f t="shared" ref="T35:AP35" si="4">SUM(T36:T37)</f>
        <v>0</v>
      </c>
      <c r="U35" s="260">
        <f t="shared" si="4"/>
        <v>0</v>
      </c>
      <c r="V35" s="260">
        <f t="shared" si="4"/>
        <v>0</v>
      </c>
      <c r="W35" s="260">
        <f t="shared" si="4"/>
        <v>0</v>
      </c>
      <c r="X35" s="260">
        <f t="shared" si="4"/>
        <v>0</v>
      </c>
      <c r="Y35" s="260">
        <f t="shared" si="4"/>
        <v>0</v>
      </c>
      <c r="Z35" s="260">
        <f t="shared" si="4"/>
        <v>0</v>
      </c>
      <c r="AA35" s="260">
        <f t="shared" si="4"/>
        <v>0</v>
      </c>
      <c r="AB35" s="260">
        <f t="shared" si="4"/>
        <v>0</v>
      </c>
      <c r="AC35" s="260">
        <f t="shared" si="4"/>
        <v>0</v>
      </c>
      <c r="AD35" s="260">
        <f t="shared" si="4"/>
        <v>0</v>
      </c>
      <c r="AE35" s="260">
        <f t="shared" si="4"/>
        <v>0</v>
      </c>
      <c r="AF35" s="260">
        <f t="shared" si="4"/>
        <v>0</v>
      </c>
      <c r="AG35" s="260">
        <f t="shared" si="4"/>
        <v>0</v>
      </c>
      <c r="AH35" s="260">
        <f t="shared" si="4"/>
        <v>0</v>
      </c>
      <c r="AI35" s="260">
        <f t="shared" si="4"/>
        <v>0</v>
      </c>
      <c r="AJ35" s="260">
        <f t="shared" si="4"/>
        <v>0</v>
      </c>
      <c r="AK35" s="260">
        <f t="shared" si="4"/>
        <v>0</v>
      </c>
      <c r="AL35" s="260">
        <f t="shared" si="4"/>
        <v>0</v>
      </c>
      <c r="AM35" s="260">
        <f t="shared" si="4"/>
        <v>0</v>
      </c>
      <c r="AN35" s="260">
        <f t="shared" si="4"/>
        <v>0</v>
      </c>
      <c r="AO35" s="260">
        <f t="shared" si="4"/>
        <v>0</v>
      </c>
      <c r="AP35" s="260">
        <f t="shared" si="4"/>
        <v>0</v>
      </c>
      <c r="AQ35" s="260">
        <f t="shared" ref="AQ35:BA35" si="5">SUM(AQ36:AQ37)</f>
        <v>0</v>
      </c>
      <c r="AR35" s="260">
        <f t="shared" si="5"/>
        <v>0</v>
      </c>
      <c r="AS35" s="260">
        <f t="shared" si="5"/>
        <v>0</v>
      </c>
      <c r="AT35" s="260">
        <f t="shared" si="5"/>
        <v>0</v>
      </c>
      <c r="AU35" s="260">
        <f t="shared" si="5"/>
        <v>0</v>
      </c>
      <c r="AV35" s="260">
        <f t="shared" si="5"/>
        <v>0</v>
      </c>
      <c r="AW35" s="260">
        <f t="shared" si="5"/>
        <v>0</v>
      </c>
      <c r="AX35" s="260">
        <f t="shared" si="5"/>
        <v>0</v>
      </c>
      <c r="AY35" s="260">
        <f t="shared" si="5"/>
        <v>0</v>
      </c>
      <c r="AZ35" s="260">
        <f t="shared" si="5"/>
        <v>0</v>
      </c>
      <c r="BA35" s="264">
        <f t="shared" si="5"/>
        <v>0</v>
      </c>
      <c r="BB35" s="265"/>
    </row>
    <row r="36" spans="1:68" s="34" customFormat="1" ht="16" customHeight="1">
      <c r="A36" s="179">
        <f>Weights!P36</f>
        <v>0</v>
      </c>
      <c r="B36" s="179"/>
      <c r="C36" s="179"/>
      <c r="D36" s="179"/>
      <c r="E36" s="179"/>
      <c r="F36" s="148" t="s">
        <v>92</v>
      </c>
      <c r="G36" s="190" t="s">
        <v>477</v>
      </c>
      <c r="H36" s="552" t="s">
        <v>627</v>
      </c>
      <c r="I36" s="72">
        <f>Weights!I36</f>
        <v>1</v>
      </c>
      <c r="J36" s="73">
        <f>Weights!I36</f>
        <v>1</v>
      </c>
      <c r="K36" s="394"/>
      <c r="L36" s="400"/>
      <c r="M36" s="71">
        <f>$J36*'Bank Inputs'!M36</f>
        <v>0</v>
      </c>
      <c r="N36" s="71">
        <f>$J36*'Bank Inputs'!N36</f>
        <v>0</v>
      </c>
      <c r="O36" s="71">
        <f>$J36*'Bank Inputs'!O36</f>
        <v>0</v>
      </c>
      <c r="P36" s="71">
        <f>$J36*'Bank Inputs'!P36</f>
        <v>0</v>
      </c>
      <c r="Q36" s="71">
        <f>$J36*'Bank Inputs'!Q36</f>
        <v>0</v>
      </c>
      <c r="R36" s="71">
        <f>$J36*'Bank Inputs'!R36</f>
        <v>0</v>
      </c>
      <c r="S36" s="71">
        <f>$J36*'Bank Inputs'!S36</f>
        <v>0</v>
      </c>
      <c r="T36" s="71">
        <f>$J36*'Bank Inputs'!T36</f>
        <v>0</v>
      </c>
      <c r="U36" s="71">
        <f>$J36*'Bank Inputs'!U36</f>
        <v>0</v>
      </c>
      <c r="V36" s="71">
        <f>$J36*'Bank Inputs'!V36</f>
        <v>0</v>
      </c>
      <c r="W36" s="71">
        <f>$J36*'Bank Inputs'!W36</f>
        <v>0</v>
      </c>
      <c r="X36" s="71">
        <f>$J36*'Bank Inputs'!X36</f>
        <v>0</v>
      </c>
      <c r="Y36" s="71">
        <f>$J36*'Bank Inputs'!Y36</f>
        <v>0</v>
      </c>
      <c r="Z36" s="71">
        <f>$J36*'Bank Inputs'!Z36</f>
        <v>0</v>
      </c>
      <c r="AA36" s="71">
        <f>$J36*'Bank Inputs'!AA36</f>
        <v>0</v>
      </c>
      <c r="AB36" s="71">
        <f>$J36*'Bank Inputs'!AB36</f>
        <v>0</v>
      </c>
      <c r="AC36" s="71">
        <f>$J36*'Bank Inputs'!AC36</f>
        <v>0</v>
      </c>
      <c r="AD36" s="71">
        <f>$J36*'Bank Inputs'!AD36</f>
        <v>0</v>
      </c>
      <c r="AE36" s="71">
        <f>$J36*'Bank Inputs'!AE36</f>
        <v>0</v>
      </c>
      <c r="AF36" s="71">
        <f>$J36*'Bank Inputs'!AF36</f>
        <v>0</v>
      </c>
      <c r="AG36" s="71">
        <f>$J36*'Bank Inputs'!AG36</f>
        <v>0</v>
      </c>
      <c r="AH36" s="71">
        <f>$J36*'Bank Inputs'!AH36</f>
        <v>0</v>
      </c>
      <c r="AI36" s="71">
        <f>$J36*'Bank Inputs'!AI36</f>
        <v>0</v>
      </c>
      <c r="AJ36" s="71">
        <f>$J36*'Bank Inputs'!AJ36</f>
        <v>0</v>
      </c>
      <c r="AK36" s="71">
        <f>$J36*'Bank Inputs'!AK36</f>
        <v>0</v>
      </c>
      <c r="AL36" s="71">
        <f>$J36*'Bank Inputs'!AL36</f>
        <v>0</v>
      </c>
      <c r="AM36" s="71">
        <f>$J36*'Bank Inputs'!AM36</f>
        <v>0</v>
      </c>
      <c r="AN36" s="71">
        <f>$J36*'Bank Inputs'!AN36</f>
        <v>0</v>
      </c>
      <c r="AO36" s="71">
        <f>$J36*'Bank Inputs'!AO36</f>
        <v>0</v>
      </c>
      <c r="AP36" s="71">
        <f>$J36*'Bank Inputs'!AP36</f>
        <v>0</v>
      </c>
      <c r="AQ36" s="71">
        <f>$J36*'Bank Inputs'!AQ36</f>
        <v>0</v>
      </c>
      <c r="AR36" s="71">
        <f>$J36*'Bank Inputs'!AR36</f>
        <v>0</v>
      </c>
      <c r="AS36" s="71">
        <f>$J36*'Bank Inputs'!AS36</f>
        <v>0</v>
      </c>
      <c r="AT36" s="71">
        <f>$J36*'Bank Inputs'!AT36</f>
        <v>0</v>
      </c>
      <c r="AU36" s="71">
        <f>$J36*'Bank Inputs'!AU36</f>
        <v>0</v>
      </c>
      <c r="AV36" s="71">
        <f>$J36*'Bank Inputs'!AV36</f>
        <v>0</v>
      </c>
      <c r="AW36" s="71">
        <f>$J36*'Bank Inputs'!AW36</f>
        <v>0</v>
      </c>
      <c r="AX36" s="71">
        <f>$J36*'Bank Inputs'!AX36</f>
        <v>0</v>
      </c>
      <c r="AY36" s="71">
        <f>$J36*'Bank Inputs'!AY36</f>
        <v>0</v>
      </c>
      <c r="AZ36" s="71">
        <f>$J36*'Bank Inputs'!AZ36</f>
        <v>0</v>
      </c>
      <c r="BA36" s="262">
        <f>$J36*'Bank Inputs'!BA36</f>
        <v>0</v>
      </c>
      <c r="BB36" s="265"/>
    </row>
    <row r="37" spans="1:68" s="34" customFormat="1" ht="16" customHeight="1">
      <c r="A37" s="179" t="e">
        <f>Weights!#REF!</f>
        <v>#REF!</v>
      </c>
      <c r="B37" s="179"/>
      <c r="C37" s="179"/>
      <c r="D37" s="179"/>
      <c r="E37" s="179"/>
      <c r="F37" s="148" t="s">
        <v>93</v>
      </c>
      <c r="G37" s="190" t="s">
        <v>478</v>
      </c>
      <c r="H37" s="525" t="s">
        <v>226</v>
      </c>
      <c r="I37" s="72">
        <f>Weights!I37</f>
        <v>1</v>
      </c>
      <c r="J37" s="73">
        <f>Weights!I37</f>
        <v>1</v>
      </c>
      <c r="K37" s="394"/>
      <c r="L37" s="400"/>
      <c r="M37" s="71">
        <f>$J37*'Bank Inputs'!M37</f>
        <v>0</v>
      </c>
      <c r="N37" s="71">
        <f>$J37*'Bank Inputs'!N37</f>
        <v>0</v>
      </c>
      <c r="O37" s="71">
        <f>$J37*'Bank Inputs'!O37</f>
        <v>0</v>
      </c>
      <c r="P37" s="71">
        <f>$J37*'Bank Inputs'!P37</f>
        <v>0</v>
      </c>
      <c r="Q37" s="71">
        <f>$J37*'Bank Inputs'!Q37</f>
        <v>0</v>
      </c>
      <c r="R37" s="71">
        <f>$J37*'Bank Inputs'!R37</f>
        <v>0</v>
      </c>
      <c r="S37" s="71">
        <f>$J37*'Bank Inputs'!S37</f>
        <v>0</v>
      </c>
      <c r="T37" s="71">
        <f>$J37*'Bank Inputs'!T37</f>
        <v>0</v>
      </c>
      <c r="U37" s="71">
        <f>$J37*'Bank Inputs'!U37</f>
        <v>0</v>
      </c>
      <c r="V37" s="71">
        <f>$J37*'Bank Inputs'!V37</f>
        <v>0</v>
      </c>
      <c r="W37" s="71">
        <f>$J37*'Bank Inputs'!W37</f>
        <v>0</v>
      </c>
      <c r="X37" s="71">
        <f>$J37*'Bank Inputs'!X37</f>
        <v>0</v>
      </c>
      <c r="Y37" s="71">
        <f>$J37*'Bank Inputs'!Y37</f>
        <v>0</v>
      </c>
      <c r="Z37" s="71">
        <f>$J37*'Bank Inputs'!Z37</f>
        <v>0</v>
      </c>
      <c r="AA37" s="71">
        <f>$J37*'Bank Inputs'!AA37</f>
        <v>0</v>
      </c>
      <c r="AB37" s="71">
        <f>$J37*'Bank Inputs'!AB37</f>
        <v>0</v>
      </c>
      <c r="AC37" s="71">
        <f>$J37*'Bank Inputs'!AC37</f>
        <v>0</v>
      </c>
      <c r="AD37" s="71">
        <f>$J37*'Bank Inputs'!AD37</f>
        <v>0</v>
      </c>
      <c r="AE37" s="71">
        <f>$J37*'Bank Inputs'!AE37</f>
        <v>0</v>
      </c>
      <c r="AF37" s="71">
        <f>$J37*'Bank Inputs'!AF37</f>
        <v>0</v>
      </c>
      <c r="AG37" s="71">
        <f>$J37*'Bank Inputs'!AG37</f>
        <v>0</v>
      </c>
      <c r="AH37" s="71">
        <f>$J37*'Bank Inputs'!AH37</f>
        <v>0</v>
      </c>
      <c r="AI37" s="71">
        <f>$J37*'Bank Inputs'!AI37</f>
        <v>0</v>
      </c>
      <c r="AJ37" s="71">
        <f>$J37*'Bank Inputs'!AJ37</f>
        <v>0</v>
      </c>
      <c r="AK37" s="71">
        <f>$J37*'Bank Inputs'!AK37</f>
        <v>0</v>
      </c>
      <c r="AL37" s="71">
        <f>$J37*'Bank Inputs'!AL37</f>
        <v>0</v>
      </c>
      <c r="AM37" s="71">
        <f>$J37*'Bank Inputs'!AM37</f>
        <v>0</v>
      </c>
      <c r="AN37" s="71">
        <f>$J37*'Bank Inputs'!AN37</f>
        <v>0</v>
      </c>
      <c r="AO37" s="71">
        <f>$J37*'Bank Inputs'!AO37</f>
        <v>0</v>
      </c>
      <c r="AP37" s="71">
        <f>$J37*'Bank Inputs'!AP37</f>
        <v>0</v>
      </c>
      <c r="AQ37" s="71">
        <f>$J37*'Bank Inputs'!AQ37</f>
        <v>0</v>
      </c>
      <c r="AR37" s="71">
        <f>$J37*'Bank Inputs'!AR37</f>
        <v>0</v>
      </c>
      <c r="AS37" s="71">
        <f>$J37*'Bank Inputs'!AS37</f>
        <v>0</v>
      </c>
      <c r="AT37" s="71">
        <f>$J37*'Bank Inputs'!AT37</f>
        <v>0</v>
      </c>
      <c r="AU37" s="71">
        <f>$J37*'Bank Inputs'!AU37</f>
        <v>0</v>
      </c>
      <c r="AV37" s="71">
        <f>$J37*'Bank Inputs'!AV37</f>
        <v>0</v>
      </c>
      <c r="AW37" s="71">
        <f>$J37*'Bank Inputs'!AW37</f>
        <v>0</v>
      </c>
      <c r="AX37" s="71">
        <f>$J37*'Bank Inputs'!AX37</f>
        <v>0</v>
      </c>
      <c r="AY37" s="71">
        <f>$J37*'Bank Inputs'!AY37</f>
        <v>0</v>
      </c>
      <c r="AZ37" s="71">
        <f>$J37*'Bank Inputs'!AZ37</f>
        <v>0</v>
      </c>
      <c r="BA37" s="262">
        <f>$J37*'Bank Inputs'!BA37</f>
        <v>0</v>
      </c>
      <c r="BB37" s="265"/>
    </row>
    <row r="38" spans="1:68" s="34" customFormat="1" ht="16" customHeight="1">
      <c r="A38" s="179"/>
      <c r="B38" s="179"/>
      <c r="C38" s="179"/>
      <c r="D38" s="179"/>
      <c r="E38" s="179"/>
      <c r="F38" s="148" t="s">
        <v>94</v>
      </c>
      <c r="G38" s="191" t="s">
        <v>403</v>
      </c>
      <c r="H38" s="468" t="s">
        <v>255</v>
      </c>
      <c r="I38" s="69"/>
      <c r="J38" s="76"/>
      <c r="K38" s="394"/>
      <c r="L38" s="343">
        <f t="shared" ref="L38:BA38" si="6">SUM(L39,L46)</f>
        <v>0</v>
      </c>
      <c r="M38" s="343">
        <f t="shared" si="6"/>
        <v>0</v>
      </c>
      <c r="N38" s="343">
        <f t="shared" si="6"/>
        <v>0</v>
      </c>
      <c r="O38" s="343">
        <f t="shared" si="6"/>
        <v>0</v>
      </c>
      <c r="P38" s="343">
        <f t="shared" si="6"/>
        <v>0</v>
      </c>
      <c r="Q38" s="343">
        <f t="shared" si="6"/>
        <v>0</v>
      </c>
      <c r="R38" s="343">
        <f t="shared" si="6"/>
        <v>0</v>
      </c>
      <c r="S38" s="343">
        <f t="shared" si="6"/>
        <v>0</v>
      </c>
      <c r="T38" s="343">
        <f t="shared" si="6"/>
        <v>0</v>
      </c>
      <c r="U38" s="343">
        <f t="shared" si="6"/>
        <v>0</v>
      </c>
      <c r="V38" s="343">
        <f t="shared" si="6"/>
        <v>0</v>
      </c>
      <c r="W38" s="343">
        <f t="shared" si="6"/>
        <v>0</v>
      </c>
      <c r="X38" s="343">
        <f t="shared" si="6"/>
        <v>0</v>
      </c>
      <c r="Y38" s="343">
        <f t="shared" si="6"/>
        <v>0</v>
      </c>
      <c r="Z38" s="343">
        <f t="shared" si="6"/>
        <v>0</v>
      </c>
      <c r="AA38" s="343">
        <f t="shared" si="6"/>
        <v>0</v>
      </c>
      <c r="AB38" s="343">
        <f t="shared" si="6"/>
        <v>0</v>
      </c>
      <c r="AC38" s="343">
        <f t="shared" si="6"/>
        <v>0</v>
      </c>
      <c r="AD38" s="343">
        <f t="shared" si="6"/>
        <v>0</v>
      </c>
      <c r="AE38" s="343">
        <f t="shared" si="6"/>
        <v>0</v>
      </c>
      <c r="AF38" s="343">
        <f t="shared" si="6"/>
        <v>0</v>
      </c>
      <c r="AG38" s="343">
        <f t="shared" si="6"/>
        <v>0</v>
      </c>
      <c r="AH38" s="343">
        <f t="shared" si="6"/>
        <v>0</v>
      </c>
      <c r="AI38" s="343">
        <f t="shared" si="6"/>
        <v>0</v>
      </c>
      <c r="AJ38" s="343">
        <f t="shared" si="6"/>
        <v>0</v>
      </c>
      <c r="AK38" s="343">
        <f t="shared" si="6"/>
        <v>0</v>
      </c>
      <c r="AL38" s="343">
        <f t="shared" si="6"/>
        <v>0</v>
      </c>
      <c r="AM38" s="343">
        <f t="shared" si="6"/>
        <v>0</v>
      </c>
      <c r="AN38" s="343">
        <f t="shared" si="6"/>
        <v>0</v>
      </c>
      <c r="AO38" s="343">
        <f t="shared" si="6"/>
        <v>0</v>
      </c>
      <c r="AP38" s="343">
        <f t="shared" si="6"/>
        <v>0</v>
      </c>
      <c r="AQ38" s="343">
        <f t="shared" si="6"/>
        <v>0</v>
      </c>
      <c r="AR38" s="343">
        <f t="shared" si="6"/>
        <v>0</v>
      </c>
      <c r="AS38" s="343">
        <f t="shared" si="6"/>
        <v>0</v>
      </c>
      <c r="AT38" s="343">
        <f t="shared" si="6"/>
        <v>0</v>
      </c>
      <c r="AU38" s="343">
        <f t="shared" si="6"/>
        <v>0</v>
      </c>
      <c r="AV38" s="343">
        <f t="shared" si="6"/>
        <v>0</v>
      </c>
      <c r="AW38" s="343">
        <f t="shared" si="6"/>
        <v>0</v>
      </c>
      <c r="AX38" s="343">
        <f t="shared" si="6"/>
        <v>0</v>
      </c>
      <c r="AY38" s="343">
        <f t="shared" si="6"/>
        <v>0</v>
      </c>
      <c r="AZ38" s="343">
        <f t="shared" si="6"/>
        <v>0</v>
      </c>
      <c r="BA38" s="343">
        <f t="shared" si="6"/>
        <v>0</v>
      </c>
      <c r="BB38" s="265"/>
    </row>
    <row r="39" spans="1:68" s="34" customFormat="1" ht="22.5" customHeight="1">
      <c r="A39" s="179" t="e">
        <f>Weights!#REF!</f>
        <v>#REF!</v>
      </c>
      <c r="B39" s="179"/>
      <c r="C39" s="179"/>
      <c r="D39" s="179"/>
      <c r="E39" s="179"/>
      <c r="F39" s="148" t="s">
        <v>95</v>
      </c>
      <c r="G39" s="503" t="s">
        <v>479</v>
      </c>
      <c r="H39" s="464" t="s">
        <v>448</v>
      </c>
      <c r="I39" s="69"/>
      <c r="J39" s="76"/>
      <c r="K39" s="394"/>
      <c r="L39" s="344">
        <f t="shared" ref="L39:BA39" si="7">SUM(L40:L45)</f>
        <v>0</v>
      </c>
      <c r="M39" s="344">
        <f t="shared" si="7"/>
        <v>0</v>
      </c>
      <c r="N39" s="344">
        <f t="shared" si="7"/>
        <v>0</v>
      </c>
      <c r="O39" s="344">
        <f t="shared" si="7"/>
        <v>0</v>
      </c>
      <c r="P39" s="344">
        <f t="shared" si="7"/>
        <v>0</v>
      </c>
      <c r="Q39" s="344">
        <f t="shared" si="7"/>
        <v>0</v>
      </c>
      <c r="R39" s="344">
        <f t="shared" si="7"/>
        <v>0</v>
      </c>
      <c r="S39" s="344">
        <f t="shared" si="7"/>
        <v>0</v>
      </c>
      <c r="T39" s="344">
        <f t="shared" si="7"/>
        <v>0</v>
      </c>
      <c r="U39" s="344">
        <f t="shared" si="7"/>
        <v>0</v>
      </c>
      <c r="V39" s="344">
        <f t="shared" si="7"/>
        <v>0</v>
      </c>
      <c r="W39" s="344">
        <f t="shared" si="7"/>
        <v>0</v>
      </c>
      <c r="X39" s="344">
        <f t="shared" si="7"/>
        <v>0</v>
      </c>
      <c r="Y39" s="344">
        <f t="shared" si="7"/>
        <v>0</v>
      </c>
      <c r="Z39" s="344">
        <f t="shared" si="7"/>
        <v>0</v>
      </c>
      <c r="AA39" s="344">
        <f t="shared" si="7"/>
        <v>0</v>
      </c>
      <c r="AB39" s="344">
        <f t="shared" si="7"/>
        <v>0</v>
      </c>
      <c r="AC39" s="344">
        <f t="shared" si="7"/>
        <v>0</v>
      </c>
      <c r="AD39" s="344">
        <f t="shared" si="7"/>
        <v>0</v>
      </c>
      <c r="AE39" s="344">
        <f t="shared" si="7"/>
        <v>0</v>
      </c>
      <c r="AF39" s="344">
        <f t="shared" si="7"/>
        <v>0</v>
      </c>
      <c r="AG39" s="344">
        <f t="shared" si="7"/>
        <v>0</v>
      </c>
      <c r="AH39" s="344">
        <f t="shared" si="7"/>
        <v>0</v>
      </c>
      <c r="AI39" s="344">
        <f t="shared" si="7"/>
        <v>0</v>
      </c>
      <c r="AJ39" s="344">
        <f t="shared" si="7"/>
        <v>0</v>
      </c>
      <c r="AK39" s="344">
        <f t="shared" si="7"/>
        <v>0</v>
      </c>
      <c r="AL39" s="344">
        <f t="shared" si="7"/>
        <v>0</v>
      </c>
      <c r="AM39" s="344">
        <f t="shared" si="7"/>
        <v>0</v>
      </c>
      <c r="AN39" s="344">
        <f t="shared" si="7"/>
        <v>0</v>
      </c>
      <c r="AO39" s="344">
        <f t="shared" si="7"/>
        <v>0</v>
      </c>
      <c r="AP39" s="344">
        <f t="shared" si="7"/>
        <v>0</v>
      </c>
      <c r="AQ39" s="344">
        <f t="shared" si="7"/>
        <v>0</v>
      </c>
      <c r="AR39" s="344">
        <f t="shared" si="7"/>
        <v>0</v>
      </c>
      <c r="AS39" s="344">
        <f t="shared" si="7"/>
        <v>0</v>
      </c>
      <c r="AT39" s="344">
        <f t="shared" si="7"/>
        <v>0</v>
      </c>
      <c r="AU39" s="344">
        <f t="shared" si="7"/>
        <v>0</v>
      </c>
      <c r="AV39" s="344">
        <f t="shared" si="7"/>
        <v>0</v>
      </c>
      <c r="AW39" s="344">
        <f t="shared" si="7"/>
        <v>0</v>
      </c>
      <c r="AX39" s="344">
        <f t="shared" si="7"/>
        <v>0</v>
      </c>
      <c r="AY39" s="344">
        <f t="shared" si="7"/>
        <v>0</v>
      </c>
      <c r="AZ39" s="344">
        <f t="shared" si="7"/>
        <v>0</v>
      </c>
      <c r="BA39" s="344">
        <f t="shared" si="7"/>
        <v>0</v>
      </c>
      <c r="BB39" s="265"/>
    </row>
    <row r="40" spans="1:68" s="34" customFormat="1" ht="16" customHeight="1">
      <c r="A40" s="179">
        <f>Weights!P37</f>
        <v>0</v>
      </c>
      <c r="B40" s="179"/>
      <c r="C40" s="179"/>
      <c r="D40" s="179"/>
      <c r="E40" s="179"/>
      <c r="F40" s="148" t="s">
        <v>96</v>
      </c>
      <c r="G40" s="192" t="s">
        <v>480</v>
      </c>
      <c r="H40" s="463" t="s">
        <v>437</v>
      </c>
      <c r="I40" s="72">
        <f>Weights!I40</f>
        <v>0</v>
      </c>
      <c r="J40" s="73">
        <f>Weights!I40</f>
        <v>0</v>
      </c>
      <c r="K40" s="396"/>
      <c r="L40" s="77">
        <f>IF(Weights!$P40=0,1,0)*('Bank Inputs'!L40+'Bank Inputs'!K40)*I40</f>
        <v>0</v>
      </c>
      <c r="M40" s="71">
        <f>Weights!$P40*($I40*('Bank Inputs'!$K40+'Bank Inputs'!$L40)/30)+($J40*'Bank Inputs'!M40)</f>
        <v>0</v>
      </c>
      <c r="N40" s="71">
        <f>Weights!$P40*($I40*('Bank Inputs'!$K40+'Bank Inputs'!$L40)/30)+($J40*'Bank Inputs'!N40)</f>
        <v>0</v>
      </c>
      <c r="O40" s="71">
        <f>Weights!$P40*($I40*('Bank Inputs'!$K40+'Bank Inputs'!$L40)/30)+($J40*'Bank Inputs'!O40)</f>
        <v>0</v>
      </c>
      <c r="P40" s="71">
        <f>Weights!$P40*($I40*('Bank Inputs'!$K40+'Bank Inputs'!$L40)/30)+($J40*'Bank Inputs'!P40)</f>
        <v>0</v>
      </c>
      <c r="Q40" s="71">
        <f>Weights!$P40*($I40*('Bank Inputs'!$K40+'Bank Inputs'!$L40)/30)+($J40*'Bank Inputs'!Q40)</f>
        <v>0</v>
      </c>
      <c r="R40" s="71">
        <f>Weights!$P40*($I40*('Bank Inputs'!$K40+'Bank Inputs'!$L40)/30)+($J40*'Bank Inputs'!R40)</f>
        <v>0</v>
      </c>
      <c r="S40" s="71">
        <f>Weights!$P40*($I40*('Bank Inputs'!$K40+'Bank Inputs'!$L40)/30)+($J40*'Bank Inputs'!S40)</f>
        <v>0</v>
      </c>
      <c r="T40" s="71">
        <f>Weights!$P40*($I40*('Bank Inputs'!$K40+'Bank Inputs'!$L40)/30)+($J40*'Bank Inputs'!T40)</f>
        <v>0</v>
      </c>
      <c r="U40" s="71">
        <f>Weights!$P40*($I40*('Bank Inputs'!$K40+'Bank Inputs'!$L40)/30)+($J40*'Bank Inputs'!U40)</f>
        <v>0</v>
      </c>
      <c r="V40" s="71">
        <f>Weights!$P40*($I40*('Bank Inputs'!$K40+'Bank Inputs'!$L40)/30)+($J40*'Bank Inputs'!V40)</f>
        <v>0</v>
      </c>
      <c r="W40" s="71">
        <f>Weights!$P40*($I40*('Bank Inputs'!$K40+'Bank Inputs'!$L40)/30)+($J40*'Bank Inputs'!W40)</f>
        <v>0</v>
      </c>
      <c r="X40" s="71">
        <f>Weights!$P40*($I40*('Bank Inputs'!$K40+'Bank Inputs'!$L40)/30)+($J40*'Bank Inputs'!X40)</f>
        <v>0</v>
      </c>
      <c r="Y40" s="71">
        <f>Weights!$P40*($I40*('Bank Inputs'!$K40+'Bank Inputs'!$L40)/30)+($J40*'Bank Inputs'!Y40)</f>
        <v>0</v>
      </c>
      <c r="Z40" s="71">
        <f>Weights!$P40*($I40*('Bank Inputs'!$K40+'Bank Inputs'!$L40)/30)+($J40*'Bank Inputs'!Z40)</f>
        <v>0</v>
      </c>
      <c r="AA40" s="71">
        <f>Weights!$P40*($I40*('Bank Inputs'!$K40+'Bank Inputs'!$L40)/30)+($J40*'Bank Inputs'!AA40)</f>
        <v>0</v>
      </c>
      <c r="AB40" s="71">
        <f>Weights!$P40*($I40*('Bank Inputs'!$K40+'Bank Inputs'!$L40)/30)+($J40*'Bank Inputs'!AB40)</f>
        <v>0</v>
      </c>
      <c r="AC40" s="71">
        <f>Weights!$P40*($I40*('Bank Inputs'!$K40+'Bank Inputs'!$L40)/30)+($J40*'Bank Inputs'!AC40)</f>
        <v>0</v>
      </c>
      <c r="AD40" s="71">
        <f>Weights!$P40*($I40*('Bank Inputs'!$K40+'Bank Inputs'!$L40)/30)+($J40*'Bank Inputs'!AD40)</f>
        <v>0</v>
      </c>
      <c r="AE40" s="71">
        <f>Weights!$P40*($I40*('Bank Inputs'!$K40+'Bank Inputs'!$L40)/30)+($J40*'Bank Inputs'!AE40)</f>
        <v>0</v>
      </c>
      <c r="AF40" s="71">
        <f>Weights!$P40*($I40*('Bank Inputs'!$K40+'Bank Inputs'!$L40)/30)+($J40*'Bank Inputs'!AF40)</f>
        <v>0</v>
      </c>
      <c r="AG40" s="71">
        <f>Weights!$P40*($I40*('Bank Inputs'!$K40+'Bank Inputs'!$L40)/30)+($J40*'Bank Inputs'!AG40)</f>
        <v>0</v>
      </c>
      <c r="AH40" s="71">
        <f>Weights!$P40*($I40*('Bank Inputs'!$K40+'Bank Inputs'!$L40)/30)+($J40*'Bank Inputs'!AH40)</f>
        <v>0</v>
      </c>
      <c r="AI40" s="71">
        <f>Weights!$P40*($I40*('Bank Inputs'!$K40+'Bank Inputs'!$L40)/30)+($J40*'Bank Inputs'!AI40)</f>
        <v>0</v>
      </c>
      <c r="AJ40" s="71">
        <f>Weights!$P40*($I40*('Bank Inputs'!$K40+'Bank Inputs'!$L40)/30)+($J40*'Bank Inputs'!AJ40)</f>
        <v>0</v>
      </c>
      <c r="AK40" s="71">
        <f>Weights!$P40*($I40*('Bank Inputs'!$K40+'Bank Inputs'!$L40)/30)+($J40*'Bank Inputs'!AK40)</f>
        <v>0</v>
      </c>
      <c r="AL40" s="71">
        <f>Weights!$P40*($I40*('Bank Inputs'!$K40+'Bank Inputs'!$L40)/30)+($J40*'Bank Inputs'!AL40)</f>
        <v>0</v>
      </c>
      <c r="AM40" s="71">
        <f>Weights!$P40*($I40*('Bank Inputs'!$K40+'Bank Inputs'!$L40)/30)+($J40*'Bank Inputs'!AM40)</f>
        <v>0</v>
      </c>
      <c r="AN40" s="71">
        <f>Weights!$P40*($I40*('Bank Inputs'!$K40+'Bank Inputs'!$L40)/30)+($J40*'Bank Inputs'!AN40)</f>
        <v>0</v>
      </c>
      <c r="AO40" s="71">
        <f>Weights!$P40*($I40*('Bank Inputs'!$K40+'Bank Inputs'!$L40)/30)+($J40*'Bank Inputs'!AO40)</f>
        <v>0</v>
      </c>
      <c r="AP40" s="71">
        <f>Weights!$P40*($I40*('Bank Inputs'!$K40+'Bank Inputs'!$L40)/30)+($J40*'Bank Inputs'!AP40)</f>
        <v>0</v>
      </c>
      <c r="AQ40" s="71">
        <f>$J40*'Bank Inputs'!AQ40</f>
        <v>0</v>
      </c>
      <c r="AR40" s="71">
        <f>$J40*'Bank Inputs'!AR40</f>
        <v>0</v>
      </c>
      <c r="AS40" s="71">
        <f>$J40*'Bank Inputs'!AS40</f>
        <v>0</v>
      </c>
      <c r="AT40" s="71">
        <f>$J40*'Bank Inputs'!AT40</f>
        <v>0</v>
      </c>
      <c r="AU40" s="71">
        <f>$J40*'Bank Inputs'!AU40</f>
        <v>0</v>
      </c>
      <c r="AV40" s="71">
        <f>$J40*'Bank Inputs'!AV40</f>
        <v>0</v>
      </c>
      <c r="AW40" s="71">
        <f>$J40*'Bank Inputs'!AW40</f>
        <v>0</v>
      </c>
      <c r="AX40" s="71">
        <f>$J40*'Bank Inputs'!AX40</f>
        <v>0</v>
      </c>
      <c r="AY40" s="71">
        <f>$J40*'Bank Inputs'!AY40</f>
        <v>0</v>
      </c>
      <c r="AZ40" s="71">
        <f>$J40*'Bank Inputs'!AZ40</f>
        <v>0</v>
      </c>
      <c r="BA40" s="71">
        <f>$J40*'Bank Inputs'!BA40</f>
        <v>0</v>
      </c>
      <c r="BB40" s="266"/>
    </row>
    <row r="41" spans="1:68" s="34" customFormat="1" ht="16" customHeight="1">
      <c r="A41" s="179">
        <f>Weights!P38</f>
        <v>0</v>
      </c>
      <c r="B41" s="179"/>
      <c r="C41" s="179"/>
      <c r="D41" s="179"/>
      <c r="E41" s="179"/>
      <c r="F41" s="148" t="s">
        <v>97</v>
      </c>
      <c r="G41" s="503" t="s">
        <v>481</v>
      </c>
      <c r="H41" s="463" t="s">
        <v>438</v>
      </c>
      <c r="I41" s="72">
        <f>Weights!I41</f>
        <v>0.15</v>
      </c>
      <c r="J41" s="73">
        <f>Weights!I41</f>
        <v>0.15</v>
      </c>
      <c r="K41" s="394"/>
      <c r="L41" s="77">
        <f>IF(Weights!$P41=0,1,0)*('Bank Inputs'!L41+'Bank Inputs'!K41)*I41</f>
        <v>0</v>
      </c>
      <c r="M41" s="71">
        <f>Weights!$P41*($I41*('Bank Inputs'!$K41+'Bank Inputs'!$L41)/30)+($J41*'Bank Inputs'!M41)</f>
        <v>0</v>
      </c>
      <c r="N41" s="71">
        <f>Weights!$P41*($I41*('Bank Inputs'!$K41+'Bank Inputs'!$L41)/30)+($J41*'Bank Inputs'!N41)</f>
        <v>0</v>
      </c>
      <c r="O41" s="71">
        <f>Weights!$P41*($I41*('Bank Inputs'!$K41+'Bank Inputs'!$L41)/30)+($J41*'Bank Inputs'!O41)</f>
        <v>0</v>
      </c>
      <c r="P41" s="71">
        <f>Weights!$P41*($I41*('Bank Inputs'!$K41+'Bank Inputs'!$L41)/30)+($J41*'Bank Inputs'!P41)</f>
        <v>0</v>
      </c>
      <c r="Q41" s="71">
        <f>Weights!$P41*($I41*('Bank Inputs'!$K41+'Bank Inputs'!$L41)/30)+($J41*'Bank Inputs'!Q41)</f>
        <v>0</v>
      </c>
      <c r="R41" s="71">
        <f>Weights!$P41*($I41*('Bank Inputs'!$K41+'Bank Inputs'!$L41)/30)+($J41*'Bank Inputs'!R41)</f>
        <v>0</v>
      </c>
      <c r="S41" s="71">
        <f>Weights!$P41*($I41*('Bank Inputs'!$K41+'Bank Inputs'!$L41)/30)+($J41*'Bank Inputs'!S41)</f>
        <v>0</v>
      </c>
      <c r="T41" s="71">
        <f>Weights!$P41*($I41*('Bank Inputs'!$K41+'Bank Inputs'!$L41)/30)+($J41*'Bank Inputs'!T41)</f>
        <v>0</v>
      </c>
      <c r="U41" s="71">
        <f>Weights!$P41*($I41*('Bank Inputs'!$K41+'Bank Inputs'!$L41)/30)+($J41*'Bank Inputs'!U41)</f>
        <v>0</v>
      </c>
      <c r="V41" s="71">
        <f>Weights!$P41*($I41*('Bank Inputs'!$K41+'Bank Inputs'!$L41)/30)+($J41*'Bank Inputs'!V41)</f>
        <v>0</v>
      </c>
      <c r="W41" s="71">
        <f>Weights!$P41*($I41*('Bank Inputs'!$K41+'Bank Inputs'!$L41)/30)+($J41*'Bank Inputs'!W41)</f>
        <v>0</v>
      </c>
      <c r="X41" s="71">
        <f>Weights!$P41*($I41*('Bank Inputs'!$K41+'Bank Inputs'!$L41)/30)+($J41*'Bank Inputs'!X41)</f>
        <v>0</v>
      </c>
      <c r="Y41" s="71">
        <f>Weights!$P41*($I41*('Bank Inputs'!$K41+'Bank Inputs'!$L41)/30)+($J41*'Bank Inputs'!Y41)</f>
        <v>0</v>
      </c>
      <c r="Z41" s="71">
        <f>Weights!$P41*($I41*('Bank Inputs'!$K41+'Bank Inputs'!$L41)/30)+($J41*'Bank Inputs'!Z41)</f>
        <v>0</v>
      </c>
      <c r="AA41" s="71">
        <f>Weights!$P41*($I41*('Bank Inputs'!$K41+'Bank Inputs'!$L41)/30)+($J41*'Bank Inputs'!AA41)</f>
        <v>0</v>
      </c>
      <c r="AB41" s="71">
        <f>Weights!$P41*($I41*('Bank Inputs'!$K41+'Bank Inputs'!$L41)/30)+($J41*'Bank Inputs'!AB41)</f>
        <v>0</v>
      </c>
      <c r="AC41" s="71">
        <f>Weights!$P41*($I41*('Bank Inputs'!$K41+'Bank Inputs'!$L41)/30)+($J41*'Bank Inputs'!AC41)</f>
        <v>0</v>
      </c>
      <c r="AD41" s="71">
        <f>Weights!$P41*($I41*('Bank Inputs'!$K41+'Bank Inputs'!$L41)/30)+($J41*'Bank Inputs'!AD41)</f>
        <v>0</v>
      </c>
      <c r="AE41" s="71">
        <f>Weights!$P41*($I41*('Bank Inputs'!$K41+'Bank Inputs'!$L41)/30)+($J41*'Bank Inputs'!AE41)</f>
        <v>0</v>
      </c>
      <c r="AF41" s="71">
        <f>Weights!$P41*($I41*('Bank Inputs'!$K41+'Bank Inputs'!$L41)/30)+($J41*'Bank Inputs'!AF41)</f>
        <v>0</v>
      </c>
      <c r="AG41" s="71">
        <f>Weights!$P41*($I41*('Bank Inputs'!$K41+'Bank Inputs'!$L41)/30)+($J41*'Bank Inputs'!AG41)</f>
        <v>0</v>
      </c>
      <c r="AH41" s="71">
        <f>Weights!$P41*($I41*('Bank Inputs'!$K41+'Bank Inputs'!$L41)/30)+($J41*'Bank Inputs'!AH41)</f>
        <v>0</v>
      </c>
      <c r="AI41" s="71">
        <f>Weights!$P41*($I41*('Bank Inputs'!$K41+'Bank Inputs'!$L41)/30)+($J41*'Bank Inputs'!AI41)</f>
        <v>0</v>
      </c>
      <c r="AJ41" s="71">
        <f>Weights!$P41*($I41*('Bank Inputs'!$K41+'Bank Inputs'!$L41)/30)+($J41*'Bank Inputs'!AJ41)</f>
        <v>0</v>
      </c>
      <c r="AK41" s="71">
        <f>Weights!$P41*($I41*('Bank Inputs'!$K41+'Bank Inputs'!$L41)/30)+($J41*'Bank Inputs'!AK41)</f>
        <v>0</v>
      </c>
      <c r="AL41" s="71">
        <f>Weights!$P41*($I41*('Bank Inputs'!$K41+'Bank Inputs'!$L41)/30)+($J41*'Bank Inputs'!AL41)</f>
        <v>0</v>
      </c>
      <c r="AM41" s="71">
        <f>Weights!$P41*($I41*('Bank Inputs'!$K41+'Bank Inputs'!$L41)/30)+($J41*'Bank Inputs'!AM41)</f>
        <v>0</v>
      </c>
      <c r="AN41" s="71">
        <f>Weights!$P41*($I41*('Bank Inputs'!$K41+'Bank Inputs'!$L41)/30)+($J41*'Bank Inputs'!AN41)</f>
        <v>0</v>
      </c>
      <c r="AO41" s="71">
        <f>Weights!$P41*($I41*('Bank Inputs'!$K41+'Bank Inputs'!$L41)/30)+($J41*'Bank Inputs'!AO41)</f>
        <v>0</v>
      </c>
      <c r="AP41" s="71">
        <f>Weights!$P41*($I41*('Bank Inputs'!$K41+'Bank Inputs'!$L41)/30)+($J41*'Bank Inputs'!AP41)</f>
        <v>0</v>
      </c>
      <c r="AQ41" s="71">
        <f>$J41*'Bank Inputs'!AQ41</f>
        <v>0</v>
      </c>
      <c r="AR41" s="71">
        <f>$J41*'Bank Inputs'!AR41</f>
        <v>0</v>
      </c>
      <c r="AS41" s="71">
        <f>$J41*'Bank Inputs'!AS41</f>
        <v>0</v>
      </c>
      <c r="AT41" s="71">
        <f>$J41*'Bank Inputs'!AT41</f>
        <v>0</v>
      </c>
      <c r="AU41" s="71">
        <f>$J41*'Bank Inputs'!AU41</f>
        <v>0</v>
      </c>
      <c r="AV41" s="71">
        <f>$J41*'Bank Inputs'!AV41</f>
        <v>0</v>
      </c>
      <c r="AW41" s="71">
        <f>$J41*'Bank Inputs'!AW41</f>
        <v>0</v>
      </c>
      <c r="AX41" s="71">
        <f>$J41*'Bank Inputs'!AX41</f>
        <v>0</v>
      </c>
      <c r="AY41" s="71">
        <f>$J41*'Bank Inputs'!AY41</f>
        <v>0</v>
      </c>
      <c r="AZ41" s="71">
        <f>$J41*'Bank Inputs'!AZ41</f>
        <v>0</v>
      </c>
      <c r="BA41" s="71">
        <f>$J41*'Bank Inputs'!BA41</f>
        <v>0</v>
      </c>
      <c r="BB41" s="266"/>
    </row>
    <row r="42" spans="1:68" s="34" customFormat="1" ht="37.5" customHeight="1">
      <c r="A42" s="179"/>
      <c r="B42" s="179"/>
      <c r="C42" s="179"/>
      <c r="D42" s="179"/>
      <c r="E42" s="179"/>
      <c r="F42" s="148" t="s">
        <v>98</v>
      </c>
      <c r="G42" s="192" t="s">
        <v>482</v>
      </c>
      <c r="H42" s="463" t="s">
        <v>417</v>
      </c>
      <c r="I42" s="72">
        <f>Weights!I42</f>
        <v>0.25</v>
      </c>
      <c r="J42" s="73">
        <f>Weights!I42</f>
        <v>0.25</v>
      </c>
      <c r="K42" s="394"/>
      <c r="L42" s="77">
        <f>IF(Weights!$P42=0,1,0)*('Bank Inputs'!L42+'Bank Inputs'!K42)*I42</f>
        <v>0</v>
      </c>
      <c r="M42" s="71">
        <f>Weights!$P42*($I42*('Bank Inputs'!$K42+'Bank Inputs'!$L42)/30)+($J42*'Bank Inputs'!M42)</f>
        <v>0</v>
      </c>
      <c r="N42" s="71">
        <f>Weights!$P42*($I42*('Bank Inputs'!$K42+'Bank Inputs'!$L42)/30)+($J42*'Bank Inputs'!N42)</f>
        <v>0</v>
      </c>
      <c r="O42" s="71">
        <f>Weights!$P42*($I42*('Bank Inputs'!$K42+'Bank Inputs'!$L42)/30)+($J42*'Bank Inputs'!O42)</f>
        <v>0</v>
      </c>
      <c r="P42" s="71">
        <f>Weights!$P42*($I42*('Bank Inputs'!$K42+'Bank Inputs'!$L42)/30)+($J42*'Bank Inputs'!P42)</f>
        <v>0</v>
      </c>
      <c r="Q42" s="71">
        <f>Weights!$P42*($I42*('Bank Inputs'!$K42+'Bank Inputs'!$L42)/30)+($J42*'Bank Inputs'!Q42)</f>
        <v>0</v>
      </c>
      <c r="R42" s="71">
        <f>Weights!$P42*($I42*('Bank Inputs'!$K42+'Bank Inputs'!$L42)/30)+($J42*'Bank Inputs'!R42)</f>
        <v>0</v>
      </c>
      <c r="S42" s="71">
        <f>Weights!$P42*($I42*('Bank Inputs'!$K42+'Bank Inputs'!$L42)/30)+($J42*'Bank Inputs'!S42)</f>
        <v>0</v>
      </c>
      <c r="T42" s="71">
        <f>Weights!$P42*($I42*('Bank Inputs'!$K42+'Bank Inputs'!$L42)/30)+($J42*'Bank Inputs'!T42)</f>
        <v>0</v>
      </c>
      <c r="U42" s="71">
        <f>Weights!$P42*($I42*('Bank Inputs'!$K42+'Bank Inputs'!$L42)/30)+($J42*'Bank Inputs'!U42)</f>
        <v>0</v>
      </c>
      <c r="V42" s="71">
        <f>Weights!$P42*($I42*('Bank Inputs'!$K42+'Bank Inputs'!$L42)/30)+($J42*'Bank Inputs'!V42)</f>
        <v>0</v>
      </c>
      <c r="W42" s="71">
        <f>Weights!$P42*($I42*('Bank Inputs'!$K42+'Bank Inputs'!$L42)/30)+($J42*'Bank Inputs'!W42)</f>
        <v>0</v>
      </c>
      <c r="X42" s="71">
        <f>Weights!$P42*($I42*('Bank Inputs'!$K42+'Bank Inputs'!$L42)/30)+($J42*'Bank Inputs'!X42)</f>
        <v>0</v>
      </c>
      <c r="Y42" s="71">
        <f>Weights!$P42*($I42*('Bank Inputs'!$K42+'Bank Inputs'!$L42)/30)+($J42*'Bank Inputs'!Y42)</f>
        <v>0</v>
      </c>
      <c r="Z42" s="71">
        <f>Weights!$P42*($I42*('Bank Inputs'!$K42+'Bank Inputs'!$L42)/30)+($J42*'Bank Inputs'!Z42)</f>
        <v>0</v>
      </c>
      <c r="AA42" s="71">
        <f>Weights!$P42*($I42*('Bank Inputs'!$K42+'Bank Inputs'!$L42)/30)+($J42*'Bank Inputs'!AA42)</f>
        <v>0</v>
      </c>
      <c r="AB42" s="71">
        <f>Weights!$P42*($I42*('Bank Inputs'!$K42+'Bank Inputs'!$L42)/30)+($J42*'Bank Inputs'!AB42)</f>
        <v>0</v>
      </c>
      <c r="AC42" s="71">
        <f>Weights!$P42*($I42*('Bank Inputs'!$K42+'Bank Inputs'!$L42)/30)+($J42*'Bank Inputs'!AC42)</f>
        <v>0</v>
      </c>
      <c r="AD42" s="71">
        <f>Weights!$P42*($I42*('Bank Inputs'!$K42+'Bank Inputs'!$L42)/30)+($J42*'Bank Inputs'!AD42)</f>
        <v>0</v>
      </c>
      <c r="AE42" s="71">
        <f>Weights!$P42*($I42*('Bank Inputs'!$K42+'Bank Inputs'!$L42)/30)+($J42*'Bank Inputs'!AE42)</f>
        <v>0</v>
      </c>
      <c r="AF42" s="71">
        <f>Weights!$P42*($I42*('Bank Inputs'!$K42+'Bank Inputs'!$L42)/30)+($J42*'Bank Inputs'!AF42)</f>
        <v>0</v>
      </c>
      <c r="AG42" s="71">
        <f>Weights!$P42*($I42*('Bank Inputs'!$K42+'Bank Inputs'!$L42)/30)+($J42*'Bank Inputs'!AG42)</f>
        <v>0</v>
      </c>
      <c r="AH42" s="71">
        <f>Weights!$P42*($I42*('Bank Inputs'!$K42+'Bank Inputs'!$L42)/30)+($J42*'Bank Inputs'!AH42)</f>
        <v>0</v>
      </c>
      <c r="AI42" s="71">
        <f>Weights!$P42*($I42*('Bank Inputs'!$K42+'Bank Inputs'!$L42)/30)+($J42*'Bank Inputs'!AI42)</f>
        <v>0</v>
      </c>
      <c r="AJ42" s="71">
        <f>Weights!$P42*($I42*('Bank Inputs'!$K42+'Bank Inputs'!$L42)/30)+($J42*'Bank Inputs'!AJ42)</f>
        <v>0</v>
      </c>
      <c r="AK42" s="71">
        <f>Weights!$P42*($I42*('Bank Inputs'!$K42+'Bank Inputs'!$L42)/30)+($J42*'Bank Inputs'!AK42)</f>
        <v>0</v>
      </c>
      <c r="AL42" s="71">
        <f>Weights!$P42*($I42*('Bank Inputs'!$K42+'Bank Inputs'!$L42)/30)+($J42*'Bank Inputs'!AL42)</f>
        <v>0</v>
      </c>
      <c r="AM42" s="71">
        <f>Weights!$P42*($I42*('Bank Inputs'!$K42+'Bank Inputs'!$L42)/30)+($J42*'Bank Inputs'!AM42)</f>
        <v>0</v>
      </c>
      <c r="AN42" s="71">
        <f>Weights!$P42*($I42*('Bank Inputs'!$K42+'Bank Inputs'!$L42)/30)+($J42*'Bank Inputs'!AN42)</f>
        <v>0</v>
      </c>
      <c r="AO42" s="71">
        <f>Weights!$P42*($I42*('Bank Inputs'!$K42+'Bank Inputs'!$L42)/30)+($J42*'Bank Inputs'!AO42)</f>
        <v>0</v>
      </c>
      <c r="AP42" s="71">
        <f>Weights!$P42*($I42*('Bank Inputs'!$K42+'Bank Inputs'!$L42)/30)+($J42*'Bank Inputs'!AP42)</f>
        <v>0</v>
      </c>
      <c r="AQ42" s="71">
        <f>$J42*'Bank Inputs'!AQ42</f>
        <v>0</v>
      </c>
      <c r="AR42" s="71">
        <f>$J42*'Bank Inputs'!AR42</f>
        <v>0</v>
      </c>
      <c r="AS42" s="71">
        <f>$J42*'Bank Inputs'!AS42</f>
        <v>0</v>
      </c>
      <c r="AT42" s="71">
        <f>$J42*'Bank Inputs'!AT42</f>
        <v>0</v>
      </c>
      <c r="AU42" s="71">
        <f>$J42*'Bank Inputs'!AU42</f>
        <v>0</v>
      </c>
      <c r="AV42" s="71">
        <f>$J42*'Bank Inputs'!AV42</f>
        <v>0</v>
      </c>
      <c r="AW42" s="71">
        <f>$J42*'Bank Inputs'!AW42</f>
        <v>0</v>
      </c>
      <c r="AX42" s="71">
        <f>$J42*'Bank Inputs'!AX42</f>
        <v>0</v>
      </c>
      <c r="AY42" s="71">
        <f>$J42*'Bank Inputs'!AY42</f>
        <v>0</v>
      </c>
      <c r="AZ42" s="71">
        <f>$J42*'Bank Inputs'!AZ42</f>
        <v>0</v>
      </c>
      <c r="BA42" s="71">
        <f>$J42*'Bank Inputs'!BA42</f>
        <v>0</v>
      </c>
      <c r="BB42" s="266"/>
    </row>
    <row r="43" spans="1:68" s="140" customFormat="1" ht="16" customHeight="1">
      <c r="A43" s="179">
        <f>Weights!P40</f>
        <v>0</v>
      </c>
      <c r="B43" s="179"/>
      <c r="C43" s="179"/>
      <c r="D43" s="179"/>
      <c r="E43" s="179"/>
      <c r="F43" s="148" t="s">
        <v>99</v>
      </c>
      <c r="G43" s="503" t="s">
        <v>483</v>
      </c>
      <c r="H43" s="454" t="s">
        <v>593</v>
      </c>
      <c r="I43" s="72">
        <f>Weights!I43</f>
        <v>0.25</v>
      </c>
      <c r="J43" s="73">
        <f>Weights!I43</f>
        <v>0.25</v>
      </c>
      <c r="K43" s="394"/>
      <c r="L43" s="77">
        <f>IF(Weights!$P43=0,1,0)*('Bank Inputs'!L43+'Bank Inputs'!K43)*I43</f>
        <v>0</v>
      </c>
      <c r="M43" s="71">
        <f>Weights!$P43*($I43*('Bank Inputs'!$K43+'Bank Inputs'!$L43)/30)+($J43*'Bank Inputs'!M43)</f>
        <v>0</v>
      </c>
      <c r="N43" s="71">
        <f>Weights!$P43*($I43*('Bank Inputs'!$K43+'Bank Inputs'!$L43)/30)+($J43*'Bank Inputs'!N43)</f>
        <v>0</v>
      </c>
      <c r="O43" s="71">
        <f>Weights!$P43*($I43*('Bank Inputs'!$K43+'Bank Inputs'!$L43)/30)+($J43*'Bank Inputs'!O43)</f>
        <v>0</v>
      </c>
      <c r="P43" s="71">
        <f>Weights!$P43*($I43*('Bank Inputs'!$K43+'Bank Inputs'!$L43)/30)+($J43*'Bank Inputs'!P43)</f>
        <v>0</v>
      </c>
      <c r="Q43" s="71">
        <f>Weights!$P43*($I43*('Bank Inputs'!$K43+'Bank Inputs'!$L43)/30)+($J43*'Bank Inputs'!Q43)</f>
        <v>0</v>
      </c>
      <c r="R43" s="71">
        <f>Weights!$P43*($I43*('Bank Inputs'!$K43+'Bank Inputs'!$L43)/30)+($J43*'Bank Inputs'!R43)</f>
        <v>0</v>
      </c>
      <c r="S43" s="71">
        <f>Weights!$P43*($I43*('Bank Inputs'!$K43+'Bank Inputs'!$L43)/30)+($J43*'Bank Inputs'!S43)</f>
        <v>0</v>
      </c>
      <c r="T43" s="71">
        <f>Weights!$P43*($I43*('Bank Inputs'!$K43+'Bank Inputs'!$L43)/30)+($J43*'Bank Inputs'!T43)</f>
        <v>0</v>
      </c>
      <c r="U43" s="71">
        <f>Weights!$P43*($I43*('Bank Inputs'!$K43+'Bank Inputs'!$L43)/30)+($J43*'Bank Inputs'!U43)</f>
        <v>0</v>
      </c>
      <c r="V43" s="71">
        <f>Weights!$P43*($I43*('Bank Inputs'!$K43+'Bank Inputs'!$L43)/30)+($J43*'Bank Inputs'!V43)</f>
        <v>0</v>
      </c>
      <c r="W43" s="71">
        <f>Weights!$P43*($I43*('Bank Inputs'!$K43+'Bank Inputs'!$L43)/30)+($J43*'Bank Inputs'!W43)</f>
        <v>0</v>
      </c>
      <c r="X43" s="71">
        <f>Weights!$P43*($I43*('Bank Inputs'!$K43+'Bank Inputs'!$L43)/30)+($J43*'Bank Inputs'!X43)</f>
        <v>0</v>
      </c>
      <c r="Y43" s="71">
        <f>Weights!$P43*($I43*('Bank Inputs'!$K43+'Bank Inputs'!$L43)/30)+($J43*'Bank Inputs'!Y43)</f>
        <v>0</v>
      </c>
      <c r="Z43" s="71">
        <f>Weights!$P43*($I43*('Bank Inputs'!$K43+'Bank Inputs'!$L43)/30)+($J43*'Bank Inputs'!Z43)</f>
        <v>0</v>
      </c>
      <c r="AA43" s="71">
        <f>Weights!$P43*($I43*('Bank Inputs'!$K43+'Bank Inputs'!$L43)/30)+($J43*'Bank Inputs'!AA43)</f>
        <v>0</v>
      </c>
      <c r="AB43" s="71">
        <f>Weights!$P43*($I43*('Bank Inputs'!$K43+'Bank Inputs'!$L43)/30)+($J43*'Bank Inputs'!AB43)</f>
        <v>0</v>
      </c>
      <c r="AC43" s="71">
        <f>Weights!$P43*($I43*('Bank Inputs'!$K43+'Bank Inputs'!$L43)/30)+($J43*'Bank Inputs'!AC43)</f>
        <v>0</v>
      </c>
      <c r="AD43" s="71">
        <f>Weights!$P43*($I43*('Bank Inputs'!$K43+'Bank Inputs'!$L43)/30)+($J43*'Bank Inputs'!AD43)</f>
        <v>0</v>
      </c>
      <c r="AE43" s="71">
        <f>Weights!$P43*($I43*('Bank Inputs'!$K43+'Bank Inputs'!$L43)/30)+($J43*'Bank Inputs'!AE43)</f>
        <v>0</v>
      </c>
      <c r="AF43" s="71">
        <f>Weights!$P43*($I43*('Bank Inputs'!$K43+'Bank Inputs'!$L43)/30)+($J43*'Bank Inputs'!AF43)</f>
        <v>0</v>
      </c>
      <c r="AG43" s="71">
        <f>Weights!$P43*($I43*('Bank Inputs'!$K43+'Bank Inputs'!$L43)/30)+($J43*'Bank Inputs'!AG43)</f>
        <v>0</v>
      </c>
      <c r="AH43" s="71">
        <f>Weights!$P43*($I43*('Bank Inputs'!$K43+'Bank Inputs'!$L43)/30)+($J43*'Bank Inputs'!AH43)</f>
        <v>0</v>
      </c>
      <c r="AI43" s="71">
        <f>Weights!$P43*($I43*('Bank Inputs'!$K43+'Bank Inputs'!$L43)/30)+($J43*'Bank Inputs'!AI43)</f>
        <v>0</v>
      </c>
      <c r="AJ43" s="71">
        <f>Weights!$P43*($I43*('Bank Inputs'!$K43+'Bank Inputs'!$L43)/30)+($J43*'Bank Inputs'!AJ43)</f>
        <v>0</v>
      </c>
      <c r="AK43" s="71">
        <f>Weights!$P43*($I43*('Bank Inputs'!$K43+'Bank Inputs'!$L43)/30)+($J43*'Bank Inputs'!AK43)</f>
        <v>0</v>
      </c>
      <c r="AL43" s="71">
        <f>Weights!$P43*($I43*('Bank Inputs'!$K43+'Bank Inputs'!$L43)/30)+($J43*'Bank Inputs'!AL43)</f>
        <v>0</v>
      </c>
      <c r="AM43" s="71">
        <f>Weights!$P43*($I43*('Bank Inputs'!$K43+'Bank Inputs'!$L43)/30)+($J43*'Bank Inputs'!AM43)</f>
        <v>0</v>
      </c>
      <c r="AN43" s="71">
        <f>Weights!$P43*($I43*('Bank Inputs'!$K43+'Bank Inputs'!$L43)/30)+($J43*'Bank Inputs'!AN43)</f>
        <v>0</v>
      </c>
      <c r="AO43" s="71">
        <f>Weights!$P43*($I43*('Bank Inputs'!$K43+'Bank Inputs'!$L43)/30)+($J43*'Bank Inputs'!AO43)</f>
        <v>0</v>
      </c>
      <c r="AP43" s="71">
        <f>Weights!$P43*($I43*('Bank Inputs'!$K43+'Bank Inputs'!$L43)/30)+($J43*'Bank Inputs'!AP43)</f>
        <v>0</v>
      </c>
      <c r="AQ43" s="71">
        <f>$J43*'Bank Inputs'!AQ43</f>
        <v>0</v>
      </c>
      <c r="AR43" s="71">
        <f>$J43*'Bank Inputs'!AR43</f>
        <v>0</v>
      </c>
      <c r="AS43" s="71">
        <f>$J43*'Bank Inputs'!AS43</f>
        <v>0</v>
      </c>
      <c r="AT43" s="71">
        <f>$J43*'Bank Inputs'!AT43</f>
        <v>0</v>
      </c>
      <c r="AU43" s="71">
        <f>$J43*'Bank Inputs'!AU43</f>
        <v>0</v>
      </c>
      <c r="AV43" s="71">
        <f>$J43*'Bank Inputs'!AV43</f>
        <v>0</v>
      </c>
      <c r="AW43" s="71">
        <f>$J43*'Bank Inputs'!AW43</f>
        <v>0</v>
      </c>
      <c r="AX43" s="71">
        <f>$J43*'Bank Inputs'!AX43</f>
        <v>0</v>
      </c>
      <c r="AY43" s="71">
        <f>$J43*'Bank Inputs'!AY43</f>
        <v>0</v>
      </c>
      <c r="AZ43" s="71">
        <f>$J43*'Bank Inputs'!AZ43</f>
        <v>0</v>
      </c>
      <c r="BA43" s="71">
        <f>$J43*'Bank Inputs'!BA43</f>
        <v>0</v>
      </c>
      <c r="BB43" s="265"/>
      <c r="BC43" s="34"/>
      <c r="BD43" s="34"/>
      <c r="BE43" s="34"/>
      <c r="BF43" s="34"/>
      <c r="BG43" s="34"/>
      <c r="BH43" s="34"/>
      <c r="BI43" s="34"/>
      <c r="BJ43" s="34"/>
    </row>
    <row r="44" spans="1:68" s="34" customFormat="1" ht="16" customHeight="1">
      <c r="A44" s="179" t="e">
        <f>Weights!#REF!</f>
        <v>#REF!</v>
      </c>
      <c r="B44" s="179"/>
      <c r="C44" s="179"/>
      <c r="D44" s="179"/>
      <c r="E44" s="179"/>
      <c r="F44" s="148" t="s">
        <v>5</v>
      </c>
      <c r="G44" s="192" t="s">
        <v>484</v>
      </c>
      <c r="H44" s="454" t="s">
        <v>594</v>
      </c>
      <c r="I44" s="72">
        <f>Weights!I44</f>
        <v>0.5</v>
      </c>
      <c r="J44" s="73">
        <f>Weights!I44</f>
        <v>0.5</v>
      </c>
      <c r="K44" s="394"/>
      <c r="L44" s="77">
        <f>IF(Weights!$P44=0,1,0)*('Bank Inputs'!L44+'Bank Inputs'!K44)*I44</f>
        <v>0</v>
      </c>
      <c r="M44" s="71">
        <f>Weights!$P44*($I44*('Bank Inputs'!$K44+'Bank Inputs'!$L44)/30)+($J44*'Bank Inputs'!M44)</f>
        <v>0</v>
      </c>
      <c r="N44" s="71">
        <f>Weights!$P44*($I44*('Bank Inputs'!$K44+'Bank Inputs'!$L44)/30)+($J44*'Bank Inputs'!N44)</f>
        <v>0</v>
      </c>
      <c r="O44" s="71">
        <f>Weights!$P44*($I44*('Bank Inputs'!$K44+'Bank Inputs'!$L44)/30)+($J44*'Bank Inputs'!O44)</f>
        <v>0</v>
      </c>
      <c r="P44" s="71">
        <f>Weights!$P44*($I44*('Bank Inputs'!$K44+'Bank Inputs'!$L44)/30)+($J44*'Bank Inputs'!P44)</f>
        <v>0</v>
      </c>
      <c r="Q44" s="71">
        <f>Weights!$P44*($I44*('Bank Inputs'!$K44+'Bank Inputs'!$L44)/30)+($J44*'Bank Inputs'!Q44)</f>
        <v>0</v>
      </c>
      <c r="R44" s="71">
        <f>Weights!$P44*($I44*('Bank Inputs'!$K44+'Bank Inputs'!$L44)/30)+($J44*'Bank Inputs'!R44)</f>
        <v>0</v>
      </c>
      <c r="S44" s="71">
        <f>Weights!$P44*($I44*('Bank Inputs'!$K44+'Bank Inputs'!$L44)/30)+($J44*'Bank Inputs'!S44)</f>
        <v>0</v>
      </c>
      <c r="T44" s="71">
        <f>Weights!$P44*($I44*('Bank Inputs'!$K44+'Bank Inputs'!$L44)/30)+($J44*'Bank Inputs'!T44)</f>
        <v>0</v>
      </c>
      <c r="U44" s="71">
        <f>Weights!$P44*($I44*('Bank Inputs'!$K44+'Bank Inputs'!$L44)/30)+($J44*'Bank Inputs'!U44)</f>
        <v>0</v>
      </c>
      <c r="V44" s="71">
        <f>Weights!$P44*($I44*('Bank Inputs'!$K44+'Bank Inputs'!$L44)/30)+($J44*'Bank Inputs'!V44)</f>
        <v>0</v>
      </c>
      <c r="W44" s="71">
        <f>Weights!$P44*($I44*('Bank Inputs'!$K44+'Bank Inputs'!$L44)/30)+($J44*'Bank Inputs'!W44)</f>
        <v>0</v>
      </c>
      <c r="X44" s="71">
        <f>Weights!$P44*($I44*('Bank Inputs'!$K44+'Bank Inputs'!$L44)/30)+($J44*'Bank Inputs'!X44)</f>
        <v>0</v>
      </c>
      <c r="Y44" s="71">
        <f>Weights!$P44*($I44*('Bank Inputs'!$K44+'Bank Inputs'!$L44)/30)+($J44*'Bank Inputs'!Y44)</f>
        <v>0</v>
      </c>
      <c r="Z44" s="71">
        <f>Weights!$P44*($I44*('Bank Inputs'!$K44+'Bank Inputs'!$L44)/30)+($J44*'Bank Inputs'!Z44)</f>
        <v>0</v>
      </c>
      <c r="AA44" s="71">
        <f>Weights!$P44*($I44*('Bank Inputs'!$K44+'Bank Inputs'!$L44)/30)+($J44*'Bank Inputs'!AA44)</f>
        <v>0</v>
      </c>
      <c r="AB44" s="71">
        <f>Weights!$P44*($I44*('Bank Inputs'!$K44+'Bank Inputs'!$L44)/30)+($J44*'Bank Inputs'!AB44)</f>
        <v>0</v>
      </c>
      <c r="AC44" s="71">
        <f>Weights!$P44*($I44*('Bank Inputs'!$K44+'Bank Inputs'!$L44)/30)+($J44*'Bank Inputs'!AC44)</f>
        <v>0</v>
      </c>
      <c r="AD44" s="71">
        <f>Weights!$P44*($I44*('Bank Inputs'!$K44+'Bank Inputs'!$L44)/30)+($J44*'Bank Inputs'!AD44)</f>
        <v>0</v>
      </c>
      <c r="AE44" s="71">
        <f>Weights!$P44*($I44*('Bank Inputs'!$K44+'Bank Inputs'!$L44)/30)+($J44*'Bank Inputs'!AE44)</f>
        <v>0</v>
      </c>
      <c r="AF44" s="71">
        <f>Weights!$P44*($I44*('Bank Inputs'!$K44+'Bank Inputs'!$L44)/30)+($J44*'Bank Inputs'!AF44)</f>
        <v>0</v>
      </c>
      <c r="AG44" s="71">
        <f>Weights!$P44*($I44*('Bank Inputs'!$K44+'Bank Inputs'!$L44)/30)+($J44*'Bank Inputs'!AG44)</f>
        <v>0</v>
      </c>
      <c r="AH44" s="71">
        <f>Weights!$P44*($I44*('Bank Inputs'!$K44+'Bank Inputs'!$L44)/30)+($J44*'Bank Inputs'!AH44)</f>
        <v>0</v>
      </c>
      <c r="AI44" s="71">
        <f>Weights!$P44*($I44*('Bank Inputs'!$K44+'Bank Inputs'!$L44)/30)+($J44*'Bank Inputs'!AI44)</f>
        <v>0</v>
      </c>
      <c r="AJ44" s="71">
        <f>Weights!$P44*($I44*('Bank Inputs'!$K44+'Bank Inputs'!$L44)/30)+($J44*'Bank Inputs'!AJ44)</f>
        <v>0</v>
      </c>
      <c r="AK44" s="71">
        <f>Weights!$P44*($I44*('Bank Inputs'!$K44+'Bank Inputs'!$L44)/30)+($J44*'Bank Inputs'!AK44)</f>
        <v>0</v>
      </c>
      <c r="AL44" s="71">
        <f>Weights!$P44*($I44*('Bank Inputs'!$K44+'Bank Inputs'!$L44)/30)+($J44*'Bank Inputs'!AL44)</f>
        <v>0</v>
      </c>
      <c r="AM44" s="71">
        <f>Weights!$P44*($I44*('Bank Inputs'!$K44+'Bank Inputs'!$L44)/30)+($J44*'Bank Inputs'!AM44)</f>
        <v>0</v>
      </c>
      <c r="AN44" s="71">
        <f>Weights!$P44*($I44*('Bank Inputs'!$K44+'Bank Inputs'!$L44)/30)+($J44*'Bank Inputs'!AN44)</f>
        <v>0</v>
      </c>
      <c r="AO44" s="71">
        <f>Weights!$P44*($I44*('Bank Inputs'!$K44+'Bank Inputs'!$L44)/30)+($J44*'Bank Inputs'!AO44)</f>
        <v>0</v>
      </c>
      <c r="AP44" s="71">
        <f>Weights!$P44*($I44*('Bank Inputs'!$K44+'Bank Inputs'!$L44)/30)+($J44*'Bank Inputs'!AP44)</f>
        <v>0</v>
      </c>
      <c r="AQ44" s="71">
        <f>$J44*'Bank Inputs'!AQ44</f>
        <v>0</v>
      </c>
      <c r="AR44" s="71">
        <f>$J44*'Bank Inputs'!AR44</f>
        <v>0</v>
      </c>
      <c r="AS44" s="71">
        <f>$J44*'Bank Inputs'!AS44</f>
        <v>0</v>
      </c>
      <c r="AT44" s="71">
        <f>$J44*'Bank Inputs'!AT44</f>
        <v>0</v>
      </c>
      <c r="AU44" s="71">
        <f>$J44*'Bank Inputs'!AU44</f>
        <v>0</v>
      </c>
      <c r="AV44" s="71">
        <f>$J44*'Bank Inputs'!AV44</f>
        <v>0</v>
      </c>
      <c r="AW44" s="71">
        <f>$J44*'Bank Inputs'!AW44</f>
        <v>0</v>
      </c>
      <c r="AX44" s="71">
        <f>$J44*'Bank Inputs'!AX44</f>
        <v>0</v>
      </c>
      <c r="AY44" s="71">
        <f>$J44*'Bank Inputs'!AY44</f>
        <v>0</v>
      </c>
      <c r="AZ44" s="71">
        <f>$J44*'Bank Inputs'!AZ44</f>
        <v>0</v>
      </c>
      <c r="BA44" s="71">
        <f>$J44*'Bank Inputs'!BA44</f>
        <v>0</v>
      </c>
      <c r="BB44" s="265"/>
      <c r="BC44" s="140"/>
      <c r="BD44" s="140"/>
      <c r="BE44" s="140"/>
      <c r="BF44" s="140"/>
      <c r="BG44" s="140"/>
      <c r="BH44" s="140"/>
      <c r="BI44" s="140"/>
      <c r="BJ44" s="140"/>
    </row>
    <row r="45" spans="1:68" s="140" customFormat="1" ht="16" customHeight="1">
      <c r="A45" s="179" t="e">
        <f>Weights!#REF!</f>
        <v>#REF!</v>
      </c>
      <c r="B45" s="179"/>
      <c r="C45" s="179"/>
      <c r="D45" s="179"/>
      <c r="E45" s="179"/>
      <c r="F45" s="148" t="s">
        <v>100</v>
      </c>
      <c r="G45" s="503" t="s">
        <v>485</v>
      </c>
      <c r="H45" s="463" t="s">
        <v>439</v>
      </c>
      <c r="I45" s="72">
        <f>Weights!I45</f>
        <v>1</v>
      </c>
      <c r="J45" s="73">
        <f>Weights!I45</f>
        <v>1</v>
      </c>
      <c r="K45" s="394"/>
      <c r="L45" s="77">
        <f>IF(Weights!$P45=0,1,0)*('Bank Inputs'!L45+'Bank Inputs'!K45)*I45</f>
        <v>0</v>
      </c>
      <c r="M45" s="71">
        <f>Weights!$P45*($I45*('Bank Inputs'!$K45+'Bank Inputs'!$L45)/30)+($J45*'Bank Inputs'!M45)</f>
        <v>0</v>
      </c>
      <c r="N45" s="71">
        <f>Weights!$P45*($I45*('Bank Inputs'!$K45+'Bank Inputs'!$L45)/30)+($J45*'Bank Inputs'!N45)</f>
        <v>0</v>
      </c>
      <c r="O45" s="71">
        <f>Weights!$P45*($I45*('Bank Inputs'!$K45+'Bank Inputs'!$L45)/30)+($J45*'Bank Inputs'!O45)</f>
        <v>0</v>
      </c>
      <c r="P45" s="71">
        <f>Weights!$P45*($I45*('Bank Inputs'!$K45+'Bank Inputs'!$L45)/30)+($J45*'Bank Inputs'!P45)</f>
        <v>0</v>
      </c>
      <c r="Q45" s="71">
        <f>Weights!$P45*($I45*('Bank Inputs'!$K45+'Bank Inputs'!$L45)/30)+($J45*'Bank Inputs'!Q45)</f>
        <v>0</v>
      </c>
      <c r="R45" s="71">
        <f>Weights!$P45*($I45*('Bank Inputs'!$K45+'Bank Inputs'!$L45)/30)+($J45*'Bank Inputs'!R45)</f>
        <v>0</v>
      </c>
      <c r="S45" s="71">
        <f>Weights!$P45*($I45*('Bank Inputs'!$K45+'Bank Inputs'!$L45)/30)+($J45*'Bank Inputs'!S45)</f>
        <v>0</v>
      </c>
      <c r="T45" s="71">
        <f>Weights!$P45*($I45*('Bank Inputs'!$K45+'Bank Inputs'!$L45)/30)+($J45*'Bank Inputs'!T45)</f>
        <v>0</v>
      </c>
      <c r="U45" s="71">
        <f>Weights!$P45*($I45*('Bank Inputs'!$K45+'Bank Inputs'!$L45)/30)+($J45*'Bank Inputs'!U45)</f>
        <v>0</v>
      </c>
      <c r="V45" s="71">
        <f>Weights!$P45*($I45*('Bank Inputs'!$K45+'Bank Inputs'!$L45)/30)+($J45*'Bank Inputs'!V45)</f>
        <v>0</v>
      </c>
      <c r="W45" s="71">
        <f>Weights!$P45*($I45*('Bank Inputs'!$K45+'Bank Inputs'!$L45)/30)+($J45*'Bank Inputs'!W45)</f>
        <v>0</v>
      </c>
      <c r="X45" s="71">
        <f>Weights!$P45*($I45*('Bank Inputs'!$K45+'Bank Inputs'!$L45)/30)+($J45*'Bank Inputs'!X45)</f>
        <v>0</v>
      </c>
      <c r="Y45" s="71">
        <f>Weights!$P45*($I45*('Bank Inputs'!$K45+'Bank Inputs'!$L45)/30)+($J45*'Bank Inputs'!Y45)</f>
        <v>0</v>
      </c>
      <c r="Z45" s="71">
        <f>Weights!$P45*($I45*('Bank Inputs'!$K45+'Bank Inputs'!$L45)/30)+($J45*'Bank Inputs'!Z45)</f>
        <v>0</v>
      </c>
      <c r="AA45" s="71">
        <f>Weights!$P45*($I45*('Bank Inputs'!$K45+'Bank Inputs'!$L45)/30)+($J45*'Bank Inputs'!AA45)</f>
        <v>0</v>
      </c>
      <c r="AB45" s="71">
        <f>Weights!$P45*($I45*('Bank Inputs'!$K45+'Bank Inputs'!$L45)/30)+($J45*'Bank Inputs'!AB45)</f>
        <v>0</v>
      </c>
      <c r="AC45" s="71">
        <f>Weights!$P45*($I45*('Bank Inputs'!$K45+'Bank Inputs'!$L45)/30)+($J45*'Bank Inputs'!AC45)</f>
        <v>0</v>
      </c>
      <c r="AD45" s="71">
        <f>Weights!$P45*($I45*('Bank Inputs'!$K45+'Bank Inputs'!$L45)/30)+($J45*'Bank Inputs'!AD45)</f>
        <v>0</v>
      </c>
      <c r="AE45" s="71">
        <f>Weights!$P45*($I45*('Bank Inputs'!$K45+'Bank Inputs'!$L45)/30)+($J45*'Bank Inputs'!AE45)</f>
        <v>0</v>
      </c>
      <c r="AF45" s="71">
        <f>Weights!$P45*($I45*('Bank Inputs'!$K45+'Bank Inputs'!$L45)/30)+($J45*'Bank Inputs'!AF45)</f>
        <v>0</v>
      </c>
      <c r="AG45" s="71">
        <f>Weights!$P45*($I45*('Bank Inputs'!$K45+'Bank Inputs'!$L45)/30)+($J45*'Bank Inputs'!AG45)</f>
        <v>0</v>
      </c>
      <c r="AH45" s="71">
        <f>Weights!$P45*($I45*('Bank Inputs'!$K45+'Bank Inputs'!$L45)/30)+($J45*'Bank Inputs'!AH45)</f>
        <v>0</v>
      </c>
      <c r="AI45" s="71">
        <f>Weights!$P45*($I45*('Bank Inputs'!$K45+'Bank Inputs'!$L45)/30)+($J45*'Bank Inputs'!AI45)</f>
        <v>0</v>
      </c>
      <c r="AJ45" s="71">
        <f>Weights!$P45*($I45*('Bank Inputs'!$K45+'Bank Inputs'!$L45)/30)+($J45*'Bank Inputs'!AJ45)</f>
        <v>0</v>
      </c>
      <c r="AK45" s="71">
        <f>Weights!$P45*($I45*('Bank Inputs'!$K45+'Bank Inputs'!$L45)/30)+($J45*'Bank Inputs'!AK45)</f>
        <v>0</v>
      </c>
      <c r="AL45" s="71">
        <f>Weights!$P45*($I45*('Bank Inputs'!$K45+'Bank Inputs'!$L45)/30)+($J45*'Bank Inputs'!AL45)</f>
        <v>0</v>
      </c>
      <c r="AM45" s="71">
        <f>Weights!$P45*($I45*('Bank Inputs'!$K45+'Bank Inputs'!$L45)/30)+($J45*'Bank Inputs'!AM45)</f>
        <v>0</v>
      </c>
      <c r="AN45" s="71">
        <f>Weights!$P45*($I45*('Bank Inputs'!$K45+'Bank Inputs'!$L45)/30)+($J45*'Bank Inputs'!AN45)</f>
        <v>0</v>
      </c>
      <c r="AO45" s="71">
        <f>Weights!$P45*($I45*('Bank Inputs'!$K45+'Bank Inputs'!$L45)/30)+($J45*'Bank Inputs'!AO45)</f>
        <v>0</v>
      </c>
      <c r="AP45" s="71">
        <f>Weights!$P45*($I45*('Bank Inputs'!$K45+'Bank Inputs'!$L45)/30)+($J45*'Bank Inputs'!AP45)</f>
        <v>0</v>
      </c>
      <c r="AQ45" s="71">
        <f>$J45*'Bank Inputs'!AQ45</f>
        <v>0</v>
      </c>
      <c r="AR45" s="71">
        <f>$J45*'Bank Inputs'!AR45</f>
        <v>0</v>
      </c>
      <c r="AS45" s="71">
        <f>$J45*'Bank Inputs'!AS45</f>
        <v>0</v>
      </c>
      <c r="AT45" s="71">
        <f>$J45*'Bank Inputs'!AT45</f>
        <v>0</v>
      </c>
      <c r="AU45" s="71">
        <f>$J45*'Bank Inputs'!AU45</f>
        <v>0</v>
      </c>
      <c r="AV45" s="71">
        <f>$J45*'Bank Inputs'!AV45</f>
        <v>0</v>
      </c>
      <c r="AW45" s="71">
        <f>$J45*'Bank Inputs'!AW45</f>
        <v>0</v>
      </c>
      <c r="AX45" s="71">
        <f>$J45*'Bank Inputs'!AX45</f>
        <v>0</v>
      </c>
      <c r="AY45" s="71">
        <f>$J45*'Bank Inputs'!AY45</f>
        <v>0</v>
      </c>
      <c r="AZ45" s="71">
        <f>$J45*'Bank Inputs'!AZ45</f>
        <v>0</v>
      </c>
      <c r="BA45" s="71">
        <f>$J45*'Bank Inputs'!BA45</f>
        <v>0</v>
      </c>
      <c r="BB45" s="265"/>
    </row>
    <row r="46" spans="1:68" s="140" customFormat="1" ht="26" customHeight="1">
      <c r="A46" s="179"/>
      <c r="B46" s="179"/>
      <c r="C46" s="179"/>
      <c r="D46" s="179"/>
      <c r="E46" s="179"/>
      <c r="F46" s="148" t="s">
        <v>101</v>
      </c>
      <c r="G46" s="192" t="s">
        <v>486</v>
      </c>
      <c r="H46" s="464" t="s">
        <v>449</v>
      </c>
      <c r="I46" s="69"/>
      <c r="J46" s="76"/>
      <c r="K46" s="397"/>
      <c r="L46" s="360">
        <f t="shared" ref="L46" si="8">SUM(L47:L51)</f>
        <v>0</v>
      </c>
      <c r="M46" s="360">
        <f t="shared" ref="M46" si="9">SUM(M47:M51)</f>
        <v>0</v>
      </c>
      <c r="N46" s="360">
        <f t="shared" ref="N46:BA46" si="10">SUM(N47:N51)</f>
        <v>0</v>
      </c>
      <c r="O46" s="360">
        <f t="shared" si="10"/>
        <v>0</v>
      </c>
      <c r="P46" s="360">
        <f t="shared" si="10"/>
        <v>0</v>
      </c>
      <c r="Q46" s="360">
        <f t="shared" si="10"/>
        <v>0</v>
      </c>
      <c r="R46" s="360">
        <f t="shared" si="10"/>
        <v>0</v>
      </c>
      <c r="S46" s="360">
        <f t="shared" si="10"/>
        <v>0</v>
      </c>
      <c r="T46" s="360">
        <f t="shared" si="10"/>
        <v>0</v>
      </c>
      <c r="U46" s="360">
        <f t="shared" si="10"/>
        <v>0</v>
      </c>
      <c r="V46" s="360">
        <f t="shared" si="10"/>
        <v>0</v>
      </c>
      <c r="W46" s="360">
        <f t="shared" si="10"/>
        <v>0</v>
      </c>
      <c r="X46" s="360">
        <f t="shared" si="10"/>
        <v>0</v>
      </c>
      <c r="Y46" s="360">
        <f t="shared" si="10"/>
        <v>0</v>
      </c>
      <c r="Z46" s="360">
        <f t="shared" si="10"/>
        <v>0</v>
      </c>
      <c r="AA46" s="360">
        <f t="shared" si="10"/>
        <v>0</v>
      </c>
      <c r="AB46" s="360">
        <f t="shared" si="10"/>
        <v>0</v>
      </c>
      <c r="AC46" s="360">
        <f t="shared" si="10"/>
        <v>0</v>
      </c>
      <c r="AD46" s="360">
        <f t="shared" si="10"/>
        <v>0</v>
      </c>
      <c r="AE46" s="360">
        <f t="shared" si="10"/>
        <v>0</v>
      </c>
      <c r="AF46" s="360">
        <f t="shared" si="10"/>
        <v>0</v>
      </c>
      <c r="AG46" s="360">
        <f t="shared" si="10"/>
        <v>0</v>
      </c>
      <c r="AH46" s="360">
        <f t="shared" si="10"/>
        <v>0</v>
      </c>
      <c r="AI46" s="360">
        <f t="shared" si="10"/>
        <v>0</v>
      </c>
      <c r="AJ46" s="360">
        <f t="shared" si="10"/>
        <v>0</v>
      </c>
      <c r="AK46" s="360">
        <f t="shared" si="10"/>
        <v>0</v>
      </c>
      <c r="AL46" s="360">
        <f t="shared" si="10"/>
        <v>0</v>
      </c>
      <c r="AM46" s="360">
        <f t="shared" si="10"/>
        <v>0</v>
      </c>
      <c r="AN46" s="360">
        <f t="shared" si="10"/>
        <v>0</v>
      </c>
      <c r="AO46" s="360">
        <f t="shared" si="10"/>
        <v>0</v>
      </c>
      <c r="AP46" s="360">
        <f t="shared" si="10"/>
        <v>0</v>
      </c>
      <c r="AQ46" s="360">
        <f t="shared" si="10"/>
        <v>0</v>
      </c>
      <c r="AR46" s="360">
        <f t="shared" si="10"/>
        <v>0</v>
      </c>
      <c r="AS46" s="360">
        <f t="shared" si="10"/>
        <v>0</v>
      </c>
      <c r="AT46" s="360">
        <f t="shared" si="10"/>
        <v>0</v>
      </c>
      <c r="AU46" s="360">
        <f t="shared" si="10"/>
        <v>0</v>
      </c>
      <c r="AV46" s="360">
        <f t="shared" si="10"/>
        <v>0</v>
      </c>
      <c r="AW46" s="360">
        <f t="shared" si="10"/>
        <v>0</v>
      </c>
      <c r="AX46" s="360">
        <f t="shared" si="10"/>
        <v>0</v>
      </c>
      <c r="AY46" s="360">
        <f t="shared" si="10"/>
        <v>0</v>
      </c>
      <c r="AZ46" s="360">
        <f t="shared" si="10"/>
        <v>0</v>
      </c>
      <c r="BA46" s="360">
        <f t="shared" si="10"/>
        <v>0</v>
      </c>
      <c r="BB46" s="265"/>
    </row>
    <row r="47" spans="1:68" s="140" customFormat="1" ht="16" customHeight="1">
      <c r="A47" s="179"/>
      <c r="B47" s="179"/>
      <c r="C47" s="179"/>
      <c r="D47" s="179"/>
      <c r="E47" s="179"/>
      <c r="F47" s="148" t="s">
        <v>102</v>
      </c>
      <c r="G47" s="503" t="s">
        <v>487</v>
      </c>
      <c r="H47" s="463" t="s">
        <v>437</v>
      </c>
      <c r="I47" s="72">
        <f>Weights!I47</f>
        <v>0</v>
      </c>
      <c r="J47" s="73">
        <f>Weights!I47</f>
        <v>0</v>
      </c>
      <c r="K47" s="396"/>
      <c r="L47" s="77">
        <f>IF(Weights!$P47=0,1,0)*('Bank Inputs'!L47+'Bank Inputs'!K47)*I47</f>
        <v>0</v>
      </c>
      <c r="M47" s="71">
        <f>Weights!$P47*($I47*('Bank Inputs'!$K47+'Bank Inputs'!$L47)/30)+($J47*'Bank Inputs'!M47)</f>
        <v>0</v>
      </c>
      <c r="N47" s="71">
        <f>Weights!$P47*($I47*('Bank Inputs'!$K47+'Bank Inputs'!$L47)/30)+($J47*'Bank Inputs'!N47)</f>
        <v>0</v>
      </c>
      <c r="O47" s="71">
        <f>Weights!$P47*($I47*('Bank Inputs'!$K47+'Bank Inputs'!$L47)/30)+($J47*'Bank Inputs'!O47)</f>
        <v>0</v>
      </c>
      <c r="P47" s="71">
        <f>Weights!$P47*($I47*('Bank Inputs'!$K47+'Bank Inputs'!$L47)/30)+($J47*'Bank Inputs'!P47)</f>
        <v>0</v>
      </c>
      <c r="Q47" s="71">
        <f>Weights!$P47*($I47*('Bank Inputs'!$K47+'Bank Inputs'!$L47)/30)+($J47*'Bank Inputs'!Q47)</f>
        <v>0</v>
      </c>
      <c r="R47" s="71">
        <f>Weights!$P47*($I47*('Bank Inputs'!$K47+'Bank Inputs'!$L47)/30)+($J47*'Bank Inputs'!R47)</f>
        <v>0</v>
      </c>
      <c r="S47" s="71">
        <f>Weights!$P47*($I47*('Bank Inputs'!$K47+'Bank Inputs'!$L47)/30)+($J47*'Bank Inputs'!S47)</f>
        <v>0</v>
      </c>
      <c r="T47" s="71">
        <f>Weights!$P47*($I47*('Bank Inputs'!$K47+'Bank Inputs'!$L47)/30)+($J47*'Bank Inputs'!T47)</f>
        <v>0</v>
      </c>
      <c r="U47" s="71">
        <f>Weights!$P47*($I47*('Bank Inputs'!$K47+'Bank Inputs'!$L47)/30)+($J47*'Bank Inputs'!U47)</f>
        <v>0</v>
      </c>
      <c r="V47" s="71">
        <f>Weights!$P47*($I47*('Bank Inputs'!$K47+'Bank Inputs'!$L47)/30)+($J47*'Bank Inputs'!V47)</f>
        <v>0</v>
      </c>
      <c r="W47" s="71">
        <f>Weights!$P47*($I47*('Bank Inputs'!$K47+'Bank Inputs'!$L47)/30)+($J47*'Bank Inputs'!W47)</f>
        <v>0</v>
      </c>
      <c r="X47" s="71">
        <f>Weights!$P47*($I47*('Bank Inputs'!$K47+'Bank Inputs'!$L47)/30)+($J47*'Bank Inputs'!X47)</f>
        <v>0</v>
      </c>
      <c r="Y47" s="71">
        <f>Weights!$P47*($I47*('Bank Inputs'!$K47+'Bank Inputs'!$L47)/30)+($J47*'Bank Inputs'!Y47)</f>
        <v>0</v>
      </c>
      <c r="Z47" s="71">
        <f>Weights!$P47*($I47*('Bank Inputs'!$K47+'Bank Inputs'!$L47)/30)+($J47*'Bank Inputs'!Z47)</f>
        <v>0</v>
      </c>
      <c r="AA47" s="71">
        <f>Weights!$P47*($I47*('Bank Inputs'!$K47+'Bank Inputs'!$L47)/30)+($J47*'Bank Inputs'!AA47)</f>
        <v>0</v>
      </c>
      <c r="AB47" s="71">
        <f>Weights!$P47*($I47*('Bank Inputs'!$K47+'Bank Inputs'!$L47)/30)+($J47*'Bank Inputs'!AB47)</f>
        <v>0</v>
      </c>
      <c r="AC47" s="71">
        <f>Weights!$P47*($I47*('Bank Inputs'!$K47+'Bank Inputs'!$L47)/30)+($J47*'Bank Inputs'!AC47)</f>
        <v>0</v>
      </c>
      <c r="AD47" s="71">
        <f>Weights!$P47*($I47*('Bank Inputs'!$K47+'Bank Inputs'!$L47)/30)+($J47*'Bank Inputs'!AD47)</f>
        <v>0</v>
      </c>
      <c r="AE47" s="71">
        <f>Weights!$P47*($I47*('Bank Inputs'!$K47+'Bank Inputs'!$L47)/30)+($J47*'Bank Inputs'!AE47)</f>
        <v>0</v>
      </c>
      <c r="AF47" s="71">
        <f>Weights!$P47*($I47*('Bank Inputs'!$K47+'Bank Inputs'!$L47)/30)+($J47*'Bank Inputs'!AF47)</f>
        <v>0</v>
      </c>
      <c r="AG47" s="71">
        <f>Weights!$P47*($I47*('Bank Inputs'!$K47+'Bank Inputs'!$L47)/30)+($J47*'Bank Inputs'!AG47)</f>
        <v>0</v>
      </c>
      <c r="AH47" s="71">
        <f>Weights!$P47*($I47*('Bank Inputs'!$K47+'Bank Inputs'!$L47)/30)+($J47*'Bank Inputs'!AH47)</f>
        <v>0</v>
      </c>
      <c r="AI47" s="71">
        <f>Weights!$P47*($I47*('Bank Inputs'!$K47+'Bank Inputs'!$L47)/30)+($J47*'Bank Inputs'!AI47)</f>
        <v>0</v>
      </c>
      <c r="AJ47" s="71">
        <f>Weights!$P47*($I47*('Bank Inputs'!$K47+'Bank Inputs'!$L47)/30)+($J47*'Bank Inputs'!AJ47)</f>
        <v>0</v>
      </c>
      <c r="AK47" s="71">
        <f>Weights!$P47*($I47*('Bank Inputs'!$K47+'Bank Inputs'!$L47)/30)+($J47*'Bank Inputs'!AK47)</f>
        <v>0</v>
      </c>
      <c r="AL47" s="71">
        <f>Weights!$P47*($I47*('Bank Inputs'!$K47+'Bank Inputs'!$L47)/30)+($J47*'Bank Inputs'!AL47)</f>
        <v>0</v>
      </c>
      <c r="AM47" s="71">
        <f>Weights!$P47*($I47*('Bank Inputs'!$K47+'Bank Inputs'!$L47)/30)+($J47*'Bank Inputs'!AM47)</f>
        <v>0</v>
      </c>
      <c r="AN47" s="71">
        <f>Weights!$P47*($I47*('Bank Inputs'!$K47+'Bank Inputs'!$L47)/30)+($J47*'Bank Inputs'!AN47)</f>
        <v>0</v>
      </c>
      <c r="AO47" s="71">
        <f>Weights!$P47*($I47*('Bank Inputs'!$K47+'Bank Inputs'!$L47)/30)+($J47*'Bank Inputs'!AO47)</f>
        <v>0</v>
      </c>
      <c r="AP47" s="71">
        <f>Weights!$P47*($I47*('Bank Inputs'!$K47+'Bank Inputs'!$L47)/30)+($J47*'Bank Inputs'!AP47)</f>
        <v>0</v>
      </c>
      <c r="AQ47" s="71">
        <f>$J47*'Bank Inputs'!AQ47</f>
        <v>0</v>
      </c>
      <c r="AR47" s="71">
        <f>$J47*'Bank Inputs'!AR47</f>
        <v>0</v>
      </c>
      <c r="AS47" s="71">
        <f>$J47*'Bank Inputs'!AS47</f>
        <v>0</v>
      </c>
      <c r="AT47" s="71">
        <f>$J47*'Bank Inputs'!AT47</f>
        <v>0</v>
      </c>
      <c r="AU47" s="71">
        <f>$J47*'Bank Inputs'!AU47</f>
        <v>0</v>
      </c>
      <c r="AV47" s="71">
        <f>$J47*'Bank Inputs'!AV47</f>
        <v>0</v>
      </c>
      <c r="AW47" s="71">
        <f>$J47*'Bank Inputs'!AW47</f>
        <v>0</v>
      </c>
      <c r="AX47" s="71">
        <f>$J47*'Bank Inputs'!AX47</f>
        <v>0</v>
      </c>
      <c r="AY47" s="71">
        <f>$J47*'Bank Inputs'!AY47</f>
        <v>0</v>
      </c>
      <c r="AZ47" s="71">
        <f>$J47*'Bank Inputs'!AZ47</f>
        <v>0</v>
      </c>
      <c r="BA47" s="71">
        <f>$J47*'Bank Inputs'!BA47</f>
        <v>0</v>
      </c>
      <c r="BB47" s="265"/>
    </row>
    <row r="48" spans="1:68" s="140" customFormat="1" ht="16" customHeight="1">
      <c r="A48" s="179"/>
      <c r="B48" s="179"/>
      <c r="C48" s="179"/>
      <c r="D48" s="179"/>
      <c r="E48" s="179"/>
      <c r="F48" s="148" t="s">
        <v>103</v>
      </c>
      <c r="G48" s="192" t="s">
        <v>488</v>
      </c>
      <c r="H48" s="463" t="s">
        <v>438</v>
      </c>
      <c r="I48" s="72">
        <f>Weights!I48</f>
        <v>0</v>
      </c>
      <c r="J48" s="73">
        <f>Weights!I48</f>
        <v>0</v>
      </c>
      <c r="K48" s="394"/>
      <c r="L48" s="77">
        <f>IF(Weights!$P48=0,1,0)*('Bank Inputs'!L48+'Bank Inputs'!K48)*I48</f>
        <v>0</v>
      </c>
      <c r="M48" s="71">
        <f>Weights!$P48*($I48*('Bank Inputs'!$K48+'Bank Inputs'!$L48)/30)+($J48*'Bank Inputs'!M48)</f>
        <v>0</v>
      </c>
      <c r="N48" s="71">
        <f>Weights!$P48*($I48*('Bank Inputs'!$K48+'Bank Inputs'!$L48)/30)+($J48*'Bank Inputs'!N48)</f>
        <v>0</v>
      </c>
      <c r="O48" s="71">
        <f>Weights!$P48*($I48*('Bank Inputs'!$K48+'Bank Inputs'!$L48)/30)+($J48*'Bank Inputs'!O48)</f>
        <v>0</v>
      </c>
      <c r="P48" s="71">
        <f>Weights!$P48*($I48*('Bank Inputs'!$K48+'Bank Inputs'!$L48)/30)+($J48*'Bank Inputs'!P48)</f>
        <v>0</v>
      </c>
      <c r="Q48" s="71">
        <f>Weights!$P48*($I48*('Bank Inputs'!$K48+'Bank Inputs'!$L48)/30)+($J48*'Bank Inputs'!Q48)</f>
        <v>0</v>
      </c>
      <c r="R48" s="71">
        <f>Weights!$P48*($I48*('Bank Inputs'!$K48+'Bank Inputs'!$L48)/30)+($J48*'Bank Inputs'!R48)</f>
        <v>0</v>
      </c>
      <c r="S48" s="71">
        <f>Weights!$P48*($I48*('Bank Inputs'!$K48+'Bank Inputs'!$L48)/30)+($J48*'Bank Inputs'!S48)</f>
        <v>0</v>
      </c>
      <c r="T48" s="71">
        <f>Weights!$P48*($I48*('Bank Inputs'!$K48+'Bank Inputs'!$L48)/30)+($J48*'Bank Inputs'!T48)</f>
        <v>0</v>
      </c>
      <c r="U48" s="71">
        <f>Weights!$P48*($I48*('Bank Inputs'!$K48+'Bank Inputs'!$L48)/30)+($J48*'Bank Inputs'!U48)</f>
        <v>0</v>
      </c>
      <c r="V48" s="71">
        <f>Weights!$P48*($I48*('Bank Inputs'!$K48+'Bank Inputs'!$L48)/30)+($J48*'Bank Inputs'!V48)</f>
        <v>0</v>
      </c>
      <c r="W48" s="71">
        <f>Weights!$P48*($I48*('Bank Inputs'!$K48+'Bank Inputs'!$L48)/30)+($J48*'Bank Inputs'!W48)</f>
        <v>0</v>
      </c>
      <c r="X48" s="71">
        <f>Weights!$P48*($I48*('Bank Inputs'!$K48+'Bank Inputs'!$L48)/30)+($J48*'Bank Inputs'!X48)</f>
        <v>0</v>
      </c>
      <c r="Y48" s="71">
        <f>Weights!$P48*($I48*('Bank Inputs'!$K48+'Bank Inputs'!$L48)/30)+($J48*'Bank Inputs'!Y48)</f>
        <v>0</v>
      </c>
      <c r="Z48" s="71">
        <f>Weights!$P48*($I48*('Bank Inputs'!$K48+'Bank Inputs'!$L48)/30)+($J48*'Bank Inputs'!Z48)</f>
        <v>0</v>
      </c>
      <c r="AA48" s="71">
        <f>Weights!$P48*($I48*('Bank Inputs'!$K48+'Bank Inputs'!$L48)/30)+($J48*'Bank Inputs'!AA48)</f>
        <v>0</v>
      </c>
      <c r="AB48" s="71">
        <f>Weights!$P48*($I48*('Bank Inputs'!$K48+'Bank Inputs'!$L48)/30)+($J48*'Bank Inputs'!AB48)</f>
        <v>0</v>
      </c>
      <c r="AC48" s="71">
        <f>Weights!$P48*($I48*('Bank Inputs'!$K48+'Bank Inputs'!$L48)/30)+($J48*'Bank Inputs'!AC48)</f>
        <v>0</v>
      </c>
      <c r="AD48" s="71">
        <f>Weights!$P48*($I48*('Bank Inputs'!$K48+'Bank Inputs'!$L48)/30)+($J48*'Bank Inputs'!AD48)</f>
        <v>0</v>
      </c>
      <c r="AE48" s="71">
        <f>Weights!$P48*($I48*('Bank Inputs'!$K48+'Bank Inputs'!$L48)/30)+($J48*'Bank Inputs'!AE48)</f>
        <v>0</v>
      </c>
      <c r="AF48" s="71">
        <f>Weights!$P48*($I48*('Bank Inputs'!$K48+'Bank Inputs'!$L48)/30)+($J48*'Bank Inputs'!AF48)</f>
        <v>0</v>
      </c>
      <c r="AG48" s="71">
        <f>Weights!$P48*($I48*('Bank Inputs'!$K48+'Bank Inputs'!$L48)/30)+($J48*'Bank Inputs'!AG48)</f>
        <v>0</v>
      </c>
      <c r="AH48" s="71">
        <f>Weights!$P48*($I48*('Bank Inputs'!$K48+'Bank Inputs'!$L48)/30)+($J48*'Bank Inputs'!AH48)</f>
        <v>0</v>
      </c>
      <c r="AI48" s="71">
        <f>Weights!$P48*($I48*('Bank Inputs'!$K48+'Bank Inputs'!$L48)/30)+($J48*'Bank Inputs'!AI48)</f>
        <v>0</v>
      </c>
      <c r="AJ48" s="71">
        <f>Weights!$P48*($I48*('Bank Inputs'!$K48+'Bank Inputs'!$L48)/30)+($J48*'Bank Inputs'!AJ48)</f>
        <v>0</v>
      </c>
      <c r="AK48" s="71">
        <f>Weights!$P48*($I48*('Bank Inputs'!$K48+'Bank Inputs'!$L48)/30)+($J48*'Bank Inputs'!AK48)</f>
        <v>0</v>
      </c>
      <c r="AL48" s="71">
        <f>Weights!$P48*($I48*('Bank Inputs'!$K48+'Bank Inputs'!$L48)/30)+($J48*'Bank Inputs'!AL48)</f>
        <v>0</v>
      </c>
      <c r="AM48" s="71">
        <f>Weights!$P48*($I48*('Bank Inputs'!$K48+'Bank Inputs'!$L48)/30)+($J48*'Bank Inputs'!AM48)</f>
        <v>0</v>
      </c>
      <c r="AN48" s="71">
        <f>Weights!$P48*($I48*('Bank Inputs'!$K48+'Bank Inputs'!$L48)/30)+($J48*'Bank Inputs'!AN48)</f>
        <v>0</v>
      </c>
      <c r="AO48" s="71">
        <f>Weights!$P48*($I48*('Bank Inputs'!$K48+'Bank Inputs'!$L48)/30)+($J48*'Bank Inputs'!AO48)</f>
        <v>0</v>
      </c>
      <c r="AP48" s="71">
        <f>Weights!$P48*($I48*('Bank Inputs'!$K48+'Bank Inputs'!$L48)/30)+($J48*'Bank Inputs'!AP48)</f>
        <v>0</v>
      </c>
      <c r="AQ48" s="71">
        <f>$J48*'Bank Inputs'!AQ48</f>
        <v>0</v>
      </c>
      <c r="AR48" s="71">
        <f>$J48*'Bank Inputs'!AR48</f>
        <v>0</v>
      </c>
      <c r="AS48" s="71">
        <f>$J48*'Bank Inputs'!AS48</f>
        <v>0</v>
      </c>
      <c r="AT48" s="71">
        <f>$J48*'Bank Inputs'!AT48</f>
        <v>0</v>
      </c>
      <c r="AU48" s="71">
        <f>$J48*'Bank Inputs'!AU48</f>
        <v>0</v>
      </c>
      <c r="AV48" s="71">
        <f>$J48*'Bank Inputs'!AV48</f>
        <v>0</v>
      </c>
      <c r="AW48" s="71">
        <f>$J48*'Bank Inputs'!AW48</f>
        <v>0</v>
      </c>
      <c r="AX48" s="71">
        <f>$J48*'Bank Inputs'!AX48</f>
        <v>0</v>
      </c>
      <c r="AY48" s="71">
        <f>$J48*'Bank Inputs'!AY48</f>
        <v>0</v>
      </c>
      <c r="AZ48" s="71">
        <f>$J48*'Bank Inputs'!AZ48</f>
        <v>0</v>
      </c>
      <c r="BA48" s="71">
        <f>$J48*'Bank Inputs'!BA48</f>
        <v>0</v>
      </c>
      <c r="BB48" s="265"/>
    </row>
    <row r="49" spans="1:68" s="140" customFormat="1" ht="16" customHeight="1">
      <c r="A49" s="179"/>
      <c r="B49" s="179"/>
      <c r="C49" s="179"/>
      <c r="D49" s="179"/>
      <c r="E49" s="179"/>
      <c r="F49" s="148" t="s">
        <v>104</v>
      </c>
      <c r="G49" s="503" t="s">
        <v>489</v>
      </c>
      <c r="H49" s="454" t="s">
        <v>593</v>
      </c>
      <c r="I49" s="72">
        <f>Weights!I49</f>
        <v>0</v>
      </c>
      <c r="J49" s="73">
        <f>Weights!I49</f>
        <v>0</v>
      </c>
      <c r="K49" s="394"/>
      <c r="L49" s="77">
        <f>IF(Weights!$P49=0,1,0)*('Bank Inputs'!L49+'Bank Inputs'!K49)*I49</f>
        <v>0</v>
      </c>
      <c r="M49" s="71">
        <f>Weights!$P49*($I49*('Bank Inputs'!$K49+'Bank Inputs'!$L49)/30)+($J49*'Bank Inputs'!M49)</f>
        <v>0</v>
      </c>
      <c r="N49" s="71">
        <f>Weights!$P49*($I49*('Bank Inputs'!$K49+'Bank Inputs'!$L49)/30)+($J49*'Bank Inputs'!N49)</f>
        <v>0</v>
      </c>
      <c r="O49" s="71">
        <f>Weights!$P49*($I49*('Bank Inputs'!$K49+'Bank Inputs'!$L49)/30)+($J49*'Bank Inputs'!O49)</f>
        <v>0</v>
      </c>
      <c r="P49" s="71">
        <f>Weights!$P49*($I49*('Bank Inputs'!$K49+'Bank Inputs'!$L49)/30)+($J49*'Bank Inputs'!P49)</f>
        <v>0</v>
      </c>
      <c r="Q49" s="71">
        <f>Weights!$P49*($I49*('Bank Inputs'!$K49+'Bank Inputs'!$L49)/30)+($J49*'Bank Inputs'!Q49)</f>
        <v>0</v>
      </c>
      <c r="R49" s="71">
        <f>Weights!$P49*($I49*('Bank Inputs'!$K49+'Bank Inputs'!$L49)/30)+($J49*'Bank Inputs'!R49)</f>
        <v>0</v>
      </c>
      <c r="S49" s="71">
        <f>Weights!$P49*($I49*('Bank Inputs'!$K49+'Bank Inputs'!$L49)/30)+($J49*'Bank Inputs'!S49)</f>
        <v>0</v>
      </c>
      <c r="T49" s="71">
        <f>Weights!$P49*($I49*('Bank Inputs'!$K49+'Bank Inputs'!$L49)/30)+($J49*'Bank Inputs'!T49)</f>
        <v>0</v>
      </c>
      <c r="U49" s="71">
        <f>Weights!$P49*($I49*('Bank Inputs'!$K49+'Bank Inputs'!$L49)/30)+($J49*'Bank Inputs'!U49)</f>
        <v>0</v>
      </c>
      <c r="V49" s="71">
        <f>Weights!$P49*($I49*('Bank Inputs'!$K49+'Bank Inputs'!$L49)/30)+($J49*'Bank Inputs'!V49)</f>
        <v>0</v>
      </c>
      <c r="W49" s="71">
        <f>Weights!$P49*($I49*('Bank Inputs'!$K49+'Bank Inputs'!$L49)/30)+($J49*'Bank Inputs'!W49)</f>
        <v>0</v>
      </c>
      <c r="X49" s="71">
        <f>Weights!$P49*($I49*('Bank Inputs'!$K49+'Bank Inputs'!$L49)/30)+($J49*'Bank Inputs'!X49)</f>
        <v>0</v>
      </c>
      <c r="Y49" s="71">
        <f>Weights!$P49*($I49*('Bank Inputs'!$K49+'Bank Inputs'!$L49)/30)+($J49*'Bank Inputs'!Y49)</f>
        <v>0</v>
      </c>
      <c r="Z49" s="71">
        <f>Weights!$P49*($I49*('Bank Inputs'!$K49+'Bank Inputs'!$L49)/30)+($J49*'Bank Inputs'!Z49)</f>
        <v>0</v>
      </c>
      <c r="AA49" s="71">
        <f>Weights!$P49*($I49*('Bank Inputs'!$K49+'Bank Inputs'!$L49)/30)+($J49*'Bank Inputs'!AA49)</f>
        <v>0</v>
      </c>
      <c r="AB49" s="71">
        <f>Weights!$P49*($I49*('Bank Inputs'!$K49+'Bank Inputs'!$L49)/30)+($J49*'Bank Inputs'!AB49)</f>
        <v>0</v>
      </c>
      <c r="AC49" s="71">
        <f>Weights!$P49*($I49*('Bank Inputs'!$K49+'Bank Inputs'!$L49)/30)+($J49*'Bank Inputs'!AC49)</f>
        <v>0</v>
      </c>
      <c r="AD49" s="71">
        <f>Weights!$P49*($I49*('Bank Inputs'!$K49+'Bank Inputs'!$L49)/30)+($J49*'Bank Inputs'!AD49)</f>
        <v>0</v>
      </c>
      <c r="AE49" s="71">
        <f>Weights!$P49*($I49*('Bank Inputs'!$K49+'Bank Inputs'!$L49)/30)+($J49*'Bank Inputs'!AE49)</f>
        <v>0</v>
      </c>
      <c r="AF49" s="71">
        <f>Weights!$P49*($I49*('Bank Inputs'!$K49+'Bank Inputs'!$L49)/30)+($J49*'Bank Inputs'!AF49)</f>
        <v>0</v>
      </c>
      <c r="AG49" s="71">
        <f>Weights!$P49*($I49*('Bank Inputs'!$K49+'Bank Inputs'!$L49)/30)+($J49*'Bank Inputs'!AG49)</f>
        <v>0</v>
      </c>
      <c r="AH49" s="71">
        <f>Weights!$P49*($I49*('Bank Inputs'!$K49+'Bank Inputs'!$L49)/30)+($J49*'Bank Inputs'!AH49)</f>
        <v>0</v>
      </c>
      <c r="AI49" s="71">
        <f>Weights!$P49*($I49*('Bank Inputs'!$K49+'Bank Inputs'!$L49)/30)+($J49*'Bank Inputs'!AI49)</f>
        <v>0</v>
      </c>
      <c r="AJ49" s="71">
        <f>Weights!$P49*($I49*('Bank Inputs'!$K49+'Bank Inputs'!$L49)/30)+($J49*'Bank Inputs'!AJ49)</f>
        <v>0</v>
      </c>
      <c r="AK49" s="71">
        <f>Weights!$P49*($I49*('Bank Inputs'!$K49+'Bank Inputs'!$L49)/30)+($J49*'Bank Inputs'!AK49)</f>
        <v>0</v>
      </c>
      <c r="AL49" s="71">
        <f>Weights!$P49*($I49*('Bank Inputs'!$K49+'Bank Inputs'!$L49)/30)+($J49*'Bank Inputs'!AL49)</f>
        <v>0</v>
      </c>
      <c r="AM49" s="71">
        <f>Weights!$P49*($I49*('Bank Inputs'!$K49+'Bank Inputs'!$L49)/30)+($J49*'Bank Inputs'!AM49)</f>
        <v>0</v>
      </c>
      <c r="AN49" s="71">
        <f>Weights!$P49*($I49*('Bank Inputs'!$K49+'Bank Inputs'!$L49)/30)+($J49*'Bank Inputs'!AN49)</f>
        <v>0</v>
      </c>
      <c r="AO49" s="71">
        <f>Weights!$P49*($I49*('Bank Inputs'!$K49+'Bank Inputs'!$L49)/30)+($J49*'Bank Inputs'!AO49)</f>
        <v>0</v>
      </c>
      <c r="AP49" s="71">
        <f>Weights!$P49*($I49*('Bank Inputs'!$K49+'Bank Inputs'!$L49)/30)+($J49*'Bank Inputs'!AP49)</f>
        <v>0</v>
      </c>
      <c r="AQ49" s="71">
        <f>$J49*'Bank Inputs'!AQ49</f>
        <v>0</v>
      </c>
      <c r="AR49" s="71">
        <f>$J49*'Bank Inputs'!AR49</f>
        <v>0</v>
      </c>
      <c r="AS49" s="71">
        <f>$J49*'Bank Inputs'!AS49</f>
        <v>0</v>
      </c>
      <c r="AT49" s="71">
        <f>$J49*'Bank Inputs'!AT49</f>
        <v>0</v>
      </c>
      <c r="AU49" s="71">
        <f>$J49*'Bank Inputs'!AU49</f>
        <v>0</v>
      </c>
      <c r="AV49" s="71">
        <f>$J49*'Bank Inputs'!AV49</f>
        <v>0</v>
      </c>
      <c r="AW49" s="71">
        <f>$J49*'Bank Inputs'!AW49</f>
        <v>0</v>
      </c>
      <c r="AX49" s="71">
        <f>$J49*'Bank Inputs'!AX49</f>
        <v>0</v>
      </c>
      <c r="AY49" s="71">
        <f>$J49*'Bank Inputs'!AY49</f>
        <v>0</v>
      </c>
      <c r="AZ49" s="71">
        <f>$J49*'Bank Inputs'!AZ49</f>
        <v>0</v>
      </c>
      <c r="BA49" s="71">
        <f>$J49*'Bank Inputs'!BA49</f>
        <v>0</v>
      </c>
      <c r="BB49" s="265"/>
    </row>
    <row r="50" spans="1:68" s="140" customFormat="1" ht="16" customHeight="1">
      <c r="A50" s="179"/>
      <c r="B50" s="179"/>
      <c r="C50" s="179"/>
      <c r="D50" s="179"/>
      <c r="E50" s="179"/>
      <c r="F50" s="148" t="s">
        <v>105</v>
      </c>
      <c r="G50" s="192" t="s">
        <v>490</v>
      </c>
      <c r="H50" s="463" t="s">
        <v>629</v>
      </c>
      <c r="I50" s="598">
        <f>Weights!I50</f>
        <v>0</v>
      </c>
      <c r="J50" s="73">
        <f>Weights!I50</f>
        <v>0</v>
      </c>
      <c r="K50" s="394"/>
      <c r="L50" s="77">
        <f>IF(Weights!$P50=0,1,0)*('Bank Inputs'!L50+'Bank Inputs'!K50)*I50</f>
        <v>0</v>
      </c>
      <c r="M50" s="71">
        <f>Weights!$P50*($I50*('Bank Inputs'!$K50+'Bank Inputs'!$L50)/30)+($J50*'Bank Inputs'!M50)</f>
        <v>0</v>
      </c>
      <c r="N50" s="71">
        <f>Weights!$P50*($I50*('Bank Inputs'!$K50+'Bank Inputs'!$L50)/30)+($J50*'Bank Inputs'!N50)</f>
        <v>0</v>
      </c>
      <c r="O50" s="71">
        <f>Weights!$P50*($I50*('Bank Inputs'!$K50+'Bank Inputs'!$L50)/30)+($J50*'Bank Inputs'!O50)</f>
        <v>0</v>
      </c>
      <c r="P50" s="71">
        <f>Weights!$P50*($I50*('Bank Inputs'!$K50+'Bank Inputs'!$L50)/30)+($J50*'Bank Inputs'!P50)</f>
        <v>0</v>
      </c>
      <c r="Q50" s="71">
        <f>Weights!$P50*($I50*('Bank Inputs'!$K50+'Bank Inputs'!$L50)/30)+($J50*'Bank Inputs'!Q50)</f>
        <v>0</v>
      </c>
      <c r="R50" s="71">
        <f>Weights!$P50*($I50*('Bank Inputs'!$K50+'Bank Inputs'!$L50)/30)+($J50*'Bank Inputs'!R50)</f>
        <v>0</v>
      </c>
      <c r="S50" s="71">
        <f>Weights!$P50*($I50*('Bank Inputs'!$K50+'Bank Inputs'!$L50)/30)+($J50*'Bank Inputs'!S50)</f>
        <v>0</v>
      </c>
      <c r="T50" s="71">
        <f>Weights!$P50*($I50*('Bank Inputs'!$K50+'Bank Inputs'!$L50)/30)+($J50*'Bank Inputs'!T50)</f>
        <v>0</v>
      </c>
      <c r="U50" s="71">
        <f>Weights!$P50*($I50*('Bank Inputs'!$K50+'Bank Inputs'!$L50)/30)+($J50*'Bank Inputs'!U50)</f>
        <v>0</v>
      </c>
      <c r="V50" s="71">
        <f>Weights!$P50*($I50*('Bank Inputs'!$K50+'Bank Inputs'!$L50)/30)+($J50*'Bank Inputs'!V50)</f>
        <v>0</v>
      </c>
      <c r="W50" s="71">
        <f>Weights!$P50*($I50*('Bank Inputs'!$K50+'Bank Inputs'!$L50)/30)+($J50*'Bank Inputs'!W50)</f>
        <v>0</v>
      </c>
      <c r="X50" s="71">
        <f>Weights!$P50*($I50*('Bank Inputs'!$K50+'Bank Inputs'!$L50)/30)+($J50*'Bank Inputs'!X50)</f>
        <v>0</v>
      </c>
      <c r="Y50" s="71">
        <f>Weights!$P50*($I50*('Bank Inputs'!$K50+'Bank Inputs'!$L50)/30)+($J50*'Bank Inputs'!Y50)</f>
        <v>0</v>
      </c>
      <c r="Z50" s="71">
        <f>Weights!$P50*($I50*('Bank Inputs'!$K50+'Bank Inputs'!$L50)/30)+($J50*'Bank Inputs'!Z50)</f>
        <v>0</v>
      </c>
      <c r="AA50" s="71">
        <f>Weights!$P50*($I50*('Bank Inputs'!$K50+'Bank Inputs'!$L50)/30)+($J50*'Bank Inputs'!AA50)</f>
        <v>0</v>
      </c>
      <c r="AB50" s="71">
        <f>Weights!$P50*($I50*('Bank Inputs'!$K50+'Bank Inputs'!$L50)/30)+($J50*'Bank Inputs'!AB50)</f>
        <v>0</v>
      </c>
      <c r="AC50" s="71">
        <f>Weights!$P50*($I50*('Bank Inputs'!$K50+'Bank Inputs'!$L50)/30)+($J50*'Bank Inputs'!AC50)</f>
        <v>0</v>
      </c>
      <c r="AD50" s="71">
        <f>Weights!$P50*($I50*('Bank Inputs'!$K50+'Bank Inputs'!$L50)/30)+($J50*'Bank Inputs'!AD50)</f>
        <v>0</v>
      </c>
      <c r="AE50" s="71">
        <f>Weights!$P50*($I50*('Bank Inputs'!$K50+'Bank Inputs'!$L50)/30)+($J50*'Bank Inputs'!AE50)</f>
        <v>0</v>
      </c>
      <c r="AF50" s="71">
        <f>Weights!$P50*($I50*('Bank Inputs'!$K50+'Bank Inputs'!$L50)/30)+($J50*'Bank Inputs'!AF50)</f>
        <v>0</v>
      </c>
      <c r="AG50" s="71">
        <f>Weights!$P50*($I50*('Bank Inputs'!$K50+'Bank Inputs'!$L50)/30)+($J50*'Bank Inputs'!AG50)</f>
        <v>0</v>
      </c>
      <c r="AH50" s="71">
        <f>Weights!$P50*($I50*('Bank Inputs'!$K50+'Bank Inputs'!$L50)/30)+($J50*'Bank Inputs'!AH50)</f>
        <v>0</v>
      </c>
      <c r="AI50" s="71">
        <f>Weights!$P50*($I50*('Bank Inputs'!$K50+'Bank Inputs'!$L50)/30)+($J50*'Bank Inputs'!AI50)</f>
        <v>0</v>
      </c>
      <c r="AJ50" s="71">
        <f>Weights!$P50*($I50*('Bank Inputs'!$K50+'Bank Inputs'!$L50)/30)+($J50*'Bank Inputs'!AJ50)</f>
        <v>0</v>
      </c>
      <c r="AK50" s="71">
        <f>Weights!$P50*($I50*('Bank Inputs'!$K50+'Bank Inputs'!$L50)/30)+($J50*'Bank Inputs'!AK50)</f>
        <v>0</v>
      </c>
      <c r="AL50" s="71">
        <f>Weights!$P50*($I50*('Bank Inputs'!$K50+'Bank Inputs'!$L50)/30)+($J50*'Bank Inputs'!AL50)</f>
        <v>0</v>
      </c>
      <c r="AM50" s="71">
        <f>Weights!$P50*($I50*('Bank Inputs'!$K50+'Bank Inputs'!$L50)/30)+($J50*'Bank Inputs'!AM50)</f>
        <v>0</v>
      </c>
      <c r="AN50" s="71">
        <f>Weights!$P50*($I50*('Bank Inputs'!$K50+'Bank Inputs'!$L50)/30)+($J50*'Bank Inputs'!AN50)</f>
        <v>0</v>
      </c>
      <c r="AO50" s="71">
        <f>Weights!$P50*($I50*('Bank Inputs'!$K50+'Bank Inputs'!$L50)/30)+($J50*'Bank Inputs'!AO50)</f>
        <v>0</v>
      </c>
      <c r="AP50" s="71">
        <f>Weights!$P50*($I50*('Bank Inputs'!$K50+'Bank Inputs'!$L50)/30)+($J50*'Bank Inputs'!AP50)</f>
        <v>0</v>
      </c>
      <c r="AQ50" s="71">
        <f>$J50*'Bank Inputs'!AQ50</f>
        <v>0</v>
      </c>
      <c r="AR50" s="71">
        <f>$J50*'Bank Inputs'!AR50</f>
        <v>0</v>
      </c>
      <c r="AS50" s="71">
        <f>$J50*'Bank Inputs'!AS50</f>
        <v>0</v>
      </c>
      <c r="AT50" s="71">
        <f>$J50*'Bank Inputs'!AT50</f>
        <v>0</v>
      </c>
      <c r="AU50" s="71">
        <f>$J50*'Bank Inputs'!AU50</f>
        <v>0</v>
      </c>
      <c r="AV50" s="71">
        <f>$J50*'Bank Inputs'!AV50</f>
        <v>0</v>
      </c>
      <c r="AW50" s="71">
        <f>$J50*'Bank Inputs'!AW50</f>
        <v>0</v>
      </c>
      <c r="AX50" s="71">
        <f>$J50*'Bank Inputs'!AX50</f>
        <v>0</v>
      </c>
      <c r="AY50" s="71">
        <f>$J50*'Bank Inputs'!AY50</f>
        <v>0</v>
      </c>
      <c r="AZ50" s="71">
        <f>$J50*'Bank Inputs'!AZ50</f>
        <v>0</v>
      </c>
      <c r="BA50" s="71">
        <f>$J50*'Bank Inputs'!BA50</f>
        <v>0</v>
      </c>
      <c r="BB50" s="265"/>
    </row>
    <row r="51" spans="1:68" s="140" customFormat="1" ht="16" customHeight="1">
      <c r="A51" s="179"/>
      <c r="B51" s="179"/>
      <c r="C51" s="179"/>
      <c r="D51" s="179"/>
      <c r="E51" s="179"/>
      <c r="F51" s="148" t="s">
        <v>106</v>
      </c>
      <c r="G51" s="503" t="s">
        <v>491</v>
      </c>
      <c r="H51" s="463" t="s">
        <v>439</v>
      </c>
      <c r="I51" s="598">
        <f>Weights!I51</f>
        <v>0</v>
      </c>
      <c r="J51" s="73">
        <f>Weights!I51</f>
        <v>0</v>
      </c>
      <c r="K51" s="394"/>
      <c r="L51" s="77">
        <f>IF(Weights!$P51=0,1,0)*('Bank Inputs'!L51+'Bank Inputs'!K51)*I51</f>
        <v>0</v>
      </c>
      <c r="M51" s="71">
        <f>Weights!$P51*($I51*('Bank Inputs'!$K51+'Bank Inputs'!$L51)/30)+($J51*'Bank Inputs'!M51)</f>
        <v>0</v>
      </c>
      <c r="N51" s="71">
        <f>Weights!$P51*($I51*('Bank Inputs'!$K51+'Bank Inputs'!$L51)/30)+($J51*'Bank Inputs'!N51)</f>
        <v>0</v>
      </c>
      <c r="O51" s="71">
        <f>Weights!$P51*($I51*('Bank Inputs'!$K51+'Bank Inputs'!$L51)/30)+($J51*'Bank Inputs'!O51)</f>
        <v>0</v>
      </c>
      <c r="P51" s="71">
        <f>Weights!$P51*($I51*('Bank Inputs'!$K51+'Bank Inputs'!$L51)/30)+($J51*'Bank Inputs'!P51)</f>
        <v>0</v>
      </c>
      <c r="Q51" s="71">
        <f>Weights!$P51*($I51*('Bank Inputs'!$K51+'Bank Inputs'!$L51)/30)+($J51*'Bank Inputs'!Q51)</f>
        <v>0</v>
      </c>
      <c r="R51" s="71">
        <f>Weights!$P51*($I51*('Bank Inputs'!$K51+'Bank Inputs'!$L51)/30)+($J51*'Bank Inputs'!R51)</f>
        <v>0</v>
      </c>
      <c r="S51" s="71">
        <f>Weights!$P51*($I51*('Bank Inputs'!$K51+'Bank Inputs'!$L51)/30)+($J51*'Bank Inputs'!S51)</f>
        <v>0</v>
      </c>
      <c r="T51" s="71">
        <f>Weights!$P51*($I51*('Bank Inputs'!$K51+'Bank Inputs'!$L51)/30)+($J51*'Bank Inputs'!T51)</f>
        <v>0</v>
      </c>
      <c r="U51" s="71">
        <f>Weights!$P51*($I51*('Bank Inputs'!$K51+'Bank Inputs'!$L51)/30)+($J51*'Bank Inputs'!U51)</f>
        <v>0</v>
      </c>
      <c r="V51" s="71">
        <f>Weights!$P51*($I51*('Bank Inputs'!$K51+'Bank Inputs'!$L51)/30)+($J51*'Bank Inputs'!V51)</f>
        <v>0</v>
      </c>
      <c r="W51" s="71">
        <f>Weights!$P51*($I51*('Bank Inputs'!$K51+'Bank Inputs'!$L51)/30)+($J51*'Bank Inputs'!W51)</f>
        <v>0</v>
      </c>
      <c r="X51" s="71">
        <f>Weights!$P51*($I51*('Bank Inputs'!$K51+'Bank Inputs'!$L51)/30)+($J51*'Bank Inputs'!X51)</f>
        <v>0</v>
      </c>
      <c r="Y51" s="71">
        <f>Weights!$P51*($I51*('Bank Inputs'!$K51+'Bank Inputs'!$L51)/30)+($J51*'Bank Inputs'!Y51)</f>
        <v>0</v>
      </c>
      <c r="Z51" s="71">
        <f>Weights!$P51*($I51*('Bank Inputs'!$K51+'Bank Inputs'!$L51)/30)+($J51*'Bank Inputs'!Z51)</f>
        <v>0</v>
      </c>
      <c r="AA51" s="71">
        <f>Weights!$P51*($I51*('Bank Inputs'!$K51+'Bank Inputs'!$L51)/30)+($J51*'Bank Inputs'!AA51)</f>
        <v>0</v>
      </c>
      <c r="AB51" s="71">
        <f>Weights!$P51*($I51*('Bank Inputs'!$K51+'Bank Inputs'!$L51)/30)+($J51*'Bank Inputs'!AB51)</f>
        <v>0</v>
      </c>
      <c r="AC51" s="71">
        <f>Weights!$P51*($I51*('Bank Inputs'!$K51+'Bank Inputs'!$L51)/30)+($J51*'Bank Inputs'!AC51)</f>
        <v>0</v>
      </c>
      <c r="AD51" s="71">
        <f>Weights!$P51*($I51*('Bank Inputs'!$K51+'Bank Inputs'!$L51)/30)+($J51*'Bank Inputs'!AD51)</f>
        <v>0</v>
      </c>
      <c r="AE51" s="71">
        <f>Weights!$P51*($I51*('Bank Inputs'!$K51+'Bank Inputs'!$L51)/30)+($J51*'Bank Inputs'!AE51)</f>
        <v>0</v>
      </c>
      <c r="AF51" s="71">
        <f>Weights!$P51*($I51*('Bank Inputs'!$K51+'Bank Inputs'!$L51)/30)+($J51*'Bank Inputs'!AF51)</f>
        <v>0</v>
      </c>
      <c r="AG51" s="71">
        <f>Weights!$P51*($I51*('Bank Inputs'!$K51+'Bank Inputs'!$L51)/30)+($J51*'Bank Inputs'!AG51)</f>
        <v>0</v>
      </c>
      <c r="AH51" s="71">
        <f>Weights!$P51*($I51*('Bank Inputs'!$K51+'Bank Inputs'!$L51)/30)+($J51*'Bank Inputs'!AH51)</f>
        <v>0</v>
      </c>
      <c r="AI51" s="71">
        <f>Weights!$P51*($I51*('Bank Inputs'!$K51+'Bank Inputs'!$L51)/30)+($J51*'Bank Inputs'!AI51)</f>
        <v>0</v>
      </c>
      <c r="AJ51" s="71">
        <f>Weights!$P51*($I51*('Bank Inputs'!$K51+'Bank Inputs'!$L51)/30)+($J51*'Bank Inputs'!AJ51)</f>
        <v>0</v>
      </c>
      <c r="AK51" s="71">
        <f>Weights!$P51*($I51*('Bank Inputs'!$K51+'Bank Inputs'!$L51)/30)+($J51*'Bank Inputs'!AK51)</f>
        <v>0</v>
      </c>
      <c r="AL51" s="71">
        <f>Weights!$P51*($I51*('Bank Inputs'!$K51+'Bank Inputs'!$L51)/30)+($J51*'Bank Inputs'!AL51)</f>
        <v>0</v>
      </c>
      <c r="AM51" s="71">
        <f>Weights!$P51*($I51*('Bank Inputs'!$K51+'Bank Inputs'!$L51)/30)+($J51*'Bank Inputs'!AM51)</f>
        <v>0</v>
      </c>
      <c r="AN51" s="71">
        <f>Weights!$P51*($I51*('Bank Inputs'!$K51+'Bank Inputs'!$L51)/30)+($J51*'Bank Inputs'!AN51)</f>
        <v>0</v>
      </c>
      <c r="AO51" s="71">
        <f>Weights!$P51*($I51*('Bank Inputs'!$K51+'Bank Inputs'!$L51)/30)+($J51*'Bank Inputs'!AO51)</f>
        <v>0</v>
      </c>
      <c r="AP51" s="71">
        <f>Weights!$P51*($I51*('Bank Inputs'!$K51+'Bank Inputs'!$L51)/30)+($J51*'Bank Inputs'!AP51)</f>
        <v>0</v>
      </c>
      <c r="AQ51" s="71">
        <f>$J51*'Bank Inputs'!AQ51</f>
        <v>0</v>
      </c>
      <c r="AR51" s="71">
        <f>$J51*'Bank Inputs'!AR51</f>
        <v>0</v>
      </c>
      <c r="AS51" s="71">
        <f>$J51*'Bank Inputs'!AS51</f>
        <v>0</v>
      </c>
      <c r="AT51" s="71">
        <f>$J51*'Bank Inputs'!AT51</f>
        <v>0</v>
      </c>
      <c r="AU51" s="71">
        <f>$J51*'Bank Inputs'!AU51</f>
        <v>0</v>
      </c>
      <c r="AV51" s="71">
        <f>$J51*'Bank Inputs'!AV51</f>
        <v>0</v>
      </c>
      <c r="AW51" s="71">
        <f>$J51*'Bank Inputs'!AW51</f>
        <v>0</v>
      </c>
      <c r="AX51" s="71">
        <f>$J51*'Bank Inputs'!AX51</f>
        <v>0</v>
      </c>
      <c r="AY51" s="71">
        <f>$J51*'Bank Inputs'!AY51</f>
        <v>0</v>
      </c>
      <c r="AZ51" s="71">
        <f>$J51*'Bank Inputs'!AZ51</f>
        <v>0</v>
      </c>
      <c r="BA51" s="71">
        <f>$J51*'Bank Inputs'!BA51</f>
        <v>0</v>
      </c>
      <c r="BB51" s="265"/>
    </row>
    <row r="52" spans="1:68" s="28" customFormat="1" ht="16" customHeight="1">
      <c r="A52" s="376" t="e">
        <f>Weights!#REF!</f>
        <v>#REF!</v>
      </c>
      <c r="B52" s="376"/>
      <c r="C52" s="376"/>
      <c r="D52" s="376"/>
      <c r="E52" s="376"/>
      <c r="F52" s="148" t="s">
        <v>107</v>
      </c>
      <c r="G52" s="190" t="s">
        <v>34</v>
      </c>
      <c r="H52" s="462" t="s">
        <v>630</v>
      </c>
      <c r="I52" s="598">
        <f>Weights!I52</f>
        <v>1</v>
      </c>
      <c r="J52" s="73">
        <f>Weights!I52</f>
        <v>1</v>
      </c>
      <c r="K52" s="397"/>
      <c r="L52" s="271">
        <f>IF(Weights!$P52=0,1,0)*('Bank Inputs'!L52+'Bank Inputs'!K52)*I52</f>
        <v>0</v>
      </c>
      <c r="M52" s="260">
        <f>Weights!$P52*($I52*('Bank Inputs'!$K52+'Bank Inputs'!$L52)/30)+($J52*'Bank Inputs'!M52)</f>
        <v>0</v>
      </c>
      <c r="N52" s="260">
        <f>Weights!$P52*($I52*('Bank Inputs'!$K52+'Bank Inputs'!$L52)/30)+($J52*'Bank Inputs'!N52)</f>
        <v>0</v>
      </c>
      <c r="O52" s="260">
        <f>Weights!$P52*($I52*('Bank Inputs'!$K52+'Bank Inputs'!$L52)/30)+($J52*'Bank Inputs'!O52)</f>
        <v>0</v>
      </c>
      <c r="P52" s="260">
        <f>Weights!$P52*($I52*('Bank Inputs'!$K52+'Bank Inputs'!$L52)/30)+($J52*'Bank Inputs'!P52)</f>
        <v>0</v>
      </c>
      <c r="Q52" s="260">
        <f>Weights!$P52*($I52*('Bank Inputs'!$K52+'Bank Inputs'!$L52)/30)+($J52*'Bank Inputs'!Q52)</f>
        <v>0</v>
      </c>
      <c r="R52" s="260">
        <f>Weights!$P52*($I52*('Bank Inputs'!$K52+'Bank Inputs'!$L52)/30)+($J52*'Bank Inputs'!R52)</f>
        <v>0</v>
      </c>
      <c r="S52" s="260">
        <f>Weights!$P52*($I52*('Bank Inputs'!$K52+'Bank Inputs'!$L52)/30)+($J52*'Bank Inputs'!S52)</f>
        <v>0</v>
      </c>
      <c r="T52" s="260">
        <f>Weights!$P52*($I52*('Bank Inputs'!$K52+'Bank Inputs'!$L52)/30)+($J52*'Bank Inputs'!T52)</f>
        <v>0</v>
      </c>
      <c r="U52" s="260">
        <f>Weights!$P52*($I52*('Bank Inputs'!$K52+'Bank Inputs'!$L52)/30)+($J52*'Bank Inputs'!U52)</f>
        <v>0</v>
      </c>
      <c r="V52" s="260">
        <f>Weights!$P52*($I52*('Bank Inputs'!$K52+'Bank Inputs'!$L52)/30)+($J52*'Bank Inputs'!V52)</f>
        <v>0</v>
      </c>
      <c r="W52" s="260">
        <f>Weights!$P52*($I52*('Bank Inputs'!$K52+'Bank Inputs'!$L52)/30)+($J52*'Bank Inputs'!W52)</f>
        <v>0</v>
      </c>
      <c r="X52" s="260">
        <f>Weights!$P52*($I52*('Bank Inputs'!$K52+'Bank Inputs'!$L52)/30)+($J52*'Bank Inputs'!X52)</f>
        <v>0</v>
      </c>
      <c r="Y52" s="260">
        <f>Weights!$P52*($I52*('Bank Inputs'!$K52+'Bank Inputs'!$L52)/30)+($J52*'Bank Inputs'!Y52)</f>
        <v>0</v>
      </c>
      <c r="Z52" s="260">
        <f>Weights!$P52*($I52*('Bank Inputs'!$K52+'Bank Inputs'!$L52)/30)+($J52*'Bank Inputs'!Z52)</f>
        <v>0</v>
      </c>
      <c r="AA52" s="260">
        <f>Weights!$P52*($I52*('Bank Inputs'!$K52+'Bank Inputs'!$L52)/30)+($J52*'Bank Inputs'!AA52)</f>
        <v>0</v>
      </c>
      <c r="AB52" s="260">
        <f>Weights!$P52*($I52*('Bank Inputs'!$K52+'Bank Inputs'!$L52)/30)+($J52*'Bank Inputs'!AB52)</f>
        <v>0</v>
      </c>
      <c r="AC52" s="260">
        <f>Weights!$P52*($I52*('Bank Inputs'!$K52+'Bank Inputs'!$L52)/30)+($J52*'Bank Inputs'!AC52)</f>
        <v>0</v>
      </c>
      <c r="AD52" s="260">
        <f>Weights!$P52*($I52*('Bank Inputs'!$K52+'Bank Inputs'!$L52)/30)+($J52*'Bank Inputs'!AD52)</f>
        <v>0</v>
      </c>
      <c r="AE52" s="260">
        <f>Weights!$P52*($I52*('Bank Inputs'!$K52+'Bank Inputs'!$L52)/30)+($J52*'Bank Inputs'!AE52)</f>
        <v>0</v>
      </c>
      <c r="AF52" s="260">
        <f>Weights!$P52*($I52*('Bank Inputs'!$K52+'Bank Inputs'!$L52)/30)+($J52*'Bank Inputs'!AF52)</f>
        <v>0</v>
      </c>
      <c r="AG52" s="260">
        <f>Weights!$P52*($I52*('Bank Inputs'!$K52+'Bank Inputs'!$L52)/30)+($J52*'Bank Inputs'!AG52)</f>
        <v>0</v>
      </c>
      <c r="AH52" s="260">
        <f>Weights!$P52*($I52*('Bank Inputs'!$K52+'Bank Inputs'!$L52)/30)+($J52*'Bank Inputs'!AH52)</f>
        <v>0</v>
      </c>
      <c r="AI52" s="260">
        <f>Weights!$P52*($I52*('Bank Inputs'!$K52+'Bank Inputs'!$L52)/30)+($J52*'Bank Inputs'!AI52)</f>
        <v>0</v>
      </c>
      <c r="AJ52" s="260">
        <f>Weights!$P52*($I52*('Bank Inputs'!$K52+'Bank Inputs'!$L52)/30)+($J52*'Bank Inputs'!AJ52)</f>
        <v>0</v>
      </c>
      <c r="AK52" s="260">
        <f>Weights!$P52*($I52*('Bank Inputs'!$K52+'Bank Inputs'!$L52)/30)+($J52*'Bank Inputs'!AK52)</f>
        <v>0</v>
      </c>
      <c r="AL52" s="260">
        <f>Weights!$P52*($I52*('Bank Inputs'!$K52+'Bank Inputs'!$L52)/30)+($J52*'Bank Inputs'!AL52)</f>
        <v>0</v>
      </c>
      <c r="AM52" s="260">
        <f>Weights!$P52*($I52*('Bank Inputs'!$K52+'Bank Inputs'!$L52)/30)+($J52*'Bank Inputs'!AM52)</f>
        <v>0</v>
      </c>
      <c r="AN52" s="260">
        <f>Weights!$P52*($I52*('Bank Inputs'!$K52+'Bank Inputs'!$L52)/30)+($J52*'Bank Inputs'!AN52)</f>
        <v>0</v>
      </c>
      <c r="AO52" s="260">
        <f>Weights!$P52*($I52*('Bank Inputs'!$K52+'Bank Inputs'!$L52)/30)+($J52*'Bank Inputs'!AO52)</f>
        <v>0</v>
      </c>
      <c r="AP52" s="260">
        <f>Weights!$P52*($I52*('Bank Inputs'!$K52+'Bank Inputs'!$L52)/30)+($J52*'Bank Inputs'!AP52)</f>
        <v>0</v>
      </c>
      <c r="AQ52" s="260">
        <f>$J52*'Bank Inputs'!AQ52</f>
        <v>0</v>
      </c>
      <c r="AR52" s="260">
        <f>$J52*'Bank Inputs'!AR52</f>
        <v>0</v>
      </c>
      <c r="AS52" s="260">
        <f>$J52*'Bank Inputs'!AS52</f>
        <v>0</v>
      </c>
      <c r="AT52" s="260">
        <f>$J52*'Bank Inputs'!AT52</f>
        <v>0</v>
      </c>
      <c r="AU52" s="260">
        <f>$J52*'Bank Inputs'!AU52</f>
        <v>0</v>
      </c>
      <c r="AV52" s="260">
        <f>$J52*'Bank Inputs'!AV52</f>
        <v>0</v>
      </c>
      <c r="AW52" s="260">
        <f>$J52*'Bank Inputs'!AW52</f>
        <v>0</v>
      </c>
      <c r="AX52" s="260">
        <f>$J52*'Bank Inputs'!AX52</f>
        <v>0</v>
      </c>
      <c r="AY52" s="260">
        <f>$J52*'Bank Inputs'!AY52</f>
        <v>0</v>
      </c>
      <c r="AZ52" s="260">
        <f>$J52*'Bank Inputs'!AZ52</f>
        <v>0</v>
      </c>
      <c r="BA52" s="260">
        <f>$J52*'Bank Inputs'!BA52</f>
        <v>0</v>
      </c>
      <c r="BB52" s="377"/>
    </row>
    <row r="53" spans="1:68" s="28" customFormat="1" ht="22.5" customHeight="1">
      <c r="A53" s="376" t="e">
        <f>Weights!#REF!</f>
        <v>#REF!</v>
      </c>
      <c r="B53" s="376"/>
      <c r="C53" s="376"/>
      <c r="D53" s="376"/>
      <c r="E53" s="376"/>
      <c r="F53" s="148" t="s">
        <v>108</v>
      </c>
      <c r="G53" s="190" t="s">
        <v>36</v>
      </c>
      <c r="H53" s="462" t="s">
        <v>631</v>
      </c>
      <c r="I53" s="598">
        <f>Weights!I53</f>
        <v>1</v>
      </c>
      <c r="J53" s="73">
        <f>Weights!I53</f>
        <v>1</v>
      </c>
      <c r="K53" s="397"/>
      <c r="L53" s="271">
        <f>IF(Weights!$P53=0,1,0)*('Bank Inputs'!L53+'Bank Inputs'!K53)*I53</f>
        <v>0</v>
      </c>
      <c r="M53" s="260">
        <f>Weights!$P53*($I53*('Bank Inputs'!$K53+'Bank Inputs'!$L53)/30)+($J53*'Bank Inputs'!M53)</f>
        <v>0</v>
      </c>
      <c r="N53" s="371">
        <f>Weights!$P53*($I53*('Bank Inputs'!$K53+'Bank Inputs'!$L53)/30)+($J53*'Bank Inputs'!N53)</f>
        <v>0</v>
      </c>
      <c r="O53" s="371">
        <f>Weights!$P53*($I53*('Bank Inputs'!$K53+'Bank Inputs'!$L53)/30)+($J53*'Bank Inputs'!O53)</f>
        <v>0</v>
      </c>
      <c r="P53" s="371">
        <f>Weights!$P53*($I53*('Bank Inputs'!$K53+'Bank Inputs'!$L53)/30)+($J53*'Bank Inputs'!P53)</f>
        <v>0</v>
      </c>
      <c r="Q53" s="371">
        <f>Weights!$P53*($I53*('Bank Inputs'!$K53+'Bank Inputs'!$L53)/30)+($J53*'Bank Inputs'!Q53)</f>
        <v>0</v>
      </c>
      <c r="R53" s="371">
        <f>Weights!$P53*($I53*('Bank Inputs'!$K53+'Bank Inputs'!$L53)/30)+($J53*'Bank Inputs'!R53)</f>
        <v>0</v>
      </c>
      <c r="S53" s="371">
        <f>Weights!$P53*($I53*('Bank Inputs'!$K53+'Bank Inputs'!$L53)/30)+($J53*'Bank Inputs'!S53)</f>
        <v>0</v>
      </c>
      <c r="T53" s="371">
        <f>Weights!$P53*($I53*('Bank Inputs'!$K53+'Bank Inputs'!$L53)/30)+($J53*'Bank Inputs'!T53)</f>
        <v>0</v>
      </c>
      <c r="U53" s="371">
        <f>Weights!$P53*($I53*('Bank Inputs'!$K53+'Bank Inputs'!$L53)/30)+($J53*'Bank Inputs'!U53)</f>
        <v>0</v>
      </c>
      <c r="V53" s="371">
        <f>Weights!$P53*($I53*('Bank Inputs'!$K53+'Bank Inputs'!$L53)/30)+($J53*'Bank Inputs'!V53)</f>
        <v>0</v>
      </c>
      <c r="W53" s="371">
        <f>Weights!$P53*($I53*('Bank Inputs'!$K53+'Bank Inputs'!$L53)/30)+($J53*'Bank Inputs'!W53)</f>
        <v>0</v>
      </c>
      <c r="X53" s="371">
        <f>Weights!$P53*($I53*('Bank Inputs'!$K53+'Bank Inputs'!$L53)/30)+($J53*'Bank Inputs'!X53)</f>
        <v>0</v>
      </c>
      <c r="Y53" s="371">
        <f>Weights!$P53*($I53*('Bank Inputs'!$K53+'Bank Inputs'!$L53)/30)+($J53*'Bank Inputs'!Y53)</f>
        <v>0</v>
      </c>
      <c r="Z53" s="371">
        <f>Weights!$P53*($I53*('Bank Inputs'!$K53+'Bank Inputs'!$L53)/30)+($J53*'Bank Inputs'!Z53)</f>
        <v>0</v>
      </c>
      <c r="AA53" s="371">
        <f>Weights!$P53*($I53*('Bank Inputs'!$K53+'Bank Inputs'!$L53)/30)+($J53*'Bank Inputs'!AA53)</f>
        <v>0</v>
      </c>
      <c r="AB53" s="371">
        <f>Weights!$P53*($I53*('Bank Inputs'!$K53+'Bank Inputs'!$L53)/30)+($J53*'Bank Inputs'!AB53)</f>
        <v>0</v>
      </c>
      <c r="AC53" s="371">
        <f>Weights!$P53*($I53*('Bank Inputs'!$K53+'Bank Inputs'!$L53)/30)+($J53*'Bank Inputs'!AC53)</f>
        <v>0</v>
      </c>
      <c r="AD53" s="371">
        <f>Weights!$P53*($I53*('Bank Inputs'!$K53+'Bank Inputs'!$L53)/30)+($J53*'Bank Inputs'!AD53)</f>
        <v>0</v>
      </c>
      <c r="AE53" s="371">
        <f>Weights!$P53*($I53*('Bank Inputs'!$K53+'Bank Inputs'!$L53)/30)+($J53*'Bank Inputs'!AE53)</f>
        <v>0</v>
      </c>
      <c r="AF53" s="371">
        <f>Weights!$P53*($I53*('Bank Inputs'!$K53+'Bank Inputs'!$L53)/30)+($J53*'Bank Inputs'!AF53)</f>
        <v>0</v>
      </c>
      <c r="AG53" s="371">
        <f>Weights!$P53*($I53*('Bank Inputs'!$K53+'Bank Inputs'!$L53)/30)+($J53*'Bank Inputs'!AG53)</f>
        <v>0</v>
      </c>
      <c r="AH53" s="371">
        <f>Weights!$P53*($I53*('Bank Inputs'!$K53+'Bank Inputs'!$L53)/30)+($J53*'Bank Inputs'!AH53)</f>
        <v>0</v>
      </c>
      <c r="AI53" s="371">
        <f>Weights!$P53*($I53*('Bank Inputs'!$K53+'Bank Inputs'!$L53)/30)+($J53*'Bank Inputs'!AI53)</f>
        <v>0</v>
      </c>
      <c r="AJ53" s="371">
        <f>Weights!$P53*($I53*('Bank Inputs'!$K53+'Bank Inputs'!$L53)/30)+($J53*'Bank Inputs'!AJ53)</f>
        <v>0</v>
      </c>
      <c r="AK53" s="371">
        <f>Weights!$P53*($I53*('Bank Inputs'!$K53+'Bank Inputs'!$L53)/30)+($J53*'Bank Inputs'!AK53)</f>
        <v>0</v>
      </c>
      <c r="AL53" s="371">
        <f>Weights!$P53*($I53*('Bank Inputs'!$K53+'Bank Inputs'!$L53)/30)+($J53*'Bank Inputs'!AL53)</f>
        <v>0</v>
      </c>
      <c r="AM53" s="371">
        <f>Weights!$P53*($I53*('Bank Inputs'!$K53+'Bank Inputs'!$L53)/30)+($J53*'Bank Inputs'!AM53)</f>
        <v>0</v>
      </c>
      <c r="AN53" s="371">
        <f>Weights!$P53*($I53*('Bank Inputs'!$K53+'Bank Inputs'!$L53)/30)+($J53*'Bank Inputs'!AN53)</f>
        <v>0</v>
      </c>
      <c r="AO53" s="371">
        <f>Weights!$P53*($I53*('Bank Inputs'!$K53+'Bank Inputs'!$L53)/30)+($J53*'Bank Inputs'!AO53)</f>
        <v>0</v>
      </c>
      <c r="AP53" s="371">
        <f>Weights!$P53*($I53*('Bank Inputs'!$K53+'Bank Inputs'!$L53)/30)+($J53*'Bank Inputs'!AP53)</f>
        <v>0</v>
      </c>
      <c r="AQ53" s="371">
        <f>$J53*'Bank Inputs'!AQ53</f>
        <v>0</v>
      </c>
      <c r="AR53" s="371">
        <f>$J53*'Bank Inputs'!AR53</f>
        <v>0</v>
      </c>
      <c r="AS53" s="371">
        <f>$J53*'Bank Inputs'!AS53</f>
        <v>0</v>
      </c>
      <c r="AT53" s="371">
        <f>$J53*'Bank Inputs'!AT53</f>
        <v>0</v>
      </c>
      <c r="AU53" s="371">
        <f>$J53*'Bank Inputs'!AU53</f>
        <v>0</v>
      </c>
      <c r="AV53" s="371">
        <f>$J53*'Bank Inputs'!AV53</f>
        <v>0</v>
      </c>
      <c r="AW53" s="371">
        <f>$J53*'Bank Inputs'!AW53</f>
        <v>0</v>
      </c>
      <c r="AX53" s="371">
        <f>$J53*'Bank Inputs'!AX53</f>
        <v>0</v>
      </c>
      <c r="AY53" s="371">
        <f>$J53*'Bank Inputs'!AY53</f>
        <v>0</v>
      </c>
      <c r="AZ53" s="371">
        <f>$J53*'Bank Inputs'!AZ53</f>
        <v>0</v>
      </c>
      <c r="BA53" s="371">
        <f>$J53*'Bank Inputs'!BA53</f>
        <v>0</v>
      </c>
      <c r="BB53" s="377"/>
    </row>
    <row r="54" spans="1:68" s="28" customFormat="1" ht="16" customHeight="1">
      <c r="A54" s="376" t="e">
        <f>Weights!#REF!</f>
        <v>#REF!</v>
      </c>
      <c r="B54" s="376"/>
      <c r="C54" s="376"/>
      <c r="D54" s="376"/>
      <c r="E54" s="376"/>
      <c r="F54" s="148" t="s">
        <v>6</v>
      </c>
      <c r="G54" s="190" t="s">
        <v>38</v>
      </c>
      <c r="H54" s="468" t="s">
        <v>215</v>
      </c>
      <c r="I54" s="598">
        <f>Weights!I54</f>
        <v>1</v>
      </c>
      <c r="J54" s="73">
        <f>Weights!I54</f>
        <v>1</v>
      </c>
      <c r="K54" s="397"/>
      <c r="L54" s="271">
        <f>IF(Weights!$P54=0,1,0)*('Bank Inputs'!L54+'Bank Inputs'!K54)*I54</f>
        <v>0</v>
      </c>
      <c r="M54" s="260">
        <f>Weights!$P54*($I54*('Bank Inputs'!$K54+'Bank Inputs'!$L54)/30)+($J54*'Bank Inputs'!M54)</f>
        <v>0</v>
      </c>
      <c r="N54" s="260">
        <f>Weights!$P54*($I54*('Bank Inputs'!$K54+'Bank Inputs'!$L54)/30)+($J54*'Bank Inputs'!N54)</f>
        <v>0</v>
      </c>
      <c r="O54" s="260">
        <f>Weights!$P54*($I54*('Bank Inputs'!$K54+'Bank Inputs'!$L54)/30)+($J54*'Bank Inputs'!O54)</f>
        <v>0</v>
      </c>
      <c r="P54" s="260">
        <f>Weights!$P54*($I54*('Bank Inputs'!$K54+'Bank Inputs'!$L54)/30)+($J54*'Bank Inputs'!P54)</f>
        <v>0</v>
      </c>
      <c r="Q54" s="260">
        <f>Weights!$P54*($I54*('Bank Inputs'!$K54+'Bank Inputs'!$L54)/30)+($J54*'Bank Inputs'!Q54)</f>
        <v>0</v>
      </c>
      <c r="R54" s="260">
        <f>Weights!$P54*($I54*('Bank Inputs'!$K54+'Bank Inputs'!$L54)/30)+($J54*'Bank Inputs'!R54)</f>
        <v>0</v>
      </c>
      <c r="S54" s="260">
        <f>Weights!$P54*($I54*('Bank Inputs'!$K54+'Bank Inputs'!$L54)/30)+($J54*'Bank Inputs'!S54)</f>
        <v>0</v>
      </c>
      <c r="T54" s="260">
        <f>Weights!$P54*($I54*('Bank Inputs'!$K54+'Bank Inputs'!$L54)/30)+($J54*'Bank Inputs'!T54)</f>
        <v>0</v>
      </c>
      <c r="U54" s="260">
        <f>Weights!$P54*($I54*('Bank Inputs'!$K54+'Bank Inputs'!$L54)/30)+($J54*'Bank Inputs'!U54)</f>
        <v>0</v>
      </c>
      <c r="V54" s="260">
        <f>Weights!$P54*($I54*('Bank Inputs'!$K54+'Bank Inputs'!$L54)/30)+($J54*'Bank Inputs'!V54)</f>
        <v>0</v>
      </c>
      <c r="W54" s="260">
        <f>Weights!$P54*($I54*('Bank Inputs'!$K54+'Bank Inputs'!$L54)/30)+($J54*'Bank Inputs'!W54)</f>
        <v>0</v>
      </c>
      <c r="X54" s="260">
        <f>Weights!$P54*($I54*('Bank Inputs'!$K54+'Bank Inputs'!$L54)/30)+($J54*'Bank Inputs'!X54)</f>
        <v>0</v>
      </c>
      <c r="Y54" s="260">
        <f>Weights!$P54*($I54*('Bank Inputs'!$K54+'Bank Inputs'!$L54)/30)+($J54*'Bank Inputs'!Y54)</f>
        <v>0</v>
      </c>
      <c r="Z54" s="260">
        <f>Weights!$P54*($I54*('Bank Inputs'!$K54+'Bank Inputs'!$L54)/30)+($J54*'Bank Inputs'!Z54)</f>
        <v>0</v>
      </c>
      <c r="AA54" s="260">
        <f>Weights!$P54*($I54*('Bank Inputs'!$K54+'Bank Inputs'!$L54)/30)+($J54*'Bank Inputs'!AA54)</f>
        <v>0</v>
      </c>
      <c r="AB54" s="260">
        <f>Weights!$P54*($I54*('Bank Inputs'!$K54+'Bank Inputs'!$L54)/30)+($J54*'Bank Inputs'!AB54)</f>
        <v>0</v>
      </c>
      <c r="AC54" s="260">
        <f>Weights!$P54*($I54*('Bank Inputs'!$K54+'Bank Inputs'!$L54)/30)+($J54*'Bank Inputs'!AC54)</f>
        <v>0</v>
      </c>
      <c r="AD54" s="260">
        <f>Weights!$P54*($I54*('Bank Inputs'!$K54+'Bank Inputs'!$L54)/30)+($J54*'Bank Inputs'!AD54)</f>
        <v>0</v>
      </c>
      <c r="AE54" s="260">
        <f>Weights!$P54*($I54*('Bank Inputs'!$K54+'Bank Inputs'!$L54)/30)+($J54*'Bank Inputs'!AE54)</f>
        <v>0</v>
      </c>
      <c r="AF54" s="260">
        <f>Weights!$P54*($I54*('Bank Inputs'!$K54+'Bank Inputs'!$L54)/30)+($J54*'Bank Inputs'!AF54)</f>
        <v>0</v>
      </c>
      <c r="AG54" s="260">
        <f>Weights!$P54*($I54*('Bank Inputs'!$K54+'Bank Inputs'!$L54)/30)+($J54*'Bank Inputs'!AG54)</f>
        <v>0</v>
      </c>
      <c r="AH54" s="260">
        <f>Weights!$P54*($I54*('Bank Inputs'!$K54+'Bank Inputs'!$L54)/30)+($J54*'Bank Inputs'!AH54)</f>
        <v>0</v>
      </c>
      <c r="AI54" s="260">
        <f>Weights!$P54*($I54*('Bank Inputs'!$K54+'Bank Inputs'!$L54)/30)+($J54*'Bank Inputs'!AI54)</f>
        <v>0</v>
      </c>
      <c r="AJ54" s="260">
        <f>Weights!$P54*($I54*('Bank Inputs'!$K54+'Bank Inputs'!$L54)/30)+($J54*'Bank Inputs'!AJ54)</f>
        <v>0</v>
      </c>
      <c r="AK54" s="260">
        <f>Weights!$P54*($I54*('Bank Inputs'!$K54+'Bank Inputs'!$L54)/30)+($J54*'Bank Inputs'!AK54)</f>
        <v>0</v>
      </c>
      <c r="AL54" s="260">
        <f>Weights!$P54*($I54*('Bank Inputs'!$K54+'Bank Inputs'!$L54)/30)+($J54*'Bank Inputs'!AL54)</f>
        <v>0</v>
      </c>
      <c r="AM54" s="260">
        <f>Weights!$P54*($I54*('Bank Inputs'!$K54+'Bank Inputs'!$L54)/30)+($J54*'Bank Inputs'!AM54)</f>
        <v>0</v>
      </c>
      <c r="AN54" s="260">
        <f>Weights!$P54*($I54*('Bank Inputs'!$K54+'Bank Inputs'!$L54)/30)+($J54*'Bank Inputs'!AN54)</f>
        <v>0</v>
      </c>
      <c r="AO54" s="260">
        <f>Weights!$P54*($I54*('Bank Inputs'!$K54+'Bank Inputs'!$L54)/30)+($J54*'Bank Inputs'!AO54)</f>
        <v>0</v>
      </c>
      <c r="AP54" s="260">
        <f>Weights!$P54*($I54*('Bank Inputs'!$K54+'Bank Inputs'!$L54)/30)+($J54*'Bank Inputs'!AP54)</f>
        <v>0</v>
      </c>
      <c r="AQ54" s="260">
        <f>$J54*'Bank Inputs'!AQ54</f>
        <v>0</v>
      </c>
      <c r="AR54" s="260">
        <f>$J54*'Bank Inputs'!AR54</f>
        <v>0</v>
      </c>
      <c r="AS54" s="260">
        <f>$J54*'Bank Inputs'!AS54</f>
        <v>0</v>
      </c>
      <c r="AT54" s="260">
        <f>$J54*'Bank Inputs'!AT54</f>
        <v>0</v>
      </c>
      <c r="AU54" s="260">
        <f>$J54*'Bank Inputs'!AU54</f>
        <v>0</v>
      </c>
      <c r="AV54" s="260">
        <f>$J54*'Bank Inputs'!AV54</f>
        <v>0</v>
      </c>
      <c r="AW54" s="260">
        <f>$J54*'Bank Inputs'!AW54</f>
        <v>0</v>
      </c>
      <c r="AX54" s="260">
        <f>$J54*'Bank Inputs'!AX54</f>
        <v>0</v>
      </c>
      <c r="AY54" s="260">
        <f>$J54*'Bank Inputs'!AY54</f>
        <v>0</v>
      </c>
      <c r="AZ54" s="260">
        <f>$J54*'Bank Inputs'!AZ54</f>
        <v>0</v>
      </c>
      <c r="BA54" s="264">
        <f>$J54*'Bank Inputs'!BA54</f>
        <v>0</v>
      </c>
      <c r="BB54" s="377"/>
    </row>
    <row r="55" spans="1:68" s="28" customFormat="1" ht="16" customHeight="1">
      <c r="A55" s="376" t="e">
        <f>Weights!#REF!</f>
        <v>#REF!</v>
      </c>
      <c r="B55" s="376"/>
      <c r="C55" s="376"/>
      <c r="D55" s="376"/>
      <c r="E55" s="376"/>
      <c r="F55" s="148" t="s">
        <v>109</v>
      </c>
      <c r="G55" s="190" t="s">
        <v>40</v>
      </c>
      <c r="H55" s="462" t="s">
        <v>216</v>
      </c>
      <c r="I55" s="378"/>
      <c r="J55" s="379"/>
      <c r="K55" s="398"/>
      <c r="L55" s="380">
        <f t="shared" ref="L55:BA55" si="11">SUM(L35,L39,L46,L16,L52,L53,L54)</f>
        <v>0</v>
      </c>
      <c r="M55" s="380">
        <f t="shared" si="11"/>
        <v>0</v>
      </c>
      <c r="N55" s="380">
        <f t="shared" si="11"/>
        <v>0</v>
      </c>
      <c r="O55" s="380">
        <f t="shared" si="11"/>
        <v>0</v>
      </c>
      <c r="P55" s="380">
        <f t="shared" si="11"/>
        <v>0</v>
      </c>
      <c r="Q55" s="380">
        <f t="shared" si="11"/>
        <v>0</v>
      </c>
      <c r="R55" s="380">
        <f t="shared" si="11"/>
        <v>0</v>
      </c>
      <c r="S55" s="380">
        <f t="shared" si="11"/>
        <v>0</v>
      </c>
      <c r="T55" s="380">
        <f t="shared" si="11"/>
        <v>0</v>
      </c>
      <c r="U55" s="380">
        <f t="shared" si="11"/>
        <v>0</v>
      </c>
      <c r="V55" s="380">
        <f t="shared" si="11"/>
        <v>0</v>
      </c>
      <c r="W55" s="380">
        <f t="shared" si="11"/>
        <v>0</v>
      </c>
      <c r="X55" s="380">
        <f t="shared" si="11"/>
        <v>0</v>
      </c>
      <c r="Y55" s="380">
        <f t="shared" si="11"/>
        <v>0</v>
      </c>
      <c r="Z55" s="380">
        <f t="shared" si="11"/>
        <v>0</v>
      </c>
      <c r="AA55" s="380">
        <f t="shared" si="11"/>
        <v>0</v>
      </c>
      <c r="AB55" s="380">
        <f t="shared" si="11"/>
        <v>0</v>
      </c>
      <c r="AC55" s="380">
        <f t="shared" si="11"/>
        <v>0</v>
      </c>
      <c r="AD55" s="380">
        <f t="shared" si="11"/>
        <v>0</v>
      </c>
      <c r="AE55" s="380">
        <f t="shared" si="11"/>
        <v>0</v>
      </c>
      <c r="AF55" s="380">
        <f t="shared" si="11"/>
        <v>0</v>
      </c>
      <c r="AG55" s="380">
        <f t="shared" si="11"/>
        <v>0</v>
      </c>
      <c r="AH55" s="380">
        <f t="shared" si="11"/>
        <v>0</v>
      </c>
      <c r="AI55" s="380">
        <f t="shared" si="11"/>
        <v>0</v>
      </c>
      <c r="AJ55" s="380">
        <f t="shared" si="11"/>
        <v>0</v>
      </c>
      <c r="AK55" s="380">
        <f t="shared" si="11"/>
        <v>0</v>
      </c>
      <c r="AL55" s="380">
        <f t="shared" si="11"/>
        <v>0</v>
      </c>
      <c r="AM55" s="380">
        <f t="shared" si="11"/>
        <v>0</v>
      </c>
      <c r="AN55" s="380">
        <f t="shared" si="11"/>
        <v>0</v>
      </c>
      <c r="AO55" s="380">
        <f t="shared" si="11"/>
        <v>0</v>
      </c>
      <c r="AP55" s="380">
        <f t="shared" si="11"/>
        <v>0</v>
      </c>
      <c r="AQ55" s="380">
        <f t="shared" si="11"/>
        <v>0</v>
      </c>
      <c r="AR55" s="380">
        <f t="shared" si="11"/>
        <v>0</v>
      </c>
      <c r="AS55" s="380">
        <f t="shared" si="11"/>
        <v>0</v>
      </c>
      <c r="AT55" s="380">
        <f t="shared" si="11"/>
        <v>0</v>
      </c>
      <c r="AU55" s="380">
        <f t="shared" si="11"/>
        <v>0</v>
      </c>
      <c r="AV55" s="380">
        <f t="shared" si="11"/>
        <v>0</v>
      </c>
      <c r="AW55" s="380">
        <f t="shared" si="11"/>
        <v>0</v>
      </c>
      <c r="AX55" s="380">
        <f t="shared" si="11"/>
        <v>0</v>
      </c>
      <c r="AY55" s="380">
        <f t="shared" si="11"/>
        <v>0</v>
      </c>
      <c r="AZ55" s="380">
        <f t="shared" si="11"/>
        <v>0</v>
      </c>
      <c r="BA55" s="380">
        <f t="shared" si="11"/>
        <v>0</v>
      </c>
      <c r="BB55" s="377"/>
    </row>
    <row r="56" spans="1:68" s="34" customFormat="1" ht="31" customHeight="1">
      <c r="A56" s="179" t="e">
        <f>Weights!#REF!</f>
        <v>#REF!</v>
      </c>
      <c r="B56" s="179"/>
      <c r="C56" s="179"/>
      <c r="D56" s="179"/>
      <c r="E56" s="179"/>
      <c r="F56" s="148" t="s">
        <v>110</v>
      </c>
      <c r="G56" s="190">
        <v>2</v>
      </c>
      <c r="H56" s="354" t="s">
        <v>404</v>
      </c>
      <c r="I56" s="430" t="s">
        <v>64</v>
      </c>
      <c r="J56" s="431" t="s">
        <v>65</v>
      </c>
      <c r="K56" s="432" t="s">
        <v>192</v>
      </c>
      <c r="L56" s="432" t="s">
        <v>193</v>
      </c>
      <c r="M56" s="433" t="s">
        <v>405</v>
      </c>
      <c r="N56" s="432" t="s">
        <v>194</v>
      </c>
      <c r="O56" s="432" t="s">
        <v>195</v>
      </c>
      <c r="P56" s="432" t="s">
        <v>196</v>
      </c>
      <c r="Q56" s="432" t="s">
        <v>197</v>
      </c>
      <c r="R56" s="432" t="s">
        <v>198</v>
      </c>
      <c r="S56" s="432" t="s">
        <v>199</v>
      </c>
      <c r="T56" s="432" t="s">
        <v>345</v>
      </c>
      <c r="U56" s="432" t="s">
        <v>346</v>
      </c>
      <c r="V56" s="432" t="s">
        <v>347</v>
      </c>
      <c r="W56" s="432" t="s">
        <v>348</v>
      </c>
      <c r="X56" s="432" t="s">
        <v>349</v>
      </c>
      <c r="Y56" s="432" t="s">
        <v>350</v>
      </c>
      <c r="Z56" s="432" t="s">
        <v>351</v>
      </c>
      <c r="AA56" s="432" t="s">
        <v>352</v>
      </c>
      <c r="AB56" s="432" t="s">
        <v>353</v>
      </c>
      <c r="AC56" s="432" t="s">
        <v>354</v>
      </c>
      <c r="AD56" s="432" t="s">
        <v>355</v>
      </c>
      <c r="AE56" s="432" t="s">
        <v>356</v>
      </c>
      <c r="AF56" s="432" t="s">
        <v>357</v>
      </c>
      <c r="AG56" s="432" t="s">
        <v>358</v>
      </c>
      <c r="AH56" s="432" t="s">
        <v>359</v>
      </c>
      <c r="AI56" s="432" t="s">
        <v>360</v>
      </c>
      <c r="AJ56" s="432" t="s">
        <v>361</v>
      </c>
      <c r="AK56" s="432" t="s">
        <v>362</v>
      </c>
      <c r="AL56" s="432" t="s">
        <v>363</v>
      </c>
      <c r="AM56" s="432" t="s">
        <v>364</v>
      </c>
      <c r="AN56" s="432" t="s">
        <v>365</v>
      </c>
      <c r="AO56" s="432" t="s">
        <v>366</v>
      </c>
      <c r="AP56" s="432" t="s">
        <v>367</v>
      </c>
      <c r="AQ56" s="432" t="s">
        <v>200</v>
      </c>
      <c r="AR56" s="432" t="s">
        <v>237</v>
      </c>
      <c r="AS56" s="432" t="s">
        <v>202</v>
      </c>
      <c r="AT56" s="432" t="s">
        <v>203</v>
      </c>
      <c r="AU56" s="432" t="s">
        <v>204</v>
      </c>
      <c r="AV56" s="432" t="s">
        <v>205</v>
      </c>
      <c r="AW56" s="432" t="s">
        <v>206</v>
      </c>
      <c r="AX56" s="432" t="s">
        <v>207</v>
      </c>
      <c r="AY56" s="432" t="s">
        <v>208</v>
      </c>
      <c r="AZ56" s="432" t="s">
        <v>238</v>
      </c>
      <c r="BA56" s="434" t="s">
        <v>210</v>
      </c>
      <c r="BB56" s="265"/>
    </row>
    <row r="57" spans="1:68" s="34" customFormat="1" ht="20" customHeight="1">
      <c r="A57" s="179" t="e">
        <f>Weights!#REF!</f>
        <v>#REF!</v>
      </c>
      <c r="B57" s="179"/>
      <c r="C57" s="179"/>
      <c r="D57" s="179"/>
      <c r="E57" s="179"/>
      <c r="F57" s="148" t="s">
        <v>111</v>
      </c>
      <c r="G57" s="190" t="s">
        <v>42</v>
      </c>
      <c r="H57" s="600" t="s">
        <v>673</v>
      </c>
      <c r="I57" s="69"/>
      <c r="J57" s="76"/>
      <c r="K57" s="403"/>
      <c r="L57" s="335">
        <f>SUM(L58,L64)</f>
        <v>0</v>
      </c>
      <c r="M57" s="335">
        <f>SUM(M58,M64)</f>
        <v>0</v>
      </c>
      <c r="N57" s="335">
        <f>SUM(N58,N64)</f>
        <v>0</v>
      </c>
      <c r="O57" s="335">
        <f>SUM(O58,O64)</f>
        <v>0</v>
      </c>
      <c r="P57" s="335">
        <f>SUM(P58,P64)</f>
        <v>0</v>
      </c>
      <c r="Q57" s="335">
        <f>SUM(Q58,Q64)</f>
        <v>0</v>
      </c>
      <c r="R57" s="335">
        <f>SUM(R58,R64)</f>
        <v>0</v>
      </c>
      <c r="S57" s="335">
        <f>SUM(S58,S64)</f>
        <v>0</v>
      </c>
      <c r="T57" s="335">
        <f>SUM(T58,T64)</f>
        <v>0</v>
      </c>
      <c r="U57" s="335">
        <f>SUM(U58,U64)</f>
        <v>0</v>
      </c>
      <c r="V57" s="335">
        <f>SUM(V58,V64)</f>
        <v>0</v>
      </c>
      <c r="W57" s="335">
        <f>SUM(W58,W64)</f>
        <v>0</v>
      </c>
      <c r="X57" s="335">
        <f>SUM(X58,X64)</f>
        <v>0</v>
      </c>
      <c r="Y57" s="335">
        <f>SUM(Y58,Y64)</f>
        <v>0</v>
      </c>
      <c r="Z57" s="335">
        <f>SUM(Z58,Z64)</f>
        <v>0</v>
      </c>
      <c r="AA57" s="335">
        <f>SUM(AA58,AA64)</f>
        <v>0</v>
      </c>
      <c r="AB57" s="335">
        <f>SUM(AB58,AB64)</f>
        <v>0</v>
      </c>
      <c r="AC57" s="335">
        <f>SUM(AC58,AC64)</f>
        <v>0</v>
      </c>
      <c r="AD57" s="335">
        <f>SUM(AD58,AD64)</f>
        <v>0</v>
      </c>
      <c r="AE57" s="335">
        <f>SUM(AE58,AE64)</f>
        <v>0</v>
      </c>
      <c r="AF57" s="335">
        <f>SUM(AF58,AF64)</f>
        <v>0</v>
      </c>
      <c r="AG57" s="335">
        <f>SUM(AG58,AG64)</f>
        <v>0</v>
      </c>
      <c r="AH57" s="335">
        <f>SUM(AH58,AH64)</f>
        <v>0</v>
      </c>
      <c r="AI57" s="335">
        <f>SUM(AI58,AI64)</f>
        <v>0</v>
      </c>
      <c r="AJ57" s="335">
        <f>SUM(AJ58,AJ64)</f>
        <v>0</v>
      </c>
      <c r="AK57" s="335">
        <f>SUM(AK58,AK64)</f>
        <v>0</v>
      </c>
      <c r="AL57" s="335">
        <f>SUM(AL58,AL64)</f>
        <v>0</v>
      </c>
      <c r="AM57" s="335">
        <f>SUM(AM58,AM64)</f>
        <v>0</v>
      </c>
      <c r="AN57" s="335">
        <f>SUM(AN58,AN64)</f>
        <v>0</v>
      </c>
      <c r="AO57" s="335">
        <f>SUM(AO58,AO64)</f>
        <v>0</v>
      </c>
      <c r="AP57" s="335">
        <f>SUM(AP58,AP64)</f>
        <v>0</v>
      </c>
      <c r="AQ57" s="335">
        <f>SUM(AQ58,AQ64)</f>
        <v>0</v>
      </c>
      <c r="AR57" s="335">
        <f>SUM(AR58,AR64)</f>
        <v>0</v>
      </c>
      <c r="AS57" s="335">
        <f>SUM(AS58,AS64)</f>
        <v>0</v>
      </c>
      <c r="AT57" s="335">
        <f>SUM(AT58,AT64)</f>
        <v>0</v>
      </c>
      <c r="AU57" s="335">
        <f>SUM(AU58,AU64)</f>
        <v>0</v>
      </c>
      <c r="AV57" s="335">
        <f>SUM(AV58,AV64)</f>
        <v>0</v>
      </c>
      <c r="AW57" s="335">
        <f>SUM(AW58,AW64)</f>
        <v>0</v>
      </c>
      <c r="AX57" s="335">
        <f>SUM(AX58,AX64)</f>
        <v>0</v>
      </c>
      <c r="AY57" s="335">
        <f>SUM(AY58,AY64)</f>
        <v>0</v>
      </c>
      <c r="AZ57" s="335">
        <f>SUM(AZ58,AZ64)</f>
        <v>0</v>
      </c>
      <c r="BA57" s="335">
        <f>SUM(BA58,BA64)</f>
        <v>0</v>
      </c>
      <c r="BB57" s="265"/>
      <c r="BC57" s="140"/>
      <c r="BD57" s="140"/>
      <c r="BE57" s="140"/>
      <c r="BF57" s="140"/>
    </row>
    <row r="58" spans="1:68" s="34" customFormat="1" ht="20" customHeight="1">
      <c r="A58" s="179" t="e">
        <f>Weights!#REF!</f>
        <v>#REF!</v>
      </c>
      <c r="B58" s="179"/>
      <c r="C58" s="179"/>
      <c r="D58" s="179"/>
      <c r="E58" s="179"/>
      <c r="F58" s="148" t="s">
        <v>112</v>
      </c>
      <c r="G58" s="192" t="s">
        <v>492</v>
      </c>
      <c r="H58" s="474" t="s">
        <v>440</v>
      </c>
      <c r="I58" s="69"/>
      <c r="J58" s="76"/>
      <c r="K58" s="395"/>
      <c r="L58" s="335">
        <f>SUM(L59:L63)</f>
        <v>0</v>
      </c>
      <c r="M58" s="335">
        <f>SUM(M59:M63)</f>
        <v>0</v>
      </c>
      <c r="N58" s="335">
        <f>SUM(N59:N63)</f>
        <v>0</v>
      </c>
      <c r="O58" s="335">
        <f>SUM(O59:O63)</f>
        <v>0</v>
      </c>
      <c r="P58" s="335">
        <f>SUM(P59:P63)</f>
        <v>0</v>
      </c>
      <c r="Q58" s="335">
        <f>SUM(Q59:Q63)</f>
        <v>0</v>
      </c>
      <c r="R58" s="335">
        <f>SUM(R59:R63)</f>
        <v>0</v>
      </c>
      <c r="S58" s="335">
        <f>SUM(S59:S63)</f>
        <v>0</v>
      </c>
      <c r="T58" s="335">
        <f>SUM(T59:T63)</f>
        <v>0</v>
      </c>
      <c r="U58" s="335">
        <f>SUM(U59:U63)</f>
        <v>0</v>
      </c>
      <c r="V58" s="335">
        <f>SUM(V59:V63)</f>
        <v>0</v>
      </c>
      <c r="W58" s="335">
        <f>SUM(W59:W63)</f>
        <v>0</v>
      </c>
      <c r="X58" s="335">
        <f>SUM(X59:X63)</f>
        <v>0</v>
      </c>
      <c r="Y58" s="335">
        <f>SUM(Y59:Y63)</f>
        <v>0</v>
      </c>
      <c r="Z58" s="335">
        <f>SUM(Z59:Z63)</f>
        <v>0</v>
      </c>
      <c r="AA58" s="335">
        <f>SUM(AA59:AA63)</f>
        <v>0</v>
      </c>
      <c r="AB58" s="335">
        <f>SUM(AB59:AB63)</f>
        <v>0</v>
      </c>
      <c r="AC58" s="335">
        <f>SUM(AC59:AC63)</f>
        <v>0</v>
      </c>
      <c r="AD58" s="335">
        <f>SUM(AD59:AD63)</f>
        <v>0</v>
      </c>
      <c r="AE58" s="335">
        <f>SUM(AE59:AE63)</f>
        <v>0</v>
      </c>
      <c r="AF58" s="335">
        <f>SUM(AF59:AF63)</f>
        <v>0</v>
      </c>
      <c r="AG58" s="335">
        <f>SUM(AG59:AG63)</f>
        <v>0</v>
      </c>
      <c r="AH58" s="335">
        <f>SUM(AH59:AH63)</f>
        <v>0</v>
      </c>
      <c r="AI58" s="335">
        <f>SUM(AI59:AI63)</f>
        <v>0</v>
      </c>
      <c r="AJ58" s="335">
        <f>SUM(AJ59:AJ63)</f>
        <v>0</v>
      </c>
      <c r="AK58" s="335">
        <f>SUM(AK59:AK63)</f>
        <v>0</v>
      </c>
      <c r="AL58" s="335">
        <f>SUM(AL59:AL63)</f>
        <v>0</v>
      </c>
      <c r="AM58" s="335">
        <f>SUM(AM59:AM63)</f>
        <v>0</v>
      </c>
      <c r="AN58" s="335">
        <f>SUM(AN59:AN63)</f>
        <v>0</v>
      </c>
      <c r="AO58" s="335">
        <f>SUM(AO59:AO63)</f>
        <v>0</v>
      </c>
      <c r="AP58" s="335">
        <f>SUM(AP59:AP63)</f>
        <v>0</v>
      </c>
      <c r="AQ58" s="335">
        <f>SUM(AQ59:AQ63)</f>
        <v>0</v>
      </c>
      <c r="AR58" s="335">
        <f>SUM(AR59:AR63)</f>
        <v>0</v>
      </c>
      <c r="AS58" s="335">
        <f>SUM(AS59:AS63)</f>
        <v>0</v>
      </c>
      <c r="AT58" s="335">
        <f>SUM(AT59:AT63)</f>
        <v>0</v>
      </c>
      <c r="AU58" s="335">
        <f>SUM(AU59:AU63)</f>
        <v>0</v>
      </c>
      <c r="AV58" s="335">
        <f>SUM(AV59:AV63)</f>
        <v>0</v>
      </c>
      <c r="AW58" s="335">
        <f>SUM(AW59:AW63)</f>
        <v>0</v>
      </c>
      <c r="AX58" s="335">
        <f>SUM(AX59:AX63)</f>
        <v>0</v>
      </c>
      <c r="AY58" s="335">
        <f>SUM(AY59:AY63)</f>
        <v>0</v>
      </c>
      <c r="AZ58" s="335">
        <f>SUM(AZ59:AZ63)</f>
        <v>0</v>
      </c>
      <c r="BA58" s="336">
        <f>SUM(BA59:BA63)</f>
        <v>0</v>
      </c>
      <c r="BB58" s="266"/>
      <c r="BI58" s="140"/>
      <c r="BJ58" s="140"/>
    </row>
    <row r="59" spans="1:68" s="34" customFormat="1" ht="28.5" customHeight="1">
      <c r="A59" s="179" t="e">
        <f>Weights!#REF!</f>
        <v>#REF!</v>
      </c>
      <c r="B59" s="179"/>
      <c r="C59" s="179"/>
      <c r="D59" s="179"/>
      <c r="E59" s="179"/>
      <c r="F59" s="148" t="s">
        <v>113</v>
      </c>
      <c r="G59" s="192" t="s">
        <v>493</v>
      </c>
      <c r="H59" s="463" t="s">
        <v>217</v>
      </c>
      <c r="I59" s="72">
        <f>Weights!I59</f>
        <v>0</v>
      </c>
      <c r="J59" s="73">
        <f>Weights!I59</f>
        <v>0</v>
      </c>
      <c r="K59" s="396"/>
      <c r="L59" s="77">
        <f>IF(Weights!$P59=0,1,0)*('Bank Inputs'!L59+'Bank Inputs'!K59)*I59</f>
        <v>0</v>
      </c>
      <c r="M59" s="71">
        <f>Weights!$P59*($I59*('Bank Inputs'!$K59+'Bank Inputs'!$L59)/30)+($J59*'Bank Inputs'!M59)</f>
        <v>0</v>
      </c>
      <c r="N59" s="71">
        <f>Weights!$P59*($I59*('Bank Inputs'!$K59+'Bank Inputs'!$L59)/30)+($J59*'Bank Inputs'!N59)</f>
        <v>0</v>
      </c>
      <c r="O59" s="71">
        <f>Weights!$P59*($I59*('Bank Inputs'!$K59+'Bank Inputs'!$L59)/30)+($J59*'Bank Inputs'!O59)</f>
        <v>0</v>
      </c>
      <c r="P59" s="71">
        <f>Weights!$P59*($I59*('Bank Inputs'!$K59+'Bank Inputs'!$L59)/30)+($J59*'Bank Inputs'!P59)</f>
        <v>0</v>
      </c>
      <c r="Q59" s="71">
        <f>Weights!$P59*($I59*('Bank Inputs'!$K59+'Bank Inputs'!$L59)/30)+($J59*'Bank Inputs'!Q59)</f>
        <v>0</v>
      </c>
      <c r="R59" s="71">
        <f>Weights!$P59*($I59*('Bank Inputs'!$K59+'Bank Inputs'!$L59)/30)+($J59*'Bank Inputs'!R59)</f>
        <v>0</v>
      </c>
      <c r="S59" s="71">
        <f>Weights!$P59*($I59*('Bank Inputs'!$K59+'Bank Inputs'!$L59)/30)+($J59*'Bank Inputs'!S59)</f>
        <v>0</v>
      </c>
      <c r="T59" s="71">
        <f>Weights!$P59*($I59*('Bank Inputs'!$K59+'Bank Inputs'!$L59)/30)+($J59*'Bank Inputs'!T59)</f>
        <v>0</v>
      </c>
      <c r="U59" s="71">
        <f>Weights!$P59*($I59*('Bank Inputs'!$K59+'Bank Inputs'!$L59)/30)+($J59*'Bank Inputs'!U59)</f>
        <v>0</v>
      </c>
      <c r="V59" s="71">
        <f>Weights!$P59*($I59*('Bank Inputs'!$K59+'Bank Inputs'!$L59)/30)+($J59*'Bank Inputs'!V59)</f>
        <v>0</v>
      </c>
      <c r="W59" s="71">
        <f>Weights!$P59*($I59*('Bank Inputs'!$K59+'Bank Inputs'!$L59)/30)+($J59*'Bank Inputs'!W59)</f>
        <v>0</v>
      </c>
      <c r="X59" s="71">
        <f>Weights!$P59*($I59*('Bank Inputs'!$K59+'Bank Inputs'!$L59)/30)+($J59*'Bank Inputs'!X59)</f>
        <v>0</v>
      </c>
      <c r="Y59" s="71">
        <f>Weights!$P59*($I59*('Bank Inputs'!$K59+'Bank Inputs'!$L59)/30)+($J59*'Bank Inputs'!Y59)</f>
        <v>0</v>
      </c>
      <c r="Z59" s="71">
        <f>Weights!$P59*($I59*('Bank Inputs'!$K59+'Bank Inputs'!$L59)/30)+($J59*'Bank Inputs'!Z59)</f>
        <v>0</v>
      </c>
      <c r="AA59" s="71">
        <f>Weights!$P59*($I59*('Bank Inputs'!$K59+'Bank Inputs'!$L59)/30)+($J59*'Bank Inputs'!AA59)</f>
        <v>0</v>
      </c>
      <c r="AB59" s="71">
        <f>Weights!$P59*($I59*('Bank Inputs'!$K59+'Bank Inputs'!$L59)/30)+($J59*'Bank Inputs'!AB59)</f>
        <v>0</v>
      </c>
      <c r="AC59" s="71">
        <f>Weights!$P59*($I59*('Bank Inputs'!$K59+'Bank Inputs'!$L59)/30)+($J59*'Bank Inputs'!AC59)</f>
        <v>0</v>
      </c>
      <c r="AD59" s="71">
        <f>Weights!$P59*($I59*('Bank Inputs'!$K59+'Bank Inputs'!$L59)/30)+($J59*'Bank Inputs'!AD59)</f>
        <v>0</v>
      </c>
      <c r="AE59" s="71">
        <f>Weights!$P59*($I59*('Bank Inputs'!$K59+'Bank Inputs'!$L59)/30)+($J59*'Bank Inputs'!AE59)</f>
        <v>0</v>
      </c>
      <c r="AF59" s="71">
        <f>Weights!$P59*($I59*('Bank Inputs'!$K59+'Bank Inputs'!$L59)/30)+($J59*'Bank Inputs'!AF59)</f>
        <v>0</v>
      </c>
      <c r="AG59" s="71">
        <f>Weights!$P59*($I59*('Bank Inputs'!$K59+'Bank Inputs'!$L59)/30)+($J59*'Bank Inputs'!AG59)</f>
        <v>0</v>
      </c>
      <c r="AH59" s="71">
        <f>Weights!$P59*($I59*('Bank Inputs'!$K59+'Bank Inputs'!$L59)/30)+($J59*'Bank Inputs'!AH59)</f>
        <v>0</v>
      </c>
      <c r="AI59" s="71">
        <f>Weights!$P59*($I59*('Bank Inputs'!$K59+'Bank Inputs'!$L59)/30)+($J59*'Bank Inputs'!AI59)</f>
        <v>0</v>
      </c>
      <c r="AJ59" s="71">
        <f>Weights!$P59*($I59*('Bank Inputs'!$K59+'Bank Inputs'!$L59)/30)+($J59*'Bank Inputs'!AJ59)</f>
        <v>0</v>
      </c>
      <c r="AK59" s="71">
        <f>Weights!$P59*($I59*('Bank Inputs'!$K59+'Bank Inputs'!$L59)/30)+($J59*'Bank Inputs'!AK59)</f>
        <v>0</v>
      </c>
      <c r="AL59" s="71">
        <f>Weights!$P59*($I59*('Bank Inputs'!$K59+'Bank Inputs'!$L59)/30)+($J59*'Bank Inputs'!AL59)</f>
        <v>0</v>
      </c>
      <c r="AM59" s="71">
        <f>Weights!$P59*($I59*('Bank Inputs'!$K59+'Bank Inputs'!$L59)/30)+($J59*'Bank Inputs'!AM59)</f>
        <v>0</v>
      </c>
      <c r="AN59" s="71">
        <f>Weights!$P59*($I59*('Bank Inputs'!$K59+'Bank Inputs'!$L59)/30)+($J59*'Bank Inputs'!AN59)</f>
        <v>0</v>
      </c>
      <c r="AO59" s="71">
        <f>Weights!$P59*($I59*('Bank Inputs'!$K59+'Bank Inputs'!$L59)/30)+($J59*'Bank Inputs'!AO59)</f>
        <v>0</v>
      </c>
      <c r="AP59" s="71">
        <f>Weights!$P59*($I59*('Bank Inputs'!$K59+'Bank Inputs'!$L59)/30)+($J59*'Bank Inputs'!AP59)</f>
        <v>0</v>
      </c>
      <c r="AQ59" s="71">
        <f>$J59*'Bank Inputs'!AQ59</f>
        <v>0</v>
      </c>
      <c r="AR59" s="71">
        <f>$J59*'Bank Inputs'!AR59</f>
        <v>0</v>
      </c>
      <c r="AS59" s="71">
        <f>$J59*'Bank Inputs'!AS59</f>
        <v>0</v>
      </c>
      <c r="AT59" s="71">
        <f>$J59*'Bank Inputs'!AT59</f>
        <v>0</v>
      </c>
      <c r="AU59" s="71">
        <f>$J59*'Bank Inputs'!AU59</f>
        <v>0</v>
      </c>
      <c r="AV59" s="71">
        <f>$J59*'Bank Inputs'!AV59</f>
        <v>0</v>
      </c>
      <c r="AW59" s="71">
        <f>$J59*'Bank Inputs'!AW59</f>
        <v>0</v>
      </c>
      <c r="AX59" s="71">
        <f>$J59*'Bank Inputs'!AX59</f>
        <v>0</v>
      </c>
      <c r="AY59" s="71">
        <f>$J59*'Bank Inputs'!AY59</f>
        <v>0</v>
      </c>
      <c r="AZ59" s="71">
        <f>$J59*'Bank Inputs'!AZ59</f>
        <v>0</v>
      </c>
      <c r="BA59" s="262">
        <f>$J59*'Bank Inputs'!BA59</f>
        <v>0</v>
      </c>
      <c r="BB59" s="266"/>
      <c r="BG59" s="140"/>
      <c r="BH59" s="140"/>
    </row>
    <row r="60" spans="1:68" s="34" customFormat="1" ht="20" customHeight="1">
      <c r="A60" s="179" t="e">
        <f>Weights!#REF!</f>
        <v>#REF!</v>
      </c>
      <c r="B60" s="179"/>
      <c r="C60" s="179"/>
      <c r="D60" s="179"/>
      <c r="E60" s="179"/>
      <c r="F60" s="148" t="s">
        <v>114</v>
      </c>
      <c r="G60" s="192" t="s">
        <v>494</v>
      </c>
      <c r="H60" s="463" t="s">
        <v>218</v>
      </c>
      <c r="I60" s="72">
        <f>Weights!I60</f>
        <v>0.15</v>
      </c>
      <c r="J60" s="73">
        <f>Weights!I60</f>
        <v>0.15</v>
      </c>
      <c r="K60" s="394"/>
      <c r="L60" s="77">
        <f>IF(Weights!$P60=0,1,0)*('Bank Inputs'!L60+'Bank Inputs'!K60)*I60</f>
        <v>0</v>
      </c>
      <c r="M60" s="71">
        <f>Weights!$P60*($I60*('Bank Inputs'!$K60+'Bank Inputs'!$L60)/30)+($J60*'Bank Inputs'!M60)</f>
        <v>0</v>
      </c>
      <c r="N60" s="71">
        <f>Weights!$P60*($I60*('Bank Inputs'!$K60+'Bank Inputs'!$L60)/30)+($J60*'Bank Inputs'!N60)</f>
        <v>0</v>
      </c>
      <c r="O60" s="71">
        <f>Weights!$P60*($I60*('Bank Inputs'!$K60+'Bank Inputs'!$L60)/30)+($J60*'Bank Inputs'!O60)</f>
        <v>0</v>
      </c>
      <c r="P60" s="71">
        <f>Weights!$P60*($I60*('Bank Inputs'!$K60+'Bank Inputs'!$L60)/30)+($J60*'Bank Inputs'!P60)</f>
        <v>0</v>
      </c>
      <c r="Q60" s="71">
        <f>Weights!$P60*($I60*('Bank Inputs'!$K60+'Bank Inputs'!$L60)/30)+($J60*'Bank Inputs'!Q60)</f>
        <v>0</v>
      </c>
      <c r="R60" s="71">
        <f>Weights!$P60*($I60*('Bank Inputs'!$K60+'Bank Inputs'!$L60)/30)+($J60*'Bank Inputs'!R60)</f>
        <v>0</v>
      </c>
      <c r="S60" s="71">
        <f>Weights!$P60*($I60*('Bank Inputs'!$K60+'Bank Inputs'!$L60)/30)+($J60*'Bank Inputs'!S60)</f>
        <v>0</v>
      </c>
      <c r="T60" s="71">
        <f>Weights!$P60*($I60*('Bank Inputs'!$K60+'Bank Inputs'!$L60)/30)+($J60*'Bank Inputs'!T60)</f>
        <v>0</v>
      </c>
      <c r="U60" s="71">
        <f>Weights!$P60*($I60*('Bank Inputs'!$K60+'Bank Inputs'!$L60)/30)+($J60*'Bank Inputs'!U60)</f>
        <v>0</v>
      </c>
      <c r="V60" s="71">
        <f>Weights!$P60*($I60*('Bank Inputs'!$K60+'Bank Inputs'!$L60)/30)+($J60*'Bank Inputs'!V60)</f>
        <v>0</v>
      </c>
      <c r="W60" s="71">
        <f>Weights!$P60*($I60*('Bank Inputs'!$K60+'Bank Inputs'!$L60)/30)+($J60*'Bank Inputs'!W60)</f>
        <v>0</v>
      </c>
      <c r="X60" s="71">
        <f>Weights!$P60*($I60*('Bank Inputs'!$K60+'Bank Inputs'!$L60)/30)+($J60*'Bank Inputs'!X60)</f>
        <v>0</v>
      </c>
      <c r="Y60" s="71">
        <f>Weights!$P60*($I60*('Bank Inputs'!$K60+'Bank Inputs'!$L60)/30)+($J60*'Bank Inputs'!Y60)</f>
        <v>0</v>
      </c>
      <c r="Z60" s="71">
        <f>Weights!$P60*($I60*('Bank Inputs'!$K60+'Bank Inputs'!$L60)/30)+($J60*'Bank Inputs'!Z60)</f>
        <v>0</v>
      </c>
      <c r="AA60" s="71">
        <f>Weights!$P60*($I60*('Bank Inputs'!$K60+'Bank Inputs'!$L60)/30)+($J60*'Bank Inputs'!AA60)</f>
        <v>0</v>
      </c>
      <c r="AB60" s="71">
        <f>Weights!$P60*($I60*('Bank Inputs'!$K60+'Bank Inputs'!$L60)/30)+($J60*'Bank Inputs'!AB60)</f>
        <v>0</v>
      </c>
      <c r="AC60" s="71">
        <f>Weights!$P60*($I60*('Bank Inputs'!$K60+'Bank Inputs'!$L60)/30)+($J60*'Bank Inputs'!AC60)</f>
        <v>0</v>
      </c>
      <c r="AD60" s="71">
        <f>Weights!$P60*($I60*('Bank Inputs'!$K60+'Bank Inputs'!$L60)/30)+($J60*'Bank Inputs'!AD60)</f>
        <v>0</v>
      </c>
      <c r="AE60" s="71">
        <f>Weights!$P60*($I60*('Bank Inputs'!$K60+'Bank Inputs'!$L60)/30)+($J60*'Bank Inputs'!AE60)</f>
        <v>0</v>
      </c>
      <c r="AF60" s="71">
        <f>Weights!$P60*($I60*('Bank Inputs'!$K60+'Bank Inputs'!$L60)/30)+($J60*'Bank Inputs'!AF60)</f>
        <v>0</v>
      </c>
      <c r="AG60" s="71">
        <f>Weights!$P60*($I60*('Bank Inputs'!$K60+'Bank Inputs'!$L60)/30)+($J60*'Bank Inputs'!AG60)</f>
        <v>0</v>
      </c>
      <c r="AH60" s="71">
        <f>Weights!$P60*($I60*('Bank Inputs'!$K60+'Bank Inputs'!$L60)/30)+($J60*'Bank Inputs'!AH60)</f>
        <v>0</v>
      </c>
      <c r="AI60" s="71">
        <f>Weights!$P60*($I60*('Bank Inputs'!$K60+'Bank Inputs'!$L60)/30)+($J60*'Bank Inputs'!AI60)</f>
        <v>0</v>
      </c>
      <c r="AJ60" s="71">
        <f>Weights!$P60*($I60*('Bank Inputs'!$K60+'Bank Inputs'!$L60)/30)+($J60*'Bank Inputs'!AJ60)</f>
        <v>0</v>
      </c>
      <c r="AK60" s="71">
        <f>Weights!$P60*($I60*('Bank Inputs'!$K60+'Bank Inputs'!$L60)/30)+($J60*'Bank Inputs'!AK60)</f>
        <v>0</v>
      </c>
      <c r="AL60" s="71">
        <f>Weights!$P60*($I60*('Bank Inputs'!$K60+'Bank Inputs'!$L60)/30)+($J60*'Bank Inputs'!AL60)</f>
        <v>0</v>
      </c>
      <c r="AM60" s="71">
        <f>Weights!$P60*($I60*('Bank Inputs'!$K60+'Bank Inputs'!$L60)/30)+($J60*'Bank Inputs'!AM60)</f>
        <v>0</v>
      </c>
      <c r="AN60" s="71">
        <f>Weights!$P60*($I60*('Bank Inputs'!$K60+'Bank Inputs'!$L60)/30)+($J60*'Bank Inputs'!AN60)</f>
        <v>0</v>
      </c>
      <c r="AO60" s="71">
        <f>Weights!$P60*($I60*('Bank Inputs'!$K60+'Bank Inputs'!$L60)/30)+($J60*'Bank Inputs'!AO60)</f>
        <v>0</v>
      </c>
      <c r="AP60" s="71">
        <f>Weights!$P60*($I60*('Bank Inputs'!$K60+'Bank Inputs'!$L60)/30)+($J60*'Bank Inputs'!AP60)</f>
        <v>0</v>
      </c>
      <c r="AQ60" s="71">
        <f>$J60*'Bank Inputs'!AQ60</f>
        <v>0</v>
      </c>
      <c r="AR60" s="71">
        <f>$J60*'Bank Inputs'!AR60</f>
        <v>0</v>
      </c>
      <c r="AS60" s="71">
        <f>$J60*'Bank Inputs'!AS60</f>
        <v>0</v>
      </c>
      <c r="AT60" s="71">
        <f>$J60*'Bank Inputs'!AT60</f>
        <v>0</v>
      </c>
      <c r="AU60" s="71">
        <f>$J60*'Bank Inputs'!AU60</f>
        <v>0</v>
      </c>
      <c r="AV60" s="71">
        <f>$J60*'Bank Inputs'!AV60</f>
        <v>0</v>
      </c>
      <c r="AW60" s="71">
        <f>$J60*'Bank Inputs'!AW60</f>
        <v>0</v>
      </c>
      <c r="AX60" s="71">
        <f>$J60*'Bank Inputs'!AX60</f>
        <v>0</v>
      </c>
      <c r="AY60" s="71">
        <f>$J60*'Bank Inputs'!AY60</f>
        <v>0</v>
      </c>
      <c r="AZ60" s="71">
        <f>$J60*'Bank Inputs'!AZ60</f>
        <v>0</v>
      </c>
      <c r="BA60" s="262">
        <f>$J60*'Bank Inputs'!BA60</f>
        <v>0</v>
      </c>
      <c r="BB60" s="265"/>
    </row>
    <row r="61" spans="1:68" s="34" customFormat="1" ht="20" customHeight="1">
      <c r="A61" s="179" t="e">
        <f>Weights!#REF!</f>
        <v>#REF!</v>
      </c>
      <c r="B61" s="179"/>
      <c r="C61" s="179"/>
      <c r="D61" s="179"/>
      <c r="E61" s="179"/>
      <c r="F61" s="148" t="s">
        <v>115</v>
      </c>
      <c r="G61" s="192" t="s">
        <v>495</v>
      </c>
      <c r="H61" s="463" t="s">
        <v>443</v>
      </c>
      <c r="I61" s="72">
        <f>Weights!I61</f>
        <v>0.25</v>
      </c>
      <c r="J61" s="73">
        <f>Weights!I61</f>
        <v>0.25</v>
      </c>
      <c r="K61" s="394"/>
      <c r="L61" s="77">
        <f>IF(Weights!$P61=0,1,0)*('Bank Inputs'!L61+'Bank Inputs'!K61)*I61</f>
        <v>0</v>
      </c>
      <c r="M61" s="71">
        <f>Weights!$P61*($I61*('Bank Inputs'!$K61+'Bank Inputs'!$L61)/30)+($J61*'Bank Inputs'!M61)</f>
        <v>0</v>
      </c>
      <c r="N61" s="71">
        <f>Weights!$P61*($I61*('Bank Inputs'!$K61+'Bank Inputs'!$L61)/30)+($J61*'Bank Inputs'!N61)</f>
        <v>0</v>
      </c>
      <c r="O61" s="71">
        <f>Weights!$P61*($I61*('Bank Inputs'!$K61+'Bank Inputs'!$L61)/30)+($J61*'Bank Inputs'!O61)</f>
        <v>0</v>
      </c>
      <c r="P61" s="71">
        <f>Weights!$P61*($I61*('Bank Inputs'!$K61+'Bank Inputs'!$L61)/30)+($J61*'Bank Inputs'!P61)</f>
        <v>0</v>
      </c>
      <c r="Q61" s="71">
        <f>Weights!$P61*($I61*('Bank Inputs'!$K61+'Bank Inputs'!$L61)/30)+($J61*'Bank Inputs'!Q61)</f>
        <v>0</v>
      </c>
      <c r="R61" s="71">
        <f>Weights!$P61*($I61*('Bank Inputs'!$K61+'Bank Inputs'!$L61)/30)+($J61*'Bank Inputs'!R61)</f>
        <v>0</v>
      </c>
      <c r="S61" s="71">
        <f>Weights!$P61*($I61*('Bank Inputs'!$K61+'Bank Inputs'!$L61)/30)+($J61*'Bank Inputs'!S61)</f>
        <v>0</v>
      </c>
      <c r="T61" s="71">
        <f>Weights!$P61*($I61*('Bank Inputs'!$K61+'Bank Inputs'!$L61)/30)+($J61*'Bank Inputs'!T61)</f>
        <v>0</v>
      </c>
      <c r="U61" s="71">
        <f>Weights!$P61*($I61*('Bank Inputs'!$K61+'Bank Inputs'!$L61)/30)+($J61*'Bank Inputs'!U61)</f>
        <v>0</v>
      </c>
      <c r="V61" s="71">
        <f>Weights!$P61*($I61*('Bank Inputs'!$K61+'Bank Inputs'!$L61)/30)+($J61*'Bank Inputs'!V61)</f>
        <v>0</v>
      </c>
      <c r="W61" s="71">
        <f>Weights!$P61*($I61*('Bank Inputs'!$K61+'Bank Inputs'!$L61)/30)+($J61*'Bank Inputs'!W61)</f>
        <v>0</v>
      </c>
      <c r="X61" s="71">
        <f>Weights!$P61*($I61*('Bank Inputs'!$K61+'Bank Inputs'!$L61)/30)+($J61*'Bank Inputs'!X61)</f>
        <v>0</v>
      </c>
      <c r="Y61" s="71">
        <f>Weights!$P61*($I61*('Bank Inputs'!$K61+'Bank Inputs'!$L61)/30)+($J61*'Bank Inputs'!Y61)</f>
        <v>0</v>
      </c>
      <c r="Z61" s="71">
        <f>Weights!$P61*($I61*('Bank Inputs'!$K61+'Bank Inputs'!$L61)/30)+($J61*'Bank Inputs'!Z61)</f>
        <v>0</v>
      </c>
      <c r="AA61" s="71">
        <f>Weights!$P61*($I61*('Bank Inputs'!$K61+'Bank Inputs'!$L61)/30)+($J61*'Bank Inputs'!AA61)</f>
        <v>0</v>
      </c>
      <c r="AB61" s="71">
        <f>Weights!$P61*($I61*('Bank Inputs'!$K61+'Bank Inputs'!$L61)/30)+($J61*'Bank Inputs'!AB61)</f>
        <v>0</v>
      </c>
      <c r="AC61" s="71">
        <f>Weights!$P61*($I61*('Bank Inputs'!$K61+'Bank Inputs'!$L61)/30)+($J61*'Bank Inputs'!AC61)</f>
        <v>0</v>
      </c>
      <c r="AD61" s="71">
        <f>Weights!$P61*($I61*('Bank Inputs'!$K61+'Bank Inputs'!$L61)/30)+($J61*'Bank Inputs'!AD61)</f>
        <v>0</v>
      </c>
      <c r="AE61" s="71">
        <f>Weights!$P61*($I61*('Bank Inputs'!$K61+'Bank Inputs'!$L61)/30)+($J61*'Bank Inputs'!AE61)</f>
        <v>0</v>
      </c>
      <c r="AF61" s="71">
        <f>Weights!$P61*($I61*('Bank Inputs'!$K61+'Bank Inputs'!$L61)/30)+($J61*'Bank Inputs'!AF61)</f>
        <v>0</v>
      </c>
      <c r="AG61" s="71">
        <f>Weights!$P61*($I61*('Bank Inputs'!$K61+'Bank Inputs'!$L61)/30)+($J61*'Bank Inputs'!AG61)</f>
        <v>0</v>
      </c>
      <c r="AH61" s="71">
        <f>Weights!$P61*($I61*('Bank Inputs'!$K61+'Bank Inputs'!$L61)/30)+($J61*'Bank Inputs'!AH61)</f>
        <v>0</v>
      </c>
      <c r="AI61" s="71">
        <f>Weights!$P61*($I61*('Bank Inputs'!$K61+'Bank Inputs'!$L61)/30)+($J61*'Bank Inputs'!AI61)</f>
        <v>0</v>
      </c>
      <c r="AJ61" s="71">
        <f>Weights!$P61*($I61*('Bank Inputs'!$K61+'Bank Inputs'!$L61)/30)+($J61*'Bank Inputs'!AJ61)</f>
        <v>0</v>
      </c>
      <c r="AK61" s="71">
        <f>Weights!$P61*($I61*('Bank Inputs'!$K61+'Bank Inputs'!$L61)/30)+($J61*'Bank Inputs'!AK61)</f>
        <v>0</v>
      </c>
      <c r="AL61" s="71">
        <f>Weights!$P61*($I61*('Bank Inputs'!$K61+'Bank Inputs'!$L61)/30)+($J61*'Bank Inputs'!AL61)</f>
        <v>0</v>
      </c>
      <c r="AM61" s="71">
        <f>Weights!$P61*($I61*('Bank Inputs'!$K61+'Bank Inputs'!$L61)/30)+($J61*'Bank Inputs'!AM61)</f>
        <v>0</v>
      </c>
      <c r="AN61" s="71">
        <f>Weights!$P61*($I61*('Bank Inputs'!$K61+'Bank Inputs'!$L61)/30)+($J61*'Bank Inputs'!AN61)</f>
        <v>0</v>
      </c>
      <c r="AO61" s="71">
        <f>Weights!$P61*($I61*('Bank Inputs'!$K61+'Bank Inputs'!$L61)/30)+($J61*'Bank Inputs'!AO61)</f>
        <v>0</v>
      </c>
      <c r="AP61" s="71">
        <f>Weights!$P61*($I61*('Bank Inputs'!$K61+'Bank Inputs'!$L61)/30)+($J61*'Bank Inputs'!AP61)</f>
        <v>0</v>
      </c>
      <c r="AQ61" s="71">
        <f>$J61*'Bank Inputs'!AQ61</f>
        <v>0</v>
      </c>
      <c r="AR61" s="71">
        <f>$J61*'Bank Inputs'!AR61</f>
        <v>0</v>
      </c>
      <c r="AS61" s="71">
        <f>$J61*'Bank Inputs'!AS61</f>
        <v>0</v>
      </c>
      <c r="AT61" s="71">
        <f>$J61*'Bank Inputs'!AT61</f>
        <v>0</v>
      </c>
      <c r="AU61" s="71">
        <f>$J61*'Bank Inputs'!AU61</f>
        <v>0</v>
      </c>
      <c r="AV61" s="71">
        <f>$J61*'Bank Inputs'!AV61</f>
        <v>0</v>
      </c>
      <c r="AW61" s="71">
        <f>$J61*'Bank Inputs'!AW61</f>
        <v>0</v>
      </c>
      <c r="AX61" s="71">
        <f>$J61*'Bank Inputs'!AX61</f>
        <v>0</v>
      </c>
      <c r="AY61" s="71">
        <f>$J61*'Bank Inputs'!AY61</f>
        <v>0</v>
      </c>
      <c r="AZ61" s="71">
        <f>$J61*'Bank Inputs'!AZ61</f>
        <v>0</v>
      </c>
      <c r="BA61" s="262">
        <f>$J61*'Bank Inputs'!BA61</f>
        <v>0</v>
      </c>
      <c r="BB61" s="265"/>
    </row>
    <row r="62" spans="1:68" s="34" customFormat="1" ht="28.25" customHeight="1">
      <c r="A62" s="179" t="e">
        <f>Weights!#REF!</f>
        <v>#REF!</v>
      </c>
      <c r="B62" s="179"/>
      <c r="C62" s="179"/>
      <c r="D62" s="179"/>
      <c r="E62" s="179"/>
      <c r="F62" s="148" t="s">
        <v>116</v>
      </c>
      <c r="G62" s="192" t="s">
        <v>496</v>
      </c>
      <c r="H62" s="463" t="s">
        <v>444</v>
      </c>
      <c r="I62" s="72">
        <f>Weights!I62</f>
        <v>0.5</v>
      </c>
      <c r="J62" s="73">
        <f>Weights!I62</f>
        <v>0.5</v>
      </c>
      <c r="K62" s="394"/>
      <c r="L62" s="77">
        <f>IF(Weights!$P62=0,1,0)*('Bank Inputs'!L62+'Bank Inputs'!K62)*I62</f>
        <v>0</v>
      </c>
      <c r="M62" s="71">
        <f>Weights!$P62*($I62*('Bank Inputs'!$K62+'Bank Inputs'!$L62)/30)+($J62*'Bank Inputs'!M62)</f>
        <v>0</v>
      </c>
      <c r="N62" s="71">
        <f>Weights!$P62*($I62*('Bank Inputs'!$K62+'Bank Inputs'!$L62)/30)+($J62*'Bank Inputs'!N62)</f>
        <v>0</v>
      </c>
      <c r="O62" s="71">
        <f>Weights!$P62*($I62*('Bank Inputs'!$K62+'Bank Inputs'!$L62)/30)+($J62*'Bank Inputs'!O62)</f>
        <v>0</v>
      </c>
      <c r="P62" s="71">
        <f>Weights!$P62*($I62*('Bank Inputs'!$K62+'Bank Inputs'!$L62)/30)+($J62*'Bank Inputs'!P62)</f>
        <v>0</v>
      </c>
      <c r="Q62" s="71">
        <f>Weights!$P62*($I62*('Bank Inputs'!$K62+'Bank Inputs'!$L62)/30)+($J62*'Bank Inputs'!Q62)</f>
        <v>0</v>
      </c>
      <c r="R62" s="71">
        <f>Weights!$P62*($I62*('Bank Inputs'!$K62+'Bank Inputs'!$L62)/30)+($J62*'Bank Inputs'!R62)</f>
        <v>0</v>
      </c>
      <c r="S62" s="71">
        <f>Weights!$P62*($I62*('Bank Inputs'!$K62+'Bank Inputs'!$L62)/30)+($J62*'Bank Inputs'!S62)</f>
        <v>0</v>
      </c>
      <c r="T62" s="71">
        <f>Weights!$P62*($I62*('Bank Inputs'!$K62+'Bank Inputs'!$L62)/30)+($J62*'Bank Inputs'!T62)</f>
        <v>0</v>
      </c>
      <c r="U62" s="71">
        <f>Weights!$P62*($I62*('Bank Inputs'!$K62+'Bank Inputs'!$L62)/30)+($J62*'Bank Inputs'!U62)</f>
        <v>0</v>
      </c>
      <c r="V62" s="71">
        <f>Weights!$P62*($I62*('Bank Inputs'!$K62+'Bank Inputs'!$L62)/30)+($J62*'Bank Inputs'!V62)</f>
        <v>0</v>
      </c>
      <c r="W62" s="71">
        <f>Weights!$P62*($I62*('Bank Inputs'!$K62+'Bank Inputs'!$L62)/30)+($J62*'Bank Inputs'!W62)</f>
        <v>0</v>
      </c>
      <c r="X62" s="71">
        <f>Weights!$P62*($I62*('Bank Inputs'!$K62+'Bank Inputs'!$L62)/30)+($J62*'Bank Inputs'!X62)</f>
        <v>0</v>
      </c>
      <c r="Y62" s="71">
        <f>Weights!$P62*($I62*('Bank Inputs'!$K62+'Bank Inputs'!$L62)/30)+($J62*'Bank Inputs'!Y62)</f>
        <v>0</v>
      </c>
      <c r="Z62" s="71">
        <f>Weights!$P62*($I62*('Bank Inputs'!$K62+'Bank Inputs'!$L62)/30)+($J62*'Bank Inputs'!Z62)</f>
        <v>0</v>
      </c>
      <c r="AA62" s="71">
        <f>Weights!$P62*($I62*('Bank Inputs'!$K62+'Bank Inputs'!$L62)/30)+($J62*'Bank Inputs'!AA62)</f>
        <v>0</v>
      </c>
      <c r="AB62" s="71">
        <f>Weights!$P62*($I62*('Bank Inputs'!$K62+'Bank Inputs'!$L62)/30)+($J62*'Bank Inputs'!AB62)</f>
        <v>0</v>
      </c>
      <c r="AC62" s="71">
        <f>Weights!$P62*($I62*('Bank Inputs'!$K62+'Bank Inputs'!$L62)/30)+($J62*'Bank Inputs'!AC62)</f>
        <v>0</v>
      </c>
      <c r="AD62" s="71">
        <f>Weights!$P62*($I62*('Bank Inputs'!$K62+'Bank Inputs'!$L62)/30)+($J62*'Bank Inputs'!AD62)</f>
        <v>0</v>
      </c>
      <c r="AE62" s="71">
        <f>Weights!$P62*($I62*('Bank Inputs'!$K62+'Bank Inputs'!$L62)/30)+($J62*'Bank Inputs'!AE62)</f>
        <v>0</v>
      </c>
      <c r="AF62" s="71">
        <f>Weights!$P62*($I62*('Bank Inputs'!$K62+'Bank Inputs'!$L62)/30)+($J62*'Bank Inputs'!AF62)</f>
        <v>0</v>
      </c>
      <c r="AG62" s="71">
        <f>Weights!$P62*($I62*('Bank Inputs'!$K62+'Bank Inputs'!$L62)/30)+($J62*'Bank Inputs'!AG62)</f>
        <v>0</v>
      </c>
      <c r="AH62" s="71">
        <f>Weights!$P62*($I62*('Bank Inputs'!$K62+'Bank Inputs'!$L62)/30)+($J62*'Bank Inputs'!AH62)</f>
        <v>0</v>
      </c>
      <c r="AI62" s="71">
        <f>Weights!$P62*($I62*('Bank Inputs'!$K62+'Bank Inputs'!$L62)/30)+($J62*'Bank Inputs'!AI62)</f>
        <v>0</v>
      </c>
      <c r="AJ62" s="71">
        <f>Weights!$P62*($I62*('Bank Inputs'!$K62+'Bank Inputs'!$L62)/30)+($J62*'Bank Inputs'!AJ62)</f>
        <v>0</v>
      </c>
      <c r="AK62" s="71">
        <f>Weights!$P62*($I62*('Bank Inputs'!$K62+'Bank Inputs'!$L62)/30)+($J62*'Bank Inputs'!AK62)</f>
        <v>0</v>
      </c>
      <c r="AL62" s="71">
        <f>Weights!$P62*($I62*('Bank Inputs'!$K62+'Bank Inputs'!$L62)/30)+($J62*'Bank Inputs'!AL62)</f>
        <v>0</v>
      </c>
      <c r="AM62" s="71">
        <f>Weights!$P62*($I62*('Bank Inputs'!$K62+'Bank Inputs'!$L62)/30)+($J62*'Bank Inputs'!AM62)</f>
        <v>0</v>
      </c>
      <c r="AN62" s="71">
        <f>Weights!$P62*($I62*('Bank Inputs'!$K62+'Bank Inputs'!$L62)/30)+($J62*'Bank Inputs'!AN62)</f>
        <v>0</v>
      </c>
      <c r="AO62" s="71">
        <f>Weights!$P62*($I62*('Bank Inputs'!$K62+'Bank Inputs'!$L62)/30)+($J62*'Bank Inputs'!AO62)</f>
        <v>0</v>
      </c>
      <c r="AP62" s="71">
        <f>Weights!$P62*($I62*('Bank Inputs'!$K62+'Bank Inputs'!$L62)/30)+($J62*'Bank Inputs'!AP62)</f>
        <v>0</v>
      </c>
      <c r="AQ62" s="71">
        <f>$J62*'Bank Inputs'!AQ62</f>
        <v>0</v>
      </c>
      <c r="AR62" s="71">
        <f>$J62*'Bank Inputs'!AR62</f>
        <v>0</v>
      </c>
      <c r="AS62" s="71">
        <f>$J62*'Bank Inputs'!AS62</f>
        <v>0</v>
      </c>
      <c r="AT62" s="71">
        <f>$J62*'Bank Inputs'!AT62</f>
        <v>0</v>
      </c>
      <c r="AU62" s="71">
        <f>$J62*'Bank Inputs'!AU62</f>
        <v>0</v>
      </c>
      <c r="AV62" s="71">
        <f>$J62*'Bank Inputs'!AV62</f>
        <v>0</v>
      </c>
      <c r="AW62" s="71">
        <f>$J62*'Bank Inputs'!AW62</f>
        <v>0</v>
      </c>
      <c r="AX62" s="71">
        <f>$J62*'Bank Inputs'!AX62</f>
        <v>0</v>
      </c>
      <c r="AY62" s="71">
        <f>$J62*'Bank Inputs'!AY62</f>
        <v>0</v>
      </c>
      <c r="AZ62" s="71">
        <f>$J62*'Bank Inputs'!AZ62</f>
        <v>0</v>
      </c>
      <c r="BA62" s="262">
        <f>$J62*'Bank Inputs'!BA62</f>
        <v>0</v>
      </c>
      <c r="BB62" s="265"/>
      <c r="BG62" s="140"/>
      <c r="BH62" s="140"/>
    </row>
    <row r="63" spans="1:68" s="34" customFormat="1" ht="20" customHeight="1">
      <c r="A63" s="179">
        <f>Weights!P16</f>
        <v>0</v>
      </c>
      <c r="B63" s="179"/>
      <c r="C63" s="179"/>
      <c r="D63" s="179"/>
      <c r="E63" s="179"/>
      <c r="F63" s="148" t="s">
        <v>117</v>
      </c>
      <c r="G63" s="192" t="s">
        <v>497</v>
      </c>
      <c r="H63" s="463" t="s">
        <v>442</v>
      </c>
      <c r="I63" s="72">
        <f>Weights!I63</f>
        <v>1</v>
      </c>
      <c r="J63" s="73">
        <f>Weights!I63</f>
        <v>1</v>
      </c>
      <c r="K63" s="394"/>
      <c r="L63" s="77">
        <f>IF(Weights!$P63=0,1,0)*('Bank Inputs'!L63+'Bank Inputs'!K63)*I63</f>
        <v>0</v>
      </c>
      <c r="M63" s="71">
        <f>Weights!$P63*($I63*('Bank Inputs'!$K63+'Bank Inputs'!$L63)/30)+($J63*'Bank Inputs'!M63)</f>
        <v>0</v>
      </c>
      <c r="N63" s="71">
        <f>Weights!$P63*($I63*('Bank Inputs'!$K63+'Bank Inputs'!$L63)/30)+($J63*'Bank Inputs'!N63)</f>
        <v>0</v>
      </c>
      <c r="O63" s="71">
        <f>Weights!$P63*($I63*('Bank Inputs'!$K63+'Bank Inputs'!$L63)/30)+($J63*'Bank Inputs'!O63)</f>
        <v>0</v>
      </c>
      <c r="P63" s="71">
        <f>Weights!$P63*($I63*('Bank Inputs'!$K63+'Bank Inputs'!$L63)/30)+($J63*'Bank Inputs'!P63)</f>
        <v>0</v>
      </c>
      <c r="Q63" s="71">
        <f>Weights!$P63*($I63*('Bank Inputs'!$K63+'Bank Inputs'!$L63)/30)+($J63*'Bank Inputs'!Q63)</f>
        <v>0</v>
      </c>
      <c r="R63" s="71">
        <f>Weights!$P63*($I63*('Bank Inputs'!$K63+'Bank Inputs'!$L63)/30)+($J63*'Bank Inputs'!R63)</f>
        <v>0</v>
      </c>
      <c r="S63" s="71">
        <f>Weights!$P63*($I63*('Bank Inputs'!$K63+'Bank Inputs'!$L63)/30)+($J63*'Bank Inputs'!S63)</f>
        <v>0</v>
      </c>
      <c r="T63" s="71">
        <f>Weights!$P63*($I63*('Bank Inputs'!$K63+'Bank Inputs'!$L63)/30)+($J63*'Bank Inputs'!T63)</f>
        <v>0</v>
      </c>
      <c r="U63" s="71">
        <f>Weights!$P63*($I63*('Bank Inputs'!$K63+'Bank Inputs'!$L63)/30)+($J63*'Bank Inputs'!U63)</f>
        <v>0</v>
      </c>
      <c r="V63" s="71">
        <f>Weights!$P63*($I63*('Bank Inputs'!$K63+'Bank Inputs'!$L63)/30)+($J63*'Bank Inputs'!V63)</f>
        <v>0</v>
      </c>
      <c r="W63" s="71">
        <f>Weights!$P63*($I63*('Bank Inputs'!$K63+'Bank Inputs'!$L63)/30)+($J63*'Bank Inputs'!W63)</f>
        <v>0</v>
      </c>
      <c r="X63" s="71">
        <f>Weights!$P63*($I63*('Bank Inputs'!$K63+'Bank Inputs'!$L63)/30)+($J63*'Bank Inputs'!X63)</f>
        <v>0</v>
      </c>
      <c r="Y63" s="71">
        <f>Weights!$P63*($I63*('Bank Inputs'!$K63+'Bank Inputs'!$L63)/30)+($J63*'Bank Inputs'!Y63)</f>
        <v>0</v>
      </c>
      <c r="Z63" s="71">
        <f>Weights!$P63*($I63*('Bank Inputs'!$K63+'Bank Inputs'!$L63)/30)+($J63*'Bank Inputs'!Z63)</f>
        <v>0</v>
      </c>
      <c r="AA63" s="71">
        <f>Weights!$P63*($I63*('Bank Inputs'!$K63+'Bank Inputs'!$L63)/30)+($J63*'Bank Inputs'!AA63)</f>
        <v>0</v>
      </c>
      <c r="AB63" s="71">
        <f>Weights!$P63*($I63*('Bank Inputs'!$K63+'Bank Inputs'!$L63)/30)+($J63*'Bank Inputs'!AB63)</f>
        <v>0</v>
      </c>
      <c r="AC63" s="71">
        <f>Weights!$P63*($I63*('Bank Inputs'!$K63+'Bank Inputs'!$L63)/30)+($J63*'Bank Inputs'!AC63)</f>
        <v>0</v>
      </c>
      <c r="AD63" s="71">
        <f>Weights!$P63*($I63*('Bank Inputs'!$K63+'Bank Inputs'!$L63)/30)+($J63*'Bank Inputs'!AD63)</f>
        <v>0</v>
      </c>
      <c r="AE63" s="71">
        <f>Weights!$P63*($I63*('Bank Inputs'!$K63+'Bank Inputs'!$L63)/30)+($J63*'Bank Inputs'!AE63)</f>
        <v>0</v>
      </c>
      <c r="AF63" s="71">
        <f>Weights!$P63*($I63*('Bank Inputs'!$K63+'Bank Inputs'!$L63)/30)+($J63*'Bank Inputs'!AF63)</f>
        <v>0</v>
      </c>
      <c r="AG63" s="71">
        <f>Weights!$P63*($I63*('Bank Inputs'!$K63+'Bank Inputs'!$L63)/30)+($J63*'Bank Inputs'!AG63)</f>
        <v>0</v>
      </c>
      <c r="AH63" s="71">
        <f>Weights!$P63*($I63*('Bank Inputs'!$K63+'Bank Inputs'!$L63)/30)+($J63*'Bank Inputs'!AH63)</f>
        <v>0</v>
      </c>
      <c r="AI63" s="71">
        <f>Weights!$P63*($I63*('Bank Inputs'!$K63+'Bank Inputs'!$L63)/30)+($J63*'Bank Inputs'!AI63)</f>
        <v>0</v>
      </c>
      <c r="AJ63" s="71">
        <f>Weights!$P63*($I63*('Bank Inputs'!$K63+'Bank Inputs'!$L63)/30)+($J63*'Bank Inputs'!AJ63)</f>
        <v>0</v>
      </c>
      <c r="AK63" s="71">
        <f>Weights!$P63*($I63*('Bank Inputs'!$K63+'Bank Inputs'!$L63)/30)+($J63*'Bank Inputs'!AK63)</f>
        <v>0</v>
      </c>
      <c r="AL63" s="71">
        <f>Weights!$P63*($I63*('Bank Inputs'!$K63+'Bank Inputs'!$L63)/30)+($J63*'Bank Inputs'!AL63)</f>
        <v>0</v>
      </c>
      <c r="AM63" s="71">
        <f>Weights!$P63*($I63*('Bank Inputs'!$K63+'Bank Inputs'!$L63)/30)+($J63*'Bank Inputs'!AM63)</f>
        <v>0</v>
      </c>
      <c r="AN63" s="71">
        <f>Weights!$P63*($I63*('Bank Inputs'!$K63+'Bank Inputs'!$L63)/30)+($J63*'Bank Inputs'!AN63)</f>
        <v>0</v>
      </c>
      <c r="AO63" s="71">
        <f>Weights!$P63*($I63*('Bank Inputs'!$K63+'Bank Inputs'!$L63)/30)+($J63*'Bank Inputs'!AO63)</f>
        <v>0</v>
      </c>
      <c r="AP63" s="71">
        <f>Weights!$P63*($I63*('Bank Inputs'!$K63+'Bank Inputs'!$L63)/30)+($J63*'Bank Inputs'!AP63)</f>
        <v>0</v>
      </c>
      <c r="AQ63" s="71">
        <f>$J63*'Bank Inputs'!AQ63</f>
        <v>0</v>
      </c>
      <c r="AR63" s="71">
        <f>$J63*'Bank Inputs'!AR63</f>
        <v>0</v>
      </c>
      <c r="AS63" s="71">
        <f>$J63*'Bank Inputs'!AS63</f>
        <v>0</v>
      </c>
      <c r="AT63" s="71">
        <f>$J63*'Bank Inputs'!AT63</f>
        <v>0</v>
      </c>
      <c r="AU63" s="71">
        <f>$J63*'Bank Inputs'!AU63</f>
        <v>0</v>
      </c>
      <c r="AV63" s="71">
        <f>$J63*'Bank Inputs'!AV63</f>
        <v>0</v>
      </c>
      <c r="AW63" s="71">
        <f>$J63*'Bank Inputs'!AW63</f>
        <v>0</v>
      </c>
      <c r="AX63" s="71">
        <f>$J63*'Bank Inputs'!AX63</f>
        <v>0</v>
      </c>
      <c r="AY63" s="71">
        <f>$J63*'Bank Inputs'!AY63</f>
        <v>0</v>
      </c>
      <c r="AZ63" s="71">
        <f>$J63*'Bank Inputs'!AZ63</f>
        <v>0</v>
      </c>
      <c r="BA63" s="334">
        <f>$J63*'Bank Inputs'!BA63</f>
        <v>0</v>
      </c>
      <c r="BB63" s="265"/>
      <c r="BM63" s="140"/>
      <c r="BN63" s="140"/>
      <c r="BO63" s="140"/>
    </row>
    <row r="64" spans="1:68" s="140" customFormat="1" ht="22.5" customHeight="1">
      <c r="A64" s="179">
        <f>Weights!P17</f>
        <v>1</v>
      </c>
      <c r="B64" s="179"/>
      <c r="C64" s="179"/>
      <c r="D64" s="179"/>
      <c r="E64" s="179"/>
      <c r="F64" s="148" t="s">
        <v>7</v>
      </c>
      <c r="G64" s="192" t="s">
        <v>498</v>
      </c>
      <c r="H64" s="474" t="s">
        <v>441</v>
      </c>
      <c r="I64" s="78"/>
      <c r="J64" s="79"/>
      <c r="K64" s="394"/>
      <c r="L64" s="335">
        <f>SUM(L65:L69)</f>
        <v>0</v>
      </c>
      <c r="M64" s="335">
        <f>SUM(M65:M69)</f>
        <v>0</v>
      </c>
      <c r="N64" s="335">
        <f>SUM(N65:N69)</f>
        <v>0</v>
      </c>
      <c r="O64" s="335">
        <f>SUM(O65:O69)</f>
        <v>0</v>
      </c>
      <c r="P64" s="335">
        <f>SUM(P65:P69)</f>
        <v>0</v>
      </c>
      <c r="Q64" s="335">
        <f>SUM(Q65:Q69)</f>
        <v>0</v>
      </c>
      <c r="R64" s="335">
        <f>SUM(R65:R69)</f>
        <v>0</v>
      </c>
      <c r="S64" s="335">
        <f>SUM(S65:S69)</f>
        <v>0</v>
      </c>
      <c r="T64" s="335">
        <f>SUM(T65:T69)</f>
        <v>0</v>
      </c>
      <c r="U64" s="335">
        <f>SUM(U65:U69)</f>
        <v>0</v>
      </c>
      <c r="V64" s="335">
        <f>SUM(V65:V69)</f>
        <v>0</v>
      </c>
      <c r="W64" s="335">
        <f>SUM(W65:W69)</f>
        <v>0</v>
      </c>
      <c r="X64" s="335">
        <f>SUM(X65:X69)</f>
        <v>0</v>
      </c>
      <c r="Y64" s="335">
        <f>SUM(Y65:Y69)</f>
        <v>0</v>
      </c>
      <c r="Z64" s="335">
        <f>SUM(Z65:Z69)</f>
        <v>0</v>
      </c>
      <c r="AA64" s="335">
        <f>SUM(AA65:AA69)</f>
        <v>0</v>
      </c>
      <c r="AB64" s="335">
        <f>SUM(AB65:AB69)</f>
        <v>0</v>
      </c>
      <c r="AC64" s="335">
        <f>SUM(AC65:AC69)</f>
        <v>0</v>
      </c>
      <c r="AD64" s="335">
        <f>SUM(AD65:AD69)</f>
        <v>0</v>
      </c>
      <c r="AE64" s="335">
        <f>SUM(AE65:AE69)</f>
        <v>0</v>
      </c>
      <c r="AF64" s="335">
        <f>SUM(AF65:AF69)</f>
        <v>0</v>
      </c>
      <c r="AG64" s="335">
        <f>SUM(AG65:AG69)</f>
        <v>0</v>
      </c>
      <c r="AH64" s="335">
        <f>SUM(AH65:AH69)</f>
        <v>0</v>
      </c>
      <c r="AI64" s="335">
        <f>SUM(AI65:AI69)</f>
        <v>0</v>
      </c>
      <c r="AJ64" s="335">
        <f>SUM(AJ65:AJ69)</f>
        <v>0</v>
      </c>
      <c r="AK64" s="335">
        <f>SUM(AK65:AK69)</f>
        <v>0</v>
      </c>
      <c r="AL64" s="335">
        <f>SUM(AL65:AL69)</f>
        <v>0</v>
      </c>
      <c r="AM64" s="335">
        <f>SUM(AM65:AM69)</f>
        <v>0</v>
      </c>
      <c r="AN64" s="335">
        <f>SUM(AN65:AN69)</f>
        <v>0</v>
      </c>
      <c r="AO64" s="335">
        <f>SUM(AO65:AO69)</f>
        <v>0</v>
      </c>
      <c r="AP64" s="335">
        <f>SUM(AP65:AP69)</f>
        <v>0</v>
      </c>
      <c r="AQ64" s="335">
        <f>SUM(AQ65:AQ69)</f>
        <v>0</v>
      </c>
      <c r="AR64" s="335">
        <f>SUM(AR65:AR69)</f>
        <v>0</v>
      </c>
      <c r="AS64" s="335">
        <f>SUM(AS65:AS69)</f>
        <v>0</v>
      </c>
      <c r="AT64" s="335">
        <f>SUM(AT65:AT69)</f>
        <v>0</v>
      </c>
      <c r="AU64" s="335">
        <f>SUM(AU65:AU69)</f>
        <v>0</v>
      </c>
      <c r="AV64" s="335">
        <f>SUM(AV65:AV69)</f>
        <v>0</v>
      </c>
      <c r="AW64" s="335">
        <f>SUM(AW65:AW69)</f>
        <v>0</v>
      </c>
      <c r="AX64" s="335">
        <f>SUM(AX65:AX69)</f>
        <v>0</v>
      </c>
      <c r="AY64" s="335">
        <f>SUM(AY65:AY69)</f>
        <v>0</v>
      </c>
      <c r="AZ64" s="335">
        <f>SUM(AZ65:AZ69)</f>
        <v>0</v>
      </c>
      <c r="BA64" s="336">
        <f>SUM(BA65:BA69)</f>
        <v>0</v>
      </c>
      <c r="BB64" s="265"/>
      <c r="BC64" s="34"/>
      <c r="BD64" s="34"/>
      <c r="BE64" s="34"/>
      <c r="BF64" s="34"/>
      <c r="BG64" s="34"/>
      <c r="BH64" s="34"/>
      <c r="BI64" s="34"/>
      <c r="BJ64" s="34"/>
      <c r="BK64" s="34"/>
      <c r="BL64" s="34"/>
      <c r="BM64" s="34"/>
      <c r="BN64" s="34"/>
      <c r="BO64" s="34"/>
      <c r="BP64" s="34"/>
    </row>
    <row r="65" spans="1:68" s="34" customFormat="1" ht="29" customHeight="1">
      <c r="A65" s="179" t="e">
        <f>Weights!#REF!</f>
        <v>#REF!</v>
      </c>
      <c r="B65" s="179"/>
      <c r="C65" s="179"/>
      <c r="D65" s="179"/>
      <c r="E65" s="179"/>
      <c r="F65" s="148" t="s">
        <v>118</v>
      </c>
      <c r="G65" s="192" t="s">
        <v>499</v>
      </c>
      <c r="H65" s="463" t="s">
        <v>217</v>
      </c>
      <c r="I65" s="72">
        <f>Weights!I65</f>
        <v>0</v>
      </c>
      <c r="J65" s="73">
        <f>Weights!I65</f>
        <v>0</v>
      </c>
      <c r="K65" s="394"/>
      <c r="L65" s="77">
        <f>IF(Weights!$P65=0,1,0)*('Bank Inputs'!L65+'Bank Inputs'!K65)*I65</f>
        <v>0</v>
      </c>
      <c r="M65" s="71">
        <f>Weights!$P65*($I65*('Bank Inputs'!$K65+'Bank Inputs'!$L65)/30)+($J65*'Bank Inputs'!M65)</f>
        <v>0</v>
      </c>
      <c r="N65" s="71">
        <f>Weights!$P65*($I65*('Bank Inputs'!$K65+'Bank Inputs'!$L65)/30)+($J65*'Bank Inputs'!N65)</f>
        <v>0</v>
      </c>
      <c r="O65" s="71">
        <f>Weights!$P65*($I65*('Bank Inputs'!$K65+'Bank Inputs'!$L65)/30)+($J65*'Bank Inputs'!O65)</f>
        <v>0</v>
      </c>
      <c r="P65" s="71">
        <f>Weights!$P65*($I65*('Bank Inputs'!$K65+'Bank Inputs'!$L65)/30)+($J65*'Bank Inputs'!P65)</f>
        <v>0</v>
      </c>
      <c r="Q65" s="71">
        <f>Weights!$P65*($I65*('Bank Inputs'!$K65+'Bank Inputs'!$L65)/30)+($J65*'Bank Inputs'!Q65)</f>
        <v>0</v>
      </c>
      <c r="R65" s="71">
        <f>Weights!$P65*($I65*('Bank Inputs'!$K65+'Bank Inputs'!$L65)/30)+($J65*'Bank Inputs'!R65)</f>
        <v>0</v>
      </c>
      <c r="S65" s="71">
        <f>Weights!$P65*($I65*('Bank Inputs'!$K65+'Bank Inputs'!$L65)/30)+($J65*'Bank Inputs'!S65)</f>
        <v>0</v>
      </c>
      <c r="T65" s="71">
        <f>Weights!$P65*($I65*('Bank Inputs'!$K65+'Bank Inputs'!$L65)/30)+($J65*'Bank Inputs'!T65)</f>
        <v>0</v>
      </c>
      <c r="U65" s="71">
        <f>Weights!$P65*($I65*('Bank Inputs'!$K65+'Bank Inputs'!$L65)/30)+($J65*'Bank Inputs'!U65)</f>
        <v>0</v>
      </c>
      <c r="V65" s="71">
        <f>Weights!$P65*($I65*('Bank Inputs'!$K65+'Bank Inputs'!$L65)/30)+($J65*'Bank Inputs'!V65)</f>
        <v>0</v>
      </c>
      <c r="W65" s="71">
        <f>Weights!$P65*($I65*('Bank Inputs'!$K65+'Bank Inputs'!$L65)/30)+($J65*'Bank Inputs'!W65)</f>
        <v>0</v>
      </c>
      <c r="X65" s="71">
        <f>Weights!$P65*($I65*('Bank Inputs'!$K65+'Bank Inputs'!$L65)/30)+($J65*'Bank Inputs'!X65)</f>
        <v>0</v>
      </c>
      <c r="Y65" s="71">
        <f>Weights!$P65*($I65*('Bank Inputs'!$K65+'Bank Inputs'!$L65)/30)+($J65*'Bank Inputs'!Y65)</f>
        <v>0</v>
      </c>
      <c r="Z65" s="71">
        <f>Weights!$P65*($I65*('Bank Inputs'!$K65+'Bank Inputs'!$L65)/30)+($J65*'Bank Inputs'!Z65)</f>
        <v>0</v>
      </c>
      <c r="AA65" s="71">
        <f>Weights!$P65*($I65*('Bank Inputs'!$K65+'Bank Inputs'!$L65)/30)+($J65*'Bank Inputs'!AA65)</f>
        <v>0</v>
      </c>
      <c r="AB65" s="71">
        <f>Weights!$P65*($I65*('Bank Inputs'!$K65+'Bank Inputs'!$L65)/30)+($J65*'Bank Inputs'!AB65)</f>
        <v>0</v>
      </c>
      <c r="AC65" s="71">
        <f>Weights!$P65*($I65*('Bank Inputs'!$K65+'Bank Inputs'!$L65)/30)+($J65*'Bank Inputs'!AC65)</f>
        <v>0</v>
      </c>
      <c r="AD65" s="71">
        <f>Weights!$P65*($I65*('Bank Inputs'!$K65+'Bank Inputs'!$L65)/30)+($J65*'Bank Inputs'!AD65)</f>
        <v>0</v>
      </c>
      <c r="AE65" s="71">
        <f>Weights!$P65*($I65*('Bank Inputs'!$K65+'Bank Inputs'!$L65)/30)+($J65*'Bank Inputs'!AE65)</f>
        <v>0</v>
      </c>
      <c r="AF65" s="71">
        <f>Weights!$P65*($I65*('Bank Inputs'!$K65+'Bank Inputs'!$L65)/30)+($J65*'Bank Inputs'!AF65)</f>
        <v>0</v>
      </c>
      <c r="AG65" s="71">
        <f>Weights!$P65*($I65*('Bank Inputs'!$K65+'Bank Inputs'!$L65)/30)+($J65*'Bank Inputs'!AG65)</f>
        <v>0</v>
      </c>
      <c r="AH65" s="71">
        <f>Weights!$P65*($I65*('Bank Inputs'!$K65+'Bank Inputs'!$L65)/30)+($J65*'Bank Inputs'!AH65)</f>
        <v>0</v>
      </c>
      <c r="AI65" s="71">
        <f>Weights!$P65*($I65*('Bank Inputs'!$K65+'Bank Inputs'!$L65)/30)+($J65*'Bank Inputs'!AI65)</f>
        <v>0</v>
      </c>
      <c r="AJ65" s="71">
        <f>Weights!$P65*($I65*('Bank Inputs'!$K65+'Bank Inputs'!$L65)/30)+($J65*'Bank Inputs'!AJ65)</f>
        <v>0</v>
      </c>
      <c r="AK65" s="71">
        <f>Weights!$P65*($I65*('Bank Inputs'!$K65+'Bank Inputs'!$L65)/30)+($J65*'Bank Inputs'!AK65)</f>
        <v>0</v>
      </c>
      <c r="AL65" s="71">
        <f>Weights!$P65*($I65*('Bank Inputs'!$K65+'Bank Inputs'!$L65)/30)+($J65*'Bank Inputs'!AL65)</f>
        <v>0</v>
      </c>
      <c r="AM65" s="71">
        <f>Weights!$P65*($I65*('Bank Inputs'!$K65+'Bank Inputs'!$L65)/30)+($J65*'Bank Inputs'!AM65)</f>
        <v>0</v>
      </c>
      <c r="AN65" s="71">
        <f>Weights!$P65*($I65*('Bank Inputs'!$K65+'Bank Inputs'!$L65)/30)+($J65*'Bank Inputs'!AN65)</f>
        <v>0</v>
      </c>
      <c r="AO65" s="71">
        <f>Weights!$P65*($I65*('Bank Inputs'!$K65+'Bank Inputs'!$L65)/30)+($J65*'Bank Inputs'!AO65)</f>
        <v>0</v>
      </c>
      <c r="AP65" s="71">
        <f>Weights!$P65*($I65*('Bank Inputs'!$K65+'Bank Inputs'!$L65)/30)+($J65*'Bank Inputs'!AP65)</f>
        <v>0</v>
      </c>
      <c r="AQ65" s="71">
        <f>$J65*'Bank Inputs'!AQ65</f>
        <v>0</v>
      </c>
      <c r="AR65" s="71">
        <f>$J65*'Bank Inputs'!AR65</f>
        <v>0</v>
      </c>
      <c r="AS65" s="71">
        <f>$J65*'Bank Inputs'!AS65</f>
        <v>0</v>
      </c>
      <c r="AT65" s="71">
        <f>$J65*'Bank Inputs'!AT65</f>
        <v>0</v>
      </c>
      <c r="AU65" s="71">
        <f>$J65*'Bank Inputs'!AU65</f>
        <v>0</v>
      </c>
      <c r="AV65" s="71">
        <f>$J65*'Bank Inputs'!AV65</f>
        <v>0</v>
      </c>
      <c r="AW65" s="71">
        <f>$J65*'Bank Inputs'!AW65</f>
        <v>0</v>
      </c>
      <c r="AX65" s="71">
        <f>$J65*'Bank Inputs'!AX65</f>
        <v>0</v>
      </c>
      <c r="AY65" s="71">
        <f>$J65*'Bank Inputs'!AY65</f>
        <v>0</v>
      </c>
      <c r="AZ65" s="71">
        <f>$J65*'Bank Inputs'!AZ65</f>
        <v>0</v>
      </c>
      <c r="BA65" s="262">
        <f>$J65*'Bank Inputs'!BA65</f>
        <v>0</v>
      </c>
      <c r="BB65" s="265"/>
    </row>
    <row r="66" spans="1:68" s="34" customFormat="1" ht="20" customHeight="1">
      <c r="A66" s="179" t="e">
        <f>Weights!#REF!</f>
        <v>#REF!</v>
      </c>
      <c r="B66" s="179"/>
      <c r="C66" s="179"/>
      <c r="D66" s="179"/>
      <c r="E66" s="179"/>
      <c r="F66" s="148" t="s">
        <v>119</v>
      </c>
      <c r="G66" s="192" t="s">
        <v>500</v>
      </c>
      <c r="H66" s="463" t="s">
        <v>218</v>
      </c>
      <c r="I66" s="72">
        <f>Weights!I66</f>
        <v>0</v>
      </c>
      <c r="J66" s="73">
        <f>Weights!I66</f>
        <v>0</v>
      </c>
      <c r="K66" s="394"/>
      <c r="L66" s="77">
        <f>IF(Weights!$P66=0,1,0)*('Bank Inputs'!L66+'Bank Inputs'!K66)*I66</f>
        <v>0</v>
      </c>
      <c r="M66" s="71">
        <f>Weights!$P66*($I66*('Bank Inputs'!$K66+'Bank Inputs'!$L66)/30)+($J66*'Bank Inputs'!M66)</f>
        <v>0</v>
      </c>
      <c r="N66" s="71">
        <f>Weights!$P66*($I66*('Bank Inputs'!$K66+'Bank Inputs'!$L66)/30)+($J66*'Bank Inputs'!N66)</f>
        <v>0</v>
      </c>
      <c r="O66" s="71">
        <f>Weights!$P66*($I66*('Bank Inputs'!$K66+'Bank Inputs'!$L66)/30)+($J66*'Bank Inputs'!O66)</f>
        <v>0</v>
      </c>
      <c r="P66" s="71">
        <f>Weights!$P66*($I66*('Bank Inputs'!$K66+'Bank Inputs'!$L66)/30)+($J66*'Bank Inputs'!P66)</f>
        <v>0</v>
      </c>
      <c r="Q66" s="71">
        <f>Weights!$P66*($I66*('Bank Inputs'!$K66+'Bank Inputs'!$L66)/30)+($J66*'Bank Inputs'!Q66)</f>
        <v>0</v>
      </c>
      <c r="R66" s="71">
        <f>Weights!$P66*($I66*('Bank Inputs'!$K66+'Bank Inputs'!$L66)/30)+($J66*'Bank Inputs'!R66)</f>
        <v>0</v>
      </c>
      <c r="S66" s="71">
        <f>Weights!$P66*($I66*('Bank Inputs'!$K66+'Bank Inputs'!$L66)/30)+($J66*'Bank Inputs'!S66)</f>
        <v>0</v>
      </c>
      <c r="T66" s="71">
        <f>Weights!$P66*($I66*('Bank Inputs'!$K66+'Bank Inputs'!$L66)/30)+($J66*'Bank Inputs'!T66)</f>
        <v>0</v>
      </c>
      <c r="U66" s="71">
        <f>Weights!$P66*($I66*('Bank Inputs'!$K66+'Bank Inputs'!$L66)/30)+($J66*'Bank Inputs'!U66)</f>
        <v>0</v>
      </c>
      <c r="V66" s="71">
        <f>Weights!$P66*($I66*('Bank Inputs'!$K66+'Bank Inputs'!$L66)/30)+($J66*'Bank Inputs'!V66)</f>
        <v>0</v>
      </c>
      <c r="W66" s="71">
        <f>Weights!$P66*($I66*('Bank Inputs'!$K66+'Bank Inputs'!$L66)/30)+($J66*'Bank Inputs'!W66)</f>
        <v>0</v>
      </c>
      <c r="X66" s="71">
        <f>Weights!$P66*($I66*('Bank Inputs'!$K66+'Bank Inputs'!$L66)/30)+($J66*'Bank Inputs'!X66)</f>
        <v>0</v>
      </c>
      <c r="Y66" s="71">
        <f>Weights!$P66*($I66*('Bank Inputs'!$K66+'Bank Inputs'!$L66)/30)+($J66*'Bank Inputs'!Y66)</f>
        <v>0</v>
      </c>
      <c r="Z66" s="71">
        <f>Weights!$P66*($I66*('Bank Inputs'!$K66+'Bank Inputs'!$L66)/30)+($J66*'Bank Inputs'!Z66)</f>
        <v>0</v>
      </c>
      <c r="AA66" s="71">
        <f>Weights!$P66*($I66*('Bank Inputs'!$K66+'Bank Inputs'!$L66)/30)+($J66*'Bank Inputs'!AA66)</f>
        <v>0</v>
      </c>
      <c r="AB66" s="71">
        <f>Weights!$P66*($I66*('Bank Inputs'!$K66+'Bank Inputs'!$L66)/30)+($J66*'Bank Inputs'!AB66)</f>
        <v>0</v>
      </c>
      <c r="AC66" s="71">
        <f>Weights!$P66*($I66*('Bank Inputs'!$K66+'Bank Inputs'!$L66)/30)+($J66*'Bank Inputs'!AC66)</f>
        <v>0</v>
      </c>
      <c r="AD66" s="71">
        <f>Weights!$P66*($I66*('Bank Inputs'!$K66+'Bank Inputs'!$L66)/30)+($J66*'Bank Inputs'!AD66)</f>
        <v>0</v>
      </c>
      <c r="AE66" s="71">
        <f>Weights!$P66*($I66*('Bank Inputs'!$K66+'Bank Inputs'!$L66)/30)+($J66*'Bank Inputs'!AE66)</f>
        <v>0</v>
      </c>
      <c r="AF66" s="71">
        <f>Weights!$P66*($I66*('Bank Inputs'!$K66+'Bank Inputs'!$L66)/30)+($J66*'Bank Inputs'!AF66)</f>
        <v>0</v>
      </c>
      <c r="AG66" s="71">
        <f>Weights!$P66*($I66*('Bank Inputs'!$K66+'Bank Inputs'!$L66)/30)+($J66*'Bank Inputs'!AG66)</f>
        <v>0</v>
      </c>
      <c r="AH66" s="71">
        <f>Weights!$P66*($I66*('Bank Inputs'!$K66+'Bank Inputs'!$L66)/30)+($J66*'Bank Inputs'!AH66)</f>
        <v>0</v>
      </c>
      <c r="AI66" s="71">
        <f>Weights!$P66*($I66*('Bank Inputs'!$K66+'Bank Inputs'!$L66)/30)+($J66*'Bank Inputs'!AI66)</f>
        <v>0</v>
      </c>
      <c r="AJ66" s="71">
        <f>Weights!$P66*($I66*('Bank Inputs'!$K66+'Bank Inputs'!$L66)/30)+($J66*'Bank Inputs'!AJ66)</f>
        <v>0</v>
      </c>
      <c r="AK66" s="71">
        <f>Weights!$P66*($I66*('Bank Inputs'!$K66+'Bank Inputs'!$L66)/30)+($J66*'Bank Inputs'!AK66)</f>
        <v>0</v>
      </c>
      <c r="AL66" s="71">
        <f>Weights!$P66*($I66*('Bank Inputs'!$K66+'Bank Inputs'!$L66)/30)+($J66*'Bank Inputs'!AL66)</f>
        <v>0</v>
      </c>
      <c r="AM66" s="71">
        <f>Weights!$P66*($I66*('Bank Inputs'!$K66+'Bank Inputs'!$L66)/30)+($J66*'Bank Inputs'!AM66)</f>
        <v>0</v>
      </c>
      <c r="AN66" s="71">
        <f>Weights!$P66*($I66*('Bank Inputs'!$K66+'Bank Inputs'!$L66)/30)+($J66*'Bank Inputs'!AN66)</f>
        <v>0</v>
      </c>
      <c r="AO66" s="71">
        <f>Weights!$P66*($I66*('Bank Inputs'!$K66+'Bank Inputs'!$L66)/30)+($J66*'Bank Inputs'!AO66)</f>
        <v>0</v>
      </c>
      <c r="AP66" s="71">
        <f>Weights!$P66*($I66*('Bank Inputs'!$K66+'Bank Inputs'!$L66)/30)+($J66*'Bank Inputs'!AP66)</f>
        <v>0</v>
      </c>
      <c r="AQ66" s="71">
        <f>$J66*'Bank Inputs'!AQ66</f>
        <v>0</v>
      </c>
      <c r="AR66" s="71">
        <f>$J66*'Bank Inputs'!AR66</f>
        <v>0</v>
      </c>
      <c r="AS66" s="71">
        <f>$J66*'Bank Inputs'!AS66</f>
        <v>0</v>
      </c>
      <c r="AT66" s="71">
        <f>$J66*'Bank Inputs'!AT66</f>
        <v>0</v>
      </c>
      <c r="AU66" s="71">
        <f>$J66*'Bank Inputs'!AU66</f>
        <v>0</v>
      </c>
      <c r="AV66" s="71">
        <f>$J66*'Bank Inputs'!AV66</f>
        <v>0</v>
      </c>
      <c r="AW66" s="71">
        <f>$J66*'Bank Inputs'!AW66</f>
        <v>0</v>
      </c>
      <c r="AX66" s="71">
        <f>$J66*'Bank Inputs'!AX66</f>
        <v>0</v>
      </c>
      <c r="AY66" s="71">
        <f>$J66*'Bank Inputs'!AY66</f>
        <v>0</v>
      </c>
      <c r="AZ66" s="71">
        <f>$J66*'Bank Inputs'!AZ66</f>
        <v>0</v>
      </c>
      <c r="BA66" s="262">
        <f>$J66*'Bank Inputs'!BA66</f>
        <v>0</v>
      </c>
      <c r="BB66" s="265"/>
      <c r="BC66" s="140"/>
      <c r="BD66" s="140"/>
      <c r="BE66" s="140"/>
      <c r="BF66" s="140"/>
    </row>
    <row r="67" spans="1:68" s="34" customFormat="1" ht="20" customHeight="1">
      <c r="A67" s="179">
        <f>Weights!P18</f>
        <v>1</v>
      </c>
      <c r="B67" s="179"/>
      <c r="C67" s="179"/>
      <c r="D67" s="179"/>
      <c r="E67" s="179"/>
      <c r="F67" s="148" t="s">
        <v>120</v>
      </c>
      <c r="G67" s="192" t="s">
        <v>501</v>
      </c>
      <c r="H67" s="463" t="s">
        <v>443</v>
      </c>
      <c r="I67" s="72">
        <f>Weights!I67</f>
        <v>0</v>
      </c>
      <c r="J67" s="73">
        <f>Weights!I67</f>
        <v>0</v>
      </c>
      <c r="K67" s="394"/>
      <c r="L67" s="77">
        <f>IF(Weights!$P67=0,1,0)*('Bank Inputs'!L67+'Bank Inputs'!K67)*I67</f>
        <v>0</v>
      </c>
      <c r="M67" s="71">
        <f>Weights!$P67*($I67*('Bank Inputs'!$K67+'Bank Inputs'!$L67)/30)+($J67*'Bank Inputs'!M67)</f>
        <v>0</v>
      </c>
      <c r="N67" s="71">
        <f>Weights!$P67*($I67*('Bank Inputs'!$K67+'Bank Inputs'!$L67)/30)+($J67*'Bank Inputs'!N67)</f>
        <v>0</v>
      </c>
      <c r="O67" s="71">
        <f>Weights!$P67*($I67*('Bank Inputs'!$K67+'Bank Inputs'!$L67)/30)+($J67*'Bank Inputs'!O67)</f>
        <v>0</v>
      </c>
      <c r="P67" s="71">
        <f>Weights!$P67*($I67*('Bank Inputs'!$K67+'Bank Inputs'!$L67)/30)+($J67*'Bank Inputs'!P67)</f>
        <v>0</v>
      </c>
      <c r="Q67" s="71">
        <f>Weights!$P67*($I67*('Bank Inputs'!$K67+'Bank Inputs'!$L67)/30)+($J67*'Bank Inputs'!Q67)</f>
        <v>0</v>
      </c>
      <c r="R67" s="71">
        <f>Weights!$P67*($I67*('Bank Inputs'!$K67+'Bank Inputs'!$L67)/30)+($J67*'Bank Inputs'!R67)</f>
        <v>0</v>
      </c>
      <c r="S67" s="71">
        <f>Weights!$P67*($I67*('Bank Inputs'!$K67+'Bank Inputs'!$L67)/30)+($J67*'Bank Inputs'!S67)</f>
        <v>0</v>
      </c>
      <c r="T67" s="71">
        <f>Weights!$P67*($I67*('Bank Inputs'!$K67+'Bank Inputs'!$L67)/30)+($J67*'Bank Inputs'!T67)</f>
        <v>0</v>
      </c>
      <c r="U67" s="71">
        <f>Weights!$P67*($I67*('Bank Inputs'!$K67+'Bank Inputs'!$L67)/30)+($J67*'Bank Inputs'!U67)</f>
        <v>0</v>
      </c>
      <c r="V67" s="71">
        <f>Weights!$P67*($I67*('Bank Inputs'!$K67+'Bank Inputs'!$L67)/30)+($J67*'Bank Inputs'!V67)</f>
        <v>0</v>
      </c>
      <c r="W67" s="71">
        <f>Weights!$P67*($I67*('Bank Inputs'!$K67+'Bank Inputs'!$L67)/30)+($J67*'Bank Inputs'!W67)</f>
        <v>0</v>
      </c>
      <c r="X67" s="71">
        <f>Weights!$P67*($I67*('Bank Inputs'!$K67+'Bank Inputs'!$L67)/30)+($J67*'Bank Inputs'!X67)</f>
        <v>0</v>
      </c>
      <c r="Y67" s="71">
        <f>Weights!$P67*($I67*('Bank Inputs'!$K67+'Bank Inputs'!$L67)/30)+($J67*'Bank Inputs'!Y67)</f>
        <v>0</v>
      </c>
      <c r="Z67" s="71">
        <f>Weights!$P67*($I67*('Bank Inputs'!$K67+'Bank Inputs'!$L67)/30)+($J67*'Bank Inputs'!Z67)</f>
        <v>0</v>
      </c>
      <c r="AA67" s="71">
        <f>Weights!$P67*($I67*('Bank Inputs'!$K67+'Bank Inputs'!$L67)/30)+($J67*'Bank Inputs'!AA67)</f>
        <v>0</v>
      </c>
      <c r="AB67" s="71">
        <f>Weights!$P67*($I67*('Bank Inputs'!$K67+'Bank Inputs'!$L67)/30)+($J67*'Bank Inputs'!AB67)</f>
        <v>0</v>
      </c>
      <c r="AC67" s="71">
        <f>Weights!$P67*($I67*('Bank Inputs'!$K67+'Bank Inputs'!$L67)/30)+($J67*'Bank Inputs'!AC67)</f>
        <v>0</v>
      </c>
      <c r="AD67" s="71">
        <f>Weights!$P67*($I67*('Bank Inputs'!$K67+'Bank Inputs'!$L67)/30)+($J67*'Bank Inputs'!AD67)</f>
        <v>0</v>
      </c>
      <c r="AE67" s="71">
        <f>Weights!$P67*($I67*('Bank Inputs'!$K67+'Bank Inputs'!$L67)/30)+($J67*'Bank Inputs'!AE67)</f>
        <v>0</v>
      </c>
      <c r="AF67" s="71">
        <f>Weights!$P67*($I67*('Bank Inputs'!$K67+'Bank Inputs'!$L67)/30)+($J67*'Bank Inputs'!AF67)</f>
        <v>0</v>
      </c>
      <c r="AG67" s="71">
        <f>Weights!$P67*($I67*('Bank Inputs'!$K67+'Bank Inputs'!$L67)/30)+($J67*'Bank Inputs'!AG67)</f>
        <v>0</v>
      </c>
      <c r="AH67" s="71">
        <f>Weights!$P67*($I67*('Bank Inputs'!$K67+'Bank Inputs'!$L67)/30)+($J67*'Bank Inputs'!AH67)</f>
        <v>0</v>
      </c>
      <c r="AI67" s="71">
        <f>Weights!$P67*($I67*('Bank Inputs'!$K67+'Bank Inputs'!$L67)/30)+($J67*'Bank Inputs'!AI67)</f>
        <v>0</v>
      </c>
      <c r="AJ67" s="71">
        <f>Weights!$P67*($I67*('Bank Inputs'!$K67+'Bank Inputs'!$L67)/30)+($J67*'Bank Inputs'!AJ67)</f>
        <v>0</v>
      </c>
      <c r="AK67" s="71">
        <f>Weights!$P67*($I67*('Bank Inputs'!$K67+'Bank Inputs'!$L67)/30)+($J67*'Bank Inputs'!AK67)</f>
        <v>0</v>
      </c>
      <c r="AL67" s="71">
        <f>Weights!$P67*($I67*('Bank Inputs'!$K67+'Bank Inputs'!$L67)/30)+($J67*'Bank Inputs'!AL67)</f>
        <v>0</v>
      </c>
      <c r="AM67" s="71">
        <f>Weights!$P67*($I67*('Bank Inputs'!$K67+'Bank Inputs'!$L67)/30)+($J67*'Bank Inputs'!AM67)</f>
        <v>0</v>
      </c>
      <c r="AN67" s="71">
        <f>Weights!$P67*($I67*('Bank Inputs'!$K67+'Bank Inputs'!$L67)/30)+($J67*'Bank Inputs'!AN67)</f>
        <v>0</v>
      </c>
      <c r="AO67" s="71">
        <f>Weights!$P67*($I67*('Bank Inputs'!$K67+'Bank Inputs'!$L67)/30)+($J67*'Bank Inputs'!AO67)</f>
        <v>0</v>
      </c>
      <c r="AP67" s="71">
        <f>Weights!$P67*($I67*('Bank Inputs'!$K67+'Bank Inputs'!$L67)/30)+($J67*'Bank Inputs'!AP67)</f>
        <v>0</v>
      </c>
      <c r="AQ67" s="71">
        <f>$J67*'Bank Inputs'!AQ67</f>
        <v>0</v>
      </c>
      <c r="AR67" s="71">
        <f>$J67*'Bank Inputs'!AR67</f>
        <v>0</v>
      </c>
      <c r="AS67" s="71">
        <f>$J67*'Bank Inputs'!AS67</f>
        <v>0</v>
      </c>
      <c r="AT67" s="71">
        <f>$J67*'Bank Inputs'!AT67</f>
        <v>0</v>
      </c>
      <c r="AU67" s="71">
        <f>$J67*'Bank Inputs'!AU67</f>
        <v>0</v>
      </c>
      <c r="AV67" s="71">
        <f>$J67*'Bank Inputs'!AV67</f>
        <v>0</v>
      </c>
      <c r="AW67" s="71">
        <f>$J67*'Bank Inputs'!AW67</f>
        <v>0</v>
      </c>
      <c r="AX67" s="71">
        <f>$J67*'Bank Inputs'!AX67</f>
        <v>0</v>
      </c>
      <c r="AY67" s="71">
        <f>$J67*'Bank Inputs'!AY67</f>
        <v>0</v>
      </c>
      <c r="AZ67" s="71">
        <f>$J67*'Bank Inputs'!AZ67</f>
        <v>0</v>
      </c>
      <c r="BA67" s="262">
        <f>$J67*'Bank Inputs'!BA67</f>
        <v>0</v>
      </c>
      <c r="BB67" s="265"/>
      <c r="BC67" s="140"/>
      <c r="BD67" s="140"/>
      <c r="BE67" s="140"/>
      <c r="BF67" s="140"/>
      <c r="BG67" s="140"/>
      <c r="BH67" s="140"/>
      <c r="BK67" s="140"/>
    </row>
    <row r="68" spans="1:68" s="34" customFormat="1" ht="19.5" customHeight="1">
      <c r="A68" s="179">
        <f>Weights!P20</f>
        <v>1</v>
      </c>
      <c r="B68" s="179"/>
      <c r="C68" s="179"/>
      <c r="D68" s="179"/>
      <c r="E68" s="179"/>
      <c r="F68" s="148" t="s">
        <v>121</v>
      </c>
      <c r="G68" s="192" t="s">
        <v>502</v>
      </c>
      <c r="H68" s="463" t="s">
        <v>444</v>
      </c>
      <c r="I68" s="72">
        <f>Weights!I68</f>
        <v>0</v>
      </c>
      <c r="J68" s="73">
        <f>Weights!I68</f>
        <v>0</v>
      </c>
      <c r="K68" s="394"/>
      <c r="L68" s="77">
        <f>IF(Weights!$P68=0,1,0)*('Bank Inputs'!L68+'Bank Inputs'!K68)*I68</f>
        <v>0</v>
      </c>
      <c r="M68" s="71">
        <f>Weights!$P68*($I68*('Bank Inputs'!$K68+'Bank Inputs'!$L68)/30)+($J68*'Bank Inputs'!M68)</f>
        <v>0</v>
      </c>
      <c r="N68" s="71">
        <f>Weights!$P68*($I68*('Bank Inputs'!$K68+'Bank Inputs'!$L68)/30)+($J68*'Bank Inputs'!N68)</f>
        <v>0</v>
      </c>
      <c r="O68" s="71">
        <f>Weights!$P68*($I68*('Bank Inputs'!$K68+'Bank Inputs'!$L68)/30)+($J68*'Bank Inputs'!O68)</f>
        <v>0</v>
      </c>
      <c r="P68" s="71">
        <f>Weights!$P68*($I68*('Bank Inputs'!$K68+'Bank Inputs'!$L68)/30)+($J68*'Bank Inputs'!P68)</f>
        <v>0</v>
      </c>
      <c r="Q68" s="71">
        <f>Weights!$P68*($I68*('Bank Inputs'!$K68+'Bank Inputs'!$L68)/30)+($J68*'Bank Inputs'!Q68)</f>
        <v>0</v>
      </c>
      <c r="R68" s="71">
        <f>Weights!$P68*($I68*('Bank Inputs'!$K68+'Bank Inputs'!$L68)/30)+($J68*'Bank Inputs'!R68)</f>
        <v>0</v>
      </c>
      <c r="S68" s="71">
        <f>Weights!$P68*($I68*('Bank Inputs'!$K68+'Bank Inputs'!$L68)/30)+($J68*'Bank Inputs'!S68)</f>
        <v>0</v>
      </c>
      <c r="T68" s="71">
        <f>Weights!$P68*($I68*('Bank Inputs'!$K68+'Bank Inputs'!$L68)/30)+($J68*'Bank Inputs'!T68)</f>
        <v>0</v>
      </c>
      <c r="U68" s="71">
        <f>Weights!$P68*($I68*('Bank Inputs'!$K68+'Bank Inputs'!$L68)/30)+($J68*'Bank Inputs'!U68)</f>
        <v>0</v>
      </c>
      <c r="V68" s="71">
        <f>Weights!$P68*($I68*('Bank Inputs'!$K68+'Bank Inputs'!$L68)/30)+($J68*'Bank Inputs'!V68)</f>
        <v>0</v>
      </c>
      <c r="W68" s="71">
        <f>Weights!$P68*($I68*('Bank Inputs'!$K68+'Bank Inputs'!$L68)/30)+($J68*'Bank Inputs'!W68)</f>
        <v>0</v>
      </c>
      <c r="X68" s="71">
        <f>Weights!$P68*($I68*('Bank Inputs'!$K68+'Bank Inputs'!$L68)/30)+($J68*'Bank Inputs'!X68)</f>
        <v>0</v>
      </c>
      <c r="Y68" s="71">
        <f>Weights!$P68*($I68*('Bank Inputs'!$K68+'Bank Inputs'!$L68)/30)+($J68*'Bank Inputs'!Y68)</f>
        <v>0</v>
      </c>
      <c r="Z68" s="71">
        <f>Weights!$P68*($I68*('Bank Inputs'!$K68+'Bank Inputs'!$L68)/30)+($J68*'Bank Inputs'!Z68)</f>
        <v>0</v>
      </c>
      <c r="AA68" s="71">
        <f>Weights!$P68*($I68*('Bank Inputs'!$K68+'Bank Inputs'!$L68)/30)+($J68*'Bank Inputs'!AA68)</f>
        <v>0</v>
      </c>
      <c r="AB68" s="71">
        <f>Weights!$P68*($I68*('Bank Inputs'!$K68+'Bank Inputs'!$L68)/30)+($J68*'Bank Inputs'!AB68)</f>
        <v>0</v>
      </c>
      <c r="AC68" s="71">
        <f>Weights!$P68*($I68*('Bank Inputs'!$K68+'Bank Inputs'!$L68)/30)+($J68*'Bank Inputs'!AC68)</f>
        <v>0</v>
      </c>
      <c r="AD68" s="71">
        <f>Weights!$P68*($I68*('Bank Inputs'!$K68+'Bank Inputs'!$L68)/30)+($J68*'Bank Inputs'!AD68)</f>
        <v>0</v>
      </c>
      <c r="AE68" s="71">
        <f>Weights!$P68*($I68*('Bank Inputs'!$K68+'Bank Inputs'!$L68)/30)+($J68*'Bank Inputs'!AE68)</f>
        <v>0</v>
      </c>
      <c r="AF68" s="71">
        <f>Weights!$P68*($I68*('Bank Inputs'!$K68+'Bank Inputs'!$L68)/30)+($J68*'Bank Inputs'!AF68)</f>
        <v>0</v>
      </c>
      <c r="AG68" s="71">
        <f>Weights!$P68*($I68*('Bank Inputs'!$K68+'Bank Inputs'!$L68)/30)+($J68*'Bank Inputs'!AG68)</f>
        <v>0</v>
      </c>
      <c r="AH68" s="71">
        <f>Weights!$P68*($I68*('Bank Inputs'!$K68+'Bank Inputs'!$L68)/30)+($J68*'Bank Inputs'!AH68)</f>
        <v>0</v>
      </c>
      <c r="AI68" s="71">
        <f>Weights!$P68*($I68*('Bank Inputs'!$K68+'Bank Inputs'!$L68)/30)+($J68*'Bank Inputs'!AI68)</f>
        <v>0</v>
      </c>
      <c r="AJ68" s="71">
        <f>Weights!$P68*($I68*('Bank Inputs'!$K68+'Bank Inputs'!$L68)/30)+($J68*'Bank Inputs'!AJ68)</f>
        <v>0</v>
      </c>
      <c r="AK68" s="71">
        <f>Weights!$P68*($I68*('Bank Inputs'!$K68+'Bank Inputs'!$L68)/30)+($J68*'Bank Inputs'!AK68)</f>
        <v>0</v>
      </c>
      <c r="AL68" s="71">
        <f>Weights!$P68*($I68*('Bank Inputs'!$K68+'Bank Inputs'!$L68)/30)+($J68*'Bank Inputs'!AL68)</f>
        <v>0</v>
      </c>
      <c r="AM68" s="71">
        <f>Weights!$P68*($I68*('Bank Inputs'!$K68+'Bank Inputs'!$L68)/30)+($J68*'Bank Inputs'!AM68)</f>
        <v>0</v>
      </c>
      <c r="AN68" s="71">
        <f>Weights!$P68*($I68*('Bank Inputs'!$K68+'Bank Inputs'!$L68)/30)+($J68*'Bank Inputs'!AN68)</f>
        <v>0</v>
      </c>
      <c r="AO68" s="71">
        <f>Weights!$P68*($I68*('Bank Inputs'!$K68+'Bank Inputs'!$L68)/30)+($J68*'Bank Inputs'!AO68)</f>
        <v>0</v>
      </c>
      <c r="AP68" s="71">
        <f>Weights!$P68*($I68*('Bank Inputs'!$K68+'Bank Inputs'!$L68)/30)+($J68*'Bank Inputs'!AP68)</f>
        <v>0</v>
      </c>
      <c r="AQ68" s="71">
        <f>$J68*'Bank Inputs'!AQ68</f>
        <v>0</v>
      </c>
      <c r="AR68" s="71">
        <f>$J68*'Bank Inputs'!AR68</f>
        <v>0</v>
      </c>
      <c r="AS68" s="71">
        <f>$J68*'Bank Inputs'!AS68</f>
        <v>0</v>
      </c>
      <c r="AT68" s="71">
        <f>$J68*'Bank Inputs'!AT68</f>
        <v>0</v>
      </c>
      <c r="AU68" s="71">
        <f>$J68*'Bank Inputs'!AU68</f>
        <v>0</v>
      </c>
      <c r="AV68" s="71">
        <f>$J68*'Bank Inputs'!AV68</f>
        <v>0</v>
      </c>
      <c r="AW68" s="71">
        <f>$J68*'Bank Inputs'!AW68</f>
        <v>0</v>
      </c>
      <c r="AX68" s="71">
        <f>$J68*'Bank Inputs'!AX68</f>
        <v>0</v>
      </c>
      <c r="AY68" s="71">
        <f>$J68*'Bank Inputs'!AY68</f>
        <v>0</v>
      </c>
      <c r="AZ68" s="71">
        <f>$J68*'Bank Inputs'!AZ68</f>
        <v>0</v>
      </c>
      <c r="BA68" s="262">
        <f>$J68*'Bank Inputs'!BA68</f>
        <v>0</v>
      </c>
      <c r="BB68" s="265"/>
      <c r="BC68" s="140"/>
      <c r="BD68" s="140"/>
      <c r="BE68" s="140"/>
      <c r="BF68" s="140"/>
    </row>
    <row r="69" spans="1:68" s="34" customFormat="1" ht="20" customHeight="1">
      <c r="A69" s="179">
        <f>Weights!P22</f>
        <v>1</v>
      </c>
      <c r="B69" s="179"/>
      <c r="C69" s="179"/>
      <c r="D69" s="179"/>
      <c r="E69" s="179"/>
      <c r="F69" s="148" t="s">
        <v>122</v>
      </c>
      <c r="G69" s="192" t="s">
        <v>503</v>
      </c>
      <c r="H69" s="463" t="s">
        <v>442</v>
      </c>
      <c r="I69" s="72">
        <f>Weights!I69</f>
        <v>0</v>
      </c>
      <c r="J69" s="73">
        <f>Weights!I69</f>
        <v>0</v>
      </c>
      <c r="K69" s="394"/>
      <c r="L69" s="77">
        <f>IF(Weights!$P69=0,1,0)*('Bank Inputs'!L69+'Bank Inputs'!K69)*I69</f>
        <v>0</v>
      </c>
      <c r="M69" s="71">
        <f>Weights!$P69*($I69*('Bank Inputs'!$K69+'Bank Inputs'!$L69)/30)+($J69*'Bank Inputs'!M69)</f>
        <v>0</v>
      </c>
      <c r="N69" s="71">
        <f>Weights!$P69*($I69*('Bank Inputs'!$K69+'Bank Inputs'!$L69)/30)+($J69*'Bank Inputs'!N69)</f>
        <v>0</v>
      </c>
      <c r="O69" s="71">
        <f>Weights!$P69*($I69*('Bank Inputs'!$K69+'Bank Inputs'!$L69)/30)+($J69*'Bank Inputs'!O69)</f>
        <v>0</v>
      </c>
      <c r="P69" s="71">
        <f>Weights!$P69*($I69*('Bank Inputs'!$K69+'Bank Inputs'!$L69)/30)+($J69*'Bank Inputs'!P69)</f>
        <v>0</v>
      </c>
      <c r="Q69" s="71">
        <f>Weights!$P69*($I69*('Bank Inputs'!$K69+'Bank Inputs'!$L69)/30)+($J69*'Bank Inputs'!Q69)</f>
        <v>0</v>
      </c>
      <c r="R69" s="71">
        <f>Weights!$P69*($I69*('Bank Inputs'!$K69+'Bank Inputs'!$L69)/30)+($J69*'Bank Inputs'!R69)</f>
        <v>0</v>
      </c>
      <c r="S69" s="71">
        <f>Weights!$P69*($I69*('Bank Inputs'!$K69+'Bank Inputs'!$L69)/30)+($J69*'Bank Inputs'!S69)</f>
        <v>0</v>
      </c>
      <c r="T69" s="71">
        <f>Weights!$P69*($I69*('Bank Inputs'!$K69+'Bank Inputs'!$L69)/30)+($J69*'Bank Inputs'!T69)</f>
        <v>0</v>
      </c>
      <c r="U69" s="71">
        <f>Weights!$P69*($I69*('Bank Inputs'!$K69+'Bank Inputs'!$L69)/30)+($J69*'Bank Inputs'!U69)</f>
        <v>0</v>
      </c>
      <c r="V69" s="71">
        <f>Weights!$P69*($I69*('Bank Inputs'!$K69+'Bank Inputs'!$L69)/30)+($J69*'Bank Inputs'!V69)</f>
        <v>0</v>
      </c>
      <c r="W69" s="71">
        <f>Weights!$P69*($I69*('Bank Inputs'!$K69+'Bank Inputs'!$L69)/30)+($J69*'Bank Inputs'!W69)</f>
        <v>0</v>
      </c>
      <c r="X69" s="71">
        <f>Weights!$P69*($I69*('Bank Inputs'!$K69+'Bank Inputs'!$L69)/30)+($J69*'Bank Inputs'!X69)</f>
        <v>0</v>
      </c>
      <c r="Y69" s="71">
        <f>Weights!$P69*($I69*('Bank Inputs'!$K69+'Bank Inputs'!$L69)/30)+($J69*'Bank Inputs'!Y69)</f>
        <v>0</v>
      </c>
      <c r="Z69" s="71">
        <f>Weights!$P69*($I69*('Bank Inputs'!$K69+'Bank Inputs'!$L69)/30)+($J69*'Bank Inputs'!Z69)</f>
        <v>0</v>
      </c>
      <c r="AA69" s="71">
        <f>Weights!$P69*($I69*('Bank Inputs'!$K69+'Bank Inputs'!$L69)/30)+($J69*'Bank Inputs'!AA69)</f>
        <v>0</v>
      </c>
      <c r="AB69" s="71">
        <f>Weights!$P69*($I69*('Bank Inputs'!$K69+'Bank Inputs'!$L69)/30)+($J69*'Bank Inputs'!AB69)</f>
        <v>0</v>
      </c>
      <c r="AC69" s="71">
        <f>Weights!$P69*($I69*('Bank Inputs'!$K69+'Bank Inputs'!$L69)/30)+($J69*'Bank Inputs'!AC69)</f>
        <v>0</v>
      </c>
      <c r="AD69" s="71">
        <f>Weights!$P69*($I69*('Bank Inputs'!$K69+'Bank Inputs'!$L69)/30)+($J69*'Bank Inputs'!AD69)</f>
        <v>0</v>
      </c>
      <c r="AE69" s="71">
        <f>Weights!$P69*($I69*('Bank Inputs'!$K69+'Bank Inputs'!$L69)/30)+($J69*'Bank Inputs'!AE69)</f>
        <v>0</v>
      </c>
      <c r="AF69" s="71">
        <f>Weights!$P69*($I69*('Bank Inputs'!$K69+'Bank Inputs'!$L69)/30)+($J69*'Bank Inputs'!AF69)</f>
        <v>0</v>
      </c>
      <c r="AG69" s="71">
        <f>Weights!$P69*($I69*('Bank Inputs'!$K69+'Bank Inputs'!$L69)/30)+($J69*'Bank Inputs'!AG69)</f>
        <v>0</v>
      </c>
      <c r="AH69" s="71">
        <f>Weights!$P69*($I69*('Bank Inputs'!$K69+'Bank Inputs'!$L69)/30)+($J69*'Bank Inputs'!AH69)</f>
        <v>0</v>
      </c>
      <c r="AI69" s="71">
        <f>Weights!$P69*($I69*('Bank Inputs'!$K69+'Bank Inputs'!$L69)/30)+($J69*'Bank Inputs'!AI69)</f>
        <v>0</v>
      </c>
      <c r="AJ69" s="71">
        <f>Weights!$P69*($I69*('Bank Inputs'!$K69+'Bank Inputs'!$L69)/30)+($J69*'Bank Inputs'!AJ69)</f>
        <v>0</v>
      </c>
      <c r="AK69" s="71">
        <f>Weights!$P69*($I69*('Bank Inputs'!$K69+'Bank Inputs'!$L69)/30)+($J69*'Bank Inputs'!AK69)</f>
        <v>0</v>
      </c>
      <c r="AL69" s="71">
        <f>Weights!$P69*($I69*('Bank Inputs'!$K69+'Bank Inputs'!$L69)/30)+($J69*'Bank Inputs'!AL69)</f>
        <v>0</v>
      </c>
      <c r="AM69" s="71">
        <f>Weights!$P69*($I69*('Bank Inputs'!$K69+'Bank Inputs'!$L69)/30)+($J69*'Bank Inputs'!AM69)</f>
        <v>0</v>
      </c>
      <c r="AN69" s="71">
        <f>Weights!$P69*($I69*('Bank Inputs'!$K69+'Bank Inputs'!$L69)/30)+($J69*'Bank Inputs'!AN69)</f>
        <v>0</v>
      </c>
      <c r="AO69" s="71">
        <f>Weights!$P69*($I69*('Bank Inputs'!$K69+'Bank Inputs'!$L69)/30)+($J69*'Bank Inputs'!AO69)</f>
        <v>0</v>
      </c>
      <c r="AP69" s="71">
        <f>Weights!$P69*($I69*('Bank Inputs'!$K69+'Bank Inputs'!$L69)/30)+($J69*'Bank Inputs'!AP69)</f>
        <v>0</v>
      </c>
      <c r="AQ69" s="71">
        <f>$J69*'Bank Inputs'!AQ69</f>
        <v>0</v>
      </c>
      <c r="AR69" s="71">
        <f>$J69*'Bank Inputs'!AR69</f>
        <v>0</v>
      </c>
      <c r="AS69" s="71">
        <f>$J69*'Bank Inputs'!AS69</f>
        <v>0</v>
      </c>
      <c r="AT69" s="71">
        <f>$J69*'Bank Inputs'!AT69</f>
        <v>0</v>
      </c>
      <c r="AU69" s="71">
        <f>$J69*'Bank Inputs'!AU69</f>
        <v>0</v>
      </c>
      <c r="AV69" s="71">
        <f>$J69*'Bank Inputs'!AV69</f>
        <v>0</v>
      </c>
      <c r="AW69" s="71">
        <f>$J69*'Bank Inputs'!AW69</f>
        <v>0</v>
      </c>
      <c r="AX69" s="71">
        <f>$J69*'Bank Inputs'!AX69</f>
        <v>0</v>
      </c>
      <c r="AY69" s="71">
        <f>$J69*'Bank Inputs'!AY69</f>
        <v>0</v>
      </c>
      <c r="AZ69" s="71">
        <f>$J69*'Bank Inputs'!AZ69</f>
        <v>0</v>
      </c>
      <c r="BA69" s="262">
        <f>$J69*'Bank Inputs'!BA69</f>
        <v>0</v>
      </c>
      <c r="BB69" s="265"/>
      <c r="BG69" s="140"/>
      <c r="BH69" s="140"/>
      <c r="BI69" s="140"/>
    </row>
    <row r="70" spans="1:68" s="34" customFormat="1" ht="26.5" customHeight="1">
      <c r="A70" s="179">
        <f>Weights!P24</f>
        <v>1</v>
      </c>
      <c r="B70" s="179"/>
      <c r="C70" s="179"/>
      <c r="D70" s="179"/>
      <c r="E70" s="179"/>
      <c r="F70" s="148" t="s">
        <v>123</v>
      </c>
      <c r="G70" s="190" t="s">
        <v>46</v>
      </c>
      <c r="H70" s="468" t="s">
        <v>219</v>
      </c>
      <c r="I70" s="69"/>
      <c r="J70" s="76"/>
      <c r="K70" s="394"/>
      <c r="L70" s="335">
        <f>SUM(L71:L77)</f>
        <v>0</v>
      </c>
      <c r="M70" s="335">
        <f t="shared" ref="M70:BA70" si="12">SUM(M71:M77)</f>
        <v>0</v>
      </c>
      <c r="N70" s="335">
        <f t="shared" si="12"/>
        <v>0</v>
      </c>
      <c r="O70" s="335">
        <f t="shared" si="12"/>
        <v>0</v>
      </c>
      <c r="P70" s="335">
        <f t="shared" si="12"/>
        <v>0</v>
      </c>
      <c r="Q70" s="335">
        <f t="shared" si="12"/>
        <v>0</v>
      </c>
      <c r="R70" s="335">
        <f t="shared" si="12"/>
        <v>0</v>
      </c>
      <c r="S70" s="335">
        <f t="shared" si="12"/>
        <v>0</v>
      </c>
      <c r="T70" s="335">
        <f t="shared" si="12"/>
        <v>0</v>
      </c>
      <c r="U70" s="335">
        <f t="shared" si="12"/>
        <v>0</v>
      </c>
      <c r="V70" s="335">
        <f t="shared" si="12"/>
        <v>0</v>
      </c>
      <c r="W70" s="335">
        <f t="shared" si="12"/>
        <v>0</v>
      </c>
      <c r="X70" s="335">
        <f t="shared" si="12"/>
        <v>0</v>
      </c>
      <c r="Y70" s="335">
        <f t="shared" si="12"/>
        <v>0</v>
      </c>
      <c r="Z70" s="335">
        <f t="shared" si="12"/>
        <v>0</v>
      </c>
      <c r="AA70" s="335">
        <f t="shared" si="12"/>
        <v>0</v>
      </c>
      <c r="AB70" s="335">
        <f t="shared" si="12"/>
        <v>0</v>
      </c>
      <c r="AC70" s="335">
        <f t="shared" si="12"/>
        <v>0</v>
      </c>
      <c r="AD70" s="335">
        <f t="shared" si="12"/>
        <v>0</v>
      </c>
      <c r="AE70" s="335">
        <f t="shared" si="12"/>
        <v>0</v>
      </c>
      <c r="AF70" s="335">
        <f t="shared" si="12"/>
        <v>0</v>
      </c>
      <c r="AG70" s="335">
        <f t="shared" si="12"/>
        <v>0</v>
      </c>
      <c r="AH70" s="335">
        <f t="shared" si="12"/>
        <v>0</v>
      </c>
      <c r="AI70" s="335">
        <f t="shared" si="12"/>
        <v>0</v>
      </c>
      <c r="AJ70" s="335">
        <f t="shared" si="12"/>
        <v>0</v>
      </c>
      <c r="AK70" s="335">
        <f t="shared" si="12"/>
        <v>0</v>
      </c>
      <c r="AL70" s="335">
        <f t="shared" si="12"/>
        <v>0</v>
      </c>
      <c r="AM70" s="335">
        <f t="shared" si="12"/>
        <v>0</v>
      </c>
      <c r="AN70" s="335">
        <f t="shared" si="12"/>
        <v>0</v>
      </c>
      <c r="AO70" s="335">
        <f t="shared" si="12"/>
        <v>0</v>
      </c>
      <c r="AP70" s="335">
        <f t="shared" si="12"/>
        <v>0</v>
      </c>
      <c r="AQ70" s="335">
        <f t="shared" si="12"/>
        <v>0</v>
      </c>
      <c r="AR70" s="335">
        <f t="shared" si="12"/>
        <v>0</v>
      </c>
      <c r="AS70" s="335">
        <f t="shared" si="12"/>
        <v>0</v>
      </c>
      <c r="AT70" s="335">
        <f t="shared" si="12"/>
        <v>0</v>
      </c>
      <c r="AU70" s="335">
        <f t="shared" si="12"/>
        <v>0</v>
      </c>
      <c r="AV70" s="335">
        <f t="shared" si="12"/>
        <v>0</v>
      </c>
      <c r="AW70" s="335">
        <f t="shared" si="12"/>
        <v>0</v>
      </c>
      <c r="AX70" s="335">
        <f t="shared" si="12"/>
        <v>0</v>
      </c>
      <c r="AY70" s="335">
        <f t="shared" si="12"/>
        <v>0</v>
      </c>
      <c r="AZ70" s="335">
        <f t="shared" si="12"/>
        <v>0</v>
      </c>
      <c r="BA70" s="335">
        <f t="shared" si="12"/>
        <v>0</v>
      </c>
      <c r="BB70" s="265"/>
      <c r="BG70" s="140"/>
      <c r="BH70" s="140"/>
      <c r="BI70" s="140"/>
    </row>
    <row r="71" spans="1:68" s="34" customFormat="1" ht="20" customHeight="1">
      <c r="A71" s="179" t="e">
        <f>Weights!#REF!</f>
        <v>#REF!</v>
      </c>
      <c r="B71" s="179"/>
      <c r="C71" s="179"/>
      <c r="D71" s="179"/>
      <c r="E71" s="179"/>
      <c r="F71" s="148" t="s">
        <v>124</v>
      </c>
      <c r="G71" s="192" t="s">
        <v>504</v>
      </c>
      <c r="H71" s="472" t="s">
        <v>387</v>
      </c>
      <c r="I71" s="72">
        <f>Weights!I71</f>
        <v>0.5</v>
      </c>
      <c r="J71" s="73">
        <f>Weights!I71</f>
        <v>0.5</v>
      </c>
      <c r="K71" s="394"/>
      <c r="L71" s="77">
        <f>IF(Weights!$P71=0,1,0)*('Bank Inputs'!L71+'Bank Inputs'!K71)*I71</f>
        <v>0</v>
      </c>
      <c r="M71" s="71">
        <f>Weights!$P71*($I71*('Bank Inputs'!$K71+'Bank Inputs'!$L71)/30)+($J71*'Bank Inputs'!M71)</f>
        <v>0</v>
      </c>
      <c r="N71" s="71">
        <f>Weights!$P71*($I71*('Bank Inputs'!$K71+'Bank Inputs'!$L71)/30)+($J71*'Bank Inputs'!N71)</f>
        <v>0</v>
      </c>
      <c r="O71" s="71">
        <f>Weights!$P71*($I71*('Bank Inputs'!$K71+'Bank Inputs'!$L71)/30)+($J71*'Bank Inputs'!O71)</f>
        <v>0</v>
      </c>
      <c r="P71" s="71">
        <f>Weights!$P71*($I71*('Bank Inputs'!$K71+'Bank Inputs'!$L71)/30)+($J71*'Bank Inputs'!P71)</f>
        <v>0</v>
      </c>
      <c r="Q71" s="71">
        <f>Weights!$P71*($I71*('Bank Inputs'!$K71+'Bank Inputs'!$L71)/30)+($J71*'Bank Inputs'!Q71)</f>
        <v>0</v>
      </c>
      <c r="R71" s="71">
        <f>Weights!$P71*($I71*('Bank Inputs'!$K71+'Bank Inputs'!$L71)/30)+($J71*'Bank Inputs'!R71)</f>
        <v>0</v>
      </c>
      <c r="S71" s="71">
        <f>Weights!$P71*($I71*('Bank Inputs'!$K71+'Bank Inputs'!$L71)/30)+($J71*'Bank Inputs'!S71)</f>
        <v>0</v>
      </c>
      <c r="T71" s="71">
        <f>Weights!$P71*($I71*('Bank Inputs'!$K71+'Bank Inputs'!$L71)/30)+($J71*'Bank Inputs'!T71)</f>
        <v>0</v>
      </c>
      <c r="U71" s="71">
        <f>Weights!$P71*($I71*('Bank Inputs'!$K71+'Bank Inputs'!$L71)/30)+($J71*'Bank Inputs'!U71)</f>
        <v>0</v>
      </c>
      <c r="V71" s="71">
        <f>Weights!$P71*($I71*('Bank Inputs'!$K71+'Bank Inputs'!$L71)/30)+($J71*'Bank Inputs'!V71)</f>
        <v>0</v>
      </c>
      <c r="W71" s="71">
        <f>Weights!$P71*($I71*('Bank Inputs'!$K71+'Bank Inputs'!$L71)/30)+($J71*'Bank Inputs'!W71)</f>
        <v>0</v>
      </c>
      <c r="X71" s="71">
        <f>Weights!$P71*($I71*('Bank Inputs'!$K71+'Bank Inputs'!$L71)/30)+($J71*'Bank Inputs'!X71)</f>
        <v>0</v>
      </c>
      <c r="Y71" s="71">
        <f>Weights!$P71*($I71*('Bank Inputs'!$K71+'Bank Inputs'!$L71)/30)+($J71*'Bank Inputs'!Y71)</f>
        <v>0</v>
      </c>
      <c r="Z71" s="71">
        <f>Weights!$P71*($I71*('Bank Inputs'!$K71+'Bank Inputs'!$L71)/30)+($J71*'Bank Inputs'!Z71)</f>
        <v>0</v>
      </c>
      <c r="AA71" s="71">
        <f>Weights!$P71*($I71*('Bank Inputs'!$K71+'Bank Inputs'!$L71)/30)+($J71*'Bank Inputs'!AA71)</f>
        <v>0</v>
      </c>
      <c r="AB71" s="71">
        <f>Weights!$P71*($I71*('Bank Inputs'!$K71+'Bank Inputs'!$L71)/30)+($J71*'Bank Inputs'!AB71)</f>
        <v>0</v>
      </c>
      <c r="AC71" s="71">
        <f>Weights!$P71*($I71*('Bank Inputs'!$K71+'Bank Inputs'!$L71)/30)+($J71*'Bank Inputs'!AC71)</f>
        <v>0</v>
      </c>
      <c r="AD71" s="71">
        <f>Weights!$P71*($I71*('Bank Inputs'!$K71+'Bank Inputs'!$L71)/30)+($J71*'Bank Inputs'!AD71)</f>
        <v>0</v>
      </c>
      <c r="AE71" s="71">
        <f>Weights!$P71*($I71*('Bank Inputs'!$K71+'Bank Inputs'!$L71)/30)+($J71*'Bank Inputs'!AE71)</f>
        <v>0</v>
      </c>
      <c r="AF71" s="71">
        <f>Weights!$P71*($I71*('Bank Inputs'!$K71+'Bank Inputs'!$L71)/30)+($J71*'Bank Inputs'!AF71)</f>
        <v>0</v>
      </c>
      <c r="AG71" s="71">
        <f>Weights!$P71*($I71*('Bank Inputs'!$K71+'Bank Inputs'!$L71)/30)+($J71*'Bank Inputs'!AG71)</f>
        <v>0</v>
      </c>
      <c r="AH71" s="71">
        <f>Weights!$P71*($I71*('Bank Inputs'!$K71+'Bank Inputs'!$L71)/30)+($J71*'Bank Inputs'!AH71)</f>
        <v>0</v>
      </c>
      <c r="AI71" s="71">
        <f>Weights!$P71*($I71*('Bank Inputs'!$K71+'Bank Inputs'!$L71)/30)+($J71*'Bank Inputs'!AI71)</f>
        <v>0</v>
      </c>
      <c r="AJ71" s="71">
        <f>Weights!$P71*($I71*('Bank Inputs'!$K71+'Bank Inputs'!$L71)/30)+($J71*'Bank Inputs'!AJ71)</f>
        <v>0</v>
      </c>
      <c r="AK71" s="71">
        <f>Weights!$P71*($I71*('Bank Inputs'!$K71+'Bank Inputs'!$L71)/30)+($J71*'Bank Inputs'!AK71)</f>
        <v>0</v>
      </c>
      <c r="AL71" s="71">
        <f>Weights!$P71*($I71*('Bank Inputs'!$K71+'Bank Inputs'!$L71)/30)+($J71*'Bank Inputs'!AL71)</f>
        <v>0</v>
      </c>
      <c r="AM71" s="71">
        <f>Weights!$P71*($I71*('Bank Inputs'!$K71+'Bank Inputs'!$L71)/30)+($J71*'Bank Inputs'!AM71)</f>
        <v>0</v>
      </c>
      <c r="AN71" s="71">
        <f>Weights!$P71*($I71*('Bank Inputs'!$K71+'Bank Inputs'!$L71)/30)+($J71*'Bank Inputs'!AN71)</f>
        <v>0</v>
      </c>
      <c r="AO71" s="71">
        <f>Weights!$P71*($I71*('Bank Inputs'!$K71+'Bank Inputs'!$L71)/30)+($J71*'Bank Inputs'!AO71)</f>
        <v>0</v>
      </c>
      <c r="AP71" s="71">
        <f>Weights!$P71*($I71*('Bank Inputs'!$K71+'Bank Inputs'!$L71)/30)+($J71*'Bank Inputs'!AP71)</f>
        <v>0</v>
      </c>
      <c r="AQ71" s="71">
        <f>$J71*'Bank Inputs'!AQ71</f>
        <v>0</v>
      </c>
      <c r="AR71" s="71">
        <f>$J71*'Bank Inputs'!AR71</f>
        <v>0</v>
      </c>
      <c r="AS71" s="71">
        <f>$J71*'Bank Inputs'!AS71</f>
        <v>0</v>
      </c>
      <c r="AT71" s="71">
        <f>$J71*'Bank Inputs'!AT71</f>
        <v>0</v>
      </c>
      <c r="AU71" s="71">
        <f>$J71*'Bank Inputs'!AU71</f>
        <v>0</v>
      </c>
      <c r="AV71" s="71">
        <f>$J71*'Bank Inputs'!AV71</f>
        <v>0</v>
      </c>
      <c r="AW71" s="71">
        <f>$J71*'Bank Inputs'!AW71</f>
        <v>0</v>
      </c>
      <c r="AX71" s="71">
        <f>$J71*'Bank Inputs'!AX71</f>
        <v>0</v>
      </c>
      <c r="AY71" s="71">
        <f>$J71*'Bank Inputs'!AY71</f>
        <v>0</v>
      </c>
      <c r="AZ71" s="71">
        <f>$J71*'Bank Inputs'!AZ71</f>
        <v>0</v>
      </c>
      <c r="BA71" s="262">
        <f>$J71*'Bank Inputs'!BA71</f>
        <v>0</v>
      </c>
      <c r="BB71" s="265"/>
      <c r="BJ71" s="140"/>
    </row>
    <row r="72" spans="1:68" s="34" customFormat="1" ht="19.5" customHeight="1">
      <c r="A72" s="179">
        <f>Weights!P26</f>
        <v>1</v>
      </c>
      <c r="B72" s="179"/>
      <c r="C72" s="179"/>
      <c r="D72" s="179"/>
      <c r="E72" s="179"/>
      <c r="F72" s="148" t="s">
        <v>125</v>
      </c>
      <c r="G72" s="192" t="s">
        <v>505</v>
      </c>
      <c r="H72" s="470" t="s">
        <v>384</v>
      </c>
      <c r="I72" s="72">
        <f>Weights!I72</f>
        <v>0.5</v>
      </c>
      <c r="J72" s="73">
        <f>Weights!I72</f>
        <v>0.5</v>
      </c>
      <c r="K72" s="394"/>
      <c r="L72" s="77">
        <f>IF(Weights!$P72=0,1,0)*('Bank Inputs'!L72+'Bank Inputs'!K72)*I72</f>
        <v>0</v>
      </c>
      <c r="M72" s="71">
        <f>Weights!$P72*($I72*('Bank Inputs'!$K72+'Bank Inputs'!$L72)/30)+($J72*'Bank Inputs'!M72)</f>
        <v>0</v>
      </c>
      <c r="N72" s="71">
        <f>Weights!$P72*($I72*('Bank Inputs'!$K72+'Bank Inputs'!$L72)/30)+($J72*'Bank Inputs'!N72)</f>
        <v>0</v>
      </c>
      <c r="O72" s="71">
        <f>Weights!$P72*($I72*('Bank Inputs'!$K72+'Bank Inputs'!$L72)/30)+($J72*'Bank Inputs'!O72)</f>
        <v>0</v>
      </c>
      <c r="P72" s="71">
        <f>Weights!$P72*($I72*('Bank Inputs'!$K72+'Bank Inputs'!$L72)/30)+($J72*'Bank Inputs'!P72)</f>
        <v>0</v>
      </c>
      <c r="Q72" s="71">
        <f>Weights!$P72*($I72*('Bank Inputs'!$K72+'Bank Inputs'!$L72)/30)+($J72*'Bank Inputs'!Q72)</f>
        <v>0</v>
      </c>
      <c r="R72" s="71">
        <f>Weights!$P72*($I72*('Bank Inputs'!$K72+'Bank Inputs'!$L72)/30)+($J72*'Bank Inputs'!R72)</f>
        <v>0</v>
      </c>
      <c r="S72" s="71">
        <f>Weights!$P72*($I72*('Bank Inputs'!$K72+'Bank Inputs'!$L72)/30)+($J72*'Bank Inputs'!S72)</f>
        <v>0</v>
      </c>
      <c r="T72" s="71">
        <f>Weights!$P72*($I72*('Bank Inputs'!$K72+'Bank Inputs'!$L72)/30)+($J72*'Bank Inputs'!T72)</f>
        <v>0</v>
      </c>
      <c r="U72" s="71">
        <f>Weights!$P72*($I72*('Bank Inputs'!$K72+'Bank Inputs'!$L72)/30)+($J72*'Bank Inputs'!U72)</f>
        <v>0</v>
      </c>
      <c r="V72" s="71">
        <f>Weights!$P72*($I72*('Bank Inputs'!$K72+'Bank Inputs'!$L72)/30)+($J72*'Bank Inputs'!V72)</f>
        <v>0</v>
      </c>
      <c r="W72" s="71">
        <f>Weights!$P72*($I72*('Bank Inputs'!$K72+'Bank Inputs'!$L72)/30)+($J72*'Bank Inputs'!W72)</f>
        <v>0</v>
      </c>
      <c r="X72" s="71">
        <f>Weights!$P72*($I72*('Bank Inputs'!$K72+'Bank Inputs'!$L72)/30)+($J72*'Bank Inputs'!X72)</f>
        <v>0</v>
      </c>
      <c r="Y72" s="71">
        <f>Weights!$P72*($I72*('Bank Inputs'!$K72+'Bank Inputs'!$L72)/30)+($J72*'Bank Inputs'!Y72)</f>
        <v>0</v>
      </c>
      <c r="Z72" s="71">
        <f>Weights!$P72*($I72*('Bank Inputs'!$K72+'Bank Inputs'!$L72)/30)+($J72*'Bank Inputs'!Z72)</f>
        <v>0</v>
      </c>
      <c r="AA72" s="71">
        <f>Weights!$P72*($I72*('Bank Inputs'!$K72+'Bank Inputs'!$L72)/30)+($J72*'Bank Inputs'!AA72)</f>
        <v>0</v>
      </c>
      <c r="AB72" s="71">
        <f>Weights!$P72*($I72*('Bank Inputs'!$K72+'Bank Inputs'!$L72)/30)+($J72*'Bank Inputs'!AB72)</f>
        <v>0</v>
      </c>
      <c r="AC72" s="71">
        <f>Weights!$P72*($I72*('Bank Inputs'!$K72+'Bank Inputs'!$L72)/30)+($J72*'Bank Inputs'!AC72)</f>
        <v>0</v>
      </c>
      <c r="AD72" s="71">
        <f>Weights!$P72*($I72*('Bank Inputs'!$K72+'Bank Inputs'!$L72)/30)+($J72*'Bank Inputs'!AD72)</f>
        <v>0</v>
      </c>
      <c r="AE72" s="71">
        <f>Weights!$P72*($I72*('Bank Inputs'!$K72+'Bank Inputs'!$L72)/30)+($J72*'Bank Inputs'!AE72)</f>
        <v>0</v>
      </c>
      <c r="AF72" s="71">
        <f>Weights!$P72*($I72*('Bank Inputs'!$K72+'Bank Inputs'!$L72)/30)+($J72*'Bank Inputs'!AF72)</f>
        <v>0</v>
      </c>
      <c r="AG72" s="71">
        <f>Weights!$P72*($I72*('Bank Inputs'!$K72+'Bank Inputs'!$L72)/30)+($J72*'Bank Inputs'!AG72)</f>
        <v>0</v>
      </c>
      <c r="AH72" s="71">
        <f>Weights!$P72*($I72*('Bank Inputs'!$K72+'Bank Inputs'!$L72)/30)+($J72*'Bank Inputs'!AH72)</f>
        <v>0</v>
      </c>
      <c r="AI72" s="71">
        <f>Weights!$P72*($I72*('Bank Inputs'!$K72+'Bank Inputs'!$L72)/30)+($J72*'Bank Inputs'!AI72)</f>
        <v>0</v>
      </c>
      <c r="AJ72" s="71">
        <f>Weights!$P72*($I72*('Bank Inputs'!$K72+'Bank Inputs'!$L72)/30)+($J72*'Bank Inputs'!AJ72)</f>
        <v>0</v>
      </c>
      <c r="AK72" s="71">
        <f>Weights!$P72*($I72*('Bank Inputs'!$K72+'Bank Inputs'!$L72)/30)+($J72*'Bank Inputs'!AK72)</f>
        <v>0</v>
      </c>
      <c r="AL72" s="71">
        <f>Weights!$P72*($I72*('Bank Inputs'!$K72+'Bank Inputs'!$L72)/30)+($J72*'Bank Inputs'!AL72)</f>
        <v>0</v>
      </c>
      <c r="AM72" s="71">
        <f>Weights!$P72*($I72*('Bank Inputs'!$K72+'Bank Inputs'!$L72)/30)+($J72*'Bank Inputs'!AM72)</f>
        <v>0</v>
      </c>
      <c r="AN72" s="71">
        <f>Weights!$P72*($I72*('Bank Inputs'!$K72+'Bank Inputs'!$L72)/30)+($J72*'Bank Inputs'!AN72)</f>
        <v>0</v>
      </c>
      <c r="AO72" s="71">
        <f>Weights!$P72*($I72*('Bank Inputs'!$K72+'Bank Inputs'!$L72)/30)+($J72*'Bank Inputs'!AO72)</f>
        <v>0</v>
      </c>
      <c r="AP72" s="71">
        <f>Weights!$P72*($I72*('Bank Inputs'!$K72+'Bank Inputs'!$L72)/30)+($J72*'Bank Inputs'!AP72)</f>
        <v>0</v>
      </c>
      <c r="AQ72" s="71">
        <f>$J72*'Bank Inputs'!AQ72</f>
        <v>0</v>
      </c>
      <c r="AR72" s="71">
        <f>$J72*'Bank Inputs'!AR72</f>
        <v>0</v>
      </c>
      <c r="AS72" s="71">
        <f>$J72*'Bank Inputs'!AS72</f>
        <v>0</v>
      </c>
      <c r="AT72" s="71">
        <f>$J72*'Bank Inputs'!AT72</f>
        <v>0</v>
      </c>
      <c r="AU72" s="71">
        <f>$J72*'Bank Inputs'!AU72</f>
        <v>0</v>
      </c>
      <c r="AV72" s="71">
        <f>$J72*'Bank Inputs'!AV72</f>
        <v>0</v>
      </c>
      <c r="AW72" s="71">
        <f>$J72*'Bank Inputs'!AW72</f>
        <v>0</v>
      </c>
      <c r="AX72" s="71">
        <f>$J72*'Bank Inputs'!AX72</f>
        <v>0</v>
      </c>
      <c r="AY72" s="71">
        <f>$J72*'Bank Inputs'!AY72</f>
        <v>0</v>
      </c>
      <c r="AZ72" s="71">
        <f>$J72*'Bank Inputs'!AZ72</f>
        <v>0</v>
      </c>
      <c r="BA72" s="262">
        <f>$J72*'Bank Inputs'!BA72</f>
        <v>0</v>
      </c>
      <c r="BB72" s="265"/>
      <c r="BJ72" s="140"/>
    </row>
    <row r="73" spans="1:68" s="34" customFormat="1" ht="19.5" customHeight="1">
      <c r="A73" s="179">
        <f>Weights!P27</f>
        <v>1</v>
      </c>
      <c r="B73" s="179"/>
      <c r="C73" s="179"/>
      <c r="D73" s="179"/>
      <c r="E73" s="179"/>
      <c r="F73" s="148" t="s">
        <v>126</v>
      </c>
      <c r="G73" s="192" t="s">
        <v>506</v>
      </c>
      <c r="H73" s="472" t="s">
        <v>385</v>
      </c>
      <c r="I73" s="72">
        <f>Weights!I73</f>
        <v>0.5</v>
      </c>
      <c r="J73" s="73">
        <f>Weights!I73</f>
        <v>0.5</v>
      </c>
      <c r="K73" s="394"/>
      <c r="L73" s="77">
        <f>IF(Weights!$P73=0,1,0)*('Bank Inputs'!L73+'Bank Inputs'!K73)*I73</f>
        <v>0</v>
      </c>
      <c r="M73" s="71">
        <f>Weights!$P73*($I73*('Bank Inputs'!$K73+'Bank Inputs'!$L73)/30)+($J73*'Bank Inputs'!M73)</f>
        <v>0</v>
      </c>
      <c r="N73" s="71">
        <f>Weights!$P73*($I73*('Bank Inputs'!$K73+'Bank Inputs'!$L73)/30)+($J73*'Bank Inputs'!N73)</f>
        <v>0</v>
      </c>
      <c r="O73" s="71">
        <f>Weights!$P73*($I73*('Bank Inputs'!$K73+'Bank Inputs'!$L73)/30)+($J73*'Bank Inputs'!O73)</f>
        <v>0</v>
      </c>
      <c r="P73" s="71">
        <f>Weights!$P73*($I73*('Bank Inputs'!$K73+'Bank Inputs'!$L73)/30)+($J73*'Bank Inputs'!P73)</f>
        <v>0</v>
      </c>
      <c r="Q73" s="71">
        <f>Weights!$P73*($I73*('Bank Inputs'!$K73+'Bank Inputs'!$L73)/30)+($J73*'Bank Inputs'!Q73)</f>
        <v>0</v>
      </c>
      <c r="R73" s="71">
        <f>Weights!$P73*($I73*('Bank Inputs'!$K73+'Bank Inputs'!$L73)/30)+($J73*'Bank Inputs'!R73)</f>
        <v>0</v>
      </c>
      <c r="S73" s="71">
        <f>Weights!$P73*($I73*('Bank Inputs'!$K73+'Bank Inputs'!$L73)/30)+($J73*'Bank Inputs'!S73)</f>
        <v>0</v>
      </c>
      <c r="T73" s="71">
        <f>Weights!$P73*($I73*('Bank Inputs'!$K73+'Bank Inputs'!$L73)/30)+($J73*'Bank Inputs'!T73)</f>
        <v>0</v>
      </c>
      <c r="U73" s="71">
        <f>Weights!$P73*($I73*('Bank Inputs'!$K73+'Bank Inputs'!$L73)/30)+($J73*'Bank Inputs'!U73)</f>
        <v>0</v>
      </c>
      <c r="V73" s="71">
        <f>Weights!$P73*($I73*('Bank Inputs'!$K73+'Bank Inputs'!$L73)/30)+($J73*'Bank Inputs'!V73)</f>
        <v>0</v>
      </c>
      <c r="W73" s="71">
        <f>Weights!$P73*($I73*('Bank Inputs'!$K73+'Bank Inputs'!$L73)/30)+($J73*'Bank Inputs'!W73)</f>
        <v>0</v>
      </c>
      <c r="X73" s="71">
        <f>Weights!$P73*($I73*('Bank Inputs'!$K73+'Bank Inputs'!$L73)/30)+($J73*'Bank Inputs'!X73)</f>
        <v>0</v>
      </c>
      <c r="Y73" s="71">
        <f>Weights!$P73*($I73*('Bank Inputs'!$K73+'Bank Inputs'!$L73)/30)+($J73*'Bank Inputs'!Y73)</f>
        <v>0</v>
      </c>
      <c r="Z73" s="71">
        <f>Weights!$P73*($I73*('Bank Inputs'!$K73+'Bank Inputs'!$L73)/30)+($J73*'Bank Inputs'!Z73)</f>
        <v>0</v>
      </c>
      <c r="AA73" s="71">
        <f>Weights!$P73*($I73*('Bank Inputs'!$K73+'Bank Inputs'!$L73)/30)+($J73*'Bank Inputs'!AA73)</f>
        <v>0</v>
      </c>
      <c r="AB73" s="71">
        <f>Weights!$P73*($I73*('Bank Inputs'!$K73+'Bank Inputs'!$L73)/30)+($J73*'Bank Inputs'!AB73)</f>
        <v>0</v>
      </c>
      <c r="AC73" s="71">
        <f>Weights!$P73*($I73*('Bank Inputs'!$K73+'Bank Inputs'!$L73)/30)+($J73*'Bank Inputs'!AC73)</f>
        <v>0</v>
      </c>
      <c r="AD73" s="71">
        <f>Weights!$P73*($I73*('Bank Inputs'!$K73+'Bank Inputs'!$L73)/30)+($J73*'Bank Inputs'!AD73)</f>
        <v>0</v>
      </c>
      <c r="AE73" s="71">
        <f>Weights!$P73*($I73*('Bank Inputs'!$K73+'Bank Inputs'!$L73)/30)+($J73*'Bank Inputs'!AE73)</f>
        <v>0</v>
      </c>
      <c r="AF73" s="71">
        <f>Weights!$P73*($I73*('Bank Inputs'!$K73+'Bank Inputs'!$L73)/30)+($J73*'Bank Inputs'!AF73)</f>
        <v>0</v>
      </c>
      <c r="AG73" s="71">
        <f>Weights!$P73*($I73*('Bank Inputs'!$K73+'Bank Inputs'!$L73)/30)+($J73*'Bank Inputs'!AG73)</f>
        <v>0</v>
      </c>
      <c r="AH73" s="71">
        <f>Weights!$P73*($I73*('Bank Inputs'!$K73+'Bank Inputs'!$L73)/30)+($J73*'Bank Inputs'!AH73)</f>
        <v>0</v>
      </c>
      <c r="AI73" s="71">
        <f>Weights!$P73*($I73*('Bank Inputs'!$K73+'Bank Inputs'!$L73)/30)+($J73*'Bank Inputs'!AI73)</f>
        <v>0</v>
      </c>
      <c r="AJ73" s="71">
        <f>Weights!$P73*($I73*('Bank Inputs'!$K73+'Bank Inputs'!$L73)/30)+($J73*'Bank Inputs'!AJ73)</f>
        <v>0</v>
      </c>
      <c r="AK73" s="71">
        <f>Weights!$P73*($I73*('Bank Inputs'!$K73+'Bank Inputs'!$L73)/30)+($J73*'Bank Inputs'!AK73)</f>
        <v>0</v>
      </c>
      <c r="AL73" s="71">
        <f>Weights!$P73*($I73*('Bank Inputs'!$K73+'Bank Inputs'!$L73)/30)+($J73*'Bank Inputs'!AL73)</f>
        <v>0</v>
      </c>
      <c r="AM73" s="71">
        <f>Weights!$P73*($I73*('Bank Inputs'!$K73+'Bank Inputs'!$L73)/30)+($J73*'Bank Inputs'!AM73)</f>
        <v>0</v>
      </c>
      <c r="AN73" s="71">
        <f>Weights!$P73*($I73*('Bank Inputs'!$K73+'Bank Inputs'!$L73)/30)+($J73*'Bank Inputs'!AN73)</f>
        <v>0</v>
      </c>
      <c r="AO73" s="71">
        <f>Weights!$P73*($I73*('Bank Inputs'!$K73+'Bank Inputs'!$L73)/30)+($J73*'Bank Inputs'!AO73)</f>
        <v>0</v>
      </c>
      <c r="AP73" s="71">
        <f>Weights!$P73*($I73*('Bank Inputs'!$K73+'Bank Inputs'!$L73)/30)+($J73*'Bank Inputs'!AP73)</f>
        <v>0</v>
      </c>
      <c r="AQ73" s="71">
        <f>$J73*'Bank Inputs'!AQ73</f>
        <v>0</v>
      </c>
      <c r="AR73" s="71">
        <f>$J73*'Bank Inputs'!AR73</f>
        <v>0</v>
      </c>
      <c r="AS73" s="71">
        <f>$J73*'Bank Inputs'!AS73</f>
        <v>0</v>
      </c>
      <c r="AT73" s="71">
        <f>$J73*'Bank Inputs'!AT73</f>
        <v>0</v>
      </c>
      <c r="AU73" s="71">
        <f>$J73*'Bank Inputs'!AU73</f>
        <v>0</v>
      </c>
      <c r="AV73" s="71">
        <f>$J73*'Bank Inputs'!AV73</f>
        <v>0</v>
      </c>
      <c r="AW73" s="71">
        <f>$J73*'Bank Inputs'!AW73</f>
        <v>0</v>
      </c>
      <c r="AX73" s="71">
        <f>$J73*'Bank Inputs'!AX73</f>
        <v>0</v>
      </c>
      <c r="AY73" s="71">
        <f>$J73*'Bank Inputs'!AY73</f>
        <v>0</v>
      </c>
      <c r="AZ73" s="71">
        <f>$J73*'Bank Inputs'!AZ73</f>
        <v>0</v>
      </c>
      <c r="BA73" s="262">
        <f>$J73*'Bank Inputs'!BA73</f>
        <v>0</v>
      </c>
      <c r="BB73" s="265"/>
      <c r="BJ73" s="140"/>
    </row>
    <row r="74" spans="1:68" s="34" customFormat="1" ht="20" customHeight="1">
      <c r="A74" s="179">
        <f>Weights!P29</f>
        <v>1</v>
      </c>
      <c r="B74" s="179"/>
      <c r="C74" s="179"/>
      <c r="D74" s="179"/>
      <c r="E74" s="179"/>
      <c r="F74" s="148" t="s">
        <v>8</v>
      </c>
      <c r="G74" s="192" t="s">
        <v>507</v>
      </c>
      <c r="H74" s="470" t="s">
        <v>386</v>
      </c>
      <c r="I74" s="72">
        <f>Weights!I74</f>
        <v>1</v>
      </c>
      <c r="J74" s="73">
        <f>Weights!I74</f>
        <v>1</v>
      </c>
      <c r="K74" s="394"/>
      <c r="L74" s="77">
        <f>IF(Weights!$P74=0,1,0)*('Bank Inputs'!L74+'Bank Inputs'!K74)*I74</f>
        <v>0</v>
      </c>
      <c r="M74" s="71">
        <f>Weights!$P74*($I74*('Bank Inputs'!$K74+'Bank Inputs'!$L74)/30)+($J74*'Bank Inputs'!M74)</f>
        <v>0</v>
      </c>
      <c r="N74" s="71">
        <f>Weights!$P74*($I74*('Bank Inputs'!$K74+'Bank Inputs'!$L74)/30)+($J74*'Bank Inputs'!N74)</f>
        <v>0</v>
      </c>
      <c r="O74" s="71">
        <f>Weights!$P74*($I74*('Bank Inputs'!$K74+'Bank Inputs'!$L74)/30)+($J74*'Bank Inputs'!O74)</f>
        <v>0</v>
      </c>
      <c r="P74" s="71">
        <f>Weights!$P74*($I74*('Bank Inputs'!$K74+'Bank Inputs'!$L74)/30)+($J74*'Bank Inputs'!P74)</f>
        <v>0</v>
      </c>
      <c r="Q74" s="71">
        <f>Weights!$P74*($I74*('Bank Inputs'!$K74+'Bank Inputs'!$L74)/30)+($J74*'Bank Inputs'!Q74)</f>
        <v>0</v>
      </c>
      <c r="R74" s="71">
        <f>Weights!$P74*($I74*('Bank Inputs'!$K74+'Bank Inputs'!$L74)/30)+($J74*'Bank Inputs'!R74)</f>
        <v>0</v>
      </c>
      <c r="S74" s="71">
        <f>Weights!$P74*($I74*('Bank Inputs'!$K74+'Bank Inputs'!$L74)/30)+($J74*'Bank Inputs'!S74)</f>
        <v>0</v>
      </c>
      <c r="T74" s="71">
        <f>Weights!$P74*($I74*('Bank Inputs'!$K74+'Bank Inputs'!$L74)/30)+($J74*'Bank Inputs'!T74)</f>
        <v>0</v>
      </c>
      <c r="U74" s="71">
        <f>Weights!$P74*($I74*('Bank Inputs'!$K74+'Bank Inputs'!$L74)/30)+($J74*'Bank Inputs'!U74)</f>
        <v>0</v>
      </c>
      <c r="V74" s="71">
        <f>Weights!$P74*($I74*('Bank Inputs'!$K74+'Bank Inputs'!$L74)/30)+($J74*'Bank Inputs'!V74)</f>
        <v>0</v>
      </c>
      <c r="W74" s="71">
        <f>Weights!$P74*($I74*('Bank Inputs'!$K74+'Bank Inputs'!$L74)/30)+($J74*'Bank Inputs'!W74)</f>
        <v>0</v>
      </c>
      <c r="X74" s="71">
        <f>Weights!$P74*($I74*('Bank Inputs'!$K74+'Bank Inputs'!$L74)/30)+($J74*'Bank Inputs'!X74)</f>
        <v>0</v>
      </c>
      <c r="Y74" s="71">
        <f>Weights!$P74*($I74*('Bank Inputs'!$K74+'Bank Inputs'!$L74)/30)+($J74*'Bank Inputs'!Y74)</f>
        <v>0</v>
      </c>
      <c r="Z74" s="71">
        <f>Weights!$P74*($I74*('Bank Inputs'!$K74+'Bank Inputs'!$L74)/30)+($J74*'Bank Inputs'!Z74)</f>
        <v>0</v>
      </c>
      <c r="AA74" s="71">
        <f>Weights!$P74*($I74*('Bank Inputs'!$K74+'Bank Inputs'!$L74)/30)+($J74*'Bank Inputs'!AA74)</f>
        <v>0</v>
      </c>
      <c r="AB74" s="71">
        <f>Weights!$P74*($I74*('Bank Inputs'!$K74+'Bank Inputs'!$L74)/30)+($J74*'Bank Inputs'!AB74)</f>
        <v>0</v>
      </c>
      <c r="AC74" s="71">
        <f>Weights!$P74*($I74*('Bank Inputs'!$K74+'Bank Inputs'!$L74)/30)+($J74*'Bank Inputs'!AC74)</f>
        <v>0</v>
      </c>
      <c r="AD74" s="71">
        <f>Weights!$P74*($I74*('Bank Inputs'!$K74+'Bank Inputs'!$L74)/30)+($J74*'Bank Inputs'!AD74)</f>
        <v>0</v>
      </c>
      <c r="AE74" s="71">
        <f>Weights!$P74*($I74*('Bank Inputs'!$K74+'Bank Inputs'!$L74)/30)+($J74*'Bank Inputs'!AE74)</f>
        <v>0</v>
      </c>
      <c r="AF74" s="71">
        <f>Weights!$P74*($I74*('Bank Inputs'!$K74+'Bank Inputs'!$L74)/30)+($J74*'Bank Inputs'!AF74)</f>
        <v>0</v>
      </c>
      <c r="AG74" s="71">
        <f>Weights!$P74*($I74*('Bank Inputs'!$K74+'Bank Inputs'!$L74)/30)+($J74*'Bank Inputs'!AG74)</f>
        <v>0</v>
      </c>
      <c r="AH74" s="71">
        <f>Weights!$P74*($I74*('Bank Inputs'!$K74+'Bank Inputs'!$L74)/30)+($J74*'Bank Inputs'!AH74)</f>
        <v>0</v>
      </c>
      <c r="AI74" s="71">
        <f>Weights!$P74*($I74*('Bank Inputs'!$K74+'Bank Inputs'!$L74)/30)+($J74*'Bank Inputs'!AI74)</f>
        <v>0</v>
      </c>
      <c r="AJ74" s="71">
        <f>Weights!$P74*($I74*('Bank Inputs'!$K74+'Bank Inputs'!$L74)/30)+($J74*'Bank Inputs'!AJ74)</f>
        <v>0</v>
      </c>
      <c r="AK74" s="71">
        <f>Weights!$P74*($I74*('Bank Inputs'!$K74+'Bank Inputs'!$L74)/30)+($J74*'Bank Inputs'!AK74)</f>
        <v>0</v>
      </c>
      <c r="AL74" s="71">
        <f>Weights!$P74*($I74*('Bank Inputs'!$K74+'Bank Inputs'!$L74)/30)+($J74*'Bank Inputs'!AL74)</f>
        <v>0</v>
      </c>
      <c r="AM74" s="71">
        <f>Weights!$P74*($I74*('Bank Inputs'!$K74+'Bank Inputs'!$L74)/30)+($J74*'Bank Inputs'!AM74)</f>
        <v>0</v>
      </c>
      <c r="AN74" s="71">
        <f>Weights!$P74*($I74*('Bank Inputs'!$K74+'Bank Inputs'!$L74)/30)+($J74*'Bank Inputs'!AN74)</f>
        <v>0</v>
      </c>
      <c r="AO74" s="71">
        <f>Weights!$P74*($I74*('Bank Inputs'!$K74+'Bank Inputs'!$L74)/30)+($J74*'Bank Inputs'!AO74)</f>
        <v>0</v>
      </c>
      <c r="AP74" s="71">
        <f>Weights!$P74*($I74*('Bank Inputs'!$K74+'Bank Inputs'!$L74)/30)+($J74*'Bank Inputs'!AP74)</f>
        <v>0</v>
      </c>
      <c r="AQ74" s="71">
        <f>$J74*'Bank Inputs'!AQ74</f>
        <v>0</v>
      </c>
      <c r="AR74" s="71">
        <f>$J74*'Bank Inputs'!AR74</f>
        <v>0</v>
      </c>
      <c r="AS74" s="71">
        <f>$J74*'Bank Inputs'!AS74</f>
        <v>0</v>
      </c>
      <c r="AT74" s="71">
        <f>$J74*'Bank Inputs'!AT74</f>
        <v>0</v>
      </c>
      <c r="AU74" s="71">
        <f>$J74*'Bank Inputs'!AU74</f>
        <v>0</v>
      </c>
      <c r="AV74" s="71">
        <f>$J74*'Bank Inputs'!AV74</f>
        <v>0</v>
      </c>
      <c r="AW74" s="71">
        <f>$J74*'Bank Inputs'!AW74</f>
        <v>0</v>
      </c>
      <c r="AX74" s="71">
        <f>$J74*'Bank Inputs'!AX74</f>
        <v>0</v>
      </c>
      <c r="AY74" s="71">
        <f>$J74*'Bank Inputs'!AY74</f>
        <v>0</v>
      </c>
      <c r="AZ74" s="71">
        <f>$J74*'Bank Inputs'!AZ74</f>
        <v>0</v>
      </c>
      <c r="BA74" s="262">
        <f>$J74*'Bank Inputs'!BA74</f>
        <v>0</v>
      </c>
      <c r="BB74" s="265"/>
      <c r="BJ74" s="140"/>
    </row>
    <row r="75" spans="1:68" s="34" customFormat="1">
      <c r="A75" s="179" t="e">
        <f>Weights!#REF!</f>
        <v>#REF!</v>
      </c>
      <c r="B75" s="179"/>
      <c r="C75" s="179"/>
      <c r="D75" s="179"/>
      <c r="E75" s="179"/>
      <c r="F75" s="148" t="s">
        <v>127</v>
      </c>
      <c r="G75" s="192" t="s">
        <v>508</v>
      </c>
      <c r="H75" s="472" t="s">
        <v>388</v>
      </c>
      <c r="I75" s="72">
        <f>Weights!I75</f>
        <v>1</v>
      </c>
      <c r="J75" s="73">
        <f>Weights!I75</f>
        <v>1</v>
      </c>
      <c r="K75" s="394"/>
      <c r="L75" s="77">
        <f>IF(Weights!$P75=0,1,0)*('Bank Inputs'!L75+'Bank Inputs'!K75)*I75</f>
        <v>0</v>
      </c>
      <c r="M75" s="71">
        <f>Weights!$P75*($I75*('Bank Inputs'!$K75+'Bank Inputs'!$L75)/30)+($J75*'Bank Inputs'!M75)</f>
        <v>0</v>
      </c>
      <c r="N75" s="71">
        <f>Weights!$P75*($I75*('Bank Inputs'!$K75+'Bank Inputs'!$L75)/30)+($J75*'Bank Inputs'!N75)</f>
        <v>0</v>
      </c>
      <c r="O75" s="71">
        <f>Weights!$P75*($I75*('Bank Inputs'!$K75+'Bank Inputs'!$L75)/30)+($J75*'Bank Inputs'!O75)</f>
        <v>0</v>
      </c>
      <c r="P75" s="71">
        <f>Weights!$P75*($I75*('Bank Inputs'!$K75+'Bank Inputs'!$L75)/30)+($J75*'Bank Inputs'!P75)</f>
        <v>0</v>
      </c>
      <c r="Q75" s="71">
        <f>Weights!$P75*($I75*('Bank Inputs'!$K75+'Bank Inputs'!$L75)/30)+($J75*'Bank Inputs'!Q75)</f>
        <v>0</v>
      </c>
      <c r="R75" s="71">
        <f>Weights!$P75*($I75*('Bank Inputs'!$K75+'Bank Inputs'!$L75)/30)+($J75*'Bank Inputs'!R75)</f>
        <v>0</v>
      </c>
      <c r="S75" s="71">
        <f>Weights!$P75*($I75*('Bank Inputs'!$K75+'Bank Inputs'!$L75)/30)+($J75*'Bank Inputs'!S75)</f>
        <v>0</v>
      </c>
      <c r="T75" s="71">
        <f>Weights!$P75*($I75*('Bank Inputs'!$K75+'Bank Inputs'!$L75)/30)+($J75*'Bank Inputs'!T75)</f>
        <v>0</v>
      </c>
      <c r="U75" s="71">
        <f>Weights!$P75*($I75*('Bank Inputs'!$K75+'Bank Inputs'!$L75)/30)+($J75*'Bank Inputs'!U75)</f>
        <v>0</v>
      </c>
      <c r="V75" s="71">
        <f>Weights!$P75*($I75*('Bank Inputs'!$K75+'Bank Inputs'!$L75)/30)+($J75*'Bank Inputs'!V75)</f>
        <v>0</v>
      </c>
      <c r="W75" s="71">
        <f>Weights!$P75*($I75*('Bank Inputs'!$K75+'Bank Inputs'!$L75)/30)+($J75*'Bank Inputs'!W75)</f>
        <v>0</v>
      </c>
      <c r="X75" s="71">
        <f>Weights!$P75*($I75*('Bank Inputs'!$K75+'Bank Inputs'!$L75)/30)+($J75*'Bank Inputs'!X75)</f>
        <v>0</v>
      </c>
      <c r="Y75" s="71">
        <f>Weights!$P75*($I75*('Bank Inputs'!$K75+'Bank Inputs'!$L75)/30)+($J75*'Bank Inputs'!Y75)</f>
        <v>0</v>
      </c>
      <c r="Z75" s="71">
        <f>Weights!$P75*($I75*('Bank Inputs'!$K75+'Bank Inputs'!$L75)/30)+($J75*'Bank Inputs'!Z75)</f>
        <v>0</v>
      </c>
      <c r="AA75" s="71">
        <f>Weights!$P75*($I75*('Bank Inputs'!$K75+'Bank Inputs'!$L75)/30)+($J75*'Bank Inputs'!AA75)</f>
        <v>0</v>
      </c>
      <c r="AB75" s="71">
        <f>Weights!$P75*($I75*('Bank Inputs'!$K75+'Bank Inputs'!$L75)/30)+($J75*'Bank Inputs'!AB75)</f>
        <v>0</v>
      </c>
      <c r="AC75" s="71">
        <f>Weights!$P75*($I75*('Bank Inputs'!$K75+'Bank Inputs'!$L75)/30)+($J75*'Bank Inputs'!AC75)</f>
        <v>0</v>
      </c>
      <c r="AD75" s="71">
        <f>Weights!$P75*($I75*('Bank Inputs'!$K75+'Bank Inputs'!$L75)/30)+($J75*'Bank Inputs'!AD75)</f>
        <v>0</v>
      </c>
      <c r="AE75" s="71">
        <f>Weights!$P75*($I75*('Bank Inputs'!$K75+'Bank Inputs'!$L75)/30)+($J75*'Bank Inputs'!AE75)</f>
        <v>0</v>
      </c>
      <c r="AF75" s="71">
        <f>Weights!$P75*($I75*('Bank Inputs'!$K75+'Bank Inputs'!$L75)/30)+($J75*'Bank Inputs'!AF75)</f>
        <v>0</v>
      </c>
      <c r="AG75" s="71">
        <f>Weights!$P75*($I75*('Bank Inputs'!$K75+'Bank Inputs'!$L75)/30)+($J75*'Bank Inputs'!AG75)</f>
        <v>0</v>
      </c>
      <c r="AH75" s="71">
        <f>Weights!$P75*($I75*('Bank Inputs'!$K75+'Bank Inputs'!$L75)/30)+($J75*'Bank Inputs'!AH75)</f>
        <v>0</v>
      </c>
      <c r="AI75" s="71">
        <f>Weights!$P75*($I75*('Bank Inputs'!$K75+'Bank Inputs'!$L75)/30)+($J75*'Bank Inputs'!AI75)</f>
        <v>0</v>
      </c>
      <c r="AJ75" s="71">
        <f>Weights!$P75*($I75*('Bank Inputs'!$K75+'Bank Inputs'!$L75)/30)+($J75*'Bank Inputs'!AJ75)</f>
        <v>0</v>
      </c>
      <c r="AK75" s="71">
        <f>Weights!$P75*($I75*('Bank Inputs'!$K75+'Bank Inputs'!$L75)/30)+($J75*'Bank Inputs'!AK75)</f>
        <v>0</v>
      </c>
      <c r="AL75" s="71">
        <f>Weights!$P75*($I75*('Bank Inputs'!$K75+'Bank Inputs'!$L75)/30)+($J75*'Bank Inputs'!AL75)</f>
        <v>0</v>
      </c>
      <c r="AM75" s="71">
        <f>Weights!$P75*($I75*('Bank Inputs'!$K75+'Bank Inputs'!$L75)/30)+($J75*'Bank Inputs'!AM75)</f>
        <v>0</v>
      </c>
      <c r="AN75" s="71">
        <f>Weights!$P75*($I75*('Bank Inputs'!$K75+'Bank Inputs'!$L75)/30)+($J75*'Bank Inputs'!AN75)</f>
        <v>0</v>
      </c>
      <c r="AO75" s="71">
        <f>Weights!$P75*($I75*('Bank Inputs'!$K75+'Bank Inputs'!$L75)/30)+($J75*'Bank Inputs'!AO75)</f>
        <v>0</v>
      </c>
      <c r="AP75" s="71">
        <f>Weights!$P75*($I75*('Bank Inputs'!$K75+'Bank Inputs'!$L75)/30)+($J75*'Bank Inputs'!AP75)</f>
        <v>0</v>
      </c>
      <c r="AQ75" s="71">
        <f>$J75*'Bank Inputs'!AQ75</f>
        <v>0</v>
      </c>
      <c r="AR75" s="71">
        <f>$J75*'Bank Inputs'!AR75</f>
        <v>0</v>
      </c>
      <c r="AS75" s="71">
        <f>$J75*'Bank Inputs'!AS75</f>
        <v>0</v>
      </c>
      <c r="AT75" s="71">
        <f>$J75*'Bank Inputs'!AT75</f>
        <v>0</v>
      </c>
      <c r="AU75" s="71">
        <f>$J75*'Bank Inputs'!AU75</f>
        <v>0</v>
      </c>
      <c r="AV75" s="71">
        <f>$J75*'Bank Inputs'!AV75</f>
        <v>0</v>
      </c>
      <c r="AW75" s="71">
        <f>$J75*'Bank Inputs'!AW75</f>
        <v>0</v>
      </c>
      <c r="AX75" s="71">
        <f>$J75*'Bank Inputs'!AX75</f>
        <v>0</v>
      </c>
      <c r="AY75" s="71">
        <f>$J75*'Bank Inputs'!AY75</f>
        <v>0</v>
      </c>
      <c r="AZ75" s="71">
        <f>$J75*'Bank Inputs'!AZ75</f>
        <v>0</v>
      </c>
      <c r="BA75" s="262">
        <f>$J75*'Bank Inputs'!BA75</f>
        <v>0</v>
      </c>
      <c r="BB75" s="265"/>
    </row>
    <row r="76" spans="1:68" s="34" customFormat="1" ht="17" customHeight="1">
      <c r="A76" s="179"/>
      <c r="B76" s="179"/>
      <c r="C76" s="179"/>
      <c r="D76" s="179"/>
      <c r="E76" s="179"/>
      <c r="F76" s="148" t="s">
        <v>128</v>
      </c>
      <c r="G76" s="192" t="s">
        <v>509</v>
      </c>
      <c r="H76" s="463" t="s">
        <v>418</v>
      </c>
      <c r="I76" s="72">
        <f>Weights!I76</f>
        <v>0.5</v>
      </c>
      <c r="J76" s="73">
        <f>Weights!I76</f>
        <v>0.5</v>
      </c>
      <c r="K76" s="394"/>
      <c r="L76" s="77">
        <f>IF(Weights!$P76=0,1,0)*('Bank Inputs'!L76+'Bank Inputs'!K76)*I76</f>
        <v>0</v>
      </c>
      <c r="M76" s="71">
        <f>Weights!$P76*($I76*('Bank Inputs'!$K76+'Bank Inputs'!$L76)/30)+($J76*'Bank Inputs'!M76)</f>
        <v>0</v>
      </c>
      <c r="N76" s="71">
        <f>Weights!$P76*($I76*('Bank Inputs'!$K76+'Bank Inputs'!$L76)/30)+($J76*'Bank Inputs'!N76)</f>
        <v>0</v>
      </c>
      <c r="O76" s="71">
        <f>Weights!$P76*($I76*('Bank Inputs'!$K76+'Bank Inputs'!$L76)/30)+($J76*'Bank Inputs'!O76)</f>
        <v>0</v>
      </c>
      <c r="P76" s="71">
        <f>Weights!$P76*($I76*('Bank Inputs'!$K76+'Bank Inputs'!$L76)/30)+($J76*'Bank Inputs'!P76)</f>
        <v>0</v>
      </c>
      <c r="Q76" s="71">
        <f>Weights!$P76*($I76*('Bank Inputs'!$K76+'Bank Inputs'!$L76)/30)+($J76*'Bank Inputs'!Q76)</f>
        <v>0</v>
      </c>
      <c r="R76" s="71">
        <f>Weights!$P76*($I76*('Bank Inputs'!$K76+'Bank Inputs'!$L76)/30)+($J76*'Bank Inputs'!R76)</f>
        <v>0</v>
      </c>
      <c r="S76" s="71">
        <f>Weights!$P76*($I76*('Bank Inputs'!$K76+'Bank Inputs'!$L76)/30)+($J76*'Bank Inputs'!S76)</f>
        <v>0</v>
      </c>
      <c r="T76" s="71">
        <f>Weights!$P76*($I76*('Bank Inputs'!$K76+'Bank Inputs'!$L76)/30)+($J76*'Bank Inputs'!T76)</f>
        <v>0</v>
      </c>
      <c r="U76" s="71">
        <f>Weights!$P76*($I76*('Bank Inputs'!$K76+'Bank Inputs'!$L76)/30)+($J76*'Bank Inputs'!U76)</f>
        <v>0</v>
      </c>
      <c r="V76" s="71">
        <f>Weights!$P76*($I76*('Bank Inputs'!$K76+'Bank Inputs'!$L76)/30)+($J76*'Bank Inputs'!V76)</f>
        <v>0</v>
      </c>
      <c r="W76" s="71">
        <f>Weights!$P76*($I76*('Bank Inputs'!$K76+'Bank Inputs'!$L76)/30)+($J76*'Bank Inputs'!W76)</f>
        <v>0</v>
      </c>
      <c r="X76" s="71">
        <f>Weights!$P76*($I76*('Bank Inputs'!$K76+'Bank Inputs'!$L76)/30)+($J76*'Bank Inputs'!X76)</f>
        <v>0</v>
      </c>
      <c r="Y76" s="71">
        <f>Weights!$P76*($I76*('Bank Inputs'!$K76+'Bank Inputs'!$L76)/30)+($J76*'Bank Inputs'!Y76)</f>
        <v>0</v>
      </c>
      <c r="Z76" s="71">
        <f>Weights!$P76*($I76*('Bank Inputs'!$K76+'Bank Inputs'!$L76)/30)+($J76*'Bank Inputs'!Z76)</f>
        <v>0</v>
      </c>
      <c r="AA76" s="71">
        <f>Weights!$P76*($I76*('Bank Inputs'!$K76+'Bank Inputs'!$L76)/30)+($J76*'Bank Inputs'!AA76)</f>
        <v>0</v>
      </c>
      <c r="AB76" s="71">
        <f>Weights!$P76*($I76*('Bank Inputs'!$K76+'Bank Inputs'!$L76)/30)+($J76*'Bank Inputs'!AB76)</f>
        <v>0</v>
      </c>
      <c r="AC76" s="71">
        <f>Weights!$P76*($I76*('Bank Inputs'!$K76+'Bank Inputs'!$L76)/30)+($J76*'Bank Inputs'!AC76)</f>
        <v>0</v>
      </c>
      <c r="AD76" s="71">
        <f>Weights!$P76*($I76*('Bank Inputs'!$K76+'Bank Inputs'!$L76)/30)+($J76*'Bank Inputs'!AD76)</f>
        <v>0</v>
      </c>
      <c r="AE76" s="71">
        <f>Weights!$P76*($I76*('Bank Inputs'!$K76+'Bank Inputs'!$L76)/30)+($J76*'Bank Inputs'!AE76)</f>
        <v>0</v>
      </c>
      <c r="AF76" s="71">
        <f>Weights!$P76*($I76*('Bank Inputs'!$K76+'Bank Inputs'!$L76)/30)+($J76*'Bank Inputs'!AF76)</f>
        <v>0</v>
      </c>
      <c r="AG76" s="71">
        <f>Weights!$P76*($I76*('Bank Inputs'!$K76+'Bank Inputs'!$L76)/30)+($J76*'Bank Inputs'!AG76)</f>
        <v>0</v>
      </c>
      <c r="AH76" s="71">
        <f>Weights!$P76*($I76*('Bank Inputs'!$K76+'Bank Inputs'!$L76)/30)+($J76*'Bank Inputs'!AH76)</f>
        <v>0</v>
      </c>
      <c r="AI76" s="71">
        <f>Weights!$P76*($I76*('Bank Inputs'!$K76+'Bank Inputs'!$L76)/30)+($J76*'Bank Inputs'!AI76)</f>
        <v>0</v>
      </c>
      <c r="AJ76" s="71">
        <f>Weights!$P76*($I76*('Bank Inputs'!$K76+'Bank Inputs'!$L76)/30)+($J76*'Bank Inputs'!AJ76)</f>
        <v>0</v>
      </c>
      <c r="AK76" s="71">
        <f>Weights!$P76*($I76*('Bank Inputs'!$K76+'Bank Inputs'!$L76)/30)+($J76*'Bank Inputs'!AK76)</f>
        <v>0</v>
      </c>
      <c r="AL76" s="71">
        <f>Weights!$P76*($I76*('Bank Inputs'!$K76+'Bank Inputs'!$L76)/30)+($J76*'Bank Inputs'!AL76)</f>
        <v>0</v>
      </c>
      <c r="AM76" s="71">
        <f>Weights!$P76*($I76*('Bank Inputs'!$K76+'Bank Inputs'!$L76)/30)+($J76*'Bank Inputs'!AM76)</f>
        <v>0</v>
      </c>
      <c r="AN76" s="71">
        <f>Weights!$P76*($I76*('Bank Inputs'!$K76+'Bank Inputs'!$L76)/30)+($J76*'Bank Inputs'!AN76)</f>
        <v>0</v>
      </c>
      <c r="AO76" s="71">
        <f>Weights!$P76*($I76*('Bank Inputs'!$K76+'Bank Inputs'!$L76)/30)+($J76*'Bank Inputs'!AO76)</f>
        <v>0</v>
      </c>
      <c r="AP76" s="71">
        <f>Weights!$P76*($I76*('Bank Inputs'!$K76+'Bank Inputs'!$L76)/30)+($J76*'Bank Inputs'!AP76)</f>
        <v>0</v>
      </c>
      <c r="AQ76" s="71">
        <f>$J76*'Bank Inputs'!AQ76</f>
        <v>0</v>
      </c>
      <c r="AR76" s="71">
        <f>$J76*'Bank Inputs'!AR76</f>
        <v>0</v>
      </c>
      <c r="AS76" s="71">
        <f>$J76*'Bank Inputs'!AS76</f>
        <v>0</v>
      </c>
      <c r="AT76" s="71">
        <f>$J76*'Bank Inputs'!AT76</f>
        <v>0</v>
      </c>
      <c r="AU76" s="71">
        <f>$J76*'Bank Inputs'!AU76</f>
        <v>0</v>
      </c>
      <c r="AV76" s="71">
        <f>$J76*'Bank Inputs'!AV76</f>
        <v>0</v>
      </c>
      <c r="AW76" s="71">
        <f>$J76*'Bank Inputs'!AW76</f>
        <v>0</v>
      </c>
      <c r="AX76" s="71">
        <f>$J76*'Bank Inputs'!AX76</f>
        <v>0</v>
      </c>
      <c r="AY76" s="71">
        <f>$J76*'Bank Inputs'!AY76</f>
        <v>0</v>
      </c>
      <c r="AZ76" s="71">
        <f>$J76*'Bank Inputs'!AZ76</f>
        <v>0</v>
      </c>
      <c r="BA76" s="262">
        <f>$J76*'Bank Inputs'!BA76</f>
        <v>0</v>
      </c>
      <c r="BB76" s="265"/>
    </row>
    <row r="77" spans="1:68" s="34" customFormat="1" ht="20" customHeight="1">
      <c r="A77" s="179">
        <f>Weights!P32</f>
        <v>1</v>
      </c>
      <c r="B77" s="179"/>
      <c r="C77" s="179"/>
      <c r="D77" s="179"/>
      <c r="E77" s="179"/>
      <c r="F77" s="148" t="s">
        <v>129</v>
      </c>
      <c r="G77" s="192" t="s">
        <v>510</v>
      </c>
      <c r="H77" s="463" t="s">
        <v>419</v>
      </c>
      <c r="I77" s="72">
        <f>Weights!I77</f>
        <v>0.5</v>
      </c>
      <c r="J77" s="73">
        <f>Weights!I77</f>
        <v>0.5</v>
      </c>
      <c r="K77" s="394"/>
      <c r="L77" s="77">
        <f>IF(Weights!$P77=0,1,0)*('Bank Inputs'!L77+'Bank Inputs'!K77)*I77</f>
        <v>0</v>
      </c>
      <c r="M77" s="71">
        <f>Weights!$P77*($I77*('Bank Inputs'!$K77+'Bank Inputs'!$L77)/30)+($J77*'Bank Inputs'!M77)</f>
        <v>0</v>
      </c>
      <c r="N77" s="71">
        <f>Weights!$P77*($I77*('Bank Inputs'!$K77+'Bank Inputs'!$L77)/30)+($J77*'Bank Inputs'!N77)</f>
        <v>0</v>
      </c>
      <c r="O77" s="71">
        <f>Weights!$P77*($I77*('Bank Inputs'!$K77+'Bank Inputs'!$L77)/30)+($J77*'Bank Inputs'!O77)</f>
        <v>0</v>
      </c>
      <c r="P77" s="71">
        <f>Weights!$P77*($I77*('Bank Inputs'!$K77+'Bank Inputs'!$L77)/30)+($J77*'Bank Inputs'!P77)</f>
        <v>0</v>
      </c>
      <c r="Q77" s="71">
        <f>Weights!$P77*($I77*('Bank Inputs'!$K77+'Bank Inputs'!$L77)/30)+($J77*'Bank Inputs'!Q77)</f>
        <v>0</v>
      </c>
      <c r="R77" s="71">
        <f>Weights!$P77*($I77*('Bank Inputs'!$K77+'Bank Inputs'!$L77)/30)+($J77*'Bank Inputs'!R77)</f>
        <v>0</v>
      </c>
      <c r="S77" s="71">
        <f>Weights!$P77*($I77*('Bank Inputs'!$K77+'Bank Inputs'!$L77)/30)+($J77*'Bank Inputs'!S77)</f>
        <v>0</v>
      </c>
      <c r="T77" s="71">
        <f>Weights!$P77*($I77*('Bank Inputs'!$K77+'Bank Inputs'!$L77)/30)+($J77*'Bank Inputs'!T77)</f>
        <v>0</v>
      </c>
      <c r="U77" s="71">
        <f>Weights!$P77*($I77*('Bank Inputs'!$K77+'Bank Inputs'!$L77)/30)+($J77*'Bank Inputs'!U77)</f>
        <v>0</v>
      </c>
      <c r="V77" s="71">
        <f>Weights!$P77*($I77*('Bank Inputs'!$K77+'Bank Inputs'!$L77)/30)+($J77*'Bank Inputs'!V77)</f>
        <v>0</v>
      </c>
      <c r="W77" s="71">
        <f>Weights!$P77*($I77*('Bank Inputs'!$K77+'Bank Inputs'!$L77)/30)+($J77*'Bank Inputs'!W77)</f>
        <v>0</v>
      </c>
      <c r="X77" s="71">
        <f>Weights!$P77*($I77*('Bank Inputs'!$K77+'Bank Inputs'!$L77)/30)+($J77*'Bank Inputs'!X77)</f>
        <v>0</v>
      </c>
      <c r="Y77" s="71">
        <f>Weights!$P77*($I77*('Bank Inputs'!$K77+'Bank Inputs'!$L77)/30)+($J77*'Bank Inputs'!Y77)</f>
        <v>0</v>
      </c>
      <c r="Z77" s="71">
        <f>Weights!$P77*($I77*('Bank Inputs'!$K77+'Bank Inputs'!$L77)/30)+($J77*'Bank Inputs'!Z77)</f>
        <v>0</v>
      </c>
      <c r="AA77" s="71">
        <f>Weights!$P77*($I77*('Bank Inputs'!$K77+'Bank Inputs'!$L77)/30)+($J77*'Bank Inputs'!AA77)</f>
        <v>0</v>
      </c>
      <c r="AB77" s="71">
        <f>Weights!$P77*($I77*('Bank Inputs'!$K77+'Bank Inputs'!$L77)/30)+($J77*'Bank Inputs'!AB77)</f>
        <v>0</v>
      </c>
      <c r="AC77" s="71">
        <f>Weights!$P77*($I77*('Bank Inputs'!$K77+'Bank Inputs'!$L77)/30)+($J77*'Bank Inputs'!AC77)</f>
        <v>0</v>
      </c>
      <c r="AD77" s="71">
        <f>Weights!$P77*($I77*('Bank Inputs'!$K77+'Bank Inputs'!$L77)/30)+($J77*'Bank Inputs'!AD77)</f>
        <v>0</v>
      </c>
      <c r="AE77" s="71">
        <f>Weights!$P77*($I77*('Bank Inputs'!$K77+'Bank Inputs'!$L77)/30)+($J77*'Bank Inputs'!AE77)</f>
        <v>0</v>
      </c>
      <c r="AF77" s="71">
        <f>Weights!$P77*($I77*('Bank Inputs'!$K77+'Bank Inputs'!$L77)/30)+($J77*'Bank Inputs'!AF77)</f>
        <v>0</v>
      </c>
      <c r="AG77" s="71">
        <f>Weights!$P77*($I77*('Bank Inputs'!$K77+'Bank Inputs'!$L77)/30)+($J77*'Bank Inputs'!AG77)</f>
        <v>0</v>
      </c>
      <c r="AH77" s="71">
        <f>Weights!$P77*($I77*('Bank Inputs'!$K77+'Bank Inputs'!$L77)/30)+($J77*'Bank Inputs'!AH77)</f>
        <v>0</v>
      </c>
      <c r="AI77" s="71">
        <f>Weights!$P77*($I77*('Bank Inputs'!$K77+'Bank Inputs'!$L77)/30)+($J77*'Bank Inputs'!AI77)</f>
        <v>0</v>
      </c>
      <c r="AJ77" s="71">
        <f>Weights!$P77*($I77*('Bank Inputs'!$K77+'Bank Inputs'!$L77)/30)+($J77*'Bank Inputs'!AJ77)</f>
        <v>0</v>
      </c>
      <c r="AK77" s="71">
        <f>Weights!$P77*($I77*('Bank Inputs'!$K77+'Bank Inputs'!$L77)/30)+($J77*'Bank Inputs'!AK77)</f>
        <v>0</v>
      </c>
      <c r="AL77" s="71">
        <f>Weights!$P77*($I77*('Bank Inputs'!$K77+'Bank Inputs'!$L77)/30)+($J77*'Bank Inputs'!AL77)</f>
        <v>0</v>
      </c>
      <c r="AM77" s="71">
        <f>Weights!$P77*($I77*('Bank Inputs'!$K77+'Bank Inputs'!$L77)/30)+($J77*'Bank Inputs'!AM77)</f>
        <v>0</v>
      </c>
      <c r="AN77" s="71">
        <f>Weights!$P77*($I77*('Bank Inputs'!$K77+'Bank Inputs'!$L77)/30)+($J77*'Bank Inputs'!AN77)</f>
        <v>0</v>
      </c>
      <c r="AO77" s="71">
        <f>Weights!$P77*($I77*('Bank Inputs'!$K77+'Bank Inputs'!$L77)/30)+($J77*'Bank Inputs'!AO77)</f>
        <v>0</v>
      </c>
      <c r="AP77" s="71">
        <f>Weights!$P77*($I77*('Bank Inputs'!$K77+'Bank Inputs'!$L77)/30)+($J77*'Bank Inputs'!AP77)</f>
        <v>0</v>
      </c>
      <c r="AQ77" s="71">
        <f>$J77*'Bank Inputs'!AQ77</f>
        <v>0</v>
      </c>
      <c r="AR77" s="71">
        <f>$J77*'Bank Inputs'!AR77</f>
        <v>0</v>
      </c>
      <c r="AS77" s="71">
        <f>$J77*'Bank Inputs'!AS77</f>
        <v>0</v>
      </c>
      <c r="AT77" s="71">
        <f>$J77*'Bank Inputs'!AT77</f>
        <v>0</v>
      </c>
      <c r="AU77" s="71">
        <f>$J77*'Bank Inputs'!AU77</f>
        <v>0</v>
      </c>
      <c r="AV77" s="71">
        <f>$J77*'Bank Inputs'!AV77</f>
        <v>0</v>
      </c>
      <c r="AW77" s="71">
        <f>$J77*'Bank Inputs'!AW77</f>
        <v>0</v>
      </c>
      <c r="AX77" s="71">
        <f>$J77*'Bank Inputs'!AX77</f>
        <v>0</v>
      </c>
      <c r="AY77" s="71">
        <f>$J77*'Bank Inputs'!AY77</f>
        <v>0</v>
      </c>
      <c r="AZ77" s="71">
        <f>$J77*'Bank Inputs'!AZ77</f>
        <v>0</v>
      </c>
      <c r="BA77" s="262">
        <f>$J77*'Bank Inputs'!BA77</f>
        <v>0</v>
      </c>
      <c r="BB77" s="265"/>
    </row>
    <row r="78" spans="1:68" s="34" customFormat="1" ht="20" customHeight="1">
      <c r="A78" s="179">
        <f>Weights!P33</f>
        <v>1</v>
      </c>
      <c r="B78" s="179"/>
      <c r="C78" s="179"/>
      <c r="D78" s="179"/>
      <c r="E78" s="179"/>
      <c r="F78" s="148" t="s">
        <v>130</v>
      </c>
      <c r="G78" s="190" t="s">
        <v>47</v>
      </c>
      <c r="H78" s="468" t="s">
        <v>630</v>
      </c>
      <c r="I78" s="72">
        <f>Weights!I78</f>
        <v>1</v>
      </c>
      <c r="J78" s="73">
        <f>Weights!I78</f>
        <v>1</v>
      </c>
      <c r="K78" s="394"/>
      <c r="L78" s="77">
        <f>IF(Weights!$P78=0,1,0)*('Bank Inputs'!L78+'Bank Inputs'!K78)*I78</f>
        <v>0</v>
      </c>
      <c r="M78" s="71">
        <f>Weights!$P78*($I78*('Bank Inputs'!$K78+'Bank Inputs'!$L78)/30)+($J78*'Bank Inputs'!M78)</f>
        <v>0</v>
      </c>
      <c r="N78" s="71">
        <f>Weights!$P78*($I78*('Bank Inputs'!$K78+'Bank Inputs'!$L78)/30)+($J78*'Bank Inputs'!N78)</f>
        <v>0</v>
      </c>
      <c r="O78" s="71">
        <f>Weights!$P78*($I78*('Bank Inputs'!$K78+'Bank Inputs'!$L78)/30)+($J78*'Bank Inputs'!O78)</f>
        <v>0</v>
      </c>
      <c r="P78" s="71">
        <f>Weights!$P78*($I78*('Bank Inputs'!$K78+'Bank Inputs'!$L78)/30)+($J78*'Bank Inputs'!P78)</f>
        <v>0</v>
      </c>
      <c r="Q78" s="71">
        <f>Weights!$P78*($I78*('Bank Inputs'!$K78+'Bank Inputs'!$L78)/30)+($J78*'Bank Inputs'!Q78)</f>
        <v>0</v>
      </c>
      <c r="R78" s="71">
        <f>Weights!$P78*($I78*('Bank Inputs'!$K78+'Bank Inputs'!$L78)/30)+($J78*'Bank Inputs'!R78)</f>
        <v>0</v>
      </c>
      <c r="S78" s="71">
        <f>Weights!$P78*($I78*('Bank Inputs'!$K78+'Bank Inputs'!$L78)/30)+($J78*'Bank Inputs'!S78)</f>
        <v>0</v>
      </c>
      <c r="T78" s="71">
        <f>Weights!$P78*($I78*('Bank Inputs'!$K78+'Bank Inputs'!$L78)/30)+($J78*'Bank Inputs'!T78)</f>
        <v>0</v>
      </c>
      <c r="U78" s="71">
        <f>Weights!$P78*($I78*('Bank Inputs'!$K78+'Bank Inputs'!$L78)/30)+($J78*'Bank Inputs'!U78)</f>
        <v>0</v>
      </c>
      <c r="V78" s="71">
        <f>Weights!$P78*($I78*('Bank Inputs'!$K78+'Bank Inputs'!$L78)/30)+($J78*'Bank Inputs'!V78)</f>
        <v>0</v>
      </c>
      <c r="W78" s="71">
        <f>Weights!$P78*($I78*('Bank Inputs'!$K78+'Bank Inputs'!$L78)/30)+($J78*'Bank Inputs'!W78)</f>
        <v>0</v>
      </c>
      <c r="X78" s="71">
        <f>Weights!$P78*($I78*('Bank Inputs'!$K78+'Bank Inputs'!$L78)/30)+($J78*'Bank Inputs'!X78)</f>
        <v>0</v>
      </c>
      <c r="Y78" s="71">
        <f>Weights!$P78*($I78*('Bank Inputs'!$K78+'Bank Inputs'!$L78)/30)+($J78*'Bank Inputs'!Y78)</f>
        <v>0</v>
      </c>
      <c r="Z78" s="71">
        <f>Weights!$P78*($I78*('Bank Inputs'!$K78+'Bank Inputs'!$L78)/30)+($J78*'Bank Inputs'!Z78)</f>
        <v>0</v>
      </c>
      <c r="AA78" s="71">
        <f>Weights!$P78*($I78*('Bank Inputs'!$K78+'Bank Inputs'!$L78)/30)+($J78*'Bank Inputs'!AA78)</f>
        <v>0</v>
      </c>
      <c r="AB78" s="71">
        <f>Weights!$P78*($I78*('Bank Inputs'!$K78+'Bank Inputs'!$L78)/30)+($J78*'Bank Inputs'!AB78)</f>
        <v>0</v>
      </c>
      <c r="AC78" s="71">
        <f>Weights!$P78*($I78*('Bank Inputs'!$K78+'Bank Inputs'!$L78)/30)+($J78*'Bank Inputs'!AC78)</f>
        <v>0</v>
      </c>
      <c r="AD78" s="71">
        <f>Weights!$P78*($I78*('Bank Inputs'!$K78+'Bank Inputs'!$L78)/30)+($J78*'Bank Inputs'!AD78)</f>
        <v>0</v>
      </c>
      <c r="AE78" s="71">
        <f>Weights!$P78*($I78*('Bank Inputs'!$K78+'Bank Inputs'!$L78)/30)+($J78*'Bank Inputs'!AE78)</f>
        <v>0</v>
      </c>
      <c r="AF78" s="71">
        <f>Weights!$P78*($I78*('Bank Inputs'!$K78+'Bank Inputs'!$L78)/30)+($J78*'Bank Inputs'!AF78)</f>
        <v>0</v>
      </c>
      <c r="AG78" s="71">
        <f>Weights!$P78*($I78*('Bank Inputs'!$K78+'Bank Inputs'!$L78)/30)+($J78*'Bank Inputs'!AG78)</f>
        <v>0</v>
      </c>
      <c r="AH78" s="71">
        <f>Weights!$P78*($I78*('Bank Inputs'!$K78+'Bank Inputs'!$L78)/30)+($J78*'Bank Inputs'!AH78)</f>
        <v>0</v>
      </c>
      <c r="AI78" s="71">
        <f>Weights!$P78*($I78*('Bank Inputs'!$K78+'Bank Inputs'!$L78)/30)+($J78*'Bank Inputs'!AI78)</f>
        <v>0</v>
      </c>
      <c r="AJ78" s="71">
        <f>Weights!$P78*($I78*('Bank Inputs'!$K78+'Bank Inputs'!$L78)/30)+($J78*'Bank Inputs'!AJ78)</f>
        <v>0</v>
      </c>
      <c r="AK78" s="71">
        <f>Weights!$P78*($I78*('Bank Inputs'!$K78+'Bank Inputs'!$L78)/30)+($J78*'Bank Inputs'!AK78)</f>
        <v>0</v>
      </c>
      <c r="AL78" s="71">
        <f>Weights!$P78*($I78*('Bank Inputs'!$K78+'Bank Inputs'!$L78)/30)+($J78*'Bank Inputs'!AL78)</f>
        <v>0</v>
      </c>
      <c r="AM78" s="71">
        <f>Weights!$P78*($I78*('Bank Inputs'!$K78+'Bank Inputs'!$L78)/30)+($J78*'Bank Inputs'!AM78)</f>
        <v>0</v>
      </c>
      <c r="AN78" s="71">
        <f>Weights!$P78*($I78*('Bank Inputs'!$K78+'Bank Inputs'!$L78)/30)+($J78*'Bank Inputs'!AN78)</f>
        <v>0</v>
      </c>
      <c r="AO78" s="71">
        <f>Weights!$P78*($I78*('Bank Inputs'!$K78+'Bank Inputs'!$L78)/30)+($J78*'Bank Inputs'!AO78)</f>
        <v>0</v>
      </c>
      <c r="AP78" s="71">
        <f>Weights!$P78*($I78*('Bank Inputs'!$K78+'Bank Inputs'!$L78)/30)+($J78*'Bank Inputs'!AP78)</f>
        <v>0</v>
      </c>
      <c r="AQ78" s="71">
        <f>$J78*'Bank Inputs'!AQ78</f>
        <v>0</v>
      </c>
      <c r="AR78" s="71">
        <f>$J78*'Bank Inputs'!AR78</f>
        <v>0</v>
      </c>
      <c r="AS78" s="71">
        <f>$J78*'Bank Inputs'!AS78</f>
        <v>0</v>
      </c>
      <c r="AT78" s="71">
        <f>$J78*'Bank Inputs'!AT78</f>
        <v>0</v>
      </c>
      <c r="AU78" s="71">
        <f>$J78*'Bank Inputs'!AU78</f>
        <v>0</v>
      </c>
      <c r="AV78" s="71">
        <f>$J78*'Bank Inputs'!AV78</f>
        <v>0</v>
      </c>
      <c r="AW78" s="71">
        <f>$J78*'Bank Inputs'!AW78</f>
        <v>0</v>
      </c>
      <c r="AX78" s="71">
        <f>$J78*'Bank Inputs'!AX78</f>
        <v>0</v>
      </c>
      <c r="AY78" s="71">
        <f>$J78*'Bank Inputs'!AY78</f>
        <v>0</v>
      </c>
      <c r="AZ78" s="71">
        <f>$J78*'Bank Inputs'!AZ78</f>
        <v>0</v>
      </c>
      <c r="BA78" s="262">
        <f>$J78*'Bank Inputs'!BA78</f>
        <v>0</v>
      </c>
      <c r="BB78" s="265"/>
      <c r="BK78" s="140"/>
      <c r="BL78" s="140"/>
      <c r="BP78" s="140"/>
    </row>
    <row r="79" spans="1:68" s="34" customFormat="1" ht="20" customHeight="1">
      <c r="A79" s="179">
        <f>Weights!P34</f>
        <v>1</v>
      </c>
      <c r="B79" s="179"/>
      <c r="C79" s="179"/>
      <c r="D79" s="179"/>
      <c r="E79" s="179"/>
      <c r="F79" s="148" t="s">
        <v>131</v>
      </c>
      <c r="G79" s="190" t="s">
        <v>48</v>
      </c>
      <c r="H79" s="468" t="s">
        <v>650</v>
      </c>
      <c r="I79" s="72">
        <f>Weights!I79</f>
        <v>1</v>
      </c>
      <c r="J79" s="73">
        <f>Weights!I79</f>
        <v>1</v>
      </c>
      <c r="K79" s="394"/>
      <c r="L79" s="372">
        <f>IF(Weights!$P79=0,1,0)*('Bank Inputs'!L79+'Bank Inputs'!K79)*I79</f>
        <v>0</v>
      </c>
      <c r="M79" s="71">
        <f>Weights!$P79*($I79*('Bank Inputs'!$K79+'Bank Inputs'!$L79)/30)+($J79*'Bank Inputs'!M79)</f>
        <v>0</v>
      </c>
      <c r="N79" s="71">
        <f>Weights!$P79*($I79*('Bank Inputs'!$K79+'Bank Inputs'!$L79)/30)+($J79*'Bank Inputs'!N79)</f>
        <v>0</v>
      </c>
      <c r="O79" s="71">
        <f>Weights!$P79*($I79*('Bank Inputs'!$K79+'Bank Inputs'!$L79)/30)+($J79*'Bank Inputs'!O79)</f>
        <v>0</v>
      </c>
      <c r="P79" s="71">
        <f>Weights!$P79*($I79*('Bank Inputs'!$K79+'Bank Inputs'!$L79)/30)+($J79*'Bank Inputs'!P79)</f>
        <v>0</v>
      </c>
      <c r="Q79" s="71">
        <f>Weights!$P79*($I79*('Bank Inputs'!$K79+'Bank Inputs'!$L79)/30)+($J79*'Bank Inputs'!Q79)</f>
        <v>0</v>
      </c>
      <c r="R79" s="71">
        <f>Weights!$P79*($I79*('Bank Inputs'!$K79+'Bank Inputs'!$L79)/30)+($J79*'Bank Inputs'!R79)</f>
        <v>0</v>
      </c>
      <c r="S79" s="71">
        <f>Weights!$P79*($I79*('Bank Inputs'!$K79+'Bank Inputs'!$L79)/30)+($J79*'Bank Inputs'!S79)</f>
        <v>0</v>
      </c>
      <c r="T79" s="71">
        <f>Weights!$P79*($I79*('Bank Inputs'!$K79+'Bank Inputs'!$L79)/30)+($J79*'Bank Inputs'!T79)</f>
        <v>0</v>
      </c>
      <c r="U79" s="71">
        <f>Weights!$P79*($I79*('Bank Inputs'!$K79+'Bank Inputs'!$L79)/30)+($J79*'Bank Inputs'!U79)</f>
        <v>0</v>
      </c>
      <c r="V79" s="71">
        <f>Weights!$P79*($I79*('Bank Inputs'!$K79+'Bank Inputs'!$L79)/30)+($J79*'Bank Inputs'!V79)</f>
        <v>0</v>
      </c>
      <c r="W79" s="71">
        <f>Weights!$P79*($I79*('Bank Inputs'!$K79+'Bank Inputs'!$L79)/30)+($J79*'Bank Inputs'!W79)</f>
        <v>0</v>
      </c>
      <c r="X79" s="71">
        <f>Weights!$P79*($I79*('Bank Inputs'!$K79+'Bank Inputs'!$L79)/30)+($J79*'Bank Inputs'!X79)</f>
        <v>0</v>
      </c>
      <c r="Y79" s="71">
        <f>Weights!$P79*($I79*('Bank Inputs'!$K79+'Bank Inputs'!$L79)/30)+($J79*'Bank Inputs'!Y79)</f>
        <v>0</v>
      </c>
      <c r="Z79" s="71">
        <f>Weights!$P79*($I79*('Bank Inputs'!$K79+'Bank Inputs'!$L79)/30)+($J79*'Bank Inputs'!Z79)</f>
        <v>0</v>
      </c>
      <c r="AA79" s="71">
        <f>Weights!$P79*($I79*('Bank Inputs'!$K79+'Bank Inputs'!$L79)/30)+($J79*'Bank Inputs'!AA79)</f>
        <v>0</v>
      </c>
      <c r="AB79" s="71">
        <f>Weights!$P79*($I79*('Bank Inputs'!$K79+'Bank Inputs'!$L79)/30)+($J79*'Bank Inputs'!AB79)</f>
        <v>0</v>
      </c>
      <c r="AC79" s="71">
        <f>Weights!$P79*($I79*('Bank Inputs'!$K79+'Bank Inputs'!$L79)/30)+($J79*'Bank Inputs'!AC79)</f>
        <v>0</v>
      </c>
      <c r="AD79" s="71">
        <f>Weights!$P79*($I79*('Bank Inputs'!$K79+'Bank Inputs'!$L79)/30)+($J79*'Bank Inputs'!AD79)</f>
        <v>0</v>
      </c>
      <c r="AE79" s="71">
        <f>Weights!$P79*($I79*('Bank Inputs'!$K79+'Bank Inputs'!$L79)/30)+($J79*'Bank Inputs'!AE79)</f>
        <v>0</v>
      </c>
      <c r="AF79" s="71">
        <f>Weights!$P79*($I79*('Bank Inputs'!$K79+'Bank Inputs'!$L79)/30)+($J79*'Bank Inputs'!AF79)</f>
        <v>0</v>
      </c>
      <c r="AG79" s="71">
        <f>Weights!$P79*($I79*('Bank Inputs'!$K79+'Bank Inputs'!$L79)/30)+($J79*'Bank Inputs'!AG79)</f>
        <v>0</v>
      </c>
      <c r="AH79" s="71">
        <f>Weights!$P79*($I79*('Bank Inputs'!$K79+'Bank Inputs'!$L79)/30)+($J79*'Bank Inputs'!AH79)</f>
        <v>0</v>
      </c>
      <c r="AI79" s="71">
        <f>Weights!$P79*($I79*('Bank Inputs'!$K79+'Bank Inputs'!$L79)/30)+($J79*'Bank Inputs'!AI79)</f>
        <v>0</v>
      </c>
      <c r="AJ79" s="71">
        <f>Weights!$P79*($I79*('Bank Inputs'!$K79+'Bank Inputs'!$L79)/30)+($J79*'Bank Inputs'!AJ79)</f>
        <v>0</v>
      </c>
      <c r="AK79" s="71">
        <f>Weights!$P79*($I79*('Bank Inputs'!$K79+'Bank Inputs'!$L79)/30)+($J79*'Bank Inputs'!AK79)</f>
        <v>0</v>
      </c>
      <c r="AL79" s="71">
        <f>Weights!$P79*($I79*('Bank Inputs'!$K79+'Bank Inputs'!$L79)/30)+($J79*'Bank Inputs'!AL79)</f>
        <v>0</v>
      </c>
      <c r="AM79" s="71">
        <f>Weights!$P79*($I79*('Bank Inputs'!$K79+'Bank Inputs'!$L79)/30)+($J79*'Bank Inputs'!AM79)</f>
        <v>0</v>
      </c>
      <c r="AN79" s="71">
        <f>Weights!$P79*($I79*('Bank Inputs'!$K79+'Bank Inputs'!$L79)/30)+($J79*'Bank Inputs'!AN79)</f>
        <v>0</v>
      </c>
      <c r="AO79" s="71">
        <f>Weights!$P79*($I79*('Bank Inputs'!$K79+'Bank Inputs'!$L79)/30)+($J79*'Bank Inputs'!AO79)</f>
        <v>0</v>
      </c>
      <c r="AP79" s="71">
        <f>Weights!$P79*($I79*('Bank Inputs'!$K79+'Bank Inputs'!$L79)/30)+($J79*'Bank Inputs'!AP79)</f>
        <v>0</v>
      </c>
      <c r="AQ79" s="71">
        <f>$J79*'Bank Inputs'!AQ79</f>
        <v>0</v>
      </c>
      <c r="AR79" s="71">
        <f>$J79*'Bank Inputs'!AR79</f>
        <v>0</v>
      </c>
      <c r="AS79" s="71">
        <f>$J79*'Bank Inputs'!AS79</f>
        <v>0</v>
      </c>
      <c r="AT79" s="71">
        <f>$J79*'Bank Inputs'!AT79</f>
        <v>0</v>
      </c>
      <c r="AU79" s="71">
        <f>$J79*'Bank Inputs'!AU79</f>
        <v>0</v>
      </c>
      <c r="AV79" s="71">
        <f>$J79*'Bank Inputs'!AV79</f>
        <v>0</v>
      </c>
      <c r="AW79" s="71">
        <f>$J79*'Bank Inputs'!AW79</f>
        <v>0</v>
      </c>
      <c r="AX79" s="71">
        <f>$J79*'Bank Inputs'!AX79</f>
        <v>0</v>
      </c>
      <c r="AY79" s="71">
        <f>$J79*'Bank Inputs'!AY79</f>
        <v>0</v>
      </c>
      <c r="AZ79" s="71">
        <f>$J79*'Bank Inputs'!AZ79</f>
        <v>0</v>
      </c>
      <c r="BA79" s="262">
        <f>$J79*'Bank Inputs'!BA79</f>
        <v>0</v>
      </c>
      <c r="BB79" s="265"/>
      <c r="BL79" s="140"/>
      <c r="BO79" s="140"/>
    </row>
    <row r="80" spans="1:68" s="140" customFormat="1" ht="20" customHeight="1">
      <c r="A80" s="179" t="e">
        <f>Weights!#REF!</f>
        <v>#REF!</v>
      </c>
      <c r="B80" s="179"/>
      <c r="C80" s="179"/>
      <c r="D80" s="179"/>
      <c r="E80" s="179"/>
      <c r="F80" s="148" t="s">
        <v>132</v>
      </c>
      <c r="G80" s="190" t="s">
        <v>49</v>
      </c>
      <c r="H80" s="468" t="s">
        <v>651</v>
      </c>
      <c r="I80" s="72"/>
      <c r="J80" s="73"/>
      <c r="K80" s="394"/>
      <c r="L80" s="394"/>
      <c r="M80" s="371">
        <f>SUM(M81,M82)</f>
        <v>0</v>
      </c>
      <c r="N80" s="371">
        <f t="shared" ref="N80:BA80" si="13">SUM(N81,N82)</f>
        <v>0</v>
      </c>
      <c r="O80" s="371">
        <f t="shared" si="13"/>
        <v>0</v>
      </c>
      <c r="P80" s="371">
        <f t="shared" si="13"/>
        <v>0</v>
      </c>
      <c r="Q80" s="371">
        <f t="shared" si="13"/>
        <v>0</v>
      </c>
      <c r="R80" s="371">
        <f t="shared" si="13"/>
        <v>0</v>
      </c>
      <c r="S80" s="371">
        <f t="shared" si="13"/>
        <v>0</v>
      </c>
      <c r="T80" s="371">
        <f t="shared" si="13"/>
        <v>0</v>
      </c>
      <c r="U80" s="371">
        <f t="shared" si="13"/>
        <v>0</v>
      </c>
      <c r="V80" s="371">
        <f t="shared" si="13"/>
        <v>0</v>
      </c>
      <c r="W80" s="371">
        <f t="shared" si="13"/>
        <v>0</v>
      </c>
      <c r="X80" s="371">
        <f t="shared" si="13"/>
        <v>0</v>
      </c>
      <c r="Y80" s="371">
        <f t="shared" si="13"/>
        <v>0</v>
      </c>
      <c r="Z80" s="371">
        <f t="shared" si="13"/>
        <v>0</v>
      </c>
      <c r="AA80" s="371">
        <f t="shared" si="13"/>
        <v>0</v>
      </c>
      <c r="AB80" s="371">
        <f t="shared" si="13"/>
        <v>0</v>
      </c>
      <c r="AC80" s="371">
        <f t="shared" si="13"/>
        <v>0</v>
      </c>
      <c r="AD80" s="371">
        <f t="shared" si="13"/>
        <v>0</v>
      </c>
      <c r="AE80" s="371">
        <f t="shared" si="13"/>
        <v>0</v>
      </c>
      <c r="AF80" s="371">
        <f t="shared" si="13"/>
        <v>0</v>
      </c>
      <c r="AG80" s="371">
        <f t="shared" si="13"/>
        <v>0</v>
      </c>
      <c r="AH80" s="371">
        <f t="shared" si="13"/>
        <v>0</v>
      </c>
      <c r="AI80" s="371">
        <f t="shared" si="13"/>
        <v>0</v>
      </c>
      <c r="AJ80" s="371">
        <f t="shared" si="13"/>
        <v>0</v>
      </c>
      <c r="AK80" s="371">
        <f t="shared" si="13"/>
        <v>0</v>
      </c>
      <c r="AL80" s="371">
        <f t="shared" si="13"/>
        <v>0</v>
      </c>
      <c r="AM80" s="371">
        <f t="shared" si="13"/>
        <v>0</v>
      </c>
      <c r="AN80" s="371">
        <f t="shared" si="13"/>
        <v>0</v>
      </c>
      <c r="AO80" s="371">
        <f t="shared" si="13"/>
        <v>0</v>
      </c>
      <c r="AP80" s="371">
        <f t="shared" si="13"/>
        <v>0</v>
      </c>
      <c r="AQ80" s="371">
        <f t="shared" si="13"/>
        <v>0</v>
      </c>
      <c r="AR80" s="371">
        <f t="shared" si="13"/>
        <v>0</v>
      </c>
      <c r="AS80" s="371">
        <f t="shared" si="13"/>
        <v>0</v>
      </c>
      <c r="AT80" s="371">
        <f t="shared" si="13"/>
        <v>0</v>
      </c>
      <c r="AU80" s="371">
        <f t="shared" si="13"/>
        <v>0</v>
      </c>
      <c r="AV80" s="371">
        <f t="shared" si="13"/>
        <v>0</v>
      </c>
      <c r="AW80" s="371">
        <f t="shared" si="13"/>
        <v>0</v>
      </c>
      <c r="AX80" s="371">
        <f t="shared" si="13"/>
        <v>0</v>
      </c>
      <c r="AY80" s="371">
        <f t="shared" si="13"/>
        <v>0</v>
      </c>
      <c r="AZ80" s="371">
        <f t="shared" si="13"/>
        <v>0</v>
      </c>
      <c r="BA80" s="371">
        <f t="shared" si="13"/>
        <v>0</v>
      </c>
      <c r="BB80" s="265"/>
      <c r="BC80" s="34"/>
      <c r="BD80" s="34"/>
      <c r="BE80" s="34"/>
      <c r="BF80" s="34"/>
      <c r="BG80" s="34"/>
      <c r="BH80" s="34"/>
      <c r="BI80" s="34"/>
      <c r="BJ80" s="34"/>
      <c r="BK80" s="34"/>
      <c r="BM80" s="34"/>
      <c r="BN80" s="34"/>
      <c r="BO80" s="34"/>
      <c r="BP80" s="34"/>
    </row>
    <row r="81" spans="1:68" s="34" customFormat="1" ht="13.5" customHeight="1">
      <c r="A81" s="179" t="e">
        <f>Weights!#REF!</f>
        <v>#REF!</v>
      </c>
      <c r="B81" s="179"/>
      <c r="C81" s="179"/>
      <c r="D81" s="179"/>
      <c r="E81" s="179"/>
      <c r="F81" s="148" t="s">
        <v>133</v>
      </c>
      <c r="G81" s="192" t="s">
        <v>511</v>
      </c>
      <c r="H81" s="460" t="s">
        <v>652</v>
      </c>
      <c r="I81" s="72">
        <f>Weights!I81</f>
        <v>1</v>
      </c>
      <c r="J81" s="73">
        <f>Weights!I81</f>
        <v>1</v>
      </c>
      <c r="K81" s="394"/>
      <c r="L81" s="394"/>
      <c r="M81" s="71">
        <f>Weights!$P81*($I81*('Bank Inputs'!$K81+'Bank Inputs'!$L81)/30)+($J81*'Bank Inputs'!M81)</f>
        <v>0</v>
      </c>
      <c r="N81" s="71">
        <f>Weights!$P81*($I81*('Bank Inputs'!$K81+'Bank Inputs'!$L81)/30)+($J81*'Bank Inputs'!N81)</f>
        <v>0</v>
      </c>
      <c r="O81" s="71">
        <f>Weights!$P81*($I81*('Bank Inputs'!$K81+'Bank Inputs'!$L81)/30)+($J81*'Bank Inputs'!O81)</f>
        <v>0</v>
      </c>
      <c r="P81" s="71">
        <f>Weights!$P81*($I81*('Bank Inputs'!$K81+'Bank Inputs'!$L81)/30)+($J81*'Bank Inputs'!P81)</f>
        <v>0</v>
      </c>
      <c r="Q81" s="71">
        <f>Weights!$P81*($I81*('Bank Inputs'!$K81+'Bank Inputs'!$L81)/30)+($J81*'Bank Inputs'!Q81)</f>
        <v>0</v>
      </c>
      <c r="R81" s="71">
        <f>Weights!$P81*($I81*('Bank Inputs'!$K81+'Bank Inputs'!$L81)/30)+($J81*'Bank Inputs'!R81)</f>
        <v>0</v>
      </c>
      <c r="S81" s="71">
        <f>Weights!$P81*($I81*('Bank Inputs'!$K81+'Bank Inputs'!$L81)/30)+($J81*'Bank Inputs'!S81)</f>
        <v>0</v>
      </c>
      <c r="T81" s="71">
        <f>Weights!$P81*($I81*('Bank Inputs'!$K81+'Bank Inputs'!$L81)/30)+($J81*'Bank Inputs'!T81)</f>
        <v>0</v>
      </c>
      <c r="U81" s="71">
        <f>Weights!$P81*($I81*('Bank Inputs'!$K81+'Bank Inputs'!$L81)/30)+($J81*'Bank Inputs'!U81)</f>
        <v>0</v>
      </c>
      <c r="V81" s="71">
        <f>Weights!$P81*($I81*('Bank Inputs'!$K81+'Bank Inputs'!$L81)/30)+($J81*'Bank Inputs'!V81)</f>
        <v>0</v>
      </c>
      <c r="W81" s="71">
        <f>Weights!$P81*($I81*('Bank Inputs'!$K81+'Bank Inputs'!$L81)/30)+($J81*'Bank Inputs'!W81)</f>
        <v>0</v>
      </c>
      <c r="X81" s="71">
        <f>Weights!$P81*($I81*('Bank Inputs'!$K81+'Bank Inputs'!$L81)/30)+($J81*'Bank Inputs'!X81)</f>
        <v>0</v>
      </c>
      <c r="Y81" s="71">
        <f>Weights!$P81*($I81*('Bank Inputs'!$K81+'Bank Inputs'!$L81)/30)+($J81*'Bank Inputs'!Y81)</f>
        <v>0</v>
      </c>
      <c r="Z81" s="71">
        <f>Weights!$P81*($I81*('Bank Inputs'!$K81+'Bank Inputs'!$L81)/30)+($J81*'Bank Inputs'!Z81)</f>
        <v>0</v>
      </c>
      <c r="AA81" s="71">
        <f>Weights!$P81*($I81*('Bank Inputs'!$K81+'Bank Inputs'!$L81)/30)+($J81*'Bank Inputs'!AA81)</f>
        <v>0</v>
      </c>
      <c r="AB81" s="71">
        <f>Weights!$P81*($I81*('Bank Inputs'!$K81+'Bank Inputs'!$L81)/30)+($J81*'Bank Inputs'!AB81)</f>
        <v>0</v>
      </c>
      <c r="AC81" s="71">
        <f>Weights!$P81*($I81*('Bank Inputs'!$K81+'Bank Inputs'!$L81)/30)+($J81*'Bank Inputs'!AC81)</f>
        <v>0</v>
      </c>
      <c r="AD81" s="71">
        <f>Weights!$P81*($I81*('Bank Inputs'!$K81+'Bank Inputs'!$L81)/30)+($J81*'Bank Inputs'!AD81)</f>
        <v>0</v>
      </c>
      <c r="AE81" s="71">
        <f>Weights!$P81*($I81*('Bank Inputs'!$K81+'Bank Inputs'!$L81)/30)+($J81*'Bank Inputs'!AE81)</f>
        <v>0</v>
      </c>
      <c r="AF81" s="71">
        <f>Weights!$P81*($I81*('Bank Inputs'!$K81+'Bank Inputs'!$L81)/30)+($J81*'Bank Inputs'!AF81)</f>
        <v>0</v>
      </c>
      <c r="AG81" s="71">
        <f>Weights!$P81*($I81*('Bank Inputs'!$K81+'Bank Inputs'!$L81)/30)+($J81*'Bank Inputs'!AG81)</f>
        <v>0</v>
      </c>
      <c r="AH81" s="71">
        <f>Weights!$P81*($I81*('Bank Inputs'!$K81+'Bank Inputs'!$L81)/30)+($J81*'Bank Inputs'!AH81)</f>
        <v>0</v>
      </c>
      <c r="AI81" s="71">
        <f>Weights!$P81*($I81*('Bank Inputs'!$K81+'Bank Inputs'!$L81)/30)+($J81*'Bank Inputs'!AI81)</f>
        <v>0</v>
      </c>
      <c r="AJ81" s="71">
        <f>Weights!$P81*($I81*('Bank Inputs'!$K81+'Bank Inputs'!$L81)/30)+($J81*'Bank Inputs'!AJ81)</f>
        <v>0</v>
      </c>
      <c r="AK81" s="71">
        <f>Weights!$P81*($I81*('Bank Inputs'!$K81+'Bank Inputs'!$L81)/30)+($J81*'Bank Inputs'!AK81)</f>
        <v>0</v>
      </c>
      <c r="AL81" s="71">
        <f>Weights!$P81*($I81*('Bank Inputs'!$K81+'Bank Inputs'!$L81)/30)+($J81*'Bank Inputs'!AL81)</f>
        <v>0</v>
      </c>
      <c r="AM81" s="71">
        <f>Weights!$P81*($I81*('Bank Inputs'!$K81+'Bank Inputs'!$L81)/30)+($J81*'Bank Inputs'!AM81)</f>
        <v>0</v>
      </c>
      <c r="AN81" s="71">
        <f>Weights!$P81*($I81*('Bank Inputs'!$K81+'Bank Inputs'!$L81)/30)+($J81*'Bank Inputs'!AN81)</f>
        <v>0</v>
      </c>
      <c r="AO81" s="71">
        <f>Weights!$P81*($I81*('Bank Inputs'!$K81+'Bank Inputs'!$L81)/30)+($J81*'Bank Inputs'!AO81)</f>
        <v>0</v>
      </c>
      <c r="AP81" s="71">
        <f>Weights!$P81*($I81*('Bank Inputs'!$K81+'Bank Inputs'!$L81)/30)+($J81*'Bank Inputs'!AP81)</f>
        <v>0</v>
      </c>
      <c r="AQ81" s="71">
        <f>$J81*'Bank Inputs'!AQ81</f>
        <v>0</v>
      </c>
      <c r="AR81" s="71">
        <f>$J81*'Bank Inputs'!AR81</f>
        <v>0</v>
      </c>
      <c r="AS81" s="71">
        <f>$J81*'Bank Inputs'!AS81</f>
        <v>0</v>
      </c>
      <c r="AT81" s="71">
        <f>$J81*'Bank Inputs'!AT81</f>
        <v>0</v>
      </c>
      <c r="AU81" s="71">
        <f>$J81*'Bank Inputs'!AU81</f>
        <v>0</v>
      </c>
      <c r="AV81" s="71">
        <f>$J81*'Bank Inputs'!AV81</f>
        <v>0</v>
      </c>
      <c r="AW81" s="71">
        <f>$J81*'Bank Inputs'!AW81</f>
        <v>0</v>
      </c>
      <c r="AX81" s="71">
        <f>$J81*'Bank Inputs'!AX81</f>
        <v>0</v>
      </c>
      <c r="AY81" s="71">
        <f>$J81*'Bank Inputs'!AY81</f>
        <v>0</v>
      </c>
      <c r="AZ81" s="71">
        <f>$J81*'Bank Inputs'!AZ81</f>
        <v>0</v>
      </c>
      <c r="BA81" s="262">
        <f>$J81*'Bank Inputs'!BA81</f>
        <v>0</v>
      </c>
      <c r="BB81" s="265"/>
      <c r="BL81" s="140"/>
    </row>
    <row r="82" spans="1:68" s="34" customFormat="1" ht="13.5" customHeight="1">
      <c r="A82" s="179" t="e">
        <f>Weights!#REF!</f>
        <v>#REF!</v>
      </c>
      <c r="B82" s="179"/>
      <c r="C82" s="179"/>
      <c r="D82" s="179"/>
      <c r="E82" s="179"/>
      <c r="F82" s="148" t="s">
        <v>134</v>
      </c>
      <c r="G82" s="192" t="s">
        <v>512</v>
      </c>
      <c r="H82" s="460" t="s">
        <v>653</v>
      </c>
      <c r="I82" s="72">
        <f>Weights!I82</f>
        <v>0</v>
      </c>
      <c r="J82" s="73">
        <f>Weights!I82</f>
        <v>0</v>
      </c>
      <c r="K82" s="394"/>
      <c r="L82" s="394"/>
      <c r="M82" s="71">
        <f>Weights!$P82*($I82*('Bank Inputs'!$K82+'Bank Inputs'!$L82)/30)+($J82*'Bank Inputs'!M82)</f>
        <v>0</v>
      </c>
      <c r="N82" s="71">
        <f>Weights!$P82*($I82*('Bank Inputs'!$K82+'Bank Inputs'!$L82)/30)+($J82*'Bank Inputs'!N82)</f>
        <v>0</v>
      </c>
      <c r="O82" s="71">
        <f>Weights!$P82*($I82*('Bank Inputs'!$K82+'Bank Inputs'!$L82)/30)+($J82*'Bank Inputs'!O82)</f>
        <v>0</v>
      </c>
      <c r="P82" s="71">
        <f>Weights!$P82*($I82*('Bank Inputs'!$K82+'Bank Inputs'!$L82)/30)+($J82*'Bank Inputs'!P82)</f>
        <v>0</v>
      </c>
      <c r="Q82" s="71">
        <f>Weights!$P82*($I82*('Bank Inputs'!$K82+'Bank Inputs'!$L82)/30)+($J82*'Bank Inputs'!Q82)</f>
        <v>0</v>
      </c>
      <c r="R82" s="71">
        <f>Weights!$P82*($I82*('Bank Inputs'!$K82+'Bank Inputs'!$L82)/30)+($J82*'Bank Inputs'!R82)</f>
        <v>0</v>
      </c>
      <c r="S82" s="71">
        <f>Weights!$P82*($I82*('Bank Inputs'!$K82+'Bank Inputs'!$L82)/30)+($J82*'Bank Inputs'!S82)</f>
        <v>0</v>
      </c>
      <c r="T82" s="71">
        <f>Weights!$P82*($I82*('Bank Inputs'!$K82+'Bank Inputs'!$L82)/30)+($J82*'Bank Inputs'!T82)</f>
        <v>0</v>
      </c>
      <c r="U82" s="71">
        <f>Weights!$P82*($I82*('Bank Inputs'!$K82+'Bank Inputs'!$L82)/30)+($J82*'Bank Inputs'!U82)</f>
        <v>0</v>
      </c>
      <c r="V82" s="71">
        <f>Weights!$P82*($I82*('Bank Inputs'!$K82+'Bank Inputs'!$L82)/30)+($J82*'Bank Inputs'!V82)</f>
        <v>0</v>
      </c>
      <c r="W82" s="71">
        <f>Weights!$P82*($I82*('Bank Inputs'!$K82+'Bank Inputs'!$L82)/30)+($J82*'Bank Inputs'!W82)</f>
        <v>0</v>
      </c>
      <c r="X82" s="71">
        <f>Weights!$P82*($I82*('Bank Inputs'!$K82+'Bank Inputs'!$L82)/30)+($J82*'Bank Inputs'!X82)</f>
        <v>0</v>
      </c>
      <c r="Y82" s="71">
        <f>Weights!$P82*($I82*('Bank Inputs'!$K82+'Bank Inputs'!$L82)/30)+($J82*'Bank Inputs'!Y82)</f>
        <v>0</v>
      </c>
      <c r="Z82" s="71">
        <f>Weights!$P82*($I82*('Bank Inputs'!$K82+'Bank Inputs'!$L82)/30)+($J82*'Bank Inputs'!Z82)</f>
        <v>0</v>
      </c>
      <c r="AA82" s="71">
        <f>Weights!$P82*($I82*('Bank Inputs'!$K82+'Bank Inputs'!$L82)/30)+($J82*'Bank Inputs'!AA82)</f>
        <v>0</v>
      </c>
      <c r="AB82" s="71">
        <f>Weights!$P82*($I82*('Bank Inputs'!$K82+'Bank Inputs'!$L82)/30)+($J82*'Bank Inputs'!AB82)</f>
        <v>0</v>
      </c>
      <c r="AC82" s="71">
        <f>Weights!$P82*($I82*('Bank Inputs'!$K82+'Bank Inputs'!$L82)/30)+($J82*'Bank Inputs'!AC82)</f>
        <v>0</v>
      </c>
      <c r="AD82" s="71">
        <f>Weights!$P82*($I82*('Bank Inputs'!$K82+'Bank Inputs'!$L82)/30)+($J82*'Bank Inputs'!AD82)</f>
        <v>0</v>
      </c>
      <c r="AE82" s="71">
        <f>Weights!$P82*($I82*('Bank Inputs'!$K82+'Bank Inputs'!$L82)/30)+($J82*'Bank Inputs'!AE82)</f>
        <v>0</v>
      </c>
      <c r="AF82" s="71">
        <f>Weights!$P82*($I82*('Bank Inputs'!$K82+'Bank Inputs'!$L82)/30)+($J82*'Bank Inputs'!AF82)</f>
        <v>0</v>
      </c>
      <c r="AG82" s="71">
        <f>Weights!$P82*($I82*('Bank Inputs'!$K82+'Bank Inputs'!$L82)/30)+($J82*'Bank Inputs'!AG82)</f>
        <v>0</v>
      </c>
      <c r="AH82" s="71">
        <f>Weights!$P82*($I82*('Bank Inputs'!$K82+'Bank Inputs'!$L82)/30)+($J82*'Bank Inputs'!AH82)</f>
        <v>0</v>
      </c>
      <c r="AI82" s="71">
        <f>Weights!$P82*($I82*('Bank Inputs'!$K82+'Bank Inputs'!$L82)/30)+($J82*'Bank Inputs'!AI82)</f>
        <v>0</v>
      </c>
      <c r="AJ82" s="71">
        <f>Weights!$P82*($I82*('Bank Inputs'!$K82+'Bank Inputs'!$L82)/30)+($J82*'Bank Inputs'!AJ82)</f>
        <v>0</v>
      </c>
      <c r="AK82" s="71">
        <f>Weights!$P82*($I82*('Bank Inputs'!$K82+'Bank Inputs'!$L82)/30)+($J82*'Bank Inputs'!AK82)</f>
        <v>0</v>
      </c>
      <c r="AL82" s="71">
        <f>Weights!$P82*($I82*('Bank Inputs'!$K82+'Bank Inputs'!$L82)/30)+($J82*'Bank Inputs'!AL82)</f>
        <v>0</v>
      </c>
      <c r="AM82" s="71">
        <f>Weights!$P82*($I82*('Bank Inputs'!$K82+'Bank Inputs'!$L82)/30)+($J82*'Bank Inputs'!AM82)</f>
        <v>0</v>
      </c>
      <c r="AN82" s="71">
        <f>Weights!$P82*($I82*('Bank Inputs'!$K82+'Bank Inputs'!$L82)/30)+($J82*'Bank Inputs'!AN82)</f>
        <v>0</v>
      </c>
      <c r="AO82" s="71">
        <f>Weights!$P82*($I82*('Bank Inputs'!$K82+'Bank Inputs'!$L82)/30)+($J82*'Bank Inputs'!AO82)</f>
        <v>0</v>
      </c>
      <c r="AP82" s="71">
        <f>Weights!$P82*($I82*('Bank Inputs'!$K82+'Bank Inputs'!$L82)/30)+($J82*'Bank Inputs'!AP82)</f>
        <v>0</v>
      </c>
      <c r="AQ82" s="71">
        <f>Weights!$P82*($I82*('Bank Inputs'!$K82+'Bank Inputs'!$L82)/30)+($J82*'Bank Inputs'!AQ82)</f>
        <v>0</v>
      </c>
      <c r="AR82" s="361">
        <f>$J82*'Bank Inputs'!AR82</f>
        <v>0</v>
      </c>
      <c r="AS82" s="361">
        <f>$J82*'Bank Inputs'!AS82</f>
        <v>0</v>
      </c>
      <c r="AT82" s="361">
        <f>$J82*'Bank Inputs'!AT82</f>
        <v>0</v>
      </c>
      <c r="AU82" s="361">
        <f>$J82*'Bank Inputs'!AU82</f>
        <v>0</v>
      </c>
      <c r="AV82" s="361">
        <f>$J82*'Bank Inputs'!AV82</f>
        <v>0</v>
      </c>
      <c r="AW82" s="361">
        <f>$J82*'Bank Inputs'!AW82</f>
        <v>0</v>
      </c>
      <c r="AX82" s="361">
        <f>$J82*'Bank Inputs'!AX82</f>
        <v>0</v>
      </c>
      <c r="AY82" s="361">
        <f>$J82*'Bank Inputs'!AY82</f>
        <v>0</v>
      </c>
      <c r="AZ82" s="361">
        <f>$J82*'Bank Inputs'!AZ82</f>
        <v>0</v>
      </c>
      <c r="BA82" s="262">
        <f>$J82*'Bank Inputs'!BA82</f>
        <v>0</v>
      </c>
      <c r="BB82" s="265"/>
      <c r="BK82" s="140"/>
    </row>
    <row r="83" spans="1:68" s="34" customFormat="1" ht="19.5" customHeight="1">
      <c r="A83" s="179" t="e">
        <f>Weights!#REF!</f>
        <v>#REF!</v>
      </c>
      <c r="B83" s="179"/>
      <c r="C83" s="179"/>
      <c r="D83" s="179"/>
      <c r="E83" s="179"/>
      <c r="F83" s="148" t="s">
        <v>135</v>
      </c>
      <c r="G83" s="190" t="s">
        <v>50</v>
      </c>
      <c r="H83" s="468" t="s">
        <v>220</v>
      </c>
      <c r="I83" s="72">
        <f>Weights!I83</f>
        <v>0.5</v>
      </c>
      <c r="J83" s="73">
        <f>Weights!I83</f>
        <v>0.5</v>
      </c>
      <c r="K83" s="394"/>
      <c r="L83" s="370">
        <f>IF(Weights!$P83=0,1,0)*('Bank Inputs'!L83+'Bank Inputs'!K83)*I83</f>
        <v>0</v>
      </c>
      <c r="M83" s="260">
        <f>Weights!$P83*($I83*('Bank Inputs'!$K83+'Bank Inputs'!$L83)/30)+($J83*'Bank Inputs'!M83)</f>
        <v>0</v>
      </c>
      <c r="N83" s="260">
        <f>Weights!$P83*($I83*('Bank Inputs'!$K83+'Bank Inputs'!$L83)/30)+($J83*'Bank Inputs'!N83)</f>
        <v>0</v>
      </c>
      <c r="O83" s="260">
        <f>Weights!$P83*($I83*('Bank Inputs'!$K83+'Bank Inputs'!$L83)/30)+($J83*'Bank Inputs'!O83)</f>
        <v>0</v>
      </c>
      <c r="P83" s="260">
        <f>Weights!$P83*($I83*('Bank Inputs'!$K83+'Bank Inputs'!$L83)/30)+($J83*'Bank Inputs'!P83)</f>
        <v>0</v>
      </c>
      <c r="Q83" s="260">
        <f>Weights!$P83*($I83*('Bank Inputs'!$K83+'Bank Inputs'!$L83)/30)+($J83*'Bank Inputs'!Q83)</f>
        <v>0</v>
      </c>
      <c r="R83" s="260">
        <f>Weights!$P83*($I83*('Bank Inputs'!$K83+'Bank Inputs'!$L83)/30)+($J83*'Bank Inputs'!R83)</f>
        <v>0</v>
      </c>
      <c r="S83" s="260">
        <f>Weights!$P83*($I83*('Bank Inputs'!$K83+'Bank Inputs'!$L83)/30)+($J83*'Bank Inputs'!S83)</f>
        <v>0</v>
      </c>
      <c r="T83" s="260">
        <f>Weights!$P83*($I83*('Bank Inputs'!$K83+'Bank Inputs'!$L83)/30)+($J83*'Bank Inputs'!T83)</f>
        <v>0</v>
      </c>
      <c r="U83" s="260">
        <f>Weights!$P83*($I83*('Bank Inputs'!$K83+'Bank Inputs'!$L83)/30)+($J83*'Bank Inputs'!U83)</f>
        <v>0</v>
      </c>
      <c r="V83" s="260">
        <f>Weights!$P83*($I83*('Bank Inputs'!$K83+'Bank Inputs'!$L83)/30)+($J83*'Bank Inputs'!V83)</f>
        <v>0</v>
      </c>
      <c r="W83" s="260">
        <f>Weights!$P83*($I83*('Bank Inputs'!$K83+'Bank Inputs'!$L83)/30)+($J83*'Bank Inputs'!W83)</f>
        <v>0</v>
      </c>
      <c r="X83" s="260">
        <f>Weights!$P83*($I83*('Bank Inputs'!$K83+'Bank Inputs'!$L83)/30)+($J83*'Bank Inputs'!X83)</f>
        <v>0</v>
      </c>
      <c r="Y83" s="260">
        <f>Weights!$P83*($I83*('Bank Inputs'!$K83+'Bank Inputs'!$L83)/30)+($J83*'Bank Inputs'!Y83)</f>
        <v>0</v>
      </c>
      <c r="Z83" s="260">
        <f>Weights!$P83*($I83*('Bank Inputs'!$K83+'Bank Inputs'!$L83)/30)+($J83*'Bank Inputs'!Z83)</f>
        <v>0</v>
      </c>
      <c r="AA83" s="260">
        <f>Weights!$P83*($I83*('Bank Inputs'!$K83+'Bank Inputs'!$L83)/30)+($J83*'Bank Inputs'!AA83)</f>
        <v>0</v>
      </c>
      <c r="AB83" s="260">
        <f>Weights!$P83*($I83*('Bank Inputs'!$K83+'Bank Inputs'!$L83)/30)+($J83*'Bank Inputs'!AB83)</f>
        <v>0</v>
      </c>
      <c r="AC83" s="260">
        <f>Weights!$P83*($I83*('Bank Inputs'!$K83+'Bank Inputs'!$L83)/30)+($J83*'Bank Inputs'!AC83)</f>
        <v>0</v>
      </c>
      <c r="AD83" s="260">
        <f>Weights!$P83*($I83*('Bank Inputs'!$K83+'Bank Inputs'!$L83)/30)+($J83*'Bank Inputs'!AD83)</f>
        <v>0</v>
      </c>
      <c r="AE83" s="260">
        <f>Weights!$P83*($I83*('Bank Inputs'!$K83+'Bank Inputs'!$L83)/30)+($J83*'Bank Inputs'!AE83)</f>
        <v>0</v>
      </c>
      <c r="AF83" s="260">
        <f>Weights!$P83*($I83*('Bank Inputs'!$K83+'Bank Inputs'!$L83)/30)+($J83*'Bank Inputs'!AF83)</f>
        <v>0</v>
      </c>
      <c r="AG83" s="260">
        <f>Weights!$P83*($I83*('Bank Inputs'!$K83+'Bank Inputs'!$L83)/30)+($J83*'Bank Inputs'!AG83)</f>
        <v>0</v>
      </c>
      <c r="AH83" s="260">
        <f>Weights!$P83*($I83*('Bank Inputs'!$K83+'Bank Inputs'!$L83)/30)+($J83*'Bank Inputs'!AH83)</f>
        <v>0</v>
      </c>
      <c r="AI83" s="260">
        <f>Weights!$P83*($I83*('Bank Inputs'!$K83+'Bank Inputs'!$L83)/30)+($J83*'Bank Inputs'!AI83)</f>
        <v>0</v>
      </c>
      <c r="AJ83" s="260">
        <f>Weights!$P83*($I83*('Bank Inputs'!$K83+'Bank Inputs'!$L83)/30)+($J83*'Bank Inputs'!AJ83)</f>
        <v>0</v>
      </c>
      <c r="AK83" s="260">
        <f>Weights!$P83*($I83*('Bank Inputs'!$K83+'Bank Inputs'!$L83)/30)+($J83*'Bank Inputs'!AK83)</f>
        <v>0</v>
      </c>
      <c r="AL83" s="260">
        <f>Weights!$P83*($I83*('Bank Inputs'!$K83+'Bank Inputs'!$L83)/30)+($J83*'Bank Inputs'!AL83)</f>
        <v>0</v>
      </c>
      <c r="AM83" s="260">
        <f>Weights!$P83*($I83*('Bank Inputs'!$K83+'Bank Inputs'!$L83)/30)+($J83*'Bank Inputs'!AM83)</f>
        <v>0</v>
      </c>
      <c r="AN83" s="260">
        <f>Weights!$P83*($I83*('Bank Inputs'!$K83+'Bank Inputs'!$L83)/30)+($J83*'Bank Inputs'!AN83)</f>
        <v>0</v>
      </c>
      <c r="AO83" s="260">
        <f>Weights!$P83*($I83*('Bank Inputs'!$K83+'Bank Inputs'!$L83)/30)+($J83*'Bank Inputs'!AO83)</f>
        <v>0</v>
      </c>
      <c r="AP83" s="260">
        <f>Weights!$P83*($I83*('Bank Inputs'!$K83+'Bank Inputs'!$L83)/30)+($J83*'Bank Inputs'!AP83)</f>
        <v>0</v>
      </c>
      <c r="AQ83" s="260">
        <f>$J83*'Bank Inputs'!AQ83</f>
        <v>0</v>
      </c>
      <c r="AR83" s="260">
        <f>$J83*'Bank Inputs'!AR83</f>
        <v>0</v>
      </c>
      <c r="AS83" s="260">
        <f>$J83*'Bank Inputs'!AS83</f>
        <v>0</v>
      </c>
      <c r="AT83" s="260">
        <f>$J83*'Bank Inputs'!AT83</f>
        <v>0</v>
      </c>
      <c r="AU83" s="260">
        <f>$J83*'Bank Inputs'!AU83</f>
        <v>0</v>
      </c>
      <c r="AV83" s="260">
        <f>$J83*'Bank Inputs'!AV83</f>
        <v>0</v>
      </c>
      <c r="AW83" s="260">
        <f>$J83*'Bank Inputs'!AW83</f>
        <v>0</v>
      </c>
      <c r="AX83" s="260">
        <f>$J83*'Bank Inputs'!AX83</f>
        <v>0</v>
      </c>
      <c r="AY83" s="260">
        <f>$J83*'Bank Inputs'!AY83</f>
        <v>0</v>
      </c>
      <c r="AZ83" s="260">
        <f>$J83*'Bank Inputs'!AZ83</f>
        <v>0</v>
      </c>
      <c r="BA83" s="264">
        <f>$J83*'Bank Inputs'!BA83</f>
        <v>0</v>
      </c>
      <c r="BB83" s="267"/>
      <c r="BK83" s="140"/>
    </row>
    <row r="84" spans="1:68" s="34" customFormat="1" ht="19.5" customHeight="1">
      <c r="A84" s="179" t="e">
        <f>Weights!#REF!</f>
        <v>#REF!</v>
      </c>
      <c r="B84" s="179"/>
      <c r="C84" s="179"/>
      <c r="D84" s="179"/>
      <c r="E84" s="179"/>
      <c r="F84" s="148" t="s">
        <v>9</v>
      </c>
      <c r="G84" s="190" t="s">
        <v>51</v>
      </c>
      <c r="H84" s="468" t="s">
        <v>221</v>
      </c>
      <c r="I84" s="82"/>
      <c r="J84" s="83"/>
      <c r="K84" s="394"/>
      <c r="L84" s="370">
        <f>SUM(L57,L70,L78,L79,L80,L83)</f>
        <v>0</v>
      </c>
      <c r="M84" s="271">
        <f>SUM(M57,M70,M78,M79,M80,M83)</f>
        <v>0</v>
      </c>
      <c r="N84" s="271">
        <f>SUM(N57,N70,N78,N79,N80,N83)</f>
        <v>0</v>
      </c>
      <c r="O84" s="271">
        <f>SUM(O57,O70,O78,O79,O80,O83)</f>
        <v>0</v>
      </c>
      <c r="P84" s="271">
        <f>SUM(P57,P70,P78,P79,P80,P83)</f>
        <v>0</v>
      </c>
      <c r="Q84" s="271">
        <f>SUM(Q57,Q70,Q78,Q79,Q80,Q83)</f>
        <v>0</v>
      </c>
      <c r="R84" s="271">
        <f>SUM(R57,R70,R78,R79,R80,R83)</f>
        <v>0</v>
      </c>
      <c r="S84" s="271">
        <f>SUM(S57,S70,S78,S79,S80,S83)</f>
        <v>0</v>
      </c>
      <c r="T84" s="271">
        <f>SUM(T57,T70,T78,T79,T80,T83)</f>
        <v>0</v>
      </c>
      <c r="U84" s="271">
        <f>SUM(U57,U70,U78,U79,U80,U83)</f>
        <v>0</v>
      </c>
      <c r="V84" s="271">
        <f>SUM(V57,V70,V78,V79,V80,V83)</f>
        <v>0</v>
      </c>
      <c r="W84" s="271">
        <f>SUM(W57,W70,W78,W79,W80,W83)</f>
        <v>0</v>
      </c>
      <c r="X84" s="271">
        <f>SUM(X57,X70,X78,X79,X80,X83)</f>
        <v>0</v>
      </c>
      <c r="Y84" s="271">
        <f>SUM(Y57,Y70,Y78,Y79,Y80,Y83)</f>
        <v>0</v>
      </c>
      <c r="Z84" s="271">
        <f>SUM(Z57,Z70,Z78,Z79,Z80,Z83)</f>
        <v>0</v>
      </c>
      <c r="AA84" s="271">
        <f>SUM(AA57,AA70,AA78,AA79,AA80,AA83)</f>
        <v>0</v>
      </c>
      <c r="AB84" s="271">
        <f>SUM(AB57,AB70,AB78,AB79,AB80,AB83)</f>
        <v>0</v>
      </c>
      <c r="AC84" s="271">
        <f>SUM(AC57,AC70,AC78,AC79,AC80,AC83)</f>
        <v>0</v>
      </c>
      <c r="AD84" s="271">
        <f>SUM(AD57,AD70,AD78,AD79,AD80,AD83)</f>
        <v>0</v>
      </c>
      <c r="AE84" s="271">
        <f>SUM(AE57,AE70,AE78,AE79,AE80,AE83)</f>
        <v>0</v>
      </c>
      <c r="AF84" s="271">
        <f>SUM(AF57,AF70,AF78,AF79,AF80,AF83)</f>
        <v>0</v>
      </c>
      <c r="AG84" s="271">
        <f>SUM(AG57,AG70,AG78,AG79,AG80,AG83)</f>
        <v>0</v>
      </c>
      <c r="AH84" s="271">
        <f>SUM(AH57,AH70,AH78,AH79,AH80,AH83)</f>
        <v>0</v>
      </c>
      <c r="AI84" s="271">
        <f>SUM(AI57,AI70,AI78,AI79,AI80,AI83)</f>
        <v>0</v>
      </c>
      <c r="AJ84" s="271">
        <f>SUM(AJ57,AJ70,AJ78,AJ79,AJ80,AJ83)</f>
        <v>0</v>
      </c>
      <c r="AK84" s="271">
        <f>SUM(AK57,AK70,AK78,AK79,AK80,AK83)</f>
        <v>0</v>
      </c>
      <c r="AL84" s="271">
        <f>SUM(AL57,AL70,AL78,AL79,AL80,AL83)</f>
        <v>0</v>
      </c>
      <c r="AM84" s="271">
        <f>SUM(AM57,AM70,AM78,AM79,AM80,AM83)</f>
        <v>0</v>
      </c>
      <c r="AN84" s="271">
        <f>SUM(AN57,AN70,AN78,AN79,AN80,AN83)</f>
        <v>0</v>
      </c>
      <c r="AO84" s="271">
        <f>SUM(AO57,AO70,AO78,AO79,AO80,AO83)</f>
        <v>0</v>
      </c>
      <c r="AP84" s="271">
        <f>SUM(AP57,AP70,AP78,AP79,AP80,AP83)</f>
        <v>0</v>
      </c>
      <c r="AQ84" s="271">
        <f>SUM(AQ57,AQ70,AQ78,AQ79,AQ80,AQ83)</f>
        <v>0</v>
      </c>
      <c r="AR84" s="271">
        <f>SUM(AR57,AR70,AR78,AR79,AR80,AR83)</f>
        <v>0</v>
      </c>
      <c r="AS84" s="271">
        <f>SUM(AS57,AS70,AS78,AS79,AS80,AS83)</f>
        <v>0</v>
      </c>
      <c r="AT84" s="271">
        <f>SUM(AT57,AT70,AT78,AT79,AT80,AT83)</f>
        <v>0</v>
      </c>
      <c r="AU84" s="271">
        <f>SUM(AU57,AU70,AU78,AU79,AU80,AU83)</f>
        <v>0</v>
      </c>
      <c r="AV84" s="271">
        <f>SUM(AV57,AV70,AV78,AV79,AV80,AV83)</f>
        <v>0</v>
      </c>
      <c r="AW84" s="271">
        <f>SUM(AW57,AW70,AW78,AW79,AW80,AW83)</f>
        <v>0</v>
      </c>
      <c r="AX84" s="271">
        <f>SUM(AX57,AX70,AX78,AX79,AX80,AX83)</f>
        <v>0</v>
      </c>
      <c r="AY84" s="271">
        <f>SUM(AY57,AY70,AY78,AY79,AY80,AY83)</f>
        <v>0</v>
      </c>
      <c r="AZ84" s="271">
        <f>SUM(AZ57,AZ70,AZ78,AZ79,AZ80,AZ83)</f>
        <v>0</v>
      </c>
      <c r="BA84" s="271">
        <f>SUM(BA57,BA70,BA78,BA79,BA80,BA83)</f>
        <v>0</v>
      </c>
      <c r="BB84" s="267"/>
      <c r="BK84" s="140"/>
      <c r="BL84" s="140"/>
    </row>
    <row r="85" spans="1:68" s="34" customFormat="1" ht="19.5" customHeight="1">
      <c r="A85" s="179" t="e">
        <f>Weights!#REF!</f>
        <v>#REF!</v>
      </c>
      <c r="B85" s="179"/>
      <c r="C85" s="179"/>
      <c r="D85" s="179"/>
      <c r="E85" s="179"/>
      <c r="F85" s="148" t="s">
        <v>136</v>
      </c>
      <c r="G85" s="190" t="s">
        <v>52</v>
      </c>
      <c r="H85" s="473" t="s">
        <v>368</v>
      </c>
      <c r="I85" s="82"/>
      <c r="J85" s="83"/>
      <c r="K85" s="394"/>
      <c r="L85" s="77">
        <f>L55+L84</f>
        <v>0</v>
      </c>
      <c r="M85" s="260">
        <f>M55+M84</f>
        <v>0</v>
      </c>
      <c r="N85" s="260">
        <f>N55+N84</f>
        <v>0</v>
      </c>
      <c r="O85" s="260">
        <f>O55+O84</f>
        <v>0</v>
      </c>
      <c r="P85" s="260">
        <f>P55+P84</f>
        <v>0</v>
      </c>
      <c r="Q85" s="260">
        <f>Q55+Q84</f>
        <v>0</v>
      </c>
      <c r="R85" s="260">
        <f>R55+R84</f>
        <v>0</v>
      </c>
      <c r="S85" s="260">
        <f>S55+S84</f>
        <v>0</v>
      </c>
      <c r="T85" s="260">
        <f>T55+T84</f>
        <v>0</v>
      </c>
      <c r="U85" s="260">
        <f>U55+U84</f>
        <v>0</v>
      </c>
      <c r="V85" s="260">
        <f>V55+V84</f>
        <v>0</v>
      </c>
      <c r="W85" s="260">
        <f>W55+W84</f>
        <v>0</v>
      </c>
      <c r="X85" s="260">
        <f>X55+X84</f>
        <v>0</v>
      </c>
      <c r="Y85" s="260">
        <f>Y55+Y84</f>
        <v>0</v>
      </c>
      <c r="Z85" s="260">
        <f>Z55+Z84</f>
        <v>0</v>
      </c>
      <c r="AA85" s="260">
        <f>AA55+AA84</f>
        <v>0</v>
      </c>
      <c r="AB85" s="260">
        <f>AB55+AB84</f>
        <v>0</v>
      </c>
      <c r="AC85" s="260">
        <f>AC55+AC84</f>
        <v>0</v>
      </c>
      <c r="AD85" s="260">
        <f>AD55+AD84</f>
        <v>0</v>
      </c>
      <c r="AE85" s="260">
        <f>AE55+AE84</f>
        <v>0</v>
      </c>
      <c r="AF85" s="260">
        <f>AF55+AF84</f>
        <v>0</v>
      </c>
      <c r="AG85" s="260">
        <f>AG55+AG84</f>
        <v>0</v>
      </c>
      <c r="AH85" s="260">
        <f>AH55+AH84</f>
        <v>0</v>
      </c>
      <c r="AI85" s="260">
        <f>AI55+AI84</f>
        <v>0</v>
      </c>
      <c r="AJ85" s="260">
        <f>AJ55+AJ84</f>
        <v>0</v>
      </c>
      <c r="AK85" s="260">
        <f>AK55+AK84</f>
        <v>0</v>
      </c>
      <c r="AL85" s="260">
        <f>AL55+AL84</f>
        <v>0</v>
      </c>
      <c r="AM85" s="260">
        <f>AM55+AM84</f>
        <v>0</v>
      </c>
      <c r="AN85" s="260">
        <f>AN55+AN84</f>
        <v>0</v>
      </c>
      <c r="AO85" s="260">
        <f>AO55+AO84</f>
        <v>0</v>
      </c>
      <c r="AP85" s="260">
        <f>AP55+AP84</f>
        <v>0</v>
      </c>
      <c r="AQ85" s="260">
        <f>AQ55+AQ84</f>
        <v>0</v>
      </c>
      <c r="AR85" s="260">
        <f>AR55+AR84</f>
        <v>0</v>
      </c>
      <c r="AS85" s="260">
        <f>AS55+AS84</f>
        <v>0</v>
      </c>
      <c r="AT85" s="260">
        <f>AT55+AT84</f>
        <v>0</v>
      </c>
      <c r="AU85" s="260">
        <f>AU55+AU84</f>
        <v>0</v>
      </c>
      <c r="AV85" s="260">
        <f>AV55+AV84</f>
        <v>0</v>
      </c>
      <c r="AW85" s="260">
        <f>AW55+AW84</f>
        <v>0</v>
      </c>
      <c r="AX85" s="260">
        <f>AX55+AX84</f>
        <v>0</v>
      </c>
      <c r="AY85" s="260">
        <f>AY55+AY84</f>
        <v>0</v>
      </c>
      <c r="AZ85" s="260">
        <f>AZ55+AZ84</f>
        <v>0</v>
      </c>
      <c r="BA85" s="260">
        <f>BA55+BA84</f>
        <v>0</v>
      </c>
      <c r="BB85" s="267"/>
      <c r="BL85" s="140"/>
    </row>
    <row r="86" spans="1:68" s="34" customFormat="1" ht="19.5" customHeight="1">
      <c r="A86" s="179" t="e">
        <f>Weights!#REF!</f>
        <v>#REF!</v>
      </c>
      <c r="B86" s="179"/>
      <c r="C86" s="179"/>
      <c r="D86" s="179"/>
      <c r="E86" s="179"/>
      <c r="F86" s="148" t="s">
        <v>137</v>
      </c>
      <c r="G86" s="190" t="s">
        <v>53</v>
      </c>
      <c r="H86" s="145" t="s">
        <v>268</v>
      </c>
      <c r="I86" s="82"/>
      <c r="J86" s="83"/>
      <c r="K86" s="404"/>
      <c r="L86" s="80">
        <f>L85</f>
        <v>0</v>
      </c>
      <c r="M86" s="273">
        <f>L86+M85</f>
        <v>0</v>
      </c>
      <c r="N86" s="273">
        <f t="shared" ref="N86:S86" si="14">M86+N85</f>
        <v>0</v>
      </c>
      <c r="O86" s="273">
        <f t="shared" si="14"/>
        <v>0</v>
      </c>
      <c r="P86" s="273">
        <f t="shared" si="14"/>
        <v>0</v>
      </c>
      <c r="Q86" s="273">
        <f t="shared" si="14"/>
        <v>0</v>
      </c>
      <c r="R86" s="273">
        <f t="shared" si="14"/>
        <v>0</v>
      </c>
      <c r="S86" s="273">
        <f t="shared" si="14"/>
        <v>0</v>
      </c>
      <c r="T86" s="273">
        <f t="shared" ref="T86" si="15">S86+T85</f>
        <v>0</v>
      </c>
      <c r="U86" s="273">
        <f t="shared" ref="U86" si="16">T86+U85</f>
        <v>0</v>
      </c>
      <c r="V86" s="273">
        <f t="shared" ref="V86" si="17">U86+V85</f>
        <v>0</v>
      </c>
      <c r="W86" s="273">
        <f t="shared" ref="W86" si="18">V86+W85</f>
        <v>0</v>
      </c>
      <c r="X86" s="273">
        <f t="shared" ref="X86" si="19">W86+X85</f>
        <v>0</v>
      </c>
      <c r="Y86" s="273">
        <f t="shared" ref="Y86" si="20">X86+Y85</f>
        <v>0</v>
      </c>
      <c r="Z86" s="273">
        <f t="shared" ref="Z86" si="21">Y86+Z85</f>
        <v>0</v>
      </c>
      <c r="AA86" s="273">
        <f t="shared" ref="AA86" si="22">Z86+AA85</f>
        <v>0</v>
      </c>
      <c r="AB86" s="273">
        <f t="shared" ref="AB86" si="23">AA86+AB85</f>
        <v>0</v>
      </c>
      <c r="AC86" s="273">
        <f t="shared" ref="AC86" si="24">AB86+AC85</f>
        <v>0</v>
      </c>
      <c r="AD86" s="273">
        <f t="shared" ref="AD86" si="25">AC86+AD85</f>
        <v>0</v>
      </c>
      <c r="AE86" s="273">
        <f t="shared" ref="AE86" si="26">AD86+AE85</f>
        <v>0</v>
      </c>
      <c r="AF86" s="273">
        <f t="shared" ref="AF86" si="27">AE86+AF85</f>
        <v>0</v>
      </c>
      <c r="AG86" s="273">
        <f t="shared" ref="AG86" si="28">AF86+AG85</f>
        <v>0</v>
      </c>
      <c r="AH86" s="273">
        <f t="shared" ref="AH86" si="29">AG86+AH85</f>
        <v>0</v>
      </c>
      <c r="AI86" s="273">
        <f t="shared" ref="AI86" si="30">AH86+AI85</f>
        <v>0</v>
      </c>
      <c r="AJ86" s="273">
        <f t="shared" ref="AJ86" si="31">AI86+AJ85</f>
        <v>0</v>
      </c>
      <c r="AK86" s="273">
        <f t="shared" ref="AK86" si="32">AJ86+AK85</f>
        <v>0</v>
      </c>
      <c r="AL86" s="273">
        <f t="shared" ref="AL86" si="33">AK86+AL85</f>
        <v>0</v>
      </c>
      <c r="AM86" s="273">
        <f t="shared" ref="AM86" si="34">AL86+AM85</f>
        <v>0</v>
      </c>
      <c r="AN86" s="273">
        <f t="shared" ref="AN86" si="35">AM86+AN85</f>
        <v>0</v>
      </c>
      <c r="AO86" s="273">
        <f t="shared" ref="AO86" si="36">AN86+AO85</f>
        <v>0</v>
      </c>
      <c r="AP86" s="273">
        <f t="shared" ref="AP86" si="37">AO86+AP85</f>
        <v>0</v>
      </c>
      <c r="AQ86" s="273">
        <f t="shared" ref="AQ86" si="38">AP86+AQ85</f>
        <v>0</v>
      </c>
      <c r="AR86" s="273">
        <f t="shared" ref="AR86" si="39">AQ86+AR85</f>
        <v>0</v>
      </c>
      <c r="AS86" s="273">
        <f t="shared" ref="AS86" si="40">AR86+AS85</f>
        <v>0</v>
      </c>
      <c r="AT86" s="273">
        <f t="shared" ref="AT86" si="41">AS86+AT85</f>
        <v>0</v>
      </c>
      <c r="AU86" s="273">
        <f t="shared" ref="AU86" si="42">AT86+AU85</f>
        <v>0</v>
      </c>
      <c r="AV86" s="273">
        <f t="shared" ref="AV86" si="43">AU86+AV85</f>
        <v>0</v>
      </c>
      <c r="AW86" s="273">
        <f t="shared" ref="AW86" si="44">AV86+AW85</f>
        <v>0</v>
      </c>
      <c r="AX86" s="273">
        <f t="shared" ref="AX86" si="45">AW86+AX85</f>
        <v>0</v>
      </c>
      <c r="AY86" s="273">
        <f t="shared" ref="AY86" si="46">AX86+AY85</f>
        <v>0</v>
      </c>
      <c r="AZ86" s="273">
        <f t="shared" ref="AZ86" si="47">AY86+AZ85</f>
        <v>0</v>
      </c>
      <c r="BA86" s="273">
        <f t="shared" ref="BA86" si="48">AZ86+BA85</f>
        <v>0</v>
      </c>
      <c r="BB86" s="267"/>
      <c r="BL86" s="140"/>
    </row>
    <row r="87" spans="1:68" s="34" customFormat="1" ht="30.75" customHeight="1">
      <c r="A87" s="179">
        <f>Weights!P52</f>
        <v>1</v>
      </c>
      <c r="B87" s="179"/>
      <c r="C87" s="179"/>
      <c r="D87" s="179"/>
      <c r="E87" s="179"/>
      <c r="F87" s="148" t="s">
        <v>138</v>
      </c>
      <c r="G87" s="190">
        <v>3</v>
      </c>
      <c r="H87" s="355" t="s">
        <v>54</v>
      </c>
      <c r="I87" s="435" t="s">
        <v>64</v>
      </c>
      <c r="J87" s="436" t="s">
        <v>65</v>
      </c>
      <c r="K87" s="432" t="s">
        <v>192</v>
      </c>
      <c r="L87" s="432" t="s">
        <v>193</v>
      </c>
      <c r="M87" s="433" t="s">
        <v>405</v>
      </c>
      <c r="N87" s="432" t="s">
        <v>194</v>
      </c>
      <c r="O87" s="432" t="s">
        <v>195</v>
      </c>
      <c r="P87" s="432" t="s">
        <v>196</v>
      </c>
      <c r="Q87" s="432" t="s">
        <v>197</v>
      </c>
      <c r="R87" s="432" t="s">
        <v>198</v>
      </c>
      <c r="S87" s="432" t="s">
        <v>199</v>
      </c>
      <c r="T87" s="432" t="s">
        <v>345</v>
      </c>
      <c r="U87" s="432" t="s">
        <v>346</v>
      </c>
      <c r="V87" s="432" t="s">
        <v>347</v>
      </c>
      <c r="W87" s="432" t="s">
        <v>348</v>
      </c>
      <c r="X87" s="432" t="s">
        <v>349</v>
      </c>
      <c r="Y87" s="432" t="s">
        <v>350</v>
      </c>
      <c r="Z87" s="432" t="s">
        <v>351</v>
      </c>
      <c r="AA87" s="432" t="s">
        <v>352</v>
      </c>
      <c r="AB87" s="432" t="s">
        <v>353</v>
      </c>
      <c r="AC87" s="432" t="s">
        <v>354</v>
      </c>
      <c r="AD87" s="432" t="s">
        <v>355</v>
      </c>
      <c r="AE87" s="432" t="s">
        <v>356</v>
      </c>
      <c r="AF87" s="432" t="s">
        <v>357</v>
      </c>
      <c r="AG87" s="432" t="s">
        <v>358</v>
      </c>
      <c r="AH87" s="432" t="s">
        <v>359</v>
      </c>
      <c r="AI87" s="432" t="s">
        <v>360</v>
      </c>
      <c r="AJ87" s="432" t="s">
        <v>361</v>
      </c>
      <c r="AK87" s="432" t="s">
        <v>362</v>
      </c>
      <c r="AL87" s="432" t="s">
        <v>363</v>
      </c>
      <c r="AM87" s="432" t="s">
        <v>364</v>
      </c>
      <c r="AN87" s="432" t="s">
        <v>365</v>
      </c>
      <c r="AO87" s="432" t="s">
        <v>366</v>
      </c>
      <c r="AP87" s="432" t="s">
        <v>367</v>
      </c>
      <c r="AQ87" s="432" t="s">
        <v>200</v>
      </c>
      <c r="AR87" s="432" t="s">
        <v>237</v>
      </c>
      <c r="AS87" s="432" t="s">
        <v>202</v>
      </c>
      <c r="AT87" s="432" t="s">
        <v>203</v>
      </c>
      <c r="AU87" s="432" t="s">
        <v>204</v>
      </c>
      <c r="AV87" s="432" t="s">
        <v>205</v>
      </c>
      <c r="AW87" s="432" t="s">
        <v>206</v>
      </c>
      <c r="AX87" s="432" t="s">
        <v>207</v>
      </c>
      <c r="AY87" s="432" t="s">
        <v>208</v>
      </c>
      <c r="AZ87" s="432" t="s">
        <v>238</v>
      </c>
      <c r="BA87" s="434" t="s">
        <v>210</v>
      </c>
      <c r="BB87" s="267"/>
      <c r="BN87" s="140"/>
    </row>
    <row r="88" spans="1:68" s="34" customFormat="1" ht="13">
      <c r="A88" s="179">
        <f>Weights!P55</f>
        <v>0</v>
      </c>
      <c r="B88" s="179"/>
      <c r="C88" s="179"/>
      <c r="D88" s="179"/>
      <c r="E88" s="179"/>
      <c r="F88" s="148" t="s">
        <v>139</v>
      </c>
      <c r="G88" s="190" t="s">
        <v>55</v>
      </c>
      <c r="H88" s="120" t="s">
        <v>222</v>
      </c>
      <c r="I88" s="72">
        <f>Weights!I88</f>
        <v>1</v>
      </c>
      <c r="J88" s="73">
        <f>Weights!I88</f>
        <v>1</v>
      </c>
      <c r="K88" s="363">
        <f>$J88*'Bank Inputs'!K88</f>
        <v>0</v>
      </c>
      <c r="L88" s="405"/>
      <c r="M88" s="406"/>
      <c r="N88" s="406"/>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c r="AN88" s="406"/>
      <c r="AO88" s="406"/>
      <c r="AP88" s="406"/>
      <c r="AQ88" s="406"/>
      <c r="AR88" s="406"/>
      <c r="AS88" s="406"/>
      <c r="AT88" s="406"/>
      <c r="AU88" s="406"/>
      <c r="AV88" s="406"/>
      <c r="AW88" s="406"/>
      <c r="AX88" s="406"/>
      <c r="AY88" s="406"/>
      <c r="AZ88" s="406"/>
      <c r="BA88" s="407"/>
      <c r="BB88" s="267"/>
      <c r="BM88" s="140"/>
      <c r="BN88" s="140"/>
    </row>
    <row r="89" spans="1:68" s="34" customFormat="1" ht="31.5" customHeight="1">
      <c r="A89" s="179">
        <f>Weights!P56</f>
        <v>0</v>
      </c>
      <c r="B89" s="179"/>
      <c r="C89" s="179"/>
      <c r="D89" s="179"/>
      <c r="E89" s="179"/>
      <c r="F89" s="148" t="s">
        <v>140</v>
      </c>
      <c r="G89" s="190" t="s">
        <v>223</v>
      </c>
      <c r="H89" s="468" t="s">
        <v>670</v>
      </c>
      <c r="I89" s="72">
        <f>Weights!I89</f>
        <v>1</v>
      </c>
      <c r="J89" s="73">
        <f>Weights!I89</f>
        <v>1</v>
      </c>
      <c r="K89" s="365">
        <f>$J89*'Bank Inputs'!K89</f>
        <v>0</v>
      </c>
      <c r="L89" s="405"/>
      <c r="M89" s="74">
        <f>$J89*'Bank Inputs'!M89</f>
        <v>0</v>
      </c>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c r="AP89" s="406"/>
      <c r="AQ89" s="406"/>
      <c r="AR89" s="406"/>
      <c r="AS89" s="406"/>
      <c r="AT89" s="406"/>
      <c r="AU89" s="406"/>
      <c r="AV89" s="406"/>
      <c r="AW89" s="406"/>
      <c r="AX89" s="406"/>
      <c r="AY89" s="406"/>
      <c r="AZ89" s="406"/>
      <c r="BA89" s="407"/>
      <c r="BB89" s="267"/>
      <c r="BM89" s="140"/>
      <c r="BN89" s="140"/>
      <c r="BP89" s="140"/>
    </row>
    <row r="90" spans="1:68" s="34" customFormat="1" ht="18" customHeight="1">
      <c r="A90" s="179">
        <f>Weights!P57</f>
        <v>0</v>
      </c>
      <c r="B90" s="179"/>
      <c r="C90" s="179"/>
      <c r="D90" s="179"/>
      <c r="E90" s="179"/>
      <c r="F90" s="148" t="s">
        <v>141</v>
      </c>
      <c r="G90" s="190" t="s">
        <v>56</v>
      </c>
      <c r="H90" s="468" t="s">
        <v>634</v>
      </c>
      <c r="I90" s="72"/>
      <c r="J90" s="73"/>
      <c r="K90" s="365">
        <f>SUM(K91:K93)</f>
        <v>0</v>
      </c>
      <c r="L90" s="365">
        <f t="shared" ref="L90:BA90" si="49">SUM(L91:L93)</f>
        <v>0</v>
      </c>
      <c r="M90" s="365">
        <f t="shared" si="49"/>
        <v>0</v>
      </c>
      <c r="N90" s="365">
        <f t="shared" si="49"/>
        <v>0</v>
      </c>
      <c r="O90" s="365">
        <f t="shared" si="49"/>
        <v>0</v>
      </c>
      <c r="P90" s="365">
        <f t="shared" si="49"/>
        <v>0</v>
      </c>
      <c r="Q90" s="365">
        <f t="shared" si="49"/>
        <v>0</v>
      </c>
      <c r="R90" s="365">
        <f t="shared" si="49"/>
        <v>0</v>
      </c>
      <c r="S90" s="365">
        <f t="shared" si="49"/>
        <v>0</v>
      </c>
      <c r="T90" s="365">
        <f t="shared" si="49"/>
        <v>0</v>
      </c>
      <c r="U90" s="365">
        <f t="shared" si="49"/>
        <v>0</v>
      </c>
      <c r="V90" s="365">
        <f t="shared" si="49"/>
        <v>0</v>
      </c>
      <c r="W90" s="365">
        <f t="shared" si="49"/>
        <v>0</v>
      </c>
      <c r="X90" s="365">
        <f t="shared" si="49"/>
        <v>0</v>
      </c>
      <c r="Y90" s="365">
        <f t="shared" si="49"/>
        <v>0</v>
      </c>
      <c r="Z90" s="365">
        <f t="shared" si="49"/>
        <v>0</v>
      </c>
      <c r="AA90" s="365">
        <f t="shared" si="49"/>
        <v>0</v>
      </c>
      <c r="AB90" s="365">
        <f t="shared" si="49"/>
        <v>0</v>
      </c>
      <c r="AC90" s="365">
        <f t="shared" si="49"/>
        <v>0</v>
      </c>
      <c r="AD90" s="365">
        <f t="shared" si="49"/>
        <v>0</v>
      </c>
      <c r="AE90" s="365">
        <f t="shared" si="49"/>
        <v>0</v>
      </c>
      <c r="AF90" s="365">
        <f t="shared" si="49"/>
        <v>0</v>
      </c>
      <c r="AG90" s="365">
        <f t="shared" si="49"/>
        <v>0</v>
      </c>
      <c r="AH90" s="365">
        <f t="shared" si="49"/>
        <v>0</v>
      </c>
      <c r="AI90" s="365">
        <f t="shared" si="49"/>
        <v>0</v>
      </c>
      <c r="AJ90" s="365">
        <f t="shared" si="49"/>
        <v>0</v>
      </c>
      <c r="AK90" s="365">
        <f t="shared" si="49"/>
        <v>0</v>
      </c>
      <c r="AL90" s="365">
        <f t="shared" si="49"/>
        <v>0</v>
      </c>
      <c r="AM90" s="365">
        <f t="shared" si="49"/>
        <v>0</v>
      </c>
      <c r="AN90" s="365">
        <f t="shared" si="49"/>
        <v>0</v>
      </c>
      <c r="AO90" s="365">
        <f t="shared" si="49"/>
        <v>0</v>
      </c>
      <c r="AP90" s="365">
        <f t="shared" si="49"/>
        <v>0</v>
      </c>
      <c r="AQ90" s="365">
        <f t="shared" si="49"/>
        <v>0</v>
      </c>
      <c r="AR90" s="365">
        <f t="shared" si="49"/>
        <v>0</v>
      </c>
      <c r="AS90" s="365">
        <f t="shared" si="49"/>
        <v>0</v>
      </c>
      <c r="AT90" s="365">
        <f t="shared" si="49"/>
        <v>0</v>
      </c>
      <c r="AU90" s="365">
        <f t="shared" si="49"/>
        <v>0</v>
      </c>
      <c r="AV90" s="365">
        <f t="shared" si="49"/>
        <v>0</v>
      </c>
      <c r="AW90" s="365">
        <f t="shared" si="49"/>
        <v>0</v>
      </c>
      <c r="AX90" s="365">
        <f t="shared" si="49"/>
        <v>0</v>
      </c>
      <c r="AY90" s="365">
        <f t="shared" si="49"/>
        <v>0</v>
      </c>
      <c r="AZ90" s="365">
        <f t="shared" si="49"/>
        <v>0</v>
      </c>
      <c r="BA90" s="365">
        <f t="shared" si="49"/>
        <v>0</v>
      </c>
      <c r="BB90" s="267"/>
      <c r="BM90" s="140"/>
      <c r="BO90" s="140"/>
      <c r="BP90" s="140"/>
    </row>
    <row r="91" spans="1:68" s="34" customFormat="1" ht="52.5" customHeight="1">
      <c r="A91" s="179"/>
      <c r="B91" s="179"/>
      <c r="C91" s="179"/>
      <c r="D91" s="179"/>
      <c r="E91" s="179"/>
      <c r="F91" s="148" t="s">
        <v>142</v>
      </c>
      <c r="G91" s="192" t="s">
        <v>515</v>
      </c>
      <c r="H91" s="463" t="s">
        <v>635</v>
      </c>
      <c r="I91" s="72">
        <f>Weights!I91</f>
        <v>1</v>
      </c>
      <c r="J91" s="73">
        <f>Weights!I91</f>
        <v>1</v>
      </c>
      <c r="K91" s="365">
        <f>$J91*'Bank Inputs'!K91</f>
        <v>0</v>
      </c>
      <c r="L91" s="74">
        <f>$J91*'Bank Inputs'!L91</f>
        <v>0</v>
      </c>
      <c r="M91" s="74">
        <f>$J91*'Bank Inputs'!M91</f>
        <v>0</v>
      </c>
      <c r="N91" s="74">
        <f>$J91*'Bank Inputs'!N91</f>
        <v>0</v>
      </c>
      <c r="O91" s="74">
        <f>$J91*'Bank Inputs'!O91</f>
        <v>0</v>
      </c>
      <c r="P91" s="74">
        <f>$J91*'Bank Inputs'!P91</f>
        <v>0</v>
      </c>
      <c r="Q91" s="74">
        <f>$J91*'Bank Inputs'!Q91</f>
        <v>0</v>
      </c>
      <c r="R91" s="74">
        <f>$J91*'Bank Inputs'!R91</f>
        <v>0</v>
      </c>
      <c r="S91" s="74">
        <f>$J91*'Bank Inputs'!S91</f>
        <v>0</v>
      </c>
      <c r="T91" s="74">
        <f>$J91*'Bank Inputs'!T91</f>
        <v>0</v>
      </c>
      <c r="U91" s="74">
        <f>$J91*'Bank Inputs'!U91</f>
        <v>0</v>
      </c>
      <c r="V91" s="74">
        <f>$J91*'Bank Inputs'!V91</f>
        <v>0</v>
      </c>
      <c r="W91" s="74">
        <f>$J91*'Bank Inputs'!W91</f>
        <v>0</v>
      </c>
      <c r="X91" s="74">
        <f>$J91*'Bank Inputs'!X91</f>
        <v>0</v>
      </c>
      <c r="Y91" s="74">
        <f>$J91*'Bank Inputs'!Y91</f>
        <v>0</v>
      </c>
      <c r="Z91" s="74">
        <f>$J91*'Bank Inputs'!Z91</f>
        <v>0</v>
      </c>
      <c r="AA91" s="74">
        <f>$J91*'Bank Inputs'!AA91</f>
        <v>0</v>
      </c>
      <c r="AB91" s="74">
        <f>$J91*'Bank Inputs'!AB91</f>
        <v>0</v>
      </c>
      <c r="AC91" s="74">
        <f>$J91*'Bank Inputs'!AC91</f>
        <v>0</v>
      </c>
      <c r="AD91" s="74">
        <f>$J91*'Bank Inputs'!AD91</f>
        <v>0</v>
      </c>
      <c r="AE91" s="74">
        <f>$J91*'Bank Inputs'!AE91</f>
        <v>0</v>
      </c>
      <c r="AF91" s="74">
        <f>$J91*'Bank Inputs'!AF91</f>
        <v>0</v>
      </c>
      <c r="AG91" s="74">
        <f>$J91*'Bank Inputs'!AG91</f>
        <v>0</v>
      </c>
      <c r="AH91" s="74">
        <f>$J91*'Bank Inputs'!AH91</f>
        <v>0</v>
      </c>
      <c r="AI91" s="74">
        <f>$J91*'Bank Inputs'!AI91</f>
        <v>0</v>
      </c>
      <c r="AJ91" s="74">
        <f>$J91*'Bank Inputs'!AJ91</f>
        <v>0</v>
      </c>
      <c r="AK91" s="74">
        <f>$J91*'Bank Inputs'!AK91</f>
        <v>0</v>
      </c>
      <c r="AL91" s="74">
        <f>$J91*'Bank Inputs'!AL91</f>
        <v>0</v>
      </c>
      <c r="AM91" s="74">
        <f>$J91*'Bank Inputs'!AM91</f>
        <v>0</v>
      </c>
      <c r="AN91" s="74">
        <f>$J91*'Bank Inputs'!AN91</f>
        <v>0</v>
      </c>
      <c r="AO91" s="74">
        <f>$J91*'Bank Inputs'!AO91</f>
        <v>0</v>
      </c>
      <c r="AP91" s="74">
        <f>$J91*'Bank Inputs'!AP91</f>
        <v>0</v>
      </c>
      <c r="AQ91" s="74">
        <f>$J91*'Bank Inputs'!AQ91</f>
        <v>0</v>
      </c>
      <c r="AR91" s="74">
        <f>$J91*'Bank Inputs'!AR91</f>
        <v>0</v>
      </c>
      <c r="AS91" s="74">
        <f>$J91*'Bank Inputs'!AS91</f>
        <v>0</v>
      </c>
      <c r="AT91" s="74">
        <f>$J91*'Bank Inputs'!AT91</f>
        <v>0</v>
      </c>
      <c r="AU91" s="74">
        <f>$J91*'Bank Inputs'!AU91</f>
        <v>0</v>
      </c>
      <c r="AV91" s="74">
        <f>$J91*'Bank Inputs'!AV91</f>
        <v>0</v>
      </c>
      <c r="AW91" s="74">
        <f>$J91*'Bank Inputs'!AW91</f>
        <v>0</v>
      </c>
      <c r="AX91" s="74">
        <f>$J91*'Bank Inputs'!AX91</f>
        <v>0</v>
      </c>
      <c r="AY91" s="74">
        <f>$J91*'Bank Inputs'!AY91</f>
        <v>0</v>
      </c>
      <c r="AZ91" s="74">
        <f>$J91*'Bank Inputs'!AZ91</f>
        <v>0</v>
      </c>
      <c r="BA91" s="75">
        <f>$J91*'Bank Inputs'!BA91</f>
        <v>0</v>
      </c>
      <c r="BB91" s="267"/>
      <c r="BM91" s="140"/>
      <c r="BO91" s="140"/>
      <c r="BP91" s="140"/>
    </row>
    <row r="92" spans="1:68" s="34" customFormat="1" ht="47.5" customHeight="1">
      <c r="A92" s="179"/>
      <c r="B92" s="179"/>
      <c r="C92" s="179"/>
      <c r="D92" s="179"/>
      <c r="E92" s="179"/>
      <c r="F92" s="148" t="s">
        <v>143</v>
      </c>
      <c r="G92" s="192" t="s">
        <v>516</v>
      </c>
      <c r="H92" s="553" t="s">
        <v>636</v>
      </c>
      <c r="I92" s="72">
        <f>Weights!I92</f>
        <v>1</v>
      </c>
      <c r="J92" s="73">
        <f>Weights!I92</f>
        <v>1</v>
      </c>
      <c r="K92" s="365">
        <f>$J92*'Bank Inputs'!K92</f>
        <v>0</v>
      </c>
      <c r="L92" s="74">
        <f>$J92*'Bank Inputs'!L92</f>
        <v>0</v>
      </c>
      <c r="M92" s="74">
        <f>$J92*'Bank Inputs'!M92</f>
        <v>0</v>
      </c>
      <c r="N92" s="74">
        <f>$J92*'Bank Inputs'!N92</f>
        <v>0</v>
      </c>
      <c r="O92" s="74">
        <f>$J92*'Bank Inputs'!O92</f>
        <v>0</v>
      </c>
      <c r="P92" s="74">
        <f>$J92*'Bank Inputs'!P92</f>
        <v>0</v>
      </c>
      <c r="Q92" s="74">
        <f>$J92*'Bank Inputs'!Q92</f>
        <v>0</v>
      </c>
      <c r="R92" s="74">
        <f>$J92*'Bank Inputs'!R92</f>
        <v>0</v>
      </c>
      <c r="S92" s="74">
        <f>$J92*'Bank Inputs'!S92</f>
        <v>0</v>
      </c>
      <c r="T92" s="74">
        <f>$J92*'Bank Inputs'!T92</f>
        <v>0</v>
      </c>
      <c r="U92" s="74">
        <f>$J92*'Bank Inputs'!U92</f>
        <v>0</v>
      </c>
      <c r="V92" s="74">
        <f>$J92*'Bank Inputs'!V92</f>
        <v>0</v>
      </c>
      <c r="W92" s="74">
        <f>$J92*'Bank Inputs'!W92</f>
        <v>0</v>
      </c>
      <c r="X92" s="74">
        <f>$J92*'Bank Inputs'!X92</f>
        <v>0</v>
      </c>
      <c r="Y92" s="74">
        <f>$J92*'Bank Inputs'!Y92</f>
        <v>0</v>
      </c>
      <c r="Z92" s="74">
        <f>$J92*'Bank Inputs'!Z92</f>
        <v>0</v>
      </c>
      <c r="AA92" s="74">
        <f>$J92*'Bank Inputs'!AA92</f>
        <v>0</v>
      </c>
      <c r="AB92" s="74">
        <f>$J92*'Bank Inputs'!AB92</f>
        <v>0</v>
      </c>
      <c r="AC92" s="74">
        <f>$J92*'Bank Inputs'!AC92</f>
        <v>0</v>
      </c>
      <c r="AD92" s="74">
        <f>$J92*'Bank Inputs'!AD92</f>
        <v>0</v>
      </c>
      <c r="AE92" s="74">
        <f>$J92*'Bank Inputs'!AE92</f>
        <v>0</v>
      </c>
      <c r="AF92" s="74">
        <f>$J92*'Bank Inputs'!AF92</f>
        <v>0</v>
      </c>
      <c r="AG92" s="74">
        <f>$J92*'Bank Inputs'!AG92</f>
        <v>0</v>
      </c>
      <c r="AH92" s="74">
        <f>$J92*'Bank Inputs'!AH92</f>
        <v>0</v>
      </c>
      <c r="AI92" s="74">
        <f>$J92*'Bank Inputs'!AI92</f>
        <v>0</v>
      </c>
      <c r="AJ92" s="74">
        <f>$J92*'Bank Inputs'!AJ92</f>
        <v>0</v>
      </c>
      <c r="AK92" s="74">
        <f>$J92*'Bank Inputs'!AK92</f>
        <v>0</v>
      </c>
      <c r="AL92" s="74">
        <f>$J92*'Bank Inputs'!AL92</f>
        <v>0</v>
      </c>
      <c r="AM92" s="74">
        <f>$J92*'Bank Inputs'!AM92</f>
        <v>0</v>
      </c>
      <c r="AN92" s="74">
        <f>$J92*'Bank Inputs'!AN92</f>
        <v>0</v>
      </c>
      <c r="AO92" s="74">
        <f>$J92*'Bank Inputs'!AO92</f>
        <v>0</v>
      </c>
      <c r="AP92" s="74">
        <f>$J92*'Bank Inputs'!AP92</f>
        <v>0</v>
      </c>
      <c r="AQ92" s="74">
        <f>$J92*'Bank Inputs'!AQ92</f>
        <v>0</v>
      </c>
      <c r="AR92" s="74">
        <f>$J92*'Bank Inputs'!AR92</f>
        <v>0</v>
      </c>
      <c r="AS92" s="74">
        <f>$J92*'Bank Inputs'!AS92</f>
        <v>0</v>
      </c>
      <c r="AT92" s="74">
        <f>$J92*'Bank Inputs'!AT92</f>
        <v>0</v>
      </c>
      <c r="AU92" s="74">
        <f>$J92*'Bank Inputs'!AU92</f>
        <v>0</v>
      </c>
      <c r="AV92" s="74">
        <f>$J92*'Bank Inputs'!AV92</f>
        <v>0</v>
      </c>
      <c r="AW92" s="74">
        <f>$J92*'Bank Inputs'!AW92</f>
        <v>0</v>
      </c>
      <c r="AX92" s="74">
        <f>$J92*'Bank Inputs'!AX92</f>
        <v>0</v>
      </c>
      <c r="AY92" s="74">
        <f>$J92*'Bank Inputs'!AY92</f>
        <v>0</v>
      </c>
      <c r="AZ92" s="74">
        <f>$J92*'Bank Inputs'!AZ92</f>
        <v>0</v>
      </c>
      <c r="BA92" s="75">
        <f>$J92*'Bank Inputs'!BA92</f>
        <v>0</v>
      </c>
      <c r="BB92" s="267"/>
      <c r="BM92" s="140"/>
      <c r="BO92" s="140"/>
      <c r="BP92" s="140"/>
    </row>
    <row r="93" spans="1:68" s="34" customFormat="1" ht="50" customHeight="1">
      <c r="A93" s="179"/>
      <c r="B93" s="179"/>
      <c r="C93" s="179"/>
      <c r="D93" s="179"/>
      <c r="E93" s="179"/>
      <c r="F93" s="148" t="s">
        <v>144</v>
      </c>
      <c r="G93" s="192" t="s">
        <v>517</v>
      </c>
      <c r="H93" s="553" t="s">
        <v>637</v>
      </c>
      <c r="I93" s="72">
        <f>Weights!I93</f>
        <v>1</v>
      </c>
      <c r="J93" s="73">
        <f>Weights!I93</f>
        <v>1</v>
      </c>
      <c r="K93" s="365">
        <f>$J93*'Bank Inputs'!K93</f>
        <v>0</v>
      </c>
      <c r="L93" s="74">
        <f>$J93*'Bank Inputs'!L93</f>
        <v>0</v>
      </c>
      <c r="M93" s="74">
        <f>$J93*'Bank Inputs'!M93</f>
        <v>0</v>
      </c>
      <c r="N93" s="74">
        <f>$J93*'Bank Inputs'!N93</f>
        <v>0</v>
      </c>
      <c r="O93" s="74">
        <f>$J93*'Bank Inputs'!O93</f>
        <v>0</v>
      </c>
      <c r="P93" s="74">
        <f>$J93*'Bank Inputs'!P93</f>
        <v>0</v>
      </c>
      <c r="Q93" s="74">
        <f>$J93*'Bank Inputs'!Q93</f>
        <v>0</v>
      </c>
      <c r="R93" s="74">
        <f>$J93*'Bank Inputs'!R93</f>
        <v>0</v>
      </c>
      <c r="S93" s="74">
        <f>$J93*'Bank Inputs'!S93</f>
        <v>0</v>
      </c>
      <c r="T93" s="74">
        <f>$J93*'Bank Inputs'!T93</f>
        <v>0</v>
      </c>
      <c r="U93" s="74">
        <f>$J93*'Bank Inputs'!U93</f>
        <v>0</v>
      </c>
      <c r="V93" s="74">
        <f>$J93*'Bank Inputs'!V93</f>
        <v>0</v>
      </c>
      <c r="W93" s="74">
        <f>$J93*'Bank Inputs'!W93</f>
        <v>0</v>
      </c>
      <c r="X93" s="74">
        <f>$J93*'Bank Inputs'!X93</f>
        <v>0</v>
      </c>
      <c r="Y93" s="74">
        <f>$J93*'Bank Inputs'!Y93</f>
        <v>0</v>
      </c>
      <c r="Z93" s="74">
        <f>$J93*'Bank Inputs'!Z93</f>
        <v>0</v>
      </c>
      <c r="AA93" s="74">
        <f>$J93*'Bank Inputs'!AA93</f>
        <v>0</v>
      </c>
      <c r="AB93" s="74">
        <f>$J93*'Bank Inputs'!AB93</f>
        <v>0</v>
      </c>
      <c r="AC93" s="74">
        <f>$J93*'Bank Inputs'!AC93</f>
        <v>0</v>
      </c>
      <c r="AD93" s="74">
        <f>$J93*'Bank Inputs'!AD93</f>
        <v>0</v>
      </c>
      <c r="AE93" s="74">
        <f>$J93*'Bank Inputs'!AE93</f>
        <v>0</v>
      </c>
      <c r="AF93" s="74">
        <f>$J93*'Bank Inputs'!AF93</f>
        <v>0</v>
      </c>
      <c r="AG93" s="74">
        <f>$J93*'Bank Inputs'!AG93</f>
        <v>0</v>
      </c>
      <c r="AH93" s="74">
        <f>$J93*'Bank Inputs'!AH93</f>
        <v>0</v>
      </c>
      <c r="AI93" s="74">
        <f>$J93*'Bank Inputs'!AI93</f>
        <v>0</v>
      </c>
      <c r="AJ93" s="74">
        <f>$J93*'Bank Inputs'!AJ93</f>
        <v>0</v>
      </c>
      <c r="AK93" s="74">
        <f>$J93*'Bank Inputs'!AK93</f>
        <v>0</v>
      </c>
      <c r="AL93" s="74">
        <f>$J93*'Bank Inputs'!AL93</f>
        <v>0</v>
      </c>
      <c r="AM93" s="74">
        <f>$J93*'Bank Inputs'!AM93</f>
        <v>0</v>
      </c>
      <c r="AN93" s="74">
        <f>$J93*'Bank Inputs'!AN93</f>
        <v>0</v>
      </c>
      <c r="AO93" s="74">
        <f>$J93*'Bank Inputs'!AO93</f>
        <v>0</v>
      </c>
      <c r="AP93" s="74">
        <f>$J93*'Bank Inputs'!AP93</f>
        <v>0</v>
      </c>
      <c r="AQ93" s="74">
        <f>$J93*'Bank Inputs'!AQ93</f>
        <v>0</v>
      </c>
      <c r="AR93" s="74">
        <f>$J93*'Bank Inputs'!AR93</f>
        <v>0</v>
      </c>
      <c r="AS93" s="74">
        <f>$J93*'Bank Inputs'!AS93</f>
        <v>0</v>
      </c>
      <c r="AT93" s="74">
        <f>$J93*'Bank Inputs'!AT93</f>
        <v>0</v>
      </c>
      <c r="AU93" s="74">
        <f>$J93*'Bank Inputs'!AU93</f>
        <v>0</v>
      </c>
      <c r="AV93" s="74">
        <f>$J93*'Bank Inputs'!AV93</f>
        <v>0</v>
      </c>
      <c r="AW93" s="74">
        <f>$J93*'Bank Inputs'!AW93</f>
        <v>0</v>
      </c>
      <c r="AX93" s="74">
        <f>$J93*'Bank Inputs'!AX93</f>
        <v>0</v>
      </c>
      <c r="AY93" s="74">
        <f>$J93*'Bank Inputs'!AY93</f>
        <v>0</v>
      </c>
      <c r="AZ93" s="74">
        <f>$J93*'Bank Inputs'!AZ93</f>
        <v>0</v>
      </c>
      <c r="BA93" s="75">
        <f>$J93*'Bank Inputs'!BA93</f>
        <v>0</v>
      </c>
      <c r="BB93" s="267"/>
      <c r="BM93" s="140"/>
      <c r="BO93" s="140"/>
      <c r="BP93" s="140"/>
    </row>
    <row r="94" spans="1:68" s="140" customFormat="1" ht="13">
      <c r="A94" s="179" t="e">
        <f>Weights!#REF!</f>
        <v>#REF!</v>
      </c>
      <c r="B94" s="179"/>
      <c r="C94" s="179"/>
      <c r="D94" s="179"/>
      <c r="E94" s="179"/>
      <c r="F94" s="148" t="s">
        <v>10</v>
      </c>
      <c r="G94" s="190" t="s">
        <v>224</v>
      </c>
      <c r="H94" s="469" t="s">
        <v>445</v>
      </c>
      <c r="I94" s="72"/>
      <c r="J94" s="73"/>
      <c r="K94" s="365">
        <f>SUM(K95:K96)</f>
        <v>0</v>
      </c>
      <c r="L94" s="365">
        <f t="shared" ref="L94:BA94" si="50">SUM(L95:L96)</f>
        <v>0</v>
      </c>
      <c r="M94" s="365">
        <f t="shared" si="50"/>
        <v>0</v>
      </c>
      <c r="N94" s="365">
        <f t="shared" si="50"/>
        <v>0</v>
      </c>
      <c r="O94" s="365">
        <f t="shared" si="50"/>
        <v>0</v>
      </c>
      <c r="P94" s="365">
        <f t="shared" si="50"/>
        <v>0</v>
      </c>
      <c r="Q94" s="365">
        <f t="shared" si="50"/>
        <v>0</v>
      </c>
      <c r="R94" s="365">
        <f t="shared" si="50"/>
        <v>0</v>
      </c>
      <c r="S94" s="365">
        <f t="shared" si="50"/>
        <v>0</v>
      </c>
      <c r="T94" s="365">
        <f t="shared" si="50"/>
        <v>0</v>
      </c>
      <c r="U94" s="365">
        <f t="shared" si="50"/>
        <v>0</v>
      </c>
      <c r="V94" s="365">
        <f t="shared" si="50"/>
        <v>0</v>
      </c>
      <c r="W94" s="365">
        <f t="shared" si="50"/>
        <v>0</v>
      </c>
      <c r="X94" s="365">
        <f t="shared" si="50"/>
        <v>0</v>
      </c>
      <c r="Y94" s="365">
        <f t="shared" si="50"/>
        <v>0</v>
      </c>
      <c r="Z94" s="365">
        <f t="shared" si="50"/>
        <v>0</v>
      </c>
      <c r="AA94" s="365">
        <f t="shared" si="50"/>
        <v>0</v>
      </c>
      <c r="AB94" s="365">
        <f t="shared" si="50"/>
        <v>0</v>
      </c>
      <c r="AC94" s="365">
        <f t="shared" si="50"/>
        <v>0</v>
      </c>
      <c r="AD94" s="365">
        <f t="shared" si="50"/>
        <v>0</v>
      </c>
      <c r="AE94" s="365">
        <f t="shared" si="50"/>
        <v>0</v>
      </c>
      <c r="AF94" s="365">
        <f t="shared" si="50"/>
        <v>0</v>
      </c>
      <c r="AG94" s="365">
        <f t="shared" si="50"/>
        <v>0</v>
      </c>
      <c r="AH94" s="365">
        <f t="shared" si="50"/>
        <v>0</v>
      </c>
      <c r="AI94" s="365">
        <f t="shared" si="50"/>
        <v>0</v>
      </c>
      <c r="AJ94" s="365">
        <f t="shared" si="50"/>
        <v>0</v>
      </c>
      <c r="AK94" s="365">
        <f t="shared" si="50"/>
        <v>0</v>
      </c>
      <c r="AL94" s="365">
        <f t="shared" si="50"/>
        <v>0</v>
      </c>
      <c r="AM94" s="365">
        <f t="shared" si="50"/>
        <v>0</v>
      </c>
      <c r="AN94" s="365">
        <f t="shared" si="50"/>
        <v>0</v>
      </c>
      <c r="AO94" s="365">
        <f t="shared" si="50"/>
        <v>0</v>
      </c>
      <c r="AP94" s="365">
        <f t="shared" si="50"/>
        <v>0</v>
      </c>
      <c r="AQ94" s="365">
        <f t="shared" si="50"/>
        <v>0</v>
      </c>
      <c r="AR94" s="365">
        <f t="shared" si="50"/>
        <v>0</v>
      </c>
      <c r="AS94" s="365">
        <f t="shared" si="50"/>
        <v>0</v>
      </c>
      <c r="AT94" s="365">
        <f t="shared" si="50"/>
        <v>0</v>
      </c>
      <c r="AU94" s="365">
        <f t="shared" si="50"/>
        <v>0</v>
      </c>
      <c r="AV94" s="365">
        <f t="shared" si="50"/>
        <v>0</v>
      </c>
      <c r="AW94" s="365">
        <f t="shared" si="50"/>
        <v>0</v>
      </c>
      <c r="AX94" s="365">
        <f t="shared" si="50"/>
        <v>0</v>
      </c>
      <c r="AY94" s="365">
        <f t="shared" si="50"/>
        <v>0</v>
      </c>
      <c r="AZ94" s="365">
        <f t="shared" si="50"/>
        <v>0</v>
      </c>
      <c r="BA94" s="365">
        <f t="shared" si="50"/>
        <v>0</v>
      </c>
      <c r="BB94" s="267"/>
      <c r="BC94" s="34"/>
      <c r="BD94" s="34"/>
      <c r="BE94" s="34"/>
      <c r="BF94" s="34"/>
      <c r="BG94" s="34"/>
      <c r="BH94" s="34"/>
      <c r="BI94" s="34"/>
      <c r="BJ94" s="34"/>
      <c r="BK94" s="34"/>
      <c r="BL94" s="34"/>
      <c r="BM94" s="34"/>
      <c r="BN94" s="34"/>
    </row>
    <row r="95" spans="1:68" s="140" customFormat="1" ht="46">
      <c r="A95" s="179"/>
      <c r="B95" s="179"/>
      <c r="C95" s="179"/>
      <c r="D95" s="179"/>
      <c r="E95" s="179"/>
      <c r="F95" s="148" t="s">
        <v>145</v>
      </c>
      <c r="G95" s="192" t="s">
        <v>513</v>
      </c>
      <c r="H95" s="463" t="s">
        <v>668</v>
      </c>
      <c r="I95" s="72">
        <f>Weights!I95</f>
        <v>0.85</v>
      </c>
      <c r="J95" s="73">
        <f>Weights!I95</f>
        <v>0.85</v>
      </c>
      <c r="K95" s="364">
        <f>$J95*'Bank Inputs'!K95</f>
        <v>0</v>
      </c>
      <c r="L95" s="364">
        <f>$J95*'Bank Inputs'!L95</f>
        <v>0</v>
      </c>
      <c r="M95" s="364">
        <f>$J95*'Bank Inputs'!M95</f>
        <v>0</v>
      </c>
      <c r="N95" s="364">
        <f>$J95*'Bank Inputs'!N95</f>
        <v>0</v>
      </c>
      <c r="O95" s="364">
        <f>$J95*'Bank Inputs'!O95</f>
        <v>0</v>
      </c>
      <c r="P95" s="364">
        <f>$J95*'Bank Inputs'!P95</f>
        <v>0</v>
      </c>
      <c r="Q95" s="364">
        <f>$J95*'Bank Inputs'!Q95</f>
        <v>0</v>
      </c>
      <c r="R95" s="364">
        <f>$J95*'Bank Inputs'!R95</f>
        <v>0</v>
      </c>
      <c r="S95" s="364">
        <f>$J95*'Bank Inputs'!S95</f>
        <v>0</v>
      </c>
      <c r="T95" s="364">
        <f>$J95*'Bank Inputs'!T95</f>
        <v>0</v>
      </c>
      <c r="U95" s="364">
        <f>$J95*'Bank Inputs'!U95</f>
        <v>0</v>
      </c>
      <c r="V95" s="364">
        <f>$J95*'Bank Inputs'!V95</f>
        <v>0</v>
      </c>
      <c r="W95" s="364">
        <f>$J95*'Bank Inputs'!W95</f>
        <v>0</v>
      </c>
      <c r="X95" s="364">
        <f>$J95*'Bank Inputs'!X95</f>
        <v>0</v>
      </c>
      <c r="Y95" s="364">
        <f>$J95*'Bank Inputs'!Y95</f>
        <v>0</v>
      </c>
      <c r="Z95" s="364">
        <f>$J95*'Bank Inputs'!Z95</f>
        <v>0</v>
      </c>
      <c r="AA95" s="364">
        <f>$J95*'Bank Inputs'!AA95</f>
        <v>0</v>
      </c>
      <c r="AB95" s="364">
        <f>$J95*'Bank Inputs'!AB95</f>
        <v>0</v>
      </c>
      <c r="AC95" s="364">
        <f>$J95*'Bank Inputs'!AC95</f>
        <v>0</v>
      </c>
      <c r="AD95" s="364">
        <f>$J95*'Bank Inputs'!AD95</f>
        <v>0</v>
      </c>
      <c r="AE95" s="364">
        <f>$J95*'Bank Inputs'!AE95</f>
        <v>0</v>
      </c>
      <c r="AF95" s="364">
        <f>$J95*'Bank Inputs'!AF95</f>
        <v>0</v>
      </c>
      <c r="AG95" s="364">
        <f>$J95*'Bank Inputs'!AG95</f>
        <v>0</v>
      </c>
      <c r="AH95" s="364">
        <f>$J95*'Bank Inputs'!AH95</f>
        <v>0</v>
      </c>
      <c r="AI95" s="364">
        <f>$J95*'Bank Inputs'!AI95</f>
        <v>0</v>
      </c>
      <c r="AJ95" s="364">
        <f>$J95*'Bank Inputs'!AJ95</f>
        <v>0</v>
      </c>
      <c r="AK95" s="364">
        <f>$J95*'Bank Inputs'!AK95</f>
        <v>0</v>
      </c>
      <c r="AL95" s="364">
        <f>$J95*'Bank Inputs'!AL95</f>
        <v>0</v>
      </c>
      <c r="AM95" s="364">
        <f>$J95*'Bank Inputs'!AM95</f>
        <v>0</v>
      </c>
      <c r="AN95" s="364">
        <f>$J95*'Bank Inputs'!AN95</f>
        <v>0</v>
      </c>
      <c r="AO95" s="364">
        <f>$J95*'Bank Inputs'!AO95</f>
        <v>0</v>
      </c>
      <c r="AP95" s="364">
        <f>$J95*'Bank Inputs'!AP95</f>
        <v>0</v>
      </c>
      <c r="AQ95" s="364">
        <f>$J95*'Bank Inputs'!AQ95</f>
        <v>0</v>
      </c>
      <c r="AR95" s="364">
        <f>$J95*'Bank Inputs'!AR95</f>
        <v>0</v>
      </c>
      <c r="AS95" s="364">
        <f>$J95*'Bank Inputs'!AS95</f>
        <v>0</v>
      </c>
      <c r="AT95" s="364">
        <f>$J95*'Bank Inputs'!AT95</f>
        <v>0</v>
      </c>
      <c r="AU95" s="364">
        <f>$J95*'Bank Inputs'!AU95</f>
        <v>0</v>
      </c>
      <c r="AV95" s="364">
        <f>$J95*'Bank Inputs'!AV95</f>
        <v>0</v>
      </c>
      <c r="AW95" s="364">
        <f>$J95*'Bank Inputs'!AW95</f>
        <v>0</v>
      </c>
      <c r="AX95" s="364">
        <f>$J95*'Bank Inputs'!AX95</f>
        <v>0</v>
      </c>
      <c r="AY95" s="364">
        <f>$J95*'Bank Inputs'!AY95</f>
        <v>0</v>
      </c>
      <c r="AZ95" s="364">
        <f>$J95*'Bank Inputs'!AZ95</f>
        <v>0</v>
      </c>
      <c r="BA95" s="364">
        <f>$J95*'Bank Inputs'!BA95</f>
        <v>0</v>
      </c>
      <c r="BB95" s="267"/>
      <c r="BC95" s="34"/>
      <c r="BD95" s="34"/>
      <c r="BE95" s="34"/>
      <c r="BF95" s="34"/>
      <c r="BG95" s="34"/>
      <c r="BH95" s="34"/>
      <c r="BI95" s="34"/>
      <c r="BJ95" s="34"/>
      <c r="BK95" s="34"/>
      <c r="BL95" s="34"/>
      <c r="BM95" s="34"/>
      <c r="BN95" s="34"/>
    </row>
    <row r="96" spans="1:68" s="140" customFormat="1" ht="46.5">
      <c r="A96" s="179"/>
      <c r="B96" s="179"/>
      <c r="C96" s="179"/>
      <c r="D96" s="179"/>
      <c r="E96" s="179"/>
      <c r="F96" s="148" t="s">
        <v>146</v>
      </c>
      <c r="G96" s="192" t="s">
        <v>514</v>
      </c>
      <c r="H96" s="463" t="s">
        <v>674</v>
      </c>
      <c r="I96" s="72">
        <f>Weights!I96</f>
        <v>0.85</v>
      </c>
      <c r="J96" s="73">
        <f>Weights!I96</f>
        <v>0.85</v>
      </c>
      <c r="K96" s="364">
        <f>$J96*'Bank Inputs'!K96</f>
        <v>0</v>
      </c>
      <c r="L96" s="364">
        <f>$J96*'Bank Inputs'!L96</f>
        <v>0</v>
      </c>
      <c r="M96" s="364">
        <f>$J96*'Bank Inputs'!M96</f>
        <v>0</v>
      </c>
      <c r="N96" s="364">
        <f>$J96*'Bank Inputs'!N96</f>
        <v>0</v>
      </c>
      <c r="O96" s="364">
        <f>$J96*'Bank Inputs'!O96</f>
        <v>0</v>
      </c>
      <c r="P96" s="364">
        <f>$J96*'Bank Inputs'!P96</f>
        <v>0</v>
      </c>
      <c r="Q96" s="364">
        <f>$J96*'Bank Inputs'!Q96</f>
        <v>0</v>
      </c>
      <c r="R96" s="364">
        <f>$J96*'Bank Inputs'!R96</f>
        <v>0</v>
      </c>
      <c r="S96" s="364">
        <f>$J96*'Bank Inputs'!S96</f>
        <v>0</v>
      </c>
      <c r="T96" s="364">
        <f>$J96*'Bank Inputs'!T96</f>
        <v>0</v>
      </c>
      <c r="U96" s="364">
        <f>$J96*'Bank Inputs'!U96</f>
        <v>0</v>
      </c>
      <c r="V96" s="364">
        <f>$J96*'Bank Inputs'!V96</f>
        <v>0</v>
      </c>
      <c r="W96" s="364">
        <f>$J96*'Bank Inputs'!W96</f>
        <v>0</v>
      </c>
      <c r="X96" s="364">
        <f>$J96*'Bank Inputs'!X96</f>
        <v>0</v>
      </c>
      <c r="Y96" s="364">
        <f>$J96*'Bank Inputs'!Y96</f>
        <v>0</v>
      </c>
      <c r="Z96" s="364">
        <f>$J96*'Bank Inputs'!Z96</f>
        <v>0</v>
      </c>
      <c r="AA96" s="364">
        <f>$J96*'Bank Inputs'!AA96</f>
        <v>0</v>
      </c>
      <c r="AB96" s="364">
        <f>$J96*'Bank Inputs'!AB96</f>
        <v>0</v>
      </c>
      <c r="AC96" s="364">
        <f>$J96*'Bank Inputs'!AC96</f>
        <v>0</v>
      </c>
      <c r="AD96" s="364">
        <f>$J96*'Bank Inputs'!AD96</f>
        <v>0</v>
      </c>
      <c r="AE96" s="364">
        <f>$J96*'Bank Inputs'!AE96</f>
        <v>0</v>
      </c>
      <c r="AF96" s="364">
        <f>$J96*'Bank Inputs'!AF96</f>
        <v>0</v>
      </c>
      <c r="AG96" s="364">
        <f>$J96*'Bank Inputs'!AG96</f>
        <v>0</v>
      </c>
      <c r="AH96" s="364">
        <f>$J96*'Bank Inputs'!AH96</f>
        <v>0</v>
      </c>
      <c r="AI96" s="364">
        <f>$J96*'Bank Inputs'!AI96</f>
        <v>0</v>
      </c>
      <c r="AJ96" s="364">
        <f>$J96*'Bank Inputs'!AJ96</f>
        <v>0</v>
      </c>
      <c r="AK96" s="364">
        <f>$J96*'Bank Inputs'!AK96</f>
        <v>0</v>
      </c>
      <c r="AL96" s="364">
        <f>$J96*'Bank Inputs'!AL96</f>
        <v>0</v>
      </c>
      <c r="AM96" s="364">
        <f>$J96*'Bank Inputs'!AM96</f>
        <v>0</v>
      </c>
      <c r="AN96" s="364">
        <f>$J96*'Bank Inputs'!AN96</f>
        <v>0</v>
      </c>
      <c r="AO96" s="364">
        <f>$J96*'Bank Inputs'!AO96</f>
        <v>0</v>
      </c>
      <c r="AP96" s="364">
        <f>$J96*'Bank Inputs'!AP96</f>
        <v>0</v>
      </c>
      <c r="AQ96" s="364">
        <f>$J96*'Bank Inputs'!AQ96</f>
        <v>0</v>
      </c>
      <c r="AR96" s="364">
        <f>$J96*'Bank Inputs'!AR96</f>
        <v>0</v>
      </c>
      <c r="AS96" s="364">
        <f>$J96*'Bank Inputs'!AS96</f>
        <v>0</v>
      </c>
      <c r="AT96" s="364">
        <f>$J96*'Bank Inputs'!AT96</f>
        <v>0</v>
      </c>
      <c r="AU96" s="364">
        <f>$J96*'Bank Inputs'!AU96</f>
        <v>0</v>
      </c>
      <c r="AV96" s="364">
        <f>$J96*'Bank Inputs'!AV96</f>
        <v>0</v>
      </c>
      <c r="AW96" s="364">
        <f>$J96*'Bank Inputs'!AW96</f>
        <v>0</v>
      </c>
      <c r="AX96" s="364">
        <f>$J96*'Bank Inputs'!AX96</f>
        <v>0</v>
      </c>
      <c r="AY96" s="364">
        <f>$J96*'Bank Inputs'!AY96</f>
        <v>0</v>
      </c>
      <c r="AZ96" s="364">
        <f>$J96*'Bank Inputs'!AZ96</f>
        <v>0</v>
      </c>
      <c r="BA96" s="364">
        <f>$J96*'Bank Inputs'!BA96</f>
        <v>0</v>
      </c>
      <c r="BB96" s="267"/>
      <c r="BC96" s="34"/>
      <c r="BD96" s="34"/>
      <c r="BE96" s="34"/>
      <c r="BF96" s="34"/>
      <c r="BG96" s="34"/>
      <c r="BH96" s="34"/>
      <c r="BI96" s="34"/>
      <c r="BJ96" s="34"/>
      <c r="BK96" s="34"/>
      <c r="BL96" s="34"/>
      <c r="BM96" s="34"/>
      <c r="BN96" s="34"/>
    </row>
    <row r="97" spans="1:68" s="140" customFormat="1" ht="11.25" customHeight="1">
      <c r="A97" s="179">
        <f>Weights!P59</f>
        <v>0</v>
      </c>
      <c r="B97" s="179"/>
      <c r="C97" s="179"/>
      <c r="D97" s="179"/>
      <c r="E97" s="179"/>
      <c r="F97" s="148" t="s">
        <v>147</v>
      </c>
      <c r="G97" s="190">
        <v>3.5</v>
      </c>
      <c r="H97" s="469" t="s">
        <v>230</v>
      </c>
      <c r="I97" s="72"/>
      <c r="J97" s="73"/>
      <c r="K97" s="365">
        <f>SUM(K98:K101)</f>
        <v>0</v>
      </c>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5"/>
      <c r="BB97" s="267"/>
      <c r="BC97" s="34"/>
      <c r="BD97" s="34"/>
      <c r="BE97" s="34"/>
      <c r="BF97" s="34"/>
      <c r="BG97" s="34"/>
      <c r="BH97" s="34"/>
      <c r="BI97" s="34"/>
      <c r="BJ97" s="34"/>
      <c r="BK97" s="34"/>
      <c r="BL97" s="34"/>
      <c r="BM97" s="34"/>
    </row>
    <row r="98" spans="1:68" s="140" customFormat="1" ht="42" customHeight="1">
      <c r="A98" s="179"/>
      <c r="B98" s="179"/>
      <c r="C98" s="179"/>
      <c r="D98" s="179"/>
      <c r="E98" s="179"/>
      <c r="F98" s="148" t="s">
        <v>148</v>
      </c>
      <c r="G98" s="192" t="s">
        <v>518</v>
      </c>
      <c r="H98" s="463" t="s">
        <v>638</v>
      </c>
      <c r="I98" s="72">
        <f>Weights!I98</f>
        <v>0.75</v>
      </c>
      <c r="J98" s="73">
        <f>Weights!I98</f>
        <v>0.75</v>
      </c>
      <c r="K98" s="364">
        <f>$J98*'Bank Inputs'!K98</f>
        <v>0</v>
      </c>
      <c r="L98" s="74">
        <f>$J98*'Bank Inputs'!L98</f>
        <v>0</v>
      </c>
      <c r="M98" s="74">
        <f>$J98*'Bank Inputs'!M98</f>
        <v>0</v>
      </c>
      <c r="N98" s="74">
        <f>$J98*'Bank Inputs'!N98</f>
        <v>0</v>
      </c>
      <c r="O98" s="74">
        <f>$J98*'Bank Inputs'!O98</f>
        <v>0</v>
      </c>
      <c r="P98" s="74">
        <f>$J98*'Bank Inputs'!P98</f>
        <v>0</v>
      </c>
      <c r="Q98" s="74">
        <f>$J98*'Bank Inputs'!Q98</f>
        <v>0</v>
      </c>
      <c r="R98" s="74">
        <f>$J98*'Bank Inputs'!R98</f>
        <v>0</v>
      </c>
      <c r="S98" s="74">
        <f>$J98*'Bank Inputs'!S98</f>
        <v>0</v>
      </c>
      <c r="T98" s="74">
        <f>$J98*'Bank Inputs'!T98</f>
        <v>0</v>
      </c>
      <c r="U98" s="74">
        <f>$J98*'Bank Inputs'!U98</f>
        <v>0</v>
      </c>
      <c r="V98" s="74">
        <f>$J98*'Bank Inputs'!V98</f>
        <v>0</v>
      </c>
      <c r="W98" s="74">
        <f>$J98*'Bank Inputs'!W98</f>
        <v>0</v>
      </c>
      <c r="X98" s="74">
        <f>$J98*'Bank Inputs'!X98</f>
        <v>0</v>
      </c>
      <c r="Y98" s="74">
        <f>$J98*'Bank Inputs'!Y98</f>
        <v>0</v>
      </c>
      <c r="Z98" s="74">
        <f>$J98*'Bank Inputs'!Z98</f>
        <v>0</v>
      </c>
      <c r="AA98" s="74">
        <f>$J98*'Bank Inputs'!AA98</f>
        <v>0</v>
      </c>
      <c r="AB98" s="74">
        <f>$J98*'Bank Inputs'!AB98</f>
        <v>0</v>
      </c>
      <c r="AC98" s="74">
        <f>$J98*'Bank Inputs'!AC98</f>
        <v>0</v>
      </c>
      <c r="AD98" s="74">
        <f>$J98*'Bank Inputs'!AD98</f>
        <v>0</v>
      </c>
      <c r="AE98" s="74">
        <f>$J98*'Bank Inputs'!AE98</f>
        <v>0</v>
      </c>
      <c r="AF98" s="74">
        <f>$J98*'Bank Inputs'!AF98</f>
        <v>0</v>
      </c>
      <c r="AG98" s="74">
        <f>$J98*'Bank Inputs'!AG98</f>
        <v>0</v>
      </c>
      <c r="AH98" s="74">
        <f>$J98*'Bank Inputs'!AH98</f>
        <v>0</v>
      </c>
      <c r="AI98" s="74">
        <f>$J98*'Bank Inputs'!AI98</f>
        <v>0</v>
      </c>
      <c r="AJ98" s="74">
        <f>$J98*'Bank Inputs'!AJ98</f>
        <v>0</v>
      </c>
      <c r="AK98" s="74">
        <f>$J98*'Bank Inputs'!AK98</f>
        <v>0</v>
      </c>
      <c r="AL98" s="74">
        <f>$J98*'Bank Inputs'!AL98</f>
        <v>0</v>
      </c>
      <c r="AM98" s="74">
        <f>$J98*'Bank Inputs'!AM98</f>
        <v>0</v>
      </c>
      <c r="AN98" s="74">
        <f>$J98*'Bank Inputs'!AN98</f>
        <v>0</v>
      </c>
      <c r="AO98" s="74">
        <f>$J98*'Bank Inputs'!AO98</f>
        <v>0</v>
      </c>
      <c r="AP98" s="74">
        <f>$J98*'Bank Inputs'!AP98</f>
        <v>0</v>
      </c>
      <c r="AQ98" s="74">
        <f>$J98*'Bank Inputs'!AQ98</f>
        <v>0</v>
      </c>
      <c r="AR98" s="74">
        <f>$J98*'Bank Inputs'!AR98</f>
        <v>0</v>
      </c>
      <c r="AS98" s="74">
        <f>$J98*'Bank Inputs'!AS98</f>
        <v>0</v>
      </c>
      <c r="AT98" s="74">
        <f>$J98*'Bank Inputs'!AT98</f>
        <v>0</v>
      </c>
      <c r="AU98" s="74">
        <f>$J98*'Bank Inputs'!AU98</f>
        <v>0</v>
      </c>
      <c r="AV98" s="74">
        <f>$J98*'Bank Inputs'!AV98</f>
        <v>0</v>
      </c>
      <c r="AW98" s="74">
        <f>$J98*'Bank Inputs'!AW98</f>
        <v>0</v>
      </c>
      <c r="AX98" s="74">
        <f>$J98*'Bank Inputs'!AX98</f>
        <v>0</v>
      </c>
      <c r="AY98" s="74">
        <f>$J98*'Bank Inputs'!AY98</f>
        <v>0</v>
      </c>
      <c r="AZ98" s="74">
        <f>$J98*'Bank Inputs'!AZ98</f>
        <v>0</v>
      </c>
      <c r="BA98" s="75">
        <f>$J98*'Bank Inputs'!BA98</f>
        <v>0</v>
      </c>
      <c r="BB98" s="267"/>
      <c r="BC98" s="34"/>
      <c r="BD98" s="34"/>
      <c r="BE98" s="34"/>
      <c r="BF98" s="34"/>
      <c r="BG98" s="34"/>
      <c r="BH98" s="34"/>
      <c r="BI98" s="34"/>
      <c r="BJ98" s="34"/>
      <c r="BK98" s="34"/>
      <c r="BL98" s="34"/>
      <c r="BM98" s="34"/>
    </row>
    <row r="99" spans="1:68" s="140" customFormat="1" ht="39.5" customHeight="1">
      <c r="A99" s="179"/>
      <c r="B99" s="179"/>
      <c r="C99" s="179"/>
      <c r="D99" s="179"/>
      <c r="E99" s="179"/>
      <c r="F99" s="148" t="s">
        <v>149</v>
      </c>
      <c r="G99" s="192" t="s">
        <v>519</v>
      </c>
      <c r="H99" s="553" t="s">
        <v>639</v>
      </c>
      <c r="I99" s="72">
        <f>Weights!I99</f>
        <v>0.5</v>
      </c>
      <c r="J99" s="73">
        <f>Weights!I99</f>
        <v>0.5</v>
      </c>
      <c r="K99" s="364">
        <f>$J99*'Bank Inputs'!K99</f>
        <v>0</v>
      </c>
      <c r="L99" s="74">
        <f>$J99*'Bank Inputs'!L99</f>
        <v>0</v>
      </c>
      <c r="M99" s="74">
        <f>$J99*'Bank Inputs'!M99</f>
        <v>0</v>
      </c>
      <c r="N99" s="74">
        <f>$J99*'Bank Inputs'!N99</f>
        <v>0</v>
      </c>
      <c r="O99" s="74">
        <f>$J99*'Bank Inputs'!O99</f>
        <v>0</v>
      </c>
      <c r="P99" s="74">
        <f>$J99*'Bank Inputs'!P99</f>
        <v>0</v>
      </c>
      <c r="Q99" s="74">
        <f>$J99*'Bank Inputs'!Q99</f>
        <v>0</v>
      </c>
      <c r="R99" s="74">
        <f>$J99*'Bank Inputs'!R99</f>
        <v>0</v>
      </c>
      <c r="S99" s="74">
        <f>$J99*'Bank Inputs'!S99</f>
        <v>0</v>
      </c>
      <c r="T99" s="74">
        <f>$J99*'Bank Inputs'!T99</f>
        <v>0</v>
      </c>
      <c r="U99" s="74">
        <f>$J99*'Bank Inputs'!U99</f>
        <v>0</v>
      </c>
      <c r="V99" s="74">
        <f>$J99*'Bank Inputs'!V99</f>
        <v>0</v>
      </c>
      <c r="W99" s="74">
        <f>$J99*'Bank Inputs'!W99</f>
        <v>0</v>
      </c>
      <c r="X99" s="74">
        <f>$J99*'Bank Inputs'!X99</f>
        <v>0</v>
      </c>
      <c r="Y99" s="74">
        <f>$J99*'Bank Inputs'!Y99</f>
        <v>0</v>
      </c>
      <c r="Z99" s="74">
        <f>$J99*'Bank Inputs'!Z99</f>
        <v>0</v>
      </c>
      <c r="AA99" s="74">
        <f>$J99*'Bank Inputs'!AA99</f>
        <v>0</v>
      </c>
      <c r="AB99" s="74">
        <f>$J99*'Bank Inputs'!AB99</f>
        <v>0</v>
      </c>
      <c r="AC99" s="74">
        <f>$J99*'Bank Inputs'!AC99</f>
        <v>0</v>
      </c>
      <c r="AD99" s="74">
        <f>$J99*'Bank Inputs'!AD99</f>
        <v>0</v>
      </c>
      <c r="AE99" s="74">
        <f>$J99*'Bank Inputs'!AE99</f>
        <v>0</v>
      </c>
      <c r="AF99" s="74">
        <f>$J99*'Bank Inputs'!AF99</f>
        <v>0</v>
      </c>
      <c r="AG99" s="74">
        <f>$J99*'Bank Inputs'!AG99</f>
        <v>0</v>
      </c>
      <c r="AH99" s="74">
        <f>$J99*'Bank Inputs'!AH99</f>
        <v>0</v>
      </c>
      <c r="AI99" s="74">
        <f>$J99*'Bank Inputs'!AI99</f>
        <v>0</v>
      </c>
      <c r="AJ99" s="74">
        <f>$J99*'Bank Inputs'!AJ99</f>
        <v>0</v>
      </c>
      <c r="AK99" s="74">
        <f>$J99*'Bank Inputs'!AK99</f>
        <v>0</v>
      </c>
      <c r="AL99" s="74">
        <f>$J99*'Bank Inputs'!AL99</f>
        <v>0</v>
      </c>
      <c r="AM99" s="74">
        <f>$J99*'Bank Inputs'!AM99</f>
        <v>0</v>
      </c>
      <c r="AN99" s="74">
        <f>$J99*'Bank Inputs'!AN99</f>
        <v>0</v>
      </c>
      <c r="AO99" s="74">
        <f>$J99*'Bank Inputs'!AO99</f>
        <v>0</v>
      </c>
      <c r="AP99" s="74">
        <f>$J99*'Bank Inputs'!AP99</f>
        <v>0</v>
      </c>
      <c r="AQ99" s="74">
        <f>$J99*'Bank Inputs'!AQ99</f>
        <v>0</v>
      </c>
      <c r="AR99" s="74">
        <f>$J99*'Bank Inputs'!AR99</f>
        <v>0</v>
      </c>
      <c r="AS99" s="74">
        <f>$J99*'Bank Inputs'!AS99</f>
        <v>0</v>
      </c>
      <c r="AT99" s="74">
        <f>$J99*'Bank Inputs'!AT99</f>
        <v>0</v>
      </c>
      <c r="AU99" s="74">
        <f>$J99*'Bank Inputs'!AU99</f>
        <v>0</v>
      </c>
      <c r="AV99" s="74">
        <f>$J99*'Bank Inputs'!AV99</f>
        <v>0</v>
      </c>
      <c r="AW99" s="74">
        <f>$J99*'Bank Inputs'!AW99</f>
        <v>0</v>
      </c>
      <c r="AX99" s="74">
        <f>$J99*'Bank Inputs'!AX99</f>
        <v>0</v>
      </c>
      <c r="AY99" s="74">
        <f>$J99*'Bank Inputs'!AY99</f>
        <v>0</v>
      </c>
      <c r="AZ99" s="74">
        <f>$J99*'Bank Inputs'!AZ99</f>
        <v>0</v>
      </c>
      <c r="BA99" s="75">
        <f>$J99*'Bank Inputs'!BA99</f>
        <v>0</v>
      </c>
      <c r="BB99" s="267"/>
      <c r="BC99" s="34"/>
      <c r="BD99" s="34"/>
      <c r="BE99" s="34"/>
      <c r="BF99" s="34"/>
      <c r="BG99" s="34"/>
      <c r="BH99" s="34"/>
      <c r="BI99" s="34"/>
      <c r="BJ99" s="34"/>
      <c r="BK99" s="34"/>
      <c r="BL99" s="34"/>
      <c r="BM99" s="34"/>
    </row>
    <row r="100" spans="1:68" s="140" customFormat="1" ht="39" customHeight="1">
      <c r="A100" s="179"/>
      <c r="B100" s="179"/>
      <c r="C100" s="179"/>
      <c r="D100" s="179"/>
      <c r="E100" s="179"/>
      <c r="F100" s="148" t="s">
        <v>150</v>
      </c>
      <c r="G100" s="192" t="s">
        <v>520</v>
      </c>
      <c r="H100" s="553" t="s">
        <v>671</v>
      </c>
      <c r="I100" s="72">
        <f>Weights!I100</f>
        <v>0.5</v>
      </c>
      <c r="J100" s="73">
        <f>Weights!I100</f>
        <v>0.5</v>
      </c>
      <c r="K100" s="364">
        <f>$J100*'Bank Inputs'!K100</f>
        <v>0</v>
      </c>
      <c r="L100" s="74">
        <f>$J100*'Bank Inputs'!L100</f>
        <v>0</v>
      </c>
      <c r="M100" s="74">
        <f>$J100*'Bank Inputs'!M100</f>
        <v>0</v>
      </c>
      <c r="N100" s="74">
        <f>$J100*'Bank Inputs'!N100</f>
        <v>0</v>
      </c>
      <c r="O100" s="74">
        <f>$J100*'Bank Inputs'!O100</f>
        <v>0</v>
      </c>
      <c r="P100" s="74">
        <f>$J100*'Bank Inputs'!P100</f>
        <v>0</v>
      </c>
      <c r="Q100" s="74">
        <f>$J100*'Bank Inputs'!Q100</f>
        <v>0</v>
      </c>
      <c r="R100" s="74">
        <f>$J100*'Bank Inputs'!R100</f>
        <v>0</v>
      </c>
      <c r="S100" s="74">
        <f>$J100*'Bank Inputs'!S100</f>
        <v>0</v>
      </c>
      <c r="T100" s="74">
        <f>$J100*'Bank Inputs'!T100</f>
        <v>0</v>
      </c>
      <c r="U100" s="74">
        <f>$J100*'Bank Inputs'!U100</f>
        <v>0</v>
      </c>
      <c r="V100" s="74">
        <f>$J100*'Bank Inputs'!V100</f>
        <v>0</v>
      </c>
      <c r="W100" s="74">
        <f>$J100*'Bank Inputs'!W100</f>
        <v>0</v>
      </c>
      <c r="X100" s="74">
        <f>$J100*'Bank Inputs'!X100</f>
        <v>0</v>
      </c>
      <c r="Y100" s="74">
        <f>$J100*'Bank Inputs'!Y100</f>
        <v>0</v>
      </c>
      <c r="Z100" s="74">
        <f>$J100*'Bank Inputs'!Z100</f>
        <v>0</v>
      </c>
      <c r="AA100" s="74">
        <f>$J100*'Bank Inputs'!AA100</f>
        <v>0</v>
      </c>
      <c r="AB100" s="74">
        <f>$J100*'Bank Inputs'!AB100</f>
        <v>0</v>
      </c>
      <c r="AC100" s="74">
        <f>$J100*'Bank Inputs'!AC100</f>
        <v>0</v>
      </c>
      <c r="AD100" s="74">
        <f>$J100*'Bank Inputs'!AD100</f>
        <v>0</v>
      </c>
      <c r="AE100" s="74">
        <f>$J100*'Bank Inputs'!AE100</f>
        <v>0</v>
      </c>
      <c r="AF100" s="74">
        <f>$J100*'Bank Inputs'!AF100</f>
        <v>0</v>
      </c>
      <c r="AG100" s="74">
        <f>$J100*'Bank Inputs'!AG100</f>
        <v>0</v>
      </c>
      <c r="AH100" s="74">
        <f>$J100*'Bank Inputs'!AH100</f>
        <v>0</v>
      </c>
      <c r="AI100" s="74">
        <f>$J100*'Bank Inputs'!AI100</f>
        <v>0</v>
      </c>
      <c r="AJ100" s="74">
        <f>$J100*'Bank Inputs'!AJ100</f>
        <v>0</v>
      </c>
      <c r="AK100" s="74">
        <f>$J100*'Bank Inputs'!AK100</f>
        <v>0</v>
      </c>
      <c r="AL100" s="74">
        <f>$J100*'Bank Inputs'!AL100</f>
        <v>0</v>
      </c>
      <c r="AM100" s="74">
        <f>$J100*'Bank Inputs'!AM100</f>
        <v>0</v>
      </c>
      <c r="AN100" s="74">
        <f>$J100*'Bank Inputs'!AN100</f>
        <v>0</v>
      </c>
      <c r="AO100" s="74">
        <f>$J100*'Bank Inputs'!AO100</f>
        <v>0</v>
      </c>
      <c r="AP100" s="74">
        <f>$J100*'Bank Inputs'!AP100</f>
        <v>0</v>
      </c>
      <c r="AQ100" s="74">
        <f>$J100*'Bank Inputs'!AQ100</f>
        <v>0</v>
      </c>
      <c r="AR100" s="74">
        <f>$J100*'Bank Inputs'!AR100</f>
        <v>0</v>
      </c>
      <c r="AS100" s="74">
        <f>$J100*'Bank Inputs'!AS100</f>
        <v>0</v>
      </c>
      <c r="AT100" s="74">
        <f>$J100*'Bank Inputs'!AT100</f>
        <v>0</v>
      </c>
      <c r="AU100" s="74">
        <f>$J100*'Bank Inputs'!AU100</f>
        <v>0</v>
      </c>
      <c r="AV100" s="74">
        <f>$J100*'Bank Inputs'!AV100</f>
        <v>0</v>
      </c>
      <c r="AW100" s="74">
        <f>$J100*'Bank Inputs'!AW100</f>
        <v>0</v>
      </c>
      <c r="AX100" s="74">
        <f>$J100*'Bank Inputs'!AX100</f>
        <v>0</v>
      </c>
      <c r="AY100" s="74">
        <f>$J100*'Bank Inputs'!AY100</f>
        <v>0</v>
      </c>
      <c r="AZ100" s="74">
        <f>$J100*'Bank Inputs'!AZ100</f>
        <v>0</v>
      </c>
      <c r="BA100" s="75">
        <f>$J100*'Bank Inputs'!BA100</f>
        <v>0</v>
      </c>
      <c r="BB100" s="267"/>
      <c r="BC100" s="34"/>
      <c r="BD100" s="34"/>
      <c r="BE100" s="34"/>
      <c r="BF100" s="34"/>
      <c r="BG100" s="34"/>
      <c r="BH100" s="34"/>
      <c r="BI100" s="34"/>
      <c r="BJ100" s="34"/>
      <c r="BK100" s="34"/>
      <c r="BL100" s="34"/>
      <c r="BM100" s="34"/>
    </row>
    <row r="101" spans="1:68" s="140" customFormat="1" ht="37.5" customHeight="1">
      <c r="A101" s="179"/>
      <c r="B101" s="179"/>
      <c r="C101" s="179"/>
      <c r="D101" s="179"/>
      <c r="E101" s="179"/>
      <c r="F101" s="148" t="s">
        <v>151</v>
      </c>
      <c r="G101" s="192" t="s">
        <v>521</v>
      </c>
      <c r="H101" s="553" t="s">
        <v>641</v>
      </c>
      <c r="I101" s="72">
        <f>Weights!I101</f>
        <v>0.5</v>
      </c>
      <c r="J101" s="73">
        <f>Weights!I101</f>
        <v>0.5</v>
      </c>
      <c r="K101" s="364">
        <f>$J101*'Bank Inputs'!K101</f>
        <v>0</v>
      </c>
      <c r="L101" s="74">
        <f>$J101*'Bank Inputs'!L101</f>
        <v>0</v>
      </c>
      <c r="M101" s="74">
        <f>$J101*'Bank Inputs'!M101</f>
        <v>0</v>
      </c>
      <c r="N101" s="74">
        <f>$J101*'Bank Inputs'!N101</f>
        <v>0</v>
      </c>
      <c r="O101" s="74">
        <f>$J101*'Bank Inputs'!O101</f>
        <v>0</v>
      </c>
      <c r="P101" s="74">
        <f>$J101*'Bank Inputs'!P101</f>
        <v>0</v>
      </c>
      <c r="Q101" s="74">
        <f>$J101*'Bank Inputs'!Q101</f>
        <v>0</v>
      </c>
      <c r="R101" s="74">
        <f>$J101*'Bank Inputs'!R101</f>
        <v>0</v>
      </c>
      <c r="S101" s="74">
        <f>$J101*'Bank Inputs'!S101</f>
        <v>0</v>
      </c>
      <c r="T101" s="74">
        <f>$J101*'Bank Inputs'!T101</f>
        <v>0</v>
      </c>
      <c r="U101" s="74">
        <f>$J101*'Bank Inputs'!U101</f>
        <v>0</v>
      </c>
      <c r="V101" s="74">
        <f>$J101*'Bank Inputs'!V101</f>
        <v>0</v>
      </c>
      <c r="W101" s="74">
        <f>$J101*'Bank Inputs'!W101</f>
        <v>0</v>
      </c>
      <c r="X101" s="74">
        <f>$J101*'Bank Inputs'!X101</f>
        <v>0</v>
      </c>
      <c r="Y101" s="74">
        <f>$J101*'Bank Inputs'!Y101</f>
        <v>0</v>
      </c>
      <c r="Z101" s="74">
        <f>$J101*'Bank Inputs'!Z101</f>
        <v>0</v>
      </c>
      <c r="AA101" s="74">
        <f>$J101*'Bank Inputs'!AA101</f>
        <v>0</v>
      </c>
      <c r="AB101" s="74">
        <f>$J101*'Bank Inputs'!AB101</f>
        <v>0</v>
      </c>
      <c r="AC101" s="74">
        <f>$J101*'Bank Inputs'!AC101</f>
        <v>0</v>
      </c>
      <c r="AD101" s="74">
        <f>$J101*'Bank Inputs'!AD101</f>
        <v>0</v>
      </c>
      <c r="AE101" s="74">
        <f>$J101*'Bank Inputs'!AE101</f>
        <v>0</v>
      </c>
      <c r="AF101" s="74">
        <f>$J101*'Bank Inputs'!AF101</f>
        <v>0</v>
      </c>
      <c r="AG101" s="74">
        <f>$J101*'Bank Inputs'!AG101</f>
        <v>0</v>
      </c>
      <c r="AH101" s="74">
        <f>$J101*'Bank Inputs'!AH101</f>
        <v>0</v>
      </c>
      <c r="AI101" s="74">
        <f>$J101*'Bank Inputs'!AI101</f>
        <v>0</v>
      </c>
      <c r="AJ101" s="74">
        <f>$J101*'Bank Inputs'!AJ101</f>
        <v>0</v>
      </c>
      <c r="AK101" s="74">
        <f>$J101*'Bank Inputs'!AK101</f>
        <v>0</v>
      </c>
      <c r="AL101" s="74">
        <f>$J101*'Bank Inputs'!AL101</f>
        <v>0</v>
      </c>
      <c r="AM101" s="74">
        <f>$J101*'Bank Inputs'!AM101</f>
        <v>0</v>
      </c>
      <c r="AN101" s="74">
        <f>$J101*'Bank Inputs'!AN101</f>
        <v>0</v>
      </c>
      <c r="AO101" s="74">
        <f>$J101*'Bank Inputs'!AO101</f>
        <v>0</v>
      </c>
      <c r="AP101" s="74">
        <f>$J101*'Bank Inputs'!AP101</f>
        <v>0</v>
      </c>
      <c r="AQ101" s="74">
        <f>$J101*'Bank Inputs'!AQ101</f>
        <v>0</v>
      </c>
      <c r="AR101" s="74">
        <f>$J101*'Bank Inputs'!AR101</f>
        <v>0</v>
      </c>
      <c r="AS101" s="74">
        <f>$J101*'Bank Inputs'!AS101</f>
        <v>0</v>
      </c>
      <c r="AT101" s="74">
        <f>$J101*'Bank Inputs'!AT101</f>
        <v>0</v>
      </c>
      <c r="AU101" s="74">
        <f>$J101*'Bank Inputs'!AU101</f>
        <v>0</v>
      </c>
      <c r="AV101" s="74">
        <f>$J101*'Bank Inputs'!AV101</f>
        <v>0</v>
      </c>
      <c r="AW101" s="74">
        <f>$J101*'Bank Inputs'!AW101</f>
        <v>0</v>
      </c>
      <c r="AX101" s="74">
        <f>$J101*'Bank Inputs'!AX101</f>
        <v>0</v>
      </c>
      <c r="AY101" s="74">
        <f>$J101*'Bank Inputs'!AY101</f>
        <v>0</v>
      </c>
      <c r="AZ101" s="74">
        <f>$J101*'Bank Inputs'!AZ101</f>
        <v>0</v>
      </c>
      <c r="BA101" s="75">
        <f>$J101*'Bank Inputs'!BA101</f>
        <v>0</v>
      </c>
      <c r="BB101" s="267"/>
      <c r="BC101" s="34"/>
      <c r="BD101" s="34"/>
      <c r="BE101" s="34"/>
      <c r="BF101" s="34"/>
      <c r="BG101" s="34"/>
      <c r="BH101" s="34"/>
      <c r="BI101" s="34"/>
      <c r="BJ101" s="34"/>
      <c r="BK101" s="34"/>
      <c r="BL101" s="34"/>
      <c r="BM101" s="34"/>
    </row>
    <row r="102" spans="1:68" s="140" customFormat="1" ht="13.5" customHeight="1">
      <c r="A102" s="179" t="e">
        <f>Weights!#REF!</f>
        <v>#REF!</v>
      </c>
      <c r="B102" s="179"/>
      <c r="C102" s="179"/>
      <c r="D102" s="179"/>
      <c r="E102" s="179"/>
      <c r="F102" s="148" t="s">
        <v>152</v>
      </c>
      <c r="G102" s="190">
        <v>3.6</v>
      </c>
      <c r="H102" s="468" t="s">
        <v>432</v>
      </c>
      <c r="I102" s="72">
        <f>Weights!I102</f>
        <v>0</v>
      </c>
      <c r="J102" s="73">
        <f>Weights!I102</f>
        <v>0</v>
      </c>
      <c r="K102" s="362">
        <f>$J102*'Bank Inputs'!K102</f>
        <v>0</v>
      </c>
      <c r="L102" s="74">
        <f>$J102*'Bank Inputs'!L102</f>
        <v>0</v>
      </c>
      <c r="M102" s="74">
        <f>$J102*'Bank Inputs'!M102</f>
        <v>0</v>
      </c>
      <c r="N102" s="74">
        <f>$J102*'Bank Inputs'!N102</f>
        <v>0</v>
      </c>
      <c r="O102" s="74">
        <f>$J102*'Bank Inputs'!O102</f>
        <v>0</v>
      </c>
      <c r="P102" s="74">
        <f>$J102*'Bank Inputs'!P102</f>
        <v>0</v>
      </c>
      <c r="Q102" s="74">
        <f>$J102*'Bank Inputs'!Q102</f>
        <v>0</v>
      </c>
      <c r="R102" s="74">
        <f>$J102*'Bank Inputs'!R102</f>
        <v>0</v>
      </c>
      <c r="S102" s="74">
        <f>$J102*'Bank Inputs'!S102</f>
        <v>0</v>
      </c>
      <c r="T102" s="74">
        <f>$J102*'Bank Inputs'!T102</f>
        <v>0</v>
      </c>
      <c r="U102" s="74">
        <f>$J102*'Bank Inputs'!U102</f>
        <v>0</v>
      </c>
      <c r="V102" s="74">
        <f>$J102*'Bank Inputs'!V102</f>
        <v>0</v>
      </c>
      <c r="W102" s="74">
        <f>$J102*'Bank Inputs'!W102</f>
        <v>0</v>
      </c>
      <c r="X102" s="74">
        <f>$J102*'Bank Inputs'!X102</f>
        <v>0</v>
      </c>
      <c r="Y102" s="74">
        <f>$J102*'Bank Inputs'!Y102</f>
        <v>0</v>
      </c>
      <c r="Z102" s="74">
        <f>$J102*'Bank Inputs'!Z102</f>
        <v>0</v>
      </c>
      <c r="AA102" s="74">
        <f>$J102*'Bank Inputs'!AA102</f>
        <v>0</v>
      </c>
      <c r="AB102" s="74">
        <f>$J102*'Bank Inputs'!AB102</f>
        <v>0</v>
      </c>
      <c r="AC102" s="74">
        <f>$J102*'Bank Inputs'!AC102</f>
        <v>0</v>
      </c>
      <c r="AD102" s="74">
        <f>$J102*'Bank Inputs'!AD102</f>
        <v>0</v>
      </c>
      <c r="AE102" s="74">
        <f>$J102*'Bank Inputs'!AE102</f>
        <v>0</v>
      </c>
      <c r="AF102" s="74">
        <f>$J102*'Bank Inputs'!AF102</f>
        <v>0</v>
      </c>
      <c r="AG102" s="74">
        <f>$J102*'Bank Inputs'!AG102</f>
        <v>0</v>
      </c>
      <c r="AH102" s="74">
        <f>$J102*'Bank Inputs'!AH102</f>
        <v>0</v>
      </c>
      <c r="AI102" s="74">
        <f>$J102*'Bank Inputs'!AI102</f>
        <v>0</v>
      </c>
      <c r="AJ102" s="74">
        <f>$J102*'Bank Inputs'!AJ102</f>
        <v>0</v>
      </c>
      <c r="AK102" s="74">
        <f>$J102*'Bank Inputs'!AK102</f>
        <v>0</v>
      </c>
      <c r="AL102" s="74">
        <f>$J102*'Bank Inputs'!AL102</f>
        <v>0</v>
      </c>
      <c r="AM102" s="74">
        <f>$J102*'Bank Inputs'!AM102</f>
        <v>0</v>
      </c>
      <c r="AN102" s="74">
        <f>$J102*'Bank Inputs'!AN102</f>
        <v>0</v>
      </c>
      <c r="AO102" s="74">
        <f>$J102*'Bank Inputs'!AO102</f>
        <v>0</v>
      </c>
      <c r="AP102" s="74">
        <f>$J102*'Bank Inputs'!AP102</f>
        <v>0</v>
      </c>
      <c r="AQ102" s="74">
        <f>$J102*'Bank Inputs'!AQ102</f>
        <v>0</v>
      </c>
      <c r="AR102" s="74">
        <f>$J102*'Bank Inputs'!AR102</f>
        <v>0</v>
      </c>
      <c r="AS102" s="74">
        <f>$J102*'Bank Inputs'!AS102</f>
        <v>0</v>
      </c>
      <c r="AT102" s="74">
        <f>$J102*'Bank Inputs'!AT102</f>
        <v>0</v>
      </c>
      <c r="AU102" s="74">
        <f>$J102*'Bank Inputs'!AU102</f>
        <v>0</v>
      </c>
      <c r="AV102" s="74">
        <f>$J102*'Bank Inputs'!AV102</f>
        <v>0</v>
      </c>
      <c r="AW102" s="74">
        <f>$J102*'Bank Inputs'!AW102</f>
        <v>0</v>
      </c>
      <c r="AX102" s="74">
        <f>$J102*'Bank Inputs'!AX102</f>
        <v>0</v>
      </c>
      <c r="AY102" s="74">
        <f>$J102*'Bank Inputs'!AY102</f>
        <v>0</v>
      </c>
      <c r="AZ102" s="74">
        <f>$J102*'Bank Inputs'!AZ102</f>
        <v>0</v>
      </c>
      <c r="BA102" s="75">
        <f>$J102*'Bank Inputs'!BA102</f>
        <v>0</v>
      </c>
      <c r="BB102" s="267"/>
      <c r="BC102" s="81"/>
      <c r="BD102" s="81"/>
      <c r="BE102" s="81"/>
      <c r="BF102" s="81"/>
      <c r="BG102" s="81"/>
      <c r="BH102" s="81"/>
      <c r="BI102" s="81"/>
      <c r="BJ102" s="34"/>
      <c r="BK102" s="34"/>
      <c r="BL102" s="34"/>
      <c r="BO102" s="34"/>
      <c r="BP102" s="34"/>
    </row>
    <row r="103" spans="1:68" s="34" customFormat="1" ht="19.5" customHeight="1">
      <c r="A103" s="179" t="e">
        <f>Weights!#REF!</f>
        <v>#REF!</v>
      </c>
      <c r="B103" s="179"/>
      <c r="C103" s="179"/>
      <c r="D103" s="179"/>
      <c r="E103" s="179"/>
      <c r="F103" s="148" t="s">
        <v>153</v>
      </c>
      <c r="G103" s="190">
        <v>3.7</v>
      </c>
      <c r="H103" s="468" t="s">
        <v>257</v>
      </c>
      <c r="I103" s="72">
        <f>Weights!I103</f>
        <v>0</v>
      </c>
      <c r="J103" s="73">
        <f>Weights!I103</f>
        <v>0</v>
      </c>
      <c r="K103" s="362">
        <f>$J103*'Bank Inputs'!K103</f>
        <v>0</v>
      </c>
      <c r="L103" s="74">
        <f>$J103*'Bank Inputs'!L103</f>
        <v>0</v>
      </c>
      <c r="M103" s="74">
        <f>$J103*'Bank Inputs'!M103</f>
        <v>0</v>
      </c>
      <c r="N103" s="74">
        <f>$J103*'Bank Inputs'!N103</f>
        <v>0</v>
      </c>
      <c r="O103" s="74">
        <f>$J103*'Bank Inputs'!O103</f>
        <v>0</v>
      </c>
      <c r="P103" s="74">
        <f>$J103*'Bank Inputs'!P103</f>
        <v>0</v>
      </c>
      <c r="Q103" s="74">
        <f>$J103*'Bank Inputs'!Q103</f>
        <v>0</v>
      </c>
      <c r="R103" s="74">
        <f>$J103*'Bank Inputs'!R103</f>
        <v>0</v>
      </c>
      <c r="S103" s="74">
        <f>$J103*'Bank Inputs'!S103</f>
        <v>0</v>
      </c>
      <c r="T103" s="74">
        <f>$J103*'Bank Inputs'!T103</f>
        <v>0</v>
      </c>
      <c r="U103" s="74">
        <f>$J103*'Bank Inputs'!U103</f>
        <v>0</v>
      </c>
      <c r="V103" s="74">
        <f>$J103*'Bank Inputs'!V103</f>
        <v>0</v>
      </c>
      <c r="W103" s="74">
        <f>$J103*'Bank Inputs'!W103</f>
        <v>0</v>
      </c>
      <c r="X103" s="74">
        <f>$J103*'Bank Inputs'!X103</f>
        <v>0</v>
      </c>
      <c r="Y103" s="74">
        <f>$J103*'Bank Inputs'!Y103</f>
        <v>0</v>
      </c>
      <c r="Z103" s="74">
        <f>$J103*'Bank Inputs'!Z103</f>
        <v>0</v>
      </c>
      <c r="AA103" s="74">
        <f>$J103*'Bank Inputs'!AA103</f>
        <v>0</v>
      </c>
      <c r="AB103" s="74">
        <f>$J103*'Bank Inputs'!AB103</f>
        <v>0</v>
      </c>
      <c r="AC103" s="74">
        <f>$J103*'Bank Inputs'!AC103</f>
        <v>0</v>
      </c>
      <c r="AD103" s="74">
        <f>$J103*'Bank Inputs'!AD103</f>
        <v>0</v>
      </c>
      <c r="AE103" s="74">
        <f>$J103*'Bank Inputs'!AE103</f>
        <v>0</v>
      </c>
      <c r="AF103" s="74">
        <f>$J103*'Bank Inputs'!AF103</f>
        <v>0</v>
      </c>
      <c r="AG103" s="74">
        <f>$J103*'Bank Inputs'!AG103</f>
        <v>0</v>
      </c>
      <c r="AH103" s="74">
        <f>$J103*'Bank Inputs'!AH103</f>
        <v>0</v>
      </c>
      <c r="AI103" s="74">
        <f>$J103*'Bank Inputs'!AI103</f>
        <v>0</v>
      </c>
      <c r="AJ103" s="74">
        <f>$J103*'Bank Inputs'!AJ103</f>
        <v>0</v>
      </c>
      <c r="AK103" s="74">
        <f>$J103*'Bank Inputs'!AK103</f>
        <v>0</v>
      </c>
      <c r="AL103" s="74">
        <f>$J103*'Bank Inputs'!AL103</f>
        <v>0</v>
      </c>
      <c r="AM103" s="74">
        <f>$J103*'Bank Inputs'!AM103</f>
        <v>0</v>
      </c>
      <c r="AN103" s="74">
        <f>$J103*'Bank Inputs'!AN103</f>
        <v>0</v>
      </c>
      <c r="AO103" s="74">
        <f>$J103*'Bank Inputs'!AO103</f>
        <v>0</v>
      </c>
      <c r="AP103" s="74">
        <f>$J103*'Bank Inputs'!AP103</f>
        <v>0</v>
      </c>
      <c r="AQ103" s="74">
        <f>$J103*'Bank Inputs'!AQ103</f>
        <v>0</v>
      </c>
      <c r="AR103" s="74">
        <f>$J103*'Bank Inputs'!AR103</f>
        <v>0</v>
      </c>
      <c r="AS103" s="74">
        <f>$J103*'Bank Inputs'!AS103</f>
        <v>0</v>
      </c>
      <c r="AT103" s="74">
        <f>$J103*'Bank Inputs'!AT103</f>
        <v>0</v>
      </c>
      <c r="AU103" s="74">
        <f>$J103*'Bank Inputs'!AU103</f>
        <v>0</v>
      </c>
      <c r="AV103" s="74">
        <f>$J103*'Bank Inputs'!AV103</f>
        <v>0</v>
      </c>
      <c r="AW103" s="74">
        <f>$J103*'Bank Inputs'!AW103</f>
        <v>0</v>
      </c>
      <c r="AX103" s="74">
        <f>$J103*'Bank Inputs'!AX103</f>
        <v>0</v>
      </c>
      <c r="AY103" s="74">
        <f>$J103*'Bank Inputs'!AY103</f>
        <v>0</v>
      </c>
      <c r="AZ103" s="74">
        <f>$J103*'Bank Inputs'!AZ103</f>
        <v>0</v>
      </c>
      <c r="BA103" s="75">
        <f>$J103*'Bank Inputs'!BA103</f>
        <v>0</v>
      </c>
      <c r="BB103" s="267"/>
      <c r="BC103" s="81"/>
      <c r="BD103" s="81"/>
      <c r="BE103" s="81"/>
      <c r="BF103" s="81"/>
      <c r="BG103" s="81"/>
      <c r="BH103" s="81"/>
      <c r="BI103" s="81"/>
      <c r="BM103" s="140"/>
      <c r="BP103" s="140"/>
    </row>
    <row r="104" spans="1:68" s="34" customFormat="1" ht="19.5" customHeight="1">
      <c r="A104" s="179" t="e">
        <f>Weights!#REF!</f>
        <v>#REF!</v>
      </c>
      <c r="B104" s="179"/>
      <c r="C104" s="179"/>
      <c r="D104" s="179"/>
      <c r="E104" s="179"/>
      <c r="F104" s="148" t="s">
        <v>11</v>
      </c>
      <c r="G104" s="190">
        <v>3.8</v>
      </c>
      <c r="H104" s="469" t="s">
        <v>446</v>
      </c>
      <c r="I104" s="69"/>
      <c r="J104" s="76"/>
      <c r="K104" s="84">
        <f>SUM(K105:K106)</f>
        <v>0</v>
      </c>
      <c r="L104" s="84">
        <f t="shared" ref="L104:BA104" si="51">SUM(L105:L106)</f>
        <v>0</v>
      </c>
      <c r="M104" s="84">
        <f t="shared" si="51"/>
        <v>0</v>
      </c>
      <c r="N104" s="84">
        <f t="shared" si="51"/>
        <v>0</v>
      </c>
      <c r="O104" s="84">
        <f t="shared" si="51"/>
        <v>0</v>
      </c>
      <c r="P104" s="84">
        <f t="shared" si="51"/>
        <v>0</v>
      </c>
      <c r="Q104" s="84">
        <f t="shared" si="51"/>
        <v>0</v>
      </c>
      <c r="R104" s="84">
        <f t="shared" si="51"/>
        <v>0</v>
      </c>
      <c r="S104" s="84">
        <f t="shared" si="51"/>
        <v>0</v>
      </c>
      <c r="T104" s="84">
        <f t="shared" si="51"/>
        <v>0</v>
      </c>
      <c r="U104" s="84">
        <f t="shared" si="51"/>
        <v>0</v>
      </c>
      <c r="V104" s="84">
        <f t="shared" si="51"/>
        <v>0</v>
      </c>
      <c r="W104" s="84">
        <f t="shared" si="51"/>
        <v>0</v>
      </c>
      <c r="X104" s="84">
        <f t="shared" si="51"/>
        <v>0</v>
      </c>
      <c r="Y104" s="84">
        <f t="shared" si="51"/>
        <v>0</v>
      </c>
      <c r="Z104" s="84">
        <f t="shared" si="51"/>
        <v>0</v>
      </c>
      <c r="AA104" s="84">
        <f t="shared" si="51"/>
        <v>0</v>
      </c>
      <c r="AB104" s="84">
        <f t="shared" si="51"/>
        <v>0</v>
      </c>
      <c r="AC104" s="84">
        <f t="shared" si="51"/>
        <v>0</v>
      </c>
      <c r="AD104" s="84">
        <f t="shared" si="51"/>
        <v>0</v>
      </c>
      <c r="AE104" s="84">
        <f t="shared" si="51"/>
        <v>0</v>
      </c>
      <c r="AF104" s="84">
        <f t="shared" si="51"/>
        <v>0</v>
      </c>
      <c r="AG104" s="84">
        <f t="shared" si="51"/>
        <v>0</v>
      </c>
      <c r="AH104" s="84">
        <f t="shared" si="51"/>
        <v>0</v>
      </c>
      <c r="AI104" s="84">
        <f t="shared" si="51"/>
        <v>0</v>
      </c>
      <c r="AJ104" s="84">
        <f t="shared" si="51"/>
        <v>0</v>
      </c>
      <c r="AK104" s="84">
        <f t="shared" si="51"/>
        <v>0</v>
      </c>
      <c r="AL104" s="84">
        <f t="shared" si="51"/>
        <v>0</v>
      </c>
      <c r="AM104" s="84">
        <f t="shared" si="51"/>
        <v>0</v>
      </c>
      <c r="AN104" s="84">
        <f t="shared" si="51"/>
        <v>0</v>
      </c>
      <c r="AO104" s="84">
        <f t="shared" si="51"/>
        <v>0</v>
      </c>
      <c r="AP104" s="84">
        <f t="shared" si="51"/>
        <v>0</v>
      </c>
      <c r="AQ104" s="84">
        <f t="shared" si="51"/>
        <v>0</v>
      </c>
      <c r="AR104" s="84">
        <f t="shared" si="51"/>
        <v>0</v>
      </c>
      <c r="AS104" s="84">
        <f t="shared" si="51"/>
        <v>0</v>
      </c>
      <c r="AT104" s="84">
        <f t="shared" si="51"/>
        <v>0</v>
      </c>
      <c r="AU104" s="84">
        <f t="shared" si="51"/>
        <v>0</v>
      </c>
      <c r="AV104" s="84">
        <f t="shared" si="51"/>
        <v>0</v>
      </c>
      <c r="AW104" s="84">
        <f t="shared" si="51"/>
        <v>0</v>
      </c>
      <c r="AX104" s="84">
        <f t="shared" si="51"/>
        <v>0</v>
      </c>
      <c r="AY104" s="84">
        <f t="shared" si="51"/>
        <v>0</v>
      </c>
      <c r="AZ104" s="84">
        <f t="shared" si="51"/>
        <v>0</v>
      </c>
      <c r="BA104" s="84">
        <f t="shared" si="51"/>
        <v>0</v>
      </c>
      <c r="BB104" s="267"/>
      <c r="BC104" s="81"/>
      <c r="BD104" s="81"/>
      <c r="BE104" s="81"/>
      <c r="BF104" s="81"/>
      <c r="BG104" s="81"/>
      <c r="BH104" s="81"/>
      <c r="BI104" s="81"/>
      <c r="BO104" s="140"/>
      <c r="BP104" s="140"/>
    </row>
    <row r="105" spans="1:68" s="140" customFormat="1" ht="11.25" customHeight="1">
      <c r="A105" s="179" t="e">
        <f>Weights!#REF!</f>
        <v>#REF!</v>
      </c>
      <c r="B105" s="179"/>
      <c r="C105" s="179"/>
      <c r="D105" s="179"/>
      <c r="E105" s="179"/>
      <c r="F105" s="148" t="s">
        <v>154</v>
      </c>
      <c r="G105" s="192" t="s">
        <v>522</v>
      </c>
      <c r="H105" s="470" t="s">
        <v>258</v>
      </c>
      <c r="I105" s="72">
        <f>Weights!I105</f>
        <v>0</v>
      </c>
      <c r="J105" s="73">
        <f>Weights!I105</f>
        <v>0</v>
      </c>
      <c r="K105" s="84">
        <f>$J105*'Bank Inputs'!K105</f>
        <v>0</v>
      </c>
      <c r="L105" s="74">
        <f>$J105*'Bank Inputs'!L105</f>
        <v>0</v>
      </c>
      <c r="M105" s="74">
        <f>$J105*'Bank Inputs'!M105</f>
        <v>0</v>
      </c>
      <c r="N105" s="74">
        <f>$J105*'Bank Inputs'!N105</f>
        <v>0</v>
      </c>
      <c r="O105" s="74">
        <f>$J105*'Bank Inputs'!O105</f>
        <v>0</v>
      </c>
      <c r="P105" s="74">
        <f>$J105*'Bank Inputs'!P105</f>
        <v>0</v>
      </c>
      <c r="Q105" s="74">
        <f>$J105*'Bank Inputs'!Q105</f>
        <v>0</v>
      </c>
      <c r="R105" s="74">
        <f>$J105*'Bank Inputs'!R105</f>
        <v>0</v>
      </c>
      <c r="S105" s="74">
        <f>$J105*'Bank Inputs'!S105</f>
        <v>0</v>
      </c>
      <c r="T105" s="74">
        <f>$J105*'Bank Inputs'!T105</f>
        <v>0</v>
      </c>
      <c r="U105" s="74">
        <f>$J105*'Bank Inputs'!U105</f>
        <v>0</v>
      </c>
      <c r="V105" s="74">
        <f>$J105*'Bank Inputs'!V105</f>
        <v>0</v>
      </c>
      <c r="W105" s="74">
        <f>$J105*'Bank Inputs'!W105</f>
        <v>0</v>
      </c>
      <c r="X105" s="74">
        <f>$J105*'Bank Inputs'!X105</f>
        <v>0</v>
      </c>
      <c r="Y105" s="74">
        <f>$J105*'Bank Inputs'!Y105</f>
        <v>0</v>
      </c>
      <c r="Z105" s="74">
        <f>$J105*'Bank Inputs'!Z105</f>
        <v>0</v>
      </c>
      <c r="AA105" s="74">
        <f>$J105*'Bank Inputs'!AA105</f>
        <v>0</v>
      </c>
      <c r="AB105" s="74">
        <f>$J105*'Bank Inputs'!AB105</f>
        <v>0</v>
      </c>
      <c r="AC105" s="74">
        <f>$J105*'Bank Inputs'!AC105</f>
        <v>0</v>
      </c>
      <c r="AD105" s="74">
        <f>$J105*'Bank Inputs'!AD105</f>
        <v>0</v>
      </c>
      <c r="AE105" s="74">
        <f>$J105*'Bank Inputs'!AE105</f>
        <v>0</v>
      </c>
      <c r="AF105" s="74">
        <f>$J105*'Bank Inputs'!AF105</f>
        <v>0</v>
      </c>
      <c r="AG105" s="74">
        <f>$J105*'Bank Inputs'!AG105</f>
        <v>0</v>
      </c>
      <c r="AH105" s="74">
        <f>$J105*'Bank Inputs'!AH105</f>
        <v>0</v>
      </c>
      <c r="AI105" s="74">
        <f>$J105*'Bank Inputs'!AI105</f>
        <v>0</v>
      </c>
      <c r="AJ105" s="74">
        <f>$J105*'Bank Inputs'!AJ105</f>
        <v>0</v>
      </c>
      <c r="AK105" s="74">
        <f>$J105*'Bank Inputs'!AK105</f>
        <v>0</v>
      </c>
      <c r="AL105" s="74">
        <f>$J105*'Bank Inputs'!AL105</f>
        <v>0</v>
      </c>
      <c r="AM105" s="74">
        <f>$J105*'Bank Inputs'!AM105</f>
        <v>0</v>
      </c>
      <c r="AN105" s="74">
        <f>$J105*'Bank Inputs'!AN105</f>
        <v>0</v>
      </c>
      <c r="AO105" s="74">
        <f>$J105*'Bank Inputs'!AO105</f>
        <v>0</v>
      </c>
      <c r="AP105" s="74">
        <f>$J105*'Bank Inputs'!AP105</f>
        <v>0</v>
      </c>
      <c r="AQ105" s="74">
        <f>$J105*'Bank Inputs'!AQ105</f>
        <v>0</v>
      </c>
      <c r="AR105" s="74">
        <f>$J105*'Bank Inputs'!AR105</f>
        <v>0</v>
      </c>
      <c r="AS105" s="74">
        <f>$J105*'Bank Inputs'!AS105</f>
        <v>0</v>
      </c>
      <c r="AT105" s="74">
        <f>$J105*'Bank Inputs'!AT105</f>
        <v>0</v>
      </c>
      <c r="AU105" s="74">
        <f>$J105*'Bank Inputs'!AU105</f>
        <v>0</v>
      </c>
      <c r="AV105" s="74">
        <f>$J105*'Bank Inputs'!AV105</f>
        <v>0</v>
      </c>
      <c r="AW105" s="74">
        <f>$J105*'Bank Inputs'!AW105</f>
        <v>0</v>
      </c>
      <c r="AX105" s="74">
        <f>$J105*'Bank Inputs'!AX105</f>
        <v>0</v>
      </c>
      <c r="AY105" s="74">
        <f>$J105*'Bank Inputs'!AY105</f>
        <v>0</v>
      </c>
      <c r="AZ105" s="74">
        <f>$J105*'Bank Inputs'!AZ105</f>
        <v>0</v>
      </c>
      <c r="BA105" s="75">
        <f>$J105*'Bank Inputs'!BA105</f>
        <v>0</v>
      </c>
      <c r="BB105" s="268"/>
      <c r="BC105" s="81"/>
      <c r="BD105" s="81"/>
      <c r="BE105" s="81"/>
      <c r="BF105" s="81"/>
      <c r="BG105" s="81"/>
      <c r="BH105" s="81"/>
      <c r="BI105" s="81"/>
      <c r="BJ105" s="34"/>
      <c r="BK105" s="34"/>
      <c r="BL105" s="34"/>
      <c r="BM105" s="34"/>
      <c r="BN105" s="34"/>
    </row>
    <row r="106" spans="1:68" s="140" customFormat="1" ht="11.25" customHeight="1">
      <c r="A106" s="179" t="e">
        <f>Weights!#REF!</f>
        <v>#REF!</v>
      </c>
      <c r="B106" s="179"/>
      <c r="C106" s="179"/>
      <c r="D106" s="179"/>
      <c r="E106" s="179"/>
      <c r="F106" s="148" t="s">
        <v>155</v>
      </c>
      <c r="G106" s="192" t="s">
        <v>523</v>
      </c>
      <c r="H106" s="141" t="s">
        <v>259</v>
      </c>
      <c r="I106" s="72">
        <f>Weights!I106</f>
        <v>0</v>
      </c>
      <c r="J106" s="73">
        <f>Weights!I106</f>
        <v>0</v>
      </c>
      <c r="K106" s="84">
        <f>$J106*'Bank Inputs'!K106</f>
        <v>0</v>
      </c>
      <c r="L106" s="74">
        <f>$J106*'Bank Inputs'!L106</f>
        <v>0</v>
      </c>
      <c r="M106" s="74">
        <f>$J106*'Bank Inputs'!M106</f>
        <v>0</v>
      </c>
      <c r="N106" s="74">
        <f>$J106*'Bank Inputs'!N106</f>
        <v>0</v>
      </c>
      <c r="O106" s="74">
        <f>$J106*'Bank Inputs'!O106</f>
        <v>0</v>
      </c>
      <c r="P106" s="74">
        <f>$J106*'Bank Inputs'!P106</f>
        <v>0</v>
      </c>
      <c r="Q106" s="74">
        <f>$J106*'Bank Inputs'!Q106</f>
        <v>0</v>
      </c>
      <c r="R106" s="74">
        <f>$J106*'Bank Inputs'!R106</f>
        <v>0</v>
      </c>
      <c r="S106" s="74">
        <f>$J106*'Bank Inputs'!S106</f>
        <v>0</v>
      </c>
      <c r="T106" s="74">
        <f>$J106*'Bank Inputs'!T106</f>
        <v>0</v>
      </c>
      <c r="U106" s="74">
        <f>$J106*'Bank Inputs'!U106</f>
        <v>0</v>
      </c>
      <c r="V106" s="74">
        <f>$J106*'Bank Inputs'!V106</f>
        <v>0</v>
      </c>
      <c r="W106" s="74">
        <f>$J106*'Bank Inputs'!W106</f>
        <v>0</v>
      </c>
      <c r="X106" s="74">
        <f>$J106*'Bank Inputs'!X106</f>
        <v>0</v>
      </c>
      <c r="Y106" s="74">
        <f>$J106*'Bank Inputs'!Y106</f>
        <v>0</v>
      </c>
      <c r="Z106" s="74">
        <f>$J106*'Bank Inputs'!Z106</f>
        <v>0</v>
      </c>
      <c r="AA106" s="74">
        <f>$J106*'Bank Inputs'!AA106</f>
        <v>0</v>
      </c>
      <c r="AB106" s="74">
        <f>$J106*'Bank Inputs'!AB106</f>
        <v>0</v>
      </c>
      <c r="AC106" s="74">
        <f>$J106*'Bank Inputs'!AC106</f>
        <v>0</v>
      </c>
      <c r="AD106" s="74">
        <f>$J106*'Bank Inputs'!AD106</f>
        <v>0</v>
      </c>
      <c r="AE106" s="74">
        <f>$J106*'Bank Inputs'!AE106</f>
        <v>0</v>
      </c>
      <c r="AF106" s="74">
        <f>$J106*'Bank Inputs'!AF106</f>
        <v>0</v>
      </c>
      <c r="AG106" s="74">
        <f>$J106*'Bank Inputs'!AG106</f>
        <v>0</v>
      </c>
      <c r="AH106" s="74">
        <f>$J106*'Bank Inputs'!AH106</f>
        <v>0</v>
      </c>
      <c r="AI106" s="74">
        <f>$J106*'Bank Inputs'!AI106</f>
        <v>0</v>
      </c>
      <c r="AJ106" s="74">
        <f>$J106*'Bank Inputs'!AJ106</f>
        <v>0</v>
      </c>
      <c r="AK106" s="74">
        <f>$J106*'Bank Inputs'!AK106</f>
        <v>0</v>
      </c>
      <c r="AL106" s="74">
        <f>$J106*'Bank Inputs'!AL106</f>
        <v>0</v>
      </c>
      <c r="AM106" s="74">
        <f>$J106*'Bank Inputs'!AM106</f>
        <v>0</v>
      </c>
      <c r="AN106" s="74">
        <f>$J106*'Bank Inputs'!AN106</f>
        <v>0</v>
      </c>
      <c r="AO106" s="74">
        <f>$J106*'Bank Inputs'!AO106</f>
        <v>0</v>
      </c>
      <c r="AP106" s="74">
        <f>$J106*'Bank Inputs'!AP106</f>
        <v>0</v>
      </c>
      <c r="AQ106" s="74">
        <f>$J106*'Bank Inputs'!AQ106</f>
        <v>0</v>
      </c>
      <c r="AR106" s="74">
        <f>$J106*'Bank Inputs'!AR106</f>
        <v>0</v>
      </c>
      <c r="AS106" s="74">
        <f>$J106*'Bank Inputs'!AS106</f>
        <v>0</v>
      </c>
      <c r="AT106" s="74">
        <f>$J106*'Bank Inputs'!AT106</f>
        <v>0</v>
      </c>
      <c r="AU106" s="74">
        <f>$J106*'Bank Inputs'!AU106</f>
        <v>0</v>
      </c>
      <c r="AV106" s="74">
        <f>$J106*'Bank Inputs'!AV106</f>
        <v>0</v>
      </c>
      <c r="AW106" s="74">
        <f>$J106*'Bank Inputs'!AW106</f>
        <v>0</v>
      </c>
      <c r="AX106" s="74">
        <f>$J106*'Bank Inputs'!AX106</f>
        <v>0</v>
      </c>
      <c r="AY106" s="74">
        <f>$J106*'Bank Inputs'!AY106</f>
        <v>0</v>
      </c>
      <c r="AZ106" s="74">
        <f>$J106*'Bank Inputs'!AZ106</f>
        <v>0</v>
      </c>
      <c r="BA106" s="75">
        <f>$J106*'Bank Inputs'!BA106</f>
        <v>0</v>
      </c>
      <c r="BB106" s="268"/>
      <c r="BC106" s="81"/>
      <c r="BD106" s="81"/>
      <c r="BE106" s="81"/>
      <c r="BF106" s="81"/>
      <c r="BG106" s="81"/>
      <c r="BH106" s="81"/>
      <c r="BI106" s="81"/>
      <c r="BJ106" s="34"/>
      <c r="BK106" s="34"/>
      <c r="BL106" s="34"/>
      <c r="BM106" s="34"/>
      <c r="BN106" s="34"/>
      <c r="BP106" s="34"/>
    </row>
    <row r="107" spans="1:68" s="140" customFormat="1" ht="11.25" customHeight="1">
      <c r="A107" s="179" t="e">
        <f>Weights!#REF!</f>
        <v>#REF!</v>
      </c>
      <c r="B107" s="179"/>
      <c r="C107" s="179"/>
      <c r="D107" s="179"/>
      <c r="E107" s="179"/>
      <c r="F107" s="148" t="s">
        <v>156</v>
      </c>
      <c r="G107" s="190">
        <v>3.9</v>
      </c>
      <c r="H107" s="120" t="s">
        <v>260</v>
      </c>
      <c r="I107" s="69"/>
      <c r="J107" s="76"/>
      <c r="K107" s="427"/>
      <c r="L107" s="274">
        <f>SUM(L88:L89)+L90+L94+L97+L102+L103+L104</f>
        <v>0</v>
      </c>
      <c r="M107" s="274">
        <f t="shared" ref="M107:BA107" si="52">SUM(M88:M89)+M90+M94+M97+M102+M103+M104</f>
        <v>0</v>
      </c>
      <c r="N107" s="274">
        <f t="shared" si="52"/>
        <v>0</v>
      </c>
      <c r="O107" s="274">
        <f t="shared" si="52"/>
        <v>0</v>
      </c>
      <c r="P107" s="274">
        <f t="shared" si="52"/>
        <v>0</v>
      </c>
      <c r="Q107" s="274">
        <f t="shared" si="52"/>
        <v>0</v>
      </c>
      <c r="R107" s="274">
        <f t="shared" si="52"/>
        <v>0</v>
      </c>
      <c r="S107" s="274">
        <f t="shared" si="52"/>
        <v>0</v>
      </c>
      <c r="T107" s="274">
        <f t="shared" si="52"/>
        <v>0</v>
      </c>
      <c r="U107" s="274">
        <f t="shared" si="52"/>
        <v>0</v>
      </c>
      <c r="V107" s="274">
        <f t="shared" si="52"/>
        <v>0</v>
      </c>
      <c r="W107" s="274">
        <f t="shared" si="52"/>
        <v>0</v>
      </c>
      <c r="X107" s="274">
        <f t="shared" si="52"/>
        <v>0</v>
      </c>
      <c r="Y107" s="274">
        <f t="shared" si="52"/>
        <v>0</v>
      </c>
      <c r="Z107" s="274">
        <f t="shared" si="52"/>
        <v>0</v>
      </c>
      <c r="AA107" s="274">
        <f t="shared" si="52"/>
        <v>0</v>
      </c>
      <c r="AB107" s="274">
        <f t="shared" si="52"/>
        <v>0</v>
      </c>
      <c r="AC107" s="274">
        <f t="shared" si="52"/>
        <v>0</v>
      </c>
      <c r="AD107" s="274">
        <f t="shared" si="52"/>
        <v>0</v>
      </c>
      <c r="AE107" s="274">
        <f t="shared" si="52"/>
        <v>0</v>
      </c>
      <c r="AF107" s="274">
        <f t="shared" si="52"/>
        <v>0</v>
      </c>
      <c r="AG107" s="274">
        <f t="shared" si="52"/>
        <v>0</v>
      </c>
      <c r="AH107" s="274">
        <f t="shared" si="52"/>
        <v>0</v>
      </c>
      <c r="AI107" s="274">
        <f t="shared" si="52"/>
        <v>0</v>
      </c>
      <c r="AJ107" s="274">
        <f t="shared" si="52"/>
        <v>0</v>
      </c>
      <c r="AK107" s="274">
        <f t="shared" si="52"/>
        <v>0</v>
      </c>
      <c r="AL107" s="274">
        <f t="shared" si="52"/>
        <v>0</v>
      </c>
      <c r="AM107" s="274">
        <f t="shared" si="52"/>
        <v>0</v>
      </c>
      <c r="AN107" s="274">
        <f t="shared" si="52"/>
        <v>0</v>
      </c>
      <c r="AO107" s="274">
        <f t="shared" si="52"/>
        <v>0</v>
      </c>
      <c r="AP107" s="274">
        <f t="shared" si="52"/>
        <v>0</v>
      </c>
      <c r="AQ107" s="274">
        <f t="shared" si="52"/>
        <v>0</v>
      </c>
      <c r="AR107" s="274">
        <f t="shared" si="52"/>
        <v>0</v>
      </c>
      <c r="AS107" s="274">
        <f t="shared" si="52"/>
        <v>0</v>
      </c>
      <c r="AT107" s="274">
        <f t="shared" si="52"/>
        <v>0</v>
      </c>
      <c r="AU107" s="274">
        <f t="shared" si="52"/>
        <v>0</v>
      </c>
      <c r="AV107" s="274">
        <f t="shared" si="52"/>
        <v>0</v>
      </c>
      <c r="AW107" s="274">
        <f t="shared" si="52"/>
        <v>0</v>
      </c>
      <c r="AX107" s="274">
        <f t="shared" si="52"/>
        <v>0</v>
      </c>
      <c r="AY107" s="274">
        <f t="shared" si="52"/>
        <v>0</v>
      </c>
      <c r="AZ107" s="274">
        <f t="shared" si="52"/>
        <v>0</v>
      </c>
      <c r="BA107" s="274">
        <f t="shared" si="52"/>
        <v>0</v>
      </c>
      <c r="BB107" s="268"/>
      <c r="BC107" s="81"/>
      <c r="BD107" s="81"/>
      <c r="BE107" s="81"/>
      <c r="BF107" s="81"/>
      <c r="BG107" s="81"/>
      <c r="BH107" s="81"/>
      <c r="BI107" s="81"/>
      <c r="BJ107" s="34"/>
      <c r="BK107" s="34"/>
      <c r="BL107" s="34"/>
      <c r="BM107" s="34"/>
      <c r="BN107" s="34"/>
      <c r="BO107" s="34"/>
      <c r="BP107" s="34"/>
    </row>
    <row r="108" spans="1:68" s="34" customFormat="1" ht="19.5" customHeight="1" thickBot="1">
      <c r="A108" s="179" t="e">
        <f>Weights!#REF!</f>
        <v>#REF!</v>
      </c>
      <c r="B108" s="179"/>
      <c r="C108" s="179"/>
      <c r="D108" s="179"/>
      <c r="E108" s="179"/>
      <c r="F108" s="148" t="s">
        <v>157</v>
      </c>
      <c r="G108" s="341">
        <v>3.1</v>
      </c>
      <c r="H108" s="120" t="s">
        <v>261</v>
      </c>
      <c r="I108" s="69"/>
      <c r="J108" s="76"/>
      <c r="K108" s="275">
        <f>SUM(K88:K89)+K90+K94+K97+K102+K103+K104</f>
        <v>0</v>
      </c>
      <c r="L108" s="276">
        <f>K108+L107</f>
        <v>0</v>
      </c>
      <c r="M108" s="277">
        <f t="shared" ref="M108:S108" si="53">L108+M107</f>
        <v>0</v>
      </c>
      <c r="N108" s="277">
        <f t="shared" si="53"/>
        <v>0</v>
      </c>
      <c r="O108" s="277">
        <f t="shared" si="53"/>
        <v>0</v>
      </c>
      <c r="P108" s="277">
        <f t="shared" si="53"/>
        <v>0</v>
      </c>
      <c r="Q108" s="277">
        <f t="shared" si="53"/>
        <v>0</v>
      </c>
      <c r="R108" s="277">
        <f t="shared" si="53"/>
        <v>0</v>
      </c>
      <c r="S108" s="277">
        <f t="shared" si="53"/>
        <v>0</v>
      </c>
      <c r="T108" s="277">
        <f t="shared" ref="T108" si="54">S108+T107</f>
        <v>0</v>
      </c>
      <c r="U108" s="277">
        <f t="shared" ref="U108" si="55">T108+U107</f>
        <v>0</v>
      </c>
      <c r="V108" s="277">
        <f t="shared" ref="V108" si="56">U108+V107</f>
        <v>0</v>
      </c>
      <c r="W108" s="277">
        <f t="shared" ref="W108" si="57">V108+W107</f>
        <v>0</v>
      </c>
      <c r="X108" s="277">
        <f t="shared" ref="X108" si="58">W108+X107</f>
        <v>0</v>
      </c>
      <c r="Y108" s="277">
        <f t="shared" ref="Y108" si="59">X108+Y107</f>
        <v>0</v>
      </c>
      <c r="Z108" s="277">
        <f t="shared" ref="Z108" si="60">Y108+Z107</f>
        <v>0</v>
      </c>
      <c r="AA108" s="277">
        <f t="shared" ref="AA108" si="61">Z108+AA107</f>
        <v>0</v>
      </c>
      <c r="AB108" s="277">
        <f t="shared" ref="AB108" si="62">AA108+AB107</f>
        <v>0</v>
      </c>
      <c r="AC108" s="277">
        <f t="shared" ref="AC108" si="63">AB108+AC107</f>
        <v>0</v>
      </c>
      <c r="AD108" s="277">
        <f t="shared" ref="AD108" si="64">AC108+AD107</f>
        <v>0</v>
      </c>
      <c r="AE108" s="277">
        <f t="shared" ref="AE108" si="65">AD108+AE107</f>
        <v>0</v>
      </c>
      <c r="AF108" s="277">
        <f t="shared" ref="AF108" si="66">AE108+AF107</f>
        <v>0</v>
      </c>
      <c r="AG108" s="277">
        <f t="shared" ref="AG108" si="67">AF108+AG107</f>
        <v>0</v>
      </c>
      <c r="AH108" s="277">
        <f t="shared" ref="AH108" si="68">AG108+AH107</f>
        <v>0</v>
      </c>
      <c r="AI108" s="277">
        <f t="shared" ref="AI108" si="69">AH108+AI107</f>
        <v>0</v>
      </c>
      <c r="AJ108" s="277">
        <f t="shared" ref="AJ108" si="70">AI108+AJ107</f>
        <v>0</v>
      </c>
      <c r="AK108" s="277">
        <f t="shared" ref="AK108" si="71">AJ108+AK107</f>
        <v>0</v>
      </c>
      <c r="AL108" s="277">
        <f t="shared" ref="AL108" si="72">AK108+AL107</f>
        <v>0</v>
      </c>
      <c r="AM108" s="277">
        <f t="shared" ref="AM108" si="73">AL108+AM107</f>
        <v>0</v>
      </c>
      <c r="AN108" s="277">
        <f t="shared" ref="AN108" si="74">AM108+AN107</f>
        <v>0</v>
      </c>
      <c r="AO108" s="277">
        <f t="shared" ref="AO108" si="75">AN108+AO107</f>
        <v>0</v>
      </c>
      <c r="AP108" s="277">
        <f t="shared" ref="AP108" si="76">AO108+AP107</f>
        <v>0</v>
      </c>
      <c r="AQ108" s="277">
        <f t="shared" ref="AQ108" si="77">AP108+AQ107</f>
        <v>0</v>
      </c>
      <c r="AR108" s="277">
        <f t="shared" ref="AR108" si="78">AQ108+AR107</f>
        <v>0</v>
      </c>
      <c r="AS108" s="277">
        <f t="shared" ref="AS108" si="79">AR108+AS107</f>
        <v>0</v>
      </c>
      <c r="AT108" s="277">
        <f t="shared" ref="AT108" si="80">AS108+AT107</f>
        <v>0</v>
      </c>
      <c r="AU108" s="277">
        <f t="shared" ref="AU108" si="81">AT108+AU107</f>
        <v>0</v>
      </c>
      <c r="AV108" s="277">
        <f t="shared" ref="AV108" si="82">AU108+AV107</f>
        <v>0</v>
      </c>
      <c r="AW108" s="277">
        <f t="shared" ref="AW108" si="83">AV108+AW107</f>
        <v>0</v>
      </c>
      <c r="AX108" s="277">
        <f t="shared" ref="AX108" si="84">AW108+AX107</f>
        <v>0</v>
      </c>
      <c r="AY108" s="277">
        <f t="shared" ref="AY108" si="85">AX108+AY107</f>
        <v>0</v>
      </c>
      <c r="AZ108" s="277">
        <f t="shared" ref="AZ108" si="86">AY108+AZ107</f>
        <v>0</v>
      </c>
      <c r="BA108" s="277">
        <f t="shared" ref="BA108" si="87">AZ108+BA107</f>
        <v>0</v>
      </c>
      <c r="BB108" s="268"/>
      <c r="BC108" s="81"/>
      <c r="BD108" s="81"/>
      <c r="BE108" s="81"/>
      <c r="BF108" s="81"/>
      <c r="BG108" s="81"/>
      <c r="BH108" s="81"/>
      <c r="BI108" s="81"/>
    </row>
    <row r="109" spans="1:68" s="34" customFormat="1" ht="30.5" customHeight="1">
      <c r="A109" s="179" t="e">
        <f>Weights!#REF!</f>
        <v>#REF!</v>
      </c>
      <c r="B109" s="179"/>
      <c r="C109" s="179"/>
      <c r="D109" s="179"/>
      <c r="E109" s="179"/>
      <c r="F109" s="148" t="s">
        <v>158</v>
      </c>
      <c r="G109" s="190">
        <v>4</v>
      </c>
      <c r="H109" s="356" t="s">
        <v>225</v>
      </c>
      <c r="I109" s="435" t="s">
        <v>64</v>
      </c>
      <c r="J109" s="436" t="s">
        <v>65</v>
      </c>
      <c r="K109" s="432" t="s">
        <v>192</v>
      </c>
      <c r="L109" s="432" t="s">
        <v>193</v>
      </c>
      <c r="M109" s="433" t="s">
        <v>405</v>
      </c>
      <c r="N109" s="432" t="s">
        <v>194</v>
      </c>
      <c r="O109" s="432" t="s">
        <v>195</v>
      </c>
      <c r="P109" s="432" t="s">
        <v>196</v>
      </c>
      <c r="Q109" s="432" t="s">
        <v>197</v>
      </c>
      <c r="R109" s="432" t="s">
        <v>198</v>
      </c>
      <c r="S109" s="432" t="s">
        <v>199</v>
      </c>
      <c r="T109" s="432" t="s">
        <v>345</v>
      </c>
      <c r="U109" s="432" t="s">
        <v>346</v>
      </c>
      <c r="V109" s="432" t="s">
        <v>347</v>
      </c>
      <c r="W109" s="432" t="s">
        <v>348</v>
      </c>
      <c r="X109" s="432" t="s">
        <v>349</v>
      </c>
      <c r="Y109" s="432" t="s">
        <v>350</v>
      </c>
      <c r="Z109" s="432" t="s">
        <v>351</v>
      </c>
      <c r="AA109" s="432" t="s">
        <v>352</v>
      </c>
      <c r="AB109" s="432" t="s">
        <v>353</v>
      </c>
      <c r="AC109" s="432" t="s">
        <v>354</v>
      </c>
      <c r="AD109" s="432" t="s">
        <v>355</v>
      </c>
      <c r="AE109" s="432" t="s">
        <v>356</v>
      </c>
      <c r="AF109" s="432" t="s">
        <v>357</v>
      </c>
      <c r="AG109" s="432" t="s">
        <v>358</v>
      </c>
      <c r="AH109" s="432" t="s">
        <v>359</v>
      </c>
      <c r="AI109" s="432" t="s">
        <v>360</v>
      </c>
      <c r="AJ109" s="432" t="s">
        <v>361</v>
      </c>
      <c r="AK109" s="432" t="s">
        <v>362</v>
      </c>
      <c r="AL109" s="432" t="s">
        <v>363</v>
      </c>
      <c r="AM109" s="432" t="s">
        <v>364</v>
      </c>
      <c r="AN109" s="432" t="s">
        <v>365</v>
      </c>
      <c r="AO109" s="432" t="s">
        <v>366</v>
      </c>
      <c r="AP109" s="432" t="s">
        <v>367</v>
      </c>
      <c r="AQ109" s="432" t="s">
        <v>200</v>
      </c>
      <c r="AR109" s="432" t="s">
        <v>237</v>
      </c>
      <c r="AS109" s="432" t="s">
        <v>202</v>
      </c>
      <c r="AT109" s="432" t="s">
        <v>203</v>
      </c>
      <c r="AU109" s="432" t="s">
        <v>204</v>
      </c>
      <c r="AV109" s="432" t="s">
        <v>205</v>
      </c>
      <c r="AW109" s="432" t="s">
        <v>206</v>
      </c>
      <c r="AX109" s="432" t="s">
        <v>207</v>
      </c>
      <c r="AY109" s="432" t="s">
        <v>208</v>
      </c>
      <c r="AZ109" s="432" t="s">
        <v>238</v>
      </c>
      <c r="BA109" s="434" t="s">
        <v>210</v>
      </c>
      <c r="BB109" s="268"/>
      <c r="BC109" s="81"/>
      <c r="BD109" s="81"/>
      <c r="BE109" s="81"/>
      <c r="BF109" s="81"/>
      <c r="BG109" s="81"/>
      <c r="BH109" s="81"/>
      <c r="BI109" s="81"/>
    </row>
    <row r="110" spans="1:68" s="34" customFormat="1" ht="19.5" customHeight="1">
      <c r="A110" s="179" t="e">
        <f>Weights!#REF!</f>
        <v>#REF!</v>
      </c>
      <c r="B110" s="179"/>
      <c r="C110" s="179"/>
      <c r="D110" s="179"/>
      <c r="E110" s="179"/>
      <c r="F110" s="148" t="s">
        <v>159</v>
      </c>
      <c r="G110" s="190">
        <v>4.0999999999999996</v>
      </c>
      <c r="H110" s="252" t="s">
        <v>294</v>
      </c>
      <c r="I110" s="69"/>
      <c r="J110" s="76"/>
      <c r="K110" s="410"/>
      <c r="L110" s="259">
        <f>SUM(L111:L116)</f>
        <v>0</v>
      </c>
      <c r="M110" s="259">
        <f>SUM(M111:M116)</f>
        <v>0</v>
      </c>
      <c r="N110" s="259">
        <f t="shared" ref="N110:BA110" si="88">SUM(N111:N116)</f>
        <v>0</v>
      </c>
      <c r="O110" s="259">
        <f t="shared" si="88"/>
        <v>0</v>
      </c>
      <c r="P110" s="259">
        <f t="shared" si="88"/>
        <v>0</v>
      </c>
      <c r="Q110" s="259">
        <f t="shared" si="88"/>
        <v>0</v>
      </c>
      <c r="R110" s="259">
        <f t="shared" si="88"/>
        <v>0</v>
      </c>
      <c r="S110" s="259">
        <f t="shared" si="88"/>
        <v>0</v>
      </c>
      <c r="T110" s="259">
        <f t="shared" ref="T110:AP110" si="89">SUM(T111:T116)</f>
        <v>0</v>
      </c>
      <c r="U110" s="259">
        <f t="shared" si="89"/>
        <v>0</v>
      </c>
      <c r="V110" s="259">
        <f t="shared" si="89"/>
        <v>0</v>
      </c>
      <c r="W110" s="259">
        <f t="shared" si="89"/>
        <v>0</v>
      </c>
      <c r="X110" s="259">
        <f t="shared" si="89"/>
        <v>0</v>
      </c>
      <c r="Y110" s="259">
        <f t="shared" si="89"/>
        <v>0</v>
      </c>
      <c r="Z110" s="259">
        <f t="shared" si="89"/>
        <v>0</v>
      </c>
      <c r="AA110" s="259">
        <f t="shared" si="89"/>
        <v>0</v>
      </c>
      <c r="AB110" s="259">
        <f t="shared" si="89"/>
        <v>0</v>
      </c>
      <c r="AC110" s="259">
        <f t="shared" si="89"/>
        <v>0</v>
      </c>
      <c r="AD110" s="259">
        <f t="shared" si="89"/>
        <v>0</v>
      </c>
      <c r="AE110" s="259">
        <f t="shared" si="89"/>
        <v>0</v>
      </c>
      <c r="AF110" s="259">
        <f t="shared" si="89"/>
        <v>0</v>
      </c>
      <c r="AG110" s="259">
        <f t="shared" si="89"/>
        <v>0</v>
      </c>
      <c r="AH110" s="259">
        <f t="shared" si="89"/>
        <v>0</v>
      </c>
      <c r="AI110" s="259">
        <f t="shared" si="89"/>
        <v>0</v>
      </c>
      <c r="AJ110" s="259">
        <f t="shared" si="89"/>
        <v>0</v>
      </c>
      <c r="AK110" s="259">
        <f t="shared" si="89"/>
        <v>0</v>
      </c>
      <c r="AL110" s="259">
        <f t="shared" si="89"/>
        <v>0</v>
      </c>
      <c r="AM110" s="259">
        <f t="shared" si="89"/>
        <v>0</v>
      </c>
      <c r="AN110" s="259">
        <f t="shared" si="89"/>
        <v>0</v>
      </c>
      <c r="AO110" s="259">
        <f t="shared" si="89"/>
        <v>0</v>
      </c>
      <c r="AP110" s="259">
        <f t="shared" si="89"/>
        <v>0</v>
      </c>
      <c r="AQ110" s="259">
        <f t="shared" si="88"/>
        <v>0</v>
      </c>
      <c r="AR110" s="259">
        <f t="shared" si="88"/>
        <v>0</v>
      </c>
      <c r="AS110" s="259">
        <f t="shared" si="88"/>
        <v>0</v>
      </c>
      <c r="AT110" s="259">
        <f t="shared" si="88"/>
        <v>0</v>
      </c>
      <c r="AU110" s="259">
        <f t="shared" si="88"/>
        <v>0</v>
      </c>
      <c r="AV110" s="259">
        <f t="shared" si="88"/>
        <v>0</v>
      </c>
      <c r="AW110" s="259">
        <f t="shared" si="88"/>
        <v>0</v>
      </c>
      <c r="AX110" s="259">
        <f t="shared" si="88"/>
        <v>0</v>
      </c>
      <c r="AY110" s="259">
        <f t="shared" si="88"/>
        <v>0</v>
      </c>
      <c r="AZ110" s="259">
        <f t="shared" si="88"/>
        <v>0</v>
      </c>
      <c r="BA110" s="263">
        <f t="shared" si="88"/>
        <v>0</v>
      </c>
      <c r="BB110" s="269"/>
      <c r="BC110" s="81"/>
      <c r="BD110" s="81"/>
      <c r="BE110" s="81"/>
      <c r="BF110" s="81"/>
      <c r="BG110" s="81"/>
      <c r="BH110" s="81"/>
      <c r="BI110" s="81"/>
    </row>
    <row r="111" spans="1:68" s="34" customFormat="1" ht="37.5" customHeight="1">
      <c r="A111" s="179"/>
      <c r="B111" s="179"/>
      <c r="C111" s="179"/>
      <c r="D111" s="179"/>
      <c r="E111" s="179"/>
      <c r="F111" s="148" t="s">
        <v>160</v>
      </c>
      <c r="G111" s="192" t="s">
        <v>524</v>
      </c>
      <c r="H111" s="601" t="s">
        <v>675</v>
      </c>
      <c r="I111" s="72">
        <f>Weights!I111</f>
        <v>1</v>
      </c>
      <c r="J111" s="73">
        <f>Weights!I111</f>
        <v>1</v>
      </c>
      <c r="K111" s="409"/>
      <c r="L111" s="409">
        <f>IF(Weights!$P111=0,1,0)*('Bank Inputs'!L111+'Bank Inputs'!K111)*I111</f>
        <v>0</v>
      </c>
      <c r="M111" s="71">
        <f>Weights!$P111*($I111*('Bank Inputs'!$K111+'Bank Inputs'!$L111)/30)+($J111*'Bank Inputs'!M111)</f>
        <v>0</v>
      </c>
      <c r="N111" s="71">
        <f>Weights!$P111*($I111*('Bank Inputs'!$K111+'Bank Inputs'!$L111)/30)+($J111*'Bank Inputs'!N111)</f>
        <v>0</v>
      </c>
      <c r="O111" s="71">
        <f>Weights!$P111*($I111*('Bank Inputs'!$K111+'Bank Inputs'!$L111)/30)+($J111*'Bank Inputs'!O111)</f>
        <v>0</v>
      </c>
      <c r="P111" s="71">
        <f>Weights!$P111*($I111*('Bank Inputs'!$K111+'Bank Inputs'!$L111)/30)+($J111*'Bank Inputs'!P111)</f>
        <v>0</v>
      </c>
      <c r="Q111" s="71">
        <f>Weights!$P111*($I111*('Bank Inputs'!$K111+'Bank Inputs'!$L111)/30)+($J111*'Bank Inputs'!Q111)</f>
        <v>0</v>
      </c>
      <c r="R111" s="71">
        <f>Weights!$P111*($I111*('Bank Inputs'!$K111+'Bank Inputs'!$L111)/30)+($J111*'Bank Inputs'!R111)</f>
        <v>0</v>
      </c>
      <c r="S111" s="71">
        <f>Weights!$P111*($I111*('Bank Inputs'!$K111+'Bank Inputs'!$L111)/30)+($J111*'Bank Inputs'!S111)</f>
        <v>0</v>
      </c>
      <c r="T111" s="71">
        <f>Weights!$P111*($I111*('Bank Inputs'!$K111+'Bank Inputs'!$L111)/30)+($J111*'Bank Inputs'!T111)</f>
        <v>0</v>
      </c>
      <c r="U111" s="71">
        <f>Weights!$P111*($I111*('Bank Inputs'!$K111+'Bank Inputs'!$L111)/30)+($J111*'Bank Inputs'!U111)</f>
        <v>0</v>
      </c>
      <c r="V111" s="71">
        <f>Weights!$P111*($I111*('Bank Inputs'!$K111+'Bank Inputs'!$L111)/30)+($J111*'Bank Inputs'!V111)</f>
        <v>0</v>
      </c>
      <c r="W111" s="71">
        <f>Weights!$P111*($I111*('Bank Inputs'!$K111+'Bank Inputs'!$L111)/30)+($J111*'Bank Inputs'!W111)</f>
        <v>0</v>
      </c>
      <c r="X111" s="71">
        <f>Weights!$P111*($I111*('Bank Inputs'!$K111+'Bank Inputs'!$L111)/30)+($J111*'Bank Inputs'!X111)</f>
        <v>0</v>
      </c>
      <c r="Y111" s="71">
        <f>Weights!$P111*($I111*('Bank Inputs'!$K111+'Bank Inputs'!$L111)/30)+($J111*'Bank Inputs'!Y111)</f>
        <v>0</v>
      </c>
      <c r="Z111" s="71">
        <f>Weights!$P111*($I111*('Bank Inputs'!$K111+'Bank Inputs'!$L111)/30)+($J111*'Bank Inputs'!Z111)</f>
        <v>0</v>
      </c>
      <c r="AA111" s="71">
        <f>Weights!$P111*($I111*('Bank Inputs'!$K111+'Bank Inputs'!$L111)/30)+($J111*'Bank Inputs'!AA111)</f>
        <v>0</v>
      </c>
      <c r="AB111" s="71">
        <f>Weights!$P111*($I111*('Bank Inputs'!$K111+'Bank Inputs'!$L111)/30)+($J111*'Bank Inputs'!AB111)</f>
        <v>0</v>
      </c>
      <c r="AC111" s="71">
        <f>Weights!$P111*($I111*('Bank Inputs'!$K111+'Bank Inputs'!$L111)/30)+($J111*'Bank Inputs'!AC111)</f>
        <v>0</v>
      </c>
      <c r="AD111" s="71">
        <f>Weights!$P111*($I111*('Bank Inputs'!$K111+'Bank Inputs'!$L111)/30)+($J111*'Bank Inputs'!AD111)</f>
        <v>0</v>
      </c>
      <c r="AE111" s="71">
        <f>Weights!$P111*($I111*('Bank Inputs'!$K111+'Bank Inputs'!$L111)/30)+($J111*'Bank Inputs'!AE111)</f>
        <v>0</v>
      </c>
      <c r="AF111" s="71">
        <f>Weights!$P111*($I111*('Bank Inputs'!$K111+'Bank Inputs'!$L111)/30)+($J111*'Bank Inputs'!AF111)</f>
        <v>0</v>
      </c>
      <c r="AG111" s="71">
        <f>Weights!$P111*($I111*('Bank Inputs'!$K111+'Bank Inputs'!$L111)/30)+($J111*'Bank Inputs'!AG111)</f>
        <v>0</v>
      </c>
      <c r="AH111" s="71">
        <f>Weights!$P111*($I111*('Bank Inputs'!$K111+'Bank Inputs'!$L111)/30)+($J111*'Bank Inputs'!AH111)</f>
        <v>0</v>
      </c>
      <c r="AI111" s="71">
        <f>Weights!$P111*($I111*('Bank Inputs'!$K111+'Bank Inputs'!$L111)/30)+($J111*'Bank Inputs'!AI111)</f>
        <v>0</v>
      </c>
      <c r="AJ111" s="71">
        <f>Weights!$P111*($I111*('Bank Inputs'!$K111+'Bank Inputs'!$L111)/30)+($J111*'Bank Inputs'!AJ111)</f>
        <v>0</v>
      </c>
      <c r="AK111" s="71">
        <f>Weights!$P111*($I111*('Bank Inputs'!$K111+'Bank Inputs'!$L111)/30)+($J111*'Bank Inputs'!AK111)</f>
        <v>0</v>
      </c>
      <c r="AL111" s="71">
        <f>Weights!$P111*($I111*('Bank Inputs'!$K111+'Bank Inputs'!$L111)/30)+($J111*'Bank Inputs'!AL111)</f>
        <v>0</v>
      </c>
      <c r="AM111" s="71">
        <f>Weights!$P111*($I111*('Bank Inputs'!$K111+'Bank Inputs'!$L111)/30)+($J111*'Bank Inputs'!AM111)</f>
        <v>0</v>
      </c>
      <c r="AN111" s="71">
        <f>Weights!$P111*($I111*('Bank Inputs'!$K111+'Bank Inputs'!$L111)/30)+($J111*'Bank Inputs'!AN111)</f>
        <v>0</v>
      </c>
      <c r="AO111" s="71">
        <f>Weights!$P111*($I111*('Bank Inputs'!$K111+'Bank Inputs'!$L111)/30)+($J111*'Bank Inputs'!AO111)</f>
        <v>0</v>
      </c>
      <c r="AP111" s="71">
        <f>Weights!$P111*($I111*('Bank Inputs'!$K111+'Bank Inputs'!$L111)/30)+($J111*'Bank Inputs'!AP111)</f>
        <v>0</v>
      </c>
      <c r="AQ111" s="71">
        <f>Weights!$P111*($I111*('Bank Inputs'!$K111+'Bank Inputs'!$L111)/30)+($J111*'Bank Inputs'!AQ111)</f>
        <v>0</v>
      </c>
      <c r="AR111" s="71">
        <f>Weights!$P111*($I111*('Bank Inputs'!$K111+'Bank Inputs'!$L111)/30)+($J111*'Bank Inputs'!AR111)</f>
        <v>0</v>
      </c>
      <c r="AS111" s="71">
        <f>Weights!$P111*($I111*('Bank Inputs'!$K111+'Bank Inputs'!$L111)/30)+($J111*'Bank Inputs'!AS111)</f>
        <v>0</v>
      </c>
      <c r="AT111" s="71">
        <f>Weights!$P111*($I111*('Bank Inputs'!$K111+'Bank Inputs'!$L111)/30)+($J111*'Bank Inputs'!AT111)</f>
        <v>0</v>
      </c>
      <c r="AU111" s="71">
        <f>Weights!$P111*($I111*('Bank Inputs'!$K111+'Bank Inputs'!$L111)/30)+($J111*'Bank Inputs'!AU111)</f>
        <v>0</v>
      </c>
      <c r="AV111" s="71">
        <f>Weights!$P111*($I111*('Bank Inputs'!$K111+'Bank Inputs'!$L111)/30)+($J111*'Bank Inputs'!AV111)</f>
        <v>0</v>
      </c>
      <c r="AW111" s="71">
        <f>Weights!$P111*($I111*('Bank Inputs'!$K111+'Bank Inputs'!$L111)/30)+($J111*'Bank Inputs'!AW111)</f>
        <v>0</v>
      </c>
      <c r="AX111" s="71">
        <f>Weights!$P111*($I111*('Bank Inputs'!$K111+'Bank Inputs'!$L111)/30)+($J111*'Bank Inputs'!AX111)</f>
        <v>0</v>
      </c>
      <c r="AY111" s="71">
        <f>Weights!$P111*($I111*('Bank Inputs'!$K111+'Bank Inputs'!$L111)/30)+($J111*'Bank Inputs'!AY111)</f>
        <v>0</v>
      </c>
      <c r="AZ111" s="71">
        <f>Weights!$P111*($I111*('Bank Inputs'!$K111+'Bank Inputs'!$L111)/30)+($J111*'Bank Inputs'!AZ111)</f>
        <v>0</v>
      </c>
      <c r="BA111" s="262">
        <f>Weights!$P111*($I111*('Bank Inputs'!$K111+'Bank Inputs'!$L111)/30)+($J111*'Bank Inputs'!BA111)</f>
        <v>0</v>
      </c>
      <c r="BB111" s="270"/>
      <c r="BC111" s="30"/>
      <c r="BD111" s="81"/>
      <c r="BE111" s="81"/>
      <c r="BF111" s="81"/>
      <c r="BG111" s="81"/>
      <c r="BH111" s="81"/>
      <c r="BI111" s="81"/>
      <c r="BJ111" s="81"/>
    </row>
    <row r="112" spans="1:68" s="34" customFormat="1" ht="37.5" customHeight="1">
      <c r="A112" s="179"/>
      <c r="B112" s="179"/>
      <c r="C112" s="179"/>
      <c r="D112" s="179"/>
      <c r="E112" s="179"/>
      <c r="F112" s="148" t="s">
        <v>161</v>
      </c>
      <c r="G112" s="192" t="s">
        <v>525</v>
      </c>
      <c r="H112" s="601" t="s">
        <v>643</v>
      </c>
      <c r="I112" s="72">
        <f>Weights!I112</f>
        <v>1</v>
      </c>
      <c r="J112" s="73">
        <f>Weights!I112</f>
        <v>1</v>
      </c>
      <c r="K112" s="409"/>
      <c r="L112" s="409">
        <f>IF(Weights!$P112=0,1,0)*('Bank Inputs'!L112+'Bank Inputs'!K112)*I112</f>
        <v>0</v>
      </c>
      <c r="M112" s="71">
        <f>Weights!$P112*($I112*('Bank Inputs'!$K112+'Bank Inputs'!$L112)/30)+($J112*'Bank Inputs'!M112)</f>
        <v>0</v>
      </c>
      <c r="N112" s="71">
        <f>Weights!$P112*($I112*('Bank Inputs'!$K112+'Bank Inputs'!$L112)/30)+($J112*'Bank Inputs'!N112)</f>
        <v>0</v>
      </c>
      <c r="O112" s="71">
        <f>Weights!$P112*($I112*('Bank Inputs'!$K112+'Bank Inputs'!$L112)/30)+($J112*'Bank Inputs'!O112)</f>
        <v>0</v>
      </c>
      <c r="P112" s="71">
        <f>Weights!$P112*($I112*('Bank Inputs'!$K112+'Bank Inputs'!$L112)/30)+($J112*'Bank Inputs'!P112)</f>
        <v>0</v>
      </c>
      <c r="Q112" s="71">
        <f>Weights!$P112*($I112*('Bank Inputs'!$K112+'Bank Inputs'!$L112)/30)+($J112*'Bank Inputs'!Q112)</f>
        <v>0</v>
      </c>
      <c r="R112" s="71">
        <f>Weights!$P112*($I112*('Bank Inputs'!$K112+'Bank Inputs'!$L112)/30)+($J112*'Bank Inputs'!R112)</f>
        <v>0</v>
      </c>
      <c r="S112" s="71">
        <f>Weights!$P112*($I112*('Bank Inputs'!$K112+'Bank Inputs'!$L112)/30)+($J112*'Bank Inputs'!S112)</f>
        <v>0</v>
      </c>
      <c r="T112" s="71">
        <f>Weights!$P112*($I112*('Bank Inputs'!$K112+'Bank Inputs'!$L112)/30)+($J112*'Bank Inputs'!T112)</f>
        <v>0</v>
      </c>
      <c r="U112" s="71">
        <f>Weights!$P112*($I112*('Bank Inputs'!$K112+'Bank Inputs'!$L112)/30)+($J112*'Bank Inputs'!U112)</f>
        <v>0</v>
      </c>
      <c r="V112" s="71">
        <f>Weights!$P112*($I112*('Bank Inputs'!$K112+'Bank Inputs'!$L112)/30)+($J112*'Bank Inputs'!V112)</f>
        <v>0</v>
      </c>
      <c r="W112" s="71">
        <f>Weights!$P112*($I112*('Bank Inputs'!$K112+'Bank Inputs'!$L112)/30)+($J112*'Bank Inputs'!W112)</f>
        <v>0</v>
      </c>
      <c r="X112" s="71">
        <f>Weights!$P112*($I112*('Bank Inputs'!$K112+'Bank Inputs'!$L112)/30)+($J112*'Bank Inputs'!X112)</f>
        <v>0</v>
      </c>
      <c r="Y112" s="71">
        <f>Weights!$P112*($I112*('Bank Inputs'!$K112+'Bank Inputs'!$L112)/30)+($J112*'Bank Inputs'!Y112)</f>
        <v>0</v>
      </c>
      <c r="Z112" s="71">
        <f>Weights!$P112*($I112*('Bank Inputs'!$K112+'Bank Inputs'!$L112)/30)+($J112*'Bank Inputs'!Z112)</f>
        <v>0</v>
      </c>
      <c r="AA112" s="71">
        <f>Weights!$P112*($I112*('Bank Inputs'!$K112+'Bank Inputs'!$L112)/30)+($J112*'Bank Inputs'!AA112)</f>
        <v>0</v>
      </c>
      <c r="AB112" s="71">
        <f>Weights!$P112*($I112*('Bank Inputs'!$K112+'Bank Inputs'!$L112)/30)+($J112*'Bank Inputs'!AB112)</f>
        <v>0</v>
      </c>
      <c r="AC112" s="71">
        <f>Weights!$P112*($I112*('Bank Inputs'!$K112+'Bank Inputs'!$L112)/30)+($J112*'Bank Inputs'!AC112)</f>
        <v>0</v>
      </c>
      <c r="AD112" s="71">
        <f>Weights!$P112*($I112*('Bank Inputs'!$K112+'Bank Inputs'!$L112)/30)+($J112*'Bank Inputs'!AD112)</f>
        <v>0</v>
      </c>
      <c r="AE112" s="71">
        <f>Weights!$P112*($I112*('Bank Inputs'!$K112+'Bank Inputs'!$L112)/30)+($J112*'Bank Inputs'!AE112)</f>
        <v>0</v>
      </c>
      <c r="AF112" s="71">
        <f>Weights!$P112*($I112*('Bank Inputs'!$K112+'Bank Inputs'!$L112)/30)+($J112*'Bank Inputs'!AF112)</f>
        <v>0</v>
      </c>
      <c r="AG112" s="71">
        <f>Weights!$P112*($I112*('Bank Inputs'!$K112+'Bank Inputs'!$L112)/30)+($J112*'Bank Inputs'!AG112)</f>
        <v>0</v>
      </c>
      <c r="AH112" s="71">
        <f>Weights!$P112*($I112*('Bank Inputs'!$K112+'Bank Inputs'!$L112)/30)+($J112*'Bank Inputs'!AH112)</f>
        <v>0</v>
      </c>
      <c r="AI112" s="71">
        <f>Weights!$P112*($I112*('Bank Inputs'!$K112+'Bank Inputs'!$L112)/30)+($J112*'Bank Inputs'!AI112)</f>
        <v>0</v>
      </c>
      <c r="AJ112" s="71">
        <f>Weights!$P112*($I112*('Bank Inputs'!$K112+'Bank Inputs'!$L112)/30)+($J112*'Bank Inputs'!AJ112)</f>
        <v>0</v>
      </c>
      <c r="AK112" s="71">
        <f>Weights!$P112*($I112*('Bank Inputs'!$K112+'Bank Inputs'!$L112)/30)+($J112*'Bank Inputs'!AK112)</f>
        <v>0</v>
      </c>
      <c r="AL112" s="71">
        <f>Weights!$P112*($I112*('Bank Inputs'!$K112+'Bank Inputs'!$L112)/30)+($J112*'Bank Inputs'!AL112)</f>
        <v>0</v>
      </c>
      <c r="AM112" s="71">
        <f>Weights!$P112*($I112*('Bank Inputs'!$K112+'Bank Inputs'!$L112)/30)+($J112*'Bank Inputs'!AM112)</f>
        <v>0</v>
      </c>
      <c r="AN112" s="71">
        <f>Weights!$P112*($I112*('Bank Inputs'!$K112+'Bank Inputs'!$L112)/30)+($J112*'Bank Inputs'!AN112)</f>
        <v>0</v>
      </c>
      <c r="AO112" s="71">
        <f>Weights!$P112*($I112*('Bank Inputs'!$K112+'Bank Inputs'!$L112)/30)+($J112*'Bank Inputs'!AO112)</f>
        <v>0</v>
      </c>
      <c r="AP112" s="71">
        <f>Weights!$P112*($I112*('Bank Inputs'!$K112+'Bank Inputs'!$L112)/30)+($J112*'Bank Inputs'!AP112)</f>
        <v>0</v>
      </c>
      <c r="AQ112" s="71">
        <f>Weights!$P112*($I112*('Bank Inputs'!$K112+'Bank Inputs'!$L112)/30)+($J112*'Bank Inputs'!AQ112)</f>
        <v>0</v>
      </c>
      <c r="AR112" s="71">
        <f>Weights!$P112*($I112*('Bank Inputs'!$K112+'Bank Inputs'!$L112)/30)+($J112*'Bank Inputs'!AR112)</f>
        <v>0</v>
      </c>
      <c r="AS112" s="71">
        <f>Weights!$P112*($I112*('Bank Inputs'!$K112+'Bank Inputs'!$L112)/30)+($J112*'Bank Inputs'!AS112)</f>
        <v>0</v>
      </c>
      <c r="AT112" s="71">
        <f>Weights!$P112*($I112*('Bank Inputs'!$K112+'Bank Inputs'!$L112)/30)+($J112*'Bank Inputs'!AT112)</f>
        <v>0</v>
      </c>
      <c r="AU112" s="71">
        <f>Weights!$P112*($I112*('Bank Inputs'!$K112+'Bank Inputs'!$L112)/30)+($J112*'Bank Inputs'!AU112)</f>
        <v>0</v>
      </c>
      <c r="AV112" s="71">
        <f>Weights!$P112*($I112*('Bank Inputs'!$K112+'Bank Inputs'!$L112)/30)+($J112*'Bank Inputs'!AV112)</f>
        <v>0</v>
      </c>
      <c r="AW112" s="71">
        <f>Weights!$P112*($I112*('Bank Inputs'!$K112+'Bank Inputs'!$L112)/30)+($J112*'Bank Inputs'!AW112)</f>
        <v>0</v>
      </c>
      <c r="AX112" s="71">
        <f>Weights!$P112*($I112*('Bank Inputs'!$K112+'Bank Inputs'!$L112)/30)+($J112*'Bank Inputs'!AX112)</f>
        <v>0</v>
      </c>
      <c r="AY112" s="71">
        <f>Weights!$P112*($I112*('Bank Inputs'!$K112+'Bank Inputs'!$L112)/30)+($J112*'Bank Inputs'!AY112)</f>
        <v>0</v>
      </c>
      <c r="AZ112" s="71">
        <f>Weights!$P112*($I112*('Bank Inputs'!$K112+'Bank Inputs'!$L112)/30)+($J112*'Bank Inputs'!AZ112)</f>
        <v>0</v>
      </c>
      <c r="BA112" s="262">
        <f>Weights!$P112*($I112*('Bank Inputs'!$K112+'Bank Inputs'!$L112)/30)+($J112*'Bank Inputs'!BA112)</f>
        <v>0</v>
      </c>
      <c r="BB112" s="270"/>
      <c r="BC112" s="30"/>
      <c r="BD112" s="81"/>
      <c r="BE112" s="81"/>
      <c r="BF112" s="81"/>
      <c r="BG112" s="81"/>
      <c r="BH112" s="81"/>
      <c r="BI112" s="81"/>
      <c r="BJ112" s="81"/>
    </row>
    <row r="113" spans="1:62" s="34" customFormat="1" ht="37.5" customHeight="1">
      <c r="A113" s="179"/>
      <c r="B113" s="179"/>
      <c r="C113" s="179"/>
      <c r="D113" s="179"/>
      <c r="E113" s="179"/>
      <c r="F113" s="148" t="s">
        <v>162</v>
      </c>
      <c r="G113" s="192" t="s">
        <v>526</v>
      </c>
      <c r="H113" s="601" t="s">
        <v>644</v>
      </c>
      <c r="I113" s="72">
        <f>Weights!I113</f>
        <v>0.2</v>
      </c>
      <c r="J113" s="73">
        <f>Weights!I113</f>
        <v>0.2</v>
      </c>
      <c r="K113" s="409"/>
      <c r="L113" s="409">
        <f>IF(Weights!$P113=0,1,0)*('Bank Inputs'!L113+'Bank Inputs'!K113)*I113</f>
        <v>0</v>
      </c>
      <c r="M113" s="71">
        <f>Weights!$P113*($I113*('Bank Inputs'!$K113+'Bank Inputs'!$L113)/30)+($J113*'Bank Inputs'!M113)</f>
        <v>0</v>
      </c>
      <c r="N113" s="71">
        <f>Weights!$P113*($I113*('Bank Inputs'!$K113+'Bank Inputs'!$L113)/30)+($J113*'Bank Inputs'!N113)</f>
        <v>0</v>
      </c>
      <c r="O113" s="71">
        <f>Weights!$P113*($I113*('Bank Inputs'!$K113+'Bank Inputs'!$L113)/30)+($J113*'Bank Inputs'!O113)</f>
        <v>0</v>
      </c>
      <c r="P113" s="71">
        <f>Weights!$P113*($I113*('Bank Inputs'!$K113+'Bank Inputs'!$L113)/30)+($J113*'Bank Inputs'!P113)</f>
        <v>0</v>
      </c>
      <c r="Q113" s="71">
        <f>Weights!$P113*($I113*('Bank Inputs'!$K113+'Bank Inputs'!$L113)/30)+($J113*'Bank Inputs'!Q113)</f>
        <v>0</v>
      </c>
      <c r="R113" s="71">
        <f>Weights!$P113*($I113*('Bank Inputs'!$K113+'Bank Inputs'!$L113)/30)+($J113*'Bank Inputs'!R113)</f>
        <v>0</v>
      </c>
      <c r="S113" s="71">
        <f>Weights!$P113*($I113*('Bank Inputs'!$K113+'Bank Inputs'!$L113)/30)+($J113*'Bank Inputs'!S113)</f>
        <v>0</v>
      </c>
      <c r="T113" s="71">
        <f>Weights!$P113*($I113*('Bank Inputs'!$K113+'Bank Inputs'!$L113)/30)+($J113*'Bank Inputs'!T113)</f>
        <v>0</v>
      </c>
      <c r="U113" s="71">
        <f>Weights!$P113*($I113*('Bank Inputs'!$K113+'Bank Inputs'!$L113)/30)+($J113*'Bank Inputs'!U113)</f>
        <v>0</v>
      </c>
      <c r="V113" s="71">
        <f>Weights!$P113*($I113*('Bank Inputs'!$K113+'Bank Inputs'!$L113)/30)+($J113*'Bank Inputs'!V113)</f>
        <v>0</v>
      </c>
      <c r="W113" s="71">
        <f>Weights!$P113*($I113*('Bank Inputs'!$K113+'Bank Inputs'!$L113)/30)+($J113*'Bank Inputs'!W113)</f>
        <v>0</v>
      </c>
      <c r="X113" s="71">
        <f>Weights!$P113*($I113*('Bank Inputs'!$K113+'Bank Inputs'!$L113)/30)+($J113*'Bank Inputs'!X113)</f>
        <v>0</v>
      </c>
      <c r="Y113" s="71">
        <f>Weights!$P113*($I113*('Bank Inputs'!$K113+'Bank Inputs'!$L113)/30)+($J113*'Bank Inputs'!Y113)</f>
        <v>0</v>
      </c>
      <c r="Z113" s="71">
        <f>Weights!$P113*($I113*('Bank Inputs'!$K113+'Bank Inputs'!$L113)/30)+($J113*'Bank Inputs'!Z113)</f>
        <v>0</v>
      </c>
      <c r="AA113" s="71">
        <f>Weights!$P113*($I113*('Bank Inputs'!$K113+'Bank Inputs'!$L113)/30)+($J113*'Bank Inputs'!AA113)</f>
        <v>0</v>
      </c>
      <c r="AB113" s="71">
        <f>Weights!$P113*($I113*('Bank Inputs'!$K113+'Bank Inputs'!$L113)/30)+($J113*'Bank Inputs'!AB113)</f>
        <v>0</v>
      </c>
      <c r="AC113" s="71">
        <f>Weights!$P113*($I113*('Bank Inputs'!$K113+'Bank Inputs'!$L113)/30)+($J113*'Bank Inputs'!AC113)</f>
        <v>0</v>
      </c>
      <c r="AD113" s="71">
        <f>Weights!$P113*($I113*('Bank Inputs'!$K113+'Bank Inputs'!$L113)/30)+($J113*'Bank Inputs'!AD113)</f>
        <v>0</v>
      </c>
      <c r="AE113" s="71">
        <f>Weights!$P113*($I113*('Bank Inputs'!$K113+'Bank Inputs'!$L113)/30)+($J113*'Bank Inputs'!AE113)</f>
        <v>0</v>
      </c>
      <c r="AF113" s="71">
        <f>Weights!$P113*($I113*('Bank Inputs'!$K113+'Bank Inputs'!$L113)/30)+($J113*'Bank Inputs'!AF113)</f>
        <v>0</v>
      </c>
      <c r="AG113" s="71">
        <f>Weights!$P113*($I113*('Bank Inputs'!$K113+'Bank Inputs'!$L113)/30)+($J113*'Bank Inputs'!AG113)</f>
        <v>0</v>
      </c>
      <c r="AH113" s="71">
        <f>Weights!$P113*($I113*('Bank Inputs'!$K113+'Bank Inputs'!$L113)/30)+($J113*'Bank Inputs'!AH113)</f>
        <v>0</v>
      </c>
      <c r="AI113" s="71">
        <f>Weights!$P113*($I113*('Bank Inputs'!$K113+'Bank Inputs'!$L113)/30)+($J113*'Bank Inputs'!AI113)</f>
        <v>0</v>
      </c>
      <c r="AJ113" s="71">
        <f>Weights!$P113*($I113*('Bank Inputs'!$K113+'Bank Inputs'!$L113)/30)+($J113*'Bank Inputs'!AJ113)</f>
        <v>0</v>
      </c>
      <c r="AK113" s="71">
        <f>Weights!$P113*($I113*('Bank Inputs'!$K113+'Bank Inputs'!$L113)/30)+($J113*'Bank Inputs'!AK113)</f>
        <v>0</v>
      </c>
      <c r="AL113" s="71">
        <f>Weights!$P113*($I113*('Bank Inputs'!$K113+'Bank Inputs'!$L113)/30)+($J113*'Bank Inputs'!AL113)</f>
        <v>0</v>
      </c>
      <c r="AM113" s="71">
        <f>Weights!$P113*($I113*('Bank Inputs'!$K113+'Bank Inputs'!$L113)/30)+($J113*'Bank Inputs'!AM113)</f>
        <v>0</v>
      </c>
      <c r="AN113" s="71">
        <f>Weights!$P113*($I113*('Bank Inputs'!$K113+'Bank Inputs'!$L113)/30)+($J113*'Bank Inputs'!AN113)</f>
        <v>0</v>
      </c>
      <c r="AO113" s="71">
        <f>Weights!$P113*($I113*('Bank Inputs'!$K113+'Bank Inputs'!$L113)/30)+($J113*'Bank Inputs'!AO113)</f>
        <v>0</v>
      </c>
      <c r="AP113" s="71">
        <f>Weights!$P113*($I113*('Bank Inputs'!$K113+'Bank Inputs'!$L113)/30)+($J113*'Bank Inputs'!AP113)</f>
        <v>0</v>
      </c>
      <c r="AQ113" s="71">
        <f>Weights!$P113*($I113*('Bank Inputs'!$K113+'Bank Inputs'!$L113)/30)+($J113*'Bank Inputs'!AQ113)</f>
        <v>0</v>
      </c>
      <c r="AR113" s="71">
        <f>Weights!$P113*($I113*('Bank Inputs'!$K113+'Bank Inputs'!$L113)/30)+($J113*'Bank Inputs'!AR113)</f>
        <v>0</v>
      </c>
      <c r="AS113" s="71">
        <f>Weights!$P113*($I113*('Bank Inputs'!$K113+'Bank Inputs'!$L113)/30)+($J113*'Bank Inputs'!AS113)</f>
        <v>0</v>
      </c>
      <c r="AT113" s="71">
        <f>Weights!$P113*($I113*('Bank Inputs'!$K113+'Bank Inputs'!$L113)/30)+($J113*'Bank Inputs'!AT113)</f>
        <v>0</v>
      </c>
      <c r="AU113" s="71">
        <f>Weights!$P113*($I113*('Bank Inputs'!$K113+'Bank Inputs'!$L113)/30)+($J113*'Bank Inputs'!AU113)</f>
        <v>0</v>
      </c>
      <c r="AV113" s="71">
        <f>Weights!$P113*($I113*('Bank Inputs'!$K113+'Bank Inputs'!$L113)/30)+($J113*'Bank Inputs'!AV113)</f>
        <v>0</v>
      </c>
      <c r="AW113" s="71">
        <f>Weights!$P113*($I113*('Bank Inputs'!$K113+'Bank Inputs'!$L113)/30)+($J113*'Bank Inputs'!AW113)</f>
        <v>0</v>
      </c>
      <c r="AX113" s="71">
        <f>Weights!$P113*($I113*('Bank Inputs'!$K113+'Bank Inputs'!$L113)/30)+($J113*'Bank Inputs'!AX113)</f>
        <v>0</v>
      </c>
      <c r="AY113" s="71">
        <f>Weights!$P113*($I113*('Bank Inputs'!$K113+'Bank Inputs'!$L113)/30)+($J113*'Bank Inputs'!AY113)</f>
        <v>0</v>
      </c>
      <c r="AZ113" s="71">
        <f>Weights!$P113*($I113*('Bank Inputs'!$K113+'Bank Inputs'!$L113)/30)+($J113*'Bank Inputs'!AZ113)</f>
        <v>0</v>
      </c>
      <c r="BA113" s="262">
        <f>Weights!$P113*($I113*('Bank Inputs'!$K113+'Bank Inputs'!$L113)/30)+($J113*'Bank Inputs'!BA113)</f>
        <v>0</v>
      </c>
      <c r="BB113" s="270"/>
      <c r="BC113" s="30"/>
      <c r="BD113" s="81"/>
      <c r="BE113" s="81"/>
      <c r="BF113" s="81"/>
      <c r="BG113" s="81"/>
      <c r="BH113" s="81"/>
      <c r="BI113" s="81"/>
      <c r="BJ113" s="81"/>
    </row>
    <row r="114" spans="1:62" s="34" customFormat="1" ht="37.5" customHeight="1">
      <c r="A114" s="179"/>
      <c r="B114" s="179"/>
      <c r="C114" s="179"/>
      <c r="D114" s="179"/>
      <c r="E114" s="179"/>
      <c r="F114" s="148" t="s">
        <v>12</v>
      </c>
      <c r="G114" s="192" t="s">
        <v>527</v>
      </c>
      <c r="H114" s="601" t="s">
        <v>295</v>
      </c>
      <c r="I114" s="72">
        <f>Weights!I114</f>
        <v>1</v>
      </c>
      <c r="J114" s="73">
        <f>Weights!I114</f>
        <v>1</v>
      </c>
      <c r="K114" s="409"/>
      <c r="L114" s="409">
        <f>IF(Weights!$P114=0,1,0)*('Bank Inputs'!L114+'Bank Inputs'!K114)*I114</f>
        <v>0</v>
      </c>
      <c r="M114" s="71">
        <f>Weights!$P114*($I114*('Bank Inputs'!$K114+'Bank Inputs'!$L114)/30)+($J114*'Bank Inputs'!M114)</f>
        <v>0</v>
      </c>
      <c r="N114" s="71">
        <f>Weights!$P114*($I114*('Bank Inputs'!$K114+'Bank Inputs'!$L114)/30)+($J114*'Bank Inputs'!N114)</f>
        <v>0</v>
      </c>
      <c r="O114" s="71">
        <f>Weights!$P114*($I114*('Bank Inputs'!$K114+'Bank Inputs'!$L114)/30)+($J114*'Bank Inputs'!O114)</f>
        <v>0</v>
      </c>
      <c r="P114" s="71">
        <f>Weights!$P114*($I114*('Bank Inputs'!$K114+'Bank Inputs'!$L114)/30)+($J114*'Bank Inputs'!P114)</f>
        <v>0</v>
      </c>
      <c r="Q114" s="71">
        <f>Weights!$P114*($I114*('Bank Inputs'!$K114+'Bank Inputs'!$L114)/30)+($J114*'Bank Inputs'!Q114)</f>
        <v>0</v>
      </c>
      <c r="R114" s="71">
        <f>Weights!$P114*($I114*('Bank Inputs'!$K114+'Bank Inputs'!$L114)/30)+($J114*'Bank Inputs'!R114)</f>
        <v>0</v>
      </c>
      <c r="S114" s="71">
        <f>Weights!$P114*($I114*('Bank Inputs'!$K114+'Bank Inputs'!$L114)/30)+($J114*'Bank Inputs'!S114)</f>
        <v>0</v>
      </c>
      <c r="T114" s="71">
        <f>Weights!$P114*($I114*('Bank Inputs'!$K114+'Bank Inputs'!$L114)/30)+($J114*'Bank Inputs'!T114)</f>
        <v>0</v>
      </c>
      <c r="U114" s="71">
        <f>Weights!$P114*($I114*('Bank Inputs'!$K114+'Bank Inputs'!$L114)/30)+($J114*'Bank Inputs'!U114)</f>
        <v>0</v>
      </c>
      <c r="V114" s="71">
        <f>Weights!$P114*($I114*('Bank Inputs'!$K114+'Bank Inputs'!$L114)/30)+($J114*'Bank Inputs'!V114)</f>
        <v>0</v>
      </c>
      <c r="W114" s="71">
        <f>Weights!$P114*($I114*('Bank Inputs'!$K114+'Bank Inputs'!$L114)/30)+($J114*'Bank Inputs'!W114)</f>
        <v>0</v>
      </c>
      <c r="X114" s="71">
        <f>Weights!$P114*($I114*('Bank Inputs'!$K114+'Bank Inputs'!$L114)/30)+($J114*'Bank Inputs'!X114)</f>
        <v>0</v>
      </c>
      <c r="Y114" s="71">
        <f>Weights!$P114*($I114*('Bank Inputs'!$K114+'Bank Inputs'!$L114)/30)+($J114*'Bank Inputs'!Y114)</f>
        <v>0</v>
      </c>
      <c r="Z114" s="71">
        <f>Weights!$P114*($I114*('Bank Inputs'!$K114+'Bank Inputs'!$L114)/30)+($J114*'Bank Inputs'!Z114)</f>
        <v>0</v>
      </c>
      <c r="AA114" s="71">
        <f>Weights!$P114*($I114*('Bank Inputs'!$K114+'Bank Inputs'!$L114)/30)+($J114*'Bank Inputs'!AA114)</f>
        <v>0</v>
      </c>
      <c r="AB114" s="71">
        <f>Weights!$P114*($I114*('Bank Inputs'!$K114+'Bank Inputs'!$L114)/30)+($J114*'Bank Inputs'!AB114)</f>
        <v>0</v>
      </c>
      <c r="AC114" s="71">
        <f>Weights!$P114*($I114*('Bank Inputs'!$K114+'Bank Inputs'!$L114)/30)+($J114*'Bank Inputs'!AC114)</f>
        <v>0</v>
      </c>
      <c r="AD114" s="71">
        <f>Weights!$P114*($I114*('Bank Inputs'!$K114+'Bank Inputs'!$L114)/30)+($J114*'Bank Inputs'!AD114)</f>
        <v>0</v>
      </c>
      <c r="AE114" s="71">
        <f>Weights!$P114*($I114*('Bank Inputs'!$K114+'Bank Inputs'!$L114)/30)+($J114*'Bank Inputs'!AE114)</f>
        <v>0</v>
      </c>
      <c r="AF114" s="71">
        <f>Weights!$P114*($I114*('Bank Inputs'!$K114+'Bank Inputs'!$L114)/30)+($J114*'Bank Inputs'!AF114)</f>
        <v>0</v>
      </c>
      <c r="AG114" s="71">
        <f>Weights!$P114*($I114*('Bank Inputs'!$K114+'Bank Inputs'!$L114)/30)+($J114*'Bank Inputs'!AG114)</f>
        <v>0</v>
      </c>
      <c r="AH114" s="71">
        <f>Weights!$P114*($I114*('Bank Inputs'!$K114+'Bank Inputs'!$L114)/30)+($J114*'Bank Inputs'!AH114)</f>
        <v>0</v>
      </c>
      <c r="AI114" s="71">
        <f>Weights!$P114*($I114*('Bank Inputs'!$K114+'Bank Inputs'!$L114)/30)+($J114*'Bank Inputs'!AI114)</f>
        <v>0</v>
      </c>
      <c r="AJ114" s="71">
        <f>Weights!$P114*($I114*('Bank Inputs'!$K114+'Bank Inputs'!$L114)/30)+($J114*'Bank Inputs'!AJ114)</f>
        <v>0</v>
      </c>
      <c r="AK114" s="71">
        <f>Weights!$P114*($I114*('Bank Inputs'!$K114+'Bank Inputs'!$L114)/30)+($J114*'Bank Inputs'!AK114)</f>
        <v>0</v>
      </c>
      <c r="AL114" s="71">
        <f>Weights!$P114*($I114*('Bank Inputs'!$K114+'Bank Inputs'!$L114)/30)+($J114*'Bank Inputs'!AL114)</f>
        <v>0</v>
      </c>
      <c r="AM114" s="71">
        <f>Weights!$P114*($I114*('Bank Inputs'!$K114+'Bank Inputs'!$L114)/30)+($J114*'Bank Inputs'!AM114)</f>
        <v>0</v>
      </c>
      <c r="AN114" s="71">
        <f>Weights!$P114*($I114*('Bank Inputs'!$K114+'Bank Inputs'!$L114)/30)+($J114*'Bank Inputs'!AN114)</f>
        <v>0</v>
      </c>
      <c r="AO114" s="71">
        <f>Weights!$P114*($I114*('Bank Inputs'!$K114+'Bank Inputs'!$L114)/30)+($J114*'Bank Inputs'!AO114)</f>
        <v>0</v>
      </c>
      <c r="AP114" s="71">
        <f>Weights!$P114*($I114*('Bank Inputs'!$K114+'Bank Inputs'!$L114)/30)+($J114*'Bank Inputs'!AP114)</f>
        <v>0</v>
      </c>
      <c r="AQ114" s="71">
        <f>Weights!$P114*($I114*('Bank Inputs'!$K114+'Bank Inputs'!$L114)/30)+($J114*'Bank Inputs'!AQ114)</f>
        <v>0</v>
      </c>
      <c r="AR114" s="71">
        <f>Weights!$P114*($I114*('Bank Inputs'!$K114+'Bank Inputs'!$L114)/30)+($J114*'Bank Inputs'!AR114)</f>
        <v>0</v>
      </c>
      <c r="AS114" s="71">
        <f>Weights!$P114*($I114*('Bank Inputs'!$K114+'Bank Inputs'!$L114)/30)+($J114*'Bank Inputs'!AS114)</f>
        <v>0</v>
      </c>
      <c r="AT114" s="71">
        <f>Weights!$P114*($I114*('Bank Inputs'!$K114+'Bank Inputs'!$L114)/30)+($J114*'Bank Inputs'!AT114)</f>
        <v>0</v>
      </c>
      <c r="AU114" s="71">
        <f>Weights!$P114*($I114*('Bank Inputs'!$K114+'Bank Inputs'!$L114)/30)+($J114*'Bank Inputs'!AU114)</f>
        <v>0</v>
      </c>
      <c r="AV114" s="71">
        <f>Weights!$P114*($I114*('Bank Inputs'!$K114+'Bank Inputs'!$L114)/30)+($J114*'Bank Inputs'!AV114)</f>
        <v>0</v>
      </c>
      <c r="AW114" s="71">
        <f>Weights!$P114*($I114*('Bank Inputs'!$K114+'Bank Inputs'!$L114)/30)+($J114*'Bank Inputs'!AW114)</f>
        <v>0</v>
      </c>
      <c r="AX114" s="71">
        <f>Weights!$P114*($I114*('Bank Inputs'!$K114+'Bank Inputs'!$L114)/30)+($J114*'Bank Inputs'!AX114)</f>
        <v>0</v>
      </c>
      <c r="AY114" s="71">
        <f>Weights!$P114*($I114*('Bank Inputs'!$K114+'Bank Inputs'!$L114)/30)+($J114*'Bank Inputs'!AY114)</f>
        <v>0</v>
      </c>
      <c r="AZ114" s="71">
        <f>Weights!$P114*($I114*('Bank Inputs'!$K114+'Bank Inputs'!$L114)/30)+($J114*'Bank Inputs'!AZ114)</f>
        <v>0</v>
      </c>
      <c r="BA114" s="262">
        <f>Weights!$P114*($I114*('Bank Inputs'!$K114+'Bank Inputs'!$L114)/30)+($J114*'Bank Inputs'!BA114)</f>
        <v>0</v>
      </c>
      <c r="BB114" s="270"/>
      <c r="BC114" s="30"/>
      <c r="BD114" s="81"/>
      <c r="BE114" s="81"/>
      <c r="BF114" s="81"/>
      <c r="BG114" s="81"/>
      <c r="BH114" s="81"/>
      <c r="BI114" s="81"/>
      <c r="BJ114" s="81"/>
    </row>
    <row r="115" spans="1:62" s="34" customFormat="1" ht="37.5" customHeight="1">
      <c r="A115" s="179"/>
      <c r="B115" s="179"/>
      <c r="C115" s="179"/>
      <c r="D115" s="179"/>
      <c r="E115" s="179"/>
      <c r="F115" s="148" t="s">
        <v>163</v>
      </c>
      <c r="G115" s="192" t="s">
        <v>528</v>
      </c>
      <c r="H115" s="601" t="s">
        <v>676</v>
      </c>
      <c r="I115" s="72">
        <f>Weights!I115</f>
        <v>1</v>
      </c>
      <c r="J115" s="73">
        <f>Weights!I115</f>
        <v>1</v>
      </c>
      <c r="K115" s="409"/>
      <c r="L115" s="409">
        <f>IF(Weights!$P115=0,1,0)*('Bank Inputs'!L115+'Bank Inputs'!K115)*I115</f>
        <v>0</v>
      </c>
      <c r="M115" s="71">
        <f>Weights!$P115*($I115*('Bank Inputs'!$K115+'Bank Inputs'!$L115)/30)+($J115*'Bank Inputs'!M115)</f>
        <v>0</v>
      </c>
      <c r="N115" s="71">
        <f>Weights!$P115*($I115*('Bank Inputs'!$K115+'Bank Inputs'!$L115)/30)+($J115*'Bank Inputs'!N115)</f>
        <v>0</v>
      </c>
      <c r="O115" s="71">
        <f>Weights!$P115*($I115*('Bank Inputs'!$K115+'Bank Inputs'!$L115)/30)+($J115*'Bank Inputs'!O115)</f>
        <v>0</v>
      </c>
      <c r="P115" s="71">
        <f>Weights!$P115*($I115*('Bank Inputs'!$K115+'Bank Inputs'!$L115)/30)+($J115*'Bank Inputs'!P115)</f>
        <v>0</v>
      </c>
      <c r="Q115" s="71">
        <f>Weights!$P115*($I115*('Bank Inputs'!$K115+'Bank Inputs'!$L115)/30)+($J115*'Bank Inputs'!Q115)</f>
        <v>0</v>
      </c>
      <c r="R115" s="71">
        <f>Weights!$P115*($I115*('Bank Inputs'!$K115+'Bank Inputs'!$L115)/30)+($J115*'Bank Inputs'!R115)</f>
        <v>0</v>
      </c>
      <c r="S115" s="71">
        <f>Weights!$P115*($I115*('Bank Inputs'!$K115+'Bank Inputs'!$L115)/30)+($J115*'Bank Inputs'!S115)</f>
        <v>0</v>
      </c>
      <c r="T115" s="71">
        <f>Weights!$P115*($I115*('Bank Inputs'!$K115+'Bank Inputs'!$L115)/30)+($J115*'Bank Inputs'!T115)</f>
        <v>0</v>
      </c>
      <c r="U115" s="71">
        <f>Weights!$P115*($I115*('Bank Inputs'!$K115+'Bank Inputs'!$L115)/30)+($J115*'Bank Inputs'!U115)</f>
        <v>0</v>
      </c>
      <c r="V115" s="71">
        <f>Weights!$P115*($I115*('Bank Inputs'!$K115+'Bank Inputs'!$L115)/30)+($J115*'Bank Inputs'!V115)</f>
        <v>0</v>
      </c>
      <c r="W115" s="71">
        <f>Weights!$P115*($I115*('Bank Inputs'!$K115+'Bank Inputs'!$L115)/30)+($J115*'Bank Inputs'!W115)</f>
        <v>0</v>
      </c>
      <c r="X115" s="71">
        <f>Weights!$P115*($I115*('Bank Inputs'!$K115+'Bank Inputs'!$L115)/30)+($J115*'Bank Inputs'!X115)</f>
        <v>0</v>
      </c>
      <c r="Y115" s="71">
        <f>Weights!$P115*($I115*('Bank Inputs'!$K115+'Bank Inputs'!$L115)/30)+($J115*'Bank Inputs'!Y115)</f>
        <v>0</v>
      </c>
      <c r="Z115" s="71">
        <f>Weights!$P115*($I115*('Bank Inputs'!$K115+'Bank Inputs'!$L115)/30)+($J115*'Bank Inputs'!Z115)</f>
        <v>0</v>
      </c>
      <c r="AA115" s="71">
        <f>Weights!$P115*($I115*('Bank Inputs'!$K115+'Bank Inputs'!$L115)/30)+($J115*'Bank Inputs'!AA115)</f>
        <v>0</v>
      </c>
      <c r="AB115" s="71">
        <f>Weights!$P115*($I115*('Bank Inputs'!$K115+'Bank Inputs'!$L115)/30)+($J115*'Bank Inputs'!AB115)</f>
        <v>0</v>
      </c>
      <c r="AC115" s="71">
        <f>Weights!$P115*($I115*('Bank Inputs'!$K115+'Bank Inputs'!$L115)/30)+($J115*'Bank Inputs'!AC115)</f>
        <v>0</v>
      </c>
      <c r="AD115" s="71">
        <f>Weights!$P115*($I115*('Bank Inputs'!$K115+'Bank Inputs'!$L115)/30)+($J115*'Bank Inputs'!AD115)</f>
        <v>0</v>
      </c>
      <c r="AE115" s="71">
        <f>Weights!$P115*($I115*('Bank Inputs'!$K115+'Bank Inputs'!$L115)/30)+($J115*'Bank Inputs'!AE115)</f>
        <v>0</v>
      </c>
      <c r="AF115" s="71">
        <f>Weights!$P115*($I115*('Bank Inputs'!$K115+'Bank Inputs'!$L115)/30)+($J115*'Bank Inputs'!AF115)</f>
        <v>0</v>
      </c>
      <c r="AG115" s="71">
        <f>Weights!$P115*($I115*('Bank Inputs'!$K115+'Bank Inputs'!$L115)/30)+($J115*'Bank Inputs'!AG115)</f>
        <v>0</v>
      </c>
      <c r="AH115" s="71">
        <f>Weights!$P115*($I115*('Bank Inputs'!$K115+'Bank Inputs'!$L115)/30)+($J115*'Bank Inputs'!AH115)</f>
        <v>0</v>
      </c>
      <c r="AI115" s="71">
        <f>Weights!$P115*($I115*('Bank Inputs'!$K115+'Bank Inputs'!$L115)/30)+($J115*'Bank Inputs'!AI115)</f>
        <v>0</v>
      </c>
      <c r="AJ115" s="71">
        <f>Weights!$P115*($I115*('Bank Inputs'!$K115+'Bank Inputs'!$L115)/30)+($J115*'Bank Inputs'!AJ115)</f>
        <v>0</v>
      </c>
      <c r="AK115" s="71">
        <f>Weights!$P115*($I115*('Bank Inputs'!$K115+'Bank Inputs'!$L115)/30)+($J115*'Bank Inputs'!AK115)</f>
        <v>0</v>
      </c>
      <c r="AL115" s="71">
        <f>Weights!$P115*($I115*('Bank Inputs'!$K115+'Bank Inputs'!$L115)/30)+($J115*'Bank Inputs'!AL115)</f>
        <v>0</v>
      </c>
      <c r="AM115" s="71">
        <f>Weights!$P115*($I115*('Bank Inputs'!$K115+'Bank Inputs'!$L115)/30)+($J115*'Bank Inputs'!AM115)</f>
        <v>0</v>
      </c>
      <c r="AN115" s="71">
        <f>Weights!$P115*($I115*('Bank Inputs'!$K115+'Bank Inputs'!$L115)/30)+($J115*'Bank Inputs'!AN115)</f>
        <v>0</v>
      </c>
      <c r="AO115" s="71">
        <f>Weights!$P115*($I115*('Bank Inputs'!$K115+'Bank Inputs'!$L115)/30)+($J115*'Bank Inputs'!AO115)</f>
        <v>0</v>
      </c>
      <c r="AP115" s="71">
        <f>Weights!$P115*($I115*('Bank Inputs'!$K115+'Bank Inputs'!$L115)/30)+($J115*'Bank Inputs'!AP115)</f>
        <v>0</v>
      </c>
      <c r="AQ115" s="71">
        <f>Weights!$P115*($I115*('Bank Inputs'!$K115+'Bank Inputs'!$L115)/30)+($J115*'Bank Inputs'!AQ115)</f>
        <v>0</v>
      </c>
      <c r="AR115" s="71">
        <f>Weights!$P115*($I115*('Bank Inputs'!$K115+'Bank Inputs'!$L115)/30)+($J115*'Bank Inputs'!AR115)</f>
        <v>0</v>
      </c>
      <c r="AS115" s="71">
        <f>Weights!$P115*($I115*('Bank Inputs'!$K115+'Bank Inputs'!$L115)/30)+($J115*'Bank Inputs'!AS115)</f>
        <v>0</v>
      </c>
      <c r="AT115" s="71">
        <f>Weights!$P115*($I115*('Bank Inputs'!$K115+'Bank Inputs'!$L115)/30)+($J115*'Bank Inputs'!AT115)</f>
        <v>0</v>
      </c>
      <c r="AU115" s="71">
        <f>Weights!$P115*($I115*('Bank Inputs'!$K115+'Bank Inputs'!$L115)/30)+($J115*'Bank Inputs'!AU115)</f>
        <v>0</v>
      </c>
      <c r="AV115" s="71">
        <f>Weights!$P115*($I115*('Bank Inputs'!$K115+'Bank Inputs'!$L115)/30)+($J115*'Bank Inputs'!AV115)</f>
        <v>0</v>
      </c>
      <c r="AW115" s="71">
        <f>Weights!$P115*($I115*('Bank Inputs'!$K115+'Bank Inputs'!$L115)/30)+($J115*'Bank Inputs'!AW115)</f>
        <v>0</v>
      </c>
      <c r="AX115" s="71">
        <f>Weights!$P115*($I115*('Bank Inputs'!$K115+'Bank Inputs'!$L115)/30)+($J115*'Bank Inputs'!AX115)</f>
        <v>0</v>
      </c>
      <c r="AY115" s="71">
        <f>Weights!$P115*($I115*('Bank Inputs'!$K115+'Bank Inputs'!$L115)/30)+($J115*'Bank Inputs'!AY115)</f>
        <v>0</v>
      </c>
      <c r="AZ115" s="71">
        <f>Weights!$P115*($I115*('Bank Inputs'!$K115+'Bank Inputs'!$L115)/30)+($J115*'Bank Inputs'!AZ115)</f>
        <v>0</v>
      </c>
      <c r="BA115" s="262">
        <f>Weights!$P115*($I115*('Bank Inputs'!$K115+'Bank Inputs'!$L115)/30)+($J115*'Bank Inputs'!BA115)</f>
        <v>0</v>
      </c>
      <c r="BB115" s="270"/>
      <c r="BC115" s="30"/>
      <c r="BD115" s="81"/>
      <c r="BE115" s="81"/>
      <c r="BF115" s="81"/>
      <c r="BG115" s="81"/>
      <c r="BH115" s="81"/>
      <c r="BI115" s="81"/>
      <c r="BJ115" s="81"/>
    </row>
    <row r="116" spans="1:62" s="34" customFormat="1" ht="37.5" customHeight="1">
      <c r="A116" s="179"/>
      <c r="B116" s="179"/>
      <c r="C116" s="179"/>
      <c r="D116" s="179"/>
      <c r="E116" s="179"/>
      <c r="F116" s="148" t="s">
        <v>164</v>
      </c>
      <c r="G116" s="192" t="s">
        <v>529</v>
      </c>
      <c r="H116" s="463" t="s">
        <v>296</v>
      </c>
      <c r="I116" s="72">
        <f>Weights!I116</f>
        <v>1</v>
      </c>
      <c r="J116" s="73">
        <f>Weights!I116</f>
        <v>1</v>
      </c>
      <c r="K116" s="409"/>
      <c r="L116" s="409">
        <f>IF(Weights!$P116=0,1,0)*('Bank Inputs'!L116+'Bank Inputs'!K116)*I116</f>
        <v>0</v>
      </c>
      <c r="M116" s="71">
        <f>Weights!$P116*($I116*('Bank Inputs'!$K116+'Bank Inputs'!$L116)/30)+($J116*'Bank Inputs'!M116)</f>
        <v>0</v>
      </c>
      <c r="N116" s="71">
        <f>Weights!$P116*($I116*('Bank Inputs'!$K116+'Bank Inputs'!$L116)/30)+($J116*'Bank Inputs'!N116)</f>
        <v>0</v>
      </c>
      <c r="O116" s="71">
        <f>Weights!$P116*($I116*('Bank Inputs'!$K116+'Bank Inputs'!$L116)/30)+($J116*'Bank Inputs'!O116)</f>
        <v>0</v>
      </c>
      <c r="P116" s="71">
        <f>Weights!$P116*($I116*('Bank Inputs'!$K116+'Bank Inputs'!$L116)/30)+($J116*'Bank Inputs'!P116)</f>
        <v>0</v>
      </c>
      <c r="Q116" s="71">
        <f>Weights!$P116*($I116*('Bank Inputs'!$K116+'Bank Inputs'!$L116)/30)+($J116*'Bank Inputs'!Q116)</f>
        <v>0</v>
      </c>
      <c r="R116" s="71">
        <f>Weights!$P116*($I116*('Bank Inputs'!$K116+'Bank Inputs'!$L116)/30)+($J116*'Bank Inputs'!R116)</f>
        <v>0</v>
      </c>
      <c r="S116" s="71">
        <f>Weights!$P116*($I116*('Bank Inputs'!$K116+'Bank Inputs'!$L116)/30)+($J116*'Bank Inputs'!S116)</f>
        <v>0</v>
      </c>
      <c r="T116" s="71">
        <f>Weights!$P116*($I116*('Bank Inputs'!$K116+'Bank Inputs'!$L116)/30)+($J116*'Bank Inputs'!T116)</f>
        <v>0</v>
      </c>
      <c r="U116" s="71">
        <f>Weights!$P116*($I116*('Bank Inputs'!$K116+'Bank Inputs'!$L116)/30)+($J116*'Bank Inputs'!U116)</f>
        <v>0</v>
      </c>
      <c r="V116" s="71">
        <f>Weights!$P116*($I116*('Bank Inputs'!$K116+'Bank Inputs'!$L116)/30)+($J116*'Bank Inputs'!V116)</f>
        <v>0</v>
      </c>
      <c r="W116" s="71">
        <f>Weights!$P116*($I116*('Bank Inputs'!$K116+'Bank Inputs'!$L116)/30)+($J116*'Bank Inputs'!W116)</f>
        <v>0</v>
      </c>
      <c r="X116" s="71">
        <f>Weights!$P116*($I116*('Bank Inputs'!$K116+'Bank Inputs'!$L116)/30)+($J116*'Bank Inputs'!X116)</f>
        <v>0</v>
      </c>
      <c r="Y116" s="71">
        <f>Weights!$P116*($I116*('Bank Inputs'!$K116+'Bank Inputs'!$L116)/30)+($J116*'Bank Inputs'!Y116)</f>
        <v>0</v>
      </c>
      <c r="Z116" s="71">
        <f>Weights!$P116*($I116*('Bank Inputs'!$K116+'Bank Inputs'!$L116)/30)+($J116*'Bank Inputs'!Z116)</f>
        <v>0</v>
      </c>
      <c r="AA116" s="71">
        <f>Weights!$P116*($I116*('Bank Inputs'!$K116+'Bank Inputs'!$L116)/30)+($J116*'Bank Inputs'!AA116)</f>
        <v>0</v>
      </c>
      <c r="AB116" s="71">
        <f>Weights!$P116*($I116*('Bank Inputs'!$K116+'Bank Inputs'!$L116)/30)+($J116*'Bank Inputs'!AB116)</f>
        <v>0</v>
      </c>
      <c r="AC116" s="71">
        <f>Weights!$P116*($I116*('Bank Inputs'!$K116+'Bank Inputs'!$L116)/30)+($J116*'Bank Inputs'!AC116)</f>
        <v>0</v>
      </c>
      <c r="AD116" s="71">
        <f>Weights!$P116*($I116*('Bank Inputs'!$K116+'Bank Inputs'!$L116)/30)+($J116*'Bank Inputs'!AD116)</f>
        <v>0</v>
      </c>
      <c r="AE116" s="71">
        <f>Weights!$P116*($I116*('Bank Inputs'!$K116+'Bank Inputs'!$L116)/30)+($J116*'Bank Inputs'!AE116)</f>
        <v>0</v>
      </c>
      <c r="AF116" s="71">
        <f>Weights!$P116*($I116*('Bank Inputs'!$K116+'Bank Inputs'!$L116)/30)+($J116*'Bank Inputs'!AF116)</f>
        <v>0</v>
      </c>
      <c r="AG116" s="71">
        <f>Weights!$P116*($I116*('Bank Inputs'!$K116+'Bank Inputs'!$L116)/30)+($J116*'Bank Inputs'!AG116)</f>
        <v>0</v>
      </c>
      <c r="AH116" s="71">
        <f>Weights!$P116*($I116*('Bank Inputs'!$K116+'Bank Inputs'!$L116)/30)+($J116*'Bank Inputs'!AH116)</f>
        <v>0</v>
      </c>
      <c r="AI116" s="71">
        <f>Weights!$P116*($I116*('Bank Inputs'!$K116+'Bank Inputs'!$L116)/30)+($J116*'Bank Inputs'!AI116)</f>
        <v>0</v>
      </c>
      <c r="AJ116" s="71">
        <f>Weights!$P116*($I116*('Bank Inputs'!$K116+'Bank Inputs'!$L116)/30)+($J116*'Bank Inputs'!AJ116)</f>
        <v>0</v>
      </c>
      <c r="AK116" s="71">
        <f>Weights!$P116*($I116*('Bank Inputs'!$K116+'Bank Inputs'!$L116)/30)+($J116*'Bank Inputs'!AK116)</f>
        <v>0</v>
      </c>
      <c r="AL116" s="71">
        <f>Weights!$P116*($I116*('Bank Inputs'!$K116+'Bank Inputs'!$L116)/30)+($J116*'Bank Inputs'!AL116)</f>
        <v>0</v>
      </c>
      <c r="AM116" s="71">
        <f>Weights!$P116*($I116*('Bank Inputs'!$K116+'Bank Inputs'!$L116)/30)+($J116*'Bank Inputs'!AM116)</f>
        <v>0</v>
      </c>
      <c r="AN116" s="71">
        <f>Weights!$P116*($I116*('Bank Inputs'!$K116+'Bank Inputs'!$L116)/30)+($J116*'Bank Inputs'!AN116)</f>
        <v>0</v>
      </c>
      <c r="AO116" s="71">
        <f>Weights!$P116*($I116*('Bank Inputs'!$K116+'Bank Inputs'!$L116)/30)+($J116*'Bank Inputs'!AO116)</f>
        <v>0</v>
      </c>
      <c r="AP116" s="71">
        <f>Weights!$P116*($I116*('Bank Inputs'!$K116+'Bank Inputs'!$L116)/30)+($J116*'Bank Inputs'!AP116)</f>
        <v>0</v>
      </c>
      <c r="AQ116" s="71">
        <f>Weights!$P116*($I116*('Bank Inputs'!$K116+'Bank Inputs'!$L116)/30)+($J116*'Bank Inputs'!AQ116)</f>
        <v>0</v>
      </c>
      <c r="AR116" s="71">
        <f>Weights!$P116*($I116*('Bank Inputs'!$K116+'Bank Inputs'!$L116)/30)+($J116*'Bank Inputs'!AR116)</f>
        <v>0</v>
      </c>
      <c r="AS116" s="71">
        <f>Weights!$P116*($I116*('Bank Inputs'!$K116+'Bank Inputs'!$L116)/30)+($J116*'Bank Inputs'!AS116)</f>
        <v>0</v>
      </c>
      <c r="AT116" s="71">
        <f>Weights!$P116*($I116*('Bank Inputs'!$K116+'Bank Inputs'!$L116)/30)+($J116*'Bank Inputs'!AT116)</f>
        <v>0</v>
      </c>
      <c r="AU116" s="71">
        <f>Weights!$P116*($I116*('Bank Inputs'!$K116+'Bank Inputs'!$L116)/30)+($J116*'Bank Inputs'!AU116)</f>
        <v>0</v>
      </c>
      <c r="AV116" s="71">
        <f>Weights!$P116*($I116*('Bank Inputs'!$K116+'Bank Inputs'!$L116)/30)+($J116*'Bank Inputs'!AV116)</f>
        <v>0</v>
      </c>
      <c r="AW116" s="71">
        <f>Weights!$P116*($I116*('Bank Inputs'!$K116+'Bank Inputs'!$L116)/30)+($J116*'Bank Inputs'!AW116)</f>
        <v>0</v>
      </c>
      <c r="AX116" s="71">
        <f>Weights!$P116*($I116*('Bank Inputs'!$K116+'Bank Inputs'!$L116)/30)+($J116*'Bank Inputs'!AX116)</f>
        <v>0</v>
      </c>
      <c r="AY116" s="71">
        <f>Weights!$P116*($I116*('Bank Inputs'!$K116+'Bank Inputs'!$L116)/30)+($J116*'Bank Inputs'!AY116)</f>
        <v>0</v>
      </c>
      <c r="AZ116" s="71">
        <f>Weights!$P116*($I116*('Bank Inputs'!$K116+'Bank Inputs'!$L116)/30)+($J116*'Bank Inputs'!AZ116)</f>
        <v>0</v>
      </c>
      <c r="BA116" s="262">
        <f>Weights!$P116*($I116*('Bank Inputs'!$K116+'Bank Inputs'!$L116)/30)+($J116*'Bank Inputs'!BA116)</f>
        <v>0</v>
      </c>
      <c r="BB116" s="270"/>
      <c r="BC116" s="30"/>
      <c r="BD116" s="81"/>
      <c r="BE116" s="81"/>
      <c r="BF116" s="81"/>
      <c r="BG116" s="81"/>
      <c r="BH116" s="81"/>
      <c r="BI116" s="81"/>
      <c r="BJ116" s="81"/>
    </row>
    <row r="117" spans="1:62" s="34" customFormat="1" ht="37.5" customHeight="1">
      <c r="A117" s="179"/>
      <c r="B117" s="179"/>
      <c r="C117" s="179"/>
      <c r="D117" s="179"/>
      <c r="E117" s="179"/>
      <c r="F117" s="148" t="s">
        <v>165</v>
      </c>
      <c r="G117" s="455">
        <v>4.2</v>
      </c>
      <c r="H117" s="602" t="s">
        <v>415</v>
      </c>
      <c r="I117" s="72"/>
      <c r="J117" s="73"/>
      <c r="K117" s="409"/>
      <c r="L117" s="409"/>
      <c r="M117" s="74">
        <f>SUM(M118:M119)</f>
        <v>0</v>
      </c>
      <c r="N117" s="74">
        <f t="shared" ref="N117:BA117" si="90">SUM(N118:N119)</f>
        <v>0</v>
      </c>
      <c r="O117" s="74">
        <f t="shared" si="90"/>
        <v>0</v>
      </c>
      <c r="P117" s="74">
        <f t="shared" si="90"/>
        <v>0</v>
      </c>
      <c r="Q117" s="74">
        <f t="shared" si="90"/>
        <v>0</v>
      </c>
      <c r="R117" s="74">
        <f t="shared" si="90"/>
        <v>0</v>
      </c>
      <c r="S117" s="74">
        <f t="shared" si="90"/>
        <v>0</v>
      </c>
      <c r="T117" s="74">
        <f t="shared" si="90"/>
        <v>0</v>
      </c>
      <c r="U117" s="74">
        <f t="shared" si="90"/>
        <v>0</v>
      </c>
      <c r="V117" s="74">
        <f t="shared" si="90"/>
        <v>0</v>
      </c>
      <c r="W117" s="74">
        <f t="shared" si="90"/>
        <v>0</v>
      </c>
      <c r="X117" s="74">
        <f t="shared" si="90"/>
        <v>0</v>
      </c>
      <c r="Y117" s="74">
        <f t="shared" si="90"/>
        <v>0</v>
      </c>
      <c r="Z117" s="74">
        <f t="shared" si="90"/>
        <v>0</v>
      </c>
      <c r="AA117" s="74">
        <f t="shared" si="90"/>
        <v>0</v>
      </c>
      <c r="AB117" s="74">
        <f t="shared" si="90"/>
        <v>0</v>
      </c>
      <c r="AC117" s="74">
        <f t="shared" si="90"/>
        <v>0</v>
      </c>
      <c r="AD117" s="74">
        <f t="shared" si="90"/>
        <v>0</v>
      </c>
      <c r="AE117" s="74">
        <f t="shared" si="90"/>
        <v>0</v>
      </c>
      <c r="AF117" s="74">
        <f t="shared" si="90"/>
        <v>0</v>
      </c>
      <c r="AG117" s="74">
        <f t="shared" si="90"/>
        <v>0</v>
      </c>
      <c r="AH117" s="74">
        <f t="shared" si="90"/>
        <v>0</v>
      </c>
      <c r="AI117" s="74">
        <f t="shared" si="90"/>
        <v>0</v>
      </c>
      <c r="AJ117" s="74">
        <f t="shared" si="90"/>
        <v>0</v>
      </c>
      <c r="AK117" s="74">
        <f t="shared" si="90"/>
        <v>0</v>
      </c>
      <c r="AL117" s="74">
        <f t="shared" si="90"/>
        <v>0</v>
      </c>
      <c r="AM117" s="74">
        <f t="shared" si="90"/>
        <v>0</v>
      </c>
      <c r="AN117" s="74">
        <f t="shared" si="90"/>
        <v>0</v>
      </c>
      <c r="AO117" s="74">
        <f t="shared" si="90"/>
        <v>0</v>
      </c>
      <c r="AP117" s="74">
        <f t="shared" si="90"/>
        <v>0</v>
      </c>
      <c r="AQ117" s="74">
        <f t="shared" si="90"/>
        <v>0</v>
      </c>
      <c r="AR117" s="74">
        <f t="shared" si="90"/>
        <v>0</v>
      </c>
      <c r="AS117" s="74">
        <f t="shared" si="90"/>
        <v>0</v>
      </c>
      <c r="AT117" s="74">
        <f t="shared" si="90"/>
        <v>0</v>
      </c>
      <c r="AU117" s="74">
        <f t="shared" si="90"/>
        <v>0</v>
      </c>
      <c r="AV117" s="74">
        <f t="shared" si="90"/>
        <v>0</v>
      </c>
      <c r="AW117" s="74">
        <f t="shared" si="90"/>
        <v>0</v>
      </c>
      <c r="AX117" s="74">
        <f t="shared" si="90"/>
        <v>0</v>
      </c>
      <c r="AY117" s="74">
        <f t="shared" si="90"/>
        <v>0</v>
      </c>
      <c r="AZ117" s="74">
        <f t="shared" si="90"/>
        <v>0</v>
      </c>
      <c r="BA117" s="74">
        <f t="shared" si="90"/>
        <v>0</v>
      </c>
      <c r="BB117" s="270"/>
      <c r="BC117" s="30"/>
      <c r="BD117" s="81"/>
      <c r="BE117" s="81"/>
      <c r="BF117" s="81"/>
      <c r="BG117" s="81"/>
      <c r="BH117" s="81"/>
      <c r="BI117" s="81"/>
      <c r="BJ117" s="81"/>
    </row>
    <row r="118" spans="1:62" s="34" customFormat="1" ht="37.5" customHeight="1">
      <c r="A118" s="179"/>
      <c r="B118" s="179"/>
      <c r="C118" s="179"/>
      <c r="D118" s="179"/>
      <c r="E118" s="179"/>
      <c r="F118" s="148" t="s">
        <v>166</v>
      </c>
      <c r="G118" s="537" t="s">
        <v>530</v>
      </c>
      <c r="H118" s="603" t="s">
        <v>646</v>
      </c>
      <c r="I118" s="72">
        <f>Weights!I118</f>
        <v>1</v>
      </c>
      <c r="J118" s="73">
        <f>Weights!I118</f>
        <v>1</v>
      </c>
      <c r="K118" s="409"/>
      <c r="L118" s="409"/>
      <c r="M118" s="71">
        <f>Weights!$P118*($I118*('Bank Inputs'!$K118+'Bank Inputs'!$L118)/30)+($J118*'Bank Inputs'!M118)</f>
        <v>0</v>
      </c>
      <c r="N118" s="71">
        <f>Weights!$P118*($I118*('Bank Inputs'!$K118+'Bank Inputs'!$L118)/30)+($J118*'Bank Inputs'!N118)</f>
        <v>0</v>
      </c>
      <c r="O118" s="71">
        <f>Weights!$P118*($I118*('Bank Inputs'!$K118+'Bank Inputs'!$L118)/30)+($J118*'Bank Inputs'!O118)</f>
        <v>0</v>
      </c>
      <c r="P118" s="71">
        <f>Weights!$P118*($I118*('Bank Inputs'!$K118+'Bank Inputs'!$L118)/30)+($J118*'Bank Inputs'!P118)</f>
        <v>0</v>
      </c>
      <c r="Q118" s="71">
        <f>Weights!$P118*($I118*('Bank Inputs'!$K118+'Bank Inputs'!$L118)/30)+($J118*'Bank Inputs'!Q118)</f>
        <v>0</v>
      </c>
      <c r="R118" s="71">
        <f>Weights!$P118*($I118*('Bank Inputs'!$K118+'Bank Inputs'!$L118)/30)+($J118*'Bank Inputs'!R118)</f>
        <v>0</v>
      </c>
      <c r="S118" s="71">
        <f>Weights!$P118*($I118*('Bank Inputs'!$K118+'Bank Inputs'!$L118)/30)+($J118*'Bank Inputs'!S118)</f>
        <v>0</v>
      </c>
      <c r="T118" s="71">
        <f>Weights!$P118*($I118*('Bank Inputs'!$K118+'Bank Inputs'!$L118)/30)+($J118*'Bank Inputs'!T118)</f>
        <v>0</v>
      </c>
      <c r="U118" s="71">
        <f>Weights!$P118*($I118*('Bank Inputs'!$K118+'Bank Inputs'!$L118)/30)+($J118*'Bank Inputs'!U118)</f>
        <v>0</v>
      </c>
      <c r="V118" s="71">
        <f>Weights!$P118*($I118*('Bank Inputs'!$K118+'Bank Inputs'!$L118)/30)+($J118*'Bank Inputs'!V118)</f>
        <v>0</v>
      </c>
      <c r="W118" s="71">
        <f>Weights!$P118*($I118*('Bank Inputs'!$K118+'Bank Inputs'!$L118)/30)+($J118*'Bank Inputs'!W118)</f>
        <v>0</v>
      </c>
      <c r="X118" s="71">
        <f>Weights!$P118*($I118*('Bank Inputs'!$K118+'Bank Inputs'!$L118)/30)+($J118*'Bank Inputs'!X118)</f>
        <v>0</v>
      </c>
      <c r="Y118" s="71">
        <f>Weights!$P118*($I118*('Bank Inputs'!$K118+'Bank Inputs'!$L118)/30)+($J118*'Bank Inputs'!Y118)</f>
        <v>0</v>
      </c>
      <c r="Z118" s="71">
        <f>Weights!$P118*($I118*('Bank Inputs'!$K118+'Bank Inputs'!$L118)/30)+($J118*'Bank Inputs'!Z118)</f>
        <v>0</v>
      </c>
      <c r="AA118" s="71">
        <f>Weights!$P118*($I118*('Bank Inputs'!$K118+'Bank Inputs'!$L118)/30)+($J118*'Bank Inputs'!AA118)</f>
        <v>0</v>
      </c>
      <c r="AB118" s="71">
        <f>Weights!$P118*($I118*('Bank Inputs'!$K118+'Bank Inputs'!$L118)/30)+($J118*'Bank Inputs'!AB118)</f>
        <v>0</v>
      </c>
      <c r="AC118" s="71">
        <f>Weights!$P118*($I118*('Bank Inputs'!$K118+'Bank Inputs'!$L118)/30)+($J118*'Bank Inputs'!AC118)</f>
        <v>0</v>
      </c>
      <c r="AD118" s="71">
        <f>Weights!$P118*($I118*('Bank Inputs'!$K118+'Bank Inputs'!$L118)/30)+($J118*'Bank Inputs'!AD118)</f>
        <v>0</v>
      </c>
      <c r="AE118" s="71">
        <f>Weights!$P118*($I118*('Bank Inputs'!$K118+'Bank Inputs'!$L118)/30)+($J118*'Bank Inputs'!AE118)</f>
        <v>0</v>
      </c>
      <c r="AF118" s="71">
        <f>Weights!$P118*($I118*('Bank Inputs'!$K118+'Bank Inputs'!$L118)/30)+($J118*'Bank Inputs'!AF118)</f>
        <v>0</v>
      </c>
      <c r="AG118" s="71">
        <f>Weights!$P118*($I118*('Bank Inputs'!$K118+'Bank Inputs'!$L118)/30)+($J118*'Bank Inputs'!AG118)</f>
        <v>0</v>
      </c>
      <c r="AH118" s="71">
        <f>Weights!$P118*($I118*('Bank Inputs'!$K118+'Bank Inputs'!$L118)/30)+($J118*'Bank Inputs'!AH118)</f>
        <v>0</v>
      </c>
      <c r="AI118" s="71">
        <f>Weights!$P118*($I118*('Bank Inputs'!$K118+'Bank Inputs'!$L118)/30)+($J118*'Bank Inputs'!AI118)</f>
        <v>0</v>
      </c>
      <c r="AJ118" s="71">
        <f>Weights!$P118*($I118*('Bank Inputs'!$K118+'Bank Inputs'!$L118)/30)+($J118*'Bank Inputs'!AJ118)</f>
        <v>0</v>
      </c>
      <c r="AK118" s="71">
        <f>Weights!$P118*($I118*('Bank Inputs'!$K118+'Bank Inputs'!$L118)/30)+($J118*'Bank Inputs'!AK118)</f>
        <v>0</v>
      </c>
      <c r="AL118" s="71">
        <f>Weights!$P118*($I118*('Bank Inputs'!$K118+'Bank Inputs'!$L118)/30)+($J118*'Bank Inputs'!AL118)</f>
        <v>0</v>
      </c>
      <c r="AM118" s="71">
        <f>Weights!$P118*($I118*('Bank Inputs'!$K118+'Bank Inputs'!$L118)/30)+($J118*'Bank Inputs'!AM118)</f>
        <v>0</v>
      </c>
      <c r="AN118" s="71">
        <f>Weights!$P118*($I118*('Bank Inputs'!$K118+'Bank Inputs'!$L118)/30)+($J118*'Bank Inputs'!AN118)</f>
        <v>0</v>
      </c>
      <c r="AO118" s="71">
        <f>Weights!$P118*($I118*('Bank Inputs'!$K118+'Bank Inputs'!$L118)/30)+($J118*'Bank Inputs'!AO118)</f>
        <v>0</v>
      </c>
      <c r="AP118" s="71">
        <f>Weights!$P118*($I118*('Bank Inputs'!$K118+'Bank Inputs'!$L118)/30)+($J118*'Bank Inputs'!AP118)</f>
        <v>0</v>
      </c>
      <c r="AQ118" s="71">
        <f>$J118*'Bank Inputs'!AQ118</f>
        <v>0</v>
      </c>
      <c r="AR118" s="71">
        <f>$J118*'Bank Inputs'!AR118</f>
        <v>0</v>
      </c>
      <c r="AS118" s="71">
        <f>$J118*'Bank Inputs'!AS118</f>
        <v>0</v>
      </c>
      <c r="AT118" s="71">
        <f>$J118*'Bank Inputs'!AT118</f>
        <v>0</v>
      </c>
      <c r="AU118" s="71">
        <f>$J118*'Bank Inputs'!AU118</f>
        <v>0</v>
      </c>
      <c r="AV118" s="71">
        <f>$J118*'Bank Inputs'!AV118</f>
        <v>0</v>
      </c>
      <c r="AW118" s="71">
        <f>$J118*'Bank Inputs'!AW118</f>
        <v>0</v>
      </c>
      <c r="AX118" s="71">
        <f>$J118*'Bank Inputs'!AX118</f>
        <v>0</v>
      </c>
      <c r="AY118" s="71">
        <f>$J118*'Bank Inputs'!AY118</f>
        <v>0</v>
      </c>
      <c r="AZ118" s="71">
        <f>$J118*'Bank Inputs'!AZ118</f>
        <v>0</v>
      </c>
      <c r="BA118" s="71">
        <f>$J118*'Bank Inputs'!BA118</f>
        <v>0</v>
      </c>
      <c r="BB118" s="270"/>
      <c r="BC118" s="30"/>
      <c r="BD118" s="81"/>
      <c r="BE118" s="81"/>
      <c r="BF118" s="81"/>
      <c r="BG118" s="81"/>
      <c r="BH118" s="81"/>
      <c r="BI118" s="81"/>
      <c r="BJ118" s="81"/>
    </row>
    <row r="119" spans="1:62" s="34" customFormat="1" ht="37.5" customHeight="1">
      <c r="A119" s="179"/>
      <c r="B119" s="179"/>
      <c r="C119" s="179"/>
      <c r="D119" s="179"/>
      <c r="E119" s="179"/>
      <c r="F119" s="148" t="s">
        <v>167</v>
      </c>
      <c r="G119" s="537" t="s">
        <v>531</v>
      </c>
      <c r="H119" s="603" t="s">
        <v>416</v>
      </c>
      <c r="I119" s="72">
        <f>Weights!I119</f>
        <v>1</v>
      </c>
      <c r="J119" s="73">
        <f>Weights!I119</f>
        <v>1</v>
      </c>
      <c r="K119" s="409"/>
      <c r="L119" s="409"/>
      <c r="M119" s="71">
        <f>Weights!$P119*($I119*('Bank Inputs'!$K119+'Bank Inputs'!$L119)/30)+($J119*'Bank Inputs'!M119)</f>
        <v>0</v>
      </c>
      <c r="N119" s="71">
        <f>Weights!$P119*($I119*('Bank Inputs'!$K119+'Bank Inputs'!$L119)/30)+($J119*'Bank Inputs'!N119)</f>
        <v>0</v>
      </c>
      <c r="O119" s="71">
        <f>Weights!$P119*($I119*('Bank Inputs'!$K119+'Bank Inputs'!$L119)/30)+($J119*'Bank Inputs'!O119)</f>
        <v>0</v>
      </c>
      <c r="P119" s="71">
        <f>Weights!$P119*($I119*('Bank Inputs'!$K119+'Bank Inputs'!$L119)/30)+($J119*'Bank Inputs'!P119)</f>
        <v>0</v>
      </c>
      <c r="Q119" s="71">
        <f>Weights!$P119*($I119*('Bank Inputs'!$K119+'Bank Inputs'!$L119)/30)+($J119*'Bank Inputs'!Q119)</f>
        <v>0</v>
      </c>
      <c r="R119" s="71">
        <f>Weights!$P119*($I119*('Bank Inputs'!$K119+'Bank Inputs'!$L119)/30)+($J119*'Bank Inputs'!R119)</f>
        <v>0</v>
      </c>
      <c r="S119" s="71">
        <f>Weights!$P119*($I119*('Bank Inputs'!$K119+'Bank Inputs'!$L119)/30)+($J119*'Bank Inputs'!S119)</f>
        <v>0</v>
      </c>
      <c r="T119" s="71">
        <f>Weights!$P119*($I119*('Bank Inputs'!$K119+'Bank Inputs'!$L119)/30)+($J119*'Bank Inputs'!T119)</f>
        <v>0</v>
      </c>
      <c r="U119" s="71">
        <f>Weights!$P119*($I119*('Bank Inputs'!$K119+'Bank Inputs'!$L119)/30)+($J119*'Bank Inputs'!U119)</f>
        <v>0</v>
      </c>
      <c r="V119" s="71">
        <f>Weights!$P119*($I119*('Bank Inputs'!$K119+'Bank Inputs'!$L119)/30)+($J119*'Bank Inputs'!V119)</f>
        <v>0</v>
      </c>
      <c r="W119" s="71">
        <f>Weights!$P119*($I119*('Bank Inputs'!$K119+'Bank Inputs'!$L119)/30)+($J119*'Bank Inputs'!W119)</f>
        <v>0</v>
      </c>
      <c r="X119" s="71">
        <f>Weights!$P119*($I119*('Bank Inputs'!$K119+'Bank Inputs'!$L119)/30)+($J119*'Bank Inputs'!X119)</f>
        <v>0</v>
      </c>
      <c r="Y119" s="71">
        <f>Weights!$P119*($I119*('Bank Inputs'!$K119+'Bank Inputs'!$L119)/30)+($J119*'Bank Inputs'!Y119)</f>
        <v>0</v>
      </c>
      <c r="Z119" s="71">
        <f>Weights!$P119*($I119*('Bank Inputs'!$K119+'Bank Inputs'!$L119)/30)+($J119*'Bank Inputs'!Z119)</f>
        <v>0</v>
      </c>
      <c r="AA119" s="71">
        <f>Weights!$P119*($I119*('Bank Inputs'!$K119+'Bank Inputs'!$L119)/30)+($J119*'Bank Inputs'!AA119)</f>
        <v>0</v>
      </c>
      <c r="AB119" s="71">
        <f>Weights!$P119*($I119*('Bank Inputs'!$K119+'Bank Inputs'!$L119)/30)+($J119*'Bank Inputs'!AB119)</f>
        <v>0</v>
      </c>
      <c r="AC119" s="71">
        <f>Weights!$P119*($I119*('Bank Inputs'!$K119+'Bank Inputs'!$L119)/30)+($J119*'Bank Inputs'!AC119)</f>
        <v>0</v>
      </c>
      <c r="AD119" s="71">
        <f>Weights!$P119*($I119*('Bank Inputs'!$K119+'Bank Inputs'!$L119)/30)+($J119*'Bank Inputs'!AD119)</f>
        <v>0</v>
      </c>
      <c r="AE119" s="71">
        <f>Weights!$P119*($I119*('Bank Inputs'!$K119+'Bank Inputs'!$L119)/30)+($J119*'Bank Inputs'!AE119)</f>
        <v>0</v>
      </c>
      <c r="AF119" s="71">
        <f>Weights!$P119*($I119*('Bank Inputs'!$K119+'Bank Inputs'!$L119)/30)+($J119*'Bank Inputs'!AF119)</f>
        <v>0</v>
      </c>
      <c r="AG119" s="71">
        <f>Weights!$P119*($I119*('Bank Inputs'!$K119+'Bank Inputs'!$L119)/30)+($J119*'Bank Inputs'!AG119)</f>
        <v>0</v>
      </c>
      <c r="AH119" s="71">
        <f>Weights!$P119*($I119*('Bank Inputs'!$K119+'Bank Inputs'!$L119)/30)+($J119*'Bank Inputs'!AH119)</f>
        <v>0</v>
      </c>
      <c r="AI119" s="71">
        <f>Weights!$P119*($I119*('Bank Inputs'!$K119+'Bank Inputs'!$L119)/30)+($J119*'Bank Inputs'!AI119)</f>
        <v>0</v>
      </c>
      <c r="AJ119" s="71">
        <f>Weights!$P119*($I119*('Bank Inputs'!$K119+'Bank Inputs'!$L119)/30)+($J119*'Bank Inputs'!AJ119)</f>
        <v>0</v>
      </c>
      <c r="AK119" s="71">
        <f>Weights!$P119*($I119*('Bank Inputs'!$K119+'Bank Inputs'!$L119)/30)+($J119*'Bank Inputs'!AK119)</f>
        <v>0</v>
      </c>
      <c r="AL119" s="71">
        <f>Weights!$P119*($I119*('Bank Inputs'!$K119+'Bank Inputs'!$L119)/30)+($J119*'Bank Inputs'!AL119)</f>
        <v>0</v>
      </c>
      <c r="AM119" s="71">
        <f>Weights!$P119*($I119*('Bank Inputs'!$K119+'Bank Inputs'!$L119)/30)+($J119*'Bank Inputs'!AM119)</f>
        <v>0</v>
      </c>
      <c r="AN119" s="71">
        <f>Weights!$P119*($I119*('Bank Inputs'!$K119+'Bank Inputs'!$L119)/30)+($J119*'Bank Inputs'!AN119)</f>
        <v>0</v>
      </c>
      <c r="AO119" s="71">
        <f>Weights!$P119*($I119*('Bank Inputs'!$K119+'Bank Inputs'!$L119)/30)+($J119*'Bank Inputs'!AO119)</f>
        <v>0</v>
      </c>
      <c r="AP119" s="71">
        <f>Weights!$P119*($I119*('Bank Inputs'!$K119+'Bank Inputs'!$L119)/30)+($J119*'Bank Inputs'!AP119)</f>
        <v>0</v>
      </c>
      <c r="AQ119" s="71">
        <f>$J119*'Bank Inputs'!AQ119</f>
        <v>0</v>
      </c>
      <c r="AR119" s="71">
        <f>$J119*'Bank Inputs'!AR119</f>
        <v>0</v>
      </c>
      <c r="AS119" s="71">
        <f>$J119*'Bank Inputs'!AS119</f>
        <v>0</v>
      </c>
      <c r="AT119" s="71">
        <f>$J119*'Bank Inputs'!AT119</f>
        <v>0</v>
      </c>
      <c r="AU119" s="71">
        <f>$J119*'Bank Inputs'!AU119</f>
        <v>0</v>
      </c>
      <c r="AV119" s="71">
        <f>$J119*'Bank Inputs'!AV119</f>
        <v>0</v>
      </c>
      <c r="AW119" s="71">
        <f>$J119*'Bank Inputs'!AW119</f>
        <v>0</v>
      </c>
      <c r="AX119" s="71">
        <f>$J119*'Bank Inputs'!AX119</f>
        <v>0</v>
      </c>
      <c r="AY119" s="71">
        <f>$J119*'Bank Inputs'!AY119</f>
        <v>0</v>
      </c>
      <c r="AZ119" s="71">
        <f>$J119*'Bank Inputs'!AZ119</f>
        <v>0</v>
      </c>
      <c r="BA119" s="71">
        <f>$J119*'Bank Inputs'!BA119</f>
        <v>0</v>
      </c>
      <c r="BB119" s="270"/>
      <c r="BC119" s="30"/>
      <c r="BD119" s="81"/>
      <c r="BE119" s="81"/>
      <c r="BF119" s="81"/>
      <c r="BG119" s="81"/>
      <c r="BH119" s="81"/>
      <c r="BI119" s="81"/>
      <c r="BJ119" s="81"/>
    </row>
    <row r="120" spans="1:62" s="34" customFormat="1" ht="37.5" customHeight="1">
      <c r="A120" s="179"/>
      <c r="B120" s="179"/>
      <c r="C120" s="179"/>
      <c r="D120" s="179"/>
      <c r="E120" s="179"/>
      <c r="F120" s="148" t="s">
        <v>168</v>
      </c>
      <c r="G120" s="186">
        <v>4.3</v>
      </c>
      <c r="H120" s="469" t="s">
        <v>298</v>
      </c>
      <c r="I120" s="72"/>
      <c r="J120" s="73"/>
      <c r="K120" s="409"/>
      <c r="L120" s="259">
        <f t="shared" ref="L120:BA120" si="91">SUM(L121:L124)</f>
        <v>0</v>
      </c>
      <c r="M120" s="259">
        <f t="shared" si="91"/>
        <v>0</v>
      </c>
      <c r="N120" s="259">
        <f t="shared" si="91"/>
        <v>0</v>
      </c>
      <c r="O120" s="259">
        <f t="shared" si="91"/>
        <v>0</v>
      </c>
      <c r="P120" s="259">
        <f t="shared" si="91"/>
        <v>0</v>
      </c>
      <c r="Q120" s="259">
        <f t="shared" si="91"/>
        <v>0</v>
      </c>
      <c r="R120" s="259">
        <f t="shared" si="91"/>
        <v>0</v>
      </c>
      <c r="S120" s="259">
        <f t="shared" si="91"/>
        <v>0</v>
      </c>
      <c r="T120" s="259">
        <f t="shared" ref="T120:AP120" si="92">SUM(T121:T124)</f>
        <v>0</v>
      </c>
      <c r="U120" s="259">
        <f t="shared" si="92"/>
        <v>0</v>
      </c>
      <c r="V120" s="259">
        <f t="shared" si="92"/>
        <v>0</v>
      </c>
      <c r="W120" s="259">
        <f t="shared" si="92"/>
        <v>0</v>
      </c>
      <c r="X120" s="259">
        <f t="shared" si="92"/>
        <v>0</v>
      </c>
      <c r="Y120" s="259">
        <f t="shared" si="92"/>
        <v>0</v>
      </c>
      <c r="Z120" s="259">
        <f t="shared" si="92"/>
        <v>0</v>
      </c>
      <c r="AA120" s="259">
        <f t="shared" si="92"/>
        <v>0</v>
      </c>
      <c r="AB120" s="259">
        <f t="shared" si="92"/>
        <v>0</v>
      </c>
      <c r="AC120" s="259">
        <f t="shared" si="92"/>
        <v>0</v>
      </c>
      <c r="AD120" s="259">
        <f t="shared" si="92"/>
        <v>0</v>
      </c>
      <c r="AE120" s="259">
        <f t="shared" si="92"/>
        <v>0</v>
      </c>
      <c r="AF120" s="259">
        <f t="shared" si="92"/>
        <v>0</v>
      </c>
      <c r="AG120" s="259">
        <f t="shared" si="92"/>
        <v>0</v>
      </c>
      <c r="AH120" s="259">
        <f t="shared" si="92"/>
        <v>0</v>
      </c>
      <c r="AI120" s="259">
        <f t="shared" si="92"/>
        <v>0</v>
      </c>
      <c r="AJ120" s="259">
        <f t="shared" si="92"/>
        <v>0</v>
      </c>
      <c r="AK120" s="259">
        <f t="shared" si="92"/>
        <v>0</v>
      </c>
      <c r="AL120" s="259">
        <f t="shared" si="92"/>
        <v>0</v>
      </c>
      <c r="AM120" s="259">
        <f t="shared" si="92"/>
        <v>0</v>
      </c>
      <c r="AN120" s="259">
        <f t="shared" si="92"/>
        <v>0</v>
      </c>
      <c r="AO120" s="259">
        <f t="shared" si="92"/>
        <v>0</v>
      </c>
      <c r="AP120" s="259">
        <f t="shared" si="92"/>
        <v>0</v>
      </c>
      <c r="AQ120" s="259">
        <f t="shared" si="91"/>
        <v>0</v>
      </c>
      <c r="AR120" s="259">
        <f t="shared" si="91"/>
        <v>0</v>
      </c>
      <c r="AS120" s="259">
        <f t="shared" si="91"/>
        <v>0</v>
      </c>
      <c r="AT120" s="259">
        <f t="shared" si="91"/>
        <v>0</v>
      </c>
      <c r="AU120" s="259">
        <f t="shared" si="91"/>
        <v>0</v>
      </c>
      <c r="AV120" s="259">
        <f t="shared" si="91"/>
        <v>0</v>
      </c>
      <c r="AW120" s="259">
        <f t="shared" si="91"/>
        <v>0</v>
      </c>
      <c r="AX120" s="259">
        <f t="shared" si="91"/>
        <v>0</v>
      </c>
      <c r="AY120" s="259">
        <f t="shared" si="91"/>
        <v>0</v>
      </c>
      <c r="AZ120" s="259">
        <f t="shared" si="91"/>
        <v>0</v>
      </c>
      <c r="BA120" s="263">
        <f t="shared" si="91"/>
        <v>0</v>
      </c>
      <c r="BB120" s="270"/>
      <c r="BC120" s="30"/>
      <c r="BD120" s="81"/>
      <c r="BE120" s="81"/>
      <c r="BF120" s="81"/>
      <c r="BG120" s="81"/>
      <c r="BH120" s="81"/>
      <c r="BI120" s="81"/>
      <c r="BJ120" s="81"/>
    </row>
    <row r="121" spans="1:62" s="34" customFormat="1" ht="37.5" customHeight="1">
      <c r="A121" s="179"/>
      <c r="B121" s="179"/>
      <c r="C121" s="179"/>
      <c r="D121" s="179"/>
      <c r="E121" s="179"/>
      <c r="F121" s="148" t="s">
        <v>169</v>
      </c>
      <c r="G121" s="504" t="s">
        <v>532</v>
      </c>
      <c r="H121" s="601" t="s">
        <v>299</v>
      </c>
      <c r="I121" s="72">
        <f>Weights!I121</f>
        <v>0.05</v>
      </c>
      <c r="J121" s="73">
        <f>Weights!I121</f>
        <v>0.05</v>
      </c>
      <c r="K121" s="409"/>
      <c r="L121" s="409">
        <f>IF(Weights!$P121=0,1,0)*('Bank Inputs'!L121+'Bank Inputs'!K121)*I121</f>
        <v>0</v>
      </c>
      <c r="M121" s="71">
        <f>Weights!$P121*($I121*('Bank Inputs'!$K121+'Bank Inputs'!$L121)/30)+($J121*'Bank Inputs'!M121)</f>
        <v>0</v>
      </c>
      <c r="N121" s="71">
        <f>Weights!$P121*($I121*('Bank Inputs'!$K121+'Bank Inputs'!$L121)/30)+($J121*'Bank Inputs'!N121)</f>
        <v>0</v>
      </c>
      <c r="O121" s="71">
        <f>Weights!$P121*($I121*('Bank Inputs'!$K121+'Bank Inputs'!$L121)/30)+($J121*'Bank Inputs'!O121)</f>
        <v>0</v>
      </c>
      <c r="P121" s="71">
        <f>Weights!$P121*($I121*('Bank Inputs'!$K121+'Bank Inputs'!$L121)/30)+($J121*'Bank Inputs'!P121)</f>
        <v>0</v>
      </c>
      <c r="Q121" s="71">
        <f>Weights!$P121*($I121*('Bank Inputs'!$K121+'Bank Inputs'!$L121)/30)+($J121*'Bank Inputs'!Q121)</f>
        <v>0</v>
      </c>
      <c r="R121" s="71">
        <f>Weights!$P121*($I121*('Bank Inputs'!$K121+'Bank Inputs'!$L121)/30)+($J121*'Bank Inputs'!R121)</f>
        <v>0</v>
      </c>
      <c r="S121" s="71">
        <f>Weights!$P121*($I121*('Bank Inputs'!$K121+'Bank Inputs'!$L121)/30)+($J121*'Bank Inputs'!S121)</f>
        <v>0</v>
      </c>
      <c r="T121" s="71">
        <f>Weights!$P121*($I121*('Bank Inputs'!$K121+'Bank Inputs'!$L121)/30)+($J121*'Bank Inputs'!T121)</f>
        <v>0</v>
      </c>
      <c r="U121" s="71">
        <f>Weights!$P121*($I121*('Bank Inputs'!$K121+'Bank Inputs'!$L121)/30)+($J121*'Bank Inputs'!U121)</f>
        <v>0</v>
      </c>
      <c r="V121" s="71">
        <f>Weights!$P121*($I121*('Bank Inputs'!$K121+'Bank Inputs'!$L121)/30)+($J121*'Bank Inputs'!V121)</f>
        <v>0</v>
      </c>
      <c r="W121" s="71">
        <f>Weights!$P121*($I121*('Bank Inputs'!$K121+'Bank Inputs'!$L121)/30)+($J121*'Bank Inputs'!W121)</f>
        <v>0</v>
      </c>
      <c r="X121" s="71">
        <f>Weights!$P121*($I121*('Bank Inputs'!$K121+'Bank Inputs'!$L121)/30)+($J121*'Bank Inputs'!X121)</f>
        <v>0</v>
      </c>
      <c r="Y121" s="71">
        <f>Weights!$P121*($I121*('Bank Inputs'!$K121+'Bank Inputs'!$L121)/30)+($J121*'Bank Inputs'!Y121)</f>
        <v>0</v>
      </c>
      <c r="Z121" s="71">
        <f>Weights!$P121*($I121*('Bank Inputs'!$K121+'Bank Inputs'!$L121)/30)+($J121*'Bank Inputs'!Z121)</f>
        <v>0</v>
      </c>
      <c r="AA121" s="71">
        <f>Weights!$P121*($I121*('Bank Inputs'!$K121+'Bank Inputs'!$L121)/30)+($J121*'Bank Inputs'!AA121)</f>
        <v>0</v>
      </c>
      <c r="AB121" s="71">
        <f>Weights!$P121*($I121*('Bank Inputs'!$K121+'Bank Inputs'!$L121)/30)+($J121*'Bank Inputs'!AB121)</f>
        <v>0</v>
      </c>
      <c r="AC121" s="71">
        <f>Weights!$P121*($I121*('Bank Inputs'!$K121+'Bank Inputs'!$L121)/30)+($J121*'Bank Inputs'!AC121)</f>
        <v>0</v>
      </c>
      <c r="AD121" s="71">
        <f>Weights!$P121*($I121*('Bank Inputs'!$K121+'Bank Inputs'!$L121)/30)+($J121*'Bank Inputs'!AD121)</f>
        <v>0</v>
      </c>
      <c r="AE121" s="71">
        <f>Weights!$P121*($I121*('Bank Inputs'!$K121+'Bank Inputs'!$L121)/30)+($J121*'Bank Inputs'!AE121)</f>
        <v>0</v>
      </c>
      <c r="AF121" s="71">
        <f>Weights!$P121*($I121*('Bank Inputs'!$K121+'Bank Inputs'!$L121)/30)+($J121*'Bank Inputs'!AF121)</f>
        <v>0</v>
      </c>
      <c r="AG121" s="71">
        <f>Weights!$P121*($I121*('Bank Inputs'!$K121+'Bank Inputs'!$L121)/30)+($J121*'Bank Inputs'!AG121)</f>
        <v>0</v>
      </c>
      <c r="AH121" s="71">
        <f>Weights!$P121*($I121*('Bank Inputs'!$K121+'Bank Inputs'!$L121)/30)+($J121*'Bank Inputs'!AH121)</f>
        <v>0</v>
      </c>
      <c r="AI121" s="71">
        <f>Weights!$P121*($I121*('Bank Inputs'!$K121+'Bank Inputs'!$L121)/30)+($J121*'Bank Inputs'!AI121)</f>
        <v>0</v>
      </c>
      <c r="AJ121" s="71">
        <f>Weights!$P121*($I121*('Bank Inputs'!$K121+'Bank Inputs'!$L121)/30)+($J121*'Bank Inputs'!AJ121)</f>
        <v>0</v>
      </c>
      <c r="AK121" s="71">
        <f>Weights!$P121*($I121*('Bank Inputs'!$K121+'Bank Inputs'!$L121)/30)+($J121*'Bank Inputs'!AK121)</f>
        <v>0</v>
      </c>
      <c r="AL121" s="71">
        <f>Weights!$P121*($I121*('Bank Inputs'!$K121+'Bank Inputs'!$L121)/30)+($J121*'Bank Inputs'!AL121)</f>
        <v>0</v>
      </c>
      <c r="AM121" s="71">
        <f>Weights!$P121*($I121*('Bank Inputs'!$K121+'Bank Inputs'!$L121)/30)+($J121*'Bank Inputs'!AM121)</f>
        <v>0</v>
      </c>
      <c r="AN121" s="71">
        <f>Weights!$P121*($I121*('Bank Inputs'!$K121+'Bank Inputs'!$L121)/30)+($J121*'Bank Inputs'!AN121)</f>
        <v>0</v>
      </c>
      <c r="AO121" s="71">
        <f>Weights!$P121*($I121*('Bank Inputs'!$K121+'Bank Inputs'!$L121)/30)+($J121*'Bank Inputs'!AO121)</f>
        <v>0</v>
      </c>
      <c r="AP121" s="71">
        <f>Weights!$P121*($I121*('Bank Inputs'!$K121+'Bank Inputs'!$L121)/30)+($J121*'Bank Inputs'!AP121)</f>
        <v>0</v>
      </c>
      <c r="AQ121" s="71">
        <f>$J121*'Bank Inputs'!AQ121</f>
        <v>0</v>
      </c>
      <c r="AR121" s="71">
        <f>$J121*'Bank Inputs'!AR121</f>
        <v>0</v>
      </c>
      <c r="AS121" s="71">
        <f>$J121*'Bank Inputs'!AS121</f>
        <v>0</v>
      </c>
      <c r="AT121" s="71">
        <f>$J121*'Bank Inputs'!AT121</f>
        <v>0</v>
      </c>
      <c r="AU121" s="71">
        <f>$J121*'Bank Inputs'!AU121</f>
        <v>0</v>
      </c>
      <c r="AV121" s="71">
        <f>$J121*'Bank Inputs'!AV121</f>
        <v>0</v>
      </c>
      <c r="AW121" s="71">
        <f>$J121*'Bank Inputs'!AW121</f>
        <v>0</v>
      </c>
      <c r="AX121" s="71">
        <f>$J121*'Bank Inputs'!AX121</f>
        <v>0</v>
      </c>
      <c r="AY121" s="71">
        <f>$J121*'Bank Inputs'!AY121</f>
        <v>0</v>
      </c>
      <c r="AZ121" s="71">
        <f>$J121*'Bank Inputs'!AZ121</f>
        <v>0</v>
      </c>
      <c r="BA121" s="71">
        <f>$J121*'Bank Inputs'!BA121</f>
        <v>0</v>
      </c>
      <c r="BB121" s="270"/>
      <c r="BC121" s="30"/>
      <c r="BD121" s="81"/>
      <c r="BE121" s="81"/>
      <c r="BF121" s="81"/>
      <c r="BG121" s="81"/>
      <c r="BH121" s="81"/>
      <c r="BI121" s="81"/>
      <c r="BJ121" s="81"/>
    </row>
    <row r="122" spans="1:62" s="34" customFormat="1" ht="44.5" customHeight="1">
      <c r="A122" s="179"/>
      <c r="B122" s="179"/>
      <c r="C122" s="179"/>
      <c r="D122" s="179"/>
      <c r="E122" s="179"/>
      <c r="F122" s="148" t="s">
        <v>170</v>
      </c>
      <c r="G122" s="504" t="s">
        <v>533</v>
      </c>
      <c r="H122" s="601" t="s">
        <v>300</v>
      </c>
      <c r="I122" s="72">
        <f>Weights!I122</f>
        <v>0.1</v>
      </c>
      <c r="J122" s="73">
        <f>Weights!I122</f>
        <v>0.1</v>
      </c>
      <c r="K122" s="409"/>
      <c r="L122" s="409">
        <f>IF(Weights!$P122=0,1,0)*('Bank Inputs'!L122+'Bank Inputs'!K122)*I122</f>
        <v>0</v>
      </c>
      <c r="M122" s="71">
        <f>Weights!$P122*($I122*('Bank Inputs'!$K122+'Bank Inputs'!$L122)/30)+($J122*'Bank Inputs'!M122)</f>
        <v>0</v>
      </c>
      <c r="N122" s="71">
        <f>Weights!$P122*($I122*('Bank Inputs'!$K122+'Bank Inputs'!$L122)/30)+($J122*'Bank Inputs'!N122)</f>
        <v>0</v>
      </c>
      <c r="O122" s="71">
        <f>Weights!$P122*($I122*('Bank Inputs'!$K122+'Bank Inputs'!$L122)/30)+($J122*'Bank Inputs'!O122)</f>
        <v>0</v>
      </c>
      <c r="P122" s="71">
        <f>Weights!$P122*($I122*('Bank Inputs'!$K122+'Bank Inputs'!$L122)/30)+($J122*'Bank Inputs'!P122)</f>
        <v>0</v>
      </c>
      <c r="Q122" s="71">
        <f>Weights!$P122*($I122*('Bank Inputs'!$K122+'Bank Inputs'!$L122)/30)+($J122*'Bank Inputs'!Q122)</f>
        <v>0</v>
      </c>
      <c r="R122" s="71">
        <f>Weights!$P122*($I122*('Bank Inputs'!$K122+'Bank Inputs'!$L122)/30)+($J122*'Bank Inputs'!R122)</f>
        <v>0</v>
      </c>
      <c r="S122" s="71">
        <f>Weights!$P122*($I122*('Bank Inputs'!$K122+'Bank Inputs'!$L122)/30)+($J122*'Bank Inputs'!S122)</f>
        <v>0</v>
      </c>
      <c r="T122" s="71">
        <f>Weights!$P122*($I122*('Bank Inputs'!$K122+'Bank Inputs'!$L122)/30)+($J122*'Bank Inputs'!T122)</f>
        <v>0</v>
      </c>
      <c r="U122" s="71">
        <f>Weights!$P122*($I122*('Bank Inputs'!$K122+'Bank Inputs'!$L122)/30)+($J122*'Bank Inputs'!U122)</f>
        <v>0</v>
      </c>
      <c r="V122" s="71">
        <f>Weights!$P122*($I122*('Bank Inputs'!$K122+'Bank Inputs'!$L122)/30)+($J122*'Bank Inputs'!V122)</f>
        <v>0</v>
      </c>
      <c r="W122" s="71">
        <f>Weights!$P122*($I122*('Bank Inputs'!$K122+'Bank Inputs'!$L122)/30)+($J122*'Bank Inputs'!W122)</f>
        <v>0</v>
      </c>
      <c r="X122" s="71">
        <f>Weights!$P122*($I122*('Bank Inputs'!$K122+'Bank Inputs'!$L122)/30)+($J122*'Bank Inputs'!X122)</f>
        <v>0</v>
      </c>
      <c r="Y122" s="71">
        <f>Weights!$P122*($I122*('Bank Inputs'!$K122+'Bank Inputs'!$L122)/30)+($J122*'Bank Inputs'!Y122)</f>
        <v>0</v>
      </c>
      <c r="Z122" s="71">
        <f>Weights!$P122*($I122*('Bank Inputs'!$K122+'Bank Inputs'!$L122)/30)+($J122*'Bank Inputs'!Z122)</f>
        <v>0</v>
      </c>
      <c r="AA122" s="71">
        <f>Weights!$P122*($I122*('Bank Inputs'!$K122+'Bank Inputs'!$L122)/30)+($J122*'Bank Inputs'!AA122)</f>
        <v>0</v>
      </c>
      <c r="AB122" s="71">
        <f>Weights!$P122*($I122*('Bank Inputs'!$K122+'Bank Inputs'!$L122)/30)+($J122*'Bank Inputs'!AB122)</f>
        <v>0</v>
      </c>
      <c r="AC122" s="71">
        <f>Weights!$P122*($I122*('Bank Inputs'!$K122+'Bank Inputs'!$L122)/30)+($J122*'Bank Inputs'!AC122)</f>
        <v>0</v>
      </c>
      <c r="AD122" s="71">
        <f>Weights!$P122*($I122*('Bank Inputs'!$K122+'Bank Inputs'!$L122)/30)+($J122*'Bank Inputs'!AD122)</f>
        <v>0</v>
      </c>
      <c r="AE122" s="71">
        <f>Weights!$P122*($I122*('Bank Inputs'!$K122+'Bank Inputs'!$L122)/30)+($J122*'Bank Inputs'!AE122)</f>
        <v>0</v>
      </c>
      <c r="AF122" s="71">
        <f>Weights!$P122*($I122*('Bank Inputs'!$K122+'Bank Inputs'!$L122)/30)+($J122*'Bank Inputs'!AF122)</f>
        <v>0</v>
      </c>
      <c r="AG122" s="71">
        <f>Weights!$P122*($I122*('Bank Inputs'!$K122+'Bank Inputs'!$L122)/30)+($J122*'Bank Inputs'!AG122)</f>
        <v>0</v>
      </c>
      <c r="AH122" s="71">
        <f>Weights!$P122*($I122*('Bank Inputs'!$K122+'Bank Inputs'!$L122)/30)+($J122*'Bank Inputs'!AH122)</f>
        <v>0</v>
      </c>
      <c r="AI122" s="71">
        <f>Weights!$P122*($I122*('Bank Inputs'!$K122+'Bank Inputs'!$L122)/30)+($J122*'Bank Inputs'!AI122)</f>
        <v>0</v>
      </c>
      <c r="AJ122" s="71">
        <f>Weights!$P122*($I122*('Bank Inputs'!$K122+'Bank Inputs'!$L122)/30)+($J122*'Bank Inputs'!AJ122)</f>
        <v>0</v>
      </c>
      <c r="AK122" s="71">
        <f>Weights!$P122*($I122*('Bank Inputs'!$K122+'Bank Inputs'!$L122)/30)+($J122*'Bank Inputs'!AK122)</f>
        <v>0</v>
      </c>
      <c r="AL122" s="71">
        <f>Weights!$P122*($I122*('Bank Inputs'!$K122+'Bank Inputs'!$L122)/30)+($J122*'Bank Inputs'!AL122)</f>
        <v>0</v>
      </c>
      <c r="AM122" s="71">
        <f>Weights!$P122*($I122*('Bank Inputs'!$K122+'Bank Inputs'!$L122)/30)+($J122*'Bank Inputs'!AM122)</f>
        <v>0</v>
      </c>
      <c r="AN122" s="71">
        <f>Weights!$P122*($I122*('Bank Inputs'!$K122+'Bank Inputs'!$L122)/30)+($J122*'Bank Inputs'!AN122)</f>
        <v>0</v>
      </c>
      <c r="AO122" s="71">
        <f>Weights!$P122*($I122*('Bank Inputs'!$K122+'Bank Inputs'!$L122)/30)+($J122*'Bank Inputs'!AO122)</f>
        <v>0</v>
      </c>
      <c r="AP122" s="71">
        <f>Weights!$P122*($I122*('Bank Inputs'!$K122+'Bank Inputs'!$L122)/30)+($J122*'Bank Inputs'!AP122)</f>
        <v>0</v>
      </c>
      <c r="AQ122" s="71">
        <f>$J122*'Bank Inputs'!AQ122</f>
        <v>0</v>
      </c>
      <c r="AR122" s="71">
        <f>$J122*'Bank Inputs'!AR122</f>
        <v>0</v>
      </c>
      <c r="AS122" s="71">
        <f>$J122*'Bank Inputs'!AS122</f>
        <v>0</v>
      </c>
      <c r="AT122" s="71">
        <f>$J122*'Bank Inputs'!AT122</f>
        <v>0</v>
      </c>
      <c r="AU122" s="71">
        <f>$J122*'Bank Inputs'!AU122</f>
        <v>0</v>
      </c>
      <c r="AV122" s="71">
        <f>$J122*'Bank Inputs'!AV122</f>
        <v>0</v>
      </c>
      <c r="AW122" s="71">
        <f>$J122*'Bank Inputs'!AW122</f>
        <v>0</v>
      </c>
      <c r="AX122" s="71">
        <f>$J122*'Bank Inputs'!AX122</f>
        <v>0</v>
      </c>
      <c r="AY122" s="71">
        <f>$J122*'Bank Inputs'!AY122</f>
        <v>0</v>
      </c>
      <c r="AZ122" s="71">
        <f>$J122*'Bank Inputs'!AZ122</f>
        <v>0</v>
      </c>
      <c r="BA122" s="71">
        <f>$J122*'Bank Inputs'!BA122</f>
        <v>0</v>
      </c>
      <c r="BB122" s="270"/>
      <c r="BC122" s="30"/>
      <c r="BD122" s="81"/>
      <c r="BE122" s="81"/>
      <c r="BF122" s="81"/>
      <c r="BG122" s="81"/>
      <c r="BH122" s="81"/>
      <c r="BI122" s="81"/>
      <c r="BJ122" s="81"/>
    </row>
    <row r="123" spans="1:62" s="34" customFormat="1" ht="37.5" customHeight="1">
      <c r="A123" s="179"/>
      <c r="B123" s="179"/>
      <c r="C123" s="179"/>
      <c r="D123" s="179"/>
      <c r="E123" s="179"/>
      <c r="F123" s="148" t="s">
        <v>171</v>
      </c>
      <c r="G123" s="192" t="s">
        <v>534</v>
      </c>
      <c r="H123" s="601" t="s">
        <v>301</v>
      </c>
      <c r="I123" s="72">
        <f>Weights!I123</f>
        <v>0.4</v>
      </c>
      <c r="J123" s="73">
        <f>Weights!I123</f>
        <v>0.4</v>
      </c>
      <c r="K123" s="409"/>
      <c r="L123" s="409">
        <f>IF(Weights!$P123=0,1,0)*('Bank Inputs'!L123+'Bank Inputs'!K123)*I123</f>
        <v>0</v>
      </c>
      <c r="M123" s="71">
        <f>Weights!$P123*($I123*('Bank Inputs'!$K123+'Bank Inputs'!$L123)/30)+($J123*'Bank Inputs'!M123)</f>
        <v>0</v>
      </c>
      <c r="N123" s="71">
        <f>Weights!$P123*($I123*('Bank Inputs'!$K123+'Bank Inputs'!$L123)/30)+($J123*'Bank Inputs'!N123)</f>
        <v>0</v>
      </c>
      <c r="O123" s="71">
        <f>Weights!$P123*($I123*('Bank Inputs'!$K123+'Bank Inputs'!$L123)/30)+($J123*'Bank Inputs'!O123)</f>
        <v>0</v>
      </c>
      <c r="P123" s="71">
        <f>Weights!$P123*($I123*('Bank Inputs'!$K123+'Bank Inputs'!$L123)/30)+($J123*'Bank Inputs'!P123)</f>
        <v>0</v>
      </c>
      <c r="Q123" s="71">
        <f>Weights!$P123*($I123*('Bank Inputs'!$K123+'Bank Inputs'!$L123)/30)+($J123*'Bank Inputs'!Q123)</f>
        <v>0</v>
      </c>
      <c r="R123" s="71">
        <f>Weights!$P123*($I123*('Bank Inputs'!$K123+'Bank Inputs'!$L123)/30)+($J123*'Bank Inputs'!R123)</f>
        <v>0</v>
      </c>
      <c r="S123" s="71">
        <f>Weights!$P123*($I123*('Bank Inputs'!$K123+'Bank Inputs'!$L123)/30)+($J123*'Bank Inputs'!S123)</f>
        <v>0</v>
      </c>
      <c r="T123" s="71">
        <f>Weights!$P123*($I123*('Bank Inputs'!$K123+'Bank Inputs'!$L123)/30)+($J123*'Bank Inputs'!T123)</f>
        <v>0</v>
      </c>
      <c r="U123" s="71">
        <f>Weights!$P123*($I123*('Bank Inputs'!$K123+'Bank Inputs'!$L123)/30)+($J123*'Bank Inputs'!U123)</f>
        <v>0</v>
      </c>
      <c r="V123" s="71">
        <f>Weights!$P123*($I123*('Bank Inputs'!$K123+'Bank Inputs'!$L123)/30)+($J123*'Bank Inputs'!V123)</f>
        <v>0</v>
      </c>
      <c r="W123" s="71">
        <f>Weights!$P123*($I123*('Bank Inputs'!$K123+'Bank Inputs'!$L123)/30)+($J123*'Bank Inputs'!W123)</f>
        <v>0</v>
      </c>
      <c r="X123" s="71">
        <f>Weights!$P123*($I123*('Bank Inputs'!$K123+'Bank Inputs'!$L123)/30)+($J123*'Bank Inputs'!X123)</f>
        <v>0</v>
      </c>
      <c r="Y123" s="71">
        <f>Weights!$P123*($I123*('Bank Inputs'!$K123+'Bank Inputs'!$L123)/30)+($J123*'Bank Inputs'!Y123)</f>
        <v>0</v>
      </c>
      <c r="Z123" s="71">
        <f>Weights!$P123*($I123*('Bank Inputs'!$K123+'Bank Inputs'!$L123)/30)+($J123*'Bank Inputs'!Z123)</f>
        <v>0</v>
      </c>
      <c r="AA123" s="71">
        <f>Weights!$P123*($I123*('Bank Inputs'!$K123+'Bank Inputs'!$L123)/30)+($J123*'Bank Inputs'!AA123)</f>
        <v>0</v>
      </c>
      <c r="AB123" s="71">
        <f>Weights!$P123*($I123*('Bank Inputs'!$K123+'Bank Inputs'!$L123)/30)+($J123*'Bank Inputs'!AB123)</f>
        <v>0</v>
      </c>
      <c r="AC123" s="71">
        <f>Weights!$P123*($I123*('Bank Inputs'!$K123+'Bank Inputs'!$L123)/30)+($J123*'Bank Inputs'!AC123)</f>
        <v>0</v>
      </c>
      <c r="AD123" s="71">
        <f>Weights!$P123*($I123*('Bank Inputs'!$K123+'Bank Inputs'!$L123)/30)+($J123*'Bank Inputs'!AD123)</f>
        <v>0</v>
      </c>
      <c r="AE123" s="71">
        <f>Weights!$P123*($I123*('Bank Inputs'!$K123+'Bank Inputs'!$L123)/30)+($J123*'Bank Inputs'!AE123)</f>
        <v>0</v>
      </c>
      <c r="AF123" s="71">
        <f>Weights!$P123*($I123*('Bank Inputs'!$K123+'Bank Inputs'!$L123)/30)+($J123*'Bank Inputs'!AF123)</f>
        <v>0</v>
      </c>
      <c r="AG123" s="71">
        <f>Weights!$P123*($I123*('Bank Inputs'!$K123+'Bank Inputs'!$L123)/30)+($J123*'Bank Inputs'!AG123)</f>
        <v>0</v>
      </c>
      <c r="AH123" s="71">
        <f>Weights!$P123*($I123*('Bank Inputs'!$K123+'Bank Inputs'!$L123)/30)+($J123*'Bank Inputs'!AH123)</f>
        <v>0</v>
      </c>
      <c r="AI123" s="71">
        <f>Weights!$P123*($I123*('Bank Inputs'!$K123+'Bank Inputs'!$L123)/30)+($J123*'Bank Inputs'!AI123)</f>
        <v>0</v>
      </c>
      <c r="AJ123" s="71">
        <f>Weights!$P123*($I123*('Bank Inputs'!$K123+'Bank Inputs'!$L123)/30)+($J123*'Bank Inputs'!AJ123)</f>
        <v>0</v>
      </c>
      <c r="AK123" s="71">
        <f>Weights!$P123*($I123*('Bank Inputs'!$K123+'Bank Inputs'!$L123)/30)+($J123*'Bank Inputs'!AK123)</f>
        <v>0</v>
      </c>
      <c r="AL123" s="71">
        <f>Weights!$P123*($I123*('Bank Inputs'!$K123+'Bank Inputs'!$L123)/30)+($J123*'Bank Inputs'!AL123)</f>
        <v>0</v>
      </c>
      <c r="AM123" s="71">
        <f>Weights!$P123*($I123*('Bank Inputs'!$K123+'Bank Inputs'!$L123)/30)+($J123*'Bank Inputs'!AM123)</f>
        <v>0</v>
      </c>
      <c r="AN123" s="71">
        <f>Weights!$P123*($I123*('Bank Inputs'!$K123+'Bank Inputs'!$L123)/30)+($J123*'Bank Inputs'!AN123)</f>
        <v>0</v>
      </c>
      <c r="AO123" s="71">
        <f>Weights!$P123*($I123*('Bank Inputs'!$K123+'Bank Inputs'!$L123)/30)+($J123*'Bank Inputs'!AO123)</f>
        <v>0</v>
      </c>
      <c r="AP123" s="71">
        <f>Weights!$P123*($I123*('Bank Inputs'!$K123+'Bank Inputs'!$L123)/30)+($J123*'Bank Inputs'!AP123)</f>
        <v>0</v>
      </c>
      <c r="AQ123" s="71">
        <f>$J123*'Bank Inputs'!AQ123</f>
        <v>0</v>
      </c>
      <c r="AR123" s="71">
        <f>$J123*'Bank Inputs'!AR123</f>
        <v>0</v>
      </c>
      <c r="AS123" s="71">
        <f>$J123*'Bank Inputs'!AS123</f>
        <v>0</v>
      </c>
      <c r="AT123" s="71">
        <f>$J123*'Bank Inputs'!AT123</f>
        <v>0</v>
      </c>
      <c r="AU123" s="71">
        <f>$J123*'Bank Inputs'!AU123</f>
        <v>0</v>
      </c>
      <c r="AV123" s="71">
        <f>$J123*'Bank Inputs'!AV123</f>
        <v>0</v>
      </c>
      <c r="AW123" s="71">
        <f>$J123*'Bank Inputs'!AW123</f>
        <v>0</v>
      </c>
      <c r="AX123" s="71">
        <f>$J123*'Bank Inputs'!AX123</f>
        <v>0</v>
      </c>
      <c r="AY123" s="71">
        <f>$J123*'Bank Inputs'!AY123</f>
        <v>0</v>
      </c>
      <c r="AZ123" s="71">
        <f>$J123*'Bank Inputs'!AZ123</f>
        <v>0</v>
      </c>
      <c r="BA123" s="71">
        <f>$J123*'Bank Inputs'!BA123</f>
        <v>0</v>
      </c>
      <c r="BB123" s="270"/>
      <c r="BC123" s="30"/>
      <c r="BD123" s="81"/>
      <c r="BE123" s="81"/>
      <c r="BF123" s="81"/>
      <c r="BG123" s="81"/>
      <c r="BH123" s="81"/>
      <c r="BI123" s="81"/>
      <c r="BJ123" s="81"/>
    </row>
    <row r="124" spans="1:62" s="34" customFormat="1" ht="37.5" customHeight="1">
      <c r="A124" s="179"/>
      <c r="B124" s="179"/>
      <c r="C124" s="179"/>
      <c r="D124" s="179"/>
      <c r="E124" s="179"/>
      <c r="F124" s="148" t="s">
        <v>13</v>
      </c>
      <c r="G124" s="192" t="s">
        <v>535</v>
      </c>
      <c r="H124" s="253" t="s">
        <v>302</v>
      </c>
      <c r="I124" s="72">
        <f>Weights!I124</f>
        <v>1</v>
      </c>
      <c r="J124" s="73">
        <f>Weights!I124</f>
        <v>1</v>
      </c>
      <c r="K124" s="409"/>
      <c r="L124" s="409">
        <f>IF(Weights!$P124=0,1,0)*('Bank Inputs'!L124+'Bank Inputs'!K124)*I124</f>
        <v>0</v>
      </c>
      <c r="M124" s="71">
        <f>Weights!$P124*($I124*('Bank Inputs'!$K124+'Bank Inputs'!$L124)/30)+($J124*'Bank Inputs'!M124)</f>
        <v>0</v>
      </c>
      <c r="N124" s="71">
        <f>Weights!$P124*($I124*('Bank Inputs'!$K124+'Bank Inputs'!$L124)/30)+($J124*'Bank Inputs'!N124)</f>
        <v>0</v>
      </c>
      <c r="O124" s="71">
        <f>Weights!$P124*($I124*('Bank Inputs'!$K124+'Bank Inputs'!$L124)/30)+($J124*'Bank Inputs'!O124)</f>
        <v>0</v>
      </c>
      <c r="P124" s="71">
        <f>Weights!$P124*($I124*('Bank Inputs'!$K124+'Bank Inputs'!$L124)/30)+($J124*'Bank Inputs'!P124)</f>
        <v>0</v>
      </c>
      <c r="Q124" s="71">
        <f>Weights!$P124*($I124*('Bank Inputs'!$K124+'Bank Inputs'!$L124)/30)+($J124*'Bank Inputs'!Q124)</f>
        <v>0</v>
      </c>
      <c r="R124" s="71">
        <f>Weights!$P124*($I124*('Bank Inputs'!$K124+'Bank Inputs'!$L124)/30)+($J124*'Bank Inputs'!R124)</f>
        <v>0</v>
      </c>
      <c r="S124" s="71">
        <f>Weights!$P124*($I124*('Bank Inputs'!$K124+'Bank Inputs'!$L124)/30)+($J124*'Bank Inputs'!S124)</f>
        <v>0</v>
      </c>
      <c r="T124" s="71">
        <f>Weights!$P124*($I124*('Bank Inputs'!$K124+'Bank Inputs'!$L124)/30)+($J124*'Bank Inputs'!T124)</f>
        <v>0</v>
      </c>
      <c r="U124" s="71">
        <f>Weights!$P124*($I124*('Bank Inputs'!$K124+'Bank Inputs'!$L124)/30)+($J124*'Bank Inputs'!U124)</f>
        <v>0</v>
      </c>
      <c r="V124" s="71">
        <f>Weights!$P124*($I124*('Bank Inputs'!$K124+'Bank Inputs'!$L124)/30)+($J124*'Bank Inputs'!V124)</f>
        <v>0</v>
      </c>
      <c r="W124" s="71">
        <f>Weights!$P124*($I124*('Bank Inputs'!$K124+'Bank Inputs'!$L124)/30)+($J124*'Bank Inputs'!W124)</f>
        <v>0</v>
      </c>
      <c r="X124" s="71">
        <f>Weights!$P124*($I124*('Bank Inputs'!$K124+'Bank Inputs'!$L124)/30)+($J124*'Bank Inputs'!X124)</f>
        <v>0</v>
      </c>
      <c r="Y124" s="71">
        <f>Weights!$P124*($I124*('Bank Inputs'!$K124+'Bank Inputs'!$L124)/30)+($J124*'Bank Inputs'!Y124)</f>
        <v>0</v>
      </c>
      <c r="Z124" s="71">
        <f>Weights!$P124*($I124*('Bank Inputs'!$K124+'Bank Inputs'!$L124)/30)+($J124*'Bank Inputs'!Z124)</f>
        <v>0</v>
      </c>
      <c r="AA124" s="71">
        <f>Weights!$P124*($I124*('Bank Inputs'!$K124+'Bank Inputs'!$L124)/30)+($J124*'Bank Inputs'!AA124)</f>
        <v>0</v>
      </c>
      <c r="AB124" s="71">
        <f>Weights!$P124*($I124*('Bank Inputs'!$K124+'Bank Inputs'!$L124)/30)+($J124*'Bank Inputs'!AB124)</f>
        <v>0</v>
      </c>
      <c r="AC124" s="71">
        <f>Weights!$P124*($I124*('Bank Inputs'!$K124+'Bank Inputs'!$L124)/30)+($J124*'Bank Inputs'!AC124)</f>
        <v>0</v>
      </c>
      <c r="AD124" s="71">
        <f>Weights!$P124*($I124*('Bank Inputs'!$K124+'Bank Inputs'!$L124)/30)+($J124*'Bank Inputs'!AD124)</f>
        <v>0</v>
      </c>
      <c r="AE124" s="71">
        <f>Weights!$P124*($I124*('Bank Inputs'!$K124+'Bank Inputs'!$L124)/30)+($J124*'Bank Inputs'!AE124)</f>
        <v>0</v>
      </c>
      <c r="AF124" s="71">
        <f>Weights!$P124*($I124*('Bank Inputs'!$K124+'Bank Inputs'!$L124)/30)+($J124*'Bank Inputs'!AF124)</f>
        <v>0</v>
      </c>
      <c r="AG124" s="71">
        <f>Weights!$P124*($I124*('Bank Inputs'!$K124+'Bank Inputs'!$L124)/30)+($J124*'Bank Inputs'!AG124)</f>
        <v>0</v>
      </c>
      <c r="AH124" s="71">
        <f>Weights!$P124*($I124*('Bank Inputs'!$K124+'Bank Inputs'!$L124)/30)+($J124*'Bank Inputs'!AH124)</f>
        <v>0</v>
      </c>
      <c r="AI124" s="71">
        <f>Weights!$P124*($I124*('Bank Inputs'!$K124+'Bank Inputs'!$L124)/30)+($J124*'Bank Inputs'!AI124)</f>
        <v>0</v>
      </c>
      <c r="AJ124" s="71">
        <f>Weights!$P124*($I124*('Bank Inputs'!$K124+'Bank Inputs'!$L124)/30)+($J124*'Bank Inputs'!AJ124)</f>
        <v>0</v>
      </c>
      <c r="AK124" s="71">
        <f>Weights!$P124*($I124*('Bank Inputs'!$K124+'Bank Inputs'!$L124)/30)+($J124*'Bank Inputs'!AK124)</f>
        <v>0</v>
      </c>
      <c r="AL124" s="71">
        <f>Weights!$P124*($I124*('Bank Inputs'!$K124+'Bank Inputs'!$L124)/30)+($J124*'Bank Inputs'!AL124)</f>
        <v>0</v>
      </c>
      <c r="AM124" s="71">
        <f>Weights!$P124*($I124*('Bank Inputs'!$K124+'Bank Inputs'!$L124)/30)+($J124*'Bank Inputs'!AM124)</f>
        <v>0</v>
      </c>
      <c r="AN124" s="71">
        <f>Weights!$P124*($I124*('Bank Inputs'!$K124+'Bank Inputs'!$L124)/30)+($J124*'Bank Inputs'!AN124)</f>
        <v>0</v>
      </c>
      <c r="AO124" s="71">
        <f>Weights!$P124*($I124*('Bank Inputs'!$K124+'Bank Inputs'!$L124)/30)+($J124*'Bank Inputs'!AO124)</f>
        <v>0</v>
      </c>
      <c r="AP124" s="71">
        <f>Weights!$P124*($I124*('Bank Inputs'!$K124+'Bank Inputs'!$L124)/30)+($J124*'Bank Inputs'!AP124)</f>
        <v>0</v>
      </c>
      <c r="AQ124" s="71">
        <f>$J124*'Bank Inputs'!AQ124</f>
        <v>0</v>
      </c>
      <c r="AR124" s="71">
        <f>$J124*'Bank Inputs'!AR124</f>
        <v>0</v>
      </c>
      <c r="AS124" s="71">
        <f>$J124*'Bank Inputs'!AS124</f>
        <v>0</v>
      </c>
      <c r="AT124" s="71">
        <f>$J124*'Bank Inputs'!AT124</f>
        <v>0</v>
      </c>
      <c r="AU124" s="71">
        <f>$J124*'Bank Inputs'!AU124</f>
        <v>0</v>
      </c>
      <c r="AV124" s="71">
        <f>$J124*'Bank Inputs'!AV124</f>
        <v>0</v>
      </c>
      <c r="AW124" s="71">
        <f>$J124*'Bank Inputs'!AW124</f>
        <v>0</v>
      </c>
      <c r="AX124" s="71">
        <f>$J124*'Bank Inputs'!AX124</f>
        <v>0</v>
      </c>
      <c r="AY124" s="71">
        <f>$J124*'Bank Inputs'!AY124</f>
        <v>0</v>
      </c>
      <c r="AZ124" s="71">
        <f>$J124*'Bank Inputs'!AZ124</f>
        <v>0</v>
      </c>
      <c r="BA124" s="71">
        <f>$J124*'Bank Inputs'!BA124</f>
        <v>0</v>
      </c>
      <c r="BB124" s="270"/>
      <c r="BC124" s="30"/>
      <c r="BD124" s="81"/>
      <c r="BE124" s="81"/>
      <c r="BF124" s="81"/>
      <c r="BG124" s="81"/>
      <c r="BH124" s="81"/>
      <c r="BI124" s="81"/>
      <c r="BJ124" s="81"/>
    </row>
    <row r="125" spans="1:62" s="34" customFormat="1" ht="37.5" customHeight="1">
      <c r="A125" s="179"/>
      <c r="B125" s="179"/>
      <c r="C125" s="179"/>
      <c r="D125" s="179"/>
      <c r="E125" s="179"/>
      <c r="F125" s="148" t="s">
        <v>172</v>
      </c>
      <c r="G125" s="190">
        <v>4.4000000000000004</v>
      </c>
      <c r="H125" s="252" t="s">
        <v>303</v>
      </c>
      <c r="I125" s="72"/>
      <c r="J125" s="73"/>
      <c r="K125" s="409"/>
      <c r="L125" s="259">
        <f t="shared" ref="L125:BA125" si="93">SUM(L126:L129)</f>
        <v>0</v>
      </c>
      <c r="M125" s="259">
        <f t="shared" si="93"/>
        <v>0</v>
      </c>
      <c r="N125" s="259">
        <f t="shared" si="93"/>
        <v>0</v>
      </c>
      <c r="O125" s="259">
        <f t="shared" si="93"/>
        <v>0</v>
      </c>
      <c r="P125" s="259">
        <f t="shared" si="93"/>
        <v>0</v>
      </c>
      <c r="Q125" s="259">
        <f t="shared" si="93"/>
        <v>0</v>
      </c>
      <c r="R125" s="259">
        <f t="shared" si="93"/>
        <v>0</v>
      </c>
      <c r="S125" s="259">
        <f t="shared" si="93"/>
        <v>0</v>
      </c>
      <c r="T125" s="259">
        <f t="shared" si="93"/>
        <v>0</v>
      </c>
      <c r="U125" s="259">
        <f t="shared" si="93"/>
        <v>0</v>
      </c>
      <c r="V125" s="259">
        <f t="shared" si="93"/>
        <v>0</v>
      </c>
      <c r="W125" s="259">
        <f t="shared" si="93"/>
        <v>0</v>
      </c>
      <c r="X125" s="259">
        <f t="shared" si="93"/>
        <v>0</v>
      </c>
      <c r="Y125" s="259">
        <f t="shared" si="93"/>
        <v>0</v>
      </c>
      <c r="Z125" s="259">
        <f t="shared" si="93"/>
        <v>0</v>
      </c>
      <c r="AA125" s="259">
        <f t="shared" si="93"/>
        <v>0</v>
      </c>
      <c r="AB125" s="259">
        <f t="shared" si="93"/>
        <v>0</v>
      </c>
      <c r="AC125" s="259">
        <f t="shared" si="93"/>
        <v>0</v>
      </c>
      <c r="AD125" s="259">
        <f t="shared" si="93"/>
        <v>0</v>
      </c>
      <c r="AE125" s="259">
        <f t="shared" si="93"/>
        <v>0</v>
      </c>
      <c r="AF125" s="259">
        <f t="shared" si="93"/>
        <v>0</v>
      </c>
      <c r="AG125" s="259">
        <f t="shared" si="93"/>
        <v>0</v>
      </c>
      <c r="AH125" s="259">
        <f t="shared" si="93"/>
        <v>0</v>
      </c>
      <c r="AI125" s="259">
        <f t="shared" si="93"/>
        <v>0</v>
      </c>
      <c r="AJ125" s="259">
        <f t="shared" si="93"/>
        <v>0</v>
      </c>
      <c r="AK125" s="259">
        <f t="shared" si="93"/>
        <v>0</v>
      </c>
      <c r="AL125" s="259">
        <f t="shared" si="93"/>
        <v>0</v>
      </c>
      <c r="AM125" s="259">
        <f t="shared" si="93"/>
        <v>0</v>
      </c>
      <c r="AN125" s="259">
        <f t="shared" si="93"/>
        <v>0</v>
      </c>
      <c r="AO125" s="259">
        <f t="shared" si="93"/>
        <v>0</v>
      </c>
      <c r="AP125" s="259">
        <f t="shared" si="93"/>
        <v>0</v>
      </c>
      <c r="AQ125" s="259">
        <f t="shared" si="93"/>
        <v>0</v>
      </c>
      <c r="AR125" s="259">
        <f t="shared" si="93"/>
        <v>0</v>
      </c>
      <c r="AS125" s="259">
        <f t="shared" si="93"/>
        <v>0</v>
      </c>
      <c r="AT125" s="259">
        <f t="shared" si="93"/>
        <v>0</v>
      </c>
      <c r="AU125" s="259">
        <f t="shared" si="93"/>
        <v>0</v>
      </c>
      <c r="AV125" s="259">
        <f t="shared" si="93"/>
        <v>0</v>
      </c>
      <c r="AW125" s="259">
        <f t="shared" si="93"/>
        <v>0</v>
      </c>
      <c r="AX125" s="259">
        <f t="shared" si="93"/>
        <v>0</v>
      </c>
      <c r="AY125" s="259">
        <f t="shared" si="93"/>
        <v>0</v>
      </c>
      <c r="AZ125" s="259">
        <f t="shared" si="93"/>
        <v>0</v>
      </c>
      <c r="BA125" s="259">
        <f t="shared" si="93"/>
        <v>0</v>
      </c>
      <c r="BB125" s="270"/>
      <c r="BC125" s="30"/>
      <c r="BD125" s="81"/>
      <c r="BE125" s="81"/>
      <c r="BF125" s="81"/>
      <c r="BG125" s="81"/>
      <c r="BH125" s="81"/>
      <c r="BI125" s="81"/>
      <c r="BJ125" s="81"/>
    </row>
    <row r="126" spans="1:62" s="34" customFormat="1" ht="37.5" customHeight="1">
      <c r="A126" s="179"/>
      <c r="B126" s="179"/>
      <c r="C126" s="179"/>
      <c r="D126" s="179"/>
      <c r="E126" s="179"/>
      <c r="F126" s="148" t="s">
        <v>173</v>
      </c>
      <c r="G126" s="192" t="s">
        <v>536</v>
      </c>
      <c r="H126" s="253" t="s">
        <v>299</v>
      </c>
      <c r="I126" s="72">
        <f>Weights!I126</f>
        <v>0.05</v>
      </c>
      <c r="J126" s="73">
        <f>Weights!I126</f>
        <v>0.05</v>
      </c>
      <c r="K126" s="409"/>
      <c r="L126" s="409">
        <f>IF(Weights!$P126=0,1,0)*('Bank Inputs'!L126+'Bank Inputs'!K126)*I126</f>
        <v>0</v>
      </c>
      <c r="M126" s="71">
        <f>Weights!$P126*($I126*('Bank Inputs'!$K126+'Bank Inputs'!$L126)/30)+($J126*'Bank Inputs'!M126)</f>
        <v>0</v>
      </c>
      <c r="N126" s="71">
        <f>Weights!$P126*($I126*('Bank Inputs'!$K126+'Bank Inputs'!$L126)/30)+($J126*'Bank Inputs'!N126)</f>
        <v>0</v>
      </c>
      <c r="O126" s="71">
        <f>Weights!$P126*($I126*('Bank Inputs'!$K126+'Bank Inputs'!$L126)/30)+($J126*'Bank Inputs'!O126)</f>
        <v>0</v>
      </c>
      <c r="P126" s="71">
        <f>Weights!$P126*($I126*('Bank Inputs'!$K126+'Bank Inputs'!$L126)/30)+($J126*'Bank Inputs'!P126)</f>
        <v>0</v>
      </c>
      <c r="Q126" s="71">
        <f>Weights!$P126*($I126*('Bank Inputs'!$K126+'Bank Inputs'!$L126)/30)+($J126*'Bank Inputs'!Q126)</f>
        <v>0</v>
      </c>
      <c r="R126" s="71">
        <f>Weights!$P126*($I126*('Bank Inputs'!$K126+'Bank Inputs'!$L126)/30)+($J126*'Bank Inputs'!R126)</f>
        <v>0</v>
      </c>
      <c r="S126" s="71">
        <f>Weights!$P126*($I126*('Bank Inputs'!$K126+'Bank Inputs'!$L126)/30)+($J126*'Bank Inputs'!S126)</f>
        <v>0</v>
      </c>
      <c r="T126" s="71">
        <f>Weights!$P126*($I126*('Bank Inputs'!$K126+'Bank Inputs'!$L126)/30)+($J126*'Bank Inputs'!T126)</f>
        <v>0</v>
      </c>
      <c r="U126" s="71">
        <f>Weights!$P126*($I126*('Bank Inputs'!$K126+'Bank Inputs'!$L126)/30)+($J126*'Bank Inputs'!U126)</f>
        <v>0</v>
      </c>
      <c r="V126" s="71">
        <f>Weights!$P126*($I126*('Bank Inputs'!$K126+'Bank Inputs'!$L126)/30)+($J126*'Bank Inputs'!V126)</f>
        <v>0</v>
      </c>
      <c r="W126" s="71">
        <f>Weights!$P126*($I126*('Bank Inputs'!$K126+'Bank Inputs'!$L126)/30)+($J126*'Bank Inputs'!W126)</f>
        <v>0</v>
      </c>
      <c r="X126" s="71">
        <f>Weights!$P126*($I126*('Bank Inputs'!$K126+'Bank Inputs'!$L126)/30)+($J126*'Bank Inputs'!X126)</f>
        <v>0</v>
      </c>
      <c r="Y126" s="71">
        <f>Weights!$P126*($I126*('Bank Inputs'!$K126+'Bank Inputs'!$L126)/30)+($J126*'Bank Inputs'!Y126)</f>
        <v>0</v>
      </c>
      <c r="Z126" s="71">
        <f>Weights!$P126*($I126*('Bank Inputs'!$K126+'Bank Inputs'!$L126)/30)+($J126*'Bank Inputs'!Z126)</f>
        <v>0</v>
      </c>
      <c r="AA126" s="71">
        <f>Weights!$P126*($I126*('Bank Inputs'!$K126+'Bank Inputs'!$L126)/30)+($J126*'Bank Inputs'!AA126)</f>
        <v>0</v>
      </c>
      <c r="AB126" s="71">
        <f>Weights!$P126*($I126*('Bank Inputs'!$K126+'Bank Inputs'!$L126)/30)+($J126*'Bank Inputs'!AB126)</f>
        <v>0</v>
      </c>
      <c r="AC126" s="71">
        <f>Weights!$P126*($I126*('Bank Inputs'!$K126+'Bank Inputs'!$L126)/30)+($J126*'Bank Inputs'!AC126)</f>
        <v>0</v>
      </c>
      <c r="AD126" s="71">
        <f>Weights!$P126*($I126*('Bank Inputs'!$K126+'Bank Inputs'!$L126)/30)+($J126*'Bank Inputs'!AD126)</f>
        <v>0</v>
      </c>
      <c r="AE126" s="71">
        <f>Weights!$P126*($I126*('Bank Inputs'!$K126+'Bank Inputs'!$L126)/30)+($J126*'Bank Inputs'!AE126)</f>
        <v>0</v>
      </c>
      <c r="AF126" s="71">
        <f>Weights!$P126*($I126*('Bank Inputs'!$K126+'Bank Inputs'!$L126)/30)+($J126*'Bank Inputs'!AF126)</f>
        <v>0</v>
      </c>
      <c r="AG126" s="71">
        <f>Weights!$P126*($I126*('Bank Inputs'!$K126+'Bank Inputs'!$L126)/30)+($J126*'Bank Inputs'!AG126)</f>
        <v>0</v>
      </c>
      <c r="AH126" s="71">
        <f>Weights!$P126*($I126*('Bank Inputs'!$K126+'Bank Inputs'!$L126)/30)+($J126*'Bank Inputs'!AH126)</f>
        <v>0</v>
      </c>
      <c r="AI126" s="71">
        <f>Weights!$P126*($I126*('Bank Inputs'!$K126+'Bank Inputs'!$L126)/30)+($J126*'Bank Inputs'!AI126)</f>
        <v>0</v>
      </c>
      <c r="AJ126" s="71">
        <f>Weights!$P126*($I126*('Bank Inputs'!$K126+'Bank Inputs'!$L126)/30)+($J126*'Bank Inputs'!AJ126)</f>
        <v>0</v>
      </c>
      <c r="AK126" s="71">
        <f>Weights!$P126*($I126*('Bank Inputs'!$K126+'Bank Inputs'!$L126)/30)+($J126*'Bank Inputs'!AK126)</f>
        <v>0</v>
      </c>
      <c r="AL126" s="71">
        <f>Weights!$P126*($I126*('Bank Inputs'!$K126+'Bank Inputs'!$L126)/30)+($J126*'Bank Inputs'!AL126)</f>
        <v>0</v>
      </c>
      <c r="AM126" s="71">
        <f>Weights!$P126*($I126*('Bank Inputs'!$K126+'Bank Inputs'!$L126)/30)+($J126*'Bank Inputs'!AM126)</f>
        <v>0</v>
      </c>
      <c r="AN126" s="71">
        <f>Weights!$P126*($I126*('Bank Inputs'!$K126+'Bank Inputs'!$L126)/30)+($J126*'Bank Inputs'!AN126)</f>
        <v>0</v>
      </c>
      <c r="AO126" s="71">
        <f>Weights!$P126*($I126*('Bank Inputs'!$K126+'Bank Inputs'!$L126)/30)+($J126*'Bank Inputs'!AO126)</f>
        <v>0</v>
      </c>
      <c r="AP126" s="71">
        <f>Weights!$P126*($I126*('Bank Inputs'!$K126+'Bank Inputs'!$L126)/30)+($J126*'Bank Inputs'!AP126)</f>
        <v>0</v>
      </c>
      <c r="AQ126" s="71">
        <f>$J126*'Bank Inputs'!AQ126</f>
        <v>0</v>
      </c>
      <c r="AR126" s="71">
        <f>$J126*'Bank Inputs'!AR126</f>
        <v>0</v>
      </c>
      <c r="AS126" s="71">
        <f>$J126*'Bank Inputs'!AS126</f>
        <v>0</v>
      </c>
      <c r="AT126" s="71">
        <f>$J126*'Bank Inputs'!AT126</f>
        <v>0</v>
      </c>
      <c r="AU126" s="71">
        <f>$J126*'Bank Inputs'!AU126</f>
        <v>0</v>
      </c>
      <c r="AV126" s="71">
        <f>$J126*'Bank Inputs'!AV126</f>
        <v>0</v>
      </c>
      <c r="AW126" s="71">
        <f>$J126*'Bank Inputs'!AW126</f>
        <v>0</v>
      </c>
      <c r="AX126" s="71">
        <f>$J126*'Bank Inputs'!AX126</f>
        <v>0</v>
      </c>
      <c r="AY126" s="71">
        <f>$J126*'Bank Inputs'!AY126</f>
        <v>0</v>
      </c>
      <c r="AZ126" s="71">
        <f>$J126*'Bank Inputs'!AZ126</f>
        <v>0</v>
      </c>
      <c r="BA126" s="71">
        <f>$J126*'Bank Inputs'!BA126</f>
        <v>0</v>
      </c>
      <c r="BB126" s="270"/>
      <c r="BC126" s="30"/>
      <c r="BD126" s="81"/>
      <c r="BE126" s="81"/>
      <c r="BF126" s="81"/>
      <c r="BG126" s="81"/>
      <c r="BH126" s="81"/>
      <c r="BI126" s="81"/>
      <c r="BJ126" s="81"/>
    </row>
    <row r="127" spans="1:62" s="34" customFormat="1" ht="37.5" customHeight="1">
      <c r="A127" s="179"/>
      <c r="B127" s="179"/>
      <c r="C127" s="179"/>
      <c r="D127" s="179"/>
      <c r="E127" s="179"/>
      <c r="F127" s="148" t="s">
        <v>174</v>
      </c>
      <c r="G127" s="192" t="s">
        <v>537</v>
      </c>
      <c r="H127" s="253" t="s">
        <v>304</v>
      </c>
      <c r="I127" s="72">
        <f>Weights!I127</f>
        <v>0.3</v>
      </c>
      <c r="J127" s="73">
        <f>Weights!I127</f>
        <v>0.3</v>
      </c>
      <c r="K127" s="409"/>
      <c r="L127" s="409">
        <f>IF(Weights!$P127=0,1,0)*('Bank Inputs'!L127+'Bank Inputs'!K127)*I127</f>
        <v>0</v>
      </c>
      <c r="M127" s="71">
        <f>Weights!$P127*($I127*('Bank Inputs'!$K127+'Bank Inputs'!$L127)/30)+($J127*'Bank Inputs'!M127)</f>
        <v>0</v>
      </c>
      <c r="N127" s="71">
        <f>Weights!$P127*($I127*('Bank Inputs'!$K127+'Bank Inputs'!$L127)/30)+($J127*'Bank Inputs'!N127)</f>
        <v>0</v>
      </c>
      <c r="O127" s="71">
        <f>Weights!$P127*($I127*('Bank Inputs'!$K127+'Bank Inputs'!$L127)/30)+($J127*'Bank Inputs'!O127)</f>
        <v>0</v>
      </c>
      <c r="P127" s="71">
        <f>Weights!$P127*($I127*('Bank Inputs'!$K127+'Bank Inputs'!$L127)/30)+($J127*'Bank Inputs'!P127)</f>
        <v>0</v>
      </c>
      <c r="Q127" s="71">
        <f>Weights!$P127*($I127*('Bank Inputs'!$K127+'Bank Inputs'!$L127)/30)+($J127*'Bank Inputs'!Q127)</f>
        <v>0</v>
      </c>
      <c r="R127" s="71">
        <f>Weights!$P127*($I127*('Bank Inputs'!$K127+'Bank Inputs'!$L127)/30)+($J127*'Bank Inputs'!R127)</f>
        <v>0</v>
      </c>
      <c r="S127" s="71">
        <f>Weights!$P127*($I127*('Bank Inputs'!$K127+'Bank Inputs'!$L127)/30)+($J127*'Bank Inputs'!S127)</f>
        <v>0</v>
      </c>
      <c r="T127" s="71">
        <f>Weights!$P127*($I127*('Bank Inputs'!$K127+'Bank Inputs'!$L127)/30)+($J127*'Bank Inputs'!T127)</f>
        <v>0</v>
      </c>
      <c r="U127" s="71">
        <f>Weights!$P127*($I127*('Bank Inputs'!$K127+'Bank Inputs'!$L127)/30)+($J127*'Bank Inputs'!U127)</f>
        <v>0</v>
      </c>
      <c r="V127" s="71">
        <f>Weights!$P127*($I127*('Bank Inputs'!$K127+'Bank Inputs'!$L127)/30)+($J127*'Bank Inputs'!V127)</f>
        <v>0</v>
      </c>
      <c r="W127" s="71">
        <f>Weights!$P127*($I127*('Bank Inputs'!$K127+'Bank Inputs'!$L127)/30)+($J127*'Bank Inputs'!W127)</f>
        <v>0</v>
      </c>
      <c r="X127" s="71">
        <f>Weights!$P127*($I127*('Bank Inputs'!$K127+'Bank Inputs'!$L127)/30)+($J127*'Bank Inputs'!X127)</f>
        <v>0</v>
      </c>
      <c r="Y127" s="71">
        <f>Weights!$P127*($I127*('Bank Inputs'!$K127+'Bank Inputs'!$L127)/30)+($J127*'Bank Inputs'!Y127)</f>
        <v>0</v>
      </c>
      <c r="Z127" s="71">
        <f>Weights!$P127*($I127*('Bank Inputs'!$K127+'Bank Inputs'!$L127)/30)+($J127*'Bank Inputs'!Z127)</f>
        <v>0</v>
      </c>
      <c r="AA127" s="71">
        <f>Weights!$P127*($I127*('Bank Inputs'!$K127+'Bank Inputs'!$L127)/30)+($J127*'Bank Inputs'!AA127)</f>
        <v>0</v>
      </c>
      <c r="AB127" s="71">
        <f>Weights!$P127*($I127*('Bank Inputs'!$K127+'Bank Inputs'!$L127)/30)+($J127*'Bank Inputs'!AB127)</f>
        <v>0</v>
      </c>
      <c r="AC127" s="71">
        <f>Weights!$P127*($I127*('Bank Inputs'!$K127+'Bank Inputs'!$L127)/30)+($J127*'Bank Inputs'!AC127)</f>
        <v>0</v>
      </c>
      <c r="AD127" s="71">
        <f>Weights!$P127*($I127*('Bank Inputs'!$K127+'Bank Inputs'!$L127)/30)+($J127*'Bank Inputs'!AD127)</f>
        <v>0</v>
      </c>
      <c r="AE127" s="71">
        <f>Weights!$P127*($I127*('Bank Inputs'!$K127+'Bank Inputs'!$L127)/30)+($J127*'Bank Inputs'!AE127)</f>
        <v>0</v>
      </c>
      <c r="AF127" s="71">
        <f>Weights!$P127*($I127*('Bank Inputs'!$K127+'Bank Inputs'!$L127)/30)+($J127*'Bank Inputs'!AF127)</f>
        <v>0</v>
      </c>
      <c r="AG127" s="71">
        <f>Weights!$P127*($I127*('Bank Inputs'!$K127+'Bank Inputs'!$L127)/30)+($J127*'Bank Inputs'!AG127)</f>
        <v>0</v>
      </c>
      <c r="AH127" s="71">
        <f>Weights!$P127*($I127*('Bank Inputs'!$K127+'Bank Inputs'!$L127)/30)+($J127*'Bank Inputs'!AH127)</f>
        <v>0</v>
      </c>
      <c r="AI127" s="71">
        <f>Weights!$P127*($I127*('Bank Inputs'!$K127+'Bank Inputs'!$L127)/30)+($J127*'Bank Inputs'!AI127)</f>
        <v>0</v>
      </c>
      <c r="AJ127" s="71">
        <f>Weights!$P127*($I127*('Bank Inputs'!$K127+'Bank Inputs'!$L127)/30)+($J127*'Bank Inputs'!AJ127)</f>
        <v>0</v>
      </c>
      <c r="AK127" s="71">
        <f>Weights!$P127*($I127*('Bank Inputs'!$K127+'Bank Inputs'!$L127)/30)+($J127*'Bank Inputs'!AK127)</f>
        <v>0</v>
      </c>
      <c r="AL127" s="71">
        <f>Weights!$P127*($I127*('Bank Inputs'!$K127+'Bank Inputs'!$L127)/30)+($J127*'Bank Inputs'!AL127)</f>
        <v>0</v>
      </c>
      <c r="AM127" s="71">
        <f>Weights!$P127*($I127*('Bank Inputs'!$K127+'Bank Inputs'!$L127)/30)+($J127*'Bank Inputs'!AM127)</f>
        <v>0</v>
      </c>
      <c r="AN127" s="71">
        <f>Weights!$P127*($I127*('Bank Inputs'!$K127+'Bank Inputs'!$L127)/30)+($J127*'Bank Inputs'!AN127)</f>
        <v>0</v>
      </c>
      <c r="AO127" s="71">
        <f>Weights!$P127*($I127*('Bank Inputs'!$K127+'Bank Inputs'!$L127)/30)+($J127*'Bank Inputs'!AO127)</f>
        <v>0</v>
      </c>
      <c r="AP127" s="71">
        <f>Weights!$P127*($I127*('Bank Inputs'!$K127+'Bank Inputs'!$L127)/30)+($J127*'Bank Inputs'!AP127)</f>
        <v>0</v>
      </c>
      <c r="AQ127" s="71">
        <f>$J127*'Bank Inputs'!AQ127</f>
        <v>0</v>
      </c>
      <c r="AR127" s="71">
        <f>$J127*'Bank Inputs'!AR127</f>
        <v>0</v>
      </c>
      <c r="AS127" s="71">
        <f>$J127*'Bank Inputs'!AS127</f>
        <v>0</v>
      </c>
      <c r="AT127" s="71">
        <f>$J127*'Bank Inputs'!AT127</f>
        <v>0</v>
      </c>
      <c r="AU127" s="71">
        <f>$J127*'Bank Inputs'!AU127</f>
        <v>0</v>
      </c>
      <c r="AV127" s="71">
        <f>$J127*'Bank Inputs'!AV127</f>
        <v>0</v>
      </c>
      <c r="AW127" s="71">
        <f>$J127*'Bank Inputs'!AW127</f>
        <v>0</v>
      </c>
      <c r="AX127" s="71">
        <f>$J127*'Bank Inputs'!AX127</f>
        <v>0</v>
      </c>
      <c r="AY127" s="71">
        <f>$J127*'Bank Inputs'!AY127</f>
        <v>0</v>
      </c>
      <c r="AZ127" s="71">
        <f>$J127*'Bank Inputs'!AZ127</f>
        <v>0</v>
      </c>
      <c r="BA127" s="71">
        <f>$J127*'Bank Inputs'!BA127</f>
        <v>0</v>
      </c>
      <c r="BB127" s="270"/>
      <c r="BC127" s="30"/>
      <c r="BD127" s="81"/>
      <c r="BE127" s="81"/>
      <c r="BF127" s="81"/>
      <c r="BG127" s="81"/>
      <c r="BH127" s="81"/>
      <c r="BI127" s="81"/>
      <c r="BJ127" s="81"/>
    </row>
    <row r="128" spans="1:62" s="34" customFormat="1" ht="37.5" customHeight="1">
      <c r="A128" s="179"/>
      <c r="B128" s="179"/>
      <c r="C128" s="179"/>
      <c r="D128" s="179"/>
      <c r="E128" s="179"/>
      <c r="F128" s="148" t="s">
        <v>175</v>
      </c>
      <c r="G128" s="192" t="s">
        <v>538</v>
      </c>
      <c r="H128" s="253" t="s">
        <v>305</v>
      </c>
      <c r="I128" s="72">
        <f>Weights!I128</f>
        <v>0.4</v>
      </c>
      <c r="J128" s="73">
        <f>Weights!I128</f>
        <v>0.4</v>
      </c>
      <c r="K128" s="409"/>
      <c r="L128" s="409">
        <f>IF(Weights!$P128=0,1,0)*('Bank Inputs'!L128+'Bank Inputs'!K128)*I128</f>
        <v>0</v>
      </c>
      <c r="M128" s="71">
        <f>Weights!$P128*($I128*('Bank Inputs'!$K128+'Bank Inputs'!$L128)/30)+($J128*'Bank Inputs'!M128)</f>
        <v>0</v>
      </c>
      <c r="N128" s="71">
        <f>Weights!$P128*($I128*('Bank Inputs'!$K128+'Bank Inputs'!$L128)/30)+($J128*'Bank Inputs'!N128)</f>
        <v>0</v>
      </c>
      <c r="O128" s="71">
        <f>Weights!$P128*($I128*('Bank Inputs'!$K128+'Bank Inputs'!$L128)/30)+($J128*'Bank Inputs'!O128)</f>
        <v>0</v>
      </c>
      <c r="P128" s="71">
        <f>Weights!$P128*($I128*('Bank Inputs'!$K128+'Bank Inputs'!$L128)/30)+($J128*'Bank Inputs'!P128)</f>
        <v>0</v>
      </c>
      <c r="Q128" s="71">
        <f>Weights!$P128*($I128*('Bank Inputs'!$K128+'Bank Inputs'!$L128)/30)+($J128*'Bank Inputs'!Q128)</f>
        <v>0</v>
      </c>
      <c r="R128" s="71">
        <f>Weights!$P128*($I128*('Bank Inputs'!$K128+'Bank Inputs'!$L128)/30)+($J128*'Bank Inputs'!R128)</f>
        <v>0</v>
      </c>
      <c r="S128" s="71">
        <f>Weights!$P128*($I128*('Bank Inputs'!$K128+'Bank Inputs'!$L128)/30)+($J128*'Bank Inputs'!S128)</f>
        <v>0</v>
      </c>
      <c r="T128" s="71">
        <f>Weights!$P128*($I128*('Bank Inputs'!$K128+'Bank Inputs'!$L128)/30)+($J128*'Bank Inputs'!T128)</f>
        <v>0</v>
      </c>
      <c r="U128" s="71">
        <f>Weights!$P128*($I128*('Bank Inputs'!$K128+'Bank Inputs'!$L128)/30)+($J128*'Bank Inputs'!U128)</f>
        <v>0</v>
      </c>
      <c r="V128" s="71">
        <f>Weights!$P128*($I128*('Bank Inputs'!$K128+'Bank Inputs'!$L128)/30)+($J128*'Bank Inputs'!V128)</f>
        <v>0</v>
      </c>
      <c r="W128" s="71">
        <f>Weights!$P128*($I128*('Bank Inputs'!$K128+'Bank Inputs'!$L128)/30)+($J128*'Bank Inputs'!W128)</f>
        <v>0</v>
      </c>
      <c r="X128" s="71">
        <f>Weights!$P128*($I128*('Bank Inputs'!$K128+'Bank Inputs'!$L128)/30)+($J128*'Bank Inputs'!X128)</f>
        <v>0</v>
      </c>
      <c r="Y128" s="71">
        <f>Weights!$P128*($I128*('Bank Inputs'!$K128+'Bank Inputs'!$L128)/30)+($J128*'Bank Inputs'!Y128)</f>
        <v>0</v>
      </c>
      <c r="Z128" s="71">
        <f>Weights!$P128*($I128*('Bank Inputs'!$K128+'Bank Inputs'!$L128)/30)+($J128*'Bank Inputs'!Z128)</f>
        <v>0</v>
      </c>
      <c r="AA128" s="71">
        <f>Weights!$P128*($I128*('Bank Inputs'!$K128+'Bank Inputs'!$L128)/30)+($J128*'Bank Inputs'!AA128)</f>
        <v>0</v>
      </c>
      <c r="AB128" s="71">
        <f>Weights!$P128*($I128*('Bank Inputs'!$K128+'Bank Inputs'!$L128)/30)+($J128*'Bank Inputs'!AB128)</f>
        <v>0</v>
      </c>
      <c r="AC128" s="71">
        <f>Weights!$P128*($I128*('Bank Inputs'!$K128+'Bank Inputs'!$L128)/30)+($J128*'Bank Inputs'!AC128)</f>
        <v>0</v>
      </c>
      <c r="AD128" s="71">
        <f>Weights!$P128*($I128*('Bank Inputs'!$K128+'Bank Inputs'!$L128)/30)+($J128*'Bank Inputs'!AD128)</f>
        <v>0</v>
      </c>
      <c r="AE128" s="71">
        <f>Weights!$P128*($I128*('Bank Inputs'!$K128+'Bank Inputs'!$L128)/30)+($J128*'Bank Inputs'!AE128)</f>
        <v>0</v>
      </c>
      <c r="AF128" s="71">
        <f>Weights!$P128*($I128*('Bank Inputs'!$K128+'Bank Inputs'!$L128)/30)+($J128*'Bank Inputs'!AF128)</f>
        <v>0</v>
      </c>
      <c r="AG128" s="71">
        <f>Weights!$P128*($I128*('Bank Inputs'!$K128+'Bank Inputs'!$L128)/30)+($J128*'Bank Inputs'!AG128)</f>
        <v>0</v>
      </c>
      <c r="AH128" s="71">
        <f>Weights!$P128*($I128*('Bank Inputs'!$K128+'Bank Inputs'!$L128)/30)+($J128*'Bank Inputs'!AH128)</f>
        <v>0</v>
      </c>
      <c r="AI128" s="71">
        <f>Weights!$P128*($I128*('Bank Inputs'!$K128+'Bank Inputs'!$L128)/30)+($J128*'Bank Inputs'!AI128)</f>
        <v>0</v>
      </c>
      <c r="AJ128" s="71">
        <f>Weights!$P128*($I128*('Bank Inputs'!$K128+'Bank Inputs'!$L128)/30)+($J128*'Bank Inputs'!AJ128)</f>
        <v>0</v>
      </c>
      <c r="AK128" s="71">
        <f>Weights!$P128*($I128*('Bank Inputs'!$K128+'Bank Inputs'!$L128)/30)+($J128*'Bank Inputs'!AK128)</f>
        <v>0</v>
      </c>
      <c r="AL128" s="71">
        <f>Weights!$P128*($I128*('Bank Inputs'!$K128+'Bank Inputs'!$L128)/30)+($J128*'Bank Inputs'!AL128)</f>
        <v>0</v>
      </c>
      <c r="AM128" s="71">
        <f>Weights!$P128*($I128*('Bank Inputs'!$K128+'Bank Inputs'!$L128)/30)+($J128*'Bank Inputs'!AM128)</f>
        <v>0</v>
      </c>
      <c r="AN128" s="71">
        <f>Weights!$P128*($I128*('Bank Inputs'!$K128+'Bank Inputs'!$L128)/30)+($J128*'Bank Inputs'!AN128)</f>
        <v>0</v>
      </c>
      <c r="AO128" s="71">
        <f>Weights!$P128*($I128*('Bank Inputs'!$K128+'Bank Inputs'!$L128)/30)+($J128*'Bank Inputs'!AO128)</f>
        <v>0</v>
      </c>
      <c r="AP128" s="71">
        <f>Weights!$P128*($I128*('Bank Inputs'!$K128+'Bank Inputs'!$L128)/30)+($J128*'Bank Inputs'!AP128)</f>
        <v>0</v>
      </c>
      <c r="AQ128" s="71">
        <f>$J128*'Bank Inputs'!AQ128</f>
        <v>0</v>
      </c>
      <c r="AR128" s="71">
        <f>$J128*'Bank Inputs'!AR128</f>
        <v>0</v>
      </c>
      <c r="AS128" s="71">
        <f>$J128*'Bank Inputs'!AS128</f>
        <v>0</v>
      </c>
      <c r="AT128" s="71">
        <f>$J128*'Bank Inputs'!AT128</f>
        <v>0</v>
      </c>
      <c r="AU128" s="71">
        <f>$J128*'Bank Inputs'!AU128</f>
        <v>0</v>
      </c>
      <c r="AV128" s="71">
        <f>$J128*'Bank Inputs'!AV128</f>
        <v>0</v>
      </c>
      <c r="AW128" s="71">
        <f>$J128*'Bank Inputs'!AW128</f>
        <v>0</v>
      </c>
      <c r="AX128" s="71">
        <f>$J128*'Bank Inputs'!AX128</f>
        <v>0</v>
      </c>
      <c r="AY128" s="71">
        <f>$J128*'Bank Inputs'!AY128</f>
        <v>0</v>
      </c>
      <c r="AZ128" s="71">
        <f>$J128*'Bank Inputs'!AZ128</f>
        <v>0</v>
      </c>
      <c r="BA128" s="71">
        <f>$J128*'Bank Inputs'!BA128</f>
        <v>0</v>
      </c>
      <c r="BB128" s="270"/>
      <c r="BC128" s="30"/>
      <c r="BD128" s="81"/>
      <c r="BE128" s="81"/>
      <c r="BF128" s="81"/>
      <c r="BG128" s="81"/>
      <c r="BH128" s="81"/>
      <c r="BI128" s="81"/>
      <c r="BJ128" s="81"/>
    </row>
    <row r="129" spans="1:63" s="34" customFormat="1" ht="37.5" customHeight="1">
      <c r="A129" s="179"/>
      <c r="B129" s="179"/>
      <c r="C129" s="179"/>
      <c r="D129" s="179"/>
      <c r="E129" s="179"/>
      <c r="F129" s="148" t="s">
        <v>176</v>
      </c>
      <c r="G129" s="192" t="s">
        <v>539</v>
      </c>
      <c r="H129" s="253" t="s">
        <v>306</v>
      </c>
      <c r="I129" s="72">
        <f>Weights!I129</f>
        <v>1</v>
      </c>
      <c r="J129" s="73">
        <f>Weights!I129</f>
        <v>1</v>
      </c>
      <c r="K129" s="409"/>
      <c r="L129" s="409">
        <f>IF(Weights!$P129=0,1,0)*('Bank Inputs'!L129+'Bank Inputs'!K129)*I129</f>
        <v>0</v>
      </c>
      <c r="M129" s="71">
        <f>Weights!$P129*($I129*('Bank Inputs'!$K129+'Bank Inputs'!$L129)/30)+($J129*'Bank Inputs'!M129)</f>
        <v>0</v>
      </c>
      <c r="N129" s="71">
        <f>Weights!$P129*($I129*('Bank Inputs'!$K129+'Bank Inputs'!$L129)/30)+($J129*'Bank Inputs'!N129)</f>
        <v>0</v>
      </c>
      <c r="O129" s="71">
        <f>Weights!$P129*($I129*('Bank Inputs'!$K129+'Bank Inputs'!$L129)/30)+($J129*'Bank Inputs'!O129)</f>
        <v>0</v>
      </c>
      <c r="P129" s="71">
        <f>Weights!$P129*($I129*('Bank Inputs'!$K129+'Bank Inputs'!$L129)/30)+($J129*'Bank Inputs'!P129)</f>
        <v>0</v>
      </c>
      <c r="Q129" s="71">
        <f>Weights!$P129*($I129*('Bank Inputs'!$K129+'Bank Inputs'!$L129)/30)+($J129*'Bank Inputs'!Q129)</f>
        <v>0</v>
      </c>
      <c r="R129" s="71">
        <f>Weights!$P129*($I129*('Bank Inputs'!$K129+'Bank Inputs'!$L129)/30)+($J129*'Bank Inputs'!R129)</f>
        <v>0</v>
      </c>
      <c r="S129" s="71">
        <f>Weights!$P129*($I129*('Bank Inputs'!$K129+'Bank Inputs'!$L129)/30)+($J129*'Bank Inputs'!S129)</f>
        <v>0</v>
      </c>
      <c r="T129" s="71">
        <f>Weights!$P129*($I129*('Bank Inputs'!$K129+'Bank Inputs'!$L129)/30)+($J129*'Bank Inputs'!T129)</f>
        <v>0</v>
      </c>
      <c r="U129" s="71">
        <f>Weights!$P129*($I129*('Bank Inputs'!$K129+'Bank Inputs'!$L129)/30)+($J129*'Bank Inputs'!U129)</f>
        <v>0</v>
      </c>
      <c r="V129" s="71">
        <f>Weights!$P129*($I129*('Bank Inputs'!$K129+'Bank Inputs'!$L129)/30)+($J129*'Bank Inputs'!V129)</f>
        <v>0</v>
      </c>
      <c r="W129" s="71">
        <f>Weights!$P129*($I129*('Bank Inputs'!$K129+'Bank Inputs'!$L129)/30)+($J129*'Bank Inputs'!W129)</f>
        <v>0</v>
      </c>
      <c r="X129" s="71">
        <f>Weights!$P129*($I129*('Bank Inputs'!$K129+'Bank Inputs'!$L129)/30)+($J129*'Bank Inputs'!X129)</f>
        <v>0</v>
      </c>
      <c r="Y129" s="71">
        <f>Weights!$P129*($I129*('Bank Inputs'!$K129+'Bank Inputs'!$L129)/30)+($J129*'Bank Inputs'!Y129)</f>
        <v>0</v>
      </c>
      <c r="Z129" s="71">
        <f>Weights!$P129*($I129*('Bank Inputs'!$K129+'Bank Inputs'!$L129)/30)+($J129*'Bank Inputs'!Z129)</f>
        <v>0</v>
      </c>
      <c r="AA129" s="71">
        <f>Weights!$P129*($I129*('Bank Inputs'!$K129+'Bank Inputs'!$L129)/30)+($J129*'Bank Inputs'!AA129)</f>
        <v>0</v>
      </c>
      <c r="AB129" s="71">
        <f>Weights!$P129*($I129*('Bank Inputs'!$K129+'Bank Inputs'!$L129)/30)+($J129*'Bank Inputs'!AB129)</f>
        <v>0</v>
      </c>
      <c r="AC129" s="71">
        <f>Weights!$P129*($I129*('Bank Inputs'!$K129+'Bank Inputs'!$L129)/30)+($J129*'Bank Inputs'!AC129)</f>
        <v>0</v>
      </c>
      <c r="AD129" s="71">
        <f>Weights!$P129*($I129*('Bank Inputs'!$K129+'Bank Inputs'!$L129)/30)+($J129*'Bank Inputs'!AD129)</f>
        <v>0</v>
      </c>
      <c r="AE129" s="71">
        <f>Weights!$P129*($I129*('Bank Inputs'!$K129+'Bank Inputs'!$L129)/30)+($J129*'Bank Inputs'!AE129)</f>
        <v>0</v>
      </c>
      <c r="AF129" s="71">
        <f>Weights!$P129*($I129*('Bank Inputs'!$K129+'Bank Inputs'!$L129)/30)+($J129*'Bank Inputs'!AF129)</f>
        <v>0</v>
      </c>
      <c r="AG129" s="71">
        <f>Weights!$P129*($I129*('Bank Inputs'!$K129+'Bank Inputs'!$L129)/30)+($J129*'Bank Inputs'!AG129)</f>
        <v>0</v>
      </c>
      <c r="AH129" s="71">
        <f>Weights!$P129*($I129*('Bank Inputs'!$K129+'Bank Inputs'!$L129)/30)+($J129*'Bank Inputs'!AH129)</f>
        <v>0</v>
      </c>
      <c r="AI129" s="71">
        <f>Weights!$P129*($I129*('Bank Inputs'!$K129+'Bank Inputs'!$L129)/30)+($J129*'Bank Inputs'!AI129)</f>
        <v>0</v>
      </c>
      <c r="AJ129" s="71">
        <f>Weights!$P129*($I129*('Bank Inputs'!$K129+'Bank Inputs'!$L129)/30)+($J129*'Bank Inputs'!AJ129)</f>
        <v>0</v>
      </c>
      <c r="AK129" s="71">
        <f>Weights!$P129*($I129*('Bank Inputs'!$K129+'Bank Inputs'!$L129)/30)+($J129*'Bank Inputs'!AK129)</f>
        <v>0</v>
      </c>
      <c r="AL129" s="71">
        <f>Weights!$P129*($I129*('Bank Inputs'!$K129+'Bank Inputs'!$L129)/30)+($J129*'Bank Inputs'!AL129)</f>
        <v>0</v>
      </c>
      <c r="AM129" s="71">
        <f>Weights!$P129*($I129*('Bank Inputs'!$K129+'Bank Inputs'!$L129)/30)+($J129*'Bank Inputs'!AM129)</f>
        <v>0</v>
      </c>
      <c r="AN129" s="71">
        <f>Weights!$P129*($I129*('Bank Inputs'!$K129+'Bank Inputs'!$L129)/30)+($J129*'Bank Inputs'!AN129)</f>
        <v>0</v>
      </c>
      <c r="AO129" s="71">
        <f>Weights!$P129*($I129*('Bank Inputs'!$K129+'Bank Inputs'!$L129)/30)+($J129*'Bank Inputs'!AO129)</f>
        <v>0</v>
      </c>
      <c r="AP129" s="71">
        <f>Weights!$P129*($I129*('Bank Inputs'!$K129+'Bank Inputs'!$L129)/30)+($J129*'Bank Inputs'!AP129)</f>
        <v>0</v>
      </c>
      <c r="AQ129" s="71">
        <f>$J129*'Bank Inputs'!AQ129</f>
        <v>0</v>
      </c>
      <c r="AR129" s="71">
        <f>$J129*'Bank Inputs'!AR129</f>
        <v>0</v>
      </c>
      <c r="AS129" s="71">
        <f>$J129*'Bank Inputs'!AS129</f>
        <v>0</v>
      </c>
      <c r="AT129" s="71">
        <f>$J129*'Bank Inputs'!AT129</f>
        <v>0</v>
      </c>
      <c r="AU129" s="71">
        <f>$J129*'Bank Inputs'!AU129</f>
        <v>0</v>
      </c>
      <c r="AV129" s="71">
        <f>$J129*'Bank Inputs'!AV129</f>
        <v>0</v>
      </c>
      <c r="AW129" s="71">
        <f>$J129*'Bank Inputs'!AW129</f>
        <v>0</v>
      </c>
      <c r="AX129" s="71">
        <f>$J129*'Bank Inputs'!AX129</f>
        <v>0</v>
      </c>
      <c r="AY129" s="71">
        <f>$J129*'Bank Inputs'!AY129</f>
        <v>0</v>
      </c>
      <c r="AZ129" s="71">
        <f>$J129*'Bank Inputs'!AZ129</f>
        <v>0</v>
      </c>
      <c r="BA129" s="71">
        <f>$J129*'Bank Inputs'!BA129</f>
        <v>0</v>
      </c>
      <c r="BB129" s="270"/>
      <c r="BC129" s="30"/>
      <c r="BD129" s="81"/>
      <c r="BE129" s="81"/>
      <c r="BF129" s="81"/>
      <c r="BG129" s="81"/>
      <c r="BH129" s="81"/>
      <c r="BI129" s="81"/>
      <c r="BJ129" s="81"/>
    </row>
    <row r="130" spans="1:63" s="34" customFormat="1" ht="37.5" customHeight="1">
      <c r="A130" s="179"/>
      <c r="B130" s="179"/>
      <c r="C130" s="179"/>
      <c r="D130" s="179"/>
      <c r="E130" s="179"/>
      <c r="F130" s="148" t="s">
        <v>177</v>
      </c>
      <c r="G130" s="190">
        <v>4.5</v>
      </c>
      <c r="H130" s="255" t="s">
        <v>307</v>
      </c>
      <c r="I130" s="72"/>
      <c r="J130" s="73"/>
      <c r="K130" s="409"/>
      <c r="L130" s="259">
        <f t="shared" ref="L130:AA130" si="94">SUM(L131:L133)</f>
        <v>0</v>
      </c>
      <c r="M130" s="259">
        <f t="shared" si="94"/>
        <v>0</v>
      </c>
      <c r="N130" s="259">
        <f t="shared" si="94"/>
        <v>0</v>
      </c>
      <c r="O130" s="259">
        <f t="shared" si="94"/>
        <v>0</v>
      </c>
      <c r="P130" s="259">
        <f t="shared" si="94"/>
        <v>0</v>
      </c>
      <c r="Q130" s="259">
        <f t="shared" si="94"/>
        <v>0</v>
      </c>
      <c r="R130" s="259">
        <f t="shared" si="94"/>
        <v>0</v>
      </c>
      <c r="S130" s="259">
        <f t="shared" si="94"/>
        <v>0</v>
      </c>
      <c r="T130" s="259">
        <f t="shared" si="94"/>
        <v>0</v>
      </c>
      <c r="U130" s="259">
        <f t="shared" si="94"/>
        <v>0</v>
      </c>
      <c r="V130" s="259">
        <f t="shared" si="94"/>
        <v>0</v>
      </c>
      <c r="W130" s="259">
        <f t="shared" si="94"/>
        <v>0</v>
      </c>
      <c r="X130" s="259">
        <f t="shared" si="94"/>
        <v>0</v>
      </c>
      <c r="Y130" s="259">
        <f t="shared" si="94"/>
        <v>0</v>
      </c>
      <c r="Z130" s="259">
        <f t="shared" si="94"/>
        <v>0</v>
      </c>
      <c r="AA130" s="259">
        <f t="shared" si="94"/>
        <v>0</v>
      </c>
      <c r="AB130" s="260">
        <f>Weights!$P130*($I130*('Bank Inputs'!$K130+'Bank Inputs'!$L130)/30)+($J130*'Bank Inputs'!AB130)</f>
        <v>0</v>
      </c>
      <c r="AC130" s="260">
        <f>Weights!$P130*($I130*('Bank Inputs'!$K130+'Bank Inputs'!$L130)/30)+($J130*'Bank Inputs'!AC130)</f>
        <v>0</v>
      </c>
      <c r="AD130" s="260">
        <f>Weights!$P130*($I130*('Bank Inputs'!$K130+'Bank Inputs'!$L130)/30)+($J130*'Bank Inputs'!AD130)</f>
        <v>0</v>
      </c>
      <c r="AE130" s="260">
        <f>Weights!$P130*($I130*('Bank Inputs'!$K130+'Bank Inputs'!$L130)/30)+($J130*'Bank Inputs'!AE130)</f>
        <v>0</v>
      </c>
      <c r="AF130" s="260">
        <f>Weights!$P130*($I130*('Bank Inputs'!$K130+'Bank Inputs'!$L130)/30)+($J130*'Bank Inputs'!AF130)</f>
        <v>0</v>
      </c>
      <c r="AG130" s="260">
        <f>Weights!$P130*($I130*('Bank Inputs'!$K130+'Bank Inputs'!$L130)/30)+($J130*'Bank Inputs'!AG130)</f>
        <v>0</v>
      </c>
      <c r="AH130" s="260">
        <f>Weights!$P130*($I130*('Bank Inputs'!$K130+'Bank Inputs'!$L130)/30)+($J130*'Bank Inputs'!AH130)</f>
        <v>0</v>
      </c>
      <c r="AI130" s="260">
        <f>Weights!$P130*($I130*('Bank Inputs'!$K130+'Bank Inputs'!$L130)/30)+($J130*'Bank Inputs'!AI130)</f>
        <v>0</v>
      </c>
      <c r="AJ130" s="260">
        <f>Weights!$P130*($I130*('Bank Inputs'!$K130+'Bank Inputs'!$L130)/30)+($J130*'Bank Inputs'!AJ130)</f>
        <v>0</v>
      </c>
      <c r="AK130" s="260">
        <f>Weights!$P130*($I130*('Bank Inputs'!$K130+'Bank Inputs'!$L130)/30)+($J130*'Bank Inputs'!AK130)</f>
        <v>0</v>
      </c>
      <c r="AL130" s="260">
        <f>Weights!$P130*($I130*('Bank Inputs'!$K130+'Bank Inputs'!$L130)/30)+($J130*'Bank Inputs'!AL130)</f>
        <v>0</v>
      </c>
      <c r="AM130" s="260">
        <f>Weights!$P130*($I130*('Bank Inputs'!$K130+'Bank Inputs'!$L130)/30)+($J130*'Bank Inputs'!AM130)</f>
        <v>0</v>
      </c>
      <c r="AN130" s="260">
        <f>Weights!$P130*($I130*('Bank Inputs'!$K130+'Bank Inputs'!$L130)/30)+($J130*'Bank Inputs'!AN130)</f>
        <v>0</v>
      </c>
      <c r="AO130" s="260">
        <f>Weights!$P130*($I130*('Bank Inputs'!$K130+'Bank Inputs'!$L130)/30)+($J130*'Bank Inputs'!AO130)</f>
        <v>0</v>
      </c>
      <c r="AP130" s="260">
        <f>Weights!$P130*($I130*('Bank Inputs'!$K130+'Bank Inputs'!$L130)/30)+($J130*'Bank Inputs'!AP130)</f>
        <v>0</v>
      </c>
      <c r="AQ130" s="71">
        <f>$J130*'Bank Inputs'!AQ130</f>
        <v>0</v>
      </c>
      <c r="AR130" s="71">
        <f>$J130*'Bank Inputs'!AR130</f>
        <v>0</v>
      </c>
      <c r="AS130" s="71">
        <f>$J130*'Bank Inputs'!AS130</f>
        <v>0</v>
      </c>
      <c r="AT130" s="71">
        <f>$J130*'Bank Inputs'!AT130</f>
        <v>0</v>
      </c>
      <c r="AU130" s="71">
        <f>$J130*'Bank Inputs'!AU130</f>
        <v>0</v>
      </c>
      <c r="AV130" s="71">
        <f>$J130*'Bank Inputs'!AV130</f>
        <v>0</v>
      </c>
      <c r="AW130" s="71">
        <f>$J130*'Bank Inputs'!AW130</f>
        <v>0</v>
      </c>
      <c r="AX130" s="71">
        <f>$J130*'Bank Inputs'!AX130</f>
        <v>0</v>
      </c>
      <c r="AY130" s="71">
        <f>$J130*'Bank Inputs'!AY130</f>
        <v>0</v>
      </c>
      <c r="AZ130" s="71">
        <f>$J130*'Bank Inputs'!AZ130</f>
        <v>0</v>
      </c>
      <c r="BA130" s="71">
        <f>$J130*'Bank Inputs'!BA130</f>
        <v>0</v>
      </c>
      <c r="BB130" s="270"/>
      <c r="BC130" s="30"/>
      <c r="BD130" s="81"/>
      <c r="BE130" s="81"/>
      <c r="BF130" s="81"/>
      <c r="BG130" s="81"/>
      <c r="BH130" s="81"/>
      <c r="BI130" s="81"/>
      <c r="BJ130" s="81"/>
    </row>
    <row r="131" spans="1:63" s="34" customFormat="1" ht="37.5" customHeight="1">
      <c r="A131" s="179"/>
      <c r="B131" s="179"/>
      <c r="C131" s="179"/>
      <c r="D131" s="179"/>
      <c r="E131" s="179"/>
      <c r="F131" s="148" t="s">
        <v>178</v>
      </c>
      <c r="G131" s="192" t="s">
        <v>540</v>
      </c>
      <c r="H131" s="254" t="s">
        <v>308</v>
      </c>
      <c r="I131" s="72">
        <f>Weights!I131</f>
        <v>1</v>
      </c>
      <c r="J131" s="73">
        <f>Weights!I131</f>
        <v>1</v>
      </c>
      <c r="K131" s="409"/>
      <c r="L131" s="409">
        <f>IF(Weights!$P131=0,1,0)*('Bank Inputs'!L131+'Bank Inputs'!K131)*I131</f>
        <v>0</v>
      </c>
      <c r="M131" s="71">
        <f>Weights!$P131*($I131*('Bank Inputs'!$K131+'Bank Inputs'!$L131)/30)+($J131*'Bank Inputs'!M131)</f>
        <v>0</v>
      </c>
      <c r="N131" s="71">
        <f>Weights!$P131*($I131*('Bank Inputs'!$K131+'Bank Inputs'!$L131)/30)+($J131*'Bank Inputs'!N131)</f>
        <v>0</v>
      </c>
      <c r="O131" s="71">
        <f>Weights!$P131*($I131*('Bank Inputs'!$K131+'Bank Inputs'!$L131)/30)+($J131*'Bank Inputs'!O131)</f>
        <v>0</v>
      </c>
      <c r="P131" s="71">
        <f>Weights!$P131*($I131*('Bank Inputs'!$K131+'Bank Inputs'!$L131)/30)+($J131*'Bank Inputs'!P131)</f>
        <v>0</v>
      </c>
      <c r="Q131" s="71">
        <f>Weights!$P131*($I131*('Bank Inputs'!$K131+'Bank Inputs'!$L131)/30)+($J131*'Bank Inputs'!Q131)</f>
        <v>0</v>
      </c>
      <c r="R131" s="71">
        <f>Weights!$P131*($I131*('Bank Inputs'!$K131+'Bank Inputs'!$L131)/30)+($J131*'Bank Inputs'!R131)</f>
        <v>0</v>
      </c>
      <c r="S131" s="71">
        <f>Weights!$P131*($I131*('Bank Inputs'!$K131+'Bank Inputs'!$L131)/30)+($J131*'Bank Inputs'!S131)</f>
        <v>0</v>
      </c>
      <c r="T131" s="71">
        <f>Weights!$P131*($I131*('Bank Inputs'!$K131+'Bank Inputs'!$L131)/30)+($J131*'Bank Inputs'!T131)</f>
        <v>0</v>
      </c>
      <c r="U131" s="71">
        <f>Weights!$P131*($I131*('Bank Inputs'!$K131+'Bank Inputs'!$L131)/30)+($J131*'Bank Inputs'!U131)</f>
        <v>0</v>
      </c>
      <c r="V131" s="71">
        <f>Weights!$P131*($I131*('Bank Inputs'!$K131+'Bank Inputs'!$L131)/30)+($J131*'Bank Inputs'!V131)</f>
        <v>0</v>
      </c>
      <c r="W131" s="71">
        <f>Weights!$P131*($I131*('Bank Inputs'!$K131+'Bank Inputs'!$L131)/30)+($J131*'Bank Inputs'!W131)</f>
        <v>0</v>
      </c>
      <c r="X131" s="71">
        <f>Weights!$P131*($I131*('Bank Inputs'!$K131+'Bank Inputs'!$L131)/30)+($J131*'Bank Inputs'!X131)</f>
        <v>0</v>
      </c>
      <c r="Y131" s="71">
        <f>Weights!$P131*($I131*('Bank Inputs'!$K131+'Bank Inputs'!$L131)/30)+($J131*'Bank Inputs'!Y131)</f>
        <v>0</v>
      </c>
      <c r="Z131" s="71">
        <f>Weights!$P131*($I131*('Bank Inputs'!$K131+'Bank Inputs'!$L131)/30)+($J131*'Bank Inputs'!Z131)</f>
        <v>0</v>
      </c>
      <c r="AA131" s="71">
        <f>Weights!$P131*($I131*('Bank Inputs'!$K131+'Bank Inputs'!$L131)/30)+($J131*'Bank Inputs'!AA131)</f>
        <v>0</v>
      </c>
      <c r="AB131" s="71">
        <f>Weights!$P131*($I131*('Bank Inputs'!$K131+'Bank Inputs'!$L131)/30)+($J131*'Bank Inputs'!AB131)</f>
        <v>0</v>
      </c>
      <c r="AC131" s="71">
        <f>Weights!$P131*($I131*('Bank Inputs'!$K131+'Bank Inputs'!$L131)/30)+($J131*'Bank Inputs'!AC131)</f>
        <v>0</v>
      </c>
      <c r="AD131" s="71">
        <f>Weights!$P131*($I131*('Bank Inputs'!$K131+'Bank Inputs'!$L131)/30)+($J131*'Bank Inputs'!AD131)</f>
        <v>0</v>
      </c>
      <c r="AE131" s="71">
        <f>Weights!$P131*($I131*('Bank Inputs'!$K131+'Bank Inputs'!$L131)/30)+($J131*'Bank Inputs'!AE131)</f>
        <v>0</v>
      </c>
      <c r="AF131" s="71">
        <f>Weights!$P131*($I131*('Bank Inputs'!$K131+'Bank Inputs'!$L131)/30)+($J131*'Bank Inputs'!AF131)</f>
        <v>0</v>
      </c>
      <c r="AG131" s="71">
        <f>Weights!$P131*($I131*('Bank Inputs'!$K131+'Bank Inputs'!$L131)/30)+($J131*'Bank Inputs'!AG131)</f>
        <v>0</v>
      </c>
      <c r="AH131" s="71">
        <f>Weights!$P131*($I131*('Bank Inputs'!$K131+'Bank Inputs'!$L131)/30)+($J131*'Bank Inputs'!AH131)</f>
        <v>0</v>
      </c>
      <c r="AI131" s="71">
        <f>Weights!$P131*($I131*('Bank Inputs'!$K131+'Bank Inputs'!$L131)/30)+($J131*'Bank Inputs'!AI131)</f>
        <v>0</v>
      </c>
      <c r="AJ131" s="71">
        <f>Weights!$P131*($I131*('Bank Inputs'!$K131+'Bank Inputs'!$L131)/30)+($J131*'Bank Inputs'!AJ131)</f>
        <v>0</v>
      </c>
      <c r="AK131" s="71">
        <f>Weights!$P131*($I131*('Bank Inputs'!$K131+'Bank Inputs'!$L131)/30)+($J131*'Bank Inputs'!AK131)</f>
        <v>0</v>
      </c>
      <c r="AL131" s="71">
        <f>Weights!$P131*($I131*('Bank Inputs'!$K131+'Bank Inputs'!$L131)/30)+($J131*'Bank Inputs'!AL131)</f>
        <v>0</v>
      </c>
      <c r="AM131" s="71">
        <f>Weights!$P131*($I131*('Bank Inputs'!$K131+'Bank Inputs'!$L131)/30)+($J131*'Bank Inputs'!AM131)</f>
        <v>0</v>
      </c>
      <c r="AN131" s="71">
        <f>Weights!$P131*($I131*('Bank Inputs'!$K131+'Bank Inputs'!$L131)/30)+($J131*'Bank Inputs'!AN131)</f>
        <v>0</v>
      </c>
      <c r="AO131" s="71">
        <f>Weights!$P131*($I131*('Bank Inputs'!$K131+'Bank Inputs'!$L131)/30)+($J131*'Bank Inputs'!AO131)</f>
        <v>0</v>
      </c>
      <c r="AP131" s="71">
        <f>Weights!$P131*($I131*('Bank Inputs'!$K131+'Bank Inputs'!$L131)/30)+($J131*'Bank Inputs'!AP131)</f>
        <v>0</v>
      </c>
      <c r="AQ131" s="71">
        <f>$J131*'Bank Inputs'!AQ131</f>
        <v>0</v>
      </c>
      <c r="AR131" s="71">
        <f>$J131*'Bank Inputs'!AR131</f>
        <v>0</v>
      </c>
      <c r="AS131" s="71">
        <f>$J131*'Bank Inputs'!AS131</f>
        <v>0</v>
      </c>
      <c r="AT131" s="71">
        <f>$J131*'Bank Inputs'!AT131</f>
        <v>0</v>
      </c>
      <c r="AU131" s="71">
        <f>$J131*'Bank Inputs'!AU131</f>
        <v>0</v>
      </c>
      <c r="AV131" s="71">
        <f>$J131*'Bank Inputs'!AV131</f>
        <v>0</v>
      </c>
      <c r="AW131" s="71">
        <f>$J131*'Bank Inputs'!AW131</f>
        <v>0</v>
      </c>
      <c r="AX131" s="71">
        <f>$J131*'Bank Inputs'!AX131</f>
        <v>0</v>
      </c>
      <c r="AY131" s="71">
        <f>$J131*'Bank Inputs'!AY131</f>
        <v>0</v>
      </c>
      <c r="AZ131" s="71">
        <f>$J131*'Bank Inputs'!AZ131</f>
        <v>0</v>
      </c>
      <c r="BA131" s="71">
        <f>$J131*'Bank Inputs'!BA131</f>
        <v>0</v>
      </c>
      <c r="BB131" s="270"/>
      <c r="BC131" s="30"/>
      <c r="BD131" s="81"/>
      <c r="BE131" s="81"/>
      <c r="BF131" s="81"/>
      <c r="BG131" s="81"/>
      <c r="BH131" s="81"/>
      <c r="BI131" s="81"/>
      <c r="BJ131" s="81"/>
    </row>
    <row r="132" spans="1:63" s="34" customFormat="1" ht="37.5" customHeight="1">
      <c r="A132" s="179"/>
      <c r="B132" s="179"/>
      <c r="C132" s="179"/>
      <c r="D132" s="179"/>
      <c r="E132" s="179"/>
      <c r="F132" s="148" t="s">
        <v>179</v>
      </c>
      <c r="G132" s="192" t="s">
        <v>541</v>
      </c>
      <c r="H132" s="254" t="s">
        <v>277</v>
      </c>
      <c r="I132" s="72">
        <f>Weights!I132</f>
        <v>1</v>
      </c>
      <c r="J132" s="73">
        <f>Weights!I132</f>
        <v>1</v>
      </c>
      <c r="K132" s="409"/>
      <c r="L132" s="409">
        <f>IF(Weights!$P132=0,1,0)*('Bank Inputs'!L132+'Bank Inputs'!K132)*I132</f>
        <v>0</v>
      </c>
      <c r="M132" s="71">
        <f>Weights!$P132*($I132*('Bank Inputs'!$K132+'Bank Inputs'!$L132)/30)+($J132*'Bank Inputs'!M132)</f>
        <v>0</v>
      </c>
      <c r="N132" s="71">
        <f>Weights!$P132*($I132*('Bank Inputs'!$K132+'Bank Inputs'!$L132)/30)+($J132*'Bank Inputs'!N132)</f>
        <v>0</v>
      </c>
      <c r="O132" s="71">
        <f>Weights!$P132*($I132*('Bank Inputs'!$K132+'Bank Inputs'!$L132)/30)+($J132*'Bank Inputs'!O132)</f>
        <v>0</v>
      </c>
      <c r="P132" s="71">
        <f>Weights!$P132*($I132*('Bank Inputs'!$K132+'Bank Inputs'!$L132)/30)+($J132*'Bank Inputs'!P132)</f>
        <v>0</v>
      </c>
      <c r="Q132" s="71">
        <f>Weights!$P132*($I132*('Bank Inputs'!$K132+'Bank Inputs'!$L132)/30)+($J132*'Bank Inputs'!Q132)</f>
        <v>0</v>
      </c>
      <c r="R132" s="71">
        <f>Weights!$P132*($I132*('Bank Inputs'!$K132+'Bank Inputs'!$L132)/30)+($J132*'Bank Inputs'!R132)</f>
        <v>0</v>
      </c>
      <c r="S132" s="71">
        <f>Weights!$P132*($I132*('Bank Inputs'!$K132+'Bank Inputs'!$L132)/30)+($J132*'Bank Inputs'!S132)</f>
        <v>0</v>
      </c>
      <c r="T132" s="71">
        <f>Weights!$P132*($I132*('Bank Inputs'!$K132+'Bank Inputs'!$L132)/30)+($J132*'Bank Inputs'!T132)</f>
        <v>0</v>
      </c>
      <c r="U132" s="71">
        <f>Weights!$P132*($I132*('Bank Inputs'!$K132+'Bank Inputs'!$L132)/30)+($J132*'Bank Inputs'!U132)</f>
        <v>0</v>
      </c>
      <c r="V132" s="71">
        <f>Weights!$P132*($I132*('Bank Inputs'!$K132+'Bank Inputs'!$L132)/30)+($J132*'Bank Inputs'!V132)</f>
        <v>0</v>
      </c>
      <c r="W132" s="71">
        <f>Weights!$P132*($I132*('Bank Inputs'!$K132+'Bank Inputs'!$L132)/30)+($J132*'Bank Inputs'!W132)</f>
        <v>0</v>
      </c>
      <c r="X132" s="71">
        <f>Weights!$P132*($I132*('Bank Inputs'!$K132+'Bank Inputs'!$L132)/30)+($J132*'Bank Inputs'!X132)</f>
        <v>0</v>
      </c>
      <c r="Y132" s="71">
        <f>Weights!$P132*($I132*('Bank Inputs'!$K132+'Bank Inputs'!$L132)/30)+($J132*'Bank Inputs'!Y132)</f>
        <v>0</v>
      </c>
      <c r="Z132" s="71">
        <f>Weights!$P132*($I132*('Bank Inputs'!$K132+'Bank Inputs'!$L132)/30)+($J132*'Bank Inputs'!Z132)</f>
        <v>0</v>
      </c>
      <c r="AA132" s="71">
        <f>Weights!$P132*($I132*('Bank Inputs'!$K132+'Bank Inputs'!$L132)/30)+($J132*'Bank Inputs'!AA132)</f>
        <v>0</v>
      </c>
      <c r="AB132" s="71">
        <f>Weights!$P132*($I132*('Bank Inputs'!$K132+'Bank Inputs'!$L132)/30)+($J132*'Bank Inputs'!AB132)</f>
        <v>0</v>
      </c>
      <c r="AC132" s="71">
        <f>Weights!$P132*($I132*('Bank Inputs'!$K132+'Bank Inputs'!$L132)/30)+($J132*'Bank Inputs'!AC132)</f>
        <v>0</v>
      </c>
      <c r="AD132" s="71">
        <f>Weights!$P132*($I132*('Bank Inputs'!$K132+'Bank Inputs'!$L132)/30)+($J132*'Bank Inputs'!AD132)</f>
        <v>0</v>
      </c>
      <c r="AE132" s="71">
        <f>Weights!$P132*($I132*('Bank Inputs'!$K132+'Bank Inputs'!$L132)/30)+($J132*'Bank Inputs'!AE132)</f>
        <v>0</v>
      </c>
      <c r="AF132" s="71">
        <f>Weights!$P132*($I132*('Bank Inputs'!$K132+'Bank Inputs'!$L132)/30)+($J132*'Bank Inputs'!AF132)</f>
        <v>0</v>
      </c>
      <c r="AG132" s="71">
        <f>Weights!$P132*($I132*('Bank Inputs'!$K132+'Bank Inputs'!$L132)/30)+($J132*'Bank Inputs'!AG132)</f>
        <v>0</v>
      </c>
      <c r="AH132" s="71">
        <f>Weights!$P132*($I132*('Bank Inputs'!$K132+'Bank Inputs'!$L132)/30)+($J132*'Bank Inputs'!AH132)</f>
        <v>0</v>
      </c>
      <c r="AI132" s="71">
        <f>Weights!$P132*($I132*('Bank Inputs'!$K132+'Bank Inputs'!$L132)/30)+($J132*'Bank Inputs'!AI132)</f>
        <v>0</v>
      </c>
      <c r="AJ132" s="71">
        <f>Weights!$P132*($I132*('Bank Inputs'!$K132+'Bank Inputs'!$L132)/30)+($J132*'Bank Inputs'!AJ132)</f>
        <v>0</v>
      </c>
      <c r="AK132" s="71">
        <f>Weights!$P132*($I132*('Bank Inputs'!$K132+'Bank Inputs'!$L132)/30)+($J132*'Bank Inputs'!AK132)</f>
        <v>0</v>
      </c>
      <c r="AL132" s="71">
        <f>Weights!$P132*($I132*('Bank Inputs'!$K132+'Bank Inputs'!$L132)/30)+($J132*'Bank Inputs'!AL132)</f>
        <v>0</v>
      </c>
      <c r="AM132" s="71">
        <f>Weights!$P132*($I132*('Bank Inputs'!$K132+'Bank Inputs'!$L132)/30)+($J132*'Bank Inputs'!AM132)</f>
        <v>0</v>
      </c>
      <c r="AN132" s="71">
        <f>Weights!$P132*($I132*('Bank Inputs'!$K132+'Bank Inputs'!$L132)/30)+($J132*'Bank Inputs'!AN132)</f>
        <v>0</v>
      </c>
      <c r="AO132" s="71">
        <f>Weights!$P132*($I132*('Bank Inputs'!$K132+'Bank Inputs'!$L132)/30)+($J132*'Bank Inputs'!AO132)</f>
        <v>0</v>
      </c>
      <c r="AP132" s="71">
        <f>Weights!$P132*($I132*('Bank Inputs'!$K132+'Bank Inputs'!$L132)/30)+($J132*'Bank Inputs'!AP132)</f>
        <v>0</v>
      </c>
      <c r="AQ132" s="71">
        <f>$J132*'Bank Inputs'!AQ132</f>
        <v>0</v>
      </c>
      <c r="AR132" s="71">
        <f>$J132*'Bank Inputs'!AR132</f>
        <v>0</v>
      </c>
      <c r="AS132" s="71">
        <f>$J132*'Bank Inputs'!AS132</f>
        <v>0</v>
      </c>
      <c r="AT132" s="71">
        <f>$J132*'Bank Inputs'!AT132</f>
        <v>0</v>
      </c>
      <c r="AU132" s="71">
        <f>$J132*'Bank Inputs'!AU132</f>
        <v>0</v>
      </c>
      <c r="AV132" s="71">
        <f>$J132*'Bank Inputs'!AV132</f>
        <v>0</v>
      </c>
      <c r="AW132" s="71">
        <f>$J132*'Bank Inputs'!AW132</f>
        <v>0</v>
      </c>
      <c r="AX132" s="71">
        <f>$J132*'Bank Inputs'!AX132</f>
        <v>0</v>
      </c>
      <c r="AY132" s="71">
        <f>$J132*'Bank Inputs'!AY132</f>
        <v>0</v>
      </c>
      <c r="AZ132" s="71">
        <f>$J132*'Bank Inputs'!AZ132</f>
        <v>0</v>
      </c>
      <c r="BA132" s="71">
        <f>$J132*'Bank Inputs'!BA132</f>
        <v>0</v>
      </c>
      <c r="BB132" s="270"/>
      <c r="BC132" s="30"/>
      <c r="BD132" s="81"/>
      <c r="BE132" s="81"/>
      <c r="BF132" s="81"/>
      <c r="BG132" s="81"/>
      <c r="BH132" s="81"/>
      <c r="BI132" s="81"/>
      <c r="BJ132" s="81"/>
    </row>
    <row r="133" spans="1:63" s="34" customFormat="1" ht="37.5" customHeight="1">
      <c r="A133" s="179"/>
      <c r="B133" s="179"/>
      <c r="C133" s="179"/>
      <c r="D133" s="179"/>
      <c r="E133" s="179"/>
      <c r="F133" s="148" t="s">
        <v>180</v>
      </c>
      <c r="G133" s="192" t="s">
        <v>542</v>
      </c>
      <c r="H133" s="254" t="s">
        <v>309</v>
      </c>
      <c r="I133" s="72">
        <f>Weights!I133</f>
        <v>1</v>
      </c>
      <c r="J133" s="73">
        <f>Weights!I133</f>
        <v>1</v>
      </c>
      <c r="K133" s="409"/>
      <c r="L133" s="409">
        <f>IF(Weights!$P133=0,1,0)*('Bank Inputs'!L133+'Bank Inputs'!K133)*I133</f>
        <v>0</v>
      </c>
      <c r="M133" s="71">
        <f>Weights!$P133*($I133*('Bank Inputs'!$K133+'Bank Inputs'!$L133)/30)+($J133*'Bank Inputs'!M133)</f>
        <v>0</v>
      </c>
      <c r="N133" s="71">
        <f>Weights!$P133*($I133*('Bank Inputs'!$K133+'Bank Inputs'!$L133)/30)+($J133*'Bank Inputs'!N133)</f>
        <v>0</v>
      </c>
      <c r="O133" s="71">
        <f>Weights!$P133*($I133*('Bank Inputs'!$K133+'Bank Inputs'!$L133)/30)+($J133*'Bank Inputs'!O133)</f>
        <v>0</v>
      </c>
      <c r="P133" s="71">
        <f>Weights!$P133*($I133*('Bank Inputs'!$K133+'Bank Inputs'!$L133)/30)+($J133*'Bank Inputs'!P133)</f>
        <v>0</v>
      </c>
      <c r="Q133" s="71">
        <f>Weights!$P133*($I133*('Bank Inputs'!$K133+'Bank Inputs'!$L133)/30)+($J133*'Bank Inputs'!Q133)</f>
        <v>0</v>
      </c>
      <c r="R133" s="71">
        <f>Weights!$P133*($I133*('Bank Inputs'!$K133+'Bank Inputs'!$L133)/30)+($J133*'Bank Inputs'!R133)</f>
        <v>0</v>
      </c>
      <c r="S133" s="71">
        <f>Weights!$P133*($I133*('Bank Inputs'!$K133+'Bank Inputs'!$L133)/30)+($J133*'Bank Inputs'!S133)</f>
        <v>0</v>
      </c>
      <c r="T133" s="71">
        <f>Weights!$P133*($I133*('Bank Inputs'!$K133+'Bank Inputs'!$L133)/30)+($J133*'Bank Inputs'!T133)</f>
        <v>0</v>
      </c>
      <c r="U133" s="71">
        <f>Weights!$P133*($I133*('Bank Inputs'!$K133+'Bank Inputs'!$L133)/30)+($J133*'Bank Inputs'!U133)</f>
        <v>0</v>
      </c>
      <c r="V133" s="71">
        <f>Weights!$P133*($I133*('Bank Inputs'!$K133+'Bank Inputs'!$L133)/30)+($J133*'Bank Inputs'!V133)</f>
        <v>0</v>
      </c>
      <c r="W133" s="71">
        <f>Weights!$P133*($I133*('Bank Inputs'!$K133+'Bank Inputs'!$L133)/30)+($J133*'Bank Inputs'!W133)</f>
        <v>0</v>
      </c>
      <c r="X133" s="71">
        <f>Weights!$P133*($I133*('Bank Inputs'!$K133+'Bank Inputs'!$L133)/30)+($J133*'Bank Inputs'!X133)</f>
        <v>0</v>
      </c>
      <c r="Y133" s="71">
        <f>Weights!$P133*($I133*('Bank Inputs'!$K133+'Bank Inputs'!$L133)/30)+($J133*'Bank Inputs'!Y133)</f>
        <v>0</v>
      </c>
      <c r="Z133" s="71">
        <f>Weights!$P133*($I133*('Bank Inputs'!$K133+'Bank Inputs'!$L133)/30)+($J133*'Bank Inputs'!Z133)</f>
        <v>0</v>
      </c>
      <c r="AA133" s="71">
        <f>Weights!$P133*($I133*('Bank Inputs'!$K133+'Bank Inputs'!$L133)/30)+($J133*'Bank Inputs'!AA133)</f>
        <v>0</v>
      </c>
      <c r="AB133" s="71">
        <f>Weights!$P133*($I133*('Bank Inputs'!$K133+'Bank Inputs'!$L133)/30)+($J133*'Bank Inputs'!AB133)</f>
        <v>0</v>
      </c>
      <c r="AC133" s="71">
        <f>Weights!$P133*($I133*('Bank Inputs'!$K133+'Bank Inputs'!$L133)/30)+($J133*'Bank Inputs'!AC133)</f>
        <v>0</v>
      </c>
      <c r="AD133" s="71">
        <f>Weights!$P133*($I133*('Bank Inputs'!$K133+'Bank Inputs'!$L133)/30)+($J133*'Bank Inputs'!AD133)</f>
        <v>0</v>
      </c>
      <c r="AE133" s="71">
        <f>Weights!$P133*($I133*('Bank Inputs'!$K133+'Bank Inputs'!$L133)/30)+($J133*'Bank Inputs'!AE133)</f>
        <v>0</v>
      </c>
      <c r="AF133" s="71">
        <f>Weights!$P133*($I133*('Bank Inputs'!$K133+'Bank Inputs'!$L133)/30)+($J133*'Bank Inputs'!AF133)</f>
        <v>0</v>
      </c>
      <c r="AG133" s="71">
        <f>Weights!$P133*($I133*('Bank Inputs'!$K133+'Bank Inputs'!$L133)/30)+($J133*'Bank Inputs'!AG133)</f>
        <v>0</v>
      </c>
      <c r="AH133" s="71">
        <f>Weights!$P133*($I133*('Bank Inputs'!$K133+'Bank Inputs'!$L133)/30)+($J133*'Bank Inputs'!AH133)</f>
        <v>0</v>
      </c>
      <c r="AI133" s="71">
        <f>Weights!$P133*($I133*('Bank Inputs'!$K133+'Bank Inputs'!$L133)/30)+($J133*'Bank Inputs'!AI133)</f>
        <v>0</v>
      </c>
      <c r="AJ133" s="71">
        <f>Weights!$P133*($I133*('Bank Inputs'!$K133+'Bank Inputs'!$L133)/30)+($J133*'Bank Inputs'!AJ133)</f>
        <v>0</v>
      </c>
      <c r="AK133" s="71">
        <f>Weights!$P133*($I133*('Bank Inputs'!$K133+'Bank Inputs'!$L133)/30)+($J133*'Bank Inputs'!AK133)</f>
        <v>0</v>
      </c>
      <c r="AL133" s="71">
        <f>Weights!$P133*($I133*('Bank Inputs'!$K133+'Bank Inputs'!$L133)/30)+($J133*'Bank Inputs'!AL133)</f>
        <v>0</v>
      </c>
      <c r="AM133" s="71">
        <f>Weights!$P133*($I133*('Bank Inputs'!$K133+'Bank Inputs'!$L133)/30)+($J133*'Bank Inputs'!AM133)</f>
        <v>0</v>
      </c>
      <c r="AN133" s="71">
        <f>Weights!$P133*($I133*('Bank Inputs'!$K133+'Bank Inputs'!$L133)/30)+($J133*'Bank Inputs'!AN133)</f>
        <v>0</v>
      </c>
      <c r="AO133" s="71">
        <f>Weights!$P133*($I133*('Bank Inputs'!$K133+'Bank Inputs'!$L133)/30)+($J133*'Bank Inputs'!AO133)</f>
        <v>0</v>
      </c>
      <c r="AP133" s="71">
        <f>Weights!$P133*($I133*('Bank Inputs'!$K133+'Bank Inputs'!$L133)/30)+($J133*'Bank Inputs'!AP133)</f>
        <v>0</v>
      </c>
      <c r="AQ133" s="71">
        <f>$J133*'Bank Inputs'!AQ133</f>
        <v>0</v>
      </c>
      <c r="AR133" s="71">
        <f>$J133*'Bank Inputs'!AR133</f>
        <v>0</v>
      </c>
      <c r="AS133" s="71">
        <f>$J133*'Bank Inputs'!AS133</f>
        <v>0</v>
      </c>
      <c r="AT133" s="71">
        <f>$J133*'Bank Inputs'!AT133</f>
        <v>0</v>
      </c>
      <c r="AU133" s="71">
        <f>$J133*'Bank Inputs'!AU133</f>
        <v>0</v>
      </c>
      <c r="AV133" s="71">
        <f>$J133*'Bank Inputs'!AV133</f>
        <v>0</v>
      </c>
      <c r="AW133" s="71">
        <f>$J133*'Bank Inputs'!AW133</f>
        <v>0</v>
      </c>
      <c r="AX133" s="71">
        <f>$J133*'Bank Inputs'!AX133</f>
        <v>0</v>
      </c>
      <c r="AY133" s="71">
        <f>$J133*'Bank Inputs'!AY133</f>
        <v>0</v>
      </c>
      <c r="AZ133" s="71">
        <f>$J133*'Bank Inputs'!AZ133</f>
        <v>0</v>
      </c>
      <c r="BA133" s="71">
        <f>$J133*'Bank Inputs'!BA133</f>
        <v>0</v>
      </c>
      <c r="BB133" s="270"/>
      <c r="BC133" s="30"/>
      <c r="BD133" s="81"/>
      <c r="BE133" s="81"/>
      <c r="BF133" s="81"/>
      <c r="BG133" s="81"/>
      <c r="BH133" s="81"/>
      <c r="BI133" s="81"/>
      <c r="BJ133" s="81"/>
    </row>
    <row r="134" spans="1:63" s="34" customFormat="1" ht="37.5" customHeight="1">
      <c r="A134" s="179"/>
      <c r="B134" s="179"/>
      <c r="C134" s="179"/>
      <c r="D134" s="179"/>
      <c r="E134" s="179"/>
      <c r="F134" s="148" t="s">
        <v>14</v>
      </c>
      <c r="G134" s="190">
        <v>4.5999999999999996</v>
      </c>
      <c r="H134" s="255" t="s">
        <v>310</v>
      </c>
      <c r="I134" s="72"/>
      <c r="J134" s="73"/>
      <c r="K134" s="409"/>
      <c r="L134" s="259">
        <f>SUM(L135:L141)</f>
        <v>0</v>
      </c>
      <c r="M134" s="259">
        <f>SUM(M135:M141)</f>
        <v>0</v>
      </c>
      <c r="N134" s="259">
        <f>SUM(N135:N141)</f>
        <v>0</v>
      </c>
      <c r="O134" s="259">
        <f>SUM(O135:O141)</f>
        <v>0</v>
      </c>
      <c r="P134" s="259">
        <f>SUM(P135:P141)</f>
        <v>0</v>
      </c>
      <c r="Q134" s="259">
        <f>SUM(Q135:Q141)</f>
        <v>0</v>
      </c>
      <c r="R134" s="259">
        <f>SUM(R135:R141)</f>
        <v>0</v>
      </c>
      <c r="S134" s="259">
        <f>SUM(S135:S141)</f>
        <v>0</v>
      </c>
      <c r="T134" s="259">
        <f>SUM(T135:T141)</f>
        <v>0</v>
      </c>
      <c r="U134" s="259">
        <f>SUM(U135:U141)</f>
        <v>0</v>
      </c>
      <c r="V134" s="259">
        <f>SUM(V135:V141)</f>
        <v>0</v>
      </c>
      <c r="W134" s="259">
        <f>SUM(W135:W141)</f>
        <v>0</v>
      </c>
      <c r="X134" s="259">
        <f>SUM(X135:X141)</f>
        <v>0</v>
      </c>
      <c r="Y134" s="259">
        <f>SUM(Y135:Y141)</f>
        <v>0</v>
      </c>
      <c r="Z134" s="259">
        <f>SUM(Z135:Z141)</f>
        <v>0</v>
      </c>
      <c r="AA134" s="259">
        <f>SUM(AA135:AA141)</f>
        <v>0</v>
      </c>
      <c r="AB134" s="259">
        <f>SUM(AB135:AB141)</f>
        <v>0</v>
      </c>
      <c r="AC134" s="259">
        <f>SUM(AC135:AC141)</f>
        <v>0</v>
      </c>
      <c r="AD134" s="259">
        <f>SUM(AD135:AD141)</f>
        <v>0</v>
      </c>
      <c r="AE134" s="259">
        <f>SUM(AE135:AE141)</f>
        <v>0</v>
      </c>
      <c r="AF134" s="259">
        <f>SUM(AF135:AF141)</f>
        <v>0</v>
      </c>
      <c r="AG134" s="259">
        <f>SUM(AG135:AG141)</f>
        <v>0</v>
      </c>
      <c r="AH134" s="259">
        <f>SUM(AH135:AH141)</f>
        <v>0</v>
      </c>
      <c r="AI134" s="259">
        <f>SUM(AI135:AI141)</f>
        <v>0</v>
      </c>
      <c r="AJ134" s="259">
        <f>SUM(AJ135:AJ141)</f>
        <v>0</v>
      </c>
      <c r="AK134" s="259">
        <f>SUM(AK135:AK141)</f>
        <v>0</v>
      </c>
      <c r="AL134" s="259">
        <f>SUM(AL135:AL141)</f>
        <v>0</v>
      </c>
      <c r="AM134" s="259">
        <f>SUM(AM135:AM141)</f>
        <v>0</v>
      </c>
      <c r="AN134" s="259">
        <f>SUM(AN135:AN141)</f>
        <v>0</v>
      </c>
      <c r="AO134" s="259">
        <f>SUM(AO135:AO141)</f>
        <v>0</v>
      </c>
      <c r="AP134" s="259">
        <f>SUM(AP135:AP141)</f>
        <v>0</v>
      </c>
      <c r="AQ134" s="259">
        <f>SUM(AQ135:AQ141)</f>
        <v>0</v>
      </c>
      <c r="AR134" s="259">
        <f>SUM(AR135:AR141)</f>
        <v>0</v>
      </c>
      <c r="AS134" s="259">
        <f>SUM(AS135:AS141)</f>
        <v>0</v>
      </c>
      <c r="AT134" s="259">
        <f>SUM(AT135:AT141)</f>
        <v>0</v>
      </c>
      <c r="AU134" s="259">
        <f>SUM(AU135:AU141)</f>
        <v>0</v>
      </c>
      <c r="AV134" s="259">
        <f>SUM(AV135:AV141)</f>
        <v>0</v>
      </c>
      <c r="AW134" s="259">
        <f>SUM(AW135:AW141)</f>
        <v>0</v>
      </c>
      <c r="AX134" s="259">
        <f>SUM(AX135:AX141)</f>
        <v>0</v>
      </c>
      <c r="AY134" s="259">
        <f>SUM(AY135:AY141)</f>
        <v>0</v>
      </c>
      <c r="AZ134" s="259">
        <f>SUM(AZ135:AZ141)</f>
        <v>0</v>
      </c>
      <c r="BA134" s="259">
        <f>SUM(BA135:BA141)</f>
        <v>0</v>
      </c>
      <c r="BB134" s="270"/>
      <c r="BC134" s="30"/>
      <c r="BD134" s="81"/>
      <c r="BE134" s="81"/>
      <c r="BF134" s="81"/>
      <c r="BG134" s="81"/>
      <c r="BH134" s="81"/>
      <c r="BI134" s="81"/>
      <c r="BJ134" s="81"/>
    </row>
    <row r="135" spans="1:63" s="34" customFormat="1" ht="37.5" customHeight="1">
      <c r="A135" s="179"/>
      <c r="B135" s="179"/>
      <c r="C135" s="179"/>
      <c r="D135" s="179"/>
      <c r="E135" s="179"/>
      <c r="F135" s="148" t="s">
        <v>181</v>
      </c>
      <c r="G135" s="192" t="s">
        <v>543</v>
      </c>
      <c r="H135" s="254" t="s">
        <v>311</v>
      </c>
      <c r="I135" s="72">
        <f>Weights!I135</f>
        <v>0.03</v>
      </c>
      <c r="J135" s="73">
        <f>Weights!I135</f>
        <v>0.03</v>
      </c>
      <c r="K135" s="409"/>
      <c r="L135" s="492">
        <f>IF(Weights!$P135=0,1,0)*('Bank Inputs'!L135+'Bank Inputs'!K135)*I135</f>
        <v>0</v>
      </c>
      <c r="M135" s="406">
        <f>Weights!$P135*($I135*('Bank Inputs'!$K135+'Bank Inputs'!$L135)/30)+($J135*'Bank Inputs'!M135)</f>
        <v>0</v>
      </c>
      <c r="N135" s="406">
        <f>Weights!$P135*($I135*('Bank Inputs'!$K135+'Bank Inputs'!$L135)/30)+($J135*'Bank Inputs'!N135)</f>
        <v>0</v>
      </c>
      <c r="O135" s="406">
        <f>Weights!$P135*($I135*('Bank Inputs'!$K135+'Bank Inputs'!$L135)/30)+($J135*'Bank Inputs'!O135)</f>
        <v>0</v>
      </c>
      <c r="P135" s="406">
        <f>Weights!$P135*($I135*('Bank Inputs'!$K135+'Bank Inputs'!$L135)/30)+($J135*'Bank Inputs'!P135)</f>
        <v>0</v>
      </c>
      <c r="Q135" s="406">
        <f>Weights!$P135*($I135*('Bank Inputs'!$K135+'Bank Inputs'!$L135)/30)+($J135*'Bank Inputs'!Q135)</f>
        <v>0</v>
      </c>
      <c r="R135" s="406">
        <f>Weights!$P135*($I135*('Bank Inputs'!$K135+'Bank Inputs'!$L135)/30)+($J135*'Bank Inputs'!R135)</f>
        <v>0</v>
      </c>
      <c r="S135" s="406">
        <f>Weights!$P135*($I135*('Bank Inputs'!$K135+'Bank Inputs'!$L135)/30)+($J135*'Bank Inputs'!S135)</f>
        <v>0</v>
      </c>
      <c r="T135" s="406">
        <f>Weights!$P135*($I135*('Bank Inputs'!$K135+'Bank Inputs'!$L135)/30)+($J135*'Bank Inputs'!T135)</f>
        <v>0</v>
      </c>
      <c r="U135" s="406">
        <f>Weights!$P135*($I135*('Bank Inputs'!$K135+'Bank Inputs'!$L135)/30)+($J135*'Bank Inputs'!U135)</f>
        <v>0</v>
      </c>
      <c r="V135" s="406">
        <f>Weights!$P135*($I135*('Bank Inputs'!$K135+'Bank Inputs'!$L135)/30)+($J135*'Bank Inputs'!V135)</f>
        <v>0</v>
      </c>
      <c r="W135" s="406">
        <f>Weights!$P135*($I135*('Bank Inputs'!$K135+'Bank Inputs'!$L135)/30)+($J135*'Bank Inputs'!W135)</f>
        <v>0</v>
      </c>
      <c r="X135" s="406">
        <f>Weights!$P135*($I135*('Bank Inputs'!$K135+'Bank Inputs'!$L135)/30)+($J135*'Bank Inputs'!X135)</f>
        <v>0</v>
      </c>
      <c r="Y135" s="406">
        <f>Weights!$P135*($I135*('Bank Inputs'!$K135+'Bank Inputs'!$L135)/30)+($J135*'Bank Inputs'!Y135)</f>
        <v>0</v>
      </c>
      <c r="Z135" s="406">
        <f>Weights!$P135*($I135*('Bank Inputs'!$K135+'Bank Inputs'!$L135)/30)+($J135*'Bank Inputs'!Z135)</f>
        <v>0</v>
      </c>
      <c r="AA135" s="406">
        <f>Weights!$P135*($I135*('Bank Inputs'!$K135+'Bank Inputs'!$L135)/30)+($J135*'Bank Inputs'!AA135)</f>
        <v>0</v>
      </c>
      <c r="AB135" s="406">
        <f>Weights!$P135*($I135*('Bank Inputs'!$K135+'Bank Inputs'!$L135)/30)+($J135*'Bank Inputs'!AB135)</f>
        <v>0</v>
      </c>
      <c r="AC135" s="406">
        <f>Weights!$P135*($I135*('Bank Inputs'!$K135+'Bank Inputs'!$L135)/30)+($J135*'Bank Inputs'!AC135)</f>
        <v>0</v>
      </c>
      <c r="AD135" s="406">
        <f>Weights!$P135*($I135*('Bank Inputs'!$K135+'Bank Inputs'!$L135)/30)+($J135*'Bank Inputs'!AD135)</f>
        <v>0</v>
      </c>
      <c r="AE135" s="406">
        <f>Weights!$P135*($I135*('Bank Inputs'!$K135+'Bank Inputs'!$L135)/30)+($J135*'Bank Inputs'!AE135)</f>
        <v>0</v>
      </c>
      <c r="AF135" s="406">
        <f>Weights!$P135*($I135*('Bank Inputs'!$K135+'Bank Inputs'!$L135)/30)+($J135*'Bank Inputs'!AF135)</f>
        <v>0</v>
      </c>
      <c r="AG135" s="406">
        <f>Weights!$P135*($I135*('Bank Inputs'!$K135+'Bank Inputs'!$L135)/30)+($J135*'Bank Inputs'!AG135)</f>
        <v>0</v>
      </c>
      <c r="AH135" s="406">
        <f>Weights!$P135*($I135*('Bank Inputs'!$K135+'Bank Inputs'!$L135)/30)+($J135*'Bank Inputs'!AH135)</f>
        <v>0</v>
      </c>
      <c r="AI135" s="406">
        <f>Weights!$P135*($I135*('Bank Inputs'!$K135+'Bank Inputs'!$L135)/30)+($J135*'Bank Inputs'!AI135)</f>
        <v>0</v>
      </c>
      <c r="AJ135" s="406">
        <f>Weights!$P135*($I135*('Bank Inputs'!$K135+'Bank Inputs'!$L135)/30)+($J135*'Bank Inputs'!AJ135)</f>
        <v>0</v>
      </c>
      <c r="AK135" s="406">
        <f>Weights!$P135*($I135*('Bank Inputs'!$K135+'Bank Inputs'!$L135)/30)+($J135*'Bank Inputs'!AK135)</f>
        <v>0</v>
      </c>
      <c r="AL135" s="406">
        <f>Weights!$P135*($I135*('Bank Inputs'!$K135+'Bank Inputs'!$L135)/30)+($J135*'Bank Inputs'!AL135)</f>
        <v>0</v>
      </c>
      <c r="AM135" s="406">
        <f>Weights!$P135*($I135*('Bank Inputs'!$K135+'Bank Inputs'!$L135)/30)+($J135*'Bank Inputs'!AM135)</f>
        <v>0</v>
      </c>
      <c r="AN135" s="406">
        <f>Weights!$P135*($I135*('Bank Inputs'!$K135+'Bank Inputs'!$L135)/30)+($J135*'Bank Inputs'!AN135)</f>
        <v>0</v>
      </c>
      <c r="AO135" s="406">
        <f>Weights!$P135*($I135*('Bank Inputs'!$K135+'Bank Inputs'!$L135)/30)+($J135*'Bank Inputs'!AO135)</f>
        <v>0</v>
      </c>
      <c r="AP135" s="406">
        <f>Weights!$P135*($I135*('Bank Inputs'!$K135+'Bank Inputs'!$L135)/30)+($J135*'Bank Inputs'!AP135)</f>
        <v>0</v>
      </c>
      <c r="AQ135" s="406">
        <f>$J135*'Bank Inputs'!AQ135</f>
        <v>0</v>
      </c>
      <c r="AR135" s="406">
        <f>$J135*'Bank Inputs'!AR135</f>
        <v>0</v>
      </c>
      <c r="AS135" s="406">
        <f>$J135*'Bank Inputs'!AS135</f>
        <v>0</v>
      </c>
      <c r="AT135" s="406">
        <f>$J135*'Bank Inputs'!AT135</f>
        <v>0</v>
      </c>
      <c r="AU135" s="406">
        <f>$J135*'Bank Inputs'!AU135</f>
        <v>0</v>
      </c>
      <c r="AV135" s="406">
        <f>$J135*'Bank Inputs'!AV135</f>
        <v>0</v>
      </c>
      <c r="AW135" s="406">
        <f>$J135*'Bank Inputs'!AW135</f>
        <v>0</v>
      </c>
      <c r="AX135" s="406">
        <f>$J135*'Bank Inputs'!AX135</f>
        <v>0</v>
      </c>
      <c r="AY135" s="406">
        <f>$J135*'Bank Inputs'!AY135</f>
        <v>0</v>
      </c>
      <c r="AZ135" s="406">
        <f>$J135*'Bank Inputs'!AZ135</f>
        <v>0</v>
      </c>
      <c r="BA135" s="406">
        <f>$J135*'Bank Inputs'!BA135</f>
        <v>0</v>
      </c>
      <c r="BB135" s="270"/>
      <c r="BC135" s="30"/>
      <c r="BD135" s="81"/>
      <c r="BE135" s="81"/>
      <c r="BF135" s="81"/>
      <c r="BG135" s="81"/>
      <c r="BH135" s="81"/>
      <c r="BI135" s="81"/>
      <c r="BJ135" s="81"/>
    </row>
    <row r="136" spans="1:63" s="34" customFormat="1" ht="37.5" customHeight="1">
      <c r="A136" s="179"/>
      <c r="B136" s="179"/>
      <c r="C136" s="179"/>
      <c r="D136" s="179"/>
      <c r="E136" s="179"/>
      <c r="F136" s="148" t="s">
        <v>182</v>
      </c>
      <c r="G136" s="192" t="s">
        <v>544</v>
      </c>
      <c r="H136" s="604" t="s">
        <v>654</v>
      </c>
      <c r="I136" s="72">
        <f>Weights!I136</f>
        <v>0</v>
      </c>
      <c r="J136" s="73">
        <f>Weights!I136</f>
        <v>0</v>
      </c>
      <c r="K136" s="409"/>
      <c r="L136" s="492">
        <f>IF(Weights!$P136=0,1,0)*('Bank Inputs'!L136+'Bank Inputs'!K136)*I136</f>
        <v>0</v>
      </c>
      <c r="M136" s="406">
        <f>Weights!$P136*($I136*('Bank Inputs'!$K136+'Bank Inputs'!$L136)/30)+($J136*'Bank Inputs'!M136)</f>
        <v>0</v>
      </c>
      <c r="N136" s="406">
        <f>Weights!$P136*($I136*('Bank Inputs'!$K136+'Bank Inputs'!$L136)/30)+($J136*'Bank Inputs'!N136)</f>
        <v>0</v>
      </c>
      <c r="O136" s="406">
        <f>Weights!$P136*($I136*('Bank Inputs'!$K136+'Bank Inputs'!$L136)/30)+($J136*'Bank Inputs'!O136)</f>
        <v>0</v>
      </c>
      <c r="P136" s="406">
        <f>Weights!$P136*($I136*('Bank Inputs'!$K136+'Bank Inputs'!$L136)/30)+($J136*'Bank Inputs'!P136)</f>
        <v>0</v>
      </c>
      <c r="Q136" s="406">
        <f>Weights!$P136*($I136*('Bank Inputs'!$K136+'Bank Inputs'!$L136)/30)+($J136*'Bank Inputs'!Q136)</f>
        <v>0</v>
      </c>
      <c r="R136" s="406">
        <f>Weights!$P136*($I136*('Bank Inputs'!$K136+'Bank Inputs'!$L136)/30)+($J136*'Bank Inputs'!R136)</f>
        <v>0</v>
      </c>
      <c r="S136" s="406">
        <f>Weights!$P136*($I136*('Bank Inputs'!$K136+'Bank Inputs'!$L136)/30)+($J136*'Bank Inputs'!S136)</f>
        <v>0</v>
      </c>
      <c r="T136" s="406">
        <f>Weights!$P136*($I136*('Bank Inputs'!$K136+'Bank Inputs'!$L136)/30)+($J136*'Bank Inputs'!T136)</f>
        <v>0</v>
      </c>
      <c r="U136" s="406">
        <f>Weights!$P136*($I136*('Bank Inputs'!$K136+'Bank Inputs'!$L136)/30)+($J136*'Bank Inputs'!U136)</f>
        <v>0</v>
      </c>
      <c r="V136" s="406">
        <f>Weights!$P136*($I136*('Bank Inputs'!$K136+'Bank Inputs'!$L136)/30)+($J136*'Bank Inputs'!V136)</f>
        <v>0</v>
      </c>
      <c r="W136" s="406">
        <f>Weights!$P136*($I136*('Bank Inputs'!$K136+'Bank Inputs'!$L136)/30)+($J136*'Bank Inputs'!W136)</f>
        <v>0</v>
      </c>
      <c r="X136" s="406">
        <f>Weights!$P136*($I136*('Bank Inputs'!$K136+'Bank Inputs'!$L136)/30)+($J136*'Bank Inputs'!X136)</f>
        <v>0</v>
      </c>
      <c r="Y136" s="406">
        <f>Weights!$P136*($I136*('Bank Inputs'!$K136+'Bank Inputs'!$L136)/30)+($J136*'Bank Inputs'!Y136)</f>
        <v>0</v>
      </c>
      <c r="Z136" s="406">
        <f>Weights!$P136*($I136*('Bank Inputs'!$K136+'Bank Inputs'!$L136)/30)+($J136*'Bank Inputs'!Z136)</f>
        <v>0</v>
      </c>
      <c r="AA136" s="406">
        <f>Weights!$P136*($I136*('Bank Inputs'!$K136+'Bank Inputs'!$L136)/30)+($J136*'Bank Inputs'!AA136)</f>
        <v>0</v>
      </c>
      <c r="AB136" s="406">
        <f>Weights!$P136*($I136*('Bank Inputs'!$K136+'Bank Inputs'!$L136)/30)+($J136*'Bank Inputs'!AB136)</f>
        <v>0</v>
      </c>
      <c r="AC136" s="406">
        <f>Weights!$P136*($I136*('Bank Inputs'!$K136+'Bank Inputs'!$L136)/30)+($J136*'Bank Inputs'!AC136)</f>
        <v>0</v>
      </c>
      <c r="AD136" s="406">
        <f>Weights!$P136*($I136*('Bank Inputs'!$K136+'Bank Inputs'!$L136)/30)+($J136*'Bank Inputs'!AD136)</f>
        <v>0</v>
      </c>
      <c r="AE136" s="406">
        <f>Weights!$P136*($I136*('Bank Inputs'!$K136+'Bank Inputs'!$L136)/30)+($J136*'Bank Inputs'!AE136)</f>
        <v>0</v>
      </c>
      <c r="AF136" s="406">
        <f>Weights!$P136*($I136*('Bank Inputs'!$K136+'Bank Inputs'!$L136)/30)+($J136*'Bank Inputs'!AF136)</f>
        <v>0</v>
      </c>
      <c r="AG136" s="406">
        <f>Weights!$P136*($I136*('Bank Inputs'!$K136+'Bank Inputs'!$L136)/30)+($J136*'Bank Inputs'!AG136)</f>
        <v>0</v>
      </c>
      <c r="AH136" s="406">
        <f>Weights!$P136*($I136*('Bank Inputs'!$K136+'Bank Inputs'!$L136)/30)+($J136*'Bank Inputs'!AH136)</f>
        <v>0</v>
      </c>
      <c r="AI136" s="406">
        <f>Weights!$P136*($I136*('Bank Inputs'!$K136+'Bank Inputs'!$L136)/30)+($J136*'Bank Inputs'!AI136)</f>
        <v>0</v>
      </c>
      <c r="AJ136" s="406">
        <f>Weights!$P136*($I136*('Bank Inputs'!$K136+'Bank Inputs'!$L136)/30)+($J136*'Bank Inputs'!AJ136)</f>
        <v>0</v>
      </c>
      <c r="AK136" s="406">
        <f>Weights!$P136*($I136*('Bank Inputs'!$K136+'Bank Inputs'!$L136)/30)+($J136*'Bank Inputs'!AK136)</f>
        <v>0</v>
      </c>
      <c r="AL136" s="406">
        <f>Weights!$P136*($I136*('Bank Inputs'!$K136+'Bank Inputs'!$L136)/30)+($J136*'Bank Inputs'!AL136)</f>
        <v>0</v>
      </c>
      <c r="AM136" s="406">
        <f>Weights!$P136*($I136*('Bank Inputs'!$K136+'Bank Inputs'!$L136)/30)+($J136*'Bank Inputs'!AM136)</f>
        <v>0</v>
      </c>
      <c r="AN136" s="406">
        <f>Weights!$P136*($I136*('Bank Inputs'!$K136+'Bank Inputs'!$L136)/30)+($J136*'Bank Inputs'!AN136)</f>
        <v>0</v>
      </c>
      <c r="AO136" s="406">
        <f>Weights!$P136*($I136*('Bank Inputs'!$K136+'Bank Inputs'!$L136)/30)+($J136*'Bank Inputs'!AO136)</f>
        <v>0</v>
      </c>
      <c r="AP136" s="406">
        <f>Weights!$P136*($I136*('Bank Inputs'!$K136+'Bank Inputs'!$L136)/30)+($J136*'Bank Inputs'!AP136)</f>
        <v>0</v>
      </c>
      <c r="AQ136" s="406">
        <f>$J136*'Bank Inputs'!AQ136</f>
        <v>0</v>
      </c>
      <c r="AR136" s="406">
        <f>$J136*'Bank Inputs'!AR136</f>
        <v>0</v>
      </c>
      <c r="AS136" s="406">
        <f>$J136*'Bank Inputs'!AS136</f>
        <v>0</v>
      </c>
      <c r="AT136" s="406">
        <f>$J136*'Bank Inputs'!AT136</f>
        <v>0</v>
      </c>
      <c r="AU136" s="406">
        <f>$J136*'Bank Inputs'!AU136</f>
        <v>0</v>
      </c>
      <c r="AV136" s="406">
        <f>$J136*'Bank Inputs'!AV136</f>
        <v>0</v>
      </c>
      <c r="AW136" s="406">
        <f>$J136*'Bank Inputs'!AW136</f>
        <v>0</v>
      </c>
      <c r="AX136" s="406">
        <f>$J136*'Bank Inputs'!AX136</f>
        <v>0</v>
      </c>
      <c r="AY136" s="406">
        <f>$J136*'Bank Inputs'!AY136</f>
        <v>0</v>
      </c>
      <c r="AZ136" s="406">
        <f>$J136*'Bank Inputs'!AZ136</f>
        <v>0</v>
      </c>
      <c r="BA136" s="406">
        <f>$J136*'Bank Inputs'!BA136</f>
        <v>0</v>
      </c>
      <c r="BB136" s="270"/>
      <c r="BC136" s="30"/>
      <c r="BD136" s="81"/>
      <c r="BE136" s="81"/>
      <c r="BF136" s="81"/>
      <c r="BG136" s="81"/>
      <c r="BH136" s="81"/>
      <c r="BI136" s="81"/>
      <c r="BJ136" s="81"/>
    </row>
    <row r="137" spans="1:63" s="34" customFormat="1" ht="37.5" customHeight="1">
      <c r="A137" s="179"/>
      <c r="B137" s="179"/>
      <c r="C137" s="179"/>
      <c r="D137" s="179"/>
      <c r="E137" s="179"/>
      <c r="F137" s="148" t="s">
        <v>183</v>
      </c>
      <c r="G137" s="192" t="s">
        <v>545</v>
      </c>
      <c r="H137" s="604" t="s">
        <v>312</v>
      </c>
      <c r="I137" s="72">
        <f>Weights!I137</f>
        <v>0.05</v>
      </c>
      <c r="J137" s="73">
        <f>Weights!I137</f>
        <v>0.05</v>
      </c>
      <c r="K137" s="409"/>
      <c r="L137" s="492">
        <f>IF(Weights!$P137=0,1,0)*('Bank Inputs'!L137+'Bank Inputs'!K137)*I137</f>
        <v>0</v>
      </c>
      <c r="M137" s="406">
        <f>Weights!$P137*($I137*('Bank Inputs'!$K137+'Bank Inputs'!$L137)/30)+($J137*'Bank Inputs'!M137)</f>
        <v>0</v>
      </c>
      <c r="N137" s="406">
        <f>Weights!$P137*($I137*('Bank Inputs'!$K137+'Bank Inputs'!$L137)/30)+($J137*'Bank Inputs'!N137)</f>
        <v>0</v>
      </c>
      <c r="O137" s="406">
        <f>Weights!$P137*($I137*('Bank Inputs'!$K137+'Bank Inputs'!$L137)/30)+($J137*'Bank Inputs'!O137)</f>
        <v>0</v>
      </c>
      <c r="P137" s="406">
        <f>Weights!$P137*($I137*('Bank Inputs'!$K137+'Bank Inputs'!$L137)/30)+($J137*'Bank Inputs'!P137)</f>
        <v>0</v>
      </c>
      <c r="Q137" s="406">
        <f>Weights!$P137*($I137*('Bank Inputs'!$K137+'Bank Inputs'!$L137)/30)+($J137*'Bank Inputs'!Q137)</f>
        <v>0</v>
      </c>
      <c r="R137" s="406">
        <f>Weights!$P137*($I137*('Bank Inputs'!$K137+'Bank Inputs'!$L137)/30)+($J137*'Bank Inputs'!R137)</f>
        <v>0</v>
      </c>
      <c r="S137" s="406">
        <f>Weights!$P137*($I137*('Bank Inputs'!$K137+'Bank Inputs'!$L137)/30)+($J137*'Bank Inputs'!S137)</f>
        <v>0</v>
      </c>
      <c r="T137" s="406">
        <f>Weights!$P137*($I137*('Bank Inputs'!$K137+'Bank Inputs'!$L137)/30)+($J137*'Bank Inputs'!T137)</f>
        <v>0</v>
      </c>
      <c r="U137" s="406">
        <f>Weights!$P137*($I137*('Bank Inputs'!$K137+'Bank Inputs'!$L137)/30)+($J137*'Bank Inputs'!U137)</f>
        <v>0</v>
      </c>
      <c r="V137" s="406">
        <f>Weights!$P137*($I137*('Bank Inputs'!$K137+'Bank Inputs'!$L137)/30)+($J137*'Bank Inputs'!V137)</f>
        <v>0</v>
      </c>
      <c r="W137" s="406">
        <f>Weights!$P137*($I137*('Bank Inputs'!$K137+'Bank Inputs'!$L137)/30)+($J137*'Bank Inputs'!W137)</f>
        <v>0</v>
      </c>
      <c r="X137" s="406">
        <f>Weights!$P137*($I137*('Bank Inputs'!$K137+'Bank Inputs'!$L137)/30)+($J137*'Bank Inputs'!X137)</f>
        <v>0</v>
      </c>
      <c r="Y137" s="406">
        <f>Weights!$P137*($I137*('Bank Inputs'!$K137+'Bank Inputs'!$L137)/30)+($J137*'Bank Inputs'!Y137)</f>
        <v>0</v>
      </c>
      <c r="Z137" s="406">
        <f>Weights!$P137*($I137*('Bank Inputs'!$K137+'Bank Inputs'!$L137)/30)+($J137*'Bank Inputs'!Z137)</f>
        <v>0</v>
      </c>
      <c r="AA137" s="406">
        <f>Weights!$P137*($I137*('Bank Inputs'!$K137+'Bank Inputs'!$L137)/30)+($J137*'Bank Inputs'!AA137)</f>
        <v>0</v>
      </c>
      <c r="AB137" s="406">
        <f>Weights!$P137*($I137*('Bank Inputs'!$K137+'Bank Inputs'!$L137)/30)+($J137*'Bank Inputs'!AB137)</f>
        <v>0</v>
      </c>
      <c r="AC137" s="406">
        <f>Weights!$P137*($I137*('Bank Inputs'!$K137+'Bank Inputs'!$L137)/30)+($J137*'Bank Inputs'!AC137)</f>
        <v>0</v>
      </c>
      <c r="AD137" s="406">
        <f>Weights!$P137*($I137*('Bank Inputs'!$K137+'Bank Inputs'!$L137)/30)+($J137*'Bank Inputs'!AD137)</f>
        <v>0</v>
      </c>
      <c r="AE137" s="406">
        <f>Weights!$P137*($I137*('Bank Inputs'!$K137+'Bank Inputs'!$L137)/30)+($J137*'Bank Inputs'!AE137)</f>
        <v>0</v>
      </c>
      <c r="AF137" s="406">
        <f>Weights!$P137*($I137*('Bank Inputs'!$K137+'Bank Inputs'!$L137)/30)+($J137*'Bank Inputs'!AF137)</f>
        <v>0</v>
      </c>
      <c r="AG137" s="406">
        <f>Weights!$P137*($I137*('Bank Inputs'!$K137+'Bank Inputs'!$L137)/30)+($J137*'Bank Inputs'!AG137)</f>
        <v>0</v>
      </c>
      <c r="AH137" s="406">
        <f>Weights!$P137*($I137*('Bank Inputs'!$K137+'Bank Inputs'!$L137)/30)+($J137*'Bank Inputs'!AH137)</f>
        <v>0</v>
      </c>
      <c r="AI137" s="406">
        <f>Weights!$P137*($I137*('Bank Inputs'!$K137+'Bank Inputs'!$L137)/30)+($J137*'Bank Inputs'!AI137)</f>
        <v>0</v>
      </c>
      <c r="AJ137" s="406">
        <f>Weights!$P137*($I137*('Bank Inputs'!$K137+'Bank Inputs'!$L137)/30)+($J137*'Bank Inputs'!AJ137)</f>
        <v>0</v>
      </c>
      <c r="AK137" s="406">
        <f>Weights!$P137*($I137*('Bank Inputs'!$K137+'Bank Inputs'!$L137)/30)+($J137*'Bank Inputs'!AK137)</f>
        <v>0</v>
      </c>
      <c r="AL137" s="406">
        <f>Weights!$P137*($I137*('Bank Inputs'!$K137+'Bank Inputs'!$L137)/30)+($J137*'Bank Inputs'!AL137)</f>
        <v>0</v>
      </c>
      <c r="AM137" s="406">
        <f>Weights!$P137*($I137*('Bank Inputs'!$K137+'Bank Inputs'!$L137)/30)+($J137*'Bank Inputs'!AM137)</f>
        <v>0</v>
      </c>
      <c r="AN137" s="406">
        <f>Weights!$P137*($I137*('Bank Inputs'!$K137+'Bank Inputs'!$L137)/30)+($J137*'Bank Inputs'!AN137)</f>
        <v>0</v>
      </c>
      <c r="AO137" s="406">
        <f>Weights!$P137*($I137*('Bank Inputs'!$K137+'Bank Inputs'!$L137)/30)+($J137*'Bank Inputs'!AO137)</f>
        <v>0</v>
      </c>
      <c r="AP137" s="406">
        <f>Weights!$P137*($I137*('Bank Inputs'!$K137+'Bank Inputs'!$L137)/30)+($J137*'Bank Inputs'!AP137)</f>
        <v>0</v>
      </c>
      <c r="AQ137" s="406">
        <f>$J137*'Bank Inputs'!AQ137</f>
        <v>0</v>
      </c>
      <c r="AR137" s="406">
        <f>$J137*'Bank Inputs'!AR137</f>
        <v>0</v>
      </c>
      <c r="AS137" s="406">
        <f>$J137*'Bank Inputs'!AS137</f>
        <v>0</v>
      </c>
      <c r="AT137" s="406">
        <f>$J137*'Bank Inputs'!AT137</f>
        <v>0</v>
      </c>
      <c r="AU137" s="406">
        <f>$J137*'Bank Inputs'!AU137</f>
        <v>0</v>
      </c>
      <c r="AV137" s="406">
        <f>$J137*'Bank Inputs'!AV137</f>
        <v>0</v>
      </c>
      <c r="AW137" s="406">
        <f>$J137*'Bank Inputs'!AW137</f>
        <v>0</v>
      </c>
      <c r="AX137" s="406">
        <f>$J137*'Bank Inputs'!AX137</f>
        <v>0</v>
      </c>
      <c r="AY137" s="406">
        <f>$J137*'Bank Inputs'!AY137</f>
        <v>0</v>
      </c>
      <c r="AZ137" s="406">
        <f>$J137*'Bank Inputs'!AZ137</f>
        <v>0</v>
      </c>
      <c r="BA137" s="406">
        <f>$J137*'Bank Inputs'!BA137</f>
        <v>0</v>
      </c>
      <c r="BB137" s="270"/>
      <c r="BC137" s="30"/>
      <c r="BD137" s="81"/>
      <c r="BE137" s="81"/>
      <c r="BF137" s="81"/>
      <c r="BG137" s="81"/>
      <c r="BH137" s="81"/>
      <c r="BI137" s="81"/>
      <c r="BJ137" s="81"/>
    </row>
    <row r="138" spans="1:63" s="34" customFormat="1" ht="37.5" customHeight="1">
      <c r="A138" s="179"/>
      <c r="B138" s="179"/>
      <c r="C138" s="179"/>
      <c r="D138" s="179"/>
      <c r="E138" s="179"/>
      <c r="F138" s="148" t="s">
        <v>184</v>
      </c>
      <c r="G138" s="192" t="s">
        <v>546</v>
      </c>
      <c r="H138" s="604" t="s">
        <v>655</v>
      </c>
      <c r="I138" s="72">
        <f>Weights!I138</f>
        <v>0.05</v>
      </c>
      <c r="J138" s="73">
        <f>Weights!I138</f>
        <v>0.05</v>
      </c>
      <c r="K138" s="409"/>
      <c r="L138" s="492">
        <f>IF(Weights!$P138=0,1,0)*('Bank Inputs'!L138+'Bank Inputs'!K138)*I138</f>
        <v>0</v>
      </c>
      <c r="M138" s="406">
        <f>Weights!$P138*($I138*('Bank Inputs'!$K138+'Bank Inputs'!$L138)/30)+($J138*'Bank Inputs'!M138)</f>
        <v>0</v>
      </c>
      <c r="N138" s="406">
        <f>Weights!$P138*($I138*('Bank Inputs'!$K138+'Bank Inputs'!$L138)/30)+($J138*'Bank Inputs'!N138)</f>
        <v>0</v>
      </c>
      <c r="O138" s="406">
        <f>Weights!$P138*($I138*('Bank Inputs'!$K138+'Bank Inputs'!$L138)/30)+($J138*'Bank Inputs'!O138)</f>
        <v>0</v>
      </c>
      <c r="P138" s="406">
        <f>Weights!$P138*($I138*('Bank Inputs'!$K138+'Bank Inputs'!$L138)/30)+($J138*'Bank Inputs'!P138)</f>
        <v>0</v>
      </c>
      <c r="Q138" s="406">
        <f>Weights!$P138*($I138*('Bank Inputs'!$K138+'Bank Inputs'!$L138)/30)+($J138*'Bank Inputs'!Q138)</f>
        <v>0</v>
      </c>
      <c r="R138" s="406">
        <f>Weights!$P138*($I138*('Bank Inputs'!$K138+'Bank Inputs'!$L138)/30)+($J138*'Bank Inputs'!R138)</f>
        <v>0</v>
      </c>
      <c r="S138" s="406">
        <f>Weights!$P138*($I138*('Bank Inputs'!$K138+'Bank Inputs'!$L138)/30)+($J138*'Bank Inputs'!S138)</f>
        <v>0</v>
      </c>
      <c r="T138" s="406">
        <f>Weights!$P138*($I138*('Bank Inputs'!$K138+'Bank Inputs'!$L138)/30)+($J138*'Bank Inputs'!T138)</f>
        <v>0</v>
      </c>
      <c r="U138" s="406">
        <f>Weights!$P138*($I138*('Bank Inputs'!$K138+'Bank Inputs'!$L138)/30)+($J138*'Bank Inputs'!U138)</f>
        <v>0</v>
      </c>
      <c r="V138" s="406">
        <f>Weights!$P138*($I138*('Bank Inputs'!$K138+'Bank Inputs'!$L138)/30)+($J138*'Bank Inputs'!V138)</f>
        <v>0</v>
      </c>
      <c r="W138" s="406">
        <f>Weights!$P138*($I138*('Bank Inputs'!$K138+'Bank Inputs'!$L138)/30)+($J138*'Bank Inputs'!W138)</f>
        <v>0</v>
      </c>
      <c r="X138" s="406">
        <f>Weights!$P138*($I138*('Bank Inputs'!$K138+'Bank Inputs'!$L138)/30)+($J138*'Bank Inputs'!X138)</f>
        <v>0</v>
      </c>
      <c r="Y138" s="406">
        <f>Weights!$P138*($I138*('Bank Inputs'!$K138+'Bank Inputs'!$L138)/30)+($J138*'Bank Inputs'!Y138)</f>
        <v>0</v>
      </c>
      <c r="Z138" s="406">
        <f>Weights!$P138*($I138*('Bank Inputs'!$K138+'Bank Inputs'!$L138)/30)+($J138*'Bank Inputs'!Z138)</f>
        <v>0</v>
      </c>
      <c r="AA138" s="406">
        <f>Weights!$P138*($I138*('Bank Inputs'!$K138+'Bank Inputs'!$L138)/30)+($J138*'Bank Inputs'!AA138)</f>
        <v>0</v>
      </c>
      <c r="AB138" s="406">
        <f>Weights!$P138*($I138*('Bank Inputs'!$K138+'Bank Inputs'!$L138)/30)+($J138*'Bank Inputs'!AB138)</f>
        <v>0</v>
      </c>
      <c r="AC138" s="406">
        <f>Weights!$P138*($I138*('Bank Inputs'!$K138+'Bank Inputs'!$L138)/30)+($J138*'Bank Inputs'!AC138)</f>
        <v>0</v>
      </c>
      <c r="AD138" s="406">
        <f>Weights!$P138*($I138*('Bank Inputs'!$K138+'Bank Inputs'!$L138)/30)+($J138*'Bank Inputs'!AD138)</f>
        <v>0</v>
      </c>
      <c r="AE138" s="406">
        <f>Weights!$P138*($I138*('Bank Inputs'!$K138+'Bank Inputs'!$L138)/30)+($J138*'Bank Inputs'!AE138)</f>
        <v>0</v>
      </c>
      <c r="AF138" s="406">
        <f>Weights!$P138*($I138*('Bank Inputs'!$K138+'Bank Inputs'!$L138)/30)+($J138*'Bank Inputs'!AF138)</f>
        <v>0</v>
      </c>
      <c r="AG138" s="406">
        <f>Weights!$P138*($I138*('Bank Inputs'!$K138+'Bank Inputs'!$L138)/30)+($J138*'Bank Inputs'!AG138)</f>
        <v>0</v>
      </c>
      <c r="AH138" s="406">
        <f>Weights!$P138*($I138*('Bank Inputs'!$K138+'Bank Inputs'!$L138)/30)+($J138*'Bank Inputs'!AH138)</f>
        <v>0</v>
      </c>
      <c r="AI138" s="406">
        <f>Weights!$P138*($I138*('Bank Inputs'!$K138+'Bank Inputs'!$L138)/30)+($J138*'Bank Inputs'!AI138)</f>
        <v>0</v>
      </c>
      <c r="AJ138" s="406">
        <f>Weights!$P138*($I138*('Bank Inputs'!$K138+'Bank Inputs'!$L138)/30)+($J138*'Bank Inputs'!AJ138)</f>
        <v>0</v>
      </c>
      <c r="AK138" s="406">
        <f>Weights!$P138*($I138*('Bank Inputs'!$K138+'Bank Inputs'!$L138)/30)+($J138*'Bank Inputs'!AK138)</f>
        <v>0</v>
      </c>
      <c r="AL138" s="406">
        <f>Weights!$P138*($I138*('Bank Inputs'!$K138+'Bank Inputs'!$L138)/30)+($J138*'Bank Inputs'!AL138)</f>
        <v>0</v>
      </c>
      <c r="AM138" s="406">
        <f>Weights!$P138*($I138*('Bank Inputs'!$K138+'Bank Inputs'!$L138)/30)+($J138*'Bank Inputs'!AM138)</f>
        <v>0</v>
      </c>
      <c r="AN138" s="406">
        <f>Weights!$P138*($I138*('Bank Inputs'!$K138+'Bank Inputs'!$L138)/30)+($J138*'Bank Inputs'!AN138)</f>
        <v>0</v>
      </c>
      <c r="AO138" s="406">
        <f>Weights!$P138*($I138*('Bank Inputs'!$K138+'Bank Inputs'!$L138)/30)+($J138*'Bank Inputs'!AO138)</f>
        <v>0</v>
      </c>
      <c r="AP138" s="406">
        <f>Weights!$P138*($I138*('Bank Inputs'!$K138+'Bank Inputs'!$L138)/30)+($J138*'Bank Inputs'!AP138)</f>
        <v>0</v>
      </c>
      <c r="AQ138" s="406">
        <f>$J138*'Bank Inputs'!AQ138</f>
        <v>0</v>
      </c>
      <c r="AR138" s="406">
        <f>$J138*'Bank Inputs'!AR138</f>
        <v>0</v>
      </c>
      <c r="AS138" s="406">
        <f>$J138*'Bank Inputs'!AS138</f>
        <v>0</v>
      </c>
      <c r="AT138" s="406">
        <f>$J138*'Bank Inputs'!AT138</f>
        <v>0</v>
      </c>
      <c r="AU138" s="406">
        <f>$J138*'Bank Inputs'!AU138</f>
        <v>0</v>
      </c>
      <c r="AV138" s="406">
        <f>$J138*'Bank Inputs'!AV138</f>
        <v>0</v>
      </c>
      <c r="AW138" s="406">
        <f>$J138*'Bank Inputs'!AW138</f>
        <v>0</v>
      </c>
      <c r="AX138" s="406">
        <f>$J138*'Bank Inputs'!AX138</f>
        <v>0</v>
      </c>
      <c r="AY138" s="406">
        <f>$J138*'Bank Inputs'!AY138</f>
        <v>0</v>
      </c>
      <c r="AZ138" s="406">
        <f>$J138*'Bank Inputs'!AZ138</f>
        <v>0</v>
      </c>
      <c r="BA138" s="406">
        <f>$J138*'Bank Inputs'!BA138</f>
        <v>0</v>
      </c>
      <c r="BB138" s="270"/>
      <c r="BC138" s="30"/>
      <c r="BD138" s="81"/>
      <c r="BE138" s="81"/>
      <c r="BF138" s="81"/>
      <c r="BG138" s="81"/>
      <c r="BH138" s="81"/>
      <c r="BI138" s="81"/>
      <c r="BJ138" s="81"/>
    </row>
    <row r="139" spans="1:63" s="34" customFormat="1" ht="37.5" customHeight="1">
      <c r="A139" s="179"/>
      <c r="B139" s="179"/>
      <c r="C139" s="179"/>
      <c r="D139" s="179"/>
      <c r="E139" s="179"/>
      <c r="F139" s="148" t="s">
        <v>185</v>
      </c>
      <c r="G139" s="192" t="s">
        <v>548</v>
      </c>
      <c r="H139" s="604" t="s">
        <v>656</v>
      </c>
      <c r="I139" s="72">
        <f>Weights!I139</f>
        <v>0.05</v>
      </c>
      <c r="J139" s="73">
        <f>Weights!I139</f>
        <v>0.05</v>
      </c>
      <c r="K139" s="409"/>
      <c r="L139" s="492">
        <f>IF(Weights!$P139=0,1,0)*('Bank Inputs'!L139+'Bank Inputs'!K139)*I139</f>
        <v>0</v>
      </c>
      <c r="M139" s="406">
        <f>Weights!$P139*($I139*('Bank Inputs'!$K139+'Bank Inputs'!$L139)/30)+($J139*'Bank Inputs'!M139)</f>
        <v>0</v>
      </c>
      <c r="N139" s="406">
        <f>Weights!$P139*($I139*('Bank Inputs'!$K139+'Bank Inputs'!$L139)/30)+($J139*'Bank Inputs'!N139)</f>
        <v>0</v>
      </c>
      <c r="O139" s="406">
        <f>Weights!$P139*($I139*('Bank Inputs'!$K139+'Bank Inputs'!$L139)/30)+($J139*'Bank Inputs'!O139)</f>
        <v>0</v>
      </c>
      <c r="P139" s="406">
        <f>Weights!$P139*($I139*('Bank Inputs'!$K139+'Bank Inputs'!$L139)/30)+($J139*'Bank Inputs'!P139)</f>
        <v>0</v>
      </c>
      <c r="Q139" s="406">
        <f>Weights!$P139*($I139*('Bank Inputs'!$K139+'Bank Inputs'!$L139)/30)+($J139*'Bank Inputs'!Q139)</f>
        <v>0</v>
      </c>
      <c r="R139" s="406">
        <f>Weights!$P139*($I139*('Bank Inputs'!$K139+'Bank Inputs'!$L139)/30)+($J139*'Bank Inputs'!R139)</f>
        <v>0</v>
      </c>
      <c r="S139" s="406">
        <f>Weights!$P139*($I139*('Bank Inputs'!$K139+'Bank Inputs'!$L139)/30)+($J139*'Bank Inputs'!S139)</f>
        <v>0</v>
      </c>
      <c r="T139" s="406">
        <f>Weights!$P139*($I139*('Bank Inputs'!$K139+'Bank Inputs'!$L139)/30)+($J139*'Bank Inputs'!T139)</f>
        <v>0</v>
      </c>
      <c r="U139" s="406">
        <f>Weights!$P139*($I139*('Bank Inputs'!$K139+'Bank Inputs'!$L139)/30)+($J139*'Bank Inputs'!U139)</f>
        <v>0</v>
      </c>
      <c r="V139" s="406">
        <f>Weights!$P139*($I139*('Bank Inputs'!$K139+'Bank Inputs'!$L139)/30)+($J139*'Bank Inputs'!V139)</f>
        <v>0</v>
      </c>
      <c r="W139" s="406">
        <f>Weights!$P139*($I139*('Bank Inputs'!$K139+'Bank Inputs'!$L139)/30)+($J139*'Bank Inputs'!W139)</f>
        <v>0</v>
      </c>
      <c r="X139" s="406">
        <f>Weights!$P139*($I139*('Bank Inputs'!$K139+'Bank Inputs'!$L139)/30)+($J139*'Bank Inputs'!X139)</f>
        <v>0</v>
      </c>
      <c r="Y139" s="406">
        <f>Weights!$P139*($I139*('Bank Inputs'!$K139+'Bank Inputs'!$L139)/30)+($J139*'Bank Inputs'!Y139)</f>
        <v>0</v>
      </c>
      <c r="Z139" s="406">
        <f>Weights!$P139*($I139*('Bank Inputs'!$K139+'Bank Inputs'!$L139)/30)+($J139*'Bank Inputs'!Z139)</f>
        <v>0</v>
      </c>
      <c r="AA139" s="406">
        <f>Weights!$P139*($I139*('Bank Inputs'!$K139+'Bank Inputs'!$L139)/30)+($J139*'Bank Inputs'!AA139)</f>
        <v>0</v>
      </c>
      <c r="AB139" s="406">
        <f>Weights!$P139*($I139*('Bank Inputs'!$K139+'Bank Inputs'!$L139)/30)+($J139*'Bank Inputs'!AB139)</f>
        <v>0</v>
      </c>
      <c r="AC139" s="406">
        <f>Weights!$P139*($I139*('Bank Inputs'!$K139+'Bank Inputs'!$L139)/30)+($J139*'Bank Inputs'!AC139)</f>
        <v>0</v>
      </c>
      <c r="AD139" s="406">
        <f>Weights!$P139*($I139*('Bank Inputs'!$K139+'Bank Inputs'!$L139)/30)+($J139*'Bank Inputs'!AD139)</f>
        <v>0</v>
      </c>
      <c r="AE139" s="406">
        <f>Weights!$P139*($I139*('Bank Inputs'!$K139+'Bank Inputs'!$L139)/30)+($J139*'Bank Inputs'!AE139)</f>
        <v>0</v>
      </c>
      <c r="AF139" s="406">
        <f>Weights!$P139*($I139*('Bank Inputs'!$K139+'Bank Inputs'!$L139)/30)+($J139*'Bank Inputs'!AF139)</f>
        <v>0</v>
      </c>
      <c r="AG139" s="406">
        <f>Weights!$P139*($I139*('Bank Inputs'!$K139+'Bank Inputs'!$L139)/30)+($J139*'Bank Inputs'!AG139)</f>
        <v>0</v>
      </c>
      <c r="AH139" s="406">
        <f>Weights!$P139*($I139*('Bank Inputs'!$K139+'Bank Inputs'!$L139)/30)+($J139*'Bank Inputs'!AH139)</f>
        <v>0</v>
      </c>
      <c r="AI139" s="406">
        <f>Weights!$P139*($I139*('Bank Inputs'!$K139+'Bank Inputs'!$L139)/30)+($J139*'Bank Inputs'!AI139)</f>
        <v>0</v>
      </c>
      <c r="AJ139" s="406">
        <f>Weights!$P139*($I139*('Bank Inputs'!$K139+'Bank Inputs'!$L139)/30)+($J139*'Bank Inputs'!AJ139)</f>
        <v>0</v>
      </c>
      <c r="AK139" s="406">
        <f>Weights!$P139*($I139*('Bank Inputs'!$K139+'Bank Inputs'!$L139)/30)+($J139*'Bank Inputs'!AK139)</f>
        <v>0</v>
      </c>
      <c r="AL139" s="406">
        <f>Weights!$P139*($I139*('Bank Inputs'!$K139+'Bank Inputs'!$L139)/30)+($J139*'Bank Inputs'!AL139)</f>
        <v>0</v>
      </c>
      <c r="AM139" s="406">
        <f>Weights!$P139*($I139*('Bank Inputs'!$K139+'Bank Inputs'!$L139)/30)+($J139*'Bank Inputs'!AM139)</f>
        <v>0</v>
      </c>
      <c r="AN139" s="406">
        <f>Weights!$P139*($I139*('Bank Inputs'!$K139+'Bank Inputs'!$L139)/30)+($J139*'Bank Inputs'!AN139)</f>
        <v>0</v>
      </c>
      <c r="AO139" s="406">
        <f>Weights!$P139*($I139*('Bank Inputs'!$K139+'Bank Inputs'!$L139)/30)+($J139*'Bank Inputs'!AO139)</f>
        <v>0</v>
      </c>
      <c r="AP139" s="406">
        <f>Weights!$P139*($I139*('Bank Inputs'!$K139+'Bank Inputs'!$L139)/30)+($J139*'Bank Inputs'!AP139)</f>
        <v>0</v>
      </c>
      <c r="AQ139" s="406">
        <f>$J139*'Bank Inputs'!AQ139</f>
        <v>0</v>
      </c>
      <c r="AR139" s="406">
        <f>$J139*'Bank Inputs'!AR139</f>
        <v>0</v>
      </c>
      <c r="AS139" s="406">
        <f>$J139*'Bank Inputs'!AS139</f>
        <v>0</v>
      </c>
      <c r="AT139" s="406">
        <f>$J139*'Bank Inputs'!AT139</f>
        <v>0</v>
      </c>
      <c r="AU139" s="406">
        <f>$J139*'Bank Inputs'!AU139</f>
        <v>0</v>
      </c>
      <c r="AV139" s="406">
        <f>$J139*'Bank Inputs'!AV139</f>
        <v>0</v>
      </c>
      <c r="AW139" s="406">
        <f>$J139*'Bank Inputs'!AW139</f>
        <v>0</v>
      </c>
      <c r="AX139" s="406">
        <f>$J139*'Bank Inputs'!AX139</f>
        <v>0</v>
      </c>
      <c r="AY139" s="406">
        <f>$J139*'Bank Inputs'!AY139</f>
        <v>0</v>
      </c>
      <c r="AZ139" s="406">
        <f>$J139*'Bank Inputs'!AZ139</f>
        <v>0</v>
      </c>
      <c r="BA139" s="406">
        <f>$J139*'Bank Inputs'!BA139</f>
        <v>0</v>
      </c>
      <c r="BB139" s="270"/>
      <c r="BC139" s="30"/>
      <c r="BD139" s="81"/>
      <c r="BE139" s="81"/>
      <c r="BF139" s="81"/>
      <c r="BG139" s="81"/>
      <c r="BH139" s="81"/>
      <c r="BI139" s="81"/>
      <c r="BJ139" s="81"/>
    </row>
    <row r="140" spans="1:63" s="34" customFormat="1" ht="37.5" customHeight="1">
      <c r="A140" s="179"/>
      <c r="B140" s="179"/>
      <c r="C140" s="179"/>
      <c r="D140" s="179"/>
      <c r="E140" s="179"/>
      <c r="F140" s="148" t="s">
        <v>186</v>
      </c>
      <c r="G140" s="192" t="s">
        <v>549</v>
      </c>
      <c r="H140" s="604" t="s">
        <v>657</v>
      </c>
      <c r="I140" s="72">
        <f>Weights!I140</f>
        <v>0.05</v>
      </c>
      <c r="J140" s="73">
        <f>Weights!I140</f>
        <v>0.05</v>
      </c>
      <c r="K140" s="409"/>
      <c r="L140" s="492">
        <f>IF(Weights!$P140=0,1,0)*('Bank Inputs'!L140+'Bank Inputs'!K140)*I140</f>
        <v>0</v>
      </c>
      <c r="M140" s="406">
        <f>Weights!$P140*($I140*('Bank Inputs'!$K140+'Bank Inputs'!$L140)/30)+($J140*'Bank Inputs'!M140)</f>
        <v>0</v>
      </c>
      <c r="N140" s="406">
        <f>Weights!$P140*($I140*('Bank Inputs'!$K140+'Bank Inputs'!$L140)/30)+($J140*'Bank Inputs'!N140)</f>
        <v>0</v>
      </c>
      <c r="O140" s="406">
        <f>Weights!$P140*($I140*('Bank Inputs'!$K140+'Bank Inputs'!$L140)/30)+($J140*'Bank Inputs'!O140)</f>
        <v>0</v>
      </c>
      <c r="P140" s="406">
        <f>Weights!$P140*($I140*('Bank Inputs'!$K140+'Bank Inputs'!$L140)/30)+($J140*'Bank Inputs'!P140)</f>
        <v>0</v>
      </c>
      <c r="Q140" s="406">
        <f>Weights!$P140*($I140*('Bank Inputs'!$K140+'Bank Inputs'!$L140)/30)+($J140*'Bank Inputs'!Q140)</f>
        <v>0</v>
      </c>
      <c r="R140" s="406">
        <f>Weights!$P140*($I140*('Bank Inputs'!$K140+'Bank Inputs'!$L140)/30)+($J140*'Bank Inputs'!R140)</f>
        <v>0</v>
      </c>
      <c r="S140" s="406">
        <f>Weights!$P140*($I140*('Bank Inputs'!$K140+'Bank Inputs'!$L140)/30)+($J140*'Bank Inputs'!S140)</f>
        <v>0</v>
      </c>
      <c r="T140" s="406">
        <f>Weights!$P140*($I140*('Bank Inputs'!$K140+'Bank Inputs'!$L140)/30)+($J140*'Bank Inputs'!T140)</f>
        <v>0</v>
      </c>
      <c r="U140" s="406">
        <f>Weights!$P140*($I140*('Bank Inputs'!$K140+'Bank Inputs'!$L140)/30)+($J140*'Bank Inputs'!U140)</f>
        <v>0</v>
      </c>
      <c r="V140" s="406">
        <f>Weights!$P140*($I140*('Bank Inputs'!$K140+'Bank Inputs'!$L140)/30)+($J140*'Bank Inputs'!V140)</f>
        <v>0</v>
      </c>
      <c r="W140" s="406">
        <f>Weights!$P140*($I140*('Bank Inputs'!$K140+'Bank Inputs'!$L140)/30)+($J140*'Bank Inputs'!W140)</f>
        <v>0</v>
      </c>
      <c r="X140" s="406">
        <f>Weights!$P140*($I140*('Bank Inputs'!$K140+'Bank Inputs'!$L140)/30)+($J140*'Bank Inputs'!X140)</f>
        <v>0</v>
      </c>
      <c r="Y140" s="406">
        <f>Weights!$P140*($I140*('Bank Inputs'!$K140+'Bank Inputs'!$L140)/30)+($J140*'Bank Inputs'!Y140)</f>
        <v>0</v>
      </c>
      <c r="Z140" s="406">
        <f>Weights!$P140*($I140*('Bank Inputs'!$K140+'Bank Inputs'!$L140)/30)+($J140*'Bank Inputs'!Z140)</f>
        <v>0</v>
      </c>
      <c r="AA140" s="406">
        <f>Weights!$P140*($I140*('Bank Inputs'!$K140+'Bank Inputs'!$L140)/30)+($J140*'Bank Inputs'!AA140)</f>
        <v>0</v>
      </c>
      <c r="AB140" s="406">
        <f>Weights!$P140*($I140*('Bank Inputs'!$K140+'Bank Inputs'!$L140)/30)+($J140*'Bank Inputs'!AB140)</f>
        <v>0</v>
      </c>
      <c r="AC140" s="406">
        <f>Weights!$P140*($I140*('Bank Inputs'!$K140+'Bank Inputs'!$L140)/30)+($J140*'Bank Inputs'!AC140)</f>
        <v>0</v>
      </c>
      <c r="AD140" s="406">
        <f>Weights!$P140*($I140*('Bank Inputs'!$K140+'Bank Inputs'!$L140)/30)+($J140*'Bank Inputs'!AD140)</f>
        <v>0</v>
      </c>
      <c r="AE140" s="406">
        <f>Weights!$P140*($I140*('Bank Inputs'!$K140+'Bank Inputs'!$L140)/30)+($J140*'Bank Inputs'!AE140)</f>
        <v>0</v>
      </c>
      <c r="AF140" s="406">
        <f>Weights!$P140*($I140*('Bank Inputs'!$K140+'Bank Inputs'!$L140)/30)+($J140*'Bank Inputs'!AF140)</f>
        <v>0</v>
      </c>
      <c r="AG140" s="406">
        <f>Weights!$P140*($I140*('Bank Inputs'!$K140+'Bank Inputs'!$L140)/30)+($J140*'Bank Inputs'!AG140)</f>
        <v>0</v>
      </c>
      <c r="AH140" s="406">
        <f>Weights!$P140*($I140*('Bank Inputs'!$K140+'Bank Inputs'!$L140)/30)+($J140*'Bank Inputs'!AH140)</f>
        <v>0</v>
      </c>
      <c r="AI140" s="406">
        <f>Weights!$P140*($I140*('Bank Inputs'!$K140+'Bank Inputs'!$L140)/30)+($J140*'Bank Inputs'!AI140)</f>
        <v>0</v>
      </c>
      <c r="AJ140" s="406">
        <f>Weights!$P140*($I140*('Bank Inputs'!$K140+'Bank Inputs'!$L140)/30)+($J140*'Bank Inputs'!AJ140)</f>
        <v>0</v>
      </c>
      <c r="AK140" s="406">
        <f>Weights!$P140*($I140*('Bank Inputs'!$K140+'Bank Inputs'!$L140)/30)+($J140*'Bank Inputs'!AK140)</f>
        <v>0</v>
      </c>
      <c r="AL140" s="406">
        <f>Weights!$P140*($I140*('Bank Inputs'!$K140+'Bank Inputs'!$L140)/30)+($J140*'Bank Inputs'!AL140)</f>
        <v>0</v>
      </c>
      <c r="AM140" s="406">
        <f>Weights!$P140*($I140*('Bank Inputs'!$K140+'Bank Inputs'!$L140)/30)+($J140*'Bank Inputs'!AM140)</f>
        <v>0</v>
      </c>
      <c r="AN140" s="406">
        <f>Weights!$P140*($I140*('Bank Inputs'!$K140+'Bank Inputs'!$L140)/30)+($J140*'Bank Inputs'!AN140)</f>
        <v>0</v>
      </c>
      <c r="AO140" s="406">
        <f>Weights!$P140*($I140*('Bank Inputs'!$K140+'Bank Inputs'!$L140)/30)+($J140*'Bank Inputs'!AO140)</f>
        <v>0</v>
      </c>
      <c r="AP140" s="406">
        <f>Weights!$P140*($I140*('Bank Inputs'!$K140+'Bank Inputs'!$L140)/30)+($J140*'Bank Inputs'!AP140)</f>
        <v>0</v>
      </c>
      <c r="AQ140" s="406">
        <f>$J140*'Bank Inputs'!AQ140</f>
        <v>0</v>
      </c>
      <c r="AR140" s="406">
        <f>$J140*'Bank Inputs'!AR140</f>
        <v>0</v>
      </c>
      <c r="AS140" s="406">
        <f>$J140*'Bank Inputs'!AS140</f>
        <v>0</v>
      </c>
      <c r="AT140" s="406">
        <f>$J140*'Bank Inputs'!AT140</f>
        <v>0</v>
      </c>
      <c r="AU140" s="406">
        <f>$J140*'Bank Inputs'!AU140</f>
        <v>0</v>
      </c>
      <c r="AV140" s="406">
        <f>$J140*'Bank Inputs'!AV140</f>
        <v>0</v>
      </c>
      <c r="AW140" s="406">
        <f>$J140*'Bank Inputs'!AW140</f>
        <v>0</v>
      </c>
      <c r="AX140" s="406">
        <f>$J140*'Bank Inputs'!AX140</f>
        <v>0</v>
      </c>
      <c r="AY140" s="406">
        <f>$J140*'Bank Inputs'!AY140</f>
        <v>0</v>
      </c>
      <c r="AZ140" s="406">
        <f>$J140*'Bank Inputs'!AZ140</f>
        <v>0</v>
      </c>
      <c r="BA140" s="406">
        <f>$J140*'Bank Inputs'!BA140</f>
        <v>0</v>
      </c>
      <c r="BB140" s="270"/>
      <c r="BC140" s="30"/>
      <c r="BD140" s="81"/>
      <c r="BE140" s="81"/>
      <c r="BF140" s="81"/>
      <c r="BG140" s="81"/>
      <c r="BH140" s="81"/>
      <c r="BI140" s="81"/>
      <c r="BJ140" s="81"/>
    </row>
    <row r="141" spans="1:63" s="34" customFormat="1" ht="37.5" customHeight="1">
      <c r="A141" s="179"/>
      <c r="B141" s="179"/>
      <c r="C141" s="179"/>
      <c r="D141" s="179"/>
      <c r="E141" s="179"/>
      <c r="F141" s="148" t="s">
        <v>232</v>
      </c>
      <c r="G141" s="192" t="s">
        <v>550</v>
      </c>
      <c r="H141" s="254" t="s">
        <v>314</v>
      </c>
      <c r="I141" s="72">
        <f>Weights!I141</f>
        <v>0.5</v>
      </c>
      <c r="J141" s="73">
        <f>Weights!I141</f>
        <v>0.5</v>
      </c>
      <c r="K141" s="409"/>
      <c r="L141" s="492">
        <f>IF(Weights!$P141=0,1,0)*('Bank Inputs'!L141+'Bank Inputs'!K141)*I141</f>
        <v>0</v>
      </c>
      <c r="M141" s="406">
        <f>Weights!$P141*($I141*('Bank Inputs'!$K141+'Bank Inputs'!$L141)/30)+($J141*'Bank Inputs'!M141)</f>
        <v>0</v>
      </c>
      <c r="N141" s="406">
        <f>Weights!$P141*($I141*('Bank Inputs'!$K141+'Bank Inputs'!$L141)/30)+($J141*'Bank Inputs'!N141)</f>
        <v>0</v>
      </c>
      <c r="O141" s="406">
        <f>Weights!$P141*($I141*('Bank Inputs'!$K141+'Bank Inputs'!$L141)/30)+($J141*'Bank Inputs'!O141)</f>
        <v>0</v>
      </c>
      <c r="P141" s="406">
        <f>Weights!$P141*($I141*('Bank Inputs'!$K141+'Bank Inputs'!$L141)/30)+($J141*'Bank Inputs'!P141)</f>
        <v>0</v>
      </c>
      <c r="Q141" s="406">
        <f>Weights!$P141*($I141*('Bank Inputs'!$K141+'Bank Inputs'!$L141)/30)+($J141*'Bank Inputs'!Q141)</f>
        <v>0</v>
      </c>
      <c r="R141" s="406">
        <f>Weights!$P141*($I141*('Bank Inputs'!$K141+'Bank Inputs'!$L141)/30)+($J141*'Bank Inputs'!R141)</f>
        <v>0</v>
      </c>
      <c r="S141" s="406">
        <f>Weights!$P141*($I141*('Bank Inputs'!$K141+'Bank Inputs'!$L141)/30)+($J141*'Bank Inputs'!S141)</f>
        <v>0</v>
      </c>
      <c r="T141" s="406">
        <f>Weights!$P141*($I141*('Bank Inputs'!$K141+'Bank Inputs'!$L141)/30)+($J141*'Bank Inputs'!T141)</f>
        <v>0</v>
      </c>
      <c r="U141" s="406">
        <f>Weights!$P141*($I141*('Bank Inputs'!$K141+'Bank Inputs'!$L141)/30)+($J141*'Bank Inputs'!U141)</f>
        <v>0</v>
      </c>
      <c r="V141" s="406">
        <f>Weights!$P141*($I141*('Bank Inputs'!$K141+'Bank Inputs'!$L141)/30)+($J141*'Bank Inputs'!V141)</f>
        <v>0</v>
      </c>
      <c r="W141" s="406">
        <f>Weights!$P141*($I141*('Bank Inputs'!$K141+'Bank Inputs'!$L141)/30)+($J141*'Bank Inputs'!W141)</f>
        <v>0</v>
      </c>
      <c r="X141" s="406">
        <f>Weights!$P141*($I141*('Bank Inputs'!$K141+'Bank Inputs'!$L141)/30)+($J141*'Bank Inputs'!X141)</f>
        <v>0</v>
      </c>
      <c r="Y141" s="406">
        <f>Weights!$P141*($I141*('Bank Inputs'!$K141+'Bank Inputs'!$L141)/30)+($J141*'Bank Inputs'!Y141)</f>
        <v>0</v>
      </c>
      <c r="Z141" s="406">
        <f>Weights!$P141*($I141*('Bank Inputs'!$K141+'Bank Inputs'!$L141)/30)+($J141*'Bank Inputs'!Z141)</f>
        <v>0</v>
      </c>
      <c r="AA141" s="406">
        <f>Weights!$P141*($I141*('Bank Inputs'!$K141+'Bank Inputs'!$L141)/30)+($J141*'Bank Inputs'!AA141)</f>
        <v>0</v>
      </c>
      <c r="AB141" s="406">
        <f>Weights!$P141*($I141*('Bank Inputs'!$K141+'Bank Inputs'!$L141)/30)+($J141*'Bank Inputs'!AB141)</f>
        <v>0</v>
      </c>
      <c r="AC141" s="406">
        <f>Weights!$P141*($I141*('Bank Inputs'!$K141+'Bank Inputs'!$L141)/30)+($J141*'Bank Inputs'!AC141)</f>
        <v>0</v>
      </c>
      <c r="AD141" s="406">
        <f>Weights!$P141*($I141*('Bank Inputs'!$K141+'Bank Inputs'!$L141)/30)+($J141*'Bank Inputs'!AD141)</f>
        <v>0</v>
      </c>
      <c r="AE141" s="406">
        <f>Weights!$P141*($I141*('Bank Inputs'!$K141+'Bank Inputs'!$L141)/30)+($J141*'Bank Inputs'!AE141)</f>
        <v>0</v>
      </c>
      <c r="AF141" s="406">
        <f>Weights!$P141*($I141*('Bank Inputs'!$K141+'Bank Inputs'!$L141)/30)+($J141*'Bank Inputs'!AF141)</f>
        <v>0</v>
      </c>
      <c r="AG141" s="406">
        <f>Weights!$P141*($I141*('Bank Inputs'!$K141+'Bank Inputs'!$L141)/30)+($J141*'Bank Inputs'!AG141)</f>
        <v>0</v>
      </c>
      <c r="AH141" s="406">
        <f>Weights!$P141*($I141*('Bank Inputs'!$K141+'Bank Inputs'!$L141)/30)+($J141*'Bank Inputs'!AH141)</f>
        <v>0</v>
      </c>
      <c r="AI141" s="406">
        <f>Weights!$P141*($I141*('Bank Inputs'!$K141+'Bank Inputs'!$L141)/30)+($J141*'Bank Inputs'!AI141)</f>
        <v>0</v>
      </c>
      <c r="AJ141" s="406">
        <f>Weights!$P141*($I141*('Bank Inputs'!$K141+'Bank Inputs'!$L141)/30)+($J141*'Bank Inputs'!AJ141)</f>
        <v>0</v>
      </c>
      <c r="AK141" s="406">
        <f>Weights!$P141*($I141*('Bank Inputs'!$K141+'Bank Inputs'!$L141)/30)+($J141*'Bank Inputs'!AK141)</f>
        <v>0</v>
      </c>
      <c r="AL141" s="406">
        <f>Weights!$P141*($I141*('Bank Inputs'!$K141+'Bank Inputs'!$L141)/30)+($J141*'Bank Inputs'!AL141)</f>
        <v>0</v>
      </c>
      <c r="AM141" s="406">
        <f>Weights!$P141*($I141*('Bank Inputs'!$K141+'Bank Inputs'!$L141)/30)+($J141*'Bank Inputs'!AM141)</f>
        <v>0</v>
      </c>
      <c r="AN141" s="406">
        <f>Weights!$P141*($I141*('Bank Inputs'!$K141+'Bank Inputs'!$L141)/30)+($J141*'Bank Inputs'!AN141)</f>
        <v>0</v>
      </c>
      <c r="AO141" s="406">
        <f>Weights!$P141*($I141*('Bank Inputs'!$K141+'Bank Inputs'!$L141)/30)+($J141*'Bank Inputs'!AO141)</f>
        <v>0</v>
      </c>
      <c r="AP141" s="406">
        <f>Weights!$P141*($I141*('Bank Inputs'!$K141+'Bank Inputs'!$L141)/30)+($J141*'Bank Inputs'!AP141)</f>
        <v>0</v>
      </c>
      <c r="AQ141" s="406">
        <f>$J141*'Bank Inputs'!AQ141</f>
        <v>0</v>
      </c>
      <c r="AR141" s="406">
        <f>$J141*'Bank Inputs'!AR141</f>
        <v>0</v>
      </c>
      <c r="AS141" s="406">
        <f>$J141*'Bank Inputs'!AS141</f>
        <v>0</v>
      </c>
      <c r="AT141" s="406">
        <f>$J141*'Bank Inputs'!AT141</f>
        <v>0</v>
      </c>
      <c r="AU141" s="406">
        <f>$J141*'Bank Inputs'!AU141</f>
        <v>0</v>
      </c>
      <c r="AV141" s="406">
        <f>$J141*'Bank Inputs'!AV141</f>
        <v>0</v>
      </c>
      <c r="AW141" s="406">
        <f>$J141*'Bank Inputs'!AW141</f>
        <v>0</v>
      </c>
      <c r="AX141" s="406">
        <f>$J141*'Bank Inputs'!AX141</f>
        <v>0</v>
      </c>
      <c r="AY141" s="406">
        <f>$J141*'Bank Inputs'!AY141</f>
        <v>0</v>
      </c>
      <c r="AZ141" s="406">
        <f>$J141*'Bank Inputs'!AZ141</f>
        <v>0</v>
      </c>
      <c r="BA141" s="406">
        <f>$J141*'Bank Inputs'!BA141</f>
        <v>0</v>
      </c>
      <c r="BB141" s="270"/>
      <c r="BC141" s="30"/>
      <c r="BD141" s="81"/>
      <c r="BE141" s="81"/>
      <c r="BF141" s="81"/>
      <c r="BG141" s="81"/>
      <c r="BH141" s="81"/>
      <c r="BI141" s="81"/>
      <c r="BJ141" s="81"/>
    </row>
    <row r="142" spans="1:63" s="34" customFormat="1" ht="32" customHeight="1">
      <c r="A142" s="179">
        <f>Weights!P63</f>
        <v>0</v>
      </c>
      <c r="B142" s="179"/>
      <c r="C142" s="179"/>
      <c r="D142" s="179"/>
      <c r="E142" s="179"/>
      <c r="F142" s="148" t="s">
        <v>187</v>
      </c>
      <c r="G142" s="190">
        <v>5</v>
      </c>
      <c r="H142" s="357" t="s">
        <v>279</v>
      </c>
      <c r="I142" s="437" t="s">
        <v>64</v>
      </c>
      <c r="J142" s="438" t="s">
        <v>65</v>
      </c>
      <c r="K142" s="432" t="s">
        <v>192</v>
      </c>
      <c r="L142" s="432" t="s">
        <v>193</v>
      </c>
      <c r="M142" s="433" t="s">
        <v>405</v>
      </c>
      <c r="N142" s="432" t="s">
        <v>194</v>
      </c>
      <c r="O142" s="432" t="s">
        <v>195</v>
      </c>
      <c r="P142" s="432" t="s">
        <v>196</v>
      </c>
      <c r="Q142" s="432" t="s">
        <v>197</v>
      </c>
      <c r="R142" s="432" t="s">
        <v>198</v>
      </c>
      <c r="S142" s="432" t="s">
        <v>199</v>
      </c>
      <c r="T142" s="432" t="s">
        <v>345</v>
      </c>
      <c r="U142" s="432" t="s">
        <v>346</v>
      </c>
      <c r="V142" s="432" t="s">
        <v>347</v>
      </c>
      <c r="W142" s="432" t="s">
        <v>348</v>
      </c>
      <c r="X142" s="432" t="s">
        <v>349</v>
      </c>
      <c r="Y142" s="432" t="s">
        <v>350</v>
      </c>
      <c r="Z142" s="432" t="s">
        <v>351</v>
      </c>
      <c r="AA142" s="432" t="s">
        <v>352</v>
      </c>
      <c r="AB142" s="432" t="s">
        <v>353</v>
      </c>
      <c r="AC142" s="432" t="s">
        <v>354</v>
      </c>
      <c r="AD142" s="432" t="s">
        <v>355</v>
      </c>
      <c r="AE142" s="432" t="s">
        <v>356</v>
      </c>
      <c r="AF142" s="432" t="s">
        <v>357</v>
      </c>
      <c r="AG142" s="432" t="s">
        <v>358</v>
      </c>
      <c r="AH142" s="432" t="s">
        <v>359</v>
      </c>
      <c r="AI142" s="432" t="s">
        <v>360</v>
      </c>
      <c r="AJ142" s="432" t="s">
        <v>361</v>
      </c>
      <c r="AK142" s="432" t="s">
        <v>362</v>
      </c>
      <c r="AL142" s="432" t="s">
        <v>363</v>
      </c>
      <c r="AM142" s="432" t="s">
        <v>364</v>
      </c>
      <c r="AN142" s="432" t="s">
        <v>365</v>
      </c>
      <c r="AO142" s="432" t="s">
        <v>366</v>
      </c>
      <c r="AP142" s="432" t="s">
        <v>367</v>
      </c>
      <c r="AQ142" s="432" t="s">
        <v>200</v>
      </c>
      <c r="AR142" s="432" t="s">
        <v>237</v>
      </c>
      <c r="AS142" s="432" t="s">
        <v>202</v>
      </c>
      <c r="AT142" s="432" t="s">
        <v>203</v>
      </c>
      <c r="AU142" s="432" t="s">
        <v>204</v>
      </c>
      <c r="AV142" s="432" t="s">
        <v>205</v>
      </c>
      <c r="AW142" s="432" t="s">
        <v>206</v>
      </c>
      <c r="AX142" s="432" t="s">
        <v>207</v>
      </c>
      <c r="AY142" s="432" t="s">
        <v>208</v>
      </c>
      <c r="AZ142" s="432" t="s">
        <v>238</v>
      </c>
      <c r="BA142" s="434" t="s">
        <v>210</v>
      </c>
      <c r="BB142" s="270"/>
      <c r="BC142" s="30"/>
      <c r="BD142" s="150"/>
      <c r="BE142" s="150"/>
      <c r="BF142" s="81"/>
      <c r="BG142" s="81"/>
      <c r="BH142" s="81"/>
      <c r="BI142" s="81"/>
      <c r="BJ142" s="81"/>
      <c r="BK142" s="81"/>
    </row>
    <row r="143" spans="1:63" s="34" customFormat="1" ht="26" customHeight="1">
      <c r="A143" s="179" t="e">
        <f>Weights!#REF!</f>
        <v>#REF!</v>
      </c>
      <c r="B143" s="179"/>
      <c r="C143" s="179"/>
      <c r="D143" s="179"/>
      <c r="E143" s="179"/>
      <c r="F143" s="148" t="s">
        <v>188</v>
      </c>
      <c r="G143" s="190" t="s">
        <v>227</v>
      </c>
      <c r="H143" s="152" t="s">
        <v>228</v>
      </c>
      <c r="I143" s="72">
        <f>Weights!I143</f>
        <v>0</v>
      </c>
      <c r="J143" s="73">
        <f>Weights!I143</f>
        <v>0</v>
      </c>
      <c r="K143" s="410"/>
      <c r="L143" s="74">
        <f>IF(Weights!$P143=0,1,0)*('Bank Inputs'!L143+'Bank Inputs'!K143)*I143</f>
        <v>0</v>
      </c>
      <c r="M143" s="71">
        <f>Weights!$P143*($I143*('Bank Inputs'!$K143+'Bank Inputs'!$L143)/30)+($J143*'Bank Inputs'!M143)</f>
        <v>0</v>
      </c>
      <c r="N143" s="71">
        <f>Weights!$P143*($I143*('Bank Inputs'!$K143+'Bank Inputs'!$L143)/30)+($J143*'Bank Inputs'!N143)</f>
        <v>0</v>
      </c>
      <c r="O143" s="71">
        <f>Weights!$P143*($I143*('Bank Inputs'!$K143+'Bank Inputs'!$L143)/30)+($J143*'Bank Inputs'!O143)</f>
        <v>0</v>
      </c>
      <c r="P143" s="71">
        <f>Weights!$P143*($I143*('Bank Inputs'!$K143+'Bank Inputs'!$L143)/30)+($J143*'Bank Inputs'!P143)</f>
        <v>0</v>
      </c>
      <c r="Q143" s="71">
        <f>Weights!$P143*($I143*('Bank Inputs'!$K143+'Bank Inputs'!$L143)/30)+($J143*'Bank Inputs'!Q143)</f>
        <v>0</v>
      </c>
      <c r="R143" s="71">
        <f>Weights!$P143*($I143*('Bank Inputs'!$K143+'Bank Inputs'!$L143)/30)+($J143*'Bank Inputs'!R143)</f>
        <v>0</v>
      </c>
      <c r="S143" s="71">
        <f>Weights!$P143*($I143*('Bank Inputs'!$K143+'Bank Inputs'!$L143)/30)+($J143*'Bank Inputs'!S143)</f>
        <v>0</v>
      </c>
      <c r="T143" s="71">
        <f>Weights!$P143*($I143*('Bank Inputs'!$K143+'Bank Inputs'!$L143)/30)+($J143*'Bank Inputs'!T143)</f>
        <v>0</v>
      </c>
      <c r="U143" s="71">
        <f>Weights!$P143*($I143*('Bank Inputs'!$K143+'Bank Inputs'!$L143)/30)+($J143*'Bank Inputs'!U143)</f>
        <v>0</v>
      </c>
      <c r="V143" s="71">
        <f>Weights!$P143*($I143*('Bank Inputs'!$K143+'Bank Inputs'!$L143)/30)+($J143*'Bank Inputs'!V143)</f>
        <v>0</v>
      </c>
      <c r="W143" s="71">
        <f>Weights!$P143*($I143*('Bank Inputs'!$K143+'Bank Inputs'!$L143)/30)+($J143*'Bank Inputs'!W143)</f>
        <v>0</v>
      </c>
      <c r="X143" s="71">
        <f>Weights!$P143*($I143*('Bank Inputs'!$K143+'Bank Inputs'!$L143)/30)+($J143*'Bank Inputs'!X143)</f>
        <v>0</v>
      </c>
      <c r="Y143" s="71">
        <f>Weights!$P143*($I143*('Bank Inputs'!$K143+'Bank Inputs'!$L143)/30)+($J143*'Bank Inputs'!Y143)</f>
        <v>0</v>
      </c>
      <c r="Z143" s="71">
        <f>Weights!$P143*($I143*('Bank Inputs'!$K143+'Bank Inputs'!$L143)/30)+($J143*'Bank Inputs'!Z143)</f>
        <v>0</v>
      </c>
      <c r="AA143" s="71">
        <f>Weights!$P143*($I143*('Bank Inputs'!$K143+'Bank Inputs'!$L143)/30)+($J143*'Bank Inputs'!AA143)</f>
        <v>0</v>
      </c>
      <c r="AB143" s="71">
        <f>Weights!$P143*($I143*('Bank Inputs'!$K143+'Bank Inputs'!$L143)/30)+($J143*'Bank Inputs'!AB143)</f>
        <v>0</v>
      </c>
      <c r="AC143" s="71">
        <f>Weights!$P143*($I143*('Bank Inputs'!$K143+'Bank Inputs'!$L143)/30)+($J143*'Bank Inputs'!AC143)</f>
        <v>0</v>
      </c>
      <c r="AD143" s="71">
        <f>Weights!$P143*($I143*('Bank Inputs'!$K143+'Bank Inputs'!$L143)/30)+($J143*'Bank Inputs'!AD143)</f>
        <v>0</v>
      </c>
      <c r="AE143" s="71">
        <f>Weights!$P143*($I143*('Bank Inputs'!$K143+'Bank Inputs'!$L143)/30)+($J143*'Bank Inputs'!AE143)</f>
        <v>0</v>
      </c>
      <c r="AF143" s="71">
        <f>Weights!$P143*($I143*('Bank Inputs'!$K143+'Bank Inputs'!$L143)/30)+($J143*'Bank Inputs'!AF143)</f>
        <v>0</v>
      </c>
      <c r="AG143" s="71">
        <f>Weights!$P143*($I143*('Bank Inputs'!$K143+'Bank Inputs'!$L143)/30)+($J143*'Bank Inputs'!AG143)</f>
        <v>0</v>
      </c>
      <c r="AH143" s="71">
        <f>Weights!$P143*($I143*('Bank Inputs'!$K143+'Bank Inputs'!$L143)/30)+($J143*'Bank Inputs'!AH143)</f>
        <v>0</v>
      </c>
      <c r="AI143" s="71">
        <f>Weights!$P143*($I143*('Bank Inputs'!$K143+'Bank Inputs'!$L143)/30)+($J143*'Bank Inputs'!AI143)</f>
        <v>0</v>
      </c>
      <c r="AJ143" s="71">
        <f>Weights!$P143*($I143*('Bank Inputs'!$K143+'Bank Inputs'!$L143)/30)+($J143*'Bank Inputs'!AJ143)</f>
        <v>0</v>
      </c>
      <c r="AK143" s="71">
        <f>Weights!$P143*($I143*('Bank Inputs'!$K143+'Bank Inputs'!$L143)/30)+($J143*'Bank Inputs'!AK143)</f>
        <v>0</v>
      </c>
      <c r="AL143" s="71">
        <f>Weights!$P143*($I143*('Bank Inputs'!$K143+'Bank Inputs'!$L143)/30)+($J143*'Bank Inputs'!AL143)</f>
        <v>0</v>
      </c>
      <c r="AM143" s="71">
        <f>Weights!$P143*($I143*('Bank Inputs'!$K143+'Bank Inputs'!$L143)/30)+($J143*'Bank Inputs'!AM143)</f>
        <v>0</v>
      </c>
      <c r="AN143" s="71">
        <f>Weights!$P143*($I143*('Bank Inputs'!$K143+'Bank Inputs'!$L143)/30)+($J143*'Bank Inputs'!AN143)</f>
        <v>0</v>
      </c>
      <c r="AO143" s="71">
        <f>Weights!$P143*($I143*('Bank Inputs'!$K143+'Bank Inputs'!$L143)/30)+($J143*'Bank Inputs'!AO143)</f>
        <v>0</v>
      </c>
      <c r="AP143" s="71">
        <f>Weights!$P143*($I143*('Bank Inputs'!$K143+'Bank Inputs'!$L143)/30)+($J143*'Bank Inputs'!AP143)</f>
        <v>0</v>
      </c>
      <c r="AQ143" s="74">
        <f>$J143*'Bank Inputs'!AQ143</f>
        <v>0</v>
      </c>
      <c r="AR143" s="74">
        <f>$J143*'Bank Inputs'!AR143</f>
        <v>0</v>
      </c>
      <c r="AS143" s="74">
        <f>$J143*'Bank Inputs'!AS143</f>
        <v>0</v>
      </c>
      <c r="AT143" s="74">
        <f>$J143*'Bank Inputs'!AT143</f>
        <v>0</v>
      </c>
      <c r="AU143" s="74">
        <f>$J143*'Bank Inputs'!AU143</f>
        <v>0</v>
      </c>
      <c r="AV143" s="74">
        <f>$J143*'Bank Inputs'!AV143</f>
        <v>0</v>
      </c>
      <c r="AW143" s="74">
        <f>$J143*'Bank Inputs'!AW143</f>
        <v>0</v>
      </c>
      <c r="AX143" s="74">
        <f>$J143*'Bank Inputs'!AX143</f>
        <v>0</v>
      </c>
      <c r="AY143" s="74">
        <f>$J143*'Bank Inputs'!AY143</f>
        <v>0</v>
      </c>
      <c r="AZ143" s="74">
        <f>$J143*'Bank Inputs'!AZ143</f>
        <v>0</v>
      </c>
      <c r="BA143" s="75">
        <f>$J143*'Bank Inputs'!BA143</f>
        <v>0</v>
      </c>
      <c r="BB143" s="270"/>
      <c r="BC143" s="30"/>
      <c r="BD143" s="150"/>
      <c r="BE143" s="150"/>
      <c r="BG143" s="81"/>
      <c r="BH143" s="81"/>
      <c r="BI143" s="81"/>
      <c r="BJ143" s="81"/>
      <c r="BK143" s="81"/>
    </row>
    <row r="144" spans="1:63" s="34" customFormat="1" ht="26" customHeight="1">
      <c r="A144" s="179">
        <f>Weights!P65</f>
        <v>0</v>
      </c>
      <c r="B144" s="179"/>
      <c r="C144" s="179"/>
      <c r="D144" s="179"/>
      <c r="E144" s="179"/>
      <c r="F144" s="148" t="s">
        <v>15</v>
      </c>
      <c r="G144" s="190">
        <v>5.2</v>
      </c>
      <c r="H144" s="592" t="s">
        <v>664</v>
      </c>
      <c r="I144" s="72">
        <f>Weights!I144</f>
        <v>0</v>
      </c>
      <c r="J144" s="73">
        <f>Weights!I144</f>
        <v>0</v>
      </c>
      <c r="K144" s="408"/>
      <c r="L144" s="74">
        <f>IF(Weights!$P144=0,1,0)*('Bank Inputs'!L144+'Bank Inputs'!K144)*I144</f>
        <v>0</v>
      </c>
      <c r="M144" s="71">
        <f>Weights!$P144*($I144*('Bank Inputs'!$K144+'Bank Inputs'!$L144)/30)+($J144*'Bank Inputs'!M144)</f>
        <v>0</v>
      </c>
      <c r="N144" s="71">
        <f>Weights!$P144*($I144*('Bank Inputs'!$K144+'Bank Inputs'!$L144)/30)+($J144*'Bank Inputs'!N144)</f>
        <v>0</v>
      </c>
      <c r="O144" s="71">
        <f>Weights!$P144*($I144*('Bank Inputs'!$K144+'Bank Inputs'!$L144)/30)+($J144*'Bank Inputs'!O144)</f>
        <v>0</v>
      </c>
      <c r="P144" s="71">
        <f>Weights!$P144*($I144*('Bank Inputs'!$K144+'Bank Inputs'!$L144)/30)+($J144*'Bank Inputs'!P144)</f>
        <v>0</v>
      </c>
      <c r="Q144" s="71">
        <f>Weights!$P144*($I144*('Bank Inputs'!$K144+'Bank Inputs'!$L144)/30)+($J144*'Bank Inputs'!Q144)</f>
        <v>0</v>
      </c>
      <c r="R144" s="71">
        <f>Weights!$P144*($I144*('Bank Inputs'!$K144+'Bank Inputs'!$L144)/30)+($J144*'Bank Inputs'!R144)</f>
        <v>0</v>
      </c>
      <c r="S144" s="71">
        <f>Weights!$P144*($I144*('Bank Inputs'!$K144+'Bank Inputs'!$L144)/30)+($J144*'Bank Inputs'!S144)</f>
        <v>0</v>
      </c>
      <c r="T144" s="71">
        <f>Weights!$P144*($I144*('Bank Inputs'!$K144+'Bank Inputs'!$L144)/30)+($J144*'Bank Inputs'!T144)</f>
        <v>0</v>
      </c>
      <c r="U144" s="71">
        <f>Weights!$P144*($I144*('Bank Inputs'!$K144+'Bank Inputs'!$L144)/30)+($J144*'Bank Inputs'!U144)</f>
        <v>0</v>
      </c>
      <c r="V144" s="71">
        <f>Weights!$P144*($I144*('Bank Inputs'!$K144+'Bank Inputs'!$L144)/30)+($J144*'Bank Inputs'!V144)</f>
        <v>0</v>
      </c>
      <c r="W144" s="71">
        <f>Weights!$P144*($I144*('Bank Inputs'!$K144+'Bank Inputs'!$L144)/30)+($J144*'Bank Inputs'!W144)</f>
        <v>0</v>
      </c>
      <c r="X144" s="71">
        <f>Weights!$P144*($I144*('Bank Inputs'!$K144+'Bank Inputs'!$L144)/30)+($J144*'Bank Inputs'!X144)</f>
        <v>0</v>
      </c>
      <c r="Y144" s="71">
        <f>Weights!$P144*($I144*('Bank Inputs'!$K144+'Bank Inputs'!$L144)/30)+($J144*'Bank Inputs'!Y144)</f>
        <v>0</v>
      </c>
      <c r="Z144" s="71">
        <f>Weights!$P144*($I144*('Bank Inputs'!$K144+'Bank Inputs'!$L144)/30)+($J144*'Bank Inputs'!Z144)</f>
        <v>0</v>
      </c>
      <c r="AA144" s="71">
        <f>Weights!$P144*($I144*('Bank Inputs'!$K144+'Bank Inputs'!$L144)/30)+($J144*'Bank Inputs'!AA144)</f>
        <v>0</v>
      </c>
      <c r="AB144" s="71">
        <f>Weights!$P144*($I144*('Bank Inputs'!$K144+'Bank Inputs'!$L144)/30)+($J144*'Bank Inputs'!AB144)</f>
        <v>0</v>
      </c>
      <c r="AC144" s="71">
        <f>Weights!$P144*($I144*('Bank Inputs'!$K144+'Bank Inputs'!$L144)/30)+($J144*'Bank Inputs'!AC144)</f>
        <v>0</v>
      </c>
      <c r="AD144" s="71">
        <f>Weights!$P144*($I144*('Bank Inputs'!$K144+'Bank Inputs'!$L144)/30)+($J144*'Bank Inputs'!AD144)</f>
        <v>0</v>
      </c>
      <c r="AE144" s="71">
        <f>Weights!$P144*($I144*('Bank Inputs'!$K144+'Bank Inputs'!$L144)/30)+($J144*'Bank Inputs'!AE144)</f>
        <v>0</v>
      </c>
      <c r="AF144" s="71">
        <f>Weights!$P144*($I144*('Bank Inputs'!$K144+'Bank Inputs'!$L144)/30)+($J144*'Bank Inputs'!AF144)</f>
        <v>0</v>
      </c>
      <c r="AG144" s="71">
        <f>Weights!$P144*($I144*('Bank Inputs'!$K144+'Bank Inputs'!$L144)/30)+($J144*'Bank Inputs'!AG144)</f>
        <v>0</v>
      </c>
      <c r="AH144" s="71">
        <f>Weights!$P144*($I144*('Bank Inputs'!$K144+'Bank Inputs'!$L144)/30)+($J144*'Bank Inputs'!AH144)</f>
        <v>0</v>
      </c>
      <c r="AI144" s="71">
        <f>Weights!$P144*($I144*('Bank Inputs'!$K144+'Bank Inputs'!$L144)/30)+($J144*'Bank Inputs'!AI144)</f>
        <v>0</v>
      </c>
      <c r="AJ144" s="71">
        <f>Weights!$P144*($I144*('Bank Inputs'!$K144+'Bank Inputs'!$L144)/30)+($J144*'Bank Inputs'!AJ144)</f>
        <v>0</v>
      </c>
      <c r="AK144" s="71">
        <f>Weights!$P144*($I144*('Bank Inputs'!$K144+'Bank Inputs'!$L144)/30)+($J144*'Bank Inputs'!AK144)</f>
        <v>0</v>
      </c>
      <c r="AL144" s="71">
        <f>Weights!$P144*($I144*('Bank Inputs'!$K144+'Bank Inputs'!$L144)/30)+($J144*'Bank Inputs'!AL144)</f>
        <v>0</v>
      </c>
      <c r="AM144" s="71">
        <f>Weights!$P144*($I144*('Bank Inputs'!$K144+'Bank Inputs'!$L144)/30)+($J144*'Bank Inputs'!AM144)</f>
        <v>0</v>
      </c>
      <c r="AN144" s="71">
        <f>Weights!$P144*($I144*('Bank Inputs'!$K144+'Bank Inputs'!$L144)/30)+($J144*'Bank Inputs'!AN144)</f>
        <v>0</v>
      </c>
      <c r="AO144" s="71">
        <f>Weights!$P144*($I144*('Bank Inputs'!$K144+'Bank Inputs'!$L144)/30)+($J144*'Bank Inputs'!AO144)</f>
        <v>0</v>
      </c>
      <c r="AP144" s="71">
        <f>Weights!$P144*($I144*('Bank Inputs'!$K144+'Bank Inputs'!$L144)/30)+($J144*'Bank Inputs'!AP144)</f>
        <v>0</v>
      </c>
      <c r="AQ144" s="74">
        <f>$J144*'Bank Inputs'!AQ144</f>
        <v>0</v>
      </c>
      <c r="AR144" s="74">
        <f>$J144*'Bank Inputs'!AR144</f>
        <v>0</v>
      </c>
      <c r="AS144" s="74">
        <f>$J144*'Bank Inputs'!AS144</f>
        <v>0</v>
      </c>
      <c r="AT144" s="74">
        <f>$J144*'Bank Inputs'!AT144</f>
        <v>0</v>
      </c>
      <c r="AU144" s="74">
        <f>$J144*'Bank Inputs'!AU144</f>
        <v>0</v>
      </c>
      <c r="AV144" s="74">
        <f>$J144*'Bank Inputs'!AV144</f>
        <v>0</v>
      </c>
      <c r="AW144" s="74">
        <f>$J144*'Bank Inputs'!AW144</f>
        <v>0</v>
      </c>
      <c r="AX144" s="74">
        <f>$J144*'Bank Inputs'!AX144</f>
        <v>0</v>
      </c>
      <c r="AY144" s="74">
        <f>$J144*'Bank Inputs'!AY144</f>
        <v>0</v>
      </c>
      <c r="AZ144" s="74">
        <f>$J144*'Bank Inputs'!AZ144</f>
        <v>0</v>
      </c>
      <c r="BA144" s="75">
        <f>$J144*'Bank Inputs'!BA144</f>
        <v>0</v>
      </c>
      <c r="BB144" s="270"/>
      <c r="BC144" s="30"/>
      <c r="BD144" s="30"/>
      <c r="BE144" s="30"/>
      <c r="BF144" s="150"/>
      <c r="BJ144" s="81"/>
      <c r="BK144" s="81"/>
    </row>
    <row r="145" spans="1:66" s="34" customFormat="1" ht="20" customHeight="1">
      <c r="A145" s="179">
        <f>Weights!P66</f>
        <v>0</v>
      </c>
      <c r="B145" s="179"/>
      <c r="C145" s="179"/>
      <c r="D145" s="179"/>
      <c r="E145" s="179"/>
      <c r="F145" s="148" t="s">
        <v>189</v>
      </c>
      <c r="G145" s="190">
        <v>5.3</v>
      </c>
      <c r="H145" s="593" t="s">
        <v>665</v>
      </c>
      <c r="I145" s="72">
        <f>Weights!I145</f>
        <v>0</v>
      </c>
      <c r="J145" s="73">
        <f>Weights!I145</f>
        <v>0</v>
      </c>
      <c r="K145" s="408"/>
      <c r="L145" s="74">
        <f>IF(Weights!$P145=0,1,0)*('Bank Inputs'!L145+'Bank Inputs'!K145)*I145</f>
        <v>0</v>
      </c>
      <c r="M145" s="71">
        <f>Weights!$P145*($I145*('Bank Inputs'!$K145+'Bank Inputs'!$L145)/30)+($J145*'Bank Inputs'!M145)</f>
        <v>0</v>
      </c>
      <c r="N145" s="71">
        <f>Weights!$P145*($I145*('Bank Inputs'!$K145+'Bank Inputs'!$L145)/30)+($J145*'Bank Inputs'!N145)</f>
        <v>0</v>
      </c>
      <c r="O145" s="71">
        <f>Weights!$P145*($I145*('Bank Inputs'!$K145+'Bank Inputs'!$L145)/30)+($J145*'Bank Inputs'!O145)</f>
        <v>0</v>
      </c>
      <c r="P145" s="71">
        <f>Weights!$P145*($I145*('Bank Inputs'!$K145+'Bank Inputs'!$L145)/30)+($J145*'Bank Inputs'!P145)</f>
        <v>0</v>
      </c>
      <c r="Q145" s="71">
        <f>Weights!$P145*($I145*('Bank Inputs'!$K145+'Bank Inputs'!$L145)/30)+($J145*'Bank Inputs'!Q145)</f>
        <v>0</v>
      </c>
      <c r="R145" s="71">
        <f>Weights!$P145*($I145*('Bank Inputs'!$K145+'Bank Inputs'!$L145)/30)+($J145*'Bank Inputs'!R145)</f>
        <v>0</v>
      </c>
      <c r="S145" s="71">
        <f>Weights!$P145*($I145*('Bank Inputs'!$K145+'Bank Inputs'!$L145)/30)+($J145*'Bank Inputs'!S145)</f>
        <v>0</v>
      </c>
      <c r="T145" s="71">
        <f>Weights!$P145*($I145*('Bank Inputs'!$K145+'Bank Inputs'!$L145)/30)+($J145*'Bank Inputs'!T145)</f>
        <v>0</v>
      </c>
      <c r="U145" s="71">
        <f>Weights!$P145*($I145*('Bank Inputs'!$K145+'Bank Inputs'!$L145)/30)+($J145*'Bank Inputs'!U145)</f>
        <v>0</v>
      </c>
      <c r="V145" s="71">
        <f>Weights!$P145*($I145*('Bank Inputs'!$K145+'Bank Inputs'!$L145)/30)+($J145*'Bank Inputs'!V145)</f>
        <v>0</v>
      </c>
      <c r="W145" s="71">
        <f>Weights!$P145*($I145*('Bank Inputs'!$K145+'Bank Inputs'!$L145)/30)+($J145*'Bank Inputs'!W145)</f>
        <v>0</v>
      </c>
      <c r="X145" s="71">
        <f>Weights!$P145*($I145*('Bank Inputs'!$K145+'Bank Inputs'!$L145)/30)+($J145*'Bank Inputs'!X145)</f>
        <v>0</v>
      </c>
      <c r="Y145" s="71">
        <f>Weights!$P145*($I145*('Bank Inputs'!$K145+'Bank Inputs'!$L145)/30)+($J145*'Bank Inputs'!Y145)</f>
        <v>0</v>
      </c>
      <c r="Z145" s="71">
        <f>Weights!$P145*($I145*('Bank Inputs'!$K145+'Bank Inputs'!$L145)/30)+($J145*'Bank Inputs'!Z145)</f>
        <v>0</v>
      </c>
      <c r="AA145" s="71">
        <f>Weights!$P145*($I145*('Bank Inputs'!$K145+'Bank Inputs'!$L145)/30)+($J145*'Bank Inputs'!AA145)</f>
        <v>0</v>
      </c>
      <c r="AB145" s="71">
        <f>Weights!$P145*($I145*('Bank Inputs'!$K145+'Bank Inputs'!$L145)/30)+($J145*'Bank Inputs'!AB145)</f>
        <v>0</v>
      </c>
      <c r="AC145" s="71">
        <f>Weights!$P145*($I145*('Bank Inputs'!$K145+'Bank Inputs'!$L145)/30)+($J145*'Bank Inputs'!AC145)</f>
        <v>0</v>
      </c>
      <c r="AD145" s="71">
        <f>Weights!$P145*($I145*('Bank Inputs'!$K145+'Bank Inputs'!$L145)/30)+($J145*'Bank Inputs'!AD145)</f>
        <v>0</v>
      </c>
      <c r="AE145" s="71">
        <f>Weights!$P145*($I145*('Bank Inputs'!$K145+'Bank Inputs'!$L145)/30)+($J145*'Bank Inputs'!AE145)</f>
        <v>0</v>
      </c>
      <c r="AF145" s="71">
        <f>Weights!$P145*($I145*('Bank Inputs'!$K145+'Bank Inputs'!$L145)/30)+($J145*'Bank Inputs'!AF145)</f>
        <v>0</v>
      </c>
      <c r="AG145" s="71">
        <f>Weights!$P145*($I145*('Bank Inputs'!$K145+'Bank Inputs'!$L145)/30)+($J145*'Bank Inputs'!AG145)</f>
        <v>0</v>
      </c>
      <c r="AH145" s="71">
        <f>Weights!$P145*($I145*('Bank Inputs'!$K145+'Bank Inputs'!$L145)/30)+($J145*'Bank Inputs'!AH145)</f>
        <v>0</v>
      </c>
      <c r="AI145" s="71">
        <f>Weights!$P145*($I145*('Bank Inputs'!$K145+'Bank Inputs'!$L145)/30)+($J145*'Bank Inputs'!AI145)</f>
        <v>0</v>
      </c>
      <c r="AJ145" s="71">
        <f>Weights!$P145*($I145*('Bank Inputs'!$K145+'Bank Inputs'!$L145)/30)+($J145*'Bank Inputs'!AJ145)</f>
        <v>0</v>
      </c>
      <c r="AK145" s="71">
        <f>Weights!$P145*($I145*('Bank Inputs'!$K145+'Bank Inputs'!$L145)/30)+($J145*'Bank Inputs'!AK145)</f>
        <v>0</v>
      </c>
      <c r="AL145" s="71">
        <f>Weights!$P145*($I145*('Bank Inputs'!$K145+'Bank Inputs'!$L145)/30)+($J145*'Bank Inputs'!AL145)</f>
        <v>0</v>
      </c>
      <c r="AM145" s="71">
        <f>Weights!$P145*($I145*('Bank Inputs'!$K145+'Bank Inputs'!$L145)/30)+($J145*'Bank Inputs'!AM145)</f>
        <v>0</v>
      </c>
      <c r="AN145" s="71">
        <f>Weights!$P145*($I145*('Bank Inputs'!$K145+'Bank Inputs'!$L145)/30)+($J145*'Bank Inputs'!AN145)</f>
        <v>0</v>
      </c>
      <c r="AO145" s="71">
        <f>Weights!$P145*($I145*('Bank Inputs'!$K145+'Bank Inputs'!$L145)/30)+($J145*'Bank Inputs'!AO145)</f>
        <v>0</v>
      </c>
      <c r="AP145" s="71">
        <f>Weights!$P145*($I145*('Bank Inputs'!$K145+'Bank Inputs'!$L145)/30)+($J145*'Bank Inputs'!AP145)</f>
        <v>0</v>
      </c>
      <c r="AQ145" s="74">
        <f>$J145*'Bank Inputs'!AQ145</f>
        <v>0</v>
      </c>
      <c r="AR145" s="74">
        <f>$J145*'Bank Inputs'!AR145</f>
        <v>0</v>
      </c>
      <c r="AS145" s="74">
        <f>$J145*'Bank Inputs'!AS145</f>
        <v>0</v>
      </c>
      <c r="AT145" s="74">
        <f>$J145*'Bank Inputs'!AT145</f>
        <v>0</v>
      </c>
      <c r="AU145" s="74">
        <f>$J145*'Bank Inputs'!AU145</f>
        <v>0</v>
      </c>
      <c r="AV145" s="74">
        <f>$J145*'Bank Inputs'!AV145</f>
        <v>0</v>
      </c>
      <c r="AW145" s="74">
        <f>$J145*'Bank Inputs'!AW145</f>
        <v>0</v>
      </c>
      <c r="AX145" s="74">
        <f>$J145*'Bank Inputs'!AX145</f>
        <v>0</v>
      </c>
      <c r="AY145" s="74">
        <f>$J145*'Bank Inputs'!AY145</f>
        <v>0</v>
      </c>
      <c r="AZ145" s="74">
        <f>$J145*'Bank Inputs'!AZ145</f>
        <v>0</v>
      </c>
      <c r="BA145" s="75">
        <f>$J145*'Bank Inputs'!BA145</f>
        <v>0</v>
      </c>
      <c r="BB145" s="265"/>
      <c r="BC145" s="30"/>
      <c r="BD145" s="30"/>
      <c r="BE145" s="30"/>
      <c r="BF145" s="150"/>
      <c r="BG145" s="150"/>
      <c r="BH145" s="150"/>
      <c r="BI145" s="150"/>
      <c r="BJ145" s="81"/>
      <c r="BK145" s="81"/>
    </row>
    <row r="146" spans="1:66" s="34" customFormat="1" ht="20" customHeight="1">
      <c r="A146" s="179" t="e">
        <f>Weights!#REF!</f>
        <v>#REF!</v>
      </c>
      <c r="B146" s="179"/>
      <c r="C146" s="179"/>
      <c r="D146" s="179"/>
      <c r="E146" s="179"/>
      <c r="F146" s="148" t="s">
        <v>316</v>
      </c>
      <c r="G146" s="190">
        <v>6</v>
      </c>
      <c r="H146" s="357" t="s">
        <v>280</v>
      </c>
      <c r="I146" s="72"/>
      <c r="J146" s="73"/>
      <c r="K146" s="408"/>
      <c r="L146" s="74"/>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4"/>
      <c r="AR146" s="74"/>
      <c r="AS146" s="74"/>
      <c r="AT146" s="74"/>
      <c r="AU146" s="74"/>
      <c r="AV146" s="74"/>
      <c r="AW146" s="74"/>
      <c r="AX146" s="74"/>
      <c r="AY146" s="74"/>
      <c r="AZ146" s="74"/>
      <c r="BA146" s="75"/>
      <c r="BB146" s="265"/>
      <c r="BC146" s="30"/>
      <c r="BD146" s="30"/>
      <c r="BE146" s="30"/>
      <c r="BF146" s="150"/>
      <c r="BG146" s="150"/>
      <c r="BH146" s="150"/>
      <c r="BI146" s="150"/>
      <c r="BJ146" s="81"/>
      <c r="BK146" s="81"/>
      <c r="BL146" s="81"/>
    </row>
    <row r="147" spans="1:66" s="34" customFormat="1" ht="20" customHeight="1">
      <c r="A147" s="179" t="e">
        <f>Weights!#REF!</f>
        <v>#REF!</v>
      </c>
      <c r="B147" s="179"/>
      <c r="C147" s="179"/>
      <c r="D147" s="179"/>
      <c r="E147" s="179"/>
      <c r="F147" s="148" t="s">
        <v>317</v>
      </c>
      <c r="G147" s="190">
        <v>6.1</v>
      </c>
      <c r="H147" s="20" t="s">
        <v>57</v>
      </c>
      <c r="I147" s="72">
        <f>Weights!I147</f>
        <v>0</v>
      </c>
      <c r="J147" s="73">
        <f>Weights!I147</f>
        <v>0</v>
      </c>
      <c r="K147" s="408"/>
      <c r="L147" s="74">
        <f>IF(Weights!$P147=0,1,0)*('Bank Inputs'!L147+'Bank Inputs'!K147)*I147</f>
        <v>0</v>
      </c>
      <c r="M147" s="71">
        <f>Weights!$P147*($I147*('Bank Inputs'!$K147+'Bank Inputs'!$L147)/30)+($J147*'Bank Inputs'!M147)</f>
        <v>0</v>
      </c>
      <c r="N147" s="71">
        <f>Weights!$P147*($I147*('Bank Inputs'!$K147+'Bank Inputs'!$L147)/30)+($J147*'Bank Inputs'!N147)</f>
        <v>0</v>
      </c>
      <c r="O147" s="71">
        <f>Weights!$P147*($I147*('Bank Inputs'!$K147+'Bank Inputs'!$L147)/30)+($J147*'Bank Inputs'!O147)</f>
        <v>0</v>
      </c>
      <c r="P147" s="71">
        <f>Weights!$P147*($I147*('Bank Inputs'!$K147+'Bank Inputs'!$L147)/30)+($J147*'Bank Inputs'!P147)</f>
        <v>0</v>
      </c>
      <c r="Q147" s="71">
        <f>Weights!$P147*($I147*('Bank Inputs'!$K147+'Bank Inputs'!$L147)/30)+($J147*'Bank Inputs'!Q147)</f>
        <v>0</v>
      </c>
      <c r="R147" s="71">
        <f>Weights!$P147*($I147*('Bank Inputs'!$K147+'Bank Inputs'!$L147)/30)+($J147*'Bank Inputs'!R147)</f>
        <v>0</v>
      </c>
      <c r="S147" s="71">
        <f>Weights!$P147*($I147*('Bank Inputs'!$K147+'Bank Inputs'!$L147)/30)+($J147*'Bank Inputs'!S147)</f>
        <v>0</v>
      </c>
      <c r="T147" s="71">
        <f>Weights!$P147*($I147*('Bank Inputs'!$K147+'Bank Inputs'!$L147)/30)+($J147*'Bank Inputs'!T147)</f>
        <v>0</v>
      </c>
      <c r="U147" s="71">
        <f>Weights!$P147*($I147*('Bank Inputs'!$K147+'Bank Inputs'!$L147)/30)+($J147*'Bank Inputs'!U147)</f>
        <v>0</v>
      </c>
      <c r="V147" s="71">
        <f>Weights!$P147*($I147*('Bank Inputs'!$K147+'Bank Inputs'!$L147)/30)+($J147*'Bank Inputs'!V147)</f>
        <v>0</v>
      </c>
      <c r="W147" s="71">
        <f>Weights!$P147*($I147*('Bank Inputs'!$K147+'Bank Inputs'!$L147)/30)+($J147*'Bank Inputs'!W147)</f>
        <v>0</v>
      </c>
      <c r="X147" s="71">
        <f>Weights!$P147*($I147*('Bank Inputs'!$K147+'Bank Inputs'!$L147)/30)+($J147*'Bank Inputs'!X147)</f>
        <v>0</v>
      </c>
      <c r="Y147" s="71">
        <f>Weights!$P147*($I147*('Bank Inputs'!$K147+'Bank Inputs'!$L147)/30)+($J147*'Bank Inputs'!Y147)</f>
        <v>0</v>
      </c>
      <c r="Z147" s="71">
        <f>Weights!$P147*($I147*('Bank Inputs'!$K147+'Bank Inputs'!$L147)/30)+($J147*'Bank Inputs'!Z147)</f>
        <v>0</v>
      </c>
      <c r="AA147" s="71">
        <f>Weights!$P147*($I147*('Bank Inputs'!$K147+'Bank Inputs'!$L147)/30)+($J147*'Bank Inputs'!AA147)</f>
        <v>0</v>
      </c>
      <c r="AB147" s="71">
        <f>Weights!$P147*($I147*('Bank Inputs'!$K147+'Bank Inputs'!$L147)/30)+($J147*'Bank Inputs'!AB147)</f>
        <v>0</v>
      </c>
      <c r="AC147" s="71">
        <f>Weights!$P147*($I147*('Bank Inputs'!$K147+'Bank Inputs'!$L147)/30)+($J147*'Bank Inputs'!AC147)</f>
        <v>0</v>
      </c>
      <c r="AD147" s="71">
        <f>Weights!$P147*($I147*('Bank Inputs'!$K147+'Bank Inputs'!$L147)/30)+($J147*'Bank Inputs'!AD147)</f>
        <v>0</v>
      </c>
      <c r="AE147" s="71">
        <f>Weights!$P147*($I147*('Bank Inputs'!$K147+'Bank Inputs'!$L147)/30)+($J147*'Bank Inputs'!AE147)</f>
        <v>0</v>
      </c>
      <c r="AF147" s="71">
        <f>Weights!$P147*($I147*('Bank Inputs'!$K147+'Bank Inputs'!$L147)/30)+($J147*'Bank Inputs'!AF147)</f>
        <v>0</v>
      </c>
      <c r="AG147" s="71">
        <f>Weights!$P147*($I147*('Bank Inputs'!$K147+'Bank Inputs'!$L147)/30)+($J147*'Bank Inputs'!AG147)</f>
        <v>0</v>
      </c>
      <c r="AH147" s="71">
        <f>Weights!$P147*($I147*('Bank Inputs'!$K147+'Bank Inputs'!$L147)/30)+($J147*'Bank Inputs'!AH147)</f>
        <v>0</v>
      </c>
      <c r="AI147" s="71">
        <f>Weights!$P147*($I147*('Bank Inputs'!$K147+'Bank Inputs'!$L147)/30)+($J147*'Bank Inputs'!AI147)</f>
        <v>0</v>
      </c>
      <c r="AJ147" s="71">
        <f>Weights!$P147*($I147*('Bank Inputs'!$K147+'Bank Inputs'!$L147)/30)+($J147*'Bank Inputs'!AJ147)</f>
        <v>0</v>
      </c>
      <c r="AK147" s="71">
        <f>Weights!$P147*($I147*('Bank Inputs'!$K147+'Bank Inputs'!$L147)/30)+($J147*'Bank Inputs'!AK147)</f>
        <v>0</v>
      </c>
      <c r="AL147" s="71">
        <f>Weights!$P147*($I147*('Bank Inputs'!$K147+'Bank Inputs'!$L147)/30)+($J147*'Bank Inputs'!AL147)</f>
        <v>0</v>
      </c>
      <c r="AM147" s="71">
        <f>Weights!$P147*($I147*('Bank Inputs'!$K147+'Bank Inputs'!$L147)/30)+($J147*'Bank Inputs'!AM147)</f>
        <v>0</v>
      </c>
      <c r="AN147" s="71">
        <f>Weights!$P147*($I147*('Bank Inputs'!$K147+'Bank Inputs'!$L147)/30)+($J147*'Bank Inputs'!AN147)</f>
        <v>0</v>
      </c>
      <c r="AO147" s="71">
        <f>Weights!$P147*($I147*('Bank Inputs'!$K147+'Bank Inputs'!$L147)/30)+($J147*'Bank Inputs'!AO147)</f>
        <v>0</v>
      </c>
      <c r="AP147" s="71">
        <f>Weights!$P147*($I147*('Bank Inputs'!$K147+'Bank Inputs'!$L147)/30)+($J147*'Bank Inputs'!AP147)</f>
        <v>0</v>
      </c>
      <c r="AQ147" s="71">
        <f>Weights!$P147*($I147*('Bank Inputs'!$K147+'Bank Inputs'!$L147)/30)+($J147*'Bank Inputs'!AQ147)</f>
        <v>0</v>
      </c>
      <c r="AR147" s="71">
        <f>Weights!$P147*($I147*('Bank Inputs'!$K147+'Bank Inputs'!$L147)/30)+($J147*'Bank Inputs'!AR147)</f>
        <v>0</v>
      </c>
      <c r="AS147" s="71">
        <f>Weights!$P147*($I147*('Bank Inputs'!$K147+'Bank Inputs'!$L147)/30)+($J147*'Bank Inputs'!AS147)</f>
        <v>0</v>
      </c>
      <c r="AT147" s="71">
        <f>Weights!$P147*($I147*('Bank Inputs'!$K147+'Bank Inputs'!$L147)/30)+($J147*'Bank Inputs'!AT147)</f>
        <v>0</v>
      </c>
      <c r="AU147" s="71">
        <f>Weights!$P147*($I147*('Bank Inputs'!$K147+'Bank Inputs'!$L147)/30)+($J147*'Bank Inputs'!AU147)</f>
        <v>0</v>
      </c>
      <c r="AV147" s="71">
        <f>Weights!$P147*($I147*('Bank Inputs'!$K147+'Bank Inputs'!$L147)/30)+($J147*'Bank Inputs'!AV147)</f>
        <v>0</v>
      </c>
      <c r="AW147" s="71">
        <f>Weights!$P147*($I147*('Bank Inputs'!$K147+'Bank Inputs'!$L147)/30)+($J147*'Bank Inputs'!AW147)</f>
        <v>0</v>
      </c>
      <c r="AX147" s="71">
        <f>Weights!$P147*($I147*('Bank Inputs'!$K147+'Bank Inputs'!$L147)/30)+($J147*'Bank Inputs'!AX147)</f>
        <v>0</v>
      </c>
      <c r="AY147" s="71">
        <f>Weights!$P147*($I147*('Bank Inputs'!$K147+'Bank Inputs'!$L147)/30)+($J147*'Bank Inputs'!AY147)</f>
        <v>0</v>
      </c>
      <c r="AZ147" s="71">
        <f>Weights!$P147*($I147*('Bank Inputs'!$K147+'Bank Inputs'!$L147)/30)+($J147*'Bank Inputs'!AZ147)</f>
        <v>0</v>
      </c>
      <c r="BA147" s="262">
        <f>Weights!$P147*($I147*('Bank Inputs'!$K147+'Bank Inputs'!$L147)/30)+($J147*'Bank Inputs'!BA147)</f>
        <v>0</v>
      </c>
      <c r="BB147" s="265"/>
      <c r="BC147" s="30"/>
      <c r="BD147" s="30"/>
      <c r="BE147" s="30"/>
      <c r="BF147" s="150"/>
      <c r="BG147" s="150"/>
      <c r="BH147" s="150"/>
      <c r="BI147" s="150"/>
      <c r="BJ147" s="81"/>
      <c r="BK147" s="81"/>
      <c r="BL147" s="81"/>
    </row>
    <row r="148" spans="1:66" s="34" customFormat="1" ht="20" customHeight="1">
      <c r="A148" s="179" t="e">
        <f>Weights!#REF!</f>
        <v>#REF!</v>
      </c>
      <c r="B148" s="179"/>
      <c r="C148" s="179"/>
      <c r="D148" s="179"/>
      <c r="E148" s="179"/>
      <c r="F148" s="148" t="s">
        <v>318</v>
      </c>
      <c r="G148" s="190">
        <v>6.2</v>
      </c>
      <c r="H148" s="20" t="s">
        <v>58</v>
      </c>
      <c r="I148" s="72">
        <f>Weights!I148</f>
        <v>0</v>
      </c>
      <c r="J148" s="73">
        <f>Weights!I148</f>
        <v>0</v>
      </c>
      <c r="K148" s="408"/>
      <c r="L148" s="74">
        <f>IF(Weights!$P148=0,1,0)*('Bank Inputs'!L148+'Bank Inputs'!K148)*I148</f>
        <v>0</v>
      </c>
      <c r="M148" s="71">
        <f>Weights!$P148*($I148*('Bank Inputs'!$K148+'Bank Inputs'!$L148)/30)+($J148*'Bank Inputs'!M148)</f>
        <v>0</v>
      </c>
      <c r="N148" s="71">
        <f>Weights!$P148*($I148*('Bank Inputs'!$K148+'Bank Inputs'!$L148)/30)+($J148*'Bank Inputs'!N148)</f>
        <v>0</v>
      </c>
      <c r="O148" s="71">
        <f>Weights!$P148*($I148*('Bank Inputs'!$K148+'Bank Inputs'!$L148)/30)+($J148*'Bank Inputs'!O148)</f>
        <v>0</v>
      </c>
      <c r="P148" s="71">
        <f>Weights!$P148*($I148*('Bank Inputs'!$K148+'Bank Inputs'!$L148)/30)+($J148*'Bank Inputs'!P148)</f>
        <v>0</v>
      </c>
      <c r="Q148" s="71">
        <f>Weights!$P148*($I148*('Bank Inputs'!$K148+'Bank Inputs'!$L148)/30)+($J148*'Bank Inputs'!Q148)</f>
        <v>0</v>
      </c>
      <c r="R148" s="71">
        <f>Weights!$P148*($I148*('Bank Inputs'!$K148+'Bank Inputs'!$L148)/30)+($J148*'Bank Inputs'!R148)</f>
        <v>0</v>
      </c>
      <c r="S148" s="71">
        <f>Weights!$P148*($I148*('Bank Inputs'!$K148+'Bank Inputs'!$L148)/30)+($J148*'Bank Inputs'!S148)</f>
        <v>0</v>
      </c>
      <c r="T148" s="71">
        <f>Weights!$P148*($I148*('Bank Inputs'!$K148+'Bank Inputs'!$L148)/30)+($J148*'Bank Inputs'!T148)</f>
        <v>0</v>
      </c>
      <c r="U148" s="71">
        <f>Weights!$P148*($I148*('Bank Inputs'!$K148+'Bank Inputs'!$L148)/30)+($J148*'Bank Inputs'!U148)</f>
        <v>0</v>
      </c>
      <c r="V148" s="71">
        <f>Weights!$P148*($I148*('Bank Inputs'!$K148+'Bank Inputs'!$L148)/30)+($J148*'Bank Inputs'!V148)</f>
        <v>0</v>
      </c>
      <c r="W148" s="71">
        <f>Weights!$P148*($I148*('Bank Inputs'!$K148+'Bank Inputs'!$L148)/30)+($J148*'Bank Inputs'!W148)</f>
        <v>0</v>
      </c>
      <c r="X148" s="71">
        <f>Weights!$P148*($I148*('Bank Inputs'!$K148+'Bank Inputs'!$L148)/30)+($J148*'Bank Inputs'!X148)</f>
        <v>0</v>
      </c>
      <c r="Y148" s="71">
        <f>Weights!$P148*($I148*('Bank Inputs'!$K148+'Bank Inputs'!$L148)/30)+($J148*'Bank Inputs'!Y148)</f>
        <v>0</v>
      </c>
      <c r="Z148" s="71">
        <f>Weights!$P148*($I148*('Bank Inputs'!$K148+'Bank Inputs'!$L148)/30)+($J148*'Bank Inputs'!Z148)</f>
        <v>0</v>
      </c>
      <c r="AA148" s="71">
        <f>Weights!$P148*($I148*('Bank Inputs'!$K148+'Bank Inputs'!$L148)/30)+($J148*'Bank Inputs'!AA148)</f>
        <v>0</v>
      </c>
      <c r="AB148" s="71">
        <f>Weights!$P148*($I148*('Bank Inputs'!$K148+'Bank Inputs'!$L148)/30)+($J148*'Bank Inputs'!AB148)</f>
        <v>0</v>
      </c>
      <c r="AC148" s="71">
        <f>Weights!$P148*($I148*('Bank Inputs'!$K148+'Bank Inputs'!$L148)/30)+($J148*'Bank Inputs'!AC148)</f>
        <v>0</v>
      </c>
      <c r="AD148" s="71">
        <f>Weights!$P148*($I148*('Bank Inputs'!$K148+'Bank Inputs'!$L148)/30)+($J148*'Bank Inputs'!AD148)</f>
        <v>0</v>
      </c>
      <c r="AE148" s="71">
        <f>Weights!$P148*($I148*('Bank Inputs'!$K148+'Bank Inputs'!$L148)/30)+($J148*'Bank Inputs'!AE148)</f>
        <v>0</v>
      </c>
      <c r="AF148" s="71">
        <f>Weights!$P148*($I148*('Bank Inputs'!$K148+'Bank Inputs'!$L148)/30)+($J148*'Bank Inputs'!AF148)</f>
        <v>0</v>
      </c>
      <c r="AG148" s="71">
        <f>Weights!$P148*($I148*('Bank Inputs'!$K148+'Bank Inputs'!$L148)/30)+($J148*'Bank Inputs'!AG148)</f>
        <v>0</v>
      </c>
      <c r="AH148" s="71">
        <f>Weights!$P148*($I148*('Bank Inputs'!$K148+'Bank Inputs'!$L148)/30)+($J148*'Bank Inputs'!AH148)</f>
        <v>0</v>
      </c>
      <c r="AI148" s="71">
        <f>Weights!$P148*($I148*('Bank Inputs'!$K148+'Bank Inputs'!$L148)/30)+($J148*'Bank Inputs'!AI148)</f>
        <v>0</v>
      </c>
      <c r="AJ148" s="71">
        <f>Weights!$P148*($I148*('Bank Inputs'!$K148+'Bank Inputs'!$L148)/30)+($J148*'Bank Inputs'!AJ148)</f>
        <v>0</v>
      </c>
      <c r="AK148" s="71">
        <f>Weights!$P148*($I148*('Bank Inputs'!$K148+'Bank Inputs'!$L148)/30)+($J148*'Bank Inputs'!AK148)</f>
        <v>0</v>
      </c>
      <c r="AL148" s="71">
        <f>Weights!$P148*($I148*('Bank Inputs'!$K148+'Bank Inputs'!$L148)/30)+($J148*'Bank Inputs'!AL148)</f>
        <v>0</v>
      </c>
      <c r="AM148" s="71">
        <f>Weights!$P148*($I148*('Bank Inputs'!$K148+'Bank Inputs'!$L148)/30)+($J148*'Bank Inputs'!AM148)</f>
        <v>0</v>
      </c>
      <c r="AN148" s="71">
        <f>Weights!$P148*($I148*('Bank Inputs'!$K148+'Bank Inputs'!$L148)/30)+($J148*'Bank Inputs'!AN148)</f>
        <v>0</v>
      </c>
      <c r="AO148" s="71">
        <f>Weights!$P148*($I148*('Bank Inputs'!$K148+'Bank Inputs'!$L148)/30)+($J148*'Bank Inputs'!AO148)</f>
        <v>0</v>
      </c>
      <c r="AP148" s="71">
        <f>Weights!$P148*($I148*('Bank Inputs'!$K148+'Bank Inputs'!$L148)/30)+($J148*'Bank Inputs'!AP148)</f>
        <v>0</v>
      </c>
      <c r="AQ148" s="71">
        <f>Weights!$P148*($I148*('Bank Inputs'!$K148+'Bank Inputs'!$L148)/30)+($J148*'Bank Inputs'!AQ148)</f>
        <v>0</v>
      </c>
      <c r="AR148" s="71">
        <f>Weights!$P148*($I148*('Bank Inputs'!$K148+'Bank Inputs'!$L148)/30)+($J148*'Bank Inputs'!AR148)</f>
        <v>0</v>
      </c>
      <c r="AS148" s="71">
        <f>Weights!$P148*($I148*('Bank Inputs'!$K148+'Bank Inputs'!$L148)/30)+($J148*'Bank Inputs'!AS148)</f>
        <v>0</v>
      </c>
      <c r="AT148" s="71">
        <f>Weights!$P148*($I148*('Bank Inputs'!$K148+'Bank Inputs'!$L148)/30)+($J148*'Bank Inputs'!AT148)</f>
        <v>0</v>
      </c>
      <c r="AU148" s="71">
        <f>Weights!$P148*($I148*('Bank Inputs'!$K148+'Bank Inputs'!$L148)/30)+($J148*'Bank Inputs'!AU148)</f>
        <v>0</v>
      </c>
      <c r="AV148" s="71">
        <f>Weights!$P148*($I148*('Bank Inputs'!$K148+'Bank Inputs'!$L148)/30)+($J148*'Bank Inputs'!AV148)</f>
        <v>0</v>
      </c>
      <c r="AW148" s="71">
        <f>Weights!$P148*($I148*('Bank Inputs'!$K148+'Bank Inputs'!$L148)/30)+($J148*'Bank Inputs'!AW148)</f>
        <v>0</v>
      </c>
      <c r="AX148" s="71">
        <f>Weights!$P148*($I148*('Bank Inputs'!$K148+'Bank Inputs'!$L148)/30)+($J148*'Bank Inputs'!AX148)</f>
        <v>0</v>
      </c>
      <c r="AY148" s="71">
        <f>Weights!$P148*($I148*('Bank Inputs'!$K148+'Bank Inputs'!$L148)/30)+($J148*'Bank Inputs'!AY148)</f>
        <v>0</v>
      </c>
      <c r="AZ148" s="71">
        <f>Weights!$P148*($I148*('Bank Inputs'!$K148+'Bank Inputs'!$L148)/30)+($J148*'Bank Inputs'!AZ148)</f>
        <v>0</v>
      </c>
      <c r="BA148" s="262">
        <f>Weights!$P148*($I148*('Bank Inputs'!$K148+'Bank Inputs'!$L148)/30)+($J148*'Bank Inputs'!BA148)</f>
        <v>0</v>
      </c>
      <c r="BB148" s="265"/>
      <c r="BC148" s="30"/>
      <c r="BD148" s="30"/>
      <c r="BE148" s="30"/>
      <c r="BF148" s="150"/>
      <c r="BG148" s="150"/>
      <c r="BH148" s="150"/>
      <c r="BI148" s="150"/>
      <c r="BJ148" s="81"/>
      <c r="BK148" s="81"/>
      <c r="BL148" s="81"/>
    </row>
    <row r="149" spans="1:66" s="34" customFormat="1" ht="20" customHeight="1">
      <c r="A149" s="179"/>
      <c r="B149" s="179"/>
      <c r="C149" s="179"/>
      <c r="D149" s="179"/>
      <c r="E149" s="179"/>
      <c r="F149" s="148" t="s">
        <v>319</v>
      </c>
      <c r="G149" s="190">
        <v>6.3</v>
      </c>
      <c r="H149" s="20" t="s">
        <v>396</v>
      </c>
      <c r="I149" s="72">
        <f>Weights!I149</f>
        <v>0</v>
      </c>
      <c r="J149" s="73">
        <f>Weights!I149</f>
        <v>0</v>
      </c>
      <c r="K149" s="408"/>
      <c r="L149" s="74"/>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262"/>
      <c r="BB149" s="265"/>
      <c r="BC149" s="30"/>
      <c r="BD149" s="30"/>
      <c r="BE149" s="30"/>
      <c r="BF149" s="150"/>
      <c r="BG149" s="150"/>
      <c r="BH149" s="150"/>
      <c r="BI149" s="150"/>
      <c r="BJ149" s="81"/>
      <c r="BK149" s="81"/>
      <c r="BL149" s="81"/>
    </row>
    <row r="150" spans="1:66" s="34" customFormat="1" ht="20" customHeight="1">
      <c r="A150" s="179"/>
      <c r="B150" s="179"/>
      <c r="C150" s="179"/>
      <c r="D150" s="179"/>
      <c r="E150" s="179"/>
      <c r="F150" s="148" t="s">
        <v>320</v>
      </c>
      <c r="G150" s="190">
        <v>6.4</v>
      </c>
      <c r="H150" s="20" t="s">
        <v>397</v>
      </c>
      <c r="I150" s="72">
        <f>Weights!I150</f>
        <v>0</v>
      </c>
      <c r="J150" s="73">
        <f>Weights!I150</f>
        <v>0</v>
      </c>
      <c r="K150" s="408"/>
      <c r="L150" s="74"/>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262"/>
      <c r="BB150" s="265"/>
      <c r="BC150" s="30"/>
      <c r="BD150" s="30"/>
      <c r="BE150" s="30"/>
      <c r="BF150" s="150"/>
      <c r="BG150" s="150"/>
      <c r="BH150" s="150"/>
      <c r="BI150" s="150"/>
      <c r="BJ150" s="81"/>
      <c r="BK150" s="81"/>
      <c r="BL150" s="81"/>
    </row>
    <row r="151" spans="1:66" s="34" customFormat="1" ht="20" customHeight="1">
      <c r="A151" s="179" t="e">
        <f>Weights!#REF!</f>
        <v>#REF!</v>
      </c>
      <c r="B151" s="179"/>
      <c r="C151" s="179"/>
      <c r="D151" s="179"/>
      <c r="E151" s="179"/>
      <c r="F151" s="148" t="s">
        <v>321</v>
      </c>
      <c r="G151" s="190">
        <v>6.5</v>
      </c>
      <c r="H151" s="20" t="s">
        <v>59</v>
      </c>
      <c r="I151" s="72">
        <f>Weights!I151</f>
        <v>0</v>
      </c>
      <c r="J151" s="73">
        <f>Weights!I151</f>
        <v>0</v>
      </c>
      <c r="K151" s="408"/>
      <c r="L151" s="74">
        <f>IF(Weights!$P151=0,1,0)*('Bank Inputs'!L151+'Bank Inputs'!K151)*I151</f>
        <v>0</v>
      </c>
      <c r="M151" s="71">
        <f>Weights!$P151*($I151*('Bank Inputs'!$K151+'Bank Inputs'!$L151)/30)+($J151*'Bank Inputs'!M151)</f>
        <v>0</v>
      </c>
      <c r="N151" s="71">
        <f>Weights!$P151*($I151*('Bank Inputs'!$K151+'Bank Inputs'!$L151)/30)+($J151*'Bank Inputs'!N151)</f>
        <v>0</v>
      </c>
      <c r="O151" s="71">
        <f>Weights!$P151*($I151*('Bank Inputs'!$K151+'Bank Inputs'!$L151)/30)+($J151*'Bank Inputs'!O151)</f>
        <v>0</v>
      </c>
      <c r="P151" s="71">
        <f>Weights!$P151*($I151*('Bank Inputs'!$K151+'Bank Inputs'!$L151)/30)+($J151*'Bank Inputs'!P151)</f>
        <v>0</v>
      </c>
      <c r="Q151" s="71">
        <f>Weights!$P151*($I151*('Bank Inputs'!$K151+'Bank Inputs'!$L151)/30)+($J151*'Bank Inputs'!Q151)</f>
        <v>0</v>
      </c>
      <c r="R151" s="71">
        <f>Weights!$P151*($I151*('Bank Inputs'!$K151+'Bank Inputs'!$L151)/30)+($J151*'Bank Inputs'!R151)</f>
        <v>0</v>
      </c>
      <c r="S151" s="71">
        <f>Weights!$P151*($I151*('Bank Inputs'!$K151+'Bank Inputs'!$L151)/30)+($J151*'Bank Inputs'!S151)</f>
        <v>0</v>
      </c>
      <c r="T151" s="71">
        <f>Weights!$P151*($I151*('Bank Inputs'!$K151+'Bank Inputs'!$L151)/30)+($J151*'Bank Inputs'!T151)</f>
        <v>0</v>
      </c>
      <c r="U151" s="71">
        <f>Weights!$P151*($I151*('Bank Inputs'!$K151+'Bank Inputs'!$L151)/30)+($J151*'Bank Inputs'!U151)</f>
        <v>0</v>
      </c>
      <c r="V151" s="71">
        <f>Weights!$P151*($I151*('Bank Inputs'!$K151+'Bank Inputs'!$L151)/30)+($J151*'Bank Inputs'!V151)</f>
        <v>0</v>
      </c>
      <c r="W151" s="71">
        <f>Weights!$P151*($I151*('Bank Inputs'!$K151+'Bank Inputs'!$L151)/30)+($J151*'Bank Inputs'!W151)</f>
        <v>0</v>
      </c>
      <c r="X151" s="71">
        <f>Weights!$P151*($I151*('Bank Inputs'!$K151+'Bank Inputs'!$L151)/30)+($J151*'Bank Inputs'!X151)</f>
        <v>0</v>
      </c>
      <c r="Y151" s="71">
        <f>Weights!$P151*($I151*('Bank Inputs'!$K151+'Bank Inputs'!$L151)/30)+($J151*'Bank Inputs'!Y151)</f>
        <v>0</v>
      </c>
      <c r="Z151" s="71">
        <f>Weights!$P151*($I151*('Bank Inputs'!$K151+'Bank Inputs'!$L151)/30)+($J151*'Bank Inputs'!Z151)</f>
        <v>0</v>
      </c>
      <c r="AA151" s="71">
        <f>Weights!$P151*($I151*('Bank Inputs'!$K151+'Bank Inputs'!$L151)/30)+($J151*'Bank Inputs'!AA151)</f>
        <v>0</v>
      </c>
      <c r="AB151" s="71">
        <f>Weights!$P151*($I151*('Bank Inputs'!$K151+'Bank Inputs'!$L151)/30)+($J151*'Bank Inputs'!AB151)</f>
        <v>0</v>
      </c>
      <c r="AC151" s="71">
        <f>Weights!$P151*($I151*('Bank Inputs'!$K151+'Bank Inputs'!$L151)/30)+($J151*'Bank Inputs'!AC151)</f>
        <v>0</v>
      </c>
      <c r="AD151" s="71">
        <f>Weights!$P151*($I151*('Bank Inputs'!$K151+'Bank Inputs'!$L151)/30)+($J151*'Bank Inputs'!AD151)</f>
        <v>0</v>
      </c>
      <c r="AE151" s="71">
        <f>Weights!$P151*($I151*('Bank Inputs'!$K151+'Bank Inputs'!$L151)/30)+($J151*'Bank Inputs'!AE151)</f>
        <v>0</v>
      </c>
      <c r="AF151" s="71">
        <f>Weights!$P151*($I151*('Bank Inputs'!$K151+'Bank Inputs'!$L151)/30)+($J151*'Bank Inputs'!AF151)</f>
        <v>0</v>
      </c>
      <c r="AG151" s="71">
        <f>Weights!$P151*($I151*('Bank Inputs'!$K151+'Bank Inputs'!$L151)/30)+($J151*'Bank Inputs'!AG151)</f>
        <v>0</v>
      </c>
      <c r="AH151" s="71">
        <f>Weights!$P151*($I151*('Bank Inputs'!$K151+'Bank Inputs'!$L151)/30)+($J151*'Bank Inputs'!AH151)</f>
        <v>0</v>
      </c>
      <c r="AI151" s="71">
        <f>Weights!$P151*($I151*('Bank Inputs'!$K151+'Bank Inputs'!$L151)/30)+($J151*'Bank Inputs'!AI151)</f>
        <v>0</v>
      </c>
      <c r="AJ151" s="71">
        <f>Weights!$P151*($I151*('Bank Inputs'!$K151+'Bank Inputs'!$L151)/30)+($J151*'Bank Inputs'!AJ151)</f>
        <v>0</v>
      </c>
      <c r="AK151" s="71">
        <f>Weights!$P151*($I151*('Bank Inputs'!$K151+'Bank Inputs'!$L151)/30)+($J151*'Bank Inputs'!AK151)</f>
        <v>0</v>
      </c>
      <c r="AL151" s="71">
        <f>Weights!$P151*($I151*('Bank Inputs'!$K151+'Bank Inputs'!$L151)/30)+($J151*'Bank Inputs'!AL151)</f>
        <v>0</v>
      </c>
      <c r="AM151" s="71">
        <f>Weights!$P151*($I151*('Bank Inputs'!$K151+'Bank Inputs'!$L151)/30)+($J151*'Bank Inputs'!AM151)</f>
        <v>0</v>
      </c>
      <c r="AN151" s="71">
        <f>Weights!$P151*($I151*('Bank Inputs'!$K151+'Bank Inputs'!$L151)/30)+($J151*'Bank Inputs'!AN151)</f>
        <v>0</v>
      </c>
      <c r="AO151" s="71">
        <f>Weights!$P151*($I151*('Bank Inputs'!$K151+'Bank Inputs'!$L151)/30)+($J151*'Bank Inputs'!AO151)</f>
        <v>0</v>
      </c>
      <c r="AP151" s="71">
        <f>Weights!$P151*($I151*('Bank Inputs'!$K151+'Bank Inputs'!$L151)/30)+($J151*'Bank Inputs'!AP151)</f>
        <v>0</v>
      </c>
      <c r="AQ151" s="71">
        <f>Weights!$P151*($I151*('Bank Inputs'!$K151+'Bank Inputs'!$L151)/30)+($J151*'Bank Inputs'!AQ151)</f>
        <v>0</v>
      </c>
      <c r="AR151" s="71">
        <f>Weights!$P151*($I151*('Bank Inputs'!$K151+'Bank Inputs'!$L151)/30)+($J151*'Bank Inputs'!AR151)</f>
        <v>0</v>
      </c>
      <c r="AS151" s="71">
        <f>Weights!$P151*($I151*('Bank Inputs'!$K151+'Bank Inputs'!$L151)/30)+($J151*'Bank Inputs'!AS151)</f>
        <v>0</v>
      </c>
      <c r="AT151" s="71">
        <f>Weights!$P151*($I151*('Bank Inputs'!$K151+'Bank Inputs'!$L151)/30)+($J151*'Bank Inputs'!AT151)</f>
        <v>0</v>
      </c>
      <c r="AU151" s="71">
        <f>Weights!$P151*($I151*('Bank Inputs'!$K151+'Bank Inputs'!$L151)/30)+($J151*'Bank Inputs'!AU151)</f>
        <v>0</v>
      </c>
      <c r="AV151" s="71">
        <f>Weights!$P151*($I151*('Bank Inputs'!$K151+'Bank Inputs'!$L151)/30)+($J151*'Bank Inputs'!AV151)</f>
        <v>0</v>
      </c>
      <c r="AW151" s="71">
        <f>Weights!$P151*($I151*('Bank Inputs'!$K151+'Bank Inputs'!$L151)/30)+($J151*'Bank Inputs'!AW151)</f>
        <v>0</v>
      </c>
      <c r="AX151" s="71">
        <f>Weights!$P151*($I151*('Bank Inputs'!$K151+'Bank Inputs'!$L151)/30)+($J151*'Bank Inputs'!AX151)</f>
        <v>0</v>
      </c>
      <c r="AY151" s="71">
        <f>Weights!$P151*($I151*('Bank Inputs'!$K151+'Bank Inputs'!$L151)/30)+($J151*'Bank Inputs'!AY151)</f>
        <v>0</v>
      </c>
      <c r="AZ151" s="71">
        <f>Weights!$P151*($I151*('Bank Inputs'!$K151+'Bank Inputs'!$L151)/30)+($J151*'Bank Inputs'!AZ151)</f>
        <v>0</v>
      </c>
      <c r="BA151" s="262">
        <f>Weights!$P151*($I151*('Bank Inputs'!$K151+'Bank Inputs'!$L151)/30)+($J151*'Bank Inputs'!BA151)</f>
        <v>0</v>
      </c>
      <c r="BB151" s="265"/>
      <c r="BC151" s="30"/>
      <c r="BD151" s="30"/>
      <c r="BE151" s="30"/>
      <c r="BF151" s="30"/>
      <c r="BG151" s="150"/>
      <c r="BH151" s="150"/>
      <c r="BI151" s="150"/>
      <c r="BJ151" s="81"/>
      <c r="BK151" s="81"/>
      <c r="BL151" s="81"/>
    </row>
    <row r="152" spans="1:66" s="34" customFormat="1" ht="20" customHeight="1">
      <c r="A152" s="179" t="e">
        <f>Weights!#REF!</f>
        <v>#REF!</v>
      </c>
      <c r="B152" s="179"/>
      <c r="C152" s="179"/>
      <c r="D152" s="179"/>
      <c r="E152" s="179"/>
      <c r="F152" s="148" t="s">
        <v>322</v>
      </c>
      <c r="G152" s="190">
        <v>6.6</v>
      </c>
      <c r="H152" s="21" t="s">
        <v>60</v>
      </c>
      <c r="I152" s="72">
        <f>Weights!I152</f>
        <v>0</v>
      </c>
      <c r="J152" s="73">
        <f>Weights!I152</f>
        <v>0</v>
      </c>
      <c r="K152" s="408"/>
      <c r="L152" s="74">
        <f>IF(Weights!$P152=0,1,0)*('Bank Inputs'!L152+'Bank Inputs'!K152)*I152</f>
        <v>0</v>
      </c>
      <c r="M152" s="71">
        <f>Weights!$P152*($I152*('Bank Inputs'!$K152+'Bank Inputs'!$L152)/30)+($J152*'Bank Inputs'!M152)</f>
        <v>0</v>
      </c>
      <c r="N152" s="71">
        <f>Weights!$P152*($I152*('Bank Inputs'!$K152+'Bank Inputs'!$L152)/30)+($J152*'Bank Inputs'!N152)</f>
        <v>0</v>
      </c>
      <c r="O152" s="71">
        <f>Weights!$P152*($I152*('Bank Inputs'!$K152+'Bank Inputs'!$L152)/30)+($J152*'Bank Inputs'!O152)</f>
        <v>0</v>
      </c>
      <c r="P152" s="71">
        <f>Weights!$P152*($I152*('Bank Inputs'!$K152+'Bank Inputs'!$L152)/30)+($J152*'Bank Inputs'!P152)</f>
        <v>0</v>
      </c>
      <c r="Q152" s="71">
        <f>Weights!$P152*($I152*('Bank Inputs'!$K152+'Bank Inputs'!$L152)/30)+($J152*'Bank Inputs'!Q152)</f>
        <v>0</v>
      </c>
      <c r="R152" s="71">
        <f>Weights!$P152*($I152*('Bank Inputs'!$K152+'Bank Inputs'!$L152)/30)+($J152*'Bank Inputs'!R152)</f>
        <v>0</v>
      </c>
      <c r="S152" s="71">
        <f>Weights!$P152*($I152*('Bank Inputs'!$K152+'Bank Inputs'!$L152)/30)+($J152*'Bank Inputs'!S152)</f>
        <v>0</v>
      </c>
      <c r="T152" s="71">
        <f>Weights!$P152*($I152*('Bank Inputs'!$K152+'Bank Inputs'!$L152)/30)+($J152*'Bank Inputs'!T152)</f>
        <v>0</v>
      </c>
      <c r="U152" s="71">
        <f>Weights!$P152*($I152*('Bank Inputs'!$K152+'Bank Inputs'!$L152)/30)+($J152*'Bank Inputs'!U152)</f>
        <v>0</v>
      </c>
      <c r="V152" s="71">
        <f>Weights!$P152*($I152*('Bank Inputs'!$K152+'Bank Inputs'!$L152)/30)+($J152*'Bank Inputs'!V152)</f>
        <v>0</v>
      </c>
      <c r="W152" s="71">
        <f>Weights!$P152*($I152*('Bank Inputs'!$K152+'Bank Inputs'!$L152)/30)+($J152*'Bank Inputs'!W152)</f>
        <v>0</v>
      </c>
      <c r="X152" s="71">
        <f>Weights!$P152*($I152*('Bank Inputs'!$K152+'Bank Inputs'!$L152)/30)+($J152*'Bank Inputs'!X152)</f>
        <v>0</v>
      </c>
      <c r="Y152" s="71">
        <f>Weights!$P152*($I152*('Bank Inputs'!$K152+'Bank Inputs'!$L152)/30)+($J152*'Bank Inputs'!Y152)</f>
        <v>0</v>
      </c>
      <c r="Z152" s="71">
        <f>Weights!$P152*($I152*('Bank Inputs'!$K152+'Bank Inputs'!$L152)/30)+($J152*'Bank Inputs'!Z152)</f>
        <v>0</v>
      </c>
      <c r="AA152" s="71">
        <f>Weights!$P152*($I152*('Bank Inputs'!$K152+'Bank Inputs'!$L152)/30)+($J152*'Bank Inputs'!AA152)</f>
        <v>0</v>
      </c>
      <c r="AB152" s="71">
        <f>Weights!$P152*($I152*('Bank Inputs'!$K152+'Bank Inputs'!$L152)/30)+($J152*'Bank Inputs'!AB152)</f>
        <v>0</v>
      </c>
      <c r="AC152" s="71">
        <f>Weights!$P152*($I152*('Bank Inputs'!$K152+'Bank Inputs'!$L152)/30)+($J152*'Bank Inputs'!AC152)</f>
        <v>0</v>
      </c>
      <c r="AD152" s="71">
        <f>Weights!$P152*($I152*('Bank Inputs'!$K152+'Bank Inputs'!$L152)/30)+($J152*'Bank Inputs'!AD152)</f>
        <v>0</v>
      </c>
      <c r="AE152" s="71">
        <f>Weights!$P152*($I152*('Bank Inputs'!$K152+'Bank Inputs'!$L152)/30)+($J152*'Bank Inputs'!AE152)</f>
        <v>0</v>
      </c>
      <c r="AF152" s="71">
        <f>Weights!$P152*($I152*('Bank Inputs'!$K152+'Bank Inputs'!$L152)/30)+($J152*'Bank Inputs'!AF152)</f>
        <v>0</v>
      </c>
      <c r="AG152" s="71">
        <f>Weights!$P152*($I152*('Bank Inputs'!$K152+'Bank Inputs'!$L152)/30)+($J152*'Bank Inputs'!AG152)</f>
        <v>0</v>
      </c>
      <c r="AH152" s="71">
        <f>Weights!$P152*($I152*('Bank Inputs'!$K152+'Bank Inputs'!$L152)/30)+($J152*'Bank Inputs'!AH152)</f>
        <v>0</v>
      </c>
      <c r="AI152" s="71">
        <f>Weights!$P152*($I152*('Bank Inputs'!$K152+'Bank Inputs'!$L152)/30)+($J152*'Bank Inputs'!AI152)</f>
        <v>0</v>
      </c>
      <c r="AJ152" s="71">
        <f>Weights!$P152*($I152*('Bank Inputs'!$K152+'Bank Inputs'!$L152)/30)+($J152*'Bank Inputs'!AJ152)</f>
        <v>0</v>
      </c>
      <c r="AK152" s="71">
        <f>Weights!$P152*($I152*('Bank Inputs'!$K152+'Bank Inputs'!$L152)/30)+($J152*'Bank Inputs'!AK152)</f>
        <v>0</v>
      </c>
      <c r="AL152" s="71">
        <f>Weights!$P152*($I152*('Bank Inputs'!$K152+'Bank Inputs'!$L152)/30)+($J152*'Bank Inputs'!AL152)</f>
        <v>0</v>
      </c>
      <c r="AM152" s="71">
        <f>Weights!$P152*($I152*('Bank Inputs'!$K152+'Bank Inputs'!$L152)/30)+($J152*'Bank Inputs'!AM152)</f>
        <v>0</v>
      </c>
      <c r="AN152" s="71">
        <f>Weights!$P152*($I152*('Bank Inputs'!$K152+'Bank Inputs'!$L152)/30)+($J152*'Bank Inputs'!AN152)</f>
        <v>0</v>
      </c>
      <c r="AO152" s="71">
        <f>Weights!$P152*($I152*('Bank Inputs'!$K152+'Bank Inputs'!$L152)/30)+($J152*'Bank Inputs'!AO152)</f>
        <v>0</v>
      </c>
      <c r="AP152" s="71">
        <f>Weights!$P152*($I152*('Bank Inputs'!$K152+'Bank Inputs'!$L152)/30)+($J152*'Bank Inputs'!AP152)</f>
        <v>0</v>
      </c>
      <c r="AQ152" s="71">
        <f>Weights!$P152*($I152*('Bank Inputs'!$K152+'Bank Inputs'!$L152)/30)+($J152*'Bank Inputs'!AQ152)</f>
        <v>0</v>
      </c>
      <c r="AR152" s="71">
        <f>Weights!$P152*($I152*('Bank Inputs'!$K152+'Bank Inputs'!$L152)/30)+($J152*'Bank Inputs'!AR152)</f>
        <v>0</v>
      </c>
      <c r="AS152" s="71">
        <f>Weights!$P152*($I152*('Bank Inputs'!$K152+'Bank Inputs'!$L152)/30)+($J152*'Bank Inputs'!AS152)</f>
        <v>0</v>
      </c>
      <c r="AT152" s="71">
        <f>Weights!$P152*($I152*('Bank Inputs'!$K152+'Bank Inputs'!$L152)/30)+($J152*'Bank Inputs'!AT152)</f>
        <v>0</v>
      </c>
      <c r="AU152" s="71">
        <f>Weights!$P152*($I152*('Bank Inputs'!$K152+'Bank Inputs'!$L152)/30)+($J152*'Bank Inputs'!AU152)</f>
        <v>0</v>
      </c>
      <c r="AV152" s="71">
        <f>Weights!$P152*($I152*('Bank Inputs'!$K152+'Bank Inputs'!$L152)/30)+($J152*'Bank Inputs'!AV152)</f>
        <v>0</v>
      </c>
      <c r="AW152" s="71">
        <f>Weights!$P152*($I152*('Bank Inputs'!$K152+'Bank Inputs'!$L152)/30)+($J152*'Bank Inputs'!AW152)</f>
        <v>0</v>
      </c>
      <c r="AX152" s="71">
        <f>Weights!$P152*($I152*('Bank Inputs'!$K152+'Bank Inputs'!$L152)/30)+($J152*'Bank Inputs'!AX152)</f>
        <v>0</v>
      </c>
      <c r="AY152" s="71">
        <f>Weights!$P152*($I152*('Bank Inputs'!$K152+'Bank Inputs'!$L152)/30)+($J152*'Bank Inputs'!AY152)</f>
        <v>0</v>
      </c>
      <c r="AZ152" s="71">
        <f>Weights!$P152*($I152*('Bank Inputs'!$K152+'Bank Inputs'!$L152)/30)+($J152*'Bank Inputs'!AZ152)</f>
        <v>0</v>
      </c>
      <c r="BA152" s="262">
        <f>Weights!$P152*($I152*('Bank Inputs'!$K152+'Bank Inputs'!$L152)/30)+($J152*'Bank Inputs'!BA152)</f>
        <v>0</v>
      </c>
      <c r="BB152" s="265"/>
      <c r="BC152" s="30"/>
      <c r="BD152" s="30"/>
      <c r="BE152" s="30"/>
      <c r="BF152" s="30"/>
      <c r="BG152" s="150"/>
      <c r="BH152" s="150"/>
      <c r="BI152" s="150"/>
      <c r="BJ152" s="81"/>
      <c r="BK152" s="81"/>
      <c r="BL152" s="81"/>
    </row>
    <row r="153" spans="1:66" s="34" customFormat="1" ht="19.5" customHeight="1">
      <c r="A153" s="179" t="e">
        <f>Weights!#REF!</f>
        <v>#REF!</v>
      </c>
      <c r="B153" s="179"/>
      <c r="C153" s="179"/>
      <c r="D153" s="179"/>
      <c r="E153" s="179"/>
      <c r="F153" s="148" t="s">
        <v>323</v>
      </c>
      <c r="G153" s="190">
        <v>6.7</v>
      </c>
      <c r="H153" s="21" t="s">
        <v>61</v>
      </c>
      <c r="I153" s="72">
        <f>Weights!I153</f>
        <v>0</v>
      </c>
      <c r="J153" s="73">
        <f>Weights!I153</f>
        <v>0</v>
      </c>
      <c r="K153" s="408"/>
      <c r="L153" s="74">
        <f>IF(Weights!$P153=0,1,0)*('Bank Inputs'!L153+'Bank Inputs'!K153)*I153</f>
        <v>0</v>
      </c>
      <c r="M153" s="71">
        <f>Weights!$P153*($I153*('Bank Inputs'!$K153+'Bank Inputs'!$L153)/30)+($J153*'Bank Inputs'!M153)</f>
        <v>0</v>
      </c>
      <c r="N153" s="71">
        <f>Weights!$P153*($I153*('Bank Inputs'!$K153+'Bank Inputs'!$L153)/30)+($J153*'Bank Inputs'!N153)</f>
        <v>0</v>
      </c>
      <c r="O153" s="71">
        <f>Weights!$P153*($I153*('Bank Inputs'!$K153+'Bank Inputs'!$L153)/30)+($J153*'Bank Inputs'!O153)</f>
        <v>0</v>
      </c>
      <c r="P153" s="71">
        <f>Weights!$P153*($I153*('Bank Inputs'!$K153+'Bank Inputs'!$L153)/30)+($J153*'Bank Inputs'!P153)</f>
        <v>0</v>
      </c>
      <c r="Q153" s="71">
        <f>Weights!$P153*($I153*('Bank Inputs'!$K153+'Bank Inputs'!$L153)/30)+($J153*'Bank Inputs'!Q153)</f>
        <v>0</v>
      </c>
      <c r="R153" s="71">
        <f>Weights!$P153*($I153*('Bank Inputs'!$K153+'Bank Inputs'!$L153)/30)+($J153*'Bank Inputs'!R153)</f>
        <v>0</v>
      </c>
      <c r="S153" s="71">
        <f>Weights!$P153*($I153*('Bank Inputs'!$K153+'Bank Inputs'!$L153)/30)+($J153*'Bank Inputs'!S153)</f>
        <v>0</v>
      </c>
      <c r="T153" s="71">
        <f>Weights!$P153*($I153*('Bank Inputs'!$K153+'Bank Inputs'!$L153)/30)+($J153*'Bank Inputs'!T153)</f>
        <v>0</v>
      </c>
      <c r="U153" s="71">
        <f>Weights!$P153*($I153*('Bank Inputs'!$K153+'Bank Inputs'!$L153)/30)+($J153*'Bank Inputs'!U153)</f>
        <v>0</v>
      </c>
      <c r="V153" s="71">
        <f>Weights!$P153*($I153*('Bank Inputs'!$K153+'Bank Inputs'!$L153)/30)+($J153*'Bank Inputs'!V153)</f>
        <v>0</v>
      </c>
      <c r="W153" s="71">
        <f>Weights!$P153*($I153*('Bank Inputs'!$K153+'Bank Inputs'!$L153)/30)+($J153*'Bank Inputs'!W153)</f>
        <v>0</v>
      </c>
      <c r="X153" s="71">
        <f>Weights!$P153*($I153*('Bank Inputs'!$K153+'Bank Inputs'!$L153)/30)+($J153*'Bank Inputs'!X153)</f>
        <v>0</v>
      </c>
      <c r="Y153" s="71">
        <f>Weights!$P153*($I153*('Bank Inputs'!$K153+'Bank Inputs'!$L153)/30)+($J153*'Bank Inputs'!Y153)</f>
        <v>0</v>
      </c>
      <c r="Z153" s="71">
        <f>Weights!$P153*($I153*('Bank Inputs'!$K153+'Bank Inputs'!$L153)/30)+($J153*'Bank Inputs'!Z153)</f>
        <v>0</v>
      </c>
      <c r="AA153" s="71">
        <f>Weights!$P153*($I153*('Bank Inputs'!$K153+'Bank Inputs'!$L153)/30)+($J153*'Bank Inputs'!AA153)</f>
        <v>0</v>
      </c>
      <c r="AB153" s="71">
        <f>Weights!$P153*($I153*('Bank Inputs'!$K153+'Bank Inputs'!$L153)/30)+($J153*'Bank Inputs'!AB153)</f>
        <v>0</v>
      </c>
      <c r="AC153" s="71">
        <f>Weights!$P153*($I153*('Bank Inputs'!$K153+'Bank Inputs'!$L153)/30)+($J153*'Bank Inputs'!AC153)</f>
        <v>0</v>
      </c>
      <c r="AD153" s="71">
        <f>Weights!$P153*($I153*('Bank Inputs'!$K153+'Bank Inputs'!$L153)/30)+($J153*'Bank Inputs'!AD153)</f>
        <v>0</v>
      </c>
      <c r="AE153" s="71">
        <f>Weights!$P153*($I153*('Bank Inputs'!$K153+'Bank Inputs'!$L153)/30)+($J153*'Bank Inputs'!AE153)</f>
        <v>0</v>
      </c>
      <c r="AF153" s="71">
        <f>Weights!$P153*($I153*('Bank Inputs'!$K153+'Bank Inputs'!$L153)/30)+($J153*'Bank Inputs'!AF153)</f>
        <v>0</v>
      </c>
      <c r="AG153" s="71">
        <f>Weights!$P153*($I153*('Bank Inputs'!$K153+'Bank Inputs'!$L153)/30)+($J153*'Bank Inputs'!AG153)</f>
        <v>0</v>
      </c>
      <c r="AH153" s="71">
        <f>Weights!$P153*($I153*('Bank Inputs'!$K153+'Bank Inputs'!$L153)/30)+($J153*'Bank Inputs'!AH153)</f>
        <v>0</v>
      </c>
      <c r="AI153" s="71">
        <f>Weights!$P153*($I153*('Bank Inputs'!$K153+'Bank Inputs'!$L153)/30)+($J153*'Bank Inputs'!AI153)</f>
        <v>0</v>
      </c>
      <c r="AJ153" s="71">
        <f>Weights!$P153*($I153*('Bank Inputs'!$K153+'Bank Inputs'!$L153)/30)+($J153*'Bank Inputs'!AJ153)</f>
        <v>0</v>
      </c>
      <c r="AK153" s="71">
        <f>Weights!$P153*($I153*('Bank Inputs'!$K153+'Bank Inputs'!$L153)/30)+($J153*'Bank Inputs'!AK153)</f>
        <v>0</v>
      </c>
      <c r="AL153" s="71">
        <f>Weights!$P153*($I153*('Bank Inputs'!$K153+'Bank Inputs'!$L153)/30)+($J153*'Bank Inputs'!AL153)</f>
        <v>0</v>
      </c>
      <c r="AM153" s="71">
        <f>Weights!$P153*($I153*('Bank Inputs'!$K153+'Bank Inputs'!$L153)/30)+($J153*'Bank Inputs'!AM153)</f>
        <v>0</v>
      </c>
      <c r="AN153" s="71">
        <f>Weights!$P153*($I153*('Bank Inputs'!$K153+'Bank Inputs'!$L153)/30)+($J153*'Bank Inputs'!AN153)</f>
        <v>0</v>
      </c>
      <c r="AO153" s="71">
        <f>Weights!$P153*($I153*('Bank Inputs'!$K153+'Bank Inputs'!$L153)/30)+($J153*'Bank Inputs'!AO153)</f>
        <v>0</v>
      </c>
      <c r="AP153" s="71">
        <f>Weights!$P153*($I153*('Bank Inputs'!$K153+'Bank Inputs'!$L153)/30)+($J153*'Bank Inputs'!AP153)</f>
        <v>0</v>
      </c>
      <c r="AQ153" s="71">
        <f>Weights!$P153*($I153*('Bank Inputs'!$K153+'Bank Inputs'!$L153)/30)+($J153*'Bank Inputs'!AQ153)</f>
        <v>0</v>
      </c>
      <c r="AR153" s="71">
        <f>Weights!$P153*($I153*('Bank Inputs'!$K153+'Bank Inputs'!$L153)/30)+($J153*'Bank Inputs'!AR153)</f>
        <v>0</v>
      </c>
      <c r="AS153" s="71">
        <f>Weights!$P153*($I153*('Bank Inputs'!$K153+'Bank Inputs'!$L153)/30)+($J153*'Bank Inputs'!AS153)</f>
        <v>0</v>
      </c>
      <c r="AT153" s="71">
        <f>Weights!$P153*($I153*('Bank Inputs'!$K153+'Bank Inputs'!$L153)/30)+($J153*'Bank Inputs'!AT153)</f>
        <v>0</v>
      </c>
      <c r="AU153" s="71">
        <f>Weights!$P153*($I153*('Bank Inputs'!$K153+'Bank Inputs'!$L153)/30)+($J153*'Bank Inputs'!AU153)</f>
        <v>0</v>
      </c>
      <c r="AV153" s="71">
        <f>Weights!$P153*($I153*('Bank Inputs'!$K153+'Bank Inputs'!$L153)/30)+($J153*'Bank Inputs'!AV153)</f>
        <v>0</v>
      </c>
      <c r="AW153" s="71">
        <f>Weights!$P153*($I153*('Bank Inputs'!$K153+'Bank Inputs'!$L153)/30)+($J153*'Bank Inputs'!AW153)</f>
        <v>0</v>
      </c>
      <c r="AX153" s="71">
        <f>Weights!$P153*($I153*('Bank Inputs'!$K153+'Bank Inputs'!$L153)/30)+($J153*'Bank Inputs'!AX153)</f>
        <v>0</v>
      </c>
      <c r="AY153" s="71">
        <f>Weights!$P153*($I153*('Bank Inputs'!$K153+'Bank Inputs'!$L153)/30)+($J153*'Bank Inputs'!AY153)</f>
        <v>0</v>
      </c>
      <c r="AZ153" s="71">
        <f>Weights!$P153*($I153*('Bank Inputs'!$K153+'Bank Inputs'!$L153)/30)+($J153*'Bank Inputs'!AZ153)</f>
        <v>0</v>
      </c>
      <c r="BA153" s="262">
        <f>Weights!$P153*($I153*('Bank Inputs'!$K153+'Bank Inputs'!$L153)/30)+($J153*'Bank Inputs'!BA153)</f>
        <v>0</v>
      </c>
      <c r="BB153" s="265"/>
      <c r="BC153" s="42"/>
      <c r="BD153" s="30"/>
      <c r="BE153" s="30"/>
      <c r="BF153" s="30"/>
      <c r="BG153" s="30"/>
      <c r="BH153" s="30"/>
      <c r="BI153" s="30"/>
      <c r="BJ153" s="81"/>
      <c r="BK153" s="81"/>
      <c r="BL153" s="81"/>
    </row>
    <row r="154" spans="1:66" s="34" customFormat="1" ht="19.5" customHeight="1">
      <c r="A154" s="179">
        <f>Weights!P68</f>
        <v>0</v>
      </c>
      <c r="B154" s="179"/>
      <c r="C154" s="179"/>
      <c r="D154" s="179"/>
      <c r="E154" s="179"/>
      <c r="F154" s="148" t="s">
        <v>324</v>
      </c>
      <c r="G154" s="190">
        <v>6.8</v>
      </c>
      <c r="H154" s="461" t="s">
        <v>658</v>
      </c>
      <c r="I154" s="72">
        <f>Weights!I154</f>
        <v>0</v>
      </c>
      <c r="J154" s="73">
        <f>Weights!I154</f>
        <v>0</v>
      </c>
      <c r="K154" s="85">
        <f>$J154*'Bank Inputs'!K154</f>
        <v>0</v>
      </c>
      <c r="L154" s="405"/>
      <c r="M154" s="406"/>
      <c r="N154" s="406"/>
      <c r="O154" s="406"/>
      <c r="P154" s="406"/>
      <c r="Q154" s="406"/>
      <c r="R154" s="406"/>
      <c r="S154" s="406"/>
      <c r="T154" s="406"/>
      <c r="U154" s="406"/>
      <c r="V154" s="406"/>
      <c r="W154" s="406"/>
      <c r="X154" s="406"/>
      <c r="Y154" s="406"/>
      <c r="Z154" s="406"/>
      <c r="AA154" s="406"/>
      <c r="AB154" s="406"/>
      <c r="AC154" s="406"/>
      <c r="AD154" s="406"/>
      <c r="AE154" s="406"/>
      <c r="AF154" s="406"/>
      <c r="AG154" s="406"/>
      <c r="AH154" s="406"/>
      <c r="AI154" s="406"/>
      <c r="AJ154" s="406"/>
      <c r="AK154" s="406"/>
      <c r="AL154" s="406"/>
      <c r="AM154" s="406"/>
      <c r="AN154" s="406"/>
      <c r="AO154" s="406"/>
      <c r="AP154" s="406"/>
      <c r="AQ154" s="406"/>
      <c r="AR154" s="406"/>
      <c r="AS154" s="406"/>
      <c r="AT154" s="406"/>
      <c r="AU154" s="406"/>
      <c r="AV154" s="406"/>
      <c r="AW154" s="406"/>
      <c r="AX154" s="406"/>
      <c r="AY154" s="406"/>
      <c r="AZ154" s="406"/>
      <c r="BA154" s="407"/>
      <c r="BB154" s="269"/>
      <c r="BC154" s="42"/>
      <c r="BD154" s="30"/>
      <c r="BE154" s="30"/>
      <c r="BF154" s="30"/>
      <c r="BG154" s="30"/>
      <c r="BH154" s="30"/>
      <c r="BI154" s="30"/>
      <c r="BJ154" s="81"/>
      <c r="BK154" s="81"/>
      <c r="BL154" s="81"/>
      <c r="BN154" s="81"/>
    </row>
    <row r="155" spans="1:66" s="34" customFormat="1" ht="19.5" customHeight="1">
      <c r="A155" s="179" t="e">
        <f>Weights!#REF!</f>
        <v>#REF!</v>
      </c>
      <c r="B155" s="179"/>
      <c r="C155" s="179"/>
      <c r="D155" s="179"/>
      <c r="E155" s="179"/>
      <c r="F155" s="148" t="s">
        <v>325</v>
      </c>
      <c r="G155" s="190">
        <v>6.9</v>
      </c>
      <c r="H155" s="461" t="s">
        <v>659</v>
      </c>
      <c r="I155" s="72">
        <f>Weights!I155</f>
        <v>0</v>
      </c>
      <c r="J155" s="73">
        <f>Weights!I155</f>
        <v>0</v>
      </c>
      <c r="K155" s="85">
        <f>$J155*'Bank Inputs'!K155</f>
        <v>0</v>
      </c>
      <c r="L155" s="405"/>
      <c r="M155" s="406"/>
      <c r="N155" s="406"/>
      <c r="O155" s="406"/>
      <c r="P155" s="406"/>
      <c r="Q155" s="406"/>
      <c r="R155" s="406"/>
      <c r="S155" s="406"/>
      <c r="T155" s="406"/>
      <c r="U155" s="406"/>
      <c r="V155" s="406"/>
      <c r="W155" s="406"/>
      <c r="X155" s="406"/>
      <c r="Y155" s="406"/>
      <c r="Z155" s="406"/>
      <c r="AA155" s="406"/>
      <c r="AB155" s="406"/>
      <c r="AC155" s="406"/>
      <c r="AD155" s="406"/>
      <c r="AE155" s="406"/>
      <c r="AF155" s="406"/>
      <c r="AG155" s="406"/>
      <c r="AH155" s="406"/>
      <c r="AI155" s="406"/>
      <c r="AJ155" s="406"/>
      <c r="AK155" s="406"/>
      <c r="AL155" s="406"/>
      <c r="AM155" s="406"/>
      <c r="AN155" s="406"/>
      <c r="AO155" s="406"/>
      <c r="AP155" s="406"/>
      <c r="AQ155" s="406"/>
      <c r="AR155" s="406"/>
      <c r="AS155" s="406"/>
      <c r="AT155" s="406"/>
      <c r="AU155" s="406"/>
      <c r="AV155" s="406"/>
      <c r="AW155" s="406"/>
      <c r="AX155" s="406"/>
      <c r="AY155" s="406"/>
      <c r="AZ155" s="406"/>
      <c r="BA155" s="407"/>
      <c r="BB155" s="269"/>
      <c r="BC155" s="42"/>
      <c r="BD155" s="30"/>
      <c r="BE155" s="30"/>
      <c r="BF155" s="30"/>
      <c r="BG155" s="30"/>
      <c r="BH155" s="30"/>
      <c r="BI155" s="30"/>
      <c r="BJ155" s="81"/>
      <c r="BK155" s="81"/>
      <c r="BL155" s="81"/>
      <c r="BM155" s="81"/>
      <c r="BN155" s="81"/>
    </row>
    <row r="156" spans="1:66" s="34" customFormat="1" ht="19.5" customHeight="1">
      <c r="A156" s="179">
        <f>Weights!P69</f>
        <v>0</v>
      </c>
      <c r="B156" s="179"/>
      <c r="C156" s="179"/>
      <c r="D156" s="179"/>
      <c r="E156" s="179"/>
      <c r="F156" s="148" t="s">
        <v>326</v>
      </c>
      <c r="G156" s="341">
        <v>6.1</v>
      </c>
      <c r="H156" s="461" t="s">
        <v>660</v>
      </c>
      <c r="I156" s="72">
        <f>Weights!I156</f>
        <v>0</v>
      </c>
      <c r="J156" s="73">
        <f>Weights!I156</f>
        <v>0</v>
      </c>
      <c r="K156" s="85">
        <f>$J156*'Bank Inputs'!K156</f>
        <v>0</v>
      </c>
      <c r="L156" s="405"/>
      <c r="M156" s="406"/>
      <c r="N156" s="406"/>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06"/>
      <c r="AO156" s="406"/>
      <c r="AP156" s="406"/>
      <c r="AQ156" s="406"/>
      <c r="AR156" s="406"/>
      <c r="AS156" s="406"/>
      <c r="AT156" s="406"/>
      <c r="AU156" s="406"/>
      <c r="AV156" s="406"/>
      <c r="AW156" s="406"/>
      <c r="AX156" s="406"/>
      <c r="AY156" s="406"/>
      <c r="AZ156" s="406"/>
      <c r="BA156" s="407"/>
      <c r="BB156" s="269"/>
      <c r="BC156" s="42"/>
      <c r="BD156" s="30"/>
      <c r="BE156" s="30"/>
      <c r="BF156" s="30"/>
      <c r="BG156" s="30"/>
      <c r="BH156" s="30"/>
      <c r="BI156" s="30"/>
      <c r="BJ156" s="81"/>
      <c r="BK156" s="81"/>
      <c r="BL156" s="81"/>
      <c r="BM156" s="81"/>
      <c r="BN156" s="81"/>
    </row>
    <row r="157" spans="1:66" s="34" customFormat="1" ht="13">
      <c r="A157" s="179">
        <f>Weights!P70</f>
        <v>0</v>
      </c>
      <c r="B157" s="179"/>
      <c r="C157" s="179"/>
      <c r="D157" s="179"/>
      <c r="E157" s="179"/>
      <c r="F157" s="148" t="s">
        <v>327</v>
      </c>
      <c r="G157" s="190">
        <v>6.11</v>
      </c>
      <c r="H157" s="461" t="s">
        <v>661</v>
      </c>
      <c r="I157" s="72">
        <f>Weights!I157</f>
        <v>0</v>
      </c>
      <c r="J157" s="73">
        <f>Weights!I157</f>
        <v>0</v>
      </c>
      <c r="K157" s="85">
        <f>$J157*'Bank Inputs'!K157</f>
        <v>0</v>
      </c>
      <c r="L157" s="405"/>
      <c r="M157" s="406"/>
      <c r="N157" s="406"/>
      <c r="O157" s="406"/>
      <c r="P157" s="406"/>
      <c r="Q157" s="406"/>
      <c r="R157" s="406"/>
      <c r="S157" s="406"/>
      <c r="T157" s="406"/>
      <c r="U157" s="406"/>
      <c r="V157" s="406"/>
      <c r="W157" s="406"/>
      <c r="X157" s="406"/>
      <c r="Y157" s="406"/>
      <c r="Z157" s="406"/>
      <c r="AA157" s="406"/>
      <c r="AB157" s="406"/>
      <c r="AC157" s="406"/>
      <c r="AD157" s="406"/>
      <c r="AE157" s="406"/>
      <c r="AF157" s="406"/>
      <c r="AG157" s="406"/>
      <c r="AH157" s="406"/>
      <c r="AI157" s="406"/>
      <c r="AJ157" s="406"/>
      <c r="AK157" s="406"/>
      <c r="AL157" s="406"/>
      <c r="AM157" s="406"/>
      <c r="AN157" s="406"/>
      <c r="AO157" s="406"/>
      <c r="AP157" s="406"/>
      <c r="AQ157" s="406"/>
      <c r="AR157" s="406"/>
      <c r="AS157" s="406"/>
      <c r="AT157" s="406"/>
      <c r="AU157" s="406"/>
      <c r="AV157" s="406"/>
      <c r="AW157" s="406"/>
      <c r="AX157" s="406"/>
      <c r="AY157" s="406"/>
      <c r="AZ157" s="406"/>
      <c r="BA157" s="407"/>
      <c r="BB157" s="269"/>
      <c r="BC157" s="42"/>
      <c r="BD157" s="30"/>
      <c r="BE157" s="30"/>
      <c r="BF157" s="30"/>
      <c r="BG157" s="30"/>
      <c r="BH157" s="30"/>
      <c r="BI157" s="30"/>
      <c r="BJ157" s="81"/>
      <c r="BK157" s="81"/>
      <c r="BL157" s="81"/>
      <c r="BM157" s="81"/>
      <c r="BN157" s="81"/>
    </row>
    <row r="158" spans="1:66" s="34" customFormat="1" ht="19.5" customHeight="1">
      <c r="A158" s="179" t="e">
        <f>Weights!#REF!</f>
        <v>#REF!</v>
      </c>
      <c r="B158" s="179"/>
      <c r="C158" s="179"/>
      <c r="D158" s="179"/>
      <c r="E158" s="179"/>
      <c r="F158" s="148" t="s">
        <v>328</v>
      </c>
      <c r="G158" s="190">
        <v>6.12</v>
      </c>
      <c r="H158" s="461" t="s">
        <v>662</v>
      </c>
      <c r="I158" s="72">
        <f>Weights!I158</f>
        <v>0</v>
      </c>
      <c r="J158" s="73">
        <f>Weights!I158</f>
        <v>0</v>
      </c>
      <c r="K158" s="85">
        <f>$J158*'Bank Inputs'!K158</f>
        <v>0</v>
      </c>
      <c r="L158" s="405"/>
      <c r="M158" s="406"/>
      <c r="N158" s="406"/>
      <c r="O158" s="406"/>
      <c r="P158" s="406"/>
      <c r="Q158" s="406"/>
      <c r="R158" s="406"/>
      <c r="S158" s="406"/>
      <c r="T158" s="406"/>
      <c r="U158" s="406"/>
      <c r="V158" s="406"/>
      <c r="W158" s="406"/>
      <c r="X158" s="406"/>
      <c r="Y158" s="406"/>
      <c r="Z158" s="406"/>
      <c r="AA158" s="406"/>
      <c r="AB158" s="406"/>
      <c r="AC158" s="406"/>
      <c r="AD158" s="406"/>
      <c r="AE158" s="406"/>
      <c r="AF158" s="406"/>
      <c r="AG158" s="406"/>
      <c r="AH158" s="406"/>
      <c r="AI158" s="406"/>
      <c r="AJ158" s="406"/>
      <c r="AK158" s="406"/>
      <c r="AL158" s="406"/>
      <c r="AM158" s="406"/>
      <c r="AN158" s="406"/>
      <c r="AO158" s="406"/>
      <c r="AP158" s="406"/>
      <c r="AQ158" s="406"/>
      <c r="AR158" s="406"/>
      <c r="AS158" s="406"/>
      <c r="AT158" s="406"/>
      <c r="AU158" s="406"/>
      <c r="AV158" s="406"/>
      <c r="AW158" s="406"/>
      <c r="AX158" s="406"/>
      <c r="AY158" s="406"/>
      <c r="AZ158" s="406"/>
      <c r="BA158" s="407"/>
      <c r="BB158" s="265"/>
      <c r="BC158" s="42"/>
      <c r="BD158" s="30"/>
      <c r="BE158" s="30"/>
      <c r="BF158" s="30"/>
      <c r="BG158" s="30"/>
      <c r="BH158" s="30"/>
      <c r="BI158" s="30"/>
      <c r="BJ158" s="81"/>
      <c r="BK158" s="81"/>
      <c r="BL158" s="81"/>
      <c r="BM158" s="81"/>
      <c r="BN158" s="81"/>
    </row>
    <row r="159" spans="1:66" s="34" customFormat="1" ht="13">
      <c r="A159" s="179">
        <f>Weights!P71</f>
        <v>1</v>
      </c>
      <c r="B159" s="179" t="e">
        <f>SUM('LCR &amp; Benchmark'!L35,'LCR &amp; Benchmark'!L39,'LCR &amp; Benchmark'!#REF!,'LCR &amp; Benchmark'!L30:L54,'LCR &amp; Benchmark'!#REF!,'LCR &amp; Benchmark'!#REF!,'LCR &amp; Benchmark'!#REF!,'LCR &amp; Benchmark'!#REF!,'LCR &amp; Benchmark'!#REF!,'LCR &amp; Benchmark'!#REF!,'LCR &amp; Benchmark'!#REF!)+#REF!</f>
        <v>#REF!</v>
      </c>
      <c r="C159" s="179"/>
      <c r="D159" s="179"/>
      <c r="E159" s="179"/>
      <c r="F159" s="148" t="s">
        <v>329</v>
      </c>
      <c r="G159" s="190">
        <v>6.13</v>
      </c>
      <c r="H159" s="461" t="s">
        <v>663</v>
      </c>
      <c r="I159" s="72">
        <f>Weights!I159</f>
        <v>0</v>
      </c>
      <c r="J159" s="73">
        <f>Weights!I159</f>
        <v>0</v>
      </c>
      <c r="K159" s="85">
        <f>$J159*'Bank Inputs'!K159</f>
        <v>0</v>
      </c>
      <c r="L159" s="405"/>
      <c r="M159" s="406"/>
      <c r="N159" s="406"/>
      <c r="O159" s="406"/>
      <c r="P159" s="406"/>
      <c r="Q159" s="406"/>
      <c r="R159" s="406"/>
      <c r="S159" s="406"/>
      <c r="T159" s="406"/>
      <c r="U159" s="406"/>
      <c r="V159" s="406"/>
      <c r="W159" s="406"/>
      <c r="X159" s="406"/>
      <c r="Y159" s="406"/>
      <c r="Z159" s="406"/>
      <c r="AA159" s="406"/>
      <c r="AB159" s="406"/>
      <c r="AC159" s="406"/>
      <c r="AD159" s="406"/>
      <c r="AE159" s="406"/>
      <c r="AF159" s="406"/>
      <c r="AG159" s="406"/>
      <c r="AH159" s="406"/>
      <c r="AI159" s="406"/>
      <c r="AJ159" s="406"/>
      <c r="AK159" s="406"/>
      <c r="AL159" s="406"/>
      <c r="AM159" s="406"/>
      <c r="AN159" s="406"/>
      <c r="AO159" s="406"/>
      <c r="AP159" s="406"/>
      <c r="AQ159" s="406"/>
      <c r="AR159" s="406"/>
      <c r="AS159" s="406"/>
      <c r="AT159" s="406"/>
      <c r="AU159" s="406"/>
      <c r="AV159" s="406"/>
      <c r="AW159" s="406"/>
      <c r="AX159" s="406"/>
      <c r="AY159" s="406"/>
      <c r="AZ159" s="406"/>
      <c r="BA159" s="407"/>
      <c r="BB159" s="265"/>
      <c r="BD159" s="30"/>
      <c r="BE159" s="30"/>
      <c r="BF159" s="30"/>
      <c r="BG159" s="30"/>
      <c r="BH159" s="30"/>
      <c r="BI159" s="30"/>
      <c r="BJ159" s="81"/>
      <c r="BK159" s="81"/>
      <c r="BL159" s="81"/>
      <c r="BM159" s="81"/>
      <c r="BN159" s="81"/>
    </row>
    <row r="160" spans="1:66" s="34" customFormat="1" ht="18.75" customHeight="1" thickBot="1">
      <c r="A160" s="179">
        <f>Weights!P79</f>
        <v>1</v>
      </c>
      <c r="B160" s="179"/>
      <c r="C160" s="179"/>
      <c r="D160" s="179"/>
      <c r="E160" s="179"/>
      <c r="F160" s="148"/>
      <c r="G160" s="190"/>
      <c r="H160" s="154"/>
      <c r="I160" s="87"/>
      <c r="J160" s="87"/>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D160" s="42"/>
      <c r="BE160" s="30"/>
      <c r="BF160" s="30"/>
      <c r="BG160" s="30"/>
      <c r="BH160" s="30"/>
      <c r="BI160" s="30"/>
      <c r="BJ160" s="150"/>
      <c r="BK160" s="81"/>
      <c r="BL160" s="81"/>
      <c r="BM160" s="81"/>
      <c r="BN160" s="81"/>
    </row>
    <row r="161" spans="1:66" s="34" customFormat="1" ht="24.75" customHeight="1">
      <c r="A161" s="179">
        <f>Weights!P82</f>
        <v>0</v>
      </c>
      <c r="B161" s="179"/>
      <c r="C161" s="179"/>
      <c r="D161" s="179"/>
      <c r="E161" s="179"/>
      <c r="F161" s="148" t="s">
        <v>330</v>
      </c>
      <c r="G161" s="190">
        <v>7</v>
      </c>
      <c r="H161" s="357" t="s">
        <v>281</v>
      </c>
      <c r="I161" s="428"/>
      <c r="J161" s="429"/>
      <c r="K161" s="350" t="s">
        <v>192</v>
      </c>
      <c r="L161" s="350" t="s">
        <v>193</v>
      </c>
      <c r="M161" s="351" t="s">
        <v>406</v>
      </c>
      <c r="N161" s="350" t="s">
        <v>194</v>
      </c>
      <c r="O161" s="350" t="s">
        <v>195</v>
      </c>
      <c r="P161" s="350" t="s">
        <v>196</v>
      </c>
      <c r="Q161" s="350" t="s">
        <v>197</v>
      </c>
      <c r="R161" s="350" t="s">
        <v>198</v>
      </c>
      <c r="S161" s="350" t="s">
        <v>199</v>
      </c>
      <c r="T161" s="350" t="s">
        <v>345</v>
      </c>
      <c r="U161" s="350" t="s">
        <v>346</v>
      </c>
      <c r="V161" s="350" t="s">
        <v>347</v>
      </c>
      <c r="W161" s="350" t="s">
        <v>348</v>
      </c>
      <c r="X161" s="350" t="s">
        <v>349</v>
      </c>
      <c r="Y161" s="350" t="s">
        <v>350</v>
      </c>
      <c r="Z161" s="350" t="s">
        <v>351</v>
      </c>
      <c r="AA161" s="350" t="s">
        <v>352</v>
      </c>
      <c r="AB161" s="350" t="s">
        <v>353</v>
      </c>
      <c r="AC161" s="350" t="s">
        <v>354</v>
      </c>
      <c r="AD161" s="350" t="s">
        <v>355</v>
      </c>
      <c r="AE161" s="350" t="s">
        <v>356</v>
      </c>
      <c r="AF161" s="350" t="s">
        <v>357</v>
      </c>
      <c r="AG161" s="350" t="s">
        <v>358</v>
      </c>
      <c r="AH161" s="350" t="s">
        <v>359</v>
      </c>
      <c r="AI161" s="350" t="s">
        <v>360</v>
      </c>
      <c r="AJ161" s="350" t="s">
        <v>361</v>
      </c>
      <c r="AK161" s="350" t="s">
        <v>362</v>
      </c>
      <c r="AL161" s="350" t="s">
        <v>363</v>
      </c>
      <c r="AM161" s="350" t="s">
        <v>364</v>
      </c>
      <c r="AN161" s="350" t="s">
        <v>365</v>
      </c>
      <c r="AO161" s="350" t="s">
        <v>366</v>
      </c>
      <c r="AP161" s="350" t="s">
        <v>367</v>
      </c>
      <c r="AQ161" s="350" t="s">
        <v>200</v>
      </c>
      <c r="AR161" s="350" t="s">
        <v>201</v>
      </c>
      <c r="AS161" s="350" t="s">
        <v>202</v>
      </c>
      <c r="AT161" s="350" t="s">
        <v>203</v>
      </c>
      <c r="AU161" s="350" t="s">
        <v>204</v>
      </c>
      <c r="AV161" s="350" t="s">
        <v>205</v>
      </c>
      <c r="AW161" s="350" t="s">
        <v>206</v>
      </c>
      <c r="AX161" s="350" t="s">
        <v>207</v>
      </c>
      <c r="AY161" s="350" t="s">
        <v>208</v>
      </c>
      <c r="AZ161" s="350" t="s">
        <v>209</v>
      </c>
      <c r="BA161" s="350" t="s">
        <v>210</v>
      </c>
      <c r="BC161" s="30"/>
      <c r="BD161" s="42"/>
      <c r="BE161" s="30"/>
      <c r="BF161" s="30"/>
      <c r="BG161" s="30"/>
      <c r="BH161" s="30"/>
      <c r="BI161" s="30"/>
      <c r="BJ161" s="150"/>
      <c r="BL161" s="81"/>
      <c r="BM161" s="81"/>
      <c r="BN161" s="81"/>
    </row>
    <row r="162" spans="1:66" s="34" customFormat="1" ht="25" customHeight="1">
      <c r="A162" s="179" t="e">
        <f>Weights!#REF!</f>
        <v>#REF!</v>
      </c>
      <c r="B162" s="179"/>
      <c r="C162" s="179"/>
      <c r="D162" s="179"/>
      <c r="E162" s="179"/>
      <c r="F162" s="148" t="s">
        <v>331</v>
      </c>
      <c r="G162" s="190">
        <v>7.1</v>
      </c>
      <c r="H162" s="462" t="s">
        <v>666</v>
      </c>
      <c r="I162" s="401"/>
      <c r="J162" s="411"/>
      <c r="K162" s="412"/>
      <c r="L162" s="394"/>
      <c r="M162" s="89">
        <f>'Bank Inputs'!M162</f>
        <v>0</v>
      </c>
      <c r="N162" s="89">
        <f>'Bank Inputs'!N162</f>
        <v>0</v>
      </c>
      <c r="O162" s="89">
        <f>'Bank Inputs'!O162</f>
        <v>0</v>
      </c>
      <c r="P162" s="89">
        <f>'Bank Inputs'!P162</f>
        <v>0</v>
      </c>
      <c r="Q162" s="89">
        <f>'Bank Inputs'!Q162</f>
        <v>0</v>
      </c>
      <c r="R162" s="89">
        <f>'Bank Inputs'!R162</f>
        <v>0</v>
      </c>
      <c r="S162" s="89">
        <f>'Bank Inputs'!S162</f>
        <v>0</v>
      </c>
      <c r="T162" s="89">
        <f>'Bank Inputs'!T162</f>
        <v>0</v>
      </c>
      <c r="U162" s="89">
        <f>'Bank Inputs'!U162</f>
        <v>0</v>
      </c>
      <c r="V162" s="89">
        <f>'Bank Inputs'!V162</f>
        <v>0</v>
      </c>
      <c r="W162" s="89">
        <f>'Bank Inputs'!W162</f>
        <v>0</v>
      </c>
      <c r="X162" s="89">
        <f>'Bank Inputs'!X162</f>
        <v>0</v>
      </c>
      <c r="Y162" s="89">
        <f>'Bank Inputs'!Y162</f>
        <v>0</v>
      </c>
      <c r="Z162" s="89">
        <f>'Bank Inputs'!Z162</f>
        <v>0</v>
      </c>
      <c r="AA162" s="89">
        <f>'Bank Inputs'!AA162</f>
        <v>0</v>
      </c>
      <c r="AB162" s="89">
        <f>'Bank Inputs'!AB162</f>
        <v>0</v>
      </c>
      <c r="AC162" s="89">
        <f>'Bank Inputs'!AC162</f>
        <v>0</v>
      </c>
      <c r="AD162" s="89">
        <f>'Bank Inputs'!AD162</f>
        <v>0</v>
      </c>
      <c r="AE162" s="89">
        <f>'Bank Inputs'!AE162</f>
        <v>0</v>
      </c>
      <c r="AF162" s="89">
        <f>'Bank Inputs'!AF162</f>
        <v>0</v>
      </c>
      <c r="AG162" s="89">
        <f>'Bank Inputs'!AG162</f>
        <v>0</v>
      </c>
      <c r="AH162" s="89">
        <f>'Bank Inputs'!AH162</f>
        <v>0</v>
      </c>
      <c r="AI162" s="89">
        <f>'Bank Inputs'!AI162</f>
        <v>0</v>
      </c>
      <c r="AJ162" s="89">
        <f>'Bank Inputs'!AJ162</f>
        <v>0</v>
      </c>
      <c r="AK162" s="89">
        <f>'Bank Inputs'!AK162</f>
        <v>0</v>
      </c>
      <c r="AL162" s="89">
        <f>'Bank Inputs'!AL162</f>
        <v>0</v>
      </c>
      <c r="AM162" s="89">
        <f>'Bank Inputs'!AM162</f>
        <v>0</v>
      </c>
      <c r="AN162" s="89">
        <f>'Bank Inputs'!AN162</f>
        <v>0</v>
      </c>
      <c r="AO162" s="89">
        <f>'Bank Inputs'!AO162</f>
        <v>0</v>
      </c>
      <c r="AP162" s="89">
        <f>'Bank Inputs'!AP162</f>
        <v>0</v>
      </c>
      <c r="AQ162" s="89">
        <f>'Bank Inputs'!AQ162</f>
        <v>0</v>
      </c>
      <c r="AR162" s="89">
        <f>'Bank Inputs'!AR162</f>
        <v>0</v>
      </c>
      <c r="AS162" s="89">
        <f>'Bank Inputs'!AS162</f>
        <v>0</v>
      </c>
      <c r="AT162" s="89">
        <f>'Bank Inputs'!AT162</f>
        <v>0</v>
      </c>
      <c r="AU162" s="89">
        <f>'Bank Inputs'!AU162</f>
        <v>0</v>
      </c>
      <c r="AV162" s="89">
        <f>'Bank Inputs'!AV162</f>
        <v>0</v>
      </c>
      <c r="AW162" s="89">
        <f>'Bank Inputs'!AW162</f>
        <v>0</v>
      </c>
      <c r="AX162" s="89">
        <f>'Bank Inputs'!AX162</f>
        <v>0</v>
      </c>
      <c r="AY162" s="89">
        <f>'Bank Inputs'!AY162</f>
        <v>0</v>
      </c>
      <c r="AZ162" s="89">
        <f>'Bank Inputs'!AZ162</f>
        <v>0</v>
      </c>
      <c r="BA162" s="89">
        <f>'Bank Inputs'!BA162</f>
        <v>0</v>
      </c>
      <c r="BC162" s="30"/>
      <c r="BD162" s="42"/>
      <c r="BE162" s="30"/>
      <c r="BF162" s="30"/>
      <c r="BG162" s="30"/>
      <c r="BH162" s="30"/>
      <c r="BI162" s="30"/>
      <c r="BJ162" s="150"/>
      <c r="BL162" s="81"/>
      <c r="BM162" s="81"/>
      <c r="BN162" s="81"/>
    </row>
    <row r="163" spans="1:66" s="34" customFormat="1" ht="22.25" customHeight="1">
      <c r="A163" s="179">
        <f>Weights!P83</f>
        <v>1</v>
      </c>
      <c r="B163" s="179"/>
      <c r="C163" s="179"/>
      <c r="D163" s="179"/>
      <c r="E163" s="179"/>
      <c r="F163" s="148" t="s">
        <v>332</v>
      </c>
      <c r="G163" s="192" t="s">
        <v>551</v>
      </c>
      <c r="H163" s="459" t="s">
        <v>229</v>
      </c>
      <c r="I163" s="401"/>
      <c r="J163" s="411"/>
      <c r="K163" s="413"/>
      <c r="L163" s="414"/>
      <c r="M163" s="89">
        <f>'Bank Inputs'!M163</f>
        <v>0</v>
      </c>
      <c r="N163" s="89">
        <f>'Bank Inputs'!N163</f>
        <v>0</v>
      </c>
      <c r="O163" s="89">
        <f>'Bank Inputs'!O163</f>
        <v>0</v>
      </c>
      <c r="P163" s="89">
        <f>'Bank Inputs'!P163</f>
        <v>0</v>
      </c>
      <c r="Q163" s="89">
        <f>'Bank Inputs'!Q163</f>
        <v>0</v>
      </c>
      <c r="R163" s="89">
        <f>'Bank Inputs'!R163</f>
        <v>0</v>
      </c>
      <c r="S163" s="89">
        <f>'Bank Inputs'!S163</f>
        <v>0</v>
      </c>
      <c r="T163" s="89">
        <f>'Bank Inputs'!T163</f>
        <v>0</v>
      </c>
      <c r="U163" s="89">
        <f>'Bank Inputs'!U163</f>
        <v>0</v>
      </c>
      <c r="V163" s="89">
        <f>'Bank Inputs'!V163</f>
        <v>0</v>
      </c>
      <c r="W163" s="89">
        <f>'Bank Inputs'!W163</f>
        <v>0</v>
      </c>
      <c r="X163" s="89">
        <f>'Bank Inputs'!X163</f>
        <v>0</v>
      </c>
      <c r="Y163" s="89">
        <f>'Bank Inputs'!Y163</f>
        <v>0</v>
      </c>
      <c r="Z163" s="89">
        <f>'Bank Inputs'!Z163</f>
        <v>0</v>
      </c>
      <c r="AA163" s="89">
        <f>'Bank Inputs'!AA163</f>
        <v>0</v>
      </c>
      <c r="AB163" s="89">
        <f>'Bank Inputs'!AB163</f>
        <v>0</v>
      </c>
      <c r="AC163" s="89">
        <f>'Bank Inputs'!AC163</f>
        <v>0</v>
      </c>
      <c r="AD163" s="89">
        <f>'Bank Inputs'!AD163</f>
        <v>0</v>
      </c>
      <c r="AE163" s="89">
        <f>'Bank Inputs'!AE163</f>
        <v>0</v>
      </c>
      <c r="AF163" s="89">
        <f>'Bank Inputs'!AF163</f>
        <v>0</v>
      </c>
      <c r="AG163" s="89">
        <f>'Bank Inputs'!AG163</f>
        <v>0</v>
      </c>
      <c r="AH163" s="89">
        <f>'Bank Inputs'!AH163</f>
        <v>0</v>
      </c>
      <c r="AI163" s="89">
        <f>'Bank Inputs'!AI163</f>
        <v>0</v>
      </c>
      <c r="AJ163" s="89">
        <f>'Bank Inputs'!AJ163</f>
        <v>0</v>
      </c>
      <c r="AK163" s="89">
        <f>'Bank Inputs'!AK163</f>
        <v>0</v>
      </c>
      <c r="AL163" s="89">
        <f>'Bank Inputs'!AL163</f>
        <v>0</v>
      </c>
      <c r="AM163" s="89">
        <f>'Bank Inputs'!AM163</f>
        <v>0</v>
      </c>
      <c r="AN163" s="89">
        <f>'Bank Inputs'!AN163</f>
        <v>0</v>
      </c>
      <c r="AO163" s="89">
        <f>'Bank Inputs'!AO163</f>
        <v>0</v>
      </c>
      <c r="AP163" s="89">
        <f>'Bank Inputs'!AP163</f>
        <v>0</v>
      </c>
      <c r="AQ163" s="89">
        <f>'Bank Inputs'!AQ163</f>
        <v>0</v>
      </c>
      <c r="AR163" s="89">
        <f>'Bank Inputs'!AR163</f>
        <v>0</v>
      </c>
      <c r="AS163" s="89">
        <f>'Bank Inputs'!AS163</f>
        <v>0</v>
      </c>
      <c r="AT163" s="89">
        <f>'Bank Inputs'!AT163</f>
        <v>0</v>
      </c>
      <c r="AU163" s="89">
        <f>'Bank Inputs'!AU163</f>
        <v>0</v>
      </c>
      <c r="AV163" s="89">
        <f>'Bank Inputs'!AV163</f>
        <v>0</v>
      </c>
      <c r="AW163" s="89">
        <f>'Bank Inputs'!AW163</f>
        <v>0</v>
      </c>
      <c r="AX163" s="89">
        <f>'Bank Inputs'!AX163</f>
        <v>0</v>
      </c>
      <c r="AY163" s="89">
        <f>'Bank Inputs'!AY163</f>
        <v>0</v>
      </c>
      <c r="AZ163" s="89">
        <f>'Bank Inputs'!AZ163</f>
        <v>0</v>
      </c>
      <c r="BA163" s="89">
        <f>'Bank Inputs'!BA163</f>
        <v>0</v>
      </c>
      <c r="BC163" s="30"/>
      <c r="BD163" s="42"/>
      <c r="BE163" s="30"/>
      <c r="BF163" s="30"/>
      <c r="BG163" s="30"/>
      <c r="BH163" s="30"/>
      <c r="BI163" s="30"/>
      <c r="BJ163" s="30"/>
      <c r="BK163" s="150"/>
      <c r="BL163" s="81"/>
      <c r="BM163" s="81"/>
      <c r="BN163" s="81"/>
    </row>
    <row r="164" spans="1:66" s="34" customFormat="1" ht="19.25" customHeight="1">
      <c r="A164" s="179">
        <f>Weights!P84</f>
        <v>0</v>
      </c>
      <c r="B164" s="179"/>
      <c r="C164" s="179"/>
      <c r="D164" s="179"/>
      <c r="E164" s="179"/>
      <c r="F164" s="148" t="s">
        <v>333</v>
      </c>
      <c r="G164" s="192" t="s">
        <v>552</v>
      </c>
      <c r="H164" s="459" t="s">
        <v>213</v>
      </c>
      <c r="I164" s="401"/>
      <c r="J164" s="411"/>
      <c r="K164" s="413"/>
      <c r="L164" s="414"/>
      <c r="M164" s="89">
        <f>'Bank Inputs'!M164</f>
        <v>0</v>
      </c>
      <c r="N164" s="89">
        <f>'Bank Inputs'!N164</f>
        <v>0</v>
      </c>
      <c r="O164" s="89">
        <f>'Bank Inputs'!O164</f>
        <v>0</v>
      </c>
      <c r="P164" s="89">
        <f>'Bank Inputs'!P164</f>
        <v>0</v>
      </c>
      <c r="Q164" s="89">
        <f>'Bank Inputs'!Q164</f>
        <v>0</v>
      </c>
      <c r="R164" s="89">
        <f>'Bank Inputs'!R164</f>
        <v>0</v>
      </c>
      <c r="S164" s="89">
        <f>'Bank Inputs'!S164</f>
        <v>0</v>
      </c>
      <c r="T164" s="89">
        <f>'Bank Inputs'!T164</f>
        <v>0</v>
      </c>
      <c r="U164" s="89">
        <f>'Bank Inputs'!U164</f>
        <v>0</v>
      </c>
      <c r="V164" s="89">
        <f>'Bank Inputs'!V164</f>
        <v>0</v>
      </c>
      <c r="W164" s="89">
        <f>'Bank Inputs'!W164</f>
        <v>0</v>
      </c>
      <c r="X164" s="89">
        <f>'Bank Inputs'!X164</f>
        <v>0</v>
      </c>
      <c r="Y164" s="89">
        <f>'Bank Inputs'!Y164</f>
        <v>0</v>
      </c>
      <c r="Z164" s="89">
        <f>'Bank Inputs'!Z164</f>
        <v>0</v>
      </c>
      <c r="AA164" s="89">
        <f>'Bank Inputs'!AA164</f>
        <v>0</v>
      </c>
      <c r="AB164" s="89">
        <f>'Bank Inputs'!AB164</f>
        <v>0</v>
      </c>
      <c r="AC164" s="89">
        <f>'Bank Inputs'!AC164</f>
        <v>0</v>
      </c>
      <c r="AD164" s="89">
        <f>'Bank Inputs'!AD164</f>
        <v>0</v>
      </c>
      <c r="AE164" s="89">
        <f>'Bank Inputs'!AE164</f>
        <v>0</v>
      </c>
      <c r="AF164" s="89">
        <f>'Bank Inputs'!AF164</f>
        <v>0</v>
      </c>
      <c r="AG164" s="89">
        <f>'Bank Inputs'!AG164</f>
        <v>0</v>
      </c>
      <c r="AH164" s="89">
        <f>'Bank Inputs'!AH164</f>
        <v>0</v>
      </c>
      <c r="AI164" s="89">
        <f>'Bank Inputs'!AI164</f>
        <v>0</v>
      </c>
      <c r="AJ164" s="89">
        <f>'Bank Inputs'!AJ164</f>
        <v>0</v>
      </c>
      <c r="AK164" s="89">
        <f>'Bank Inputs'!AK164</f>
        <v>0</v>
      </c>
      <c r="AL164" s="89">
        <f>'Bank Inputs'!AL164</f>
        <v>0</v>
      </c>
      <c r="AM164" s="89">
        <f>'Bank Inputs'!AM164</f>
        <v>0</v>
      </c>
      <c r="AN164" s="89">
        <f>'Bank Inputs'!AN164</f>
        <v>0</v>
      </c>
      <c r="AO164" s="89">
        <f>'Bank Inputs'!AO164</f>
        <v>0</v>
      </c>
      <c r="AP164" s="89">
        <f>'Bank Inputs'!AP164</f>
        <v>0</v>
      </c>
      <c r="AQ164" s="89">
        <f>'Bank Inputs'!AQ164</f>
        <v>0</v>
      </c>
      <c r="AR164" s="89">
        <f>'Bank Inputs'!AR164</f>
        <v>0</v>
      </c>
      <c r="AS164" s="89">
        <f>'Bank Inputs'!AS164</f>
        <v>0</v>
      </c>
      <c r="AT164" s="89">
        <f>'Bank Inputs'!AT164</f>
        <v>0</v>
      </c>
      <c r="AU164" s="89">
        <f>'Bank Inputs'!AU164</f>
        <v>0</v>
      </c>
      <c r="AV164" s="89">
        <f>'Bank Inputs'!AV164</f>
        <v>0</v>
      </c>
      <c r="AW164" s="89">
        <f>'Bank Inputs'!AW164</f>
        <v>0</v>
      </c>
      <c r="AX164" s="89">
        <f>'Bank Inputs'!AX164</f>
        <v>0</v>
      </c>
      <c r="AY164" s="89">
        <f>'Bank Inputs'!AY164</f>
        <v>0</v>
      </c>
      <c r="AZ164" s="89">
        <f>'Bank Inputs'!AZ164</f>
        <v>0</v>
      </c>
      <c r="BA164" s="89">
        <f>'Bank Inputs'!BA164</f>
        <v>0</v>
      </c>
      <c r="BC164" s="30"/>
      <c r="BD164" s="42"/>
      <c r="BE164" s="30"/>
      <c r="BF164" s="30"/>
      <c r="BG164" s="30"/>
      <c r="BH164" s="30"/>
      <c r="BI164" s="30"/>
      <c r="BJ164" s="30"/>
      <c r="BK164" s="150"/>
      <c r="BL164" s="81"/>
      <c r="BM164" s="81"/>
      <c r="BN164" s="81"/>
    </row>
    <row r="165" spans="1:66" s="34" customFormat="1" ht="21" customHeight="1">
      <c r="A165" s="179">
        <f>Weights!P85</f>
        <v>0</v>
      </c>
      <c r="B165" s="179"/>
      <c r="C165" s="179"/>
      <c r="D165" s="179"/>
      <c r="E165" s="179"/>
      <c r="F165" s="148" t="s">
        <v>334</v>
      </c>
      <c r="G165" s="192" t="s">
        <v>553</v>
      </c>
      <c r="H165" s="459" t="s">
        <v>230</v>
      </c>
      <c r="I165" s="401"/>
      <c r="J165" s="411"/>
      <c r="K165" s="413"/>
      <c r="L165" s="414"/>
      <c r="M165" s="89">
        <f>'Bank Inputs'!M165</f>
        <v>0</v>
      </c>
      <c r="N165" s="89">
        <f>'Bank Inputs'!N165</f>
        <v>0</v>
      </c>
      <c r="O165" s="89">
        <f>'Bank Inputs'!O165</f>
        <v>0</v>
      </c>
      <c r="P165" s="89">
        <f>'Bank Inputs'!P165</f>
        <v>0</v>
      </c>
      <c r="Q165" s="89">
        <f>'Bank Inputs'!Q165</f>
        <v>0</v>
      </c>
      <c r="R165" s="89">
        <f>'Bank Inputs'!R165</f>
        <v>0</v>
      </c>
      <c r="S165" s="89">
        <f>'Bank Inputs'!S165</f>
        <v>0</v>
      </c>
      <c r="T165" s="89">
        <f>'Bank Inputs'!T165</f>
        <v>0</v>
      </c>
      <c r="U165" s="89">
        <f>'Bank Inputs'!U165</f>
        <v>0</v>
      </c>
      <c r="V165" s="89">
        <f>'Bank Inputs'!V165</f>
        <v>0</v>
      </c>
      <c r="W165" s="89">
        <f>'Bank Inputs'!W165</f>
        <v>0</v>
      </c>
      <c r="X165" s="89">
        <f>'Bank Inputs'!X165</f>
        <v>0</v>
      </c>
      <c r="Y165" s="89">
        <f>'Bank Inputs'!Y165</f>
        <v>0</v>
      </c>
      <c r="Z165" s="89">
        <f>'Bank Inputs'!Z165</f>
        <v>0</v>
      </c>
      <c r="AA165" s="89">
        <f>'Bank Inputs'!AA165</f>
        <v>0</v>
      </c>
      <c r="AB165" s="89">
        <f>'Bank Inputs'!AB165</f>
        <v>0</v>
      </c>
      <c r="AC165" s="89">
        <f>'Bank Inputs'!AC165</f>
        <v>0</v>
      </c>
      <c r="AD165" s="89">
        <f>'Bank Inputs'!AD165</f>
        <v>0</v>
      </c>
      <c r="AE165" s="89">
        <f>'Bank Inputs'!AE165</f>
        <v>0</v>
      </c>
      <c r="AF165" s="89">
        <f>'Bank Inputs'!AF165</f>
        <v>0</v>
      </c>
      <c r="AG165" s="89">
        <f>'Bank Inputs'!AG165</f>
        <v>0</v>
      </c>
      <c r="AH165" s="89">
        <f>'Bank Inputs'!AH165</f>
        <v>0</v>
      </c>
      <c r="AI165" s="89">
        <f>'Bank Inputs'!AI165</f>
        <v>0</v>
      </c>
      <c r="AJ165" s="89">
        <f>'Bank Inputs'!AJ165</f>
        <v>0</v>
      </c>
      <c r="AK165" s="89">
        <f>'Bank Inputs'!AK165</f>
        <v>0</v>
      </c>
      <c r="AL165" s="89">
        <f>'Bank Inputs'!AL165</f>
        <v>0</v>
      </c>
      <c r="AM165" s="89">
        <f>'Bank Inputs'!AM165</f>
        <v>0</v>
      </c>
      <c r="AN165" s="89">
        <f>'Bank Inputs'!AN165</f>
        <v>0</v>
      </c>
      <c r="AO165" s="89">
        <f>'Bank Inputs'!AO165</f>
        <v>0</v>
      </c>
      <c r="AP165" s="89">
        <f>'Bank Inputs'!AP165</f>
        <v>0</v>
      </c>
      <c r="AQ165" s="89">
        <f>'Bank Inputs'!AQ165</f>
        <v>0</v>
      </c>
      <c r="AR165" s="89">
        <f>'Bank Inputs'!AR165</f>
        <v>0</v>
      </c>
      <c r="AS165" s="89">
        <f>'Bank Inputs'!AS165</f>
        <v>0</v>
      </c>
      <c r="AT165" s="89">
        <f>'Bank Inputs'!AT165</f>
        <v>0</v>
      </c>
      <c r="AU165" s="89">
        <f>'Bank Inputs'!AU165</f>
        <v>0</v>
      </c>
      <c r="AV165" s="89">
        <f>'Bank Inputs'!AV165</f>
        <v>0</v>
      </c>
      <c r="AW165" s="89">
        <f>'Bank Inputs'!AW165</f>
        <v>0</v>
      </c>
      <c r="AX165" s="89">
        <f>'Bank Inputs'!AX165</f>
        <v>0</v>
      </c>
      <c r="AY165" s="89">
        <f>'Bank Inputs'!AY165</f>
        <v>0</v>
      </c>
      <c r="AZ165" s="89">
        <f>'Bank Inputs'!AZ165</f>
        <v>0</v>
      </c>
      <c r="BA165" s="89">
        <f>'Bank Inputs'!BA165</f>
        <v>0</v>
      </c>
      <c r="BC165" s="30"/>
      <c r="BD165" s="42"/>
      <c r="BE165" s="30"/>
      <c r="BF165" s="30"/>
      <c r="BG165" s="30"/>
      <c r="BH165" s="30"/>
      <c r="BI165" s="30"/>
      <c r="BJ165" s="30"/>
      <c r="BK165" s="150"/>
      <c r="BL165" s="81"/>
      <c r="BM165" s="81"/>
      <c r="BN165" s="81"/>
    </row>
    <row r="166" spans="1:66" s="34" customFormat="1" ht="26.5" customHeight="1">
      <c r="A166" s="179">
        <f>Weights!P86</f>
        <v>0</v>
      </c>
      <c r="B166" s="179"/>
      <c r="C166" s="179"/>
      <c r="D166" s="179"/>
      <c r="E166" s="179"/>
      <c r="F166" s="148" t="s">
        <v>335</v>
      </c>
      <c r="G166" s="190">
        <v>7.2</v>
      </c>
      <c r="H166" s="462" t="s">
        <v>667</v>
      </c>
      <c r="I166" s="401"/>
      <c r="J166" s="411"/>
      <c r="K166" s="413"/>
      <c r="L166" s="394"/>
      <c r="M166" s="89">
        <f>'Bank Inputs'!M166</f>
        <v>0</v>
      </c>
      <c r="N166" s="89">
        <f>'Bank Inputs'!N166</f>
        <v>0</v>
      </c>
      <c r="O166" s="89">
        <f>'Bank Inputs'!O166</f>
        <v>0</v>
      </c>
      <c r="P166" s="89">
        <f>'Bank Inputs'!P166</f>
        <v>0</v>
      </c>
      <c r="Q166" s="89">
        <f>'Bank Inputs'!Q166</f>
        <v>0</v>
      </c>
      <c r="R166" s="89">
        <f>'Bank Inputs'!R166</f>
        <v>0</v>
      </c>
      <c r="S166" s="89">
        <f>'Bank Inputs'!S166</f>
        <v>0</v>
      </c>
      <c r="T166" s="89">
        <f>'Bank Inputs'!T166</f>
        <v>0</v>
      </c>
      <c r="U166" s="89">
        <f>'Bank Inputs'!U166</f>
        <v>0</v>
      </c>
      <c r="V166" s="89">
        <f>'Bank Inputs'!V166</f>
        <v>0</v>
      </c>
      <c r="W166" s="89">
        <f>'Bank Inputs'!W166</f>
        <v>0</v>
      </c>
      <c r="X166" s="89">
        <f>'Bank Inputs'!X166</f>
        <v>0</v>
      </c>
      <c r="Y166" s="89">
        <f>'Bank Inputs'!Y166</f>
        <v>0</v>
      </c>
      <c r="Z166" s="89">
        <f>'Bank Inputs'!Z166</f>
        <v>0</v>
      </c>
      <c r="AA166" s="89">
        <f>'Bank Inputs'!AA166</f>
        <v>0</v>
      </c>
      <c r="AB166" s="89">
        <f>'Bank Inputs'!AB166</f>
        <v>0</v>
      </c>
      <c r="AC166" s="89">
        <f>'Bank Inputs'!AC166</f>
        <v>0</v>
      </c>
      <c r="AD166" s="89">
        <f>'Bank Inputs'!AD166</f>
        <v>0</v>
      </c>
      <c r="AE166" s="89">
        <f>'Bank Inputs'!AE166</f>
        <v>0</v>
      </c>
      <c r="AF166" s="89">
        <f>'Bank Inputs'!AF166</f>
        <v>0</v>
      </c>
      <c r="AG166" s="89">
        <f>'Bank Inputs'!AG166</f>
        <v>0</v>
      </c>
      <c r="AH166" s="89">
        <f>'Bank Inputs'!AH166</f>
        <v>0</v>
      </c>
      <c r="AI166" s="89">
        <f>'Bank Inputs'!AI166</f>
        <v>0</v>
      </c>
      <c r="AJ166" s="89">
        <f>'Bank Inputs'!AJ166</f>
        <v>0</v>
      </c>
      <c r="AK166" s="89">
        <f>'Bank Inputs'!AK166</f>
        <v>0</v>
      </c>
      <c r="AL166" s="89">
        <f>'Bank Inputs'!AL166</f>
        <v>0</v>
      </c>
      <c r="AM166" s="89">
        <f>'Bank Inputs'!AM166</f>
        <v>0</v>
      </c>
      <c r="AN166" s="89">
        <f>'Bank Inputs'!AN166</f>
        <v>0</v>
      </c>
      <c r="AO166" s="89">
        <f>'Bank Inputs'!AO166</f>
        <v>0</v>
      </c>
      <c r="AP166" s="89">
        <f>'Bank Inputs'!AP166</f>
        <v>0</v>
      </c>
      <c r="AQ166" s="89">
        <f>'Bank Inputs'!AQ166</f>
        <v>0</v>
      </c>
      <c r="AR166" s="89">
        <f>'Bank Inputs'!AR166</f>
        <v>0</v>
      </c>
      <c r="AS166" s="89">
        <f>'Bank Inputs'!AS166</f>
        <v>0</v>
      </c>
      <c r="AT166" s="89">
        <f>'Bank Inputs'!AT166</f>
        <v>0</v>
      </c>
      <c r="AU166" s="89">
        <f>'Bank Inputs'!AU166</f>
        <v>0</v>
      </c>
      <c r="AV166" s="89">
        <f>'Bank Inputs'!AV166</f>
        <v>0</v>
      </c>
      <c r="AW166" s="89">
        <f>'Bank Inputs'!AW166</f>
        <v>0</v>
      </c>
      <c r="AX166" s="89">
        <f>'Bank Inputs'!AX166</f>
        <v>0</v>
      </c>
      <c r="AY166" s="89">
        <f>'Bank Inputs'!AY166</f>
        <v>0</v>
      </c>
      <c r="AZ166" s="89">
        <f>'Bank Inputs'!AZ166</f>
        <v>0</v>
      </c>
      <c r="BA166" s="89">
        <f>'Bank Inputs'!BA166</f>
        <v>0</v>
      </c>
      <c r="BC166" s="30"/>
      <c r="BD166" s="42"/>
      <c r="BE166" s="30"/>
      <c r="BF166" s="30"/>
      <c r="BG166" s="30"/>
      <c r="BH166" s="30"/>
      <c r="BI166" s="30"/>
      <c r="BJ166" s="30"/>
      <c r="BK166" s="150"/>
      <c r="BL166" s="81"/>
      <c r="BM166" s="81"/>
      <c r="BN166" s="81"/>
    </row>
    <row r="167" spans="1:66" s="34" customFormat="1" ht="20" customHeight="1">
      <c r="A167" s="179">
        <f>Weights!P87</f>
        <v>0</v>
      </c>
      <c r="B167" s="179"/>
      <c r="C167" s="179"/>
      <c r="D167" s="179"/>
      <c r="E167" s="179"/>
      <c r="F167" s="148" t="s">
        <v>398</v>
      </c>
      <c r="G167" s="192" t="s">
        <v>554</v>
      </c>
      <c r="H167" s="459" t="s">
        <v>229</v>
      </c>
      <c r="I167" s="401"/>
      <c r="J167" s="411"/>
      <c r="K167" s="413"/>
      <c r="L167" s="414"/>
      <c r="M167" s="89">
        <f>'Bank Inputs'!M167</f>
        <v>0</v>
      </c>
      <c r="N167" s="89">
        <f>'Bank Inputs'!N167</f>
        <v>0</v>
      </c>
      <c r="O167" s="89">
        <f>'Bank Inputs'!O167</f>
        <v>0</v>
      </c>
      <c r="P167" s="89">
        <f>'Bank Inputs'!P167</f>
        <v>0</v>
      </c>
      <c r="Q167" s="89">
        <f>'Bank Inputs'!Q167</f>
        <v>0</v>
      </c>
      <c r="R167" s="89">
        <f>'Bank Inputs'!R167</f>
        <v>0</v>
      </c>
      <c r="S167" s="89">
        <f>'Bank Inputs'!S167</f>
        <v>0</v>
      </c>
      <c r="T167" s="89">
        <f>'Bank Inputs'!T167</f>
        <v>0</v>
      </c>
      <c r="U167" s="89">
        <f>'Bank Inputs'!U167</f>
        <v>0</v>
      </c>
      <c r="V167" s="89">
        <f>'Bank Inputs'!V167</f>
        <v>0</v>
      </c>
      <c r="W167" s="89">
        <f>'Bank Inputs'!W167</f>
        <v>0</v>
      </c>
      <c r="X167" s="89">
        <f>'Bank Inputs'!X167</f>
        <v>0</v>
      </c>
      <c r="Y167" s="89">
        <f>'Bank Inputs'!Y167</f>
        <v>0</v>
      </c>
      <c r="Z167" s="89">
        <f>'Bank Inputs'!Z167</f>
        <v>0</v>
      </c>
      <c r="AA167" s="89">
        <f>'Bank Inputs'!AA167</f>
        <v>0</v>
      </c>
      <c r="AB167" s="89">
        <f>'Bank Inputs'!AB167</f>
        <v>0</v>
      </c>
      <c r="AC167" s="89">
        <f>'Bank Inputs'!AC167</f>
        <v>0</v>
      </c>
      <c r="AD167" s="89">
        <f>'Bank Inputs'!AD167</f>
        <v>0</v>
      </c>
      <c r="AE167" s="89">
        <f>'Bank Inputs'!AE167</f>
        <v>0</v>
      </c>
      <c r="AF167" s="89">
        <f>'Bank Inputs'!AF167</f>
        <v>0</v>
      </c>
      <c r="AG167" s="89">
        <f>'Bank Inputs'!AG167</f>
        <v>0</v>
      </c>
      <c r="AH167" s="89">
        <f>'Bank Inputs'!AH167</f>
        <v>0</v>
      </c>
      <c r="AI167" s="89">
        <f>'Bank Inputs'!AI167</f>
        <v>0</v>
      </c>
      <c r="AJ167" s="89">
        <f>'Bank Inputs'!AJ167</f>
        <v>0</v>
      </c>
      <c r="AK167" s="89">
        <f>'Bank Inputs'!AK167</f>
        <v>0</v>
      </c>
      <c r="AL167" s="89">
        <f>'Bank Inputs'!AL167</f>
        <v>0</v>
      </c>
      <c r="AM167" s="89">
        <f>'Bank Inputs'!AM167</f>
        <v>0</v>
      </c>
      <c r="AN167" s="89">
        <f>'Bank Inputs'!AN167</f>
        <v>0</v>
      </c>
      <c r="AO167" s="89">
        <f>'Bank Inputs'!AO167</f>
        <v>0</v>
      </c>
      <c r="AP167" s="89">
        <f>'Bank Inputs'!AP167</f>
        <v>0</v>
      </c>
      <c r="AQ167" s="89">
        <f>'Bank Inputs'!AQ167</f>
        <v>0</v>
      </c>
      <c r="AR167" s="89">
        <f>'Bank Inputs'!AR167</f>
        <v>0</v>
      </c>
      <c r="AS167" s="89">
        <f>'Bank Inputs'!AS167</f>
        <v>0</v>
      </c>
      <c r="AT167" s="89">
        <f>'Bank Inputs'!AT167</f>
        <v>0</v>
      </c>
      <c r="AU167" s="89">
        <f>'Bank Inputs'!AU167</f>
        <v>0</v>
      </c>
      <c r="AV167" s="89">
        <f>'Bank Inputs'!AV167</f>
        <v>0</v>
      </c>
      <c r="AW167" s="89">
        <f>'Bank Inputs'!AW167</f>
        <v>0</v>
      </c>
      <c r="AX167" s="89">
        <f>'Bank Inputs'!AX167</f>
        <v>0</v>
      </c>
      <c r="AY167" s="89">
        <f>'Bank Inputs'!AY167</f>
        <v>0</v>
      </c>
      <c r="AZ167" s="89">
        <f>'Bank Inputs'!AZ167</f>
        <v>0</v>
      </c>
      <c r="BA167" s="89">
        <f>'Bank Inputs'!BA167</f>
        <v>0</v>
      </c>
      <c r="BC167" s="30"/>
      <c r="BD167" s="42"/>
      <c r="BE167" s="30"/>
      <c r="BF167" s="30"/>
      <c r="BG167" s="30"/>
      <c r="BH167" s="30"/>
      <c r="BI167" s="30"/>
      <c r="BJ167" s="30"/>
      <c r="BK167" s="150"/>
      <c r="BL167" s="81"/>
      <c r="BM167" s="81"/>
      <c r="BN167" s="81"/>
    </row>
    <row r="168" spans="1:66" s="34" customFormat="1" ht="20" customHeight="1">
      <c r="A168" s="179" t="e">
        <f>Weights!#REF!</f>
        <v>#REF!</v>
      </c>
      <c r="B168" s="179"/>
      <c r="C168" s="179"/>
      <c r="D168" s="179"/>
      <c r="E168" s="179"/>
      <c r="F168" s="148" t="s">
        <v>399</v>
      </c>
      <c r="G168" s="192" t="s">
        <v>555</v>
      </c>
      <c r="H168" s="141" t="s">
        <v>213</v>
      </c>
      <c r="I168" s="401"/>
      <c r="J168" s="411"/>
      <c r="K168" s="413"/>
      <c r="L168" s="414"/>
      <c r="M168" s="89">
        <f>'Bank Inputs'!M168</f>
        <v>0</v>
      </c>
      <c r="N168" s="89">
        <f>'Bank Inputs'!N168</f>
        <v>0</v>
      </c>
      <c r="O168" s="89">
        <f>'Bank Inputs'!O168</f>
        <v>0</v>
      </c>
      <c r="P168" s="89">
        <f>'Bank Inputs'!P168</f>
        <v>0</v>
      </c>
      <c r="Q168" s="89">
        <f>'Bank Inputs'!Q168</f>
        <v>0</v>
      </c>
      <c r="R168" s="89">
        <f>'Bank Inputs'!R168</f>
        <v>0</v>
      </c>
      <c r="S168" s="89">
        <f>'Bank Inputs'!S168</f>
        <v>0</v>
      </c>
      <c r="T168" s="89">
        <f>'Bank Inputs'!T168</f>
        <v>0</v>
      </c>
      <c r="U168" s="89">
        <f>'Bank Inputs'!U168</f>
        <v>0</v>
      </c>
      <c r="V168" s="89">
        <f>'Bank Inputs'!V168</f>
        <v>0</v>
      </c>
      <c r="W168" s="89">
        <f>'Bank Inputs'!W168</f>
        <v>0</v>
      </c>
      <c r="X168" s="89">
        <f>'Bank Inputs'!X168</f>
        <v>0</v>
      </c>
      <c r="Y168" s="89">
        <f>'Bank Inputs'!Y168</f>
        <v>0</v>
      </c>
      <c r="Z168" s="89">
        <f>'Bank Inputs'!Z168</f>
        <v>0</v>
      </c>
      <c r="AA168" s="89">
        <f>'Bank Inputs'!AA168</f>
        <v>0</v>
      </c>
      <c r="AB168" s="89">
        <f>'Bank Inputs'!AB168</f>
        <v>0</v>
      </c>
      <c r="AC168" s="89">
        <f>'Bank Inputs'!AC168</f>
        <v>0</v>
      </c>
      <c r="AD168" s="89">
        <f>'Bank Inputs'!AD168</f>
        <v>0</v>
      </c>
      <c r="AE168" s="89">
        <f>'Bank Inputs'!AE168</f>
        <v>0</v>
      </c>
      <c r="AF168" s="89">
        <f>'Bank Inputs'!AF168</f>
        <v>0</v>
      </c>
      <c r="AG168" s="89">
        <f>'Bank Inputs'!AG168</f>
        <v>0</v>
      </c>
      <c r="AH168" s="89">
        <f>'Bank Inputs'!AH168</f>
        <v>0</v>
      </c>
      <c r="AI168" s="89">
        <f>'Bank Inputs'!AI168</f>
        <v>0</v>
      </c>
      <c r="AJ168" s="89">
        <f>'Bank Inputs'!AJ168</f>
        <v>0</v>
      </c>
      <c r="AK168" s="89">
        <f>'Bank Inputs'!AK168</f>
        <v>0</v>
      </c>
      <c r="AL168" s="89">
        <f>'Bank Inputs'!AL168</f>
        <v>0</v>
      </c>
      <c r="AM168" s="89">
        <f>'Bank Inputs'!AM168</f>
        <v>0</v>
      </c>
      <c r="AN168" s="89">
        <f>'Bank Inputs'!AN168</f>
        <v>0</v>
      </c>
      <c r="AO168" s="89">
        <f>'Bank Inputs'!AO168</f>
        <v>0</v>
      </c>
      <c r="AP168" s="89">
        <f>'Bank Inputs'!AP168</f>
        <v>0</v>
      </c>
      <c r="AQ168" s="89">
        <f>'Bank Inputs'!AQ168</f>
        <v>0</v>
      </c>
      <c r="AR168" s="89">
        <f>'Bank Inputs'!AR168</f>
        <v>0</v>
      </c>
      <c r="AS168" s="89">
        <f>'Bank Inputs'!AS168</f>
        <v>0</v>
      </c>
      <c r="AT168" s="89">
        <f>'Bank Inputs'!AT168</f>
        <v>0</v>
      </c>
      <c r="AU168" s="89">
        <f>'Bank Inputs'!AU168</f>
        <v>0</v>
      </c>
      <c r="AV168" s="89">
        <f>'Bank Inputs'!AV168</f>
        <v>0</v>
      </c>
      <c r="AW168" s="89">
        <f>'Bank Inputs'!AW168</f>
        <v>0</v>
      </c>
      <c r="AX168" s="89">
        <f>'Bank Inputs'!AX168</f>
        <v>0</v>
      </c>
      <c r="AY168" s="89">
        <f>'Bank Inputs'!AY168</f>
        <v>0</v>
      </c>
      <c r="AZ168" s="89">
        <f>'Bank Inputs'!AZ168</f>
        <v>0</v>
      </c>
      <c r="BA168" s="89">
        <f>'Bank Inputs'!BA168</f>
        <v>0</v>
      </c>
      <c r="BB168" s="22"/>
      <c r="BC168" s="30"/>
      <c r="BD168" s="42"/>
      <c r="BE168" s="42"/>
      <c r="BF168" s="30"/>
      <c r="BG168" s="30"/>
      <c r="BH168" s="30"/>
      <c r="BI168" s="30"/>
      <c r="BJ168" s="30"/>
      <c r="BK168" s="150"/>
      <c r="BL168" s="81"/>
      <c r="BM168" s="81"/>
      <c r="BN168" s="81"/>
    </row>
    <row r="169" spans="1:66" s="34" customFormat="1" ht="20" customHeight="1">
      <c r="A169" s="179">
        <f>Weights!P88</f>
        <v>0</v>
      </c>
      <c r="B169" s="179"/>
      <c r="C169" s="179"/>
      <c r="D169" s="179"/>
      <c r="E169" s="179"/>
      <c r="F169" s="148" t="s">
        <v>400</v>
      </c>
      <c r="G169" s="192" t="s">
        <v>556</v>
      </c>
      <c r="H169" s="141" t="s">
        <v>230</v>
      </c>
      <c r="I169" s="401"/>
      <c r="J169" s="411"/>
      <c r="K169" s="413"/>
      <c r="L169" s="414"/>
      <c r="M169" s="89">
        <f>'Bank Inputs'!M169</f>
        <v>0</v>
      </c>
      <c r="N169" s="89">
        <f>'Bank Inputs'!N169</f>
        <v>0</v>
      </c>
      <c r="O169" s="89">
        <f>'Bank Inputs'!O169</f>
        <v>0</v>
      </c>
      <c r="P169" s="89">
        <f>'Bank Inputs'!P169</f>
        <v>0</v>
      </c>
      <c r="Q169" s="89">
        <f>'Bank Inputs'!Q169</f>
        <v>0</v>
      </c>
      <c r="R169" s="89">
        <f>'Bank Inputs'!R169</f>
        <v>0</v>
      </c>
      <c r="S169" s="89">
        <f>'Bank Inputs'!S169</f>
        <v>0</v>
      </c>
      <c r="T169" s="89">
        <f>'Bank Inputs'!T169</f>
        <v>0</v>
      </c>
      <c r="U169" s="89">
        <f>'Bank Inputs'!U169</f>
        <v>0</v>
      </c>
      <c r="V169" s="89">
        <f>'Bank Inputs'!V169</f>
        <v>0</v>
      </c>
      <c r="W169" s="89">
        <f>'Bank Inputs'!W169</f>
        <v>0</v>
      </c>
      <c r="X169" s="89">
        <f>'Bank Inputs'!X169</f>
        <v>0</v>
      </c>
      <c r="Y169" s="89">
        <f>'Bank Inputs'!Y169</f>
        <v>0</v>
      </c>
      <c r="Z169" s="89">
        <f>'Bank Inputs'!Z169</f>
        <v>0</v>
      </c>
      <c r="AA169" s="89">
        <f>'Bank Inputs'!AA169</f>
        <v>0</v>
      </c>
      <c r="AB169" s="89">
        <f>'Bank Inputs'!AB169</f>
        <v>0</v>
      </c>
      <c r="AC169" s="89">
        <f>'Bank Inputs'!AC169</f>
        <v>0</v>
      </c>
      <c r="AD169" s="89">
        <f>'Bank Inputs'!AD169</f>
        <v>0</v>
      </c>
      <c r="AE169" s="89">
        <f>'Bank Inputs'!AE169</f>
        <v>0</v>
      </c>
      <c r="AF169" s="89">
        <f>'Bank Inputs'!AF169</f>
        <v>0</v>
      </c>
      <c r="AG169" s="89">
        <f>'Bank Inputs'!AG169</f>
        <v>0</v>
      </c>
      <c r="AH169" s="89">
        <f>'Bank Inputs'!AH169</f>
        <v>0</v>
      </c>
      <c r="AI169" s="89">
        <f>'Bank Inputs'!AI169</f>
        <v>0</v>
      </c>
      <c r="AJ169" s="89">
        <f>'Bank Inputs'!AJ169</f>
        <v>0</v>
      </c>
      <c r="AK169" s="89">
        <f>'Bank Inputs'!AK169</f>
        <v>0</v>
      </c>
      <c r="AL169" s="89">
        <f>'Bank Inputs'!AL169</f>
        <v>0</v>
      </c>
      <c r="AM169" s="89">
        <f>'Bank Inputs'!AM169</f>
        <v>0</v>
      </c>
      <c r="AN169" s="89">
        <f>'Bank Inputs'!AN169</f>
        <v>0</v>
      </c>
      <c r="AO169" s="89">
        <f>'Bank Inputs'!AO169</f>
        <v>0</v>
      </c>
      <c r="AP169" s="89">
        <f>'Bank Inputs'!AP169</f>
        <v>0</v>
      </c>
      <c r="AQ169" s="89">
        <f>'Bank Inputs'!AQ169</f>
        <v>0</v>
      </c>
      <c r="AR169" s="89">
        <f>'Bank Inputs'!AR169</f>
        <v>0</v>
      </c>
      <c r="AS169" s="89">
        <f>'Bank Inputs'!AS169</f>
        <v>0</v>
      </c>
      <c r="AT169" s="89">
        <f>'Bank Inputs'!AT169</f>
        <v>0</v>
      </c>
      <c r="AU169" s="89">
        <f>'Bank Inputs'!AU169</f>
        <v>0</v>
      </c>
      <c r="AV169" s="89">
        <f>'Bank Inputs'!AV169</f>
        <v>0</v>
      </c>
      <c r="AW169" s="89">
        <f>'Bank Inputs'!AW169</f>
        <v>0</v>
      </c>
      <c r="AX169" s="89">
        <f>'Bank Inputs'!AX169</f>
        <v>0</v>
      </c>
      <c r="AY169" s="89">
        <f>'Bank Inputs'!AY169</f>
        <v>0</v>
      </c>
      <c r="AZ169" s="89">
        <f>'Bank Inputs'!AZ169</f>
        <v>0</v>
      </c>
      <c r="BA169" s="89">
        <f>'Bank Inputs'!BA169</f>
        <v>0</v>
      </c>
      <c r="BB169" s="22"/>
      <c r="BC169" s="42"/>
      <c r="BD169" s="42"/>
      <c r="BE169" s="42"/>
      <c r="BF169" s="30"/>
      <c r="BG169" s="30"/>
      <c r="BH169" s="30"/>
      <c r="BI169" s="30"/>
      <c r="BJ169" s="30"/>
      <c r="BK169" s="150"/>
      <c r="BL169" s="81"/>
      <c r="BM169" s="81"/>
      <c r="BN169" s="81"/>
    </row>
    <row r="170" spans="1:66" s="34" customFormat="1" ht="24" customHeight="1">
      <c r="A170" s="179">
        <f>Weights!P89</f>
        <v>0</v>
      </c>
      <c r="B170" s="179"/>
      <c r="C170" s="179"/>
      <c r="D170" s="179"/>
      <c r="E170" s="179"/>
      <c r="F170" s="148" t="s">
        <v>401</v>
      </c>
      <c r="G170" s="506">
        <v>7.3</v>
      </c>
      <c r="H170" s="120" t="s">
        <v>231</v>
      </c>
      <c r="I170" s="401"/>
      <c r="J170" s="411"/>
      <c r="K170" s="413"/>
      <c r="L170" s="394"/>
      <c r="M170" s="89">
        <f>'Bank Inputs'!M170</f>
        <v>0</v>
      </c>
      <c r="N170" s="89">
        <f>'Bank Inputs'!N170</f>
        <v>0</v>
      </c>
      <c r="O170" s="89">
        <f>'Bank Inputs'!O170</f>
        <v>0</v>
      </c>
      <c r="P170" s="89">
        <f>'Bank Inputs'!P170</f>
        <v>0</v>
      </c>
      <c r="Q170" s="89">
        <f>'Bank Inputs'!Q170</f>
        <v>0</v>
      </c>
      <c r="R170" s="89">
        <f>'Bank Inputs'!R170</f>
        <v>0</v>
      </c>
      <c r="S170" s="89">
        <f>'Bank Inputs'!S170</f>
        <v>0</v>
      </c>
      <c r="T170" s="89">
        <f>'Bank Inputs'!T170</f>
        <v>0</v>
      </c>
      <c r="U170" s="89">
        <f>'Bank Inputs'!U170</f>
        <v>0</v>
      </c>
      <c r="V170" s="89">
        <f>'Bank Inputs'!V170</f>
        <v>0</v>
      </c>
      <c r="W170" s="89">
        <f>'Bank Inputs'!W170</f>
        <v>0</v>
      </c>
      <c r="X170" s="89">
        <f>'Bank Inputs'!X170</f>
        <v>0</v>
      </c>
      <c r="Y170" s="89">
        <f>'Bank Inputs'!Y170</f>
        <v>0</v>
      </c>
      <c r="Z170" s="89">
        <f>'Bank Inputs'!Z170</f>
        <v>0</v>
      </c>
      <c r="AA170" s="89">
        <f>'Bank Inputs'!AA170</f>
        <v>0</v>
      </c>
      <c r="AB170" s="89">
        <f>'Bank Inputs'!AB170</f>
        <v>0</v>
      </c>
      <c r="AC170" s="89">
        <f>'Bank Inputs'!AC170</f>
        <v>0</v>
      </c>
      <c r="AD170" s="89">
        <f>'Bank Inputs'!AD170</f>
        <v>0</v>
      </c>
      <c r="AE170" s="89">
        <f>'Bank Inputs'!AE170</f>
        <v>0</v>
      </c>
      <c r="AF170" s="89">
        <f>'Bank Inputs'!AF170</f>
        <v>0</v>
      </c>
      <c r="AG170" s="89">
        <f>'Bank Inputs'!AG170</f>
        <v>0</v>
      </c>
      <c r="AH170" s="89">
        <f>'Bank Inputs'!AH170</f>
        <v>0</v>
      </c>
      <c r="AI170" s="89">
        <f>'Bank Inputs'!AI170</f>
        <v>0</v>
      </c>
      <c r="AJ170" s="89">
        <f>'Bank Inputs'!AJ170</f>
        <v>0</v>
      </c>
      <c r="AK170" s="89">
        <f>'Bank Inputs'!AK170</f>
        <v>0</v>
      </c>
      <c r="AL170" s="89">
        <f>'Bank Inputs'!AL170</f>
        <v>0</v>
      </c>
      <c r="AM170" s="89">
        <f>'Bank Inputs'!AM170</f>
        <v>0</v>
      </c>
      <c r="AN170" s="89">
        <f>'Bank Inputs'!AN170</f>
        <v>0</v>
      </c>
      <c r="AO170" s="89">
        <f>'Bank Inputs'!AO170</f>
        <v>0</v>
      </c>
      <c r="AP170" s="89">
        <f>'Bank Inputs'!AP170</f>
        <v>0</v>
      </c>
      <c r="AQ170" s="89">
        <f>'Bank Inputs'!AQ170</f>
        <v>0</v>
      </c>
      <c r="AR170" s="89">
        <f>'Bank Inputs'!AR170</f>
        <v>0</v>
      </c>
      <c r="AS170" s="89">
        <f>'Bank Inputs'!AS170</f>
        <v>0</v>
      </c>
      <c r="AT170" s="89">
        <f>'Bank Inputs'!AT170</f>
        <v>0</v>
      </c>
      <c r="AU170" s="89">
        <f>'Bank Inputs'!AU170</f>
        <v>0</v>
      </c>
      <c r="AV170" s="89">
        <f>'Bank Inputs'!AV170</f>
        <v>0</v>
      </c>
      <c r="AW170" s="89">
        <f>'Bank Inputs'!AW170</f>
        <v>0</v>
      </c>
      <c r="AX170" s="89">
        <f>'Bank Inputs'!AX170</f>
        <v>0</v>
      </c>
      <c r="AY170" s="89">
        <f>'Bank Inputs'!AY170</f>
        <v>0</v>
      </c>
      <c r="AZ170" s="89">
        <f>'Bank Inputs'!AZ170</f>
        <v>0</v>
      </c>
      <c r="BA170" s="89">
        <f>'Bank Inputs'!BA170</f>
        <v>0</v>
      </c>
      <c r="BB170" s="22"/>
      <c r="BC170" s="30"/>
      <c r="BD170" s="42"/>
      <c r="BE170" s="42"/>
      <c r="BF170" s="30"/>
      <c r="BG170" s="30"/>
      <c r="BH170" s="30"/>
      <c r="BI170" s="30"/>
      <c r="BJ170" s="30"/>
      <c r="BK170" s="30"/>
      <c r="BL170" s="81"/>
      <c r="BM170" s="81"/>
      <c r="BN170" s="81"/>
    </row>
    <row r="171" spans="1:66" s="34" customFormat="1" ht="21.75" customHeight="1">
      <c r="A171" s="179" t="e">
        <f>Weights!#REF!</f>
        <v>#REF!</v>
      </c>
      <c r="B171" s="179"/>
      <c r="C171" s="179"/>
      <c r="D171" s="179"/>
      <c r="E171" s="179"/>
      <c r="F171" s="148" t="s">
        <v>420</v>
      </c>
      <c r="G171" s="192" t="s">
        <v>559</v>
      </c>
      <c r="H171" s="141" t="s">
        <v>229</v>
      </c>
      <c r="I171" s="401"/>
      <c r="J171" s="411"/>
      <c r="K171" s="413"/>
      <c r="L171" s="414"/>
      <c r="M171" s="89">
        <f>'Bank Inputs'!M171</f>
        <v>0</v>
      </c>
      <c r="N171" s="89">
        <f>'Bank Inputs'!N171</f>
        <v>0</v>
      </c>
      <c r="O171" s="89">
        <f>'Bank Inputs'!O171</f>
        <v>0</v>
      </c>
      <c r="P171" s="89">
        <f>'Bank Inputs'!P171</f>
        <v>0</v>
      </c>
      <c r="Q171" s="89">
        <f>'Bank Inputs'!Q171</f>
        <v>0</v>
      </c>
      <c r="R171" s="89">
        <f>'Bank Inputs'!R171</f>
        <v>0</v>
      </c>
      <c r="S171" s="89">
        <f>'Bank Inputs'!S171</f>
        <v>0</v>
      </c>
      <c r="T171" s="89">
        <f>'Bank Inputs'!T171</f>
        <v>0</v>
      </c>
      <c r="U171" s="89">
        <f>'Bank Inputs'!U171</f>
        <v>0</v>
      </c>
      <c r="V171" s="89">
        <f>'Bank Inputs'!V171</f>
        <v>0</v>
      </c>
      <c r="W171" s="89">
        <f>'Bank Inputs'!W171</f>
        <v>0</v>
      </c>
      <c r="X171" s="89">
        <f>'Bank Inputs'!X171</f>
        <v>0</v>
      </c>
      <c r="Y171" s="89">
        <f>'Bank Inputs'!Y171</f>
        <v>0</v>
      </c>
      <c r="Z171" s="89">
        <f>'Bank Inputs'!Z171</f>
        <v>0</v>
      </c>
      <c r="AA171" s="89">
        <f>'Bank Inputs'!AA171</f>
        <v>0</v>
      </c>
      <c r="AB171" s="89">
        <f>'Bank Inputs'!AB171</f>
        <v>0</v>
      </c>
      <c r="AC171" s="89">
        <f>'Bank Inputs'!AC171</f>
        <v>0</v>
      </c>
      <c r="AD171" s="89">
        <f>'Bank Inputs'!AD171</f>
        <v>0</v>
      </c>
      <c r="AE171" s="89">
        <f>'Bank Inputs'!AE171</f>
        <v>0</v>
      </c>
      <c r="AF171" s="89">
        <f>'Bank Inputs'!AF171</f>
        <v>0</v>
      </c>
      <c r="AG171" s="89">
        <f>'Bank Inputs'!AG171</f>
        <v>0</v>
      </c>
      <c r="AH171" s="89">
        <f>'Bank Inputs'!AH171</f>
        <v>0</v>
      </c>
      <c r="AI171" s="89">
        <f>'Bank Inputs'!AI171</f>
        <v>0</v>
      </c>
      <c r="AJ171" s="89">
        <f>'Bank Inputs'!AJ171</f>
        <v>0</v>
      </c>
      <c r="AK171" s="89">
        <f>'Bank Inputs'!AK171</f>
        <v>0</v>
      </c>
      <c r="AL171" s="89">
        <f>'Bank Inputs'!AL171</f>
        <v>0</v>
      </c>
      <c r="AM171" s="89">
        <f>'Bank Inputs'!AM171</f>
        <v>0</v>
      </c>
      <c r="AN171" s="89">
        <f>'Bank Inputs'!AN171</f>
        <v>0</v>
      </c>
      <c r="AO171" s="89">
        <f>'Bank Inputs'!AO171</f>
        <v>0</v>
      </c>
      <c r="AP171" s="89">
        <f>'Bank Inputs'!AP171</f>
        <v>0</v>
      </c>
      <c r="AQ171" s="89">
        <f>'Bank Inputs'!AQ171</f>
        <v>0</v>
      </c>
      <c r="AR171" s="89">
        <f>'Bank Inputs'!AR171</f>
        <v>0</v>
      </c>
      <c r="AS171" s="89">
        <f>'Bank Inputs'!AS171</f>
        <v>0</v>
      </c>
      <c r="AT171" s="89">
        <f>'Bank Inputs'!AT171</f>
        <v>0</v>
      </c>
      <c r="AU171" s="89">
        <f>'Bank Inputs'!AU171</f>
        <v>0</v>
      </c>
      <c r="AV171" s="89">
        <f>'Bank Inputs'!AV171</f>
        <v>0</v>
      </c>
      <c r="AW171" s="89">
        <f>'Bank Inputs'!AW171</f>
        <v>0</v>
      </c>
      <c r="AX171" s="89">
        <f>'Bank Inputs'!AX171</f>
        <v>0</v>
      </c>
      <c r="AY171" s="89">
        <f>'Bank Inputs'!AY171</f>
        <v>0</v>
      </c>
      <c r="AZ171" s="89">
        <f>'Bank Inputs'!AZ171</f>
        <v>0</v>
      </c>
      <c r="BA171" s="89">
        <f>'Bank Inputs'!BA171</f>
        <v>0</v>
      </c>
      <c r="BB171" s="22"/>
      <c r="BC171" s="30"/>
      <c r="BD171" s="42"/>
      <c r="BE171" s="42"/>
      <c r="BF171" s="30"/>
      <c r="BG171" s="30"/>
      <c r="BH171" s="30"/>
      <c r="BI171" s="30"/>
      <c r="BJ171" s="30"/>
      <c r="BK171" s="30"/>
      <c r="BL171" s="81"/>
      <c r="BM171" s="81"/>
      <c r="BN171" s="81"/>
    </row>
    <row r="172" spans="1:66" s="34" customFormat="1" ht="21.75" customHeight="1">
      <c r="A172" s="179" t="e">
        <f>Weights!#REF!</f>
        <v>#REF!</v>
      </c>
      <c r="B172" s="179"/>
      <c r="C172" s="179"/>
      <c r="D172" s="179"/>
      <c r="E172" s="179"/>
      <c r="F172" s="148" t="s">
        <v>421</v>
      </c>
      <c r="G172" s="192" t="s">
        <v>558</v>
      </c>
      <c r="H172" s="141" t="s">
        <v>213</v>
      </c>
      <c r="I172" s="401"/>
      <c r="J172" s="411"/>
      <c r="K172" s="413"/>
      <c r="L172" s="414"/>
      <c r="M172" s="89">
        <f>'Bank Inputs'!M172</f>
        <v>0</v>
      </c>
      <c r="N172" s="89">
        <f>'Bank Inputs'!N172</f>
        <v>0</v>
      </c>
      <c r="O172" s="89">
        <f>'Bank Inputs'!O172</f>
        <v>0</v>
      </c>
      <c r="P172" s="89">
        <f>'Bank Inputs'!P172</f>
        <v>0</v>
      </c>
      <c r="Q172" s="89">
        <f>'Bank Inputs'!Q172</f>
        <v>0</v>
      </c>
      <c r="R172" s="89">
        <f>'Bank Inputs'!R172</f>
        <v>0</v>
      </c>
      <c r="S172" s="89">
        <f>'Bank Inputs'!S172</f>
        <v>0</v>
      </c>
      <c r="T172" s="89">
        <f>'Bank Inputs'!T172</f>
        <v>0</v>
      </c>
      <c r="U172" s="89">
        <f>'Bank Inputs'!U172</f>
        <v>0</v>
      </c>
      <c r="V172" s="89">
        <f>'Bank Inputs'!V172</f>
        <v>0</v>
      </c>
      <c r="W172" s="89">
        <f>'Bank Inputs'!W172</f>
        <v>0</v>
      </c>
      <c r="X172" s="89">
        <f>'Bank Inputs'!X172</f>
        <v>0</v>
      </c>
      <c r="Y172" s="89">
        <f>'Bank Inputs'!Y172</f>
        <v>0</v>
      </c>
      <c r="Z172" s="89">
        <f>'Bank Inputs'!Z172</f>
        <v>0</v>
      </c>
      <c r="AA172" s="89">
        <f>'Bank Inputs'!AA172</f>
        <v>0</v>
      </c>
      <c r="AB172" s="89">
        <f>'Bank Inputs'!AB172</f>
        <v>0</v>
      </c>
      <c r="AC172" s="89">
        <f>'Bank Inputs'!AC172</f>
        <v>0</v>
      </c>
      <c r="AD172" s="89">
        <f>'Bank Inputs'!AD172</f>
        <v>0</v>
      </c>
      <c r="AE172" s="89">
        <f>'Bank Inputs'!AE172</f>
        <v>0</v>
      </c>
      <c r="AF172" s="89">
        <f>'Bank Inputs'!AF172</f>
        <v>0</v>
      </c>
      <c r="AG172" s="89">
        <f>'Bank Inputs'!AG172</f>
        <v>0</v>
      </c>
      <c r="AH172" s="89">
        <f>'Bank Inputs'!AH172</f>
        <v>0</v>
      </c>
      <c r="AI172" s="89">
        <f>'Bank Inputs'!AI172</f>
        <v>0</v>
      </c>
      <c r="AJ172" s="89">
        <f>'Bank Inputs'!AJ172</f>
        <v>0</v>
      </c>
      <c r="AK172" s="89">
        <f>'Bank Inputs'!AK172</f>
        <v>0</v>
      </c>
      <c r="AL172" s="89">
        <f>'Bank Inputs'!AL172</f>
        <v>0</v>
      </c>
      <c r="AM172" s="89">
        <f>'Bank Inputs'!AM172</f>
        <v>0</v>
      </c>
      <c r="AN172" s="89">
        <f>'Bank Inputs'!AN172</f>
        <v>0</v>
      </c>
      <c r="AO172" s="89">
        <f>'Bank Inputs'!AO172</f>
        <v>0</v>
      </c>
      <c r="AP172" s="89">
        <f>'Bank Inputs'!AP172</f>
        <v>0</v>
      </c>
      <c r="AQ172" s="89">
        <f>'Bank Inputs'!AQ172</f>
        <v>0</v>
      </c>
      <c r="AR172" s="89">
        <f>'Bank Inputs'!AR172</f>
        <v>0</v>
      </c>
      <c r="AS172" s="89">
        <f>'Bank Inputs'!AS172</f>
        <v>0</v>
      </c>
      <c r="AT172" s="89">
        <f>'Bank Inputs'!AT172</f>
        <v>0</v>
      </c>
      <c r="AU172" s="89">
        <f>'Bank Inputs'!AU172</f>
        <v>0</v>
      </c>
      <c r="AV172" s="89">
        <f>'Bank Inputs'!AV172</f>
        <v>0</v>
      </c>
      <c r="AW172" s="89">
        <f>'Bank Inputs'!AW172</f>
        <v>0</v>
      </c>
      <c r="AX172" s="89">
        <f>'Bank Inputs'!AX172</f>
        <v>0</v>
      </c>
      <c r="AY172" s="89">
        <f>'Bank Inputs'!AY172</f>
        <v>0</v>
      </c>
      <c r="AZ172" s="89">
        <f>'Bank Inputs'!AZ172</f>
        <v>0</v>
      </c>
      <c r="BA172" s="89">
        <f>'Bank Inputs'!BA172</f>
        <v>0</v>
      </c>
      <c r="BB172" s="42"/>
      <c r="BC172" s="30"/>
      <c r="BD172" s="42"/>
      <c r="BE172" s="42"/>
      <c r="BF172" s="30"/>
      <c r="BG172" s="30"/>
      <c r="BH172" s="30"/>
      <c r="BI172" s="30"/>
      <c r="BJ172" s="30"/>
      <c r="BK172" s="30"/>
      <c r="BL172" s="81"/>
      <c r="BM172" s="81"/>
      <c r="BN172" s="81"/>
    </row>
    <row r="173" spans="1:66" s="34" customFormat="1" ht="20" customHeight="1" thickBot="1">
      <c r="A173" s="179" t="e">
        <f>Weights!#REF!</f>
        <v>#REF!</v>
      </c>
      <c r="B173" s="179"/>
      <c r="C173" s="179"/>
      <c r="D173" s="179"/>
      <c r="E173" s="179"/>
      <c r="F173" s="148" t="s">
        <v>422</v>
      </c>
      <c r="G173" s="192" t="s">
        <v>557</v>
      </c>
      <c r="H173" s="141" t="s">
        <v>230</v>
      </c>
      <c r="I173" s="415"/>
      <c r="J173" s="416"/>
      <c r="K173" s="417"/>
      <c r="L173" s="418"/>
      <c r="M173" s="90">
        <f>'Bank Inputs'!M173</f>
        <v>0</v>
      </c>
      <c r="N173" s="91">
        <f>'Bank Inputs'!N173</f>
        <v>0</v>
      </c>
      <c r="O173" s="91">
        <f>'Bank Inputs'!O173</f>
        <v>0</v>
      </c>
      <c r="P173" s="91">
        <f>'Bank Inputs'!P173</f>
        <v>0</v>
      </c>
      <c r="Q173" s="91">
        <f>'Bank Inputs'!Q173</f>
        <v>0</v>
      </c>
      <c r="R173" s="91">
        <f>'Bank Inputs'!R173</f>
        <v>0</v>
      </c>
      <c r="S173" s="91">
        <f>'Bank Inputs'!S173</f>
        <v>0</v>
      </c>
      <c r="T173" s="91">
        <f>'Bank Inputs'!T173</f>
        <v>0</v>
      </c>
      <c r="U173" s="91">
        <f>'Bank Inputs'!U173</f>
        <v>0</v>
      </c>
      <c r="V173" s="91">
        <f>'Bank Inputs'!V173</f>
        <v>0</v>
      </c>
      <c r="W173" s="91">
        <f>'Bank Inputs'!W173</f>
        <v>0</v>
      </c>
      <c r="X173" s="91">
        <f>'Bank Inputs'!X173</f>
        <v>0</v>
      </c>
      <c r="Y173" s="91">
        <f>'Bank Inputs'!Y173</f>
        <v>0</v>
      </c>
      <c r="Z173" s="91">
        <f>'Bank Inputs'!Z173</f>
        <v>0</v>
      </c>
      <c r="AA173" s="91">
        <f>'Bank Inputs'!AA173</f>
        <v>0</v>
      </c>
      <c r="AB173" s="91">
        <f>'Bank Inputs'!AB173</f>
        <v>0</v>
      </c>
      <c r="AC173" s="91">
        <f>'Bank Inputs'!AC173</f>
        <v>0</v>
      </c>
      <c r="AD173" s="91">
        <f>'Bank Inputs'!AD173</f>
        <v>0</v>
      </c>
      <c r="AE173" s="91">
        <f>'Bank Inputs'!AE173</f>
        <v>0</v>
      </c>
      <c r="AF173" s="91">
        <f>'Bank Inputs'!AF173</f>
        <v>0</v>
      </c>
      <c r="AG173" s="91">
        <f>'Bank Inputs'!AG173</f>
        <v>0</v>
      </c>
      <c r="AH173" s="91">
        <f>'Bank Inputs'!AH173</f>
        <v>0</v>
      </c>
      <c r="AI173" s="91">
        <f>'Bank Inputs'!AI173</f>
        <v>0</v>
      </c>
      <c r="AJ173" s="91">
        <f>'Bank Inputs'!AJ173</f>
        <v>0</v>
      </c>
      <c r="AK173" s="91">
        <f>'Bank Inputs'!AK173</f>
        <v>0</v>
      </c>
      <c r="AL173" s="91">
        <f>'Bank Inputs'!AL173</f>
        <v>0</v>
      </c>
      <c r="AM173" s="91">
        <f>'Bank Inputs'!AM173</f>
        <v>0</v>
      </c>
      <c r="AN173" s="91">
        <f>'Bank Inputs'!AN173</f>
        <v>0</v>
      </c>
      <c r="AO173" s="91">
        <f>'Bank Inputs'!AO173</f>
        <v>0</v>
      </c>
      <c r="AP173" s="91">
        <f>'Bank Inputs'!AP173</f>
        <v>0</v>
      </c>
      <c r="AQ173" s="91">
        <f>'Bank Inputs'!AQ173</f>
        <v>0</v>
      </c>
      <c r="AR173" s="91">
        <f>'Bank Inputs'!AR173</f>
        <v>0</v>
      </c>
      <c r="AS173" s="91">
        <f>'Bank Inputs'!AS173</f>
        <v>0</v>
      </c>
      <c r="AT173" s="91">
        <f>'Bank Inputs'!AT173</f>
        <v>0</v>
      </c>
      <c r="AU173" s="91">
        <f>'Bank Inputs'!AU173</f>
        <v>0</v>
      </c>
      <c r="AV173" s="91">
        <f>'Bank Inputs'!AV173</f>
        <v>0</v>
      </c>
      <c r="AW173" s="91">
        <f>'Bank Inputs'!AW173</f>
        <v>0</v>
      </c>
      <c r="AX173" s="91">
        <f>'Bank Inputs'!AX173</f>
        <v>0</v>
      </c>
      <c r="AY173" s="91">
        <f>'Bank Inputs'!AY173</f>
        <v>0</v>
      </c>
      <c r="AZ173" s="91">
        <f>'Bank Inputs'!AZ173</f>
        <v>0</v>
      </c>
      <c r="BA173" s="91">
        <f>'Bank Inputs'!BA173</f>
        <v>0</v>
      </c>
      <c r="BB173" s="140"/>
      <c r="BC173" s="30"/>
      <c r="BD173" s="42"/>
      <c r="BE173" s="42"/>
      <c r="BF173" s="30"/>
      <c r="BG173" s="30"/>
      <c r="BH173" s="30"/>
      <c r="BI173" s="30"/>
      <c r="BJ173" s="30"/>
      <c r="BK173" s="30"/>
      <c r="BM173" s="81"/>
      <c r="BN173" s="81"/>
    </row>
    <row r="174" spans="1:66" s="34" customFormat="1" ht="20" customHeight="1">
      <c r="A174" s="179" t="e">
        <f>Weights!#REF!</f>
        <v>#REF!</v>
      </c>
      <c r="B174" s="179"/>
      <c r="C174" s="179"/>
      <c r="D174" s="179"/>
      <c r="E174" s="179"/>
      <c r="F174" s="20"/>
      <c r="G174" s="22"/>
      <c r="H174" s="20"/>
      <c r="I174" s="87"/>
      <c r="J174" s="87"/>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140"/>
      <c r="BE174" s="42"/>
      <c r="BF174" s="42"/>
      <c r="BG174" s="30"/>
      <c r="BH174" s="30"/>
      <c r="BI174" s="30"/>
      <c r="BJ174" s="30"/>
      <c r="BK174" s="30"/>
      <c r="BM174" s="81"/>
      <c r="BN174" s="81"/>
    </row>
    <row r="175" spans="1:66" s="34" customFormat="1" ht="22.25" customHeight="1" thickBot="1">
      <c r="A175" s="179">
        <f>Weights!P90</f>
        <v>0</v>
      </c>
      <c r="B175" s="179"/>
      <c r="C175" s="179"/>
      <c r="D175" s="179"/>
      <c r="E175" s="179"/>
      <c r="F175" s="20"/>
      <c r="G175" s="22"/>
      <c r="H175" s="20"/>
      <c r="I175" s="87"/>
      <c r="J175" s="87"/>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140"/>
      <c r="BE175" s="42"/>
      <c r="BF175" s="42"/>
      <c r="BG175" s="30"/>
      <c r="BH175" s="30"/>
      <c r="BI175" s="30"/>
      <c r="BJ175" s="30"/>
      <c r="BK175" s="30"/>
      <c r="BM175" s="81"/>
      <c r="BN175" s="81"/>
    </row>
    <row r="176" spans="1:66" s="34" customFormat="1" ht="49" customHeight="1">
      <c r="A176" s="179" t="e">
        <f>Weights!#REF!</f>
        <v>#REF!</v>
      </c>
      <c r="B176" s="179"/>
      <c r="C176" s="179"/>
      <c r="D176" s="179"/>
      <c r="E176" s="179"/>
      <c r="F176" s="148" t="s">
        <v>423</v>
      </c>
      <c r="G176" s="190">
        <v>8</v>
      </c>
      <c r="H176" s="357" t="s">
        <v>282</v>
      </c>
      <c r="I176" s="428"/>
      <c r="J176" s="429"/>
      <c r="K176" s="350" t="s">
        <v>192</v>
      </c>
      <c r="L176" s="350" t="s">
        <v>193</v>
      </c>
      <c r="M176" s="351" t="s">
        <v>406</v>
      </c>
      <c r="N176" s="350" t="s">
        <v>194</v>
      </c>
      <c r="O176" s="350" t="s">
        <v>195</v>
      </c>
      <c r="P176" s="350" t="s">
        <v>196</v>
      </c>
      <c r="Q176" s="350" t="s">
        <v>197</v>
      </c>
      <c r="R176" s="350" t="s">
        <v>198</v>
      </c>
      <c r="S176" s="350" t="s">
        <v>199</v>
      </c>
      <c r="T176" s="350" t="s">
        <v>345</v>
      </c>
      <c r="U176" s="350" t="s">
        <v>346</v>
      </c>
      <c r="V176" s="350" t="s">
        <v>347</v>
      </c>
      <c r="W176" s="350" t="s">
        <v>348</v>
      </c>
      <c r="X176" s="350" t="s">
        <v>349</v>
      </c>
      <c r="Y176" s="350" t="s">
        <v>350</v>
      </c>
      <c r="Z176" s="350" t="s">
        <v>351</v>
      </c>
      <c r="AA176" s="350" t="s">
        <v>352</v>
      </c>
      <c r="AB176" s="350" t="s">
        <v>353</v>
      </c>
      <c r="AC176" s="350" t="s">
        <v>354</v>
      </c>
      <c r="AD176" s="350" t="s">
        <v>355</v>
      </c>
      <c r="AE176" s="350" t="s">
        <v>356</v>
      </c>
      <c r="AF176" s="350" t="s">
        <v>357</v>
      </c>
      <c r="AG176" s="350" t="s">
        <v>358</v>
      </c>
      <c r="AH176" s="350" t="s">
        <v>359</v>
      </c>
      <c r="AI176" s="350" t="s">
        <v>360</v>
      </c>
      <c r="AJ176" s="350" t="s">
        <v>361</v>
      </c>
      <c r="AK176" s="350" t="s">
        <v>362</v>
      </c>
      <c r="AL176" s="350" t="s">
        <v>363</v>
      </c>
      <c r="AM176" s="350" t="s">
        <v>364</v>
      </c>
      <c r="AN176" s="350" t="s">
        <v>365</v>
      </c>
      <c r="AO176" s="350" t="s">
        <v>366</v>
      </c>
      <c r="AP176" s="350" t="s">
        <v>367</v>
      </c>
      <c r="AQ176" s="350" t="s">
        <v>200</v>
      </c>
      <c r="AR176" s="350" t="s">
        <v>201</v>
      </c>
      <c r="AS176" s="350" t="s">
        <v>202</v>
      </c>
      <c r="AT176" s="350" t="s">
        <v>203</v>
      </c>
      <c r="AU176" s="350" t="s">
        <v>204</v>
      </c>
      <c r="AV176" s="350" t="s">
        <v>205</v>
      </c>
      <c r="AW176" s="350" t="s">
        <v>206</v>
      </c>
      <c r="AX176" s="350" t="s">
        <v>207</v>
      </c>
      <c r="AY176" s="350" t="s">
        <v>208</v>
      </c>
      <c r="AZ176" s="350" t="s">
        <v>209</v>
      </c>
      <c r="BA176" s="350" t="s">
        <v>210</v>
      </c>
      <c r="BB176" s="140"/>
      <c r="BE176" s="42"/>
      <c r="BF176" s="42"/>
      <c r="BG176" s="30"/>
      <c r="BH176" s="30"/>
      <c r="BI176" s="30"/>
      <c r="BJ176" s="30"/>
      <c r="BK176" s="30"/>
      <c r="BL176" s="150"/>
      <c r="BM176" s="81"/>
      <c r="BN176" s="81"/>
    </row>
    <row r="177" spans="1:72" s="34" customFormat="1" ht="20" customHeight="1">
      <c r="A177" s="179" t="e">
        <f>Weights!#REF!</f>
        <v>#REF!</v>
      </c>
      <c r="B177" s="179"/>
      <c r="C177" s="179"/>
      <c r="D177" s="179"/>
      <c r="E177" s="179"/>
      <c r="F177" s="148" t="s">
        <v>424</v>
      </c>
      <c r="G177" s="190">
        <v>8.1</v>
      </c>
      <c r="H177" s="120" t="s">
        <v>62</v>
      </c>
      <c r="I177" s="419"/>
      <c r="J177" s="420"/>
      <c r="K177" s="93">
        <f>'Bank Inputs'!K177</f>
        <v>0</v>
      </c>
      <c r="L177" s="422"/>
      <c r="M177" s="94">
        <f>'Bank Inputs'!M177</f>
        <v>0</v>
      </c>
      <c r="N177" s="94">
        <f>'Bank Inputs'!N177</f>
        <v>0</v>
      </c>
      <c r="O177" s="94">
        <f>'Bank Inputs'!O177</f>
        <v>0</v>
      </c>
      <c r="P177" s="94">
        <f>'Bank Inputs'!P177</f>
        <v>0</v>
      </c>
      <c r="Q177" s="94">
        <f>'Bank Inputs'!Q177</f>
        <v>0</v>
      </c>
      <c r="R177" s="94">
        <f>'Bank Inputs'!R177</f>
        <v>0</v>
      </c>
      <c r="S177" s="94">
        <f>'Bank Inputs'!S177</f>
        <v>0</v>
      </c>
      <c r="T177" s="94">
        <f>'Bank Inputs'!T177</f>
        <v>0</v>
      </c>
      <c r="U177" s="94">
        <f>'Bank Inputs'!U177</f>
        <v>0</v>
      </c>
      <c r="V177" s="94">
        <f>'Bank Inputs'!V177</f>
        <v>0</v>
      </c>
      <c r="W177" s="94">
        <f>'Bank Inputs'!W177</f>
        <v>0</v>
      </c>
      <c r="X177" s="94">
        <f>'Bank Inputs'!X177</f>
        <v>0</v>
      </c>
      <c r="Y177" s="94">
        <f>'Bank Inputs'!Y177</f>
        <v>0</v>
      </c>
      <c r="Z177" s="94">
        <f>'Bank Inputs'!Z177</f>
        <v>0</v>
      </c>
      <c r="AA177" s="94">
        <f>'Bank Inputs'!AA177</f>
        <v>0</v>
      </c>
      <c r="AB177" s="94">
        <f>'Bank Inputs'!AB177</f>
        <v>0</v>
      </c>
      <c r="AC177" s="94">
        <f>'Bank Inputs'!AC177</f>
        <v>0</v>
      </c>
      <c r="AD177" s="94">
        <f>'Bank Inputs'!AD177</f>
        <v>0</v>
      </c>
      <c r="AE177" s="94">
        <f>'Bank Inputs'!AE177</f>
        <v>0</v>
      </c>
      <c r="AF177" s="94">
        <f>'Bank Inputs'!AF177</f>
        <v>0</v>
      </c>
      <c r="AG177" s="94">
        <f>'Bank Inputs'!AG177</f>
        <v>0</v>
      </c>
      <c r="AH177" s="94">
        <f>'Bank Inputs'!AH177</f>
        <v>0</v>
      </c>
      <c r="AI177" s="94">
        <f>'Bank Inputs'!AI177</f>
        <v>0</v>
      </c>
      <c r="AJ177" s="94">
        <f>'Bank Inputs'!AJ177</f>
        <v>0</v>
      </c>
      <c r="AK177" s="94">
        <f>'Bank Inputs'!AK177</f>
        <v>0</v>
      </c>
      <c r="AL177" s="94">
        <f>'Bank Inputs'!AL177</f>
        <v>0</v>
      </c>
      <c r="AM177" s="94">
        <f>'Bank Inputs'!AM177</f>
        <v>0</v>
      </c>
      <c r="AN177" s="94">
        <f>'Bank Inputs'!AN177</f>
        <v>0</v>
      </c>
      <c r="AO177" s="94">
        <f>'Bank Inputs'!AO177</f>
        <v>0</v>
      </c>
      <c r="AP177" s="94">
        <f>'Bank Inputs'!AP177</f>
        <v>0</v>
      </c>
      <c r="AQ177" s="94">
        <f>'Bank Inputs'!AQ177</f>
        <v>0</v>
      </c>
      <c r="AR177" s="94">
        <f>'Bank Inputs'!AR177</f>
        <v>0</v>
      </c>
      <c r="AS177" s="94">
        <f>'Bank Inputs'!AS177</f>
        <v>0</v>
      </c>
      <c r="AT177" s="94">
        <f>'Bank Inputs'!AT177</f>
        <v>0</v>
      </c>
      <c r="AU177" s="94">
        <f>'Bank Inputs'!AU177</f>
        <v>0</v>
      </c>
      <c r="AV177" s="94">
        <f>'Bank Inputs'!AV177</f>
        <v>0</v>
      </c>
      <c r="AW177" s="94">
        <f>'Bank Inputs'!AW177</f>
        <v>0</v>
      </c>
      <c r="AX177" s="94">
        <f>'Bank Inputs'!AX177</f>
        <v>0</v>
      </c>
      <c r="AY177" s="94">
        <f>'Bank Inputs'!AY177</f>
        <v>0</v>
      </c>
      <c r="AZ177" s="94">
        <f>'Bank Inputs'!AZ177</f>
        <v>0</v>
      </c>
      <c r="BA177" s="95">
        <f>'Bank Inputs'!BA177</f>
        <v>0</v>
      </c>
      <c r="BB177" s="140"/>
      <c r="BC177" s="28"/>
      <c r="BE177" s="42"/>
      <c r="BF177" s="42"/>
      <c r="BG177" s="42"/>
      <c r="BH177" s="42"/>
      <c r="BI177" s="42"/>
      <c r="BJ177" s="30"/>
      <c r="BK177" s="30"/>
      <c r="BL177" s="150"/>
      <c r="BM177" s="81"/>
      <c r="BN177" s="81"/>
    </row>
    <row r="178" spans="1:72" s="34" customFormat="1" ht="20" customHeight="1">
      <c r="A178" s="179" t="e">
        <f>Weights!#REF!</f>
        <v>#REF!</v>
      </c>
      <c r="B178" s="179"/>
      <c r="C178" s="179"/>
      <c r="D178" s="179"/>
      <c r="E178" s="179"/>
      <c r="F178" s="148" t="s">
        <v>425</v>
      </c>
      <c r="G178" s="192" t="s">
        <v>560</v>
      </c>
      <c r="H178" s="141" t="s">
        <v>233</v>
      </c>
      <c r="I178" s="401"/>
      <c r="J178" s="402"/>
      <c r="K178" s="96">
        <f>'Bank Inputs'!K178</f>
        <v>0</v>
      </c>
      <c r="L178" s="423"/>
      <c r="M178" s="97">
        <f>'Bank Inputs'!M178</f>
        <v>0</v>
      </c>
      <c r="N178" s="97">
        <f>'Bank Inputs'!N178</f>
        <v>0</v>
      </c>
      <c r="O178" s="97">
        <f>'Bank Inputs'!O178</f>
        <v>0</v>
      </c>
      <c r="P178" s="97">
        <f>'Bank Inputs'!P178</f>
        <v>0</v>
      </c>
      <c r="Q178" s="97">
        <f>'Bank Inputs'!Q178</f>
        <v>0</v>
      </c>
      <c r="R178" s="97">
        <f>'Bank Inputs'!R178</f>
        <v>0</v>
      </c>
      <c r="S178" s="97">
        <f>'Bank Inputs'!S178</f>
        <v>0</v>
      </c>
      <c r="T178" s="97">
        <f>'Bank Inputs'!T178</f>
        <v>0</v>
      </c>
      <c r="U178" s="97">
        <f>'Bank Inputs'!U178</f>
        <v>0</v>
      </c>
      <c r="V178" s="97">
        <f>'Bank Inputs'!V178</f>
        <v>0</v>
      </c>
      <c r="W178" s="97">
        <f>'Bank Inputs'!W178</f>
        <v>0</v>
      </c>
      <c r="X178" s="97">
        <f>'Bank Inputs'!X178</f>
        <v>0</v>
      </c>
      <c r="Y178" s="97">
        <f>'Bank Inputs'!Y178</f>
        <v>0</v>
      </c>
      <c r="Z178" s="97">
        <f>'Bank Inputs'!Z178</f>
        <v>0</v>
      </c>
      <c r="AA178" s="97">
        <f>'Bank Inputs'!AA178</f>
        <v>0</v>
      </c>
      <c r="AB178" s="97">
        <f>'Bank Inputs'!AB178</f>
        <v>0</v>
      </c>
      <c r="AC178" s="97">
        <f>'Bank Inputs'!AC178</f>
        <v>0</v>
      </c>
      <c r="AD178" s="97">
        <f>'Bank Inputs'!AD178</f>
        <v>0</v>
      </c>
      <c r="AE178" s="97">
        <f>'Bank Inputs'!AE178</f>
        <v>0</v>
      </c>
      <c r="AF178" s="97">
        <f>'Bank Inputs'!AF178</f>
        <v>0</v>
      </c>
      <c r="AG178" s="97">
        <f>'Bank Inputs'!AG178</f>
        <v>0</v>
      </c>
      <c r="AH178" s="97">
        <f>'Bank Inputs'!AH178</f>
        <v>0</v>
      </c>
      <c r="AI178" s="97">
        <f>'Bank Inputs'!AI178</f>
        <v>0</v>
      </c>
      <c r="AJ178" s="97">
        <f>'Bank Inputs'!AJ178</f>
        <v>0</v>
      </c>
      <c r="AK178" s="97">
        <f>'Bank Inputs'!AK178</f>
        <v>0</v>
      </c>
      <c r="AL178" s="97">
        <f>'Bank Inputs'!AL178</f>
        <v>0</v>
      </c>
      <c r="AM178" s="97">
        <f>'Bank Inputs'!AM178</f>
        <v>0</v>
      </c>
      <c r="AN178" s="97">
        <f>'Bank Inputs'!AN178</f>
        <v>0</v>
      </c>
      <c r="AO178" s="97">
        <f>'Bank Inputs'!AO178</f>
        <v>0</v>
      </c>
      <c r="AP178" s="97">
        <f>'Bank Inputs'!AP178</f>
        <v>0</v>
      </c>
      <c r="AQ178" s="97">
        <f>'Bank Inputs'!AQ178</f>
        <v>0</v>
      </c>
      <c r="AR178" s="97">
        <f>'Bank Inputs'!AR178</f>
        <v>0</v>
      </c>
      <c r="AS178" s="97">
        <f>'Bank Inputs'!AS178</f>
        <v>0</v>
      </c>
      <c r="AT178" s="97">
        <f>'Bank Inputs'!AT178</f>
        <v>0</v>
      </c>
      <c r="AU178" s="97">
        <f>'Bank Inputs'!AU178</f>
        <v>0</v>
      </c>
      <c r="AV178" s="97">
        <f>'Bank Inputs'!AV178</f>
        <v>0</v>
      </c>
      <c r="AW178" s="97">
        <f>'Bank Inputs'!AW178</f>
        <v>0</v>
      </c>
      <c r="AX178" s="97">
        <f>'Bank Inputs'!AX178</f>
        <v>0</v>
      </c>
      <c r="AY178" s="97">
        <f>'Bank Inputs'!AY178</f>
        <v>0</v>
      </c>
      <c r="AZ178" s="97">
        <f>'Bank Inputs'!AZ178</f>
        <v>0</v>
      </c>
      <c r="BA178" s="98">
        <f>'Bank Inputs'!BA178</f>
        <v>0</v>
      </c>
      <c r="BB178" s="140"/>
      <c r="BE178" s="42"/>
      <c r="BF178" s="42"/>
      <c r="BG178" s="42"/>
      <c r="BH178" s="42"/>
      <c r="BI178" s="42"/>
      <c r="BJ178" s="30"/>
      <c r="BK178" s="30"/>
      <c r="BL178" s="150"/>
      <c r="BM178" s="81"/>
      <c r="BN178" s="81"/>
    </row>
    <row r="179" spans="1:72" s="34" customFormat="1" ht="20" customHeight="1">
      <c r="A179" s="179" t="e">
        <f>Weights!#REF!</f>
        <v>#REF!</v>
      </c>
      <c r="B179" s="179"/>
      <c r="C179" s="179"/>
      <c r="D179" s="179"/>
      <c r="E179" s="179"/>
      <c r="F179" s="148" t="s">
        <v>426</v>
      </c>
      <c r="G179" s="192" t="s">
        <v>561</v>
      </c>
      <c r="H179" s="141" t="s">
        <v>234</v>
      </c>
      <c r="I179" s="401"/>
      <c r="J179" s="402"/>
      <c r="K179" s="96">
        <f>'Bank Inputs'!K179</f>
        <v>0</v>
      </c>
      <c r="L179" s="423"/>
      <c r="M179" s="97">
        <f>'Bank Inputs'!M179</f>
        <v>0</v>
      </c>
      <c r="N179" s="97">
        <f>'Bank Inputs'!N179</f>
        <v>0</v>
      </c>
      <c r="O179" s="97">
        <f>'Bank Inputs'!O179</f>
        <v>0</v>
      </c>
      <c r="P179" s="97">
        <f>'Bank Inputs'!P179</f>
        <v>0</v>
      </c>
      <c r="Q179" s="97">
        <f>'Bank Inputs'!Q179</f>
        <v>0</v>
      </c>
      <c r="R179" s="97">
        <f>'Bank Inputs'!R179</f>
        <v>0</v>
      </c>
      <c r="S179" s="97">
        <f>'Bank Inputs'!S179</f>
        <v>0</v>
      </c>
      <c r="T179" s="97">
        <f>'Bank Inputs'!T179</f>
        <v>0</v>
      </c>
      <c r="U179" s="97">
        <f>'Bank Inputs'!U179</f>
        <v>0</v>
      </c>
      <c r="V179" s="97">
        <f>'Bank Inputs'!V179</f>
        <v>0</v>
      </c>
      <c r="W179" s="97">
        <f>'Bank Inputs'!W179</f>
        <v>0</v>
      </c>
      <c r="X179" s="97">
        <f>'Bank Inputs'!X179</f>
        <v>0</v>
      </c>
      <c r="Y179" s="97">
        <f>'Bank Inputs'!Y179</f>
        <v>0</v>
      </c>
      <c r="Z179" s="97">
        <f>'Bank Inputs'!Z179</f>
        <v>0</v>
      </c>
      <c r="AA179" s="97">
        <f>'Bank Inputs'!AA179</f>
        <v>0</v>
      </c>
      <c r="AB179" s="97">
        <f>'Bank Inputs'!AB179</f>
        <v>0</v>
      </c>
      <c r="AC179" s="97">
        <f>'Bank Inputs'!AC179</f>
        <v>0</v>
      </c>
      <c r="AD179" s="97">
        <f>'Bank Inputs'!AD179</f>
        <v>0</v>
      </c>
      <c r="AE179" s="97">
        <f>'Bank Inputs'!AE179</f>
        <v>0</v>
      </c>
      <c r="AF179" s="97">
        <f>'Bank Inputs'!AF179</f>
        <v>0</v>
      </c>
      <c r="AG179" s="97">
        <f>'Bank Inputs'!AG179</f>
        <v>0</v>
      </c>
      <c r="AH179" s="97">
        <f>'Bank Inputs'!AH179</f>
        <v>0</v>
      </c>
      <c r="AI179" s="97">
        <f>'Bank Inputs'!AI179</f>
        <v>0</v>
      </c>
      <c r="AJ179" s="97">
        <f>'Bank Inputs'!AJ179</f>
        <v>0</v>
      </c>
      <c r="AK179" s="97">
        <f>'Bank Inputs'!AK179</f>
        <v>0</v>
      </c>
      <c r="AL179" s="97">
        <f>'Bank Inputs'!AL179</f>
        <v>0</v>
      </c>
      <c r="AM179" s="97">
        <f>'Bank Inputs'!AM179</f>
        <v>0</v>
      </c>
      <c r="AN179" s="97">
        <f>'Bank Inputs'!AN179</f>
        <v>0</v>
      </c>
      <c r="AO179" s="97">
        <f>'Bank Inputs'!AO179</f>
        <v>0</v>
      </c>
      <c r="AP179" s="97">
        <f>'Bank Inputs'!AP179</f>
        <v>0</v>
      </c>
      <c r="AQ179" s="97">
        <f>'Bank Inputs'!AQ179</f>
        <v>0</v>
      </c>
      <c r="AR179" s="97">
        <f>'Bank Inputs'!AR179</f>
        <v>0</v>
      </c>
      <c r="AS179" s="97">
        <f>'Bank Inputs'!AS179</f>
        <v>0</v>
      </c>
      <c r="AT179" s="97">
        <f>'Bank Inputs'!AT179</f>
        <v>0</v>
      </c>
      <c r="AU179" s="97">
        <f>'Bank Inputs'!AU179</f>
        <v>0</v>
      </c>
      <c r="AV179" s="97">
        <f>'Bank Inputs'!AV179</f>
        <v>0</v>
      </c>
      <c r="AW179" s="97">
        <f>'Bank Inputs'!AW179</f>
        <v>0</v>
      </c>
      <c r="AX179" s="97">
        <f>'Bank Inputs'!AX179</f>
        <v>0</v>
      </c>
      <c r="AY179" s="97">
        <f>'Bank Inputs'!AY179</f>
        <v>0</v>
      </c>
      <c r="AZ179" s="97">
        <f>'Bank Inputs'!AZ179</f>
        <v>0</v>
      </c>
      <c r="BA179" s="98">
        <f>'Bank Inputs'!BA179</f>
        <v>0</v>
      </c>
      <c r="BB179" s="140"/>
      <c r="BE179" s="42"/>
      <c r="BF179" s="42"/>
      <c r="BG179" s="42"/>
      <c r="BH179" s="42"/>
      <c r="BI179" s="42"/>
      <c r="BJ179" s="30"/>
      <c r="BK179" s="30"/>
      <c r="BL179" s="150"/>
      <c r="BM179" s="81"/>
      <c r="BN179" s="81"/>
    </row>
    <row r="180" spans="1:72" s="34" customFormat="1" ht="20" customHeight="1">
      <c r="A180" s="179">
        <f>Weights!P94</f>
        <v>0</v>
      </c>
      <c r="B180" s="179"/>
      <c r="C180" s="179"/>
      <c r="D180" s="179"/>
      <c r="E180" s="179"/>
      <c r="F180" s="148" t="s">
        <v>427</v>
      </c>
      <c r="G180" s="192" t="s">
        <v>562</v>
      </c>
      <c r="H180" s="141" t="s">
        <v>213</v>
      </c>
      <c r="I180" s="401"/>
      <c r="J180" s="402"/>
      <c r="K180" s="96">
        <f>'Bank Inputs'!K180</f>
        <v>0</v>
      </c>
      <c r="L180" s="423"/>
      <c r="M180" s="97">
        <f>'Bank Inputs'!M180</f>
        <v>0</v>
      </c>
      <c r="N180" s="97">
        <f>'Bank Inputs'!N180</f>
        <v>0</v>
      </c>
      <c r="O180" s="97">
        <f>'Bank Inputs'!O180</f>
        <v>0</v>
      </c>
      <c r="P180" s="97">
        <f>'Bank Inputs'!P180</f>
        <v>0</v>
      </c>
      <c r="Q180" s="97">
        <f>'Bank Inputs'!Q180</f>
        <v>0</v>
      </c>
      <c r="R180" s="97">
        <f>'Bank Inputs'!R180</f>
        <v>0</v>
      </c>
      <c r="S180" s="97">
        <f>'Bank Inputs'!S180</f>
        <v>0</v>
      </c>
      <c r="T180" s="97">
        <f>'Bank Inputs'!T180</f>
        <v>0</v>
      </c>
      <c r="U180" s="97">
        <f>'Bank Inputs'!U180</f>
        <v>0</v>
      </c>
      <c r="V180" s="97">
        <f>'Bank Inputs'!V180</f>
        <v>0</v>
      </c>
      <c r="W180" s="97">
        <f>'Bank Inputs'!W180</f>
        <v>0</v>
      </c>
      <c r="X180" s="97">
        <f>'Bank Inputs'!X180</f>
        <v>0</v>
      </c>
      <c r="Y180" s="97">
        <f>'Bank Inputs'!Y180</f>
        <v>0</v>
      </c>
      <c r="Z180" s="97">
        <f>'Bank Inputs'!Z180</f>
        <v>0</v>
      </c>
      <c r="AA180" s="97">
        <f>'Bank Inputs'!AA180</f>
        <v>0</v>
      </c>
      <c r="AB180" s="97">
        <f>'Bank Inputs'!AB180</f>
        <v>0</v>
      </c>
      <c r="AC180" s="97">
        <f>'Bank Inputs'!AC180</f>
        <v>0</v>
      </c>
      <c r="AD180" s="97">
        <f>'Bank Inputs'!AD180</f>
        <v>0</v>
      </c>
      <c r="AE180" s="97">
        <f>'Bank Inputs'!AE180</f>
        <v>0</v>
      </c>
      <c r="AF180" s="97">
        <f>'Bank Inputs'!AF180</f>
        <v>0</v>
      </c>
      <c r="AG180" s="97">
        <f>'Bank Inputs'!AG180</f>
        <v>0</v>
      </c>
      <c r="AH180" s="97">
        <f>'Bank Inputs'!AH180</f>
        <v>0</v>
      </c>
      <c r="AI180" s="97">
        <f>'Bank Inputs'!AI180</f>
        <v>0</v>
      </c>
      <c r="AJ180" s="97">
        <f>'Bank Inputs'!AJ180</f>
        <v>0</v>
      </c>
      <c r="AK180" s="97">
        <f>'Bank Inputs'!AK180</f>
        <v>0</v>
      </c>
      <c r="AL180" s="97">
        <f>'Bank Inputs'!AL180</f>
        <v>0</v>
      </c>
      <c r="AM180" s="97">
        <f>'Bank Inputs'!AM180</f>
        <v>0</v>
      </c>
      <c r="AN180" s="97">
        <f>'Bank Inputs'!AN180</f>
        <v>0</v>
      </c>
      <c r="AO180" s="97">
        <f>'Bank Inputs'!AO180</f>
        <v>0</v>
      </c>
      <c r="AP180" s="97">
        <f>'Bank Inputs'!AP180</f>
        <v>0</v>
      </c>
      <c r="AQ180" s="97">
        <f>'Bank Inputs'!AQ180</f>
        <v>0</v>
      </c>
      <c r="AR180" s="97">
        <f>'Bank Inputs'!AR180</f>
        <v>0</v>
      </c>
      <c r="AS180" s="97">
        <f>'Bank Inputs'!AS180</f>
        <v>0</v>
      </c>
      <c r="AT180" s="97">
        <f>'Bank Inputs'!AT180</f>
        <v>0</v>
      </c>
      <c r="AU180" s="97">
        <f>'Bank Inputs'!AU180</f>
        <v>0</v>
      </c>
      <c r="AV180" s="97">
        <f>'Bank Inputs'!AV180</f>
        <v>0</v>
      </c>
      <c r="AW180" s="97">
        <f>'Bank Inputs'!AW180</f>
        <v>0</v>
      </c>
      <c r="AX180" s="97">
        <f>'Bank Inputs'!AX180</f>
        <v>0</v>
      </c>
      <c r="AY180" s="97">
        <f>'Bank Inputs'!AY180</f>
        <v>0</v>
      </c>
      <c r="AZ180" s="97">
        <f>'Bank Inputs'!AZ180</f>
        <v>0</v>
      </c>
      <c r="BA180" s="98">
        <f>'Bank Inputs'!BA180</f>
        <v>0</v>
      </c>
      <c r="BB180" s="140"/>
      <c r="BE180" s="42"/>
      <c r="BF180" s="42"/>
      <c r="BG180" s="42"/>
      <c r="BH180" s="42"/>
      <c r="BI180" s="42"/>
      <c r="BJ180" s="30"/>
      <c r="BK180" s="30"/>
      <c r="BL180" s="150"/>
      <c r="BM180" s="81"/>
      <c r="BN180" s="81"/>
    </row>
    <row r="181" spans="1:72" s="34" customFormat="1" ht="21.75" customHeight="1">
      <c r="A181" s="179" t="e">
        <f>Weights!#REF!</f>
        <v>#REF!</v>
      </c>
      <c r="B181" s="179"/>
      <c r="C181" s="179"/>
      <c r="D181" s="179"/>
      <c r="E181" s="179"/>
      <c r="F181" s="148" t="s">
        <v>428</v>
      </c>
      <c r="G181" s="192" t="s">
        <v>563</v>
      </c>
      <c r="H181" s="141" t="s">
        <v>230</v>
      </c>
      <c r="I181" s="401"/>
      <c r="J181" s="402"/>
      <c r="K181" s="96">
        <f>'Bank Inputs'!K181</f>
        <v>0</v>
      </c>
      <c r="L181" s="423"/>
      <c r="M181" s="97">
        <f>'Bank Inputs'!M181</f>
        <v>0</v>
      </c>
      <c r="N181" s="97">
        <f>'Bank Inputs'!N181</f>
        <v>0</v>
      </c>
      <c r="O181" s="97">
        <f>'Bank Inputs'!O181</f>
        <v>0</v>
      </c>
      <c r="P181" s="97">
        <f>'Bank Inputs'!P181</f>
        <v>0</v>
      </c>
      <c r="Q181" s="97">
        <f>'Bank Inputs'!Q181</f>
        <v>0</v>
      </c>
      <c r="R181" s="97">
        <f>'Bank Inputs'!R181</f>
        <v>0</v>
      </c>
      <c r="S181" s="97">
        <f>'Bank Inputs'!S181</f>
        <v>0</v>
      </c>
      <c r="T181" s="97">
        <f>'Bank Inputs'!T181</f>
        <v>0</v>
      </c>
      <c r="U181" s="97">
        <f>'Bank Inputs'!U181</f>
        <v>0</v>
      </c>
      <c r="V181" s="97">
        <f>'Bank Inputs'!V181</f>
        <v>0</v>
      </c>
      <c r="W181" s="97">
        <f>'Bank Inputs'!W181</f>
        <v>0</v>
      </c>
      <c r="X181" s="97">
        <f>'Bank Inputs'!X181</f>
        <v>0</v>
      </c>
      <c r="Y181" s="97">
        <f>'Bank Inputs'!Y181</f>
        <v>0</v>
      </c>
      <c r="Z181" s="97">
        <f>'Bank Inputs'!Z181</f>
        <v>0</v>
      </c>
      <c r="AA181" s="97">
        <f>'Bank Inputs'!AA181</f>
        <v>0</v>
      </c>
      <c r="AB181" s="97">
        <f>'Bank Inputs'!AB181</f>
        <v>0</v>
      </c>
      <c r="AC181" s="97">
        <f>'Bank Inputs'!AC181</f>
        <v>0</v>
      </c>
      <c r="AD181" s="97">
        <f>'Bank Inputs'!AD181</f>
        <v>0</v>
      </c>
      <c r="AE181" s="97">
        <f>'Bank Inputs'!AE181</f>
        <v>0</v>
      </c>
      <c r="AF181" s="97">
        <f>'Bank Inputs'!AF181</f>
        <v>0</v>
      </c>
      <c r="AG181" s="97">
        <f>'Bank Inputs'!AG181</f>
        <v>0</v>
      </c>
      <c r="AH181" s="97">
        <f>'Bank Inputs'!AH181</f>
        <v>0</v>
      </c>
      <c r="AI181" s="97">
        <f>'Bank Inputs'!AI181</f>
        <v>0</v>
      </c>
      <c r="AJ181" s="97">
        <f>'Bank Inputs'!AJ181</f>
        <v>0</v>
      </c>
      <c r="AK181" s="97">
        <f>'Bank Inputs'!AK181</f>
        <v>0</v>
      </c>
      <c r="AL181" s="97">
        <f>'Bank Inputs'!AL181</f>
        <v>0</v>
      </c>
      <c r="AM181" s="97">
        <f>'Bank Inputs'!AM181</f>
        <v>0</v>
      </c>
      <c r="AN181" s="97">
        <f>'Bank Inputs'!AN181</f>
        <v>0</v>
      </c>
      <c r="AO181" s="97">
        <f>'Bank Inputs'!AO181</f>
        <v>0</v>
      </c>
      <c r="AP181" s="97">
        <f>'Bank Inputs'!AP181</f>
        <v>0</v>
      </c>
      <c r="AQ181" s="97">
        <f>'Bank Inputs'!AQ181</f>
        <v>0</v>
      </c>
      <c r="AR181" s="97">
        <f>'Bank Inputs'!AR181</f>
        <v>0</v>
      </c>
      <c r="AS181" s="97">
        <f>'Bank Inputs'!AS181</f>
        <v>0</v>
      </c>
      <c r="AT181" s="97">
        <f>'Bank Inputs'!AT181</f>
        <v>0</v>
      </c>
      <c r="AU181" s="97">
        <f>'Bank Inputs'!AU181</f>
        <v>0</v>
      </c>
      <c r="AV181" s="97">
        <f>'Bank Inputs'!AV181</f>
        <v>0</v>
      </c>
      <c r="AW181" s="97">
        <f>'Bank Inputs'!AW181</f>
        <v>0</v>
      </c>
      <c r="AX181" s="97">
        <f>'Bank Inputs'!AX181</f>
        <v>0</v>
      </c>
      <c r="AY181" s="97">
        <f>'Bank Inputs'!AY181</f>
        <v>0</v>
      </c>
      <c r="AZ181" s="97">
        <f>'Bank Inputs'!AZ181</f>
        <v>0</v>
      </c>
      <c r="BA181" s="98">
        <f>'Bank Inputs'!BA181</f>
        <v>0</v>
      </c>
      <c r="BB181" s="140"/>
      <c r="BC181" s="28"/>
      <c r="BE181" s="42"/>
      <c r="BF181" s="42"/>
      <c r="BG181" s="42"/>
      <c r="BH181" s="42"/>
      <c r="BI181" s="42"/>
      <c r="BJ181" s="30"/>
      <c r="BK181" s="30"/>
      <c r="BL181" s="150"/>
      <c r="BM181" s="81"/>
    </row>
    <row r="182" spans="1:72" s="34" customFormat="1" ht="20" customHeight="1" thickBot="1">
      <c r="A182" s="179" t="e">
        <f>Weights!#REF!</f>
        <v>#REF!</v>
      </c>
      <c r="B182" s="179"/>
      <c r="C182" s="179"/>
      <c r="D182" s="179"/>
      <c r="E182" s="179"/>
      <c r="F182" s="148" t="s">
        <v>429</v>
      </c>
      <c r="G182" s="190">
        <v>8.1999999999999993</v>
      </c>
      <c r="H182" s="120" t="s">
        <v>235</v>
      </c>
      <c r="I182" s="415"/>
      <c r="J182" s="421"/>
      <c r="K182" s="425"/>
      <c r="L182" s="424"/>
      <c r="M182" s="99">
        <f>'Bank Inputs'!M182</f>
        <v>0</v>
      </c>
      <c r="N182" s="99">
        <f>'Bank Inputs'!N182</f>
        <v>0</v>
      </c>
      <c r="O182" s="99">
        <f>'Bank Inputs'!O182</f>
        <v>0</v>
      </c>
      <c r="P182" s="99">
        <f>'Bank Inputs'!P182</f>
        <v>0</v>
      </c>
      <c r="Q182" s="99">
        <f>'Bank Inputs'!Q182</f>
        <v>0</v>
      </c>
      <c r="R182" s="99">
        <f>'Bank Inputs'!R182</f>
        <v>0</v>
      </c>
      <c r="S182" s="99">
        <f>'Bank Inputs'!S182</f>
        <v>0</v>
      </c>
      <c r="T182" s="99">
        <f>'Bank Inputs'!T182</f>
        <v>0</v>
      </c>
      <c r="U182" s="99">
        <f>'Bank Inputs'!U182</f>
        <v>0</v>
      </c>
      <c r="V182" s="99">
        <f>'Bank Inputs'!V182</f>
        <v>0</v>
      </c>
      <c r="W182" s="99">
        <f>'Bank Inputs'!W182</f>
        <v>0</v>
      </c>
      <c r="X182" s="99">
        <f>'Bank Inputs'!X182</f>
        <v>0</v>
      </c>
      <c r="Y182" s="99">
        <f>'Bank Inputs'!Y182</f>
        <v>0</v>
      </c>
      <c r="Z182" s="99">
        <f>'Bank Inputs'!Z182</f>
        <v>0</v>
      </c>
      <c r="AA182" s="99">
        <f>'Bank Inputs'!AA182</f>
        <v>0</v>
      </c>
      <c r="AB182" s="99">
        <f>'Bank Inputs'!AB182</f>
        <v>0</v>
      </c>
      <c r="AC182" s="99">
        <f>'Bank Inputs'!AC182</f>
        <v>0</v>
      </c>
      <c r="AD182" s="99">
        <f>'Bank Inputs'!AD182</f>
        <v>0</v>
      </c>
      <c r="AE182" s="99">
        <f>'Bank Inputs'!AE182</f>
        <v>0</v>
      </c>
      <c r="AF182" s="99">
        <f>'Bank Inputs'!AF182</f>
        <v>0</v>
      </c>
      <c r="AG182" s="99">
        <f>'Bank Inputs'!AG182</f>
        <v>0</v>
      </c>
      <c r="AH182" s="99">
        <f>'Bank Inputs'!AH182</f>
        <v>0</v>
      </c>
      <c r="AI182" s="99">
        <f>'Bank Inputs'!AI182</f>
        <v>0</v>
      </c>
      <c r="AJ182" s="99">
        <f>'Bank Inputs'!AJ182</f>
        <v>0</v>
      </c>
      <c r="AK182" s="99">
        <f>'Bank Inputs'!AK182</f>
        <v>0</v>
      </c>
      <c r="AL182" s="99">
        <f>'Bank Inputs'!AL182</f>
        <v>0</v>
      </c>
      <c r="AM182" s="99">
        <f>'Bank Inputs'!AM182</f>
        <v>0</v>
      </c>
      <c r="AN182" s="99">
        <f>'Bank Inputs'!AN182</f>
        <v>0</v>
      </c>
      <c r="AO182" s="99">
        <f>'Bank Inputs'!AO182</f>
        <v>0</v>
      </c>
      <c r="AP182" s="99">
        <f>'Bank Inputs'!AP182</f>
        <v>0</v>
      </c>
      <c r="AQ182" s="99">
        <f>'Bank Inputs'!AQ182</f>
        <v>0</v>
      </c>
      <c r="AR182" s="99">
        <f>'Bank Inputs'!AR182</f>
        <v>0</v>
      </c>
      <c r="AS182" s="99">
        <f>'Bank Inputs'!AS182</f>
        <v>0</v>
      </c>
      <c r="AT182" s="99">
        <f>'Bank Inputs'!AT182</f>
        <v>0</v>
      </c>
      <c r="AU182" s="99">
        <f>'Bank Inputs'!AU182</f>
        <v>0</v>
      </c>
      <c r="AV182" s="99">
        <f>'Bank Inputs'!AV182</f>
        <v>0</v>
      </c>
      <c r="AW182" s="99">
        <f>'Bank Inputs'!AW182</f>
        <v>0</v>
      </c>
      <c r="AX182" s="99">
        <f>'Bank Inputs'!AX182</f>
        <v>0</v>
      </c>
      <c r="AY182" s="99">
        <f>'Bank Inputs'!AY182</f>
        <v>0</v>
      </c>
      <c r="AZ182" s="99">
        <f>'Bank Inputs'!AZ182</f>
        <v>0</v>
      </c>
      <c r="BA182" s="100">
        <f>'Bank Inputs'!BA182</f>
        <v>0</v>
      </c>
      <c r="BB182" s="140"/>
      <c r="BE182" s="42"/>
      <c r="BF182" s="42"/>
      <c r="BG182" s="42"/>
      <c r="BH182" s="42"/>
      <c r="BI182" s="42"/>
      <c r="BJ182" s="30"/>
      <c r="BK182" s="30"/>
      <c r="BL182" s="30"/>
    </row>
    <row r="183" spans="1:72" s="34" customFormat="1" ht="20" customHeight="1">
      <c r="A183" s="179" t="e">
        <f>Weights!#REF!</f>
        <v>#REF!</v>
      </c>
      <c r="B183" s="179"/>
      <c r="C183" s="179"/>
      <c r="D183" s="179"/>
      <c r="E183" s="179"/>
      <c r="F183" s="148" t="s">
        <v>430</v>
      </c>
      <c r="G183" s="190">
        <v>8.3000000000000007</v>
      </c>
      <c r="H183" s="375" t="s">
        <v>447</v>
      </c>
      <c r="I183" s="189"/>
      <c r="J183" s="170"/>
      <c r="K183" s="170"/>
      <c r="L183" s="172">
        <f>L182+L86</f>
        <v>0</v>
      </c>
      <c r="M183" s="172">
        <f>M182+M86</f>
        <v>0</v>
      </c>
      <c r="N183" s="172">
        <f>N182+N86</f>
        <v>0</v>
      </c>
      <c r="O183" s="172">
        <f>O182+O86</f>
        <v>0</v>
      </c>
      <c r="P183" s="172">
        <f>P182+P86</f>
        <v>0</v>
      </c>
      <c r="Q183" s="172">
        <f>Q182+Q86</f>
        <v>0</v>
      </c>
      <c r="R183" s="172">
        <f>R182+R86</f>
        <v>0</v>
      </c>
      <c r="S183" s="172">
        <f>S182+S86</f>
        <v>0</v>
      </c>
      <c r="T183" s="172">
        <f>T182+T86</f>
        <v>0</v>
      </c>
      <c r="U183" s="172">
        <f>U182+U86</f>
        <v>0</v>
      </c>
      <c r="V183" s="172">
        <f>V182+V86</f>
        <v>0</v>
      </c>
      <c r="W183" s="172">
        <f>W182+W86</f>
        <v>0</v>
      </c>
      <c r="X183" s="172">
        <f>X182+X86</f>
        <v>0</v>
      </c>
      <c r="Y183" s="172">
        <f>Y182+Y86</f>
        <v>0</v>
      </c>
      <c r="Z183" s="172">
        <f>Z182+Z86</f>
        <v>0</v>
      </c>
      <c r="AA183" s="172">
        <f>AA182+AA86</f>
        <v>0</v>
      </c>
      <c r="AB183" s="172">
        <f>AB182+AB86</f>
        <v>0</v>
      </c>
      <c r="AC183" s="172">
        <f>AC182+AC86</f>
        <v>0</v>
      </c>
      <c r="AD183" s="172">
        <f>AD182+AD86</f>
        <v>0</v>
      </c>
      <c r="AE183" s="172">
        <f>AE182+AE86</f>
        <v>0</v>
      </c>
      <c r="AF183" s="172">
        <f>AF182+AF86</f>
        <v>0</v>
      </c>
      <c r="AG183" s="172">
        <f>AG182+AG86</f>
        <v>0</v>
      </c>
      <c r="AH183" s="172">
        <f>AH182+AH86</f>
        <v>0</v>
      </c>
      <c r="AI183" s="172">
        <f>AI182+AI86</f>
        <v>0</v>
      </c>
      <c r="AJ183" s="172">
        <f>AJ182+AJ86</f>
        <v>0</v>
      </c>
      <c r="AK183" s="172">
        <f>AK182+AK86</f>
        <v>0</v>
      </c>
      <c r="AL183" s="172">
        <f>AL182+AL86</f>
        <v>0</v>
      </c>
      <c r="AM183" s="172">
        <f>AM182+AM86</f>
        <v>0</v>
      </c>
      <c r="AN183" s="172">
        <f>AN182+AN86</f>
        <v>0</v>
      </c>
      <c r="AO183" s="172">
        <f>AO182+AO86</f>
        <v>0</v>
      </c>
      <c r="AP183" s="172">
        <f>AP182+AP86</f>
        <v>0</v>
      </c>
      <c r="AQ183" s="172">
        <f>AQ182+AQ86</f>
        <v>0</v>
      </c>
      <c r="AR183" s="172">
        <f>AR182+AR86</f>
        <v>0</v>
      </c>
      <c r="AS183" s="172">
        <f>AS182+AS86</f>
        <v>0</v>
      </c>
      <c r="AT183" s="172">
        <f>AT182+AT86</f>
        <v>0</v>
      </c>
      <c r="AU183" s="172">
        <f>AU182+AU86</f>
        <v>0</v>
      </c>
      <c r="AV183" s="172">
        <f>AV182+AV86</f>
        <v>0</v>
      </c>
      <c r="AW183" s="172">
        <f>AW182+AW86</f>
        <v>0</v>
      </c>
      <c r="AX183" s="172">
        <f>AX182+AX86</f>
        <v>0</v>
      </c>
      <c r="AY183" s="172">
        <f>AY182+AY86</f>
        <v>0</v>
      </c>
      <c r="AZ183" s="172">
        <f>AZ182+AZ86</f>
        <v>0</v>
      </c>
      <c r="BA183" s="172">
        <f>BA182+BA86</f>
        <v>0</v>
      </c>
      <c r="BB183" s="140"/>
      <c r="BE183" s="42"/>
      <c r="BF183" s="42"/>
      <c r="BG183" s="42"/>
      <c r="BH183" s="42"/>
      <c r="BI183" s="42"/>
      <c r="BJ183" s="30"/>
      <c r="BK183" s="30"/>
      <c r="BL183" s="30"/>
    </row>
    <row r="184" spans="1:72" s="34" customFormat="1" ht="20" customHeight="1">
      <c r="A184" s="179" t="e">
        <f>Weights!#REF!</f>
        <v>#REF!</v>
      </c>
      <c r="B184" s="179"/>
      <c r="C184" s="179"/>
      <c r="D184" s="179"/>
      <c r="E184" s="179"/>
      <c r="F184" s="148" t="s">
        <v>431</v>
      </c>
      <c r="G184" s="190">
        <v>8.4</v>
      </c>
      <c r="H184" s="145" t="s">
        <v>236</v>
      </c>
      <c r="I184" s="367">
        <f>Weights!O184</f>
        <v>1</v>
      </c>
      <c r="J184" s="368">
        <f>IF(Dashboard!$L$7="Input LCR bank",Weights!J184,Weights!M184)</f>
        <v>1</v>
      </c>
      <c r="K184" s="426"/>
      <c r="L184" s="102">
        <f>$I184*'Bank Inputs'!L184</f>
        <v>0</v>
      </c>
      <c r="M184" s="366">
        <f>$I184*'Bank Inputs'!M184</f>
        <v>0</v>
      </c>
      <c r="N184" s="366">
        <f>$I184*'Bank Inputs'!N184</f>
        <v>0</v>
      </c>
      <c r="O184" s="366">
        <f>$I184*'Bank Inputs'!O184</f>
        <v>0</v>
      </c>
      <c r="P184" s="366">
        <f>$I184*'Bank Inputs'!P184</f>
        <v>0</v>
      </c>
      <c r="Q184" s="366">
        <f>$I184*'Bank Inputs'!Q184</f>
        <v>0</v>
      </c>
      <c r="R184" s="366">
        <f>$I184*'Bank Inputs'!R184</f>
        <v>0</v>
      </c>
      <c r="S184" s="366">
        <f>$I184*'Bank Inputs'!S184</f>
        <v>0</v>
      </c>
      <c r="T184" s="366">
        <f>$I184*'Bank Inputs'!T184</f>
        <v>0</v>
      </c>
      <c r="U184" s="366">
        <f>$I184*'Bank Inputs'!U184</f>
        <v>0</v>
      </c>
      <c r="V184" s="366">
        <f>$I184*'Bank Inputs'!V184</f>
        <v>0</v>
      </c>
      <c r="W184" s="366">
        <f>$I184*'Bank Inputs'!W184</f>
        <v>0</v>
      </c>
      <c r="X184" s="366">
        <f>$I184*'Bank Inputs'!X184</f>
        <v>0</v>
      </c>
      <c r="Y184" s="366">
        <f>$I184*'Bank Inputs'!Y184</f>
        <v>0</v>
      </c>
      <c r="Z184" s="366">
        <f>$I184*'Bank Inputs'!Z184</f>
        <v>0</v>
      </c>
      <c r="AA184" s="366">
        <f>$I184*'Bank Inputs'!AA184</f>
        <v>0</v>
      </c>
      <c r="AB184" s="366">
        <f>$I184*'Bank Inputs'!AB184</f>
        <v>0</v>
      </c>
      <c r="AC184" s="366">
        <f>$I184*'Bank Inputs'!AC184</f>
        <v>0</v>
      </c>
      <c r="AD184" s="366">
        <f>$I184*'Bank Inputs'!AD184</f>
        <v>0</v>
      </c>
      <c r="AE184" s="366">
        <f>$I184*'Bank Inputs'!AE184</f>
        <v>0</v>
      </c>
      <c r="AF184" s="366">
        <f>$I184*'Bank Inputs'!AF184</f>
        <v>0</v>
      </c>
      <c r="AG184" s="366">
        <f>$I184*'Bank Inputs'!AG184</f>
        <v>0</v>
      </c>
      <c r="AH184" s="366">
        <f>$I184*'Bank Inputs'!AH184</f>
        <v>0</v>
      </c>
      <c r="AI184" s="366">
        <f>$I184*'Bank Inputs'!AI184</f>
        <v>0</v>
      </c>
      <c r="AJ184" s="366">
        <f>$I184*'Bank Inputs'!AJ184</f>
        <v>0</v>
      </c>
      <c r="AK184" s="366">
        <f>$I184*'Bank Inputs'!AK184</f>
        <v>0</v>
      </c>
      <c r="AL184" s="366">
        <f>$I184*'Bank Inputs'!AL184</f>
        <v>0</v>
      </c>
      <c r="AM184" s="366">
        <f>$I184*'Bank Inputs'!AM184</f>
        <v>0</v>
      </c>
      <c r="AN184" s="366">
        <f>$I184*'Bank Inputs'!AN184</f>
        <v>0</v>
      </c>
      <c r="AO184" s="366">
        <f>$I184*'Bank Inputs'!AO184</f>
        <v>0</v>
      </c>
      <c r="AP184" s="366">
        <f>$I184*'Bank Inputs'!AP184</f>
        <v>0</v>
      </c>
      <c r="AQ184" s="366">
        <f>$I184*'Bank Inputs'!AQ184</f>
        <v>0</v>
      </c>
      <c r="AR184" s="366">
        <f>$I184*'Bank Inputs'!AR184</f>
        <v>0</v>
      </c>
      <c r="AS184" s="366">
        <f>$I184*'Bank Inputs'!AS184</f>
        <v>0</v>
      </c>
      <c r="AT184" s="366">
        <f>$I184*'Bank Inputs'!AT184</f>
        <v>0</v>
      </c>
      <c r="AU184" s="366">
        <f>$I184*'Bank Inputs'!AU184</f>
        <v>0</v>
      </c>
      <c r="AV184" s="366">
        <f>$I184*'Bank Inputs'!AV184</f>
        <v>0</v>
      </c>
      <c r="AW184" s="366">
        <f>$I184*'Bank Inputs'!AW184</f>
        <v>0</v>
      </c>
      <c r="AX184" s="366">
        <f>$I184*'Bank Inputs'!AX184</f>
        <v>0</v>
      </c>
      <c r="AY184" s="366">
        <f>$I184*'Bank Inputs'!AY184</f>
        <v>0</v>
      </c>
      <c r="AZ184" s="366">
        <f>$I184*'Bank Inputs'!AZ184</f>
        <v>0</v>
      </c>
      <c r="BA184" s="366">
        <f>$I184*'Bank Inputs'!BA184</f>
        <v>0</v>
      </c>
      <c r="BB184" s="140"/>
      <c r="BE184" s="42"/>
      <c r="BF184" s="42"/>
      <c r="BG184" s="42"/>
      <c r="BH184" s="42"/>
      <c r="BI184" s="42"/>
      <c r="BJ184" s="30"/>
      <c r="BK184" s="30"/>
      <c r="BL184" s="30"/>
      <c r="BN184" s="150"/>
    </row>
    <row r="185" spans="1:72" s="34" customFormat="1" ht="20" customHeight="1">
      <c r="A185" s="179" t="e">
        <f>Weights!#REF!</f>
        <v>#REF!</v>
      </c>
      <c r="B185" s="179"/>
      <c r="C185" s="179"/>
      <c r="D185" s="179"/>
      <c r="E185" s="179"/>
      <c r="F185" s="86"/>
      <c r="G185" s="86"/>
      <c r="H185" s="103"/>
      <c r="I185" s="38"/>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440" t="e">
        <f>AO183/AO86</f>
        <v>#DIV/0!</v>
      </c>
      <c r="AP185" s="30"/>
      <c r="AQ185" s="30"/>
      <c r="AR185" s="30"/>
      <c r="AS185" s="30"/>
      <c r="AT185" s="30"/>
      <c r="AU185" s="30"/>
      <c r="AV185" s="30"/>
      <c r="AW185" s="30"/>
      <c r="AX185" s="30"/>
      <c r="AY185" s="30"/>
      <c r="AZ185" s="30"/>
      <c r="BA185" s="30"/>
      <c r="BB185" s="140"/>
      <c r="BE185" s="42"/>
      <c r="BF185" s="42"/>
      <c r="BG185" s="42"/>
      <c r="BH185" s="42"/>
      <c r="BI185" s="42"/>
      <c r="BJ185" s="30"/>
      <c r="BK185" s="30"/>
      <c r="BL185" s="30"/>
      <c r="BM185" s="150"/>
      <c r="BN185" s="150"/>
    </row>
    <row r="186" spans="1:72" s="42" customFormat="1" ht="30" customHeight="1">
      <c r="A186" s="179" t="e">
        <f>Weights!#REF!</f>
        <v>#REF!</v>
      </c>
      <c r="B186" s="179"/>
      <c r="C186" s="179"/>
      <c r="D186" s="179"/>
      <c r="E186" s="179"/>
      <c r="F186" s="105"/>
      <c r="G186" s="105"/>
      <c r="H186" s="450" t="s">
        <v>2</v>
      </c>
      <c r="I186" s="451"/>
      <c r="J186" s="451"/>
      <c r="K186" s="432" t="s">
        <v>192</v>
      </c>
      <c r="L186" s="432" t="s">
        <v>193</v>
      </c>
      <c r="M186" s="433" t="s">
        <v>405</v>
      </c>
      <c r="N186" s="432" t="s">
        <v>194</v>
      </c>
      <c r="O186" s="432" t="s">
        <v>195</v>
      </c>
      <c r="P186" s="432" t="s">
        <v>196</v>
      </c>
      <c r="Q186" s="432" t="s">
        <v>197</v>
      </c>
      <c r="R186" s="432" t="s">
        <v>198</v>
      </c>
      <c r="S186" s="432" t="s">
        <v>199</v>
      </c>
      <c r="T186" s="432" t="s">
        <v>345</v>
      </c>
      <c r="U186" s="432" t="s">
        <v>346</v>
      </c>
      <c r="V186" s="432" t="s">
        <v>347</v>
      </c>
      <c r="W186" s="432" t="s">
        <v>348</v>
      </c>
      <c r="X186" s="432" t="s">
        <v>349</v>
      </c>
      <c r="Y186" s="432" t="s">
        <v>350</v>
      </c>
      <c r="Z186" s="432" t="s">
        <v>351</v>
      </c>
      <c r="AA186" s="432" t="s">
        <v>352</v>
      </c>
      <c r="AB186" s="432" t="s">
        <v>353</v>
      </c>
      <c r="AC186" s="432" t="s">
        <v>354</v>
      </c>
      <c r="AD186" s="432" t="s">
        <v>355</v>
      </c>
      <c r="AE186" s="432" t="s">
        <v>356</v>
      </c>
      <c r="AF186" s="432" t="s">
        <v>357</v>
      </c>
      <c r="AG186" s="432" t="s">
        <v>358</v>
      </c>
      <c r="AH186" s="432" t="s">
        <v>359</v>
      </c>
      <c r="AI186" s="432" t="s">
        <v>360</v>
      </c>
      <c r="AJ186" s="432" t="s">
        <v>361</v>
      </c>
      <c r="AK186" s="432" t="s">
        <v>362</v>
      </c>
      <c r="AL186" s="432" t="s">
        <v>363</v>
      </c>
      <c r="AM186" s="432" t="s">
        <v>364</v>
      </c>
      <c r="AN186" s="432" t="s">
        <v>365</v>
      </c>
      <c r="AO186" s="432" t="s">
        <v>366</v>
      </c>
      <c r="AP186" s="432" t="s">
        <v>367</v>
      </c>
      <c r="AQ186" s="432" t="s">
        <v>200</v>
      </c>
      <c r="AR186" s="432" t="s">
        <v>237</v>
      </c>
      <c r="AS186" s="432" t="s">
        <v>202</v>
      </c>
      <c r="AT186" s="432" t="s">
        <v>203</v>
      </c>
      <c r="AU186" s="432" t="s">
        <v>204</v>
      </c>
      <c r="AV186" s="432" t="s">
        <v>205</v>
      </c>
      <c r="AW186" s="432" t="s">
        <v>206</v>
      </c>
      <c r="AX186" s="432" t="s">
        <v>207</v>
      </c>
      <c r="AY186" s="432" t="s">
        <v>208</v>
      </c>
      <c r="AZ186" s="432" t="s">
        <v>238</v>
      </c>
      <c r="BA186" s="432" t="s">
        <v>210</v>
      </c>
      <c r="BB186" s="22"/>
      <c r="BC186" s="22"/>
      <c r="BD186" s="41"/>
      <c r="BE186" s="140"/>
      <c r="BF186" s="140"/>
      <c r="BG186" s="140"/>
      <c r="BH186" s="140"/>
      <c r="BI186" s="140"/>
      <c r="BJ186" s="34"/>
      <c r="BK186" s="30"/>
      <c r="BL186" s="30"/>
      <c r="BM186" s="34"/>
      <c r="BN186" s="34"/>
      <c r="BO186" s="34"/>
      <c r="BP186" s="34"/>
    </row>
    <row r="187" spans="1:72" s="42" customFormat="1" ht="30" customHeight="1">
      <c r="A187" s="179" t="e">
        <f>Weights!#REF!</f>
        <v>#REF!</v>
      </c>
      <c r="B187" s="179"/>
      <c r="C187" s="179"/>
      <c r="D187" s="179"/>
      <c r="E187" s="179"/>
      <c r="F187" s="105"/>
      <c r="G187" s="105"/>
      <c r="H187" s="252" t="s">
        <v>453</v>
      </c>
      <c r="I187" s="452"/>
      <c r="J187" s="452"/>
      <c r="K187" s="453">
        <f>(K108)/1000000</f>
        <v>0</v>
      </c>
      <c r="L187" s="453">
        <f>(L108)/1000000</f>
        <v>0</v>
      </c>
      <c r="M187" s="453">
        <f>(M108)/1000000</f>
        <v>0</v>
      </c>
      <c r="N187" s="453">
        <f>(N108)/1000000</f>
        <v>0</v>
      </c>
      <c r="O187" s="453">
        <f>(O108)/1000000</f>
        <v>0</v>
      </c>
      <c r="P187" s="453">
        <f>(P108)/1000000</f>
        <v>0</v>
      </c>
      <c r="Q187" s="453">
        <f>(Q108)/1000000</f>
        <v>0</v>
      </c>
      <c r="R187" s="453">
        <f>(R108)/1000000</f>
        <v>0</v>
      </c>
      <c r="S187" s="453">
        <f>(S108)/1000000</f>
        <v>0</v>
      </c>
      <c r="T187" s="453">
        <f>(T108)/1000000</f>
        <v>0</v>
      </c>
      <c r="U187" s="453">
        <f>(U108)/1000000</f>
        <v>0</v>
      </c>
      <c r="V187" s="453">
        <f>(V108)/1000000</f>
        <v>0</v>
      </c>
      <c r="W187" s="453">
        <f>(W108)/1000000</f>
        <v>0</v>
      </c>
      <c r="X187" s="453">
        <f>(X108)/1000000</f>
        <v>0</v>
      </c>
      <c r="Y187" s="453">
        <f>(Y108)/1000000</f>
        <v>0</v>
      </c>
      <c r="Z187" s="453">
        <f>(Z108)/1000000</f>
        <v>0</v>
      </c>
      <c r="AA187" s="453">
        <f>(AA108)/1000000</f>
        <v>0</v>
      </c>
      <c r="AB187" s="453">
        <f>(AB108)/1000000</f>
        <v>0</v>
      </c>
      <c r="AC187" s="453">
        <f>(AC108)/1000000</f>
        <v>0</v>
      </c>
      <c r="AD187" s="453">
        <f>(AD108)/1000000</f>
        <v>0</v>
      </c>
      <c r="AE187" s="453">
        <f>(AE108)/1000000</f>
        <v>0</v>
      </c>
      <c r="AF187" s="453">
        <f>(AF108)/1000000</f>
        <v>0</v>
      </c>
      <c r="AG187" s="453">
        <f>(AG108)/1000000</f>
        <v>0</v>
      </c>
      <c r="AH187" s="453">
        <f>(AH108)/1000000</f>
        <v>0</v>
      </c>
      <c r="AI187" s="453">
        <f>(AI108)/1000000</f>
        <v>0</v>
      </c>
      <c r="AJ187" s="453">
        <f>(AJ108)/1000000</f>
        <v>0</v>
      </c>
      <c r="AK187" s="453">
        <f>(AK108)/1000000</f>
        <v>0</v>
      </c>
      <c r="AL187" s="453">
        <f>(AL108)/1000000</f>
        <v>0</v>
      </c>
      <c r="AM187" s="453">
        <f>(AM108)/1000000</f>
        <v>0</v>
      </c>
      <c r="AN187" s="453">
        <f>(AN108)/1000000</f>
        <v>0</v>
      </c>
      <c r="AO187" s="453">
        <f>(AO108)/1000000</f>
        <v>0</v>
      </c>
      <c r="AP187" s="453">
        <f>(AP108)/1000000</f>
        <v>0</v>
      </c>
      <c r="AQ187" s="453">
        <f>(AQ108)/1000000</f>
        <v>0</v>
      </c>
      <c r="AR187" s="453">
        <f>(AR108)/1000000</f>
        <v>0</v>
      </c>
      <c r="AS187" s="453">
        <f>(AS108)/1000000</f>
        <v>0</v>
      </c>
      <c r="AT187" s="453">
        <f>(AT108)/1000000</f>
        <v>0</v>
      </c>
      <c r="AU187" s="453">
        <f>(AU108)/1000000</f>
        <v>0</v>
      </c>
      <c r="AV187" s="453">
        <f>(AV108)/1000000</f>
        <v>0</v>
      </c>
      <c r="AW187" s="453">
        <f>(AW108)/1000000</f>
        <v>0</v>
      </c>
      <c r="AX187" s="453">
        <f>(AX108)/1000000</f>
        <v>0</v>
      </c>
      <c r="AY187" s="453">
        <f>(AY108)/1000000</f>
        <v>0</v>
      </c>
      <c r="AZ187" s="453">
        <f>(AZ108)/1000000</f>
        <v>0</v>
      </c>
      <c r="BA187" s="453">
        <f>(BA108)/1000000</f>
        <v>0</v>
      </c>
      <c r="BB187" s="22"/>
      <c r="BC187" s="22"/>
      <c r="BD187" s="22"/>
      <c r="BE187" s="140"/>
      <c r="BF187" s="140"/>
      <c r="BG187" s="140"/>
      <c r="BH187" s="140"/>
      <c r="BI187" s="140"/>
      <c r="BJ187" s="34"/>
      <c r="BK187" s="34"/>
      <c r="BL187" s="30"/>
      <c r="BM187" s="34"/>
      <c r="BN187" s="34"/>
      <c r="BO187" s="34"/>
      <c r="BP187" s="34"/>
      <c r="BQ187" s="34"/>
      <c r="BR187" s="34"/>
      <c r="BS187" s="34"/>
      <c r="BT187" s="34"/>
    </row>
    <row r="188" spans="1:72" s="42" customFormat="1" ht="19.5" customHeight="1">
      <c r="A188" s="179" t="e">
        <f>Weights!#REF!</f>
        <v>#REF!</v>
      </c>
      <c r="B188" s="179"/>
      <c r="C188" s="179"/>
      <c r="D188" s="179"/>
      <c r="E188" s="179"/>
      <c r="F188" s="105"/>
      <c r="G188" s="105"/>
      <c r="H188" s="252" t="s">
        <v>454</v>
      </c>
      <c r="I188" s="452"/>
      <c r="J188" s="452"/>
      <c r="K188" s="453">
        <f>(K86)/1000000</f>
        <v>0</v>
      </c>
      <c r="L188" s="453">
        <f>(L86)/1000000</f>
        <v>0</v>
      </c>
      <c r="M188" s="453">
        <f>(M86)/1000000</f>
        <v>0</v>
      </c>
      <c r="N188" s="453">
        <f>(N86)/1000000</f>
        <v>0</v>
      </c>
      <c r="O188" s="453">
        <f>(O86)/1000000</f>
        <v>0</v>
      </c>
      <c r="P188" s="453">
        <f>(P86)/1000000</f>
        <v>0</v>
      </c>
      <c r="Q188" s="453">
        <f>(Q86)/1000000</f>
        <v>0</v>
      </c>
      <c r="R188" s="453">
        <f>(R86)/1000000</f>
        <v>0</v>
      </c>
      <c r="S188" s="453">
        <f>(S86)/1000000</f>
        <v>0</v>
      </c>
      <c r="T188" s="453">
        <f>(T86)/1000000</f>
        <v>0</v>
      </c>
      <c r="U188" s="453">
        <f>(U86)/1000000</f>
        <v>0</v>
      </c>
      <c r="V188" s="453">
        <f>(V86)/1000000</f>
        <v>0</v>
      </c>
      <c r="W188" s="453">
        <f>(W86)/1000000</f>
        <v>0</v>
      </c>
      <c r="X188" s="453">
        <f>(X86)/1000000</f>
        <v>0</v>
      </c>
      <c r="Y188" s="453">
        <f>(Y86)/1000000</f>
        <v>0</v>
      </c>
      <c r="Z188" s="453">
        <f>(Z86)/1000000</f>
        <v>0</v>
      </c>
      <c r="AA188" s="453">
        <f>(AA86)/1000000</f>
        <v>0</v>
      </c>
      <c r="AB188" s="453">
        <f>(AB86)/1000000</f>
        <v>0</v>
      </c>
      <c r="AC188" s="453">
        <f>(AC86)/1000000</f>
        <v>0</v>
      </c>
      <c r="AD188" s="453">
        <f>(AD86)/1000000</f>
        <v>0</v>
      </c>
      <c r="AE188" s="453">
        <f>(AE86)/1000000</f>
        <v>0</v>
      </c>
      <c r="AF188" s="453">
        <f>(AF86)/1000000</f>
        <v>0</v>
      </c>
      <c r="AG188" s="453">
        <f>(AG86)/1000000</f>
        <v>0</v>
      </c>
      <c r="AH188" s="453">
        <f>(AH86)/1000000</f>
        <v>0</v>
      </c>
      <c r="AI188" s="453">
        <f>(AI86)/1000000</f>
        <v>0</v>
      </c>
      <c r="AJ188" s="453">
        <f>(AJ86)/1000000</f>
        <v>0</v>
      </c>
      <c r="AK188" s="453">
        <f>(AK86)/1000000</f>
        <v>0</v>
      </c>
      <c r="AL188" s="453">
        <f>(AL86)/1000000</f>
        <v>0</v>
      </c>
      <c r="AM188" s="453">
        <f>(AM86)/1000000</f>
        <v>0</v>
      </c>
      <c r="AN188" s="453">
        <f>(AN86)/1000000</f>
        <v>0</v>
      </c>
      <c r="AO188" s="453">
        <f>(AO86)/1000000</f>
        <v>0</v>
      </c>
      <c r="AP188" s="453">
        <f>(AP86)/1000000</f>
        <v>0</v>
      </c>
      <c r="AQ188" s="453">
        <f>(AQ86)/1000000</f>
        <v>0</v>
      </c>
      <c r="AR188" s="453">
        <f>(AR86)/1000000</f>
        <v>0</v>
      </c>
      <c r="AS188" s="453">
        <f>(AS86)/1000000</f>
        <v>0</v>
      </c>
      <c r="AT188" s="453">
        <f>(AT86)/1000000</f>
        <v>0</v>
      </c>
      <c r="AU188" s="453">
        <f>(AU86)/1000000</f>
        <v>0</v>
      </c>
      <c r="AV188" s="453">
        <f>(AV86)/1000000</f>
        <v>0</v>
      </c>
      <c r="AW188" s="453">
        <f>(AW86)/1000000</f>
        <v>0</v>
      </c>
      <c r="AX188" s="453">
        <f>(AX86)/1000000</f>
        <v>0</v>
      </c>
      <c r="AY188" s="453">
        <f>(AY86)/1000000</f>
        <v>0</v>
      </c>
      <c r="AZ188" s="453">
        <f>(AZ86)/1000000</f>
        <v>0</v>
      </c>
      <c r="BA188" s="453">
        <f>(BA86)/1000000</f>
        <v>0</v>
      </c>
      <c r="BB188" s="22"/>
      <c r="BC188" s="22"/>
      <c r="BD188" s="22"/>
      <c r="BE188" s="140"/>
      <c r="BF188" s="140"/>
      <c r="BG188" s="140"/>
      <c r="BH188" s="140"/>
      <c r="BI188" s="140"/>
      <c r="BJ188" s="28"/>
      <c r="BK188" s="34"/>
      <c r="BL188" s="30"/>
      <c r="BM188" s="34"/>
      <c r="BN188" s="34"/>
      <c r="BO188" s="34"/>
      <c r="BP188" s="34"/>
      <c r="BQ188" s="34"/>
      <c r="BR188" s="34"/>
      <c r="BS188" s="34"/>
      <c r="BT188" s="34"/>
    </row>
    <row r="189" spans="1:72" s="42" customFormat="1" ht="27" customHeight="1">
      <c r="A189" s="179" t="e">
        <f>Weights!#REF!</f>
        <v>#REF!</v>
      </c>
      <c r="B189" s="179"/>
      <c r="C189" s="179"/>
      <c r="D189" s="179"/>
      <c r="E189" s="179"/>
      <c r="F189" s="105"/>
      <c r="G189" s="105"/>
      <c r="H189" s="252" t="s">
        <v>455</v>
      </c>
      <c r="I189" s="452"/>
      <c r="J189" s="452"/>
      <c r="K189" s="453">
        <f>((K187-K188))</f>
        <v>0</v>
      </c>
      <c r="L189" s="453">
        <f t="shared" ref="L189:BA189" si="95">((L187-L188))</f>
        <v>0</v>
      </c>
      <c r="M189" s="453">
        <f t="shared" si="95"/>
        <v>0</v>
      </c>
      <c r="N189" s="453">
        <f t="shared" si="95"/>
        <v>0</v>
      </c>
      <c r="O189" s="453">
        <f t="shared" si="95"/>
        <v>0</v>
      </c>
      <c r="P189" s="453">
        <f t="shared" si="95"/>
        <v>0</v>
      </c>
      <c r="Q189" s="453">
        <f t="shared" si="95"/>
        <v>0</v>
      </c>
      <c r="R189" s="453">
        <f t="shared" si="95"/>
        <v>0</v>
      </c>
      <c r="S189" s="453">
        <f t="shared" si="95"/>
        <v>0</v>
      </c>
      <c r="T189" s="453">
        <f t="shared" si="95"/>
        <v>0</v>
      </c>
      <c r="U189" s="453">
        <f t="shared" si="95"/>
        <v>0</v>
      </c>
      <c r="V189" s="453">
        <f t="shared" si="95"/>
        <v>0</v>
      </c>
      <c r="W189" s="453">
        <f t="shared" si="95"/>
        <v>0</v>
      </c>
      <c r="X189" s="453">
        <f t="shared" si="95"/>
        <v>0</v>
      </c>
      <c r="Y189" s="453">
        <f t="shared" si="95"/>
        <v>0</v>
      </c>
      <c r="Z189" s="453">
        <f t="shared" si="95"/>
        <v>0</v>
      </c>
      <c r="AA189" s="453">
        <f t="shared" si="95"/>
        <v>0</v>
      </c>
      <c r="AB189" s="453">
        <f t="shared" si="95"/>
        <v>0</v>
      </c>
      <c r="AC189" s="453">
        <f t="shared" si="95"/>
        <v>0</v>
      </c>
      <c r="AD189" s="453">
        <f t="shared" si="95"/>
        <v>0</v>
      </c>
      <c r="AE189" s="453">
        <f t="shared" si="95"/>
        <v>0</v>
      </c>
      <c r="AF189" s="453">
        <f t="shared" si="95"/>
        <v>0</v>
      </c>
      <c r="AG189" s="453">
        <f t="shared" si="95"/>
        <v>0</v>
      </c>
      <c r="AH189" s="453">
        <f t="shared" si="95"/>
        <v>0</v>
      </c>
      <c r="AI189" s="453">
        <f t="shared" si="95"/>
        <v>0</v>
      </c>
      <c r="AJ189" s="453">
        <f t="shared" si="95"/>
        <v>0</v>
      </c>
      <c r="AK189" s="453">
        <f t="shared" si="95"/>
        <v>0</v>
      </c>
      <c r="AL189" s="453">
        <f t="shared" si="95"/>
        <v>0</v>
      </c>
      <c r="AM189" s="453">
        <f t="shared" si="95"/>
        <v>0</v>
      </c>
      <c r="AN189" s="453">
        <f t="shared" si="95"/>
        <v>0</v>
      </c>
      <c r="AO189" s="453">
        <f t="shared" si="95"/>
        <v>0</v>
      </c>
      <c r="AP189" s="453">
        <f t="shared" si="95"/>
        <v>0</v>
      </c>
      <c r="AQ189" s="453">
        <f t="shared" si="95"/>
        <v>0</v>
      </c>
      <c r="AR189" s="453">
        <f t="shared" si="95"/>
        <v>0</v>
      </c>
      <c r="AS189" s="453">
        <f t="shared" si="95"/>
        <v>0</v>
      </c>
      <c r="AT189" s="453">
        <f t="shared" si="95"/>
        <v>0</v>
      </c>
      <c r="AU189" s="453">
        <f t="shared" si="95"/>
        <v>0</v>
      </c>
      <c r="AV189" s="453">
        <f t="shared" si="95"/>
        <v>0</v>
      </c>
      <c r="AW189" s="453">
        <f t="shared" si="95"/>
        <v>0</v>
      </c>
      <c r="AX189" s="453">
        <f t="shared" si="95"/>
        <v>0</v>
      </c>
      <c r="AY189" s="453">
        <f t="shared" si="95"/>
        <v>0</v>
      </c>
      <c r="AZ189" s="453">
        <f t="shared" si="95"/>
        <v>0</v>
      </c>
      <c r="BA189" s="453">
        <f t="shared" si="95"/>
        <v>0</v>
      </c>
      <c r="BB189" s="22"/>
      <c r="BC189" s="22"/>
      <c r="BD189" s="22"/>
      <c r="BE189" s="140"/>
      <c r="BF189" s="140"/>
      <c r="BG189" s="140"/>
      <c r="BH189" s="140"/>
      <c r="BI189" s="140"/>
      <c r="BJ189" s="34"/>
      <c r="BK189" s="34"/>
      <c r="BL189" s="30"/>
      <c r="BM189" s="34"/>
      <c r="BN189" s="34"/>
      <c r="BO189" s="34"/>
      <c r="BP189" s="34"/>
      <c r="BQ189" s="34"/>
      <c r="BR189" s="34"/>
      <c r="BS189" s="34"/>
      <c r="BT189" s="34"/>
    </row>
    <row r="190" spans="1:72" s="42" customFormat="1" ht="19.5" customHeight="1">
      <c r="A190" s="179" t="e">
        <f>Weights!#REF!</f>
        <v>#REF!</v>
      </c>
      <c r="B190" s="179"/>
      <c r="C190" s="179"/>
      <c r="D190" s="179"/>
      <c r="E190" s="179"/>
      <c r="F190" s="105"/>
      <c r="G190" s="105"/>
      <c r="H190" s="21"/>
      <c r="I190" s="21"/>
      <c r="J190" s="20"/>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104"/>
      <c r="BF190" s="140"/>
      <c r="BG190" s="140"/>
      <c r="BH190" s="140"/>
      <c r="BI190" s="140"/>
      <c r="BJ190" s="34"/>
      <c r="BK190" s="28"/>
      <c r="BL190" s="30"/>
      <c r="BM190" s="34"/>
      <c r="BN190" s="34"/>
      <c r="BO190" s="34"/>
      <c r="BP190" s="34"/>
      <c r="BQ190" s="34"/>
      <c r="BR190" s="34"/>
      <c r="BS190" s="34"/>
      <c r="BT190" s="34"/>
    </row>
    <row r="191" spans="1:72" s="42" customFormat="1" ht="19.5" customHeight="1">
      <c r="A191" s="179" t="e">
        <f>Weights!#REF!</f>
        <v>#REF!</v>
      </c>
      <c r="B191" s="179"/>
      <c r="C191" s="179"/>
      <c r="D191" s="179"/>
      <c r="E191" s="179"/>
      <c r="F191" s="105"/>
      <c r="G191" s="105"/>
      <c r="H191" s="21"/>
      <c r="I191" s="21"/>
      <c r="J191" s="20"/>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104"/>
      <c r="BF191" s="140"/>
      <c r="BG191" s="140"/>
      <c r="BH191" s="140"/>
      <c r="BI191" s="140"/>
      <c r="BJ191" s="34"/>
      <c r="BK191" s="34"/>
      <c r="BL191" s="30"/>
      <c r="BM191" s="34"/>
      <c r="BN191" s="34"/>
      <c r="BO191" s="34"/>
      <c r="BP191" s="34"/>
      <c r="BQ191" s="34"/>
      <c r="BR191" s="34"/>
      <c r="BS191" s="34"/>
      <c r="BT191" s="34"/>
    </row>
    <row r="192" spans="1:72" s="42" customFormat="1" ht="19.5" customHeight="1">
      <c r="A192" s="179" t="e">
        <f>Weights!#REF!</f>
        <v>#REF!</v>
      </c>
      <c r="B192" s="179"/>
      <c r="C192" s="179"/>
      <c r="D192" s="179"/>
      <c r="E192" s="179"/>
      <c r="F192" s="105"/>
      <c r="G192" s="105"/>
      <c r="H192" s="21"/>
      <c r="I192" s="21"/>
      <c r="J192" s="20"/>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41"/>
      <c r="BF192" s="140"/>
      <c r="BG192" s="140"/>
      <c r="BH192" s="140"/>
      <c r="BI192" s="140"/>
      <c r="BJ192" s="34"/>
      <c r="BK192" s="34"/>
      <c r="BL192" s="30"/>
      <c r="BM192" s="34"/>
      <c r="BN192" s="34"/>
      <c r="BO192" s="34"/>
      <c r="BP192" s="34"/>
      <c r="BQ192" s="34"/>
      <c r="BR192" s="34"/>
      <c r="BS192" s="34"/>
      <c r="BT192" s="34"/>
    </row>
    <row r="193" spans="1:72" s="42" customFormat="1" ht="19.5" customHeight="1">
      <c r="A193" s="179" t="e">
        <f>Weights!#REF!</f>
        <v>#REF!</v>
      </c>
      <c r="B193" s="179"/>
      <c r="C193" s="179"/>
      <c r="D193" s="179"/>
      <c r="E193" s="179"/>
      <c r="F193" s="105"/>
      <c r="G193" s="105"/>
      <c r="H193" s="21"/>
      <c r="I193" s="21"/>
      <c r="J193" s="20"/>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180"/>
      <c r="BF193" s="140"/>
      <c r="BG193" s="140"/>
      <c r="BH193" s="140"/>
      <c r="BI193" s="140"/>
      <c r="BJ193" s="34"/>
      <c r="BK193" s="34"/>
      <c r="BL193" s="30"/>
      <c r="BM193" s="34"/>
      <c r="BN193" s="34"/>
      <c r="BO193" s="34"/>
      <c r="BP193" s="34"/>
      <c r="BQ193" s="34"/>
      <c r="BR193" s="34"/>
      <c r="BS193" s="34"/>
      <c r="BT193" s="34"/>
    </row>
    <row r="194" spans="1:72" s="42" customFormat="1" ht="19.5" customHeight="1">
      <c r="A194" s="179">
        <f>Weights!P142</f>
        <v>0</v>
      </c>
      <c r="B194" s="179"/>
      <c r="C194" s="179"/>
      <c r="D194" s="179"/>
      <c r="E194" s="179"/>
      <c r="F194" s="105"/>
      <c r="G194" s="105"/>
      <c r="H194" s="21"/>
      <c r="I194" s="21"/>
      <c r="J194" s="20"/>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180"/>
      <c r="BF194" s="140"/>
      <c r="BG194" s="140"/>
      <c r="BH194" s="140"/>
      <c r="BI194" s="140"/>
      <c r="BJ194" s="34"/>
      <c r="BK194" s="28"/>
      <c r="BM194" s="34"/>
      <c r="BN194" s="30"/>
      <c r="BO194" s="34"/>
      <c r="BP194" s="34"/>
      <c r="BQ194" s="34"/>
      <c r="BR194" s="34"/>
      <c r="BS194" s="34"/>
      <c r="BT194" s="34"/>
    </row>
    <row r="195" spans="1:72" s="42" customFormat="1" ht="19.5" customHeight="1">
      <c r="A195" s="179" t="e">
        <f>Weights!#REF!</f>
        <v>#REF!</v>
      </c>
      <c r="B195" s="179"/>
      <c r="C195" s="179"/>
      <c r="D195" s="179"/>
      <c r="E195" s="179"/>
      <c r="F195" s="105"/>
      <c r="G195" s="105"/>
      <c r="H195" s="21"/>
      <c r="I195" s="21"/>
      <c r="J195" s="20"/>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41"/>
      <c r="BF195" s="41"/>
      <c r="BG195" s="140"/>
      <c r="BH195" s="140"/>
      <c r="BI195" s="140"/>
      <c r="BJ195" s="34"/>
      <c r="BK195" s="34"/>
      <c r="BL195" s="30"/>
      <c r="BM195" s="30"/>
      <c r="BN195" s="30"/>
      <c r="BO195" s="34"/>
      <c r="BP195" s="34"/>
      <c r="BQ195" s="34"/>
      <c r="BR195" s="34"/>
      <c r="BS195" s="34"/>
      <c r="BT195" s="34"/>
    </row>
    <row r="196" spans="1:72" s="42" customFormat="1" ht="19.5" customHeight="1">
      <c r="A196" s="179">
        <f>Weights!P143</f>
        <v>0</v>
      </c>
      <c r="B196" s="179"/>
      <c r="C196" s="179"/>
      <c r="D196" s="179"/>
      <c r="E196" s="179"/>
      <c r="F196" s="105"/>
      <c r="G196" s="105"/>
      <c r="H196" s="21"/>
      <c r="I196" s="21"/>
      <c r="J196" s="20"/>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41"/>
      <c r="BF196" s="104"/>
      <c r="BG196" s="140"/>
      <c r="BH196" s="140"/>
      <c r="BI196" s="140"/>
      <c r="BJ196" s="34"/>
      <c r="BK196" s="34"/>
      <c r="BL196" s="30"/>
      <c r="BM196" s="30"/>
      <c r="BN196" s="30"/>
      <c r="BO196" s="34"/>
      <c r="BP196" s="34"/>
      <c r="BQ196" s="34"/>
      <c r="BR196" s="34"/>
      <c r="BS196" s="34"/>
      <c r="BT196" s="34"/>
    </row>
    <row r="197" spans="1:72" s="42" customFormat="1" ht="19.5" customHeight="1">
      <c r="A197" s="179" t="e">
        <f>Weights!#REF!</f>
        <v>#REF!</v>
      </c>
      <c r="B197" s="179"/>
      <c r="C197" s="179"/>
      <c r="D197" s="179"/>
      <c r="E197" s="179"/>
      <c r="F197" s="105"/>
      <c r="G197" s="105"/>
      <c r="H197" s="21"/>
      <c r="I197" s="21"/>
      <c r="J197" s="20"/>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41"/>
      <c r="BF197" s="104"/>
      <c r="BG197" s="140"/>
      <c r="BH197" s="140"/>
      <c r="BI197" s="140"/>
      <c r="BJ197" s="34"/>
      <c r="BK197" s="34"/>
      <c r="BL197" s="30"/>
      <c r="BM197" s="30"/>
      <c r="BN197" s="30"/>
      <c r="BO197" s="34"/>
      <c r="BP197" s="30"/>
      <c r="BQ197" s="34"/>
      <c r="BR197" s="34"/>
      <c r="BS197" s="34"/>
      <c r="BT197" s="34"/>
    </row>
    <row r="198" spans="1:72" s="42" customFormat="1" ht="19.5" customHeight="1">
      <c r="A198" s="179" t="e">
        <f>Weights!#REF!</f>
        <v>#REF!</v>
      </c>
      <c r="B198" s="179"/>
      <c r="C198" s="179"/>
      <c r="D198" s="179"/>
      <c r="E198" s="179"/>
      <c r="F198" s="105"/>
      <c r="G198" s="105"/>
      <c r="H198" s="21"/>
      <c r="I198" s="21"/>
      <c r="J198" s="20"/>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104"/>
      <c r="BF198" s="41"/>
      <c r="BG198" s="41"/>
      <c r="BH198" s="41"/>
      <c r="BI198" s="41"/>
      <c r="BJ198" s="34"/>
      <c r="BK198" s="34"/>
      <c r="BL198" s="30"/>
      <c r="BM198" s="30"/>
      <c r="BN198" s="30"/>
      <c r="BO198" s="30"/>
      <c r="BP198" s="30"/>
      <c r="BQ198" s="34"/>
      <c r="BR198" s="34"/>
      <c r="BS198" s="34"/>
      <c r="BT198" s="34"/>
    </row>
    <row r="199" spans="1:72" s="42" customFormat="1" ht="19.5" customHeight="1">
      <c r="A199" s="179">
        <f>Weights!P144</f>
        <v>0</v>
      </c>
      <c r="B199" s="179"/>
      <c r="C199" s="179"/>
      <c r="D199" s="179"/>
      <c r="E199" s="179"/>
      <c r="F199" s="105"/>
      <c r="G199" s="105"/>
      <c r="H199" s="21"/>
      <c r="I199" s="21"/>
      <c r="J199" s="20"/>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104"/>
      <c r="BF199" s="180"/>
      <c r="BG199" s="104"/>
      <c r="BH199" s="104"/>
      <c r="BI199" s="104"/>
      <c r="BJ199" s="34"/>
      <c r="BK199" s="34"/>
      <c r="BL199" s="34"/>
      <c r="BM199" s="30"/>
      <c r="BN199" s="30"/>
      <c r="BO199" s="30"/>
      <c r="BP199" s="30"/>
      <c r="BQ199" s="30"/>
      <c r="BR199" s="30"/>
      <c r="BS199" s="30"/>
      <c r="BT199" s="30"/>
    </row>
    <row r="200" spans="1:72" s="34" customFormat="1" ht="20" customHeight="1">
      <c r="A200" s="179" t="e">
        <f>Weights!#REF!</f>
        <v>#REF!</v>
      </c>
      <c r="B200" s="179"/>
      <c r="C200" s="179"/>
      <c r="D200" s="179"/>
      <c r="E200" s="179"/>
      <c r="F200" s="105"/>
      <c r="G200" s="105"/>
      <c r="H200" s="21"/>
      <c r="I200" s="21"/>
      <c r="J200" s="20"/>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41"/>
      <c r="BF200" s="180"/>
      <c r="BG200" s="104"/>
      <c r="BH200" s="104"/>
      <c r="BI200" s="104"/>
      <c r="BM200" s="30"/>
      <c r="BN200" s="30"/>
      <c r="BO200" s="30"/>
      <c r="BP200" s="30"/>
      <c r="BQ200" s="30"/>
      <c r="BR200" s="30"/>
      <c r="BS200" s="30"/>
      <c r="BT200" s="30"/>
    </row>
    <row r="201" spans="1:72" s="34" customFormat="1" ht="20" customHeight="1">
      <c r="A201" s="179" t="e">
        <f>Weights!#REF!</f>
        <v>#REF!</v>
      </c>
      <c r="B201" s="179"/>
      <c r="C201" s="179"/>
      <c r="D201" s="179"/>
      <c r="E201" s="179"/>
      <c r="F201" s="105"/>
      <c r="G201" s="105"/>
      <c r="H201" s="21"/>
      <c r="I201" s="21"/>
      <c r="J201" s="20"/>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41"/>
      <c r="BG201" s="41"/>
      <c r="BH201" s="41"/>
      <c r="BI201" s="41"/>
      <c r="BJ201" s="22"/>
      <c r="BM201" s="30"/>
      <c r="BN201" s="30"/>
      <c r="BO201" s="30"/>
      <c r="BP201" s="30"/>
      <c r="BQ201" s="30"/>
      <c r="BR201" s="30"/>
      <c r="BS201" s="30"/>
      <c r="BT201" s="30"/>
    </row>
    <row r="202" spans="1:72" s="34" customFormat="1" ht="20" customHeight="1">
      <c r="A202" s="179">
        <f>Weights!P145</f>
        <v>0</v>
      </c>
      <c r="B202" s="179"/>
      <c r="C202" s="179"/>
      <c r="D202" s="179"/>
      <c r="E202" s="179"/>
      <c r="F202" s="105"/>
      <c r="G202" s="105"/>
      <c r="H202" s="21"/>
      <c r="I202" s="21"/>
      <c r="J202" s="20"/>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41"/>
      <c r="BG202" s="180"/>
      <c r="BH202" s="180"/>
      <c r="BI202" s="180"/>
      <c r="BJ202" s="30"/>
      <c r="BM202" s="30"/>
      <c r="BN202" s="30"/>
      <c r="BO202" s="30"/>
      <c r="BP202" s="30"/>
      <c r="BQ202" s="30"/>
      <c r="BR202" s="30"/>
      <c r="BS202" s="30"/>
      <c r="BT202" s="30"/>
    </row>
    <row r="203" spans="1:72" s="34" customFormat="1" ht="20" customHeight="1">
      <c r="A203" s="179">
        <f>Weights!P148</f>
        <v>0</v>
      </c>
      <c r="B203" s="179"/>
      <c r="C203" s="179"/>
      <c r="D203" s="179"/>
      <c r="E203" s="179"/>
      <c r="F203" s="105"/>
      <c r="G203" s="105"/>
      <c r="H203" s="21"/>
      <c r="I203" s="21"/>
      <c r="J203" s="20"/>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41"/>
      <c r="BG203" s="180"/>
      <c r="BH203" s="180"/>
      <c r="BI203" s="180"/>
      <c r="BJ203" s="30"/>
      <c r="BL203" s="28"/>
      <c r="BM203" s="30"/>
      <c r="BN203" s="42"/>
      <c r="BO203" s="30"/>
      <c r="BP203" s="30"/>
      <c r="BQ203" s="30"/>
      <c r="BR203" s="30"/>
      <c r="BS203" s="30"/>
      <c r="BT203" s="30"/>
    </row>
    <row r="204" spans="1:72" s="34" customFormat="1" ht="20" customHeight="1">
      <c r="A204" s="179" t="e">
        <f>Weights!#REF!</f>
        <v>#REF!</v>
      </c>
      <c r="B204" s="179"/>
      <c r="C204" s="179"/>
      <c r="D204" s="179"/>
      <c r="E204" s="179"/>
      <c r="F204" s="105"/>
      <c r="G204" s="105"/>
      <c r="H204" s="21"/>
      <c r="I204" s="21"/>
      <c r="J204" s="20"/>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104"/>
      <c r="BG204" s="41"/>
      <c r="BH204" s="41"/>
      <c r="BI204" s="41"/>
      <c r="BJ204" s="22"/>
      <c r="BM204" s="42"/>
      <c r="BN204" s="30"/>
      <c r="BO204" s="30"/>
      <c r="BP204" s="30"/>
      <c r="BQ204" s="30"/>
      <c r="BR204" s="30"/>
      <c r="BS204" s="30"/>
      <c r="BT204" s="30"/>
    </row>
    <row r="205" spans="1:72" s="34" customFormat="1" ht="20" customHeight="1">
      <c r="A205" s="179">
        <f>Weights!P152</f>
        <v>0</v>
      </c>
      <c r="B205" s="179"/>
      <c r="C205" s="179"/>
      <c r="D205" s="179"/>
      <c r="E205" s="179"/>
      <c r="F205" s="105"/>
      <c r="G205" s="105"/>
      <c r="H205" s="21"/>
      <c r="I205" s="21"/>
      <c r="J205" s="20"/>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104"/>
      <c r="BG205" s="41"/>
      <c r="BH205" s="41"/>
      <c r="BI205" s="41"/>
      <c r="BJ205" s="42"/>
      <c r="BM205" s="30"/>
      <c r="BN205" s="30"/>
      <c r="BO205" s="30"/>
      <c r="BP205" s="30"/>
      <c r="BQ205" s="30"/>
      <c r="BR205" s="30"/>
      <c r="BS205" s="30"/>
      <c r="BT205" s="30"/>
    </row>
    <row r="206" spans="1:72" s="34" customFormat="1" ht="20" customHeight="1">
      <c r="A206" s="179">
        <f>Weights!P153</f>
        <v>0</v>
      </c>
      <c r="B206" s="179"/>
      <c r="C206" s="179"/>
      <c r="D206" s="179"/>
      <c r="E206" s="179"/>
      <c r="F206" s="105"/>
      <c r="G206" s="105"/>
      <c r="H206" s="21"/>
      <c r="I206" s="21"/>
      <c r="J206" s="20"/>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41"/>
      <c r="BG206" s="41"/>
      <c r="BH206" s="41"/>
      <c r="BI206" s="41"/>
      <c r="BJ206" s="140"/>
      <c r="BM206" s="30"/>
      <c r="BN206" s="30"/>
      <c r="BO206" s="30"/>
      <c r="BP206" s="42"/>
      <c r="BQ206" s="30"/>
      <c r="BR206" s="30"/>
      <c r="BS206" s="30"/>
      <c r="BT206" s="30"/>
    </row>
    <row r="207" spans="1:72" s="34" customFormat="1" ht="20" customHeight="1">
      <c r="A207" s="179">
        <f>Weights!P154</f>
        <v>0</v>
      </c>
      <c r="B207" s="179"/>
      <c r="C207" s="179"/>
      <c r="D207" s="179"/>
      <c r="E207" s="179"/>
      <c r="F207" s="105"/>
      <c r="G207" s="105"/>
      <c r="H207" s="21"/>
      <c r="I207" s="21"/>
      <c r="J207" s="20"/>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104"/>
      <c r="BH207" s="104"/>
      <c r="BI207" s="104"/>
      <c r="BJ207" s="140"/>
      <c r="BL207" s="28"/>
      <c r="BM207" s="30"/>
      <c r="BN207" s="30"/>
      <c r="BO207" s="42"/>
      <c r="BP207" s="30"/>
      <c r="BQ207" s="30"/>
      <c r="BR207" s="30"/>
      <c r="BS207" s="30"/>
      <c r="BT207" s="30"/>
    </row>
    <row r="208" spans="1:72" s="34" customFormat="1" ht="20" customHeight="1">
      <c r="A208" s="179" t="e">
        <f>Weights!#REF!</f>
        <v>#REF!</v>
      </c>
      <c r="B208" s="179"/>
      <c r="C208" s="179"/>
      <c r="D208" s="179"/>
      <c r="E208" s="179"/>
      <c r="F208" s="105"/>
      <c r="G208" s="105"/>
      <c r="H208" s="21"/>
      <c r="I208" s="21"/>
      <c r="J208" s="20"/>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104"/>
      <c r="BH208" s="104"/>
      <c r="BI208" s="104"/>
      <c r="BJ208" s="140"/>
      <c r="BK208" s="22"/>
      <c r="BM208" s="30"/>
      <c r="BO208" s="30"/>
      <c r="BP208" s="30"/>
      <c r="BQ208" s="42"/>
      <c r="BR208" s="42"/>
      <c r="BS208" s="42"/>
      <c r="BT208" s="42"/>
    </row>
    <row r="209" spans="1:72" s="34" customFormat="1" ht="20" customHeight="1">
      <c r="A209" s="179" t="e">
        <f>Weights!#REF!</f>
        <v>#REF!</v>
      </c>
      <c r="B209" s="179"/>
      <c r="C209" s="179"/>
      <c r="D209" s="179"/>
      <c r="E209" s="179"/>
      <c r="F209" s="105"/>
      <c r="G209" s="105"/>
      <c r="H209" s="21"/>
      <c r="I209" s="21"/>
      <c r="J209" s="20"/>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41"/>
      <c r="BH209" s="41"/>
      <c r="BI209" s="41"/>
      <c r="BJ209" s="140"/>
      <c r="BK209" s="30"/>
      <c r="BO209" s="30"/>
      <c r="BP209" s="30"/>
      <c r="BQ209" s="30"/>
      <c r="BR209" s="30"/>
      <c r="BS209" s="30"/>
      <c r="BT209" s="30"/>
    </row>
    <row r="210" spans="1:72" s="34" customFormat="1" ht="20" customHeight="1">
      <c r="A210" s="179" t="e">
        <f>Weights!#REF!</f>
        <v>#REF!</v>
      </c>
      <c r="B210" s="179"/>
      <c r="C210" s="179"/>
      <c r="D210" s="179"/>
      <c r="E210" s="179"/>
      <c r="F210" s="105"/>
      <c r="G210" s="105"/>
      <c r="H210" s="21"/>
      <c r="I210" s="21"/>
      <c r="J210" s="20"/>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140"/>
      <c r="BK210" s="30"/>
      <c r="BO210" s="30"/>
      <c r="BP210" s="30"/>
      <c r="BQ210" s="30"/>
      <c r="BR210" s="30"/>
      <c r="BS210" s="30"/>
      <c r="BT210" s="30"/>
    </row>
    <row r="211" spans="1:72" s="34" customFormat="1" ht="20" customHeight="1">
      <c r="A211" s="179" t="e">
        <f>Weights!#REF!</f>
        <v>#REF!</v>
      </c>
      <c r="B211" s="179"/>
      <c r="C211" s="179"/>
      <c r="D211" s="179"/>
      <c r="E211" s="179"/>
      <c r="F211" s="105"/>
      <c r="G211" s="105"/>
      <c r="H211" s="21"/>
      <c r="I211" s="21"/>
      <c r="J211" s="20"/>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140"/>
      <c r="BK211" s="22"/>
      <c r="BO211" s="30"/>
      <c r="BQ211" s="30"/>
      <c r="BR211" s="30"/>
      <c r="BS211" s="30"/>
      <c r="BT211" s="30"/>
    </row>
    <row r="212" spans="1:72" s="34" customFormat="1" ht="20" customHeight="1">
      <c r="A212" s="179" t="e">
        <f>Weights!#REF!</f>
        <v>#REF!</v>
      </c>
      <c r="B212" s="179"/>
      <c r="C212" s="179"/>
      <c r="D212" s="179"/>
      <c r="E212" s="179"/>
      <c r="F212" s="105"/>
      <c r="G212" s="105"/>
      <c r="H212" s="21"/>
      <c r="I212" s="21"/>
      <c r="J212" s="20"/>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140"/>
      <c r="BK212" s="42"/>
      <c r="BN212" s="28"/>
      <c r="BQ212" s="30"/>
      <c r="BR212" s="30"/>
      <c r="BS212" s="30"/>
      <c r="BT212" s="30"/>
    </row>
    <row r="213" spans="1:72" s="30" customFormat="1" ht="20" customHeight="1">
      <c r="A213" s="179" t="e">
        <f>Weights!#REF!</f>
        <v>#REF!</v>
      </c>
      <c r="B213" s="179"/>
      <c r="C213" s="179"/>
      <c r="D213" s="179"/>
      <c r="E213" s="179"/>
      <c r="F213" s="105"/>
      <c r="G213" s="105"/>
      <c r="H213" s="21"/>
      <c r="I213" s="21"/>
      <c r="J213" s="20"/>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140"/>
      <c r="BK213" s="140"/>
      <c r="BL213" s="34"/>
      <c r="BM213" s="28"/>
      <c r="BN213" s="34"/>
      <c r="BO213" s="34"/>
      <c r="BP213" s="34"/>
      <c r="BQ213" s="34"/>
      <c r="BR213" s="34"/>
      <c r="BS213" s="34"/>
      <c r="BT213" s="34"/>
    </row>
    <row r="214" spans="1:72" s="30" customFormat="1" ht="20" customHeight="1">
      <c r="A214" s="179" t="e">
        <f>Weights!#REF!</f>
        <v>#REF!</v>
      </c>
      <c r="B214" s="179"/>
      <c r="C214" s="179"/>
      <c r="D214" s="179"/>
      <c r="E214" s="179"/>
      <c r="F214" s="105"/>
      <c r="G214" s="105"/>
      <c r="H214" s="21"/>
      <c r="I214" s="21"/>
      <c r="J214" s="20"/>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140"/>
      <c r="BK214" s="140"/>
      <c r="BL214" s="34"/>
      <c r="BM214" s="34"/>
      <c r="BN214" s="34"/>
      <c r="BO214" s="34"/>
      <c r="BP214" s="34"/>
      <c r="BQ214" s="34"/>
      <c r="BR214" s="34"/>
      <c r="BS214" s="34"/>
      <c r="BT214" s="34"/>
    </row>
    <row r="215" spans="1:72" s="30" customFormat="1" ht="20" customHeight="1">
      <c r="A215" s="179" t="e">
        <f>Weights!#REF!</f>
        <v>#REF!</v>
      </c>
      <c r="B215" s="179"/>
      <c r="C215" s="179"/>
      <c r="D215" s="179"/>
      <c r="E215" s="179"/>
      <c r="F215" s="105"/>
      <c r="G215" s="105"/>
      <c r="H215" s="21"/>
      <c r="I215" s="21"/>
      <c r="J215" s="20"/>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140"/>
      <c r="BK215" s="140"/>
      <c r="BL215" s="34"/>
      <c r="BM215" s="34"/>
      <c r="BN215" s="34"/>
      <c r="BO215" s="34"/>
      <c r="BP215" s="28"/>
      <c r="BQ215" s="34"/>
      <c r="BR215" s="34"/>
      <c r="BS215" s="34"/>
      <c r="BT215" s="34"/>
    </row>
    <row r="216" spans="1:72" s="30" customFormat="1" ht="20" customHeight="1">
      <c r="A216" s="179" t="e">
        <f>Weights!#REF!</f>
        <v>#REF!</v>
      </c>
      <c r="B216" s="179"/>
      <c r="C216" s="179"/>
      <c r="D216" s="179"/>
      <c r="E216" s="179"/>
      <c r="F216" s="105"/>
      <c r="G216" s="105"/>
      <c r="H216" s="21"/>
      <c r="I216" s="21"/>
      <c r="J216" s="20"/>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140"/>
      <c r="BK216" s="140"/>
      <c r="BL216" s="34"/>
      <c r="BM216" s="34"/>
      <c r="BN216" s="28"/>
      <c r="BO216" s="28"/>
      <c r="BP216" s="34"/>
      <c r="BQ216" s="34"/>
      <c r="BR216" s="34"/>
      <c r="BS216" s="34"/>
      <c r="BT216" s="34"/>
    </row>
    <row r="217" spans="1:72" s="30" customFormat="1" ht="20" customHeight="1">
      <c r="A217" s="179" t="e">
        <f>Weights!#REF!</f>
        <v>#REF!</v>
      </c>
      <c r="B217" s="179"/>
      <c r="C217" s="179"/>
      <c r="D217" s="179"/>
      <c r="E217" s="179"/>
      <c r="F217" s="105"/>
      <c r="G217" s="105"/>
      <c r="H217" s="21"/>
      <c r="I217" s="21"/>
      <c r="J217" s="20"/>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140"/>
      <c r="BK217" s="140"/>
      <c r="BL217" s="34"/>
      <c r="BM217" s="28"/>
      <c r="BN217" s="34"/>
      <c r="BO217" s="34"/>
      <c r="BP217" s="34"/>
      <c r="BQ217" s="28"/>
      <c r="BR217" s="28"/>
      <c r="BS217" s="28"/>
      <c r="BT217" s="28"/>
    </row>
    <row r="218" spans="1:72" s="30" customFormat="1" ht="20" customHeight="1">
      <c r="A218" s="179" t="e">
        <f>Weights!#REF!</f>
        <v>#REF!</v>
      </c>
      <c r="B218" s="179"/>
      <c r="C218" s="179"/>
      <c r="D218" s="179"/>
      <c r="E218" s="179"/>
      <c r="F218" s="105"/>
      <c r="G218" s="105"/>
      <c r="H218" s="21"/>
      <c r="I218" s="21"/>
      <c r="J218" s="20"/>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140"/>
      <c r="BK218" s="140"/>
      <c r="BL218" s="34"/>
      <c r="BM218" s="34"/>
      <c r="BN218" s="34"/>
      <c r="BO218" s="34"/>
      <c r="BP218" s="34"/>
      <c r="BQ218" s="34"/>
      <c r="BR218" s="34"/>
      <c r="BS218" s="34"/>
      <c r="BT218" s="34"/>
    </row>
    <row r="219" spans="1:72" s="30" customFormat="1" ht="20" customHeight="1">
      <c r="A219" s="179" t="e">
        <f>Weights!#REF!</f>
        <v>#REF!</v>
      </c>
      <c r="B219" s="179"/>
      <c r="C219" s="179"/>
      <c r="D219" s="179"/>
      <c r="E219" s="179"/>
      <c r="F219" s="105"/>
      <c r="G219" s="105"/>
      <c r="H219" s="21"/>
      <c r="I219" s="21"/>
      <c r="J219" s="20"/>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140"/>
      <c r="BK219" s="140"/>
      <c r="BL219" s="34"/>
      <c r="BM219" s="34"/>
      <c r="BN219" s="34"/>
      <c r="BO219" s="34"/>
      <c r="BP219" s="28"/>
      <c r="BQ219" s="34"/>
      <c r="BR219" s="34"/>
      <c r="BS219" s="34"/>
      <c r="BT219" s="34"/>
    </row>
    <row r="220" spans="1:72" s="30" customFormat="1" ht="20" customHeight="1">
      <c r="A220" s="179" t="e">
        <f>Weights!#REF!</f>
        <v>#REF!</v>
      </c>
      <c r="B220" s="179"/>
      <c r="C220" s="179"/>
      <c r="D220" s="179"/>
      <c r="E220" s="179"/>
      <c r="F220" s="105"/>
      <c r="G220" s="105"/>
      <c r="H220" s="21"/>
      <c r="I220" s="21"/>
      <c r="J220" s="20"/>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41"/>
      <c r="BK220" s="140"/>
      <c r="BL220" s="34"/>
      <c r="BM220" s="34"/>
      <c r="BN220" s="34"/>
      <c r="BO220" s="28"/>
      <c r="BP220" s="34"/>
      <c r="BQ220" s="34"/>
      <c r="BR220" s="34"/>
      <c r="BS220" s="34"/>
      <c r="BT220" s="34"/>
    </row>
    <row r="221" spans="1:72" s="30" customFormat="1" ht="25.25" customHeight="1">
      <c r="A221" s="179" t="e">
        <f>Weights!#REF!</f>
        <v>#REF!</v>
      </c>
      <c r="B221" s="179"/>
      <c r="C221" s="179"/>
      <c r="D221" s="179"/>
      <c r="E221" s="179"/>
      <c r="F221" s="105"/>
      <c r="G221" s="105"/>
      <c r="H221" s="21"/>
      <c r="I221" s="21"/>
      <c r="J221" s="20"/>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104"/>
      <c r="BK221" s="140"/>
      <c r="BL221" s="22"/>
      <c r="BM221" s="34"/>
      <c r="BN221" s="34"/>
      <c r="BO221" s="34"/>
      <c r="BP221" s="34"/>
      <c r="BQ221" s="28"/>
      <c r="BR221" s="28"/>
      <c r="BS221" s="28"/>
      <c r="BT221" s="28"/>
    </row>
    <row r="222" spans="1:72" s="42" customFormat="1" ht="20" customHeight="1">
      <c r="A222" s="179" t="e">
        <f>Weights!#REF!</f>
        <v>#REF!</v>
      </c>
      <c r="B222" s="179"/>
      <c r="C222" s="179"/>
      <c r="D222" s="179"/>
      <c r="E222" s="179"/>
      <c r="F222" s="105"/>
      <c r="G222" s="105"/>
      <c r="H222" s="21"/>
      <c r="I222" s="21"/>
      <c r="J222" s="20"/>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104"/>
      <c r="BK222" s="140"/>
      <c r="BL222" s="30"/>
      <c r="BM222" s="34"/>
      <c r="BN222" s="34"/>
      <c r="BO222" s="34"/>
      <c r="BP222" s="34"/>
      <c r="BQ222" s="34"/>
      <c r="BR222" s="34"/>
      <c r="BS222" s="34"/>
      <c r="BT222" s="34"/>
    </row>
    <row r="223" spans="1:72" s="30" customFormat="1">
      <c r="A223" s="179">
        <f>Weights!P155</f>
        <v>0</v>
      </c>
      <c r="B223" s="16"/>
      <c r="C223" s="16"/>
      <c r="D223" s="16"/>
      <c r="E223" s="16"/>
      <c r="F223" s="105"/>
      <c r="G223" s="105"/>
      <c r="H223" s="21"/>
      <c r="I223" s="21"/>
      <c r="J223" s="20"/>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41"/>
      <c r="BK223" s="140"/>
      <c r="BM223" s="34"/>
      <c r="BN223" s="34"/>
      <c r="BO223" s="34"/>
      <c r="BP223" s="34"/>
      <c r="BQ223" s="34"/>
      <c r="BR223" s="34"/>
      <c r="BS223" s="34"/>
      <c r="BT223" s="34"/>
    </row>
    <row r="224" spans="1:72" s="30" customFormat="1">
      <c r="A224" s="179">
        <f>Weights!P156</f>
        <v>0</v>
      </c>
      <c r="B224" s="16"/>
      <c r="C224" s="16"/>
      <c r="D224" s="16"/>
      <c r="E224" s="16"/>
      <c r="F224" s="105"/>
      <c r="G224" s="105"/>
      <c r="H224" s="21"/>
      <c r="I224" s="21"/>
      <c r="J224" s="20"/>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180"/>
      <c r="BK224" s="140"/>
      <c r="BL224" s="22"/>
      <c r="BM224" s="34"/>
      <c r="BN224" s="34"/>
      <c r="BO224" s="34"/>
      <c r="BP224" s="34"/>
      <c r="BQ224" s="34"/>
      <c r="BR224" s="34"/>
      <c r="BS224" s="34"/>
      <c r="BT224" s="34"/>
    </row>
    <row r="225" spans="1:72" s="30" customFormat="1" ht="28.5" customHeight="1">
      <c r="A225" s="179">
        <f>Weights!P157</f>
        <v>0</v>
      </c>
      <c r="B225" s="16"/>
      <c r="C225" s="16"/>
      <c r="D225" s="16"/>
      <c r="E225" s="16"/>
      <c r="F225" s="105"/>
      <c r="G225" s="105"/>
      <c r="H225" s="21"/>
      <c r="I225" s="21"/>
      <c r="J225" s="20"/>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180"/>
      <c r="BK225" s="140"/>
      <c r="BL225" s="42"/>
      <c r="BM225" s="34"/>
      <c r="BN225" s="34"/>
      <c r="BO225" s="34"/>
      <c r="BP225" s="34"/>
      <c r="BQ225" s="34"/>
      <c r="BR225" s="34"/>
      <c r="BS225" s="34"/>
      <c r="BT225" s="34"/>
    </row>
    <row r="226" spans="1:72" s="30" customFormat="1" ht="26.25" customHeight="1">
      <c r="A226" s="179">
        <f>Weights!P158</f>
        <v>0</v>
      </c>
      <c r="B226" s="16"/>
      <c r="C226" s="16"/>
      <c r="D226" s="16"/>
      <c r="E226" s="16"/>
      <c r="F226" s="105"/>
      <c r="G226" s="105"/>
      <c r="H226" s="21"/>
      <c r="I226" s="21"/>
      <c r="J226" s="20"/>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41"/>
      <c r="BK226" s="140"/>
      <c r="BL226" s="140"/>
      <c r="BM226" s="34"/>
      <c r="BN226" s="34"/>
      <c r="BO226" s="34"/>
      <c r="BP226" s="34"/>
      <c r="BQ226" s="34"/>
      <c r="BR226" s="34"/>
      <c r="BS226" s="34"/>
      <c r="BT226" s="34"/>
    </row>
    <row r="227" spans="1:72" s="34" customFormat="1" ht="18.75" customHeight="1">
      <c r="A227" s="179">
        <f>Weights!P159</f>
        <v>0</v>
      </c>
      <c r="B227" s="16"/>
      <c r="C227" s="16"/>
      <c r="D227" s="16"/>
      <c r="E227" s="16"/>
      <c r="F227" s="105"/>
      <c r="G227" s="105"/>
      <c r="H227" s="21"/>
      <c r="I227" s="21"/>
      <c r="J227" s="20"/>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41"/>
      <c r="BK227" s="41"/>
      <c r="BL227" s="140"/>
    </row>
    <row r="228" spans="1:72" s="34" customFormat="1" ht="18.75" customHeight="1">
      <c r="A228" s="179" t="e">
        <f>Weights!#REF!</f>
        <v>#REF!</v>
      </c>
      <c r="B228" s="16"/>
      <c r="C228" s="16"/>
      <c r="D228" s="16"/>
      <c r="E228" s="16"/>
      <c r="F228" s="105"/>
      <c r="G228" s="105"/>
      <c r="H228" s="21"/>
      <c r="I228" s="21"/>
      <c r="J228" s="20"/>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41"/>
      <c r="BK228" s="104"/>
      <c r="BL228" s="140"/>
    </row>
    <row r="229" spans="1:72" s="34" customFormat="1">
      <c r="A229" s="179" t="e">
        <f>Weights!#REF!</f>
        <v>#REF!</v>
      </c>
      <c r="B229" s="16"/>
      <c r="C229" s="16"/>
      <c r="D229" s="16"/>
      <c r="E229" s="16"/>
      <c r="F229" s="105"/>
      <c r="G229" s="105"/>
      <c r="H229" s="21"/>
      <c r="I229" s="21"/>
      <c r="J229" s="20"/>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104"/>
      <c r="BK229" s="104"/>
      <c r="BL229" s="140"/>
    </row>
    <row r="230" spans="1:72" s="34" customFormat="1">
      <c r="A230" s="179" t="e">
        <f>Weights!#REF!</f>
        <v>#REF!</v>
      </c>
      <c r="B230" s="16"/>
      <c r="C230" s="16"/>
      <c r="D230" s="16"/>
      <c r="E230" s="16"/>
      <c r="F230" s="105"/>
      <c r="G230" s="105"/>
      <c r="H230" s="21"/>
      <c r="I230" s="21"/>
      <c r="J230" s="20"/>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104"/>
      <c r="BK230" s="41"/>
      <c r="BL230" s="140"/>
      <c r="BN230" s="22"/>
    </row>
    <row r="231" spans="1:72" s="28" customFormat="1" ht="13">
      <c r="A231" s="179" t="e">
        <f>Weights!#REF!</f>
        <v>#REF!</v>
      </c>
      <c r="B231" s="162"/>
      <c r="C231" s="162"/>
      <c r="D231" s="162"/>
      <c r="E231" s="162"/>
      <c r="F231" s="105"/>
      <c r="G231" s="105"/>
      <c r="H231" s="21"/>
      <c r="I231" s="21"/>
      <c r="J231" s="20"/>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41"/>
      <c r="BK231" s="180"/>
      <c r="BL231" s="140"/>
      <c r="BM231" s="22"/>
      <c r="BN231" s="30"/>
      <c r="BO231" s="34"/>
      <c r="BP231" s="34"/>
      <c r="BQ231" s="34"/>
      <c r="BR231" s="34"/>
      <c r="BS231" s="34"/>
      <c r="BT231" s="34"/>
    </row>
    <row r="232" spans="1:72" s="34" customFormat="1" ht="18.75" customHeight="1">
      <c r="A232" s="179" t="e">
        <f>Weights!#REF!</f>
        <v>#REF!</v>
      </c>
      <c r="B232" s="16"/>
      <c r="C232" s="16"/>
      <c r="D232" s="16"/>
      <c r="E232" s="16"/>
      <c r="F232" s="105"/>
      <c r="G232" s="105"/>
      <c r="H232" s="21"/>
      <c r="I232" s="21"/>
      <c r="J232" s="20"/>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180"/>
      <c r="BL232" s="140"/>
      <c r="BM232" s="30"/>
      <c r="BN232" s="30"/>
    </row>
    <row r="233" spans="1:72" s="34" customFormat="1" ht="18.75" customHeight="1">
      <c r="A233" s="179" t="e">
        <f>Weights!#REF!</f>
        <v>#REF!</v>
      </c>
      <c r="B233" s="16"/>
      <c r="C233" s="16"/>
      <c r="D233" s="16"/>
      <c r="E233" s="16"/>
      <c r="F233" s="105"/>
      <c r="G233" s="105"/>
      <c r="H233" s="21"/>
      <c r="I233" s="21"/>
      <c r="J233" s="20"/>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41"/>
      <c r="BL233" s="140"/>
      <c r="BM233" s="30"/>
      <c r="BN233" s="22"/>
      <c r="BP233" s="22"/>
    </row>
    <row r="234" spans="1:72" s="34" customFormat="1" ht="18.75" customHeight="1">
      <c r="A234" s="179" t="e">
        <f>Weights!#REF!</f>
        <v>#REF!</v>
      </c>
      <c r="B234" s="16"/>
      <c r="C234" s="16"/>
      <c r="D234" s="16"/>
      <c r="E234" s="16"/>
      <c r="F234" s="105"/>
      <c r="G234" s="105"/>
      <c r="H234" s="21"/>
      <c r="I234" s="21"/>
      <c r="J234" s="20"/>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41"/>
      <c r="BL234" s="140"/>
      <c r="BM234" s="22"/>
      <c r="BN234" s="42"/>
      <c r="BO234" s="22"/>
      <c r="BP234" s="30"/>
    </row>
    <row r="235" spans="1:72" s="28" customFormat="1" ht="18.75" customHeight="1">
      <c r="A235" s="179" t="e">
        <f>Weights!#REF!</f>
        <v>#REF!</v>
      </c>
      <c r="B235" s="162"/>
      <c r="C235" s="162"/>
      <c r="D235" s="162"/>
      <c r="E235" s="162"/>
      <c r="F235" s="105"/>
      <c r="G235" s="105"/>
      <c r="H235" s="21"/>
      <c r="I235" s="21"/>
      <c r="J235" s="20"/>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41"/>
      <c r="BL235" s="140"/>
      <c r="BM235" s="42"/>
      <c r="BN235" s="140"/>
      <c r="BO235" s="30"/>
      <c r="BP235" s="30"/>
      <c r="BQ235" s="22"/>
      <c r="BR235" s="22"/>
      <c r="BS235" s="22"/>
      <c r="BT235" s="22"/>
    </row>
    <row r="236" spans="1:72" s="34" customFormat="1" ht="18.75" customHeight="1">
      <c r="A236" s="179" t="e">
        <f>Weights!#REF!</f>
        <v>#REF!</v>
      </c>
      <c r="B236" s="16"/>
      <c r="C236" s="16"/>
      <c r="D236" s="16"/>
      <c r="E236" s="16"/>
      <c r="F236" s="105"/>
      <c r="G236" s="105"/>
      <c r="H236" s="21"/>
      <c r="I236" s="21"/>
      <c r="J236" s="20"/>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104"/>
      <c r="BL236" s="140"/>
      <c r="BM236" s="140"/>
      <c r="BN236" s="140"/>
      <c r="BO236" s="30"/>
      <c r="BP236" s="22"/>
      <c r="BQ236" s="30"/>
      <c r="BR236" s="30"/>
      <c r="BS236" s="30"/>
      <c r="BT236" s="30"/>
    </row>
    <row r="237" spans="1:72" s="34" customFormat="1" ht="18.75" customHeight="1">
      <c r="A237" s="179" t="e">
        <f>Weights!#REF!</f>
        <v>#REF!</v>
      </c>
      <c r="B237" s="16"/>
      <c r="C237" s="16"/>
      <c r="D237" s="16"/>
      <c r="E237" s="16"/>
      <c r="F237" s="105"/>
      <c r="G237" s="105"/>
      <c r="H237" s="21"/>
      <c r="I237" s="21"/>
      <c r="J237" s="20"/>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104"/>
      <c r="BL237" s="140"/>
      <c r="BM237" s="140"/>
      <c r="BN237" s="140"/>
      <c r="BO237" s="22"/>
      <c r="BP237" s="42"/>
      <c r="BQ237" s="30"/>
      <c r="BR237" s="30"/>
      <c r="BS237" s="30"/>
      <c r="BT237" s="30"/>
    </row>
    <row r="238" spans="1:72" s="34" customFormat="1" ht="18.75" customHeight="1">
      <c r="A238" s="179" t="e">
        <f>Weights!#REF!</f>
        <v>#REF!</v>
      </c>
      <c r="B238" s="16"/>
      <c r="C238" s="16"/>
      <c r="D238" s="16"/>
      <c r="E238" s="16"/>
      <c r="F238" s="105"/>
      <c r="G238" s="105"/>
      <c r="H238" s="21"/>
      <c r="I238" s="21"/>
      <c r="J238" s="20"/>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41"/>
      <c r="BL238" s="140"/>
      <c r="BM238" s="140"/>
      <c r="BN238" s="140"/>
      <c r="BO238" s="42"/>
      <c r="BP238" s="140"/>
      <c r="BQ238" s="22"/>
      <c r="BR238" s="22"/>
      <c r="BS238" s="22"/>
      <c r="BT238" s="22"/>
    </row>
    <row r="239" spans="1:72" s="34" customFormat="1" ht="18.75" customHeight="1">
      <c r="A239" s="179" t="e">
        <f>Weights!#REF!</f>
        <v>#REF!</v>
      </c>
      <c r="B239" s="16"/>
      <c r="C239" s="16"/>
      <c r="D239" s="16"/>
      <c r="E239" s="16"/>
      <c r="F239" s="105"/>
      <c r="G239" s="105"/>
      <c r="H239" s="21"/>
      <c r="I239" s="21"/>
      <c r="J239" s="20"/>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140"/>
      <c r="BM239" s="140"/>
      <c r="BN239" s="140"/>
      <c r="BO239" s="140"/>
      <c r="BP239" s="140"/>
      <c r="BQ239" s="42"/>
      <c r="BR239" s="42"/>
      <c r="BS239" s="42"/>
      <c r="BT239" s="42"/>
    </row>
    <row r="240" spans="1:72" s="34" customFormat="1" ht="18.75" customHeight="1">
      <c r="A240" s="179" t="e">
        <f>Weights!#REF!</f>
        <v>#REF!</v>
      </c>
      <c r="B240" s="16"/>
      <c r="C240" s="16"/>
      <c r="D240" s="16"/>
      <c r="E240" s="16"/>
      <c r="F240" s="105"/>
      <c r="G240" s="105"/>
      <c r="H240" s="21"/>
      <c r="I240" s="21"/>
      <c r="J240" s="20"/>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41"/>
      <c r="BM240" s="140"/>
      <c r="BN240" s="140"/>
      <c r="BO240" s="140"/>
      <c r="BP240" s="140"/>
      <c r="BQ240" s="140"/>
      <c r="BR240" s="140"/>
      <c r="BS240" s="140"/>
      <c r="BT240" s="140"/>
    </row>
    <row r="241" spans="1:72" s="34" customFormat="1" ht="27.75" customHeight="1">
      <c r="A241" s="179">
        <f>Weights!P161</f>
        <v>0</v>
      </c>
      <c r="B241" s="16"/>
      <c r="C241" s="16"/>
      <c r="D241" s="16"/>
      <c r="E241" s="16"/>
      <c r="F241" s="105"/>
      <c r="G241" s="105"/>
      <c r="H241" s="21"/>
      <c r="I241" s="21"/>
      <c r="J241" s="20"/>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104"/>
      <c r="BM241" s="140"/>
      <c r="BN241" s="140"/>
      <c r="BO241" s="140"/>
      <c r="BP241" s="140"/>
      <c r="BQ241" s="140"/>
      <c r="BR241" s="140"/>
      <c r="BS241" s="140"/>
      <c r="BT241" s="140"/>
    </row>
    <row r="242" spans="1:72" s="34" customFormat="1" ht="27.75" customHeight="1">
      <c r="A242" s="179" t="e">
        <f>Weights!#REF!</f>
        <v>#REF!</v>
      </c>
      <c r="B242" s="16"/>
      <c r="C242" s="16"/>
      <c r="D242" s="16"/>
      <c r="E242" s="16"/>
      <c r="F242" s="105"/>
      <c r="G242" s="105"/>
      <c r="H242" s="21"/>
      <c r="I242" s="21"/>
      <c r="J242" s="20"/>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104"/>
      <c r="BM242" s="140"/>
      <c r="BN242" s="140"/>
      <c r="BO242" s="140"/>
      <c r="BP242" s="140"/>
      <c r="BQ242" s="140"/>
      <c r="BR242" s="140"/>
      <c r="BS242" s="140"/>
      <c r="BT242" s="140"/>
    </row>
    <row r="243" spans="1:72" s="34" customFormat="1" ht="18.75" customHeight="1">
      <c r="A243" s="179">
        <f>Weights!P162</f>
        <v>0</v>
      </c>
      <c r="B243" s="16"/>
      <c r="C243" s="16"/>
      <c r="D243" s="16"/>
      <c r="E243" s="16"/>
      <c r="F243" s="105"/>
      <c r="G243" s="105"/>
      <c r="H243" s="21"/>
      <c r="I243" s="21"/>
      <c r="J243" s="20"/>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41"/>
      <c r="BM243" s="140"/>
      <c r="BN243" s="140"/>
      <c r="BO243" s="140"/>
      <c r="BP243" s="140"/>
      <c r="BQ243" s="140"/>
      <c r="BR243" s="140"/>
      <c r="BS243" s="140"/>
      <c r="BT243" s="140"/>
    </row>
    <row r="244" spans="1:72" s="34" customFormat="1" ht="18.75" customHeight="1">
      <c r="A244" s="179">
        <f>Weights!P163</f>
        <v>0</v>
      </c>
      <c r="B244" s="16"/>
      <c r="C244" s="16"/>
      <c r="D244" s="16"/>
      <c r="E244" s="16"/>
      <c r="F244" s="105"/>
      <c r="G244" s="105"/>
      <c r="H244" s="21"/>
      <c r="I244" s="21"/>
      <c r="J244" s="20"/>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180"/>
      <c r="BM244" s="140"/>
      <c r="BN244" s="140"/>
      <c r="BO244" s="140"/>
      <c r="BP244" s="140"/>
      <c r="BQ244" s="140"/>
      <c r="BR244" s="140"/>
      <c r="BS244" s="140"/>
      <c r="BT244" s="140"/>
    </row>
    <row r="245" spans="1:72" s="34" customFormat="1" ht="18.75" customHeight="1">
      <c r="A245" s="179">
        <f>Weights!P164</f>
        <v>0</v>
      </c>
      <c r="B245" s="16"/>
      <c r="C245" s="16"/>
      <c r="D245" s="16"/>
      <c r="E245" s="16"/>
      <c r="F245" s="105"/>
      <c r="G245" s="105"/>
      <c r="H245" s="21"/>
      <c r="I245" s="21"/>
      <c r="J245" s="20"/>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180"/>
      <c r="BM245" s="140"/>
      <c r="BN245" s="140"/>
      <c r="BO245" s="140"/>
      <c r="BP245" s="140"/>
      <c r="BQ245" s="140"/>
      <c r="BR245" s="140"/>
      <c r="BS245" s="140"/>
      <c r="BT245" s="140"/>
    </row>
    <row r="246" spans="1:72" s="34" customFormat="1" ht="18.75" customHeight="1">
      <c r="A246" s="179">
        <f>Weights!P165</f>
        <v>0</v>
      </c>
      <c r="B246" s="16"/>
      <c r="C246" s="16"/>
      <c r="D246" s="16"/>
      <c r="E246" s="16"/>
      <c r="F246" s="105"/>
      <c r="G246" s="105"/>
      <c r="H246" s="21"/>
      <c r="I246" s="21"/>
      <c r="J246" s="20"/>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41"/>
      <c r="BM246" s="140"/>
      <c r="BN246" s="140"/>
      <c r="BO246" s="140"/>
      <c r="BP246" s="140"/>
      <c r="BQ246" s="140"/>
      <c r="BR246" s="140"/>
      <c r="BS246" s="140"/>
      <c r="BT246" s="140"/>
    </row>
    <row r="247" spans="1:72" s="34" customFormat="1" ht="18.75" customHeight="1">
      <c r="A247" s="179">
        <f>Weights!P166</f>
        <v>0</v>
      </c>
      <c r="B247" s="16"/>
      <c r="C247" s="16"/>
      <c r="D247" s="16"/>
      <c r="E247" s="16"/>
      <c r="F247" s="105"/>
      <c r="G247" s="105"/>
      <c r="H247" s="21"/>
      <c r="I247" s="21"/>
      <c r="J247" s="20"/>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41"/>
      <c r="BM247" s="140"/>
      <c r="BN247" s="140"/>
      <c r="BO247" s="140"/>
      <c r="BP247" s="140"/>
      <c r="BQ247" s="140"/>
      <c r="BR247" s="140"/>
      <c r="BS247" s="140"/>
      <c r="BT247" s="140"/>
    </row>
    <row r="248" spans="1:72" s="34" customFormat="1" ht="18.75" customHeight="1">
      <c r="A248" s="179">
        <f>Weights!P167</f>
        <v>0</v>
      </c>
      <c r="B248" s="16"/>
      <c r="C248" s="16"/>
      <c r="D248" s="16"/>
      <c r="E248" s="16"/>
      <c r="F248" s="105"/>
      <c r="G248" s="105"/>
      <c r="H248" s="21"/>
      <c r="I248" s="21"/>
      <c r="J248" s="20"/>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41"/>
      <c r="BM248" s="140"/>
      <c r="BN248" s="140"/>
      <c r="BO248" s="140"/>
      <c r="BP248" s="140"/>
      <c r="BQ248" s="140"/>
      <c r="BR248" s="140"/>
      <c r="BS248" s="140"/>
      <c r="BT248" s="140"/>
    </row>
    <row r="249" spans="1:72">
      <c r="A249" s="179">
        <f>Weights!P168</f>
        <v>0</v>
      </c>
      <c r="BL249" s="104"/>
      <c r="BM249" s="140"/>
      <c r="BN249" s="41"/>
      <c r="BO249" s="140"/>
      <c r="BP249" s="140"/>
      <c r="BQ249" s="140"/>
      <c r="BR249" s="140"/>
      <c r="BS249" s="140"/>
      <c r="BT249" s="140"/>
    </row>
    <row r="250" spans="1:72" s="30" customFormat="1" ht="19.5" customHeight="1">
      <c r="A250" s="179">
        <f>Weights!P169</f>
        <v>0</v>
      </c>
      <c r="B250" s="16"/>
      <c r="C250" s="16"/>
      <c r="D250" s="16"/>
      <c r="E250" s="16"/>
      <c r="F250" s="105"/>
      <c r="G250" s="105"/>
      <c r="H250" s="21"/>
      <c r="I250" s="21"/>
      <c r="J250" s="20"/>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104"/>
      <c r="BM250" s="41"/>
      <c r="BN250" s="104"/>
      <c r="BO250" s="140"/>
      <c r="BP250" s="140"/>
      <c r="BQ250" s="140"/>
      <c r="BR250" s="140"/>
      <c r="BS250" s="140"/>
      <c r="BT250" s="140"/>
    </row>
    <row r="251" spans="1:72" s="30" customFormat="1">
      <c r="A251" s="179">
        <f>Weights!P170</f>
        <v>0</v>
      </c>
      <c r="B251" s="16"/>
      <c r="C251" s="16"/>
      <c r="D251" s="16"/>
      <c r="E251" s="16"/>
      <c r="F251" s="105"/>
      <c r="G251" s="105"/>
      <c r="H251" s="21"/>
      <c r="I251" s="21"/>
      <c r="J251" s="20"/>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41"/>
      <c r="BM251" s="104"/>
      <c r="BN251" s="104"/>
      <c r="BO251" s="140"/>
      <c r="BP251" s="140"/>
      <c r="BQ251" s="140"/>
      <c r="BR251" s="140"/>
      <c r="BS251" s="140"/>
      <c r="BT251" s="140"/>
    </row>
    <row r="252" spans="1:72">
      <c r="A252" s="179">
        <f>Weights!P171</f>
        <v>0</v>
      </c>
      <c r="BM252" s="104"/>
      <c r="BN252" s="41"/>
      <c r="BO252" s="140"/>
      <c r="BP252" s="41"/>
      <c r="BQ252" s="140"/>
      <c r="BR252" s="140"/>
      <c r="BS252" s="140"/>
      <c r="BT252" s="140"/>
    </row>
    <row r="253" spans="1:72" s="42" customFormat="1" ht="19.5" customHeight="1">
      <c r="A253" s="179">
        <f>Weights!P172</f>
        <v>0</v>
      </c>
      <c r="B253" s="181"/>
      <c r="C253" s="181"/>
      <c r="D253" s="181"/>
      <c r="E253" s="181"/>
      <c r="F253" s="105"/>
      <c r="G253" s="105"/>
      <c r="H253" s="21"/>
      <c r="I253" s="21"/>
      <c r="J253" s="20"/>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41"/>
      <c r="BN253" s="180"/>
      <c r="BO253" s="41"/>
      <c r="BP253" s="104"/>
      <c r="BQ253" s="140"/>
      <c r="BR253" s="140"/>
      <c r="BS253" s="140"/>
      <c r="BT253" s="140"/>
    </row>
    <row r="254" spans="1:72" s="140" customFormat="1" ht="20" customHeight="1">
      <c r="A254" s="179">
        <f>Weights!P173</f>
        <v>0</v>
      </c>
      <c r="B254" s="181"/>
      <c r="C254" s="181"/>
      <c r="D254" s="181"/>
      <c r="E254" s="181"/>
      <c r="F254" s="105"/>
      <c r="G254" s="105"/>
      <c r="H254" s="21"/>
      <c r="I254" s="21"/>
      <c r="J254" s="20"/>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180"/>
      <c r="BN254" s="180"/>
      <c r="BO254" s="104"/>
      <c r="BP254" s="104"/>
      <c r="BQ254" s="41"/>
      <c r="BR254" s="41"/>
      <c r="BS254" s="41"/>
      <c r="BT254" s="41"/>
    </row>
    <row r="255" spans="1:72" s="140" customFormat="1" ht="20" customHeight="1">
      <c r="A255" s="179">
        <f>Weights!P174</f>
        <v>0</v>
      </c>
      <c r="B255" s="181"/>
      <c r="C255" s="181"/>
      <c r="D255" s="181"/>
      <c r="E255" s="181"/>
      <c r="F255" s="105"/>
      <c r="G255" s="105"/>
      <c r="H255" s="21"/>
      <c r="I255" s="21"/>
      <c r="J255" s="20"/>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180"/>
      <c r="BN255" s="41"/>
      <c r="BO255" s="104"/>
      <c r="BP255" s="41"/>
      <c r="BQ255" s="104"/>
      <c r="BR255" s="104"/>
      <c r="BS255" s="104"/>
      <c r="BT255" s="104"/>
    </row>
    <row r="256" spans="1:72" s="140" customFormat="1" ht="20" customHeight="1">
      <c r="A256" s="179">
        <f>Weights!P175</f>
        <v>0</v>
      </c>
      <c r="B256" s="181"/>
      <c r="C256" s="181"/>
      <c r="D256" s="181"/>
      <c r="E256" s="181"/>
      <c r="F256" s="105"/>
      <c r="G256" s="105"/>
      <c r="H256" s="21"/>
      <c r="I256" s="21"/>
      <c r="J256" s="20"/>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41"/>
      <c r="BN256" s="41"/>
      <c r="BO256" s="41"/>
      <c r="BP256" s="180"/>
      <c r="BQ256" s="104"/>
      <c r="BR256" s="104"/>
      <c r="BS256" s="104"/>
      <c r="BT256" s="104"/>
    </row>
    <row r="257" spans="1:72" s="140" customFormat="1" ht="20" customHeight="1">
      <c r="A257" s="179">
        <f>Weights!P176</f>
        <v>0</v>
      </c>
      <c r="B257" s="181"/>
      <c r="C257" s="181"/>
      <c r="D257" s="181"/>
      <c r="E257" s="181"/>
      <c r="F257" s="105"/>
      <c r="G257" s="105"/>
      <c r="H257" s="21"/>
      <c r="I257" s="21"/>
      <c r="J257" s="20"/>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41"/>
      <c r="BN257" s="41"/>
      <c r="BO257" s="180"/>
      <c r="BP257" s="180"/>
      <c r="BQ257" s="41"/>
      <c r="BR257" s="41"/>
      <c r="BS257" s="41"/>
      <c r="BT257" s="41"/>
    </row>
    <row r="258" spans="1:72" s="140" customFormat="1" ht="20" customHeight="1">
      <c r="A258" s="179" t="e">
        <f>Weights!#REF!</f>
        <v>#REF!</v>
      </c>
      <c r="B258" s="181"/>
      <c r="C258" s="181"/>
      <c r="D258" s="181"/>
      <c r="E258" s="181"/>
      <c r="F258" s="105"/>
      <c r="G258" s="105"/>
      <c r="H258" s="21"/>
      <c r="I258" s="21"/>
      <c r="J258" s="20"/>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41"/>
      <c r="BN258" s="104"/>
      <c r="BO258" s="180"/>
      <c r="BP258" s="41"/>
      <c r="BQ258" s="180"/>
      <c r="BR258" s="180"/>
      <c r="BS258" s="180"/>
      <c r="BT258" s="180"/>
    </row>
    <row r="259" spans="1:72" s="140" customFormat="1" ht="20" customHeight="1">
      <c r="A259" s="179">
        <f>Weights!P177</f>
        <v>0</v>
      </c>
      <c r="B259" s="181"/>
      <c r="C259" s="181"/>
      <c r="D259" s="181"/>
      <c r="E259" s="181"/>
      <c r="F259" s="105"/>
      <c r="G259" s="105"/>
      <c r="H259" s="21"/>
      <c r="I259" s="21"/>
      <c r="J259" s="20"/>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104"/>
      <c r="BN259" s="104"/>
      <c r="BO259" s="41"/>
      <c r="BP259" s="41"/>
      <c r="BQ259" s="180"/>
      <c r="BR259" s="180"/>
      <c r="BS259" s="180"/>
      <c r="BT259" s="180"/>
    </row>
    <row r="260" spans="1:72" s="140" customFormat="1" ht="20" customHeight="1">
      <c r="A260" s="179">
        <f>Weights!P178</f>
        <v>0</v>
      </c>
      <c r="B260" s="181"/>
      <c r="C260" s="181"/>
      <c r="D260" s="181"/>
      <c r="E260" s="181"/>
      <c r="F260" s="105"/>
      <c r="G260" s="105"/>
      <c r="H260" s="21"/>
      <c r="I260" s="21"/>
      <c r="J260" s="20"/>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104"/>
      <c r="BN260" s="41"/>
      <c r="BO260" s="41"/>
      <c r="BP260" s="41"/>
      <c r="BQ260" s="41"/>
      <c r="BR260" s="41"/>
      <c r="BS260" s="41"/>
      <c r="BT260" s="41"/>
    </row>
    <row r="261" spans="1:72" s="140" customFormat="1" ht="20" customHeight="1">
      <c r="A261" s="179">
        <f>Weights!P179</f>
        <v>0</v>
      </c>
      <c r="B261" s="181"/>
      <c r="C261" s="181"/>
      <c r="D261" s="181"/>
      <c r="E261" s="181"/>
      <c r="F261" s="105"/>
      <c r="G261" s="105"/>
      <c r="H261" s="21"/>
      <c r="I261" s="21"/>
      <c r="J261" s="20"/>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41"/>
      <c r="BN261" s="22"/>
      <c r="BO261" s="41"/>
      <c r="BP261" s="104"/>
      <c r="BQ261" s="41"/>
      <c r="BR261" s="41"/>
      <c r="BS261" s="41"/>
      <c r="BT261" s="41"/>
    </row>
    <row r="262" spans="1:72" s="140" customFormat="1" ht="20" customHeight="1">
      <c r="A262" s="179">
        <f>Weights!P180</f>
        <v>0</v>
      </c>
      <c r="B262" s="181"/>
      <c r="C262" s="181"/>
      <c r="D262" s="181"/>
      <c r="E262" s="181"/>
      <c r="F262" s="105"/>
      <c r="G262" s="105"/>
      <c r="H262" s="21"/>
      <c r="I262" s="21"/>
      <c r="J262" s="20"/>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104"/>
      <c r="BP262" s="104"/>
      <c r="BQ262" s="41"/>
      <c r="BR262" s="41"/>
      <c r="BS262" s="41"/>
      <c r="BT262" s="41"/>
    </row>
    <row r="263" spans="1:72" s="140" customFormat="1" ht="20" customHeight="1">
      <c r="A263" s="179">
        <f>Weights!P181</f>
        <v>0</v>
      </c>
      <c r="B263" s="181"/>
      <c r="C263" s="181"/>
      <c r="D263" s="181"/>
      <c r="E263" s="181"/>
      <c r="F263" s="105"/>
      <c r="G263" s="105"/>
      <c r="H263" s="21"/>
      <c r="I263" s="21"/>
      <c r="J263" s="20"/>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104"/>
      <c r="BP263" s="41"/>
      <c r="BQ263" s="104"/>
      <c r="BR263" s="104"/>
      <c r="BS263" s="104"/>
      <c r="BT263" s="104"/>
    </row>
    <row r="264" spans="1:72" s="140" customFormat="1" ht="20" customHeight="1">
      <c r="A264" s="179">
        <f>Weights!P182</f>
        <v>0</v>
      </c>
      <c r="B264" s="181"/>
      <c r="C264" s="181"/>
      <c r="D264" s="181"/>
      <c r="E264" s="181"/>
      <c r="F264" s="105"/>
      <c r="G264" s="105"/>
      <c r="H264" s="21"/>
      <c r="I264" s="21"/>
      <c r="J264" s="20"/>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41"/>
      <c r="BP264" s="22"/>
      <c r="BQ264" s="104"/>
      <c r="BR264" s="104"/>
      <c r="BS264" s="104"/>
      <c r="BT264" s="104"/>
    </row>
    <row r="265" spans="1:72" s="140" customFormat="1" ht="20" customHeight="1">
      <c r="A265" s="179">
        <f>Weights!P183</f>
        <v>0</v>
      </c>
      <c r="B265" s="181"/>
      <c r="C265" s="181"/>
      <c r="D265" s="181"/>
      <c r="E265" s="181"/>
      <c r="F265" s="105"/>
      <c r="G265" s="105"/>
      <c r="H265" s="21"/>
      <c r="I265" s="21"/>
      <c r="J265" s="20"/>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41"/>
      <c r="BR265" s="41"/>
      <c r="BS265" s="41"/>
      <c r="BT265" s="41"/>
    </row>
    <row r="266" spans="1:72" s="140" customFormat="1" ht="20" customHeight="1">
      <c r="A266" s="179">
        <f>Weights!P184</f>
        <v>0</v>
      </c>
      <c r="B266" s="181"/>
      <c r="C266" s="181"/>
      <c r="D266" s="181"/>
      <c r="E266" s="181"/>
      <c r="F266" s="105"/>
      <c r="G266" s="105"/>
      <c r="H266" s="21"/>
      <c r="I266" s="21"/>
      <c r="J266" s="20"/>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row>
    <row r="267" spans="1:72" s="140" customFormat="1" ht="20" customHeight="1">
      <c r="A267" s="179" t="e">
        <f>Weights!#REF!</f>
        <v>#REF!</v>
      </c>
      <c r="B267" s="181"/>
      <c r="C267" s="181"/>
      <c r="D267" s="181"/>
      <c r="E267" s="181"/>
      <c r="F267" s="105"/>
      <c r="G267" s="105"/>
      <c r="H267" s="21"/>
      <c r="I267" s="21"/>
      <c r="J267" s="20"/>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row>
    <row r="268" spans="1:72" s="41" customFormat="1">
      <c r="A268" s="179" t="e">
        <f>Weights!#REF!</f>
        <v>#REF!</v>
      </c>
      <c r="B268" s="106"/>
      <c r="C268" s="106"/>
      <c r="D268" s="106"/>
      <c r="E268" s="106"/>
      <c r="F268" s="105"/>
      <c r="G268" s="105"/>
      <c r="H268" s="21"/>
      <c r="I268" s="21"/>
      <c r="J268" s="20"/>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row>
    <row r="269" spans="1:72" s="104" customFormat="1">
      <c r="A269" s="179" t="e">
        <f>Weights!#REF!</f>
        <v>#REF!</v>
      </c>
      <c r="B269" s="106"/>
      <c r="C269" s="106"/>
      <c r="D269" s="106"/>
      <c r="E269" s="106"/>
      <c r="F269" s="105"/>
      <c r="G269" s="105"/>
      <c r="H269" s="21"/>
      <c r="I269" s="21"/>
      <c r="J269" s="20"/>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row>
    <row r="270" spans="1:72" s="104" customFormat="1">
      <c r="A270" s="179" t="e">
        <f>Weights!#REF!</f>
        <v>#REF!</v>
      </c>
      <c r="B270" s="106"/>
      <c r="C270" s="106"/>
      <c r="D270" s="106"/>
      <c r="E270" s="106"/>
      <c r="F270" s="105"/>
      <c r="G270" s="105"/>
      <c r="H270" s="21"/>
      <c r="I270" s="21"/>
      <c r="J270" s="20"/>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row>
    <row r="271" spans="1:72" s="41" customFormat="1">
      <c r="A271" s="179" t="e">
        <f>Weights!#REF!</f>
        <v>#REF!</v>
      </c>
      <c r="B271" s="106"/>
      <c r="C271" s="106"/>
      <c r="D271" s="106"/>
      <c r="E271" s="106"/>
      <c r="F271" s="105"/>
      <c r="G271" s="105"/>
      <c r="H271" s="21"/>
      <c r="I271" s="21"/>
      <c r="J271" s="20"/>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row>
    <row r="272" spans="1:72" s="180" customFormat="1">
      <c r="A272" s="179" t="e">
        <f>Weights!#REF!</f>
        <v>#REF!</v>
      </c>
      <c r="B272" s="21"/>
      <c r="C272" s="21"/>
      <c r="D272" s="21"/>
      <c r="E272" s="21"/>
      <c r="F272" s="105"/>
      <c r="G272" s="105"/>
      <c r="H272" s="21"/>
      <c r="I272" s="21"/>
      <c r="J272" s="20"/>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row>
    <row r="273" spans="1:72" s="180" customFormat="1">
      <c r="A273" s="179" t="e">
        <f>Weights!#REF!</f>
        <v>#REF!</v>
      </c>
      <c r="B273" s="21"/>
      <c r="C273" s="21"/>
      <c r="D273" s="21"/>
      <c r="E273" s="21"/>
      <c r="F273" s="105"/>
      <c r="G273" s="105"/>
      <c r="H273" s="21"/>
      <c r="I273" s="21"/>
      <c r="J273" s="20"/>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row>
    <row r="274" spans="1:72" s="41" customFormat="1">
      <c r="A274" s="179" t="e">
        <f>Weights!#REF!</f>
        <v>#REF!</v>
      </c>
      <c r="B274" s="106"/>
      <c r="C274" s="106"/>
      <c r="D274" s="106"/>
      <c r="E274" s="106"/>
      <c r="F274" s="105"/>
      <c r="G274" s="105"/>
      <c r="H274" s="21"/>
      <c r="I274" s="21"/>
      <c r="J274" s="20"/>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row>
    <row r="275" spans="1:72" s="41" customFormat="1">
      <c r="A275" s="179" t="e">
        <f>Weights!#REF!</f>
        <v>#REF!</v>
      </c>
      <c r="B275" s="106"/>
      <c r="C275" s="106"/>
      <c r="D275" s="106"/>
      <c r="E275" s="106"/>
      <c r="F275" s="105"/>
      <c r="G275" s="105"/>
      <c r="H275" s="21"/>
      <c r="I275" s="21"/>
      <c r="J275" s="20"/>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row>
    <row r="276" spans="1:72" s="41" customFormat="1">
      <c r="A276" s="179" t="e">
        <f>Weights!#REF!</f>
        <v>#REF!</v>
      </c>
      <c r="B276" s="106"/>
      <c r="C276" s="106"/>
      <c r="D276" s="106"/>
      <c r="E276" s="106"/>
      <c r="F276" s="105"/>
      <c r="G276" s="105"/>
      <c r="H276" s="21"/>
      <c r="I276" s="21"/>
      <c r="J276" s="20"/>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row>
    <row r="277" spans="1:72" s="104" customFormat="1">
      <c r="A277" s="179" t="e">
        <f>Weights!#REF!</f>
        <v>#REF!</v>
      </c>
      <c r="B277" s="106"/>
      <c r="C277" s="106"/>
      <c r="D277" s="106"/>
      <c r="E277" s="106"/>
      <c r="F277" s="105"/>
      <c r="G277" s="105"/>
      <c r="H277" s="21"/>
      <c r="I277" s="21"/>
      <c r="J277" s="20"/>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row>
    <row r="278" spans="1:72" s="104" customFormat="1">
      <c r="A278" s="179" t="e">
        <f>Weights!#REF!</f>
        <v>#REF!</v>
      </c>
      <c r="B278" s="106"/>
      <c r="C278" s="106"/>
      <c r="D278" s="106"/>
      <c r="E278" s="106"/>
      <c r="F278" s="105"/>
      <c r="G278" s="105"/>
      <c r="H278" s="21"/>
      <c r="I278" s="21"/>
      <c r="J278" s="20"/>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row>
    <row r="279" spans="1:72" s="41" customFormat="1">
      <c r="A279" s="179" t="e">
        <f>Weights!#REF!</f>
        <v>#REF!</v>
      </c>
      <c r="B279" s="106"/>
      <c r="C279" s="106"/>
      <c r="D279" s="106"/>
      <c r="E279" s="106"/>
      <c r="F279" s="105"/>
      <c r="G279" s="105"/>
      <c r="H279" s="21"/>
      <c r="I279" s="21"/>
      <c r="J279" s="20"/>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row>
    <row r="280" spans="1:72">
      <c r="A280" s="179" t="e">
        <f>Weights!#REF!</f>
        <v>#REF!</v>
      </c>
    </row>
    <row r="281" spans="1:72">
      <c r="A281" s="179" t="e">
        <f>Weights!#REF!</f>
        <v>#REF!</v>
      </c>
    </row>
    <row r="282" spans="1:72">
      <c r="A282" s="179" t="e">
        <f>Weights!#REF!</f>
        <v>#REF!</v>
      </c>
    </row>
    <row r="283" spans="1:72">
      <c r="A283" s="179" t="e">
        <f>Weights!#REF!</f>
        <v>#REF!</v>
      </c>
    </row>
    <row r="284" spans="1:72">
      <c r="A284" s="179" t="e">
        <f>Weights!#REF!</f>
        <v>#REF!</v>
      </c>
    </row>
    <row r="285" spans="1:72">
      <c r="A285" s="179" t="e">
        <f>Weights!#REF!</f>
        <v>#REF!</v>
      </c>
    </row>
    <row r="286" spans="1:72">
      <c r="A286" s="179" t="e">
        <f>Weights!#REF!</f>
        <v>#REF!</v>
      </c>
    </row>
    <row r="287" spans="1:72">
      <c r="A287" s="179" t="e">
        <f>Weights!#REF!</f>
        <v>#REF!</v>
      </c>
    </row>
    <row r="288" spans="1:72">
      <c r="A288" s="179" t="e">
        <f>Weights!#REF!</f>
        <v>#REF!</v>
      </c>
    </row>
    <row r="289" spans="1:1">
      <c r="A289" s="179" t="e">
        <f>Weights!#REF!</f>
        <v>#REF!</v>
      </c>
    </row>
    <row r="290" spans="1:1">
      <c r="A290" s="179" t="e">
        <f>Weights!#REF!</f>
        <v>#REF!</v>
      </c>
    </row>
    <row r="291" spans="1:1">
      <c r="A291" s="179" t="e">
        <f>Weights!#REF!</f>
        <v>#REF!</v>
      </c>
    </row>
    <row r="292" spans="1:1">
      <c r="A292" s="179" t="e">
        <f>Weights!#REF!</f>
        <v>#REF!</v>
      </c>
    </row>
    <row r="293" spans="1:1">
      <c r="A293" s="179" t="e">
        <f>Weights!#REF!</f>
        <v>#REF!</v>
      </c>
    </row>
    <row r="294" spans="1:1">
      <c r="A294" s="179" t="e">
        <f>Weights!#REF!</f>
        <v>#REF!</v>
      </c>
    </row>
    <row r="295" spans="1:1">
      <c r="A295" s="179" t="e">
        <f>Weights!#REF!</f>
        <v>#REF!</v>
      </c>
    </row>
    <row r="296" spans="1:1">
      <c r="A296" s="179" t="e">
        <f>Weights!#REF!</f>
        <v>#REF!</v>
      </c>
    </row>
    <row r="297" spans="1:1">
      <c r="A297" s="179" t="e">
        <f>Weights!#REF!</f>
        <v>#REF!</v>
      </c>
    </row>
    <row r="298" spans="1:1">
      <c r="A298" s="179" t="e">
        <f>Weights!#REF!</f>
        <v>#REF!</v>
      </c>
    </row>
    <row r="299" spans="1:1">
      <c r="A299" s="179" t="e">
        <f>Weights!#REF!</f>
        <v>#REF!</v>
      </c>
    </row>
    <row r="300" spans="1:1">
      <c r="A300" s="179" t="e">
        <f>Weights!#REF!</f>
        <v>#REF!</v>
      </c>
    </row>
    <row r="301" spans="1:1">
      <c r="A301" s="179" t="e">
        <f>Weights!#REF!</f>
        <v>#REF!</v>
      </c>
    </row>
    <row r="302" spans="1:1">
      <c r="A302" s="179" t="e">
        <f>Weights!#REF!</f>
        <v>#REF!</v>
      </c>
    </row>
    <row r="303" spans="1:1">
      <c r="A303" s="179" t="e">
        <f>Weights!#REF!</f>
        <v>#REF!</v>
      </c>
    </row>
    <row r="304" spans="1:1">
      <c r="A304" s="179" t="e">
        <f>Weights!#REF!</f>
        <v>#REF!</v>
      </c>
    </row>
    <row r="305" spans="1:1">
      <c r="A305" s="179" t="e">
        <f>Weights!#REF!</f>
        <v>#REF!</v>
      </c>
    </row>
    <row r="306" spans="1:1">
      <c r="A306" s="179" t="e">
        <f>Weights!#REF!</f>
        <v>#REF!</v>
      </c>
    </row>
    <row r="307" spans="1:1">
      <c r="A307" s="179" t="e">
        <f>Weights!#REF!</f>
        <v>#REF!</v>
      </c>
    </row>
    <row r="308" spans="1:1">
      <c r="A308" s="179" t="e">
        <f>Weights!#REF!</f>
        <v>#REF!</v>
      </c>
    </row>
    <row r="309" spans="1:1">
      <c r="A309" s="179" t="e">
        <f>Weights!#REF!</f>
        <v>#REF!</v>
      </c>
    </row>
    <row r="310" spans="1:1">
      <c r="A310" s="179" t="e">
        <f>Weights!#REF!</f>
        <v>#REF!</v>
      </c>
    </row>
    <row r="311" spans="1:1">
      <c r="A311" s="179" t="e">
        <f>Weights!#REF!</f>
        <v>#REF!</v>
      </c>
    </row>
    <row r="312" spans="1:1">
      <c r="A312" s="179" t="e">
        <f>Weights!#REF!</f>
        <v>#REF!</v>
      </c>
    </row>
    <row r="313" spans="1:1">
      <c r="A313" s="179" t="e">
        <f>Weights!#REF!</f>
        <v>#REF!</v>
      </c>
    </row>
    <row r="314" spans="1:1">
      <c r="A314" s="179" t="e">
        <f>Weights!#REF!</f>
        <v>#REF!</v>
      </c>
    </row>
    <row r="315" spans="1:1">
      <c r="A315" s="179" t="e">
        <f>Weights!#REF!</f>
        <v>#REF!</v>
      </c>
    </row>
    <row r="316" spans="1:1">
      <c r="A316" s="179" t="e">
        <f>Weights!#REF!</f>
        <v>#REF!</v>
      </c>
    </row>
    <row r="317" spans="1:1">
      <c r="A317" s="179" t="e">
        <f>Weights!#REF!</f>
        <v>#REF!</v>
      </c>
    </row>
    <row r="318" spans="1:1">
      <c r="A318" s="179" t="e">
        <f>Weights!#REF!</f>
        <v>#REF!</v>
      </c>
    </row>
    <row r="319" spans="1:1">
      <c r="A319" s="179" t="e">
        <f>Weights!#REF!</f>
        <v>#REF!</v>
      </c>
    </row>
    <row r="320" spans="1:1">
      <c r="A320" s="179" t="e">
        <f>Weights!#REF!</f>
        <v>#REF!</v>
      </c>
    </row>
    <row r="321" spans="1:1">
      <c r="A321" s="179" t="e">
        <f>Weights!#REF!</f>
        <v>#REF!</v>
      </c>
    </row>
    <row r="322" spans="1:1">
      <c r="A322" s="179" t="e">
        <f>Weights!#REF!</f>
        <v>#REF!</v>
      </c>
    </row>
    <row r="323" spans="1:1">
      <c r="A323" s="179" t="e">
        <f>Weights!#REF!</f>
        <v>#REF!</v>
      </c>
    </row>
    <row r="324" spans="1:1">
      <c r="A324" s="179" t="e">
        <f>Weights!#REF!</f>
        <v>#REF!</v>
      </c>
    </row>
    <row r="325" spans="1:1">
      <c r="A325" s="179" t="e">
        <f>Weights!#REF!</f>
        <v>#REF!</v>
      </c>
    </row>
    <row r="326" spans="1:1">
      <c r="A326" s="179" t="e">
        <f>Weights!#REF!</f>
        <v>#REF!</v>
      </c>
    </row>
    <row r="327" spans="1:1">
      <c r="A327" s="179" t="e">
        <f>Weights!#REF!</f>
        <v>#REF!</v>
      </c>
    </row>
    <row r="328" spans="1:1">
      <c r="A328" s="179" t="e">
        <f>Weights!#REF!</f>
        <v>#REF!</v>
      </c>
    </row>
    <row r="329" spans="1:1">
      <c r="A329" s="179" t="e">
        <f>Weights!#REF!</f>
        <v>#REF!</v>
      </c>
    </row>
    <row r="330" spans="1:1">
      <c r="A330" s="179" t="e">
        <f>Weights!#REF!</f>
        <v>#REF!</v>
      </c>
    </row>
    <row r="331" spans="1:1">
      <c r="A331" s="179" t="e">
        <f>Weights!#REF!</f>
        <v>#REF!</v>
      </c>
    </row>
    <row r="332" spans="1:1">
      <c r="A332" s="179" t="e">
        <f>Weights!#REF!</f>
        <v>#REF!</v>
      </c>
    </row>
    <row r="333" spans="1:1">
      <c r="A333" s="179" t="e">
        <f>Weights!#REF!</f>
        <v>#REF!</v>
      </c>
    </row>
    <row r="334" spans="1:1">
      <c r="A334" s="179" t="e">
        <f>Weights!#REF!</f>
        <v>#REF!</v>
      </c>
    </row>
    <row r="335" spans="1:1">
      <c r="A335" s="179" t="e">
        <f>Weights!#REF!</f>
        <v>#REF!</v>
      </c>
    </row>
    <row r="336" spans="1:1">
      <c r="A336" s="179" t="e">
        <f>Weights!#REF!</f>
        <v>#REF!</v>
      </c>
    </row>
    <row r="337" spans="1:1">
      <c r="A337" s="179" t="e">
        <f>Weights!#REF!</f>
        <v>#REF!</v>
      </c>
    </row>
    <row r="338" spans="1:1">
      <c r="A338" s="179" t="e">
        <f>Weights!#REF!</f>
        <v>#REF!</v>
      </c>
    </row>
    <row r="339" spans="1:1">
      <c r="A339" s="179" t="e">
        <f>Weights!#REF!</f>
        <v>#REF!</v>
      </c>
    </row>
    <row r="340" spans="1:1">
      <c r="A340" s="179" t="e">
        <f>Weights!#REF!</f>
        <v>#REF!</v>
      </c>
    </row>
    <row r="341" spans="1:1">
      <c r="A341" s="179" t="e">
        <f>Weights!#REF!</f>
        <v>#REF!</v>
      </c>
    </row>
    <row r="342" spans="1:1">
      <c r="A342" s="179" t="e">
        <f>Weights!#REF!</f>
        <v>#REF!</v>
      </c>
    </row>
    <row r="343" spans="1:1">
      <c r="A343" s="179" t="e">
        <f>Weights!#REF!</f>
        <v>#REF!</v>
      </c>
    </row>
    <row r="344" spans="1:1">
      <c r="A344" s="179" t="e">
        <f>Weights!#REF!</f>
        <v>#REF!</v>
      </c>
    </row>
    <row r="345" spans="1:1">
      <c r="A345" s="179" t="e">
        <f>Weights!#REF!</f>
        <v>#REF!</v>
      </c>
    </row>
    <row r="346" spans="1:1">
      <c r="A346" s="179" t="e">
        <f>Weights!#REF!</f>
        <v>#REF!</v>
      </c>
    </row>
    <row r="347" spans="1:1">
      <c r="A347" s="179" t="e">
        <f>Weights!#REF!</f>
        <v>#REF!</v>
      </c>
    </row>
    <row r="348" spans="1:1">
      <c r="A348" s="179" t="e">
        <f>Weights!#REF!</f>
        <v>#REF!</v>
      </c>
    </row>
    <row r="349" spans="1:1">
      <c r="A349" s="179" t="e">
        <f>Weights!#REF!</f>
        <v>#REF!</v>
      </c>
    </row>
    <row r="350" spans="1:1">
      <c r="A350" s="179" t="e">
        <f>Weights!#REF!</f>
        <v>#REF!</v>
      </c>
    </row>
    <row r="351" spans="1:1">
      <c r="A351" s="179" t="e">
        <f>Weights!#REF!</f>
        <v>#REF!</v>
      </c>
    </row>
    <row r="352" spans="1:1">
      <c r="A352" s="179" t="e">
        <f>Weights!#REF!</f>
        <v>#REF!</v>
      </c>
    </row>
    <row r="353" spans="1:1">
      <c r="A353" s="179" t="e">
        <f>Weights!#REF!</f>
        <v>#REF!</v>
      </c>
    </row>
    <row r="354" spans="1:1">
      <c r="A354" s="179" t="e">
        <f>Weights!#REF!</f>
        <v>#REF!</v>
      </c>
    </row>
    <row r="355" spans="1:1">
      <c r="A355" s="179" t="e">
        <f>Weights!#REF!</f>
        <v>#REF!</v>
      </c>
    </row>
  </sheetData>
  <mergeCells count="1">
    <mergeCell ref="H13:H14"/>
  </mergeCells>
  <phoneticPr fontId="94" type="noConversion"/>
  <conditionalFormatting sqref="J17:J34 J59:J63 J65:J69 J135:J141">
    <cfRule type="expression" dxfId="14" priority="19">
      <formula>I17&lt;&gt;J17</formula>
    </cfRule>
  </conditionalFormatting>
  <conditionalFormatting sqref="J36:J37 J40:J45 J47:J54">
    <cfRule type="expression" dxfId="13" priority="2">
      <formula>I36&lt;&gt;J36</formula>
    </cfRule>
  </conditionalFormatting>
  <conditionalFormatting sqref="J71:J79 J81:J83 J88:J103 J105:J106 J111:J119 J121:J124 J126:J129 J131:J133 J143:J159">
    <cfRule type="expression" dxfId="12" priority="1">
      <formula>I71&lt;&gt;J71</formula>
    </cfRule>
  </conditionalFormatting>
  <pageMargins left="0.7" right="0.7" top="0.75" bottom="0.75" header="0.3" footer="0.3"/>
  <pageSetup paperSize="9" scale="28" orientation="portrait" r:id="rId1"/>
  <rowBreaks count="3" manualBreakCount="3">
    <brk id="88" max="16383" man="1"/>
    <brk id="166" max="16383" man="1"/>
    <brk id="193" max="16383" man="1"/>
  </rowBreaks>
  <ignoredErrors>
    <ignoredError sqref="AV77:BH80 AV120:BA138 AV103:BH103 BB81:BH82 AV59:BH62 AV83:BH89 BB94:BH94 BB97:BH97 AV108:BA116 BB102:BH102 BB90:BH90 AV105:BH106 BB104:BH104 AV184:BA184 AV177:BA182 AV162:BA175 AV63:BH68 AV69:BH75 AV139:BA160" emptyCellReference="1"/>
    <ignoredError sqref="K14:BS14 I15:AU15 I182:L182 I178:J181 L178:L181 K17:R17 I80:K80 I46:AU46 I55:AU58 T17:AU17 I64:L64 I104:J104 F198:AU270 L190:AU197 K18:AU18 I38:AU39 K36:AU37 K40:AP41 K43:AP45 K47:AP53 K54:AU54 K59:L62 I70:K70 K65:L68 K71:L75 K77:L77 K78 K79:L79 I84:L87 K81:K82 K83:L83 K88:L89 K103:L103 K105:L106 I184 K184:L184 AP185:AU185 I16:K16 M16:AU16 I185:J185 L185:AN185 I35:AU35 K26:AU34 K20:AU22 K24:AU24 K63:L63 K69:L69 F174:G175 G117 G160 F185:G197" numberStoredAsText="1"/>
    <ignoredError sqref="K178:K181 M178:AU181 I120:K120 M77:AU77 M103:AU103 M79:AU80 AQ78:AU78 M59:AU62 M83:AU84 I109:AU109 K111:AU111 K112:AU112 K113:AU113 K114:AU114 K115:AU115 K116:AU116 I125:K125 K121:AU121 K122:AU122 K123:AU123 K124:AU124 I130:K130 K126:AU126 K127:AU127 K128:AU128 K129:AU129 I134:K134 K131:AU131 K132:AU132 K133:AU133 I142:AU142 K135:AU135 K136:AU136 K137:AU137 K138:AU138 K139:AU139 K140:AU140 K141:AU141 I146:AU146 K143:AU143 K144:AU144 K145:AU145 I160:AU160 K147:AU147 K148:AU148 K149:AU149 K150:AU150 K151:AU151 K152:AU152 K153:AU153 K154:AU154 K155:AU155 K156:AU156 K157:AU157 K158:AU158 K159:AU159 I107:K107 M105:AU106 I108:J108 L108:AU108 I110:K110 M110:AU110 M120:AU120 M125:AU125 M130:AU130 M134:AU134 M184:AU184 I177:AU177 I176:J176 I162:AU175 I161:J161 M87:AU89 N85:AU85 N182:AU182 N86:AU86 M63:AU68 M69:AU75" numberStoredAsText="1" emptyCellReferenc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sheetPr>
  <dimension ref="A1:BT355"/>
  <sheetViews>
    <sheetView showGridLines="0" topLeftCell="A180" zoomScale="75" zoomScaleNormal="40" workbookViewId="0">
      <selection activeCell="G176" activeCellId="1" sqref="F177:G184 G176"/>
    </sheetView>
  </sheetViews>
  <sheetFormatPr defaultColWidth="11.36328125" defaultRowHeight="12.5"/>
  <cols>
    <col min="1" max="1" width="1" style="21" customWidth="1"/>
    <col min="2" max="4" width="1" style="20" customWidth="1"/>
    <col min="5" max="5" width="6" style="20" customWidth="1"/>
    <col min="6" max="6" width="10.36328125" style="105" customWidth="1"/>
    <col min="7" max="7" width="14.1796875" style="105" customWidth="1"/>
    <col min="8" max="8" width="60.36328125" style="21" customWidth="1"/>
    <col min="9" max="9" width="8.36328125" style="21" customWidth="1"/>
    <col min="10" max="10" width="9" style="20" customWidth="1"/>
    <col min="11" max="11" width="18.36328125" style="22" customWidth="1"/>
    <col min="12" max="53" width="17.36328125" style="22" customWidth="1"/>
    <col min="54" max="194" width="11.36328125" style="22"/>
    <col min="195" max="195" width="2.6328125" style="22" customWidth="1"/>
    <col min="196" max="196" width="7" style="22" customWidth="1"/>
    <col min="197" max="197" width="9.6328125" style="22" bestFit="1" customWidth="1"/>
    <col min="198" max="198" width="76" style="22" customWidth="1"/>
    <col min="199" max="199" width="14.36328125" style="22" customWidth="1"/>
    <col min="200" max="208" width="11.36328125" style="22" customWidth="1"/>
    <col min="209" max="215" width="9.6328125" style="22" customWidth="1"/>
    <col min="216" max="216" width="11.36328125" style="22" customWidth="1"/>
    <col min="217" max="223" width="9.6328125" style="22" customWidth="1"/>
    <col min="224" max="224" width="11.36328125" style="22" customWidth="1"/>
    <col min="225" max="231" width="9.6328125" style="22" customWidth="1"/>
    <col min="232" max="232" width="11.36328125" style="22" customWidth="1"/>
    <col min="233" max="239" width="9.6328125" style="22" customWidth="1"/>
    <col min="240" max="240" width="11.36328125" style="22" customWidth="1"/>
    <col min="241" max="267" width="9.6328125" style="22" customWidth="1"/>
    <col min="268" max="268" width="11.36328125" style="22" customWidth="1"/>
    <col min="269" max="301" width="9.6328125" style="22" customWidth="1"/>
    <col min="302" max="309" width="11.36328125" style="22" customWidth="1"/>
    <col min="310" max="450" width="11.36328125" style="22"/>
    <col min="451" max="451" width="2.6328125" style="22" customWidth="1"/>
    <col min="452" max="452" width="7" style="22" customWidth="1"/>
    <col min="453" max="453" width="9.6328125" style="22" bestFit="1" customWidth="1"/>
    <col min="454" max="454" width="76" style="22" customWidth="1"/>
    <col min="455" max="455" width="14.36328125" style="22" customWidth="1"/>
    <col min="456" max="464" width="11.36328125" style="22" customWidth="1"/>
    <col min="465" max="471" width="9.6328125" style="22" customWidth="1"/>
    <col min="472" max="472" width="11.36328125" style="22" customWidth="1"/>
    <col min="473" max="479" width="9.6328125" style="22" customWidth="1"/>
    <col min="480" max="480" width="11.36328125" style="22" customWidth="1"/>
    <col min="481" max="487" width="9.6328125" style="22" customWidth="1"/>
    <col min="488" max="488" width="11.36328125" style="22" customWidth="1"/>
    <col min="489" max="495" width="9.6328125" style="22" customWidth="1"/>
    <col min="496" max="496" width="11.36328125" style="22" customWidth="1"/>
    <col min="497" max="523" width="9.6328125" style="22" customWidth="1"/>
    <col min="524" max="524" width="11.36328125" style="22" customWidth="1"/>
    <col min="525" max="557" width="9.6328125" style="22" customWidth="1"/>
    <col min="558" max="565" width="11.36328125" style="22" customWidth="1"/>
    <col min="566" max="706" width="11.36328125" style="22"/>
    <col min="707" max="707" width="2.6328125" style="22" customWidth="1"/>
    <col min="708" max="708" width="7" style="22" customWidth="1"/>
    <col min="709" max="709" width="9.6328125" style="22" bestFit="1" customWidth="1"/>
    <col min="710" max="710" width="76" style="22" customWidth="1"/>
    <col min="711" max="711" width="14.36328125" style="22" customWidth="1"/>
    <col min="712" max="720" width="11.36328125" style="22" customWidth="1"/>
    <col min="721" max="727" width="9.6328125" style="22" customWidth="1"/>
    <col min="728" max="728" width="11.36328125" style="22" customWidth="1"/>
    <col min="729" max="735" width="9.6328125" style="22" customWidth="1"/>
    <col min="736" max="736" width="11.36328125" style="22" customWidth="1"/>
    <col min="737" max="743" width="9.6328125" style="22" customWidth="1"/>
    <col min="744" max="744" width="11.36328125" style="22" customWidth="1"/>
    <col min="745" max="751" width="9.6328125" style="22" customWidth="1"/>
    <col min="752" max="752" width="11.36328125" style="22" customWidth="1"/>
    <col min="753" max="779" width="9.6328125" style="22" customWidth="1"/>
    <col min="780" max="780" width="11.36328125" style="22" customWidth="1"/>
    <col min="781" max="813" width="9.6328125" style="22" customWidth="1"/>
    <col min="814" max="821" width="11.36328125" style="22" customWidth="1"/>
    <col min="822" max="962" width="11.36328125" style="22"/>
    <col min="963" max="963" width="2.6328125" style="22" customWidth="1"/>
    <col min="964" max="964" width="7" style="22" customWidth="1"/>
    <col min="965" max="965" width="9.6328125" style="22" bestFit="1" customWidth="1"/>
    <col min="966" max="966" width="76" style="22" customWidth="1"/>
    <col min="967" max="967" width="14.36328125" style="22" customWidth="1"/>
    <col min="968" max="976" width="11.36328125" style="22" customWidth="1"/>
    <col min="977" max="983" width="9.6328125" style="22" customWidth="1"/>
    <col min="984" max="984" width="11.36328125" style="22" customWidth="1"/>
    <col min="985" max="991" width="9.6328125" style="22" customWidth="1"/>
    <col min="992" max="992" width="11.36328125" style="22" customWidth="1"/>
    <col min="993" max="999" width="9.6328125" style="22" customWidth="1"/>
    <col min="1000" max="1000" width="11.36328125" style="22" customWidth="1"/>
    <col min="1001" max="1007" width="9.6328125" style="22" customWidth="1"/>
    <col min="1008" max="1008" width="11.36328125" style="22" customWidth="1"/>
    <col min="1009" max="1035" width="9.6328125" style="22" customWidth="1"/>
    <col min="1036" max="1036" width="11.36328125" style="22" customWidth="1"/>
    <col min="1037" max="1069" width="9.6328125" style="22" customWidth="1"/>
    <col min="1070" max="1077" width="11.36328125" style="22" customWidth="1"/>
    <col min="1078" max="1218" width="11.36328125" style="22"/>
    <col min="1219" max="1219" width="2.6328125" style="22" customWidth="1"/>
    <col min="1220" max="1220" width="7" style="22" customWidth="1"/>
    <col min="1221" max="1221" width="9.6328125" style="22" bestFit="1" customWidth="1"/>
    <col min="1222" max="1222" width="76" style="22" customWidth="1"/>
    <col min="1223" max="1223" width="14.36328125" style="22" customWidth="1"/>
    <col min="1224" max="1232" width="11.36328125" style="22" customWidth="1"/>
    <col min="1233" max="1239" width="9.6328125" style="22" customWidth="1"/>
    <col min="1240" max="1240" width="11.36328125" style="22" customWidth="1"/>
    <col min="1241" max="1247" width="9.6328125" style="22" customWidth="1"/>
    <col min="1248" max="1248" width="11.36328125" style="22" customWidth="1"/>
    <col min="1249" max="1255" width="9.6328125" style="22" customWidth="1"/>
    <col min="1256" max="1256" width="11.36328125" style="22" customWidth="1"/>
    <col min="1257" max="1263" width="9.6328125" style="22" customWidth="1"/>
    <col min="1264" max="1264" width="11.36328125" style="22" customWidth="1"/>
    <col min="1265" max="1291" width="9.6328125" style="22" customWidth="1"/>
    <col min="1292" max="1292" width="11.36328125" style="22" customWidth="1"/>
    <col min="1293" max="1325" width="9.6328125" style="22" customWidth="1"/>
    <col min="1326" max="1333" width="11.36328125" style="22" customWidth="1"/>
    <col min="1334" max="1474" width="11.36328125" style="22"/>
    <col min="1475" max="1475" width="2.6328125" style="22" customWidth="1"/>
    <col min="1476" max="1476" width="7" style="22" customWidth="1"/>
    <col min="1477" max="1477" width="9.6328125" style="22" bestFit="1" customWidth="1"/>
    <col min="1478" max="1478" width="76" style="22" customWidth="1"/>
    <col min="1479" max="1479" width="14.36328125" style="22" customWidth="1"/>
    <col min="1480" max="1488" width="11.36328125" style="22" customWidth="1"/>
    <col min="1489" max="1495" width="9.6328125" style="22" customWidth="1"/>
    <col min="1496" max="1496" width="11.36328125" style="22" customWidth="1"/>
    <col min="1497" max="1503" width="9.6328125" style="22" customWidth="1"/>
    <col min="1504" max="1504" width="11.36328125" style="22" customWidth="1"/>
    <col min="1505" max="1511" width="9.6328125" style="22" customWidth="1"/>
    <col min="1512" max="1512" width="11.36328125" style="22" customWidth="1"/>
    <col min="1513" max="1519" width="9.6328125" style="22" customWidth="1"/>
    <col min="1520" max="1520" width="11.36328125" style="22" customWidth="1"/>
    <col min="1521" max="1547" width="9.6328125" style="22" customWidth="1"/>
    <col min="1548" max="1548" width="11.36328125" style="22" customWidth="1"/>
    <col min="1549" max="1581" width="9.6328125" style="22" customWidth="1"/>
    <col min="1582" max="1589" width="11.36328125" style="22" customWidth="1"/>
    <col min="1590" max="1730" width="11.36328125" style="22"/>
    <col min="1731" max="1731" width="2.6328125" style="22" customWidth="1"/>
    <col min="1732" max="1732" width="7" style="22" customWidth="1"/>
    <col min="1733" max="1733" width="9.6328125" style="22" bestFit="1" customWidth="1"/>
    <col min="1734" max="1734" width="76" style="22" customWidth="1"/>
    <col min="1735" max="1735" width="14.36328125" style="22" customWidth="1"/>
    <col min="1736" max="1744" width="11.36328125" style="22" customWidth="1"/>
    <col min="1745" max="1751" width="9.6328125" style="22" customWidth="1"/>
    <col min="1752" max="1752" width="11.36328125" style="22" customWidth="1"/>
    <col min="1753" max="1759" width="9.6328125" style="22" customWidth="1"/>
    <col min="1760" max="1760" width="11.36328125" style="22" customWidth="1"/>
    <col min="1761" max="1767" width="9.6328125" style="22" customWidth="1"/>
    <col min="1768" max="1768" width="11.36328125" style="22" customWidth="1"/>
    <col min="1769" max="1775" width="9.6328125" style="22" customWidth="1"/>
    <col min="1776" max="1776" width="11.36328125" style="22" customWidth="1"/>
    <col min="1777" max="1803" width="9.6328125" style="22" customWidth="1"/>
    <col min="1804" max="1804" width="11.36328125" style="22" customWidth="1"/>
    <col min="1805" max="1837" width="9.6328125" style="22" customWidth="1"/>
    <col min="1838" max="1845" width="11.36328125" style="22" customWidth="1"/>
    <col min="1846" max="1986" width="11.36328125" style="22"/>
    <col min="1987" max="1987" width="2.6328125" style="22" customWidth="1"/>
    <col min="1988" max="1988" width="7" style="22" customWidth="1"/>
    <col min="1989" max="1989" width="9.6328125" style="22" bestFit="1" customWidth="1"/>
    <col min="1990" max="1990" width="76" style="22" customWidth="1"/>
    <col min="1991" max="1991" width="14.36328125" style="22" customWidth="1"/>
    <col min="1992" max="2000" width="11.36328125" style="22" customWidth="1"/>
    <col min="2001" max="2007" width="9.6328125" style="22" customWidth="1"/>
    <col min="2008" max="2008" width="11.36328125" style="22" customWidth="1"/>
    <col min="2009" max="2015" width="9.6328125" style="22" customWidth="1"/>
    <col min="2016" max="2016" width="11.36328125" style="22" customWidth="1"/>
    <col min="2017" max="2023" width="9.6328125" style="22" customWidth="1"/>
    <col min="2024" max="2024" width="11.36328125" style="22" customWidth="1"/>
    <col min="2025" max="2031" width="9.6328125" style="22" customWidth="1"/>
    <col min="2032" max="2032" width="11.36328125" style="22" customWidth="1"/>
    <col min="2033" max="2059" width="9.6328125" style="22" customWidth="1"/>
    <col min="2060" max="2060" width="11.36328125" style="22" customWidth="1"/>
    <col min="2061" max="2093" width="9.6328125" style="22" customWidth="1"/>
    <col min="2094" max="2101" width="11.36328125" style="22" customWidth="1"/>
    <col min="2102" max="2242" width="11.36328125" style="22"/>
    <col min="2243" max="2243" width="2.6328125" style="22" customWidth="1"/>
    <col min="2244" max="2244" width="7" style="22" customWidth="1"/>
    <col min="2245" max="2245" width="9.6328125" style="22" bestFit="1" customWidth="1"/>
    <col min="2246" max="2246" width="76" style="22" customWidth="1"/>
    <col min="2247" max="2247" width="14.36328125" style="22" customWidth="1"/>
    <col min="2248" max="2256" width="11.36328125" style="22" customWidth="1"/>
    <col min="2257" max="2263" width="9.6328125" style="22" customWidth="1"/>
    <col min="2264" max="2264" width="11.36328125" style="22" customWidth="1"/>
    <col min="2265" max="2271" width="9.6328125" style="22" customWidth="1"/>
    <col min="2272" max="2272" width="11.36328125" style="22" customWidth="1"/>
    <col min="2273" max="2279" width="9.6328125" style="22" customWidth="1"/>
    <col min="2280" max="2280" width="11.36328125" style="22" customWidth="1"/>
    <col min="2281" max="2287" width="9.6328125" style="22" customWidth="1"/>
    <col min="2288" max="2288" width="11.36328125" style="22" customWidth="1"/>
    <col min="2289" max="2315" width="9.6328125" style="22" customWidth="1"/>
    <col min="2316" max="2316" width="11.36328125" style="22" customWidth="1"/>
    <col min="2317" max="2349" width="9.6328125" style="22" customWidth="1"/>
    <col min="2350" max="2357" width="11.36328125" style="22" customWidth="1"/>
    <col min="2358" max="2498" width="11.36328125" style="22"/>
    <col min="2499" max="2499" width="2.6328125" style="22" customWidth="1"/>
    <col min="2500" max="2500" width="7" style="22" customWidth="1"/>
    <col min="2501" max="2501" width="9.6328125" style="22" bestFit="1" customWidth="1"/>
    <col min="2502" max="2502" width="76" style="22" customWidth="1"/>
    <col min="2503" max="2503" width="14.36328125" style="22" customWidth="1"/>
    <col min="2504" max="2512" width="11.36328125" style="22" customWidth="1"/>
    <col min="2513" max="2519" width="9.6328125" style="22" customWidth="1"/>
    <col min="2520" max="2520" width="11.36328125" style="22" customWidth="1"/>
    <col min="2521" max="2527" width="9.6328125" style="22" customWidth="1"/>
    <col min="2528" max="2528" width="11.36328125" style="22" customWidth="1"/>
    <col min="2529" max="2535" width="9.6328125" style="22" customWidth="1"/>
    <col min="2536" max="2536" width="11.36328125" style="22" customWidth="1"/>
    <col min="2537" max="2543" width="9.6328125" style="22" customWidth="1"/>
    <col min="2544" max="2544" width="11.36328125" style="22" customWidth="1"/>
    <col min="2545" max="2571" width="9.6328125" style="22" customWidth="1"/>
    <col min="2572" max="2572" width="11.36328125" style="22" customWidth="1"/>
    <col min="2573" max="2605" width="9.6328125" style="22" customWidth="1"/>
    <col min="2606" max="2613" width="11.36328125" style="22" customWidth="1"/>
    <col min="2614" max="2754" width="11.36328125" style="22"/>
    <col min="2755" max="2755" width="2.6328125" style="22" customWidth="1"/>
    <col min="2756" max="2756" width="7" style="22" customWidth="1"/>
    <col min="2757" max="2757" width="9.6328125" style="22" bestFit="1" customWidth="1"/>
    <col min="2758" max="2758" width="76" style="22" customWidth="1"/>
    <col min="2759" max="2759" width="14.36328125" style="22" customWidth="1"/>
    <col min="2760" max="2768" width="11.36328125" style="22" customWidth="1"/>
    <col min="2769" max="2775" width="9.6328125" style="22" customWidth="1"/>
    <col min="2776" max="2776" width="11.36328125" style="22" customWidth="1"/>
    <col min="2777" max="2783" width="9.6328125" style="22" customWidth="1"/>
    <col min="2784" max="2784" width="11.36328125" style="22" customWidth="1"/>
    <col min="2785" max="2791" width="9.6328125" style="22" customWidth="1"/>
    <col min="2792" max="2792" width="11.36328125" style="22" customWidth="1"/>
    <col min="2793" max="2799" width="9.6328125" style="22" customWidth="1"/>
    <col min="2800" max="2800" width="11.36328125" style="22" customWidth="1"/>
    <col min="2801" max="2827" width="9.6328125" style="22" customWidth="1"/>
    <col min="2828" max="2828" width="11.36328125" style="22" customWidth="1"/>
    <col min="2829" max="2861" width="9.6328125" style="22" customWidth="1"/>
    <col min="2862" max="2869" width="11.36328125" style="22" customWidth="1"/>
    <col min="2870" max="3010" width="11.36328125" style="22"/>
    <col min="3011" max="3011" width="2.6328125" style="22" customWidth="1"/>
    <col min="3012" max="3012" width="7" style="22" customWidth="1"/>
    <col min="3013" max="3013" width="9.6328125" style="22" bestFit="1" customWidth="1"/>
    <col min="3014" max="3014" width="76" style="22" customWidth="1"/>
    <col min="3015" max="3015" width="14.36328125" style="22" customWidth="1"/>
    <col min="3016" max="3024" width="11.36328125" style="22" customWidth="1"/>
    <col min="3025" max="3031" width="9.6328125" style="22" customWidth="1"/>
    <col min="3032" max="3032" width="11.36328125" style="22" customWidth="1"/>
    <col min="3033" max="3039" width="9.6328125" style="22" customWidth="1"/>
    <col min="3040" max="3040" width="11.36328125" style="22" customWidth="1"/>
    <col min="3041" max="3047" width="9.6328125" style="22" customWidth="1"/>
    <col min="3048" max="3048" width="11.36328125" style="22" customWidth="1"/>
    <col min="3049" max="3055" width="9.6328125" style="22" customWidth="1"/>
    <col min="3056" max="3056" width="11.36328125" style="22" customWidth="1"/>
    <col min="3057" max="3083" width="9.6328125" style="22" customWidth="1"/>
    <col min="3084" max="3084" width="11.36328125" style="22" customWidth="1"/>
    <col min="3085" max="3117" width="9.6328125" style="22" customWidth="1"/>
    <col min="3118" max="3125" width="11.36328125" style="22" customWidth="1"/>
    <col min="3126" max="3266" width="11.36328125" style="22"/>
    <col min="3267" max="3267" width="2.6328125" style="22" customWidth="1"/>
    <col min="3268" max="3268" width="7" style="22" customWidth="1"/>
    <col min="3269" max="3269" width="9.6328125" style="22" bestFit="1" customWidth="1"/>
    <col min="3270" max="3270" width="76" style="22" customWidth="1"/>
    <col min="3271" max="3271" width="14.36328125" style="22" customWidth="1"/>
    <col min="3272" max="3280" width="11.36328125" style="22" customWidth="1"/>
    <col min="3281" max="3287" width="9.6328125" style="22" customWidth="1"/>
    <col min="3288" max="3288" width="11.36328125" style="22" customWidth="1"/>
    <col min="3289" max="3295" width="9.6328125" style="22" customWidth="1"/>
    <col min="3296" max="3296" width="11.36328125" style="22" customWidth="1"/>
    <col min="3297" max="3303" width="9.6328125" style="22" customWidth="1"/>
    <col min="3304" max="3304" width="11.36328125" style="22" customWidth="1"/>
    <col min="3305" max="3311" width="9.6328125" style="22" customWidth="1"/>
    <col min="3312" max="3312" width="11.36328125" style="22" customWidth="1"/>
    <col min="3313" max="3339" width="9.6328125" style="22" customWidth="1"/>
    <col min="3340" max="3340" width="11.36328125" style="22" customWidth="1"/>
    <col min="3341" max="3373" width="9.6328125" style="22" customWidth="1"/>
    <col min="3374" max="3381" width="11.36328125" style="22" customWidth="1"/>
    <col min="3382" max="3522" width="11.36328125" style="22"/>
    <col min="3523" max="3523" width="2.6328125" style="22" customWidth="1"/>
    <col min="3524" max="3524" width="7" style="22" customWidth="1"/>
    <col min="3525" max="3525" width="9.6328125" style="22" bestFit="1" customWidth="1"/>
    <col min="3526" max="3526" width="76" style="22" customWidth="1"/>
    <col min="3527" max="3527" width="14.36328125" style="22" customWidth="1"/>
    <col min="3528" max="3536" width="11.36328125" style="22" customWidth="1"/>
    <col min="3537" max="3543" width="9.6328125" style="22" customWidth="1"/>
    <col min="3544" max="3544" width="11.36328125" style="22" customWidth="1"/>
    <col min="3545" max="3551" width="9.6328125" style="22" customWidth="1"/>
    <col min="3552" max="3552" width="11.36328125" style="22" customWidth="1"/>
    <col min="3553" max="3559" width="9.6328125" style="22" customWidth="1"/>
    <col min="3560" max="3560" width="11.36328125" style="22" customWidth="1"/>
    <col min="3561" max="3567" width="9.6328125" style="22" customWidth="1"/>
    <col min="3568" max="3568" width="11.36328125" style="22" customWidth="1"/>
    <col min="3569" max="3595" width="9.6328125" style="22" customWidth="1"/>
    <col min="3596" max="3596" width="11.36328125" style="22" customWidth="1"/>
    <col min="3597" max="3629" width="9.6328125" style="22" customWidth="1"/>
    <col min="3630" max="3637" width="11.36328125" style="22" customWidth="1"/>
    <col min="3638" max="3778" width="11.36328125" style="22"/>
    <col min="3779" max="3779" width="2.6328125" style="22" customWidth="1"/>
    <col min="3780" max="3780" width="7" style="22" customWidth="1"/>
    <col min="3781" max="3781" width="9.6328125" style="22" bestFit="1" customWidth="1"/>
    <col min="3782" max="3782" width="76" style="22" customWidth="1"/>
    <col min="3783" max="3783" width="14.36328125" style="22" customWidth="1"/>
    <col min="3784" max="3792" width="11.36328125" style="22" customWidth="1"/>
    <col min="3793" max="3799" width="9.6328125" style="22" customWidth="1"/>
    <col min="3800" max="3800" width="11.36328125" style="22" customWidth="1"/>
    <col min="3801" max="3807" width="9.6328125" style="22" customWidth="1"/>
    <col min="3808" max="3808" width="11.36328125" style="22" customWidth="1"/>
    <col min="3809" max="3815" width="9.6328125" style="22" customWidth="1"/>
    <col min="3816" max="3816" width="11.36328125" style="22" customWidth="1"/>
    <col min="3817" max="3823" width="9.6328125" style="22" customWidth="1"/>
    <col min="3824" max="3824" width="11.36328125" style="22" customWidth="1"/>
    <col min="3825" max="3851" width="9.6328125" style="22" customWidth="1"/>
    <col min="3852" max="3852" width="11.36328125" style="22" customWidth="1"/>
    <col min="3853" max="3885" width="9.6328125" style="22" customWidth="1"/>
    <col min="3886" max="3893" width="11.36328125" style="22" customWidth="1"/>
    <col min="3894" max="4034" width="11.36328125" style="22"/>
    <col min="4035" max="4035" width="2.6328125" style="22" customWidth="1"/>
    <col min="4036" max="4036" width="7" style="22" customWidth="1"/>
    <col min="4037" max="4037" width="9.6328125" style="22" bestFit="1" customWidth="1"/>
    <col min="4038" max="4038" width="76" style="22" customWidth="1"/>
    <col min="4039" max="4039" width="14.36328125" style="22" customWidth="1"/>
    <col min="4040" max="4048" width="11.36328125" style="22" customWidth="1"/>
    <col min="4049" max="4055" width="9.6328125" style="22" customWidth="1"/>
    <col min="4056" max="4056" width="11.36328125" style="22" customWidth="1"/>
    <col min="4057" max="4063" width="9.6328125" style="22" customWidth="1"/>
    <col min="4064" max="4064" width="11.36328125" style="22" customWidth="1"/>
    <col min="4065" max="4071" width="9.6328125" style="22" customWidth="1"/>
    <col min="4072" max="4072" width="11.36328125" style="22" customWidth="1"/>
    <col min="4073" max="4079" width="9.6328125" style="22" customWidth="1"/>
    <col min="4080" max="4080" width="11.36328125" style="22" customWidth="1"/>
    <col min="4081" max="4107" width="9.6328125" style="22" customWidth="1"/>
    <col min="4108" max="4108" width="11.36328125" style="22" customWidth="1"/>
    <col min="4109" max="4141" width="9.6328125" style="22" customWidth="1"/>
    <col min="4142" max="4149" width="11.36328125" style="22" customWidth="1"/>
    <col min="4150" max="4290" width="11.36328125" style="22"/>
    <col min="4291" max="4291" width="2.6328125" style="22" customWidth="1"/>
    <col min="4292" max="4292" width="7" style="22" customWidth="1"/>
    <col min="4293" max="4293" width="9.6328125" style="22" bestFit="1" customWidth="1"/>
    <col min="4294" max="4294" width="76" style="22" customWidth="1"/>
    <col min="4295" max="4295" width="14.36328125" style="22" customWidth="1"/>
    <col min="4296" max="4304" width="11.36328125" style="22" customWidth="1"/>
    <col min="4305" max="4311" width="9.6328125" style="22" customWidth="1"/>
    <col min="4312" max="4312" width="11.36328125" style="22" customWidth="1"/>
    <col min="4313" max="4319" width="9.6328125" style="22" customWidth="1"/>
    <col min="4320" max="4320" width="11.36328125" style="22" customWidth="1"/>
    <col min="4321" max="4327" width="9.6328125" style="22" customWidth="1"/>
    <col min="4328" max="4328" width="11.36328125" style="22" customWidth="1"/>
    <col min="4329" max="4335" width="9.6328125" style="22" customWidth="1"/>
    <col min="4336" max="4336" width="11.36328125" style="22" customWidth="1"/>
    <col min="4337" max="4363" width="9.6328125" style="22" customWidth="1"/>
    <col min="4364" max="4364" width="11.36328125" style="22" customWidth="1"/>
    <col min="4365" max="4397" width="9.6328125" style="22" customWidth="1"/>
    <col min="4398" max="4405" width="11.36328125" style="22" customWidth="1"/>
    <col min="4406" max="4546" width="11.36328125" style="22"/>
    <col min="4547" max="4547" width="2.6328125" style="22" customWidth="1"/>
    <col min="4548" max="4548" width="7" style="22" customWidth="1"/>
    <col min="4549" max="4549" width="9.6328125" style="22" bestFit="1" customWidth="1"/>
    <col min="4550" max="4550" width="76" style="22" customWidth="1"/>
    <col min="4551" max="4551" width="14.36328125" style="22" customWidth="1"/>
    <col min="4552" max="4560" width="11.36328125" style="22" customWidth="1"/>
    <col min="4561" max="4567" width="9.6328125" style="22" customWidth="1"/>
    <col min="4568" max="4568" width="11.36328125" style="22" customWidth="1"/>
    <col min="4569" max="4575" width="9.6328125" style="22" customWidth="1"/>
    <col min="4576" max="4576" width="11.36328125" style="22" customWidth="1"/>
    <col min="4577" max="4583" width="9.6328125" style="22" customWidth="1"/>
    <col min="4584" max="4584" width="11.36328125" style="22" customWidth="1"/>
    <col min="4585" max="4591" width="9.6328125" style="22" customWidth="1"/>
    <col min="4592" max="4592" width="11.36328125" style="22" customWidth="1"/>
    <col min="4593" max="4619" width="9.6328125" style="22" customWidth="1"/>
    <col min="4620" max="4620" width="11.36328125" style="22" customWidth="1"/>
    <col min="4621" max="4653" width="9.6328125" style="22" customWidth="1"/>
    <col min="4654" max="4661" width="11.36328125" style="22" customWidth="1"/>
    <col min="4662" max="4802" width="11.36328125" style="22"/>
    <col min="4803" max="4803" width="2.6328125" style="22" customWidth="1"/>
    <col min="4804" max="4804" width="7" style="22" customWidth="1"/>
    <col min="4805" max="4805" width="9.6328125" style="22" bestFit="1" customWidth="1"/>
    <col min="4806" max="4806" width="76" style="22" customWidth="1"/>
    <col min="4807" max="4807" width="14.36328125" style="22" customWidth="1"/>
    <col min="4808" max="4816" width="11.36328125" style="22" customWidth="1"/>
    <col min="4817" max="4823" width="9.6328125" style="22" customWidth="1"/>
    <col min="4824" max="4824" width="11.36328125" style="22" customWidth="1"/>
    <col min="4825" max="4831" width="9.6328125" style="22" customWidth="1"/>
    <col min="4832" max="4832" width="11.36328125" style="22" customWidth="1"/>
    <col min="4833" max="4839" width="9.6328125" style="22" customWidth="1"/>
    <col min="4840" max="4840" width="11.36328125" style="22" customWidth="1"/>
    <col min="4841" max="4847" width="9.6328125" style="22" customWidth="1"/>
    <col min="4848" max="4848" width="11.36328125" style="22" customWidth="1"/>
    <col min="4849" max="4875" width="9.6328125" style="22" customWidth="1"/>
    <col min="4876" max="4876" width="11.36328125" style="22" customWidth="1"/>
    <col min="4877" max="4909" width="9.6328125" style="22" customWidth="1"/>
    <col min="4910" max="4917" width="11.36328125" style="22" customWidth="1"/>
    <col min="4918" max="5058" width="11.36328125" style="22"/>
    <col min="5059" max="5059" width="2.6328125" style="22" customWidth="1"/>
    <col min="5060" max="5060" width="7" style="22" customWidth="1"/>
    <col min="5061" max="5061" width="9.6328125" style="22" bestFit="1" customWidth="1"/>
    <col min="5062" max="5062" width="76" style="22" customWidth="1"/>
    <col min="5063" max="5063" width="14.36328125" style="22" customWidth="1"/>
    <col min="5064" max="5072" width="11.36328125" style="22" customWidth="1"/>
    <col min="5073" max="5079" width="9.6328125" style="22" customWidth="1"/>
    <col min="5080" max="5080" width="11.36328125" style="22" customWidth="1"/>
    <col min="5081" max="5087" width="9.6328125" style="22" customWidth="1"/>
    <col min="5088" max="5088" width="11.36328125" style="22" customWidth="1"/>
    <col min="5089" max="5095" width="9.6328125" style="22" customWidth="1"/>
    <col min="5096" max="5096" width="11.36328125" style="22" customWidth="1"/>
    <col min="5097" max="5103" width="9.6328125" style="22" customWidth="1"/>
    <col min="5104" max="5104" width="11.36328125" style="22" customWidth="1"/>
    <col min="5105" max="5131" width="9.6328125" style="22" customWidth="1"/>
    <col min="5132" max="5132" width="11.36328125" style="22" customWidth="1"/>
    <col min="5133" max="5165" width="9.6328125" style="22" customWidth="1"/>
    <col min="5166" max="5173" width="11.36328125" style="22" customWidth="1"/>
    <col min="5174" max="5314" width="11.36328125" style="22"/>
    <col min="5315" max="5315" width="2.6328125" style="22" customWidth="1"/>
    <col min="5316" max="5316" width="7" style="22" customWidth="1"/>
    <col min="5317" max="5317" width="9.6328125" style="22" bestFit="1" customWidth="1"/>
    <col min="5318" max="5318" width="76" style="22" customWidth="1"/>
    <col min="5319" max="5319" width="14.36328125" style="22" customWidth="1"/>
    <col min="5320" max="5328" width="11.36328125" style="22" customWidth="1"/>
    <col min="5329" max="5335" width="9.6328125" style="22" customWidth="1"/>
    <col min="5336" max="5336" width="11.36328125" style="22" customWidth="1"/>
    <col min="5337" max="5343" width="9.6328125" style="22" customWidth="1"/>
    <col min="5344" max="5344" width="11.36328125" style="22" customWidth="1"/>
    <col min="5345" max="5351" width="9.6328125" style="22" customWidth="1"/>
    <col min="5352" max="5352" width="11.36328125" style="22" customWidth="1"/>
    <col min="5353" max="5359" width="9.6328125" style="22" customWidth="1"/>
    <col min="5360" max="5360" width="11.36328125" style="22" customWidth="1"/>
    <col min="5361" max="5387" width="9.6328125" style="22" customWidth="1"/>
    <col min="5388" max="5388" width="11.36328125" style="22" customWidth="1"/>
    <col min="5389" max="5421" width="9.6328125" style="22" customWidth="1"/>
    <col min="5422" max="5429" width="11.36328125" style="22" customWidth="1"/>
    <col min="5430" max="5570" width="11.36328125" style="22"/>
    <col min="5571" max="5571" width="2.6328125" style="22" customWidth="1"/>
    <col min="5572" max="5572" width="7" style="22" customWidth="1"/>
    <col min="5573" max="5573" width="9.6328125" style="22" bestFit="1" customWidth="1"/>
    <col min="5574" max="5574" width="76" style="22" customWidth="1"/>
    <col min="5575" max="5575" width="14.36328125" style="22" customWidth="1"/>
    <col min="5576" max="5584" width="11.36328125" style="22" customWidth="1"/>
    <col min="5585" max="5591" width="9.6328125" style="22" customWidth="1"/>
    <col min="5592" max="5592" width="11.36328125" style="22" customWidth="1"/>
    <col min="5593" max="5599" width="9.6328125" style="22" customWidth="1"/>
    <col min="5600" max="5600" width="11.36328125" style="22" customWidth="1"/>
    <col min="5601" max="5607" width="9.6328125" style="22" customWidth="1"/>
    <col min="5608" max="5608" width="11.36328125" style="22" customWidth="1"/>
    <col min="5609" max="5615" width="9.6328125" style="22" customWidth="1"/>
    <col min="5616" max="5616" width="11.36328125" style="22" customWidth="1"/>
    <col min="5617" max="5643" width="9.6328125" style="22" customWidth="1"/>
    <col min="5644" max="5644" width="11.36328125" style="22" customWidth="1"/>
    <col min="5645" max="5677" width="9.6328125" style="22" customWidth="1"/>
    <col min="5678" max="5685" width="11.36328125" style="22" customWidth="1"/>
    <col min="5686" max="5826" width="11.36328125" style="22"/>
    <col min="5827" max="5827" width="2.6328125" style="22" customWidth="1"/>
    <col min="5828" max="5828" width="7" style="22" customWidth="1"/>
    <col min="5829" max="5829" width="9.6328125" style="22" bestFit="1" customWidth="1"/>
    <col min="5830" max="5830" width="76" style="22" customWidth="1"/>
    <col min="5831" max="5831" width="14.36328125" style="22" customWidth="1"/>
    <col min="5832" max="5840" width="11.36328125" style="22" customWidth="1"/>
    <col min="5841" max="5847" width="9.6328125" style="22" customWidth="1"/>
    <col min="5848" max="5848" width="11.36328125" style="22" customWidth="1"/>
    <col min="5849" max="5855" width="9.6328125" style="22" customWidth="1"/>
    <col min="5856" max="5856" width="11.36328125" style="22" customWidth="1"/>
    <col min="5857" max="5863" width="9.6328125" style="22" customWidth="1"/>
    <col min="5864" max="5864" width="11.36328125" style="22" customWidth="1"/>
    <col min="5865" max="5871" width="9.6328125" style="22" customWidth="1"/>
    <col min="5872" max="5872" width="11.36328125" style="22" customWidth="1"/>
    <col min="5873" max="5899" width="9.6328125" style="22" customWidth="1"/>
    <col min="5900" max="5900" width="11.36328125" style="22" customWidth="1"/>
    <col min="5901" max="5933" width="9.6328125" style="22" customWidth="1"/>
    <col min="5934" max="5941" width="11.36328125" style="22" customWidth="1"/>
    <col min="5942" max="6082" width="11.36328125" style="22"/>
    <col min="6083" max="6083" width="2.6328125" style="22" customWidth="1"/>
    <col min="6084" max="6084" width="7" style="22" customWidth="1"/>
    <col min="6085" max="6085" width="9.6328125" style="22" bestFit="1" customWidth="1"/>
    <col min="6086" max="6086" width="76" style="22" customWidth="1"/>
    <col min="6087" max="6087" width="14.36328125" style="22" customWidth="1"/>
    <col min="6088" max="6096" width="11.36328125" style="22" customWidth="1"/>
    <col min="6097" max="6103" width="9.6328125" style="22" customWidth="1"/>
    <col min="6104" max="6104" width="11.36328125" style="22" customWidth="1"/>
    <col min="6105" max="6111" width="9.6328125" style="22" customWidth="1"/>
    <col min="6112" max="6112" width="11.36328125" style="22" customWidth="1"/>
    <col min="6113" max="6119" width="9.6328125" style="22" customWidth="1"/>
    <col min="6120" max="6120" width="11.36328125" style="22" customWidth="1"/>
    <col min="6121" max="6127" width="9.6328125" style="22" customWidth="1"/>
    <col min="6128" max="6128" width="11.36328125" style="22" customWidth="1"/>
    <col min="6129" max="6155" width="9.6328125" style="22" customWidth="1"/>
    <col min="6156" max="6156" width="11.36328125" style="22" customWidth="1"/>
    <col min="6157" max="6189" width="9.6328125" style="22" customWidth="1"/>
    <col min="6190" max="6197" width="11.36328125" style="22" customWidth="1"/>
    <col min="6198" max="6338" width="11.36328125" style="22"/>
    <col min="6339" max="6339" width="2.6328125" style="22" customWidth="1"/>
    <col min="6340" max="6340" width="7" style="22" customWidth="1"/>
    <col min="6341" max="6341" width="9.6328125" style="22" bestFit="1" customWidth="1"/>
    <col min="6342" max="6342" width="76" style="22" customWidth="1"/>
    <col min="6343" max="6343" width="14.36328125" style="22" customWidth="1"/>
    <col min="6344" max="6352" width="11.36328125" style="22" customWidth="1"/>
    <col min="6353" max="6359" width="9.6328125" style="22" customWidth="1"/>
    <col min="6360" max="6360" width="11.36328125" style="22" customWidth="1"/>
    <col min="6361" max="6367" width="9.6328125" style="22" customWidth="1"/>
    <col min="6368" max="6368" width="11.36328125" style="22" customWidth="1"/>
    <col min="6369" max="6375" width="9.6328125" style="22" customWidth="1"/>
    <col min="6376" max="6376" width="11.36328125" style="22" customWidth="1"/>
    <col min="6377" max="6383" width="9.6328125" style="22" customWidth="1"/>
    <col min="6384" max="6384" width="11.36328125" style="22" customWidth="1"/>
    <col min="6385" max="6411" width="9.6328125" style="22" customWidth="1"/>
    <col min="6412" max="6412" width="11.36328125" style="22" customWidth="1"/>
    <col min="6413" max="6445" width="9.6328125" style="22" customWidth="1"/>
    <col min="6446" max="6453" width="11.36328125" style="22" customWidth="1"/>
    <col min="6454" max="6594" width="11.36328125" style="22"/>
    <col min="6595" max="6595" width="2.6328125" style="22" customWidth="1"/>
    <col min="6596" max="6596" width="7" style="22" customWidth="1"/>
    <col min="6597" max="6597" width="9.6328125" style="22" bestFit="1" customWidth="1"/>
    <col min="6598" max="6598" width="76" style="22" customWidth="1"/>
    <col min="6599" max="6599" width="14.36328125" style="22" customWidth="1"/>
    <col min="6600" max="6608" width="11.36328125" style="22" customWidth="1"/>
    <col min="6609" max="6615" width="9.6328125" style="22" customWidth="1"/>
    <col min="6616" max="6616" width="11.36328125" style="22" customWidth="1"/>
    <col min="6617" max="6623" width="9.6328125" style="22" customWidth="1"/>
    <col min="6624" max="6624" width="11.36328125" style="22" customWidth="1"/>
    <col min="6625" max="6631" width="9.6328125" style="22" customWidth="1"/>
    <col min="6632" max="6632" width="11.36328125" style="22" customWidth="1"/>
    <col min="6633" max="6639" width="9.6328125" style="22" customWidth="1"/>
    <col min="6640" max="6640" width="11.36328125" style="22" customWidth="1"/>
    <col min="6641" max="6667" width="9.6328125" style="22" customWidth="1"/>
    <col min="6668" max="6668" width="11.36328125" style="22" customWidth="1"/>
    <col min="6669" max="6701" width="9.6328125" style="22" customWidth="1"/>
    <col min="6702" max="6709" width="11.36328125" style="22" customWidth="1"/>
    <col min="6710" max="6850" width="11.36328125" style="22"/>
    <col min="6851" max="6851" width="2.6328125" style="22" customWidth="1"/>
    <col min="6852" max="6852" width="7" style="22" customWidth="1"/>
    <col min="6853" max="6853" width="9.6328125" style="22" bestFit="1" customWidth="1"/>
    <col min="6854" max="6854" width="76" style="22" customWidth="1"/>
    <col min="6855" max="6855" width="14.36328125" style="22" customWidth="1"/>
    <col min="6856" max="6864" width="11.36328125" style="22" customWidth="1"/>
    <col min="6865" max="6871" width="9.6328125" style="22" customWidth="1"/>
    <col min="6872" max="6872" width="11.36328125" style="22" customWidth="1"/>
    <col min="6873" max="6879" width="9.6328125" style="22" customWidth="1"/>
    <col min="6880" max="6880" width="11.36328125" style="22" customWidth="1"/>
    <col min="6881" max="6887" width="9.6328125" style="22" customWidth="1"/>
    <col min="6888" max="6888" width="11.36328125" style="22" customWidth="1"/>
    <col min="6889" max="6895" width="9.6328125" style="22" customWidth="1"/>
    <col min="6896" max="6896" width="11.36328125" style="22" customWidth="1"/>
    <col min="6897" max="6923" width="9.6328125" style="22" customWidth="1"/>
    <col min="6924" max="6924" width="11.36328125" style="22" customWidth="1"/>
    <col min="6925" max="6957" width="9.6328125" style="22" customWidth="1"/>
    <col min="6958" max="6965" width="11.36328125" style="22" customWidth="1"/>
    <col min="6966" max="7106" width="11.36328125" style="22"/>
    <col min="7107" max="7107" width="2.6328125" style="22" customWidth="1"/>
    <col min="7108" max="7108" width="7" style="22" customWidth="1"/>
    <col min="7109" max="7109" width="9.6328125" style="22" bestFit="1" customWidth="1"/>
    <col min="7110" max="7110" width="76" style="22" customWidth="1"/>
    <col min="7111" max="7111" width="14.36328125" style="22" customWidth="1"/>
    <col min="7112" max="7120" width="11.36328125" style="22" customWidth="1"/>
    <col min="7121" max="7127" width="9.6328125" style="22" customWidth="1"/>
    <col min="7128" max="7128" width="11.36328125" style="22" customWidth="1"/>
    <col min="7129" max="7135" width="9.6328125" style="22" customWidth="1"/>
    <col min="7136" max="7136" width="11.36328125" style="22" customWidth="1"/>
    <col min="7137" max="7143" width="9.6328125" style="22" customWidth="1"/>
    <col min="7144" max="7144" width="11.36328125" style="22" customWidth="1"/>
    <col min="7145" max="7151" width="9.6328125" style="22" customWidth="1"/>
    <col min="7152" max="7152" width="11.36328125" style="22" customWidth="1"/>
    <col min="7153" max="7179" width="9.6328125" style="22" customWidth="1"/>
    <col min="7180" max="7180" width="11.36328125" style="22" customWidth="1"/>
    <col min="7181" max="7213" width="9.6328125" style="22" customWidth="1"/>
    <col min="7214" max="7221" width="11.36328125" style="22" customWidth="1"/>
    <col min="7222" max="7362" width="11.36328125" style="22"/>
    <col min="7363" max="7363" width="2.6328125" style="22" customWidth="1"/>
    <col min="7364" max="7364" width="7" style="22" customWidth="1"/>
    <col min="7365" max="7365" width="9.6328125" style="22" bestFit="1" customWidth="1"/>
    <col min="7366" max="7366" width="76" style="22" customWidth="1"/>
    <col min="7367" max="7367" width="14.36328125" style="22" customWidth="1"/>
    <col min="7368" max="7376" width="11.36328125" style="22" customWidth="1"/>
    <col min="7377" max="7383" width="9.6328125" style="22" customWidth="1"/>
    <col min="7384" max="7384" width="11.36328125" style="22" customWidth="1"/>
    <col min="7385" max="7391" width="9.6328125" style="22" customWidth="1"/>
    <col min="7392" max="7392" width="11.36328125" style="22" customWidth="1"/>
    <col min="7393" max="7399" width="9.6328125" style="22" customWidth="1"/>
    <col min="7400" max="7400" width="11.36328125" style="22" customWidth="1"/>
    <col min="7401" max="7407" width="9.6328125" style="22" customWidth="1"/>
    <col min="7408" max="7408" width="11.36328125" style="22" customWidth="1"/>
    <col min="7409" max="7435" width="9.6328125" style="22" customWidth="1"/>
    <col min="7436" max="7436" width="11.36328125" style="22" customWidth="1"/>
    <col min="7437" max="7469" width="9.6328125" style="22" customWidth="1"/>
    <col min="7470" max="7477" width="11.36328125" style="22" customWidth="1"/>
    <col min="7478" max="7618" width="11.36328125" style="22"/>
    <col min="7619" max="7619" width="2.6328125" style="22" customWidth="1"/>
    <col min="7620" max="7620" width="7" style="22" customWidth="1"/>
    <col min="7621" max="7621" width="9.6328125" style="22" bestFit="1" customWidth="1"/>
    <col min="7622" max="7622" width="76" style="22" customWidth="1"/>
    <col min="7623" max="7623" width="14.36328125" style="22" customWidth="1"/>
    <col min="7624" max="7632" width="11.36328125" style="22" customWidth="1"/>
    <col min="7633" max="7639" width="9.6328125" style="22" customWidth="1"/>
    <col min="7640" max="7640" width="11.36328125" style="22" customWidth="1"/>
    <col min="7641" max="7647" width="9.6328125" style="22" customWidth="1"/>
    <col min="7648" max="7648" width="11.36328125" style="22" customWidth="1"/>
    <col min="7649" max="7655" width="9.6328125" style="22" customWidth="1"/>
    <col min="7656" max="7656" width="11.36328125" style="22" customWidth="1"/>
    <col min="7657" max="7663" width="9.6328125" style="22" customWidth="1"/>
    <col min="7664" max="7664" width="11.36328125" style="22" customWidth="1"/>
    <col min="7665" max="7691" width="9.6328125" style="22" customWidth="1"/>
    <col min="7692" max="7692" width="11.36328125" style="22" customWidth="1"/>
    <col min="7693" max="7725" width="9.6328125" style="22" customWidth="1"/>
    <col min="7726" max="7733" width="11.36328125" style="22" customWidth="1"/>
    <col min="7734" max="7874" width="11.36328125" style="22"/>
    <col min="7875" max="7875" width="2.6328125" style="22" customWidth="1"/>
    <col min="7876" max="7876" width="7" style="22" customWidth="1"/>
    <col min="7877" max="7877" width="9.6328125" style="22" bestFit="1" customWidth="1"/>
    <col min="7878" max="7878" width="76" style="22" customWidth="1"/>
    <col min="7879" max="7879" width="14.36328125" style="22" customWidth="1"/>
    <col min="7880" max="7888" width="11.36328125" style="22" customWidth="1"/>
    <col min="7889" max="7895" width="9.6328125" style="22" customWidth="1"/>
    <col min="7896" max="7896" width="11.36328125" style="22" customWidth="1"/>
    <col min="7897" max="7903" width="9.6328125" style="22" customWidth="1"/>
    <col min="7904" max="7904" width="11.36328125" style="22" customWidth="1"/>
    <col min="7905" max="7911" width="9.6328125" style="22" customWidth="1"/>
    <col min="7912" max="7912" width="11.36328125" style="22" customWidth="1"/>
    <col min="7913" max="7919" width="9.6328125" style="22" customWidth="1"/>
    <col min="7920" max="7920" width="11.36328125" style="22" customWidth="1"/>
    <col min="7921" max="7947" width="9.6328125" style="22" customWidth="1"/>
    <col min="7948" max="7948" width="11.36328125" style="22" customWidth="1"/>
    <col min="7949" max="7981" width="9.6328125" style="22" customWidth="1"/>
    <col min="7982" max="7989" width="11.36328125" style="22" customWidth="1"/>
    <col min="7990" max="8130" width="11.36328125" style="22"/>
    <col min="8131" max="8131" width="2.6328125" style="22" customWidth="1"/>
    <col min="8132" max="8132" width="7" style="22" customWidth="1"/>
    <col min="8133" max="8133" width="9.6328125" style="22" bestFit="1" customWidth="1"/>
    <col min="8134" max="8134" width="76" style="22" customWidth="1"/>
    <col min="8135" max="8135" width="14.36328125" style="22" customWidth="1"/>
    <col min="8136" max="8144" width="11.36328125" style="22" customWidth="1"/>
    <col min="8145" max="8151" width="9.6328125" style="22" customWidth="1"/>
    <col min="8152" max="8152" width="11.36328125" style="22" customWidth="1"/>
    <col min="8153" max="8159" width="9.6328125" style="22" customWidth="1"/>
    <col min="8160" max="8160" width="11.36328125" style="22" customWidth="1"/>
    <col min="8161" max="8167" width="9.6328125" style="22" customWidth="1"/>
    <col min="8168" max="8168" width="11.36328125" style="22" customWidth="1"/>
    <col min="8169" max="8175" width="9.6328125" style="22" customWidth="1"/>
    <col min="8176" max="8176" width="11.36328125" style="22" customWidth="1"/>
    <col min="8177" max="8203" width="9.6328125" style="22" customWidth="1"/>
    <col min="8204" max="8204" width="11.36328125" style="22" customWidth="1"/>
    <col min="8205" max="8237" width="9.6328125" style="22" customWidth="1"/>
    <col min="8238" max="8245" width="11.36328125" style="22" customWidth="1"/>
    <col min="8246" max="8386" width="11.36328125" style="22"/>
    <col min="8387" max="8387" width="2.6328125" style="22" customWidth="1"/>
    <col min="8388" max="8388" width="7" style="22" customWidth="1"/>
    <col min="8389" max="8389" width="9.6328125" style="22" bestFit="1" customWidth="1"/>
    <col min="8390" max="8390" width="76" style="22" customWidth="1"/>
    <col min="8391" max="8391" width="14.36328125" style="22" customWidth="1"/>
    <col min="8392" max="8400" width="11.36328125" style="22" customWidth="1"/>
    <col min="8401" max="8407" width="9.6328125" style="22" customWidth="1"/>
    <col min="8408" max="8408" width="11.36328125" style="22" customWidth="1"/>
    <col min="8409" max="8415" width="9.6328125" style="22" customWidth="1"/>
    <col min="8416" max="8416" width="11.36328125" style="22" customWidth="1"/>
    <col min="8417" max="8423" width="9.6328125" style="22" customWidth="1"/>
    <col min="8424" max="8424" width="11.36328125" style="22" customWidth="1"/>
    <col min="8425" max="8431" width="9.6328125" style="22" customWidth="1"/>
    <col min="8432" max="8432" width="11.36328125" style="22" customWidth="1"/>
    <col min="8433" max="8459" width="9.6328125" style="22" customWidth="1"/>
    <col min="8460" max="8460" width="11.36328125" style="22" customWidth="1"/>
    <col min="8461" max="8493" width="9.6328125" style="22" customWidth="1"/>
    <col min="8494" max="8501" width="11.36328125" style="22" customWidth="1"/>
    <col min="8502" max="8642" width="11.36328125" style="22"/>
    <col min="8643" max="8643" width="2.6328125" style="22" customWidth="1"/>
    <col min="8644" max="8644" width="7" style="22" customWidth="1"/>
    <col min="8645" max="8645" width="9.6328125" style="22" bestFit="1" customWidth="1"/>
    <col min="8646" max="8646" width="76" style="22" customWidth="1"/>
    <col min="8647" max="8647" width="14.36328125" style="22" customWidth="1"/>
    <col min="8648" max="8656" width="11.36328125" style="22" customWidth="1"/>
    <col min="8657" max="8663" width="9.6328125" style="22" customWidth="1"/>
    <col min="8664" max="8664" width="11.36328125" style="22" customWidth="1"/>
    <col min="8665" max="8671" width="9.6328125" style="22" customWidth="1"/>
    <col min="8672" max="8672" width="11.36328125" style="22" customWidth="1"/>
    <col min="8673" max="8679" width="9.6328125" style="22" customWidth="1"/>
    <col min="8680" max="8680" width="11.36328125" style="22" customWidth="1"/>
    <col min="8681" max="8687" width="9.6328125" style="22" customWidth="1"/>
    <col min="8688" max="8688" width="11.36328125" style="22" customWidth="1"/>
    <col min="8689" max="8715" width="9.6328125" style="22" customWidth="1"/>
    <col min="8716" max="8716" width="11.36328125" style="22" customWidth="1"/>
    <col min="8717" max="8749" width="9.6328125" style="22" customWidth="1"/>
    <col min="8750" max="8757" width="11.36328125" style="22" customWidth="1"/>
    <col min="8758" max="8898" width="11.36328125" style="22"/>
    <col min="8899" max="8899" width="2.6328125" style="22" customWidth="1"/>
    <col min="8900" max="8900" width="7" style="22" customWidth="1"/>
    <col min="8901" max="8901" width="9.6328125" style="22" bestFit="1" customWidth="1"/>
    <col min="8902" max="8902" width="76" style="22" customWidth="1"/>
    <col min="8903" max="8903" width="14.36328125" style="22" customWidth="1"/>
    <col min="8904" max="8912" width="11.36328125" style="22" customWidth="1"/>
    <col min="8913" max="8919" width="9.6328125" style="22" customWidth="1"/>
    <col min="8920" max="8920" width="11.36328125" style="22" customWidth="1"/>
    <col min="8921" max="8927" width="9.6328125" style="22" customWidth="1"/>
    <col min="8928" max="8928" width="11.36328125" style="22" customWidth="1"/>
    <col min="8929" max="8935" width="9.6328125" style="22" customWidth="1"/>
    <col min="8936" max="8936" width="11.36328125" style="22" customWidth="1"/>
    <col min="8937" max="8943" width="9.6328125" style="22" customWidth="1"/>
    <col min="8944" max="8944" width="11.36328125" style="22" customWidth="1"/>
    <col min="8945" max="8971" width="9.6328125" style="22" customWidth="1"/>
    <col min="8972" max="8972" width="11.36328125" style="22" customWidth="1"/>
    <col min="8973" max="9005" width="9.6328125" style="22" customWidth="1"/>
    <col min="9006" max="9013" width="11.36328125" style="22" customWidth="1"/>
    <col min="9014" max="9154" width="11.36328125" style="22"/>
    <col min="9155" max="9155" width="2.6328125" style="22" customWidth="1"/>
    <col min="9156" max="9156" width="7" style="22" customWidth="1"/>
    <col min="9157" max="9157" width="9.6328125" style="22" bestFit="1" customWidth="1"/>
    <col min="9158" max="9158" width="76" style="22" customWidth="1"/>
    <col min="9159" max="9159" width="14.36328125" style="22" customWidth="1"/>
    <col min="9160" max="9168" width="11.36328125" style="22" customWidth="1"/>
    <col min="9169" max="9175" width="9.6328125" style="22" customWidth="1"/>
    <col min="9176" max="9176" width="11.36328125" style="22" customWidth="1"/>
    <col min="9177" max="9183" width="9.6328125" style="22" customWidth="1"/>
    <col min="9184" max="9184" width="11.36328125" style="22" customWidth="1"/>
    <col min="9185" max="9191" width="9.6328125" style="22" customWidth="1"/>
    <col min="9192" max="9192" width="11.36328125" style="22" customWidth="1"/>
    <col min="9193" max="9199" width="9.6328125" style="22" customWidth="1"/>
    <col min="9200" max="9200" width="11.36328125" style="22" customWidth="1"/>
    <col min="9201" max="9227" width="9.6328125" style="22" customWidth="1"/>
    <col min="9228" max="9228" width="11.36328125" style="22" customWidth="1"/>
    <col min="9229" max="9261" width="9.6328125" style="22" customWidth="1"/>
    <col min="9262" max="9269" width="11.36328125" style="22" customWidth="1"/>
    <col min="9270" max="9410" width="11.36328125" style="22"/>
    <col min="9411" max="9411" width="2.6328125" style="22" customWidth="1"/>
    <col min="9412" max="9412" width="7" style="22" customWidth="1"/>
    <col min="9413" max="9413" width="9.6328125" style="22" bestFit="1" customWidth="1"/>
    <col min="9414" max="9414" width="76" style="22" customWidth="1"/>
    <col min="9415" max="9415" width="14.36328125" style="22" customWidth="1"/>
    <col min="9416" max="9424" width="11.36328125" style="22" customWidth="1"/>
    <col min="9425" max="9431" width="9.6328125" style="22" customWidth="1"/>
    <col min="9432" max="9432" width="11.36328125" style="22" customWidth="1"/>
    <col min="9433" max="9439" width="9.6328125" style="22" customWidth="1"/>
    <col min="9440" max="9440" width="11.36328125" style="22" customWidth="1"/>
    <col min="9441" max="9447" width="9.6328125" style="22" customWidth="1"/>
    <col min="9448" max="9448" width="11.36328125" style="22" customWidth="1"/>
    <col min="9449" max="9455" width="9.6328125" style="22" customWidth="1"/>
    <col min="9456" max="9456" width="11.36328125" style="22" customWidth="1"/>
    <col min="9457" max="9483" width="9.6328125" style="22" customWidth="1"/>
    <col min="9484" max="9484" width="11.36328125" style="22" customWidth="1"/>
    <col min="9485" max="9517" width="9.6328125" style="22" customWidth="1"/>
    <col min="9518" max="9525" width="11.36328125" style="22" customWidth="1"/>
    <col min="9526" max="9666" width="11.36328125" style="22"/>
    <col min="9667" max="9667" width="2.6328125" style="22" customWidth="1"/>
    <col min="9668" max="9668" width="7" style="22" customWidth="1"/>
    <col min="9669" max="9669" width="9.6328125" style="22" bestFit="1" customWidth="1"/>
    <col min="9670" max="9670" width="76" style="22" customWidth="1"/>
    <col min="9671" max="9671" width="14.36328125" style="22" customWidth="1"/>
    <col min="9672" max="9680" width="11.36328125" style="22" customWidth="1"/>
    <col min="9681" max="9687" width="9.6328125" style="22" customWidth="1"/>
    <col min="9688" max="9688" width="11.36328125" style="22" customWidth="1"/>
    <col min="9689" max="9695" width="9.6328125" style="22" customWidth="1"/>
    <col min="9696" max="9696" width="11.36328125" style="22" customWidth="1"/>
    <col min="9697" max="9703" width="9.6328125" style="22" customWidth="1"/>
    <col min="9704" max="9704" width="11.36328125" style="22" customWidth="1"/>
    <col min="9705" max="9711" width="9.6328125" style="22" customWidth="1"/>
    <col min="9712" max="9712" width="11.36328125" style="22" customWidth="1"/>
    <col min="9713" max="9739" width="9.6328125" style="22" customWidth="1"/>
    <col min="9740" max="9740" width="11.36328125" style="22" customWidth="1"/>
    <col min="9741" max="9773" width="9.6328125" style="22" customWidth="1"/>
    <col min="9774" max="9781" width="11.36328125" style="22" customWidth="1"/>
    <col min="9782" max="9922" width="11.36328125" style="22"/>
    <col min="9923" max="9923" width="2.6328125" style="22" customWidth="1"/>
    <col min="9924" max="9924" width="7" style="22" customWidth="1"/>
    <col min="9925" max="9925" width="9.6328125" style="22" bestFit="1" customWidth="1"/>
    <col min="9926" max="9926" width="76" style="22" customWidth="1"/>
    <col min="9927" max="9927" width="14.36328125" style="22" customWidth="1"/>
    <col min="9928" max="9936" width="11.36328125" style="22" customWidth="1"/>
    <col min="9937" max="9943" width="9.6328125" style="22" customWidth="1"/>
    <col min="9944" max="9944" width="11.36328125" style="22" customWidth="1"/>
    <col min="9945" max="9951" width="9.6328125" style="22" customWidth="1"/>
    <col min="9952" max="9952" width="11.36328125" style="22" customWidth="1"/>
    <col min="9953" max="9959" width="9.6328125" style="22" customWidth="1"/>
    <col min="9960" max="9960" width="11.36328125" style="22" customWidth="1"/>
    <col min="9961" max="9967" width="9.6328125" style="22" customWidth="1"/>
    <col min="9968" max="9968" width="11.36328125" style="22" customWidth="1"/>
    <col min="9969" max="9995" width="9.6328125" style="22" customWidth="1"/>
    <col min="9996" max="9996" width="11.36328125" style="22" customWidth="1"/>
    <col min="9997" max="10029" width="9.6328125" style="22" customWidth="1"/>
    <col min="10030" max="10037" width="11.36328125" style="22" customWidth="1"/>
    <col min="10038" max="10178" width="11.36328125" style="22"/>
    <col min="10179" max="10179" width="2.6328125" style="22" customWidth="1"/>
    <col min="10180" max="10180" width="7" style="22" customWidth="1"/>
    <col min="10181" max="10181" width="9.6328125" style="22" bestFit="1" customWidth="1"/>
    <col min="10182" max="10182" width="76" style="22" customWidth="1"/>
    <col min="10183" max="10183" width="14.36328125" style="22" customWidth="1"/>
    <col min="10184" max="10192" width="11.36328125" style="22" customWidth="1"/>
    <col min="10193" max="10199" width="9.6328125" style="22" customWidth="1"/>
    <col min="10200" max="10200" width="11.36328125" style="22" customWidth="1"/>
    <col min="10201" max="10207" width="9.6328125" style="22" customWidth="1"/>
    <col min="10208" max="10208" width="11.36328125" style="22" customWidth="1"/>
    <col min="10209" max="10215" width="9.6328125" style="22" customWidth="1"/>
    <col min="10216" max="10216" width="11.36328125" style="22" customWidth="1"/>
    <col min="10217" max="10223" width="9.6328125" style="22" customWidth="1"/>
    <col min="10224" max="10224" width="11.36328125" style="22" customWidth="1"/>
    <col min="10225" max="10251" width="9.6328125" style="22" customWidth="1"/>
    <col min="10252" max="10252" width="11.36328125" style="22" customWidth="1"/>
    <col min="10253" max="10285" width="9.6328125" style="22" customWidth="1"/>
    <col min="10286" max="10293" width="11.36328125" style="22" customWidth="1"/>
    <col min="10294" max="10434" width="11.36328125" style="22"/>
    <col min="10435" max="10435" width="2.6328125" style="22" customWidth="1"/>
    <col min="10436" max="10436" width="7" style="22" customWidth="1"/>
    <col min="10437" max="10437" width="9.6328125" style="22" bestFit="1" customWidth="1"/>
    <col min="10438" max="10438" width="76" style="22" customWidth="1"/>
    <col min="10439" max="10439" width="14.36328125" style="22" customWidth="1"/>
    <col min="10440" max="10448" width="11.36328125" style="22" customWidth="1"/>
    <col min="10449" max="10455" width="9.6328125" style="22" customWidth="1"/>
    <col min="10456" max="10456" width="11.36328125" style="22" customWidth="1"/>
    <col min="10457" max="10463" width="9.6328125" style="22" customWidth="1"/>
    <col min="10464" max="10464" width="11.36328125" style="22" customWidth="1"/>
    <col min="10465" max="10471" width="9.6328125" style="22" customWidth="1"/>
    <col min="10472" max="10472" width="11.36328125" style="22" customWidth="1"/>
    <col min="10473" max="10479" width="9.6328125" style="22" customWidth="1"/>
    <col min="10480" max="10480" width="11.36328125" style="22" customWidth="1"/>
    <col min="10481" max="10507" width="9.6328125" style="22" customWidth="1"/>
    <col min="10508" max="10508" width="11.36328125" style="22" customWidth="1"/>
    <col min="10509" max="10541" width="9.6328125" style="22" customWidth="1"/>
    <col min="10542" max="10549" width="11.36328125" style="22" customWidth="1"/>
    <col min="10550" max="10690" width="11.36328125" style="22"/>
    <col min="10691" max="10691" width="2.6328125" style="22" customWidth="1"/>
    <col min="10692" max="10692" width="7" style="22" customWidth="1"/>
    <col min="10693" max="10693" width="9.6328125" style="22" bestFit="1" customWidth="1"/>
    <col min="10694" max="10694" width="76" style="22" customWidth="1"/>
    <col min="10695" max="10695" width="14.36328125" style="22" customWidth="1"/>
    <col min="10696" max="10704" width="11.36328125" style="22" customWidth="1"/>
    <col min="10705" max="10711" width="9.6328125" style="22" customWidth="1"/>
    <col min="10712" max="10712" width="11.36328125" style="22" customWidth="1"/>
    <col min="10713" max="10719" width="9.6328125" style="22" customWidth="1"/>
    <col min="10720" max="10720" width="11.36328125" style="22" customWidth="1"/>
    <col min="10721" max="10727" width="9.6328125" style="22" customWidth="1"/>
    <col min="10728" max="10728" width="11.36328125" style="22" customWidth="1"/>
    <col min="10729" max="10735" width="9.6328125" style="22" customWidth="1"/>
    <col min="10736" max="10736" width="11.36328125" style="22" customWidth="1"/>
    <col min="10737" max="10763" width="9.6328125" style="22" customWidth="1"/>
    <col min="10764" max="10764" width="11.36328125" style="22" customWidth="1"/>
    <col min="10765" max="10797" width="9.6328125" style="22" customWidth="1"/>
    <col min="10798" max="10805" width="11.36328125" style="22" customWidth="1"/>
    <col min="10806" max="10946" width="11.36328125" style="22"/>
    <col min="10947" max="10947" width="2.6328125" style="22" customWidth="1"/>
    <col min="10948" max="10948" width="7" style="22" customWidth="1"/>
    <col min="10949" max="10949" width="9.6328125" style="22" bestFit="1" customWidth="1"/>
    <col min="10950" max="10950" width="76" style="22" customWidth="1"/>
    <col min="10951" max="10951" width="14.36328125" style="22" customWidth="1"/>
    <col min="10952" max="10960" width="11.36328125" style="22" customWidth="1"/>
    <col min="10961" max="10967" width="9.6328125" style="22" customWidth="1"/>
    <col min="10968" max="10968" width="11.36328125" style="22" customWidth="1"/>
    <col min="10969" max="10975" width="9.6328125" style="22" customWidth="1"/>
    <col min="10976" max="10976" width="11.36328125" style="22" customWidth="1"/>
    <col min="10977" max="10983" width="9.6328125" style="22" customWidth="1"/>
    <col min="10984" max="10984" width="11.36328125" style="22" customWidth="1"/>
    <col min="10985" max="10991" width="9.6328125" style="22" customWidth="1"/>
    <col min="10992" max="10992" width="11.36328125" style="22" customWidth="1"/>
    <col min="10993" max="11019" width="9.6328125" style="22" customWidth="1"/>
    <col min="11020" max="11020" width="11.36328125" style="22" customWidth="1"/>
    <col min="11021" max="11053" width="9.6328125" style="22" customWidth="1"/>
    <col min="11054" max="11061" width="11.36328125" style="22" customWidth="1"/>
    <col min="11062" max="11202" width="11.36328125" style="22"/>
    <col min="11203" max="11203" width="2.6328125" style="22" customWidth="1"/>
    <col min="11204" max="11204" width="7" style="22" customWidth="1"/>
    <col min="11205" max="11205" width="9.6328125" style="22" bestFit="1" customWidth="1"/>
    <col min="11206" max="11206" width="76" style="22" customWidth="1"/>
    <col min="11207" max="11207" width="14.36328125" style="22" customWidth="1"/>
    <col min="11208" max="11216" width="11.36328125" style="22" customWidth="1"/>
    <col min="11217" max="11223" width="9.6328125" style="22" customWidth="1"/>
    <col min="11224" max="11224" width="11.36328125" style="22" customWidth="1"/>
    <col min="11225" max="11231" width="9.6328125" style="22" customWidth="1"/>
    <col min="11232" max="11232" width="11.36328125" style="22" customWidth="1"/>
    <col min="11233" max="11239" width="9.6328125" style="22" customWidth="1"/>
    <col min="11240" max="11240" width="11.36328125" style="22" customWidth="1"/>
    <col min="11241" max="11247" width="9.6328125" style="22" customWidth="1"/>
    <col min="11248" max="11248" width="11.36328125" style="22" customWidth="1"/>
    <col min="11249" max="11275" width="9.6328125" style="22" customWidth="1"/>
    <col min="11276" max="11276" width="11.36328125" style="22" customWidth="1"/>
    <col min="11277" max="11309" width="9.6328125" style="22" customWidth="1"/>
    <col min="11310" max="11317" width="11.36328125" style="22" customWidth="1"/>
    <col min="11318" max="11458" width="11.36328125" style="22"/>
    <col min="11459" max="11459" width="2.6328125" style="22" customWidth="1"/>
    <col min="11460" max="11460" width="7" style="22" customWidth="1"/>
    <col min="11461" max="11461" width="9.6328125" style="22" bestFit="1" customWidth="1"/>
    <col min="11462" max="11462" width="76" style="22" customWidth="1"/>
    <col min="11463" max="11463" width="14.36328125" style="22" customWidth="1"/>
    <col min="11464" max="11472" width="11.36328125" style="22" customWidth="1"/>
    <col min="11473" max="11479" width="9.6328125" style="22" customWidth="1"/>
    <col min="11480" max="11480" width="11.36328125" style="22" customWidth="1"/>
    <col min="11481" max="11487" width="9.6328125" style="22" customWidth="1"/>
    <col min="11488" max="11488" width="11.36328125" style="22" customWidth="1"/>
    <col min="11489" max="11495" width="9.6328125" style="22" customWidth="1"/>
    <col min="11496" max="11496" width="11.36328125" style="22" customWidth="1"/>
    <col min="11497" max="11503" width="9.6328125" style="22" customWidth="1"/>
    <col min="11504" max="11504" width="11.36328125" style="22" customWidth="1"/>
    <col min="11505" max="11531" width="9.6328125" style="22" customWidth="1"/>
    <col min="11532" max="11532" width="11.36328125" style="22" customWidth="1"/>
    <col min="11533" max="11565" width="9.6328125" style="22" customWidth="1"/>
    <col min="11566" max="11573" width="11.36328125" style="22" customWidth="1"/>
    <col min="11574" max="11714" width="11.36328125" style="22"/>
    <col min="11715" max="11715" width="2.6328125" style="22" customWidth="1"/>
    <col min="11716" max="11716" width="7" style="22" customWidth="1"/>
    <col min="11717" max="11717" width="9.6328125" style="22" bestFit="1" customWidth="1"/>
    <col min="11718" max="11718" width="76" style="22" customWidth="1"/>
    <col min="11719" max="11719" width="14.36328125" style="22" customWidth="1"/>
    <col min="11720" max="11728" width="11.36328125" style="22" customWidth="1"/>
    <col min="11729" max="11735" width="9.6328125" style="22" customWidth="1"/>
    <col min="11736" max="11736" width="11.36328125" style="22" customWidth="1"/>
    <col min="11737" max="11743" width="9.6328125" style="22" customWidth="1"/>
    <col min="11744" max="11744" width="11.36328125" style="22" customWidth="1"/>
    <col min="11745" max="11751" width="9.6328125" style="22" customWidth="1"/>
    <col min="11752" max="11752" width="11.36328125" style="22" customWidth="1"/>
    <col min="11753" max="11759" width="9.6328125" style="22" customWidth="1"/>
    <col min="11760" max="11760" width="11.36328125" style="22" customWidth="1"/>
    <col min="11761" max="11787" width="9.6328125" style="22" customWidth="1"/>
    <col min="11788" max="11788" width="11.36328125" style="22" customWidth="1"/>
    <col min="11789" max="11821" width="9.6328125" style="22" customWidth="1"/>
    <col min="11822" max="11829" width="11.36328125" style="22" customWidth="1"/>
    <col min="11830" max="11970" width="11.36328125" style="22"/>
    <col min="11971" max="11971" width="2.6328125" style="22" customWidth="1"/>
    <col min="11972" max="11972" width="7" style="22" customWidth="1"/>
    <col min="11973" max="11973" width="9.6328125" style="22" bestFit="1" customWidth="1"/>
    <col min="11974" max="11974" width="76" style="22" customWidth="1"/>
    <col min="11975" max="11975" width="14.36328125" style="22" customWidth="1"/>
    <col min="11976" max="11984" width="11.36328125" style="22" customWidth="1"/>
    <col min="11985" max="11991" width="9.6328125" style="22" customWidth="1"/>
    <col min="11992" max="11992" width="11.36328125" style="22" customWidth="1"/>
    <col min="11993" max="11999" width="9.6328125" style="22" customWidth="1"/>
    <col min="12000" max="12000" width="11.36328125" style="22" customWidth="1"/>
    <col min="12001" max="12007" width="9.6328125" style="22" customWidth="1"/>
    <col min="12008" max="12008" width="11.36328125" style="22" customWidth="1"/>
    <col min="12009" max="12015" width="9.6328125" style="22" customWidth="1"/>
    <col min="12016" max="12016" width="11.36328125" style="22" customWidth="1"/>
    <col min="12017" max="12043" width="9.6328125" style="22" customWidth="1"/>
    <col min="12044" max="12044" width="11.36328125" style="22" customWidth="1"/>
    <col min="12045" max="12077" width="9.6328125" style="22" customWidth="1"/>
    <col min="12078" max="12085" width="11.36328125" style="22" customWidth="1"/>
    <col min="12086" max="12226" width="11.36328125" style="22"/>
    <col min="12227" max="12227" width="2.6328125" style="22" customWidth="1"/>
    <col min="12228" max="12228" width="7" style="22" customWidth="1"/>
    <col min="12229" max="12229" width="9.6328125" style="22" bestFit="1" customWidth="1"/>
    <col min="12230" max="12230" width="76" style="22" customWidth="1"/>
    <col min="12231" max="12231" width="14.36328125" style="22" customWidth="1"/>
    <col min="12232" max="12240" width="11.36328125" style="22" customWidth="1"/>
    <col min="12241" max="12247" width="9.6328125" style="22" customWidth="1"/>
    <col min="12248" max="12248" width="11.36328125" style="22" customWidth="1"/>
    <col min="12249" max="12255" width="9.6328125" style="22" customWidth="1"/>
    <col min="12256" max="12256" width="11.36328125" style="22" customWidth="1"/>
    <col min="12257" max="12263" width="9.6328125" style="22" customWidth="1"/>
    <col min="12264" max="12264" width="11.36328125" style="22" customWidth="1"/>
    <col min="12265" max="12271" width="9.6328125" style="22" customWidth="1"/>
    <col min="12272" max="12272" width="11.36328125" style="22" customWidth="1"/>
    <col min="12273" max="12299" width="9.6328125" style="22" customWidth="1"/>
    <col min="12300" max="12300" width="11.36328125" style="22" customWidth="1"/>
    <col min="12301" max="12333" width="9.6328125" style="22" customWidth="1"/>
    <col min="12334" max="12341" width="11.36328125" style="22" customWidth="1"/>
    <col min="12342" max="12482" width="11.36328125" style="22"/>
    <col min="12483" max="12483" width="2.6328125" style="22" customWidth="1"/>
    <col min="12484" max="12484" width="7" style="22" customWidth="1"/>
    <col min="12485" max="12485" width="9.6328125" style="22" bestFit="1" customWidth="1"/>
    <col min="12486" max="12486" width="76" style="22" customWidth="1"/>
    <col min="12487" max="12487" width="14.36328125" style="22" customWidth="1"/>
    <col min="12488" max="12496" width="11.36328125" style="22" customWidth="1"/>
    <col min="12497" max="12503" width="9.6328125" style="22" customWidth="1"/>
    <col min="12504" max="12504" width="11.36328125" style="22" customWidth="1"/>
    <col min="12505" max="12511" width="9.6328125" style="22" customWidth="1"/>
    <col min="12512" max="12512" width="11.36328125" style="22" customWidth="1"/>
    <col min="12513" max="12519" width="9.6328125" style="22" customWidth="1"/>
    <col min="12520" max="12520" width="11.36328125" style="22" customWidth="1"/>
    <col min="12521" max="12527" width="9.6328125" style="22" customWidth="1"/>
    <col min="12528" max="12528" width="11.36328125" style="22" customWidth="1"/>
    <col min="12529" max="12555" width="9.6328125" style="22" customWidth="1"/>
    <col min="12556" max="12556" width="11.36328125" style="22" customWidth="1"/>
    <col min="12557" max="12589" width="9.6328125" style="22" customWidth="1"/>
    <col min="12590" max="12597" width="11.36328125" style="22" customWidth="1"/>
    <col min="12598" max="12738" width="11.36328125" style="22"/>
    <col min="12739" max="12739" width="2.6328125" style="22" customWidth="1"/>
    <col min="12740" max="12740" width="7" style="22" customWidth="1"/>
    <col min="12741" max="12741" width="9.6328125" style="22" bestFit="1" customWidth="1"/>
    <col min="12742" max="12742" width="76" style="22" customWidth="1"/>
    <col min="12743" max="12743" width="14.36328125" style="22" customWidth="1"/>
    <col min="12744" max="12752" width="11.36328125" style="22" customWidth="1"/>
    <col min="12753" max="12759" width="9.6328125" style="22" customWidth="1"/>
    <col min="12760" max="12760" width="11.36328125" style="22" customWidth="1"/>
    <col min="12761" max="12767" width="9.6328125" style="22" customWidth="1"/>
    <col min="12768" max="12768" width="11.36328125" style="22" customWidth="1"/>
    <col min="12769" max="12775" width="9.6328125" style="22" customWidth="1"/>
    <col min="12776" max="12776" width="11.36328125" style="22" customWidth="1"/>
    <col min="12777" max="12783" width="9.6328125" style="22" customWidth="1"/>
    <col min="12784" max="12784" width="11.36328125" style="22" customWidth="1"/>
    <col min="12785" max="12811" width="9.6328125" style="22" customWidth="1"/>
    <col min="12812" max="12812" width="11.36328125" style="22" customWidth="1"/>
    <col min="12813" max="12845" width="9.6328125" style="22" customWidth="1"/>
    <col min="12846" max="12853" width="11.36328125" style="22" customWidth="1"/>
    <col min="12854" max="12994" width="11.36328125" style="22"/>
    <col min="12995" max="12995" width="2.6328125" style="22" customWidth="1"/>
    <col min="12996" max="12996" width="7" style="22" customWidth="1"/>
    <col min="12997" max="12997" width="9.6328125" style="22" bestFit="1" customWidth="1"/>
    <col min="12998" max="12998" width="76" style="22" customWidth="1"/>
    <col min="12999" max="12999" width="14.36328125" style="22" customWidth="1"/>
    <col min="13000" max="13008" width="11.36328125" style="22" customWidth="1"/>
    <col min="13009" max="13015" width="9.6328125" style="22" customWidth="1"/>
    <col min="13016" max="13016" width="11.36328125" style="22" customWidth="1"/>
    <col min="13017" max="13023" width="9.6328125" style="22" customWidth="1"/>
    <col min="13024" max="13024" width="11.36328125" style="22" customWidth="1"/>
    <col min="13025" max="13031" width="9.6328125" style="22" customWidth="1"/>
    <col min="13032" max="13032" width="11.36328125" style="22" customWidth="1"/>
    <col min="13033" max="13039" width="9.6328125" style="22" customWidth="1"/>
    <col min="13040" max="13040" width="11.36328125" style="22" customWidth="1"/>
    <col min="13041" max="13067" width="9.6328125" style="22" customWidth="1"/>
    <col min="13068" max="13068" width="11.36328125" style="22" customWidth="1"/>
    <col min="13069" max="13101" width="9.6328125" style="22" customWidth="1"/>
    <col min="13102" max="13109" width="11.36328125" style="22" customWidth="1"/>
    <col min="13110" max="13250" width="11.36328125" style="22"/>
    <col min="13251" max="13251" width="2.6328125" style="22" customWidth="1"/>
    <col min="13252" max="13252" width="7" style="22" customWidth="1"/>
    <col min="13253" max="13253" width="9.6328125" style="22" bestFit="1" customWidth="1"/>
    <col min="13254" max="13254" width="76" style="22" customWidth="1"/>
    <col min="13255" max="13255" width="14.36328125" style="22" customWidth="1"/>
    <col min="13256" max="13264" width="11.36328125" style="22" customWidth="1"/>
    <col min="13265" max="13271" width="9.6328125" style="22" customWidth="1"/>
    <col min="13272" max="13272" width="11.36328125" style="22" customWidth="1"/>
    <col min="13273" max="13279" width="9.6328125" style="22" customWidth="1"/>
    <col min="13280" max="13280" width="11.36328125" style="22" customWidth="1"/>
    <col min="13281" max="13287" width="9.6328125" style="22" customWidth="1"/>
    <col min="13288" max="13288" width="11.36328125" style="22" customWidth="1"/>
    <col min="13289" max="13295" width="9.6328125" style="22" customWidth="1"/>
    <col min="13296" max="13296" width="11.36328125" style="22" customWidth="1"/>
    <col min="13297" max="13323" width="9.6328125" style="22" customWidth="1"/>
    <col min="13324" max="13324" width="11.36328125" style="22" customWidth="1"/>
    <col min="13325" max="13357" width="9.6328125" style="22" customWidth="1"/>
    <col min="13358" max="13365" width="11.36328125" style="22" customWidth="1"/>
    <col min="13366" max="13506" width="11.36328125" style="22"/>
    <col min="13507" max="13507" width="2.6328125" style="22" customWidth="1"/>
    <col min="13508" max="13508" width="7" style="22" customWidth="1"/>
    <col min="13509" max="13509" width="9.6328125" style="22" bestFit="1" customWidth="1"/>
    <col min="13510" max="13510" width="76" style="22" customWidth="1"/>
    <col min="13511" max="13511" width="14.36328125" style="22" customWidth="1"/>
    <col min="13512" max="13520" width="11.36328125" style="22" customWidth="1"/>
    <col min="13521" max="13527" width="9.6328125" style="22" customWidth="1"/>
    <col min="13528" max="13528" width="11.36328125" style="22" customWidth="1"/>
    <col min="13529" max="13535" width="9.6328125" style="22" customWidth="1"/>
    <col min="13536" max="13536" width="11.36328125" style="22" customWidth="1"/>
    <col min="13537" max="13543" width="9.6328125" style="22" customWidth="1"/>
    <col min="13544" max="13544" width="11.36328125" style="22" customWidth="1"/>
    <col min="13545" max="13551" width="9.6328125" style="22" customWidth="1"/>
    <col min="13552" max="13552" width="11.36328125" style="22" customWidth="1"/>
    <col min="13553" max="13579" width="9.6328125" style="22" customWidth="1"/>
    <col min="13580" max="13580" width="11.36328125" style="22" customWidth="1"/>
    <col min="13581" max="13613" width="9.6328125" style="22" customWidth="1"/>
    <col min="13614" max="13621" width="11.36328125" style="22" customWidth="1"/>
    <col min="13622" max="13762" width="11.36328125" style="22"/>
    <col min="13763" max="13763" width="2.6328125" style="22" customWidth="1"/>
    <col min="13764" max="13764" width="7" style="22" customWidth="1"/>
    <col min="13765" max="13765" width="9.6328125" style="22" bestFit="1" customWidth="1"/>
    <col min="13766" max="13766" width="76" style="22" customWidth="1"/>
    <col min="13767" max="13767" width="14.36328125" style="22" customWidth="1"/>
    <col min="13768" max="13776" width="11.36328125" style="22" customWidth="1"/>
    <col min="13777" max="13783" width="9.6328125" style="22" customWidth="1"/>
    <col min="13784" max="13784" width="11.36328125" style="22" customWidth="1"/>
    <col min="13785" max="13791" width="9.6328125" style="22" customWidth="1"/>
    <col min="13792" max="13792" width="11.36328125" style="22" customWidth="1"/>
    <col min="13793" max="13799" width="9.6328125" style="22" customWidth="1"/>
    <col min="13800" max="13800" width="11.36328125" style="22" customWidth="1"/>
    <col min="13801" max="13807" width="9.6328125" style="22" customWidth="1"/>
    <col min="13808" max="13808" width="11.36328125" style="22" customWidth="1"/>
    <col min="13809" max="13835" width="9.6328125" style="22" customWidth="1"/>
    <col min="13836" max="13836" width="11.36328125" style="22" customWidth="1"/>
    <col min="13837" max="13869" width="9.6328125" style="22" customWidth="1"/>
    <col min="13870" max="13877" width="11.36328125" style="22" customWidth="1"/>
    <col min="13878" max="14018" width="11.36328125" style="22"/>
    <col min="14019" max="14019" width="2.6328125" style="22" customWidth="1"/>
    <col min="14020" max="14020" width="7" style="22" customWidth="1"/>
    <col min="14021" max="14021" width="9.6328125" style="22" bestFit="1" customWidth="1"/>
    <col min="14022" max="14022" width="76" style="22" customWidth="1"/>
    <col min="14023" max="14023" width="14.36328125" style="22" customWidth="1"/>
    <col min="14024" max="14032" width="11.36328125" style="22" customWidth="1"/>
    <col min="14033" max="14039" width="9.6328125" style="22" customWidth="1"/>
    <col min="14040" max="14040" width="11.36328125" style="22" customWidth="1"/>
    <col min="14041" max="14047" width="9.6328125" style="22" customWidth="1"/>
    <col min="14048" max="14048" width="11.36328125" style="22" customWidth="1"/>
    <col min="14049" max="14055" width="9.6328125" style="22" customWidth="1"/>
    <col min="14056" max="14056" width="11.36328125" style="22" customWidth="1"/>
    <col min="14057" max="14063" width="9.6328125" style="22" customWidth="1"/>
    <col min="14064" max="14064" width="11.36328125" style="22" customWidth="1"/>
    <col min="14065" max="14091" width="9.6328125" style="22" customWidth="1"/>
    <col min="14092" max="14092" width="11.36328125" style="22" customWidth="1"/>
    <col min="14093" max="14125" width="9.6328125" style="22" customWidth="1"/>
    <col min="14126" max="14133" width="11.36328125" style="22" customWidth="1"/>
    <col min="14134" max="14274" width="11.36328125" style="22"/>
    <col min="14275" max="14275" width="2.6328125" style="22" customWidth="1"/>
    <col min="14276" max="14276" width="7" style="22" customWidth="1"/>
    <col min="14277" max="14277" width="9.6328125" style="22" bestFit="1" customWidth="1"/>
    <col min="14278" max="14278" width="76" style="22" customWidth="1"/>
    <col min="14279" max="14279" width="14.36328125" style="22" customWidth="1"/>
    <col min="14280" max="14288" width="11.36328125" style="22" customWidth="1"/>
    <col min="14289" max="14295" width="9.6328125" style="22" customWidth="1"/>
    <col min="14296" max="14296" width="11.36328125" style="22" customWidth="1"/>
    <col min="14297" max="14303" width="9.6328125" style="22" customWidth="1"/>
    <col min="14304" max="14304" width="11.36328125" style="22" customWidth="1"/>
    <col min="14305" max="14311" width="9.6328125" style="22" customWidth="1"/>
    <col min="14312" max="14312" width="11.36328125" style="22" customWidth="1"/>
    <col min="14313" max="14319" width="9.6328125" style="22" customWidth="1"/>
    <col min="14320" max="14320" width="11.36328125" style="22" customWidth="1"/>
    <col min="14321" max="14347" width="9.6328125" style="22" customWidth="1"/>
    <col min="14348" max="14348" width="11.36328125" style="22" customWidth="1"/>
    <col min="14349" max="14381" width="9.6328125" style="22" customWidth="1"/>
    <col min="14382" max="14389" width="11.36328125" style="22" customWidth="1"/>
    <col min="14390" max="14530" width="11.36328125" style="22"/>
    <col min="14531" max="14531" width="2.6328125" style="22" customWidth="1"/>
    <col min="14532" max="14532" width="7" style="22" customWidth="1"/>
    <col min="14533" max="14533" width="9.6328125" style="22" bestFit="1" customWidth="1"/>
    <col min="14534" max="14534" width="76" style="22" customWidth="1"/>
    <col min="14535" max="14535" width="14.36328125" style="22" customWidth="1"/>
    <col min="14536" max="14544" width="11.36328125" style="22" customWidth="1"/>
    <col min="14545" max="14551" width="9.6328125" style="22" customWidth="1"/>
    <col min="14552" max="14552" width="11.36328125" style="22" customWidth="1"/>
    <col min="14553" max="14559" width="9.6328125" style="22" customWidth="1"/>
    <col min="14560" max="14560" width="11.36328125" style="22" customWidth="1"/>
    <col min="14561" max="14567" width="9.6328125" style="22" customWidth="1"/>
    <col min="14568" max="14568" width="11.36328125" style="22" customWidth="1"/>
    <col min="14569" max="14575" width="9.6328125" style="22" customWidth="1"/>
    <col min="14576" max="14576" width="11.36328125" style="22" customWidth="1"/>
    <col min="14577" max="14603" width="9.6328125" style="22" customWidth="1"/>
    <col min="14604" max="14604" width="11.36328125" style="22" customWidth="1"/>
    <col min="14605" max="14637" width="9.6328125" style="22" customWidth="1"/>
    <col min="14638" max="14645" width="11.36328125" style="22" customWidth="1"/>
    <col min="14646" max="14786" width="11.36328125" style="22"/>
    <col min="14787" max="14787" width="2.6328125" style="22" customWidth="1"/>
    <col min="14788" max="14788" width="7" style="22" customWidth="1"/>
    <col min="14789" max="14789" width="9.6328125" style="22" bestFit="1" customWidth="1"/>
    <col min="14790" max="14790" width="76" style="22" customWidth="1"/>
    <col min="14791" max="14791" width="14.36328125" style="22" customWidth="1"/>
    <col min="14792" max="14800" width="11.36328125" style="22" customWidth="1"/>
    <col min="14801" max="14807" width="9.6328125" style="22" customWidth="1"/>
    <col min="14808" max="14808" width="11.36328125" style="22" customWidth="1"/>
    <col min="14809" max="14815" width="9.6328125" style="22" customWidth="1"/>
    <col min="14816" max="14816" width="11.36328125" style="22" customWidth="1"/>
    <col min="14817" max="14823" width="9.6328125" style="22" customWidth="1"/>
    <col min="14824" max="14824" width="11.36328125" style="22" customWidth="1"/>
    <col min="14825" max="14831" width="9.6328125" style="22" customWidth="1"/>
    <col min="14832" max="14832" width="11.36328125" style="22" customWidth="1"/>
    <col min="14833" max="14859" width="9.6328125" style="22" customWidth="1"/>
    <col min="14860" max="14860" width="11.36328125" style="22" customWidth="1"/>
    <col min="14861" max="14893" width="9.6328125" style="22" customWidth="1"/>
    <col min="14894" max="14901" width="11.36328125" style="22" customWidth="1"/>
    <col min="14902" max="15042" width="11.36328125" style="22"/>
    <col min="15043" max="15043" width="2.6328125" style="22" customWidth="1"/>
    <col min="15044" max="15044" width="7" style="22" customWidth="1"/>
    <col min="15045" max="15045" width="9.6328125" style="22" bestFit="1" customWidth="1"/>
    <col min="15046" max="15046" width="76" style="22" customWidth="1"/>
    <col min="15047" max="15047" width="14.36328125" style="22" customWidth="1"/>
    <col min="15048" max="15056" width="11.36328125" style="22" customWidth="1"/>
    <col min="15057" max="15063" width="9.6328125" style="22" customWidth="1"/>
    <col min="15064" max="15064" width="11.36328125" style="22" customWidth="1"/>
    <col min="15065" max="15071" width="9.6328125" style="22" customWidth="1"/>
    <col min="15072" max="15072" width="11.36328125" style="22" customWidth="1"/>
    <col min="15073" max="15079" width="9.6328125" style="22" customWidth="1"/>
    <col min="15080" max="15080" width="11.36328125" style="22" customWidth="1"/>
    <col min="15081" max="15087" width="9.6328125" style="22" customWidth="1"/>
    <col min="15088" max="15088" width="11.36328125" style="22" customWidth="1"/>
    <col min="15089" max="15115" width="9.6328125" style="22" customWidth="1"/>
    <col min="15116" max="15116" width="11.36328125" style="22" customWidth="1"/>
    <col min="15117" max="15149" width="9.6328125" style="22" customWidth="1"/>
    <col min="15150" max="15157" width="11.36328125" style="22" customWidth="1"/>
    <col min="15158" max="15298" width="11.36328125" style="22"/>
    <col min="15299" max="15299" width="2.6328125" style="22" customWidth="1"/>
    <col min="15300" max="15300" width="7" style="22" customWidth="1"/>
    <col min="15301" max="15301" width="9.6328125" style="22" bestFit="1" customWidth="1"/>
    <col min="15302" max="15302" width="76" style="22" customWidth="1"/>
    <col min="15303" max="15303" width="14.36328125" style="22" customWidth="1"/>
    <col min="15304" max="15312" width="11.36328125" style="22" customWidth="1"/>
    <col min="15313" max="15319" width="9.6328125" style="22" customWidth="1"/>
    <col min="15320" max="15320" width="11.36328125" style="22" customWidth="1"/>
    <col min="15321" max="15327" width="9.6328125" style="22" customWidth="1"/>
    <col min="15328" max="15328" width="11.36328125" style="22" customWidth="1"/>
    <col min="15329" max="15335" width="9.6328125" style="22" customWidth="1"/>
    <col min="15336" max="15336" width="11.36328125" style="22" customWidth="1"/>
    <col min="15337" max="15343" width="9.6328125" style="22" customWidth="1"/>
    <col min="15344" max="15344" width="11.36328125" style="22" customWidth="1"/>
    <col min="15345" max="15371" width="9.6328125" style="22" customWidth="1"/>
    <col min="15372" max="15372" width="11.36328125" style="22" customWidth="1"/>
    <col min="15373" max="15405" width="9.6328125" style="22" customWidth="1"/>
    <col min="15406" max="15413" width="11.36328125" style="22" customWidth="1"/>
    <col min="15414" max="15554" width="11.36328125" style="22"/>
    <col min="15555" max="15555" width="2.6328125" style="22" customWidth="1"/>
    <col min="15556" max="15556" width="7" style="22" customWidth="1"/>
    <col min="15557" max="15557" width="9.6328125" style="22" bestFit="1" customWidth="1"/>
    <col min="15558" max="15558" width="76" style="22" customWidth="1"/>
    <col min="15559" max="15559" width="14.36328125" style="22" customWidth="1"/>
    <col min="15560" max="15568" width="11.36328125" style="22" customWidth="1"/>
    <col min="15569" max="15575" width="9.6328125" style="22" customWidth="1"/>
    <col min="15576" max="15576" width="11.36328125" style="22" customWidth="1"/>
    <col min="15577" max="15583" width="9.6328125" style="22" customWidth="1"/>
    <col min="15584" max="15584" width="11.36328125" style="22" customWidth="1"/>
    <col min="15585" max="15591" width="9.6328125" style="22" customWidth="1"/>
    <col min="15592" max="15592" width="11.36328125" style="22" customWidth="1"/>
    <col min="15593" max="15599" width="9.6328125" style="22" customWidth="1"/>
    <col min="15600" max="15600" width="11.36328125" style="22" customWidth="1"/>
    <col min="15601" max="15627" width="9.6328125" style="22" customWidth="1"/>
    <col min="15628" max="15628" width="11.36328125" style="22" customWidth="1"/>
    <col min="15629" max="15661" width="9.6328125" style="22" customWidth="1"/>
    <col min="15662" max="15669" width="11.36328125" style="22" customWidth="1"/>
    <col min="15670" max="15810" width="11.36328125" style="22"/>
    <col min="15811" max="15811" width="2.6328125" style="22" customWidth="1"/>
    <col min="15812" max="15812" width="7" style="22" customWidth="1"/>
    <col min="15813" max="15813" width="9.6328125" style="22" bestFit="1" customWidth="1"/>
    <col min="15814" max="15814" width="76" style="22" customWidth="1"/>
    <col min="15815" max="15815" width="14.36328125" style="22" customWidth="1"/>
    <col min="15816" max="15824" width="11.36328125" style="22" customWidth="1"/>
    <col min="15825" max="15831" width="9.6328125" style="22" customWidth="1"/>
    <col min="15832" max="15832" width="11.36328125" style="22" customWidth="1"/>
    <col min="15833" max="15839" width="9.6328125" style="22" customWidth="1"/>
    <col min="15840" max="15840" width="11.36328125" style="22" customWidth="1"/>
    <col min="15841" max="15847" width="9.6328125" style="22" customWidth="1"/>
    <col min="15848" max="15848" width="11.36328125" style="22" customWidth="1"/>
    <col min="15849" max="15855" width="9.6328125" style="22" customWidth="1"/>
    <col min="15856" max="15856" width="11.36328125" style="22" customWidth="1"/>
    <col min="15857" max="15883" width="9.6328125" style="22" customWidth="1"/>
    <col min="15884" max="15884" width="11.36328125" style="22" customWidth="1"/>
    <col min="15885" max="15917" width="9.6328125" style="22" customWidth="1"/>
    <col min="15918" max="15925" width="11.36328125" style="22" customWidth="1"/>
    <col min="15926" max="16066" width="11.36328125" style="22"/>
    <col min="16067" max="16067" width="2.6328125" style="22" customWidth="1"/>
    <col min="16068" max="16068" width="7" style="22" customWidth="1"/>
    <col min="16069" max="16069" width="9.6328125" style="22" bestFit="1" customWidth="1"/>
    <col min="16070" max="16070" width="76" style="22" customWidth="1"/>
    <col min="16071" max="16071" width="14.36328125" style="22" customWidth="1"/>
    <col min="16072" max="16080" width="11.36328125" style="22" customWidth="1"/>
    <col min="16081" max="16087" width="9.6328125" style="22" customWidth="1"/>
    <col min="16088" max="16088" width="11.36328125" style="22" customWidth="1"/>
    <col min="16089" max="16095" width="9.6328125" style="22" customWidth="1"/>
    <col min="16096" max="16096" width="11.36328125" style="22" customWidth="1"/>
    <col min="16097" max="16103" width="9.6328125" style="22" customWidth="1"/>
    <col min="16104" max="16104" width="11.36328125" style="22" customWidth="1"/>
    <col min="16105" max="16111" width="9.6328125" style="22" customWidth="1"/>
    <col min="16112" max="16112" width="11.36328125" style="22" customWidth="1"/>
    <col min="16113" max="16139" width="9.6328125" style="22" customWidth="1"/>
    <col min="16140" max="16140" width="11.36328125" style="22" customWidth="1"/>
    <col min="16141" max="16173" width="9.6328125" style="22" customWidth="1"/>
    <col min="16174" max="16181" width="11.36328125" style="22" customWidth="1"/>
    <col min="16182" max="16384" width="11.36328125" style="22"/>
  </cols>
  <sheetData>
    <row r="1" spans="1:54" s="30" customFormat="1" ht="6" customHeight="1">
      <c r="A1" s="16"/>
      <c r="B1" s="16"/>
      <c r="C1" s="16"/>
      <c r="D1" s="16"/>
      <c r="E1" s="16"/>
      <c r="F1" s="81"/>
      <c r="G1" s="81"/>
      <c r="H1" s="33"/>
      <c r="I1" s="33"/>
      <c r="J1" s="33"/>
    </row>
    <row r="2" spans="1:54" s="30" customFormat="1" ht="6" customHeight="1">
      <c r="A2" s="16"/>
      <c r="B2" s="121"/>
      <c r="C2" s="121"/>
      <c r="D2" s="121"/>
      <c r="E2" s="121"/>
      <c r="F2" s="123"/>
      <c r="G2" s="123"/>
      <c r="H2" s="122"/>
      <c r="I2" s="122"/>
      <c r="J2" s="122"/>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175"/>
      <c r="AR2" s="175"/>
      <c r="AS2" s="175"/>
      <c r="AT2" s="28"/>
      <c r="AU2" s="28"/>
      <c r="AV2" s="28"/>
      <c r="AW2" s="28"/>
      <c r="AX2" s="28"/>
      <c r="AY2" s="28"/>
      <c r="AZ2" s="28"/>
      <c r="BA2" s="28"/>
    </row>
    <row r="3" spans="1:54" s="30" customFormat="1" ht="6" customHeight="1">
      <c r="A3" s="16"/>
      <c r="B3" s="121"/>
      <c r="C3" s="121"/>
      <c r="D3" s="121"/>
      <c r="E3" s="121"/>
      <c r="F3" s="81"/>
      <c r="G3" s="123"/>
      <c r="H3" s="122"/>
      <c r="I3" s="122"/>
      <c r="J3" s="123"/>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row>
    <row r="4" spans="1:54" s="30" customFormat="1" ht="6" customHeight="1">
      <c r="A4" s="16"/>
      <c r="B4" s="121"/>
      <c r="C4" s="121"/>
      <c r="D4" s="121"/>
      <c r="E4" s="121"/>
      <c r="F4" s="81"/>
      <c r="G4" s="123"/>
      <c r="H4" s="122"/>
      <c r="I4" s="122"/>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row>
    <row r="5" spans="1:54" s="30" customFormat="1" ht="6" customHeight="1">
      <c r="A5" s="16"/>
      <c r="B5" s="121"/>
      <c r="C5" s="121"/>
      <c r="D5" s="121"/>
      <c r="E5" s="121"/>
      <c r="F5" s="81"/>
      <c r="G5" s="123"/>
      <c r="H5" s="122"/>
      <c r="I5" s="122"/>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row>
    <row r="6" spans="1:54" s="30" customFormat="1" ht="13">
      <c r="A6" s="16"/>
      <c r="B6" s="121"/>
      <c r="C6" s="121"/>
      <c r="D6" s="121"/>
      <c r="E6" s="121"/>
      <c r="F6" s="81"/>
      <c r="G6" s="123"/>
      <c r="H6" s="122"/>
      <c r="I6" s="122"/>
      <c r="J6" s="28"/>
      <c r="K6" s="123" t="s">
        <v>452</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row>
    <row r="7" spans="1:54" s="30" customFormat="1" ht="22.5" customHeight="1">
      <c r="A7" s="16"/>
      <c r="B7" s="121"/>
      <c r="C7" s="121"/>
      <c r="D7" s="121"/>
      <c r="E7" s="121"/>
      <c r="F7" s="81"/>
      <c r="G7" s="123"/>
      <c r="H7" s="122"/>
      <c r="I7" s="122"/>
      <c r="J7" s="28"/>
      <c r="K7" s="583" t="s">
        <v>451</v>
      </c>
      <c r="L7" s="584"/>
      <c r="M7" s="28"/>
      <c r="N7" s="449" t="s">
        <v>451</v>
      </c>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row>
    <row r="8" spans="1:54" s="30" customFormat="1" ht="6" customHeight="1">
      <c r="A8" s="16"/>
      <c r="B8" s="121"/>
      <c r="C8" s="121"/>
      <c r="D8" s="121"/>
      <c r="E8" s="121"/>
      <c r="F8" s="81"/>
      <c r="G8" s="123"/>
      <c r="H8" s="122"/>
      <c r="I8" s="122"/>
      <c r="J8" s="28"/>
      <c r="K8" s="28"/>
      <c r="L8" s="28"/>
      <c r="M8" s="28"/>
      <c r="N8" s="449" t="s">
        <v>450</v>
      </c>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176"/>
      <c r="AU8" s="176"/>
      <c r="AV8" s="176"/>
      <c r="AW8" s="176"/>
      <c r="AX8" s="28"/>
      <c r="AY8" s="28"/>
      <c r="AZ8" s="28"/>
      <c r="BA8" s="28"/>
    </row>
    <row r="9" spans="1:54" s="30" customFormat="1" ht="40" customHeight="1">
      <c r="A9" s="16"/>
      <c r="B9" s="16"/>
      <c r="C9" s="16"/>
      <c r="D9" s="16"/>
      <c r="E9" s="16"/>
      <c r="F9" s="177"/>
      <c r="G9" s="178"/>
      <c r="H9" s="390" t="s">
        <v>435</v>
      </c>
      <c r="I9" s="126"/>
      <c r="J9" s="127"/>
      <c r="K9" s="123"/>
      <c r="L9" s="28"/>
      <c r="N9" s="449" t="s">
        <v>287</v>
      </c>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row>
    <row r="10" spans="1:54" s="30" customFormat="1" ht="15" customHeight="1">
      <c r="A10" s="16"/>
      <c r="B10" s="16"/>
      <c r="C10" s="16"/>
      <c r="D10" s="16"/>
      <c r="E10" s="16"/>
      <c r="F10" s="177"/>
      <c r="G10" s="177"/>
      <c r="H10" s="31"/>
      <c r="I10" s="126"/>
      <c r="J10" s="127"/>
      <c r="K10" s="123"/>
      <c r="L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row>
    <row r="11" spans="1:54" s="30" customFormat="1" ht="13">
      <c r="A11" s="16"/>
      <c r="B11" s="16"/>
      <c r="C11" s="16"/>
      <c r="D11" s="16"/>
      <c r="E11" s="16"/>
      <c r="F11" s="81"/>
      <c r="G11" s="81"/>
      <c r="H11" s="33"/>
      <c r="I11" s="33"/>
      <c r="J11" s="27"/>
      <c r="K11" s="249" t="str">
        <f>TEXT(K12,"ddd")</f>
        <v>Mon</v>
      </c>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row>
    <row r="12" spans="1:54" s="30" customFormat="1" ht="12.75" customHeight="1" thickBot="1">
      <c r="A12" s="16"/>
      <c r="B12" s="16"/>
      <c r="C12" s="16"/>
      <c r="D12" s="16"/>
      <c r="E12" s="16"/>
      <c r="F12" s="81"/>
      <c r="G12" s="81"/>
      <c r="H12" s="130"/>
      <c r="I12" s="33"/>
      <c r="J12" s="27"/>
      <c r="K12" s="250">
        <f>'Header &amp; Notes'!J14</f>
        <v>45747</v>
      </c>
      <c r="L12" s="200">
        <f>K12+1</f>
        <v>45748</v>
      </c>
      <c r="M12" s="200">
        <f>K12+1</f>
        <v>45748</v>
      </c>
      <c r="N12" s="200">
        <f t="shared" ref="N12:S12" si="0">M12+1</f>
        <v>45749</v>
      </c>
      <c r="O12" s="200">
        <f t="shared" si="0"/>
        <v>45750</v>
      </c>
      <c r="P12" s="200">
        <f t="shared" si="0"/>
        <v>45751</v>
      </c>
      <c r="Q12" s="200">
        <f>P12+1</f>
        <v>45752</v>
      </c>
      <c r="R12" s="200">
        <f t="shared" si="0"/>
        <v>45753</v>
      </c>
      <c r="S12" s="200">
        <f t="shared" si="0"/>
        <v>45754</v>
      </c>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t="e">
        <f>#REF!+7</f>
        <v>#REF!</v>
      </c>
      <c r="AR12" s="200" t="e">
        <f>AQ12+ROUNDDOWN(21/2,0)</f>
        <v>#REF!</v>
      </c>
      <c r="AS12" s="200" t="e">
        <f>AR12+30/2</f>
        <v>#REF!</v>
      </c>
      <c r="AT12" s="200" t="e">
        <f t="shared" ref="AT12:AV12" si="1">AS12+30/2</f>
        <v>#REF!</v>
      </c>
      <c r="AU12" s="200" t="e">
        <f t="shared" si="1"/>
        <v>#REF!</v>
      </c>
      <c r="AV12" s="200" t="e">
        <f t="shared" si="1"/>
        <v>#REF!</v>
      </c>
      <c r="AW12" s="200" t="e">
        <f>AV12+92/2</f>
        <v>#REF!</v>
      </c>
      <c r="AX12" s="200" t="e">
        <f>AW12+92/2</f>
        <v>#REF!</v>
      </c>
      <c r="AY12" s="200" t="e">
        <f>AX12+ROUNDDOWN(365/2,0)</f>
        <v>#REF!</v>
      </c>
      <c r="AZ12" s="200" t="e">
        <f>AY12+ROUNDDOWN(3*365/2,)</f>
        <v>#REF!</v>
      </c>
      <c r="BA12" s="200" t="e">
        <f>AZ12+3650/2</f>
        <v>#REF!</v>
      </c>
    </row>
    <row r="13" spans="1:54" s="34" customFormat="1" ht="36.5" customHeight="1">
      <c r="A13" s="16"/>
      <c r="B13" s="16"/>
      <c r="C13" s="16"/>
      <c r="D13" s="16"/>
      <c r="E13" s="16"/>
      <c r="F13" s="382" t="s">
        <v>190</v>
      </c>
      <c r="G13" s="383" t="s">
        <v>191</v>
      </c>
      <c r="H13" s="573" t="s">
        <v>2</v>
      </c>
      <c r="I13" s="384" t="s">
        <v>64</v>
      </c>
      <c r="J13" s="384" t="s">
        <v>65</v>
      </c>
      <c r="K13" s="167" t="s">
        <v>192</v>
      </c>
      <c r="L13" s="167" t="s">
        <v>193</v>
      </c>
      <c r="M13" s="168" t="s">
        <v>256</v>
      </c>
      <c r="N13" s="167" t="s">
        <v>194</v>
      </c>
      <c r="O13" s="167" t="s">
        <v>195</v>
      </c>
      <c r="P13" s="167" t="s">
        <v>196</v>
      </c>
      <c r="Q13" s="167" t="s">
        <v>197</v>
      </c>
      <c r="R13" s="167" t="s">
        <v>198</v>
      </c>
      <c r="S13" s="167" t="s">
        <v>199</v>
      </c>
      <c r="T13" s="167" t="s">
        <v>345</v>
      </c>
      <c r="U13" s="167" t="s">
        <v>346</v>
      </c>
      <c r="V13" s="167" t="s">
        <v>347</v>
      </c>
      <c r="W13" s="167" t="s">
        <v>348</v>
      </c>
      <c r="X13" s="167" t="s">
        <v>349</v>
      </c>
      <c r="Y13" s="167" t="s">
        <v>350</v>
      </c>
      <c r="Z13" s="167" t="s">
        <v>351</v>
      </c>
      <c r="AA13" s="167" t="s">
        <v>352</v>
      </c>
      <c r="AB13" s="167" t="s">
        <v>353</v>
      </c>
      <c r="AC13" s="167" t="s">
        <v>354</v>
      </c>
      <c r="AD13" s="167" t="s">
        <v>355</v>
      </c>
      <c r="AE13" s="167" t="s">
        <v>356</v>
      </c>
      <c r="AF13" s="167" t="s">
        <v>357</v>
      </c>
      <c r="AG13" s="167" t="s">
        <v>358</v>
      </c>
      <c r="AH13" s="167" t="s">
        <v>359</v>
      </c>
      <c r="AI13" s="167" t="s">
        <v>360</v>
      </c>
      <c r="AJ13" s="167" t="s">
        <v>361</v>
      </c>
      <c r="AK13" s="167" t="s">
        <v>362</v>
      </c>
      <c r="AL13" s="167" t="s">
        <v>363</v>
      </c>
      <c r="AM13" s="167" t="s">
        <v>364</v>
      </c>
      <c r="AN13" s="167" t="s">
        <v>365</v>
      </c>
      <c r="AO13" s="167" t="s">
        <v>366</v>
      </c>
      <c r="AP13" s="167" t="s">
        <v>367</v>
      </c>
      <c r="AQ13" s="167" t="s">
        <v>200</v>
      </c>
      <c r="AR13" s="167" t="s">
        <v>237</v>
      </c>
      <c r="AS13" s="167" t="s">
        <v>202</v>
      </c>
      <c r="AT13" s="167" t="s">
        <v>203</v>
      </c>
      <c r="AU13" s="167" t="s">
        <v>204</v>
      </c>
      <c r="AV13" s="167" t="s">
        <v>205</v>
      </c>
      <c r="AW13" s="167" t="s">
        <v>206</v>
      </c>
      <c r="AX13" s="167" t="s">
        <v>207</v>
      </c>
      <c r="AY13" s="167" t="s">
        <v>208</v>
      </c>
      <c r="AZ13" s="167" t="s">
        <v>238</v>
      </c>
      <c r="BA13" s="261" t="s">
        <v>210</v>
      </c>
      <c r="BB13" s="265"/>
    </row>
    <row r="14" spans="1:54" s="34" customFormat="1" ht="31.5" customHeight="1">
      <c r="A14" s="16"/>
      <c r="B14" s="16"/>
      <c r="C14" s="16"/>
      <c r="D14" s="16"/>
      <c r="E14" s="16"/>
      <c r="F14" s="385"/>
      <c r="G14" s="386"/>
      <c r="H14" s="575"/>
      <c r="I14" s="387"/>
      <c r="J14" s="387"/>
      <c r="K14" s="388" t="s">
        <v>16</v>
      </c>
      <c r="L14" s="387" t="s">
        <v>17</v>
      </c>
      <c r="M14" s="387" t="s">
        <v>18</v>
      </c>
      <c r="N14" s="387" t="s">
        <v>21</v>
      </c>
      <c r="O14" s="387" t="s">
        <v>22</v>
      </c>
      <c r="P14" s="387" t="s">
        <v>23</v>
      </c>
      <c r="Q14" s="387" t="s">
        <v>24</v>
      </c>
      <c r="R14" s="387" t="s">
        <v>25</v>
      </c>
      <c r="S14" s="387" t="s">
        <v>26</v>
      </c>
      <c r="T14" s="387" t="s">
        <v>27</v>
      </c>
      <c r="U14" s="387" t="s">
        <v>28</v>
      </c>
      <c r="V14" s="387" t="s">
        <v>29</v>
      </c>
      <c r="W14" s="387" t="s">
        <v>30</v>
      </c>
      <c r="X14" s="387" t="s">
        <v>31</v>
      </c>
      <c r="Y14" s="387" t="s">
        <v>32</v>
      </c>
      <c r="Z14" s="387" t="s">
        <v>33</v>
      </c>
      <c r="AA14" s="387" t="s">
        <v>35</v>
      </c>
      <c r="AB14" s="387" t="s">
        <v>37</v>
      </c>
      <c r="AC14" s="387" t="s">
        <v>39</v>
      </c>
      <c r="AD14" s="387" t="s">
        <v>41</v>
      </c>
      <c r="AE14" s="387" t="s">
        <v>43</v>
      </c>
      <c r="AF14" s="387" t="s">
        <v>44</v>
      </c>
      <c r="AG14" s="387" t="s">
        <v>45</v>
      </c>
      <c r="AH14" s="387" t="s">
        <v>336</v>
      </c>
      <c r="AI14" s="387" t="s">
        <v>337</v>
      </c>
      <c r="AJ14" s="387" t="s">
        <v>338</v>
      </c>
      <c r="AK14" s="387" t="s">
        <v>339</v>
      </c>
      <c r="AL14" s="387" t="s">
        <v>340</v>
      </c>
      <c r="AM14" s="387" t="s">
        <v>341</v>
      </c>
      <c r="AN14" s="387" t="s">
        <v>342</v>
      </c>
      <c r="AO14" s="387" t="s">
        <v>343</v>
      </c>
      <c r="AP14" s="387" t="s">
        <v>344</v>
      </c>
      <c r="AQ14" s="387" t="s">
        <v>30</v>
      </c>
      <c r="AR14" s="387" t="s">
        <v>31</v>
      </c>
      <c r="AS14" s="387" t="s">
        <v>32</v>
      </c>
      <c r="AT14" s="387" t="s">
        <v>33</v>
      </c>
      <c r="AU14" s="387" t="s">
        <v>35</v>
      </c>
      <c r="AV14" s="387" t="s">
        <v>37</v>
      </c>
      <c r="AW14" s="387" t="s">
        <v>39</v>
      </c>
      <c r="AX14" s="387" t="s">
        <v>41</v>
      </c>
      <c r="AY14" s="387" t="s">
        <v>43</v>
      </c>
      <c r="AZ14" s="387" t="s">
        <v>44</v>
      </c>
      <c r="BA14" s="389" t="s">
        <v>45</v>
      </c>
      <c r="BB14" s="265"/>
    </row>
    <row r="15" spans="1:54" s="34" customFormat="1" ht="21" customHeight="1">
      <c r="A15" s="119"/>
      <c r="B15" s="30"/>
      <c r="C15" s="30"/>
      <c r="D15" s="30"/>
      <c r="E15" s="30"/>
      <c r="F15" s="148" t="s">
        <v>74</v>
      </c>
      <c r="G15" s="190">
        <v>1</v>
      </c>
      <c r="H15" s="133" t="s">
        <v>211</v>
      </c>
      <c r="I15" s="391"/>
      <c r="J15" s="392"/>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265"/>
    </row>
    <row r="16" spans="1:54" s="140" customFormat="1" ht="16" customHeight="1">
      <c r="A16" s="179" t="e">
        <f>Weights!#REF!</f>
        <v>#REF!</v>
      </c>
      <c r="B16" s="179"/>
      <c r="C16" s="179"/>
      <c r="D16" s="179"/>
      <c r="E16" s="179"/>
      <c r="F16" s="148" t="s">
        <v>75</v>
      </c>
      <c r="G16" s="190">
        <v>1.1000000000000001</v>
      </c>
      <c r="H16" s="120" t="s">
        <v>212</v>
      </c>
      <c r="I16" s="78"/>
      <c r="J16" s="79"/>
      <c r="K16" s="394"/>
      <c r="L16" s="77">
        <f t="shared" ref="L16:BA16" si="2">SUM(L17:L34)</f>
        <v>0</v>
      </c>
      <c r="M16" s="77">
        <f t="shared" si="2"/>
        <v>0</v>
      </c>
      <c r="N16" s="77">
        <f t="shared" si="2"/>
        <v>0</v>
      </c>
      <c r="O16" s="77">
        <f t="shared" si="2"/>
        <v>0</v>
      </c>
      <c r="P16" s="77">
        <f t="shared" si="2"/>
        <v>0</v>
      </c>
      <c r="Q16" s="77">
        <f t="shared" si="2"/>
        <v>0</v>
      </c>
      <c r="R16" s="77">
        <f t="shared" si="2"/>
        <v>0</v>
      </c>
      <c r="S16" s="77">
        <f t="shared" si="2"/>
        <v>0</v>
      </c>
      <c r="T16" s="77">
        <f t="shared" si="2"/>
        <v>0</v>
      </c>
      <c r="U16" s="77">
        <f t="shared" si="2"/>
        <v>0</v>
      </c>
      <c r="V16" s="77">
        <f t="shared" si="2"/>
        <v>0</v>
      </c>
      <c r="W16" s="77">
        <f t="shared" si="2"/>
        <v>0</v>
      </c>
      <c r="X16" s="77">
        <f t="shared" si="2"/>
        <v>0</v>
      </c>
      <c r="Y16" s="77">
        <f t="shared" si="2"/>
        <v>0</v>
      </c>
      <c r="Z16" s="77">
        <f t="shared" si="2"/>
        <v>0</v>
      </c>
      <c r="AA16" s="77">
        <f t="shared" si="2"/>
        <v>0</v>
      </c>
      <c r="AB16" s="77">
        <f t="shared" si="2"/>
        <v>0</v>
      </c>
      <c r="AC16" s="77">
        <f t="shared" si="2"/>
        <v>0</v>
      </c>
      <c r="AD16" s="77">
        <f t="shared" si="2"/>
        <v>0</v>
      </c>
      <c r="AE16" s="77">
        <f t="shared" si="2"/>
        <v>0</v>
      </c>
      <c r="AF16" s="77">
        <f t="shared" si="2"/>
        <v>0</v>
      </c>
      <c r="AG16" s="77">
        <f t="shared" si="2"/>
        <v>0</v>
      </c>
      <c r="AH16" s="77">
        <f t="shared" si="2"/>
        <v>0</v>
      </c>
      <c r="AI16" s="77">
        <f t="shared" si="2"/>
        <v>0</v>
      </c>
      <c r="AJ16" s="77">
        <f t="shared" si="2"/>
        <v>0</v>
      </c>
      <c r="AK16" s="77">
        <f t="shared" si="2"/>
        <v>0</v>
      </c>
      <c r="AL16" s="77">
        <f t="shared" si="2"/>
        <v>0</v>
      </c>
      <c r="AM16" s="77">
        <f t="shared" si="2"/>
        <v>0</v>
      </c>
      <c r="AN16" s="77">
        <f t="shared" si="2"/>
        <v>0</v>
      </c>
      <c r="AO16" s="77">
        <f t="shared" si="2"/>
        <v>0</v>
      </c>
      <c r="AP16" s="77">
        <f t="shared" si="2"/>
        <v>0</v>
      </c>
      <c r="AQ16" s="77">
        <f t="shared" si="2"/>
        <v>0</v>
      </c>
      <c r="AR16" s="77">
        <f t="shared" si="2"/>
        <v>0</v>
      </c>
      <c r="AS16" s="77">
        <f t="shared" si="2"/>
        <v>0</v>
      </c>
      <c r="AT16" s="77">
        <f t="shared" si="2"/>
        <v>0</v>
      </c>
      <c r="AU16" s="77">
        <f t="shared" si="2"/>
        <v>0</v>
      </c>
      <c r="AV16" s="77">
        <f t="shared" si="2"/>
        <v>0</v>
      </c>
      <c r="AW16" s="77">
        <f t="shared" si="2"/>
        <v>0</v>
      </c>
      <c r="AX16" s="77">
        <f t="shared" si="2"/>
        <v>0</v>
      </c>
      <c r="AY16" s="77">
        <f t="shared" si="2"/>
        <v>0</v>
      </c>
      <c r="AZ16" s="77">
        <f t="shared" si="2"/>
        <v>0</v>
      </c>
      <c r="BA16" s="77">
        <f t="shared" si="2"/>
        <v>0</v>
      </c>
      <c r="BB16" s="265"/>
    </row>
    <row r="17" spans="1:68" s="140" customFormat="1" ht="20.5" customHeight="1">
      <c r="A17" s="179" t="e">
        <f>Weights!#REF!</f>
        <v>#REF!</v>
      </c>
      <c r="B17" s="179"/>
      <c r="C17" s="179"/>
      <c r="D17" s="179"/>
      <c r="E17" s="179"/>
      <c r="F17" s="148" t="s">
        <v>76</v>
      </c>
      <c r="G17" s="192" t="s">
        <v>462</v>
      </c>
      <c r="H17" s="138" t="s">
        <v>568</v>
      </c>
      <c r="I17" s="72">
        <f>IF($K$7="Scenario 1",VLOOKUP($F17,Weights!$F$17:$AA$184,15,0),IF($K$7="Scenario 2",VLOOKUP(F17,Weights!$F$17:$AA$184,18,0),IF($K$7="Scenario 3",VLOOKUP($F17,Weights!$F$17:$AA$184,21,0),0)))</f>
        <v>0</v>
      </c>
      <c r="J17" s="72">
        <f>IF($K$7="Scenario 1",VLOOKUP($F17,Weights!$F$17:$AA$184,16,0),IF($K$7="Scenario 2",VLOOKUP($F17,Weights!$F$17:$AA$184,19,0),IF($K$7="Scenario 3",VLOOKUP($F17,Weights!$F$17:$AA$184,22,0),0)))</f>
        <v>0</v>
      </c>
      <c r="K17" s="394"/>
      <c r="L17" s="77">
        <f>IF(Weights!$P17=0,1,0)*('Bank Inputs'!L17+'Bank Inputs'!K17)*I17</f>
        <v>0</v>
      </c>
      <c r="M17" s="71">
        <f>Weights!$P17*($I17*('Bank Inputs'!$K17+'Bank Inputs'!$L17)/30)+($J17*'Bank Inputs'!M17)</f>
        <v>0</v>
      </c>
      <c r="N17" s="71">
        <f>Weights!$P17*($I17*('Bank Inputs'!$K17+'Bank Inputs'!$L17)/30)+($J17*'Bank Inputs'!N17)</f>
        <v>0</v>
      </c>
      <c r="O17" s="71">
        <f>Weights!$P17*($I17*('Bank Inputs'!$K17+'Bank Inputs'!$L17)/30)+($J17*'Bank Inputs'!O17)</f>
        <v>0</v>
      </c>
      <c r="P17" s="71">
        <f>Weights!$P17*($I17*('Bank Inputs'!$K17+'Bank Inputs'!$L17)/30)+($J17*'Bank Inputs'!P17)</f>
        <v>0</v>
      </c>
      <c r="Q17" s="71">
        <f>Weights!$P17*($I17*('Bank Inputs'!$K17+'Bank Inputs'!$L17)/30)+($J17*'Bank Inputs'!Q17)</f>
        <v>0</v>
      </c>
      <c r="R17" s="71">
        <f>Weights!$P17*($I17*('Bank Inputs'!$K17+'Bank Inputs'!$L17)/30)+($J17*'Bank Inputs'!R17)</f>
        <v>0</v>
      </c>
      <c r="S17" s="71">
        <f>Weights!$P17*($I17*('Bank Inputs'!$K17+'Bank Inputs'!$L17)/30)+($J17*'Bank Inputs'!S17)</f>
        <v>0</v>
      </c>
      <c r="T17" s="71">
        <f>Weights!$P17*($I17*('Bank Inputs'!$K17+'Bank Inputs'!$L17)/30)+($J17*'Bank Inputs'!T17)</f>
        <v>0</v>
      </c>
      <c r="U17" s="71">
        <f>Weights!$P17*($I17*('Bank Inputs'!$K17+'Bank Inputs'!$L17)/30)+($J17*'Bank Inputs'!U17)</f>
        <v>0</v>
      </c>
      <c r="V17" s="71">
        <f>Weights!$P17*($I17*('Bank Inputs'!$K17+'Bank Inputs'!$L17)/30)+($J17*'Bank Inputs'!V17)</f>
        <v>0</v>
      </c>
      <c r="W17" s="71">
        <f>Weights!$P17*($I17*('Bank Inputs'!$K17+'Bank Inputs'!$L17)/30)+($J17*'Bank Inputs'!W17)</f>
        <v>0</v>
      </c>
      <c r="X17" s="71">
        <f>Weights!$P17*($I17*('Bank Inputs'!$K17+'Bank Inputs'!$L17)/30)+($J17*'Bank Inputs'!X17)</f>
        <v>0</v>
      </c>
      <c r="Y17" s="71">
        <f>Weights!$P17*($I17*('Bank Inputs'!$K17+'Bank Inputs'!$L17)/30)+($J17*'Bank Inputs'!Y17)</f>
        <v>0</v>
      </c>
      <c r="Z17" s="71">
        <f>Weights!$P17*($I17*('Bank Inputs'!$K17+'Bank Inputs'!$L17)/30)+($J17*'Bank Inputs'!Z17)</f>
        <v>0</v>
      </c>
      <c r="AA17" s="71">
        <f>Weights!$P17*($I17*('Bank Inputs'!$K17+'Bank Inputs'!$L17)/30)+($J17*'Bank Inputs'!AA17)</f>
        <v>0</v>
      </c>
      <c r="AB17" s="71">
        <f>Weights!$P17*($I17*('Bank Inputs'!$K17+'Bank Inputs'!$L17)/30)+($J17*'Bank Inputs'!AB17)</f>
        <v>0</v>
      </c>
      <c r="AC17" s="71">
        <f>Weights!$P17*($I17*('Bank Inputs'!$K17+'Bank Inputs'!$L17)/30)+($J17*'Bank Inputs'!AC17)</f>
        <v>0</v>
      </c>
      <c r="AD17" s="71">
        <f>Weights!$P17*($I17*('Bank Inputs'!$K17+'Bank Inputs'!$L17)/30)+($J17*'Bank Inputs'!AD17)</f>
        <v>0</v>
      </c>
      <c r="AE17" s="71">
        <f>Weights!$P17*($I17*('Bank Inputs'!$K17+'Bank Inputs'!$L17)/30)+($J17*'Bank Inputs'!AE17)</f>
        <v>0</v>
      </c>
      <c r="AF17" s="71">
        <f>Weights!$P17*($I17*('Bank Inputs'!$K17+'Bank Inputs'!$L17)/30)+($J17*'Bank Inputs'!AF17)</f>
        <v>0</v>
      </c>
      <c r="AG17" s="71">
        <f>Weights!$P17*($I17*('Bank Inputs'!$K17+'Bank Inputs'!$L17)/30)+($J17*'Bank Inputs'!AG17)</f>
        <v>0</v>
      </c>
      <c r="AH17" s="71">
        <f>Weights!$P17*($I17*('Bank Inputs'!$K17+'Bank Inputs'!$L17)/30)+($J17*'Bank Inputs'!AH17)</f>
        <v>0</v>
      </c>
      <c r="AI17" s="71">
        <f>Weights!$P17*($I17*('Bank Inputs'!$K17+'Bank Inputs'!$L17)/30)+($J17*'Bank Inputs'!AI17)</f>
        <v>0</v>
      </c>
      <c r="AJ17" s="71">
        <f>Weights!$P17*($I17*('Bank Inputs'!$K17+'Bank Inputs'!$L17)/30)+($J17*'Bank Inputs'!AJ17)</f>
        <v>0</v>
      </c>
      <c r="AK17" s="71">
        <f>Weights!$P17*($I17*('Bank Inputs'!$K17+'Bank Inputs'!$L17)/30)+($J17*'Bank Inputs'!AK17)</f>
        <v>0</v>
      </c>
      <c r="AL17" s="71">
        <f>Weights!$P17*($I17*('Bank Inputs'!$K17+'Bank Inputs'!$L17)/30)+($J17*'Bank Inputs'!AL17)</f>
        <v>0</v>
      </c>
      <c r="AM17" s="71">
        <f>Weights!$P17*($I17*('Bank Inputs'!$K17+'Bank Inputs'!$L17)/30)+($J17*'Bank Inputs'!AM17)</f>
        <v>0</v>
      </c>
      <c r="AN17" s="71">
        <f>Weights!$P17*($I17*('Bank Inputs'!$K17+'Bank Inputs'!$L17)/30)+($J17*'Bank Inputs'!AN17)</f>
        <v>0</v>
      </c>
      <c r="AO17" s="71">
        <f>Weights!$P17*($I17*('Bank Inputs'!$K17+'Bank Inputs'!$L17)/30)+($J17*'Bank Inputs'!AO17)</f>
        <v>0</v>
      </c>
      <c r="AP17" s="71">
        <f>Weights!$P17*($I17*('Bank Inputs'!$K17+'Bank Inputs'!$L17)/30)+($J17*'Bank Inputs'!AP17)</f>
        <v>0</v>
      </c>
      <c r="AQ17" s="71">
        <f>$J17*'Bank Inputs'!AQ17</f>
        <v>0</v>
      </c>
      <c r="AR17" s="71">
        <f>$J17*'Bank Inputs'!AR17</f>
        <v>0</v>
      </c>
      <c r="AS17" s="71">
        <f>$J17*'Bank Inputs'!AS17</f>
        <v>0</v>
      </c>
      <c r="AT17" s="71">
        <f>$J17*'Bank Inputs'!AT17</f>
        <v>0</v>
      </c>
      <c r="AU17" s="71">
        <f>$J17*'Bank Inputs'!AU17</f>
        <v>0</v>
      </c>
      <c r="AV17" s="71">
        <f>$J17*'Bank Inputs'!AV17</f>
        <v>0</v>
      </c>
      <c r="AW17" s="71">
        <f>$J17*'Bank Inputs'!AW17</f>
        <v>0</v>
      </c>
      <c r="AX17" s="71">
        <f>$J17*'Bank Inputs'!AX17</f>
        <v>0</v>
      </c>
      <c r="AY17" s="71">
        <f>$J17*'Bank Inputs'!AY17</f>
        <v>0</v>
      </c>
      <c r="AZ17" s="71">
        <f>$J17*'Bank Inputs'!AZ17</f>
        <v>0</v>
      </c>
      <c r="BA17" s="262">
        <f>$J17*'Bank Inputs'!BA17</f>
        <v>0</v>
      </c>
      <c r="BB17" s="266"/>
      <c r="BC17" s="34"/>
      <c r="BD17" s="34"/>
      <c r="BE17" s="34"/>
      <c r="BF17" s="34"/>
      <c r="BG17" s="34"/>
      <c r="BH17" s="34"/>
      <c r="BI17" s="34"/>
      <c r="BJ17" s="34"/>
    </row>
    <row r="18" spans="1:68" s="140" customFormat="1" ht="27.5" customHeight="1">
      <c r="A18" s="179" t="e">
        <f>Weights!#REF!</f>
        <v>#REF!</v>
      </c>
      <c r="B18" s="179"/>
      <c r="C18" s="179"/>
      <c r="D18" s="179"/>
      <c r="E18" s="179"/>
      <c r="F18" s="148" t="s">
        <v>77</v>
      </c>
      <c r="G18" s="192" t="s">
        <v>463</v>
      </c>
      <c r="H18" s="138" t="s">
        <v>569</v>
      </c>
      <c r="I18" s="72">
        <f>IF($K$7="Scenario 1",VLOOKUP($F18,Weights!$F$17:$AA$184,15,0),IF($K$7="Scenario 2",VLOOKUP(F18,Weights!$F$17:$AA$184,18,0),IF($K$7="Scenario 3",VLOOKUP($F18,Weights!$F$17:$AA$184,21,0),0)))</f>
        <v>0</v>
      </c>
      <c r="J18" s="72">
        <f>IF($K$7="Scenario 1",VLOOKUP($F18,Weights!$F$17:$AA$184,16,0),IF($K$7="Scenario 2",VLOOKUP($F18,Weights!$F$17:$AA$184,19,0),IF($K$7="Scenario 3",VLOOKUP($F18,Weights!$F$17:$AA$184,22,0),0)))</f>
        <v>0</v>
      </c>
      <c r="K18" s="394"/>
      <c r="L18" s="77">
        <f>IF(Weights!$P18=0,1,0)*('Bank Inputs'!L18+'Bank Inputs'!K18)*I18</f>
        <v>0</v>
      </c>
      <c r="M18" s="71">
        <f>Weights!$P18*($I18*('Bank Inputs'!$K18+'Bank Inputs'!$L18)/30)+($J18*'Bank Inputs'!M18)</f>
        <v>0</v>
      </c>
      <c r="N18" s="71">
        <f>Weights!$P18*($I18*('Bank Inputs'!$K18+'Bank Inputs'!$L18)/30)+($J18*'Bank Inputs'!N18)</f>
        <v>0</v>
      </c>
      <c r="O18" s="71">
        <f>Weights!$P18*($I18*('Bank Inputs'!$K18+'Bank Inputs'!$L18)/30)+($J18*'Bank Inputs'!O18)</f>
        <v>0</v>
      </c>
      <c r="P18" s="71">
        <f>Weights!$P18*($I18*('Bank Inputs'!$K18+'Bank Inputs'!$L18)/30)+($J18*'Bank Inputs'!P18)</f>
        <v>0</v>
      </c>
      <c r="Q18" s="71">
        <f>Weights!$P18*($I18*('Bank Inputs'!$K18+'Bank Inputs'!$L18)/30)+($J18*'Bank Inputs'!Q18)</f>
        <v>0</v>
      </c>
      <c r="R18" s="71">
        <f>Weights!$P18*($I18*('Bank Inputs'!$K18+'Bank Inputs'!$L18)/30)+($J18*'Bank Inputs'!R18)</f>
        <v>0</v>
      </c>
      <c r="S18" s="71">
        <f>Weights!$P18*($I18*('Bank Inputs'!$K18+'Bank Inputs'!$L18)/30)+($J18*'Bank Inputs'!S18)</f>
        <v>0</v>
      </c>
      <c r="T18" s="71">
        <f>Weights!$P18*($I18*('Bank Inputs'!$K18+'Bank Inputs'!$L18)/30)+($J18*'Bank Inputs'!T18)</f>
        <v>0</v>
      </c>
      <c r="U18" s="71">
        <f>Weights!$P18*($I18*('Bank Inputs'!$K18+'Bank Inputs'!$L18)/30)+($J18*'Bank Inputs'!U18)</f>
        <v>0</v>
      </c>
      <c r="V18" s="71">
        <f>Weights!$P18*($I18*('Bank Inputs'!$K18+'Bank Inputs'!$L18)/30)+($J18*'Bank Inputs'!V18)</f>
        <v>0</v>
      </c>
      <c r="W18" s="71">
        <f>Weights!$P18*($I18*('Bank Inputs'!$K18+'Bank Inputs'!$L18)/30)+($J18*'Bank Inputs'!W18)</f>
        <v>0</v>
      </c>
      <c r="X18" s="71">
        <f>Weights!$P18*($I18*('Bank Inputs'!$K18+'Bank Inputs'!$L18)/30)+($J18*'Bank Inputs'!X18)</f>
        <v>0</v>
      </c>
      <c r="Y18" s="71">
        <f>Weights!$P18*($I18*('Bank Inputs'!$K18+'Bank Inputs'!$L18)/30)+($J18*'Bank Inputs'!Y18)</f>
        <v>0</v>
      </c>
      <c r="Z18" s="71">
        <f>Weights!$P18*($I18*('Bank Inputs'!$K18+'Bank Inputs'!$L18)/30)+($J18*'Bank Inputs'!Z18)</f>
        <v>0</v>
      </c>
      <c r="AA18" s="71">
        <f>Weights!$P18*($I18*('Bank Inputs'!$K18+'Bank Inputs'!$L18)/30)+($J18*'Bank Inputs'!AA18)</f>
        <v>0</v>
      </c>
      <c r="AB18" s="71">
        <f>Weights!$P18*($I18*('Bank Inputs'!$K18+'Bank Inputs'!$L18)/30)+($J18*'Bank Inputs'!AB18)</f>
        <v>0</v>
      </c>
      <c r="AC18" s="71">
        <f>Weights!$P18*($I18*('Bank Inputs'!$K18+'Bank Inputs'!$L18)/30)+($J18*'Bank Inputs'!AC18)</f>
        <v>0</v>
      </c>
      <c r="AD18" s="71">
        <f>Weights!$P18*($I18*('Bank Inputs'!$K18+'Bank Inputs'!$L18)/30)+($J18*'Bank Inputs'!AD18)</f>
        <v>0</v>
      </c>
      <c r="AE18" s="71">
        <f>Weights!$P18*($I18*('Bank Inputs'!$K18+'Bank Inputs'!$L18)/30)+($J18*'Bank Inputs'!AE18)</f>
        <v>0</v>
      </c>
      <c r="AF18" s="71">
        <f>Weights!$P18*($I18*('Bank Inputs'!$K18+'Bank Inputs'!$L18)/30)+($J18*'Bank Inputs'!AF18)</f>
        <v>0</v>
      </c>
      <c r="AG18" s="71">
        <f>Weights!$P18*($I18*('Bank Inputs'!$K18+'Bank Inputs'!$L18)/30)+($J18*'Bank Inputs'!AG18)</f>
        <v>0</v>
      </c>
      <c r="AH18" s="71">
        <f>Weights!$P18*($I18*('Bank Inputs'!$K18+'Bank Inputs'!$L18)/30)+($J18*'Bank Inputs'!AH18)</f>
        <v>0</v>
      </c>
      <c r="AI18" s="71">
        <f>Weights!$P18*($I18*('Bank Inputs'!$K18+'Bank Inputs'!$L18)/30)+($J18*'Bank Inputs'!AI18)</f>
        <v>0</v>
      </c>
      <c r="AJ18" s="71">
        <f>Weights!$P18*($I18*('Bank Inputs'!$K18+'Bank Inputs'!$L18)/30)+($J18*'Bank Inputs'!AJ18)</f>
        <v>0</v>
      </c>
      <c r="AK18" s="71">
        <f>Weights!$P18*($I18*('Bank Inputs'!$K18+'Bank Inputs'!$L18)/30)+($J18*'Bank Inputs'!AK18)</f>
        <v>0</v>
      </c>
      <c r="AL18" s="71">
        <f>Weights!$P18*($I18*('Bank Inputs'!$K18+'Bank Inputs'!$L18)/30)+($J18*'Bank Inputs'!AL18)</f>
        <v>0</v>
      </c>
      <c r="AM18" s="71">
        <f>Weights!$P18*($I18*('Bank Inputs'!$K18+'Bank Inputs'!$L18)/30)+($J18*'Bank Inputs'!AM18)</f>
        <v>0</v>
      </c>
      <c r="AN18" s="71">
        <f>Weights!$P18*($I18*('Bank Inputs'!$K18+'Bank Inputs'!$L18)/30)+($J18*'Bank Inputs'!AN18)</f>
        <v>0</v>
      </c>
      <c r="AO18" s="71">
        <f>Weights!$P18*($I18*('Bank Inputs'!$K18+'Bank Inputs'!$L18)/30)+($J18*'Bank Inputs'!AO18)</f>
        <v>0</v>
      </c>
      <c r="AP18" s="71">
        <f>Weights!$P18*($I18*('Bank Inputs'!$K18+'Bank Inputs'!$L18)/30)+($J18*'Bank Inputs'!AP18)</f>
        <v>0</v>
      </c>
      <c r="AQ18" s="71">
        <f>$J18*'Bank Inputs'!AQ18</f>
        <v>0</v>
      </c>
      <c r="AR18" s="71">
        <f>$J18*'Bank Inputs'!AR18</f>
        <v>0</v>
      </c>
      <c r="AS18" s="71">
        <f>$J18*'Bank Inputs'!AS18</f>
        <v>0</v>
      </c>
      <c r="AT18" s="71">
        <f>$J18*'Bank Inputs'!AT18</f>
        <v>0</v>
      </c>
      <c r="AU18" s="71">
        <f>$J18*'Bank Inputs'!AU18</f>
        <v>0</v>
      </c>
      <c r="AV18" s="71">
        <f>$J18*'Bank Inputs'!AV18</f>
        <v>0</v>
      </c>
      <c r="AW18" s="71">
        <f>$J18*'Bank Inputs'!AW18</f>
        <v>0</v>
      </c>
      <c r="AX18" s="71">
        <f>$J18*'Bank Inputs'!AX18</f>
        <v>0</v>
      </c>
      <c r="AY18" s="71">
        <f>$J18*'Bank Inputs'!AY18</f>
        <v>0</v>
      </c>
      <c r="AZ18" s="71">
        <f>$J18*'Bank Inputs'!AZ18</f>
        <v>0</v>
      </c>
      <c r="BA18" s="262">
        <f>$J18*'Bank Inputs'!BA18</f>
        <v>0</v>
      </c>
      <c r="BB18" s="266"/>
      <c r="BC18" s="34"/>
      <c r="BD18" s="34"/>
      <c r="BE18" s="34"/>
      <c r="BF18" s="34"/>
      <c r="BG18" s="34"/>
      <c r="BH18" s="34"/>
      <c r="BI18" s="34"/>
      <c r="BJ18" s="34"/>
    </row>
    <row r="19" spans="1:68" s="140" customFormat="1" ht="27.5" customHeight="1">
      <c r="A19" s="179"/>
      <c r="B19" s="179"/>
      <c r="C19" s="179"/>
      <c r="D19" s="179"/>
      <c r="E19" s="179"/>
      <c r="F19" s="148" t="s">
        <v>78</v>
      </c>
      <c r="G19" s="192" t="s">
        <v>464</v>
      </c>
      <c r="H19" s="544" t="s">
        <v>574</v>
      </c>
      <c r="I19" s="72"/>
      <c r="J19" s="72"/>
      <c r="K19" s="394"/>
      <c r="L19" s="77"/>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62"/>
      <c r="BB19" s="266"/>
      <c r="BC19" s="34"/>
      <c r="BD19" s="34"/>
      <c r="BE19" s="34"/>
      <c r="BF19" s="34"/>
      <c r="BG19" s="34"/>
      <c r="BH19" s="34"/>
      <c r="BI19" s="34"/>
      <c r="BJ19" s="34"/>
    </row>
    <row r="20" spans="1:68" s="34" customFormat="1" ht="24" customHeight="1">
      <c r="A20" s="179" t="e">
        <f>Weights!#REF!</f>
        <v>#REF!</v>
      </c>
      <c r="B20" s="179"/>
      <c r="C20" s="179"/>
      <c r="D20" s="179"/>
      <c r="E20" s="179"/>
      <c r="F20" s="148" t="s">
        <v>79</v>
      </c>
      <c r="G20" s="192" t="s">
        <v>465</v>
      </c>
      <c r="H20" s="138" t="s">
        <v>570</v>
      </c>
      <c r="I20" s="72">
        <f>IF($K$7="Scenario 1",VLOOKUP($F20,Weights!$F$17:$AA$184,15,0),IF($K$7="Scenario 2",VLOOKUP(F20,Weights!$F$17:$AA$184,18,0),IF($K$7="Scenario 3",VLOOKUP($F20,Weights!$F$17:$AA$184,21,0),0)))</f>
        <v>0</v>
      </c>
      <c r="J20" s="72">
        <f>IF($K$7="Scenario 1",VLOOKUP($F20,Weights!$F$17:$AA$184,16,0),IF($K$7="Scenario 2",VLOOKUP($F20,Weights!$F$17:$AA$184,19,0),IF($K$7="Scenario 3",VLOOKUP($F20,Weights!$F$17:$AA$184,22,0),0)))</f>
        <v>0</v>
      </c>
      <c r="K20" s="394"/>
      <c r="L20" s="77">
        <f>IF(Weights!$P20=0,1,0)*('Bank Inputs'!L20+'Bank Inputs'!K20)*I20</f>
        <v>0</v>
      </c>
      <c r="M20" s="71">
        <f>Weights!$P20*($I20*('Bank Inputs'!$K20+'Bank Inputs'!$L20)/30)+($J20*'Bank Inputs'!M20)</f>
        <v>0</v>
      </c>
      <c r="N20" s="71">
        <f>Weights!$P20*($I20*('Bank Inputs'!$K20+'Bank Inputs'!$L20)/30)+($J20*'Bank Inputs'!N20)</f>
        <v>0</v>
      </c>
      <c r="O20" s="71">
        <f>Weights!$P20*($I20*('Bank Inputs'!$K20+'Bank Inputs'!$L20)/30)+($J20*'Bank Inputs'!O20)</f>
        <v>0</v>
      </c>
      <c r="P20" s="71">
        <f>Weights!$P20*($I20*('Bank Inputs'!$K20+'Bank Inputs'!$L20)/30)+($J20*'Bank Inputs'!P20)</f>
        <v>0</v>
      </c>
      <c r="Q20" s="71">
        <f>Weights!$P20*($I20*('Bank Inputs'!$K20+'Bank Inputs'!$L20)/30)+($J20*'Bank Inputs'!Q20)</f>
        <v>0</v>
      </c>
      <c r="R20" s="71">
        <f>Weights!$P20*($I20*('Bank Inputs'!$K20+'Bank Inputs'!$L20)/30)+($J20*'Bank Inputs'!R20)</f>
        <v>0</v>
      </c>
      <c r="S20" s="71">
        <f>Weights!$P20*($I20*('Bank Inputs'!$K20+'Bank Inputs'!$L20)/30)+($J20*'Bank Inputs'!S20)</f>
        <v>0</v>
      </c>
      <c r="T20" s="71">
        <f>Weights!$P20*($I20*('Bank Inputs'!$K20+'Bank Inputs'!$L20)/30)+($J20*'Bank Inputs'!T20)</f>
        <v>0</v>
      </c>
      <c r="U20" s="71">
        <f>Weights!$P20*($I20*('Bank Inputs'!$K20+'Bank Inputs'!$L20)/30)+($J20*'Bank Inputs'!U20)</f>
        <v>0</v>
      </c>
      <c r="V20" s="71">
        <f>Weights!$P20*($I20*('Bank Inputs'!$K20+'Bank Inputs'!$L20)/30)+($J20*'Bank Inputs'!V20)</f>
        <v>0</v>
      </c>
      <c r="W20" s="71">
        <f>Weights!$P20*($I20*('Bank Inputs'!$K20+'Bank Inputs'!$L20)/30)+($J20*'Bank Inputs'!W20)</f>
        <v>0</v>
      </c>
      <c r="X20" s="71">
        <f>Weights!$P20*($I20*('Bank Inputs'!$K20+'Bank Inputs'!$L20)/30)+($J20*'Bank Inputs'!X20)</f>
        <v>0</v>
      </c>
      <c r="Y20" s="71">
        <f>Weights!$P20*($I20*('Bank Inputs'!$K20+'Bank Inputs'!$L20)/30)+($J20*'Bank Inputs'!Y20)</f>
        <v>0</v>
      </c>
      <c r="Z20" s="71">
        <f>Weights!$P20*($I20*('Bank Inputs'!$K20+'Bank Inputs'!$L20)/30)+($J20*'Bank Inputs'!Z20)</f>
        <v>0</v>
      </c>
      <c r="AA20" s="71">
        <f>Weights!$P20*($I20*('Bank Inputs'!$K20+'Bank Inputs'!$L20)/30)+($J20*'Bank Inputs'!AA20)</f>
        <v>0</v>
      </c>
      <c r="AB20" s="71">
        <f>Weights!$P20*($I20*('Bank Inputs'!$K20+'Bank Inputs'!$L20)/30)+($J20*'Bank Inputs'!AB20)</f>
        <v>0</v>
      </c>
      <c r="AC20" s="71">
        <f>Weights!$P20*($I20*('Bank Inputs'!$K20+'Bank Inputs'!$L20)/30)+($J20*'Bank Inputs'!AC20)</f>
        <v>0</v>
      </c>
      <c r="AD20" s="71">
        <f>Weights!$P20*($I20*('Bank Inputs'!$K20+'Bank Inputs'!$L20)/30)+($J20*'Bank Inputs'!AD20)</f>
        <v>0</v>
      </c>
      <c r="AE20" s="71">
        <f>Weights!$P20*($I20*('Bank Inputs'!$K20+'Bank Inputs'!$L20)/30)+($J20*'Bank Inputs'!AE20)</f>
        <v>0</v>
      </c>
      <c r="AF20" s="71">
        <f>Weights!$P20*($I20*('Bank Inputs'!$K20+'Bank Inputs'!$L20)/30)+($J20*'Bank Inputs'!AF20)</f>
        <v>0</v>
      </c>
      <c r="AG20" s="71">
        <f>Weights!$P20*($I20*('Bank Inputs'!$K20+'Bank Inputs'!$L20)/30)+($J20*'Bank Inputs'!AG20)</f>
        <v>0</v>
      </c>
      <c r="AH20" s="71">
        <f>Weights!$P20*($I20*('Bank Inputs'!$K20+'Bank Inputs'!$L20)/30)+($J20*'Bank Inputs'!AH20)</f>
        <v>0</v>
      </c>
      <c r="AI20" s="71">
        <f>Weights!$P20*($I20*('Bank Inputs'!$K20+'Bank Inputs'!$L20)/30)+($J20*'Bank Inputs'!AI20)</f>
        <v>0</v>
      </c>
      <c r="AJ20" s="71">
        <f>Weights!$P20*($I20*('Bank Inputs'!$K20+'Bank Inputs'!$L20)/30)+($J20*'Bank Inputs'!AJ20)</f>
        <v>0</v>
      </c>
      <c r="AK20" s="71">
        <f>Weights!$P20*($I20*('Bank Inputs'!$K20+'Bank Inputs'!$L20)/30)+($J20*'Bank Inputs'!AK20)</f>
        <v>0</v>
      </c>
      <c r="AL20" s="71">
        <f>Weights!$P20*($I20*('Bank Inputs'!$K20+'Bank Inputs'!$L20)/30)+($J20*'Bank Inputs'!AL20)</f>
        <v>0</v>
      </c>
      <c r="AM20" s="71">
        <f>Weights!$P20*($I20*('Bank Inputs'!$K20+'Bank Inputs'!$L20)/30)+($J20*'Bank Inputs'!AM20)</f>
        <v>0</v>
      </c>
      <c r="AN20" s="71">
        <f>Weights!$P20*($I20*('Bank Inputs'!$K20+'Bank Inputs'!$L20)/30)+($J20*'Bank Inputs'!AN20)</f>
        <v>0</v>
      </c>
      <c r="AO20" s="71">
        <f>Weights!$P20*($I20*('Bank Inputs'!$K20+'Bank Inputs'!$L20)/30)+($J20*'Bank Inputs'!AO20)</f>
        <v>0</v>
      </c>
      <c r="AP20" s="71">
        <f>Weights!$P20*($I20*('Bank Inputs'!$K20+'Bank Inputs'!$L20)/30)+($J20*'Bank Inputs'!AP20)</f>
        <v>0</v>
      </c>
      <c r="AQ20" s="71">
        <f>$J20*'Bank Inputs'!AQ20</f>
        <v>0</v>
      </c>
      <c r="AR20" s="71">
        <f>$J20*'Bank Inputs'!AR20</f>
        <v>0</v>
      </c>
      <c r="AS20" s="71">
        <f>$J20*'Bank Inputs'!AS20</f>
        <v>0</v>
      </c>
      <c r="AT20" s="71">
        <f>$J20*'Bank Inputs'!AT20</f>
        <v>0</v>
      </c>
      <c r="AU20" s="71">
        <f>$J20*'Bank Inputs'!AU20</f>
        <v>0</v>
      </c>
      <c r="AV20" s="71">
        <f>$J20*'Bank Inputs'!AV20</f>
        <v>0</v>
      </c>
      <c r="AW20" s="71">
        <f>$J20*'Bank Inputs'!AW20</f>
        <v>0</v>
      </c>
      <c r="AX20" s="71">
        <f>$J20*'Bank Inputs'!AX20</f>
        <v>0</v>
      </c>
      <c r="AY20" s="71">
        <f>$J20*'Bank Inputs'!AY20</f>
        <v>0</v>
      </c>
      <c r="AZ20" s="71">
        <f>$J20*'Bank Inputs'!AZ20</f>
        <v>0</v>
      </c>
      <c r="BA20" s="262">
        <f>$J20*'Bank Inputs'!BA20</f>
        <v>0</v>
      </c>
      <c r="BB20" s="266"/>
    </row>
    <row r="21" spans="1:68" s="34" customFormat="1" ht="16" customHeight="1">
      <c r="A21" s="179"/>
      <c r="B21" s="179"/>
      <c r="C21" s="179"/>
      <c r="D21" s="179"/>
      <c r="E21" s="179"/>
      <c r="F21" s="148" t="s">
        <v>80</v>
      </c>
      <c r="G21" s="192" t="s">
        <v>466</v>
      </c>
      <c r="H21" s="470" t="s">
        <v>436</v>
      </c>
      <c r="I21" s="72">
        <f>IF($K$7="Scenario 1",VLOOKUP($F21,Weights!$F$17:$AA$184,15,0),IF($K$7="Scenario 2",VLOOKUP(F21,Weights!$F$17:$AA$184,18,0),IF($K$7="Scenario 3",VLOOKUP($F21,Weights!$F$17:$AA$184,21,0),0)))</f>
        <v>0</v>
      </c>
      <c r="J21" s="72">
        <f>IF($K$7="Scenario 1",VLOOKUP($F21,Weights!$F$17:$AA$184,16,0),IF($K$7="Scenario 2",VLOOKUP($F21,Weights!$F$17:$AA$184,19,0),IF($K$7="Scenario 3",VLOOKUP($F21,Weights!$F$17:$AA$184,22,0),0)))</f>
        <v>0</v>
      </c>
      <c r="K21" s="394"/>
      <c r="L21" s="77">
        <f>IF(Weights!$P21=0,1,0)*('Bank Inputs'!L21+'Bank Inputs'!K21)*I21</f>
        <v>0</v>
      </c>
      <c r="M21" s="71">
        <f>Weights!$P21*($I21*('Bank Inputs'!$K21+'Bank Inputs'!$L21)/30)+($J21*'Bank Inputs'!M21)</f>
        <v>0</v>
      </c>
      <c r="N21" s="71">
        <f>Weights!$P21*($I21*('Bank Inputs'!$K21+'Bank Inputs'!$L21)/30)+($J21*'Bank Inputs'!N21)</f>
        <v>0</v>
      </c>
      <c r="O21" s="71">
        <f>Weights!$P21*($I21*('Bank Inputs'!$K21+'Bank Inputs'!$L21)/30)+($J21*'Bank Inputs'!O21)</f>
        <v>0</v>
      </c>
      <c r="P21" s="71">
        <f>Weights!$P21*($I21*('Bank Inputs'!$K21+'Bank Inputs'!$L21)/30)+($J21*'Bank Inputs'!P21)</f>
        <v>0</v>
      </c>
      <c r="Q21" s="71">
        <f>Weights!$P21*($I21*('Bank Inputs'!$K21+'Bank Inputs'!$L21)/30)+($J21*'Bank Inputs'!Q21)</f>
        <v>0</v>
      </c>
      <c r="R21" s="71">
        <f>Weights!$P21*($I21*('Bank Inputs'!$K21+'Bank Inputs'!$L21)/30)+($J21*'Bank Inputs'!R21)</f>
        <v>0</v>
      </c>
      <c r="S21" s="71">
        <f>Weights!$P21*($I21*('Bank Inputs'!$K21+'Bank Inputs'!$L21)/30)+($J21*'Bank Inputs'!S21)</f>
        <v>0</v>
      </c>
      <c r="T21" s="71">
        <f>Weights!$P21*($I21*('Bank Inputs'!$K21+'Bank Inputs'!$L21)/30)+($J21*'Bank Inputs'!T21)</f>
        <v>0</v>
      </c>
      <c r="U21" s="71">
        <f>Weights!$P21*($I21*('Bank Inputs'!$K21+'Bank Inputs'!$L21)/30)+($J21*'Bank Inputs'!U21)</f>
        <v>0</v>
      </c>
      <c r="V21" s="71">
        <f>Weights!$P21*($I21*('Bank Inputs'!$K21+'Bank Inputs'!$L21)/30)+($J21*'Bank Inputs'!V21)</f>
        <v>0</v>
      </c>
      <c r="W21" s="71">
        <f>Weights!$P21*($I21*('Bank Inputs'!$K21+'Bank Inputs'!$L21)/30)+($J21*'Bank Inputs'!W21)</f>
        <v>0</v>
      </c>
      <c r="X21" s="71">
        <f>Weights!$P21*($I21*('Bank Inputs'!$K21+'Bank Inputs'!$L21)/30)+($J21*'Bank Inputs'!X21)</f>
        <v>0</v>
      </c>
      <c r="Y21" s="71">
        <f>Weights!$P21*($I21*('Bank Inputs'!$K21+'Bank Inputs'!$L21)/30)+($J21*'Bank Inputs'!Y21)</f>
        <v>0</v>
      </c>
      <c r="Z21" s="71">
        <f>Weights!$P21*($I21*('Bank Inputs'!$K21+'Bank Inputs'!$L21)/30)+($J21*'Bank Inputs'!Z21)</f>
        <v>0</v>
      </c>
      <c r="AA21" s="71">
        <f>Weights!$P21*($I21*('Bank Inputs'!$K21+'Bank Inputs'!$L21)/30)+($J21*'Bank Inputs'!AA21)</f>
        <v>0</v>
      </c>
      <c r="AB21" s="71">
        <f>Weights!$P21*($I21*('Bank Inputs'!$K21+'Bank Inputs'!$L21)/30)+($J21*'Bank Inputs'!AB21)</f>
        <v>0</v>
      </c>
      <c r="AC21" s="71">
        <f>Weights!$P21*($I21*('Bank Inputs'!$K21+'Bank Inputs'!$L21)/30)+($J21*'Bank Inputs'!AC21)</f>
        <v>0</v>
      </c>
      <c r="AD21" s="71">
        <f>Weights!$P21*($I21*('Bank Inputs'!$K21+'Bank Inputs'!$L21)/30)+($J21*'Bank Inputs'!AD21)</f>
        <v>0</v>
      </c>
      <c r="AE21" s="71">
        <f>Weights!$P21*($I21*('Bank Inputs'!$K21+'Bank Inputs'!$L21)/30)+($J21*'Bank Inputs'!AE21)</f>
        <v>0</v>
      </c>
      <c r="AF21" s="71">
        <f>Weights!$P21*($I21*('Bank Inputs'!$K21+'Bank Inputs'!$L21)/30)+($J21*'Bank Inputs'!AF21)</f>
        <v>0</v>
      </c>
      <c r="AG21" s="71">
        <f>Weights!$P21*($I21*('Bank Inputs'!$K21+'Bank Inputs'!$L21)/30)+($J21*'Bank Inputs'!AG21)</f>
        <v>0</v>
      </c>
      <c r="AH21" s="71">
        <f>Weights!$P21*($I21*('Bank Inputs'!$K21+'Bank Inputs'!$L21)/30)+($J21*'Bank Inputs'!AH21)</f>
        <v>0</v>
      </c>
      <c r="AI21" s="71">
        <f>Weights!$P21*($I21*('Bank Inputs'!$K21+'Bank Inputs'!$L21)/30)+($J21*'Bank Inputs'!AI21)</f>
        <v>0</v>
      </c>
      <c r="AJ21" s="71">
        <f>Weights!$P21*($I21*('Bank Inputs'!$K21+'Bank Inputs'!$L21)/30)+($J21*'Bank Inputs'!AJ21)</f>
        <v>0</v>
      </c>
      <c r="AK21" s="71">
        <f>Weights!$P21*($I21*('Bank Inputs'!$K21+'Bank Inputs'!$L21)/30)+($J21*'Bank Inputs'!AK21)</f>
        <v>0</v>
      </c>
      <c r="AL21" s="71">
        <f>Weights!$P21*($I21*('Bank Inputs'!$K21+'Bank Inputs'!$L21)/30)+($J21*'Bank Inputs'!AL21)</f>
        <v>0</v>
      </c>
      <c r="AM21" s="71">
        <f>Weights!$P21*($I21*('Bank Inputs'!$K21+'Bank Inputs'!$L21)/30)+($J21*'Bank Inputs'!AM21)</f>
        <v>0</v>
      </c>
      <c r="AN21" s="71">
        <f>Weights!$P21*($I21*('Bank Inputs'!$K21+'Bank Inputs'!$L21)/30)+($J21*'Bank Inputs'!AN21)</f>
        <v>0</v>
      </c>
      <c r="AO21" s="71">
        <f>Weights!$P21*($I21*('Bank Inputs'!$K21+'Bank Inputs'!$L21)/30)+($J21*'Bank Inputs'!AO21)</f>
        <v>0</v>
      </c>
      <c r="AP21" s="71">
        <f>Weights!$P21*($I21*('Bank Inputs'!$K21+'Bank Inputs'!$L21)/30)+($J21*'Bank Inputs'!AP21)</f>
        <v>0</v>
      </c>
      <c r="AQ21" s="71">
        <f>$J21*'Bank Inputs'!AQ21</f>
        <v>0</v>
      </c>
      <c r="AR21" s="71">
        <f>$J21*'Bank Inputs'!AR21</f>
        <v>0</v>
      </c>
      <c r="AS21" s="71">
        <f>$J21*'Bank Inputs'!AS21</f>
        <v>0</v>
      </c>
      <c r="AT21" s="71">
        <f>$J21*'Bank Inputs'!AT21</f>
        <v>0</v>
      </c>
      <c r="AU21" s="71">
        <f>$J21*'Bank Inputs'!AU21</f>
        <v>0</v>
      </c>
      <c r="AV21" s="71">
        <f>$J21*'Bank Inputs'!AV21</f>
        <v>0</v>
      </c>
      <c r="AW21" s="71">
        <f>$J21*'Bank Inputs'!AW21</f>
        <v>0</v>
      </c>
      <c r="AX21" s="71">
        <f>$J21*'Bank Inputs'!AX21</f>
        <v>0</v>
      </c>
      <c r="AY21" s="71">
        <f>$J21*'Bank Inputs'!AY21</f>
        <v>0</v>
      </c>
      <c r="AZ21" s="71">
        <f>$J21*'Bank Inputs'!AZ21</f>
        <v>0</v>
      </c>
      <c r="BA21" s="262">
        <f>$J21*'Bank Inputs'!BA21</f>
        <v>0</v>
      </c>
      <c r="BB21" s="266"/>
    </row>
    <row r="22" spans="1:68" s="140" customFormat="1" ht="24.5" customHeight="1">
      <c r="A22" s="179">
        <f>Weights!P41</f>
        <v>0</v>
      </c>
      <c r="B22" s="37"/>
      <c r="C22" s="37"/>
      <c r="D22" s="37"/>
      <c r="E22" s="37"/>
      <c r="F22" s="148" t="s">
        <v>81</v>
      </c>
      <c r="G22" s="192" t="s">
        <v>467</v>
      </c>
      <c r="H22" s="470" t="s">
        <v>458</v>
      </c>
      <c r="I22" s="72">
        <f>IF($K$7="Scenario 1",VLOOKUP($F22,Weights!$F$17:$AA$184,15,0),IF($K$7="Scenario 2",VLOOKUP(F22,Weights!$F$17:$AA$184,18,0),IF($K$7="Scenario 3",VLOOKUP($F22,Weights!$F$17:$AA$184,21,0),0)))</f>
        <v>0</v>
      </c>
      <c r="J22" s="72">
        <f>IF($K$7="Scenario 1",VLOOKUP($F22,Weights!$F$17:$AA$184,16,0),IF($K$7="Scenario 2",VLOOKUP($F22,Weights!$F$17:$AA$184,19,0),IF($K$7="Scenario 3",VLOOKUP($F22,Weights!$F$17:$AA$184,22,0),0)))</f>
        <v>0</v>
      </c>
      <c r="K22" s="394"/>
      <c r="L22" s="77">
        <f>IF(Weights!$P22=0,1,0)*('Bank Inputs'!L22+'Bank Inputs'!K22)*I22</f>
        <v>0</v>
      </c>
      <c r="M22" s="71">
        <f>Weights!$P22*($I22*('Bank Inputs'!$K22+'Bank Inputs'!$L22)/30)+($J22*'Bank Inputs'!M22)</f>
        <v>0</v>
      </c>
      <c r="N22" s="71">
        <f>Weights!$P22*($I22*('Bank Inputs'!$K22+'Bank Inputs'!$L22)/30)+($J22*'Bank Inputs'!N22)</f>
        <v>0</v>
      </c>
      <c r="O22" s="71">
        <f>Weights!$P22*($I22*('Bank Inputs'!$K22+'Bank Inputs'!$L22)/30)+($J22*'Bank Inputs'!O22)</f>
        <v>0</v>
      </c>
      <c r="P22" s="71">
        <f>Weights!$P22*($I22*('Bank Inputs'!$K22+'Bank Inputs'!$L22)/30)+($J22*'Bank Inputs'!P22)</f>
        <v>0</v>
      </c>
      <c r="Q22" s="71">
        <f>Weights!$P22*($I22*('Bank Inputs'!$K22+'Bank Inputs'!$L22)/30)+($J22*'Bank Inputs'!Q22)</f>
        <v>0</v>
      </c>
      <c r="R22" s="71">
        <f>Weights!$P22*($I22*('Bank Inputs'!$K22+'Bank Inputs'!$L22)/30)+($J22*'Bank Inputs'!R22)</f>
        <v>0</v>
      </c>
      <c r="S22" s="71">
        <f>Weights!$P22*($I22*('Bank Inputs'!$K22+'Bank Inputs'!$L22)/30)+($J22*'Bank Inputs'!S22)</f>
        <v>0</v>
      </c>
      <c r="T22" s="71">
        <f>Weights!$P22*($I22*('Bank Inputs'!$K22+'Bank Inputs'!$L22)/30)+($J22*'Bank Inputs'!T22)</f>
        <v>0</v>
      </c>
      <c r="U22" s="71">
        <f>Weights!$P22*($I22*('Bank Inputs'!$K22+'Bank Inputs'!$L22)/30)+($J22*'Bank Inputs'!U22)</f>
        <v>0</v>
      </c>
      <c r="V22" s="71">
        <f>Weights!$P22*($I22*('Bank Inputs'!$K22+'Bank Inputs'!$L22)/30)+($J22*'Bank Inputs'!V22)</f>
        <v>0</v>
      </c>
      <c r="W22" s="71">
        <f>Weights!$P22*($I22*('Bank Inputs'!$K22+'Bank Inputs'!$L22)/30)+($J22*'Bank Inputs'!W22)</f>
        <v>0</v>
      </c>
      <c r="X22" s="71">
        <f>Weights!$P22*($I22*('Bank Inputs'!$K22+'Bank Inputs'!$L22)/30)+($J22*'Bank Inputs'!X22)</f>
        <v>0</v>
      </c>
      <c r="Y22" s="71">
        <f>Weights!$P22*($I22*('Bank Inputs'!$K22+'Bank Inputs'!$L22)/30)+($J22*'Bank Inputs'!Y22)</f>
        <v>0</v>
      </c>
      <c r="Z22" s="71">
        <f>Weights!$P22*($I22*('Bank Inputs'!$K22+'Bank Inputs'!$L22)/30)+($J22*'Bank Inputs'!Z22)</f>
        <v>0</v>
      </c>
      <c r="AA22" s="71">
        <f>Weights!$P22*($I22*('Bank Inputs'!$K22+'Bank Inputs'!$L22)/30)+($J22*'Bank Inputs'!AA22)</f>
        <v>0</v>
      </c>
      <c r="AB22" s="71">
        <f>Weights!$P22*($I22*('Bank Inputs'!$K22+'Bank Inputs'!$L22)/30)+($J22*'Bank Inputs'!AB22)</f>
        <v>0</v>
      </c>
      <c r="AC22" s="71">
        <f>Weights!$P22*($I22*('Bank Inputs'!$K22+'Bank Inputs'!$L22)/30)+($J22*'Bank Inputs'!AC22)</f>
        <v>0</v>
      </c>
      <c r="AD22" s="71">
        <f>Weights!$P22*($I22*('Bank Inputs'!$K22+'Bank Inputs'!$L22)/30)+($J22*'Bank Inputs'!AD22)</f>
        <v>0</v>
      </c>
      <c r="AE22" s="71">
        <f>Weights!$P22*($I22*('Bank Inputs'!$K22+'Bank Inputs'!$L22)/30)+($J22*'Bank Inputs'!AE22)</f>
        <v>0</v>
      </c>
      <c r="AF22" s="71">
        <f>Weights!$P22*($I22*('Bank Inputs'!$K22+'Bank Inputs'!$L22)/30)+($J22*'Bank Inputs'!AF22)</f>
        <v>0</v>
      </c>
      <c r="AG22" s="71">
        <f>Weights!$P22*($I22*('Bank Inputs'!$K22+'Bank Inputs'!$L22)/30)+($J22*'Bank Inputs'!AG22)</f>
        <v>0</v>
      </c>
      <c r="AH22" s="71">
        <f>Weights!$P22*($I22*('Bank Inputs'!$K22+'Bank Inputs'!$L22)/30)+($J22*'Bank Inputs'!AH22)</f>
        <v>0</v>
      </c>
      <c r="AI22" s="71">
        <f>Weights!$P22*($I22*('Bank Inputs'!$K22+'Bank Inputs'!$L22)/30)+($J22*'Bank Inputs'!AI22)</f>
        <v>0</v>
      </c>
      <c r="AJ22" s="71">
        <f>Weights!$P22*($I22*('Bank Inputs'!$K22+'Bank Inputs'!$L22)/30)+($J22*'Bank Inputs'!AJ22)</f>
        <v>0</v>
      </c>
      <c r="AK22" s="71">
        <f>Weights!$P22*($I22*('Bank Inputs'!$K22+'Bank Inputs'!$L22)/30)+($J22*'Bank Inputs'!AK22)</f>
        <v>0</v>
      </c>
      <c r="AL22" s="71">
        <f>Weights!$P22*($I22*('Bank Inputs'!$K22+'Bank Inputs'!$L22)/30)+($J22*'Bank Inputs'!AL22)</f>
        <v>0</v>
      </c>
      <c r="AM22" s="71">
        <f>Weights!$P22*($I22*('Bank Inputs'!$K22+'Bank Inputs'!$L22)/30)+($J22*'Bank Inputs'!AM22)</f>
        <v>0</v>
      </c>
      <c r="AN22" s="71">
        <f>Weights!$P22*($I22*('Bank Inputs'!$K22+'Bank Inputs'!$L22)/30)+($J22*'Bank Inputs'!AN22)</f>
        <v>0</v>
      </c>
      <c r="AO22" s="71">
        <f>Weights!$P22*($I22*('Bank Inputs'!$K22+'Bank Inputs'!$L22)/30)+($J22*'Bank Inputs'!AO22)</f>
        <v>0</v>
      </c>
      <c r="AP22" s="71">
        <f>Weights!$P22*($I22*('Bank Inputs'!$K22+'Bank Inputs'!$L22)/30)+($J22*'Bank Inputs'!AP22)</f>
        <v>0</v>
      </c>
      <c r="AQ22" s="71">
        <f>$J22*'Bank Inputs'!AQ22</f>
        <v>0</v>
      </c>
      <c r="AR22" s="71">
        <f>$J22*'Bank Inputs'!AR22</f>
        <v>0</v>
      </c>
      <c r="AS22" s="71">
        <f>$J22*'Bank Inputs'!AS22</f>
        <v>0</v>
      </c>
      <c r="AT22" s="71">
        <f>$J22*'Bank Inputs'!AT22</f>
        <v>0</v>
      </c>
      <c r="AU22" s="71">
        <f>$J22*'Bank Inputs'!AU22</f>
        <v>0</v>
      </c>
      <c r="AV22" s="71">
        <f>$J22*'Bank Inputs'!AV22</f>
        <v>0</v>
      </c>
      <c r="AW22" s="71">
        <f>$J22*'Bank Inputs'!AW22</f>
        <v>0</v>
      </c>
      <c r="AX22" s="71">
        <f>$J22*'Bank Inputs'!AX22</f>
        <v>0</v>
      </c>
      <c r="AY22" s="71">
        <f>$J22*'Bank Inputs'!AY22</f>
        <v>0</v>
      </c>
      <c r="AZ22" s="71">
        <f>$J22*'Bank Inputs'!AZ22</f>
        <v>0</v>
      </c>
      <c r="BA22" s="262">
        <f>$J22*'Bank Inputs'!BA22</f>
        <v>0</v>
      </c>
      <c r="BB22" s="265"/>
      <c r="BC22" s="34"/>
      <c r="BD22" s="34"/>
      <c r="BE22" s="34"/>
      <c r="BF22" s="34"/>
      <c r="BG22" s="34"/>
      <c r="BH22" s="34"/>
      <c r="BI22" s="34"/>
      <c r="BJ22" s="34"/>
    </row>
    <row r="23" spans="1:68" s="140" customFormat="1" ht="26.5" customHeight="1">
      <c r="A23" s="179"/>
      <c r="B23" s="37"/>
      <c r="C23" s="37"/>
      <c r="D23" s="37"/>
      <c r="E23" s="37"/>
      <c r="F23" s="148" t="s">
        <v>82</v>
      </c>
      <c r="G23" s="192" t="s">
        <v>468</v>
      </c>
      <c r="H23" s="544" t="s">
        <v>619</v>
      </c>
      <c r="I23" s="72"/>
      <c r="J23" s="72"/>
      <c r="K23" s="394"/>
      <c r="L23" s="77"/>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262"/>
      <c r="BB23" s="265"/>
      <c r="BC23" s="34"/>
      <c r="BD23" s="34"/>
      <c r="BE23" s="34"/>
      <c r="BF23" s="34"/>
      <c r="BG23" s="34"/>
      <c r="BH23" s="34"/>
      <c r="BI23" s="34"/>
      <c r="BJ23" s="34"/>
    </row>
    <row r="24" spans="1:68" s="140" customFormat="1" ht="26.5" customHeight="1">
      <c r="A24" s="179" t="e">
        <f>Weights!#REF!</f>
        <v>#REF!</v>
      </c>
      <c r="B24" s="37"/>
      <c r="C24" s="37"/>
      <c r="D24" s="37"/>
      <c r="E24" s="37"/>
      <c r="F24" s="148" t="s">
        <v>3</v>
      </c>
      <c r="G24" s="192" t="s">
        <v>469</v>
      </c>
      <c r="H24" s="470" t="s">
        <v>459</v>
      </c>
      <c r="I24" s="72">
        <f>IF($K$7="Scenario 1",VLOOKUP($F24,Weights!$F$17:$AA$184,15,0),IF($K$7="Scenario 2",VLOOKUP(F24,Weights!$F$17:$AA$184,18,0),IF($K$7="Scenario 3",VLOOKUP($F24,Weights!$F$17:$AA$184,21,0),0)))</f>
        <v>0</v>
      </c>
      <c r="J24" s="72">
        <f>IF($K$7="Scenario 1",VLOOKUP($F24,Weights!$F$17:$AA$184,16,0),IF($K$7="Scenario 2",VLOOKUP($F24,Weights!$F$17:$AA$184,19,0),IF($K$7="Scenario 3",VLOOKUP($F24,Weights!$F$17:$AA$184,22,0),0)))</f>
        <v>0</v>
      </c>
      <c r="K24" s="394"/>
      <c r="L24" s="77">
        <f>IF(Weights!$P24=0,1,0)*('Bank Inputs'!L24+'Bank Inputs'!K24)*I24</f>
        <v>0</v>
      </c>
      <c r="M24" s="71">
        <f>Weights!$P24*($I24*('Bank Inputs'!$K24+'Bank Inputs'!$L24)/30)+($J24*'Bank Inputs'!M24)</f>
        <v>0</v>
      </c>
      <c r="N24" s="71">
        <f>Weights!$P24*($I24*('Bank Inputs'!$K24+'Bank Inputs'!$L24)/30)+($J24*'Bank Inputs'!N24)</f>
        <v>0</v>
      </c>
      <c r="O24" s="71">
        <f>Weights!$P24*($I24*('Bank Inputs'!$K24+'Bank Inputs'!$L24)/30)+($J24*'Bank Inputs'!O24)</f>
        <v>0</v>
      </c>
      <c r="P24" s="71">
        <f>Weights!$P24*($I24*('Bank Inputs'!$K24+'Bank Inputs'!$L24)/30)+($J24*'Bank Inputs'!P24)</f>
        <v>0</v>
      </c>
      <c r="Q24" s="71">
        <f>Weights!$P24*($I24*('Bank Inputs'!$K24+'Bank Inputs'!$L24)/30)+($J24*'Bank Inputs'!Q24)</f>
        <v>0</v>
      </c>
      <c r="R24" s="71">
        <f>Weights!$P24*($I24*('Bank Inputs'!$K24+'Bank Inputs'!$L24)/30)+($J24*'Bank Inputs'!R24)</f>
        <v>0</v>
      </c>
      <c r="S24" s="71">
        <f>Weights!$P24*($I24*('Bank Inputs'!$K24+'Bank Inputs'!$L24)/30)+($J24*'Bank Inputs'!S24)</f>
        <v>0</v>
      </c>
      <c r="T24" s="71">
        <f>Weights!$P24*($I24*('Bank Inputs'!$K24+'Bank Inputs'!$L24)/30)+($J24*'Bank Inputs'!T24)</f>
        <v>0</v>
      </c>
      <c r="U24" s="71">
        <f>Weights!$P24*($I24*('Bank Inputs'!$K24+'Bank Inputs'!$L24)/30)+($J24*'Bank Inputs'!U24)</f>
        <v>0</v>
      </c>
      <c r="V24" s="71">
        <f>Weights!$P24*($I24*('Bank Inputs'!$K24+'Bank Inputs'!$L24)/30)+($J24*'Bank Inputs'!V24)</f>
        <v>0</v>
      </c>
      <c r="W24" s="71">
        <f>Weights!$P24*($I24*('Bank Inputs'!$K24+'Bank Inputs'!$L24)/30)+($J24*'Bank Inputs'!W24)</f>
        <v>0</v>
      </c>
      <c r="X24" s="71">
        <f>Weights!$P24*($I24*('Bank Inputs'!$K24+'Bank Inputs'!$L24)/30)+($J24*'Bank Inputs'!X24)</f>
        <v>0</v>
      </c>
      <c r="Y24" s="71">
        <f>Weights!$P24*($I24*('Bank Inputs'!$K24+'Bank Inputs'!$L24)/30)+($J24*'Bank Inputs'!Y24)</f>
        <v>0</v>
      </c>
      <c r="Z24" s="71">
        <f>Weights!$P24*($I24*('Bank Inputs'!$K24+'Bank Inputs'!$L24)/30)+($J24*'Bank Inputs'!Z24)</f>
        <v>0</v>
      </c>
      <c r="AA24" s="71">
        <f>Weights!$P24*($I24*('Bank Inputs'!$K24+'Bank Inputs'!$L24)/30)+($J24*'Bank Inputs'!AA24)</f>
        <v>0</v>
      </c>
      <c r="AB24" s="71">
        <f>Weights!$P24*($I24*('Bank Inputs'!$K24+'Bank Inputs'!$L24)/30)+($J24*'Bank Inputs'!AB24)</f>
        <v>0</v>
      </c>
      <c r="AC24" s="71">
        <f>Weights!$P24*($I24*('Bank Inputs'!$K24+'Bank Inputs'!$L24)/30)+($J24*'Bank Inputs'!AC24)</f>
        <v>0</v>
      </c>
      <c r="AD24" s="71">
        <f>Weights!$P24*($I24*('Bank Inputs'!$K24+'Bank Inputs'!$L24)/30)+($J24*'Bank Inputs'!AD24)</f>
        <v>0</v>
      </c>
      <c r="AE24" s="71">
        <f>Weights!$P24*($I24*('Bank Inputs'!$K24+'Bank Inputs'!$L24)/30)+($J24*'Bank Inputs'!AE24)</f>
        <v>0</v>
      </c>
      <c r="AF24" s="71">
        <f>Weights!$P24*($I24*('Bank Inputs'!$K24+'Bank Inputs'!$L24)/30)+($J24*'Bank Inputs'!AF24)</f>
        <v>0</v>
      </c>
      <c r="AG24" s="71">
        <f>Weights!$P24*($I24*('Bank Inputs'!$K24+'Bank Inputs'!$L24)/30)+($J24*'Bank Inputs'!AG24)</f>
        <v>0</v>
      </c>
      <c r="AH24" s="71">
        <f>Weights!$P24*($I24*('Bank Inputs'!$K24+'Bank Inputs'!$L24)/30)+($J24*'Bank Inputs'!AH24)</f>
        <v>0</v>
      </c>
      <c r="AI24" s="71">
        <f>Weights!$P24*($I24*('Bank Inputs'!$K24+'Bank Inputs'!$L24)/30)+($J24*'Bank Inputs'!AI24)</f>
        <v>0</v>
      </c>
      <c r="AJ24" s="71">
        <f>Weights!$P24*($I24*('Bank Inputs'!$K24+'Bank Inputs'!$L24)/30)+($J24*'Bank Inputs'!AJ24)</f>
        <v>0</v>
      </c>
      <c r="AK24" s="71">
        <f>Weights!$P24*($I24*('Bank Inputs'!$K24+'Bank Inputs'!$L24)/30)+($J24*'Bank Inputs'!AK24)</f>
        <v>0</v>
      </c>
      <c r="AL24" s="71">
        <f>Weights!$P24*($I24*('Bank Inputs'!$K24+'Bank Inputs'!$L24)/30)+($J24*'Bank Inputs'!AL24)</f>
        <v>0</v>
      </c>
      <c r="AM24" s="71">
        <f>Weights!$P24*($I24*('Bank Inputs'!$K24+'Bank Inputs'!$L24)/30)+($J24*'Bank Inputs'!AM24)</f>
        <v>0</v>
      </c>
      <c r="AN24" s="71">
        <f>Weights!$P24*($I24*('Bank Inputs'!$K24+'Bank Inputs'!$L24)/30)+($J24*'Bank Inputs'!AN24)</f>
        <v>0</v>
      </c>
      <c r="AO24" s="71">
        <f>Weights!$P24*($I24*('Bank Inputs'!$K24+'Bank Inputs'!$L24)/30)+($J24*'Bank Inputs'!AO24)</f>
        <v>0</v>
      </c>
      <c r="AP24" s="71">
        <f>Weights!$P24*($I24*('Bank Inputs'!$K24+'Bank Inputs'!$L24)/30)+($J24*'Bank Inputs'!AP24)</f>
        <v>0</v>
      </c>
      <c r="AQ24" s="71">
        <f>$J24*'Bank Inputs'!AQ24</f>
        <v>0</v>
      </c>
      <c r="AR24" s="71">
        <f>$J24*'Bank Inputs'!AR24</f>
        <v>0</v>
      </c>
      <c r="AS24" s="71">
        <f>$J24*'Bank Inputs'!AS24</f>
        <v>0</v>
      </c>
      <c r="AT24" s="71">
        <f>$J24*'Bank Inputs'!AT24</f>
        <v>0</v>
      </c>
      <c r="AU24" s="71">
        <f>$J24*'Bank Inputs'!AU24</f>
        <v>0</v>
      </c>
      <c r="AV24" s="71">
        <f>$J24*'Bank Inputs'!AV24</f>
        <v>0</v>
      </c>
      <c r="AW24" s="71">
        <f>$J24*'Bank Inputs'!AW24</f>
        <v>0</v>
      </c>
      <c r="AX24" s="71">
        <f>$J24*'Bank Inputs'!AX24</f>
        <v>0</v>
      </c>
      <c r="AY24" s="71">
        <f>$J24*'Bank Inputs'!AY24</f>
        <v>0</v>
      </c>
      <c r="AZ24" s="71">
        <f>$J24*'Bank Inputs'!AZ24</f>
        <v>0</v>
      </c>
      <c r="BA24" s="262">
        <f>$J24*'Bank Inputs'!BA24</f>
        <v>0</v>
      </c>
      <c r="BB24" s="265"/>
      <c r="BC24" s="34"/>
      <c r="BD24" s="34"/>
      <c r="BE24" s="34"/>
      <c r="BF24" s="34"/>
      <c r="BG24" s="34"/>
      <c r="BH24" s="34"/>
      <c r="BI24" s="34"/>
      <c r="BJ24" s="34"/>
    </row>
    <row r="25" spans="1:68" s="140" customFormat="1" ht="31" customHeight="1">
      <c r="A25" s="179"/>
      <c r="B25" s="37"/>
      <c r="C25" s="37"/>
      <c r="D25" s="37"/>
      <c r="E25" s="37"/>
      <c r="F25" s="148" t="s">
        <v>83</v>
      </c>
      <c r="G25" s="192" t="s">
        <v>470</v>
      </c>
      <c r="H25" s="544" t="s">
        <v>620</v>
      </c>
      <c r="I25" s="72"/>
      <c r="J25" s="72"/>
      <c r="K25" s="394"/>
      <c r="L25" s="77"/>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262"/>
      <c r="BB25" s="265"/>
      <c r="BC25" s="34"/>
      <c r="BD25" s="34"/>
      <c r="BE25" s="34"/>
      <c r="BF25" s="34"/>
      <c r="BG25" s="34"/>
      <c r="BH25" s="34"/>
      <c r="BI25" s="34"/>
      <c r="BJ25" s="34"/>
    </row>
    <row r="26" spans="1:68" s="34" customFormat="1" ht="16" customHeight="1">
      <c r="A26" s="179" t="e">
        <f>Weights!#REF!</f>
        <v>#REF!</v>
      </c>
      <c r="B26" s="37"/>
      <c r="C26" s="37"/>
      <c r="D26" s="37"/>
      <c r="E26" s="37"/>
      <c r="F26" s="148" t="s">
        <v>84</v>
      </c>
      <c r="G26" s="192" t="s">
        <v>471</v>
      </c>
      <c r="H26" s="460" t="s">
        <v>597</v>
      </c>
      <c r="I26" s="72">
        <f>IF($K$7="Scenario 1",VLOOKUP($F26,Weights!$F$17:$AA$184,15,0),IF($K$7="Scenario 2",VLOOKUP(F26,Weights!$F$17:$AA$184,18,0),IF($K$7="Scenario 3",VLOOKUP($F26,Weights!$F$17:$AA$184,21,0),0)))</f>
        <v>0</v>
      </c>
      <c r="J26" s="72">
        <f>IF($K$7="Scenario 1",VLOOKUP($F26,Weights!$F$17:$AA$184,16,0),IF($K$7="Scenario 2",VLOOKUP($F26,Weights!$F$17:$AA$184,19,0),IF($K$7="Scenario 3",VLOOKUP($F26,Weights!$F$17:$AA$184,22,0),0)))</f>
        <v>0</v>
      </c>
      <c r="K26" s="394"/>
      <c r="L26" s="77">
        <f>IF(Weights!$P26=0,1,0)*('Bank Inputs'!L26+'Bank Inputs'!K26)*I26</f>
        <v>0</v>
      </c>
      <c r="M26" s="71">
        <f>Weights!$P26*($I26*('Bank Inputs'!$K26+'Bank Inputs'!$L26)/30)+($J26*'Bank Inputs'!M26)</f>
        <v>0</v>
      </c>
      <c r="N26" s="71">
        <f>Weights!$P26*($I26*('Bank Inputs'!$K26+'Bank Inputs'!$L26)/30)+($J26*'Bank Inputs'!N26)</f>
        <v>0</v>
      </c>
      <c r="O26" s="71">
        <f>Weights!$P26*($I26*('Bank Inputs'!$K26+'Bank Inputs'!$L26)/30)+($J26*'Bank Inputs'!O26)</f>
        <v>0</v>
      </c>
      <c r="P26" s="71">
        <f>Weights!$P26*($I26*('Bank Inputs'!$K26+'Bank Inputs'!$L26)/30)+($J26*'Bank Inputs'!P26)</f>
        <v>0</v>
      </c>
      <c r="Q26" s="71">
        <f>Weights!$P26*($I26*('Bank Inputs'!$K26+'Bank Inputs'!$L26)/30)+($J26*'Bank Inputs'!Q26)</f>
        <v>0</v>
      </c>
      <c r="R26" s="71">
        <f>Weights!$P26*($I26*('Bank Inputs'!$K26+'Bank Inputs'!$L26)/30)+($J26*'Bank Inputs'!R26)</f>
        <v>0</v>
      </c>
      <c r="S26" s="71">
        <f>Weights!$P26*($I26*('Bank Inputs'!$K26+'Bank Inputs'!$L26)/30)+($J26*'Bank Inputs'!S26)</f>
        <v>0</v>
      </c>
      <c r="T26" s="71">
        <f>Weights!$P26*($I26*('Bank Inputs'!$K26+'Bank Inputs'!$L26)/30)+($J26*'Bank Inputs'!T26)</f>
        <v>0</v>
      </c>
      <c r="U26" s="71">
        <f>Weights!$P26*($I26*('Bank Inputs'!$K26+'Bank Inputs'!$L26)/30)+($J26*'Bank Inputs'!U26)</f>
        <v>0</v>
      </c>
      <c r="V26" s="71">
        <f>Weights!$P26*($I26*('Bank Inputs'!$K26+'Bank Inputs'!$L26)/30)+($J26*'Bank Inputs'!V26)</f>
        <v>0</v>
      </c>
      <c r="W26" s="71">
        <f>Weights!$P26*($I26*('Bank Inputs'!$K26+'Bank Inputs'!$L26)/30)+($J26*'Bank Inputs'!W26)</f>
        <v>0</v>
      </c>
      <c r="X26" s="71">
        <f>Weights!$P26*($I26*('Bank Inputs'!$K26+'Bank Inputs'!$L26)/30)+($J26*'Bank Inputs'!X26)</f>
        <v>0</v>
      </c>
      <c r="Y26" s="71">
        <f>Weights!$P26*($I26*('Bank Inputs'!$K26+'Bank Inputs'!$L26)/30)+($J26*'Bank Inputs'!Y26)</f>
        <v>0</v>
      </c>
      <c r="Z26" s="71">
        <f>Weights!$P26*($I26*('Bank Inputs'!$K26+'Bank Inputs'!$L26)/30)+($J26*'Bank Inputs'!Z26)</f>
        <v>0</v>
      </c>
      <c r="AA26" s="71">
        <f>Weights!$P26*($I26*('Bank Inputs'!$K26+'Bank Inputs'!$L26)/30)+($J26*'Bank Inputs'!AA26)</f>
        <v>0</v>
      </c>
      <c r="AB26" s="71">
        <f>Weights!$P26*($I26*('Bank Inputs'!$K26+'Bank Inputs'!$L26)/30)+($J26*'Bank Inputs'!AB26)</f>
        <v>0</v>
      </c>
      <c r="AC26" s="71">
        <f>Weights!$P26*($I26*('Bank Inputs'!$K26+'Bank Inputs'!$L26)/30)+($J26*'Bank Inputs'!AC26)</f>
        <v>0</v>
      </c>
      <c r="AD26" s="71">
        <f>Weights!$P26*($I26*('Bank Inputs'!$K26+'Bank Inputs'!$L26)/30)+($J26*'Bank Inputs'!AD26)</f>
        <v>0</v>
      </c>
      <c r="AE26" s="71">
        <f>Weights!$P26*($I26*('Bank Inputs'!$K26+'Bank Inputs'!$L26)/30)+($J26*'Bank Inputs'!AE26)</f>
        <v>0</v>
      </c>
      <c r="AF26" s="71">
        <f>Weights!$P26*($I26*('Bank Inputs'!$K26+'Bank Inputs'!$L26)/30)+($J26*'Bank Inputs'!AF26)</f>
        <v>0</v>
      </c>
      <c r="AG26" s="71">
        <f>Weights!$P26*($I26*('Bank Inputs'!$K26+'Bank Inputs'!$L26)/30)+($J26*'Bank Inputs'!AG26)</f>
        <v>0</v>
      </c>
      <c r="AH26" s="71">
        <f>Weights!$P26*($I26*('Bank Inputs'!$K26+'Bank Inputs'!$L26)/30)+($J26*'Bank Inputs'!AH26)</f>
        <v>0</v>
      </c>
      <c r="AI26" s="71">
        <f>Weights!$P26*($I26*('Bank Inputs'!$K26+'Bank Inputs'!$L26)/30)+($J26*'Bank Inputs'!AI26)</f>
        <v>0</v>
      </c>
      <c r="AJ26" s="71">
        <f>Weights!$P26*($I26*('Bank Inputs'!$K26+'Bank Inputs'!$L26)/30)+($J26*'Bank Inputs'!AJ26)</f>
        <v>0</v>
      </c>
      <c r="AK26" s="71">
        <f>Weights!$P26*($I26*('Bank Inputs'!$K26+'Bank Inputs'!$L26)/30)+($J26*'Bank Inputs'!AK26)</f>
        <v>0</v>
      </c>
      <c r="AL26" s="71">
        <f>Weights!$P26*($I26*('Bank Inputs'!$K26+'Bank Inputs'!$L26)/30)+($J26*'Bank Inputs'!AL26)</f>
        <v>0</v>
      </c>
      <c r="AM26" s="71">
        <f>Weights!$P26*($I26*('Bank Inputs'!$K26+'Bank Inputs'!$L26)/30)+($J26*'Bank Inputs'!AM26)</f>
        <v>0</v>
      </c>
      <c r="AN26" s="71">
        <f>Weights!$P26*($I26*('Bank Inputs'!$K26+'Bank Inputs'!$L26)/30)+($J26*'Bank Inputs'!AN26)</f>
        <v>0</v>
      </c>
      <c r="AO26" s="71">
        <f>Weights!$P26*($I26*('Bank Inputs'!$K26+'Bank Inputs'!$L26)/30)+($J26*'Bank Inputs'!AO26)</f>
        <v>0</v>
      </c>
      <c r="AP26" s="71">
        <f>Weights!$P26*($I26*('Bank Inputs'!$K26+'Bank Inputs'!$L26)/30)+($J26*'Bank Inputs'!AP26)</f>
        <v>0</v>
      </c>
      <c r="AQ26" s="71">
        <f>$J26*'Bank Inputs'!AQ26</f>
        <v>0</v>
      </c>
      <c r="AR26" s="71">
        <f>$J26*'Bank Inputs'!AR26</f>
        <v>0</v>
      </c>
      <c r="AS26" s="71">
        <f>$J26*'Bank Inputs'!AS26</f>
        <v>0</v>
      </c>
      <c r="AT26" s="71">
        <f>$J26*'Bank Inputs'!AT26</f>
        <v>0</v>
      </c>
      <c r="AU26" s="71">
        <f>$J26*'Bank Inputs'!AU26</f>
        <v>0</v>
      </c>
      <c r="AV26" s="71">
        <f>$J26*'Bank Inputs'!AV26</f>
        <v>0</v>
      </c>
      <c r="AW26" s="71">
        <f>$J26*'Bank Inputs'!AW26</f>
        <v>0</v>
      </c>
      <c r="AX26" s="71">
        <f>$J26*'Bank Inputs'!AX26</f>
        <v>0</v>
      </c>
      <c r="AY26" s="71">
        <f>$J26*'Bank Inputs'!AY26</f>
        <v>0</v>
      </c>
      <c r="AZ26" s="71">
        <f>$J26*'Bank Inputs'!AZ26</f>
        <v>0</v>
      </c>
      <c r="BA26" s="262">
        <f>$J26*'Bank Inputs'!BA26</f>
        <v>0</v>
      </c>
      <c r="BB26" s="265"/>
      <c r="BI26" s="140"/>
      <c r="BJ26" s="140"/>
    </row>
    <row r="27" spans="1:68" s="34" customFormat="1" ht="16" customHeight="1">
      <c r="A27" s="179">
        <f>Weights!P43</f>
        <v>0</v>
      </c>
      <c r="B27" s="37"/>
      <c r="C27" s="37"/>
      <c r="D27" s="37"/>
      <c r="E27" s="37"/>
      <c r="F27" s="148" t="s">
        <v>85</v>
      </c>
      <c r="G27" s="192" t="s">
        <v>472</v>
      </c>
      <c r="H27" s="460" t="s">
        <v>598</v>
      </c>
      <c r="I27" s="72">
        <f>IF($K$7="Scenario 1",VLOOKUP($F27,Weights!$F$17:$AA$184,15,0),IF($K$7="Scenario 2",VLOOKUP(F27,Weights!$F$17:$AA$184,18,0),IF($K$7="Scenario 3",VLOOKUP($F27,Weights!$F$17:$AA$184,21,0),0)))</f>
        <v>0</v>
      </c>
      <c r="J27" s="72">
        <f>IF($K$7="Scenario 1",VLOOKUP($F27,Weights!$F$17:$AA$184,16,0),IF($K$7="Scenario 2",VLOOKUP($F27,Weights!$F$17:$AA$184,19,0),IF($K$7="Scenario 3",VLOOKUP($F27,Weights!$F$17:$AA$184,22,0),0)))</f>
        <v>0</v>
      </c>
      <c r="K27" s="394"/>
      <c r="L27" s="77">
        <f>IF(Weights!$P27=0,1,0)*('Bank Inputs'!L27+'Bank Inputs'!K27)*I27</f>
        <v>0</v>
      </c>
      <c r="M27" s="71">
        <f>Weights!$P27*($I27*('Bank Inputs'!$K27+'Bank Inputs'!$L27)/30)+($J27*'Bank Inputs'!M27)</f>
        <v>0</v>
      </c>
      <c r="N27" s="71">
        <f>Weights!$P27*($I27*('Bank Inputs'!$K27+'Bank Inputs'!$L27)/30)+($J27*'Bank Inputs'!N27)</f>
        <v>0</v>
      </c>
      <c r="O27" s="71">
        <f>Weights!$P27*($I27*('Bank Inputs'!$K27+'Bank Inputs'!$L27)/30)+($J27*'Bank Inputs'!O27)</f>
        <v>0</v>
      </c>
      <c r="P27" s="71">
        <f>Weights!$P27*($I27*('Bank Inputs'!$K27+'Bank Inputs'!$L27)/30)+($J27*'Bank Inputs'!P27)</f>
        <v>0</v>
      </c>
      <c r="Q27" s="71">
        <f>Weights!$P27*($I27*('Bank Inputs'!$K27+'Bank Inputs'!$L27)/30)+($J27*'Bank Inputs'!Q27)</f>
        <v>0</v>
      </c>
      <c r="R27" s="71">
        <f>Weights!$P27*($I27*('Bank Inputs'!$K27+'Bank Inputs'!$L27)/30)+($J27*'Bank Inputs'!R27)</f>
        <v>0</v>
      </c>
      <c r="S27" s="71">
        <f>Weights!$P27*($I27*('Bank Inputs'!$K27+'Bank Inputs'!$L27)/30)+($J27*'Bank Inputs'!S27)</f>
        <v>0</v>
      </c>
      <c r="T27" s="71">
        <f>Weights!$P27*($I27*('Bank Inputs'!$K27+'Bank Inputs'!$L27)/30)+($J27*'Bank Inputs'!T27)</f>
        <v>0</v>
      </c>
      <c r="U27" s="71">
        <f>Weights!$P27*($I27*('Bank Inputs'!$K27+'Bank Inputs'!$L27)/30)+($J27*'Bank Inputs'!U27)</f>
        <v>0</v>
      </c>
      <c r="V27" s="71">
        <f>Weights!$P27*($I27*('Bank Inputs'!$K27+'Bank Inputs'!$L27)/30)+($J27*'Bank Inputs'!V27)</f>
        <v>0</v>
      </c>
      <c r="W27" s="71">
        <f>Weights!$P27*($I27*('Bank Inputs'!$K27+'Bank Inputs'!$L27)/30)+($J27*'Bank Inputs'!W27)</f>
        <v>0</v>
      </c>
      <c r="X27" s="71">
        <f>Weights!$P27*($I27*('Bank Inputs'!$K27+'Bank Inputs'!$L27)/30)+($J27*'Bank Inputs'!X27)</f>
        <v>0</v>
      </c>
      <c r="Y27" s="71">
        <f>Weights!$P27*($I27*('Bank Inputs'!$K27+'Bank Inputs'!$L27)/30)+($J27*'Bank Inputs'!Y27)</f>
        <v>0</v>
      </c>
      <c r="Z27" s="71">
        <f>Weights!$P27*($I27*('Bank Inputs'!$K27+'Bank Inputs'!$L27)/30)+($J27*'Bank Inputs'!Z27)</f>
        <v>0</v>
      </c>
      <c r="AA27" s="71">
        <f>Weights!$P27*($I27*('Bank Inputs'!$K27+'Bank Inputs'!$L27)/30)+($J27*'Bank Inputs'!AA27)</f>
        <v>0</v>
      </c>
      <c r="AB27" s="71">
        <f>Weights!$P27*($I27*('Bank Inputs'!$K27+'Bank Inputs'!$L27)/30)+($J27*'Bank Inputs'!AB27)</f>
        <v>0</v>
      </c>
      <c r="AC27" s="71">
        <f>Weights!$P27*($I27*('Bank Inputs'!$K27+'Bank Inputs'!$L27)/30)+($J27*'Bank Inputs'!AC27)</f>
        <v>0</v>
      </c>
      <c r="AD27" s="71">
        <f>Weights!$P27*($I27*('Bank Inputs'!$K27+'Bank Inputs'!$L27)/30)+($J27*'Bank Inputs'!AD27)</f>
        <v>0</v>
      </c>
      <c r="AE27" s="71">
        <f>Weights!$P27*($I27*('Bank Inputs'!$K27+'Bank Inputs'!$L27)/30)+($J27*'Bank Inputs'!AE27)</f>
        <v>0</v>
      </c>
      <c r="AF27" s="71">
        <f>Weights!$P27*($I27*('Bank Inputs'!$K27+'Bank Inputs'!$L27)/30)+($J27*'Bank Inputs'!AF27)</f>
        <v>0</v>
      </c>
      <c r="AG27" s="71">
        <f>Weights!$P27*($I27*('Bank Inputs'!$K27+'Bank Inputs'!$L27)/30)+($J27*'Bank Inputs'!AG27)</f>
        <v>0</v>
      </c>
      <c r="AH27" s="71">
        <f>Weights!$P27*($I27*('Bank Inputs'!$K27+'Bank Inputs'!$L27)/30)+($J27*'Bank Inputs'!AH27)</f>
        <v>0</v>
      </c>
      <c r="AI27" s="71">
        <f>Weights!$P27*($I27*('Bank Inputs'!$K27+'Bank Inputs'!$L27)/30)+($J27*'Bank Inputs'!AI27)</f>
        <v>0</v>
      </c>
      <c r="AJ27" s="71">
        <f>Weights!$P27*($I27*('Bank Inputs'!$K27+'Bank Inputs'!$L27)/30)+($J27*'Bank Inputs'!AJ27)</f>
        <v>0</v>
      </c>
      <c r="AK27" s="71">
        <f>Weights!$P27*($I27*('Bank Inputs'!$K27+'Bank Inputs'!$L27)/30)+($J27*'Bank Inputs'!AK27)</f>
        <v>0</v>
      </c>
      <c r="AL27" s="71">
        <f>Weights!$P27*($I27*('Bank Inputs'!$K27+'Bank Inputs'!$L27)/30)+($J27*'Bank Inputs'!AL27)</f>
        <v>0</v>
      </c>
      <c r="AM27" s="71">
        <f>Weights!$P27*($I27*('Bank Inputs'!$K27+'Bank Inputs'!$L27)/30)+($J27*'Bank Inputs'!AM27)</f>
        <v>0</v>
      </c>
      <c r="AN27" s="71">
        <f>Weights!$P27*($I27*('Bank Inputs'!$K27+'Bank Inputs'!$L27)/30)+($J27*'Bank Inputs'!AN27)</f>
        <v>0</v>
      </c>
      <c r="AO27" s="71">
        <f>Weights!$P27*($I27*('Bank Inputs'!$K27+'Bank Inputs'!$L27)/30)+($J27*'Bank Inputs'!AO27)</f>
        <v>0</v>
      </c>
      <c r="AP27" s="71">
        <f>Weights!$P27*($I27*('Bank Inputs'!$K27+'Bank Inputs'!$L27)/30)+($J27*'Bank Inputs'!AP27)</f>
        <v>0</v>
      </c>
      <c r="AQ27" s="71">
        <f>$J27*'Bank Inputs'!AQ27</f>
        <v>0</v>
      </c>
      <c r="AR27" s="71">
        <f>$J27*'Bank Inputs'!AR27</f>
        <v>0</v>
      </c>
      <c r="AS27" s="71">
        <f>$J27*'Bank Inputs'!AS27</f>
        <v>0</v>
      </c>
      <c r="AT27" s="71">
        <f>$J27*'Bank Inputs'!AT27</f>
        <v>0</v>
      </c>
      <c r="AU27" s="71">
        <f>$J27*'Bank Inputs'!AU27</f>
        <v>0</v>
      </c>
      <c r="AV27" s="71">
        <f>$J27*'Bank Inputs'!AV27</f>
        <v>0</v>
      </c>
      <c r="AW27" s="71">
        <f>$J27*'Bank Inputs'!AW27</f>
        <v>0</v>
      </c>
      <c r="AX27" s="71">
        <f>$J27*'Bank Inputs'!AX27</f>
        <v>0</v>
      </c>
      <c r="AY27" s="71">
        <f>$J27*'Bank Inputs'!AY27</f>
        <v>0</v>
      </c>
      <c r="AZ27" s="71">
        <f>$J27*'Bank Inputs'!AZ27</f>
        <v>0</v>
      </c>
      <c r="BA27" s="262">
        <f>$J27*'Bank Inputs'!BA27</f>
        <v>0</v>
      </c>
      <c r="BB27" s="265"/>
      <c r="BC27" s="140"/>
      <c r="BD27" s="140"/>
      <c r="BE27" s="140"/>
      <c r="BF27" s="140"/>
    </row>
    <row r="28" spans="1:68" s="34" customFormat="1" ht="29.5" customHeight="1">
      <c r="A28" s="179" t="e">
        <f>Weights!#REF!</f>
        <v>#REF!</v>
      </c>
      <c r="B28" s="16"/>
      <c r="C28" s="16"/>
      <c r="D28" s="16"/>
      <c r="E28" s="16"/>
      <c r="F28" s="148" t="s">
        <v>86</v>
      </c>
      <c r="G28" s="192" t="s">
        <v>473</v>
      </c>
      <c r="H28" s="461" t="s">
        <v>599</v>
      </c>
      <c r="I28" s="72">
        <f>IF($K$7="Scenario 1",VLOOKUP($F28,Weights!$F$17:$AA$184,15,0),IF($K$7="Scenario 2",VLOOKUP(F28,Weights!$F$17:$AA$184,18,0),IF($K$7="Scenario 3",VLOOKUP($F28,Weights!$F$17:$AA$184,21,0),0)))</f>
        <v>0</v>
      </c>
      <c r="J28" s="72">
        <f>IF($K$7="Scenario 1",VLOOKUP($F28,Weights!$F$17:$AA$184,16,0),IF($K$7="Scenario 2",VLOOKUP($F28,Weights!$F$17:$AA$184,19,0),IF($K$7="Scenario 3",VLOOKUP($F28,Weights!$F$17:$AA$184,22,0),0)))</f>
        <v>0</v>
      </c>
      <c r="K28" s="394"/>
      <c r="L28" s="77"/>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262"/>
      <c r="BB28" s="265"/>
      <c r="BG28" s="140"/>
      <c r="BH28" s="140"/>
      <c r="BI28" s="140"/>
      <c r="BJ28" s="140"/>
    </row>
    <row r="29" spans="1:68" s="34" customFormat="1" ht="16" customHeight="1">
      <c r="A29" s="179" t="e">
        <f>Weights!#REF!</f>
        <v>#REF!</v>
      </c>
      <c r="B29" s="16"/>
      <c r="C29" s="16"/>
      <c r="D29" s="16"/>
      <c r="E29" s="16"/>
      <c r="F29" s="148" t="s">
        <v>87</v>
      </c>
      <c r="G29" s="192" t="s">
        <v>474</v>
      </c>
      <c r="H29" s="472" t="s">
        <v>271</v>
      </c>
      <c r="I29" s="72">
        <f>IF($K$7="Scenario 1",VLOOKUP($F29,Weights!$F$17:$AA$184,15,0),IF($K$7="Scenario 2",VLOOKUP(F29,Weights!$F$17:$AA$184,18,0),IF($K$7="Scenario 3",VLOOKUP($F29,Weights!$F$17:$AA$184,21,0),0)))</f>
        <v>0</v>
      </c>
      <c r="J29" s="72">
        <f>IF($K$7="Scenario 1",VLOOKUP($F29,Weights!$F$17:$AA$184,16,0),IF($K$7="Scenario 2",VLOOKUP($F29,Weights!$F$17:$AA$184,19,0),IF($K$7="Scenario 3",VLOOKUP($F29,Weights!$F$17:$AA$184,22,0),0)))</f>
        <v>0</v>
      </c>
      <c r="K29" s="394"/>
      <c r="L29" s="77">
        <f>IF(Weights!$P29=0,1,0)*('Bank Inputs'!L30+'Bank Inputs'!K29)*I29</f>
        <v>0</v>
      </c>
      <c r="M29" s="71">
        <f>Weights!$P29*($I29*('Bank Inputs'!$K29+'Bank Inputs'!$L29)/30)+($J29*'Bank Inputs'!M29)</f>
        <v>0</v>
      </c>
      <c r="N29" s="71">
        <f>Weights!$P29*($I29*('Bank Inputs'!$K29+'Bank Inputs'!$L29)/30)+($J29*'Bank Inputs'!N29)</f>
        <v>0</v>
      </c>
      <c r="O29" s="71">
        <f>Weights!$P29*($I29*('Bank Inputs'!$K29+'Bank Inputs'!$L29)/30)+($J29*'Bank Inputs'!O29)</f>
        <v>0</v>
      </c>
      <c r="P29" s="71">
        <f>Weights!$P29*($I29*('Bank Inputs'!$K29+'Bank Inputs'!$L29)/30)+($J29*'Bank Inputs'!P29)</f>
        <v>0</v>
      </c>
      <c r="Q29" s="71">
        <f>Weights!$P29*($I29*('Bank Inputs'!$K29+'Bank Inputs'!$L29)/30)+($J29*'Bank Inputs'!Q29)</f>
        <v>0</v>
      </c>
      <c r="R29" s="71">
        <f>Weights!$P29*($I29*('Bank Inputs'!$K29+'Bank Inputs'!$L29)/30)+($J29*'Bank Inputs'!R29)</f>
        <v>0</v>
      </c>
      <c r="S29" s="71">
        <f>Weights!$P29*($I29*('Bank Inputs'!$K29+'Bank Inputs'!$L29)/30)+($J29*'Bank Inputs'!S29)</f>
        <v>0</v>
      </c>
      <c r="T29" s="71">
        <f>Weights!$P29*($I29*('Bank Inputs'!$K29+'Bank Inputs'!$L29)/30)+($J29*'Bank Inputs'!T29)</f>
        <v>0</v>
      </c>
      <c r="U29" s="71">
        <f>Weights!$P29*($I29*('Bank Inputs'!$K29+'Bank Inputs'!$L29)/30)+($J29*'Bank Inputs'!U29)</f>
        <v>0</v>
      </c>
      <c r="V29" s="71">
        <f>Weights!$P29*($I29*('Bank Inputs'!$K29+'Bank Inputs'!$L29)/30)+($J29*'Bank Inputs'!V29)</f>
        <v>0</v>
      </c>
      <c r="W29" s="71">
        <f>Weights!$P29*($I29*('Bank Inputs'!$K29+'Bank Inputs'!$L29)/30)+($J29*'Bank Inputs'!W29)</f>
        <v>0</v>
      </c>
      <c r="X29" s="71">
        <f>Weights!$P29*($I29*('Bank Inputs'!$K29+'Bank Inputs'!$L29)/30)+($J29*'Bank Inputs'!X29)</f>
        <v>0</v>
      </c>
      <c r="Y29" s="71">
        <f>Weights!$P29*($I29*('Bank Inputs'!$K29+'Bank Inputs'!$L29)/30)+($J29*'Bank Inputs'!Y29)</f>
        <v>0</v>
      </c>
      <c r="Z29" s="71">
        <f>Weights!$P29*($I29*('Bank Inputs'!$K29+'Bank Inputs'!$L29)/30)+($J29*'Bank Inputs'!Z29)</f>
        <v>0</v>
      </c>
      <c r="AA29" s="71">
        <f>Weights!$P29*($I29*('Bank Inputs'!$K29+'Bank Inputs'!$L29)/30)+($J29*'Bank Inputs'!AA29)</f>
        <v>0</v>
      </c>
      <c r="AB29" s="71">
        <f>Weights!$P29*($I29*('Bank Inputs'!$K29+'Bank Inputs'!$L29)/30)+($J29*'Bank Inputs'!AB29)</f>
        <v>0</v>
      </c>
      <c r="AC29" s="71">
        <f>Weights!$P29*($I29*('Bank Inputs'!$K29+'Bank Inputs'!$L29)/30)+($J29*'Bank Inputs'!AC29)</f>
        <v>0</v>
      </c>
      <c r="AD29" s="71">
        <f>Weights!$P29*($I29*('Bank Inputs'!$K29+'Bank Inputs'!$L29)/30)+($J29*'Bank Inputs'!AD29)</f>
        <v>0</v>
      </c>
      <c r="AE29" s="71">
        <f>Weights!$P29*($I29*('Bank Inputs'!$K29+'Bank Inputs'!$L29)/30)+($J29*'Bank Inputs'!AE29)</f>
        <v>0</v>
      </c>
      <c r="AF29" s="71">
        <f>Weights!$P29*($I29*('Bank Inputs'!$K29+'Bank Inputs'!$L29)/30)+($J29*'Bank Inputs'!AF29)</f>
        <v>0</v>
      </c>
      <c r="AG29" s="71">
        <f>Weights!$P29*($I29*('Bank Inputs'!$K29+'Bank Inputs'!$L29)/30)+($J29*'Bank Inputs'!AG29)</f>
        <v>0</v>
      </c>
      <c r="AH29" s="71">
        <f>Weights!$P29*($I29*('Bank Inputs'!$K29+'Bank Inputs'!$L29)/30)+($J29*'Bank Inputs'!AH29)</f>
        <v>0</v>
      </c>
      <c r="AI29" s="71">
        <f>Weights!$P29*($I29*('Bank Inputs'!$K29+'Bank Inputs'!$L29)/30)+($J29*'Bank Inputs'!AI29)</f>
        <v>0</v>
      </c>
      <c r="AJ29" s="71">
        <f>Weights!$P29*($I29*('Bank Inputs'!$K29+'Bank Inputs'!$L29)/30)+($J29*'Bank Inputs'!AJ29)</f>
        <v>0</v>
      </c>
      <c r="AK29" s="71">
        <f>Weights!$P29*($I29*('Bank Inputs'!$K29+'Bank Inputs'!$L29)/30)+($J29*'Bank Inputs'!AK29)</f>
        <v>0</v>
      </c>
      <c r="AL29" s="71">
        <f>Weights!$P29*($I29*('Bank Inputs'!$K29+'Bank Inputs'!$L29)/30)+($J29*'Bank Inputs'!AL29)</f>
        <v>0</v>
      </c>
      <c r="AM29" s="71">
        <f>Weights!$P29*($I29*('Bank Inputs'!$K29+'Bank Inputs'!$L29)/30)+($J29*'Bank Inputs'!AM29)</f>
        <v>0</v>
      </c>
      <c r="AN29" s="71">
        <f>Weights!$P29*($I29*('Bank Inputs'!$K29+'Bank Inputs'!$L29)/30)+($J29*'Bank Inputs'!AN29)</f>
        <v>0</v>
      </c>
      <c r="AO29" s="71">
        <f>Weights!$P29*($I29*('Bank Inputs'!$K29+'Bank Inputs'!$L29)/30)+($J29*'Bank Inputs'!AO29)</f>
        <v>0</v>
      </c>
      <c r="AP29" s="71">
        <f>Weights!$P29*($I29*('Bank Inputs'!$K29+'Bank Inputs'!$L29)/30)+($J29*'Bank Inputs'!AP29)</f>
        <v>0</v>
      </c>
      <c r="AQ29" s="71">
        <f>$J29*'Bank Inputs'!AQ29</f>
        <v>0</v>
      </c>
      <c r="AR29" s="71">
        <f>$J29*'Bank Inputs'!AR29</f>
        <v>0</v>
      </c>
      <c r="AS29" s="71">
        <f>$J29*'Bank Inputs'!AS29</f>
        <v>0</v>
      </c>
      <c r="AT29" s="71">
        <f>$J29*'Bank Inputs'!AT29</f>
        <v>0</v>
      </c>
      <c r="AU29" s="71">
        <f>$J29*'Bank Inputs'!AU29</f>
        <v>0</v>
      </c>
      <c r="AV29" s="71">
        <f>$J29*'Bank Inputs'!AV29</f>
        <v>0</v>
      </c>
      <c r="AW29" s="71">
        <f>$J29*'Bank Inputs'!AW29</f>
        <v>0</v>
      </c>
      <c r="AX29" s="71">
        <f>$J29*'Bank Inputs'!AX29</f>
        <v>0</v>
      </c>
      <c r="AY29" s="71">
        <f>$J29*'Bank Inputs'!AY29</f>
        <v>0</v>
      </c>
      <c r="AZ29" s="71">
        <f>$J29*'Bank Inputs'!AZ29</f>
        <v>0</v>
      </c>
      <c r="BA29" s="71">
        <f>$J29*'Bank Inputs'!BA29</f>
        <v>0</v>
      </c>
      <c r="BB29" s="265"/>
    </row>
    <row r="30" spans="1:68" s="34" customFormat="1" ht="16" customHeight="1">
      <c r="A30" s="179" t="e">
        <f>Weights!#REF!</f>
        <v>#REF!</v>
      </c>
      <c r="B30" s="16"/>
      <c r="C30" s="16"/>
      <c r="D30" s="16"/>
      <c r="E30" s="16"/>
      <c r="F30" s="148" t="s">
        <v>88</v>
      </c>
      <c r="G30" s="192" t="s">
        <v>475</v>
      </c>
      <c r="H30" s="472" t="s">
        <v>272</v>
      </c>
      <c r="I30" s="72">
        <f>IF($K$7="Scenario 1",VLOOKUP($F30,Weights!$F$17:$AA$184,15,0),IF($K$7="Scenario 2",VLOOKUP(F30,Weights!$F$17:$AA$184,18,0),IF($K$7="Scenario 3",VLOOKUP($F30,Weights!$F$17:$AA$184,21,0),0)))</f>
        <v>0</v>
      </c>
      <c r="J30" s="72">
        <f>IF($K$7="Scenario 1",VLOOKUP($F30,Weights!$F$17:$AA$184,16,0),IF($K$7="Scenario 2",VLOOKUP($F30,Weights!$F$17:$AA$184,19,0),IF($K$7="Scenario 3",VLOOKUP($F30,Weights!$F$17:$AA$184,22,0),0)))</f>
        <v>0</v>
      </c>
      <c r="K30" s="394"/>
      <c r="L30" s="77">
        <f>IF(Weights!$P30=0,1,0)*('Bank Inputs'!L30+'Bank Inputs'!K30)*I30</f>
        <v>0</v>
      </c>
      <c r="M30" s="71">
        <f>Weights!$P30*($I30*('Bank Inputs'!$K30+'Bank Inputs'!$L30)/30)+($J30*'Bank Inputs'!M30)</f>
        <v>0</v>
      </c>
      <c r="N30" s="71">
        <f>Weights!$P30*($I30*('Bank Inputs'!$K30+'Bank Inputs'!$L30)/30)+($J30*'Bank Inputs'!N30)</f>
        <v>0</v>
      </c>
      <c r="O30" s="71">
        <f>Weights!$P30*($I30*('Bank Inputs'!$K30+'Bank Inputs'!$L30)/30)+($J30*'Bank Inputs'!O30)</f>
        <v>0</v>
      </c>
      <c r="P30" s="71">
        <f>Weights!$P30*($I30*('Bank Inputs'!$K30+'Bank Inputs'!$L30)/30)+($J30*'Bank Inputs'!P30)</f>
        <v>0</v>
      </c>
      <c r="Q30" s="71">
        <f>Weights!$P30*($I30*('Bank Inputs'!$K30+'Bank Inputs'!$L30)/30)+($J30*'Bank Inputs'!Q30)</f>
        <v>0</v>
      </c>
      <c r="R30" s="71">
        <f>Weights!$P30*($I30*('Bank Inputs'!$K30+'Bank Inputs'!$L30)/30)+($J30*'Bank Inputs'!R30)</f>
        <v>0</v>
      </c>
      <c r="S30" s="71">
        <f>Weights!$P30*($I30*('Bank Inputs'!$K30+'Bank Inputs'!$L30)/30)+($J30*'Bank Inputs'!S30)</f>
        <v>0</v>
      </c>
      <c r="T30" s="71">
        <f>Weights!$P30*($I30*('Bank Inputs'!$K30+'Bank Inputs'!$L30)/30)+($J30*'Bank Inputs'!T30)</f>
        <v>0</v>
      </c>
      <c r="U30" s="71">
        <f>Weights!$P30*($I30*('Bank Inputs'!$K30+'Bank Inputs'!$L30)/30)+($J30*'Bank Inputs'!U30)</f>
        <v>0</v>
      </c>
      <c r="V30" s="71">
        <f>Weights!$P30*($I30*('Bank Inputs'!$K30+'Bank Inputs'!$L30)/30)+($J30*'Bank Inputs'!V30)</f>
        <v>0</v>
      </c>
      <c r="W30" s="71">
        <f>Weights!$P30*($I30*('Bank Inputs'!$K30+'Bank Inputs'!$L30)/30)+($J30*'Bank Inputs'!W30)</f>
        <v>0</v>
      </c>
      <c r="X30" s="71">
        <f>Weights!$P30*($I30*('Bank Inputs'!$K30+'Bank Inputs'!$L30)/30)+($J30*'Bank Inputs'!X30)</f>
        <v>0</v>
      </c>
      <c r="Y30" s="71">
        <f>Weights!$P30*($I30*('Bank Inputs'!$K30+'Bank Inputs'!$L30)/30)+($J30*'Bank Inputs'!Y30)</f>
        <v>0</v>
      </c>
      <c r="Z30" s="71">
        <f>Weights!$P30*($I30*('Bank Inputs'!$K30+'Bank Inputs'!$L30)/30)+($J30*'Bank Inputs'!Z30)</f>
        <v>0</v>
      </c>
      <c r="AA30" s="71">
        <f>Weights!$P30*($I30*('Bank Inputs'!$K30+'Bank Inputs'!$L30)/30)+($J30*'Bank Inputs'!AA30)</f>
        <v>0</v>
      </c>
      <c r="AB30" s="71">
        <f>Weights!$P30*($I30*('Bank Inputs'!$K30+'Bank Inputs'!$L30)/30)+($J30*'Bank Inputs'!AB30)</f>
        <v>0</v>
      </c>
      <c r="AC30" s="71">
        <f>Weights!$P30*($I30*('Bank Inputs'!$K30+'Bank Inputs'!$L30)/30)+($J30*'Bank Inputs'!AC30)</f>
        <v>0</v>
      </c>
      <c r="AD30" s="71">
        <f>Weights!$P30*($I30*('Bank Inputs'!$K30+'Bank Inputs'!$L30)/30)+($J30*'Bank Inputs'!AD30)</f>
        <v>0</v>
      </c>
      <c r="AE30" s="71">
        <f>Weights!$P30*($I30*('Bank Inputs'!$K30+'Bank Inputs'!$L30)/30)+($J30*'Bank Inputs'!AE30)</f>
        <v>0</v>
      </c>
      <c r="AF30" s="71">
        <f>Weights!$P30*($I30*('Bank Inputs'!$K30+'Bank Inputs'!$L30)/30)+($J30*'Bank Inputs'!AF30)</f>
        <v>0</v>
      </c>
      <c r="AG30" s="71">
        <f>Weights!$P30*($I30*('Bank Inputs'!$K30+'Bank Inputs'!$L30)/30)+($J30*'Bank Inputs'!AG30)</f>
        <v>0</v>
      </c>
      <c r="AH30" s="71">
        <f>Weights!$P30*($I30*('Bank Inputs'!$K30+'Bank Inputs'!$L30)/30)+($J30*'Bank Inputs'!AH30)</f>
        <v>0</v>
      </c>
      <c r="AI30" s="71">
        <f>Weights!$P30*($I30*('Bank Inputs'!$K30+'Bank Inputs'!$L30)/30)+($J30*'Bank Inputs'!AI30)</f>
        <v>0</v>
      </c>
      <c r="AJ30" s="71">
        <f>Weights!$P30*($I30*('Bank Inputs'!$K30+'Bank Inputs'!$L30)/30)+($J30*'Bank Inputs'!AJ30)</f>
        <v>0</v>
      </c>
      <c r="AK30" s="71">
        <f>Weights!$P30*($I30*('Bank Inputs'!$K30+'Bank Inputs'!$L30)/30)+($J30*'Bank Inputs'!AK30)</f>
        <v>0</v>
      </c>
      <c r="AL30" s="71">
        <f>Weights!$P30*($I30*('Bank Inputs'!$K30+'Bank Inputs'!$L30)/30)+($J30*'Bank Inputs'!AL30)</f>
        <v>0</v>
      </c>
      <c r="AM30" s="71">
        <f>Weights!$P30*($I30*('Bank Inputs'!$K30+'Bank Inputs'!$L30)/30)+($J30*'Bank Inputs'!AM30)</f>
        <v>0</v>
      </c>
      <c r="AN30" s="71">
        <f>Weights!$P30*($I30*('Bank Inputs'!$K30+'Bank Inputs'!$L30)/30)+($J30*'Bank Inputs'!AN30)</f>
        <v>0</v>
      </c>
      <c r="AO30" s="71">
        <f>Weights!$P30*($I30*('Bank Inputs'!$K30+'Bank Inputs'!$L30)/30)+($J30*'Bank Inputs'!AO30)</f>
        <v>0</v>
      </c>
      <c r="AP30" s="71">
        <f>Weights!$P30*($I30*('Bank Inputs'!$K30+'Bank Inputs'!$L30)/30)+($J30*'Bank Inputs'!AP30)</f>
        <v>0</v>
      </c>
      <c r="AQ30" s="71">
        <f>$J30*'Bank Inputs'!AQ30</f>
        <v>0</v>
      </c>
      <c r="AR30" s="71">
        <f>$J30*'Bank Inputs'!AR30</f>
        <v>0</v>
      </c>
      <c r="AS30" s="71">
        <f>$J30*'Bank Inputs'!AS30</f>
        <v>0</v>
      </c>
      <c r="AT30" s="71">
        <f>$J30*'Bank Inputs'!AT30</f>
        <v>0</v>
      </c>
      <c r="AU30" s="71">
        <f>$J30*'Bank Inputs'!AU30</f>
        <v>0</v>
      </c>
      <c r="AV30" s="71">
        <f>$J30*'Bank Inputs'!AV30</f>
        <v>0</v>
      </c>
      <c r="AW30" s="71">
        <f>$J30*'Bank Inputs'!AW30</f>
        <v>0</v>
      </c>
      <c r="AX30" s="71">
        <f>$J30*'Bank Inputs'!AX30</f>
        <v>0</v>
      </c>
      <c r="AY30" s="71">
        <f>$J30*'Bank Inputs'!AY30</f>
        <v>0</v>
      </c>
      <c r="AZ30" s="71">
        <f>$J30*'Bank Inputs'!AZ30</f>
        <v>0</v>
      </c>
      <c r="BA30" s="71">
        <f>$J30*'Bank Inputs'!BA30</f>
        <v>0</v>
      </c>
      <c r="BB30" s="265"/>
      <c r="BG30" s="140"/>
      <c r="BH30" s="140"/>
    </row>
    <row r="31" spans="1:68" s="34" customFormat="1" ht="16" customHeight="1">
      <c r="A31" s="179" t="e">
        <f>Weights!#REF!</f>
        <v>#REF!</v>
      </c>
      <c r="B31" s="16"/>
      <c r="C31" s="16"/>
      <c r="D31" s="16"/>
      <c r="E31" s="16"/>
      <c r="F31" s="148" t="s">
        <v>89</v>
      </c>
      <c r="G31" s="192" t="s">
        <v>476</v>
      </c>
      <c r="H31" s="472" t="s">
        <v>273</v>
      </c>
      <c r="I31" s="72">
        <f>IF($K$7="Scenario 1",VLOOKUP($F31,Weights!$F$17:$AA$184,15,0),IF($K$7="Scenario 2",VLOOKUP(F31,Weights!$F$17:$AA$184,18,0),IF($K$7="Scenario 3",VLOOKUP($F31,Weights!$F$17:$AA$184,21,0),0)))</f>
        <v>0</v>
      </c>
      <c r="J31" s="72">
        <f>IF($K$7="Scenario 1",VLOOKUP($F31,Weights!$F$17:$AA$184,16,0),IF($K$7="Scenario 2",VLOOKUP($F31,Weights!$F$17:$AA$184,19,0),IF($K$7="Scenario 3",VLOOKUP($F31,Weights!$F$17:$AA$184,22,0),0)))</f>
        <v>0</v>
      </c>
      <c r="K31" s="394"/>
      <c r="L31" s="77">
        <f>IF(Weights!$P31=0,1,0)*('Bank Inputs'!L31+'Bank Inputs'!K31)*I31</f>
        <v>0</v>
      </c>
      <c r="M31" s="71">
        <f>Weights!$P31*($I31*('Bank Inputs'!$K31+'Bank Inputs'!$L31)/30)+($J31*'Bank Inputs'!M31)</f>
        <v>0</v>
      </c>
      <c r="N31" s="71">
        <f>Weights!$P31*($I31*('Bank Inputs'!$K31+'Bank Inputs'!$L31)/30)+($J31*'Bank Inputs'!N31)</f>
        <v>0</v>
      </c>
      <c r="O31" s="71">
        <f>Weights!$P31*($I31*('Bank Inputs'!$K31+'Bank Inputs'!$L31)/30)+($J31*'Bank Inputs'!O31)</f>
        <v>0</v>
      </c>
      <c r="P31" s="71">
        <f>Weights!$P31*($I31*('Bank Inputs'!$K31+'Bank Inputs'!$L31)/30)+($J31*'Bank Inputs'!P31)</f>
        <v>0</v>
      </c>
      <c r="Q31" s="71">
        <f>Weights!$P31*($I31*('Bank Inputs'!$K31+'Bank Inputs'!$L31)/30)+($J31*'Bank Inputs'!Q31)</f>
        <v>0</v>
      </c>
      <c r="R31" s="71">
        <f>Weights!$P31*($I31*('Bank Inputs'!$K31+'Bank Inputs'!$L31)/30)+($J31*'Bank Inputs'!R31)</f>
        <v>0</v>
      </c>
      <c r="S31" s="71">
        <f>Weights!$P31*($I31*('Bank Inputs'!$K31+'Bank Inputs'!$L31)/30)+($J31*'Bank Inputs'!S31)</f>
        <v>0</v>
      </c>
      <c r="T31" s="71">
        <f>Weights!$P31*($I31*('Bank Inputs'!$K31+'Bank Inputs'!$L31)/30)+($J31*'Bank Inputs'!T31)</f>
        <v>0</v>
      </c>
      <c r="U31" s="71">
        <f>Weights!$P31*($I31*('Bank Inputs'!$K31+'Bank Inputs'!$L31)/30)+($J31*'Bank Inputs'!U31)</f>
        <v>0</v>
      </c>
      <c r="V31" s="71">
        <f>Weights!$P31*($I31*('Bank Inputs'!$K31+'Bank Inputs'!$L31)/30)+($J31*'Bank Inputs'!V31)</f>
        <v>0</v>
      </c>
      <c r="W31" s="71">
        <f>Weights!$P31*($I31*('Bank Inputs'!$K31+'Bank Inputs'!$L31)/30)+($J31*'Bank Inputs'!W31)</f>
        <v>0</v>
      </c>
      <c r="X31" s="71">
        <f>Weights!$P31*($I31*('Bank Inputs'!$K31+'Bank Inputs'!$L31)/30)+($J31*'Bank Inputs'!X31)</f>
        <v>0</v>
      </c>
      <c r="Y31" s="71">
        <f>Weights!$P31*($I31*('Bank Inputs'!$K31+'Bank Inputs'!$L31)/30)+($J31*'Bank Inputs'!Y31)</f>
        <v>0</v>
      </c>
      <c r="Z31" s="71">
        <f>Weights!$P31*($I31*('Bank Inputs'!$K31+'Bank Inputs'!$L31)/30)+($J31*'Bank Inputs'!Z31)</f>
        <v>0</v>
      </c>
      <c r="AA31" s="71">
        <f>Weights!$P31*($I31*('Bank Inputs'!$K31+'Bank Inputs'!$L31)/30)+($J31*'Bank Inputs'!AA31)</f>
        <v>0</v>
      </c>
      <c r="AB31" s="71">
        <f>Weights!$P31*($I31*('Bank Inputs'!$K31+'Bank Inputs'!$L31)/30)+($J31*'Bank Inputs'!AB31)</f>
        <v>0</v>
      </c>
      <c r="AC31" s="71">
        <f>Weights!$P31*($I31*('Bank Inputs'!$K31+'Bank Inputs'!$L31)/30)+($J31*'Bank Inputs'!AC31)</f>
        <v>0</v>
      </c>
      <c r="AD31" s="71">
        <f>Weights!$P31*($I31*('Bank Inputs'!$K31+'Bank Inputs'!$L31)/30)+($J31*'Bank Inputs'!AD31)</f>
        <v>0</v>
      </c>
      <c r="AE31" s="71">
        <f>Weights!$P31*($I31*('Bank Inputs'!$K31+'Bank Inputs'!$L31)/30)+($J31*'Bank Inputs'!AE31)</f>
        <v>0</v>
      </c>
      <c r="AF31" s="71">
        <f>Weights!$P31*($I31*('Bank Inputs'!$K31+'Bank Inputs'!$L31)/30)+($J31*'Bank Inputs'!AF31)</f>
        <v>0</v>
      </c>
      <c r="AG31" s="71">
        <f>Weights!$P31*($I31*('Bank Inputs'!$K31+'Bank Inputs'!$L31)/30)+($J31*'Bank Inputs'!AG31)</f>
        <v>0</v>
      </c>
      <c r="AH31" s="71">
        <f>Weights!$P31*($I31*('Bank Inputs'!$K31+'Bank Inputs'!$L31)/30)+($J31*'Bank Inputs'!AH31)</f>
        <v>0</v>
      </c>
      <c r="AI31" s="71">
        <f>Weights!$P31*($I31*('Bank Inputs'!$K31+'Bank Inputs'!$L31)/30)+($J31*'Bank Inputs'!AI31)</f>
        <v>0</v>
      </c>
      <c r="AJ31" s="71">
        <f>Weights!$P31*($I31*('Bank Inputs'!$K31+'Bank Inputs'!$L31)/30)+($J31*'Bank Inputs'!AJ31)</f>
        <v>0</v>
      </c>
      <c r="AK31" s="71">
        <f>Weights!$P31*($I31*('Bank Inputs'!$K31+'Bank Inputs'!$L31)/30)+($J31*'Bank Inputs'!AK31)</f>
        <v>0</v>
      </c>
      <c r="AL31" s="71">
        <f>Weights!$P31*($I31*('Bank Inputs'!$K31+'Bank Inputs'!$L31)/30)+($J31*'Bank Inputs'!AL31)</f>
        <v>0</v>
      </c>
      <c r="AM31" s="71">
        <f>Weights!$P31*($I31*('Bank Inputs'!$K31+'Bank Inputs'!$L31)/30)+($J31*'Bank Inputs'!AM31)</f>
        <v>0</v>
      </c>
      <c r="AN31" s="71">
        <f>Weights!$P31*($I31*('Bank Inputs'!$K31+'Bank Inputs'!$L31)/30)+($J31*'Bank Inputs'!AN31)</f>
        <v>0</v>
      </c>
      <c r="AO31" s="71">
        <f>Weights!$P31*($I31*('Bank Inputs'!$K31+'Bank Inputs'!$L31)/30)+($J31*'Bank Inputs'!AO31)</f>
        <v>0</v>
      </c>
      <c r="AP31" s="71">
        <f>Weights!$P31*($I31*('Bank Inputs'!$K31+'Bank Inputs'!$L31)/30)+($J31*'Bank Inputs'!AP31)</f>
        <v>0</v>
      </c>
      <c r="AQ31" s="71">
        <f>$J31*'Bank Inputs'!AQ31</f>
        <v>0</v>
      </c>
      <c r="AR31" s="71">
        <f>$J31*'Bank Inputs'!AR31</f>
        <v>0</v>
      </c>
      <c r="AS31" s="71">
        <f>$J31*'Bank Inputs'!AS31</f>
        <v>0</v>
      </c>
      <c r="AT31" s="71">
        <f>$J31*'Bank Inputs'!AT31</f>
        <v>0</v>
      </c>
      <c r="AU31" s="71">
        <f>$J31*'Bank Inputs'!AU31</f>
        <v>0</v>
      </c>
      <c r="AV31" s="71">
        <f>$J31*'Bank Inputs'!AV31</f>
        <v>0</v>
      </c>
      <c r="AW31" s="71">
        <f>$J31*'Bank Inputs'!AW31</f>
        <v>0</v>
      </c>
      <c r="AX31" s="71">
        <f>$J31*'Bank Inputs'!AX31</f>
        <v>0</v>
      </c>
      <c r="AY31" s="71">
        <f>$J31*'Bank Inputs'!AY31</f>
        <v>0</v>
      </c>
      <c r="AZ31" s="71">
        <f>$J31*'Bank Inputs'!AZ31</f>
        <v>0</v>
      </c>
      <c r="BA31" s="71">
        <f>$J31*'Bank Inputs'!BA31</f>
        <v>0</v>
      </c>
      <c r="BB31" s="265"/>
      <c r="BP31" s="140"/>
    </row>
    <row r="32" spans="1:68" s="140" customFormat="1" ht="16" customHeight="1">
      <c r="A32" s="179" t="e">
        <f>Weights!#REF!</f>
        <v>#REF!</v>
      </c>
      <c r="B32" s="16"/>
      <c r="C32" s="16"/>
      <c r="D32" s="16"/>
      <c r="E32" s="16"/>
      <c r="F32" s="148" t="s">
        <v>461</v>
      </c>
      <c r="G32" s="192" t="s">
        <v>647</v>
      </c>
      <c r="H32" s="472" t="s">
        <v>274</v>
      </c>
      <c r="I32" s="72">
        <f>IF($K$7="Scenario 1",VLOOKUP($F32,Weights!$F$17:$AA$184,15,0),IF($K$7="Scenario 2",VLOOKUP(F32,Weights!$F$17:$AA$184,18,0),IF($K$7="Scenario 3",VLOOKUP($F32,Weights!$F$17:$AA$184,21,0),0)))</f>
        <v>0</v>
      </c>
      <c r="J32" s="72">
        <f>IF($K$7="Scenario 1",VLOOKUP($F32,Weights!$F$17:$AA$184,16,0),IF($K$7="Scenario 2",VLOOKUP($F32,Weights!$F$17:$AA$184,19,0),IF($K$7="Scenario 3",VLOOKUP($F32,Weights!$F$17:$AA$184,22,0),0)))</f>
        <v>0</v>
      </c>
      <c r="K32" s="394"/>
      <c r="L32" s="77">
        <f>IF(Weights!$P32=0,1,0)*('Bank Inputs'!L32+'Bank Inputs'!K32)*I32</f>
        <v>0</v>
      </c>
      <c r="M32" s="71">
        <f>Weights!$P32*($I32*('Bank Inputs'!$K32+'Bank Inputs'!$L32)/30)+($J32*'Bank Inputs'!M32)</f>
        <v>0</v>
      </c>
      <c r="N32" s="71">
        <f>Weights!$P32*($I32*('Bank Inputs'!$K32+'Bank Inputs'!$L32)/30)+($J32*'Bank Inputs'!N32)</f>
        <v>0</v>
      </c>
      <c r="O32" s="71">
        <f>Weights!$P32*($I32*('Bank Inputs'!$K32+'Bank Inputs'!$L32)/30)+($J32*'Bank Inputs'!O32)</f>
        <v>0</v>
      </c>
      <c r="P32" s="71">
        <f>Weights!$P32*($I32*('Bank Inputs'!$K32+'Bank Inputs'!$L32)/30)+($J32*'Bank Inputs'!P32)</f>
        <v>0</v>
      </c>
      <c r="Q32" s="71">
        <f>Weights!$P32*($I32*('Bank Inputs'!$K32+'Bank Inputs'!$L32)/30)+($J32*'Bank Inputs'!Q32)</f>
        <v>0</v>
      </c>
      <c r="R32" s="71">
        <f>Weights!$P32*($I32*('Bank Inputs'!$K32+'Bank Inputs'!$L32)/30)+($J32*'Bank Inputs'!R32)</f>
        <v>0</v>
      </c>
      <c r="S32" s="71">
        <f>Weights!$P32*($I32*('Bank Inputs'!$K32+'Bank Inputs'!$L32)/30)+($J32*'Bank Inputs'!S32)</f>
        <v>0</v>
      </c>
      <c r="T32" s="71">
        <f>Weights!$P32*($I32*('Bank Inputs'!$K32+'Bank Inputs'!$L32)/30)+($J32*'Bank Inputs'!T32)</f>
        <v>0</v>
      </c>
      <c r="U32" s="71">
        <f>Weights!$P32*($I32*('Bank Inputs'!$K32+'Bank Inputs'!$L32)/30)+($J32*'Bank Inputs'!U32)</f>
        <v>0</v>
      </c>
      <c r="V32" s="71">
        <f>Weights!$P32*($I32*('Bank Inputs'!$K32+'Bank Inputs'!$L32)/30)+($J32*'Bank Inputs'!V32)</f>
        <v>0</v>
      </c>
      <c r="W32" s="71">
        <f>Weights!$P32*($I32*('Bank Inputs'!$K32+'Bank Inputs'!$L32)/30)+($J32*'Bank Inputs'!W32)</f>
        <v>0</v>
      </c>
      <c r="X32" s="71">
        <f>Weights!$P32*($I32*('Bank Inputs'!$K32+'Bank Inputs'!$L32)/30)+($J32*'Bank Inputs'!X32)</f>
        <v>0</v>
      </c>
      <c r="Y32" s="71">
        <f>Weights!$P32*($I32*('Bank Inputs'!$K32+'Bank Inputs'!$L32)/30)+($J32*'Bank Inputs'!Y32)</f>
        <v>0</v>
      </c>
      <c r="Z32" s="71">
        <f>Weights!$P32*($I32*('Bank Inputs'!$K32+'Bank Inputs'!$L32)/30)+($J32*'Bank Inputs'!Z32)</f>
        <v>0</v>
      </c>
      <c r="AA32" s="71">
        <f>Weights!$P32*($I32*('Bank Inputs'!$K32+'Bank Inputs'!$L32)/30)+($J32*'Bank Inputs'!AA32)</f>
        <v>0</v>
      </c>
      <c r="AB32" s="71">
        <f>Weights!$P32*($I32*('Bank Inputs'!$K32+'Bank Inputs'!$L32)/30)+($J32*'Bank Inputs'!AB32)</f>
        <v>0</v>
      </c>
      <c r="AC32" s="71">
        <f>Weights!$P32*($I32*('Bank Inputs'!$K32+'Bank Inputs'!$L32)/30)+($J32*'Bank Inputs'!AC32)</f>
        <v>0</v>
      </c>
      <c r="AD32" s="71">
        <f>Weights!$P32*($I32*('Bank Inputs'!$K32+'Bank Inputs'!$L32)/30)+($J32*'Bank Inputs'!AD32)</f>
        <v>0</v>
      </c>
      <c r="AE32" s="71">
        <f>Weights!$P32*($I32*('Bank Inputs'!$K32+'Bank Inputs'!$L32)/30)+($J32*'Bank Inputs'!AE32)</f>
        <v>0</v>
      </c>
      <c r="AF32" s="71">
        <f>Weights!$P32*($I32*('Bank Inputs'!$K32+'Bank Inputs'!$L32)/30)+($J32*'Bank Inputs'!AF32)</f>
        <v>0</v>
      </c>
      <c r="AG32" s="71">
        <f>Weights!$P32*($I32*('Bank Inputs'!$K32+'Bank Inputs'!$L32)/30)+($J32*'Bank Inputs'!AG32)</f>
        <v>0</v>
      </c>
      <c r="AH32" s="71">
        <f>Weights!$P32*($I32*('Bank Inputs'!$K32+'Bank Inputs'!$L32)/30)+($J32*'Bank Inputs'!AH32)</f>
        <v>0</v>
      </c>
      <c r="AI32" s="71">
        <f>Weights!$P32*($I32*('Bank Inputs'!$K32+'Bank Inputs'!$L32)/30)+($J32*'Bank Inputs'!AI32)</f>
        <v>0</v>
      </c>
      <c r="AJ32" s="71">
        <f>Weights!$P32*($I32*('Bank Inputs'!$K32+'Bank Inputs'!$L32)/30)+($J32*'Bank Inputs'!AJ32)</f>
        <v>0</v>
      </c>
      <c r="AK32" s="71">
        <f>Weights!$P32*($I32*('Bank Inputs'!$K32+'Bank Inputs'!$L32)/30)+($J32*'Bank Inputs'!AK32)</f>
        <v>0</v>
      </c>
      <c r="AL32" s="71">
        <f>Weights!$P32*($I32*('Bank Inputs'!$K32+'Bank Inputs'!$L32)/30)+($J32*'Bank Inputs'!AL32)</f>
        <v>0</v>
      </c>
      <c r="AM32" s="71">
        <f>Weights!$P32*($I32*('Bank Inputs'!$K32+'Bank Inputs'!$L32)/30)+($J32*'Bank Inputs'!AM32)</f>
        <v>0</v>
      </c>
      <c r="AN32" s="71">
        <f>Weights!$P32*($I32*('Bank Inputs'!$K32+'Bank Inputs'!$L32)/30)+($J32*'Bank Inputs'!AN32)</f>
        <v>0</v>
      </c>
      <c r="AO32" s="71">
        <f>Weights!$P32*($I32*('Bank Inputs'!$K32+'Bank Inputs'!$L32)/30)+($J32*'Bank Inputs'!AO32)</f>
        <v>0</v>
      </c>
      <c r="AP32" s="71">
        <f>Weights!$P32*($I32*('Bank Inputs'!$K32+'Bank Inputs'!$L32)/30)+($J32*'Bank Inputs'!AP32)</f>
        <v>0</v>
      </c>
      <c r="AQ32" s="71">
        <f>$J32*'Bank Inputs'!AQ32</f>
        <v>0</v>
      </c>
      <c r="AR32" s="71">
        <f>$J32*'Bank Inputs'!AR32</f>
        <v>0</v>
      </c>
      <c r="AS32" s="71">
        <f>$J32*'Bank Inputs'!AS32</f>
        <v>0</v>
      </c>
      <c r="AT32" s="71">
        <f>$J32*'Bank Inputs'!AT32</f>
        <v>0</v>
      </c>
      <c r="AU32" s="71">
        <f>$J32*'Bank Inputs'!AU32</f>
        <v>0</v>
      </c>
      <c r="AV32" s="71">
        <f>$J32*'Bank Inputs'!AV32</f>
        <v>0</v>
      </c>
      <c r="AW32" s="71">
        <f>$J32*'Bank Inputs'!AW32</f>
        <v>0</v>
      </c>
      <c r="AX32" s="71">
        <f>$J32*'Bank Inputs'!AX32</f>
        <v>0</v>
      </c>
      <c r="AY32" s="71">
        <f>$J32*'Bank Inputs'!AY32</f>
        <v>0</v>
      </c>
      <c r="AZ32" s="71">
        <f>$J32*'Bank Inputs'!AZ32</f>
        <v>0</v>
      </c>
      <c r="BA32" s="71">
        <f>$J32*'Bank Inputs'!BA32</f>
        <v>0</v>
      </c>
      <c r="BB32" s="265"/>
      <c r="BC32" s="34"/>
      <c r="BD32" s="34"/>
      <c r="BE32" s="34"/>
      <c r="BF32" s="34"/>
      <c r="BG32" s="34"/>
      <c r="BH32" s="34"/>
      <c r="BI32" s="34"/>
      <c r="BJ32" s="34"/>
      <c r="BK32" s="34"/>
      <c r="BP32" s="34"/>
    </row>
    <row r="33" spans="1:68" s="34" customFormat="1" ht="26" customHeight="1">
      <c r="A33" s="179" t="e">
        <f>Weights!#REF!</f>
        <v>#REF!</v>
      </c>
      <c r="B33" s="16"/>
      <c r="C33" s="16"/>
      <c r="D33" s="16"/>
      <c r="E33" s="16"/>
      <c r="F33" s="148" t="s">
        <v>90</v>
      </c>
      <c r="G33" s="192" t="s">
        <v>648</v>
      </c>
      <c r="H33" s="472" t="s">
        <v>275</v>
      </c>
      <c r="I33" s="72">
        <f>IF($K$7="Scenario 1",VLOOKUP($F33,Weights!$F$17:$AA$184,15,0),IF($K$7="Scenario 2",VLOOKUP(F33,Weights!$F$17:$AA$184,18,0),IF($K$7="Scenario 3",VLOOKUP($F33,Weights!$F$17:$AA$184,21,0),0)))</f>
        <v>0</v>
      </c>
      <c r="J33" s="72">
        <f>IF($K$7="Scenario 1",VLOOKUP($F33,Weights!$F$17:$AA$184,16,0),IF($K$7="Scenario 2",VLOOKUP($F33,Weights!$F$17:$AA$184,19,0),IF($K$7="Scenario 3",VLOOKUP($F33,Weights!$F$17:$AA$184,22,0),0)))</f>
        <v>0</v>
      </c>
      <c r="K33" s="394"/>
      <c r="L33" s="77">
        <f>IF(Weights!$P33=0,1,0)*('Bank Inputs'!L33+'Bank Inputs'!K33)*I33</f>
        <v>0</v>
      </c>
      <c r="M33" s="71">
        <f>Weights!$P33*($I33*('Bank Inputs'!$K33+'Bank Inputs'!$L33)/30)+($J33*'Bank Inputs'!M33)</f>
        <v>0</v>
      </c>
      <c r="N33" s="71">
        <f>Weights!$P33*($I33*('Bank Inputs'!$K33+'Bank Inputs'!$L33)/30)+($J33*'Bank Inputs'!N33)</f>
        <v>0</v>
      </c>
      <c r="O33" s="71">
        <f>Weights!$P33*($I33*('Bank Inputs'!$K33+'Bank Inputs'!$L33)/30)+($J33*'Bank Inputs'!O33)</f>
        <v>0</v>
      </c>
      <c r="P33" s="71">
        <f>Weights!$P33*($I33*('Bank Inputs'!$K33+'Bank Inputs'!$L33)/30)+($J33*'Bank Inputs'!P33)</f>
        <v>0</v>
      </c>
      <c r="Q33" s="71">
        <f>Weights!$P33*($I33*('Bank Inputs'!$K33+'Bank Inputs'!$L33)/30)+($J33*'Bank Inputs'!Q33)</f>
        <v>0</v>
      </c>
      <c r="R33" s="71">
        <f>Weights!$P33*($I33*('Bank Inputs'!$K33+'Bank Inputs'!$L33)/30)+($J33*'Bank Inputs'!R33)</f>
        <v>0</v>
      </c>
      <c r="S33" s="71">
        <f>Weights!$P33*($I33*('Bank Inputs'!$K33+'Bank Inputs'!$L33)/30)+($J33*'Bank Inputs'!S33)</f>
        <v>0</v>
      </c>
      <c r="T33" s="71">
        <f>Weights!$P33*($I33*('Bank Inputs'!$K33+'Bank Inputs'!$L33)/30)+($J33*'Bank Inputs'!T33)</f>
        <v>0</v>
      </c>
      <c r="U33" s="71">
        <f>Weights!$P33*($I33*('Bank Inputs'!$K33+'Bank Inputs'!$L33)/30)+($J33*'Bank Inputs'!U33)</f>
        <v>0</v>
      </c>
      <c r="V33" s="71">
        <f>Weights!$P33*($I33*('Bank Inputs'!$K33+'Bank Inputs'!$L33)/30)+($J33*'Bank Inputs'!V33)</f>
        <v>0</v>
      </c>
      <c r="W33" s="71">
        <f>Weights!$P33*($I33*('Bank Inputs'!$K33+'Bank Inputs'!$L33)/30)+($J33*'Bank Inputs'!W33)</f>
        <v>0</v>
      </c>
      <c r="X33" s="71">
        <f>Weights!$P33*($I33*('Bank Inputs'!$K33+'Bank Inputs'!$L33)/30)+($J33*'Bank Inputs'!X33)</f>
        <v>0</v>
      </c>
      <c r="Y33" s="71">
        <f>Weights!$P33*($I33*('Bank Inputs'!$K33+'Bank Inputs'!$L33)/30)+($J33*'Bank Inputs'!Y33)</f>
        <v>0</v>
      </c>
      <c r="Z33" s="71">
        <f>Weights!$P33*($I33*('Bank Inputs'!$K33+'Bank Inputs'!$L33)/30)+($J33*'Bank Inputs'!Z33)</f>
        <v>0</v>
      </c>
      <c r="AA33" s="71">
        <f>Weights!$P33*($I33*('Bank Inputs'!$K33+'Bank Inputs'!$L33)/30)+($J33*'Bank Inputs'!AA33)</f>
        <v>0</v>
      </c>
      <c r="AB33" s="71">
        <f>Weights!$P33*($I33*('Bank Inputs'!$K33+'Bank Inputs'!$L33)/30)+($J33*'Bank Inputs'!AB33)</f>
        <v>0</v>
      </c>
      <c r="AC33" s="71">
        <f>Weights!$P33*($I33*('Bank Inputs'!$K33+'Bank Inputs'!$L33)/30)+($J33*'Bank Inputs'!AC33)</f>
        <v>0</v>
      </c>
      <c r="AD33" s="71">
        <f>Weights!$P33*($I33*('Bank Inputs'!$K33+'Bank Inputs'!$L33)/30)+($J33*'Bank Inputs'!AD33)</f>
        <v>0</v>
      </c>
      <c r="AE33" s="71">
        <f>Weights!$P33*($I33*('Bank Inputs'!$K33+'Bank Inputs'!$L33)/30)+($J33*'Bank Inputs'!AE33)</f>
        <v>0</v>
      </c>
      <c r="AF33" s="71">
        <f>Weights!$P33*($I33*('Bank Inputs'!$K33+'Bank Inputs'!$L33)/30)+($J33*'Bank Inputs'!AF33)</f>
        <v>0</v>
      </c>
      <c r="AG33" s="71">
        <f>Weights!$P33*($I33*('Bank Inputs'!$K33+'Bank Inputs'!$L33)/30)+($J33*'Bank Inputs'!AG33)</f>
        <v>0</v>
      </c>
      <c r="AH33" s="71">
        <f>Weights!$P33*($I33*('Bank Inputs'!$K33+'Bank Inputs'!$L33)/30)+($J33*'Bank Inputs'!AH33)</f>
        <v>0</v>
      </c>
      <c r="AI33" s="71">
        <f>Weights!$P33*($I33*('Bank Inputs'!$K33+'Bank Inputs'!$L33)/30)+($J33*'Bank Inputs'!AI33)</f>
        <v>0</v>
      </c>
      <c r="AJ33" s="71">
        <f>Weights!$P33*($I33*('Bank Inputs'!$K33+'Bank Inputs'!$L33)/30)+($J33*'Bank Inputs'!AJ33)</f>
        <v>0</v>
      </c>
      <c r="AK33" s="71">
        <f>Weights!$P33*($I33*('Bank Inputs'!$K33+'Bank Inputs'!$L33)/30)+($J33*'Bank Inputs'!AK33)</f>
        <v>0</v>
      </c>
      <c r="AL33" s="71">
        <f>Weights!$P33*($I33*('Bank Inputs'!$K33+'Bank Inputs'!$L33)/30)+($J33*'Bank Inputs'!AL33)</f>
        <v>0</v>
      </c>
      <c r="AM33" s="71">
        <f>Weights!$P33*($I33*('Bank Inputs'!$K33+'Bank Inputs'!$L33)/30)+($J33*'Bank Inputs'!AM33)</f>
        <v>0</v>
      </c>
      <c r="AN33" s="71">
        <f>Weights!$P33*($I33*('Bank Inputs'!$K33+'Bank Inputs'!$L33)/30)+($J33*'Bank Inputs'!AN33)</f>
        <v>0</v>
      </c>
      <c r="AO33" s="71">
        <f>Weights!$P33*($I33*('Bank Inputs'!$K33+'Bank Inputs'!$L33)/30)+($J33*'Bank Inputs'!AO33)</f>
        <v>0</v>
      </c>
      <c r="AP33" s="71">
        <f>Weights!$P33*($I33*('Bank Inputs'!$K33+'Bank Inputs'!$L33)/30)+($J33*'Bank Inputs'!AP33)</f>
        <v>0</v>
      </c>
      <c r="AQ33" s="71">
        <f>$J33*'Bank Inputs'!AQ33</f>
        <v>0</v>
      </c>
      <c r="AR33" s="71">
        <f>$J33*'Bank Inputs'!AR33</f>
        <v>0</v>
      </c>
      <c r="AS33" s="71">
        <f>$J33*'Bank Inputs'!AS33</f>
        <v>0</v>
      </c>
      <c r="AT33" s="71">
        <f>$J33*'Bank Inputs'!AT33</f>
        <v>0</v>
      </c>
      <c r="AU33" s="71">
        <f>$J33*'Bank Inputs'!AU33</f>
        <v>0</v>
      </c>
      <c r="AV33" s="71">
        <f>$J33*'Bank Inputs'!AV33</f>
        <v>0</v>
      </c>
      <c r="AW33" s="71">
        <f>$J33*'Bank Inputs'!AW33</f>
        <v>0</v>
      </c>
      <c r="AX33" s="71">
        <f>$J33*'Bank Inputs'!AX33</f>
        <v>0</v>
      </c>
      <c r="AY33" s="71">
        <f>$J33*'Bank Inputs'!AY33</f>
        <v>0</v>
      </c>
      <c r="AZ33" s="71">
        <f>$J33*'Bank Inputs'!AZ33</f>
        <v>0</v>
      </c>
      <c r="BA33" s="262">
        <f>$J33*'Bank Inputs'!BA33</f>
        <v>0</v>
      </c>
      <c r="BB33" s="265"/>
      <c r="BK33" s="140"/>
      <c r="BP33" s="140"/>
    </row>
    <row r="34" spans="1:68" s="34" customFormat="1" ht="26" customHeight="1">
      <c r="A34" s="179" t="e">
        <f>Weights!#REF!</f>
        <v>#REF!</v>
      </c>
      <c r="B34" s="37"/>
      <c r="C34" s="37"/>
      <c r="D34" s="37"/>
      <c r="E34" s="37"/>
      <c r="F34" s="148" t="s">
        <v>4</v>
      </c>
      <c r="G34" s="192" t="s">
        <v>649</v>
      </c>
      <c r="H34" s="472" t="s">
        <v>276</v>
      </c>
      <c r="I34" s="72">
        <f>IF($K$7="Scenario 1",VLOOKUP($F34,Weights!$F$17:$AA$184,15,0),IF($K$7="Scenario 2",VLOOKUP(F34,Weights!$F$17:$AA$184,18,0),IF($K$7="Scenario 3",VLOOKUP($F34,Weights!$F$17:$AA$184,21,0),0)))</f>
        <v>0</v>
      </c>
      <c r="J34" s="72">
        <f>IF($K$7="Scenario 1",VLOOKUP($F34,Weights!$F$17:$AA$184,16,0),IF($K$7="Scenario 2",VLOOKUP($F34,Weights!$F$17:$AA$184,19,0),IF($K$7="Scenario 3",VLOOKUP($F34,Weights!$F$17:$AA$184,22,0),0)))</f>
        <v>0</v>
      </c>
      <c r="K34" s="394"/>
      <c r="L34" s="77">
        <f>IF(Weights!$P34=0,1,0)*('Bank Inputs'!L34+'Bank Inputs'!K34)*I34</f>
        <v>0</v>
      </c>
      <c r="M34" s="71">
        <f>Weights!$P34*($I34*('Bank Inputs'!$K34+'Bank Inputs'!$L34)/30)+($J34*'Bank Inputs'!M34)</f>
        <v>0</v>
      </c>
      <c r="N34" s="71">
        <f>Weights!$P34*($I34*('Bank Inputs'!$K34+'Bank Inputs'!$L34)/30)+($J34*'Bank Inputs'!N34)</f>
        <v>0</v>
      </c>
      <c r="O34" s="71">
        <f>Weights!$P34*($I34*('Bank Inputs'!$K34+'Bank Inputs'!$L34)/30)+($J34*'Bank Inputs'!O34)</f>
        <v>0</v>
      </c>
      <c r="P34" s="71">
        <f>Weights!$P34*($I34*('Bank Inputs'!$K34+'Bank Inputs'!$L34)/30)+($J34*'Bank Inputs'!P34)</f>
        <v>0</v>
      </c>
      <c r="Q34" s="71">
        <f>Weights!$P34*($I34*('Bank Inputs'!$K34+'Bank Inputs'!$L34)/30)+($J34*'Bank Inputs'!Q34)</f>
        <v>0</v>
      </c>
      <c r="R34" s="71">
        <f>Weights!$P34*($I34*('Bank Inputs'!$K34+'Bank Inputs'!$L34)/30)+($J34*'Bank Inputs'!R34)</f>
        <v>0</v>
      </c>
      <c r="S34" s="71">
        <f>Weights!$P34*($I34*('Bank Inputs'!$K34+'Bank Inputs'!$L34)/30)+($J34*'Bank Inputs'!S34)</f>
        <v>0</v>
      </c>
      <c r="T34" s="71">
        <f>Weights!$P34*($I34*('Bank Inputs'!$K34+'Bank Inputs'!$L34)/30)+($J34*'Bank Inputs'!T34)</f>
        <v>0</v>
      </c>
      <c r="U34" s="71">
        <f>Weights!$P34*($I34*('Bank Inputs'!$K34+'Bank Inputs'!$L34)/30)+($J34*'Bank Inputs'!U34)</f>
        <v>0</v>
      </c>
      <c r="V34" s="71">
        <f>Weights!$P34*($I34*('Bank Inputs'!$K34+'Bank Inputs'!$L34)/30)+($J34*'Bank Inputs'!V34)</f>
        <v>0</v>
      </c>
      <c r="W34" s="71">
        <f>Weights!$P34*($I34*('Bank Inputs'!$K34+'Bank Inputs'!$L34)/30)+($J34*'Bank Inputs'!W34)</f>
        <v>0</v>
      </c>
      <c r="X34" s="71">
        <f>Weights!$P34*($I34*('Bank Inputs'!$K34+'Bank Inputs'!$L34)/30)+($J34*'Bank Inputs'!X34)</f>
        <v>0</v>
      </c>
      <c r="Y34" s="71">
        <f>Weights!$P34*($I34*('Bank Inputs'!$K34+'Bank Inputs'!$L34)/30)+($J34*'Bank Inputs'!Y34)</f>
        <v>0</v>
      </c>
      <c r="Z34" s="71">
        <f>Weights!$P34*($I34*('Bank Inputs'!$K34+'Bank Inputs'!$L34)/30)+($J34*'Bank Inputs'!Z34)</f>
        <v>0</v>
      </c>
      <c r="AA34" s="71">
        <f>Weights!$P34*($I34*('Bank Inputs'!$K34+'Bank Inputs'!$L34)/30)+($J34*'Bank Inputs'!AA34)</f>
        <v>0</v>
      </c>
      <c r="AB34" s="71">
        <f>Weights!$P34*($I34*('Bank Inputs'!$K34+'Bank Inputs'!$L34)/30)+($J34*'Bank Inputs'!AB34)</f>
        <v>0</v>
      </c>
      <c r="AC34" s="71">
        <f>Weights!$P34*($I34*('Bank Inputs'!$K34+'Bank Inputs'!$L34)/30)+($J34*'Bank Inputs'!AC34)</f>
        <v>0</v>
      </c>
      <c r="AD34" s="71">
        <f>Weights!$P34*($I34*('Bank Inputs'!$K34+'Bank Inputs'!$L34)/30)+($J34*'Bank Inputs'!AD34)</f>
        <v>0</v>
      </c>
      <c r="AE34" s="71">
        <f>Weights!$P34*($I34*('Bank Inputs'!$K34+'Bank Inputs'!$L34)/30)+($J34*'Bank Inputs'!AE34)</f>
        <v>0</v>
      </c>
      <c r="AF34" s="71">
        <f>Weights!$P34*($I34*('Bank Inputs'!$K34+'Bank Inputs'!$L34)/30)+($J34*'Bank Inputs'!AF34)</f>
        <v>0</v>
      </c>
      <c r="AG34" s="71">
        <f>Weights!$P34*($I34*('Bank Inputs'!$K34+'Bank Inputs'!$L34)/30)+($J34*'Bank Inputs'!AG34)</f>
        <v>0</v>
      </c>
      <c r="AH34" s="71">
        <f>Weights!$P34*($I34*('Bank Inputs'!$K34+'Bank Inputs'!$L34)/30)+($J34*'Bank Inputs'!AH34)</f>
        <v>0</v>
      </c>
      <c r="AI34" s="71">
        <f>Weights!$P34*($I34*('Bank Inputs'!$K34+'Bank Inputs'!$L34)/30)+($J34*'Bank Inputs'!AI34)</f>
        <v>0</v>
      </c>
      <c r="AJ34" s="71">
        <f>Weights!$P34*($I34*('Bank Inputs'!$K34+'Bank Inputs'!$L34)/30)+($J34*'Bank Inputs'!AJ34)</f>
        <v>0</v>
      </c>
      <c r="AK34" s="71">
        <f>Weights!$P34*($I34*('Bank Inputs'!$K34+'Bank Inputs'!$L34)/30)+($J34*'Bank Inputs'!AK34)</f>
        <v>0</v>
      </c>
      <c r="AL34" s="71">
        <f>Weights!$P34*($I34*('Bank Inputs'!$K34+'Bank Inputs'!$L34)/30)+($J34*'Bank Inputs'!AL34)</f>
        <v>0</v>
      </c>
      <c r="AM34" s="71">
        <f>Weights!$P34*($I34*('Bank Inputs'!$K34+'Bank Inputs'!$L34)/30)+($J34*'Bank Inputs'!AM34)</f>
        <v>0</v>
      </c>
      <c r="AN34" s="71">
        <f>Weights!$P34*($I34*('Bank Inputs'!$K34+'Bank Inputs'!$L34)/30)+($J34*'Bank Inputs'!AN34)</f>
        <v>0</v>
      </c>
      <c r="AO34" s="71">
        <f>Weights!$P34*($I34*('Bank Inputs'!$K34+'Bank Inputs'!$L34)/30)+($J34*'Bank Inputs'!AO34)</f>
        <v>0</v>
      </c>
      <c r="AP34" s="71">
        <f>Weights!$P34*($I34*('Bank Inputs'!$K34+'Bank Inputs'!$L34)/30)+($J34*'Bank Inputs'!AP34)</f>
        <v>0</v>
      </c>
      <c r="AQ34" s="71">
        <f>$J34*'Bank Inputs'!AQ34</f>
        <v>0</v>
      </c>
      <c r="AR34" s="71">
        <f>$J34*'Bank Inputs'!AR34</f>
        <v>0</v>
      </c>
      <c r="AS34" s="71">
        <f>$J34*'Bank Inputs'!AS34</f>
        <v>0</v>
      </c>
      <c r="AT34" s="71">
        <f>$J34*'Bank Inputs'!AT34</f>
        <v>0</v>
      </c>
      <c r="AU34" s="71">
        <f>$J34*'Bank Inputs'!AU34</f>
        <v>0</v>
      </c>
      <c r="AV34" s="71">
        <f>$J34*'Bank Inputs'!AV34</f>
        <v>0</v>
      </c>
      <c r="AW34" s="71">
        <f>$J34*'Bank Inputs'!AW34</f>
        <v>0</v>
      </c>
      <c r="AX34" s="71">
        <f>$J34*'Bank Inputs'!AX34</f>
        <v>0</v>
      </c>
      <c r="AY34" s="71">
        <f>$J34*'Bank Inputs'!AY34</f>
        <v>0</v>
      </c>
      <c r="AZ34" s="71">
        <f>$J34*'Bank Inputs'!AZ34</f>
        <v>0</v>
      </c>
      <c r="BA34" s="262">
        <f>$J34*'Bank Inputs'!BA34</f>
        <v>0</v>
      </c>
      <c r="BB34" s="266"/>
      <c r="BL34" s="140"/>
      <c r="BM34" s="140"/>
      <c r="BN34" s="140"/>
      <c r="BO34" s="140"/>
    </row>
    <row r="35" spans="1:68" s="34" customFormat="1" ht="16" customHeight="1">
      <c r="A35" s="179">
        <f>Weights!P35</f>
        <v>0</v>
      </c>
      <c r="B35" s="179"/>
      <c r="C35" s="179"/>
      <c r="D35" s="179"/>
      <c r="E35" s="179"/>
      <c r="F35" s="148" t="s">
        <v>91</v>
      </c>
      <c r="G35" s="190">
        <v>1.2</v>
      </c>
      <c r="H35" s="18" t="s">
        <v>214</v>
      </c>
      <c r="I35" s="78"/>
      <c r="J35" s="79"/>
      <c r="K35" s="395"/>
      <c r="L35" s="399"/>
      <c r="M35" s="260">
        <f t="shared" ref="M35:S35" si="3">SUM(M36:M37)</f>
        <v>0</v>
      </c>
      <c r="N35" s="260">
        <f t="shared" si="3"/>
        <v>0</v>
      </c>
      <c r="O35" s="260">
        <f t="shared" si="3"/>
        <v>0</v>
      </c>
      <c r="P35" s="260">
        <f t="shared" si="3"/>
        <v>0</v>
      </c>
      <c r="Q35" s="260">
        <f t="shared" si="3"/>
        <v>0</v>
      </c>
      <c r="R35" s="260">
        <f t="shared" si="3"/>
        <v>0</v>
      </c>
      <c r="S35" s="260">
        <f t="shared" si="3"/>
        <v>0</v>
      </c>
      <c r="T35" s="260">
        <f t="shared" ref="T35:BA35" si="4">SUM(T36:T37)</f>
        <v>0</v>
      </c>
      <c r="U35" s="260">
        <f t="shared" si="4"/>
        <v>0</v>
      </c>
      <c r="V35" s="260">
        <f t="shared" si="4"/>
        <v>0</v>
      </c>
      <c r="W35" s="260">
        <f t="shared" si="4"/>
        <v>0</v>
      </c>
      <c r="X35" s="260">
        <f t="shared" si="4"/>
        <v>0</v>
      </c>
      <c r="Y35" s="260">
        <f t="shared" si="4"/>
        <v>0</v>
      </c>
      <c r="Z35" s="260">
        <f t="shared" si="4"/>
        <v>0</v>
      </c>
      <c r="AA35" s="260">
        <f t="shared" si="4"/>
        <v>0</v>
      </c>
      <c r="AB35" s="260">
        <f t="shared" si="4"/>
        <v>0</v>
      </c>
      <c r="AC35" s="260">
        <f t="shared" si="4"/>
        <v>0</v>
      </c>
      <c r="AD35" s="260">
        <f t="shared" si="4"/>
        <v>0</v>
      </c>
      <c r="AE35" s="260">
        <f t="shared" si="4"/>
        <v>0</v>
      </c>
      <c r="AF35" s="260">
        <f t="shared" si="4"/>
        <v>0</v>
      </c>
      <c r="AG35" s="260">
        <f t="shared" si="4"/>
        <v>0</v>
      </c>
      <c r="AH35" s="260">
        <f t="shared" si="4"/>
        <v>0</v>
      </c>
      <c r="AI35" s="260">
        <f t="shared" si="4"/>
        <v>0</v>
      </c>
      <c r="AJ35" s="260">
        <f t="shared" si="4"/>
        <v>0</v>
      </c>
      <c r="AK35" s="260">
        <f t="shared" si="4"/>
        <v>0</v>
      </c>
      <c r="AL35" s="260">
        <f t="shared" si="4"/>
        <v>0</v>
      </c>
      <c r="AM35" s="260">
        <f t="shared" si="4"/>
        <v>0</v>
      </c>
      <c r="AN35" s="260">
        <f t="shared" si="4"/>
        <v>0</v>
      </c>
      <c r="AO35" s="260">
        <f t="shared" si="4"/>
        <v>0</v>
      </c>
      <c r="AP35" s="260">
        <f t="shared" si="4"/>
        <v>0</v>
      </c>
      <c r="AQ35" s="260">
        <f t="shared" si="4"/>
        <v>0</v>
      </c>
      <c r="AR35" s="260">
        <f t="shared" si="4"/>
        <v>0</v>
      </c>
      <c r="AS35" s="260">
        <f t="shared" si="4"/>
        <v>0</v>
      </c>
      <c r="AT35" s="260">
        <f t="shared" si="4"/>
        <v>0</v>
      </c>
      <c r="AU35" s="260">
        <f t="shared" si="4"/>
        <v>0</v>
      </c>
      <c r="AV35" s="260">
        <f t="shared" si="4"/>
        <v>0</v>
      </c>
      <c r="AW35" s="260">
        <f t="shared" si="4"/>
        <v>0</v>
      </c>
      <c r="AX35" s="260">
        <f t="shared" si="4"/>
        <v>0</v>
      </c>
      <c r="AY35" s="260">
        <f t="shared" si="4"/>
        <v>0</v>
      </c>
      <c r="AZ35" s="260">
        <f t="shared" si="4"/>
        <v>0</v>
      </c>
      <c r="BA35" s="264">
        <f t="shared" si="4"/>
        <v>0</v>
      </c>
      <c r="BB35" s="265"/>
    </row>
    <row r="36" spans="1:68" s="34" customFormat="1" ht="28" customHeight="1">
      <c r="A36" s="179">
        <f>Weights!P36</f>
        <v>0</v>
      </c>
      <c r="B36" s="179"/>
      <c r="C36" s="179"/>
      <c r="D36" s="179"/>
      <c r="E36" s="179"/>
      <c r="F36" s="148" t="s">
        <v>92</v>
      </c>
      <c r="G36" s="190" t="s">
        <v>477</v>
      </c>
      <c r="H36" s="525" t="s">
        <v>600</v>
      </c>
      <c r="I36" s="72">
        <f>IF($K$7="Scenario 1",VLOOKUP($F36,Weights!$F$17:$AA$184,15,0),IF($K$7="Scenario 2",VLOOKUP(F36,Weights!$F$17:$AA$184,18,0),IF($K$7="Scenario 3",VLOOKUP($F36,Weights!$F$17:$AA$184,21,0),0)))</f>
        <v>0</v>
      </c>
      <c r="J36" s="72">
        <f>IF($K$7="Scenario 1",VLOOKUP($F36,Weights!$F$17:$AA$184,16,0),IF($K$7="Scenario 2",VLOOKUP($F36,Weights!$F$17:$AA$184,19,0),IF($K$7="Scenario 3",VLOOKUP($F36,Weights!$F$17:$AA$184,22,0),0)))</f>
        <v>0</v>
      </c>
      <c r="K36" s="394"/>
      <c r="L36" s="400"/>
      <c r="M36" s="71">
        <f>$J36*'Bank Inputs'!M36</f>
        <v>0</v>
      </c>
      <c r="N36" s="71">
        <f>$J36*'Bank Inputs'!N36</f>
        <v>0</v>
      </c>
      <c r="O36" s="71">
        <f>$J36*'Bank Inputs'!O36</f>
        <v>0</v>
      </c>
      <c r="P36" s="71">
        <f>$J36*'Bank Inputs'!P36</f>
        <v>0</v>
      </c>
      <c r="Q36" s="71">
        <f>$J36*'Bank Inputs'!Q36</f>
        <v>0</v>
      </c>
      <c r="R36" s="71">
        <f>$J36*'Bank Inputs'!R36</f>
        <v>0</v>
      </c>
      <c r="S36" s="71">
        <f>$J36*'Bank Inputs'!S36</f>
        <v>0</v>
      </c>
      <c r="T36" s="71">
        <f>$J36*'Bank Inputs'!T36</f>
        <v>0</v>
      </c>
      <c r="U36" s="71">
        <f>$J36*'Bank Inputs'!U36</f>
        <v>0</v>
      </c>
      <c r="V36" s="71">
        <f>$J36*'Bank Inputs'!V36</f>
        <v>0</v>
      </c>
      <c r="W36" s="71">
        <f>$J36*'Bank Inputs'!W36</f>
        <v>0</v>
      </c>
      <c r="X36" s="71">
        <f>$J36*'Bank Inputs'!X36</f>
        <v>0</v>
      </c>
      <c r="Y36" s="71">
        <f>$J36*'Bank Inputs'!Y36</f>
        <v>0</v>
      </c>
      <c r="Z36" s="71">
        <f>$J36*'Bank Inputs'!Z36</f>
        <v>0</v>
      </c>
      <c r="AA36" s="71">
        <f>$J36*'Bank Inputs'!AA36</f>
        <v>0</v>
      </c>
      <c r="AB36" s="71">
        <f>$J36*'Bank Inputs'!AB36</f>
        <v>0</v>
      </c>
      <c r="AC36" s="71">
        <f>$J36*'Bank Inputs'!AC36</f>
        <v>0</v>
      </c>
      <c r="AD36" s="71">
        <f>$J36*'Bank Inputs'!AD36</f>
        <v>0</v>
      </c>
      <c r="AE36" s="71">
        <f>$J36*'Bank Inputs'!AE36</f>
        <v>0</v>
      </c>
      <c r="AF36" s="71">
        <f>$J36*'Bank Inputs'!AF36</f>
        <v>0</v>
      </c>
      <c r="AG36" s="71">
        <f>$J36*'Bank Inputs'!AG36</f>
        <v>0</v>
      </c>
      <c r="AH36" s="71">
        <f>$J36*'Bank Inputs'!AH36</f>
        <v>0</v>
      </c>
      <c r="AI36" s="71">
        <f>$J36*'Bank Inputs'!AI36</f>
        <v>0</v>
      </c>
      <c r="AJ36" s="71">
        <f>$J36*'Bank Inputs'!AJ36</f>
        <v>0</v>
      </c>
      <c r="AK36" s="71">
        <f>$J36*'Bank Inputs'!AK36</f>
        <v>0</v>
      </c>
      <c r="AL36" s="71">
        <f>$J36*'Bank Inputs'!AL36</f>
        <v>0</v>
      </c>
      <c r="AM36" s="71">
        <f>$J36*'Bank Inputs'!AM36</f>
        <v>0</v>
      </c>
      <c r="AN36" s="71">
        <f>$J36*'Bank Inputs'!AN36</f>
        <v>0</v>
      </c>
      <c r="AO36" s="71">
        <f>$J36*'Bank Inputs'!AO36</f>
        <v>0</v>
      </c>
      <c r="AP36" s="71">
        <f>$J36*'Bank Inputs'!AP36</f>
        <v>0</v>
      </c>
      <c r="AQ36" s="71">
        <f>$J36*'Bank Inputs'!AQ36</f>
        <v>0</v>
      </c>
      <c r="AR36" s="71">
        <f>$J36*'Bank Inputs'!AR36</f>
        <v>0</v>
      </c>
      <c r="AS36" s="71">
        <f>$J36*'Bank Inputs'!AS36</f>
        <v>0</v>
      </c>
      <c r="AT36" s="71">
        <f>$J36*'Bank Inputs'!AT36</f>
        <v>0</v>
      </c>
      <c r="AU36" s="71">
        <f>$J36*'Bank Inputs'!AU36</f>
        <v>0</v>
      </c>
      <c r="AV36" s="71">
        <f>$J36*'Bank Inputs'!AV36</f>
        <v>0</v>
      </c>
      <c r="AW36" s="71">
        <f>$J36*'Bank Inputs'!AW36</f>
        <v>0</v>
      </c>
      <c r="AX36" s="71">
        <f>$J36*'Bank Inputs'!AX36</f>
        <v>0</v>
      </c>
      <c r="AY36" s="71">
        <f>$J36*'Bank Inputs'!AY36</f>
        <v>0</v>
      </c>
      <c r="AZ36" s="71">
        <f>$J36*'Bank Inputs'!AZ36</f>
        <v>0</v>
      </c>
      <c r="BA36" s="262">
        <f>$J36*'Bank Inputs'!BA36</f>
        <v>0</v>
      </c>
      <c r="BB36" s="265"/>
    </row>
    <row r="37" spans="1:68" s="34" customFormat="1" ht="16" customHeight="1">
      <c r="A37" s="179" t="e">
        <f>Weights!#REF!</f>
        <v>#REF!</v>
      </c>
      <c r="B37" s="179"/>
      <c r="C37" s="179"/>
      <c r="D37" s="179"/>
      <c r="E37" s="179"/>
      <c r="F37" s="148" t="s">
        <v>93</v>
      </c>
      <c r="G37" s="190" t="s">
        <v>478</v>
      </c>
      <c r="H37" s="19" t="s">
        <v>226</v>
      </c>
      <c r="I37" s="72">
        <f>IF($K$7="Scenario 1",VLOOKUP($F37,Weights!$F$17:$AA$184,15,0),IF($K$7="Scenario 2",VLOOKUP(F37,Weights!$F$17:$AA$184,18,0),IF($K$7="Scenario 3",VLOOKUP($F37,Weights!$F$17:$AA$184,21,0),0)))</f>
        <v>0</v>
      </c>
      <c r="J37" s="72">
        <f>IF($K$7="Scenario 1",VLOOKUP($F37,Weights!$F$17:$AA$184,16,0),IF($K$7="Scenario 2",VLOOKUP($F37,Weights!$F$17:$AA$184,19,0),IF($K$7="Scenario 3",VLOOKUP($F37,Weights!$F$17:$AA$184,22,0),0)))</f>
        <v>0</v>
      </c>
      <c r="K37" s="394"/>
      <c r="L37" s="400"/>
      <c r="M37" s="71">
        <f>$J37*'Bank Inputs'!M37</f>
        <v>0</v>
      </c>
      <c r="N37" s="71">
        <f>$J37*'Bank Inputs'!N37</f>
        <v>0</v>
      </c>
      <c r="O37" s="71">
        <f>$J37*'Bank Inputs'!O37</f>
        <v>0</v>
      </c>
      <c r="P37" s="71">
        <f>$J37*'Bank Inputs'!P37</f>
        <v>0</v>
      </c>
      <c r="Q37" s="71">
        <f>$J37*'Bank Inputs'!Q37</f>
        <v>0</v>
      </c>
      <c r="R37" s="71">
        <f>$J37*'Bank Inputs'!R37</f>
        <v>0</v>
      </c>
      <c r="S37" s="71">
        <f>$J37*'Bank Inputs'!S37</f>
        <v>0</v>
      </c>
      <c r="T37" s="71">
        <f>$J37*'Bank Inputs'!T37</f>
        <v>0</v>
      </c>
      <c r="U37" s="71">
        <f>$J37*'Bank Inputs'!U37</f>
        <v>0</v>
      </c>
      <c r="V37" s="71">
        <f>$J37*'Bank Inputs'!V37</f>
        <v>0</v>
      </c>
      <c r="W37" s="71">
        <f>$J37*'Bank Inputs'!W37</f>
        <v>0</v>
      </c>
      <c r="X37" s="71">
        <f>$J37*'Bank Inputs'!X37</f>
        <v>0</v>
      </c>
      <c r="Y37" s="71">
        <f>$J37*'Bank Inputs'!Y37</f>
        <v>0</v>
      </c>
      <c r="Z37" s="71">
        <f>$J37*'Bank Inputs'!Z37</f>
        <v>0</v>
      </c>
      <c r="AA37" s="71">
        <f>$J37*'Bank Inputs'!AA37</f>
        <v>0</v>
      </c>
      <c r="AB37" s="71">
        <f>$J37*'Bank Inputs'!AB37</f>
        <v>0</v>
      </c>
      <c r="AC37" s="71">
        <f>$J37*'Bank Inputs'!AC37</f>
        <v>0</v>
      </c>
      <c r="AD37" s="71">
        <f>$J37*'Bank Inputs'!AD37</f>
        <v>0</v>
      </c>
      <c r="AE37" s="71">
        <f>$J37*'Bank Inputs'!AE37</f>
        <v>0</v>
      </c>
      <c r="AF37" s="71">
        <f>$J37*'Bank Inputs'!AF37</f>
        <v>0</v>
      </c>
      <c r="AG37" s="71">
        <f>$J37*'Bank Inputs'!AG37</f>
        <v>0</v>
      </c>
      <c r="AH37" s="71">
        <f>$J37*'Bank Inputs'!AH37</f>
        <v>0</v>
      </c>
      <c r="AI37" s="71">
        <f>$J37*'Bank Inputs'!AI37</f>
        <v>0</v>
      </c>
      <c r="AJ37" s="71">
        <f>$J37*'Bank Inputs'!AJ37</f>
        <v>0</v>
      </c>
      <c r="AK37" s="71">
        <f>$J37*'Bank Inputs'!AK37</f>
        <v>0</v>
      </c>
      <c r="AL37" s="71">
        <f>$J37*'Bank Inputs'!AL37</f>
        <v>0</v>
      </c>
      <c r="AM37" s="71">
        <f>$J37*'Bank Inputs'!AM37</f>
        <v>0</v>
      </c>
      <c r="AN37" s="71">
        <f>$J37*'Bank Inputs'!AN37</f>
        <v>0</v>
      </c>
      <c r="AO37" s="71">
        <f>$J37*'Bank Inputs'!AO37</f>
        <v>0</v>
      </c>
      <c r="AP37" s="71">
        <f>$J37*'Bank Inputs'!AP37</f>
        <v>0</v>
      </c>
      <c r="AQ37" s="71">
        <f>$J37*'Bank Inputs'!AQ37</f>
        <v>0</v>
      </c>
      <c r="AR37" s="71">
        <f>$J37*'Bank Inputs'!AR37</f>
        <v>0</v>
      </c>
      <c r="AS37" s="71">
        <f>$J37*'Bank Inputs'!AS37</f>
        <v>0</v>
      </c>
      <c r="AT37" s="71">
        <f>$J37*'Bank Inputs'!AT37</f>
        <v>0</v>
      </c>
      <c r="AU37" s="71">
        <f>$J37*'Bank Inputs'!AU37</f>
        <v>0</v>
      </c>
      <c r="AV37" s="71">
        <f>$J37*'Bank Inputs'!AV37</f>
        <v>0</v>
      </c>
      <c r="AW37" s="71">
        <f>$J37*'Bank Inputs'!AW37</f>
        <v>0</v>
      </c>
      <c r="AX37" s="71">
        <f>$J37*'Bank Inputs'!AX37</f>
        <v>0</v>
      </c>
      <c r="AY37" s="71">
        <f>$J37*'Bank Inputs'!AY37</f>
        <v>0</v>
      </c>
      <c r="AZ37" s="71">
        <f>$J37*'Bank Inputs'!AZ37</f>
        <v>0</v>
      </c>
      <c r="BA37" s="262">
        <f>$J37*'Bank Inputs'!BA37</f>
        <v>0</v>
      </c>
      <c r="BB37" s="265"/>
    </row>
    <row r="38" spans="1:68" s="34" customFormat="1" ht="16" customHeight="1">
      <c r="A38" s="179"/>
      <c r="B38" s="179"/>
      <c r="C38" s="179"/>
      <c r="D38" s="179"/>
      <c r="E38" s="179"/>
      <c r="F38" s="148" t="s">
        <v>94</v>
      </c>
      <c r="G38" s="191" t="s">
        <v>403</v>
      </c>
      <c r="H38" s="468" t="s">
        <v>255</v>
      </c>
      <c r="I38" s="78"/>
      <c r="J38" s="79"/>
      <c r="K38" s="394"/>
      <c r="L38" s="343">
        <f t="shared" ref="L38:BA38" si="5">SUM(L39,L46)</f>
        <v>0</v>
      </c>
      <c r="M38" s="343">
        <f t="shared" si="5"/>
        <v>0</v>
      </c>
      <c r="N38" s="343">
        <f t="shared" si="5"/>
        <v>0</v>
      </c>
      <c r="O38" s="343">
        <f t="shared" si="5"/>
        <v>0</v>
      </c>
      <c r="P38" s="343">
        <f t="shared" si="5"/>
        <v>0</v>
      </c>
      <c r="Q38" s="343">
        <f t="shared" si="5"/>
        <v>0</v>
      </c>
      <c r="R38" s="343">
        <f t="shared" si="5"/>
        <v>0</v>
      </c>
      <c r="S38" s="343">
        <f t="shared" si="5"/>
        <v>0</v>
      </c>
      <c r="T38" s="343">
        <f t="shared" si="5"/>
        <v>0</v>
      </c>
      <c r="U38" s="343">
        <f t="shared" si="5"/>
        <v>0</v>
      </c>
      <c r="V38" s="343">
        <f t="shared" si="5"/>
        <v>0</v>
      </c>
      <c r="W38" s="343">
        <f t="shared" si="5"/>
        <v>0</v>
      </c>
      <c r="X38" s="343">
        <f t="shared" si="5"/>
        <v>0</v>
      </c>
      <c r="Y38" s="343">
        <f t="shared" si="5"/>
        <v>0</v>
      </c>
      <c r="Z38" s="343">
        <f t="shared" si="5"/>
        <v>0</v>
      </c>
      <c r="AA38" s="343">
        <f t="shared" si="5"/>
        <v>0</v>
      </c>
      <c r="AB38" s="343">
        <f t="shared" si="5"/>
        <v>0</v>
      </c>
      <c r="AC38" s="343">
        <f t="shared" si="5"/>
        <v>0</v>
      </c>
      <c r="AD38" s="343">
        <f t="shared" si="5"/>
        <v>0</v>
      </c>
      <c r="AE38" s="343">
        <f t="shared" si="5"/>
        <v>0</v>
      </c>
      <c r="AF38" s="343">
        <f t="shared" si="5"/>
        <v>0</v>
      </c>
      <c r="AG38" s="343">
        <f t="shared" si="5"/>
        <v>0</v>
      </c>
      <c r="AH38" s="343">
        <f t="shared" si="5"/>
        <v>0</v>
      </c>
      <c r="AI38" s="343">
        <f t="shared" si="5"/>
        <v>0</v>
      </c>
      <c r="AJ38" s="343">
        <f t="shared" si="5"/>
        <v>0</v>
      </c>
      <c r="AK38" s="343">
        <f t="shared" si="5"/>
        <v>0</v>
      </c>
      <c r="AL38" s="343">
        <f t="shared" si="5"/>
        <v>0</v>
      </c>
      <c r="AM38" s="343">
        <f t="shared" si="5"/>
        <v>0</v>
      </c>
      <c r="AN38" s="343">
        <f t="shared" si="5"/>
        <v>0</v>
      </c>
      <c r="AO38" s="343">
        <f t="shared" si="5"/>
        <v>0</v>
      </c>
      <c r="AP38" s="343">
        <f t="shared" si="5"/>
        <v>0</v>
      </c>
      <c r="AQ38" s="343">
        <f t="shared" si="5"/>
        <v>0</v>
      </c>
      <c r="AR38" s="343">
        <f t="shared" si="5"/>
        <v>0</v>
      </c>
      <c r="AS38" s="343">
        <f t="shared" si="5"/>
        <v>0</v>
      </c>
      <c r="AT38" s="343">
        <f t="shared" si="5"/>
        <v>0</v>
      </c>
      <c r="AU38" s="343">
        <f t="shared" si="5"/>
        <v>0</v>
      </c>
      <c r="AV38" s="343">
        <f t="shared" si="5"/>
        <v>0</v>
      </c>
      <c r="AW38" s="343">
        <f t="shared" si="5"/>
        <v>0</v>
      </c>
      <c r="AX38" s="343">
        <f t="shared" si="5"/>
        <v>0</v>
      </c>
      <c r="AY38" s="343">
        <f t="shared" si="5"/>
        <v>0</v>
      </c>
      <c r="AZ38" s="343">
        <f t="shared" si="5"/>
        <v>0</v>
      </c>
      <c r="BA38" s="343">
        <f t="shared" si="5"/>
        <v>0</v>
      </c>
      <c r="BB38" s="265"/>
    </row>
    <row r="39" spans="1:68" s="34" customFormat="1" ht="27" customHeight="1">
      <c r="A39" s="179" t="e">
        <f>Weights!#REF!</f>
        <v>#REF!</v>
      </c>
      <c r="B39" s="179"/>
      <c r="C39" s="179"/>
      <c r="D39" s="179"/>
      <c r="E39" s="179"/>
      <c r="F39" s="148" t="s">
        <v>95</v>
      </c>
      <c r="G39" s="503" t="s">
        <v>479</v>
      </c>
      <c r="H39" s="464" t="s">
        <v>448</v>
      </c>
      <c r="I39" s="78"/>
      <c r="J39" s="79"/>
      <c r="K39" s="394"/>
      <c r="L39" s="344">
        <f t="shared" ref="L39:BA39" si="6">SUM(L40:L45)</f>
        <v>0</v>
      </c>
      <c r="M39" s="344">
        <f t="shared" si="6"/>
        <v>0</v>
      </c>
      <c r="N39" s="344">
        <f t="shared" si="6"/>
        <v>0</v>
      </c>
      <c r="O39" s="344">
        <f t="shared" si="6"/>
        <v>0</v>
      </c>
      <c r="P39" s="344">
        <f t="shared" si="6"/>
        <v>0</v>
      </c>
      <c r="Q39" s="344">
        <f t="shared" si="6"/>
        <v>0</v>
      </c>
      <c r="R39" s="344">
        <f t="shared" si="6"/>
        <v>0</v>
      </c>
      <c r="S39" s="344">
        <f t="shared" si="6"/>
        <v>0</v>
      </c>
      <c r="T39" s="344">
        <f t="shared" si="6"/>
        <v>0</v>
      </c>
      <c r="U39" s="344">
        <f t="shared" si="6"/>
        <v>0</v>
      </c>
      <c r="V39" s="344">
        <f t="shared" si="6"/>
        <v>0</v>
      </c>
      <c r="W39" s="344">
        <f t="shared" si="6"/>
        <v>0</v>
      </c>
      <c r="X39" s="344">
        <f t="shared" si="6"/>
        <v>0</v>
      </c>
      <c r="Y39" s="344">
        <f t="shared" si="6"/>
        <v>0</v>
      </c>
      <c r="Z39" s="344">
        <f t="shared" si="6"/>
        <v>0</v>
      </c>
      <c r="AA39" s="344">
        <f t="shared" si="6"/>
        <v>0</v>
      </c>
      <c r="AB39" s="344">
        <f t="shared" si="6"/>
        <v>0</v>
      </c>
      <c r="AC39" s="344">
        <f t="shared" si="6"/>
        <v>0</v>
      </c>
      <c r="AD39" s="344">
        <f t="shared" si="6"/>
        <v>0</v>
      </c>
      <c r="AE39" s="344">
        <f t="shared" si="6"/>
        <v>0</v>
      </c>
      <c r="AF39" s="344">
        <f t="shared" si="6"/>
        <v>0</v>
      </c>
      <c r="AG39" s="344">
        <f t="shared" si="6"/>
        <v>0</v>
      </c>
      <c r="AH39" s="344">
        <f t="shared" si="6"/>
        <v>0</v>
      </c>
      <c r="AI39" s="344">
        <f t="shared" si="6"/>
        <v>0</v>
      </c>
      <c r="AJ39" s="344">
        <f t="shared" si="6"/>
        <v>0</v>
      </c>
      <c r="AK39" s="344">
        <f t="shared" si="6"/>
        <v>0</v>
      </c>
      <c r="AL39" s="344">
        <f t="shared" si="6"/>
        <v>0</v>
      </c>
      <c r="AM39" s="344">
        <f t="shared" si="6"/>
        <v>0</v>
      </c>
      <c r="AN39" s="344">
        <f t="shared" si="6"/>
        <v>0</v>
      </c>
      <c r="AO39" s="344">
        <f t="shared" si="6"/>
        <v>0</v>
      </c>
      <c r="AP39" s="344">
        <f t="shared" si="6"/>
        <v>0</v>
      </c>
      <c r="AQ39" s="344">
        <f t="shared" si="6"/>
        <v>0</v>
      </c>
      <c r="AR39" s="344">
        <f t="shared" si="6"/>
        <v>0</v>
      </c>
      <c r="AS39" s="344">
        <f t="shared" si="6"/>
        <v>0</v>
      </c>
      <c r="AT39" s="344">
        <f t="shared" si="6"/>
        <v>0</v>
      </c>
      <c r="AU39" s="344">
        <f t="shared" si="6"/>
        <v>0</v>
      </c>
      <c r="AV39" s="344">
        <f t="shared" si="6"/>
        <v>0</v>
      </c>
      <c r="AW39" s="344">
        <f t="shared" si="6"/>
        <v>0</v>
      </c>
      <c r="AX39" s="344">
        <f t="shared" si="6"/>
        <v>0</v>
      </c>
      <c r="AY39" s="344">
        <f t="shared" si="6"/>
        <v>0</v>
      </c>
      <c r="AZ39" s="344">
        <f t="shared" si="6"/>
        <v>0</v>
      </c>
      <c r="BA39" s="344">
        <f t="shared" si="6"/>
        <v>0</v>
      </c>
      <c r="BB39" s="265"/>
    </row>
    <row r="40" spans="1:68" s="34" customFormat="1" ht="16" customHeight="1">
      <c r="A40" s="179">
        <f>Weights!P37</f>
        <v>0</v>
      </c>
      <c r="B40" s="179"/>
      <c r="C40" s="179"/>
      <c r="D40" s="179"/>
      <c r="E40" s="179"/>
      <c r="F40" s="148" t="s">
        <v>96</v>
      </c>
      <c r="G40" s="192" t="s">
        <v>480</v>
      </c>
      <c r="H40" s="463" t="s">
        <v>437</v>
      </c>
      <c r="I40" s="72">
        <f>IF($K$7="Scenario 1",VLOOKUP($F40,Weights!$F$17:$AA$184,15,0),IF($K$7="Scenario 2",VLOOKUP(F40,Weights!$F$17:$AA$184,18,0),IF($K$7="Scenario 3",VLOOKUP($F40,Weights!$F$17:$AA$184,21,0),0)))</f>
        <v>0</v>
      </c>
      <c r="J40" s="72">
        <f>IF($K$7="Scenario 1",VLOOKUP($F40,Weights!$F$17:$AA$184,16,0),IF($K$7="Scenario 2",VLOOKUP($F40,Weights!$F$17:$AA$184,19,0),IF($K$7="Scenario 3",VLOOKUP($F40,Weights!$F$17:$AA$184,22,0),0)))</f>
        <v>0</v>
      </c>
      <c r="K40" s="396"/>
      <c r="L40" s="77">
        <f>IF(Weights!$P40=0,1,0)*('Bank Inputs'!L40+'Bank Inputs'!K40)*I40</f>
        <v>0</v>
      </c>
      <c r="M40" s="71">
        <f>Weights!$P40*($I40*('Bank Inputs'!$K40+'Bank Inputs'!$L40)/30)+($J40*'Bank Inputs'!M40)</f>
        <v>0</v>
      </c>
      <c r="N40" s="71">
        <f>Weights!$P40*($I40*('Bank Inputs'!$K40+'Bank Inputs'!$L40)/30)+($J40*'Bank Inputs'!N40)</f>
        <v>0</v>
      </c>
      <c r="O40" s="71">
        <f>Weights!$P40*($I40*('Bank Inputs'!$K40+'Bank Inputs'!$L40)/30)+($J40*'Bank Inputs'!O40)</f>
        <v>0</v>
      </c>
      <c r="P40" s="71">
        <f>Weights!$P40*($I40*('Bank Inputs'!$K40+'Bank Inputs'!$L40)/30)+($J40*'Bank Inputs'!P40)</f>
        <v>0</v>
      </c>
      <c r="Q40" s="71">
        <f>Weights!$P40*($I40*('Bank Inputs'!$K40+'Bank Inputs'!$L40)/30)+($J40*'Bank Inputs'!Q40)</f>
        <v>0</v>
      </c>
      <c r="R40" s="71">
        <f>Weights!$P40*($I40*('Bank Inputs'!$K40+'Bank Inputs'!$L40)/30)+($J40*'Bank Inputs'!R40)</f>
        <v>0</v>
      </c>
      <c r="S40" s="71">
        <f>Weights!$P40*($I40*('Bank Inputs'!$K40+'Bank Inputs'!$L40)/30)+($J40*'Bank Inputs'!S40)</f>
        <v>0</v>
      </c>
      <c r="T40" s="71">
        <f>Weights!$P40*($I40*('Bank Inputs'!$K40+'Bank Inputs'!$L40)/30)+($J40*'Bank Inputs'!T40)</f>
        <v>0</v>
      </c>
      <c r="U40" s="71">
        <f>Weights!$P40*($I40*('Bank Inputs'!$K40+'Bank Inputs'!$L40)/30)+($J40*'Bank Inputs'!U40)</f>
        <v>0</v>
      </c>
      <c r="V40" s="71">
        <f>Weights!$P40*($I40*('Bank Inputs'!$K40+'Bank Inputs'!$L40)/30)+($J40*'Bank Inputs'!V40)</f>
        <v>0</v>
      </c>
      <c r="W40" s="71">
        <f>Weights!$P40*($I40*('Bank Inputs'!$K40+'Bank Inputs'!$L40)/30)+($J40*'Bank Inputs'!W40)</f>
        <v>0</v>
      </c>
      <c r="X40" s="71">
        <f>Weights!$P40*($I40*('Bank Inputs'!$K40+'Bank Inputs'!$L40)/30)+($J40*'Bank Inputs'!X40)</f>
        <v>0</v>
      </c>
      <c r="Y40" s="71">
        <f>Weights!$P40*($I40*('Bank Inputs'!$K40+'Bank Inputs'!$L40)/30)+($J40*'Bank Inputs'!Y40)</f>
        <v>0</v>
      </c>
      <c r="Z40" s="71">
        <f>Weights!$P40*($I40*('Bank Inputs'!$K40+'Bank Inputs'!$L40)/30)+($J40*'Bank Inputs'!Z40)</f>
        <v>0</v>
      </c>
      <c r="AA40" s="71">
        <f>Weights!$P40*($I40*('Bank Inputs'!$K40+'Bank Inputs'!$L40)/30)+($J40*'Bank Inputs'!AA40)</f>
        <v>0</v>
      </c>
      <c r="AB40" s="71">
        <f>Weights!$P40*($I40*('Bank Inputs'!$K40+'Bank Inputs'!$L40)/30)+($J40*'Bank Inputs'!AB40)</f>
        <v>0</v>
      </c>
      <c r="AC40" s="71">
        <f>Weights!$P40*($I40*('Bank Inputs'!$K40+'Bank Inputs'!$L40)/30)+($J40*'Bank Inputs'!AC40)</f>
        <v>0</v>
      </c>
      <c r="AD40" s="71">
        <f>Weights!$P40*($I40*('Bank Inputs'!$K40+'Bank Inputs'!$L40)/30)+($J40*'Bank Inputs'!AD40)</f>
        <v>0</v>
      </c>
      <c r="AE40" s="71">
        <f>Weights!$P40*($I40*('Bank Inputs'!$K40+'Bank Inputs'!$L40)/30)+($J40*'Bank Inputs'!AE40)</f>
        <v>0</v>
      </c>
      <c r="AF40" s="71">
        <f>Weights!$P40*($I40*('Bank Inputs'!$K40+'Bank Inputs'!$L40)/30)+($J40*'Bank Inputs'!AF40)</f>
        <v>0</v>
      </c>
      <c r="AG40" s="71">
        <f>Weights!$P40*($I40*('Bank Inputs'!$K40+'Bank Inputs'!$L40)/30)+($J40*'Bank Inputs'!AG40)</f>
        <v>0</v>
      </c>
      <c r="AH40" s="71">
        <f>Weights!$P40*($I40*('Bank Inputs'!$K40+'Bank Inputs'!$L40)/30)+($J40*'Bank Inputs'!AH40)</f>
        <v>0</v>
      </c>
      <c r="AI40" s="71">
        <f>Weights!$P40*($I40*('Bank Inputs'!$K40+'Bank Inputs'!$L40)/30)+($J40*'Bank Inputs'!AI40)</f>
        <v>0</v>
      </c>
      <c r="AJ40" s="71">
        <f>Weights!$P40*($I40*('Bank Inputs'!$K40+'Bank Inputs'!$L40)/30)+($J40*'Bank Inputs'!AJ40)</f>
        <v>0</v>
      </c>
      <c r="AK40" s="71">
        <f>Weights!$P40*($I40*('Bank Inputs'!$K40+'Bank Inputs'!$L40)/30)+($J40*'Bank Inputs'!AK40)</f>
        <v>0</v>
      </c>
      <c r="AL40" s="71">
        <f>Weights!$P40*($I40*('Bank Inputs'!$K40+'Bank Inputs'!$L40)/30)+($J40*'Bank Inputs'!AL40)</f>
        <v>0</v>
      </c>
      <c r="AM40" s="71">
        <f>Weights!$P40*($I40*('Bank Inputs'!$K40+'Bank Inputs'!$L40)/30)+($J40*'Bank Inputs'!AM40)</f>
        <v>0</v>
      </c>
      <c r="AN40" s="71">
        <f>Weights!$P40*($I40*('Bank Inputs'!$K40+'Bank Inputs'!$L40)/30)+($J40*'Bank Inputs'!AN40)</f>
        <v>0</v>
      </c>
      <c r="AO40" s="71">
        <f>Weights!$P40*($I40*('Bank Inputs'!$K40+'Bank Inputs'!$L40)/30)+($J40*'Bank Inputs'!AO40)</f>
        <v>0</v>
      </c>
      <c r="AP40" s="71">
        <f>Weights!$P40*($I40*('Bank Inputs'!$K40+'Bank Inputs'!$L40)/30)+($J40*'Bank Inputs'!AP40)</f>
        <v>0</v>
      </c>
      <c r="AQ40" s="71">
        <f>$J40*'Bank Inputs'!AQ40</f>
        <v>0</v>
      </c>
      <c r="AR40" s="71">
        <f>$J40*'Bank Inputs'!AR40</f>
        <v>0</v>
      </c>
      <c r="AS40" s="71">
        <f>$J40*'Bank Inputs'!AS40</f>
        <v>0</v>
      </c>
      <c r="AT40" s="71">
        <f>$J40*'Bank Inputs'!AT40</f>
        <v>0</v>
      </c>
      <c r="AU40" s="71">
        <f>$J40*'Bank Inputs'!AU40</f>
        <v>0</v>
      </c>
      <c r="AV40" s="71">
        <f>$J40*'Bank Inputs'!AV40</f>
        <v>0</v>
      </c>
      <c r="AW40" s="71">
        <f>$J40*'Bank Inputs'!AW40</f>
        <v>0</v>
      </c>
      <c r="AX40" s="71">
        <f>$J40*'Bank Inputs'!AX40</f>
        <v>0</v>
      </c>
      <c r="AY40" s="71">
        <f>$J40*'Bank Inputs'!AY40</f>
        <v>0</v>
      </c>
      <c r="AZ40" s="71">
        <f>$J40*'Bank Inputs'!AZ40</f>
        <v>0</v>
      </c>
      <c r="BA40" s="71">
        <f>$J40*'Bank Inputs'!BA40</f>
        <v>0</v>
      </c>
      <c r="BB40" s="266"/>
    </row>
    <row r="41" spans="1:68" s="34" customFormat="1" ht="16" customHeight="1">
      <c r="A41" s="179">
        <f>Weights!P38</f>
        <v>0</v>
      </c>
      <c r="B41" s="179"/>
      <c r="C41" s="179"/>
      <c r="D41" s="179"/>
      <c r="E41" s="179"/>
      <c r="F41" s="148" t="s">
        <v>97</v>
      </c>
      <c r="G41" s="503" t="s">
        <v>481</v>
      </c>
      <c r="H41" s="463" t="s">
        <v>438</v>
      </c>
      <c r="I41" s="72">
        <f>IF($K$7="Scenario 1",VLOOKUP($F41,Weights!$F$17:$AA$184,15,0),IF($K$7="Scenario 2",VLOOKUP(F41,Weights!$F$17:$AA$184,18,0),IF($K$7="Scenario 3",VLOOKUP($F41,Weights!$F$17:$AA$184,21,0),0)))</f>
        <v>0</v>
      </c>
      <c r="J41" s="72">
        <f>IF($K$7="Scenario 1",VLOOKUP($F41,Weights!$F$17:$AA$184,16,0),IF($K$7="Scenario 2",VLOOKUP($F41,Weights!$F$17:$AA$184,19,0),IF($K$7="Scenario 3",VLOOKUP($F41,Weights!$F$17:$AA$184,22,0),0)))</f>
        <v>0</v>
      </c>
      <c r="K41" s="394"/>
      <c r="L41" s="77">
        <f>IF(Weights!$P41=0,1,0)*('Bank Inputs'!L41+'Bank Inputs'!K41)*I41</f>
        <v>0</v>
      </c>
      <c r="M41" s="71">
        <f>Weights!$P41*($I41*('Bank Inputs'!$K41+'Bank Inputs'!$L41)/30)+($J41*'Bank Inputs'!M41)</f>
        <v>0</v>
      </c>
      <c r="N41" s="71">
        <f>Weights!$P41*($I41*('Bank Inputs'!$K41+'Bank Inputs'!$L41)/30)+($J41*'Bank Inputs'!N41)</f>
        <v>0</v>
      </c>
      <c r="O41" s="71">
        <f>Weights!$P41*($I41*('Bank Inputs'!$K41+'Bank Inputs'!$L41)/30)+($J41*'Bank Inputs'!O41)</f>
        <v>0</v>
      </c>
      <c r="P41" s="71">
        <f>Weights!$P41*($I41*('Bank Inputs'!$K41+'Bank Inputs'!$L41)/30)+($J41*'Bank Inputs'!P41)</f>
        <v>0</v>
      </c>
      <c r="Q41" s="71">
        <f>Weights!$P41*($I41*('Bank Inputs'!$K41+'Bank Inputs'!$L41)/30)+($J41*'Bank Inputs'!Q41)</f>
        <v>0</v>
      </c>
      <c r="R41" s="71">
        <f>Weights!$P41*($I41*('Bank Inputs'!$K41+'Bank Inputs'!$L41)/30)+($J41*'Bank Inputs'!R41)</f>
        <v>0</v>
      </c>
      <c r="S41" s="71">
        <f>Weights!$P41*($I41*('Bank Inputs'!$K41+'Bank Inputs'!$L41)/30)+($J41*'Bank Inputs'!S41)</f>
        <v>0</v>
      </c>
      <c r="T41" s="71">
        <f>Weights!$P41*($I41*('Bank Inputs'!$K41+'Bank Inputs'!$L41)/30)+($J41*'Bank Inputs'!T41)</f>
        <v>0</v>
      </c>
      <c r="U41" s="71">
        <f>Weights!$P41*($I41*('Bank Inputs'!$K41+'Bank Inputs'!$L41)/30)+($J41*'Bank Inputs'!U41)</f>
        <v>0</v>
      </c>
      <c r="V41" s="71">
        <f>Weights!$P41*($I41*('Bank Inputs'!$K41+'Bank Inputs'!$L41)/30)+($J41*'Bank Inputs'!V41)</f>
        <v>0</v>
      </c>
      <c r="W41" s="71">
        <f>Weights!$P41*($I41*('Bank Inputs'!$K41+'Bank Inputs'!$L41)/30)+($J41*'Bank Inputs'!W41)</f>
        <v>0</v>
      </c>
      <c r="X41" s="71">
        <f>Weights!$P41*($I41*('Bank Inputs'!$K41+'Bank Inputs'!$L41)/30)+($J41*'Bank Inputs'!X41)</f>
        <v>0</v>
      </c>
      <c r="Y41" s="71">
        <f>Weights!$P41*($I41*('Bank Inputs'!$K41+'Bank Inputs'!$L41)/30)+($J41*'Bank Inputs'!Y41)</f>
        <v>0</v>
      </c>
      <c r="Z41" s="71">
        <f>Weights!$P41*($I41*('Bank Inputs'!$K41+'Bank Inputs'!$L41)/30)+($J41*'Bank Inputs'!Z41)</f>
        <v>0</v>
      </c>
      <c r="AA41" s="71">
        <f>Weights!$P41*($I41*('Bank Inputs'!$K41+'Bank Inputs'!$L41)/30)+($J41*'Bank Inputs'!AA41)</f>
        <v>0</v>
      </c>
      <c r="AB41" s="71">
        <f>Weights!$P41*($I41*('Bank Inputs'!$K41+'Bank Inputs'!$L41)/30)+($J41*'Bank Inputs'!AB41)</f>
        <v>0</v>
      </c>
      <c r="AC41" s="71">
        <f>Weights!$P41*($I41*('Bank Inputs'!$K41+'Bank Inputs'!$L41)/30)+($J41*'Bank Inputs'!AC41)</f>
        <v>0</v>
      </c>
      <c r="AD41" s="71">
        <f>Weights!$P41*($I41*('Bank Inputs'!$K41+'Bank Inputs'!$L41)/30)+($J41*'Bank Inputs'!AD41)</f>
        <v>0</v>
      </c>
      <c r="AE41" s="71">
        <f>Weights!$P41*($I41*('Bank Inputs'!$K41+'Bank Inputs'!$L41)/30)+($J41*'Bank Inputs'!AE41)</f>
        <v>0</v>
      </c>
      <c r="AF41" s="71">
        <f>Weights!$P41*($I41*('Bank Inputs'!$K41+'Bank Inputs'!$L41)/30)+($J41*'Bank Inputs'!AF41)</f>
        <v>0</v>
      </c>
      <c r="AG41" s="71">
        <f>Weights!$P41*($I41*('Bank Inputs'!$K41+'Bank Inputs'!$L41)/30)+($J41*'Bank Inputs'!AG41)</f>
        <v>0</v>
      </c>
      <c r="AH41" s="71">
        <f>Weights!$P41*($I41*('Bank Inputs'!$K41+'Bank Inputs'!$L41)/30)+($J41*'Bank Inputs'!AH41)</f>
        <v>0</v>
      </c>
      <c r="AI41" s="71">
        <f>Weights!$P41*($I41*('Bank Inputs'!$K41+'Bank Inputs'!$L41)/30)+($J41*'Bank Inputs'!AI41)</f>
        <v>0</v>
      </c>
      <c r="AJ41" s="71">
        <f>Weights!$P41*($I41*('Bank Inputs'!$K41+'Bank Inputs'!$L41)/30)+($J41*'Bank Inputs'!AJ41)</f>
        <v>0</v>
      </c>
      <c r="AK41" s="71">
        <f>Weights!$P41*($I41*('Bank Inputs'!$K41+'Bank Inputs'!$L41)/30)+($J41*'Bank Inputs'!AK41)</f>
        <v>0</v>
      </c>
      <c r="AL41" s="71">
        <f>Weights!$P41*($I41*('Bank Inputs'!$K41+'Bank Inputs'!$L41)/30)+($J41*'Bank Inputs'!AL41)</f>
        <v>0</v>
      </c>
      <c r="AM41" s="71">
        <f>Weights!$P41*($I41*('Bank Inputs'!$K41+'Bank Inputs'!$L41)/30)+($J41*'Bank Inputs'!AM41)</f>
        <v>0</v>
      </c>
      <c r="AN41" s="71">
        <f>Weights!$P41*($I41*('Bank Inputs'!$K41+'Bank Inputs'!$L41)/30)+($J41*'Bank Inputs'!AN41)</f>
        <v>0</v>
      </c>
      <c r="AO41" s="71">
        <f>Weights!$P41*($I41*('Bank Inputs'!$K41+'Bank Inputs'!$L41)/30)+($J41*'Bank Inputs'!AO41)</f>
        <v>0</v>
      </c>
      <c r="AP41" s="71">
        <f>Weights!$P41*($I41*('Bank Inputs'!$K41+'Bank Inputs'!$L41)/30)+($J41*'Bank Inputs'!AP41)</f>
        <v>0</v>
      </c>
      <c r="AQ41" s="71">
        <f>$J41*'Bank Inputs'!AQ41</f>
        <v>0</v>
      </c>
      <c r="AR41" s="71">
        <f>$J41*'Bank Inputs'!AR41</f>
        <v>0</v>
      </c>
      <c r="AS41" s="71">
        <f>$J41*'Bank Inputs'!AS41</f>
        <v>0</v>
      </c>
      <c r="AT41" s="71">
        <f>$J41*'Bank Inputs'!AT41</f>
        <v>0</v>
      </c>
      <c r="AU41" s="71">
        <f>$J41*'Bank Inputs'!AU41</f>
        <v>0</v>
      </c>
      <c r="AV41" s="71">
        <f>$J41*'Bank Inputs'!AV41</f>
        <v>0</v>
      </c>
      <c r="AW41" s="71">
        <f>$J41*'Bank Inputs'!AW41</f>
        <v>0</v>
      </c>
      <c r="AX41" s="71">
        <f>$J41*'Bank Inputs'!AX41</f>
        <v>0</v>
      </c>
      <c r="AY41" s="71">
        <f>$J41*'Bank Inputs'!AY41</f>
        <v>0</v>
      </c>
      <c r="AZ41" s="71">
        <f>$J41*'Bank Inputs'!AZ41</f>
        <v>0</v>
      </c>
      <c r="BA41" s="71">
        <f>$J41*'Bank Inputs'!BA41</f>
        <v>0</v>
      </c>
      <c r="BB41" s="266"/>
    </row>
    <row r="42" spans="1:68" s="34" customFormat="1" ht="37.5" customHeight="1">
      <c r="A42" s="179"/>
      <c r="B42" s="179"/>
      <c r="C42" s="179"/>
      <c r="D42" s="179"/>
      <c r="E42" s="179"/>
      <c r="F42" s="148" t="s">
        <v>98</v>
      </c>
      <c r="G42" s="192" t="s">
        <v>482</v>
      </c>
      <c r="H42" s="463" t="s">
        <v>417</v>
      </c>
      <c r="I42" s="72">
        <f>IF($K$7="Scenario 1",VLOOKUP($F42,Weights!$F$17:$AA$184,15,0),IF($K$7="Scenario 2",VLOOKUP(F42,Weights!$F$17:$AA$184,18,0),IF($K$7="Scenario 3",VLOOKUP($F42,Weights!$F$17:$AA$184,21,0),0)))</f>
        <v>0</v>
      </c>
      <c r="J42" s="72">
        <f>IF($K$7="Scenario 1",VLOOKUP($F42,Weights!$F$17:$AA$184,16,0),IF($K$7="Scenario 2",VLOOKUP($F42,Weights!$F$17:$AA$184,19,0),IF($K$7="Scenario 3",VLOOKUP($F42,Weights!$F$17:$AA$184,22,0),0)))</f>
        <v>0</v>
      </c>
      <c r="K42" s="394"/>
      <c r="L42" s="77">
        <f>IF(Weights!$P42=0,1,0)*('Bank Inputs'!L42+'Bank Inputs'!K42)*I42</f>
        <v>0</v>
      </c>
      <c r="M42" s="71">
        <f>Weights!$P42*($I42*('Bank Inputs'!$K42+'Bank Inputs'!$L42)/30)+($J42*'Bank Inputs'!M42)</f>
        <v>0</v>
      </c>
      <c r="N42" s="71">
        <f>Weights!$P42*($I42*('Bank Inputs'!$K42+'Bank Inputs'!$L42)/30)+($J42*'Bank Inputs'!N42)</f>
        <v>0</v>
      </c>
      <c r="O42" s="71">
        <f>Weights!$P42*($I42*('Bank Inputs'!$K42+'Bank Inputs'!$L42)/30)+($J42*'Bank Inputs'!O42)</f>
        <v>0</v>
      </c>
      <c r="P42" s="71">
        <f>Weights!$P42*($I42*('Bank Inputs'!$K42+'Bank Inputs'!$L42)/30)+($J42*'Bank Inputs'!P42)</f>
        <v>0</v>
      </c>
      <c r="Q42" s="71">
        <f>Weights!$P42*($I42*('Bank Inputs'!$K42+'Bank Inputs'!$L42)/30)+($J42*'Bank Inputs'!Q42)</f>
        <v>0</v>
      </c>
      <c r="R42" s="71">
        <f>Weights!$P42*($I42*('Bank Inputs'!$K42+'Bank Inputs'!$L42)/30)+($J42*'Bank Inputs'!R42)</f>
        <v>0</v>
      </c>
      <c r="S42" s="71">
        <f>Weights!$P42*($I42*('Bank Inputs'!$K42+'Bank Inputs'!$L42)/30)+($J42*'Bank Inputs'!S42)</f>
        <v>0</v>
      </c>
      <c r="T42" s="71">
        <f>Weights!$P42*($I42*('Bank Inputs'!$K42+'Bank Inputs'!$L42)/30)+($J42*'Bank Inputs'!T42)</f>
        <v>0</v>
      </c>
      <c r="U42" s="71">
        <f>Weights!$P42*($I42*('Bank Inputs'!$K42+'Bank Inputs'!$L42)/30)+($J42*'Bank Inputs'!U42)</f>
        <v>0</v>
      </c>
      <c r="V42" s="71">
        <f>Weights!$P42*($I42*('Bank Inputs'!$K42+'Bank Inputs'!$L42)/30)+($J42*'Bank Inputs'!V42)</f>
        <v>0</v>
      </c>
      <c r="W42" s="71">
        <f>Weights!$P42*($I42*('Bank Inputs'!$K42+'Bank Inputs'!$L42)/30)+($J42*'Bank Inputs'!W42)</f>
        <v>0</v>
      </c>
      <c r="X42" s="71">
        <f>Weights!$P42*($I42*('Bank Inputs'!$K42+'Bank Inputs'!$L42)/30)+($J42*'Bank Inputs'!X42)</f>
        <v>0</v>
      </c>
      <c r="Y42" s="71">
        <f>Weights!$P42*($I42*('Bank Inputs'!$K42+'Bank Inputs'!$L42)/30)+($J42*'Bank Inputs'!Y42)</f>
        <v>0</v>
      </c>
      <c r="Z42" s="71">
        <f>Weights!$P42*($I42*('Bank Inputs'!$K42+'Bank Inputs'!$L42)/30)+($J42*'Bank Inputs'!Z42)</f>
        <v>0</v>
      </c>
      <c r="AA42" s="71">
        <f>Weights!$P42*($I42*('Bank Inputs'!$K42+'Bank Inputs'!$L42)/30)+($J42*'Bank Inputs'!AA42)</f>
        <v>0</v>
      </c>
      <c r="AB42" s="71">
        <f>Weights!$P42*($I42*('Bank Inputs'!$K42+'Bank Inputs'!$L42)/30)+($J42*'Bank Inputs'!AB42)</f>
        <v>0</v>
      </c>
      <c r="AC42" s="71">
        <f>Weights!$P42*($I42*('Bank Inputs'!$K42+'Bank Inputs'!$L42)/30)+($J42*'Bank Inputs'!AC42)</f>
        <v>0</v>
      </c>
      <c r="AD42" s="71">
        <f>Weights!$P42*($I42*('Bank Inputs'!$K42+'Bank Inputs'!$L42)/30)+($J42*'Bank Inputs'!AD42)</f>
        <v>0</v>
      </c>
      <c r="AE42" s="71">
        <f>Weights!$P42*($I42*('Bank Inputs'!$K42+'Bank Inputs'!$L42)/30)+($J42*'Bank Inputs'!AE42)</f>
        <v>0</v>
      </c>
      <c r="AF42" s="71">
        <f>Weights!$P42*($I42*('Bank Inputs'!$K42+'Bank Inputs'!$L42)/30)+($J42*'Bank Inputs'!AF42)</f>
        <v>0</v>
      </c>
      <c r="AG42" s="71">
        <f>Weights!$P42*($I42*('Bank Inputs'!$K42+'Bank Inputs'!$L42)/30)+($J42*'Bank Inputs'!AG42)</f>
        <v>0</v>
      </c>
      <c r="AH42" s="71">
        <f>Weights!$P42*($I42*('Bank Inputs'!$K42+'Bank Inputs'!$L42)/30)+($J42*'Bank Inputs'!AH42)</f>
        <v>0</v>
      </c>
      <c r="AI42" s="71">
        <f>Weights!$P42*($I42*('Bank Inputs'!$K42+'Bank Inputs'!$L42)/30)+($J42*'Bank Inputs'!AI42)</f>
        <v>0</v>
      </c>
      <c r="AJ42" s="71">
        <f>Weights!$P42*($I42*('Bank Inputs'!$K42+'Bank Inputs'!$L42)/30)+($J42*'Bank Inputs'!AJ42)</f>
        <v>0</v>
      </c>
      <c r="AK42" s="71">
        <f>Weights!$P42*($I42*('Bank Inputs'!$K42+'Bank Inputs'!$L42)/30)+($J42*'Bank Inputs'!AK42)</f>
        <v>0</v>
      </c>
      <c r="AL42" s="71">
        <f>Weights!$P42*($I42*('Bank Inputs'!$K42+'Bank Inputs'!$L42)/30)+($J42*'Bank Inputs'!AL42)</f>
        <v>0</v>
      </c>
      <c r="AM42" s="71">
        <f>Weights!$P42*($I42*('Bank Inputs'!$K42+'Bank Inputs'!$L42)/30)+($J42*'Bank Inputs'!AM42)</f>
        <v>0</v>
      </c>
      <c r="AN42" s="71">
        <f>Weights!$P42*($I42*('Bank Inputs'!$K42+'Bank Inputs'!$L42)/30)+($J42*'Bank Inputs'!AN42)</f>
        <v>0</v>
      </c>
      <c r="AO42" s="71">
        <f>Weights!$P42*($I42*('Bank Inputs'!$K42+'Bank Inputs'!$L42)/30)+($J42*'Bank Inputs'!AO42)</f>
        <v>0</v>
      </c>
      <c r="AP42" s="71">
        <f>Weights!$P42*($I42*('Bank Inputs'!$K42+'Bank Inputs'!$L42)/30)+($J42*'Bank Inputs'!AP42)</f>
        <v>0</v>
      </c>
      <c r="AQ42" s="71">
        <f>$J42*'Bank Inputs'!AQ42</f>
        <v>0</v>
      </c>
      <c r="AR42" s="71">
        <f>$J42*'Bank Inputs'!AR42</f>
        <v>0</v>
      </c>
      <c r="AS42" s="71">
        <f>$J42*'Bank Inputs'!AS42</f>
        <v>0</v>
      </c>
      <c r="AT42" s="71">
        <f>$J42*'Bank Inputs'!AT42</f>
        <v>0</v>
      </c>
      <c r="AU42" s="71">
        <f>$J42*'Bank Inputs'!AU42</f>
        <v>0</v>
      </c>
      <c r="AV42" s="71">
        <f>$J42*'Bank Inputs'!AV42</f>
        <v>0</v>
      </c>
      <c r="AW42" s="71">
        <f>$J42*'Bank Inputs'!AW42</f>
        <v>0</v>
      </c>
      <c r="AX42" s="71">
        <f>$J42*'Bank Inputs'!AX42</f>
        <v>0</v>
      </c>
      <c r="AY42" s="71">
        <f>$J42*'Bank Inputs'!AY42</f>
        <v>0</v>
      </c>
      <c r="AZ42" s="71">
        <f>$J42*'Bank Inputs'!AZ42</f>
        <v>0</v>
      </c>
      <c r="BA42" s="71">
        <f>$J42*'Bank Inputs'!BA42</f>
        <v>0</v>
      </c>
      <c r="BB42" s="266"/>
    </row>
    <row r="43" spans="1:68" s="140" customFormat="1" ht="16" customHeight="1">
      <c r="A43" s="179">
        <f>Weights!P40</f>
        <v>0</v>
      </c>
      <c r="B43" s="179"/>
      <c r="C43" s="179"/>
      <c r="D43" s="179"/>
      <c r="E43" s="179"/>
      <c r="F43" s="148" t="s">
        <v>99</v>
      </c>
      <c r="G43" s="503" t="s">
        <v>483</v>
      </c>
      <c r="H43" s="465" t="s">
        <v>571</v>
      </c>
      <c r="I43" s="72">
        <f>IF($K$7="Scenario 1",VLOOKUP($F43,Weights!$F$17:$AA$184,15,0),IF($K$7="Scenario 2",VLOOKUP(F43,Weights!$F$17:$AA$184,18,0),IF($K$7="Scenario 3",VLOOKUP($F43,Weights!$F$17:$AA$184,21,0),0)))</f>
        <v>0</v>
      </c>
      <c r="J43" s="72">
        <f>IF($K$7="Scenario 1",VLOOKUP($F43,Weights!$F$17:$AA$184,16,0),IF($K$7="Scenario 2",VLOOKUP($F43,Weights!$F$17:$AA$184,19,0),IF($K$7="Scenario 3",VLOOKUP($F43,Weights!$F$17:$AA$184,22,0),0)))</f>
        <v>0</v>
      </c>
      <c r="K43" s="394"/>
      <c r="L43" s="77">
        <f>IF(Weights!$P43=0,1,0)*('Bank Inputs'!L43+'Bank Inputs'!K43)*I43</f>
        <v>0</v>
      </c>
      <c r="M43" s="71">
        <f>Weights!$P43*($I43*('Bank Inputs'!$K43+'Bank Inputs'!$L43)/30)+($J43*'Bank Inputs'!M43)</f>
        <v>0</v>
      </c>
      <c r="N43" s="71">
        <f>Weights!$P43*($I43*('Bank Inputs'!$K43+'Bank Inputs'!$L43)/30)+($J43*'Bank Inputs'!N43)</f>
        <v>0</v>
      </c>
      <c r="O43" s="71">
        <f>Weights!$P43*($I43*('Bank Inputs'!$K43+'Bank Inputs'!$L43)/30)+($J43*'Bank Inputs'!O43)</f>
        <v>0</v>
      </c>
      <c r="P43" s="71">
        <f>Weights!$P43*($I43*('Bank Inputs'!$K43+'Bank Inputs'!$L43)/30)+($J43*'Bank Inputs'!P43)</f>
        <v>0</v>
      </c>
      <c r="Q43" s="71">
        <f>Weights!$P43*($I43*('Bank Inputs'!$K43+'Bank Inputs'!$L43)/30)+($J43*'Bank Inputs'!Q43)</f>
        <v>0</v>
      </c>
      <c r="R43" s="71">
        <f>Weights!$P43*($I43*('Bank Inputs'!$K43+'Bank Inputs'!$L43)/30)+($J43*'Bank Inputs'!R43)</f>
        <v>0</v>
      </c>
      <c r="S43" s="71">
        <f>Weights!$P43*($I43*('Bank Inputs'!$K43+'Bank Inputs'!$L43)/30)+($J43*'Bank Inputs'!S43)</f>
        <v>0</v>
      </c>
      <c r="T43" s="71">
        <f>Weights!$P43*($I43*('Bank Inputs'!$K43+'Bank Inputs'!$L43)/30)+($J43*'Bank Inputs'!T43)</f>
        <v>0</v>
      </c>
      <c r="U43" s="71">
        <f>Weights!$P43*($I43*('Bank Inputs'!$K43+'Bank Inputs'!$L43)/30)+($J43*'Bank Inputs'!U43)</f>
        <v>0</v>
      </c>
      <c r="V43" s="71">
        <f>Weights!$P43*($I43*('Bank Inputs'!$K43+'Bank Inputs'!$L43)/30)+($J43*'Bank Inputs'!V43)</f>
        <v>0</v>
      </c>
      <c r="W43" s="71">
        <f>Weights!$P43*($I43*('Bank Inputs'!$K43+'Bank Inputs'!$L43)/30)+($J43*'Bank Inputs'!W43)</f>
        <v>0</v>
      </c>
      <c r="X43" s="71">
        <f>Weights!$P43*($I43*('Bank Inputs'!$K43+'Bank Inputs'!$L43)/30)+($J43*'Bank Inputs'!X43)</f>
        <v>0</v>
      </c>
      <c r="Y43" s="71">
        <f>Weights!$P43*($I43*('Bank Inputs'!$K43+'Bank Inputs'!$L43)/30)+($J43*'Bank Inputs'!Y43)</f>
        <v>0</v>
      </c>
      <c r="Z43" s="71">
        <f>Weights!$P43*($I43*('Bank Inputs'!$K43+'Bank Inputs'!$L43)/30)+($J43*'Bank Inputs'!Z43)</f>
        <v>0</v>
      </c>
      <c r="AA43" s="71">
        <f>Weights!$P43*($I43*('Bank Inputs'!$K43+'Bank Inputs'!$L43)/30)+($J43*'Bank Inputs'!AA43)</f>
        <v>0</v>
      </c>
      <c r="AB43" s="71">
        <f>Weights!$P43*($I43*('Bank Inputs'!$K43+'Bank Inputs'!$L43)/30)+($J43*'Bank Inputs'!AB43)</f>
        <v>0</v>
      </c>
      <c r="AC43" s="71">
        <f>Weights!$P43*($I43*('Bank Inputs'!$K43+'Bank Inputs'!$L43)/30)+($J43*'Bank Inputs'!AC43)</f>
        <v>0</v>
      </c>
      <c r="AD43" s="71">
        <f>Weights!$P43*($I43*('Bank Inputs'!$K43+'Bank Inputs'!$L43)/30)+($J43*'Bank Inputs'!AD43)</f>
        <v>0</v>
      </c>
      <c r="AE43" s="71">
        <f>Weights!$P43*($I43*('Bank Inputs'!$K43+'Bank Inputs'!$L43)/30)+($J43*'Bank Inputs'!AE43)</f>
        <v>0</v>
      </c>
      <c r="AF43" s="71">
        <f>Weights!$P43*($I43*('Bank Inputs'!$K43+'Bank Inputs'!$L43)/30)+($J43*'Bank Inputs'!AF43)</f>
        <v>0</v>
      </c>
      <c r="AG43" s="71">
        <f>Weights!$P43*($I43*('Bank Inputs'!$K43+'Bank Inputs'!$L43)/30)+($J43*'Bank Inputs'!AG43)</f>
        <v>0</v>
      </c>
      <c r="AH43" s="71">
        <f>Weights!$P43*($I43*('Bank Inputs'!$K43+'Bank Inputs'!$L43)/30)+($J43*'Bank Inputs'!AH43)</f>
        <v>0</v>
      </c>
      <c r="AI43" s="71">
        <f>Weights!$P43*($I43*('Bank Inputs'!$K43+'Bank Inputs'!$L43)/30)+($J43*'Bank Inputs'!AI43)</f>
        <v>0</v>
      </c>
      <c r="AJ43" s="71">
        <f>Weights!$P43*($I43*('Bank Inputs'!$K43+'Bank Inputs'!$L43)/30)+($J43*'Bank Inputs'!AJ43)</f>
        <v>0</v>
      </c>
      <c r="AK43" s="71">
        <f>Weights!$P43*($I43*('Bank Inputs'!$K43+'Bank Inputs'!$L43)/30)+($J43*'Bank Inputs'!AK43)</f>
        <v>0</v>
      </c>
      <c r="AL43" s="71">
        <f>Weights!$P43*($I43*('Bank Inputs'!$K43+'Bank Inputs'!$L43)/30)+($J43*'Bank Inputs'!AL43)</f>
        <v>0</v>
      </c>
      <c r="AM43" s="71">
        <f>Weights!$P43*($I43*('Bank Inputs'!$K43+'Bank Inputs'!$L43)/30)+($J43*'Bank Inputs'!AM43)</f>
        <v>0</v>
      </c>
      <c r="AN43" s="71">
        <f>Weights!$P43*($I43*('Bank Inputs'!$K43+'Bank Inputs'!$L43)/30)+($J43*'Bank Inputs'!AN43)</f>
        <v>0</v>
      </c>
      <c r="AO43" s="71">
        <f>Weights!$P43*($I43*('Bank Inputs'!$K43+'Bank Inputs'!$L43)/30)+($J43*'Bank Inputs'!AO43)</f>
        <v>0</v>
      </c>
      <c r="AP43" s="71">
        <f>Weights!$P43*($I43*('Bank Inputs'!$K43+'Bank Inputs'!$L43)/30)+($J43*'Bank Inputs'!AP43)</f>
        <v>0</v>
      </c>
      <c r="AQ43" s="71">
        <f>$J43*'Bank Inputs'!AQ43</f>
        <v>0</v>
      </c>
      <c r="AR43" s="71">
        <f>$J43*'Bank Inputs'!AR43</f>
        <v>0</v>
      </c>
      <c r="AS43" s="71">
        <f>$J43*'Bank Inputs'!AS43</f>
        <v>0</v>
      </c>
      <c r="AT43" s="71">
        <f>$J43*'Bank Inputs'!AT43</f>
        <v>0</v>
      </c>
      <c r="AU43" s="71">
        <f>$J43*'Bank Inputs'!AU43</f>
        <v>0</v>
      </c>
      <c r="AV43" s="71">
        <f>$J43*'Bank Inputs'!AV43</f>
        <v>0</v>
      </c>
      <c r="AW43" s="71">
        <f>$J43*'Bank Inputs'!AW43</f>
        <v>0</v>
      </c>
      <c r="AX43" s="71">
        <f>$J43*'Bank Inputs'!AX43</f>
        <v>0</v>
      </c>
      <c r="AY43" s="71">
        <f>$J43*'Bank Inputs'!AY43</f>
        <v>0</v>
      </c>
      <c r="AZ43" s="71">
        <f>$J43*'Bank Inputs'!AZ43</f>
        <v>0</v>
      </c>
      <c r="BA43" s="71">
        <f>$J43*'Bank Inputs'!BA43</f>
        <v>0</v>
      </c>
      <c r="BB43" s="265"/>
      <c r="BC43" s="34"/>
      <c r="BD43" s="34"/>
      <c r="BE43" s="34"/>
      <c r="BF43" s="34"/>
      <c r="BG43" s="34"/>
      <c r="BH43" s="34"/>
      <c r="BI43" s="34"/>
      <c r="BJ43" s="34"/>
    </row>
    <row r="44" spans="1:68" s="34" customFormat="1" ht="16" customHeight="1">
      <c r="A44" s="179" t="e">
        <f>Weights!#REF!</f>
        <v>#REF!</v>
      </c>
      <c r="B44" s="179"/>
      <c r="C44" s="179"/>
      <c r="D44" s="179"/>
      <c r="E44" s="179"/>
      <c r="F44" s="148" t="s">
        <v>5</v>
      </c>
      <c r="G44" s="192" t="s">
        <v>484</v>
      </c>
      <c r="H44" s="465" t="s">
        <v>572</v>
      </c>
      <c r="I44" s="72">
        <f>IF($K$7="Scenario 1",VLOOKUP($F44,Weights!$F$17:$AA$184,15,0),IF($K$7="Scenario 2",VLOOKUP(F44,Weights!$F$17:$AA$184,18,0),IF($K$7="Scenario 3",VLOOKUP($F44,Weights!$F$17:$AA$184,21,0),0)))</f>
        <v>0</v>
      </c>
      <c r="J44" s="72">
        <f>IF($K$7="Scenario 1",VLOOKUP($F44,Weights!$F$17:$AA$184,16,0),IF($K$7="Scenario 2",VLOOKUP($F44,Weights!$F$17:$AA$184,19,0),IF($K$7="Scenario 3",VLOOKUP($F44,Weights!$F$17:$AA$184,22,0),0)))</f>
        <v>0</v>
      </c>
      <c r="K44" s="394"/>
      <c r="L44" s="77">
        <f>IF(Weights!$P44=0,1,0)*('Bank Inputs'!L44+'Bank Inputs'!K44)*I44</f>
        <v>0</v>
      </c>
      <c r="M44" s="71">
        <f>Weights!$P44*($I44*('Bank Inputs'!$K44+'Bank Inputs'!$L44)/30)+($J44*'Bank Inputs'!M44)</f>
        <v>0</v>
      </c>
      <c r="N44" s="71">
        <f>Weights!$P44*($I44*('Bank Inputs'!$K44+'Bank Inputs'!$L44)/30)+($J44*'Bank Inputs'!N44)</f>
        <v>0</v>
      </c>
      <c r="O44" s="71">
        <f>Weights!$P44*($I44*('Bank Inputs'!$K44+'Bank Inputs'!$L44)/30)+($J44*'Bank Inputs'!O44)</f>
        <v>0</v>
      </c>
      <c r="P44" s="71">
        <f>Weights!$P44*($I44*('Bank Inputs'!$K44+'Bank Inputs'!$L44)/30)+($J44*'Bank Inputs'!P44)</f>
        <v>0</v>
      </c>
      <c r="Q44" s="71">
        <f>Weights!$P44*($I44*('Bank Inputs'!$K44+'Bank Inputs'!$L44)/30)+($J44*'Bank Inputs'!Q44)</f>
        <v>0</v>
      </c>
      <c r="R44" s="71">
        <f>Weights!$P44*($I44*('Bank Inputs'!$K44+'Bank Inputs'!$L44)/30)+($J44*'Bank Inputs'!R44)</f>
        <v>0</v>
      </c>
      <c r="S44" s="71">
        <f>Weights!$P44*($I44*('Bank Inputs'!$K44+'Bank Inputs'!$L44)/30)+($J44*'Bank Inputs'!S44)</f>
        <v>0</v>
      </c>
      <c r="T44" s="71">
        <f>Weights!$P44*($I44*('Bank Inputs'!$K44+'Bank Inputs'!$L44)/30)+($J44*'Bank Inputs'!T44)</f>
        <v>0</v>
      </c>
      <c r="U44" s="71">
        <f>Weights!$P44*($I44*('Bank Inputs'!$K44+'Bank Inputs'!$L44)/30)+($J44*'Bank Inputs'!U44)</f>
        <v>0</v>
      </c>
      <c r="V44" s="71">
        <f>Weights!$P44*($I44*('Bank Inputs'!$K44+'Bank Inputs'!$L44)/30)+($J44*'Bank Inputs'!V44)</f>
        <v>0</v>
      </c>
      <c r="W44" s="71">
        <f>Weights!$P44*($I44*('Bank Inputs'!$K44+'Bank Inputs'!$L44)/30)+($J44*'Bank Inputs'!W44)</f>
        <v>0</v>
      </c>
      <c r="X44" s="71">
        <f>Weights!$P44*($I44*('Bank Inputs'!$K44+'Bank Inputs'!$L44)/30)+($J44*'Bank Inputs'!X44)</f>
        <v>0</v>
      </c>
      <c r="Y44" s="71">
        <f>Weights!$P44*($I44*('Bank Inputs'!$K44+'Bank Inputs'!$L44)/30)+($J44*'Bank Inputs'!Y44)</f>
        <v>0</v>
      </c>
      <c r="Z44" s="71">
        <f>Weights!$P44*($I44*('Bank Inputs'!$K44+'Bank Inputs'!$L44)/30)+($J44*'Bank Inputs'!Z44)</f>
        <v>0</v>
      </c>
      <c r="AA44" s="71">
        <f>Weights!$P44*($I44*('Bank Inputs'!$K44+'Bank Inputs'!$L44)/30)+($J44*'Bank Inputs'!AA44)</f>
        <v>0</v>
      </c>
      <c r="AB44" s="71">
        <f>Weights!$P44*($I44*('Bank Inputs'!$K44+'Bank Inputs'!$L44)/30)+($J44*'Bank Inputs'!AB44)</f>
        <v>0</v>
      </c>
      <c r="AC44" s="71">
        <f>Weights!$P44*($I44*('Bank Inputs'!$K44+'Bank Inputs'!$L44)/30)+($J44*'Bank Inputs'!AC44)</f>
        <v>0</v>
      </c>
      <c r="AD44" s="71">
        <f>Weights!$P44*($I44*('Bank Inputs'!$K44+'Bank Inputs'!$L44)/30)+($J44*'Bank Inputs'!AD44)</f>
        <v>0</v>
      </c>
      <c r="AE44" s="71">
        <f>Weights!$P44*($I44*('Bank Inputs'!$K44+'Bank Inputs'!$L44)/30)+($J44*'Bank Inputs'!AE44)</f>
        <v>0</v>
      </c>
      <c r="AF44" s="71">
        <f>Weights!$P44*($I44*('Bank Inputs'!$K44+'Bank Inputs'!$L44)/30)+($J44*'Bank Inputs'!AF44)</f>
        <v>0</v>
      </c>
      <c r="AG44" s="71">
        <f>Weights!$P44*($I44*('Bank Inputs'!$K44+'Bank Inputs'!$L44)/30)+($J44*'Bank Inputs'!AG44)</f>
        <v>0</v>
      </c>
      <c r="AH44" s="71">
        <f>Weights!$P44*($I44*('Bank Inputs'!$K44+'Bank Inputs'!$L44)/30)+($J44*'Bank Inputs'!AH44)</f>
        <v>0</v>
      </c>
      <c r="AI44" s="71">
        <f>Weights!$P44*($I44*('Bank Inputs'!$K44+'Bank Inputs'!$L44)/30)+($J44*'Bank Inputs'!AI44)</f>
        <v>0</v>
      </c>
      <c r="AJ44" s="71">
        <f>Weights!$P44*($I44*('Bank Inputs'!$K44+'Bank Inputs'!$L44)/30)+($J44*'Bank Inputs'!AJ44)</f>
        <v>0</v>
      </c>
      <c r="AK44" s="71">
        <f>Weights!$P44*($I44*('Bank Inputs'!$K44+'Bank Inputs'!$L44)/30)+($J44*'Bank Inputs'!AK44)</f>
        <v>0</v>
      </c>
      <c r="AL44" s="71">
        <f>Weights!$P44*($I44*('Bank Inputs'!$K44+'Bank Inputs'!$L44)/30)+($J44*'Bank Inputs'!AL44)</f>
        <v>0</v>
      </c>
      <c r="AM44" s="71">
        <f>Weights!$P44*($I44*('Bank Inputs'!$K44+'Bank Inputs'!$L44)/30)+($J44*'Bank Inputs'!AM44)</f>
        <v>0</v>
      </c>
      <c r="AN44" s="71">
        <f>Weights!$P44*($I44*('Bank Inputs'!$K44+'Bank Inputs'!$L44)/30)+($J44*'Bank Inputs'!AN44)</f>
        <v>0</v>
      </c>
      <c r="AO44" s="71">
        <f>Weights!$P44*($I44*('Bank Inputs'!$K44+'Bank Inputs'!$L44)/30)+($J44*'Bank Inputs'!AO44)</f>
        <v>0</v>
      </c>
      <c r="AP44" s="71">
        <f>Weights!$P44*($I44*('Bank Inputs'!$K44+'Bank Inputs'!$L44)/30)+($J44*'Bank Inputs'!AP44)</f>
        <v>0</v>
      </c>
      <c r="AQ44" s="71">
        <f>$J44*'Bank Inputs'!AQ44</f>
        <v>0</v>
      </c>
      <c r="AR44" s="71">
        <f>$J44*'Bank Inputs'!AR44</f>
        <v>0</v>
      </c>
      <c r="AS44" s="71">
        <f>$J44*'Bank Inputs'!AS44</f>
        <v>0</v>
      </c>
      <c r="AT44" s="71">
        <f>$J44*'Bank Inputs'!AT44</f>
        <v>0</v>
      </c>
      <c r="AU44" s="71">
        <f>$J44*'Bank Inputs'!AU44</f>
        <v>0</v>
      </c>
      <c r="AV44" s="71">
        <f>$J44*'Bank Inputs'!AV44</f>
        <v>0</v>
      </c>
      <c r="AW44" s="71">
        <f>$J44*'Bank Inputs'!AW44</f>
        <v>0</v>
      </c>
      <c r="AX44" s="71">
        <f>$J44*'Bank Inputs'!AX44</f>
        <v>0</v>
      </c>
      <c r="AY44" s="71">
        <f>$J44*'Bank Inputs'!AY44</f>
        <v>0</v>
      </c>
      <c r="AZ44" s="71">
        <f>$J44*'Bank Inputs'!AZ44</f>
        <v>0</v>
      </c>
      <c r="BA44" s="71">
        <f>$J44*'Bank Inputs'!BA44</f>
        <v>0</v>
      </c>
      <c r="BB44" s="265"/>
      <c r="BC44" s="140"/>
      <c r="BD44" s="140"/>
      <c r="BE44" s="140"/>
      <c r="BF44" s="140"/>
      <c r="BG44" s="140"/>
      <c r="BH44" s="140"/>
      <c r="BI44" s="140"/>
      <c r="BJ44" s="140"/>
    </row>
    <row r="45" spans="1:68" s="140" customFormat="1" ht="16" customHeight="1">
      <c r="A45" s="179" t="e">
        <f>Weights!#REF!</f>
        <v>#REF!</v>
      </c>
      <c r="B45" s="179"/>
      <c r="C45" s="179"/>
      <c r="D45" s="179"/>
      <c r="E45" s="179"/>
      <c r="F45" s="148" t="s">
        <v>100</v>
      </c>
      <c r="G45" s="503" t="s">
        <v>485</v>
      </c>
      <c r="H45" s="463" t="s">
        <v>439</v>
      </c>
      <c r="I45" s="72">
        <f>IF($K$7="Scenario 1",VLOOKUP($F45,Weights!$F$17:$AA$184,15,0),IF($K$7="Scenario 2",VLOOKUP(F45,Weights!$F$17:$AA$184,18,0),IF($K$7="Scenario 3",VLOOKUP($F45,Weights!$F$17:$AA$184,21,0),0)))</f>
        <v>0</v>
      </c>
      <c r="J45" s="72">
        <f>IF($K$7="Scenario 1",VLOOKUP($F45,Weights!$F$17:$AA$184,16,0),IF($K$7="Scenario 2",VLOOKUP($F45,Weights!$F$17:$AA$184,19,0),IF($K$7="Scenario 3",VLOOKUP($F45,Weights!$F$17:$AA$184,22,0),0)))</f>
        <v>0</v>
      </c>
      <c r="K45" s="394"/>
      <c r="L45" s="77">
        <f>IF(Weights!$P45=0,1,0)*('Bank Inputs'!L45+'Bank Inputs'!K45)*I45</f>
        <v>0</v>
      </c>
      <c r="M45" s="71">
        <f>Weights!$P45*($I45*('Bank Inputs'!$K45+'Bank Inputs'!$L45)/30)+($J45*'Bank Inputs'!M45)</f>
        <v>0</v>
      </c>
      <c r="N45" s="71">
        <f>Weights!$P45*($I45*('Bank Inputs'!$K45+'Bank Inputs'!$L45)/30)+($J45*'Bank Inputs'!N45)</f>
        <v>0</v>
      </c>
      <c r="O45" s="71">
        <f>Weights!$P45*($I45*('Bank Inputs'!$K45+'Bank Inputs'!$L45)/30)+($J45*'Bank Inputs'!O45)</f>
        <v>0</v>
      </c>
      <c r="P45" s="71">
        <f>Weights!$P45*($I45*('Bank Inputs'!$K45+'Bank Inputs'!$L45)/30)+($J45*'Bank Inputs'!P45)</f>
        <v>0</v>
      </c>
      <c r="Q45" s="71">
        <f>Weights!$P45*($I45*('Bank Inputs'!$K45+'Bank Inputs'!$L45)/30)+($J45*'Bank Inputs'!Q45)</f>
        <v>0</v>
      </c>
      <c r="R45" s="71">
        <f>Weights!$P45*($I45*('Bank Inputs'!$K45+'Bank Inputs'!$L45)/30)+($J45*'Bank Inputs'!R45)</f>
        <v>0</v>
      </c>
      <c r="S45" s="71">
        <f>Weights!$P45*($I45*('Bank Inputs'!$K45+'Bank Inputs'!$L45)/30)+($J45*'Bank Inputs'!S45)</f>
        <v>0</v>
      </c>
      <c r="T45" s="71">
        <f>Weights!$P45*($I45*('Bank Inputs'!$K45+'Bank Inputs'!$L45)/30)+($J45*'Bank Inputs'!T45)</f>
        <v>0</v>
      </c>
      <c r="U45" s="71">
        <f>Weights!$P45*($I45*('Bank Inputs'!$K45+'Bank Inputs'!$L45)/30)+($J45*'Bank Inputs'!U45)</f>
        <v>0</v>
      </c>
      <c r="V45" s="71">
        <f>Weights!$P45*($I45*('Bank Inputs'!$K45+'Bank Inputs'!$L45)/30)+($J45*'Bank Inputs'!V45)</f>
        <v>0</v>
      </c>
      <c r="W45" s="71">
        <f>Weights!$P45*($I45*('Bank Inputs'!$K45+'Bank Inputs'!$L45)/30)+($J45*'Bank Inputs'!W45)</f>
        <v>0</v>
      </c>
      <c r="X45" s="71">
        <f>Weights!$P45*($I45*('Bank Inputs'!$K45+'Bank Inputs'!$L45)/30)+($J45*'Bank Inputs'!X45)</f>
        <v>0</v>
      </c>
      <c r="Y45" s="71">
        <f>Weights!$P45*($I45*('Bank Inputs'!$K45+'Bank Inputs'!$L45)/30)+($J45*'Bank Inputs'!Y45)</f>
        <v>0</v>
      </c>
      <c r="Z45" s="71">
        <f>Weights!$P45*($I45*('Bank Inputs'!$K45+'Bank Inputs'!$L45)/30)+($J45*'Bank Inputs'!Z45)</f>
        <v>0</v>
      </c>
      <c r="AA45" s="71">
        <f>Weights!$P45*($I45*('Bank Inputs'!$K45+'Bank Inputs'!$L45)/30)+($J45*'Bank Inputs'!AA45)</f>
        <v>0</v>
      </c>
      <c r="AB45" s="71">
        <f>Weights!$P45*($I45*('Bank Inputs'!$K45+'Bank Inputs'!$L45)/30)+($J45*'Bank Inputs'!AB45)</f>
        <v>0</v>
      </c>
      <c r="AC45" s="71">
        <f>Weights!$P45*($I45*('Bank Inputs'!$K45+'Bank Inputs'!$L45)/30)+($J45*'Bank Inputs'!AC45)</f>
        <v>0</v>
      </c>
      <c r="AD45" s="71">
        <f>Weights!$P45*($I45*('Bank Inputs'!$K45+'Bank Inputs'!$L45)/30)+($J45*'Bank Inputs'!AD45)</f>
        <v>0</v>
      </c>
      <c r="AE45" s="71">
        <f>Weights!$P45*($I45*('Bank Inputs'!$K45+'Bank Inputs'!$L45)/30)+($J45*'Bank Inputs'!AE45)</f>
        <v>0</v>
      </c>
      <c r="AF45" s="71">
        <f>Weights!$P45*($I45*('Bank Inputs'!$K45+'Bank Inputs'!$L45)/30)+($J45*'Bank Inputs'!AF45)</f>
        <v>0</v>
      </c>
      <c r="AG45" s="71">
        <f>Weights!$P45*($I45*('Bank Inputs'!$K45+'Bank Inputs'!$L45)/30)+($J45*'Bank Inputs'!AG45)</f>
        <v>0</v>
      </c>
      <c r="AH45" s="71">
        <f>Weights!$P45*($I45*('Bank Inputs'!$K45+'Bank Inputs'!$L45)/30)+($J45*'Bank Inputs'!AH45)</f>
        <v>0</v>
      </c>
      <c r="AI45" s="71">
        <f>Weights!$P45*($I45*('Bank Inputs'!$K45+'Bank Inputs'!$L45)/30)+($J45*'Bank Inputs'!AI45)</f>
        <v>0</v>
      </c>
      <c r="AJ45" s="71">
        <f>Weights!$P45*($I45*('Bank Inputs'!$K45+'Bank Inputs'!$L45)/30)+($J45*'Bank Inputs'!AJ45)</f>
        <v>0</v>
      </c>
      <c r="AK45" s="71">
        <f>Weights!$P45*($I45*('Bank Inputs'!$K45+'Bank Inputs'!$L45)/30)+($J45*'Bank Inputs'!AK45)</f>
        <v>0</v>
      </c>
      <c r="AL45" s="71">
        <f>Weights!$P45*($I45*('Bank Inputs'!$K45+'Bank Inputs'!$L45)/30)+($J45*'Bank Inputs'!AL45)</f>
        <v>0</v>
      </c>
      <c r="AM45" s="71">
        <f>Weights!$P45*($I45*('Bank Inputs'!$K45+'Bank Inputs'!$L45)/30)+($J45*'Bank Inputs'!AM45)</f>
        <v>0</v>
      </c>
      <c r="AN45" s="71">
        <f>Weights!$P45*($I45*('Bank Inputs'!$K45+'Bank Inputs'!$L45)/30)+($J45*'Bank Inputs'!AN45)</f>
        <v>0</v>
      </c>
      <c r="AO45" s="71">
        <f>Weights!$P45*($I45*('Bank Inputs'!$K45+'Bank Inputs'!$L45)/30)+($J45*'Bank Inputs'!AO45)</f>
        <v>0</v>
      </c>
      <c r="AP45" s="71">
        <f>Weights!$P45*($I45*('Bank Inputs'!$K45+'Bank Inputs'!$L45)/30)+($J45*'Bank Inputs'!AP45)</f>
        <v>0</v>
      </c>
      <c r="AQ45" s="71">
        <f>$J45*'Bank Inputs'!AQ45</f>
        <v>0</v>
      </c>
      <c r="AR45" s="71">
        <f>$J45*'Bank Inputs'!AR45</f>
        <v>0</v>
      </c>
      <c r="AS45" s="71">
        <f>$J45*'Bank Inputs'!AS45</f>
        <v>0</v>
      </c>
      <c r="AT45" s="71">
        <f>$J45*'Bank Inputs'!AT45</f>
        <v>0</v>
      </c>
      <c r="AU45" s="71">
        <f>$J45*'Bank Inputs'!AU45</f>
        <v>0</v>
      </c>
      <c r="AV45" s="71">
        <f>$J45*'Bank Inputs'!AV45</f>
        <v>0</v>
      </c>
      <c r="AW45" s="71">
        <f>$J45*'Bank Inputs'!AW45</f>
        <v>0</v>
      </c>
      <c r="AX45" s="71">
        <f>$J45*'Bank Inputs'!AX45</f>
        <v>0</v>
      </c>
      <c r="AY45" s="71">
        <f>$J45*'Bank Inputs'!AY45</f>
        <v>0</v>
      </c>
      <c r="AZ45" s="71">
        <f>$J45*'Bank Inputs'!AZ45</f>
        <v>0</v>
      </c>
      <c r="BA45" s="71">
        <f>$J45*'Bank Inputs'!BA45</f>
        <v>0</v>
      </c>
      <c r="BB45" s="265"/>
    </row>
    <row r="46" spans="1:68" s="140" customFormat="1" ht="26" customHeight="1">
      <c r="A46" s="179"/>
      <c r="B46" s="179"/>
      <c r="C46" s="179"/>
      <c r="D46" s="179"/>
      <c r="E46" s="179"/>
      <c r="F46" s="148" t="s">
        <v>101</v>
      </c>
      <c r="G46" s="192" t="s">
        <v>486</v>
      </c>
      <c r="H46" s="464" t="s">
        <v>449</v>
      </c>
      <c r="I46" s="69"/>
      <c r="J46" s="76"/>
      <c r="K46" s="397"/>
      <c r="L46" s="360">
        <f t="shared" ref="L46" si="7">SUM(L47:L51)</f>
        <v>0</v>
      </c>
      <c r="M46" s="360">
        <f t="shared" ref="M46:BA46" si="8">SUM(M47:M51)</f>
        <v>0</v>
      </c>
      <c r="N46" s="360">
        <f t="shared" si="8"/>
        <v>0</v>
      </c>
      <c r="O46" s="360">
        <f t="shared" si="8"/>
        <v>0</v>
      </c>
      <c r="P46" s="360">
        <f t="shared" si="8"/>
        <v>0</v>
      </c>
      <c r="Q46" s="360">
        <f t="shared" si="8"/>
        <v>0</v>
      </c>
      <c r="R46" s="360">
        <f t="shared" si="8"/>
        <v>0</v>
      </c>
      <c r="S46" s="360">
        <f t="shared" si="8"/>
        <v>0</v>
      </c>
      <c r="T46" s="360">
        <f t="shared" si="8"/>
        <v>0</v>
      </c>
      <c r="U46" s="360">
        <f t="shared" si="8"/>
        <v>0</v>
      </c>
      <c r="V46" s="360">
        <f t="shared" si="8"/>
        <v>0</v>
      </c>
      <c r="W46" s="360">
        <f t="shared" si="8"/>
        <v>0</v>
      </c>
      <c r="X46" s="360">
        <f t="shared" si="8"/>
        <v>0</v>
      </c>
      <c r="Y46" s="360">
        <f t="shared" si="8"/>
        <v>0</v>
      </c>
      <c r="Z46" s="360">
        <f t="shared" si="8"/>
        <v>0</v>
      </c>
      <c r="AA46" s="360">
        <f t="shared" si="8"/>
        <v>0</v>
      </c>
      <c r="AB46" s="360">
        <f t="shared" si="8"/>
        <v>0</v>
      </c>
      <c r="AC46" s="360">
        <f t="shared" si="8"/>
        <v>0</v>
      </c>
      <c r="AD46" s="360">
        <f t="shared" si="8"/>
        <v>0</v>
      </c>
      <c r="AE46" s="360">
        <f t="shared" si="8"/>
        <v>0</v>
      </c>
      <c r="AF46" s="360">
        <f t="shared" si="8"/>
        <v>0</v>
      </c>
      <c r="AG46" s="360">
        <f t="shared" si="8"/>
        <v>0</v>
      </c>
      <c r="AH46" s="360">
        <f t="shared" si="8"/>
        <v>0</v>
      </c>
      <c r="AI46" s="360">
        <f t="shared" si="8"/>
        <v>0</v>
      </c>
      <c r="AJ46" s="360">
        <f t="shared" si="8"/>
        <v>0</v>
      </c>
      <c r="AK46" s="360">
        <f t="shared" si="8"/>
        <v>0</v>
      </c>
      <c r="AL46" s="360">
        <f t="shared" si="8"/>
        <v>0</v>
      </c>
      <c r="AM46" s="360">
        <f t="shared" si="8"/>
        <v>0</v>
      </c>
      <c r="AN46" s="360">
        <f t="shared" si="8"/>
        <v>0</v>
      </c>
      <c r="AO46" s="360">
        <f t="shared" si="8"/>
        <v>0</v>
      </c>
      <c r="AP46" s="360">
        <f t="shared" si="8"/>
        <v>0</v>
      </c>
      <c r="AQ46" s="360">
        <f t="shared" si="8"/>
        <v>0</v>
      </c>
      <c r="AR46" s="360">
        <f t="shared" si="8"/>
        <v>0</v>
      </c>
      <c r="AS46" s="360">
        <f t="shared" si="8"/>
        <v>0</v>
      </c>
      <c r="AT46" s="360">
        <f t="shared" si="8"/>
        <v>0</v>
      </c>
      <c r="AU46" s="360">
        <f t="shared" si="8"/>
        <v>0</v>
      </c>
      <c r="AV46" s="360">
        <f t="shared" si="8"/>
        <v>0</v>
      </c>
      <c r="AW46" s="360">
        <f t="shared" si="8"/>
        <v>0</v>
      </c>
      <c r="AX46" s="360">
        <f t="shared" si="8"/>
        <v>0</v>
      </c>
      <c r="AY46" s="360">
        <f t="shared" si="8"/>
        <v>0</v>
      </c>
      <c r="AZ46" s="360">
        <f t="shared" si="8"/>
        <v>0</v>
      </c>
      <c r="BA46" s="360">
        <f t="shared" si="8"/>
        <v>0</v>
      </c>
      <c r="BB46" s="265"/>
    </row>
    <row r="47" spans="1:68" s="140" customFormat="1" ht="16" customHeight="1">
      <c r="A47" s="179"/>
      <c r="B47" s="179"/>
      <c r="C47" s="179"/>
      <c r="D47" s="179"/>
      <c r="E47" s="179"/>
      <c r="F47" s="148" t="s">
        <v>102</v>
      </c>
      <c r="G47" s="503" t="s">
        <v>487</v>
      </c>
      <c r="H47" s="463" t="s">
        <v>437</v>
      </c>
      <c r="I47" s="72">
        <f>IF($K$7="Scenario 1",VLOOKUP($F47,Weights!$F$17:$AA$184,15,0),IF($K$7="Scenario 2",VLOOKUP(F47,Weights!$F$17:$AA$184,18,0),IF($K$7="Scenario 3",VLOOKUP($F47,Weights!$F$17:$AA$184,21,0),0)))</f>
        <v>0</v>
      </c>
      <c r="J47" s="72">
        <f>IF($K$7="Scenario 1",VLOOKUP($F47,Weights!$F$17:$AA$184,16,0),IF($K$7="Scenario 2",VLOOKUP($F47,Weights!$F$17:$AA$184,19,0),IF($K$7="Scenario 3",VLOOKUP($F47,Weights!$F$17:$AA$184,22,0),0)))</f>
        <v>0</v>
      </c>
      <c r="K47" s="396"/>
      <c r="L47" s="77">
        <f>IF(Weights!$P47=0,1,0)*('Bank Inputs'!L47+'Bank Inputs'!K47)*I47</f>
        <v>0</v>
      </c>
      <c r="M47" s="71">
        <f>Weights!$P47*($I47*('Bank Inputs'!$K47+'Bank Inputs'!$L47)/30)+($J47*'Bank Inputs'!M47)</f>
        <v>0</v>
      </c>
      <c r="N47" s="71">
        <f>Weights!$P47*($I47*('Bank Inputs'!$K47+'Bank Inputs'!$L47)/30)+($J47*'Bank Inputs'!N47)</f>
        <v>0</v>
      </c>
      <c r="O47" s="71">
        <f>Weights!$P47*($I47*('Bank Inputs'!$K47+'Bank Inputs'!$L47)/30)+($J47*'Bank Inputs'!O47)</f>
        <v>0</v>
      </c>
      <c r="P47" s="71">
        <f>Weights!$P47*($I47*('Bank Inputs'!$K47+'Bank Inputs'!$L47)/30)+($J47*'Bank Inputs'!P47)</f>
        <v>0</v>
      </c>
      <c r="Q47" s="71">
        <f>Weights!$P47*($I47*('Bank Inputs'!$K47+'Bank Inputs'!$L47)/30)+($J47*'Bank Inputs'!Q47)</f>
        <v>0</v>
      </c>
      <c r="R47" s="71">
        <f>Weights!$P47*($I47*('Bank Inputs'!$K47+'Bank Inputs'!$L47)/30)+($J47*'Bank Inputs'!R47)</f>
        <v>0</v>
      </c>
      <c r="S47" s="71">
        <f>Weights!$P47*($I47*('Bank Inputs'!$K47+'Bank Inputs'!$L47)/30)+($J47*'Bank Inputs'!S47)</f>
        <v>0</v>
      </c>
      <c r="T47" s="71">
        <f>Weights!$P47*($I47*('Bank Inputs'!$K47+'Bank Inputs'!$L47)/30)+($J47*'Bank Inputs'!T47)</f>
        <v>0</v>
      </c>
      <c r="U47" s="71">
        <f>Weights!$P47*($I47*('Bank Inputs'!$K47+'Bank Inputs'!$L47)/30)+($J47*'Bank Inputs'!U47)</f>
        <v>0</v>
      </c>
      <c r="V47" s="71">
        <f>Weights!$P47*($I47*('Bank Inputs'!$K47+'Bank Inputs'!$L47)/30)+($J47*'Bank Inputs'!V47)</f>
        <v>0</v>
      </c>
      <c r="W47" s="71">
        <f>Weights!$P47*($I47*('Bank Inputs'!$K47+'Bank Inputs'!$L47)/30)+($J47*'Bank Inputs'!W47)</f>
        <v>0</v>
      </c>
      <c r="X47" s="71">
        <f>Weights!$P47*($I47*('Bank Inputs'!$K47+'Bank Inputs'!$L47)/30)+($J47*'Bank Inputs'!X47)</f>
        <v>0</v>
      </c>
      <c r="Y47" s="71">
        <f>Weights!$P47*($I47*('Bank Inputs'!$K47+'Bank Inputs'!$L47)/30)+($J47*'Bank Inputs'!Y47)</f>
        <v>0</v>
      </c>
      <c r="Z47" s="71">
        <f>Weights!$P47*($I47*('Bank Inputs'!$K47+'Bank Inputs'!$L47)/30)+($J47*'Bank Inputs'!Z47)</f>
        <v>0</v>
      </c>
      <c r="AA47" s="71">
        <f>Weights!$P47*($I47*('Bank Inputs'!$K47+'Bank Inputs'!$L47)/30)+($J47*'Bank Inputs'!AA47)</f>
        <v>0</v>
      </c>
      <c r="AB47" s="71">
        <f>Weights!$P47*($I47*('Bank Inputs'!$K47+'Bank Inputs'!$L47)/30)+($J47*'Bank Inputs'!AB47)</f>
        <v>0</v>
      </c>
      <c r="AC47" s="71">
        <f>Weights!$P47*($I47*('Bank Inputs'!$K47+'Bank Inputs'!$L47)/30)+($J47*'Bank Inputs'!AC47)</f>
        <v>0</v>
      </c>
      <c r="AD47" s="71">
        <f>Weights!$P47*($I47*('Bank Inputs'!$K47+'Bank Inputs'!$L47)/30)+($J47*'Bank Inputs'!AD47)</f>
        <v>0</v>
      </c>
      <c r="AE47" s="71">
        <f>Weights!$P47*($I47*('Bank Inputs'!$K47+'Bank Inputs'!$L47)/30)+($J47*'Bank Inputs'!AE47)</f>
        <v>0</v>
      </c>
      <c r="AF47" s="71">
        <f>Weights!$P47*($I47*('Bank Inputs'!$K47+'Bank Inputs'!$L47)/30)+($J47*'Bank Inputs'!AF47)</f>
        <v>0</v>
      </c>
      <c r="AG47" s="71">
        <f>Weights!$P47*($I47*('Bank Inputs'!$K47+'Bank Inputs'!$L47)/30)+($J47*'Bank Inputs'!AG47)</f>
        <v>0</v>
      </c>
      <c r="AH47" s="71">
        <f>Weights!$P47*($I47*('Bank Inputs'!$K47+'Bank Inputs'!$L47)/30)+($J47*'Bank Inputs'!AH47)</f>
        <v>0</v>
      </c>
      <c r="AI47" s="71">
        <f>Weights!$P47*($I47*('Bank Inputs'!$K47+'Bank Inputs'!$L47)/30)+($J47*'Bank Inputs'!AI47)</f>
        <v>0</v>
      </c>
      <c r="AJ47" s="71">
        <f>Weights!$P47*($I47*('Bank Inputs'!$K47+'Bank Inputs'!$L47)/30)+($J47*'Bank Inputs'!AJ47)</f>
        <v>0</v>
      </c>
      <c r="AK47" s="71">
        <f>Weights!$P47*($I47*('Bank Inputs'!$K47+'Bank Inputs'!$L47)/30)+($J47*'Bank Inputs'!AK47)</f>
        <v>0</v>
      </c>
      <c r="AL47" s="71">
        <f>Weights!$P47*($I47*('Bank Inputs'!$K47+'Bank Inputs'!$L47)/30)+($J47*'Bank Inputs'!AL47)</f>
        <v>0</v>
      </c>
      <c r="AM47" s="71">
        <f>Weights!$P47*($I47*('Bank Inputs'!$K47+'Bank Inputs'!$L47)/30)+($J47*'Bank Inputs'!AM47)</f>
        <v>0</v>
      </c>
      <c r="AN47" s="71">
        <f>Weights!$P47*($I47*('Bank Inputs'!$K47+'Bank Inputs'!$L47)/30)+($J47*'Bank Inputs'!AN47)</f>
        <v>0</v>
      </c>
      <c r="AO47" s="71">
        <f>Weights!$P47*($I47*('Bank Inputs'!$K47+'Bank Inputs'!$L47)/30)+($J47*'Bank Inputs'!AO47)</f>
        <v>0</v>
      </c>
      <c r="AP47" s="71">
        <f>Weights!$P47*($I47*('Bank Inputs'!$K47+'Bank Inputs'!$L47)/30)+($J47*'Bank Inputs'!AP47)</f>
        <v>0</v>
      </c>
      <c r="AQ47" s="71">
        <f>$J47*'Bank Inputs'!AQ47</f>
        <v>0</v>
      </c>
      <c r="AR47" s="71">
        <f>$J47*'Bank Inputs'!AR47</f>
        <v>0</v>
      </c>
      <c r="AS47" s="71">
        <f>$J47*'Bank Inputs'!AS47</f>
        <v>0</v>
      </c>
      <c r="AT47" s="71">
        <f>$J47*'Bank Inputs'!AT47</f>
        <v>0</v>
      </c>
      <c r="AU47" s="71">
        <f>$J47*'Bank Inputs'!AU47</f>
        <v>0</v>
      </c>
      <c r="AV47" s="71">
        <f>$J47*'Bank Inputs'!AV47</f>
        <v>0</v>
      </c>
      <c r="AW47" s="71">
        <f>$J47*'Bank Inputs'!AW47</f>
        <v>0</v>
      </c>
      <c r="AX47" s="71">
        <f>$J47*'Bank Inputs'!AX47</f>
        <v>0</v>
      </c>
      <c r="AY47" s="71">
        <f>$J47*'Bank Inputs'!AY47</f>
        <v>0</v>
      </c>
      <c r="AZ47" s="71">
        <f>$J47*'Bank Inputs'!AZ47</f>
        <v>0</v>
      </c>
      <c r="BA47" s="71">
        <f>$J47*'Bank Inputs'!BA47</f>
        <v>0</v>
      </c>
      <c r="BB47" s="265"/>
    </row>
    <row r="48" spans="1:68" s="140" customFormat="1" ht="16" customHeight="1">
      <c r="A48" s="179"/>
      <c r="B48" s="179"/>
      <c r="C48" s="179"/>
      <c r="D48" s="179"/>
      <c r="E48" s="179"/>
      <c r="F48" s="148" t="s">
        <v>103</v>
      </c>
      <c r="G48" s="192" t="s">
        <v>488</v>
      </c>
      <c r="H48" s="463" t="s">
        <v>438</v>
      </c>
      <c r="I48" s="72">
        <f>IF($K$7="Scenario 1",VLOOKUP($F48,Weights!$F$17:$AA$184,15,0),IF($K$7="Scenario 2",VLOOKUP(F48,Weights!$F$17:$AA$184,18,0),IF($K$7="Scenario 3",VLOOKUP($F48,Weights!$F$17:$AA$184,21,0),0)))</f>
        <v>0</v>
      </c>
      <c r="J48" s="72">
        <f>IF($K$7="Scenario 1",VLOOKUP($F48,Weights!$F$17:$AA$184,16,0),IF($K$7="Scenario 2",VLOOKUP($F48,Weights!$F$17:$AA$184,19,0),IF($K$7="Scenario 3",VLOOKUP($F48,Weights!$F$17:$AA$184,22,0),0)))</f>
        <v>0</v>
      </c>
      <c r="K48" s="394"/>
      <c r="L48" s="77">
        <f>IF(Weights!$P48=0,1,0)*('Bank Inputs'!L48+'Bank Inputs'!K48)*I48</f>
        <v>0</v>
      </c>
      <c r="M48" s="71">
        <f>Weights!$P48*($I48*('Bank Inputs'!$K48+'Bank Inputs'!$L48)/30)+($J48*'Bank Inputs'!M48)</f>
        <v>0</v>
      </c>
      <c r="N48" s="71">
        <f>Weights!$P48*($I48*('Bank Inputs'!$K48+'Bank Inputs'!$L48)/30)+($J48*'Bank Inputs'!N48)</f>
        <v>0</v>
      </c>
      <c r="O48" s="71">
        <f>Weights!$P48*($I48*('Bank Inputs'!$K48+'Bank Inputs'!$L48)/30)+($J48*'Bank Inputs'!O48)</f>
        <v>0</v>
      </c>
      <c r="P48" s="71">
        <f>Weights!$P48*($I48*('Bank Inputs'!$K48+'Bank Inputs'!$L48)/30)+($J48*'Bank Inputs'!P48)</f>
        <v>0</v>
      </c>
      <c r="Q48" s="71">
        <f>Weights!$P48*($I48*('Bank Inputs'!$K48+'Bank Inputs'!$L48)/30)+($J48*'Bank Inputs'!Q48)</f>
        <v>0</v>
      </c>
      <c r="R48" s="71">
        <f>Weights!$P48*($I48*('Bank Inputs'!$K48+'Bank Inputs'!$L48)/30)+($J48*'Bank Inputs'!R48)</f>
        <v>0</v>
      </c>
      <c r="S48" s="71">
        <f>Weights!$P48*($I48*('Bank Inputs'!$K48+'Bank Inputs'!$L48)/30)+($J48*'Bank Inputs'!S48)</f>
        <v>0</v>
      </c>
      <c r="T48" s="71">
        <f>Weights!$P48*($I48*('Bank Inputs'!$K48+'Bank Inputs'!$L48)/30)+($J48*'Bank Inputs'!T48)</f>
        <v>0</v>
      </c>
      <c r="U48" s="71">
        <f>Weights!$P48*($I48*('Bank Inputs'!$K48+'Bank Inputs'!$L48)/30)+($J48*'Bank Inputs'!U48)</f>
        <v>0</v>
      </c>
      <c r="V48" s="71">
        <f>Weights!$P48*($I48*('Bank Inputs'!$K48+'Bank Inputs'!$L48)/30)+($J48*'Bank Inputs'!V48)</f>
        <v>0</v>
      </c>
      <c r="W48" s="71">
        <f>Weights!$P48*($I48*('Bank Inputs'!$K48+'Bank Inputs'!$L48)/30)+($J48*'Bank Inputs'!W48)</f>
        <v>0</v>
      </c>
      <c r="X48" s="71">
        <f>Weights!$P48*($I48*('Bank Inputs'!$K48+'Bank Inputs'!$L48)/30)+($J48*'Bank Inputs'!X48)</f>
        <v>0</v>
      </c>
      <c r="Y48" s="71">
        <f>Weights!$P48*($I48*('Bank Inputs'!$K48+'Bank Inputs'!$L48)/30)+($J48*'Bank Inputs'!Y48)</f>
        <v>0</v>
      </c>
      <c r="Z48" s="71">
        <f>Weights!$P48*($I48*('Bank Inputs'!$K48+'Bank Inputs'!$L48)/30)+($J48*'Bank Inputs'!Z48)</f>
        <v>0</v>
      </c>
      <c r="AA48" s="71">
        <f>Weights!$P48*($I48*('Bank Inputs'!$K48+'Bank Inputs'!$L48)/30)+($J48*'Bank Inputs'!AA48)</f>
        <v>0</v>
      </c>
      <c r="AB48" s="71">
        <f>Weights!$P48*($I48*('Bank Inputs'!$K48+'Bank Inputs'!$L48)/30)+($J48*'Bank Inputs'!AB48)</f>
        <v>0</v>
      </c>
      <c r="AC48" s="71">
        <f>Weights!$P48*($I48*('Bank Inputs'!$K48+'Bank Inputs'!$L48)/30)+($J48*'Bank Inputs'!AC48)</f>
        <v>0</v>
      </c>
      <c r="AD48" s="71">
        <f>Weights!$P48*($I48*('Bank Inputs'!$K48+'Bank Inputs'!$L48)/30)+($J48*'Bank Inputs'!AD48)</f>
        <v>0</v>
      </c>
      <c r="AE48" s="71">
        <f>Weights!$P48*($I48*('Bank Inputs'!$K48+'Bank Inputs'!$L48)/30)+($J48*'Bank Inputs'!AE48)</f>
        <v>0</v>
      </c>
      <c r="AF48" s="71">
        <f>Weights!$P48*($I48*('Bank Inputs'!$K48+'Bank Inputs'!$L48)/30)+($J48*'Bank Inputs'!AF48)</f>
        <v>0</v>
      </c>
      <c r="AG48" s="71">
        <f>Weights!$P48*($I48*('Bank Inputs'!$K48+'Bank Inputs'!$L48)/30)+($J48*'Bank Inputs'!AG48)</f>
        <v>0</v>
      </c>
      <c r="AH48" s="71">
        <f>Weights!$P48*($I48*('Bank Inputs'!$K48+'Bank Inputs'!$L48)/30)+($J48*'Bank Inputs'!AH48)</f>
        <v>0</v>
      </c>
      <c r="AI48" s="71">
        <f>Weights!$P48*($I48*('Bank Inputs'!$K48+'Bank Inputs'!$L48)/30)+($J48*'Bank Inputs'!AI48)</f>
        <v>0</v>
      </c>
      <c r="AJ48" s="71">
        <f>Weights!$P48*($I48*('Bank Inputs'!$K48+'Bank Inputs'!$L48)/30)+($J48*'Bank Inputs'!AJ48)</f>
        <v>0</v>
      </c>
      <c r="AK48" s="71">
        <f>Weights!$P48*($I48*('Bank Inputs'!$K48+'Bank Inputs'!$L48)/30)+($J48*'Bank Inputs'!AK48)</f>
        <v>0</v>
      </c>
      <c r="AL48" s="71">
        <f>Weights!$P48*($I48*('Bank Inputs'!$K48+'Bank Inputs'!$L48)/30)+($J48*'Bank Inputs'!AL48)</f>
        <v>0</v>
      </c>
      <c r="AM48" s="71">
        <f>Weights!$P48*($I48*('Bank Inputs'!$K48+'Bank Inputs'!$L48)/30)+($J48*'Bank Inputs'!AM48)</f>
        <v>0</v>
      </c>
      <c r="AN48" s="71">
        <f>Weights!$P48*($I48*('Bank Inputs'!$K48+'Bank Inputs'!$L48)/30)+($J48*'Bank Inputs'!AN48)</f>
        <v>0</v>
      </c>
      <c r="AO48" s="71">
        <f>Weights!$P48*($I48*('Bank Inputs'!$K48+'Bank Inputs'!$L48)/30)+($J48*'Bank Inputs'!AO48)</f>
        <v>0</v>
      </c>
      <c r="AP48" s="71">
        <f>Weights!$P48*($I48*('Bank Inputs'!$K48+'Bank Inputs'!$L48)/30)+($J48*'Bank Inputs'!AP48)</f>
        <v>0</v>
      </c>
      <c r="AQ48" s="71">
        <f>$J48*'Bank Inputs'!AQ48</f>
        <v>0</v>
      </c>
      <c r="AR48" s="71">
        <f>$J48*'Bank Inputs'!AR48</f>
        <v>0</v>
      </c>
      <c r="AS48" s="71">
        <f>$J48*'Bank Inputs'!AS48</f>
        <v>0</v>
      </c>
      <c r="AT48" s="71">
        <f>$J48*'Bank Inputs'!AT48</f>
        <v>0</v>
      </c>
      <c r="AU48" s="71">
        <f>$J48*'Bank Inputs'!AU48</f>
        <v>0</v>
      </c>
      <c r="AV48" s="71">
        <f>$J48*'Bank Inputs'!AV48</f>
        <v>0</v>
      </c>
      <c r="AW48" s="71">
        <f>$J48*'Bank Inputs'!AW48</f>
        <v>0</v>
      </c>
      <c r="AX48" s="71">
        <f>$J48*'Bank Inputs'!AX48</f>
        <v>0</v>
      </c>
      <c r="AY48" s="71">
        <f>$J48*'Bank Inputs'!AY48</f>
        <v>0</v>
      </c>
      <c r="AZ48" s="71">
        <f>$J48*'Bank Inputs'!AZ48</f>
        <v>0</v>
      </c>
      <c r="BA48" s="71">
        <f>$J48*'Bank Inputs'!BA48</f>
        <v>0</v>
      </c>
      <c r="BB48" s="265"/>
    </row>
    <row r="49" spans="1:68" s="140" customFormat="1" ht="16" customHeight="1">
      <c r="A49" s="179"/>
      <c r="B49" s="179"/>
      <c r="C49" s="179"/>
      <c r="D49" s="179"/>
      <c r="E49" s="179"/>
      <c r="F49" s="148" t="s">
        <v>104</v>
      </c>
      <c r="G49" s="503" t="s">
        <v>489</v>
      </c>
      <c r="H49" s="465" t="s">
        <v>571</v>
      </c>
      <c r="I49" s="72">
        <f>IF($K$7="Scenario 1",VLOOKUP($F49,Weights!$F$17:$AA$184,15,0),IF($K$7="Scenario 2",VLOOKUP(F49,Weights!$F$17:$AA$184,18,0),IF($K$7="Scenario 3",VLOOKUP($F49,Weights!$F$17:$AA$184,21,0),0)))</f>
        <v>0</v>
      </c>
      <c r="J49" s="72">
        <f>IF($K$7="Scenario 1",VLOOKUP($F49,Weights!$F$17:$AA$184,16,0),IF($K$7="Scenario 2",VLOOKUP($F49,Weights!$F$17:$AA$184,19,0),IF($K$7="Scenario 3",VLOOKUP($F49,Weights!$F$17:$AA$184,22,0),0)))</f>
        <v>0</v>
      </c>
      <c r="K49" s="394"/>
      <c r="L49" s="77">
        <f>IF(Weights!$P49=0,1,0)*('Bank Inputs'!L49+'Bank Inputs'!K49)*I49</f>
        <v>0</v>
      </c>
      <c r="M49" s="71">
        <f>Weights!$P49*($I49*('Bank Inputs'!$K49+'Bank Inputs'!$L49)/30)+($J49*'Bank Inputs'!M49)</f>
        <v>0</v>
      </c>
      <c r="N49" s="71">
        <f>Weights!$P49*($I49*('Bank Inputs'!$K49+'Bank Inputs'!$L49)/30)+($J49*'Bank Inputs'!N49)</f>
        <v>0</v>
      </c>
      <c r="O49" s="71">
        <f>Weights!$P49*($I49*('Bank Inputs'!$K49+'Bank Inputs'!$L49)/30)+($J49*'Bank Inputs'!O49)</f>
        <v>0</v>
      </c>
      <c r="P49" s="71">
        <f>Weights!$P49*($I49*('Bank Inputs'!$K49+'Bank Inputs'!$L49)/30)+($J49*'Bank Inputs'!P49)</f>
        <v>0</v>
      </c>
      <c r="Q49" s="71">
        <f>Weights!$P49*($I49*('Bank Inputs'!$K49+'Bank Inputs'!$L49)/30)+($J49*'Bank Inputs'!Q49)</f>
        <v>0</v>
      </c>
      <c r="R49" s="71">
        <f>Weights!$P49*($I49*('Bank Inputs'!$K49+'Bank Inputs'!$L49)/30)+($J49*'Bank Inputs'!R49)</f>
        <v>0</v>
      </c>
      <c r="S49" s="71">
        <f>Weights!$P49*($I49*('Bank Inputs'!$K49+'Bank Inputs'!$L49)/30)+($J49*'Bank Inputs'!S49)</f>
        <v>0</v>
      </c>
      <c r="T49" s="71">
        <f>Weights!$P49*($I49*('Bank Inputs'!$K49+'Bank Inputs'!$L49)/30)+($J49*'Bank Inputs'!T49)</f>
        <v>0</v>
      </c>
      <c r="U49" s="71">
        <f>Weights!$P49*($I49*('Bank Inputs'!$K49+'Bank Inputs'!$L49)/30)+($J49*'Bank Inputs'!U49)</f>
        <v>0</v>
      </c>
      <c r="V49" s="71">
        <f>Weights!$P49*($I49*('Bank Inputs'!$K49+'Bank Inputs'!$L49)/30)+($J49*'Bank Inputs'!V49)</f>
        <v>0</v>
      </c>
      <c r="W49" s="71">
        <f>Weights!$P49*($I49*('Bank Inputs'!$K49+'Bank Inputs'!$L49)/30)+($J49*'Bank Inputs'!W49)</f>
        <v>0</v>
      </c>
      <c r="X49" s="71">
        <f>Weights!$P49*($I49*('Bank Inputs'!$K49+'Bank Inputs'!$L49)/30)+($J49*'Bank Inputs'!X49)</f>
        <v>0</v>
      </c>
      <c r="Y49" s="71">
        <f>Weights!$P49*($I49*('Bank Inputs'!$K49+'Bank Inputs'!$L49)/30)+($J49*'Bank Inputs'!Y49)</f>
        <v>0</v>
      </c>
      <c r="Z49" s="71">
        <f>Weights!$P49*($I49*('Bank Inputs'!$K49+'Bank Inputs'!$L49)/30)+($J49*'Bank Inputs'!Z49)</f>
        <v>0</v>
      </c>
      <c r="AA49" s="71">
        <f>Weights!$P49*($I49*('Bank Inputs'!$K49+'Bank Inputs'!$L49)/30)+($J49*'Bank Inputs'!AA49)</f>
        <v>0</v>
      </c>
      <c r="AB49" s="71">
        <f>Weights!$P49*($I49*('Bank Inputs'!$K49+'Bank Inputs'!$L49)/30)+($J49*'Bank Inputs'!AB49)</f>
        <v>0</v>
      </c>
      <c r="AC49" s="71">
        <f>Weights!$P49*($I49*('Bank Inputs'!$K49+'Bank Inputs'!$L49)/30)+($J49*'Bank Inputs'!AC49)</f>
        <v>0</v>
      </c>
      <c r="AD49" s="71">
        <f>Weights!$P49*($I49*('Bank Inputs'!$K49+'Bank Inputs'!$L49)/30)+($J49*'Bank Inputs'!AD49)</f>
        <v>0</v>
      </c>
      <c r="AE49" s="71">
        <f>Weights!$P49*($I49*('Bank Inputs'!$K49+'Bank Inputs'!$L49)/30)+($J49*'Bank Inputs'!AE49)</f>
        <v>0</v>
      </c>
      <c r="AF49" s="71">
        <f>Weights!$P49*($I49*('Bank Inputs'!$K49+'Bank Inputs'!$L49)/30)+($J49*'Bank Inputs'!AF49)</f>
        <v>0</v>
      </c>
      <c r="AG49" s="71">
        <f>Weights!$P49*($I49*('Bank Inputs'!$K49+'Bank Inputs'!$L49)/30)+($J49*'Bank Inputs'!AG49)</f>
        <v>0</v>
      </c>
      <c r="AH49" s="71">
        <f>Weights!$P49*($I49*('Bank Inputs'!$K49+'Bank Inputs'!$L49)/30)+($J49*'Bank Inputs'!AH49)</f>
        <v>0</v>
      </c>
      <c r="AI49" s="71">
        <f>Weights!$P49*($I49*('Bank Inputs'!$K49+'Bank Inputs'!$L49)/30)+($J49*'Bank Inputs'!AI49)</f>
        <v>0</v>
      </c>
      <c r="AJ49" s="71">
        <f>Weights!$P49*($I49*('Bank Inputs'!$K49+'Bank Inputs'!$L49)/30)+($J49*'Bank Inputs'!AJ49)</f>
        <v>0</v>
      </c>
      <c r="AK49" s="71">
        <f>Weights!$P49*($I49*('Bank Inputs'!$K49+'Bank Inputs'!$L49)/30)+($J49*'Bank Inputs'!AK49)</f>
        <v>0</v>
      </c>
      <c r="AL49" s="71">
        <f>Weights!$P49*($I49*('Bank Inputs'!$K49+'Bank Inputs'!$L49)/30)+($J49*'Bank Inputs'!AL49)</f>
        <v>0</v>
      </c>
      <c r="AM49" s="71">
        <f>Weights!$P49*($I49*('Bank Inputs'!$K49+'Bank Inputs'!$L49)/30)+($J49*'Bank Inputs'!AM49)</f>
        <v>0</v>
      </c>
      <c r="AN49" s="71">
        <f>Weights!$P49*($I49*('Bank Inputs'!$K49+'Bank Inputs'!$L49)/30)+($J49*'Bank Inputs'!AN49)</f>
        <v>0</v>
      </c>
      <c r="AO49" s="71">
        <f>Weights!$P49*($I49*('Bank Inputs'!$K49+'Bank Inputs'!$L49)/30)+($J49*'Bank Inputs'!AO49)</f>
        <v>0</v>
      </c>
      <c r="AP49" s="71">
        <f>Weights!$P49*($I49*('Bank Inputs'!$K49+'Bank Inputs'!$L49)/30)+($J49*'Bank Inputs'!AP49)</f>
        <v>0</v>
      </c>
      <c r="AQ49" s="71">
        <f>$J49*'Bank Inputs'!AQ49</f>
        <v>0</v>
      </c>
      <c r="AR49" s="71">
        <f>$J49*'Bank Inputs'!AR49</f>
        <v>0</v>
      </c>
      <c r="AS49" s="71">
        <f>$J49*'Bank Inputs'!AS49</f>
        <v>0</v>
      </c>
      <c r="AT49" s="71">
        <f>$J49*'Bank Inputs'!AT49</f>
        <v>0</v>
      </c>
      <c r="AU49" s="71">
        <f>$J49*'Bank Inputs'!AU49</f>
        <v>0</v>
      </c>
      <c r="AV49" s="71">
        <f>$J49*'Bank Inputs'!AV49</f>
        <v>0</v>
      </c>
      <c r="AW49" s="71">
        <f>$J49*'Bank Inputs'!AW49</f>
        <v>0</v>
      </c>
      <c r="AX49" s="71">
        <f>$J49*'Bank Inputs'!AX49</f>
        <v>0</v>
      </c>
      <c r="AY49" s="71">
        <f>$J49*'Bank Inputs'!AY49</f>
        <v>0</v>
      </c>
      <c r="AZ49" s="71">
        <f>$J49*'Bank Inputs'!AZ49</f>
        <v>0</v>
      </c>
      <c r="BA49" s="71">
        <f>$J49*'Bank Inputs'!BA49</f>
        <v>0</v>
      </c>
      <c r="BB49" s="265"/>
    </row>
    <row r="50" spans="1:68" s="140" customFormat="1" ht="16" customHeight="1">
      <c r="A50" s="179"/>
      <c r="B50" s="179"/>
      <c r="C50" s="179"/>
      <c r="D50" s="179"/>
      <c r="E50" s="179"/>
      <c r="F50" s="148" t="s">
        <v>105</v>
      </c>
      <c r="G50" s="192" t="s">
        <v>490</v>
      </c>
      <c r="H50" s="465" t="s">
        <v>572</v>
      </c>
      <c r="I50" s="72">
        <f>IF($K$7="Scenario 1",VLOOKUP($F50,Weights!$F$17:$AA$184,15,0),IF($K$7="Scenario 2",VLOOKUP(F50,Weights!$F$17:$AA$184,18,0),IF($K$7="Scenario 3",VLOOKUP($F50,Weights!$F$17:$AA$184,21,0),0)))</f>
        <v>0</v>
      </c>
      <c r="J50" s="72">
        <f>IF($K$7="Scenario 1",VLOOKUP($F50,Weights!$F$17:$AA$184,16,0),IF($K$7="Scenario 2",VLOOKUP($F50,Weights!$F$17:$AA$184,19,0),IF($K$7="Scenario 3",VLOOKUP($F50,Weights!$F$17:$AA$184,22,0),0)))</f>
        <v>0</v>
      </c>
      <c r="K50" s="394"/>
      <c r="L50" s="77">
        <f>IF(Weights!$P50=0,1,0)*('Bank Inputs'!L50+'Bank Inputs'!K50)*I50</f>
        <v>0</v>
      </c>
      <c r="M50" s="71">
        <f>Weights!$P50*($I50*('Bank Inputs'!$K50+'Bank Inputs'!$L50)/30)+($J50*'Bank Inputs'!M50)</f>
        <v>0</v>
      </c>
      <c r="N50" s="71">
        <f>Weights!$P50*($I50*('Bank Inputs'!$K50+'Bank Inputs'!$L50)/30)+($J50*'Bank Inputs'!N50)</f>
        <v>0</v>
      </c>
      <c r="O50" s="71">
        <f>Weights!$P50*($I50*('Bank Inputs'!$K50+'Bank Inputs'!$L50)/30)+($J50*'Bank Inputs'!O50)</f>
        <v>0</v>
      </c>
      <c r="P50" s="71">
        <f>Weights!$P50*($I50*('Bank Inputs'!$K50+'Bank Inputs'!$L50)/30)+($J50*'Bank Inputs'!P50)</f>
        <v>0</v>
      </c>
      <c r="Q50" s="71">
        <f>Weights!$P50*($I50*('Bank Inputs'!$K50+'Bank Inputs'!$L50)/30)+($J50*'Bank Inputs'!Q50)</f>
        <v>0</v>
      </c>
      <c r="R50" s="71">
        <f>Weights!$P50*($I50*('Bank Inputs'!$K50+'Bank Inputs'!$L50)/30)+($J50*'Bank Inputs'!R50)</f>
        <v>0</v>
      </c>
      <c r="S50" s="71">
        <f>Weights!$P50*($I50*('Bank Inputs'!$K50+'Bank Inputs'!$L50)/30)+($J50*'Bank Inputs'!S50)</f>
        <v>0</v>
      </c>
      <c r="T50" s="71">
        <f>Weights!$P50*($I50*('Bank Inputs'!$K50+'Bank Inputs'!$L50)/30)+($J50*'Bank Inputs'!T50)</f>
        <v>0</v>
      </c>
      <c r="U50" s="71">
        <f>Weights!$P50*($I50*('Bank Inputs'!$K50+'Bank Inputs'!$L50)/30)+($J50*'Bank Inputs'!U50)</f>
        <v>0</v>
      </c>
      <c r="V50" s="71">
        <f>Weights!$P50*($I50*('Bank Inputs'!$K50+'Bank Inputs'!$L50)/30)+($J50*'Bank Inputs'!V50)</f>
        <v>0</v>
      </c>
      <c r="W50" s="71">
        <f>Weights!$P50*($I50*('Bank Inputs'!$K50+'Bank Inputs'!$L50)/30)+($J50*'Bank Inputs'!W50)</f>
        <v>0</v>
      </c>
      <c r="X50" s="71">
        <f>Weights!$P50*($I50*('Bank Inputs'!$K50+'Bank Inputs'!$L50)/30)+($J50*'Bank Inputs'!X50)</f>
        <v>0</v>
      </c>
      <c r="Y50" s="71">
        <f>Weights!$P50*($I50*('Bank Inputs'!$K50+'Bank Inputs'!$L50)/30)+($J50*'Bank Inputs'!Y50)</f>
        <v>0</v>
      </c>
      <c r="Z50" s="71">
        <f>Weights!$P50*($I50*('Bank Inputs'!$K50+'Bank Inputs'!$L50)/30)+($J50*'Bank Inputs'!Z50)</f>
        <v>0</v>
      </c>
      <c r="AA50" s="71">
        <f>Weights!$P50*($I50*('Bank Inputs'!$K50+'Bank Inputs'!$L50)/30)+($J50*'Bank Inputs'!AA50)</f>
        <v>0</v>
      </c>
      <c r="AB50" s="71">
        <f>Weights!$P50*($I50*('Bank Inputs'!$K50+'Bank Inputs'!$L50)/30)+($J50*'Bank Inputs'!AB50)</f>
        <v>0</v>
      </c>
      <c r="AC50" s="71">
        <f>Weights!$P50*($I50*('Bank Inputs'!$K50+'Bank Inputs'!$L50)/30)+($J50*'Bank Inputs'!AC50)</f>
        <v>0</v>
      </c>
      <c r="AD50" s="71">
        <f>Weights!$P50*($I50*('Bank Inputs'!$K50+'Bank Inputs'!$L50)/30)+($J50*'Bank Inputs'!AD50)</f>
        <v>0</v>
      </c>
      <c r="AE50" s="71">
        <f>Weights!$P50*($I50*('Bank Inputs'!$K50+'Bank Inputs'!$L50)/30)+($J50*'Bank Inputs'!AE50)</f>
        <v>0</v>
      </c>
      <c r="AF50" s="71">
        <f>Weights!$P50*($I50*('Bank Inputs'!$K50+'Bank Inputs'!$L50)/30)+($J50*'Bank Inputs'!AF50)</f>
        <v>0</v>
      </c>
      <c r="AG50" s="71">
        <f>Weights!$P50*($I50*('Bank Inputs'!$K50+'Bank Inputs'!$L50)/30)+($J50*'Bank Inputs'!AG50)</f>
        <v>0</v>
      </c>
      <c r="AH50" s="71">
        <f>Weights!$P50*($I50*('Bank Inputs'!$K50+'Bank Inputs'!$L50)/30)+($J50*'Bank Inputs'!AH50)</f>
        <v>0</v>
      </c>
      <c r="AI50" s="71">
        <f>Weights!$P50*($I50*('Bank Inputs'!$K50+'Bank Inputs'!$L50)/30)+($J50*'Bank Inputs'!AI50)</f>
        <v>0</v>
      </c>
      <c r="AJ50" s="71">
        <f>Weights!$P50*($I50*('Bank Inputs'!$K50+'Bank Inputs'!$L50)/30)+($J50*'Bank Inputs'!AJ50)</f>
        <v>0</v>
      </c>
      <c r="AK50" s="71">
        <f>Weights!$P50*($I50*('Bank Inputs'!$K50+'Bank Inputs'!$L50)/30)+($J50*'Bank Inputs'!AK50)</f>
        <v>0</v>
      </c>
      <c r="AL50" s="71">
        <f>Weights!$P50*($I50*('Bank Inputs'!$K50+'Bank Inputs'!$L50)/30)+($J50*'Bank Inputs'!AL50)</f>
        <v>0</v>
      </c>
      <c r="AM50" s="71">
        <f>Weights!$P50*($I50*('Bank Inputs'!$K50+'Bank Inputs'!$L50)/30)+($J50*'Bank Inputs'!AM50)</f>
        <v>0</v>
      </c>
      <c r="AN50" s="71">
        <f>Weights!$P50*($I50*('Bank Inputs'!$K50+'Bank Inputs'!$L50)/30)+($J50*'Bank Inputs'!AN50)</f>
        <v>0</v>
      </c>
      <c r="AO50" s="71">
        <f>Weights!$P50*($I50*('Bank Inputs'!$K50+'Bank Inputs'!$L50)/30)+($J50*'Bank Inputs'!AO50)</f>
        <v>0</v>
      </c>
      <c r="AP50" s="71">
        <f>Weights!$P50*($I50*('Bank Inputs'!$K50+'Bank Inputs'!$L50)/30)+($J50*'Bank Inputs'!AP50)</f>
        <v>0</v>
      </c>
      <c r="AQ50" s="71">
        <f>$J50*'Bank Inputs'!AQ50</f>
        <v>0</v>
      </c>
      <c r="AR50" s="71">
        <f>$J50*'Bank Inputs'!AR50</f>
        <v>0</v>
      </c>
      <c r="AS50" s="71">
        <f>$J50*'Bank Inputs'!AS50</f>
        <v>0</v>
      </c>
      <c r="AT50" s="71">
        <f>$J50*'Bank Inputs'!AT50</f>
        <v>0</v>
      </c>
      <c r="AU50" s="71">
        <f>$J50*'Bank Inputs'!AU50</f>
        <v>0</v>
      </c>
      <c r="AV50" s="71">
        <f>$J50*'Bank Inputs'!AV50</f>
        <v>0</v>
      </c>
      <c r="AW50" s="71">
        <f>$J50*'Bank Inputs'!AW50</f>
        <v>0</v>
      </c>
      <c r="AX50" s="71">
        <f>$J50*'Bank Inputs'!AX50</f>
        <v>0</v>
      </c>
      <c r="AY50" s="71">
        <f>$J50*'Bank Inputs'!AY50</f>
        <v>0</v>
      </c>
      <c r="AZ50" s="71">
        <f>$J50*'Bank Inputs'!AZ50</f>
        <v>0</v>
      </c>
      <c r="BA50" s="71">
        <f>$J50*'Bank Inputs'!BA50</f>
        <v>0</v>
      </c>
      <c r="BB50" s="265"/>
    </row>
    <row r="51" spans="1:68" s="140" customFormat="1" ht="16" customHeight="1">
      <c r="A51" s="179"/>
      <c r="B51" s="179"/>
      <c r="C51" s="179"/>
      <c r="D51" s="179"/>
      <c r="E51" s="179"/>
      <c r="F51" s="148" t="s">
        <v>106</v>
      </c>
      <c r="G51" s="503" t="s">
        <v>491</v>
      </c>
      <c r="H51" s="463" t="s">
        <v>439</v>
      </c>
      <c r="I51" s="72">
        <f>IF($K$7="Scenario 1",VLOOKUP($F51,Weights!$F$17:$AA$184,15,0),IF($K$7="Scenario 2",VLOOKUP(F51,Weights!$F$17:$AA$184,18,0),IF($K$7="Scenario 3",VLOOKUP($F51,Weights!$F$17:$AA$184,21,0),0)))</f>
        <v>0</v>
      </c>
      <c r="J51" s="72">
        <f>IF($K$7="Scenario 1",VLOOKUP($F51,Weights!$F$17:$AA$184,16,0),IF($K$7="Scenario 2",VLOOKUP($F51,Weights!$F$17:$AA$184,19,0),IF($K$7="Scenario 3",VLOOKUP($F51,Weights!$F$17:$AA$184,22,0),0)))</f>
        <v>0</v>
      </c>
      <c r="K51" s="394"/>
      <c r="L51" s="77">
        <f>IF(Weights!$P51=0,1,0)*('Bank Inputs'!L51+'Bank Inputs'!K51)*I51</f>
        <v>0</v>
      </c>
      <c r="M51" s="71">
        <f>Weights!$P51*($I51*('Bank Inputs'!$K51+'Bank Inputs'!$L51)/30)+($J51*'Bank Inputs'!M51)</f>
        <v>0</v>
      </c>
      <c r="N51" s="71">
        <f>Weights!$P51*($I51*('Bank Inputs'!$K51+'Bank Inputs'!$L51)/30)+($J51*'Bank Inputs'!N51)</f>
        <v>0</v>
      </c>
      <c r="O51" s="71">
        <f>Weights!$P51*($I51*('Bank Inputs'!$K51+'Bank Inputs'!$L51)/30)+($J51*'Bank Inputs'!O51)</f>
        <v>0</v>
      </c>
      <c r="P51" s="71">
        <f>Weights!$P51*($I51*('Bank Inputs'!$K51+'Bank Inputs'!$L51)/30)+($J51*'Bank Inputs'!P51)</f>
        <v>0</v>
      </c>
      <c r="Q51" s="71">
        <f>Weights!$P51*($I51*('Bank Inputs'!$K51+'Bank Inputs'!$L51)/30)+($J51*'Bank Inputs'!Q51)</f>
        <v>0</v>
      </c>
      <c r="R51" s="71">
        <f>Weights!$P51*($I51*('Bank Inputs'!$K51+'Bank Inputs'!$L51)/30)+($J51*'Bank Inputs'!R51)</f>
        <v>0</v>
      </c>
      <c r="S51" s="71">
        <f>Weights!$P51*($I51*('Bank Inputs'!$K51+'Bank Inputs'!$L51)/30)+($J51*'Bank Inputs'!S51)</f>
        <v>0</v>
      </c>
      <c r="T51" s="71">
        <f>Weights!$P51*($I51*('Bank Inputs'!$K51+'Bank Inputs'!$L51)/30)+($J51*'Bank Inputs'!T51)</f>
        <v>0</v>
      </c>
      <c r="U51" s="71">
        <f>Weights!$P51*($I51*('Bank Inputs'!$K51+'Bank Inputs'!$L51)/30)+($J51*'Bank Inputs'!U51)</f>
        <v>0</v>
      </c>
      <c r="V51" s="71">
        <f>Weights!$P51*($I51*('Bank Inputs'!$K51+'Bank Inputs'!$L51)/30)+($J51*'Bank Inputs'!V51)</f>
        <v>0</v>
      </c>
      <c r="W51" s="71">
        <f>Weights!$P51*($I51*('Bank Inputs'!$K51+'Bank Inputs'!$L51)/30)+($J51*'Bank Inputs'!W51)</f>
        <v>0</v>
      </c>
      <c r="X51" s="71">
        <f>Weights!$P51*($I51*('Bank Inputs'!$K51+'Bank Inputs'!$L51)/30)+($J51*'Bank Inputs'!X51)</f>
        <v>0</v>
      </c>
      <c r="Y51" s="71">
        <f>Weights!$P51*($I51*('Bank Inputs'!$K51+'Bank Inputs'!$L51)/30)+($J51*'Bank Inputs'!Y51)</f>
        <v>0</v>
      </c>
      <c r="Z51" s="71">
        <f>Weights!$P51*($I51*('Bank Inputs'!$K51+'Bank Inputs'!$L51)/30)+($J51*'Bank Inputs'!Z51)</f>
        <v>0</v>
      </c>
      <c r="AA51" s="71">
        <f>Weights!$P51*($I51*('Bank Inputs'!$K51+'Bank Inputs'!$L51)/30)+($J51*'Bank Inputs'!AA51)</f>
        <v>0</v>
      </c>
      <c r="AB51" s="71">
        <f>Weights!$P51*($I51*('Bank Inputs'!$K51+'Bank Inputs'!$L51)/30)+($J51*'Bank Inputs'!AB51)</f>
        <v>0</v>
      </c>
      <c r="AC51" s="71">
        <f>Weights!$P51*($I51*('Bank Inputs'!$K51+'Bank Inputs'!$L51)/30)+($J51*'Bank Inputs'!AC51)</f>
        <v>0</v>
      </c>
      <c r="AD51" s="71">
        <f>Weights!$P51*($I51*('Bank Inputs'!$K51+'Bank Inputs'!$L51)/30)+($J51*'Bank Inputs'!AD51)</f>
        <v>0</v>
      </c>
      <c r="AE51" s="71">
        <f>Weights!$P51*($I51*('Bank Inputs'!$K51+'Bank Inputs'!$L51)/30)+($J51*'Bank Inputs'!AE51)</f>
        <v>0</v>
      </c>
      <c r="AF51" s="71">
        <f>Weights!$P51*($I51*('Bank Inputs'!$K51+'Bank Inputs'!$L51)/30)+($J51*'Bank Inputs'!AF51)</f>
        <v>0</v>
      </c>
      <c r="AG51" s="71">
        <f>Weights!$P51*($I51*('Bank Inputs'!$K51+'Bank Inputs'!$L51)/30)+($J51*'Bank Inputs'!AG51)</f>
        <v>0</v>
      </c>
      <c r="AH51" s="71">
        <f>Weights!$P51*($I51*('Bank Inputs'!$K51+'Bank Inputs'!$L51)/30)+($J51*'Bank Inputs'!AH51)</f>
        <v>0</v>
      </c>
      <c r="AI51" s="71">
        <f>Weights!$P51*($I51*('Bank Inputs'!$K51+'Bank Inputs'!$L51)/30)+($J51*'Bank Inputs'!AI51)</f>
        <v>0</v>
      </c>
      <c r="AJ51" s="71">
        <f>Weights!$P51*($I51*('Bank Inputs'!$K51+'Bank Inputs'!$L51)/30)+($J51*'Bank Inputs'!AJ51)</f>
        <v>0</v>
      </c>
      <c r="AK51" s="71">
        <f>Weights!$P51*($I51*('Bank Inputs'!$K51+'Bank Inputs'!$L51)/30)+($J51*'Bank Inputs'!AK51)</f>
        <v>0</v>
      </c>
      <c r="AL51" s="71">
        <f>Weights!$P51*($I51*('Bank Inputs'!$K51+'Bank Inputs'!$L51)/30)+($J51*'Bank Inputs'!AL51)</f>
        <v>0</v>
      </c>
      <c r="AM51" s="71">
        <f>Weights!$P51*($I51*('Bank Inputs'!$K51+'Bank Inputs'!$L51)/30)+($J51*'Bank Inputs'!AM51)</f>
        <v>0</v>
      </c>
      <c r="AN51" s="71">
        <f>Weights!$P51*($I51*('Bank Inputs'!$K51+'Bank Inputs'!$L51)/30)+($J51*'Bank Inputs'!AN51)</f>
        <v>0</v>
      </c>
      <c r="AO51" s="71">
        <f>Weights!$P51*($I51*('Bank Inputs'!$K51+'Bank Inputs'!$L51)/30)+($J51*'Bank Inputs'!AO51)</f>
        <v>0</v>
      </c>
      <c r="AP51" s="71">
        <f>Weights!$P51*($I51*('Bank Inputs'!$K51+'Bank Inputs'!$L51)/30)+($J51*'Bank Inputs'!AP51)</f>
        <v>0</v>
      </c>
      <c r="AQ51" s="71">
        <f>$J51*'Bank Inputs'!AQ51</f>
        <v>0</v>
      </c>
      <c r="AR51" s="71">
        <f>$J51*'Bank Inputs'!AR51</f>
        <v>0</v>
      </c>
      <c r="AS51" s="71">
        <f>$J51*'Bank Inputs'!AS51</f>
        <v>0</v>
      </c>
      <c r="AT51" s="71">
        <f>$J51*'Bank Inputs'!AT51</f>
        <v>0</v>
      </c>
      <c r="AU51" s="71">
        <f>$J51*'Bank Inputs'!AU51</f>
        <v>0</v>
      </c>
      <c r="AV51" s="71">
        <f>$J51*'Bank Inputs'!AV51</f>
        <v>0</v>
      </c>
      <c r="AW51" s="71">
        <f>$J51*'Bank Inputs'!AW51</f>
        <v>0</v>
      </c>
      <c r="AX51" s="71">
        <f>$J51*'Bank Inputs'!AX51</f>
        <v>0</v>
      </c>
      <c r="AY51" s="71">
        <f>$J51*'Bank Inputs'!AY51</f>
        <v>0</v>
      </c>
      <c r="AZ51" s="71">
        <f>$J51*'Bank Inputs'!AZ51</f>
        <v>0</v>
      </c>
      <c r="BA51" s="71">
        <f>$J51*'Bank Inputs'!BA51</f>
        <v>0</v>
      </c>
      <c r="BB51" s="265"/>
    </row>
    <row r="52" spans="1:68" s="28" customFormat="1" ht="16" customHeight="1">
      <c r="A52" s="376" t="e">
        <f>Weights!#REF!</f>
        <v>#REF!</v>
      </c>
      <c r="B52" s="376"/>
      <c r="C52" s="376"/>
      <c r="D52" s="376"/>
      <c r="E52" s="376"/>
      <c r="F52" s="148" t="s">
        <v>107</v>
      </c>
      <c r="G52" s="190" t="s">
        <v>34</v>
      </c>
      <c r="H52" s="120" t="s">
        <v>601</v>
      </c>
      <c r="I52" s="72">
        <f>IF($K$7="Scenario 1",VLOOKUP($F52,Weights!$F$17:$AA$184,15,0),IF($K$7="Scenario 2",VLOOKUP(F52,Weights!$F$17:$AA$184,18,0),IF($K$7="Scenario 3",VLOOKUP($F52,Weights!$F$17:$AA$184,21,0),0)))</f>
        <v>0</v>
      </c>
      <c r="J52" s="72">
        <f>IF($K$7="Scenario 1",VLOOKUP($F52,Weights!$F$17:$AA$184,16,0),IF($K$7="Scenario 2",VLOOKUP($F52,Weights!$F$17:$AA$184,19,0),IF($K$7="Scenario 3",VLOOKUP($F52,Weights!$F$17:$AA$184,22,0),0)))</f>
        <v>0</v>
      </c>
      <c r="K52" s="397"/>
      <c r="L52" s="271">
        <f>IF(Weights!$P52=0,1,0)*('Bank Inputs'!L52+'Bank Inputs'!K52)*I52</f>
        <v>0</v>
      </c>
      <c r="M52" s="260">
        <f>Weights!$P52*($I52*('Bank Inputs'!$K52+'Bank Inputs'!$L52)/30)+($J52*'Bank Inputs'!M52)</f>
        <v>0</v>
      </c>
      <c r="N52" s="260">
        <f>Weights!$P52*($I52*('Bank Inputs'!$K52+'Bank Inputs'!$L52)/30)+($J52*'Bank Inputs'!N52)</f>
        <v>0</v>
      </c>
      <c r="O52" s="260">
        <f>Weights!$P52*($I52*('Bank Inputs'!$K52+'Bank Inputs'!$L52)/30)+($J52*'Bank Inputs'!O52)</f>
        <v>0</v>
      </c>
      <c r="P52" s="260">
        <f>Weights!$P52*($I52*('Bank Inputs'!$K52+'Bank Inputs'!$L52)/30)+($J52*'Bank Inputs'!P52)</f>
        <v>0</v>
      </c>
      <c r="Q52" s="260">
        <f>Weights!$P52*($I52*('Bank Inputs'!$K52+'Bank Inputs'!$L52)/30)+($J52*'Bank Inputs'!Q52)</f>
        <v>0</v>
      </c>
      <c r="R52" s="260">
        <f>Weights!$P52*($I52*('Bank Inputs'!$K52+'Bank Inputs'!$L52)/30)+($J52*'Bank Inputs'!R52)</f>
        <v>0</v>
      </c>
      <c r="S52" s="260">
        <f>Weights!$P52*($I52*('Bank Inputs'!$K52+'Bank Inputs'!$L52)/30)+($J52*'Bank Inputs'!S52)</f>
        <v>0</v>
      </c>
      <c r="T52" s="260">
        <f>Weights!$P52*($I52*('Bank Inputs'!$K52+'Bank Inputs'!$L52)/30)+($J52*'Bank Inputs'!T52)</f>
        <v>0</v>
      </c>
      <c r="U52" s="260">
        <f>Weights!$P52*($I52*('Bank Inputs'!$K52+'Bank Inputs'!$L52)/30)+($J52*'Bank Inputs'!U52)</f>
        <v>0</v>
      </c>
      <c r="V52" s="260">
        <f>Weights!$P52*($I52*('Bank Inputs'!$K52+'Bank Inputs'!$L52)/30)+($J52*'Bank Inputs'!V52)</f>
        <v>0</v>
      </c>
      <c r="W52" s="260">
        <f>Weights!$P52*($I52*('Bank Inputs'!$K52+'Bank Inputs'!$L52)/30)+($J52*'Bank Inputs'!W52)</f>
        <v>0</v>
      </c>
      <c r="X52" s="260">
        <f>Weights!$P52*($I52*('Bank Inputs'!$K52+'Bank Inputs'!$L52)/30)+($J52*'Bank Inputs'!X52)</f>
        <v>0</v>
      </c>
      <c r="Y52" s="260">
        <f>Weights!$P52*($I52*('Bank Inputs'!$K52+'Bank Inputs'!$L52)/30)+($J52*'Bank Inputs'!Y52)</f>
        <v>0</v>
      </c>
      <c r="Z52" s="260">
        <f>Weights!$P52*($I52*('Bank Inputs'!$K52+'Bank Inputs'!$L52)/30)+($J52*'Bank Inputs'!Z52)</f>
        <v>0</v>
      </c>
      <c r="AA52" s="260">
        <f>Weights!$P52*($I52*('Bank Inputs'!$K52+'Bank Inputs'!$L52)/30)+($J52*'Bank Inputs'!AA52)</f>
        <v>0</v>
      </c>
      <c r="AB52" s="260">
        <f>Weights!$P52*($I52*('Bank Inputs'!$K52+'Bank Inputs'!$L52)/30)+($J52*'Bank Inputs'!AB52)</f>
        <v>0</v>
      </c>
      <c r="AC52" s="260">
        <f>Weights!$P52*($I52*('Bank Inputs'!$K52+'Bank Inputs'!$L52)/30)+($J52*'Bank Inputs'!AC52)</f>
        <v>0</v>
      </c>
      <c r="AD52" s="260">
        <f>Weights!$P52*($I52*('Bank Inputs'!$K52+'Bank Inputs'!$L52)/30)+($J52*'Bank Inputs'!AD52)</f>
        <v>0</v>
      </c>
      <c r="AE52" s="260">
        <f>Weights!$P52*($I52*('Bank Inputs'!$K52+'Bank Inputs'!$L52)/30)+($J52*'Bank Inputs'!AE52)</f>
        <v>0</v>
      </c>
      <c r="AF52" s="260">
        <f>Weights!$P52*($I52*('Bank Inputs'!$K52+'Bank Inputs'!$L52)/30)+($J52*'Bank Inputs'!AF52)</f>
        <v>0</v>
      </c>
      <c r="AG52" s="260">
        <f>Weights!$P52*($I52*('Bank Inputs'!$K52+'Bank Inputs'!$L52)/30)+($J52*'Bank Inputs'!AG52)</f>
        <v>0</v>
      </c>
      <c r="AH52" s="260">
        <f>Weights!$P52*($I52*('Bank Inputs'!$K52+'Bank Inputs'!$L52)/30)+($J52*'Bank Inputs'!AH52)</f>
        <v>0</v>
      </c>
      <c r="AI52" s="260">
        <f>Weights!$P52*($I52*('Bank Inputs'!$K52+'Bank Inputs'!$L52)/30)+($J52*'Bank Inputs'!AI52)</f>
        <v>0</v>
      </c>
      <c r="AJ52" s="260">
        <f>Weights!$P52*($I52*('Bank Inputs'!$K52+'Bank Inputs'!$L52)/30)+($J52*'Bank Inputs'!AJ52)</f>
        <v>0</v>
      </c>
      <c r="AK52" s="260">
        <f>Weights!$P52*($I52*('Bank Inputs'!$K52+'Bank Inputs'!$L52)/30)+($J52*'Bank Inputs'!AK52)</f>
        <v>0</v>
      </c>
      <c r="AL52" s="260">
        <f>Weights!$P52*($I52*('Bank Inputs'!$K52+'Bank Inputs'!$L52)/30)+($J52*'Bank Inputs'!AL52)</f>
        <v>0</v>
      </c>
      <c r="AM52" s="260">
        <f>Weights!$P52*($I52*('Bank Inputs'!$K52+'Bank Inputs'!$L52)/30)+($J52*'Bank Inputs'!AM52)</f>
        <v>0</v>
      </c>
      <c r="AN52" s="260">
        <f>Weights!$P52*($I52*('Bank Inputs'!$K52+'Bank Inputs'!$L52)/30)+($J52*'Bank Inputs'!AN52)</f>
        <v>0</v>
      </c>
      <c r="AO52" s="260">
        <f>Weights!$P52*($I52*('Bank Inputs'!$K52+'Bank Inputs'!$L52)/30)+($J52*'Bank Inputs'!AO52)</f>
        <v>0</v>
      </c>
      <c r="AP52" s="260">
        <f>Weights!$P52*($I52*('Bank Inputs'!$K52+'Bank Inputs'!$L52)/30)+($J52*'Bank Inputs'!AP52)</f>
        <v>0</v>
      </c>
      <c r="AQ52" s="260">
        <f>$J52*'Bank Inputs'!AQ52</f>
        <v>0</v>
      </c>
      <c r="AR52" s="260">
        <f>$J52*'Bank Inputs'!AR52</f>
        <v>0</v>
      </c>
      <c r="AS52" s="260">
        <f>$J52*'Bank Inputs'!AS52</f>
        <v>0</v>
      </c>
      <c r="AT52" s="260">
        <f>$J52*'Bank Inputs'!AT52</f>
        <v>0</v>
      </c>
      <c r="AU52" s="260">
        <f>$J52*'Bank Inputs'!AU52</f>
        <v>0</v>
      </c>
      <c r="AV52" s="260">
        <f>$J52*'Bank Inputs'!AV52</f>
        <v>0</v>
      </c>
      <c r="AW52" s="260">
        <f>$J52*'Bank Inputs'!AW52</f>
        <v>0</v>
      </c>
      <c r="AX52" s="260">
        <f>$J52*'Bank Inputs'!AX52</f>
        <v>0</v>
      </c>
      <c r="AY52" s="260">
        <f>$J52*'Bank Inputs'!AY52</f>
        <v>0</v>
      </c>
      <c r="AZ52" s="260">
        <f>$J52*'Bank Inputs'!AZ52</f>
        <v>0</v>
      </c>
      <c r="BA52" s="260">
        <f>$J52*'Bank Inputs'!BA52</f>
        <v>0</v>
      </c>
      <c r="BB52" s="377"/>
    </row>
    <row r="53" spans="1:68" s="28" customFormat="1" ht="22.5" customHeight="1">
      <c r="A53" s="376" t="e">
        <f>Weights!#REF!</f>
        <v>#REF!</v>
      </c>
      <c r="B53" s="376"/>
      <c r="C53" s="376"/>
      <c r="D53" s="376"/>
      <c r="E53" s="376"/>
      <c r="F53" s="148" t="s">
        <v>108</v>
      </c>
      <c r="G53" s="190" t="s">
        <v>36</v>
      </c>
      <c r="H53" s="120" t="s">
        <v>575</v>
      </c>
      <c r="I53" s="72">
        <f>IF($K$7="Scenario 1",VLOOKUP($F53,Weights!$F$17:$AA$184,15,0),IF($K$7="Scenario 2",VLOOKUP(F53,Weights!$F$17:$AA$184,18,0),IF($K$7="Scenario 3",VLOOKUP($F53,Weights!$F$17:$AA$184,21,0),0)))</f>
        <v>0</v>
      </c>
      <c r="J53" s="72">
        <f>IF($K$7="Scenario 1",VLOOKUP($F53,Weights!$F$17:$AA$184,16,0),IF($K$7="Scenario 2",VLOOKUP($F53,Weights!$F$17:$AA$184,19,0),IF($K$7="Scenario 3",VLOOKUP($F53,Weights!$F$17:$AA$184,22,0),0)))</f>
        <v>0</v>
      </c>
      <c r="K53" s="397"/>
      <c r="L53" s="271">
        <f>IF(Weights!$P53=0,1,0)*('Bank Inputs'!L53+'Bank Inputs'!K53)*I53</f>
        <v>0</v>
      </c>
      <c r="M53" s="260">
        <f>Weights!$P53*($I53*('Bank Inputs'!$K53+'Bank Inputs'!$L53)/30)+($J53*'Bank Inputs'!M53)</f>
        <v>0</v>
      </c>
      <c r="N53" s="371">
        <f>Weights!$P53*($I53*('Bank Inputs'!$K53+'Bank Inputs'!$L53)/30)+($J53*'Bank Inputs'!N53)</f>
        <v>0</v>
      </c>
      <c r="O53" s="371">
        <f>Weights!$P53*($I53*('Bank Inputs'!$K53+'Bank Inputs'!$L53)/30)+($J53*'Bank Inputs'!O53)</f>
        <v>0</v>
      </c>
      <c r="P53" s="371">
        <f>Weights!$P53*($I53*('Bank Inputs'!$K53+'Bank Inputs'!$L53)/30)+($J53*'Bank Inputs'!P53)</f>
        <v>0</v>
      </c>
      <c r="Q53" s="371">
        <f>Weights!$P53*($I53*('Bank Inputs'!$K53+'Bank Inputs'!$L53)/30)+($J53*'Bank Inputs'!Q53)</f>
        <v>0</v>
      </c>
      <c r="R53" s="371">
        <f>Weights!$P53*($I53*('Bank Inputs'!$K53+'Bank Inputs'!$L53)/30)+($J53*'Bank Inputs'!R53)</f>
        <v>0</v>
      </c>
      <c r="S53" s="371">
        <f>Weights!$P53*($I53*('Bank Inputs'!$K53+'Bank Inputs'!$L53)/30)+($J53*'Bank Inputs'!S53)</f>
        <v>0</v>
      </c>
      <c r="T53" s="371">
        <f>Weights!$P53*($I53*('Bank Inputs'!$K53+'Bank Inputs'!$L53)/30)+($J53*'Bank Inputs'!T53)</f>
        <v>0</v>
      </c>
      <c r="U53" s="371">
        <f>Weights!$P53*($I53*('Bank Inputs'!$K53+'Bank Inputs'!$L53)/30)+($J53*'Bank Inputs'!U53)</f>
        <v>0</v>
      </c>
      <c r="V53" s="371">
        <f>Weights!$P53*($I53*('Bank Inputs'!$K53+'Bank Inputs'!$L53)/30)+($J53*'Bank Inputs'!V53)</f>
        <v>0</v>
      </c>
      <c r="W53" s="371">
        <f>Weights!$P53*($I53*('Bank Inputs'!$K53+'Bank Inputs'!$L53)/30)+($J53*'Bank Inputs'!W53)</f>
        <v>0</v>
      </c>
      <c r="X53" s="371">
        <f>Weights!$P53*($I53*('Bank Inputs'!$K53+'Bank Inputs'!$L53)/30)+($J53*'Bank Inputs'!X53)</f>
        <v>0</v>
      </c>
      <c r="Y53" s="371">
        <f>Weights!$P53*($I53*('Bank Inputs'!$K53+'Bank Inputs'!$L53)/30)+($J53*'Bank Inputs'!Y53)</f>
        <v>0</v>
      </c>
      <c r="Z53" s="371">
        <f>Weights!$P53*($I53*('Bank Inputs'!$K53+'Bank Inputs'!$L53)/30)+($J53*'Bank Inputs'!Z53)</f>
        <v>0</v>
      </c>
      <c r="AA53" s="371">
        <f>Weights!$P53*($I53*('Bank Inputs'!$K53+'Bank Inputs'!$L53)/30)+($J53*'Bank Inputs'!AA53)</f>
        <v>0</v>
      </c>
      <c r="AB53" s="371">
        <f>Weights!$P53*($I53*('Bank Inputs'!$K53+'Bank Inputs'!$L53)/30)+($J53*'Bank Inputs'!AB53)</f>
        <v>0</v>
      </c>
      <c r="AC53" s="371">
        <f>Weights!$P53*($I53*('Bank Inputs'!$K53+'Bank Inputs'!$L53)/30)+($J53*'Bank Inputs'!AC53)</f>
        <v>0</v>
      </c>
      <c r="AD53" s="371">
        <f>Weights!$P53*($I53*('Bank Inputs'!$K53+'Bank Inputs'!$L53)/30)+($J53*'Bank Inputs'!AD53)</f>
        <v>0</v>
      </c>
      <c r="AE53" s="371">
        <f>Weights!$P53*($I53*('Bank Inputs'!$K53+'Bank Inputs'!$L53)/30)+($J53*'Bank Inputs'!AE53)</f>
        <v>0</v>
      </c>
      <c r="AF53" s="371">
        <f>Weights!$P53*($I53*('Bank Inputs'!$K53+'Bank Inputs'!$L53)/30)+($J53*'Bank Inputs'!AF53)</f>
        <v>0</v>
      </c>
      <c r="AG53" s="371">
        <f>Weights!$P53*($I53*('Bank Inputs'!$K53+'Bank Inputs'!$L53)/30)+($J53*'Bank Inputs'!AG53)</f>
        <v>0</v>
      </c>
      <c r="AH53" s="371">
        <f>Weights!$P53*($I53*('Bank Inputs'!$K53+'Bank Inputs'!$L53)/30)+($J53*'Bank Inputs'!AH53)</f>
        <v>0</v>
      </c>
      <c r="AI53" s="371">
        <f>Weights!$P53*($I53*('Bank Inputs'!$K53+'Bank Inputs'!$L53)/30)+($J53*'Bank Inputs'!AI53)</f>
        <v>0</v>
      </c>
      <c r="AJ53" s="371">
        <f>Weights!$P53*($I53*('Bank Inputs'!$K53+'Bank Inputs'!$L53)/30)+($J53*'Bank Inputs'!AJ53)</f>
        <v>0</v>
      </c>
      <c r="AK53" s="371">
        <f>Weights!$P53*($I53*('Bank Inputs'!$K53+'Bank Inputs'!$L53)/30)+($J53*'Bank Inputs'!AK53)</f>
        <v>0</v>
      </c>
      <c r="AL53" s="371">
        <f>Weights!$P53*($I53*('Bank Inputs'!$K53+'Bank Inputs'!$L53)/30)+($J53*'Bank Inputs'!AL53)</f>
        <v>0</v>
      </c>
      <c r="AM53" s="371">
        <f>Weights!$P53*($I53*('Bank Inputs'!$K53+'Bank Inputs'!$L53)/30)+($J53*'Bank Inputs'!AM53)</f>
        <v>0</v>
      </c>
      <c r="AN53" s="371">
        <f>Weights!$P53*($I53*('Bank Inputs'!$K53+'Bank Inputs'!$L53)/30)+($J53*'Bank Inputs'!AN53)</f>
        <v>0</v>
      </c>
      <c r="AO53" s="371">
        <f>Weights!$P53*($I53*('Bank Inputs'!$K53+'Bank Inputs'!$L53)/30)+($J53*'Bank Inputs'!AO53)</f>
        <v>0</v>
      </c>
      <c r="AP53" s="371">
        <f>Weights!$P53*($I53*('Bank Inputs'!$K53+'Bank Inputs'!$L53)/30)+($J53*'Bank Inputs'!AP53)</f>
        <v>0</v>
      </c>
      <c r="AQ53" s="371">
        <f>$J53*'Bank Inputs'!AQ53</f>
        <v>0</v>
      </c>
      <c r="AR53" s="371">
        <f>$J53*'Bank Inputs'!AR53</f>
        <v>0</v>
      </c>
      <c r="AS53" s="371">
        <f>$J53*'Bank Inputs'!AS53</f>
        <v>0</v>
      </c>
      <c r="AT53" s="371">
        <f>$J53*'Bank Inputs'!AT53</f>
        <v>0</v>
      </c>
      <c r="AU53" s="371">
        <f>$J53*'Bank Inputs'!AU53</f>
        <v>0</v>
      </c>
      <c r="AV53" s="371">
        <f>$J53*'Bank Inputs'!AV53</f>
        <v>0</v>
      </c>
      <c r="AW53" s="371">
        <f>$J53*'Bank Inputs'!AW53</f>
        <v>0</v>
      </c>
      <c r="AX53" s="371">
        <f>$J53*'Bank Inputs'!AX53</f>
        <v>0</v>
      </c>
      <c r="AY53" s="371">
        <f>$J53*'Bank Inputs'!AY53</f>
        <v>0</v>
      </c>
      <c r="AZ53" s="371">
        <f>$J53*'Bank Inputs'!AZ53</f>
        <v>0</v>
      </c>
      <c r="BA53" s="371">
        <f>$J53*'Bank Inputs'!BA53</f>
        <v>0</v>
      </c>
      <c r="BB53" s="377"/>
    </row>
    <row r="54" spans="1:68" s="28" customFormat="1" ht="16" customHeight="1">
      <c r="A54" s="376" t="e">
        <f>Weights!#REF!</f>
        <v>#REF!</v>
      </c>
      <c r="B54" s="376"/>
      <c r="C54" s="376"/>
      <c r="D54" s="376"/>
      <c r="E54" s="376"/>
      <c r="F54" s="148" t="s">
        <v>6</v>
      </c>
      <c r="G54" s="190" t="s">
        <v>38</v>
      </c>
      <c r="H54" s="468" t="s">
        <v>215</v>
      </c>
      <c r="I54" s="72">
        <f>IF($K$7="Scenario 1",VLOOKUP($F54,Weights!$F$17:$AA$184,15,0),IF($K$7="Scenario 2",VLOOKUP(F54,Weights!$F$17:$AA$184,18,0),IF($K$7="Scenario 3",VLOOKUP($F54,Weights!$F$17:$AA$184,21,0),0)))</f>
        <v>0</v>
      </c>
      <c r="J54" s="72">
        <f>IF($K$7="Scenario 1",VLOOKUP($F54,Weights!$F$17:$AA$184,16,0),IF($K$7="Scenario 2",VLOOKUP($F54,Weights!$F$17:$AA$184,19,0),IF($K$7="Scenario 3",VLOOKUP($F54,Weights!$F$17:$AA$184,22,0),0)))</f>
        <v>0</v>
      </c>
      <c r="K54" s="397"/>
      <c r="L54" s="271">
        <f>IF(Weights!$P54=0,1,0)*('Bank Inputs'!L54+'Bank Inputs'!K54)*I54</f>
        <v>0</v>
      </c>
      <c r="M54" s="260">
        <f>Weights!$P54*($I54*('Bank Inputs'!$K54+'Bank Inputs'!$L54)/30)+($J54*'Bank Inputs'!M54)</f>
        <v>0</v>
      </c>
      <c r="N54" s="260">
        <f>Weights!$P54*($I54*('Bank Inputs'!$K54+'Bank Inputs'!$L54)/30)+($J54*'Bank Inputs'!N54)</f>
        <v>0</v>
      </c>
      <c r="O54" s="260">
        <f>Weights!$P54*($I54*('Bank Inputs'!$K54+'Bank Inputs'!$L54)/30)+($J54*'Bank Inputs'!O54)</f>
        <v>0</v>
      </c>
      <c r="P54" s="260">
        <f>Weights!$P54*($I54*('Bank Inputs'!$K54+'Bank Inputs'!$L54)/30)+($J54*'Bank Inputs'!P54)</f>
        <v>0</v>
      </c>
      <c r="Q54" s="260">
        <f>Weights!$P54*($I54*('Bank Inputs'!$K54+'Bank Inputs'!$L54)/30)+($J54*'Bank Inputs'!Q54)</f>
        <v>0</v>
      </c>
      <c r="R54" s="260">
        <f>Weights!$P54*($I54*('Bank Inputs'!$K54+'Bank Inputs'!$L54)/30)+($J54*'Bank Inputs'!R54)</f>
        <v>0</v>
      </c>
      <c r="S54" s="260">
        <f>Weights!$P54*($I54*('Bank Inputs'!$K54+'Bank Inputs'!$L54)/30)+($J54*'Bank Inputs'!S54)</f>
        <v>0</v>
      </c>
      <c r="T54" s="260">
        <f>Weights!$P54*($I54*('Bank Inputs'!$K54+'Bank Inputs'!$L54)/30)+($J54*'Bank Inputs'!T54)</f>
        <v>0</v>
      </c>
      <c r="U54" s="260">
        <f>Weights!$P54*($I54*('Bank Inputs'!$K54+'Bank Inputs'!$L54)/30)+($J54*'Bank Inputs'!U54)</f>
        <v>0</v>
      </c>
      <c r="V54" s="260">
        <f>Weights!$P54*($I54*('Bank Inputs'!$K54+'Bank Inputs'!$L54)/30)+($J54*'Bank Inputs'!V54)</f>
        <v>0</v>
      </c>
      <c r="W54" s="260">
        <f>Weights!$P54*($I54*('Bank Inputs'!$K54+'Bank Inputs'!$L54)/30)+($J54*'Bank Inputs'!W54)</f>
        <v>0</v>
      </c>
      <c r="X54" s="260">
        <f>Weights!$P54*($I54*('Bank Inputs'!$K54+'Bank Inputs'!$L54)/30)+($J54*'Bank Inputs'!X54)</f>
        <v>0</v>
      </c>
      <c r="Y54" s="260">
        <f>Weights!$P54*($I54*('Bank Inputs'!$K54+'Bank Inputs'!$L54)/30)+($J54*'Bank Inputs'!Y54)</f>
        <v>0</v>
      </c>
      <c r="Z54" s="260">
        <f>Weights!$P54*($I54*('Bank Inputs'!$K54+'Bank Inputs'!$L54)/30)+($J54*'Bank Inputs'!Z54)</f>
        <v>0</v>
      </c>
      <c r="AA54" s="260">
        <f>Weights!$P54*($I54*('Bank Inputs'!$K54+'Bank Inputs'!$L54)/30)+($J54*'Bank Inputs'!AA54)</f>
        <v>0</v>
      </c>
      <c r="AB54" s="260">
        <f>Weights!$P54*($I54*('Bank Inputs'!$K54+'Bank Inputs'!$L54)/30)+($J54*'Bank Inputs'!AB54)</f>
        <v>0</v>
      </c>
      <c r="AC54" s="260">
        <f>Weights!$P54*($I54*('Bank Inputs'!$K54+'Bank Inputs'!$L54)/30)+($J54*'Bank Inputs'!AC54)</f>
        <v>0</v>
      </c>
      <c r="AD54" s="260">
        <f>Weights!$P54*($I54*('Bank Inputs'!$K54+'Bank Inputs'!$L54)/30)+($J54*'Bank Inputs'!AD54)</f>
        <v>0</v>
      </c>
      <c r="AE54" s="260">
        <f>Weights!$P54*($I54*('Bank Inputs'!$K54+'Bank Inputs'!$L54)/30)+($J54*'Bank Inputs'!AE54)</f>
        <v>0</v>
      </c>
      <c r="AF54" s="260">
        <f>Weights!$P54*($I54*('Bank Inputs'!$K54+'Bank Inputs'!$L54)/30)+($J54*'Bank Inputs'!AF54)</f>
        <v>0</v>
      </c>
      <c r="AG54" s="260">
        <f>Weights!$P54*($I54*('Bank Inputs'!$K54+'Bank Inputs'!$L54)/30)+($J54*'Bank Inputs'!AG54)</f>
        <v>0</v>
      </c>
      <c r="AH54" s="260">
        <f>Weights!$P54*($I54*('Bank Inputs'!$K54+'Bank Inputs'!$L54)/30)+($J54*'Bank Inputs'!AH54)</f>
        <v>0</v>
      </c>
      <c r="AI54" s="260">
        <f>Weights!$P54*($I54*('Bank Inputs'!$K54+'Bank Inputs'!$L54)/30)+($J54*'Bank Inputs'!AI54)</f>
        <v>0</v>
      </c>
      <c r="AJ54" s="260">
        <f>Weights!$P54*($I54*('Bank Inputs'!$K54+'Bank Inputs'!$L54)/30)+($J54*'Bank Inputs'!AJ54)</f>
        <v>0</v>
      </c>
      <c r="AK54" s="260">
        <f>Weights!$P54*($I54*('Bank Inputs'!$K54+'Bank Inputs'!$L54)/30)+($J54*'Bank Inputs'!AK54)</f>
        <v>0</v>
      </c>
      <c r="AL54" s="260">
        <f>Weights!$P54*($I54*('Bank Inputs'!$K54+'Bank Inputs'!$L54)/30)+($J54*'Bank Inputs'!AL54)</f>
        <v>0</v>
      </c>
      <c r="AM54" s="260">
        <f>Weights!$P54*($I54*('Bank Inputs'!$K54+'Bank Inputs'!$L54)/30)+($J54*'Bank Inputs'!AM54)</f>
        <v>0</v>
      </c>
      <c r="AN54" s="260">
        <f>Weights!$P54*($I54*('Bank Inputs'!$K54+'Bank Inputs'!$L54)/30)+($J54*'Bank Inputs'!AN54)</f>
        <v>0</v>
      </c>
      <c r="AO54" s="260">
        <f>Weights!$P54*($I54*('Bank Inputs'!$K54+'Bank Inputs'!$L54)/30)+($J54*'Bank Inputs'!AO54)</f>
        <v>0</v>
      </c>
      <c r="AP54" s="260">
        <f>Weights!$P54*($I54*('Bank Inputs'!$K54+'Bank Inputs'!$L54)/30)+($J54*'Bank Inputs'!AP54)</f>
        <v>0</v>
      </c>
      <c r="AQ54" s="260">
        <f>$J54*'Bank Inputs'!AQ54</f>
        <v>0</v>
      </c>
      <c r="AR54" s="260">
        <f>$J54*'Bank Inputs'!AR54</f>
        <v>0</v>
      </c>
      <c r="AS54" s="260">
        <f>$J54*'Bank Inputs'!AS54</f>
        <v>0</v>
      </c>
      <c r="AT54" s="260">
        <f>$J54*'Bank Inputs'!AT54</f>
        <v>0</v>
      </c>
      <c r="AU54" s="260">
        <f>$J54*'Bank Inputs'!AU54</f>
        <v>0</v>
      </c>
      <c r="AV54" s="260">
        <f>$J54*'Bank Inputs'!AV54</f>
        <v>0</v>
      </c>
      <c r="AW54" s="260">
        <f>$J54*'Bank Inputs'!AW54</f>
        <v>0</v>
      </c>
      <c r="AX54" s="260">
        <f>$J54*'Bank Inputs'!AX54</f>
        <v>0</v>
      </c>
      <c r="AY54" s="260">
        <f>$J54*'Bank Inputs'!AY54</f>
        <v>0</v>
      </c>
      <c r="AZ54" s="260">
        <f>$J54*'Bank Inputs'!AZ54</f>
        <v>0</v>
      </c>
      <c r="BA54" s="264">
        <f>$J54*'Bank Inputs'!BA54</f>
        <v>0</v>
      </c>
      <c r="BB54" s="377"/>
    </row>
    <row r="55" spans="1:68" s="28" customFormat="1" ht="16" customHeight="1">
      <c r="A55" s="376" t="e">
        <f>Weights!#REF!</f>
        <v>#REF!</v>
      </c>
      <c r="B55" s="376"/>
      <c r="C55" s="376"/>
      <c r="D55" s="376"/>
      <c r="E55" s="376"/>
      <c r="F55" s="148" t="s">
        <v>109</v>
      </c>
      <c r="G55" s="190" t="s">
        <v>40</v>
      </c>
      <c r="H55" s="468" t="s">
        <v>216</v>
      </c>
      <c r="I55" s="378"/>
      <c r="J55" s="379"/>
      <c r="K55" s="398"/>
      <c r="L55" s="380">
        <f t="shared" ref="L55:BA55" si="9">SUM(L35,L39,L46,L16,L52,L53,L54)</f>
        <v>0</v>
      </c>
      <c r="M55" s="380">
        <f t="shared" si="9"/>
        <v>0</v>
      </c>
      <c r="N55" s="380">
        <f t="shared" si="9"/>
        <v>0</v>
      </c>
      <c r="O55" s="380">
        <f t="shared" si="9"/>
        <v>0</v>
      </c>
      <c r="P55" s="380">
        <f t="shared" si="9"/>
        <v>0</v>
      </c>
      <c r="Q55" s="380">
        <f t="shared" si="9"/>
        <v>0</v>
      </c>
      <c r="R55" s="380">
        <f t="shared" si="9"/>
        <v>0</v>
      </c>
      <c r="S55" s="380">
        <f t="shared" si="9"/>
        <v>0</v>
      </c>
      <c r="T55" s="380">
        <f t="shared" si="9"/>
        <v>0</v>
      </c>
      <c r="U55" s="380">
        <f t="shared" si="9"/>
        <v>0</v>
      </c>
      <c r="V55" s="380">
        <f t="shared" si="9"/>
        <v>0</v>
      </c>
      <c r="W55" s="380">
        <f t="shared" si="9"/>
        <v>0</v>
      </c>
      <c r="X55" s="380">
        <f t="shared" si="9"/>
        <v>0</v>
      </c>
      <c r="Y55" s="380">
        <f t="shared" si="9"/>
        <v>0</v>
      </c>
      <c r="Z55" s="380">
        <f t="shared" si="9"/>
        <v>0</v>
      </c>
      <c r="AA55" s="380">
        <f t="shared" si="9"/>
        <v>0</v>
      </c>
      <c r="AB55" s="380">
        <f t="shared" si="9"/>
        <v>0</v>
      </c>
      <c r="AC55" s="380">
        <f t="shared" si="9"/>
        <v>0</v>
      </c>
      <c r="AD55" s="380">
        <f t="shared" si="9"/>
        <v>0</v>
      </c>
      <c r="AE55" s="380">
        <f t="shared" si="9"/>
        <v>0</v>
      </c>
      <c r="AF55" s="380">
        <f t="shared" si="9"/>
        <v>0</v>
      </c>
      <c r="AG55" s="380">
        <f t="shared" si="9"/>
        <v>0</v>
      </c>
      <c r="AH55" s="380">
        <f t="shared" si="9"/>
        <v>0</v>
      </c>
      <c r="AI55" s="380">
        <f t="shared" si="9"/>
        <v>0</v>
      </c>
      <c r="AJ55" s="380">
        <f t="shared" si="9"/>
        <v>0</v>
      </c>
      <c r="AK55" s="380">
        <f t="shared" si="9"/>
        <v>0</v>
      </c>
      <c r="AL55" s="380">
        <f t="shared" si="9"/>
        <v>0</v>
      </c>
      <c r="AM55" s="380">
        <f t="shared" si="9"/>
        <v>0</v>
      </c>
      <c r="AN55" s="380">
        <f t="shared" si="9"/>
        <v>0</v>
      </c>
      <c r="AO55" s="380">
        <f t="shared" si="9"/>
        <v>0</v>
      </c>
      <c r="AP55" s="380">
        <f t="shared" si="9"/>
        <v>0</v>
      </c>
      <c r="AQ55" s="380">
        <f t="shared" si="9"/>
        <v>0</v>
      </c>
      <c r="AR55" s="380">
        <f t="shared" si="9"/>
        <v>0</v>
      </c>
      <c r="AS55" s="380">
        <f t="shared" si="9"/>
        <v>0</v>
      </c>
      <c r="AT55" s="380">
        <f t="shared" si="9"/>
        <v>0</v>
      </c>
      <c r="AU55" s="380">
        <f t="shared" si="9"/>
        <v>0</v>
      </c>
      <c r="AV55" s="380">
        <f t="shared" si="9"/>
        <v>0</v>
      </c>
      <c r="AW55" s="380">
        <f t="shared" si="9"/>
        <v>0</v>
      </c>
      <c r="AX55" s="380">
        <f t="shared" si="9"/>
        <v>0</v>
      </c>
      <c r="AY55" s="380">
        <f t="shared" si="9"/>
        <v>0</v>
      </c>
      <c r="AZ55" s="380">
        <f t="shared" si="9"/>
        <v>0</v>
      </c>
      <c r="BA55" s="380">
        <f t="shared" si="9"/>
        <v>0</v>
      </c>
      <c r="BB55" s="377"/>
    </row>
    <row r="56" spans="1:68" s="34" customFormat="1" ht="31" customHeight="1">
      <c r="A56" s="179" t="e">
        <f>Weights!#REF!</f>
        <v>#REF!</v>
      </c>
      <c r="B56" s="179"/>
      <c r="C56" s="179"/>
      <c r="D56" s="179"/>
      <c r="E56" s="179"/>
      <c r="F56" s="148" t="s">
        <v>110</v>
      </c>
      <c r="G56" s="190">
        <v>2</v>
      </c>
      <c r="H56" s="354" t="s">
        <v>404</v>
      </c>
      <c r="I56" s="430"/>
      <c r="J56" s="431"/>
      <c r="K56" s="432" t="s">
        <v>192</v>
      </c>
      <c r="L56" s="432" t="s">
        <v>193</v>
      </c>
      <c r="M56" s="433" t="s">
        <v>405</v>
      </c>
      <c r="N56" s="432" t="s">
        <v>194</v>
      </c>
      <c r="O56" s="432" t="s">
        <v>195</v>
      </c>
      <c r="P56" s="432" t="s">
        <v>196</v>
      </c>
      <c r="Q56" s="432" t="s">
        <v>197</v>
      </c>
      <c r="R56" s="432" t="s">
        <v>198</v>
      </c>
      <c r="S56" s="432" t="s">
        <v>199</v>
      </c>
      <c r="T56" s="432" t="s">
        <v>345</v>
      </c>
      <c r="U56" s="432" t="s">
        <v>346</v>
      </c>
      <c r="V56" s="432" t="s">
        <v>347</v>
      </c>
      <c r="W56" s="432" t="s">
        <v>348</v>
      </c>
      <c r="X56" s="432" t="s">
        <v>349</v>
      </c>
      <c r="Y56" s="432" t="s">
        <v>350</v>
      </c>
      <c r="Z56" s="432" t="s">
        <v>351</v>
      </c>
      <c r="AA56" s="432" t="s">
        <v>352</v>
      </c>
      <c r="AB56" s="432" t="s">
        <v>353</v>
      </c>
      <c r="AC56" s="432" t="s">
        <v>354</v>
      </c>
      <c r="AD56" s="432" t="s">
        <v>355</v>
      </c>
      <c r="AE56" s="432" t="s">
        <v>356</v>
      </c>
      <c r="AF56" s="432" t="s">
        <v>357</v>
      </c>
      <c r="AG56" s="432" t="s">
        <v>358</v>
      </c>
      <c r="AH56" s="432" t="s">
        <v>359</v>
      </c>
      <c r="AI56" s="432" t="s">
        <v>360</v>
      </c>
      <c r="AJ56" s="432" t="s">
        <v>361</v>
      </c>
      <c r="AK56" s="432" t="s">
        <v>362</v>
      </c>
      <c r="AL56" s="432" t="s">
        <v>363</v>
      </c>
      <c r="AM56" s="432" t="s">
        <v>364</v>
      </c>
      <c r="AN56" s="432" t="s">
        <v>365</v>
      </c>
      <c r="AO56" s="432" t="s">
        <v>366</v>
      </c>
      <c r="AP56" s="432" t="s">
        <v>367</v>
      </c>
      <c r="AQ56" s="432" t="s">
        <v>200</v>
      </c>
      <c r="AR56" s="432" t="s">
        <v>237</v>
      </c>
      <c r="AS56" s="432" t="s">
        <v>202</v>
      </c>
      <c r="AT56" s="432" t="s">
        <v>203</v>
      </c>
      <c r="AU56" s="432" t="s">
        <v>204</v>
      </c>
      <c r="AV56" s="432" t="s">
        <v>205</v>
      </c>
      <c r="AW56" s="432" t="s">
        <v>206</v>
      </c>
      <c r="AX56" s="432" t="s">
        <v>207</v>
      </c>
      <c r="AY56" s="432" t="s">
        <v>208</v>
      </c>
      <c r="AZ56" s="432" t="s">
        <v>238</v>
      </c>
      <c r="BA56" s="434" t="s">
        <v>210</v>
      </c>
      <c r="BB56" s="265"/>
    </row>
    <row r="57" spans="1:68" s="34" customFormat="1" ht="20" customHeight="1">
      <c r="A57" s="179" t="e">
        <f>Weights!#REF!</f>
        <v>#REF!</v>
      </c>
      <c r="B57" s="179"/>
      <c r="C57" s="179"/>
      <c r="D57" s="179"/>
      <c r="E57" s="179"/>
      <c r="F57" s="148" t="s">
        <v>111</v>
      </c>
      <c r="G57" s="190" t="s">
        <v>42</v>
      </c>
      <c r="H57" s="120" t="s">
        <v>605</v>
      </c>
      <c r="I57" s="78"/>
      <c r="J57" s="79"/>
      <c r="K57" s="403"/>
      <c r="L57" s="335">
        <f>SUM(L58,L64)</f>
        <v>0</v>
      </c>
      <c r="M57" s="335">
        <f>SUM(M58,M64)</f>
        <v>0</v>
      </c>
      <c r="N57" s="335">
        <f>SUM(N58,N64)</f>
        <v>0</v>
      </c>
      <c r="O57" s="335">
        <f>SUM(O58,O64)</f>
        <v>0</v>
      </c>
      <c r="P57" s="335">
        <f>SUM(P58,P64)</f>
        <v>0</v>
      </c>
      <c r="Q57" s="335">
        <f>SUM(Q58,Q64)</f>
        <v>0</v>
      </c>
      <c r="R57" s="335">
        <f>SUM(R58,R64)</f>
        <v>0</v>
      </c>
      <c r="S57" s="335">
        <f>SUM(S58,S64)</f>
        <v>0</v>
      </c>
      <c r="T57" s="335">
        <f>SUM(T58,T64)</f>
        <v>0</v>
      </c>
      <c r="U57" s="335">
        <f>SUM(U58,U64)</f>
        <v>0</v>
      </c>
      <c r="V57" s="335">
        <f>SUM(V58,V64)</f>
        <v>0</v>
      </c>
      <c r="W57" s="335">
        <f>SUM(W58,W64)</f>
        <v>0</v>
      </c>
      <c r="X57" s="335">
        <f>SUM(X58,X64)</f>
        <v>0</v>
      </c>
      <c r="Y57" s="335">
        <f>SUM(Y58,Y64)</f>
        <v>0</v>
      </c>
      <c r="Z57" s="335">
        <f>SUM(Z58,Z64)</f>
        <v>0</v>
      </c>
      <c r="AA57" s="335">
        <f>SUM(AA58,AA64)</f>
        <v>0</v>
      </c>
      <c r="AB57" s="335">
        <f>SUM(AB58,AB64)</f>
        <v>0</v>
      </c>
      <c r="AC57" s="335">
        <f>SUM(AC58,AC64)</f>
        <v>0</v>
      </c>
      <c r="AD57" s="335">
        <f>SUM(AD58,AD64)</f>
        <v>0</v>
      </c>
      <c r="AE57" s="335">
        <f>SUM(AE58,AE64)</f>
        <v>0</v>
      </c>
      <c r="AF57" s="335">
        <f>SUM(AF58,AF64)</f>
        <v>0</v>
      </c>
      <c r="AG57" s="335">
        <f>SUM(AG58,AG64)</f>
        <v>0</v>
      </c>
      <c r="AH57" s="335">
        <f>SUM(AH58,AH64)</f>
        <v>0</v>
      </c>
      <c r="AI57" s="335">
        <f>SUM(AI58,AI64)</f>
        <v>0</v>
      </c>
      <c r="AJ57" s="335">
        <f>SUM(AJ58,AJ64)</f>
        <v>0</v>
      </c>
      <c r="AK57" s="335">
        <f>SUM(AK58,AK64)</f>
        <v>0</v>
      </c>
      <c r="AL57" s="335">
        <f>SUM(AL58,AL64)</f>
        <v>0</v>
      </c>
      <c r="AM57" s="335">
        <f>SUM(AM58,AM64)</f>
        <v>0</v>
      </c>
      <c r="AN57" s="335">
        <f>SUM(AN58,AN64)</f>
        <v>0</v>
      </c>
      <c r="AO57" s="335">
        <f>SUM(AO58,AO64)</f>
        <v>0</v>
      </c>
      <c r="AP57" s="335">
        <f>SUM(AP58,AP64)</f>
        <v>0</v>
      </c>
      <c r="AQ57" s="335">
        <f>SUM(AQ58,AQ64)</f>
        <v>0</v>
      </c>
      <c r="AR57" s="335">
        <f>SUM(AR58,AR64)</f>
        <v>0</v>
      </c>
      <c r="AS57" s="335">
        <f>SUM(AS58,AS64)</f>
        <v>0</v>
      </c>
      <c r="AT57" s="335">
        <f>SUM(AT58,AT64)</f>
        <v>0</v>
      </c>
      <c r="AU57" s="335">
        <f>SUM(AU58,AU64)</f>
        <v>0</v>
      </c>
      <c r="AV57" s="335">
        <f>SUM(AV58,AV64)</f>
        <v>0</v>
      </c>
      <c r="AW57" s="335">
        <f>SUM(AW58,AW64)</f>
        <v>0</v>
      </c>
      <c r="AX57" s="335">
        <f>SUM(AX58,AX64)</f>
        <v>0</v>
      </c>
      <c r="AY57" s="335">
        <f>SUM(AY58,AY64)</f>
        <v>0</v>
      </c>
      <c r="AZ57" s="335">
        <f>SUM(AZ58,AZ64)</f>
        <v>0</v>
      </c>
      <c r="BA57" s="335">
        <f>SUM(BA58,BA64)</f>
        <v>0</v>
      </c>
      <c r="BB57" s="265"/>
      <c r="BC57" s="140"/>
      <c r="BD57" s="140"/>
      <c r="BE57" s="140"/>
      <c r="BF57" s="140"/>
    </row>
    <row r="58" spans="1:68" s="34" customFormat="1" ht="35.5" customHeight="1">
      <c r="A58" s="179" t="e">
        <f>Weights!#REF!</f>
        <v>#REF!</v>
      </c>
      <c r="B58" s="179"/>
      <c r="C58" s="179"/>
      <c r="D58" s="179"/>
      <c r="E58" s="179"/>
      <c r="F58" s="148" t="s">
        <v>112</v>
      </c>
      <c r="G58" s="192" t="s">
        <v>492</v>
      </c>
      <c r="H58" s="474" t="s">
        <v>440</v>
      </c>
      <c r="I58" s="78"/>
      <c r="J58" s="79"/>
      <c r="K58" s="395"/>
      <c r="L58" s="335">
        <f>SUM(L59:L63)</f>
        <v>0</v>
      </c>
      <c r="M58" s="335">
        <f>SUM(M59:M63)</f>
        <v>0</v>
      </c>
      <c r="N58" s="335">
        <f>SUM(N59:N63)</f>
        <v>0</v>
      </c>
      <c r="O58" s="335">
        <f>SUM(O59:O63)</f>
        <v>0</v>
      </c>
      <c r="P58" s="335">
        <f>SUM(P59:P63)</f>
        <v>0</v>
      </c>
      <c r="Q58" s="335">
        <f>SUM(Q59:Q63)</f>
        <v>0</v>
      </c>
      <c r="R58" s="335">
        <f>SUM(R59:R63)</f>
        <v>0</v>
      </c>
      <c r="S58" s="335">
        <f>SUM(S59:S63)</f>
        <v>0</v>
      </c>
      <c r="T58" s="335">
        <f>SUM(T59:T63)</f>
        <v>0</v>
      </c>
      <c r="U58" s="335">
        <f>SUM(U59:U63)</f>
        <v>0</v>
      </c>
      <c r="V58" s="335">
        <f>SUM(V59:V63)</f>
        <v>0</v>
      </c>
      <c r="W58" s="335">
        <f>SUM(W59:W63)</f>
        <v>0</v>
      </c>
      <c r="X58" s="335">
        <f>SUM(X59:X63)</f>
        <v>0</v>
      </c>
      <c r="Y58" s="335">
        <f>SUM(Y59:Y63)</f>
        <v>0</v>
      </c>
      <c r="Z58" s="335">
        <f>SUM(Z59:Z63)</f>
        <v>0</v>
      </c>
      <c r="AA58" s="335">
        <f>SUM(AA59:AA63)</f>
        <v>0</v>
      </c>
      <c r="AB58" s="335">
        <f>SUM(AB59:AB63)</f>
        <v>0</v>
      </c>
      <c r="AC58" s="335">
        <f>SUM(AC59:AC63)</f>
        <v>0</v>
      </c>
      <c r="AD58" s="335">
        <f>SUM(AD59:AD63)</f>
        <v>0</v>
      </c>
      <c r="AE58" s="335">
        <f>SUM(AE59:AE63)</f>
        <v>0</v>
      </c>
      <c r="AF58" s="335">
        <f>SUM(AF59:AF63)</f>
        <v>0</v>
      </c>
      <c r="AG58" s="335">
        <f>SUM(AG59:AG63)</f>
        <v>0</v>
      </c>
      <c r="AH58" s="335">
        <f>SUM(AH59:AH63)</f>
        <v>0</v>
      </c>
      <c r="AI58" s="335">
        <f>SUM(AI59:AI63)</f>
        <v>0</v>
      </c>
      <c r="AJ58" s="335">
        <f>SUM(AJ59:AJ63)</f>
        <v>0</v>
      </c>
      <c r="AK58" s="335">
        <f>SUM(AK59:AK63)</f>
        <v>0</v>
      </c>
      <c r="AL58" s="335">
        <f>SUM(AL59:AL63)</f>
        <v>0</v>
      </c>
      <c r="AM58" s="335">
        <f>SUM(AM59:AM63)</f>
        <v>0</v>
      </c>
      <c r="AN58" s="335">
        <f>SUM(AN59:AN63)</f>
        <v>0</v>
      </c>
      <c r="AO58" s="335">
        <f>SUM(AO59:AO63)</f>
        <v>0</v>
      </c>
      <c r="AP58" s="335">
        <f>SUM(AP59:AP63)</f>
        <v>0</v>
      </c>
      <c r="AQ58" s="335">
        <f>SUM(AQ59:AQ63)</f>
        <v>0</v>
      </c>
      <c r="AR58" s="335">
        <f>SUM(AR59:AR63)</f>
        <v>0</v>
      </c>
      <c r="AS58" s="335">
        <f>SUM(AS59:AS63)</f>
        <v>0</v>
      </c>
      <c r="AT58" s="335">
        <f>SUM(AT59:AT63)</f>
        <v>0</v>
      </c>
      <c r="AU58" s="335">
        <f>SUM(AU59:AU63)</f>
        <v>0</v>
      </c>
      <c r="AV58" s="335">
        <f>SUM(AV59:AV63)</f>
        <v>0</v>
      </c>
      <c r="AW58" s="335">
        <f>SUM(AW59:AW63)</f>
        <v>0</v>
      </c>
      <c r="AX58" s="335">
        <f>SUM(AX59:AX63)</f>
        <v>0</v>
      </c>
      <c r="AY58" s="335">
        <f>SUM(AY59:AY63)</f>
        <v>0</v>
      </c>
      <c r="AZ58" s="335">
        <f>SUM(AZ59:AZ63)</f>
        <v>0</v>
      </c>
      <c r="BA58" s="336">
        <f>SUM(BA59:BA63)</f>
        <v>0</v>
      </c>
      <c r="BB58" s="266"/>
      <c r="BI58" s="140"/>
      <c r="BJ58" s="140"/>
    </row>
    <row r="59" spans="1:68" s="34" customFormat="1" ht="28.5" customHeight="1">
      <c r="A59" s="179" t="e">
        <f>Weights!#REF!</f>
        <v>#REF!</v>
      </c>
      <c r="B59" s="179"/>
      <c r="C59" s="179"/>
      <c r="D59" s="179"/>
      <c r="E59" s="179"/>
      <c r="F59" s="148" t="s">
        <v>113</v>
      </c>
      <c r="G59" s="192" t="s">
        <v>493</v>
      </c>
      <c r="H59" s="463" t="s">
        <v>217</v>
      </c>
      <c r="I59" s="72">
        <f>IF($K$7="Scenario 1",VLOOKUP($F59,Weights!$F$17:$AA$184,15,0),IF($K$7="Scenario 2",VLOOKUP(F59,Weights!$F$17:$AA$184,18,0),IF($K$7="Scenario 3",VLOOKUP($F59,Weights!$F$17:$AA$184,21,0),0)))</f>
        <v>0</v>
      </c>
      <c r="J59" s="72">
        <f>IF($K$7="Scenario 1",VLOOKUP($F59,Weights!$F$17:$AA$184,16,0),IF($K$7="Scenario 2",VLOOKUP($F59,Weights!$F$17:$AA$184,19,0),IF($K$7="Scenario 3",VLOOKUP($F59,Weights!$F$17:$AA$184,22,0),0)))</f>
        <v>0</v>
      </c>
      <c r="K59" s="396"/>
      <c r="L59" s="77">
        <f>IF(Weights!$P59=0,1,0)*('Bank Inputs'!L59+'Bank Inputs'!K59)*I59</f>
        <v>0</v>
      </c>
      <c r="M59" s="71">
        <f>Weights!$P59*($I59*('Bank Inputs'!$K59+'Bank Inputs'!$L59)/30)+($J59*'Bank Inputs'!M59)</f>
        <v>0</v>
      </c>
      <c r="N59" s="71">
        <f>Weights!$P59*($I59*('Bank Inputs'!$K59+'Bank Inputs'!$L59)/30)+($J59*'Bank Inputs'!N59)</f>
        <v>0</v>
      </c>
      <c r="O59" s="71">
        <f>Weights!$P59*($I59*('Bank Inputs'!$K59+'Bank Inputs'!$L59)/30)+($J59*'Bank Inputs'!O59)</f>
        <v>0</v>
      </c>
      <c r="P59" s="71">
        <f>Weights!$P59*($I59*('Bank Inputs'!$K59+'Bank Inputs'!$L59)/30)+($J59*'Bank Inputs'!P59)</f>
        <v>0</v>
      </c>
      <c r="Q59" s="71">
        <f>Weights!$P59*($I59*('Bank Inputs'!$K59+'Bank Inputs'!$L59)/30)+($J59*'Bank Inputs'!Q59)</f>
        <v>0</v>
      </c>
      <c r="R59" s="71">
        <f>Weights!$P59*($I59*('Bank Inputs'!$K59+'Bank Inputs'!$L59)/30)+($J59*'Bank Inputs'!R59)</f>
        <v>0</v>
      </c>
      <c r="S59" s="71">
        <f>Weights!$P59*($I59*('Bank Inputs'!$K59+'Bank Inputs'!$L59)/30)+($J59*'Bank Inputs'!S59)</f>
        <v>0</v>
      </c>
      <c r="T59" s="71">
        <f>Weights!$P59*($I59*('Bank Inputs'!$K59+'Bank Inputs'!$L59)/30)+($J59*'Bank Inputs'!T59)</f>
        <v>0</v>
      </c>
      <c r="U59" s="71">
        <f>Weights!$P59*($I59*('Bank Inputs'!$K59+'Bank Inputs'!$L59)/30)+($J59*'Bank Inputs'!U59)</f>
        <v>0</v>
      </c>
      <c r="V59" s="71">
        <f>Weights!$P59*($I59*('Bank Inputs'!$K59+'Bank Inputs'!$L59)/30)+($J59*'Bank Inputs'!V59)</f>
        <v>0</v>
      </c>
      <c r="W59" s="71">
        <f>Weights!$P59*($I59*('Bank Inputs'!$K59+'Bank Inputs'!$L59)/30)+($J59*'Bank Inputs'!W59)</f>
        <v>0</v>
      </c>
      <c r="X59" s="71">
        <f>Weights!$P59*($I59*('Bank Inputs'!$K59+'Bank Inputs'!$L59)/30)+($J59*'Bank Inputs'!X59)</f>
        <v>0</v>
      </c>
      <c r="Y59" s="71">
        <f>Weights!$P59*($I59*('Bank Inputs'!$K59+'Bank Inputs'!$L59)/30)+($J59*'Bank Inputs'!Y59)</f>
        <v>0</v>
      </c>
      <c r="Z59" s="71">
        <f>Weights!$P59*($I59*('Bank Inputs'!$K59+'Bank Inputs'!$L59)/30)+($J59*'Bank Inputs'!Z59)</f>
        <v>0</v>
      </c>
      <c r="AA59" s="71">
        <f>Weights!$P59*($I59*('Bank Inputs'!$K59+'Bank Inputs'!$L59)/30)+($J59*'Bank Inputs'!AA59)</f>
        <v>0</v>
      </c>
      <c r="AB59" s="71">
        <f>Weights!$P59*($I59*('Bank Inputs'!$K59+'Bank Inputs'!$L59)/30)+($J59*'Bank Inputs'!AB59)</f>
        <v>0</v>
      </c>
      <c r="AC59" s="71">
        <f>Weights!$P59*($I59*('Bank Inputs'!$K59+'Bank Inputs'!$L59)/30)+($J59*'Bank Inputs'!AC59)</f>
        <v>0</v>
      </c>
      <c r="AD59" s="71">
        <f>Weights!$P59*($I59*('Bank Inputs'!$K59+'Bank Inputs'!$L59)/30)+($J59*'Bank Inputs'!AD59)</f>
        <v>0</v>
      </c>
      <c r="AE59" s="71">
        <f>Weights!$P59*($I59*('Bank Inputs'!$K59+'Bank Inputs'!$L59)/30)+($J59*'Bank Inputs'!AE59)</f>
        <v>0</v>
      </c>
      <c r="AF59" s="71">
        <f>Weights!$P59*($I59*('Bank Inputs'!$K59+'Bank Inputs'!$L59)/30)+($J59*'Bank Inputs'!AF59)</f>
        <v>0</v>
      </c>
      <c r="AG59" s="71">
        <f>Weights!$P59*($I59*('Bank Inputs'!$K59+'Bank Inputs'!$L59)/30)+($J59*'Bank Inputs'!AG59)</f>
        <v>0</v>
      </c>
      <c r="AH59" s="71">
        <f>Weights!$P59*($I59*('Bank Inputs'!$K59+'Bank Inputs'!$L59)/30)+($J59*'Bank Inputs'!AH59)</f>
        <v>0</v>
      </c>
      <c r="AI59" s="71">
        <f>Weights!$P59*($I59*('Bank Inputs'!$K59+'Bank Inputs'!$L59)/30)+($J59*'Bank Inputs'!AI59)</f>
        <v>0</v>
      </c>
      <c r="AJ59" s="71">
        <f>Weights!$P59*($I59*('Bank Inputs'!$K59+'Bank Inputs'!$L59)/30)+($J59*'Bank Inputs'!AJ59)</f>
        <v>0</v>
      </c>
      <c r="AK59" s="71">
        <f>Weights!$P59*($I59*('Bank Inputs'!$K59+'Bank Inputs'!$L59)/30)+($J59*'Bank Inputs'!AK59)</f>
        <v>0</v>
      </c>
      <c r="AL59" s="71">
        <f>Weights!$P59*($I59*('Bank Inputs'!$K59+'Bank Inputs'!$L59)/30)+($J59*'Bank Inputs'!AL59)</f>
        <v>0</v>
      </c>
      <c r="AM59" s="71">
        <f>Weights!$P59*($I59*('Bank Inputs'!$K59+'Bank Inputs'!$L59)/30)+($J59*'Bank Inputs'!AM59)</f>
        <v>0</v>
      </c>
      <c r="AN59" s="71">
        <f>Weights!$P59*($I59*('Bank Inputs'!$K59+'Bank Inputs'!$L59)/30)+($J59*'Bank Inputs'!AN59)</f>
        <v>0</v>
      </c>
      <c r="AO59" s="71">
        <f>Weights!$P59*($I59*('Bank Inputs'!$K59+'Bank Inputs'!$L59)/30)+($J59*'Bank Inputs'!AO59)</f>
        <v>0</v>
      </c>
      <c r="AP59" s="71">
        <f>Weights!$P59*($I59*('Bank Inputs'!$K59+'Bank Inputs'!$L59)/30)+($J59*'Bank Inputs'!AP59)</f>
        <v>0</v>
      </c>
      <c r="AQ59" s="71">
        <f>$J59*'Bank Inputs'!AQ59</f>
        <v>0</v>
      </c>
      <c r="AR59" s="71">
        <f>$J59*'Bank Inputs'!AR59</f>
        <v>0</v>
      </c>
      <c r="AS59" s="71">
        <f>$J59*'Bank Inputs'!AS59</f>
        <v>0</v>
      </c>
      <c r="AT59" s="71">
        <f>$J59*'Bank Inputs'!AT59</f>
        <v>0</v>
      </c>
      <c r="AU59" s="71">
        <f>$J59*'Bank Inputs'!AU59</f>
        <v>0</v>
      </c>
      <c r="AV59" s="71">
        <f>$J59*'Bank Inputs'!AV59</f>
        <v>0</v>
      </c>
      <c r="AW59" s="71">
        <f>$J59*'Bank Inputs'!AW59</f>
        <v>0</v>
      </c>
      <c r="AX59" s="71">
        <f>$J59*'Bank Inputs'!AX59</f>
        <v>0</v>
      </c>
      <c r="AY59" s="71">
        <f>$J59*'Bank Inputs'!AY59</f>
        <v>0</v>
      </c>
      <c r="AZ59" s="71">
        <f>$J59*'Bank Inputs'!AZ59</f>
        <v>0</v>
      </c>
      <c r="BA59" s="262">
        <f>$J59*'Bank Inputs'!BA59</f>
        <v>0</v>
      </c>
      <c r="BB59" s="266"/>
      <c r="BG59" s="140"/>
      <c r="BH59" s="140"/>
    </row>
    <row r="60" spans="1:68" s="34" customFormat="1" ht="20" customHeight="1">
      <c r="A60" s="179" t="e">
        <f>Weights!#REF!</f>
        <v>#REF!</v>
      </c>
      <c r="B60" s="179"/>
      <c r="C60" s="179"/>
      <c r="D60" s="179"/>
      <c r="E60" s="179"/>
      <c r="F60" s="148" t="s">
        <v>114</v>
      </c>
      <c r="G60" s="192" t="s">
        <v>494</v>
      </c>
      <c r="H60" s="463" t="s">
        <v>218</v>
      </c>
      <c r="I60" s="72">
        <f>IF($K$7="Scenario 1",VLOOKUP($F60,Weights!$F$17:$AA$184,15,0),IF($K$7="Scenario 2",VLOOKUP(F60,Weights!$F$17:$AA$184,18,0),IF($K$7="Scenario 3",VLOOKUP($F60,Weights!$F$17:$AA$184,21,0),0)))</f>
        <v>0</v>
      </c>
      <c r="J60" s="72">
        <f>IF($K$7="Scenario 1",VLOOKUP($F60,Weights!$F$17:$AA$184,16,0),IF($K$7="Scenario 2",VLOOKUP($F60,Weights!$F$17:$AA$184,19,0),IF($K$7="Scenario 3",VLOOKUP($F60,Weights!$F$17:$AA$184,22,0),0)))</f>
        <v>0</v>
      </c>
      <c r="K60" s="394"/>
      <c r="L60" s="77">
        <f>IF(Weights!$P60=0,1,0)*('Bank Inputs'!L60+'Bank Inputs'!K60)*I60</f>
        <v>0</v>
      </c>
      <c r="M60" s="71">
        <f>Weights!$P60*($I60*('Bank Inputs'!$K60+'Bank Inputs'!$L60)/30)+($J60*'Bank Inputs'!M60)</f>
        <v>0</v>
      </c>
      <c r="N60" s="71">
        <f>Weights!$P60*($I60*('Bank Inputs'!$K60+'Bank Inputs'!$L60)/30)+($J60*'Bank Inputs'!N60)</f>
        <v>0</v>
      </c>
      <c r="O60" s="71">
        <f>Weights!$P60*($I60*('Bank Inputs'!$K60+'Bank Inputs'!$L60)/30)+($J60*'Bank Inputs'!O60)</f>
        <v>0</v>
      </c>
      <c r="P60" s="71">
        <f>Weights!$P60*($I60*('Bank Inputs'!$K60+'Bank Inputs'!$L60)/30)+($J60*'Bank Inputs'!P60)</f>
        <v>0</v>
      </c>
      <c r="Q60" s="71">
        <f>Weights!$P60*($I60*('Bank Inputs'!$K60+'Bank Inputs'!$L60)/30)+($J60*'Bank Inputs'!Q60)</f>
        <v>0</v>
      </c>
      <c r="R60" s="71">
        <f>Weights!$P60*($I60*('Bank Inputs'!$K60+'Bank Inputs'!$L60)/30)+($J60*'Bank Inputs'!R60)</f>
        <v>0</v>
      </c>
      <c r="S60" s="71">
        <f>Weights!$P60*($I60*('Bank Inputs'!$K60+'Bank Inputs'!$L60)/30)+($J60*'Bank Inputs'!S60)</f>
        <v>0</v>
      </c>
      <c r="T60" s="71">
        <f>Weights!$P60*($I60*('Bank Inputs'!$K60+'Bank Inputs'!$L60)/30)+($J60*'Bank Inputs'!T60)</f>
        <v>0</v>
      </c>
      <c r="U60" s="71">
        <f>Weights!$P60*($I60*('Bank Inputs'!$K60+'Bank Inputs'!$L60)/30)+($J60*'Bank Inputs'!U60)</f>
        <v>0</v>
      </c>
      <c r="V60" s="71">
        <f>Weights!$P60*($I60*('Bank Inputs'!$K60+'Bank Inputs'!$L60)/30)+($J60*'Bank Inputs'!V60)</f>
        <v>0</v>
      </c>
      <c r="W60" s="71">
        <f>Weights!$P60*($I60*('Bank Inputs'!$K60+'Bank Inputs'!$L60)/30)+($J60*'Bank Inputs'!W60)</f>
        <v>0</v>
      </c>
      <c r="X60" s="71">
        <f>Weights!$P60*($I60*('Bank Inputs'!$K60+'Bank Inputs'!$L60)/30)+($J60*'Bank Inputs'!X60)</f>
        <v>0</v>
      </c>
      <c r="Y60" s="71">
        <f>Weights!$P60*($I60*('Bank Inputs'!$K60+'Bank Inputs'!$L60)/30)+($J60*'Bank Inputs'!Y60)</f>
        <v>0</v>
      </c>
      <c r="Z60" s="71">
        <f>Weights!$P60*($I60*('Bank Inputs'!$K60+'Bank Inputs'!$L60)/30)+($J60*'Bank Inputs'!Z60)</f>
        <v>0</v>
      </c>
      <c r="AA60" s="71">
        <f>Weights!$P60*($I60*('Bank Inputs'!$K60+'Bank Inputs'!$L60)/30)+($J60*'Bank Inputs'!AA60)</f>
        <v>0</v>
      </c>
      <c r="AB60" s="71">
        <f>Weights!$P60*($I60*('Bank Inputs'!$K60+'Bank Inputs'!$L60)/30)+($J60*'Bank Inputs'!AB60)</f>
        <v>0</v>
      </c>
      <c r="AC60" s="71">
        <f>Weights!$P60*($I60*('Bank Inputs'!$K60+'Bank Inputs'!$L60)/30)+($J60*'Bank Inputs'!AC60)</f>
        <v>0</v>
      </c>
      <c r="AD60" s="71">
        <f>Weights!$P60*($I60*('Bank Inputs'!$K60+'Bank Inputs'!$L60)/30)+($J60*'Bank Inputs'!AD60)</f>
        <v>0</v>
      </c>
      <c r="AE60" s="71">
        <f>Weights!$P60*($I60*('Bank Inputs'!$K60+'Bank Inputs'!$L60)/30)+($J60*'Bank Inputs'!AE60)</f>
        <v>0</v>
      </c>
      <c r="AF60" s="71">
        <f>Weights!$P60*($I60*('Bank Inputs'!$K60+'Bank Inputs'!$L60)/30)+($J60*'Bank Inputs'!AF60)</f>
        <v>0</v>
      </c>
      <c r="AG60" s="71">
        <f>Weights!$P60*($I60*('Bank Inputs'!$K60+'Bank Inputs'!$L60)/30)+($J60*'Bank Inputs'!AG60)</f>
        <v>0</v>
      </c>
      <c r="AH60" s="71">
        <f>Weights!$P60*($I60*('Bank Inputs'!$K60+'Bank Inputs'!$L60)/30)+($J60*'Bank Inputs'!AH60)</f>
        <v>0</v>
      </c>
      <c r="AI60" s="71">
        <f>Weights!$P60*($I60*('Bank Inputs'!$K60+'Bank Inputs'!$L60)/30)+($J60*'Bank Inputs'!AI60)</f>
        <v>0</v>
      </c>
      <c r="AJ60" s="71">
        <f>Weights!$P60*($I60*('Bank Inputs'!$K60+'Bank Inputs'!$L60)/30)+($J60*'Bank Inputs'!AJ60)</f>
        <v>0</v>
      </c>
      <c r="AK60" s="71">
        <f>Weights!$P60*($I60*('Bank Inputs'!$K60+'Bank Inputs'!$L60)/30)+($J60*'Bank Inputs'!AK60)</f>
        <v>0</v>
      </c>
      <c r="AL60" s="71">
        <f>Weights!$P60*($I60*('Bank Inputs'!$K60+'Bank Inputs'!$L60)/30)+($J60*'Bank Inputs'!AL60)</f>
        <v>0</v>
      </c>
      <c r="AM60" s="71">
        <f>Weights!$P60*($I60*('Bank Inputs'!$K60+'Bank Inputs'!$L60)/30)+($J60*'Bank Inputs'!AM60)</f>
        <v>0</v>
      </c>
      <c r="AN60" s="71">
        <f>Weights!$P60*($I60*('Bank Inputs'!$K60+'Bank Inputs'!$L60)/30)+($J60*'Bank Inputs'!AN60)</f>
        <v>0</v>
      </c>
      <c r="AO60" s="71">
        <f>Weights!$P60*($I60*('Bank Inputs'!$K60+'Bank Inputs'!$L60)/30)+($J60*'Bank Inputs'!AO60)</f>
        <v>0</v>
      </c>
      <c r="AP60" s="71">
        <f>Weights!$P60*($I60*('Bank Inputs'!$K60+'Bank Inputs'!$L60)/30)+($J60*'Bank Inputs'!AP60)</f>
        <v>0</v>
      </c>
      <c r="AQ60" s="71">
        <f>$J60*'Bank Inputs'!AQ60</f>
        <v>0</v>
      </c>
      <c r="AR60" s="71">
        <f>$J60*'Bank Inputs'!AR60</f>
        <v>0</v>
      </c>
      <c r="AS60" s="71">
        <f>$J60*'Bank Inputs'!AS60</f>
        <v>0</v>
      </c>
      <c r="AT60" s="71">
        <f>$J60*'Bank Inputs'!AT60</f>
        <v>0</v>
      </c>
      <c r="AU60" s="71">
        <f>$J60*'Bank Inputs'!AU60</f>
        <v>0</v>
      </c>
      <c r="AV60" s="71">
        <f>$J60*'Bank Inputs'!AV60</f>
        <v>0</v>
      </c>
      <c r="AW60" s="71">
        <f>$J60*'Bank Inputs'!AW60</f>
        <v>0</v>
      </c>
      <c r="AX60" s="71">
        <f>$J60*'Bank Inputs'!AX60</f>
        <v>0</v>
      </c>
      <c r="AY60" s="71">
        <f>$J60*'Bank Inputs'!AY60</f>
        <v>0</v>
      </c>
      <c r="AZ60" s="71">
        <f>$J60*'Bank Inputs'!AZ60</f>
        <v>0</v>
      </c>
      <c r="BA60" s="262">
        <f>$J60*'Bank Inputs'!BA60</f>
        <v>0</v>
      </c>
      <c r="BB60" s="265"/>
    </row>
    <row r="61" spans="1:68" s="34" customFormat="1" ht="20" customHeight="1">
      <c r="A61" s="179" t="e">
        <f>Weights!#REF!</f>
        <v>#REF!</v>
      </c>
      <c r="B61" s="179"/>
      <c r="C61" s="179"/>
      <c r="D61" s="179"/>
      <c r="E61" s="179"/>
      <c r="F61" s="148" t="s">
        <v>115</v>
      </c>
      <c r="G61" s="192" t="s">
        <v>495</v>
      </c>
      <c r="H61" s="463" t="s">
        <v>443</v>
      </c>
      <c r="I61" s="72">
        <f>IF($K$7="Scenario 1",VLOOKUP($F61,Weights!$F$17:$AA$184,15,0),IF($K$7="Scenario 2",VLOOKUP(F61,Weights!$F$17:$AA$184,18,0),IF($K$7="Scenario 3",VLOOKUP($F61,Weights!$F$17:$AA$184,21,0),0)))</f>
        <v>0</v>
      </c>
      <c r="J61" s="72">
        <f>IF($K$7="Scenario 1",VLOOKUP($F61,Weights!$F$17:$AA$184,16,0),IF($K$7="Scenario 2",VLOOKUP($F61,Weights!$F$17:$AA$184,19,0),IF($K$7="Scenario 3",VLOOKUP($F61,Weights!$F$17:$AA$184,22,0),0)))</f>
        <v>0</v>
      </c>
      <c r="K61" s="394"/>
      <c r="L61" s="77">
        <f>IF(Weights!$P61=0,1,0)*('Bank Inputs'!L61+'Bank Inputs'!K61)*I61</f>
        <v>0</v>
      </c>
      <c r="M61" s="71">
        <f>Weights!$P61*($I61*('Bank Inputs'!$K61+'Bank Inputs'!$L61)/30)+($J61*'Bank Inputs'!M61)</f>
        <v>0</v>
      </c>
      <c r="N61" s="71">
        <f>Weights!$P61*($I61*('Bank Inputs'!$K61+'Bank Inputs'!$L61)/30)+($J61*'Bank Inputs'!N61)</f>
        <v>0</v>
      </c>
      <c r="O61" s="71">
        <f>Weights!$P61*($I61*('Bank Inputs'!$K61+'Bank Inputs'!$L61)/30)+($J61*'Bank Inputs'!O61)</f>
        <v>0</v>
      </c>
      <c r="P61" s="71">
        <f>Weights!$P61*($I61*('Bank Inputs'!$K61+'Bank Inputs'!$L61)/30)+($J61*'Bank Inputs'!P61)</f>
        <v>0</v>
      </c>
      <c r="Q61" s="71">
        <f>Weights!$P61*($I61*('Bank Inputs'!$K61+'Bank Inputs'!$L61)/30)+($J61*'Bank Inputs'!Q61)</f>
        <v>0</v>
      </c>
      <c r="R61" s="71">
        <f>Weights!$P61*($I61*('Bank Inputs'!$K61+'Bank Inputs'!$L61)/30)+($J61*'Bank Inputs'!R61)</f>
        <v>0</v>
      </c>
      <c r="S61" s="71">
        <f>Weights!$P61*($I61*('Bank Inputs'!$K61+'Bank Inputs'!$L61)/30)+($J61*'Bank Inputs'!S61)</f>
        <v>0</v>
      </c>
      <c r="T61" s="71">
        <f>Weights!$P61*($I61*('Bank Inputs'!$K61+'Bank Inputs'!$L61)/30)+($J61*'Bank Inputs'!T61)</f>
        <v>0</v>
      </c>
      <c r="U61" s="71">
        <f>Weights!$P61*($I61*('Bank Inputs'!$K61+'Bank Inputs'!$L61)/30)+($J61*'Bank Inputs'!U61)</f>
        <v>0</v>
      </c>
      <c r="V61" s="71">
        <f>Weights!$P61*($I61*('Bank Inputs'!$K61+'Bank Inputs'!$L61)/30)+($J61*'Bank Inputs'!V61)</f>
        <v>0</v>
      </c>
      <c r="W61" s="71">
        <f>Weights!$P61*($I61*('Bank Inputs'!$K61+'Bank Inputs'!$L61)/30)+($J61*'Bank Inputs'!W61)</f>
        <v>0</v>
      </c>
      <c r="X61" s="71">
        <f>Weights!$P61*($I61*('Bank Inputs'!$K61+'Bank Inputs'!$L61)/30)+($J61*'Bank Inputs'!X61)</f>
        <v>0</v>
      </c>
      <c r="Y61" s="71">
        <f>Weights!$P61*($I61*('Bank Inputs'!$K61+'Bank Inputs'!$L61)/30)+($J61*'Bank Inputs'!Y61)</f>
        <v>0</v>
      </c>
      <c r="Z61" s="71">
        <f>Weights!$P61*($I61*('Bank Inputs'!$K61+'Bank Inputs'!$L61)/30)+($J61*'Bank Inputs'!Z61)</f>
        <v>0</v>
      </c>
      <c r="AA61" s="71">
        <f>Weights!$P61*($I61*('Bank Inputs'!$K61+'Bank Inputs'!$L61)/30)+($J61*'Bank Inputs'!AA61)</f>
        <v>0</v>
      </c>
      <c r="AB61" s="71">
        <f>Weights!$P61*($I61*('Bank Inputs'!$K61+'Bank Inputs'!$L61)/30)+($J61*'Bank Inputs'!AB61)</f>
        <v>0</v>
      </c>
      <c r="AC61" s="71">
        <f>Weights!$P61*($I61*('Bank Inputs'!$K61+'Bank Inputs'!$L61)/30)+($J61*'Bank Inputs'!AC61)</f>
        <v>0</v>
      </c>
      <c r="AD61" s="71">
        <f>Weights!$P61*($I61*('Bank Inputs'!$K61+'Bank Inputs'!$L61)/30)+($J61*'Bank Inputs'!AD61)</f>
        <v>0</v>
      </c>
      <c r="AE61" s="71">
        <f>Weights!$P61*($I61*('Bank Inputs'!$K61+'Bank Inputs'!$L61)/30)+($J61*'Bank Inputs'!AE61)</f>
        <v>0</v>
      </c>
      <c r="AF61" s="71">
        <f>Weights!$P61*($I61*('Bank Inputs'!$K61+'Bank Inputs'!$L61)/30)+($J61*'Bank Inputs'!AF61)</f>
        <v>0</v>
      </c>
      <c r="AG61" s="71">
        <f>Weights!$P61*($I61*('Bank Inputs'!$K61+'Bank Inputs'!$L61)/30)+($J61*'Bank Inputs'!AG61)</f>
        <v>0</v>
      </c>
      <c r="AH61" s="71">
        <f>Weights!$P61*($I61*('Bank Inputs'!$K61+'Bank Inputs'!$L61)/30)+($J61*'Bank Inputs'!AH61)</f>
        <v>0</v>
      </c>
      <c r="AI61" s="71">
        <f>Weights!$P61*($I61*('Bank Inputs'!$K61+'Bank Inputs'!$L61)/30)+($J61*'Bank Inputs'!AI61)</f>
        <v>0</v>
      </c>
      <c r="AJ61" s="71">
        <f>Weights!$P61*($I61*('Bank Inputs'!$K61+'Bank Inputs'!$L61)/30)+($J61*'Bank Inputs'!AJ61)</f>
        <v>0</v>
      </c>
      <c r="AK61" s="71">
        <f>Weights!$P61*($I61*('Bank Inputs'!$K61+'Bank Inputs'!$L61)/30)+($J61*'Bank Inputs'!AK61)</f>
        <v>0</v>
      </c>
      <c r="AL61" s="71">
        <f>Weights!$P61*($I61*('Bank Inputs'!$K61+'Bank Inputs'!$L61)/30)+($J61*'Bank Inputs'!AL61)</f>
        <v>0</v>
      </c>
      <c r="AM61" s="71">
        <f>Weights!$P61*($I61*('Bank Inputs'!$K61+'Bank Inputs'!$L61)/30)+($J61*'Bank Inputs'!AM61)</f>
        <v>0</v>
      </c>
      <c r="AN61" s="71">
        <f>Weights!$P61*($I61*('Bank Inputs'!$K61+'Bank Inputs'!$L61)/30)+($J61*'Bank Inputs'!AN61)</f>
        <v>0</v>
      </c>
      <c r="AO61" s="71">
        <f>Weights!$P61*($I61*('Bank Inputs'!$K61+'Bank Inputs'!$L61)/30)+($J61*'Bank Inputs'!AO61)</f>
        <v>0</v>
      </c>
      <c r="AP61" s="71">
        <f>Weights!$P61*($I61*('Bank Inputs'!$K61+'Bank Inputs'!$L61)/30)+($J61*'Bank Inputs'!AP61)</f>
        <v>0</v>
      </c>
      <c r="AQ61" s="71">
        <f>$J61*'Bank Inputs'!AQ61</f>
        <v>0</v>
      </c>
      <c r="AR61" s="71">
        <f>$J61*'Bank Inputs'!AR61</f>
        <v>0</v>
      </c>
      <c r="AS61" s="71">
        <f>$J61*'Bank Inputs'!AS61</f>
        <v>0</v>
      </c>
      <c r="AT61" s="71">
        <f>$J61*'Bank Inputs'!AT61</f>
        <v>0</v>
      </c>
      <c r="AU61" s="71">
        <f>$J61*'Bank Inputs'!AU61</f>
        <v>0</v>
      </c>
      <c r="AV61" s="71">
        <f>$J61*'Bank Inputs'!AV61</f>
        <v>0</v>
      </c>
      <c r="AW61" s="71">
        <f>$J61*'Bank Inputs'!AW61</f>
        <v>0</v>
      </c>
      <c r="AX61" s="71">
        <f>$J61*'Bank Inputs'!AX61</f>
        <v>0</v>
      </c>
      <c r="AY61" s="71">
        <f>$J61*'Bank Inputs'!AY61</f>
        <v>0</v>
      </c>
      <c r="AZ61" s="71">
        <f>$J61*'Bank Inputs'!AZ61</f>
        <v>0</v>
      </c>
      <c r="BA61" s="262">
        <f>$J61*'Bank Inputs'!BA61</f>
        <v>0</v>
      </c>
      <c r="BB61" s="265"/>
    </row>
    <row r="62" spans="1:68" s="34" customFormat="1" ht="28.25" customHeight="1">
      <c r="A62" s="179" t="e">
        <f>Weights!#REF!</f>
        <v>#REF!</v>
      </c>
      <c r="B62" s="179"/>
      <c r="C62" s="179"/>
      <c r="D62" s="179"/>
      <c r="E62" s="179"/>
      <c r="F62" s="148" t="s">
        <v>116</v>
      </c>
      <c r="G62" s="192" t="s">
        <v>496</v>
      </c>
      <c r="H62" s="463" t="s">
        <v>444</v>
      </c>
      <c r="I62" s="72">
        <f>IF($K$7="Scenario 1",VLOOKUP($F62,Weights!$F$17:$AA$184,15,0),IF($K$7="Scenario 2",VLOOKUP(F62,Weights!$F$17:$AA$184,18,0),IF($K$7="Scenario 3",VLOOKUP($F62,Weights!$F$17:$AA$184,21,0),0)))</f>
        <v>0</v>
      </c>
      <c r="J62" s="72">
        <f>IF($K$7="Scenario 1",VLOOKUP($F62,Weights!$F$17:$AA$184,16,0),IF($K$7="Scenario 2",VLOOKUP($F62,Weights!$F$17:$AA$184,19,0),IF($K$7="Scenario 3",VLOOKUP($F62,Weights!$F$17:$AA$184,22,0),0)))</f>
        <v>0</v>
      </c>
      <c r="K62" s="394"/>
      <c r="L62" s="77">
        <f>IF(Weights!$P62=0,1,0)*('Bank Inputs'!L62+'Bank Inputs'!K62)*I62</f>
        <v>0</v>
      </c>
      <c r="M62" s="71">
        <f>Weights!$P62*($I62*('Bank Inputs'!$K62+'Bank Inputs'!$L62)/30)+($J62*'Bank Inputs'!M62)</f>
        <v>0</v>
      </c>
      <c r="N62" s="71">
        <f>Weights!$P62*($I62*('Bank Inputs'!$K62+'Bank Inputs'!$L62)/30)+($J62*'Bank Inputs'!N62)</f>
        <v>0</v>
      </c>
      <c r="O62" s="71">
        <f>Weights!$P62*($I62*('Bank Inputs'!$K62+'Bank Inputs'!$L62)/30)+($J62*'Bank Inputs'!O62)</f>
        <v>0</v>
      </c>
      <c r="P62" s="71">
        <f>Weights!$P62*($I62*('Bank Inputs'!$K62+'Bank Inputs'!$L62)/30)+($J62*'Bank Inputs'!P62)</f>
        <v>0</v>
      </c>
      <c r="Q62" s="71">
        <f>Weights!$P62*($I62*('Bank Inputs'!$K62+'Bank Inputs'!$L62)/30)+($J62*'Bank Inputs'!Q62)</f>
        <v>0</v>
      </c>
      <c r="R62" s="71">
        <f>Weights!$P62*($I62*('Bank Inputs'!$K62+'Bank Inputs'!$L62)/30)+($J62*'Bank Inputs'!R62)</f>
        <v>0</v>
      </c>
      <c r="S62" s="71">
        <f>Weights!$P62*($I62*('Bank Inputs'!$K62+'Bank Inputs'!$L62)/30)+($J62*'Bank Inputs'!S62)</f>
        <v>0</v>
      </c>
      <c r="T62" s="71">
        <f>Weights!$P62*($I62*('Bank Inputs'!$K62+'Bank Inputs'!$L62)/30)+($J62*'Bank Inputs'!T62)</f>
        <v>0</v>
      </c>
      <c r="U62" s="71">
        <f>Weights!$P62*($I62*('Bank Inputs'!$K62+'Bank Inputs'!$L62)/30)+($J62*'Bank Inputs'!U62)</f>
        <v>0</v>
      </c>
      <c r="V62" s="71">
        <f>Weights!$P62*($I62*('Bank Inputs'!$K62+'Bank Inputs'!$L62)/30)+($J62*'Bank Inputs'!V62)</f>
        <v>0</v>
      </c>
      <c r="W62" s="71">
        <f>Weights!$P62*($I62*('Bank Inputs'!$K62+'Bank Inputs'!$L62)/30)+($J62*'Bank Inputs'!W62)</f>
        <v>0</v>
      </c>
      <c r="X62" s="71">
        <f>Weights!$P62*($I62*('Bank Inputs'!$K62+'Bank Inputs'!$L62)/30)+($J62*'Bank Inputs'!X62)</f>
        <v>0</v>
      </c>
      <c r="Y62" s="71">
        <f>Weights!$P62*($I62*('Bank Inputs'!$K62+'Bank Inputs'!$L62)/30)+($J62*'Bank Inputs'!Y62)</f>
        <v>0</v>
      </c>
      <c r="Z62" s="71">
        <f>Weights!$P62*($I62*('Bank Inputs'!$K62+'Bank Inputs'!$L62)/30)+($J62*'Bank Inputs'!Z62)</f>
        <v>0</v>
      </c>
      <c r="AA62" s="71">
        <f>Weights!$P62*($I62*('Bank Inputs'!$K62+'Bank Inputs'!$L62)/30)+($J62*'Bank Inputs'!AA62)</f>
        <v>0</v>
      </c>
      <c r="AB62" s="71">
        <f>Weights!$P62*($I62*('Bank Inputs'!$K62+'Bank Inputs'!$L62)/30)+($J62*'Bank Inputs'!AB62)</f>
        <v>0</v>
      </c>
      <c r="AC62" s="71">
        <f>Weights!$P62*($I62*('Bank Inputs'!$K62+'Bank Inputs'!$L62)/30)+($J62*'Bank Inputs'!AC62)</f>
        <v>0</v>
      </c>
      <c r="AD62" s="71">
        <f>Weights!$P62*($I62*('Bank Inputs'!$K62+'Bank Inputs'!$L62)/30)+($J62*'Bank Inputs'!AD62)</f>
        <v>0</v>
      </c>
      <c r="AE62" s="71">
        <f>Weights!$P62*($I62*('Bank Inputs'!$K62+'Bank Inputs'!$L62)/30)+($J62*'Bank Inputs'!AE62)</f>
        <v>0</v>
      </c>
      <c r="AF62" s="71">
        <f>Weights!$P62*($I62*('Bank Inputs'!$K62+'Bank Inputs'!$L62)/30)+($J62*'Bank Inputs'!AF62)</f>
        <v>0</v>
      </c>
      <c r="AG62" s="71">
        <f>Weights!$P62*($I62*('Bank Inputs'!$K62+'Bank Inputs'!$L62)/30)+($J62*'Bank Inputs'!AG62)</f>
        <v>0</v>
      </c>
      <c r="AH62" s="71">
        <f>Weights!$P62*($I62*('Bank Inputs'!$K62+'Bank Inputs'!$L62)/30)+($J62*'Bank Inputs'!AH62)</f>
        <v>0</v>
      </c>
      <c r="AI62" s="71">
        <f>Weights!$P62*($I62*('Bank Inputs'!$K62+'Bank Inputs'!$L62)/30)+($J62*'Bank Inputs'!AI62)</f>
        <v>0</v>
      </c>
      <c r="AJ62" s="71">
        <f>Weights!$P62*($I62*('Bank Inputs'!$K62+'Bank Inputs'!$L62)/30)+($J62*'Bank Inputs'!AJ62)</f>
        <v>0</v>
      </c>
      <c r="AK62" s="71">
        <f>Weights!$P62*($I62*('Bank Inputs'!$K62+'Bank Inputs'!$L62)/30)+($J62*'Bank Inputs'!AK62)</f>
        <v>0</v>
      </c>
      <c r="AL62" s="71">
        <f>Weights!$P62*($I62*('Bank Inputs'!$K62+'Bank Inputs'!$L62)/30)+($J62*'Bank Inputs'!AL62)</f>
        <v>0</v>
      </c>
      <c r="AM62" s="71">
        <f>Weights!$P62*($I62*('Bank Inputs'!$K62+'Bank Inputs'!$L62)/30)+($J62*'Bank Inputs'!AM62)</f>
        <v>0</v>
      </c>
      <c r="AN62" s="71">
        <f>Weights!$P62*($I62*('Bank Inputs'!$K62+'Bank Inputs'!$L62)/30)+($J62*'Bank Inputs'!AN62)</f>
        <v>0</v>
      </c>
      <c r="AO62" s="71">
        <f>Weights!$P62*($I62*('Bank Inputs'!$K62+'Bank Inputs'!$L62)/30)+($J62*'Bank Inputs'!AO62)</f>
        <v>0</v>
      </c>
      <c r="AP62" s="71">
        <f>Weights!$P62*($I62*('Bank Inputs'!$K62+'Bank Inputs'!$L62)/30)+($J62*'Bank Inputs'!AP62)</f>
        <v>0</v>
      </c>
      <c r="AQ62" s="71">
        <f>$J62*'Bank Inputs'!AQ62</f>
        <v>0</v>
      </c>
      <c r="AR62" s="71">
        <f>$J62*'Bank Inputs'!AR62</f>
        <v>0</v>
      </c>
      <c r="AS62" s="71">
        <f>$J62*'Bank Inputs'!AS62</f>
        <v>0</v>
      </c>
      <c r="AT62" s="71">
        <f>$J62*'Bank Inputs'!AT62</f>
        <v>0</v>
      </c>
      <c r="AU62" s="71">
        <f>$J62*'Bank Inputs'!AU62</f>
        <v>0</v>
      </c>
      <c r="AV62" s="71">
        <f>$J62*'Bank Inputs'!AV62</f>
        <v>0</v>
      </c>
      <c r="AW62" s="71">
        <f>$J62*'Bank Inputs'!AW62</f>
        <v>0</v>
      </c>
      <c r="AX62" s="71">
        <f>$J62*'Bank Inputs'!AX62</f>
        <v>0</v>
      </c>
      <c r="AY62" s="71">
        <f>$J62*'Bank Inputs'!AY62</f>
        <v>0</v>
      </c>
      <c r="AZ62" s="71">
        <f>$J62*'Bank Inputs'!AZ62</f>
        <v>0</v>
      </c>
      <c r="BA62" s="262">
        <f>$J62*'Bank Inputs'!BA62</f>
        <v>0</v>
      </c>
      <c r="BB62" s="265"/>
      <c r="BG62" s="140"/>
      <c r="BH62" s="140"/>
    </row>
    <row r="63" spans="1:68" s="34" customFormat="1" ht="20" customHeight="1">
      <c r="A63" s="179">
        <f>Weights!P16</f>
        <v>0</v>
      </c>
      <c r="B63" s="179"/>
      <c r="C63" s="179"/>
      <c r="D63" s="179"/>
      <c r="E63" s="179"/>
      <c r="F63" s="148" t="s">
        <v>117</v>
      </c>
      <c r="G63" s="192" t="s">
        <v>497</v>
      </c>
      <c r="H63" s="463" t="s">
        <v>442</v>
      </c>
      <c r="I63" s="72">
        <f>IF($K$7="Scenario 1",VLOOKUP($F63,Weights!$F$17:$AA$184,15,0),IF($K$7="Scenario 2",VLOOKUP(F63,Weights!$F$17:$AA$184,18,0),IF($K$7="Scenario 3",VLOOKUP($F63,Weights!$F$17:$AA$184,21,0),0)))</f>
        <v>0</v>
      </c>
      <c r="J63" s="72">
        <f>IF($K$7="Scenario 1",VLOOKUP($F63,Weights!$F$17:$AA$184,16,0),IF($K$7="Scenario 2",VLOOKUP($F63,Weights!$F$17:$AA$184,19,0),IF($K$7="Scenario 3",VLOOKUP($F63,Weights!$F$17:$AA$184,22,0),0)))</f>
        <v>0</v>
      </c>
      <c r="K63" s="394"/>
      <c r="L63" s="77">
        <f>IF(Weights!$P63=0,1,0)*('Bank Inputs'!L63+'Bank Inputs'!K63)*I63</f>
        <v>0</v>
      </c>
      <c r="M63" s="71">
        <f>Weights!$P63*($I63*('Bank Inputs'!$K63+'Bank Inputs'!$L63)/30)+($J63*'Bank Inputs'!M63)</f>
        <v>0</v>
      </c>
      <c r="N63" s="71">
        <f>Weights!$P63*($I63*('Bank Inputs'!$K63+'Bank Inputs'!$L63)/30)+($J63*'Bank Inputs'!N63)</f>
        <v>0</v>
      </c>
      <c r="O63" s="71">
        <f>Weights!$P63*($I63*('Bank Inputs'!$K63+'Bank Inputs'!$L63)/30)+($J63*'Bank Inputs'!O63)</f>
        <v>0</v>
      </c>
      <c r="P63" s="71">
        <f>Weights!$P63*($I63*('Bank Inputs'!$K63+'Bank Inputs'!$L63)/30)+($J63*'Bank Inputs'!P63)</f>
        <v>0</v>
      </c>
      <c r="Q63" s="71">
        <f>Weights!$P63*($I63*('Bank Inputs'!$K63+'Bank Inputs'!$L63)/30)+($J63*'Bank Inputs'!Q63)</f>
        <v>0</v>
      </c>
      <c r="R63" s="71">
        <f>Weights!$P63*($I63*('Bank Inputs'!$K63+'Bank Inputs'!$L63)/30)+($J63*'Bank Inputs'!R63)</f>
        <v>0</v>
      </c>
      <c r="S63" s="71">
        <f>Weights!$P63*($I63*('Bank Inputs'!$K63+'Bank Inputs'!$L63)/30)+($J63*'Bank Inputs'!S63)</f>
        <v>0</v>
      </c>
      <c r="T63" s="71">
        <f>Weights!$P63*($I63*('Bank Inputs'!$K63+'Bank Inputs'!$L63)/30)+($J63*'Bank Inputs'!T63)</f>
        <v>0</v>
      </c>
      <c r="U63" s="71">
        <f>Weights!$P63*($I63*('Bank Inputs'!$K63+'Bank Inputs'!$L63)/30)+($J63*'Bank Inputs'!U63)</f>
        <v>0</v>
      </c>
      <c r="V63" s="71">
        <f>Weights!$P63*($I63*('Bank Inputs'!$K63+'Bank Inputs'!$L63)/30)+($J63*'Bank Inputs'!V63)</f>
        <v>0</v>
      </c>
      <c r="W63" s="71">
        <f>Weights!$P63*($I63*('Bank Inputs'!$K63+'Bank Inputs'!$L63)/30)+($J63*'Bank Inputs'!W63)</f>
        <v>0</v>
      </c>
      <c r="X63" s="71">
        <f>Weights!$P63*($I63*('Bank Inputs'!$K63+'Bank Inputs'!$L63)/30)+($J63*'Bank Inputs'!X63)</f>
        <v>0</v>
      </c>
      <c r="Y63" s="71">
        <f>Weights!$P63*($I63*('Bank Inputs'!$K63+'Bank Inputs'!$L63)/30)+($J63*'Bank Inputs'!Y63)</f>
        <v>0</v>
      </c>
      <c r="Z63" s="71">
        <f>Weights!$P63*($I63*('Bank Inputs'!$K63+'Bank Inputs'!$L63)/30)+($J63*'Bank Inputs'!Z63)</f>
        <v>0</v>
      </c>
      <c r="AA63" s="71">
        <f>Weights!$P63*($I63*('Bank Inputs'!$K63+'Bank Inputs'!$L63)/30)+($J63*'Bank Inputs'!AA63)</f>
        <v>0</v>
      </c>
      <c r="AB63" s="71">
        <f>Weights!$P63*($I63*('Bank Inputs'!$K63+'Bank Inputs'!$L63)/30)+($J63*'Bank Inputs'!AB63)</f>
        <v>0</v>
      </c>
      <c r="AC63" s="71">
        <f>Weights!$P63*($I63*('Bank Inputs'!$K63+'Bank Inputs'!$L63)/30)+($J63*'Bank Inputs'!AC63)</f>
        <v>0</v>
      </c>
      <c r="AD63" s="71">
        <f>Weights!$P63*($I63*('Bank Inputs'!$K63+'Bank Inputs'!$L63)/30)+($J63*'Bank Inputs'!AD63)</f>
        <v>0</v>
      </c>
      <c r="AE63" s="71">
        <f>Weights!$P63*($I63*('Bank Inputs'!$K63+'Bank Inputs'!$L63)/30)+($J63*'Bank Inputs'!AE63)</f>
        <v>0</v>
      </c>
      <c r="AF63" s="71">
        <f>Weights!$P63*($I63*('Bank Inputs'!$K63+'Bank Inputs'!$L63)/30)+($J63*'Bank Inputs'!AF63)</f>
        <v>0</v>
      </c>
      <c r="AG63" s="71">
        <f>Weights!$P63*($I63*('Bank Inputs'!$K63+'Bank Inputs'!$L63)/30)+($J63*'Bank Inputs'!AG63)</f>
        <v>0</v>
      </c>
      <c r="AH63" s="71">
        <f>Weights!$P63*($I63*('Bank Inputs'!$K63+'Bank Inputs'!$L63)/30)+($J63*'Bank Inputs'!AH63)</f>
        <v>0</v>
      </c>
      <c r="AI63" s="71">
        <f>Weights!$P63*($I63*('Bank Inputs'!$K63+'Bank Inputs'!$L63)/30)+($J63*'Bank Inputs'!AI63)</f>
        <v>0</v>
      </c>
      <c r="AJ63" s="71">
        <f>Weights!$P63*($I63*('Bank Inputs'!$K63+'Bank Inputs'!$L63)/30)+($J63*'Bank Inputs'!AJ63)</f>
        <v>0</v>
      </c>
      <c r="AK63" s="71">
        <f>Weights!$P63*($I63*('Bank Inputs'!$K63+'Bank Inputs'!$L63)/30)+($J63*'Bank Inputs'!AK63)</f>
        <v>0</v>
      </c>
      <c r="AL63" s="71">
        <f>Weights!$P63*($I63*('Bank Inputs'!$K63+'Bank Inputs'!$L63)/30)+($J63*'Bank Inputs'!AL63)</f>
        <v>0</v>
      </c>
      <c r="AM63" s="71">
        <f>Weights!$P63*($I63*('Bank Inputs'!$K63+'Bank Inputs'!$L63)/30)+($J63*'Bank Inputs'!AM63)</f>
        <v>0</v>
      </c>
      <c r="AN63" s="71">
        <f>Weights!$P63*($I63*('Bank Inputs'!$K63+'Bank Inputs'!$L63)/30)+($J63*'Bank Inputs'!AN63)</f>
        <v>0</v>
      </c>
      <c r="AO63" s="71">
        <f>Weights!$P63*($I63*('Bank Inputs'!$K63+'Bank Inputs'!$L63)/30)+($J63*'Bank Inputs'!AO63)</f>
        <v>0</v>
      </c>
      <c r="AP63" s="71">
        <f>Weights!$P63*($I63*('Bank Inputs'!$K63+'Bank Inputs'!$L63)/30)+($J63*'Bank Inputs'!AP63)</f>
        <v>0</v>
      </c>
      <c r="AQ63" s="71">
        <f>$J63*'Bank Inputs'!AQ63</f>
        <v>0</v>
      </c>
      <c r="AR63" s="71">
        <f>$J63*'Bank Inputs'!AR63</f>
        <v>0</v>
      </c>
      <c r="AS63" s="71">
        <f>$J63*'Bank Inputs'!AS63</f>
        <v>0</v>
      </c>
      <c r="AT63" s="71">
        <f>$J63*'Bank Inputs'!AT63</f>
        <v>0</v>
      </c>
      <c r="AU63" s="71">
        <f>$J63*'Bank Inputs'!AU63</f>
        <v>0</v>
      </c>
      <c r="AV63" s="71">
        <f>$J63*'Bank Inputs'!AV63</f>
        <v>0</v>
      </c>
      <c r="AW63" s="71">
        <f>$J63*'Bank Inputs'!AW63</f>
        <v>0</v>
      </c>
      <c r="AX63" s="71">
        <f>$J63*'Bank Inputs'!AX63</f>
        <v>0</v>
      </c>
      <c r="AY63" s="71">
        <f>$J63*'Bank Inputs'!AY63</f>
        <v>0</v>
      </c>
      <c r="AZ63" s="71">
        <f>$J63*'Bank Inputs'!AZ63</f>
        <v>0</v>
      </c>
      <c r="BA63" s="334">
        <f>$J63*'Bank Inputs'!BA63</f>
        <v>0</v>
      </c>
      <c r="BB63" s="265"/>
      <c r="BM63" s="140"/>
      <c r="BN63" s="140"/>
      <c r="BO63" s="140"/>
    </row>
    <row r="64" spans="1:68" s="140" customFormat="1" ht="22.5" customHeight="1">
      <c r="A64" s="179">
        <f>Weights!P17</f>
        <v>1</v>
      </c>
      <c r="B64" s="179"/>
      <c r="C64" s="179"/>
      <c r="D64" s="179"/>
      <c r="E64" s="179"/>
      <c r="F64" s="148" t="s">
        <v>7</v>
      </c>
      <c r="G64" s="192" t="s">
        <v>498</v>
      </c>
      <c r="H64" s="474" t="s">
        <v>441</v>
      </c>
      <c r="I64" s="78"/>
      <c r="J64" s="79"/>
      <c r="K64" s="394"/>
      <c r="L64" s="335">
        <f>SUM(L65:L69)</f>
        <v>0</v>
      </c>
      <c r="M64" s="335">
        <f>SUM(M65:M69)</f>
        <v>0</v>
      </c>
      <c r="N64" s="335">
        <f>SUM(N65:N69)</f>
        <v>0</v>
      </c>
      <c r="O64" s="335">
        <f>SUM(O65:O69)</f>
        <v>0</v>
      </c>
      <c r="P64" s="335">
        <f>SUM(P65:P69)</f>
        <v>0</v>
      </c>
      <c r="Q64" s="335">
        <f>SUM(Q65:Q69)</f>
        <v>0</v>
      </c>
      <c r="R64" s="335">
        <f>SUM(R65:R69)</f>
        <v>0</v>
      </c>
      <c r="S64" s="335">
        <f>SUM(S65:S69)</f>
        <v>0</v>
      </c>
      <c r="T64" s="335">
        <f>SUM(T65:T69)</f>
        <v>0</v>
      </c>
      <c r="U64" s="335">
        <f>SUM(U65:U69)</f>
        <v>0</v>
      </c>
      <c r="V64" s="335">
        <f>SUM(V65:V69)</f>
        <v>0</v>
      </c>
      <c r="W64" s="335">
        <f>SUM(W65:W69)</f>
        <v>0</v>
      </c>
      <c r="X64" s="335">
        <f>SUM(X65:X69)</f>
        <v>0</v>
      </c>
      <c r="Y64" s="335">
        <f>SUM(Y65:Y69)</f>
        <v>0</v>
      </c>
      <c r="Z64" s="335">
        <f>SUM(Z65:Z69)</f>
        <v>0</v>
      </c>
      <c r="AA64" s="335">
        <f>SUM(AA65:AA69)</f>
        <v>0</v>
      </c>
      <c r="AB64" s="335">
        <f>SUM(AB65:AB69)</f>
        <v>0</v>
      </c>
      <c r="AC64" s="335">
        <f>SUM(AC65:AC69)</f>
        <v>0</v>
      </c>
      <c r="AD64" s="335">
        <f>SUM(AD65:AD69)</f>
        <v>0</v>
      </c>
      <c r="AE64" s="335">
        <f>SUM(AE65:AE69)</f>
        <v>0</v>
      </c>
      <c r="AF64" s="335">
        <f>SUM(AF65:AF69)</f>
        <v>0</v>
      </c>
      <c r="AG64" s="335">
        <f>SUM(AG65:AG69)</f>
        <v>0</v>
      </c>
      <c r="AH64" s="335">
        <f>SUM(AH65:AH69)</f>
        <v>0</v>
      </c>
      <c r="AI64" s="335">
        <f>SUM(AI65:AI69)</f>
        <v>0</v>
      </c>
      <c r="AJ64" s="335">
        <f>SUM(AJ65:AJ69)</f>
        <v>0</v>
      </c>
      <c r="AK64" s="335">
        <f>SUM(AK65:AK69)</f>
        <v>0</v>
      </c>
      <c r="AL64" s="335">
        <f>SUM(AL65:AL69)</f>
        <v>0</v>
      </c>
      <c r="AM64" s="335">
        <f>SUM(AM65:AM69)</f>
        <v>0</v>
      </c>
      <c r="AN64" s="335">
        <f>SUM(AN65:AN69)</f>
        <v>0</v>
      </c>
      <c r="AO64" s="335">
        <f>SUM(AO65:AO69)</f>
        <v>0</v>
      </c>
      <c r="AP64" s="335">
        <f>SUM(AP65:AP69)</f>
        <v>0</v>
      </c>
      <c r="AQ64" s="335">
        <f>SUM(AQ65:AQ69)</f>
        <v>0</v>
      </c>
      <c r="AR64" s="335">
        <f>SUM(AR65:AR69)</f>
        <v>0</v>
      </c>
      <c r="AS64" s="335">
        <f>SUM(AS65:AS69)</f>
        <v>0</v>
      </c>
      <c r="AT64" s="335">
        <f>SUM(AT65:AT69)</f>
        <v>0</v>
      </c>
      <c r="AU64" s="335">
        <f>SUM(AU65:AU69)</f>
        <v>0</v>
      </c>
      <c r="AV64" s="335">
        <f>SUM(AV65:AV69)</f>
        <v>0</v>
      </c>
      <c r="AW64" s="335">
        <f>SUM(AW65:AW69)</f>
        <v>0</v>
      </c>
      <c r="AX64" s="335">
        <f>SUM(AX65:AX69)</f>
        <v>0</v>
      </c>
      <c r="AY64" s="335">
        <f>SUM(AY65:AY69)</f>
        <v>0</v>
      </c>
      <c r="AZ64" s="335">
        <f>SUM(AZ65:AZ69)</f>
        <v>0</v>
      </c>
      <c r="BA64" s="336">
        <f>SUM(BA65:BA69)</f>
        <v>0</v>
      </c>
      <c r="BB64" s="265"/>
      <c r="BC64" s="34"/>
      <c r="BD64" s="34"/>
      <c r="BE64" s="34"/>
      <c r="BF64" s="34"/>
      <c r="BG64" s="34"/>
      <c r="BH64" s="34"/>
      <c r="BI64" s="34"/>
      <c r="BJ64" s="34"/>
      <c r="BK64" s="34"/>
      <c r="BL64" s="34"/>
      <c r="BM64" s="34"/>
      <c r="BN64" s="34"/>
      <c r="BO64" s="34"/>
      <c r="BP64" s="34"/>
    </row>
    <row r="65" spans="1:68" s="34" customFormat="1" ht="29" customHeight="1">
      <c r="A65" s="179" t="e">
        <f>Weights!#REF!</f>
        <v>#REF!</v>
      </c>
      <c r="B65" s="179"/>
      <c r="C65" s="179"/>
      <c r="D65" s="179"/>
      <c r="E65" s="179"/>
      <c r="F65" s="148" t="s">
        <v>118</v>
      </c>
      <c r="G65" s="192" t="s">
        <v>499</v>
      </c>
      <c r="H65" s="463" t="s">
        <v>217</v>
      </c>
      <c r="I65" s="72">
        <f>IF($K$7="Scenario 1",VLOOKUP($F65,Weights!$F$17:$AA$184,15,0),IF($K$7="Scenario 2",VLOOKUP(F65,Weights!$F$17:$AA$184,18,0),IF($K$7="Scenario 3",VLOOKUP($F65,Weights!$F$17:$AA$184,21,0),0)))</f>
        <v>0</v>
      </c>
      <c r="J65" s="72">
        <f>IF($K$7="Scenario 1",VLOOKUP($F65,Weights!$F$17:$AA$184,16,0),IF($K$7="Scenario 2",VLOOKUP($F65,Weights!$F$17:$AA$184,19,0),IF($K$7="Scenario 3",VLOOKUP($F65,Weights!$F$17:$AA$184,22,0),0)))</f>
        <v>0</v>
      </c>
      <c r="K65" s="394"/>
      <c r="L65" s="77">
        <f>IF(Weights!$P65=0,1,0)*('Bank Inputs'!L65+'Bank Inputs'!K65)*I65</f>
        <v>0</v>
      </c>
      <c r="M65" s="71">
        <f>Weights!$P65*($I65*('Bank Inputs'!$K65+'Bank Inputs'!$L65)/30)+($J65*'Bank Inputs'!M65)</f>
        <v>0</v>
      </c>
      <c r="N65" s="71">
        <f>Weights!$P65*($I65*('Bank Inputs'!$K65+'Bank Inputs'!$L65)/30)+($J65*'Bank Inputs'!N65)</f>
        <v>0</v>
      </c>
      <c r="O65" s="71">
        <f>Weights!$P65*($I65*('Bank Inputs'!$K65+'Bank Inputs'!$L65)/30)+($J65*'Bank Inputs'!O65)</f>
        <v>0</v>
      </c>
      <c r="P65" s="71">
        <f>Weights!$P65*($I65*('Bank Inputs'!$K65+'Bank Inputs'!$L65)/30)+($J65*'Bank Inputs'!P65)</f>
        <v>0</v>
      </c>
      <c r="Q65" s="71">
        <f>Weights!$P65*($I65*('Bank Inputs'!$K65+'Bank Inputs'!$L65)/30)+($J65*'Bank Inputs'!Q65)</f>
        <v>0</v>
      </c>
      <c r="R65" s="71">
        <f>Weights!$P65*($I65*('Bank Inputs'!$K65+'Bank Inputs'!$L65)/30)+($J65*'Bank Inputs'!R65)</f>
        <v>0</v>
      </c>
      <c r="S65" s="71">
        <f>Weights!$P65*($I65*('Bank Inputs'!$K65+'Bank Inputs'!$L65)/30)+($J65*'Bank Inputs'!S65)</f>
        <v>0</v>
      </c>
      <c r="T65" s="71">
        <f>Weights!$P65*($I65*('Bank Inputs'!$K65+'Bank Inputs'!$L65)/30)+($J65*'Bank Inputs'!T65)</f>
        <v>0</v>
      </c>
      <c r="U65" s="71">
        <f>Weights!$P65*($I65*('Bank Inputs'!$K65+'Bank Inputs'!$L65)/30)+($J65*'Bank Inputs'!U65)</f>
        <v>0</v>
      </c>
      <c r="V65" s="71">
        <f>Weights!$P65*($I65*('Bank Inputs'!$K65+'Bank Inputs'!$L65)/30)+($J65*'Bank Inputs'!V65)</f>
        <v>0</v>
      </c>
      <c r="W65" s="71">
        <f>Weights!$P65*($I65*('Bank Inputs'!$K65+'Bank Inputs'!$L65)/30)+($J65*'Bank Inputs'!W65)</f>
        <v>0</v>
      </c>
      <c r="X65" s="71">
        <f>Weights!$P65*($I65*('Bank Inputs'!$K65+'Bank Inputs'!$L65)/30)+($J65*'Bank Inputs'!X65)</f>
        <v>0</v>
      </c>
      <c r="Y65" s="71">
        <f>Weights!$P65*($I65*('Bank Inputs'!$K65+'Bank Inputs'!$L65)/30)+($J65*'Bank Inputs'!Y65)</f>
        <v>0</v>
      </c>
      <c r="Z65" s="71">
        <f>Weights!$P65*($I65*('Bank Inputs'!$K65+'Bank Inputs'!$L65)/30)+($J65*'Bank Inputs'!Z65)</f>
        <v>0</v>
      </c>
      <c r="AA65" s="71">
        <f>Weights!$P65*($I65*('Bank Inputs'!$K65+'Bank Inputs'!$L65)/30)+($J65*'Bank Inputs'!AA65)</f>
        <v>0</v>
      </c>
      <c r="AB65" s="71">
        <f>Weights!$P65*($I65*('Bank Inputs'!$K65+'Bank Inputs'!$L65)/30)+($J65*'Bank Inputs'!AB65)</f>
        <v>0</v>
      </c>
      <c r="AC65" s="71">
        <f>Weights!$P65*($I65*('Bank Inputs'!$K65+'Bank Inputs'!$L65)/30)+($J65*'Bank Inputs'!AC65)</f>
        <v>0</v>
      </c>
      <c r="AD65" s="71">
        <f>Weights!$P65*($I65*('Bank Inputs'!$K65+'Bank Inputs'!$L65)/30)+($J65*'Bank Inputs'!AD65)</f>
        <v>0</v>
      </c>
      <c r="AE65" s="71">
        <f>Weights!$P65*($I65*('Bank Inputs'!$K65+'Bank Inputs'!$L65)/30)+($J65*'Bank Inputs'!AE65)</f>
        <v>0</v>
      </c>
      <c r="AF65" s="71">
        <f>Weights!$P65*($I65*('Bank Inputs'!$K65+'Bank Inputs'!$L65)/30)+($J65*'Bank Inputs'!AF65)</f>
        <v>0</v>
      </c>
      <c r="AG65" s="71">
        <f>Weights!$P65*($I65*('Bank Inputs'!$K65+'Bank Inputs'!$L65)/30)+($J65*'Bank Inputs'!AG65)</f>
        <v>0</v>
      </c>
      <c r="AH65" s="71">
        <f>Weights!$P65*($I65*('Bank Inputs'!$K65+'Bank Inputs'!$L65)/30)+($J65*'Bank Inputs'!AH65)</f>
        <v>0</v>
      </c>
      <c r="AI65" s="71">
        <f>Weights!$P65*($I65*('Bank Inputs'!$K65+'Bank Inputs'!$L65)/30)+($J65*'Bank Inputs'!AI65)</f>
        <v>0</v>
      </c>
      <c r="AJ65" s="71">
        <f>Weights!$P65*($I65*('Bank Inputs'!$K65+'Bank Inputs'!$L65)/30)+($J65*'Bank Inputs'!AJ65)</f>
        <v>0</v>
      </c>
      <c r="AK65" s="71">
        <f>Weights!$P65*($I65*('Bank Inputs'!$K65+'Bank Inputs'!$L65)/30)+($J65*'Bank Inputs'!AK65)</f>
        <v>0</v>
      </c>
      <c r="AL65" s="71">
        <f>Weights!$P65*($I65*('Bank Inputs'!$K65+'Bank Inputs'!$L65)/30)+($J65*'Bank Inputs'!AL65)</f>
        <v>0</v>
      </c>
      <c r="AM65" s="71">
        <f>Weights!$P65*($I65*('Bank Inputs'!$K65+'Bank Inputs'!$L65)/30)+($J65*'Bank Inputs'!AM65)</f>
        <v>0</v>
      </c>
      <c r="AN65" s="71">
        <f>Weights!$P65*($I65*('Bank Inputs'!$K65+'Bank Inputs'!$L65)/30)+($J65*'Bank Inputs'!AN65)</f>
        <v>0</v>
      </c>
      <c r="AO65" s="71">
        <f>Weights!$P65*($I65*('Bank Inputs'!$K65+'Bank Inputs'!$L65)/30)+($J65*'Bank Inputs'!AO65)</f>
        <v>0</v>
      </c>
      <c r="AP65" s="71">
        <f>Weights!$P65*($I65*('Bank Inputs'!$K65+'Bank Inputs'!$L65)/30)+($J65*'Bank Inputs'!AP65)</f>
        <v>0</v>
      </c>
      <c r="AQ65" s="71">
        <f>$J65*'Bank Inputs'!AQ65</f>
        <v>0</v>
      </c>
      <c r="AR65" s="71">
        <f>$J65*'Bank Inputs'!AR65</f>
        <v>0</v>
      </c>
      <c r="AS65" s="71">
        <f>$J65*'Bank Inputs'!AS65</f>
        <v>0</v>
      </c>
      <c r="AT65" s="71">
        <f>$J65*'Bank Inputs'!AT65</f>
        <v>0</v>
      </c>
      <c r="AU65" s="71">
        <f>$J65*'Bank Inputs'!AU65</f>
        <v>0</v>
      </c>
      <c r="AV65" s="71">
        <f>$J65*'Bank Inputs'!AV65</f>
        <v>0</v>
      </c>
      <c r="AW65" s="71">
        <f>$J65*'Bank Inputs'!AW65</f>
        <v>0</v>
      </c>
      <c r="AX65" s="71">
        <f>$J65*'Bank Inputs'!AX65</f>
        <v>0</v>
      </c>
      <c r="AY65" s="71">
        <f>$J65*'Bank Inputs'!AY65</f>
        <v>0</v>
      </c>
      <c r="AZ65" s="71">
        <f>$J65*'Bank Inputs'!AZ65</f>
        <v>0</v>
      </c>
      <c r="BA65" s="262">
        <f>$J65*'Bank Inputs'!BA65</f>
        <v>0</v>
      </c>
      <c r="BB65" s="265"/>
    </row>
    <row r="66" spans="1:68" s="34" customFormat="1" ht="20" customHeight="1">
      <c r="A66" s="179" t="e">
        <f>Weights!#REF!</f>
        <v>#REF!</v>
      </c>
      <c r="B66" s="179"/>
      <c r="C66" s="179"/>
      <c r="D66" s="179"/>
      <c r="E66" s="179"/>
      <c r="F66" s="148" t="s">
        <v>119</v>
      </c>
      <c r="G66" s="192" t="s">
        <v>500</v>
      </c>
      <c r="H66" s="463" t="s">
        <v>218</v>
      </c>
      <c r="I66" s="72">
        <f>IF($K$7="Scenario 1",VLOOKUP($F66,Weights!$F$17:$AA$184,15,0),IF($K$7="Scenario 2",VLOOKUP(F66,Weights!$F$17:$AA$184,18,0),IF($K$7="Scenario 3",VLOOKUP($F66,Weights!$F$17:$AA$184,21,0),0)))</f>
        <v>0</v>
      </c>
      <c r="J66" s="72">
        <f>IF($K$7="Scenario 1",VLOOKUP($F66,Weights!$F$17:$AA$184,16,0),IF($K$7="Scenario 2",VLOOKUP($F66,Weights!$F$17:$AA$184,19,0),IF($K$7="Scenario 3",VLOOKUP($F66,Weights!$F$17:$AA$184,22,0),0)))</f>
        <v>0</v>
      </c>
      <c r="K66" s="394"/>
      <c r="L66" s="77">
        <f>IF(Weights!$P66=0,1,0)*('Bank Inputs'!L66+'Bank Inputs'!K66)*I66</f>
        <v>0</v>
      </c>
      <c r="M66" s="71">
        <f>Weights!$P66*($I66*('Bank Inputs'!$K66+'Bank Inputs'!$L66)/30)+($J66*'Bank Inputs'!M66)</f>
        <v>0</v>
      </c>
      <c r="N66" s="71">
        <f>Weights!$P66*($I66*('Bank Inputs'!$K66+'Bank Inputs'!$L66)/30)+($J66*'Bank Inputs'!N66)</f>
        <v>0</v>
      </c>
      <c r="O66" s="71">
        <f>Weights!$P66*($I66*('Bank Inputs'!$K66+'Bank Inputs'!$L66)/30)+($J66*'Bank Inputs'!O66)</f>
        <v>0</v>
      </c>
      <c r="P66" s="71">
        <f>Weights!$P66*($I66*('Bank Inputs'!$K66+'Bank Inputs'!$L66)/30)+($J66*'Bank Inputs'!P66)</f>
        <v>0</v>
      </c>
      <c r="Q66" s="71">
        <f>Weights!$P66*($I66*('Bank Inputs'!$K66+'Bank Inputs'!$L66)/30)+($J66*'Bank Inputs'!Q66)</f>
        <v>0</v>
      </c>
      <c r="R66" s="71">
        <f>Weights!$P66*($I66*('Bank Inputs'!$K66+'Bank Inputs'!$L66)/30)+($J66*'Bank Inputs'!R66)</f>
        <v>0</v>
      </c>
      <c r="S66" s="71">
        <f>Weights!$P66*($I66*('Bank Inputs'!$K66+'Bank Inputs'!$L66)/30)+($J66*'Bank Inputs'!S66)</f>
        <v>0</v>
      </c>
      <c r="T66" s="71">
        <f>Weights!$P66*($I66*('Bank Inputs'!$K66+'Bank Inputs'!$L66)/30)+($J66*'Bank Inputs'!T66)</f>
        <v>0</v>
      </c>
      <c r="U66" s="71">
        <f>Weights!$P66*($I66*('Bank Inputs'!$K66+'Bank Inputs'!$L66)/30)+($J66*'Bank Inputs'!U66)</f>
        <v>0</v>
      </c>
      <c r="V66" s="71">
        <f>Weights!$P66*($I66*('Bank Inputs'!$K66+'Bank Inputs'!$L66)/30)+($J66*'Bank Inputs'!V66)</f>
        <v>0</v>
      </c>
      <c r="W66" s="71">
        <f>Weights!$P66*($I66*('Bank Inputs'!$K66+'Bank Inputs'!$L66)/30)+($J66*'Bank Inputs'!W66)</f>
        <v>0</v>
      </c>
      <c r="X66" s="71">
        <f>Weights!$P66*($I66*('Bank Inputs'!$K66+'Bank Inputs'!$L66)/30)+($J66*'Bank Inputs'!X66)</f>
        <v>0</v>
      </c>
      <c r="Y66" s="71">
        <f>Weights!$P66*($I66*('Bank Inputs'!$K66+'Bank Inputs'!$L66)/30)+($J66*'Bank Inputs'!Y66)</f>
        <v>0</v>
      </c>
      <c r="Z66" s="71">
        <f>Weights!$P66*($I66*('Bank Inputs'!$K66+'Bank Inputs'!$L66)/30)+($J66*'Bank Inputs'!Z66)</f>
        <v>0</v>
      </c>
      <c r="AA66" s="71">
        <f>Weights!$P66*($I66*('Bank Inputs'!$K66+'Bank Inputs'!$L66)/30)+($J66*'Bank Inputs'!AA66)</f>
        <v>0</v>
      </c>
      <c r="AB66" s="71">
        <f>Weights!$P66*($I66*('Bank Inputs'!$K66+'Bank Inputs'!$L66)/30)+($J66*'Bank Inputs'!AB66)</f>
        <v>0</v>
      </c>
      <c r="AC66" s="71">
        <f>Weights!$P66*($I66*('Bank Inputs'!$K66+'Bank Inputs'!$L66)/30)+($J66*'Bank Inputs'!AC66)</f>
        <v>0</v>
      </c>
      <c r="AD66" s="71">
        <f>Weights!$P66*($I66*('Bank Inputs'!$K66+'Bank Inputs'!$L66)/30)+($J66*'Bank Inputs'!AD66)</f>
        <v>0</v>
      </c>
      <c r="AE66" s="71">
        <f>Weights!$P66*($I66*('Bank Inputs'!$K66+'Bank Inputs'!$L66)/30)+($J66*'Bank Inputs'!AE66)</f>
        <v>0</v>
      </c>
      <c r="AF66" s="71">
        <f>Weights!$P66*($I66*('Bank Inputs'!$K66+'Bank Inputs'!$L66)/30)+($J66*'Bank Inputs'!AF66)</f>
        <v>0</v>
      </c>
      <c r="AG66" s="71">
        <f>Weights!$P66*($I66*('Bank Inputs'!$K66+'Bank Inputs'!$L66)/30)+($J66*'Bank Inputs'!AG66)</f>
        <v>0</v>
      </c>
      <c r="AH66" s="71">
        <f>Weights!$P66*($I66*('Bank Inputs'!$K66+'Bank Inputs'!$L66)/30)+($J66*'Bank Inputs'!AH66)</f>
        <v>0</v>
      </c>
      <c r="AI66" s="71">
        <f>Weights!$P66*($I66*('Bank Inputs'!$K66+'Bank Inputs'!$L66)/30)+($J66*'Bank Inputs'!AI66)</f>
        <v>0</v>
      </c>
      <c r="AJ66" s="71">
        <f>Weights!$P66*($I66*('Bank Inputs'!$K66+'Bank Inputs'!$L66)/30)+($J66*'Bank Inputs'!AJ66)</f>
        <v>0</v>
      </c>
      <c r="AK66" s="71">
        <f>Weights!$P66*($I66*('Bank Inputs'!$K66+'Bank Inputs'!$L66)/30)+($J66*'Bank Inputs'!AK66)</f>
        <v>0</v>
      </c>
      <c r="AL66" s="71">
        <f>Weights!$P66*($I66*('Bank Inputs'!$K66+'Bank Inputs'!$L66)/30)+($J66*'Bank Inputs'!AL66)</f>
        <v>0</v>
      </c>
      <c r="AM66" s="71">
        <f>Weights!$P66*($I66*('Bank Inputs'!$K66+'Bank Inputs'!$L66)/30)+($J66*'Bank Inputs'!AM66)</f>
        <v>0</v>
      </c>
      <c r="AN66" s="71">
        <f>Weights!$P66*($I66*('Bank Inputs'!$K66+'Bank Inputs'!$L66)/30)+($J66*'Bank Inputs'!AN66)</f>
        <v>0</v>
      </c>
      <c r="AO66" s="71">
        <f>Weights!$P66*($I66*('Bank Inputs'!$K66+'Bank Inputs'!$L66)/30)+($J66*'Bank Inputs'!AO66)</f>
        <v>0</v>
      </c>
      <c r="AP66" s="71">
        <f>Weights!$P66*($I66*('Bank Inputs'!$K66+'Bank Inputs'!$L66)/30)+($J66*'Bank Inputs'!AP66)</f>
        <v>0</v>
      </c>
      <c r="AQ66" s="71">
        <f>$J66*'Bank Inputs'!AQ66</f>
        <v>0</v>
      </c>
      <c r="AR66" s="71">
        <f>$J66*'Bank Inputs'!AR66</f>
        <v>0</v>
      </c>
      <c r="AS66" s="71">
        <f>$J66*'Bank Inputs'!AS66</f>
        <v>0</v>
      </c>
      <c r="AT66" s="71">
        <f>$J66*'Bank Inputs'!AT66</f>
        <v>0</v>
      </c>
      <c r="AU66" s="71">
        <f>$J66*'Bank Inputs'!AU66</f>
        <v>0</v>
      </c>
      <c r="AV66" s="71">
        <f>$J66*'Bank Inputs'!AV66</f>
        <v>0</v>
      </c>
      <c r="AW66" s="71">
        <f>$J66*'Bank Inputs'!AW66</f>
        <v>0</v>
      </c>
      <c r="AX66" s="71">
        <f>$J66*'Bank Inputs'!AX66</f>
        <v>0</v>
      </c>
      <c r="AY66" s="71">
        <f>$J66*'Bank Inputs'!AY66</f>
        <v>0</v>
      </c>
      <c r="AZ66" s="71">
        <f>$J66*'Bank Inputs'!AZ66</f>
        <v>0</v>
      </c>
      <c r="BA66" s="262">
        <f>$J66*'Bank Inputs'!BA66</f>
        <v>0</v>
      </c>
      <c r="BB66" s="265"/>
      <c r="BC66" s="140"/>
      <c r="BD66" s="140"/>
      <c r="BE66" s="140"/>
      <c r="BF66" s="140"/>
    </row>
    <row r="67" spans="1:68" s="34" customFormat="1" ht="20" customHeight="1">
      <c r="A67" s="179">
        <f>Weights!P18</f>
        <v>1</v>
      </c>
      <c r="B67" s="179"/>
      <c r="C67" s="179"/>
      <c r="D67" s="179"/>
      <c r="E67" s="179"/>
      <c r="F67" s="148" t="s">
        <v>120</v>
      </c>
      <c r="G67" s="192" t="s">
        <v>501</v>
      </c>
      <c r="H67" s="463" t="s">
        <v>443</v>
      </c>
      <c r="I67" s="72">
        <f>IF($K$7="Scenario 1",VLOOKUP($F67,Weights!$F$17:$AA$184,15,0),IF($K$7="Scenario 2",VLOOKUP(F67,Weights!$F$17:$AA$184,18,0),IF($K$7="Scenario 3",VLOOKUP($F67,Weights!$F$17:$AA$184,21,0),0)))</f>
        <v>0</v>
      </c>
      <c r="J67" s="72">
        <f>IF($K$7="Scenario 1",VLOOKUP($F67,Weights!$F$17:$AA$184,16,0),IF($K$7="Scenario 2",VLOOKUP($F67,Weights!$F$17:$AA$184,19,0),IF($K$7="Scenario 3",VLOOKUP($F67,Weights!$F$17:$AA$184,22,0),0)))</f>
        <v>0</v>
      </c>
      <c r="K67" s="394"/>
      <c r="L67" s="77">
        <f>IF(Weights!$P67=0,1,0)*('Bank Inputs'!L67+'Bank Inputs'!K67)*I67</f>
        <v>0</v>
      </c>
      <c r="M67" s="71">
        <f>Weights!$P67*($I67*('Bank Inputs'!$K67+'Bank Inputs'!$L67)/30)+($J67*'Bank Inputs'!M67)</f>
        <v>0</v>
      </c>
      <c r="N67" s="71">
        <f>Weights!$P67*($I67*('Bank Inputs'!$K67+'Bank Inputs'!$L67)/30)+($J67*'Bank Inputs'!N67)</f>
        <v>0</v>
      </c>
      <c r="O67" s="71">
        <f>Weights!$P67*($I67*('Bank Inputs'!$K67+'Bank Inputs'!$L67)/30)+($J67*'Bank Inputs'!O67)</f>
        <v>0</v>
      </c>
      <c r="P67" s="71">
        <f>Weights!$P67*($I67*('Bank Inputs'!$K67+'Bank Inputs'!$L67)/30)+($J67*'Bank Inputs'!P67)</f>
        <v>0</v>
      </c>
      <c r="Q67" s="71">
        <f>Weights!$P67*($I67*('Bank Inputs'!$K67+'Bank Inputs'!$L67)/30)+($J67*'Bank Inputs'!Q67)</f>
        <v>0</v>
      </c>
      <c r="R67" s="71">
        <f>Weights!$P67*($I67*('Bank Inputs'!$K67+'Bank Inputs'!$L67)/30)+($J67*'Bank Inputs'!R67)</f>
        <v>0</v>
      </c>
      <c r="S67" s="71">
        <f>Weights!$P67*($I67*('Bank Inputs'!$K67+'Bank Inputs'!$L67)/30)+($J67*'Bank Inputs'!S67)</f>
        <v>0</v>
      </c>
      <c r="T67" s="71">
        <f>Weights!$P67*($I67*('Bank Inputs'!$K67+'Bank Inputs'!$L67)/30)+($J67*'Bank Inputs'!T67)</f>
        <v>0</v>
      </c>
      <c r="U67" s="71">
        <f>Weights!$P67*($I67*('Bank Inputs'!$K67+'Bank Inputs'!$L67)/30)+($J67*'Bank Inputs'!U67)</f>
        <v>0</v>
      </c>
      <c r="V67" s="71">
        <f>Weights!$P67*($I67*('Bank Inputs'!$K67+'Bank Inputs'!$L67)/30)+($J67*'Bank Inputs'!V67)</f>
        <v>0</v>
      </c>
      <c r="W67" s="71">
        <f>Weights!$P67*($I67*('Bank Inputs'!$K67+'Bank Inputs'!$L67)/30)+($J67*'Bank Inputs'!W67)</f>
        <v>0</v>
      </c>
      <c r="X67" s="71">
        <f>Weights!$P67*($I67*('Bank Inputs'!$K67+'Bank Inputs'!$L67)/30)+($J67*'Bank Inputs'!X67)</f>
        <v>0</v>
      </c>
      <c r="Y67" s="71">
        <f>Weights!$P67*($I67*('Bank Inputs'!$K67+'Bank Inputs'!$L67)/30)+($J67*'Bank Inputs'!Y67)</f>
        <v>0</v>
      </c>
      <c r="Z67" s="71">
        <f>Weights!$P67*($I67*('Bank Inputs'!$K67+'Bank Inputs'!$L67)/30)+($J67*'Bank Inputs'!Z67)</f>
        <v>0</v>
      </c>
      <c r="AA67" s="71">
        <f>Weights!$P67*($I67*('Bank Inputs'!$K67+'Bank Inputs'!$L67)/30)+($J67*'Bank Inputs'!AA67)</f>
        <v>0</v>
      </c>
      <c r="AB67" s="71">
        <f>Weights!$P67*($I67*('Bank Inputs'!$K67+'Bank Inputs'!$L67)/30)+($J67*'Bank Inputs'!AB67)</f>
        <v>0</v>
      </c>
      <c r="AC67" s="71">
        <f>Weights!$P67*($I67*('Bank Inputs'!$K67+'Bank Inputs'!$L67)/30)+($J67*'Bank Inputs'!AC67)</f>
        <v>0</v>
      </c>
      <c r="AD67" s="71">
        <f>Weights!$P67*($I67*('Bank Inputs'!$K67+'Bank Inputs'!$L67)/30)+($J67*'Bank Inputs'!AD67)</f>
        <v>0</v>
      </c>
      <c r="AE67" s="71">
        <f>Weights!$P67*($I67*('Bank Inputs'!$K67+'Bank Inputs'!$L67)/30)+($J67*'Bank Inputs'!AE67)</f>
        <v>0</v>
      </c>
      <c r="AF67" s="71">
        <f>Weights!$P67*($I67*('Bank Inputs'!$K67+'Bank Inputs'!$L67)/30)+($J67*'Bank Inputs'!AF67)</f>
        <v>0</v>
      </c>
      <c r="AG67" s="71">
        <f>Weights!$P67*($I67*('Bank Inputs'!$K67+'Bank Inputs'!$L67)/30)+($J67*'Bank Inputs'!AG67)</f>
        <v>0</v>
      </c>
      <c r="AH67" s="71">
        <f>Weights!$P67*($I67*('Bank Inputs'!$K67+'Bank Inputs'!$L67)/30)+($J67*'Bank Inputs'!AH67)</f>
        <v>0</v>
      </c>
      <c r="AI67" s="71">
        <f>Weights!$P67*($I67*('Bank Inputs'!$K67+'Bank Inputs'!$L67)/30)+($J67*'Bank Inputs'!AI67)</f>
        <v>0</v>
      </c>
      <c r="AJ67" s="71">
        <f>Weights!$P67*($I67*('Bank Inputs'!$K67+'Bank Inputs'!$L67)/30)+($J67*'Bank Inputs'!AJ67)</f>
        <v>0</v>
      </c>
      <c r="AK67" s="71">
        <f>Weights!$P67*($I67*('Bank Inputs'!$K67+'Bank Inputs'!$L67)/30)+($J67*'Bank Inputs'!AK67)</f>
        <v>0</v>
      </c>
      <c r="AL67" s="71">
        <f>Weights!$P67*($I67*('Bank Inputs'!$K67+'Bank Inputs'!$L67)/30)+($J67*'Bank Inputs'!AL67)</f>
        <v>0</v>
      </c>
      <c r="AM67" s="71">
        <f>Weights!$P67*($I67*('Bank Inputs'!$K67+'Bank Inputs'!$L67)/30)+($J67*'Bank Inputs'!AM67)</f>
        <v>0</v>
      </c>
      <c r="AN67" s="71">
        <f>Weights!$P67*($I67*('Bank Inputs'!$K67+'Bank Inputs'!$L67)/30)+($J67*'Bank Inputs'!AN67)</f>
        <v>0</v>
      </c>
      <c r="AO67" s="71">
        <f>Weights!$P67*($I67*('Bank Inputs'!$K67+'Bank Inputs'!$L67)/30)+($J67*'Bank Inputs'!AO67)</f>
        <v>0</v>
      </c>
      <c r="AP67" s="71">
        <f>Weights!$P67*($I67*('Bank Inputs'!$K67+'Bank Inputs'!$L67)/30)+($J67*'Bank Inputs'!AP67)</f>
        <v>0</v>
      </c>
      <c r="AQ67" s="71">
        <f>$J67*'Bank Inputs'!AQ67</f>
        <v>0</v>
      </c>
      <c r="AR67" s="71">
        <f>$J67*'Bank Inputs'!AR67</f>
        <v>0</v>
      </c>
      <c r="AS67" s="71">
        <f>$J67*'Bank Inputs'!AS67</f>
        <v>0</v>
      </c>
      <c r="AT67" s="71">
        <f>$J67*'Bank Inputs'!AT67</f>
        <v>0</v>
      </c>
      <c r="AU67" s="71">
        <f>$J67*'Bank Inputs'!AU67</f>
        <v>0</v>
      </c>
      <c r="AV67" s="71">
        <f>$J67*'Bank Inputs'!AV67</f>
        <v>0</v>
      </c>
      <c r="AW67" s="71">
        <f>$J67*'Bank Inputs'!AW67</f>
        <v>0</v>
      </c>
      <c r="AX67" s="71">
        <f>$J67*'Bank Inputs'!AX67</f>
        <v>0</v>
      </c>
      <c r="AY67" s="71">
        <f>$J67*'Bank Inputs'!AY67</f>
        <v>0</v>
      </c>
      <c r="AZ67" s="71">
        <f>$J67*'Bank Inputs'!AZ67</f>
        <v>0</v>
      </c>
      <c r="BA67" s="262">
        <f>$J67*'Bank Inputs'!BA67</f>
        <v>0</v>
      </c>
      <c r="BB67" s="265"/>
      <c r="BC67" s="140"/>
      <c r="BD67" s="140"/>
      <c r="BE67" s="140"/>
      <c r="BF67" s="140"/>
      <c r="BG67" s="140"/>
      <c r="BH67" s="140"/>
      <c r="BK67" s="140"/>
    </row>
    <row r="68" spans="1:68" s="34" customFormat="1" ht="19.5" customHeight="1">
      <c r="A68" s="179">
        <f>Weights!P20</f>
        <v>1</v>
      </c>
      <c r="B68" s="179"/>
      <c r="C68" s="179"/>
      <c r="D68" s="179"/>
      <c r="E68" s="179"/>
      <c r="F68" s="148" t="s">
        <v>121</v>
      </c>
      <c r="G68" s="192" t="s">
        <v>502</v>
      </c>
      <c r="H68" s="463" t="s">
        <v>444</v>
      </c>
      <c r="I68" s="72">
        <f>IF($K$7="Scenario 1",VLOOKUP($F68,Weights!$F$17:$AA$184,15,0),IF($K$7="Scenario 2",VLOOKUP(F68,Weights!$F$17:$AA$184,18,0),IF($K$7="Scenario 3",VLOOKUP($F68,Weights!$F$17:$AA$184,21,0),0)))</f>
        <v>0</v>
      </c>
      <c r="J68" s="72">
        <f>IF($K$7="Scenario 1",VLOOKUP($F68,Weights!$F$17:$AA$184,16,0),IF($K$7="Scenario 2",VLOOKUP($F68,Weights!$F$17:$AA$184,19,0),IF($K$7="Scenario 3",VLOOKUP($F68,Weights!$F$17:$AA$184,22,0),0)))</f>
        <v>0</v>
      </c>
      <c r="K68" s="394"/>
      <c r="L68" s="77">
        <f>IF(Weights!$P68=0,1,0)*('Bank Inputs'!L68+'Bank Inputs'!K68)*I68</f>
        <v>0</v>
      </c>
      <c r="M68" s="71">
        <f>Weights!$P68*($I68*('Bank Inputs'!$K68+'Bank Inputs'!$L68)/30)+($J68*'Bank Inputs'!M68)</f>
        <v>0</v>
      </c>
      <c r="N68" s="71">
        <f>Weights!$P68*($I68*('Bank Inputs'!$K68+'Bank Inputs'!$L68)/30)+($J68*'Bank Inputs'!N68)</f>
        <v>0</v>
      </c>
      <c r="O68" s="71">
        <f>Weights!$P68*($I68*('Bank Inputs'!$K68+'Bank Inputs'!$L68)/30)+($J68*'Bank Inputs'!O68)</f>
        <v>0</v>
      </c>
      <c r="P68" s="71">
        <f>Weights!$P68*($I68*('Bank Inputs'!$K68+'Bank Inputs'!$L68)/30)+($J68*'Bank Inputs'!P68)</f>
        <v>0</v>
      </c>
      <c r="Q68" s="71">
        <f>Weights!$P68*($I68*('Bank Inputs'!$K68+'Bank Inputs'!$L68)/30)+($J68*'Bank Inputs'!Q68)</f>
        <v>0</v>
      </c>
      <c r="R68" s="71">
        <f>Weights!$P68*($I68*('Bank Inputs'!$K68+'Bank Inputs'!$L68)/30)+($J68*'Bank Inputs'!R68)</f>
        <v>0</v>
      </c>
      <c r="S68" s="71">
        <f>Weights!$P68*($I68*('Bank Inputs'!$K68+'Bank Inputs'!$L68)/30)+($J68*'Bank Inputs'!S68)</f>
        <v>0</v>
      </c>
      <c r="T68" s="71">
        <f>Weights!$P68*($I68*('Bank Inputs'!$K68+'Bank Inputs'!$L68)/30)+($J68*'Bank Inputs'!T68)</f>
        <v>0</v>
      </c>
      <c r="U68" s="71">
        <f>Weights!$P68*($I68*('Bank Inputs'!$K68+'Bank Inputs'!$L68)/30)+($J68*'Bank Inputs'!U68)</f>
        <v>0</v>
      </c>
      <c r="V68" s="71">
        <f>Weights!$P68*($I68*('Bank Inputs'!$K68+'Bank Inputs'!$L68)/30)+($J68*'Bank Inputs'!V68)</f>
        <v>0</v>
      </c>
      <c r="W68" s="71">
        <f>Weights!$P68*($I68*('Bank Inputs'!$K68+'Bank Inputs'!$L68)/30)+($J68*'Bank Inputs'!W68)</f>
        <v>0</v>
      </c>
      <c r="X68" s="71">
        <f>Weights!$P68*($I68*('Bank Inputs'!$K68+'Bank Inputs'!$L68)/30)+($J68*'Bank Inputs'!X68)</f>
        <v>0</v>
      </c>
      <c r="Y68" s="71">
        <f>Weights!$P68*($I68*('Bank Inputs'!$K68+'Bank Inputs'!$L68)/30)+($J68*'Bank Inputs'!Y68)</f>
        <v>0</v>
      </c>
      <c r="Z68" s="71">
        <f>Weights!$P68*($I68*('Bank Inputs'!$K68+'Bank Inputs'!$L68)/30)+($J68*'Bank Inputs'!Z68)</f>
        <v>0</v>
      </c>
      <c r="AA68" s="71">
        <f>Weights!$P68*($I68*('Bank Inputs'!$K68+'Bank Inputs'!$L68)/30)+($J68*'Bank Inputs'!AA68)</f>
        <v>0</v>
      </c>
      <c r="AB68" s="71">
        <f>Weights!$P68*($I68*('Bank Inputs'!$K68+'Bank Inputs'!$L68)/30)+($J68*'Bank Inputs'!AB68)</f>
        <v>0</v>
      </c>
      <c r="AC68" s="71">
        <f>Weights!$P68*($I68*('Bank Inputs'!$K68+'Bank Inputs'!$L68)/30)+($J68*'Bank Inputs'!AC68)</f>
        <v>0</v>
      </c>
      <c r="AD68" s="71">
        <f>Weights!$P68*($I68*('Bank Inputs'!$K68+'Bank Inputs'!$L68)/30)+($J68*'Bank Inputs'!AD68)</f>
        <v>0</v>
      </c>
      <c r="AE68" s="71">
        <f>Weights!$P68*($I68*('Bank Inputs'!$K68+'Bank Inputs'!$L68)/30)+($J68*'Bank Inputs'!AE68)</f>
        <v>0</v>
      </c>
      <c r="AF68" s="71">
        <f>Weights!$P68*($I68*('Bank Inputs'!$K68+'Bank Inputs'!$L68)/30)+($J68*'Bank Inputs'!AF68)</f>
        <v>0</v>
      </c>
      <c r="AG68" s="71">
        <f>Weights!$P68*($I68*('Bank Inputs'!$K68+'Bank Inputs'!$L68)/30)+($J68*'Bank Inputs'!AG68)</f>
        <v>0</v>
      </c>
      <c r="AH68" s="71">
        <f>Weights!$P68*($I68*('Bank Inputs'!$K68+'Bank Inputs'!$L68)/30)+($J68*'Bank Inputs'!AH68)</f>
        <v>0</v>
      </c>
      <c r="AI68" s="71">
        <f>Weights!$P68*($I68*('Bank Inputs'!$K68+'Bank Inputs'!$L68)/30)+($J68*'Bank Inputs'!AI68)</f>
        <v>0</v>
      </c>
      <c r="AJ68" s="71">
        <f>Weights!$P68*($I68*('Bank Inputs'!$K68+'Bank Inputs'!$L68)/30)+($J68*'Bank Inputs'!AJ68)</f>
        <v>0</v>
      </c>
      <c r="AK68" s="71">
        <f>Weights!$P68*($I68*('Bank Inputs'!$K68+'Bank Inputs'!$L68)/30)+($J68*'Bank Inputs'!AK68)</f>
        <v>0</v>
      </c>
      <c r="AL68" s="71">
        <f>Weights!$P68*($I68*('Bank Inputs'!$K68+'Bank Inputs'!$L68)/30)+($J68*'Bank Inputs'!AL68)</f>
        <v>0</v>
      </c>
      <c r="AM68" s="71">
        <f>Weights!$P68*($I68*('Bank Inputs'!$K68+'Bank Inputs'!$L68)/30)+($J68*'Bank Inputs'!AM68)</f>
        <v>0</v>
      </c>
      <c r="AN68" s="71">
        <f>Weights!$P68*($I68*('Bank Inputs'!$K68+'Bank Inputs'!$L68)/30)+($J68*'Bank Inputs'!AN68)</f>
        <v>0</v>
      </c>
      <c r="AO68" s="71">
        <f>Weights!$P68*($I68*('Bank Inputs'!$K68+'Bank Inputs'!$L68)/30)+($J68*'Bank Inputs'!AO68)</f>
        <v>0</v>
      </c>
      <c r="AP68" s="71">
        <f>Weights!$P68*($I68*('Bank Inputs'!$K68+'Bank Inputs'!$L68)/30)+($J68*'Bank Inputs'!AP68)</f>
        <v>0</v>
      </c>
      <c r="AQ68" s="71">
        <f>$J68*'Bank Inputs'!AQ68</f>
        <v>0</v>
      </c>
      <c r="AR68" s="71">
        <f>$J68*'Bank Inputs'!AR68</f>
        <v>0</v>
      </c>
      <c r="AS68" s="71">
        <f>$J68*'Bank Inputs'!AS68</f>
        <v>0</v>
      </c>
      <c r="AT68" s="71">
        <f>$J68*'Bank Inputs'!AT68</f>
        <v>0</v>
      </c>
      <c r="AU68" s="71">
        <f>$J68*'Bank Inputs'!AU68</f>
        <v>0</v>
      </c>
      <c r="AV68" s="71">
        <f>$J68*'Bank Inputs'!AV68</f>
        <v>0</v>
      </c>
      <c r="AW68" s="71">
        <f>$J68*'Bank Inputs'!AW68</f>
        <v>0</v>
      </c>
      <c r="AX68" s="71">
        <f>$J68*'Bank Inputs'!AX68</f>
        <v>0</v>
      </c>
      <c r="AY68" s="71">
        <f>$J68*'Bank Inputs'!AY68</f>
        <v>0</v>
      </c>
      <c r="AZ68" s="71">
        <f>$J68*'Bank Inputs'!AZ68</f>
        <v>0</v>
      </c>
      <c r="BA68" s="262">
        <f>$J68*'Bank Inputs'!BA68</f>
        <v>0</v>
      </c>
      <c r="BB68" s="265"/>
      <c r="BC68" s="140"/>
      <c r="BD68" s="140"/>
      <c r="BE68" s="140"/>
      <c r="BF68" s="140"/>
    </row>
    <row r="69" spans="1:68" s="34" customFormat="1" ht="20" customHeight="1">
      <c r="A69" s="179">
        <f>Weights!P22</f>
        <v>1</v>
      </c>
      <c r="B69" s="179"/>
      <c r="C69" s="179"/>
      <c r="D69" s="179"/>
      <c r="E69" s="179"/>
      <c r="F69" s="148" t="s">
        <v>122</v>
      </c>
      <c r="G69" s="192" t="s">
        <v>503</v>
      </c>
      <c r="H69" s="463" t="s">
        <v>442</v>
      </c>
      <c r="I69" s="72">
        <f>IF($K$7="Scenario 1",VLOOKUP($F69,Weights!$F$17:$AA$184,15,0),IF($K$7="Scenario 2",VLOOKUP(F69,Weights!$F$17:$AA$184,18,0),IF($K$7="Scenario 3",VLOOKUP($F69,Weights!$F$17:$AA$184,21,0),0)))</f>
        <v>0</v>
      </c>
      <c r="J69" s="72">
        <f>IF($K$7="Scenario 1",VLOOKUP($F69,Weights!$F$17:$AA$184,16,0),IF($K$7="Scenario 2",VLOOKUP($F69,Weights!$F$17:$AA$184,19,0),IF($K$7="Scenario 3",VLOOKUP($F69,Weights!$F$17:$AA$184,22,0),0)))</f>
        <v>0</v>
      </c>
      <c r="K69" s="394"/>
      <c r="L69" s="77">
        <f>IF(Weights!$P69=0,1,0)*('Bank Inputs'!L69+'Bank Inputs'!K69)*I69</f>
        <v>0</v>
      </c>
      <c r="M69" s="71">
        <f>Weights!$P69*($I69*('Bank Inputs'!$K69+'Bank Inputs'!$L69)/30)+($J69*'Bank Inputs'!M69)</f>
        <v>0</v>
      </c>
      <c r="N69" s="71">
        <f>Weights!$P69*($I69*('Bank Inputs'!$K69+'Bank Inputs'!$L69)/30)+($J69*'Bank Inputs'!N69)</f>
        <v>0</v>
      </c>
      <c r="O69" s="71">
        <f>Weights!$P69*($I69*('Bank Inputs'!$K69+'Bank Inputs'!$L69)/30)+($J69*'Bank Inputs'!O69)</f>
        <v>0</v>
      </c>
      <c r="P69" s="71">
        <f>Weights!$P69*($I69*('Bank Inputs'!$K69+'Bank Inputs'!$L69)/30)+($J69*'Bank Inputs'!P69)</f>
        <v>0</v>
      </c>
      <c r="Q69" s="71">
        <f>Weights!$P69*($I69*('Bank Inputs'!$K69+'Bank Inputs'!$L69)/30)+($J69*'Bank Inputs'!Q69)</f>
        <v>0</v>
      </c>
      <c r="R69" s="71">
        <f>Weights!$P69*($I69*('Bank Inputs'!$K69+'Bank Inputs'!$L69)/30)+($J69*'Bank Inputs'!R69)</f>
        <v>0</v>
      </c>
      <c r="S69" s="71">
        <f>Weights!$P69*($I69*('Bank Inputs'!$K69+'Bank Inputs'!$L69)/30)+($J69*'Bank Inputs'!S69)</f>
        <v>0</v>
      </c>
      <c r="T69" s="71">
        <f>Weights!$P69*($I69*('Bank Inputs'!$K69+'Bank Inputs'!$L69)/30)+($J69*'Bank Inputs'!T69)</f>
        <v>0</v>
      </c>
      <c r="U69" s="71">
        <f>Weights!$P69*($I69*('Bank Inputs'!$K69+'Bank Inputs'!$L69)/30)+($J69*'Bank Inputs'!U69)</f>
        <v>0</v>
      </c>
      <c r="V69" s="71">
        <f>Weights!$P69*($I69*('Bank Inputs'!$K69+'Bank Inputs'!$L69)/30)+($J69*'Bank Inputs'!V69)</f>
        <v>0</v>
      </c>
      <c r="W69" s="71">
        <f>Weights!$P69*($I69*('Bank Inputs'!$K69+'Bank Inputs'!$L69)/30)+($J69*'Bank Inputs'!W69)</f>
        <v>0</v>
      </c>
      <c r="X69" s="71">
        <f>Weights!$P69*($I69*('Bank Inputs'!$K69+'Bank Inputs'!$L69)/30)+($J69*'Bank Inputs'!X69)</f>
        <v>0</v>
      </c>
      <c r="Y69" s="71">
        <f>Weights!$P69*($I69*('Bank Inputs'!$K69+'Bank Inputs'!$L69)/30)+($J69*'Bank Inputs'!Y69)</f>
        <v>0</v>
      </c>
      <c r="Z69" s="71">
        <f>Weights!$P69*($I69*('Bank Inputs'!$K69+'Bank Inputs'!$L69)/30)+($J69*'Bank Inputs'!Z69)</f>
        <v>0</v>
      </c>
      <c r="AA69" s="71">
        <f>Weights!$P69*($I69*('Bank Inputs'!$K69+'Bank Inputs'!$L69)/30)+($J69*'Bank Inputs'!AA69)</f>
        <v>0</v>
      </c>
      <c r="AB69" s="71">
        <f>Weights!$P69*($I69*('Bank Inputs'!$K69+'Bank Inputs'!$L69)/30)+($J69*'Bank Inputs'!AB69)</f>
        <v>0</v>
      </c>
      <c r="AC69" s="71">
        <f>Weights!$P69*($I69*('Bank Inputs'!$K69+'Bank Inputs'!$L69)/30)+($J69*'Bank Inputs'!AC69)</f>
        <v>0</v>
      </c>
      <c r="AD69" s="71">
        <f>Weights!$P69*($I69*('Bank Inputs'!$K69+'Bank Inputs'!$L69)/30)+($J69*'Bank Inputs'!AD69)</f>
        <v>0</v>
      </c>
      <c r="AE69" s="71">
        <f>Weights!$P69*($I69*('Bank Inputs'!$K69+'Bank Inputs'!$L69)/30)+($J69*'Bank Inputs'!AE69)</f>
        <v>0</v>
      </c>
      <c r="AF69" s="71">
        <f>Weights!$P69*($I69*('Bank Inputs'!$K69+'Bank Inputs'!$L69)/30)+($J69*'Bank Inputs'!AF69)</f>
        <v>0</v>
      </c>
      <c r="AG69" s="71">
        <f>Weights!$P69*($I69*('Bank Inputs'!$K69+'Bank Inputs'!$L69)/30)+($J69*'Bank Inputs'!AG69)</f>
        <v>0</v>
      </c>
      <c r="AH69" s="71">
        <f>Weights!$P69*($I69*('Bank Inputs'!$K69+'Bank Inputs'!$L69)/30)+($J69*'Bank Inputs'!AH69)</f>
        <v>0</v>
      </c>
      <c r="AI69" s="71">
        <f>Weights!$P69*($I69*('Bank Inputs'!$K69+'Bank Inputs'!$L69)/30)+($J69*'Bank Inputs'!AI69)</f>
        <v>0</v>
      </c>
      <c r="AJ69" s="71">
        <f>Weights!$P69*($I69*('Bank Inputs'!$K69+'Bank Inputs'!$L69)/30)+($J69*'Bank Inputs'!AJ69)</f>
        <v>0</v>
      </c>
      <c r="AK69" s="71">
        <f>Weights!$P69*($I69*('Bank Inputs'!$K69+'Bank Inputs'!$L69)/30)+($J69*'Bank Inputs'!AK69)</f>
        <v>0</v>
      </c>
      <c r="AL69" s="71">
        <f>Weights!$P69*($I69*('Bank Inputs'!$K69+'Bank Inputs'!$L69)/30)+($J69*'Bank Inputs'!AL69)</f>
        <v>0</v>
      </c>
      <c r="AM69" s="71">
        <f>Weights!$P69*($I69*('Bank Inputs'!$K69+'Bank Inputs'!$L69)/30)+($J69*'Bank Inputs'!AM69)</f>
        <v>0</v>
      </c>
      <c r="AN69" s="71">
        <f>Weights!$P69*($I69*('Bank Inputs'!$K69+'Bank Inputs'!$L69)/30)+($J69*'Bank Inputs'!AN69)</f>
        <v>0</v>
      </c>
      <c r="AO69" s="71">
        <f>Weights!$P69*($I69*('Bank Inputs'!$K69+'Bank Inputs'!$L69)/30)+($J69*'Bank Inputs'!AO69)</f>
        <v>0</v>
      </c>
      <c r="AP69" s="71">
        <f>Weights!$P69*($I69*('Bank Inputs'!$K69+'Bank Inputs'!$L69)/30)+($J69*'Bank Inputs'!AP69)</f>
        <v>0</v>
      </c>
      <c r="AQ69" s="71">
        <f>$J69*'Bank Inputs'!AQ69</f>
        <v>0</v>
      </c>
      <c r="AR69" s="71">
        <f>$J69*'Bank Inputs'!AR69</f>
        <v>0</v>
      </c>
      <c r="AS69" s="71">
        <f>$J69*'Bank Inputs'!AS69</f>
        <v>0</v>
      </c>
      <c r="AT69" s="71">
        <f>$J69*'Bank Inputs'!AT69</f>
        <v>0</v>
      </c>
      <c r="AU69" s="71">
        <f>$J69*'Bank Inputs'!AU69</f>
        <v>0</v>
      </c>
      <c r="AV69" s="71">
        <f>$J69*'Bank Inputs'!AV69</f>
        <v>0</v>
      </c>
      <c r="AW69" s="71">
        <f>$J69*'Bank Inputs'!AW69</f>
        <v>0</v>
      </c>
      <c r="AX69" s="71">
        <f>$J69*'Bank Inputs'!AX69</f>
        <v>0</v>
      </c>
      <c r="AY69" s="71">
        <f>$J69*'Bank Inputs'!AY69</f>
        <v>0</v>
      </c>
      <c r="AZ69" s="71">
        <f>$J69*'Bank Inputs'!AZ69</f>
        <v>0</v>
      </c>
      <c r="BA69" s="262">
        <f>$J69*'Bank Inputs'!BA69</f>
        <v>0</v>
      </c>
      <c r="BB69" s="265"/>
      <c r="BG69" s="140"/>
      <c r="BH69" s="140"/>
      <c r="BI69" s="140"/>
    </row>
    <row r="70" spans="1:68" s="34" customFormat="1" ht="26.5" customHeight="1">
      <c r="A70" s="179">
        <f>Weights!P24</f>
        <v>1</v>
      </c>
      <c r="B70" s="179"/>
      <c r="C70" s="179"/>
      <c r="D70" s="179"/>
      <c r="E70" s="179"/>
      <c r="F70" s="148" t="s">
        <v>123</v>
      </c>
      <c r="G70" s="190" t="s">
        <v>46</v>
      </c>
      <c r="H70" s="468" t="s">
        <v>219</v>
      </c>
      <c r="I70" s="78"/>
      <c r="J70" s="79"/>
      <c r="K70" s="394"/>
      <c r="L70" s="335">
        <f>SUM(L71:L77)</f>
        <v>0</v>
      </c>
      <c r="M70" s="335">
        <f t="shared" ref="M70:BA70" si="10">SUM(M71:M77)</f>
        <v>0</v>
      </c>
      <c r="N70" s="335">
        <f t="shared" si="10"/>
        <v>0</v>
      </c>
      <c r="O70" s="335">
        <f t="shared" si="10"/>
        <v>0</v>
      </c>
      <c r="P70" s="335">
        <f t="shared" si="10"/>
        <v>0</v>
      </c>
      <c r="Q70" s="335">
        <f t="shared" si="10"/>
        <v>0</v>
      </c>
      <c r="R70" s="335">
        <f t="shared" si="10"/>
        <v>0</v>
      </c>
      <c r="S70" s="335">
        <f t="shared" si="10"/>
        <v>0</v>
      </c>
      <c r="T70" s="335">
        <f t="shared" si="10"/>
        <v>0</v>
      </c>
      <c r="U70" s="335">
        <f t="shared" si="10"/>
        <v>0</v>
      </c>
      <c r="V70" s="335">
        <f t="shared" si="10"/>
        <v>0</v>
      </c>
      <c r="W70" s="335">
        <f t="shared" si="10"/>
        <v>0</v>
      </c>
      <c r="X70" s="335">
        <f t="shared" si="10"/>
        <v>0</v>
      </c>
      <c r="Y70" s="335">
        <f t="shared" si="10"/>
        <v>0</v>
      </c>
      <c r="Z70" s="335">
        <f t="shared" si="10"/>
        <v>0</v>
      </c>
      <c r="AA70" s="335">
        <f t="shared" si="10"/>
        <v>0</v>
      </c>
      <c r="AB70" s="335">
        <f t="shared" si="10"/>
        <v>0</v>
      </c>
      <c r="AC70" s="335">
        <f t="shared" si="10"/>
        <v>0</v>
      </c>
      <c r="AD70" s="335">
        <f t="shared" si="10"/>
        <v>0</v>
      </c>
      <c r="AE70" s="335">
        <f t="shared" si="10"/>
        <v>0</v>
      </c>
      <c r="AF70" s="335">
        <f t="shared" si="10"/>
        <v>0</v>
      </c>
      <c r="AG70" s="335">
        <f t="shared" si="10"/>
        <v>0</v>
      </c>
      <c r="AH70" s="335">
        <f t="shared" si="10"/>
        <v>0</v>
      </c>
      <c r="AI70" s="335">
        <f t="shared" si="10"/>
        <v>0</v>
      </c>
      <c r="AJ70" s="335">
        <f t="shared" si="10"/>
        <v>0</v>
      </c>
      <c r="AK70" s="335">
        <f t="shared" si="10"/>
        <v>0</v>
      </c>
      <c r="AL70" s="335">
        <f t="shared" si="10"/>
        <v>0</v>
      </c>
      <c r="AM70" s="335">
        <f t="shared" si="10"/>
        <v>0</v>
      </c>
      <c r="AN70" s="335">
        <f t="shared" si="10"/>
        <v>0</v>
      </c>
      <c r="AO70" s="335">
        <f t="shared" si="10"/>
        <v>0</v>
      </c>
      <c r="AP70" s="335">
        <f t="shared" si="10"/>
        <v>0</v>
      </c>
      <c r="AQ70" s="335">
        <f t="shared" si="10"/>
        <v>0</v>
      </c>
      <c r="AR70" s="335">
        <f t="shared" si="10"/>
        <v>0</v>
      </c>
      <c r="AS70" s="335">
        <f t="shared" si="10"/>
        <v>0</v>
      </c>
      <c r="AT70" s="335">
        <f t="shared" si="10"/>
        <v>0</v>
      </c>
      <c r="AU70" s="335">
        <f t="shared" si="10"/>
        <v>0</v>
      </c>
      <c r="AV70" s="335">
        <f t="shared" si="10"/>
        <v>0</v>
      </c>
      <c r="AW70" s="335">
        <f t="shared" si="10"/>
        <v>0</v>
      </c>
      <c r="AX70" s="335">
        <f t="shared" si="10"/>
        <v>0</v>
      </c>
      <c r="AY70" s="335">
        <f t="shared" si="10"/>
        <v>0</v>
      </c>
      <c r="AZ70" s="335">
        <f t="shared" si="10"/>
        <v>0</v>
      </c>
      <c r="BA70" s="335">
        <f t="shared" si="10"/>
        <v>0</v>
      </c>
      <c r="BB70" s="265"/>
      <c r="BG70" s="140"/>
      <c r="BH70" s="140"/>
      <c r="BI70" s="140"/>
    </row>
    <row r="71" spans="1:68" s="34" customFormat="1" ht="20" customHeight="1">
      <c r="A71" s="179" t="e">
        <f>Weights!#REF!</f>
        <v>#REF!</v>
      </c>
      <c r="B71" s="179"/>
      <c r="C71" s="179"/>
      <c r="D71" s="179"/>
      <c r="E71" s="179"/>
      <c r="F71" s="148" t="s">
        <v>124</v>
      </c>
      <c r="G71" s="192" t="s">
        <v>504</v>
      </c>
      <c r="H71" s="472" t="s">
        <v>387</v>
      </c>
      <c r="I71" s="72">
        <f>IF($K$7="Scenario 1",VLOOKUP($F71,Weights!$F$17:$AA$184,15,0),IF($K$7="Scenario 2",VLOOKUP(F71,Weights!$F$17:$AA$184,18,0),IF($K$7="Scenario 3",VLOOKUP($F71,Weights!$F$17:$AA$184,21,0),0)))</f>
        <v>0</v>
      </c>
      <c r="J71" s="72">
        <f>IF($K$7="Scenario 1",VLOOKUP($F71,Weights!$F$17:$AA$184,16,0),IF($K$7="Scenario 2",VLOOKUP($F71,Weights!$F$17:$AA$184,19,0),IF($K$7="Scenario 3",VLOOKUP($F71,Weights!$F$17:$AA$184,22,0),0)))</f>
        <v>0</v>
      </c>
      <c r="K71" s="394"/>
      <c r="L71" s="77">
        <f>IF(Weights!$P71=0,1,0)*('Bank Inputs'!L71+'Bank Inputs'!K71)*I71</f>
        <v>0</v>
      </c>
      <c r="M71" s="71">
        <f>Weights!$P71*($I71*('Bank Inputs'!$K71+'Bank Inputs'!$L71)/30)+($J71*'Bank Inputs'!M71)</f>
        <v>0</v>
      </c>
      <c r="N71" s="71">
        <f>Weights!$P71*($I71*('Bank Inputs'!$K71+'Bank Inputs'!$L71)/30)+($J71*'Bank Inputs'!N71)</f>
        <v>0</v>
      </c>
      <c r="O71" s="71">
        <f>Weights!$P71*($I71*('Bank Inputs'!$K71+'Bank Inputs'!$L71)/30)+($J71*'Bank Inputs'!O71)</f>
        <v>0</v>
      </c>
      <c r="P71" s="71">
        <f>Weights!$P71*($I71*('Bank Inputs'!$K71+'Bank Inputs'!$L71)/30)+($J71*'Bank Inputs'!P71)</f>
        <v>0</v>
      </c>
      <c r="Q71" s="71">
        <f>Weights!$P71*($I71*('Bank Inputs'!$K71+'Bank Inputs'!$L71)/30)+($J71*'Bank Inputs'!Q71)</f>
        <v>0</v>
      </c>
      <c r="R71" s="71">
        <f>Weights!$P71*($I71*('Bank Inputs'!$K71+'Bank Inputs'!$L71)/30)+($J71*'Bank Inputs'!R71)</f>
        <v>0</v>
      </c>
      <c r="S71" s="71">
        <f>Weights!$P71*($I71*('Bank Inputs'!$K71+'Bank Inputs'!$L71)/30)+($J71*'Bank Inputs'!S71)</f>
        <v>0</v>
      </c>
      <c r="T71" s="71">
        <f>Weights!$P71*($I71*('Bank Inputs'!$K71+'Bank Inputs'!$L71)/30)+($J71*'Bank Inputs'!T71)</f>
        <v>0</v>
      </c>
      <c r="U71" s="71">
        <f>Weights!$P71*($I71*('Bank Inputs'!$K71+'Bank Inputs'!$L71)/30)+($J71*'Bank Inputs'!U71)</f>
        <v>0</v>
      </c>
      <c r="V71" s="71">
        <f>Weights!$P71*($I71*('Bank Inputs'!$K71+'Bank Inputs'!$L71)/30)+($J71*'Bank Inputs'!V71)</f>
        <v>0</v>
      </c>
      <c r="W71" s="71">
        <f>Weights!$P71*($I71*('Bank Inputs'!$K71+'Bank Inputs'!$L71)/30)+($J71*'Bank Inputs'!W71)</f>
        <v>0</v>
      </c>
      <c r="X71" s="71">
        <f>Weights!$P71*($I71*('Bank Inputs'!$K71+'Bank Inputs'!$L71)/30)+($J71*'Bank Inputs'!X71)</f>
        <v>0</v>
      </c>
      <c r="Y71" s="71">
        <f>Weights!$P71*($I71*('Bank Inputs'!$K71+'Bank Inputs'!$L71)/30)+($J71*'Bank Inputs'!Y71)</f>
        <v>0</v>
      </c>
      <c r="Z71" s="71">
        <f>Weights!$P71*($I71*('Bank Inputs'!$K71+'Bank Inputs'!$L71)/30)+($J71*'Bank Inputs'!Z71)</f>
        <v>0</v>
      </c>
      <c r="AA71" s="71">
        <f>Weights!$P71*($I71*('Bank Inputs'!$K71+'Bank Inputs'!$L71)/30)+($J71*'Bank Inputs'!AA71)</f>
        <v>0</v>
      </c>
      <c r="AB71" s="71">
        <f>Weights!$P71*($I71*('Bank Inputs'!$K71+'Bank Inputs'!$L71)/30)+($J71*'Bank Inputs'!AB71)</f>
        <v>0</v>
      </c>
      <c r="AC71" s="71">
        <f>Weights!$P71*($I71*('Bank Inputs'!$K71+'Bank Inputs'!$L71)/30)+($J71*'Bank Inputs'!AC71)</f>
        <v>0</v>
      </c>
      <c r="AD71" s="71">
        <f>Weights!$P71*($I71*('Bank Inputs'!$K71+'Bank Inputs'!$L71)/30)+($J71*'Bank Inputs'!AD71)</f>
        <v>0</v>
      </c>
      <c r="AE71" s="71">
        <f>Weights!$P71*($I71*('Bank Inputs'!$K71+'Bank Inputs'!$L71)/30)+($J71*'Bank Inputs'!AE71)</f>
        <v>0</v>
      </c>
      <c r="AF71" s="71">
        <f>Weights!$P71*($I71*('Bank Inputs'!$K71+'Bank Inputs'!$L71)/30)+($J71*'Bank Inputs'!AF71)</f>
        <v>0</v>
      </c>
      <c r="AG71" s="71">
        <f>Weights!$P71*($I71*('Bank Inputs'!$K71+'Bank Inputs'!$L71)/30)+($J71*'Bank Inputs'!AG71)</f>
        <v>0</v>
      </c>
      <c r="AH71" s="71">
        <f>Weights!$P71*($I71*('Bank Inputs'!$K71+'Bank Inputs'!$L71)/30)+($J71*'Bank Inputs'!AH71)</f>
        <v>0</v>
      </c>
      <c r="AI71" s="71">
        <f>Weights!$P71*($I71*('Bank Inputs'!$K71+'Bank Inputs'!$L71)/30)+($J71*'Bank Inputs'!AI71)</f>
        <v>0</v>
      </c>
      <c r="AJ71" s="71">
        <f>Weights!$P71*($I71*('Bank Inputs'!$K71+'Bank Inputs'!$L71)/30)+($J71*'Bank Inputs'!AJ71)</f>
        <v>0</v>
      </c>
      <c r="AK71" s="71">
        <f>Weights!$P71*($I71*('Bank Inputs'!$K71+'Bank Inputs'!$L71)/30)+($J71*'Bank Inputs'!AK71)</f>
        <v>0</v>
      </c>
      <c r="AL71" s="71">
        <f>Weights!$P71*($I71*('Bank Inputs'!$K71+'Bank Inputs'!$L71)/30)+($J71*'Bank Inputs'!AL71)</f>
        <v>0</v>
      </c>
      <c r="AM71" s="71">
        <f>Weights!$P71*($I71*('Bank Inputs'!$K71+'Bank Inputs'!$L71)/30)+($J71*'Bank Inputs'!AM71)</f>
        <v>0</v>
      </c>
      <c r="AN71" s="71">
        <f>Weights!$P71*($I71*('Bank Inputs'!$K71+'Bank Inputs'!$L71)/30)+($J71*'Bank Inputs'!AN71)</f>
        <v>0</v>
      </c>
      <c r="AO71" s="71">
        <f>Weights!$P71*($I71*('Bank Inputs'!$K71+'Bank Inputs'!$L71)/30)+($J71*'Bank Inputs'!AO71)</f>
        <v>0</v>
      </c>
      <c r="AP71" s="71">
        <f>Weights!$P71*($I71*('Bank Inputs'!$K71+'Bank Inputs'!$L71)/30)+($J71*'Bank Inputs'!AP71)</f>
        <v>0</v>
      </c>
      <c r="AQ71" s="71">
        <f>$J71*'Bank Inputs'!AQ71</f>
        <v>0</v>
      </c>
      <c r="AR71" s="71">
        <f>$J71*'Bank Inputs'!AR71</f>
        <v>0</v>
      </c>
      <c r="AS71" s="71">
        <f>$J71*'Bank Inputs'!AS71</f>
        <v>0</v>
      </c>
      <c r="AT71" s="71">
        <f>$J71*'Bank Inputs'!AT71</f>
        <v>0</v>
      </c>
      <c r="AU71" s="71">
        <f>$J71*'Bank Inputs'!AU71</f>
        <v>0</v>
      </c>
      <c r="AV71" s="71">
        <f>$J71*'Bank Inputs'!AV71</f>
        <v>0</v>
      </c>
      <c r="AW71" s="71">
        <f>$J71*'Bank Inputs'!AW71</f>
        <v>0</v>
      </c>
      <c r="AX71" s="71">
        <f>$J71*'Bank Inputs'!AX71</f>
        <v>0</v>
      </c>
      <c r="AY71" s="71">
        <f>$J71*'Bank Inputs'!AY71</f>
        <v>0</v>
      </c>
      <c r="AZ71" s="71">
        <f>$J71*'Bank Inputs'!AZ71</f>
        <v>0</v>
      </c>
      <c r="BA71" s="262">
        <f>$J71*'Bank Inputs'!BA71</f>
        <v>0</v>
      </c>
      <c r="BB71" s="265"/>
      <c r="BJ71" s="140"/>
    </row>
    <row r="72" spans="1:68" s="34" customFormat="1" ht="19.5" customHeight="1">
      <c r="A72" s="179">
        <f>Weights!P26</f>
        <v>1</v>
      </c>
      <c r="B72" s="179"/>
      <c r="C72" s="179"/>
      <c r="D72" s="179"/>
      <c r="E72" s="179"/>
      <c r="F72" s="148" t="s">
        <v>125</v>
      </c>
      <c r="G72" s="192" t="s">
        <v>505</v>
      </c>
      <c r="H72" s="470" t="s">
        <v>384</v>
      </c>
      <c r="I72" s="72">
        <f>IF($K$7="Scenario 1",VLOOKUP($F72,Weights!$F$17:$AA$184,15,0),IF($K$7="Scenario 2",VLOOKUP(F72,Weights!$F$17:$AA$184,18,0),IF($K$7="Scenario 3",VLOOKUP($F72,Weights!$F$17:$AA$184,21,0),0)))</f>
        <v>0</v>
      </c>
      <c r="J72" s="72">
        <f>IF($K$7="Scenario 1",VLOOKUP($F72,Weights!$F$17:$AA$184,16,0),IF($K$7="Scenario 2",VLOOKUP($F72,Weights!$F$17:$AA$184,19,0),IF($K$7="Scenario 3",VLOOKUP($F72,Weights!$F$17:$AA$184,22,0),0)))</f>
        <v>0</v>
      </c>
      <c r="K72" s="394"/>
      <c r="L72" s="77">
        <f>IF(Weights!$P72=0,1,0)*('Bank Inputs'!L72+'Bank Inputs'!K72)*I72</f>
        <v>0</v>
      </c>
      <c r="M72" s="71">
        <f>Weights!$P72*($I72*('Bank Inputs'!$K72+'Bank Inputs'!$L72)/30)+($J72*'Bank Inputs'!M72)</f>
        <v>0</v>
      </c>
      <c r="N72" s="71">
        <f>Weights!$P72*($I72*('Bank Inputs'!$K72+'Bank Inputs'!$L72)/30)+($J72*'Bank Inputs'!N72)</f>
        <v>0</v>
      </c>
      <c r="O72" s="71">
        <f>Weights!$P72*($I72*('Bank Inputs'!$K72+'Bank Inputs'!$L72)/30)+($J72*'Bank Inputs'!O72)</f>
        <v>0</v>
      </c>
      <c r="P72" s="71">
        <f>Weights!$P72*($I72*('Bank Inputs'!$K72+'Bank Inputs'!$L72)/30)+($J72*'Bank Inputs'!P72)</f>
        <v>0</v>
      </c>
      <c r="Q72" s="71">
        <f>Weights!$P72*($I72*('Bank Inputs'!$K72+'Bank Inputs'!$L72)/30)+($J72*'Bank Inputs'!Q72)</f>
        <v>0</v>
      </c>
      <c r="R72" s="71">
        <f>Weights!$P72*($I72*('Bank Inputs'!$K72+'Bank Inputs'!$L72)/30)+($J72*'Bank Inputs'!R72)</f>
        <v>0</v>
      </c>
      <c r="S72" s="71">
        <f>Weights!$P72*($I72*('Bank Inputs'!$K72+'Bank Inputs'!$L72)/30)+($J72*'Bank Inputs'!S72)</f>
        <v>0</v>
      </c>
      <c r="T72" s="71">
        <f>Weights!$P72*($I72*('Bank Inputs'!$K72+'Bank Inputs'!$L72)/30)+($J72*'Bank Inputs'!T72)</f>
        <v>0</v>
      </c>
      <c r="U72" s="71">
        <f>Weights!$P72*($I72*('Bank Inputs'!$K72+'Bank Inputs'!$L72)/30)+($J72*'Bank Inputs'!U72)</f>
        <v>0</v>
      </c>
      <c r="V72" s="71">
        <f>Weights!$P72*($I72*('Bank Inputs'!$K72+'Bank Inputs'!$L72)/30)+($J72*'Bank Inputs'!V72)</f>
        <v>0</v>
      </c>
      <c r="W72" s="71">
        <f>Weights!$P72*($I72*('Bank Inputs'!$K72+'Bank Inputs'!$L72)/30)+($J72*'Bank Inputs'!W72)</f>
        <v>0</v>
      </c>
      <c r="X72" s="71">
        <f>Weights!$P72*($I72*('Bank Inputs'!$K72+'Bank Inputs'!$L72)/30)+($J72*'Bank Inputs'!X72)</f>
        <v>0</v>
      </c>
      <c r="Y72" s="71">
        <f>Weights!$P72*($I72*('Bank Inputs'!$K72+'Bank Inputs'!$L72)/30)+($J72*'Bank Inputs'!Y72)</f>
        <v>0</v>
      </c>
      <c r="Z72" s="71">
        <f>Weights!$P72*($I72*('Bank Inputs'!$K72+'Bank Inputs'!$L72)/30)+($J72*'Bank Inputs'!Z72)</f>
        <v>0</v>
      </c>
      <c r="AA72" s="71">
        <f>Weights!$P72*($I72*('Bank Inputs'!$K72+'Bank Inputs'!$L72)/30)+($J72*'Bank Inputs'!AA72)</f>
        <v>0</v>
      </c>
      <c r="AB72" s="71">
        <f>Weights!$P72*($I72*('Bank Inputs'!$K72+'Bank Inputs'!$L72)/30)+($J72*'Bank Inputs'!AB72)</f>
        <v>0</v>
      </c>
      <c r="AC72" s="71">
        <f>Weights!$P72*($I72*('Bank Inputs'!$K72+'Bank Inputs'!$L72)/30)+($J72*'Bank Inputs'!AC72)</f>
        <v>0</v>
      </c>
      <c r="AD72" s="71">
        <f>Weights!$P72*($I72*('Bank Inputs'!$K72+'Bank Inputs'!$L72)/30)+($J72*'Bank Inputs'!AD72)</f>
        <v>0</v>
      </c>
      <c r="AE72" s="71">
        <f>Weights!$P72*($I72*('Bank Inputs'!$K72+'Bank Inputs'!$L72)/30)+($J72*'Bank Inputs'!AE72)</f>
        <v>0</v>
      </c>
      <c r="AF72" s="71">
        <f>Weights!$P72*($I72*('Bank Inputs'!$K72+'Bank Inputs'!$L72)/30)+($J72*'Bank Inputs'!AF72)</f>
        <v>0</v>
      </c>
      <c r="AG72" s="71">
        <f>Weights!$P72*($I72*('Bank Inputs'!$K72+'Bank Inputs'!$L72)/30)+($J72*'Bank Inputs'!AG72)</f>
        <v>0</v>
      </c>
      <c r="AH72" s="71">
        <f>Weights!$P72*($I72*('Bank Inputs'!$K72+'Bank Inputs'!$L72)/30)+($J72*'Bank Inputs'!AH72)</f>
        <v>0</v>
      </c>
      <c r="AI72" s="71">
        <f>Weights!$P72*($I72*('Bank Inputs'!$K72+'Bank Inputs'!$L72)/30)+($J72*'Bank Inputs'!AI72)</f>
        <v>0</v>
      </c>
      <c r="AJ72" s="71">
        <f>Weights!$P72*($I72*('Bank Inputs'!$K72+'Bank Inputs'!$L72)/30)+($J72*'Bank Inputs'!AJ72)</f>
        <v>0</v>
      </c>
      <c r="AK72" s="71">
        <f>Weights!$P72*($I72*('Bank Inputs'!$K72+'Bank Inputs'!$L72)/30)+($J72*'Bank Inputs'!AK72)</f>
        <v>0</v>
      </c>
      <c r="AL72" s="71">
        <f>Weights!$P72*($I72*('Bank Inputs'!$K72+'Bank Inputs'!$L72)/30)+($J72*'Bank Inputs'!AL72)</f>
        <v>0</v>
      </c>
      <c r="AM72" s="71">
        <f>Weights!$P72*($I72*('Bank Inputs'!$K72+'Bank Inputs'!$L72)/30)+($J72*'Bank Inputs'!AM72)</f>
        <v>0</v>
      </c>
      <c r="AN72" s="71">
        <f>Weights!$P72*($I72*('Bank Inputs'!$K72+'Bank Inputs'!$L72)/30)+($J72*'Bank Inputs'!AN72)</f>
        <v>0</v>
      </c>
      <c r="AO72" s="71">
        <f>Weights!$P72*($I72*('Bank Inputs'!$K72+'Bank Inputs'!$L72)/30)+($J72*'Bank Inputs'!AO72)</f>
        <v>0</v>
      </c>
      <c r="AP72" s="71">
        <f>Weights!$P72*($I72*('Bank Inputs'!$K72+'Bank Inputs'!$L72)/30)+($J72*'Bank Inputs'!AP72)</f>
        <v>0</v>
      </c>
      <c r="AQ72" s="71">
        <f>$J72*'Bank Inputs'!AQ72</f>
        <v>0</v>
      </c>
      <c r="AR72" s="71">
        <f>$J72*'Bank Inputs'!AR72</f>
        <v>0</v>
      </c>
      <c r="AS72" s="71">
        <f>$J72*'Bank Inputs'!AS72</f>
        <v>0</v>
      </c>
      <c r="AT72" s="71">
        <f>$J72*'Bank Inputs'!AT72</f>
        <v>0</v>
      </c>
      <c r="AU72" s="71">
        <f>$J72*'Bank Inputs'!AU72</f>
        <v>0</v>
      </c>
      <c r="AV72" s="71">
        <f>$J72*'Bank Inputs'!AV72</f>
        <v>0</v>
      </c>
      <c r="AW72" s="71">
        <f>$J72*'Bank Inputs'!AW72</f>
        <v>0</v>
      </c>
      <c r="AX72" s="71">
        <f>$J72*'Bank Inputs'!AX72</f>
        <v>0</v>
      </c>
      <c r="AY72" s="71">
        <f>$J72*'Bank Inputs'!AY72</f>
        <v>0</v>
      </c>
      <c r="AZ72" s="71">
        <f>$J72*'Bank Inputs'!AZ72</f>
        <v>0</v>
      </c>
      <c r="BA72" s="262">
        <f>$J72*'Bank Inputs'!BA72</f>
        <v>0</v>
      </c>
      <c r="BB72" s="265"/>
      <c r="BJ72" s="140"/>
    </row>
    <row r="73" spans="1:68" s="34" customFormat="1" ht="19.5" customHeight="1">
      <c r="A73" s="179">
        <f>Weights!P27</f>
        <v>1</v>
      </c>
      <c r="B73" s="179"/>
      <c r="C73" s="179"/>
      <c r="D73" s="179"/>
      <c r="E73" s="179"/>
      <c r="F73" s="148" t="s">
        <v>126</v>
      </c>
      <c r="G73" s="192" t="s">
        <v>506</v>
      </c>
      <c r="H73" s="472" t="s">
        <v>385</v>
      </c>
      <c r="I73" s="72">
        <f>IF($K$7="Scenario 1",VLOOKUP($F73,Weights!$F$17:$AA$184,15,0),IF($K$7="Scenario 2",VLOOKUP(F73,Weights!$F$17:$AA$184,18,0),IF($K$7="Scenario 3",VLOOKUP($F73,Weights!$F$17:$AA$184,21,0),0)))</f>
        <v>0</v>
      </c>
      <c r="J73" s="72">
        <f>IF($K$7="Scenario 1",VLOOKUP($F73,Weights!$F$17:$AA$184,16,0),IF($K$7="Scenario 2",VLOOKUP($F73,Weights!$F$17:$AA$184,19,0),IF($K$7="Scenario 3",VLOOKUP($F73,Weights!$F$17:$AA$184,22,0),0)))</f>
        <v>0</v>
      </c>
      <c r="K73" s="394"/>
      <c r="L73" s="77">
        <f>IF(Weights!$P73=0,1,0)*('Bank Inputs'!L73+'Bank Inputs'!K73)*I73</f>
        <v>0</v>
      </c>
      <c r="M73" s="71">
        <f>Weights!$P73*($I73*('Bank Inputs'!$K73+'Bank Inputs'!$L73)/30)+($J73*'Bank Inputs'!M73)</f>
        <v>0</v>
      </c>
      <c r="N73" s="71">
        <f>Weights!$P73*($I73*('Bank Inputs'!$K73+'Bank Inputs'!$L73)/30)+($J73*'Bank Inputs'!N73)</f>
        <v>0</v>
      </c>
      <c r="O73" s="71">
        <f>Weights!$P73*($I73*('Bank Inputs'!$K73+'Bank Inputs'!$L73)/30)+($J73*'Bank Inputs'!O73)</f>
        <v>0</v>
      </c>
      <c r="P73" s="71">
        <f>Weights!$P73*($I73*('Bank Inputs'!$K73+'Bank Inputs'!$L73)/30)+($J73*'Bank Inputs'!P73)</f>
        <v>0</v>
      </c>
      <c r="Q73" s="71">
        <f>Weights!$P73*($I73*('Bank Inputs'!$K73+'Bank Inputs'!$L73)/30)+($J73*'Bank Inputs'!Q73)</f>
        <v>0</v>
      </c>
      <c r="R73" s="71">
        <f>Weights!$P73*($I73*('Bank Inputs'!$K73+'Bank Inputs'!$L73)/30)+($J73*'Bank Inputs'!R73)</f>
        <v>0</v>
      </c>
      <c r="S73" s="71">
        <f>Weights!$P73*($I73*('Bank Inputs'!$K73+'Bank Inputs'!$L73)/30)+($J73*'Bank Inputs'!S73)</f>
        <v>0</v>
      </c>
      <c r="T73" s="71">
        <f>Weights!$P73*($I73*('Bank Inputs'!$K73+'Bank Inputs'!$L73)/30)+($J73*'Bank Inputs'!T73)</f>
        <v>0</v>
      </c>
      <c r="U73" s="71">
        <f>Weights!$P73*($I73*('Bank Inputs'!$K73+'Bank Inputs'!$L73)/30)+($J73*'Bank Inputs'!U73)</f>
        <v>0</v>
      </c>
      <c r="V73" s="71">
        <f>Weights!$P73*($I73*('Bank Inputs'!$K73+'Bank Inputs'!$L73)/30)+($J73*'Bank Inputs'!V73)</f>
        <v>0</v>
      </c>
      <c r="W73" s="71">
        <f>Weights!$P73*($I73*('Bank Inputs'!$K73+'Bank Inputs'!$L73)/30)+($J73*'Bank Inputs'!W73)</f>
        <v>0</v>
      </c>
      <c r="X73" s="71">
        <f>Weights!$P73*($I73*('Bank Inputs'!$K73+'Bank Inputs'!$L73)/30)+($J73*'Bank Inputs'!X73)</f>
        <v>0</v>
      </c>
      <c r="Y73" s="71">
        <f>Weights!$P73*($I73*('Bank Inputs'!$K73+'Bank Inputs'!$L73)/30)+($J73*'Bank Inputs'!Y73)</f>
        <v>0</v>
      </c>
      <c r="Z73" s="71">
        <f>Weights!$P73*($I73*('Bank Inputs'!$K73+'Bank Inputs'!$L73)/30)+($J73*'Bank Inputs'!Z73)</f>
        <v>0</v>
      </c>
      <c r="AA73" s="71">
        <f>Weights!$P73*($I73*('Bank Inputs'!$K73+'Bank Inputs'!$L73)/30)+($J73*'Bank Inputs'!AA73)</f>
        <v>0</v>
      </c>
      <c r="AB73" s="71">
        <f>Weights!$P73*($I73*('Bank Inputs'!$K73+'Bank Inputs'!$L73)/30)+($J73*'Bank Inputs'!AB73)</f>
        <v>0</v>
      </c>
      <c r="AC73" s="71">
        <f>Weights!$P73*($I73*('Bank Inputs'!$K73+'Bank Inputs'!$L73)/30)+($J73*'Bank Inputs'!AC73)</f>
        <v>0</v>
      </c>
      <c r="AD73" s="71">
        <f>Weights!$P73*($I73*('Bank Inputs'!$K73+'Bank Inputs'!$L73)/30)+($J73*'Bank Inputs'!AD73)</f>
        <v>0</v>
      </c>
      <c r="AE73" s="71">
        <f>Weights!$P73*($I73*('Bank Inputs'!$K73+'Bank Inputs'!$L73)/30)+($J73*'Bank Inputs'!AE73)</f>
        <v>0</v>
      </c>
      <c r="AF73" s="71">
        <f>Weights!$P73*($I73*('Bank Inputs'!$K73+'Bank Inputs'!$L73)/30)+($J73*'Bank Inputs'!AF73)</f>
        <v>0</v>
      </c>
      <c r="AG73" s="71">
        <f>Weights!$P73*($I73*('Bank Inputs'!$K73+'Bank Inputs'!$L73)/30)+($J73*'Bank Inputs'!AG73)</f>
        <v>0</v>
      </c>
      <c r="AH73" s="71">
        <f>Weights!$P73*($I73*('Bank Inputs'!$K73+'Bank Inputs'!$L73)/30)+($J73*'Bank Inputs'!AH73)</f>
        <v>0</v>
      </c>
      <c r="AI73" s="71">
        <f>Weights!$P73*($I73*('Bank Inputs'!$K73+'Bank Inputs'!$L73)/30)+($J73*'Bank Inputs'!AI73)</f>
        <v>0</v>
      </c>
      <c r="AJ73" s="71">
        <f>Weights!$P73*($I73*('Bank Inputs'!$K73+'Bank Inputs'!$L73)/30)+($J73*'Bank Inputs'!AJ73)</f>
        <v>0</v>
      </c>
      <c r="AK73" s="71">
        <f>Weights!$P73*($I73*('Bank Inputs'!$K73+'Bank Inputs'!$L73)/30)+($J73*'Bank Inputs'!AK73)</f>
        <v>0</v>
      </c>
      <c r="AL73" s="71">
        <f>Weights!$P73*($I73*('Bank Inputs'!$K73+'Bank Inputs'!$L73)/30)+($J73*'Bank Inputs'!AL73)</f>
        <v>0</v>
      </c>
      <c r="AM73" s="71">
        <f>Weights!$P73*($I73*('Bank Inputs'!$K73+'Bank Inputs'!$L73)/30)+($J73*'Bank Inputs'!AM73)</f>
        <v>0</v>
      </c>
      <c r="AN73" s="71">
        <f>Weights!$P73*($I73*('Bank Inputs'!$K73+'Bank Inputs'!$L73)/30)+($J73*'Bank Inputs'!AN73)</f>
        <v>0</v>
      </c>
      <c r="AO73" s="71">
        <f>Weights!$P73*($I73*('Bank Inputs'!$K73+'Bank Inputs'!$L73)/30)+($J73*'Bank Inputs'!AO73)</f>
        <v>0</v>
      </c>
      <c r="AP73" s="71">
        <f>Weights!$P73*($I73*('Bank Inputs'!$K73+'Bank Inputs'!$L73)/30)+($J73*'Bank Inputs'!AP73)</f>
        <v>0</v>
      </c>
      <c r="AQ73" s="71">
        <f>$J73*'Bank Inputs'!AQ73</f>
        <v>0</v>
      </c>
      <c r="AR73" s="71">
        <f>$J73*'Bank Inputs'!AR73</f>
        <v>0</v>
      </c>
      <c r="AS73" s="71">
        <f>$J73*'Bank Inputs'!AS73</f>
        <v>0</v>
      </c>
      <c r="AT73" s="71">
        <f>$J73*'Bank Inputs'!AT73</f>
        <v>0</v>
      </c>
      <c r="AU73" s="71">
        <f>$J73*'Bank Inputs'!AU73</f>
        <v>0</v>
      </c>
      <c r="AV73" s="71">
        <f>$J73*'Bank Inputs'!AV73</f>
        <v>0</v>
      </c>
      <c r="AW73" s="71">
        <f>$J73*'Bank Inputs'!AW73</f>
        <v>0</v>
      </c>
      <c r="AX73" s="71">
        <f>$J73*'Bank Inputs'!AX73</f>
        <v>0</v>
      </c>
      <c r="AY73" s="71">
        <f>$J73*'Bank Inputs'!AY73</f>
        <v>0</v>
      </c>
      <c r="AZ73" s="71">
        <f>$J73*'Bank Inputs'!AZ73</f>
        <v>0</v>
      </c>
      <c r="BA73" s="262">
        <f>$J73*'Bank Inputs'!BA73</f>
        <v>0</v>
      </c>
      <c r="BB73" s="265"/>
      <c r="BJ73" s="140"/>
    </row>
    <row r="74" spans="1:68" s="34" customFormat="1" ht="20" customHeight="1">
      <c r="A74" s="179">
        <f>Weights!P29</f>
        <v>1</v>
      </c>
      <c r="B74" s="179"/>
      <c r="C74" s="179"/>
      <c r="D74" s="179"/>
      <c r="E74" s="179"/>
      <c r="F74" s="148" t="s">
        <v>8</v>
      </c>
      <c r="G74" s="192" t="s">
        <v>507</v>
      </c>
      <c r="H74" s="470" t="s">
        <v>386</v>
      </c>
      <c r="I74" s="72">
        <f>IF($K$7="Scenario 1",VLOOKUP($F74,Weights!$F$17:$AA$184,15,0),IF($K$7="Scenario 2",VLOOKUP(F74,Weights!$F$17:$AA$184,18,0),IF($K$7="Scenario 3",VLOOKUP($F74,Weights!$F$17:$AA$184,21,0),0)))</f>
        <v>0</v>
      </c>
      <c r="J74" s="72">
        <f>IF($K$7="Scenario 1",VLOOKUP($F74,Weights!$F$17:$AA$184,16,0),IF($K$7="Scenario 2",VLOOKUP($F74,Weights!$F$17:$AA$184,19,0),IF($K$7="Scenario 3",VLOOKUP($F74,Weights!$F$17:$AA$184,22,0),0)))</f>
        <v>0</v>
      </c>
      <c r="K74" s="394"/>
      <c r="L74" s="77">
        <f>IF(Weights!$P74=0,1,0)*('Bank Inputs'!L74+'Bank Inputs'!K74)*I74</f>
        <v>0</v>
      </c>
      <c r="M74" s="71">
        <f>Weights!$P74*($I74*('Bank Inputs'!$K74+'Bank Inputs'!$L74)/30)+($J74*'Bank Inputs'!M74)</f>
        <v>0</v>
      </c>
      <c r="N74" s="71">
        <f>Weights!$P74*($I74*('Bank Inputs'!$K74+'Bank Inputs'!$L74)/30)+($J74*'Bank Inputs'!N74)</f>
        <v>0</v>
      </c>
      <c r="O74" s="71">
        <f>Weights!$P74*($I74*('Bank Inputs'!$K74+'Bank Inputs'!$L74)/30)+($J74*'Bank Inputs'!O74)</f>
        <v>0</v>
      </c>
      <c r="P74" s="71">
        <f>Weights!$P74*($I74*('Bank Inputs'!$K74+'Bank Inputs'!$L74)/30)+($J74*'Bank Inputs'!P74)</f>
        <v>0</v>
      </c>
      <c r="Q74" s="71">
        <f>Weights!$P74*($I74*('Bank Inputs'!$K74+'Bank Inputs'!$L74)/30)+($J74*'Bank Inputs'!Q74)</f>
        <v>0</v>
      </c>
      <c r="R74" s="71">
        <f>Weights!$P74*($I74*('Bank Inputs'!$K74+'Bank Inputs'!$L74)/30)+($J74*'Bank Inputs'!R74)</f>
        <v>0</v>
      </c>
      <c r="S74" s="71">
        <f>Weights!$P74*($I74*('Bank Inputs'!$K74+'Bank Inputs'!$L74)/30)+($J74*'Bank Inputs'!S74)</f>
        <v>0</v>
      </c>
      <c r="T74" s="71">
        <f>Weights!$P74*($I74*('Bank Inputs'!$K74+'Bank Inputs'!$L74)/30)+($J74*'Bank Inputs'!T74)</f>
        <v>0</v>
      </c>
      <c r="U74" s="71">
        <f>Weights!$P74*($I74*('Bank Inputs'!$K74+'Bank Inputs'!$L74)/30)+($J74*'Bank Inputs'!U74)</f>
        <v>0</v>
      </c>
      <c r="V74" s="71">
        <f>Weights!$P74*($I74*('Bank Inputs'!$K74+'Bank Inputs'!$L74)/30)+($J74*'Bank Inputs'!V74)</f>
        <v>0</v>
      </c>
      <c r="W74" s="71">
        <f>Weights!$P74*($I74*('Bank Inputs'!$K74+'Bank Inputs'!$L74)/30)+($J74*'Bank Inputs'!W74)</f>
        <v>0</v>
      </c>
      <c r="X74" s="71">
        <f>Weights!$P74*($I74*('Bank Inputs'!$K74+'Bank Inputs'!$L74)/30)+($J74*'Bank Inputs'!X74)</f>
        <v>0</v>
      </c>
      <c r="Y74" s="71">
        <f>Weights!$P74*($I74*('Bank Inputs'!$K74+'Bank Inputs'!$L74)/30)+($J74*'Bank Inputs'!Y74)</f>
        <v>0</v>
      </c>
      <c r="Z74" s="71">
        <f>Weights!$P74*($I74*('Bank Inputs'!$K74+'Bank Inputs'!$L74)/30)+($J74*'Bank Inputs'!Z74)</f>
        <v>0</v>
      </c>
      <c r="AA74" s="71">
        <f>Weights!$P74*($I74*('Bank Inputs'!$K74+'Bank Inputs'!$L74)/30)+($J74*'Bank Inputs'!AA74)</f>
        <v>0</v>
      </c>
      <c r="AB74" s="71">
        <f>Weights!$P74*($I74*('Bank Inputs'!$K74+'Bank Inputs'!$L74)/30)+($J74*'Bank Inputs'!AB74)</f>
        <v>0</v>
      </c>
      <c r="AC74" s="71">
        <f>Weights!$P74*($I74*('Bank Inputs'!$K74+'Bank Inputs'!$L74)/30)+($J74*'Bank Inputs'!AC74)</f>
        <v>0</v>
      </c>
      <c r="AD74" s="71">
        <f>Weights!$P74*($I74*('Bank Inputs'!$K74+'Bank Inputs'!$L74)/30)+($J74*'Bank Inputs'!AD74)</f>
        <v>0</v>
      </c>
      <c r="AE74" s="71">
        <f>Weights!$P74*($I74*('Bank Inputs'!$K74+'Bank Inputs'!$L74)/30)+($J74*'Bank Inputs'!AE74)</f>
        <v>0</v>
      </c>
      <c r="AF74" s="71">
        <f>Weights!$P74*($I74*('Bank Inputs'!$K74+'Bank Inputs'!$L74)/30)+($J74*'Bank Inputs'!AF74)</f>
        <v>0</v>
      </c>
      <c r="AG74" s="71">
        <f>Weights!$P74*($I74*('Bank Inputs'!$K74+'Bank Inputs'!$L74)/30)+($J74*'Bank Inputs'!AG74)</f>
        <v>0</v>
      </c>
      <c r="AH74" s="71">
        <f>Weights!$P74*($I74*('Bank Inputs'!$K74+'Bank Inputs'!$L74)/30)+($J74*'Bank Inputs'!AH74)</f>
        <v>0</v>
      </c>
      <c r="AI74" s="71">
        <f>Weights!$P74*($I74*('Bank Inputs'!$K74+'Bank Inputs'!$L74)/30)+($J74*'Bank Inputs'!AI74)</f>
        <v>0</v>
      </c>
      <c r="AJ74" s="71">
        <f>Weights!$P74*($I74*('Bank Inputs'!$K74+'Bank Inputs'!$L74)/30)+($J74*'Bank Inputs'!AJ74)</f>
        <v>0</v>
      </c>
      <c r="AK74" s="71">
        <f>Weights!$P74*($I74*('Bank Inputs'!$K74+'Bank Inputs'!$L74)/30)+($J74*'Bank Inputs'!AK74)</f>
        <v>0</v>
      </c>
      <c r="AL74" s="71">
        <f>Weights!$P74*($I74*('Bank Inputs'!$K74+'Bank Inputs'!$L74)/30)+($J74*'Bank Inputs'!AL74)</f>
        <v>0</v>
      </c>
      <c r="AM74" s="71">
        <f>Weights!$P74*($I74*('Bank Inputs'!$K74+'Bank Inputs'!$L74)/30)+($J74*'Bank Inputs'!AM74)</f>
        <v>0</v>
      </c>
      <c r="AN74" s="71">
        <f>Weights!$P74*($I74*('Bank Inputs'!$K74+'Bank Inputs'!$L74)/30)+($J74*'Bank Inputs'!AN74)</f>
        <v>0</v>
      </c>
      <c r="AO74" s="71">
        <f>Weights!$P74*($I74*('Bank Inputs'!$K74+'Bank Inputs'!$L74)/30)+($J74*'Bank Inputs'!AO74)</f>
        <v>0</v>
      </c>
      <c r="AP74" s="71">
        <f>Weights!$P74*($I74*('Bank Inputs'!$K74+'Bank Inputs'!$L74)/30)+($J74*'Bank Inputs'!AP74)</f>
        <v>0</v>
      </c>
      <c r="AQ74" s="71">
        <f>$J74*'Bank Inputs'!AQ74</f>
        <v>0</v>
      </c>
      <c r="AR74" s="71">
        <f>$J74*'Bank Inputs'!AR74</f>
        <v>0</v>
      </c>
      <c r="AS74" s="71">
        <f>$J74*'Bank Inputs'!AS74</f>
        <v>0</v>
      </c>
      <c r="AT74" s="71">
        <f>$J74*'Bank Inputs'!AT74</f>
        <v>0</v>
      </c>
      <c r="AU74" s="71">
        <f>$J74*'Bank Inputs'!AU74</f>
        <v>0</v>
      </c>
      <c r="AV74" s="71">
        <f>$J74*'Bank Inputs'!AV74</f>
        <v>0</v>
      </c>
      <c r="AW74" s="71">
        <f>$J74*'Bank Inputs'!AW74</f>
        <v>0</v>
      </c>
      <c r="AX74" s="71">
        <f>$J74*'Bank Inputs'!AX74</f>
        <v>0</v>
      </c>
      <c r="AY74" s="71">
        <f>$J74*'Bank Inputs'!AY74</f>
        <v>0</v>
      </c>
      <c r="AZ74" s="71">
        <f>$J74*'Bank Inputs'!AZ74</f>
        <v>0</v>
      </c>
      <c r="BA74" s="262">
        <f>$J74*'Bank Inputs'!BA74</f>
        <v>0</v>
      </c>
      <c r="BB74" s="265"/>
      <c r="BJ74" s="140"/>
    </row>
    <row r="75" spans="1:68" s="34" customFormat="1">
      <c r="A75" s="179" t="e">
        <f>Weights!#REF!</f>
        <v>#REF!</v>
      </c>
      <c r="B75" s="179"/>
      <c r="C75" s="179"/>
      <c r="D75" s="179"/>
      <c r="E75" s="179"/>
      <c r="F75" s="148" t="s">
        <v>127</v>
      </c>
      <c r="G75" s="192" t="s">
        <v>508</v>
      </c>
      <c r="H75" s="472" t="s">
        <v>388</v>
      </c>
      <c r="I75" s="72">
        <f>IF($K$7="Scenario 1",VLOOKUP($F75,Weights!$F$17:$AA$184,15,0),IF($K$7="Scenario 2",VLOOKUP(F75,Weights!$F$17:$AA$184,18,0),IF($K$7="Scenario 3",VLOOKUP($F75,Weights!$F$17:$AA$184,21,0),0)))</f>
        <v>0</v>
      </c>
      <c r="J75" s="72">
        <f>IF($K$7="Scenario 1",VLOOKUP($F75,Weights!$F$17:$AA$184,16,0),IF($K$7="Scenario 2",VLOOKUP($F75,Weights!$F$17:$AA$184,19,0),IF($K$7="Scenario 3",VLOOKUP($F75,Weights!$F$17:$AA$184,22,0),0)))</f>
        <v>0</v>
      </c>
      <c r="K75" s="394"/>
      <c r="L75" s="77">
        <f>IF(Weights!$P75=0,1,0)*('Bank Inputs'!L75+'Bank Inputs'!K75)*I75</f>
        <v>0</v>
      </c>
      <c r="M75" s="71">
        <f>Weights!$P75*($I75*('Bank Inputs'!$K75+'Bank Inputs'!$L75)/30)+($J75*'Bank Inputs'!M75)</f>
        <v>0</v>
      </c>
      <c r="N75" s="71">
        <f>Weights!$P75*($I75*('Bank Inputs'!$K75+'Bank Inputs'!$L75)/30)+($J75*'Bank Inputs'!N75)</f>
        <v>0</v>
      </c>
      <c r="O75" s="71">
        <f>Weights!$P75*($I75*('Bank Inputs'!$K75+'Bank Inputs'!$L75)/30)+($J75*'Bank Inputs'!O75)</f>
        <v>0</v>
      </c>
      <c r="P75" s="71">
        <f>Weights!$P75*($I75*('Bank Inputs'!$K75+'Bank Inputs'!$L75)/30)+($J75*'Bank Inputs'!P75)</f>
        <v>0</v>
      </c>
      <c r="Q75" s="71">
        <f>Weights!$P75*($I75*('Bank Inputs'!$K75+'Bank Inputs'!$L75)/30)+($J75*'Bank Inputs'!Q75)</f>
        <v>0</v>
      </c>
      <c r="R75" s="71">
        <f>Weights!$P75*($I75*('Bank Inputs'!$K75+'Bank Inputs'!$L75)/30)+($J75*'Bank Inputs'!R75)</f>
        <v>0</v>
      </c>
      <c r="S75" s="71">
        <f>Weights!$P75*($I75*('Bank Inputs'!$K75+'Bank Inputs'!$L75)/30)+($J75*'Bank Inputs'!S75)</f>
        <v>0</v>
      </c>
      <c r="T75" s="71">
        <f>Weights!$P75*($I75*('Bank Inputs'!$K75+'Bank Inputs'!$L75)/30)+($J75*'Bank Inputs'!T75)</f>
        <v>0</v>
      </c>
      <c r="U75" s="71">
        <f>Weights!$P75*($I75*('Bank Inputs'!$K75+'Bank Inputs'!$L75)/30)+($J75*'Bank Inputs'!U75)</f>
        <v>0</v>
      </c>
      <c r="V75" s="71">
        <f>Weights!$P75*($I75*('Bank Inputs'!$K75+'Bank Inputs'!$L75)/30)+($J75*'Bank Inputs'!V75)</f>
        <v>0</v>
      </c>
      <c r="W75" s="71">
        <f>Weights!$P75*($I75*('Bank Inputs'!$K75+'Bank Inputs'!$L75)/30)+($J75*'Bank Inputs'!W75)</f>
        <v>0</v>
      </c>
      <c r="X75" s="71">
        <f>Weights!$P75*($I75*('Bank Inputs'!$K75+'Bank Inputs'!$L75)/30)+($J75*'Bank Inputs'!X75)</f>
        <v>0</v>
      </c>
      <c r="Y75" s="71">
        <f>Weights!$P75*($I75*('Bank Inputs'!$K75+'Bank Inputs'!$L75)/30)+($J75*'Bank Inputs'!Y75)</f>
        <v>0</v>
      </c>
      <c r="Z75" s="71">
        <f>Weights!$P75*($I75*('Bank Inputs'!$K75+'Bank Inputs'!$L75)/30)+($J75*'Bank Inputs'!Z75)</f>
        <v>0</v>
      </c>
      <c r="AA75" s="71">
        <f>Weights!$P75*($I75*('Bank Inputs'!$K75+'Bank Inputs'!$L75)/30)+($J75*'Bank Inputs'!AA75)</f>
        <v>0</v>
      </c>
      <c r="AB75" s="71">
        <f>Weights!$P75*($I75*('Bank Inputs'!$K75+'Bank Inputs'!$L75)/30)+($J75*'Bank Inputs'!AB75)</f>
        <v>0</v>
      </c>
      <c r="AC75" s="71">
        <f>Weights!$P75*($I75*('Bank Inputs'!$K75+'Bank Inputs'!$L75)/30)+($J75*'Bank Inputs'!AC75)</f>
        <v>0</v>
      </c>
      <c r="AD75" s="71">
        <f>Weights!$P75*($I75*('Bank Inputs'!$K75+'Bank Inputs'!$L75)/30)+($J75*'Bank Inputs'!AD75)</f>
        <v>0</v>
      </c>
      <c r="AE75" s="71">
        <f>Weights!$P75*($I75*('Bank Inputs'!$K75+'Bank Inputs'!$L75)/30)+($J75*'Bank Inputs'!AE75)</f>
        <v>0</v>
      </c>
      <c r="AF75" s="71">
        <f>Weights!$P75*($I75*('Bank Inputs'!$K75+'Bank Inputs'!$L75)/30)+($J75*'Bank Inputs'!AF75)</f>
        <v>0</v>
      </c>
      <c r="AG75" s="71">
        <f>Weights!$P75*($I75*('Bank Inputs'!$K75+'Bank Inputs'!$L75)/30)+($J75*'Bank Inputs'!AG75)</f>
        <v>0</v>
      </c>
      <c r="AH75" s="71">
        <f>Weights!$P75*($I75*('Bank Inputs'!$K75+'Bank Inputs'!$L75)/30)+($J75*'Bank Inputs'!AH75)</f>
        <v>0</v>
      </c>
      <c r="AI75" s="71">
        <f>Weights!$P75*($I75*('Bank Inputs'!$K75+'Bank Inputs'!$L75)/30)+($J75*'Bank Inputs'!AI75)</f>
        <v>0</v>
      </c>
      <c r="AJ75" s="71">
        <f>Weights!$P75*($I75*('Bank Inputs'!$K75+'Bank Inputs'!$L75)/30)+($J75*'Bank Inputs'!AJ75)</f>
        <v>0</v>
      </c>
      <c r="AK75" s="71">
        <f>Weights!$P75*($I75*('Bank Inputs'!$K75+'Bank Inputs'!$L75)/30)+($J75*'Bank Inputs'!AK75)</f>
        <v>0</v>
      </c>
      <c r="AL75" s="71">
        <f>Weights!$P75*($I75*('Bank Inputs'!$K75+'Bank Inputs'!$L75)/30)+($J75*'Bank Inputs'!AL75)</f>
        <v>0</v>
      </c>
      <c r="AM75" s="71">
        <f>Weights!$P75*($I75*('Bank Inputs'!$K75+'Bank Inputs'!$L75)/30)+($J75*'Bank Inputs'!AM75)</f>
        <v>0</v>
      </c>
      <c r="AN75" s="71">
        <f>Weights!$P75*($I75*('Bank Inputs'!$K75+'Bank Inputs'!$L75)/30)+($J75*'Bank Inputs'!AN75)</f>
        <v>0</v>
      </c>
      <c r="AO75" s="71">
        <f>Weights!$P75*($I75*('Bank Inputs'!$K75+'Bank Inputs'!$L75)/30)+($J75*'Bank Inputs'!AO75)</f>
        <v>0</v>
      </c>
      <c r="AP75" s="71">
        <f>Weights!$P75*($I75*('Bank Inputs'!$K75+'Bank Inputs'!$L75)/30)+($J75*'Bank Inputs'!AP75)</f>
        <v>0</v>
      </c>
      <c r="AQ75" s="71">
        <f>$J75*'Bank Inputs'!AQ75</f>
        <v>0</v>
      </c>
      <c r="AR75" s="71">
        <f>$J75*'Bank Inputs'!AR75</f>
        <v>0</v>
      </c>
      <c r="AS75" s="71">
        <f>$J75*'Bank Inputs'!AS75</f>
        <v>0</v>
      </c>
      <c r="AT75" s="71">
        <f>$J75*'Bank Inputs'!AT75</f>
        <v>0</v>
      </c>
      <c r="AU75" s="71">
        <f>$J75*'Bank Inputs'!AU75</f>
        <v>0</v>
      </c>
      <c r="AV75" s="71">
        <f>$J75*'Bank Inputs'!AV75</f>
        <v>0</v>
      </c>
      <c r="AW75" s="71">
        <f>$J75*'Bank Inputs'!AW75</f>
        <v>0</v>
      </c>
      <c r="AX75" s="71">
        <f>$J75*'Bank Inputs'!AX75</f>
        <v>0</v>
      </c>
      <c r="AY75" s="71">
        <f>$J75*'Bank Inputs'!AY75</f>
        <v>0</v>
      </c>
      <c r="AZ75" s="71">
        <f>$J75*'Bank Inputs'!AZ75</f>
        <v>0</v>
      </c>
      <c r="BA75" s="262">
        <f>$J75*'Bank Inputs'!BA75</f>
        <v>0</v>
      </c>
      <c r="BB75" s="265"/>
    </row>
    <row r="76" spans="1:68" s="34" customFormat="1">
      <c r="A76" s="179"/>
      <c r="B76" s="179"/>
      <c r="C76" s="179"/>
      <c r="D76" s="179"/>
      <c r="E76" s="179"/>
      <c r="F76" s="148" t="s">
        <v>128</v>
      </c>
      <c r="G76" s="192" t="s">
        <v>509</v>
      </c>
      <c r="H76" s="463" t="s">
        <v>418</v>
      </c>
      <c r="I76" s="72">
        <f>IF($K$7="Scenario 1",VLOOKUP($F76,Weights!$F$17:$AA$184,15,0),IF($K$7="Scenario 2",VLOOKUP(F76,Weights!$F$17:$AA$184,18,0),IF($K$7="Scenario 3",VLOOKUP($F76,Weights!$F$17:$AA$184,21,0),0)))</f>
        <v>0</v>
      </c>
      <c r="J76" s="72">
        <f>IF($K$7="Scenario 1",VLOOKUP($F76,Weights!$F$17:$AA$184,16,0),IF($K$7="Scenario 2",VLOOKUP($F76,Weights!$F$17:$AA$184,19,0),IF($K$7="Scenario 3",VLOOKUP($F76,Weights!$F$17:$AA$184,22,0),0)))</f>
        <v>0</v>
      </c>
      <c r="K76" s="394"/>
      <c r="L76" s="77">
        <f>IF(Weights!$P76=0,1,0)*('Bank Inputs'!L76+'Bank Inputs'!K76)*I76</f>
        <v>0</v>
      </c>
      <c r="M76" s="71">
        <f>Weights!$P76*($I76*('Bank Inputs'!$K76+'Bank Inputs'!$L76)/30)+($J76*'Bank Inputs'!M76)</f>
        <v>0</v>
      </c>
      <c r="N76" s="71">
        <f>Weights!$P76*($I76*('Bank Inputs'!$K76+'Bank Inputs'!$L76)/30)+($J76*'Bank Inputs'!N76)</f>
        <v>0</v>
      </c>
      <c r="O76" s="71">
        <f>Weights!$P76*($I76*('Bank Inputs'!$K76+'Bank Inputs'!$L76)/30)+($J76*'Bank Inputs'!O76)</f>
        <v>0</v>
      </c>
      <c r="P76" s="71">
        <f>Weights!$P76*($I76*('Bank Inputs'!$K76+'Bank Inputs'!$L76)/30)+($J76*'Bank Inputs'!P76)</f>
        <v>0</v>
      </c>
      <c r="Q76" s="71">
        <f>Weights!$P76*($I76*('Bank Inputs'!$K76+'Bank Inputs'!$L76)/30)+($J76*'Bank Inputs'!Q76)</f>
        <v>0</v>
      </c>
      <c r="R76" s="71">
        <f>Weights!$P76*($I76*('Bank Inputs'!$K76+'Bank Inputs'!$L76)/30)+($J76*'Bank Inputs'!R76)</f>
        <v>0</v>
      </c>
      <c r="S76" s="71">
        <f>Weights!$P76*($I76*('Bank Inputs'!$K76+'Bank Inputs'!$L76)/30)+($J76*'Bank Inputs'!S76)</f>
        <v>0</v>
      </c>
      <c r="T76" s="71">
        <f>Weights!$P76*($I76*('Bank Inputs'!$K76+'Bank Inputs'!$L76)/30)+($J76*'Bank Inputs'!T76)</f>
        <v>0</v>
      </c>
      <c r="U76" s="71">
        <f>Weights!$P76*($I76*('Bank Inputs'!$K76+'Bank Inputs'!$L76)/30)+($J76*'Bank Inputs'!U76)</f>
        <v>0</v>
      </c>
      <c r="V76" s="71">
        <f>Weights!$P76*($I76*('Bank Inputs'!$K76+'Bank Inputs'!$L76)/30)+($J76*'Bank Inputs'!V76)</f>
        <v>0</v>
      </c>
      <c r="W76" s="71">
        <f>Weights!$P76*($I76*('Bank Inputs'!$K76+'Bank Inputs'!$L76)/30)+($J76*'Bank Inputs'!W76)</f>
        <v>0</v>
      </c>
      <c r="X76" s="71">
        <f>Weights!$P76*($I76*('Bank Inputs'!$K76+'Bank Inputs'!$L76)/30)+($J76*'Bank Inputs'!X76)</f>
        <v>0</v>
      </c>
      <c r="Y76" s="71">
        <f>Weights!$P76*($I76*('Bank Inputs'!$K76+'Bank Inputs'!$L76)/30)+($J76*'Bank Inputs'!Y76)</f>
        <v>0</v>
      </c>
      <c r="Z76" s="71">
        <f>Weights!$P76*($I76*('Bank Inputs'!$K76+'Bank Inputs'!$L76)/30)+($J76*'Bank Inputs'!Z76)</f>
        <v>0</v>
      </c>
      <c r="AA76" s="71">
        <f>Weights!$P76*($I76*('Bank Inputs'!$K76+'Bank Inputs'!$L76)/30)+($J76*'Bank Inputs'!AA76)</f>
        <v>0</v>
      </c>
      <c r="AB76" s="71">
        <f>Weights!$P76*($I76*('Bank Inputs'!$K76+'Bank Inputs'!$L76)/30)+($J76*'Bank Inputs'!AB76)</f>
        <v>0</v>
      </c>
      <c r="AC76" s="71">
        <f>Weights!$P76*($I76*('Bank Inputs'!$K76+'Bank Inputs'!$L76)/30)+($J76*'Bank Inputs'!AC76)</f>
        <v>0</v>
      </c>
      <c r="AD76" s="71">
        <f>Weights!$P76*($I76*('Bank Inputs'!$K76+'Bank Inputs'!$L76)/30)+($J76*'Bank Inputs'!AD76)</f>
        <v>0</v>
      </c>
      <c r="AE76" s="71">
        <f>Weights!$P76*($I76*('Bank Inputs'!$K76+'Bank Inputs'!$L76)/30)+($J76*'Bank Inputs'!AE76)</f>
        <v>0</v>
      </c>
      <c r="AF76" s="71">
        <f>Weights!$P76*($I76*('Bank Inputs'!$K76+'Bank Inputs'!$L76)/30)+($J76*'Bank Inputs'!AF76)</f>
        <v>0</v>
      </c>
      <c r="AG76" s="71">
        <f>Weights!$P76*($I76*('Bank Inputs'!$K76+'Bank Inputs'!$L76)/30)+($J76*'Bank Inputs'!AG76)</f>
        <v>0</v>
      </c>
      <c r="AH76" s="71">
        <f>Weights!$P76*($I76*('Bank Inputs'!$K76+'Bank Inputs'!$L76)/30)+($J76*'Bank Inputs'!AH76)</f>
        <v>0</v>
      </c>
      <c r="AI76" s="71">
        <f>Weights!$P76*($I76*('Bank Inputs'!$K76+'Bank Inputs'!$L76)/30)+($J76*'Bank Inputs'!AI76)</f>
        <v>0</v>
      </c>
      <c r="AJ76" s="71">
        <f>Weights!$P76*($I76*('Bank Inputs'!$K76+'Bank Inputs'!$L76)/30)+($J76*'Bank Inputs'!AJ76)</f>
        <v>0</v>
      </c>
      <c r="AK76" s="71">
        <f>Weights!$P76*($I76*('Bank Inputs'!$K76+'Bank Inputs'!$L76)/30)+($J76*'Bank Inputs'!AK76)</f>
        <v>0</v>
      </c>
      <c r="AL76" s="71">
        <f>Weights!$P76*($I76*('Bank Inputs'!$K76+'Bank Inputs'!$L76)/30)+($J76*'Bank Inputs'!AL76)</f>
        <v>0</v>
      </c>
      <c r="AM76" s="71">
        <f>Weights!$P76*($I76*('Bank Inputs'!$K76+'Bank Inputs'!$L76)/30)+($J76*'Bank Inputs'!AM76)</f>
        <v>0</v>
      </c>
      <c r="AN76" s="71">
        <f>Weights!$P76*($I76*('Bank Inputs'!$K76+'Bank Inputs'!$L76)/30)+($J76*'Bank Inputs'!AN76)</f>
        <v>0</v>
      </c>
      <c r="AO76" s="71">
        <f>Weights!$P76*($I76*('Bank Inputs'!$K76+'Bank Inputs'!$L76)/30)+($J76*'Bank Inputs'!AO76)</f>
        <v>0</v>
      </c>
      <c r="AP76" s="71">
        <f>Weights!$P76*($I76*('Bank Inputs'!$K76+'Bank Inputs'!$L76)/30)+($J76*'Bank Inputs'!AP76)</f>
        <v>0</v>
      </c>
      <c r="AQ76" s="71">
        <f>$J76*'Bank Inputs'!AQ76</f>
        <v>0</v>
      </c>
      <c r="AR76" s="71">
        <f>$J76*'Bank Inputs'!AR76</f>
        <v>0</v>
      </c>
      <c r="AS76" s="71">
        <f>$J76*'Bank Inputs'!AS76</f>
        <v>0</v>
      </c>
      <c r="AT76" s="71">
        <f>$J76*'Bank Inputs'!AT76</f>
        <v>0</v>
      </c>
      <c r="AU76" s="71">
        <f>$J76*'Bank Inputs'!AU76</f>
        <v>0</v>
      </c>
      <c r="AV76" s="71">
        <f>$J76*'Bank Inputs'!AV76</f>
        <v>0</v>
      </c>
      <c r="AW76" s="71">
        <f>$J76*'Bank Inputs'!AW76</f>
        <v>0</v>
      </c>
      <c r="AX76" s="71">
        <f>$J76*'Bank Inputs'!AX76</f>
        <v>0</v>
      </c>
      <c r="AY76" s="71">
        <f>$J76*'Bank Inputs'!AY76</f>
        <v>0</v>
      </c>
      <c r="AZ76" s="71">
        <f>$J76*'Bank Inputs'!AZ76</f>
        <v>0</v>
      </c>
      <c r="BA76" s="262">
        <f>$J76*'Bank Inputs'!BA76</f>
        <v>0</v>
      </c>
      <c r="BB76" s="265"/>
    </row>
    <row r="77" spans="1:68" s="34" customFormat="1" ht="20" customHeight="1">
      <c r="A77" s="179">
        <f>Weights!P32</f>
        <v>1</v>
      </c>
      <c r="B77" s="179"/>
      <c r="C77" s="179"/>
      <c r="D77" s="179"/>
      <c r="E77" s="179"/>
      <c r="F77" s="148" t="s">
        <v>129</v>
      </c>
      <c r="G77" s="192" t="s">
        <v>510</v>
      </c>
      <c r="H77" s="463" t="s">
        <v>419</v>
      </c>
      <c r="I77" s="72">
        <f>IF($K$7="Scenario 1",VLOOKUP($F77,Weights!$F$17:$AA$184,15,0),IF($K$7="Scenario 2",VLOOKUP(F77,Weights!$F$17:$AA$184,18,0),IF($K$7="Scenario 3",VLOOKUP($F77,Weights!$F$17:$AA$184,21,0),0)))</f>
        <v>0</v>
      </c>
      <c r="J77" s="72">
        <f>IF($K$7="Scenario 1",VLOOKUP($F77,Weights!$F$17:$AA$184,16,0),IF($K$7="Scenario 2",VLOOKUP($F77,Weights!$F$17:$AA$184,19,0),IF($K$7="Scenario 3",VLOOKUP($F77,Weights!$F$17:$AA$184,22,0),0)))</f>
        <v>0</v>
      </c>
      <c r="K77" s="394"/>
      <c r="L77" s="77">
        <f>IF(Weights!$P77=0,1,0)*('Bank Inputs'!L77+'Bank Inputs'!K77)*I77</f>
        <v>0</v>
      </c>
      <c r="M77" s="71">
        <f>Weights!$P77*($I77*('Bank Inputs'!$K77+'Bank Inputs'!$L77)/30)+($J77*'Bank Inputs'!M77)</f>
        <v>0</v>
      </c>
      <c r="N77" s="71">
        <f>Weights!$P77*($I77*('Bank Inputs'!$K77+'Bank Inputs'!$L77)/30)+($J77*'Bank Inputs'!N77)</f>
        <v>0</v>
      </c>
      <c r="O77" s="71">
        <f>Weights!$P77*($I77*('Bank Inputs'!$K77+'Bank Inputs'!$L77)/30)+($J77*'Bank Inputs'!O77)</f>
        <v>0</v>
      </c>
      <c r="P77" s="71">
        <f>Weights!$P77*($I77*('Bank Inputs'!$K77+'Bank Inputs'!$L77)/30)+($J77*'Bank Inputs'!P77)</f>
        <v>0</v>
      </c>
      <c r="Q77" s="71">
        <f>Weights!$P77*($I77*('Bank Inputs'!$K77+'Bank Inputs'!$L77)/30)+($J77*'Bank Inputs'!Q77)</f>
        <v>0</v>
      </c>
      <c r="R77" s="71">
        <f>Weights!$P77*($I77*('Bank Inputs'!$K77+'Bank Inputs'!$L77)/30)+($J77*'Bank Inputs'!R77)</f>
        <v>0</v>
      </c>
      <c r="S77" s="71">
        <f>Weights!$P77*($I77*('Bank Inputs'!$K77+'Bank Inputs'!$L77)/30)+($J77*'Bank Inputs'!S77)</f>
        <v>0</v>
      </c>
      <c r="T77" s="71">
        <f>Weights!$P77*($I77*('Bank Inputs'!$K77+'Bank Inputs'!$L77)/30)+($J77*'Bank Inputs'!T77)</f>
        <v>0</v>
      </c>
      <c r="U77" s="71">
        <f>Weights!$P77*($I77*('Bank Inputs'!$K77+'Bank Inputs'!$L77)/30)+($J77*'Bank Inputs'!U77)</f>
        <v>0</v>
      </c>
      <c r="V77" s="71">
        <f>Weights!$P77*($I77*('Bank Inputs'!$K77+'Bank Inputs'!$L77)/30)+($J77*'Bank Inputs'!V77)</f>
        <v>0</v>
      </c>
      <c r="W77" s="71">
        <f>Weights!$P77*($I77*('Bank Inputs'!$K77+'Bank Inputs'!$L77)/30)+($J77*'Bank Inputs'!W77)</f>
        <v>0</v>
      </c>
      <c r="X77" s="71">
        <f>Weights!$P77*($I77*('Bank Inputs'!$K77+'Bank Inputs'!$L77)/30)+($J77*'Bank Inputs'!X77)</f>
        <v>0</v>
      </c>
      <c r="Y77" s="71">
        <f>Weights!$P77*($I77*('Bank Inputs'!$K77+'Bank Inputs'!$L77)/30)+($J77*'Bank Inputs'!Y77)</f>
        <v>0</v>
      </c>
      <c r="Z77" s="71">
        <f>Weights!$P77*($I77*('Bank Inputs'!$K77+'Bank Inputs'!$L77)/30)+($J77*'Bank Inputs'!Z77)</f>
        <v>0</v>
      </c>
      <c r="AA77" s="71">
        <f>Weights!$P77*($I77*('Bank Inputs'!$K77+'Bank Inputs'!$L77)/30)+($J77*'Bank Inputs'!AA77)</f>
        <v>0</v>
      </c>
      <c r="AB77" s="71">
        <f>Weights!$P77*($I77*('Bank Inputs'!$K77+'Bank Inputs'!$L77)/30)+($J77*'Bank Inputs'!AB77)</f>
        <v>0</v>
      </c>
      <c r="AC77" s="71">
        <f>Weights!$P77*($I77*('Bank Inputs'!$K77+'Bank Inputs'!$L77)/30)+($J77*'Bank Inputs'!AC77)</f>
        <v>0</v>
      </c>
      <c r="AD77" s="71">
        <f>Weights!$P77*($I77*('Bank Inputs'!$K77+'Bank Inputs'!$L77)/30)+($J77*'Bank Inputs'!AD77)</f>
        <v>0</v>
      </c>
      <c r="AE77" s="71">
        <f>Weights!$P77*($I77*('Bank Inputs'!$K77+'Bank Inputs'!$L77)/30)+($J77*'Bank Inputs'!AE77)</f>
        <v>0</v>
      </c>
      <c r="AF77" s="71">
        <f>Weights!$P77*($I77*('Bank Inputs'!$K77+'Bank Inputs'!$L77)/30)+($J77*'Bank Inputs'!AF77)</f>
        <v>0</v>
      </c>
      <c r="AG77" s="71">
        <f>Weights!$P77*($I77*('Bank Inputs'!$K77+'Bank Inputs'!$L77)/30)+($J77*'Bank Inputs'!AG77)</f>
        <v>0</v>
      </c>
      <c r="AH77" s="71">
        <f>Weights!$P77*($I77*('Bank Inputs'!$K77+'Bank Inputs'!$L77)/30)+($J77*'Bank Inputs'!AH77)</f>
        <v>0</v>
      </c>
      <c r="AI77" s="71">
        <f>Weights!$P77*($I77*('Bank Inputs'!$K77+'Bank Inputs'!$L77)/30)+($J77*'Bank Inputs'!AI77)</f>
        <v>0</v>
      </c>
      <c r="AJ77" s="71">
        <f>Weights!$P77*($I77*('Bank Inputs'!$K77+'Bank Inputs'!$L77)/30)+($J77*'Bank Inputs'!AJ77)</f>
        <v>0</v>
      </c>
      <c r="AK77" s="71">
        <f>Weights!$P77*($I77*('Bank Inputs'!$K77+'Bank Inputs'!$L77)/30)+($J77*'Bank Inputs'!AK77)</f>
        <v>0</v>
      </c>
      <c r="AL77" s="71">
        <f>Weights!$P77*($I77*('Bank Inputs'!$K77+'Bank Inputs'!$L77)/30)+($J77*'Bank Inputs'!AL77)</f>
        <v>0</v>
      </c>
      <c r="AM77" s="71">
        <f>Weights!$P77*($I77*('Bank Inputs'!$K77+'Bank Inputs'!$L77)/30)+($J77*'Bank Inputs'!AM77)</f>
        <v>0</v>
      </c>
      <c r="AN77" s="71">
        <f>Weights!$P77*($I77*('Bank Inputs'!$K77+'Bank Inputs'!$L77)/30)+($J77*'Bank Inputs'!AN77)</f>
        <v>0</v>
      </c>
      <c r="AO77" s="71">
        <f>Weights!$P77*($I77*('Bank Inputs'!$K77+'Bank Inputs'!$L77)/30)+($J77*'Bank Inputs'!AO77)</f>
        <v>0</v>
      </c>
      <c r="AP77" s="71">
        <f>Weights!$P77*($I77*('Bank Inputs'!$K77+'Bank Inputs'!$L77)/30)+($J77*'Bank Inputs'!AP77)</f>
        <v>0</v>
      </c>
      <c r="AQ77" s="71">
        <f>$J77*'Bank Inputs'!AQ77</f>
        <v>0</v>
      </c>
      <c r="AR77" s="71">
        <f>$J77*'Bank Inputs'!AR77</f>
        <v>0</v>
      </c>
      <c r="AS77" s="71">
        <f>$J77*'Bank Inputs'!AS77</f>
        <v>0</v>
      </c>
      <c r="AT77" s="71">
        <f>$J77*'Bank Inputs'!AT77</f>
        <v>0</v>
      </c>
      <c r="AU77" s="71">
        <f>$J77*'Bank Inputs'!AU77</f>
        <v>0</v>
      </c>
      <c r="AV77" s="71">
        <f>$J77*'Bank Inputs'!AV77</f>
        <v>0</v>
      </c>
      <c r="AW77" s="71">
        <f>$J77*'Bank Inputs'!AW77</f>
        <v>0</v>
      </c>
      <c r="AX77" s="71">
        <f>$J77*'Bank Inputs'!AX77</f>
        <v>0</v>
      </c>
      <c r="AY77" s="71">
        <f>$J77*'Bank Inputs'!AY77</f>
        <v>0</v>
      </c>
      <c r="AZ77" s="71">
        <f>$J77*'Bank Inputs'!AZ77</f>
        <v>0</v>
      </c>
      <c r="BA77" s="262">
        <f>$J77*'Bank Inputs'!BA77</f>
        <v>0</v>
      </c>
      <c r="BB77" s="265"/>
    </row>
    <row r="78" spans="1:68" s="34" customFormat="1" ht="20" customHeight="1">
      <c r="A78" s="179">
        <f>Weights!P33</f>
        <v>1</v>
      </c>
      <c r="B78" s="179"/>
      <c r="C78" s="179"/>
      <c r="D78" s="179"/>
      <c r="E78" s="179"/>
      <c r="F78" s="148" t="s">
        <v>130</v>
      </c>
      <c r="G78" s="190" t="s">
        <v>47</v>
      </c>
      <c r="H78" s="467" t="s">
        <v>602</v>
      </c>
      <c r="I78" s="72">
        <f>IF($K$7="Scenario 1",VLOOKUP($F78,Weights!$F$17:$AA$184,15,0),IF($K$7="Scenario 2",VLOOKUP(F78,Weights!$F$17:$AA$184,18,0),IF($K$7="Scenario 3",VLOOKUP($F78,Weights!$F$17:$AA$184,21,0),0)))</f>
        <v>0</v>
      </c>
      <c r="J78" s="72">
        <f>IF($K$7="Scenario 1",VLOOKUP($F78,Weights!$F$17:$AA$184,16,0),IF($K$7="Scenario 2",VLOOKUP($F78,Weights!$F$17:$AA$184,19,0),IF($K$7="Scenario 3",VLOOKUP($F78,Weights!$F$17:$AA$184,22,0),0)))</f>
        <v>0</v>
      </c>
      <c r="K78" s="394"/>
      <c r="L78" s="77">
        <f>IF(Weights!$P78=0,1,0)*('Bank Inputs'!L78+'Bank Inputs'!K78)*I78</f>
        <v>0</v>
      </c>
      <c r="M78" s="71">
        <f>Weights!$P78*($I78*('Bank Inputs'!$K78+'Bank Inputs'!$L78)/30)+($J78*'Bank Inputs'!M78)</f>
        <v>0</v>
      </c>
      <c r="N78" s="71">
        <f>Weights!$P78*($I78*('Bank Inputs'!$K78+'Bank Inputs'!$L78)/30)+($J78*'Bank Inputs'!N78)</f>
        <v>0</v>
      </c>
      <c r="O78" s="71">
        <f>Weights!$P78*($I78*('Bank Inputs'!$K78+'Bank Inputs'!$L78)/30)+($J78*'Bank Inputs'!O78)</f>
        <v>0</v>
      </c>
      <c r="P78" s="71">
        <f>Weights!$P78*($I78*('Bank Inputs'!$K78+'Bank Inputs'!$L78)/30)+($J78*'Bank Inputs'!P78)</f>
        <v>0</v>
      </c>
      <c r="Q78" s="71">
        <f>Weights!$P78*($I78*('Bank Inputs'!$K78+'Bank Inputs'!$L78)/30)+($J78*'Bank Inputs'!Q78)</f>
        <v>0</v>
      </c>
      <c r="R78" s="71">
        <f>Weights!$P78*($I78*('Bank Inputs'!$K78+'Bank Inputs'!$L78)/30)+($J78*'Bank Inputs'!R78)</f>
        <v>0</v>
      </c>
      <c r="S78" s="71">
        <f>Weights!$P78*($I78*('Bank Inputs'!$K78+'Bank Inputs'!$L78)/30)+($J78*'Bank Inputs'!S78)</f>
        <v>0</v>
      </c>
      <c r="T78" s="71">
        <f>Weights!$P78*($I78*('Bank Inputs'!$K78+'Bank Inputs'!$L78)/30)+($J78*'Bank Inputs'!T78)</f>
        <v>0</v>
      </c>
      <c r="U78" s="71">
        <f>Weights!$P78*($I78*('Bank Inputs'!$K78+'Bank Inputs'!$L78)/30)+($J78*'Bank Inputs'!U78)</f>
        <v>0</v>
      </c>
      <c r="V78" s="71">
        <f>Weights!$P78*($I78*('Bank Inputs'!$K78+'Bank Inputs'!$L78)/30)+($J78*'Bank Inputs'!V78)</f>
        <v>0</v>
      </c>
      <c r="W78" s="71">
        <f>Weights!$P78*($I78*('Bank Inputs'!$K78+'Bank Inputs'!$L78)/30)+($J78*'Bank Inputs'!W78)</f>
        <v>0</v>
      </c>
      <c r="X78" s="71">
        <f>Weights!$P78*($I78*('Bank Inputs'!$K78+'Bank Inputs'!$L78)/30)+($J78*'Bank Inputs'!X78)</f>
        <v>0</v>
      </c>
      <c r="Y78" s="71">
        <f>Weights!$P78*($I78*('Bank Inputs'!$K78+'Bank Inputs'!$L78)/30)+($J78*'Bank Inputs'!Y78)</f>
        <v>0</v>
      </c>
      <c r="Z78" s="71">
        <f>Weights!$P78*($I78*('Bank Inputs'!$K78+'Bank Inputs'!$L78)/30)+($J78*'Bank Inputs'!Z78)</f>
        <v>0</v>
      </c>
      <c r="AA78" s="71">
        <f>Weights!$P78*($I78*('Bank Inputs'!$K78+'Bank Inputs'!$L78)/30)+($J78*'Bank Inputs'!AA78)</f>
        <v>0</v>
      </c>
      <c r="AB78" s="71">
        <f>Weights!$P78*($I78*('Bank Inputs'!$K78+'Bank Inputs'!$L78)/30)+($J78*'Bank Inputs'!AB78)</f>
        <v>0</v>
      </c>
      <c r="AC78" s="71">
        <f>Weights!$P78*($I78*('Bank Inputs'!$K78+'Bank Inputs'!$L78)/30)+($J78*'Bank Inputs'!AC78)</f>
        <v>0</v>
      </c>
      <c r="AD78" s="71">
        <f>Weights!$P78*($I78*('Bank Inputs'!$K78+'Bank Inputs'!$L78)/30)+($J78*'Bank Inputs'!AD78)</f>
        <v>0</v>
      </c>
      <c r="AE78" s="71">
        <f>Weights!$P78*($I78*('Bank Inputs'!$K78+'Bank Inputs'!$L78)/30)+($J78*'Bank Inputs'!AE78)</f>
        <v>0</v>
      </c>
      <c r="AF78" s="71">
        <f>Weights!$P78*($I78*('Bank Inputs'!$K78+'Bank Inputs'!$L78)/30)+($J78*'Bank Inputs'!AF78)</f>
        <v>0</v>
      </c>
      <c r="AG78" s="71">
        <f>Weights!$P78*($I78*('Bank Inputs'!$K78+'Bank Inputs'!$L78)/30)+($J78*'Bank Inputs'!AG78)</f>
        <v>0</v>
      </c>
      <c r="AH78" s="71">
        <f>Weights!$P78*($I78*('Bank Inputs'!$K78+'Bank Inputs'!$L78)/30)+($J78*'Bank Inputs'!AH78)</f>
        <v>0</v>
      </c>
      <c r="AI78" s="71">
        <f>Weights!$P78*($I78*('Bank Inputs'!$K78+'Bank Inputs'!$L78)/30)+($J78*'Bank Inputs'!AI78)</f>
        <v>0</v>
      </c>
      <c r="AJ78" s="71">
        <f>Weights!$P78*($I78*('Bank Inputs'!$K78+'Bank Inputs'!$L78)/30)+($J78*'Bank Inputs'!AJ78)</f>
        <v>0</v>
      </c>
      <c r="AK78" s="71">
        <f>Weights!$P78*($I78*('Bank Inputs'!$K78+'Bank Inputs'!$L78)/30)+($J78*'Bank Inputs'!AK78)</f>
        <v>0</v>
      </c>
      <c r="AL78" s="71">
        <f>Weights!$P78*($I78*('Bank Inputs'!$K78+'Bank Inputs'!$L78)/30)+($J78*'Bank Inputs'!AL78)</f>
        <v>0</v>
      </c>
      <c r="AM78" s="71">
        <f>Weights!$P78*($I78*('Bank Inputs'!$K78+'Bank Inputs'!$L78)/30)+($J78*'Bank Inputs'!AM78)</f>
        <v>0</v>
      </c>
      <c r="AN78" s="71">
        <f>Weights!$P78*($I78*('Bank Inputs'!$K78+'Bank Inputs'!$L78)/30)+($J78*'Bank Inputs'!AN78)</f>
        <v>0</v>
      </c>
      <c r="AO78" s="71">
        <f>Weights!$P78*($I78*('Bank Inputs'!$K78+'Bank Inputs'!$L78)/30)+($J78*'Bank Inputs'!AO78)</f>
        <v>0</v>
      </c>
      <c r="AP78" s="71">
        <f>Weights!$P78*($I78*('Bank Inputs'!$K78+'Bank Inputs'!$L78)/30)+($J78*'Bank Inputs'!AP78)</f>
        <v>0</v>
      </c>
      <c r="AQ78" s="71">
        <f>$J78*'Bank Inputs'!AQ78</f>
        <v>0</v>
      </c>
      <c r="AR78" s="71">
        <f>$J78*'Bank Inputs'!AR78</f>
        <v>0</v>
      </c>
      <c r="AS78" s="71">
        <f>$J78*'Bank Inputs'!AS78</f>
        <v>0</v>
      </c>
      <c r="AT78" s="71">
        <f>$J78*'Bank Inputs'!AT78</f>
        <v>0</v>
      </c>
      <c r="AU78" s="71">
        <f>$J78*'Bank Inputs'!AU78</f>
        <v>0</v>
      </c>
      <c r="AV78" s="71">
        <f>$J78*'Bank Inputs'!AV78</f>
        <v>0</v>
      </c>
      <c r="AW78" s="71">
        <f>$J78*'Bank Inputs'!AW78</f>
        <v>0</v>
      </c>
      <c r="AX78" s="71">
        <f>$J78*'Bank Inputs'!AX78</f>
        <v>0</v>
      </c>
      <c r="AY78" s="71">
        <f>$J78*'Bank Inputs'!AY78</f>
        <v>0</v>
      </c>
      <c r="AZ78" s="71">
        <f>$J78*'Bank Inputs'!AZ78</f>
        <v>0</v>
      </c>
      <c r="BA78" s="262">
        <f>$J78*'Bank Inputs'!BA78</f>
        <v>0</v>
      </c>
      <c r="BB78" s="265"/>
      <c r="BK78" s="140"/>
      <c r="BL78" s="140"/>
      <c r="BP78" s="140"/>
    </row>
    <row r="79" spans="1:68" s="34" customFormat="1" ht="20" customHeight="1">
      <c r="A79" s="179">
        <f>Weights!P34</f>
        <v>1</v>
      </c>
      <c r="B79" s="179"/>
      <c r="C79" s="179"/>
      <c r="D79" s="179"/>
      <c r="E79" s="179"/>
      <c r="F79" s="148" t="s">
        <v>131</v>
      </c>
      <c r="G79" s="190" t="s">
        <v>48</v>
      </c>
      <c r="H79" s="467" t="s">
        <v>577</v>
      </c>
      <c r="I79" s="72">
        <f>IF($K$7="Scenario 1",VLOOKUP($F79,Weights!$F$17:$AA$184,15,0),IF($K$7="Scenario 2",VLOOKUP(F79,Weights!$F$17:$AA$184,18,0),IF($K$7="Scenario 3",VLOOKUP($F79,Weights!$F$17:$AA$184,21,0),0)))</f>
        <v>0</v>
      </c>
      <c r="J79" s="72">
        <f>IF($K$7="Scenario 1",VLOOKUP($F79,Weights!$F$17:$AA$184,16,0),IF($K$7="Scenario 2",VLOOKUP($F79,Weights!$F$17:$AA$184,19,0),IF($K$7="Scenario 3",VLOOKUP($F79,Weights!$F$17:$AA$184,22,0),0)))</f>
        <v>0</v>
      </c>
      <c r="K79" s="394"/>
      <c r="L79" s="77">
        <f>IF(Weights!$P79=0,1,0)*('Bank Inputs'!L79+'Bank Inputs'!K79)*I79</f>
        <v>0</v>
      </c>
      <c r="M79" s="71">
        <f>Weights!$P79*($I79*('Bank Inputs'!$K79+'Bank Inputs'!$L79)/30)+($J79*'Bank Inputs'!M79)</f>
        <v>0</v>
      </c>
      <c r="N79" s="71">
        <f>Weights!$P79*($I79*('Bank Inputs'!$K79+'Bank Inputs'!$L79)/30)+($J79*'Bank Inputs'!N79)</f>
        <v>0</v>
      </c>
      <c r="O79" s="71">
        <f>Weights!$P79*($I79*('Bank Inputs'!$K79+'Bank Inputs'!$L79)/30)+($J79*'Bank Inputs'!O79)</f>
        <v>0</v>
      </c>
      <c r="P79" s="71">
        <f>Weights!$P79*($I79*('Bank Inputs'!$K79+'Bank Inputs'!$L79)/30)+($J79*'Bank Inputs'!P79)</f>
        <v>0</v>
      </c>
      <c r="Q79" s="71">
        <f>Weights!$P79*($I79*('Bank Inputs'!$K79+'Bank Inputs'!$L79)/30)+($J79*'Bank Inputs'!Q79)</f>
        <v>0</v>
      </c>
      <c r="R79" s="71">
        <f>Weights!$P79*($I79*('Bank Inputs'!$K79+'Bank Inputs'!$L79)/30)+($J79*'Bank Inputs'!R79)</f>
        <v>0</v>
      </c>
      <c r="S79" s="71">
        <f>Weights!$P79*($I79*('Bank Inputs'!$K79+'Bank Inputs'!$L79)/30)+($J79*'Bank Inputs'!S79)</f>
        <v>0</v>
      </c>
      <c r="T79" s="71">
        <f>Weights!$P79*($I79*('Bank Inputs'!$K79+'Bank Inputs'!$L79)/30)+($J79*'Bank Inputs'!T79)</f>
        <v>0</v>
      </c>
      <c r="U79" s="71">
        <f>Weights!$P79*($I79*('Bank Inputs'!$K79+'Bank Inputs'!$L79)/30)+($J79*'Bank Inputs'!U79)</f>
        <v>0</v>
      </c>
      <c r="V79" s="71">
        <f>Weights!$P79*($I79*('Bank Inputs'!$K79+'Bank Inputs'!$L79)/30)+($J79*'Bank Inputs'!V79)</f>
        <v>0</v>
      </c>
      <c r="W79" s="71">
        <f>Weights!$P79*($I79*('Bank Inputs'!$K79+'Bank Inputs'!$L79)/30)+($J79*'Bank Inputs'!W79)</f>
        <v>0</v>
      </c>
      <c r="X79" s="71">
        <f>Weights!$P79*($I79*('Bank Inputs'!$K79+'Bank Inputs'!$L79)/30)+($J79*'Bank Inputs'!X79)</f>
        <v>0</v>
      </c>
      <c r="Y79" s="71">
        <f>Weights!$P79*($I79*('Bank Inputs'!$K79+'Bank Inputs'!$L79)/30)+($J79*'Bank Inputs'!Y79)</f>
        <v>0</v>
      </c>
      <c r="Z79" s="71">
        <f>Weights!$P79*($I79*('Bank Inputs'!$K79+'Bank Inputs'!$L79)/30)+($J79*'Bank Inputs'!Z79)</f>
        <v>0</v>
      </c>
      <c r="AA79" s="71">
        <f>Weights!$P79*($I79*('Bank Inputs'!$K79+'Bank Inputs'!$L79)/30)+($J79*'Bank Inputs'!AA79)</f>
        <v>0</v>
      </c>
      <c r="AB79" s="71">
        <f>Weights!$P79*($I79*('Bank Inputs'!$K79+'Bank Inputs'!$L79)/30)+($J79*'Bank Inputs'!AB79)</f>
        <v>0</v>
      </c>
      <c r="AC79" s="71">
        <f>Weights!$P79*($I79*('Bank Inputs'!$K79+'Bank Inputs'!$L79)/30)+($J79*'Bank Inputs'!AC79)</f>
        <v>0</v>
      </c>
      <c r="AD79" s="71">
        <f>Weights!$P79*($I79*('Bank Inputs'!$K79+'Bank Inputs'!$L79)/30)+($J79*'Bank Inputs'!AD79)</f>
        <v>0</v>
      </c>
      <c r="AE79" s="71">
        <f>Weights!$P79*($I79*('Bank Inputs'!$K79+'Bank Inputs'!$L79)/30)+($J79*'Bank Inputs'!AE79)</f>
        <v>0</v>
      </c>
      <c r="AF79" s="71">
        <f>Weights!$P79*($I79*('Bank Inputs'!$K79+'Bank Inputs'!$L79)/30)+($J79*'Bank Inputs'!AF79)</f>
        <v>0</v>
      </c>
      <c r="AG79" s="71">
        <f>Weights!$P79*($I79*('Bank Inputs'!$K79+'Bank Inputs'!$L79)/30)+($J79*'Bank Inputs'!AG79)</f>
        <v>0</v>
      </c>
      <c r="AH79" s="71">
        <f>Weights!$P79*($I79*('Bank Inputs'!$K79+'Bank Inputs'!$L79)/30)+($J79*'Bank Inputs'!AH79)</f>
        <v>0</v>
      </c>
      <c r="AI79" s="71">
        <f>Weights!$P79*($I79*('Bank Inputs'!$K79+'Bank Inputs'!$L79)/30)+($J79*'Bank Inputs'!AI79)</f>
        <v>0</v>
      </c>
      <c r="AJ79" s="71">
        <f>Weights!$P79*($I79*('Bank Inputs'!$K79+'Bank Inputs'!$L79)/30)+($J79*'Bank Inputs'!AJ79)</f>
        <v>0</v>
      </c>
      <c r="AK79" s="71">
        <f>Weights!$P79*($I79*('Bank Inputs'!$K79+'Bank Inputs'!$L79)/30)+($J79*'Bank Inputs'!AK79)</f>
        <v>0</v>
      </c>
      <c r="AL79" s="71">
        <f>Weights!$P79*($I79*('Bank Inputs'!$K79+'Bank Inputs'!$L79)/30)+($J79*'Bank Inputs'!AL79)</f>
        <v>0</v>
      </c>
      <c r="AM79" s="71">
        <f>Weights!$P79*($I79*('Bank Inputs'!$K79+'Bank Inputs'!$L79)/30)+($J79*'Bank Inputs'!AM79)</f>
        <v>0</v>
      </c>
      <c r="AN79" s="71">
        <f>Weights!$P79*($I79*('Bank Inputs'!$K79+'Bank Inputs'!$L79)/30)+($J79*'Bank Inputs'!AN79)</f>
        <v>0</v>
      </c>
      <c r="AO79" s="71">
        <f>Weights!$P79*($I79*('Bank Inputs'!$K79+'Bank Inputs'!$L79)/30)+($J79*'Bank Inputs'!AO79)</f>
        <v>0</v>
      </c>
      <c r="AP79" s="71">
        <f>Weights!$P79*($I79*('Bank Inputs'!$K79+'Bank Inputs'!$L79)/30)+($J79*'Bank Inputs'!AP79)</f>
        <v>0</v>
      </c>
      <c r="AQ79" s="71">
        <f>$J79*'Bank Inputs'!AQ79</f>
        <v>0</v>
      </c>
      <c r="AR79" s="71">
        <f>$J79*'Bank Inputs'!AR79</f>
        <v>0</v>
      </c>
      <c r="AS79" s="71">
        <f>$J79*'Bank Inputs'!AS79</f>
        <v>0</v>
      </c>
      <c r="AT79" s="71">
        <f>$J79*'Bank Inputs'!AT79</f>
        <v>0</v>
      </c>
      <c r="AU79" s="71">
        <f>$J79*'Bank Inputs'!AU79</f>
        <v>0</v>
      </c>
      <c r="AV79" s="71">
        <f>$J79*'Bank Inputs'!AV79</f>
        <v>0</v>
      </c>
      <c r="AW79" s="71">
        <f>$J79*'Bank Inputs'!AW79</f>
        <v>0</v>
      </c>
      <c r="AX79" s="71">
        <f>$J79*'Bank Inputs'!AX79</f>
        <v>0</v>
      </c>
      <c r="AY79" s="71">
        <f>$J79*'Bank Inputs'!AY79</f>
        <v>0</v>
      </c>
      <c r="AZ79" s="71">
        <f>$J79*'Bank Inputs'!AZ79</f>
        <v>0</v>
      </c>
      <c r="BA79" s="262">
        <f>$J79*'Bank Inputs'!BA79</f>
        <v>0</v>
      </c>
      <c r="BB79" s="265"/>
      <c r="BL79" s="140"/>
      <c r="BO79" s="140"/>
    </row>
    <row r="80" spans="1:68" s="140" customFormat="1" ht="20" customHeight="1">
      <c r="A80" s="179" t="e">
        <f>Weights!#REF!</f>
        <v>#REF!</v>
      </c>
      <c r="B80" s="179"/>
      <c r="C80" s="179"/>
      <c r="D80" s="179"/>
      <c r="E80" s="179"/>
      <c r="F80" s="148" t="s">
        <v>132</v>
      </c>
      <c r="G80" s="190" t="s">
        <v>49</v>
      </c>
      <c r="H80" s="467" t="s">
        <v>578</v>
      </c>
      <c r="I80" s="72"/>
      <c r="J80" s="73"/>
      <c r="K80" s="394"/>
      <c r="L80" s="370">
        <f>SUM(L81,L82)</f>
        <v>0</v>
      </c>
      <c r="M80" s="371">
        <f>SUM(M81,M82)</f>
        <v>0</v>
      </c>
      <c r="N80" s="371">
        <f t="shared" ref="N80:BA80" si="11">SUM(N81,N82)</f>
        <v>0</v>
      </c>
      <c r="O80" s="371">
        <f t="shared" si="11"/>
        <v>0</v>
      </c>
      <c r="P80" s="371">
        <f t="shared" si="11"/>
        <v>0</v>
      </c>
      <c r="Q80" s="371">
        <f t="shared" si="11"/>
        <v>0</v>
      </c>
      <c r="R80" s="371">
        <f t="shared" si="11"/>
        <v>0</v>
      </c>
      <c r="S80" s="371">
        <f t="shared" si="11"/>
        <v>0</v>
      </c>
      <c r="T80" s="371">
        <f t="shared" si="11"/>
        <v>0</v>
      </c>
      <c r="U80" s="371">
        <f t="shared" si="11"/>
        <v>0</v>
      </c>
      <c r="V80" s="371">
        <f t="shared" si="11"/>
        <v>0</v>
      </c>
      <c r="W80" s="371">
        <f t="shared" si="11"/>
        <v>0</v>
      </c>
      <c r="X80" s="371">
        <f t="shared" si="11"/>
        <v>0</v>
      </c>
      <c r="Y80" s="371">
        <f t="shared" si="11"/>
        <v>0</v>
      </c>
      <c r="Z80" s="371">
        <f t="shared" si="11"/>
        <v>0</v>
      </c>
      <c r="AA80" s="371">
        <f t="shared" si="11"/>
        <v>0</v>
      </c>
      <c r="AB80" s="371">
        <f t="shared" si="11"/>
        <v>0</v>
      </c>
      <c r="AC80" s="371">
        <f t="shared" si="11"/>
        <v>0</v>
      </c>
      <c r="AD80" s="371">
        <f t="shared" si="11"/>
        <v>0</v>
      </c>
      <c r="AE80" s="371">
        <f t="shared" si="11"/>
        <v>0</v>
      </c>
      <c r="AF80" s="371">
        <f t="shared" si="11"/>
        <v>0</v>
      </c>
      <c r="AG80" s="371">
        <f t="shared" si="11"/>
        <v>0</v>
      </c>
      <c r="AH80" s="371">
        <f t="shared" si="11"/>
        <v>0</v>
      </c>
      <c r="AI80" s="371">
        <f t="shared" si="11"/>
        <v>0</v>
      </c>
      <c r="AJ80" s="371">
        <f t="shared" si="11"/>
        <v>0</v>
      </c>
      <c r="AK80" s="371">
        <f t="shared" si="11"/>
        <v>0</v>
      </c>
      <c r="AL80" s="371">
        <f t="shared" si="11"/>
        <v>0</v>
      </c>
      <c r="AM80" s="371">
        <f t="shared" si="11"/>
        <v>0</v>
      </c>
      <c r="AN80" s="371">
        <f t="shared" si="11"/>
        <v>0</v>
      </c>
      <c r="AO80" s="371">
        <f t="shared" si="11"/>
        <v>0</v>
      </c>
      <c r="AP80" s="371">
        <f t="shared" si="11"/>
        <v>0</v>
      </c>
      <c r="AQ80" s="371">
        <f t="shared" si="11"/>
        <v>0</v>
      </c>
      <c r="AR80" s="371">
        <f t="shared" si="11"/>
        <v>0</v>
      </c>
      <c r="AS80" s="371">
        <f t="shared" si="11"/>
        <v>0</v>
      </c>
      <c r="AT80" s="371">
        <f t="shared" si="11"/>
        <v>0</v>
      </c>
      <c r="AU80" s="371">
        <f t="shared" si="11"/>
        <v>0</v>
      </c>
      <c r="AV80" s="371">
        <f t="shared" si="11"/>
        <v>0</v>
      </c>
      <c r="AW80" s="371">
        <f t="shared" si="11"/>
        <v>0</v>
      </c>
      <c r="AX80" s="371">
        <f t="shared" si="11"/>
        <v>0</v>
      </c>
      <c r="AY80" s="371">
        <f t="shared" si="11"/>
        <v>0</v>
      </c>
      <c r="AZ80" s="371">
        <f t="shared" si="11"/>
        <v>0</v>
      </c>
      <c r="BA80" s="371">
        <f t="shared" si="11"/>
        <v>0</v>
      </c>
      <c r="BB80" s="265"/>
      <c r="BC80" s="34"/>
      <c r="BD80" s="34"/>
      <c r="BE80" s="34"/>
      <c r="BF80" s="34"/>
      <c r="BG80" s="34"/>
      <c r="BH80" s="34"/>
      <c r="BI80" s="34"/>
      <c r="BJ80" s="34"/>
      <c r="BK80" s="34"/>
      <c r="BM80" s="34"/>
      <c r="BN80" s="34"/>
      <c r="BO80" s="34"/>
      <c r="BP80" s="34"/>
    </row>
    <row r="81" spans="1:68" s="34" customFormat="1" ht="13.5" customHeight="1">
      <c r="A81" s="179" t="e">
        <f>Weights!#REF!</f>
        <v>#REF!</v>
      </c>
      <c r="B81" s="179"/>
      <c r="C81" s="179"/>
      <c r="D81" s="179"/>
      <c r="E81" s="179"/>
      <c r="F81" s="148" t="s">
        <v>133</v>
      </c>
      <c r="G81" s="192" t="s">
        <v>511</v>
      </c>
      <c r="H81" s="138" t="s">
        <v>579</v>
      </c>
      <c r="I81" s="72">
        <f>IF($K$7="Scenario 1",VLOOKUP($F81,Weights!$F$17:$AA$184,15,0),IF($K$7="Scenario 2",VLOOKUP(F81,Weights!$F$17:$AA$184,18,0),IF($K$7="Scenario 3",VLOOKUP($F81,Weights!$F$17:$AA$184,21,0),0)))</f>
        <v>0</v>
      </c>
      <c r="J81" s="72">
        <f>IF($K$7="Scenario 1",VLOOKUP($F81,Weights!$F$17:$AA$184,16,0),IF($K$7="Scenario 2",VLOOKUP($F81,Weights!$F$17:$AA$184,19,0),IF($K$7="Scenario 3",VLOOKUP($F81,Weights!$F$17:$AA$184,22,0),0)))</f>
        <v>0</v>
      </c>
      <c r="K81" s="394"/>
      <c r="L81" s="372">
        <f>IF(Weights!$P81=0,1,0)*('Bank Inputs'!L81+'Bank Inputs'!K81)*I81</f>
        <v>0</v>
      </c>
      <c r="M81" s="71">
        <f>Weights!$P81*($I81*('Bank Inputs'!$K81+'Bank Inputs'!$L81)/30)+($J81*'Bank Inputs'!M81)</f>
        <v>0</v>
      </c>
      <c r="N81" s="71">
        <f>Weights!$P81*($I81*('Bank Inputs'!$K81+'Bank Inputs'!$L81)/30)+($J81*'Bank Inputs'!N81)</f>
        <v>0</v>
      </c>
      <c r="O81" s="71">
        <f>Weights!$P81*($I81*('Bank Inputs'!$K81+'Bank Inputs'!$L81)/30)+($J81*'Bank Inputs'!O81)</f>
        <v>0</v>
      </c>
      <c r="P81" s="71">
        <f>Weights!$P81*($I81*('Bank Inputs'!$K81+'Bank Inputs'!$L81)/30)+($J81*'Bank Inputs'!P81)</f>
        <v>0</v>
      </c>
      <c r="Q81" s="71">
        <f>Weights!$P81*($I81*('Bank Inputs'!$K81+'Bank Inputs'!$L81)/30)+($J81*'Bank Inputs'!Q81)</f>
        <v>0</v>
      </c>
      <c r="R81" s="71">
        <f>Weights!$P81*($I81*('Bank Inputs'!$K81+'Bank Inputs'!$L81)/30)+($J81*'Bank Inputs'!R81)</f>
        <v>0</v>
      </c>
      <c r="S81" s="71">
        <f>Weights!$P81*($I81*('Bank Inputs'!$K81+'Bank Inputs'!$L81)/30)+($J81*'Bank Inputs'!S81)</f>
        <v>0</v>
      </c>
      <c r="T81" s="71">
        <f>Weights!$P81*($I81*('Bank Inputs'!$K81+'Bank Inputs'!$L81)/30)+($J81*'Bank Inputs'!T81)</f>
        <v>0</v>
      </c>
      <c r="U81" s="71">
        <f>Weights!$P81*($I81*('Bank Inputs'!$K81+'Bank Inputs'!$L81)/30)+($J81*'Bank Inputs'!U81)</f>
        <v>0</v>
      </c>
      <c r="V81" s="71">
        <f>Weights!$P81*($I81*('Bank Inputs'!$K81+'Bank Inputs'!$L81)/30)+($J81*'Bank Inputs'!V81)</f>
        <v>0</v>
      </c>
      <c r="W81" s="71">
        <f>Weights!$P81*($I81*('Bank Inputs'!$K81+'Bank Inputs'!$L81)/30)+($J81*'Bank Inputs'!W81)</f>
        <v>0</v>
      </c>
      <c r="X81" s="71">
        <f>Weights!$P81*($I81*('Bank Inputs'!$K81+'Bank Inputs'!$L81)/30)+($J81*'Bank Inputs'!X81)</f>
        <v>0</v>
      </c>
      <c r="Y81" s="71">
        <f>Weights!$P81*($I81*('Bank Inputs'!$K81+'Bank Inputs'!$L81)/30)+($J81*'Bank Inputs'!Y81)</f>
        <v>0</v>
      </c>
      <c r="Z81" s="71">
        <f>Weights!$P81*($I81*('Bank Inputs'!$K81+'Bank Inputs'!$L81)/30)+($J81*'Bank Inputs'!Z81)</f>
        <v>0</v>
      </c>
      <c r="AA81" s="71">
        <f>Weights!$P81*($I81*('Bank Inputs'!$K81+'Bank Inputs'!$L81)/30)+($J81*'Bank Inputs'!AA81)</f>
        <v>0</v>
      </c>
      <c r="AB81" s="71">
        <f>Weights!$P81*($I81*('Bank Inputs'!$K81+'Bank Inputs'!$L81)/30)+($J81*'Bank Inputs'!AB81)</f>
        <v>0</v>
      </c>
      <c r="AC81" s="71">
        <f>Weights!$P81*($I81*('Bank Inputs'!$K81+'Bank Inputs'!$L81)/30)+($J81*'Bank Inputs'!AC81)</f>
        <v>0</v>
      </c>
      <c r="AD81" s="71">
        <f>Weights!$P81*($I81*('Bank Inputs'!$K81+'Bank Inputs'!$L81)/30)+($J81*'Bank Inputs'!AD81)</f>
        <v>0</v>
      </c>
      <c r="AE81" s="71">
        <f>Weights!$P81*($I81*('Bank Inputs'!$K81+'Bank Inputs'!$L81)/30)+($J81*'Bank Inputs'!AE81)</f>
        <v>0</v>
      </c>
      <c r="AF81" s="71">
        <f>Weights!$P81*($I81*('Bank Inputs'!$K81+'Bank Inputs'!$L81)/30)+($J81*'Bank Inputs'!AF81)</f>
        <v>0</v>
      </c>
      <c r="AG81" s="71">
        <f>Weights!$P81*($I81*('Bank Inputs'!$K81+'Bank Inputs'!$L81)/30)+($J81*'Bank Inputs'!AG81)</f>
        <v>0</v>
      </c>
      <c r="AH81" s="71">
        <f>Weights!$P81*($I81*('Bank Inputs'!$K81+'Bank Inputs'!$L81)/30)+($J81*'Bank Inputs'!AH81)</f>
        <v>0</v>
      </c>
      <c r="AI81" s="71">
        <f>Weights!$P81*($I81*('Bank Inputs'!$K81+'Bank Inputs'!$L81)/30)+($J81*'Bank Inputs'!AI81)</f>
        <v>0</v>
      </c>
      <c r="AJ81" s="71">
        <f>Weights!$P81*($I81*('Bank Inputs'!$K81+'Bank Inputs'!$L81)/30)+($J81*'Bank Inputs'!AJ81)</f>
        <v>0</v>
      </c>
      <c r="AK81" s="71">
        <f>Weights!$P81*($I81*('Bank Inputs'!$K81+'Bank Inputs'!$L81)/30)+($J81*'Bank Inputs'!AK81)</f>
        <v>0</v>
      </c>
      <c r="AL81" s="71">
        <f>Weights!$P81*($I81*('Bank Inputs'!$K81+'Bank Inputs'!$L81)/30)+($J81*'Bank Inputs'!AL81)</f>
        <v>0</v>
      </c>
      <c r="AM81" s="71">
        <f>Weights!$P81*($I81*('Bank Inputs'!$K81+'Bank Inputs'!$L81)/30)+($J81*'Bank Inputs'!AM81)</f>
        <v>0</v>
      </c>
      <c r="AN81" s="71">
        <f>Weights!$P81*($I81*('Bank Inputs'!$K81+'Bank Inputs'!$L81)/30)+($J81*'Bank Inputs'!AN81)</f>
        <v>0</v>
      </c>
      <c r="AO81" s="71">
        <f>Weights!$P81*($I81*('Bank Inputs'!$K81+'Bank Inputs'!$L81)/30)+($J81*'Bank Inputs'!AO81)</f>
        <v>0</v>
      </c>
      <c r="AP81" s="71">
        <f>Weights!$P81*($I81*('Bank Inputs'!$K81+'Bank Inputs'!$L81)/30)+($J81*'Bank Inputs'!AP81)</f>
        <v>0</v>
      </c>
      <c r="AQ81" s="71">
        <f>$J81*'Bank Inputs'!AQ81</f>
        <v>0</v>
      </c>
      <c r="AR81" s="71">
        <f>$J81*'Bank Inputs'!AR81</f>
        <v>0</v>
      </c>
      <c r="AS81" s="71">
        <f>$J81*'Bank Inputs'!AS81</f>
        <v>0</v>
      </c>
      <c r="AT81" s="71">
        <f>$J81*'Bank Inputs'!AT81</f>
        <v>0</v>
      </c>
      <c r="AU81" s="71">
        <f>$J81*'Bank Inputs'!AU81</f>
        <v>0</v>
      </c>
      <c r="AV81" s="71">
        <f>$J81*'Bank Inputs'!AV81</f>
        <v>0</v>
      </c>
      <c r="AW81" s="71">
        <f>$J81*'Bank Inputs'!AW81</f>
        <v>0</v>
      </c>
      <c r="AX81" s="71">
        <f>$J81*'Bank Inputs'!AX81</f>
        <v>0</v>
      </c>
      <c r="AY81" s="71">
        <f>$J81*'Bank Inputs'!AY81</f>
        <v>0</v>
      </c>
      <c r="AZ81" s="71">
        <f>$J81*'Bank Inputs'!AZ81</f>
        <v>0</v>
      </c>
      <c r="BA81" s="262">
        <f>$J81*'Bank Inputs'!BA81</f>
        <v>0</v>
      </c>
      <c r="BB81" s="265"/>
      <c r="BL81" s="140"/>
    </row>
    <row r="82" spans="1:68" s="34" customFormat="1" ht="13.5" customHeight="1">
      <c r="A82" s="179" t="e">
        <f>Weights!#REF!</f>
        <v>#REF!</v>
      </c>
      <c r="B82" s="179"/>
      <c r="C82" s="179"/>
      <c r="D82" s="179"/>
      <c r="E82" s="179"/>
      <c r="F82" s="148" t="s">
        <v>134</v>
      </c>
      <c r="G82" s="192" t="s">
        <v>512</v>
      </c>
      <c r="H82" s="138" t="s">
        <v>580</v>
      </c>
      <c r="I82" s="72">
        <f>IF($K$7="Scenario 1",VLOOKUP($F82,Weights!$F$17:$AA$184,15,0),IF($K$7="Scenario 2",VLOOKUP(F82,Weights!$F$17:$AA$184,18,0),IF($K$7="Scenario 3",VLOOKUP($F82,Weights!$F$17:$AA$184,21,0),0)))</f>
        <v>0</v>
      </c>
      <c r="J82" s="72">
        <f>IF($K$7="Scenario 1",VLOOKUP($F82,Weights!$F$17:$AA$184,16,0),IF($K$7="Scenario 2",VLOOKUP($F82,Weights!$F$17:$AA$184,19,0),IF($K$7="Scenario 3",VLOOKUP($F82,Weights!$F$17:$AA$184,22,0),0)))</f>
        <v>0</v>
      </c>
      <c r="K82" s="394"/>
      <c r="L82" s="372">
        <f>IF(Weights!$P82=0,1,0)*('Bank Inputs'!L82+'Bank Inputs'!K82)*I82</f>
        <v>0</v>
      </c>
      <c r="M82" s="71">
        <f>Weights!$P82*($I82*('Bank Inputs'!$K82+'Bank Inputs'!$L82)/30)+($J82*'Bank Inputs'!M82)</f>
        <v>0</v>
      </c>
      <c r="N82" s="71">
        <f>Weights!$P82*($I82*('Bank Inputs'!$K82+'Bank Inputs'!$L82)/30)+($J82*'Bank Inputs'!N82)</f>
        <v>0</v>
      </c>
      <c r="O82" s="71">
        <f>Weights!$P82*($I82*('Bank Inputs'!$K82+'Bank Inputs'!$L82)/30)+($J82*'Bank Inputs'!O82)</f>
        <v>0</v>
      </c>
      <c r="P82" s="71">
        <f>Weights!$P82*($I82*('Bank Inputs'!$K82+'Bank Inputs'!$L82)/30)+($J82*'Bank Inputs'!P82)</f>
        <v>0</v>
      </c>
      <c r="Q82" s="71">
        <f>Weights!$P82*($I82*('Bank Inputs'!$K82+'Bank Inputs'!$L82)/30)+($J82*'Bank Inputs'!Q82)</f>
        <v>0</v>
      </c>
      <c r="R82" s="71">
        <f>Weights!$P82*($I82*('Bank Inputs'!$K82+'Bank Inputs'!$L82)/30)+($J82*'Bank Inputs'!R82)</f>
        <v>0</v>
      </c>
      <c r="S82" s="71">
        <f>Weights!$P82*($I82*('Bank Inputs'!$K82+'Bank Inputs'!$L82)/30)+($J82*'Bank Inputs'!S82)</f>
        <v>0</v>
      </c>
      <c r="T82" s="71">
        <f>Weights!$P82*($I82*('Bank Inputs'!$K82+'Bank Inputs'!$L82)/30)+($J82*'Bank Inputs'!T82)</f>
        <v>0</v>
      </c>
      <c r="U82" s="71">
        <f>Weights!$P82*($I82*('Bank Inputs'!$K82+'Bank Inputs'!$L82)/30)+($J82*'Bank Inputs'!U82)</f>
        <v>0</v>
      </c>
      <c r="V82" s="71">
        <f>Weights!$P82*($I82*('Bank Inputs'!$K82+'Bank Inputs'!$L82)/30)+($J82*'Bank Inputs'!V82)</f>
        <v>0</v>
      </c>
      <c r="W82" s="71">
        <f>Weights!$P82*($I82*('Bank Inputs'!$K82+'Bank Inputs'!$L82)/30)+($J82*'Bank Inputs'!W82)</f>
        <v>0</v>
      </c>
      <c r="X82" s="71">
        <f>Weights!$P82*($I82*('Bank Inputs'!$K82+'Bank Inputs'!$L82)/30)+($J82*'Bank Inputs'!X82)</f>
        <v>0</v>
      </c>
      <c r="Y82" s="71">
        <f>Weights!$P82*($I82*('Bank Inputs'!$K82+'Bank Inputs'!$L82)/30)+($J82*'Bank Inputs'!Y82)</f>
        <v>0</v>
      </c>
      <c r="Z82" s="71">
        <f>Weights!$P82*($I82*('Bank Inputs'!$K82+'Bank Inputs'!$L82)/30)+($J82*'Bank Inputs'!Z82)</f>
        <v>0</v>
      </c>
      <c r="AA82" s="71">
        <f>Weights!$P82*($I82*('Bank Inputs'!$K82+'Bank Inputs'!$L82)/30)+($J82*'Bank Inputs'!AA82)</f>
        <v>0</v>
      </c>
      <c r="AB82" s="71">
        <f>Weights!$P82*($I82*('Bank Inputs'!$K82+'Bank Inputs'!$L82)/30)+($J82*'Bank Inputs'!AB82)</f>
        <v>0</v>
      </c>
      <c r="AC82" s="71">
        <f>Weights!$P82*($I82*('Bank Inputs'!$K82+'Bank Inputs'!$L82)/30)+($J82*'Bank Inputs'!AC82)</f>
        <v>0</v>
      </c>
      <c r="AD82" s="71">
        <f>Weights!$P82*($I82*('Bank Inputs'!$K82+'Bank Inputs'!$L82)/30)+($J82*'Bank Inputs'!AD82)</f>
        <v>0</v>
      </c>
      <c r="AE82" s="71">
        <f>Weights!$P82*($I82*('Bank Inputs'!$K82+'Bank Inputs'!$L82)/30)+($J82*'Bank Inputs'!AE82)</f>
        <v>0</v>
      </c>
      <c r="AF82" s="71">
        <f>Weights!$P82*($I82*('Bank Inputs'!$K82+'Bank Inputs'!$L82)/30)+($J82*'Bank Inputs'!AF82)</f>
        <v>0</v>
      </c>
      <c r="AG82" s="71">
        <f>Weights!$P82*($I82*('Bank Inputs'!$K82+'Bank Inputs'!$L82)/30)+($J82*'Bank Inputs'!AG82)</f>
        <v>0</v>
      </c>
      <c r="AH82" s="71">
        <f>Weights!$P82*($I82*('Bank Inputs'!$K82+'Bank Inputs'!$L82)/30)+($J82*'Bank Inputs'!AH82)</f>
        <v>0</v>
      </c>
      <c r="AI82" s="71">
        <f>Weights!$P82*($I82*('Bank Inputs'!$K82+'Bank Inputs'!$L82)/30)+($J82*'Bank Inputs'!AI82)</f>
        <v>0</v>
      </c>
      <c r="AJ82" s="71">
        <f>Weights!$P82*($I82*('Bank Inputs'!$K82+'Bank Inputs'!$L82)/30)+($J82*'Bank Inputs'!AJ82)</f>
        <v>0</v>
      </c>
      <c r="AK82" s="71">
        <f>Weights!$P82*($I82*('Bank Inputs'!$K82+'Bank Inputs'!$L82)/30)+($J82*'Bank Inputs'!AK82)</f>
        <v>0</v>
      </c>
      <c r="AL82" s="71">
        <f>Weights!$P82*($I82*('Bank Inputs'!$K82+'Bank Inputs'!$L82)/30)+($J82*'Bank Inputs'!AL82)</f>
        <v>0</v>
      </c>
      <c r="AM82" s="71">
        <f>Weights!$P82*($I82*('Bank Inputs'!$K82+'Bank Inputs'!$L82)/30)+($J82*'Bank Inputs'!AM82)</f>
        <v>0</v>
      </c>
      <c r="AN82" s="71">
        <f>Weights!$P82*($I82*('Bank Inputs'!$K82+'Bank Inputs'!$L82)/30)+($J82*'Bank Inputs'!AN82)</f>
        <v>0</v>
      </c>
      <c r="AO82" s="71">
        <f>Weights!$P82*($I82*('Bank Inputs'!$K82+'Bank Inputs'!$L82)/30)+($J82*'Bank Inputs'!AO82)</f>
        <v>0</v>
      </c>
      <c r="AP82" s="71">
        <f>Weights!$P82*($I82*('Bank Inputs'!$K82+'Bank Inputs'!$L82)/30)+($J82*'Bank Inputs'!AP82)</f>
        <v>0</v>
      </c>
      <c r="AQ82" s="71">
        <f>Weights!$P82*($I82*('Bank Inputs'!$K82+'Bank Inputs'!$L82)/30)+($J82*'Bank Inputs'!AQ82)</f>
        <v>0</v>
      </c>
      <c r="AR82" s="361">
        <f>$J82*'Bank Inputs'!AR82</f>
        <v>0</v>
      </c>
      <c r="AS82" s="361">
        <f>$J82*'Bank Inputs'!AS82</f>
        <v>0</v>
      </c>
      <c r="AT82" s="361">
        <f>$J82*'Bank Inputs'!AT82</f>
        <v>0</v>
      </c>
      <c r="AU82" s="361">
        <f>$J82*'Bank Inputs'!AU82</f>
        <v>0</v>
      </c>
      <c r="AV82" s="361">
        <f>$J82*'Bank Inputs'!AV82</f>
        <v>0</v>
      </c>
      <c r="AW82" s="361">
        <f>$J82*'Bank Inputs'!AW82</f>
        <v>0</v>
      </c>
      <c r="AX82" s="361">
        <f>$J82*'Bank Inputs'!AX82</f>
        <v>0</v>
      </c>
      <c r="AY82" s="361">
        <f>$J82*'Bank Inputs'!AY82</f>
        <v>0</v>
      </c>
      <c r="AZ82" s="361">
        <f>$J82*'Bank Inputs'!AZ82</f>
        <v>0</v>
      </c>
      <c r="BA82" s="262">
        <f>$J82*'Bank Inputs'!BA82</f>
        <v>0</v>
      </c>
      <c r="BB82" s="265"/>
      <c r="BK82" s="140"/>
    </row>
    <row r="83" spans="1:68" s="34" customFormat="1" ht="19.5" customHeight="1">
      <c r="A83" s="179" t="e">
        <f>Weights!#REF!</f>
        <v>#REF!</v>
      </c>
      <c r="B83" s="179"/>
      <c r="C83" s="179"/>
      <c r="D83" s="179"/>
      <c r="E83" s="179"/>
      <c r="F83" s="148" t="s">
        <v>135</v>
      </c>
      <c r="G83" s="190" t="s">
        <v>50</v>
      </c>
      <c r="H83" s="468" t="s">
        <v>220</v>
      </c>
      <c r="I83" s="72">
        <f>IF($K$7="Scenario 1",VLOOKUP($F83,Weights!$F$17:$AA$184,15,0),IF($K$7="Scenario 2",VLOOKUP(F83,Weights!$F$17:$AA$184,18,0),IF($K$7="Scenario 3",VLOOKUP($F83,Weights!$F$17:$AA$184,21,0),0)))</f>
        <v>0</v>
      </c>
      <c r="J83" s="72">
        <f>IF($K$7="Scenario 1",VLOOKUP($F83,Weights!$F$17:$AA$184,16,0),IF($K$7="Scenario 2",VLOOKUP($F83,Weights!$F$17:$AA$184,19,0),IF($K$7="Scenario 3",VLOOKUP($F83,Weights!$F$17:$AA$184,22,0),0)))</f>
        <v>0</v>
      </c>
      <c r="K83" s="394"/>
      <c r="L83" s="271">
        <f>IF(Weights!$P83=0,1,0)*('Bank Inputs'!L83+'Bank Inputs'!K83)*I83</f>
        <v>0</v>
      </c>
      <c r="M83" s="260">
        <f>Weights!$P83*($I83*('Bank Inputs'!$K83+'Bank Inputs'!$L83)/30)+($J83*'Bank Inputs'!M83)</f>
        <v>0</v>
      </c>
      <c r="N83" s="260">
        <f>Weights!$P83*($I83*('Bank Inputs'!$K83+'Bank Inputs'!$L83)/30)+($J83*'Bank Inputs'!N83)</f>
        <v>0</v>
      </c>
      <c r="O83" s="260">
        <f>Weights!$P83*($I83*('Bank Inputs'!$K83+'Bank Inputs'!$L83)/30)+($J83*'Bank Inputs'!O83)</f>
        <v>0</v>
      </c>
      <c r="P83" s="260">
        <f>Weights!$P83*($I83*('Bank Inputs'!$K83+'Bank Inputs'!$L83)/30)+($J83*'Bank Inputs'!P83)</f>
        <v>0</v>
      </c>
      <c r="Q83" s="260">
        <f>Weights!$P83*($I83*('Bank Inputs'!$K83+'Bank Inputs'!$L83)/30)+($J83*'Bank Inputs'!Q83)</f>
        <v>0</v>
      </c>
      <c r="R83" s="260">
        <f>Weights!$P83*($I83*('Bank Inputs'!$K83+'Bank Inputs'!$L83)/30)+($J83*'Bank Inputs'!R83)</f>
        <v>0</v>
      </c>
      <c r="S83" s="260">
        <f>Weights!$P83*($I83*('Bank Inputs'!$K83+'Bank Inputs'!$L83)/30)+($J83*'Bank Inputs'!S83)</f>
        <v>0</v>
      </c>
      <c r="T83" s="260">
        <f>Weights!$P83*($I83*('Bank Inputs'!$K83+'Bank Inputs'!$L83)/30)+($J83*'Bank Inputs'!T83)</f>
        <v>0</v>
      </c>
      <c r="U83" s="260">
        <f>Weights!$P83*($I83*('Bank Inputs'!$K83+'Bank Inputs'!$L83)/30)+($J83*'Bank Inputs'!U83)</f>
        <v>0</v>
      </c>
      <c r="V83" s="260">
        <f>Weights!$P83*($I83*('Bank Inputs'!$K83+'Bank Inputs'!$L83)/30)+($J83*'Bank Inputs'!V83)</f>
        <v>0</v>
      </c>
      <c r="W83" s="260">
        <f>Weights!$P83*($I83*('Bank Inputs'!$K83+'Bank Inputs'!$L83)/30)+($J83*'Bank Inputs'!W83)</f>
        <v>0</v>
      </c>
      <c r="X83" s="260">
        <f>Weights!$P83*($I83*('Bank Inputs'!$K83+'Bank Inputs'!$L83)/30)+($J83*'Bank Inputs'!X83)</f>
        <v>0</v>
      </c>
      <c r="Y83" s="260">
        <f>Weights!$P83*($I83*('Bank Inputs'!$K83+'Bank Inputs'!$L83)/30)+($J83*'Bank Inputs'!Y83)</f>
        <v>0</v>
      </c>
      <c r="Z83" s="260">
        <f>Weights!$P83*($I83*('Bank Inputs'!$K83+'Bank Inputs'!$L83)/30)+($J83*'Bank Inputs'!Z83)</f>
        <v>0</v>
      </c>
      <c r="AA83" s="260">
        <f>Weights!$P83*($I83*('Bank Inputs'!$K83+'Bank Inputs'!$L83)/30)+($J83*'Bank Inputs'!AA83)</f>
        <v>0</v>
      </c>
      <c r="AB83" s="260">
        <f>Weights!$P83*($I83*('Bank Inputs'!$K83+'Bank Inputs'!$L83)/30)+($J83*'Bank Inputs'!AB83)</f>
        <v>0</v>
      </c>
      <c r="AC83" s="260">
        <f>Weights!$P83*($I83*('Bank Inputs'!$K83+'Bank Inputs'!$L83)/30)+($J83*'Bank Inputs'!AC83)</f>
        <v>0</v>
      </c>
      <c r="AD83" s="260">
        <f>Weights!$P83*($I83*('Bank Inputs'!$K83+'Bank Inputs'!$L83)/30)+($J83*'Bank Inputs'!AD83)</f>
        <v>0</v>
      </c>
      <c r="AE83" s="260">
        <f>Weights!$P83*($I83*('Bank Inputs'!$K83+'Bank Inputs'!$L83)/30)+($J83*'Bank Inputs'!AE83)</f>
        <v>0</v>
      </c>
      <c r="AF83" s="260">
        <f>Weights!$P83*($I83*('Bank Inputs'!$K83+'Bank Inputs'!$L83)/30)+($J83*'Bank Inputs'!AF83)</f>
        <v>0</v>
      </c>
      <c r="AG83" s="260">
        <f>Weights!$P83*($I83*('Bank Inputs'!$K83+'Bank Inputs'!$L83)/30)+($J83*'Bank Inputs'!AG83)</f>
        <v>0</v>
      </c>
      <c r="AH83" s="260">
        <f>Weights!$P83*($I83*('Bank Inputs'!$K83+'Bank Inputs'!$L83)/30)+($J83*'Bank Inputs'!AH83)</f>
        <v>0</v>
      </c>
      <c r="AI83" s="260">
        <f>Weights!$P83*($I83*('Bank Inputs'!$K83+'Bank Inputs'!$L83)/30)+($J83*'Bank Inputs'!AI83)</f>
        <v>0</v>
      </c>
      <c r="AJ83" s="260">
        <f>Weights!$P83*($I83*('Bank Inputs'!$K83+'Bank Inputs'!$L83)/30)+($J83*'Bank Inputs'!AJ83)</f>
        <v>0</v>
      </c>
      <c r="AK83" s="260">
        <f>Weights!$P83*($I83*('Bank Inputs'!$K83+'Bank Inputs'!$L83)/30)+($J83*'Bank Inputs'!AK83)</f>
        <v>0</v>
      </c>
      <c r="AL83" s="260">
        <f>Weights!$P83*($I83*('Bank Inputs'!$K83+'Bank Inputs'!$L83)/30)+($J83*'Bank Inputs'!AL83)</f>
        <v>0</v>
      </c>
      <c r="AM83" s="260">
        <f>Weights!$P83*($I83*('Bank Inputs'!$K83+'Bank Inputs'!$L83)/30)+($J83*'Bank Inputs'!AM83)</f>
        <v>0</v>
      </c>
      <c r="AN83" s="260">
        <f>Weights!$P83*($I83*('Bank Inputs'!$K83+'Bank Inputs'!$L83)/30)+($J83*'Bank Inputs'!AN83)</f>
        <v>0</v>
      </c>
      <c r="AO83" s="260">
        <f>Weights!$P83*($I83*('Bank Inputs'!$K83+'Bank Inputs'!$L83)/30)+($J83*'Bank Inputs'!AO83)</f>
        <v>0</v>
      </c>
      <c r="AP83" s="260">
        <f>Weights!$P83*($I83*('Bank Inputs'!$K83+'Bank Inputs'!$L83)/30)+($J83*'Bank Inputs'!AP83)</f>
        <v>0</v>
      </c>
      <c r="AQ83" s="260">
        <f>$J83*'Bank Inputs'!AQ83</f>
        <v>0</v>
      </c>
      <c r="AR83" s="260">
        <f>$J83*'Bank Inputs'!AR83</f>
        <v>0</v>
      </c>
      <c r="AS83" s="260">
        <f>$J83*'Bank Inputs'!AS83</f>
        <v>0</v>
      </c>
      <c r="AT83" s="260">
        <f>$J83*'Bank Inputs'!AT83</f>
        <v>0</v>
      </c>
      <c r="AU83" s="260">
        <f>$J83*'Bank Inputs'!AU83</f>
        <v>0</v>
      </c>
      <c r="AV83" s="260">
        <f>$J83*'Bank Inputs'!AV83</f>
        <v>0</v>
      </c>
      <c r="AW83" s="260">
        <f>$J83*'Bank Inputs'!AW83</f>
        <v>0</v>
      </c>
      <c r="AX83" s="260">
        <f>$J83*'Bank Inputs'!AX83</f>
        <v>0</v>
      </c>
      <c r="AY83" s="260">
        <f>$J83*'Bank Inputs'!AY83</f>
        <v>0</v>
      </c>
      <c r="AZ83" s="260">
        <f>$J83*'Bank Inputs'!AZ83</f>
        <v>0</v>
      </c>
      <c r="BA83" s="264">
        <f>$J83*'Bank Inputs'!BA83</f>
        <v>0</v>
      </c>
      <c r="BB83" s="267"/>
      <c r="BK83" s="140"/>
    </row>
    <row r="84" spans="1:68" s="34" customFormat="1" ht="19.5" customHeight="1">
      <c r="A84" s="179" t="e">
        <f>Weights!#REF!</f>
        <v>#REF!</v>
      </c>
      <c r="B84" s="179"/>
      <c r="C84" s="179"/>
      <c r="D84" s="179"/>
      <c r="E84" s="179"/>
      <c r="F84" s="148" t="s">
        <v>9</v>
      </c>
      <c r="G84" s="190" t="s">
        <v>51</v>
      </c>
      <c r="H84" s="468" t="s">
        <v>221</v>
      </c>
      <c r="I84" s="78"/>
      <c r="J84" s="79"/>
      <c r="K84" s="394"/>
      <c r="L84" s="271">
        <f>SUM(L57,L70,L78,L79,L80,L83)</f>
        <v>0</v>
      </c>
      <c r="M84" s="271">
        <f>SUM(M57,M70,M78,M79,M80,M83)</f>
        <v>0</v>
      </c>
      <c r="N84" s="271">
        <f>SUM(N57,N70,N78,N79,N80,N83)</f>
        <v>0</v>
      </c>
      <c r="O84" s="271">
        <f>SUM(O57,O70,O78,O79,O80,O83)</f>
        <v>0</v>
      </c>
      <c r="P84" s="271">
        <f>SUM(P57,P70,P78,P79,P80,P83)</f>
        <v>0</v>
      </c>
      <c r="Q84" s="271">
        <f>SUM(Q57,Q70,Q78,Q79,Q80,Q83)</f>
        <v>0</v>
      </c>
      <c r="R84" s="271">
        <f>SUM(R57,R70,R78,R79,R80,R83)</f>
        <v>0</v>
      </c>
      <c r="S84" s="271">
        <f>SUM(S57,S70,S78,S79,S80,S83)</f>
        <v>0</v>
      </c>
      <c r="T84" s="271">
        <f>SUM(T57,T70,T78,T79,T80,T83)</f>
        <v>0</v>
      </c>
      <c r="U84" s="271">
        <f>SUM(U57,U70,U78,U79,U80,U83)</f>
        <v>0</v>
      </c>
      <c r="V84" s="271">
        <f>SUM(V57,V70,V78,V79,V80,V83)</f>
        <v>0</v>
      </c>
      <c r="W84" s="271">
        <f>SUM(W57,W70,W78,W79,W80,W83)</f>
        <v>0</v>
      </c>
      <c r="X84" s="271">
        <f>SUM(X57,X70,X78,X79,X80,X83)</f>
        <v>0</v>
      </c>
      <c r="Y84" s="271">
        <f>SUM(Y57,Y70,Y78,Y79,Y80,Y83)</f>
        <v>0</v>
      </c>
      <c r="Z84" s="271">
        <f>SUM(Z57,Z70,Z78,Z79,Z80,Z83)</f>
        <v>0</v>
      </c>
      <c r="AA84" s="271">
        <f>SUM(AA57,AA70,AA78,AA79,AA80,AA83)</f>
        <v>0</v>
      </c>
      <c r="AB84" s="271">
        <f>SUM(AB57,AB70,AB78,AB79,AB80,AB83)</f>
        <v>0</v>
      </c>
      <c r="AC84" s="271">
        <f>SUM(AC57,AC70,AC78,AC79,AC80,AC83)</f>
        <v>0</v>
      </c>
      <c r="AD84" s="271">
        <f>SUM(AD57,AD70,AD78,AD79,AD80,AD83)</f>
        <v>0</v>
      </c>
      <c r="AE84" s="271">
        <f>SUM(AE57,AE70,AE78,AE79,AE80,AE83)</f>
        <v>0</v>
      </c>
      <c r="AF84" s="271">
        <f>SUM(AF57,AF70,AF78,AF79,AF80,AF83)</f>
        <v>0</v>
      </c>
      <c r="AG84" s="271">
        <f>SUM(AG57,AG70,AG78,AG79,AG80,AG83)</f>
        <v>0</v>
      </c>
      <c r="AH84" s="271">
        <f>SUM(AH57,AH70,AH78,AH79,AH80,AH83)</f>
        <v>0</v>
      </c>
      <c r="AI84" s="271">
        <f>SUM(AI57,AI70,AI78,AI79,AI80,AI83)</f>
        <v>0</v>
      </c>
      <c r="AJ84" s="271">
        <f>SUM(AJ57,AJ70,AJ78,AJ79,AJ80,AJ83)</f>
        <v>0</v>
      </c>
      <c r="AK84" s="271">
        <f>SUM(AK57,AK70,AK78,AK79,AK80,AK83)</f>
        <v>0</v>
      </c>
      <c r="AL84" s="271">
        <f>SUM(AL57,AL70,AL78,AL79,AL80,AL83)</f>
        <v>0</v>
      </c>
      <c r="AM84" s="271">
        <f>SUM(AM57,AM70,AM78,AM79,AM80,AM83)</f>
        <v>0</v>
      </c>
      <c r="AN84" s="271">
        <f>SUM(AN57,AN70,AN78,AN79,AN80,AN83)</f>
        <v>0</v>
      </c>
      <c r="AO84" s="271">
        <f>SUM(AO57,AO70,AO78,AO79,AO80,AO83)</f>
        <v>0</v>
      </c>
      <c r="AP84" s="271">
        <f>SUM(AP57,AP70,AP78,AP79,AP80,AP83)</f>
        <v>0</v>
      </c>
      <c r="AQ84" s="271">
        <f>SUM(AQ57,AQ70,AQ78,AQ79,AQ80,AQ83)</f>
        <v>0</v>
      </c>
      <c r="AR84" s="271">
        <f>SUM(AR57,AR70,AR78,AR79,AR80,AR83)</f>
        <v>0</v>
      </c>
      <c r="AS84" s="271">
        <f>SUM(AS57,AS70,AS78,AS79,AS80,AS83)</f>
        <v>0</v>
      </c>
      <c r="AT84" s="271">
        <f>SUM(AT57,AT70,AT78,AT79,AT80,AT83)</f>
        <v>0</v>
      </c>
      <c r="AU84" s="271">
        <f>SUM(AU57,AU70,AU78,AU79,AU80,AU83)</f>
        <v>0</v>
      </c>
      <c r="AV84" s="271">
        <f>SUM(AV57,AV70,AV78,AV79,AV80,AV83)</f>
        <v>0</v>
      </c>
      <c r="AW84" s="271">
        <f>SUM(AW57,AW70,AW78,AW79,AW80,AW83)</f>
        <v>0</v>
      </c>
      <c r="AX84" s="271">
        <f>SUM(AX57,AX70,AX78,AX79,AX80,AX83)</f>
        <v>0</v>
      </c>
      <c r="AY84" s="271">
        <f>SUM(AY57,AY70,AY78,AY79,AY80,AY83)</f>
        <v>0</v>
      </c>
      <c r="AZ84" s="271">
        <f>SUM(AZ57,AZ70,AZ78,AZ79,AZ80,AZ83)</f>
        <v>0</v>
      </c>
      <c r="BA84" s="271">
        <f>SUM(BA57,BA70,BA78,BA79,BA80,BA83)</f>
        <v>0</v>
      </c>
      <c r="BB84" s="267"/>
      <c r="BK84" s="140"/>
      <c r="BL84" s="140"/>
    </row>
    <row r="85" spans="1:68" s="34" customFormat="1" ht="19.5" customHeight="1">
      <c r="A85" s="179" t="e">
        <f>Weights!#REF!</f>
        <v>#REF!</v>
      </c>
      <c r="B85" s="179"/>
      <c r="C85" s="179"/>
      <c r="D85" s="179"/>
      <c r="E85" s="179"/>
      <c r="F85" s="148" t="s">
        <v>136</v>
      </c>
      <c r="G85" s="190" t="s">
        <v>52</v>
      </c>
      <c r="H85" s="473" t="s">
        <v>368</v>
      </c>
      <c r="I85" s="78"/>
      <c r="J85" s="79"/>
      <c r="K85" s="394"/>
      <c r="L85" s="77">
        <f>L55+L84</f>
        <v>0</v>
      </c>
      <c r="M85" s="260">
        <f>M55+M84</f>
        <v>0</v>
      </c>
      <c r="N85" s="260">
        <f>N55+N84</f>
        <v>0</v>
      </c>
      <c r="O85" s="260">
        <f>O55+O84</f>
        <v>0</v>
      </c>
      <c r="P85" s="260">
        <f>P55+P84</f>
        <v>0</v>
      </c>
      <c r="Q85" s="260">
        <f>Q55+Q84</f>
        <v>0</v>
      </c>
      <c r="R85" s="260">
        <f>R55+R84</f>
        <v>0</v>
      </c>
      <c r="S85" s="260">
        <f>S55+S84</f>
        <v>0</v>
      </c>
      <c r="T85" s="260">
        <f>T55+T84</f>
        <v>0</v>
      </c>
      <c r="U85" s="260">
        <f>U55+U84</f>
        <v>0</v>
      </c>
      <c r="V85" s="260">
        <f>V55+V84</f>
        <v>0</v>
      </c>
      <c r="W85" s="260">
        <f>W55+W84</f>
        <v>0</v>
      </c>
      <c r="X85" s="260">
        <f>X55+X84</f>
        <v>0</v>
      </c>
      <c r="Y85" s="260">
        <f>Y55+Y84</f>
        <v>0</v>
      </c>
      <c r="Z85" s="260">
        <f>Z55+Z84</f>
        <v>0</v>
      </c>
      <c r="AA85" s="260">
        <f>AA55+AA84</f>
        <v>0</v>
      </c>
      <c r="AB85" s="260">
        <f>AB55+AB84</f>
        <v>0</v>
      </c>
      <c r="AC85" s="260">
        <f>AC55+AC84</f>
        <v>0</v>
      </c>
      <c r="AD85" s="260">
        <f>AD55+AD84</f>
        <v>0</v>
      </c>
      <c r="AE85" s="260">
        <f>AE55+AE84</f>
        <v>0</v>
      </c>
      <c r="AF85" s="260">
        <f>AF55+AF84</f>
        <v>0</v>
      </c>
      <c r="AG85" s="260">
        <f>AG55+AG84</f>
        <v>0</v>
      </c>
      <c r="AH85" s="260">
        <f>AH55+AH84</f>
        <v>0</v>
      </c>
      <c r="AI85" s="260">
        <f>AI55+AI84</f>
        <v>0</v>
      </c>
      <c r="AJ85" s="260">
        <f>AJ55+AJ84</f>
        <v>0</v>
      </c>
      <c r="AK85" s="260">
        <f>AK55+AK84</f>
        <v>0</v>
      </c>
      <c r="AL85" s="260">
        <f>AL55+AL84</f>
        <v>0</v>
      </c>
      <c r="AM85" s="260">
        <f>AM55+AM84</f>
        <v>0</v>
      </c>
      <c r="AN85" s="260">
        <f>AN55+AN84</f>
        <v>0</v>
      </c>
      <c r="AO85" s="260">
        <f>AO55+AO84</f>
        <v>0</v>
      </c>
      <c r="AP85" s="260">
        <f>AP55+AP84</f>
        <v>0</v>
      </c>
      <c r="AQ85" s="260">
        <f>AQ55+AQ84</f>
        <v>0</v>
      </c>
      <c r="AR85" s="260">
        <f>AR55+AR84</f>
        <v>0</v>
      </c>
      <c r="AS85" s="260">
        <f>AS55+AS84</f>
        <v>0</v>
      </c>
      <c r="AT85" s="260">
        <f>AT55+AT84</f>
        <v>0</v>
      </c>
      <c r="AU85" s="260">
        <f>AU55+AU84</f>
        <v>0</v>
      </c>
      <c r="AV85" s="260">
        <f>AV55+AV84</f>
        <v>0</v>
      </c>
      <c r="AW85" s="260">
        <f>AW55+AW84</f>
        <v>0</v>
      </c>
      <c r="AX85" s="260">
        <f>AX55+AX84</f>
        <v>0</v>
      </c>
      <c r="AY85" s="260">
        <f>AY55+AY84</f>
        <v>0</v>
      </c>
      <c r="AZ85" s="260">
        <f>AZ55+AZ84</f>
        <v>0</v>
      </c>
      <c r="BA85" s="260">
        <f>BA55+BA84</f>
        <v>0</v>
      </c>
      <c r="BB85" s="267"/>
      <c r="BL85" s="140"/>
    </row>
    <row r="86" spans="1:68" s="34" customFormat="1" ht="19.5" customHeight="1">
      <c r="A86" s="179" t="e">
        <f>Weights!#REF!</f>
        <v>#REF!</v>
      </c>
      <c r="B86" s="179"/>
      <c r="C86" s="179"/>
      <c r="D86" s="179"/>
      <c r="E86" s="179"/>
      <c r="F86" s="148" t="s">
        <v>137</v>
      </c>
      <c r="G86" s="190" t="s">
        <v>53</v>
      </c>
      <c r="H86" s="145" t="s">
        <v>268</v>
      </c>
      <c r="I86" s="78"/>
      <c r="J86" s="79"/>
      <c r="K86" s="404"/>
      <c r="L86" s="80">
        <f>L85</f>
        <v>0</v>
      </c>
      <c r="M86" s="273">
        <f>L86+M85</f>
        <v>0</v>
      </c>
      <c r="N86" s="273">
        <f t="shared" ref="N86:BA86" si="12">M86+N85</f>
        <v>0</v>
      </c>
      <c r="O86" s="273">
        <f t="shared" si="12"/>
        <v>0</v>
      </c>
      <c r="P86" s="273">
        <f t="shared" si="12"/>
        <v>0</v>
      </c>
      <c r="Q86" s="273">
        <f t="shared" si="12"/>
        <v>0</v>
      </c>
      <c r="R86" s="273">
        <f t="shared" si="12"/>
        <v>0</v>
      </c>
      <c r="S86" s="273">
        <f t="shared" si="12"/>
        <v>0</v>
      </c>
      <c r="T86" s="273">
        <f t="shared" si="12"/>
        <v>0</v>
      </c>
      <c r="U86" s="273">
        <f t="shared" si="12"/>
        <v>0</v>
      </c>
      <c r="V86" s="273">
        <f t="shared" si="12"/>
        <v>0</v>
      </c>
      <c r="W86" s="273">
        <f t="shared" si="12"/>
        <v>0</v>
      </c>
      <c r="X86" s="273">
        <f t="shared" si="12"/>
        <v>0</v>
      </c>
      <c r="Y86" s="273">
        <f t="shared" si="12"/>
        <v>0</v>
      </c>
      <c r="Z86" s="273">
        <f t="shared" si="12"/>
        <v>0</v>
      </c>
      <c r="AA86" s="273">
        <f t="shared" si="12"/>
        <v>0</v>
      </c>
      <c r="AB86" s="273">
        <f t="shared" si="12"/>
        <v>0</v>
      </c>
      <c r="AC86" s="273">
        <f t="shared" si="12"/>
        <v>0</v>
      </c>
      <c r="AD86" s="273">
        <f t="shared" si="12"/>
        <v>0</v>
      </c>
      <c r="AE86" s="273">
        <f t="shared" si="12"/>
        <v>0</v>
      </c>
      <c r="AF86" s="273">
        <f t="shared" si="12"/>
        <v>0</v>
      </c>
      <c r="AG86" s="273">
        <f t="shared" si="12"/>
        <v>0</v>
      </c>
      <c r="AH86" s="273">
        <f t="shared" si="12"/>
        <v>0</v>
      </c>
      <c r="AI86" s="273">
        <f t="shared" si="12"/>
        <v>0</v>
      </c>
      <c r="AJ86" s="273">
        <f t="shared" si="12"/>
        <v>0</v>
      </c>
      <c r="AK86" s="273">
        <f t="shared" si="12"/>
        <v>0</v>
      </c>
      <c r="AL86" s="273">
        <f t="shared" si="12"/>
        <v>0</v>
      </c>
      <c r="AM86" s="273">
        <f t="shared" si="12"/>
        <v>0</v>
      </c>
      <c r="AN86" s="273">
        <f t="shared" si="12"/>
        <v>0</v>
      </c>
      <c r="AO86" s="273">
        <f t="shared" si="12"/>
        <v>0</v>
      </c>
      <c r="AP86" s="273">
        <f t="shared" si="12"/>
        <v>0</v>
      </c>
      <c r="AQ86" s="273">
        <f t="shared" si="12"/>
        <v>0</v>
      </c>
      <c r="AR86" s="273">
        <f t="shared" si="12"/>
        <v>0</v>
      </c>
      <c r="AS86" s="273">
        <f t="shared" si="12"/>
        <v>0</v>
      </c>
      <c r="AT86" s="273">
        <f t="shared" si="12"/>
        <v>0</v>
      </c>
      <c r="AU86" s="273">
        <f t="shared" si="12"/>
        <v>0</v>
      </c>
      <c r="AV86" s="273">
        <f t="shared" si="12"/>
        <v>0</v>
      </c>
      <c r="AW86" s="273">
        <f t="shared" si="12"/>
        <v>0</v>
      </c>
      <c r="AX86" s="273">
        <f t="shared" si="12"/>
        <v>0</v>
      </c>
      <c r="AY86" s="273">
        <f t="shared" si="12"/>
        <v>0</v>
      </c>
      <c r="AZ86" s="273">
        <f t="shared" si="12"/>
        <v>0</v>
      </c>
      <c r="BA86" s="273">
        <f t="shared" si="12"/>
        <v>0</v>
      </c>
      <c r="BB86" s="267"/>
      <c r="BL86" s="140"/>
    </row>
    <row r="87" spans="1:68" s="34" customFormat="1" ht="30.75" customHeight="1">
      <c r="A87" s="179">
        <f>Weights!P52</f>
        <v>1</v>
      </c>
      <c r="B87" s="179"/>
      <c r="C87" s="179"/>
      <c r="D87" s="179"/>
      <c r="E87" s="179"/>
      <c r="F87" s="148" t="s">
        <v>138</v>
      </c>
      <c r="G87" s="190">
        <v>3</v>
      </c>
      <c r="H87" s="355" t="s">
        <v>54</v>
      </c>
      <c r="I87" s="435"/>
      <c r="J87" s="436"/>
      <c r="K87" s="432" t="s">
        <v>192</v>
      </c>
      <c r="L87" s="432" t="s">
        <v>193</v>
      </c>
      <c r="M87" s="433" t="s">
        <v>405</v>
      </c>
      <c r="N87" s="432" t="s">
        <v>194</v>
      </c>
      <c r="O87" s="432" t="s">
        <v>195</v>
      </c>
      <c r="P87" s="432" t="s">
        <v>196</v>
      </c>
      <c r="Q87" s="432" t="s">
        <v>197</v>
      </c>
      <c r="R87" s="432" t="s">
        <v>198</v>
      </c>
      <c r="S87" s="432" t="s">
        <v>199</v>
      </c>
      <c r="T87" s="432" t="s">
        <v>345</v>
      </c>
      <c r="U87" s="432" t="s">
        <v>346</v>
      </c>
      <c r="V87" s="432" t="s">
        <v>347</v>
      </c>
      <c r="W87" s="432" t="s">
        <v>348</v>
      </c>
      <c r="X87" s="432" t="s">
        <v>349</v>
      </c>
      <c r="Y87" s="432" t="s">
        <v>350</v>
      </c>
      <c r="Z87" s="432" t="s">
        <v>351</v>
      </c>
      <c r="AA87" s="432" t="s">
        <v>352</v>
      </c>
      <c r="AB87" s="432" t="s">
        <v>353</v>
      </c>
      <c r="AC87" s="432" t="s">
        <v>354</v>
      </c>
      <c r="AD87" s="432" t="s">
        <v>355</v>
      </c>
      <c r="AE87" s="432" t="s">
        <v>356</v>
      </c>
      <c r="AF87" s="432" t="s">
        <v>357</v>
      </c>
      <c r="AG87" s="432" t="s">
        <v>358</v>
      </c>
      <c r="AH87" s="432" t="s">
        <v>359</v>
      </c>
      <c r="AI87" s="432" t="s">
        <v>360</v>
      </c>
      <c r="AJ87" s="432" t="s">
        <v>361</v>
      </c>
      <c r="AK87" s="432" t="s">
        <v>362</v>
      </c>
      <c r="AL87" s="432" t="s">
        <v>363</v>
      </c>
      <c r="AM87" s="432" t="s">
        <v>364</v>
      </c>
      <c r="AN87" s="432" t="s">
        <v>365</v>
      </c>
      <c r="AO87" s="432" t="s">
        <v>366</v>
      </c>
      <c r="AP87" s="432" t="s">
        <v>367</v>
      </c>
      <c r="AQ87" s="432" t="s">
        <v>200</v>
      </c>
      <c r="AR87" s="432" t="s">
        <v>237</v>
      </c>
      <c r="AS87" s="432" t="s">
        <v>202</v>
      </c>
      <c r="AT87" s="432" t="s">
        <v>203</v>
      </c>
      <c r="AU87" s="432" t="s">
        <v>204</v>
      </c>
      <c r="AV87" s="432" t="s">
        <v>205</v>
      </c>
      <c r="AW87" s="432" t="s">
        <v>206</v>
      </c>
      <c r="AX87" s="432" t="s">
        <v>207</v>
      </c>
      <c r="AY87" s="432" t="s">
        <v>208</v>
      </c>
      <c r="AZ87" s="432" t="s">
        <v>238</v>
      </c>
      <c r="BA87" s="434" t="s">
        <v>210</v>
      </c>
      <c r="BB87" s="267"/>
      <c r="BN87" s="140"/>
    </row>
    <row r="88" spans="1:68" s="34" customFormat="1" ht="13">
      <c r="A88" s="179">
        <f>Weights!P55</f>
        <v>0</v>
      </c>
      <c r="B88" s="179"/>
      <c r="C88" s="179"/>
      <c r="D88" s="179"/>
      <c r="E88" s="179"/>
      <c r="F88" s="148" t="s">
        <v>139</v>
      </c>
      <c r="G88" s="190" t="s">
        <v>55</v>
      </c>
      <c r="H88" s="120" t="s">
        <v>222</v>
      </c>
      <c r="I88" s="72">
        <f>IF($K$7="Scenario 1",VLOOKUP($F88,Weights!$F$17:$AA$184,15,0),IF($K$7="Scenario 2",VLOOKUP(F88,Weights!$F$17:$AA$184,18,0),IF($K$7="Scenario 3",VLOOKUP($F88,Weights!$F$17:$AA$184,21,0),0)))</f>
        <v>0</v>
      </c>
      <c r="J88" s="72">
        <f>IF($K$7="Scenario 1",VLOOKUP($F88,Weights!$F$17:$AA$184,16,0),IF($K$7="Scenario 2",VLOOKUP($F88,Weights!$F$17:$AA$184,19,0),IF($K$7="Scenario 3",VLOOKUP($F88,Weights!$F$17:$AA$184,22,0),0)))</f>
        <v>0</v>
      </c>
      <c r="K88" s="363">
        <f>$J88*'Bank Inputs'!K88</f>
        <v>0</v>
      </c>
      <c r="L88" s="405"/>
      <c r="M88" s="406"/>
      <c r="N88" s="406"/>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c r="AN88" s="406"/>
      <c r="AO88" s="406"/>
      <c r="AP88" s="406"/>
      <c r="AQ88" s="406"/>
      <c r="AR88" s="406"/>
      <c r="AS88" s="406"/>
      <c r="AT88" s="406"/>
      <c r="AU88" s="406"/>
      <c r="AV88" s="406"/>
      <c r="AW88" s="406"/>
      <c r="AX88" s="406"/>
      <c r="AY88" s="406"/>
      <c r="AZ88" s="406"/>
      <c r="BA88" s="407"/>
      <c r="BB88" s="267"/>
      <c r="BM88" s="140"/>
      <c r="BN88" s="140"/>
    </row>
    <row r="89" spans="1:68" s="34" customFormat="1" ht="27.5" customHeight="1">
      <c r="A89" s="179">
        <f>Weights!P56</f>
        <v>0</v>
      </c>
      <c r="B89" s="179"/>
      <c r="C89" s="179"/>
      <c r="D89" s="179"/>
      <c r="E89" s="179"/>
      <c r="F89" s="148" t="s">
        <v>140</v>
      </c>
      <c r="G89" s="190" t="s">
        <v>223</v>
      </c>
      <c r="H89" s="468" t="s">
        <v>606</v>
      </c>
      <c r="I89" s="72">
        <f>IF($K$7="Scenario 1",VLOOKUP($F89,Weights!$F$17:$AA$184,15,0),IF($K$7="Scenario 2",VLOOKUP(F89,Weights!$F$17:$AA$184,18,0),IF($K$7="Scenario 3",VLOOKUP($F89,Weights!$F$17:$AA$184,21,0),0)))</f>
        <v>0</v>
      </c>
      <c r="J89" s="72">
        <f>IF($K$7="Scenario 1",VLOOKUP($F89,Weights!$F$17:$AA$184,16,0),IF($K$7="Scenario 2",VLOOKUP($F89,Weights!$F$17:$AA$184,19,0),IF($K$7="Scenario 3",VLOOKUP($F89,Weights!$F$17:$AA$184,22,0),0)))</f>
        <v>0</v>
      </c>
      <c r="K89" s="365">
        <f>$J89*'Bank Inputs'!K89</f>
        <v>0</v>
      </c>
      <c r="L89" s="405"/>
      <c r="M89" s="74">
        <f>$J89*'Bank Inputs'!M89</f>
        <v>0</v>
      </c>
      <c r="N89" s="406"/>
      <c r="O89" s="406"/>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406"/>
      <c r="AO89" s="406"/>
      <c r="AP89" s="406"/>
      <c r="AQ89" s="406"/>
      <c r="AR89" s="406"/>
      <c r="AS89" s="406"/>
      <c r="AT89" s="406"/>
      <c r="AU89" s="406"/>
      <c r="AV89" s="406"/>
      <c r="AW89" s="406"/>
      <c r="AX89" s="406"/>
      <c r="AY89" s="406"/>
      <c r="AZ89" s="406"/>
      <c r="BA89" s="407"/>
      <c r="BB89" s="267"/>
      <c r="BM89" s="140"/>
      <c r="BN89" s="140"/>
      <c r="BP89" s="140"/>
    </row>
    <row r="90" spans="1:68" s="34" customFormat="1" ht="18" customHeight="1">
      <c r="A90" s="179">
        <f>Weights!P57</f>
        <v>0</v>
      </c>
      <c r="B90" s="179"/>
      <c r="C90" s="179"/>
      <c r="D90" s="179"/>
      <c r="E90" s="179"/>
      <c r="F90" s="148" t="s">
        <v>141</v>
      </c>
      <c r="G90" s="190" t="s">
        <v>56</v>
      </c>
      <c r="H90" s="468" t="s">
        <v>581</v>
      </c>
      <c r="I90" s="72"/>
      <c r="J90" s="73"/>
      <c r="K90" s="365">
        <f>SUM(K91:K93)</f>
        <v>0</v>
      </c>
      <c r="L90" s="365">
        <f t="shared" ref="L90:BA90" si="13">SUM(L91:L93)</f>
        <v>0</v>
      </c>
      <c r="M90" s="365">
        <f t="shared" si="13"/>
        <v>0</v>
      </c>
      <c r="N90" s="365">
        <f t="shared" si="13"/>
        <v>0</v>
      </c>
      <c r="O90" s="365">
        <f t="shared" si="13"/>
        <v>0</v>
      </c>
      <c r="P90" s="365">
        <f t="shared" si="13"/>
        <v>0</v>
      </c>
      <c r="Q90" s="365">
        <f t="shared" si="13"/>
        <v>0</v>
      </c>
      <c r="R90" s="365">
        <f t="shared" si="13"/>
        <v>0</v>
      </c>
      <c r="S90" s="365">
        <f t="shared" si="13"/>
        <v>0</v>
      </c>
      <c r="T90" s="365">
        <f t="shared" si="13"/>
        <v>0</v>
      </c>
      <c r="U90" s="365">
        <f t="shared" si="13"/>
        <v>0</v>
      </c>
      <c r="V90" s="365">
        <f t="shared" si="13"/>
        <v>0</v>
      </c>
      <c r="W90" s="365">
        <f t="shared" si="13"/>
        <v>0</v>
      </c>
      <c r="X90" s="365">
        <f t="shared" si="13"/>
        <v>0</v>
      </c>
      <c r="Y90" s="365">
        <f t="shared" si="13"/>
        <v>0</v>
      </c>
      <c r="Z90" s="365">
        <f t="shared" si="13"/>
        <v>0</v>
      </c>
      <c r="AA90" s="365">
        <f t="shared" si="13"/>
        <v>0</v>
      </c>
      <c r="AB90" s="365">
        <f t="shared" si="13"/>
        <v>0</v>
      </c>
      <c r="AC90" s="365">
        <f t="shared" si="13"/>
        <v>0</v>
      </c>
      <c r="AD90" s="365">
        <f t="shared" si="13"/>
        <v>0</v>
      </c>
      <c r="AE90" s="365">
        <f t="shared" si="13"/>
        <v>0</v>
      </c>
      <c r="AF90" s="365">
        <f t="shared" si="13"/>
        <v>0</v>
      </c>
      <c r="AG90" s="365">
        <f t="shared" si="13"/>
        <v>0</v>
      </c>
      <c r="AH90" s="365">
        <f t="shared" si="13"/>
        <v>0</v>
      </c>
      <c r="AI90" s="365">
        <f t="shared" si="13"/>
        <v>0</v>
      </c>
      <c r="AJ90" s="365">
        <f t="shared" si="13"/>
        <v>0</v>
      </c>
      <c r="AK90" s="365">
        <f t="shared" si="13"/>
        <v>0</v>
      </c>
      <c r="AL90" s="365">
        <f t="shared" si="13"/>
        <v>0</v>
      </c>
      <c r="AM90" s="365">
        <f t="shared" si="13"/>
        <v>0</v>
      </c>
      <c r="AN90" s="365">
        <f t="shared" si="13"/>
        <v>0</v>
      </c>
      <c r="AO90" s="365">
        <f t="shared" si="13"/>
        <v>0</v>
      </c>
      <c r="AP90" s="365">
        <f t="shared" si="13"/>
        <v>0</v>
      </c>
      <c r="AQ90" s="365">
        <f t="shared" si="13"/>
        <v>0</v>
      </c>
      <c r="AR90" s="365">
        <f t="shared" si="13"/>
        <v>0</v>
      </c>
      <c r="AS90" s="365">
        <f t="shared" si="13"/>
        <v>0</v>
      </c>
      <c r="AT90" s="365">
        <f t="shared" si="13"/>
        <v>0</v>
      </c>
      <c r="AU90" s="365">
        <f t="shared" si="13"/>
        <v>0</v>
      </c>
      <c r="AV90" s="365">
        <f t="shared" si="13"/>
        <v>0</v>
      </c>
      <c r="AW90" s="365">
        <f t="shared" si="13"/>
        <v>0</v>
      </c>
      <c r="AX90" s="365">
        <f t="shared" si="13"/>
        <v>0</v>
      </c>
      <c r="AY90" s="365">
        <f t="shared" si="13"/>
        <v>0</v>
      </c>
      <c r="AZ90" s="365">
        <f t="shared" si="13"/>
        <v>0</v>
      </c>
      <c r="BA90" s="365">
        <f t="shared" si="13"/>
        <v>0</v>
      </c>
      <c r="BB90" s="267"/>
      <c r="BM90" s="140"/>
      <c r="BO90" s="140"/>
      <c r="BP90" s="140"/>
    </row>
    <row r="91" spans="1:68" s="34" customFormat="1" ht="50" customHeight="1">
      <c r="A91" s="179"/>
      <c r="B91" s="179"/>
      <c r="C91" s="179"/>
      <c r="D91" s="179"/>
      <c r="E91" s="179"/>
      <c r="F91" s="148" t="s">
        <v>142</v>
      </c>
      <c r="G91" s="192" t="s">
        <v>515</v>
      </c>
      <c r="H91" s="463" t="s">
        <v>607</v>
      </c>
      <c r="I91" s="72">
        <f>IF($K$7="Scenario 1",VLOOKUP($F91,Weights!$F$17:$AA$184,15,0),IF($K$7="Scenario 2",VLOOKUP(F91,Weights!$F$17:$AA$184,18,0),IF($K$7="Scenario 3",VLOOKUP($F91,Weights!$F$17:$AA$184,21,0),0)))</f>
        <v>0</v>
      </c>
      <c r="J91" s="72">
        <f>IF($K$7="Scenario 1",VLOOKUP($F91,Weights!$F$17:$AA$184,16,0),IF($K$7="Scenario 2",VLOOKUP($F91,Weights!$F$17:$AA$184,19,0),IF($K$7="Scenario 3",VLOOKUP($F91,Weights!$F$17:$AA$184,22,0),0)))</f>
        <v>0</v>
      </c>
      <c r="K91" s="365">
        <f>$J91*'Bank Inputs'!K91</f>
        <v>0</v>
      </c>
      <c r="L91" s="74">
        <f>$J91*'Bank Inputs'!L91</f>
        <v>0</v>
      </c>
      <c r="M91" s="74">
        <f>$J91*'Bank Inputs'!M91</f>
        <v>0</v>
      </c>
      <c r="N91" s="74">
        <f>$J91*'Bank Inputs'!N91</f>
        <v>0</v>
      </c>
      <c r="O91" s="74">
        <f>$J91*'Bank Inputs'!O91</f>
        <v>0</v>
      </c>
      <c r="P91" s="74">
        <f>$J91*'Bank Inputs'!P91</f>
        <v>0</v>
      </c>
      <c r="Q91" s="74">
        <f>$J91*'Bank Inputs'!Q91</f>
        <v>0</v>
      </c>
      <c r="R91" s="74">
        <f>$J91*'Bank Inputs'!R91</f>
        <v>0</v>
      </c>
      <c r="S91" s="74">
        <f>$J91*'Bank Inputs'!S91</f>
        <v>0</v>
      </c>
      <c r="T91" s="74">
        <f>$J91*'Bank Inputs'!T91</f>
        <v>0</v>
      </c>
      <c r="U91" s="74">
        <f>$J91*'Bank Inputs'!U91</f>
        <v>0</v>
      </c>
      <c r="V91" s="74">
        <f>$J91*'Bank Inputs'!V91</f>
        <v>0</v>
      </c>
      <c r="W91" s="74">
        <f>$J91*'Bank Inputs'!W91</f>
        <v>0</v>
      </c>
      <c r="X91" s="74">
        <f>$J91*'Bank Inputs'!X91</f>
        <v>0</v>
      </c>
      <c r="Y91" s="74">
        <f>$J91*'Bank Inputs'!Y91</f>
        <v>0</v>
      </c>
      <c r="Z91" s="74">
        <f>$J91*'Bank Inputs'!Z91</f>
        <v>0</v>
      </c>
      <c r="AA91" s="74">
        <f>$J91*'Bank Inputs'!AA91</f>
        <v>0</v>
      </c>
      <c r="AB91" s="74">
        <f>$J91*'Bank Inputs'!AB91</f>
        <v>0</v>
      </c>
      <c r="AC91" s="74">
        <f>$J91*'Bank Inputs'!AC91</f>
        <v>0</v>
      </c>
      <c r="AD91" s="74">
        <f>$J91*'Bank Inputs'!AD91</f>
        <v>0</v>
      </c>
      <c r="AE91" s="74">
        <f>$J91*'Bank Inputs'!AE91</f>
        <v>0</v>
      </c>
      <c r="AF91" s="74">
        <f>$J91*'Bank Inputs'!AF91</f>
        <v>0</v>
      </c>
      <c r="AG91" s="74">
        <f>$J91*'Bank Inputs'!AG91</f>
        <v>0</v>
      </c>
      <c r="AH91" s="74">
        <f>$J91*'Bank Inputs'!AH91</f>
        <v>0</v>
      </c>
      <c r="AI91" s="74">
        <f>$J91*'Bank Inputs'!AI91</f>
        <v>0</v>
      </c>
      <c r="AJ91" s="74">
        <f>$J91*'Bank Inputs'!AJ91</f>
        <v>0</v>
      </c>
      <c r="AK91" s="74">
        <f>$J91*'Bank Inputs'!AK91</f>
        <v>0</v>
      </c>
      <c r="AL91" s="74">
        <f>$J91*'Bank Inputs'!AL91</f>
        <v>0</v>
      </c>
      <c r="AM91" s="74">
        <f>$J91*'Bank Inputs'!AM91</f>
        <v>0</v>
      </c>
      <c r="AN91" s="74">
        <f>$J91*'Bank Inputs'!AN91</f>
        <v>0</v>
      </c>
      <c r="AO91" s="74">
        <f>$J91*'Bank Inputs'!AO91</f>
        <v>0</v>
      </c>
      <c r="AP91" s="74">
        <f>$J91*'Bank Inputs'!AP91</f>
        <v>0</v>
      </c>
      <c r="AQ91" s="74">
        <f>$J91*'Bank Inputs'!AQ91</f>
        <v>0</v>
      </c>
      <c r="AR91" s="74">
        <f>$J91*'Bank Inputs'!AR91</f>
        <v>0</v>
      </c>
      <c r="AS91" s="74">
        <f>$J91*'Bank Inputs'!AS91</f>
        <v>0</v>
      </c>
      <c r="AT91" s="74">
        <f>$J91*'Bank Inputs'!AT91</f>
        <v>0</v>
      </c>
      <c r="AU91" s="74">
        <f>$J91*'Bank Inputs'!AU91</f>
        <v>0</v>
      </c>
      <c r="AV91" s="74">
        <f>$J91*'Bank Inputs'!AV91</f>
        <v>0</v>
      </c>
      <c r="AW91" s="74">
        <f>$J91*'Bank Inputs'!AW91</f>
        <v>0</v>
      </c>
      <c r="AX91" s="74">
        <f>$J91*'Bank Inputs'!AX91</f>
        <v>0</v>
      </c>
      <c r="AY91" s="74">
        <f>$J91*'Bank Inputs'!AY91</f>
        <v>0</v>
      </c>
      <c r="AZ91" s="74">
        <f>$J91*'Bank Inputs'!AZ91</f>
        <v>0</v>
      </c>
      <c r="BA91" s="75">
        <f>$J91*'Bank Inputs'!BA91</f>
        <v>0</v>
      </c>
      <c r="BB91" s="267"/>
      <c r="BM91" s="140"/>
      <c r="BO91" s="140"/>
      <c r="BP91" s="140"/>
    </row>
    <row r="92" spans="1:68" s="34" customFormat="1" ht="50.5" customHeight="1">
      <c r="A92" s="179"/>
      <c r="B92" s="179"/>
      <c r="C92" s="179"/>
      <c r="D92" s="179"/>
      <c r="E92" s="179"/>
      <c r="F92" s="148" t="s">
        <v>143</v>
      </c>
      <c r="G92" s="192" t="s">
        <v>516</v>
      </c>
      <c r="H92" s="553" t="s">
        <v>608</v>
      </c>
      <c r="I92" s="72">
        <f>IF($K$7="Scenario 1",VLOOKUP($F92,Weights!$F$17:$AA$184,15,0),IF($K$7="Scenario 2",VLOOKUP(F92,Weights!$F$17:$AA$184,18,0),IF($K$7="Scenario 3",VLOOKUP($F92,Weights!$F$17:$AA$184,21,0),0)))</f>
        <v>0</v>
      </c>
      <c r="J92" s="72">
        <f>IF($K$7="Scenario 1",VLOOKUP($F92,Weights!$F$17:$AA$184,16,0),IF($K$7="Scenario 2",VLOOKUP($F92,Weights!$F$17:$AA$184,19,0),IF($K$7="Scenario 3",VLOOKUP($F92,Weights!$F$17:$AA$184,22,0),0)))</f>
        <v>0</v>
      </c>
      <c r="K92" s="365">
        <f>$J92*'Bank Inputs'!K92</f>
        <v>0</v>
      </c>
      <c r="L92" s="74">
        <f>$J92*'Bank Inputs'!L92</f>
        <v>0</v>
      </c>
      <c r="M92" s="74">
        <f>$J92*'Bank Inputs'!M92</f>
        <v>0</v>
      </c>
      <c r="N92" s="74">
        <f>$J92*'Bank Inputs'!N92</f>
        <v>0</v>
      </c>
      <c r="O92" s="74">
        <f>$J92*'Bank Inputs'!O92</f>
        <v>0</v>
      </c>
      <c r="P92" s="74">
        <f>$J92*'Bank Inputs'!P92</f>
        <v>0</v>
      </c>
      <c r="Q92" s="74">
        <f>$J92*'Bank Inputs'!Q92</f>
        <v>0</v>
      </c>
      <c r="R92" s="74">
        <f>$J92*'Bank Inputs'!R92</f>
        <v>0</v>
      </c>
      <c r="S92" s="74">
        <f>$J92*'Bank Inputs'!S92</f>
        <v>0</v>
      </c>
      <c r="T92" s="74">
        <f>$J92*'Bank Inputs'!T92</f>
        <v>0</v>
      </c>
      <c r="U92" s="74">
        <f>$J92*'Bank Inputs'!U92</f>
        <v>0</v>
      </c>
      <c r="V92" s="74">
        <f>$J92*'Bank Inputs'!V92</f>
        <v>0</v>
      </c>
      <c r="W92" s="74">
        <f>$J92*'Bank Inputs'!W92</f>
        <v>0</v>
      </c>
      <c r="X92" s="74">
        <f>$J92*'Bank Inputs'!X92</f>
        <v>0</v>
      </c>
      <c r="Y92" s="74">
        <f>$J92*'Bank Inputs'!Y92</f>
        <v>0</v>
      </c>
      <c r="Z92" s="74">
        <f>$J92*'Bank Inputs'!Z92</f>
        <v>0</v>
      </c>
      <c r="AA92" s="74">
        <f>$J92*'Bank Inputs'!AA92</f>
        <v>0</v>
      </c>
      <c r="AB92" s="74">
        <f>$J92*'Bank Inputs'!AB92</f>
        <v>0</v>
      </c>
      <c r="AC92" s="74">
        <f>$J92*'Bank Inputs'!AC92</f>
        <v>0</v>
      </c>
      <c r="AD92" s="74">
        <f>$J92*'Bank Inputs'!AD92</f>
        <v>0</v>
      </c>
      <c r="AE92" s="74">
        <f>$J92*'Bank Inputs'!AE92</f>
        <v>0</v>
      </c>
      <c r="AF92" s="74">
        <f>$J92*'Bank Inputs'!AF92</f>
        <v>0</v>
      </c>
      <c r="AG92" s="74">
        <f>$J92*'Bank Inputs'!AG92</f>
        <v>0</v>
      </c>
      <c r="AH92" s="74">
        <f>$J92*'Bank Inputs'!AH92</f>
        <v>0</v>
      </c>
      <c r="AI92" s="74">
        <f>$J92*'Bank Inputs'!AI92</f>
        <v>0</v>
      </c>
      <c r="AJ92" s="74">
        <f>$J92*'Bank Inputs'!AJ92</f>
        <v>0</v>
      </c>
      <c r="AK92" s="74">
        <f>$J92*'Bank Inputs'!AK92</f>
        <v>0</v>
      </c>
      <c r="AL92" s="74">
        <f>$J92*'Bank Inputs'!AL92</f>
        <v>0</v>
      </c>
      <c r="AM92" s="74">
        <f>$J92*'Bank Inputs'!AM92</f>
        <v>0</v>
      </c>
      <c r="AN92" s="74">
        <f>$J92*'Bank Inputs'!AN92</f>
        <v>0</v>
      </c>
      <c r="AO92" s="74">
        <f>$J92*'Bank Inputs'!AO92</f>
        <v>0</v>
      </c>
      <c r="AP92" s="74">
        <f>$J92*'Bank Inputs'!AP92</f>
        <v>0</v>
      </c>
      <c r="AQ92" s="74">
        <f>$J92*'Bank Inputs'!AQ92</f>
        <v>0</v>
      </c>
      <c r="AR92" s="74">
        <f>$J92*'Bank Inputs'!AR92</f>
        <v>0</v>
      </c>
      <c r="AS92" s="74">
        <f>$J92*'Bank Inputs'!AS92</f>
        <v>0</v>
      </c>
      <c r="AT92" s="74">
        <f>$J92*'Bank Inputs'!AT92</f>
        <v>0</v>
      </c>
      <c r="AU92" s="74">
        <f>$J92*'Bank Inputs'!AU92</f>
        <v>0</v>
      </c>
      <c r="AV92" s="74">
        <f>$J92*'Bank Inputs'!AV92</f>
        <v>0</v>
      </c>
      <c r="AW92" s="74">
        <f>$J92*'Bank Inputs'!AW92</f>
        <v>0</v>
      </c>
      <c r="AX92" s="74">
        <f>$J92*'Bank Inputs'!AX92</f>
        <v>0</v>
      </c>
      <c r="AY92" s="74">
        <f>$J92*'Bank Inputs'!AY92</f>
        <v>0</v>
      </c>
      <c r="AZ92" s="74">
        <f>$J92*'Bank Inputs'!AZ92</f>
        <v>0</v>
      </c>
      <c r="BA92" s="75">
        <f>$J92*'Bank Inputs'!BA92</f>
        <v>0</v>
      </c>
      <c r="BB92" s="267"/>
      <c r="BM92" s="140"/>
      <c r="BO92" s="140"/>
      <c r="BP92" s="140"/>
    </row>
    <row r="93" spans="1:68" s="34" customFormat="1" ht="47" customHeight="1">
      <c r="A93" s="179"/>
      <c r="B93" s="179"/>
      <c r="C93" s="179"/>
      <c r="D93" s="179"/>
      <c r="E93" s="179"/>
      <c r="F93" s="148" t="s">
        <v>144</v>
      </c>
      <c r="G93" s="192" t="s">
        <v>517</v>
      </c>
      <c r="H93" s="553" t="s">
        <v>609</v>
      </c>
      <c r="I93" s="72">
        <f>IF($K$7="Scenario 1",VLOOKUP($F93,Weights!$F$17:$AA$184,15,0),IF($K$7="Scenario 2",VLOOKUP(F93,Weights!$F$17:$AA$184,18,0),IF($K$7="Scenario 3",VLOOKUP($F93,Weights!$F$17:$AA$184,21,0),0)))</f>
        <v>0</v>
      </c>
      <c r="J93" s="72">
        <f>IF($K$7="Scenario 1",VLOOKUP($F93,Weights!$F$17:$AA$184,16,0),IF($K$7="Scenario 2",VLOOKUP($F93,Weights!$F$17:$AA$184,19,0),IF($K$7="Scenario 3",VLOOKUP($F93,Weights!$F$17:$AA$184,22,0),0)))</f>
        <v>0</v>
      </c>
      <c r="K93" s="365">
        <f>$J93*'Bank Inputs'!K93</f>
        <v>0</v>
      </c>
      <c r="L93" s="74">
        <f>$J93*'Bank Inputs'!L93</f>
        <v>0</v>
      </c>
      <c r="M93" s="74">
        <f>$J93*'Bank Inputs'!M93</f>
        <v>0</v>
      </c>
      <c r="N93" s="74">
        <f>$J93*'Bank Inputs'!N93</f>
        <v>0</v>
      </c>
      <c r="O93" s="74">
        <f>$J93*'Bank Inputs'!O93</f>
        <v>0</v>
      </c>
      <c r="P93" s="74">
        <f>$J93*'Bank Inputs'!P93</f>
        <v>0</v>
      </c>
      <c r="Q93" s="74">
        <f>$J93*'Bank Inputs'!Q93</f>
        <v>0</v>
      </c>
      <c r="R93" s="74">
        <f>$J93*'Bank Inputs'!R93</f>
        <v>0</v>
      </c>
      <c r="S93" s="74">
        <f>$J93*'Bank Inputs'!S93</f>
        <v>0</v>
      </c>
      <c r="T93" s="74">
        <f>$J93*'Bank Inputs'!T93</f>
        <v>0</v>
      </c>
      <c r="U93" s="74">
        <f>$J93*'Bank Inputs'!U93</f>
        <v>0</v>
      </c>
      <c r="V93" s="74">
        <f>$J93*'Bank Inputs'!V93</f>
        <v>0</v>
      </c>
      <c r="W93" s="74">
        <f>$J93*'Bank Inputs'!W93</f>
        <v>0</v>
      </c>
      <c r="X93" s="74">
        <f>$J93*'Bank Inputs'!X93</f>
        <v>0</v>
      </c>
      <c r="Y93" s="74">
        <f>$J93*'Bank Inputs'!Y93</f>
        <v>0</v>
      </c>
      <c r="Z93" s="74">
        <f>$J93*'Bank Inputs'!Z93</f>
        <v>0</v>
      </c>
      <c r="AA93" s="74">
        <f>$J93*'Bank Inputs'!AA93</f>
        <v>0</v>
      </c>
      <c r="AB93" s="74">
        <f>$J93*'Bank Inputs'!AB93</f>
        <v>0</v>
      </c>
      <c r="AC93" s="74">
        <f>$J93*'Bank Inputs'!AC93</f>
        <v>0</v>
      </c>
      <c r="AD93" s="74">
        <f>$J93*'Bank Inputs'!AD93</f>
        <v>0</v>
      </c>
      <c r="AE93" s="74">
        <f>$J93*'Bank Inputs'!AE93</f>
        <v>0</v>
      </c>
      <c r="AF93" s="74">
        <f>$J93*'Bank Inputs'!AF93</f>
        <v>0</v>
      </c>
      <c r="AG93" s="74">
        <f>$J93*'Bank Inputs'!AG93</f>
        <v>0</v>
      </c>
      <c r="AH93" s="74">
        <f>$J93*'Bank Inputs'!AH93</f>
        <v>0</v>
      </c>
      <c r="AI93" s="74">
        <f>$J93*'Bank Inputs'!AI93</f>
        <v>0</v>
      </c>
      <c r="AJ93" s="74">
        <f>$J93*'Bank Inputs'!AJ93</f>
        <v>0</v>
      </c>
      <c r="AK93" s="74">
        <f>$J93*'Bank Inputs'!AK93</f>
        <v>0</v>
      </c>
      <c r="AL93" s="74">
        <f>$J93*'Bank Inputs'!AL93</f>
        <v>0</v>
      </c>
      <c r="AM93" s="74">
        <f>$J93*'Bank Inputs'!AM93</f>
        <v>0</v>
      </c>
      <c r="AN93" s="74">
        <f>$J93*'Bank Inputs'!AN93</f>
        <v>0</v>
      </c>
      <c r="AO93" s="74">
        <f>$J93*'Bank Inputs'!AO93</f>
        <v>0</v>
      </c>
      <c r="AP93" s="74">
        <f>$J93*'Bank Inputs'!AP93</f>
        <v>0</v>
      </c>
      <c r="AQ93" s="74">
        <f>$J93*'Bank Inputs'!AQ93</f>
        <v>0</v>
      </c>
      <c r="AR93" s="74">
        <f>$J93*'Bank Inputs'!AR93</f>
        <v>0</v>
      </c>
      <c r="AS93" s="74">
        <f>$J93*'Bank Inputs'!AS93</f>
        <v>0</v>
      </c>
      <c r="AT93" s="74">
        <f>$J93*'Bank Inputs'!AT93</f>
        <v>0</v>
      </c>
      <c r="AU93" s="74">
        <f>$J93*'Bank Inputs'!AU93</f>
        <v>0</v>
      </c>
      <c r="AV93" s="74">
        <f>$J93*'Bank Inputs'!AV93</f>
        <v>0</v>
      </c>
      <c r="AW93" s="74">
        <f>$J93*'Bank Inputs'!AW93</f>
        <v>0</v>
      </c>
      <c r="AX93" s="74">
        <f>$J93*'Bank Inputs'!AX93</f>
        <v>0</v>
      </c>
      <c r="AY93" s="74">
        <f>$J93*'Bank Inputs'!AY93</f>
        <v>0</v>
      </c>
      <c r="AZ93" s="74">
        <f>$J93*'Bank Inputs'!AZ93</f>
        <v>0</v>
      </c>
      <c r="BA93" s="75">
        <f>$J93*'Bank Inputs'!BA93</f>
        <v>0</v>
      </c>
      <c r="BB93" s="267"/>
      <c r="BM93" s="140"/>
      <c r="BO93" s="140"/>
      <c r="BP93" s="140"/>
    </row>
    <row r="94" spans="1:68" s="140" customFormat="1" ht="13">
      <c r="A94" s="179" t="e">
        <f>Weights!#REF!</f>
        <v>#REF!</v>
      </c>
      <c r="B94" s="179"/>
      <c r="C94" s="179"/>
      <c r="D94" s="179"/>
      <c r="E94" s="179"/>
      <c r="F94" s="148" t="s">
        <v>10</v>
      </c>
      <c r="G94" s="190" t="s">
        <v>224</v>
      </c>
      <c r="H94" s="469" t="s">
        <v>445</v>
      </c>
      <c r="I94" s="72"/>
      <c r="J94" s="73"/>
      <c r="K94" s="365">
        <f>SUM(K95:K96)</f>
        <v>0</v>
      </c>
      <c r="L94" s="365">
        <f t="shared" ref="L94:BA94" si="14">SUM(L95:L96)</f>
        <v>0</v>
      </c>
      <c r="M94" s="365">
        <f t="shared" si="14"/>
        <v>0</v>
      </c>
      <c r="N94" s="365">
        <f t="shared" si="14"/>
        <v>0</v>
      </c>
      <c r="O94" s="365">
        <f t="shared" si="14"/>
        <v>0</v>
      </c>
      <c r="P94" s="365">
        <f t="shared" si="14"/>
        <v>0</v>
      </c>
      <c r="Q94" s="365">
        <f t="shared" si="14"/>
        <v>0</v>
      </c>
      <c r="R94" s="365">
        <f t="shared" si="14"/>
        <v>0</v>
      </c>
      <c r="S94" s="365">
        <f t="shared" si="14"/>
        <v>0</v>
      </c>
      <c r="T94" s="365">
        <f t="shared" si="14"/>
        <v>0</v>
      </c>
      <c r="U94" s="365">
        <f t="shared" si="14"/>
        <v>0</v>
      </c>
      <c r="V94" s="365">
        <f t="shared" si="14"/>
        <v>0</v>
      </c>
      <c r="W94" s="365">
        <f t="shared" si="14"/>
        <v>0</v>
      </c>
      <c r="X94" s="365">
        <f t="shared" si="14"/>
        <v>0</v>
      </c>
      <c r="Y94" s="365">
        <f t="shared" si="14"/>
        <v>0</v>
      </c>
      <c r="Z94" s="365">
        <f t="shared" si="14"/>
        <v>0</v>
      </c>
      <c r="AA94" s="365">
        <f t="shared" si="14"/>
        <v>0</v>
      </c>
      <c r="AB94" s="365">
        <f t="shared" si="14"/>
        <v>0</v>
      </c>
      <c r="AC94" s="365">
        <f t="shared" si="14"/>
        <v>0</v>
      </c>
      <c r="AD94" s="365">
        <f t="shared" si="14"/>
        <v>0</v>
      </c>
      <c r="AE94" s="365">
        <f t="shared" si="14"/>
        <v>0</v>
      </c>
      <c r="AF94" s="365">
        <f t="shared" si="14"/>
        <v>0</v>
      </c>
      <c r="AG94" s="365">
        <f t="shared" si="14"/>
        <v>0</v>
      </c>
      <c r="AH94" s="365">
        <f t="shared" si="14"/>
        <v>0</v>
      </c>
      <c r="AI94" s="365">
        <f t="shared" si="14"/>
        <v>0</v>
      </c>
      <c r="AJ94" s="365">
        <f t="shared" si="14"/>
        <v>0</v>
      </c>
      <c r="AK94" s="365">
        <f t="shared" si="14"/>
        <v>0</v>
      </c>
      <c r="AL94" s="365">
        <f t="shared" si="14"/>
        <v>0</v>
      </c>
      <c r="AM94" s="365">
        <f t="shared" si="14"/>
        <v>0</v>
      </c>
      <c r="AN94" s="365">
        <f t="shared" si="14"/>
        <v>0</v>
      </c>
      <c r="AO94" s="365">
        <f t="shared" si="14"/>
        <v>0</v>
      </c>
      <c r="AP94" s="365">
        <f t="shared" si="14"/>
        <v>0</v>
      </c>
      <c r="AQ94" s="365">
        <f t="shared" si="14"/>
        <v>0</v>
      </c>
      <c r="AR94" s="365">
        <f t="shared" si="14"/>
        <v>0</v>
      </c>
      <c r="AS94" s="365">
        <f t="shared" si="14"/>
        <v>0</v>
      </c>
      <c r="AT94" s="365">
        <f t="shared" si="14"/>
        <v>0</v>
      </c>
      <c r="AU94" s="365">
        <f t="shared" si="14"/>
        <v>0</v>
      </c>
      <c r="AV94" s="365">
        <f t="shared" si="14"/>
        <v>0</v>
      </c>
      <c r="AW94" s="365">
        <f t="shared" si="14"/>
        <v>0</v>
      </c>
      <c r="AX94" s="365">
        <f t="shared" si="14"/>
        <v>0</v>
      </c>
      <c r="AY94" s="365">
        <f t="shared" si="14"/>
        <v>0</v>
      </c>
      <c r="AZ94" s="365">
        <f t="shared" si="14"/>
        <v>0</v>
      </c>
      <c r="BA94" s="365">
        <f t="shared" si="14"/>
        <v>0</v>
      </c>
      <c r="BB94" s="267"/>
      <c r="BC94" s="34"/>
      <c r="BD94" s="34"/>
      <c r="BE94" s="34"/>
      <c r="BF94" s="34"/>
      <c r="BG94" s="34"/>
      <c r="BH94" s="34"/>
      <c r="BI94" s="34"/>
      <c r="BJ94" s="34"/>
      <c r="BK94" s="34"/>
      <c r="BL94" s="34"/>
      <c r="BM94" s="34"/>
      <c r="BN94" s="34"/>
    </row>
    <row r="95" spans="1:68" s="140" customFormat="1" ht="61.5" customHeight="1">
      <c r="A95" s="179"/>
      <c r="B95" s="179"/>
      <c r="C95" s="179"/>
      <c r="D95" s="179"/>
      <c r="E95" s="179"/>
      <c r="F95" s="148" t="s">
        <v>145</v>
      </c>
      <c r="G95" s="192" t="s">
        <v>513</v>
      </c>
      <c r="H95" s="463" t="s">
        <v>610</v>
      </c>
      <c r="I95" s="72">
        <f>IF($K$7="Scenario 1",VLOOKUP($F95,Weights!$F$17:$AA$184,15,0),IF($K$7="Scenario 2",VLOOKUP(F95,Weights!$F$17:$AA$184,18,0),IF($K$7="Scenario 3",VLOOKUP($F95,Weights!$F$17:$AA$184,21,0),0)))</f>
        <v>0</v>
      </c>
      <c r="J95" s="72">
        <f>IF($K$7="Scenario 1",VLOOKUP($F95,Weights!$F$17:$AA$184,16,0),IF($K$7="Scenario 2",VLOOKUP($F95,Weights!$F$17:$AA$184,19,0),IF($K$7="Scenario 3",VLOOKUP($F95,Weights!$F$17:$AA$184,22,0),0)))</f>
        <v>0</v>
      </c>
      <c r="K95" s="364">
        <f>$J95*'Bank Inputs'!K95</f>
        <v>0</v>
      </c>
      <c r="L95" s="364">
        <f>$J95*'Bank Inputs'!L95</f>
        <v>0</v>
      </c>
      <c r="M95" s="364">
        <f>$J95*'Bank Inputs'!M95</f>
        <v>0</v>
      </c>
      <c r="N95" s="364">
        <f>$J95*'Bank Inputs'!N95</f>
        <v>0</v>
      </c>
      <c r="O95" s="364">
        <f>$J95*'Bank Inputs'!O95</f>
        <v>0</v>
      </c>
      <c r="P95" s="364">
        <f>$J95*'Bank Inputs'!P95</f>
        <v>0</v>
      </c>
      <c r="Q95" s="364">
        <f>$J95*'Bank Inputs'!Q95</f>
        <v>0</v>
      </c>
      <c r="R95" s="364">
        <f>$J95*'Bank Inputs'!R95</f>
        <v>0</v>
      </c>
      <c r="S95" s="364">
        <f>$J95*'Bank Inputs'!S95</f>
        <v>0</v>
      </c>
      <c r="T95" s="364">
        <f>$J95*'Bank Inputs'!T95</f>
        <v>0</v>
      </c>
      <c r="U95" s="364">
        <f>$J95*'Bank Inputs'!U95</f>
        <v>0</v>
      </c>
      <c r="V95" s="364">
        <f>$J95*'Bank Inputs'!V95</f>
        <v>0</v>
      </c>
      <c r="W95" s="364">
        <f>$J95*'Bank Inputs'!W95</f>
        <v>0</v>
      </c>
      <c r="X95" s="364">
        <f>$J95*'Bank Inputs'!X95</f>
        <v>0</v>
      </c>
      <c r="Y95" s="364">
        <f>$J95*'Bank Inputs'!Y95</f>
        <v>0</v>
      </c>
      <c r="Z95" s="364">
        <f>$J95*'Bank Inputs'!Z95</f>
        <v>0</v>
      </c>
      <c r="AA95" s="364">
        <f>$J95*'Bank Inputs'!AA95</f>
        <v>0</v>
      </c>
      <c r="AB95" s="364">
        <f>$J95*'Bank Inputs'!AB95</f>
        <v>0</v>
      </c>
      <c r="AC95" s="364">
        <f>$J95*'Bank Inputs'!AC95</f>
        <v>0</v>
      </c>
      <c r="AD95" s="364">
        <f>$J95*'Bank Inputs'!AD95</f>
        <v>0</v>
      </c>
      <c r="AE95" s="364">
        <f>$J95*'Bank Inputs'!AE95</f>
        <v>0</v>
      </c>
      <c r="AF95" s="364">
        <f>$J95*'Bank Inputs'!AF95</f>
        <v>0</v>
      </c>
      <c r="AG95" s="364">
        <f>$J95*'Bank Inputs'!AG95</f>
        <v>0</v>
      </c>
      <c r="AH95" s="364">
        <f>$J95*'Bank Inputs'!AH95</f>
        <v>0</v>
      </c>
      <c r="AI95" s="364">
        <f>$J95*'Bank Inputs'!AI95</f>
        <v>0</v>
      </c>
      <c r="AJ95" s="364">
        <f>$J95*'Bank Inputs'!AJ95</f>
        <v>0</v>
      </c>
      <c r="AK95" s="364">
        <f>$J95*'Bank Inputs'!AK95</f>
        <v>0</v>
      </c>
      <c r="AL95" s="364">
        <f>$J95*'Bank Inputs'!AL95</f>
        <v>0</v>
      </c>
      <c r="AM95" s="364">
        <f>$J95*'Bank Inputs'!AM95</f>
        <v>0</v>
      </c>
      <c r="AN95" s="364">
        <f>$J95*'Bank Inputs'!AN95</f>
        <v>0</v>
      </c>
      <c r="AO95" s="364">
        <f>$J95*'Bank Inputs'!AO95</f>
        <v>0</v>
      </c>
      <c r="AP95" s="364">
        <f>$J95*'Bank Inputs'!AP95</f>
        <v>0</v>
      </c>
      <c r="AQ95" s="364">
        <f>$J95*'Bank Inputs'!AQ95</f>
        <v>0</v>
      </c>
      <c r="AR95" s="364">
        <f>$J95*'Bank Inputs'!AR95</f>
        <v>0</v>
      </c>
      <c r="AS95" s="364">
        <f>$J95*'Bank Inputs'!AS95</f>
        <v>0</v>
      </c>
      <c r="AT95" s="364">
        <f>$J95*'Bank Inputs'!AT95</f>
        <v>0</v>
      </c>
      <c r="AU95" s="364">
        <f>$J95*'Bank Inputs'!AU95</f>
        <v>0</v>
      </c>
      <c r="AV95" s="364">
        <f>$J95*'Bank Inputs'!AV95</f>
        <v>0</v>
      </c>
      <c r="AW95" s="364">
        <f>$J95*'Bank Inputs'!AW95</f>
        <v>0</v>
      </c>
      <c r="AX95" s="364">
        <f>$J95*'Bank Inputs'!AX95</f>
        <v>0</v>
      </c>
      <c r="AY95" s="364">
        <f>$J95*'Bank Inputs'!AY95</f>
        <v>0</v>
      </c>
      <c r="AZ95" s="364">
        <f>$J95*'Bank Inputs'!AZ95</f>
        <v>0</v>
      </c>
      <c r="BA95" s="364">
        <f>$J95*'Bank Inputs'!BA95</f>
        <v>0</v>
      </c>
      <c r="BB95" s="267"/>
      <c r="BC95" s="34"/>
      <c r="BD95" s="34"/>
      <c r="BE95" s="34"/>
      <c r="BF95" s="34"/>
      <c r="BG95" s="34"/>
      <c r="BH95" s="34"/>
      <c r="BI95" s="34"/>
      <c r="BJ95" s="34"/>
      <c r="BK95" s="34"/>
      <c r="BL95" s="34"/>
      <c r="BM95" s="34"/>
      <c r="BN95" s="34"/>
    </row>
    <row r="96" spans="1:68" s="140" customFormat="1" ht="66.5" customHeight="1">
      <c r="A96" s="179"/>
      <c r="B96" s="179"/>
      <c r="C96" s="179"/>
      <c r="D96" s="179"/>
      <c r="E96" s="179"/>
      <c r="F96" s="148" t="s">
        <v>146</v>
      </c>
      <c r="G96" s="192" t="s">
        <v>514</v>
      </c>
      <c r="H96" s="463" t="s">
        <v>611</v>
      </c>
      <c r="I96" s="72">
        <f>IF($K$7="Scenario 1",VLOOKUP($F96,Weights!$F$17:$AA$184,15,0),IF($K$7="Scenario 2",VLOOKUP(F96,Weights!$F$17:$AA$184,18,0),IF($K$7="Scenario 3",VLOOKUP($F96,Weights!$F$17:$AA$184,21,0),0)))</f>
        <v>0</v>
      </c>
      <c r="J96" s="72">
        <f>IF($K$7="Scenario 1",VLOOKUP($F96,Weights!$F$17:$AA$184,16,0),IF($K$7="Scenario 2",VLOOKUP($F96,Weights!$F$17:$AA$184,19,0),IF($K$7="Scenario 3",VLOOKUP($F96,Weights!$F$17:$AA$184,22,0),0)))</f>
        <v>0</v>
      </c>
      <c r="K96" s="364">
        <f>$J96*'Bank Inputs'!K96</f>
        <v>0</v>
      </c>
      <c r="L96" s="364">
        <f>$J96*'Bank Inputs'!L96</f>
        <v>0</v>
      </c>
      <c r="M96" s="364">
        <f>$J96*'Bank Inputs'!M96</f>
        <v>0</v>
      </c>
      <c r="N96" s="364">
        <f>$J96*'Bank Inputs'!N96</f>
        <v>0</v>
      </c>
      <c r="O96" s="364">
        <f>$J96*'Bank Inputs'!O96</f>
        <v>0</v>
      </c>
      <c r="P96" s="364">
        <f>$J96*'Bank Inputs'!P96</f>
        <v>0</v>
      </c>
      <c r="Q96" s="364">
        <f>$J96*'Bank Inputs'!Q96</f>
        <v>0</v>
      </c>
      <c r="R96" s="364">
        <f>$J96*'Bank Inputs'!R96</f>
        <v>0</v>
      </c>
      <c r="S96" s="364">
        <f>$J96*'Bank Inputs'!S96</f>
        <v>0</v>
      </c>
      <c r="T96" s="364">
        <f>$J96*'Bank Inputs'!T96</f>
        <v>0</v>
      </c>
      <c r="U96" s="364">
        <f>$J96*'Bank Inputs'!U96</f>
        <v>0</v>
      </c>
      <c r="V96" s="364">
        <f>$J96*'Bank Inputs'!V96</f>
        <v>0</v>
      </c>
      <c r="W96" s="364">
        <f>$J96*'Bank Inputs'!W96</f>
        <v>0</v>
      </c>
      <c r="X96" s="364">
        <f>$J96*'Bank Inputs'!X96</f>
        <v>0</v>
      </c>
      <c r="Y96" s="364">
        <f>$J96*'Bank Inputs'!Y96</f>
        <v>0</v>
      </c>
      <c r="Z96" s="364">
        <f>$J96*'Bank Inputs'!Z96</f>
        <v>0</v>
      </c>
      <c r="AA96" s="364">
        <f>$J96*'Bank Inputs'!AA96</f>
        <v>0</v>
      </c>
      <c r="AB96" s="364">
        <f>$J96*'Bank Inputs'!AB96</f>
        <v>0</v>
      </c>
      <c r="AC96" s="364">
        <f>$J96*'Bank Inputs'!AC96</f>
        <v>0</v>
      </c>
      <c r="AD96" s="364">
        <f>$J96*'Bank Inputs'!AD96</f>
        <v>0</v>
      </c>
      <c r="AE96" s="364">
        <f>$J96*'Bank Inputs'!AE96</f>
        <v>0</v>
      </c>
      <c r="AF96" s="364">
        <f>$J96*'Bank Inputs'!AF96</f>
        <v>0</v>
      </c>
      <c r="AG96" s="364">
        <f>$J96*'Bank Inputs'!AG96</f>
        <v>0</v>
      </c>
      <c r="AH96" s="364">
        <f>$J96*'Bank Inputs'!AH96</f>
        <v>0</v>
      </c>
      <c r="AI96" s="364">
        <f>$J96*'Bank Inputs'!AI96</f>
        <v>0</v>
      </c>
      <c r="AJ96" s="364">
        <f>$J96*'Bank Inputs'!AJ96</f>
        <v>0</v>
      </c>
      <c r="AK96" s="364">
        <f>$J96*'Bank Inputs'!AK96</f>
        <v>0</v>
      </c>
      <c r="AL96" s="364">
        <f>$J96*'Bank Inputs'!AL96</f>
        <v>0</v>
      </c>
      <c r="AM96" s="364">
        <f>$J96*'Bank Inputs'!AM96</f>
        <v>0</v>
      </c>
      <c r="AN96" s="364">
        <f>$J96*'Bank Inputs'!AN96</f>
        <v>0</v>
      </c>
      <c r="AO96" s="364">
        <f>$J96*'Bank Inputs'!AO96</f>
        <v>0</v>
      </c>
      <c r="AP96" s="364">
        <f>$J96*'Bank Inputs'!AP96</f>
        <v>0</v>
      </c>
      <c r="AQ96" s="364">
        <f>$J96*'Bank Inputs'!AQ96</f>
        <v>0</v>
      </c>
      <c r="AR96" s="364">
        <f>$J96*'Bank Inputs'!AR96</f>
        <v>0</v>
      </c>
      <c r="AS96" s="364">
        <f>$J96*'Bank Inputs'!AS96</f>
        <v>0</v>
      </c>
      <c r="AT96" s="364">
        <f>$J96*'Bank Inputs'!AT96</f>
        <v>0</v>
      </c>
      <c r="AU96" s="364">
        <f>$J96*'Bank Inputs'!AU96</f>
        <v>0</v>
      </c>
      <c r="AV96" s="364">
        <f>$J96*'Bank Inputs'!AV96</f>
        <v>0</v>
      </c>
      <c r="AW96" s="364">
        <f>$J96*'Bank Inputs'!AW96</f>
        <v>0</v>
      </c>
      <c r="AX96" s="364">
        <f>$J96*'Bank Inputs'!AX96</f>
        <v>0</v>
      </c>
      <c r="AY96" s="364">
        <f>$J96*'Bank Inputs'!AY96</f>
        <v>0</v>
      </c>
      <c r="AZ96" s="364">
        <f>$J96*'Bank Inputs'!AZ96</f>
        <v>0</v>
      </c>
      <c r="BA96" s="364">
        <f>$J96*'Bank Inputs'!BA96</f>
        <v>0</v>
      </c>
      <c r="BB96" s="267"/>
      <c r="BC96" s="34"/>
      <c r="BD96" s="34"/>
      <c r="BE96" s="34"/>
      <c r="BF96" s="34"/>
      <c r="BG96" s="34"/>
      <c r="BH96" s="34"/>
      <c r="BI96" s="34"/>
      <c r="BJ96" s="34"/>
      <c r="BK96" s="34"/>
      <c r="BL96" s="34"/>
      <c r="BM96" s="34"/>
      <c r="BN96" s="34"/>
    </row>
    <row r="97" spans="1:68" s="140" customFormat="1" ht="11.25" customHeight="1">
      <c r="A97" s="179">
        <f>Weights!P59</f>
        <v>0</v>
      </c>
      <c r="B97" s="179"/>
      <c r="C97" s="179"/>
      <c r="D97" s="179"/>
      <c r="E97" s="179"/>
      <c r="F97" s="148" t="s">
        <v>147</v>
      </c>
      <c r="G97" s="190">
        <v>3.5</v>
      </c>
      <c r="H97" s="469" t="s">
        <v>230</v>
      </c>
      <c r="I97" s="72"/>
      <c r="J97" s="73"/>
      <c r="K97" s="365">
        <f>SUM(K98:K101)</f>
        <v>0</v>
      </c>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5"/>
      <c r="BB97" s="267"/>
      <c r="BC97" s="34"/>
      <c r="BD97" s="34"/>
      <c r="BE97" s="34"/>
      <c r="BF97" s="34"/>
      <c r="BG97" s="34"/>
      <c r="BH97" s="34"/>
      <c r="BI97" s="34"/>
      <c r="BJ97" s="34"/>
      <c r="BK97" s="34"/>
      <c r="BL97" s="34"/>
      <c r="BM97" s="34"/>
    </row>
    <row r="98" spans="1:68" s="140" customFormat="1" ht="37" customHeight="1">
      <c r="A98" s="179"/>
      <c r="B98" s="179"/>
      <c r="C98" s="179"/>
      <c r="D98" s="179"/>
      <c r="E98" s="179"/>
      <c r="F98" s="148" t="s">
        <v>148</v>
      </c>
      <c r="G98" s="192" t="s">
        <v>518</v>
      </c>
      <c r="H98" s="463" t="s">
        <v>612</v>
      </c>
      <c r="I98" s="72">
        <f>IF($K$7="Scenario 1",VLOOKUP($F98,Weights!$F$17:$AA$184,15,0),IF($K$7="Scenario 2",VLOOKUP(F98,Weights!$F$17:$AA$184,18,0),IF($K$7="Scenario 3",VLOOKUP($F98,Weights!$F$17:$AA$184,21,0),0)))</f>
        <v>0</v>
      </c>
      <c r="J98" s="72">
        <f>IF($K$7="Scenario 1",VLOOKUP($F98,Weights!$F$17:$AA$184,16,0),IF($K$7="Scenario 2",VLOOKUP($F98,Weights!$F$17:$AA$184,19,0),IF($K$7="Scenario 3",VLOOKUP($F98,Weights!$F$17:$AA$184,22,0),0)))</f>
        <v>0</v>
      </c>
      <c r="K98" s="364">
        <f>$J98*'Bank Inputs'!K98</f>
        <v>0</v>
      </c>
      <c r="L98" s="74">
        <f>$J98*'Bank Inputs'!L98</f>
        <v>0</v>
      </c>
      <c r="M98" s="74">
        <f>$J98*'Bank Inputs'!M98</f>
        <v>0</v>
      </c>
      <c r="N98" s="74">
        <f>$J98*'Bank Inputs'!N98</f>
        <v>0</v>
      </c>
      <c r="O98" s="74">
        <f>$J98*'Bank Inputs'!O98</f>
        <v>0</v>
      </c>
      <c r="P98" s="74">
        <f>$J98*'Bank Inputs'!P98</f>
        <v>0</v>
      </c>
      <c r="Q98" s="74">
        <f>$J98*'Bank Inputs'!Q98</f>
        <v>0</v>
      </c>
      <c r="R98" s="74">
        <f>$J98*'Bank Inputs'!R98</f>
        <v>0</v>
      </c>
      <c r="S98" s="74">
        <f>$J98*'Bank Inputs'!S98</f>
        <v>0</v>
      </c>
      <c r="T98" s="74">
        <f>$J98*'Bank Inputs'!T98</f>
        <v>0</v>
      </c>
      <c r="U98" s="74">
        <f>$J98*'Bank Inputs'!U98</f>
        <v>0</v>
      </c>
      <c r="V98" s="74">
        <f>$J98*'Bank Inputs'!V98</f>
        <v>0</v>
      </c>
      <c r="W98" s="74">
        <f>$J98*'Bank Inputs'!W98</f>
        <v>0</v>
      </c>
      <c r="X98" s="74">
        <f>$J98*'Bank Inputs'!X98</f>
        <v>0</v>
      </c>
      <c r="Y98" s="74">
        <f>$J98*'Bank Inputs'!Y98</f>
        <v>0</v>
      </c>
      <c r="Z98" s="74">
        <f>$J98*'Bank Inputs'!Z98</f>
        <v>0</v>
      </c>
      <c r="AA98" s="74">
        <f>$J98*'Bank Inputs'!AA98</f>
        <v>0</v>
      </c>
      <c r="AB98" s="74">
        <f>$J98*'Bank Inputs'!AB98</f>
        <v>0</v>
      </c>
      <c r="AC98" s="74">
        <f>$J98*'Bank Inputs'!AC98</f>
        <v>0</v>
      </c>
      <c r="AD98" s="74">
        <f>$J98*'Bank Inputs'!AD98</f>
        <v>0</v>
      </c>
      <c r="AE98" s="74">
        <f>$J98*'Bank Inputs'!AE98</f>
        <v>0</v>
      </c>
      <c r="AF98" s="74">
        <f>$J98*'Bank Inputs'!AF98</f>
        <v>0</v>
      </c>
      <c r="AG98" s="74">
        <f>$J98*'Bank Inputs'!AG98</f>
        <v>0</v>
      </c>
      <c r="AH98" s="74">
        <f>$J98*'Bank Inputs'!AH98</f>
        <v>0</v>
      </c>
      <c r="AI98" s="74">
        <f>$J98*'Bank Inputs'!AI98</f>
        <v>0</v>
      </c>
      <c r="AJ98" s="74">
        <f>$J98*'Bank Inputs'!AJ98</f>
        <v>0</v>
      </c>
      <c r="AK98" s="74">
        <f>$J98*'Bank Inputs'!AK98</f>
        <v>0</v>
      </c>
      <c r="AL98" s="74">
        <f>$J98*'Bank Inputs'!AL98</f>
        <v>0</v>
      </c>
      <c r="AM98" s="74">
        <f>$J98*'Bank Inputs'!AM98</f>
        <v>0</v>
      </c>
      <c r="AN98" s="74">
        <f>$J98*'Bank Inputs'!AN98</f>
        <v>0</v>
      </c>
      <c r="AO98" s="74">
        <f>$J98*'Bank Inputs'!AO98</f>
        <v>0</v>
      </c>
      <c r="AP98" s="74">
        <f>$J98*'Bank Inputs'!AP98</f>
        <v>0</v>
      </c>
      <c r="AQ98" s="74">
        <f>$J98*'Bank Inputs'!AQ98</f>
        <v>0</v>
      </c>
      <c r="AR98" s="74">
        <f>$J98*'Bank Inputs'!AR98</f>
        <v>0</v>
      </c>
      <c r="AS98" s="74">
        <f>$J98*'Bank Inputs'!AS98</f>
        <v>0</v>
      </c>
      <c r="AT98" s="74">
        <f>$J98*'Bank Inputs'!AT98</f>
        <v>0</v>
      </c>
      <c r="AU98" s="74">
        <f>$J98*'Bank Inputs'!AU98</f>
        <v>0</v>
      </c>
      <c r="AV98" s="74">
        <f>$J98*'Bank Inputs'!AV98</f>
        <v>0</v>
      </c>
      <c r="AW98" s="74">
        <f>$J98*'Bank Inputs'!AW98</f>
        <v>0</v>
      </c>
      <c r="AX98" s="74">
        <f>$J98*'Bank Inputs'!AX98</f>
        <v>0</v>
      </c>
      <c r="AY98" s="74">
        <f>$J98*'Bank Inputs'!AY98</f>
        <v>0</v>
      </c>
      <c r="AZ98" s="74">
        <f>$J98*'Bank Inputs'!AZ98</f>
        <v>0</v>
      </c>
      <c r="BA98" s="75">
        <f>$J98*'Bank Inputs'!BA98</f>
        <v>0</v>
      </c>
      <c r="BB98" s="267"/>
      <c r="BC98" s="34"/>
      <c r="BD98" s="34"/>
      <c r="BE98" s="34"/>
      <c r="BF98" s="34"/>
      <c r="BG98" s="34"/>
      <c r="BH98" s="34"/>
      <c r="BI98" s="34"/>
      <c r="BJ98" s="34"/>
      <c r="BK98" s="34"/>
      <c r="BL98" s="34"/>
      <c r="BM98" s="34"/>
    </row>
    <row r="99" spans="1:68" s="140" customFormat="1" ht="47.5" customHeight="1">
      <c r="A99" s="179"/>
      <c r="B99" s="179"/>
      <c r="C99" s="179"/>
      <c r="D99" s="179"/>
      <c r="E99" s="179"/>
      <c r="F99" s="148" t="s">
        <v>149</v>
      </c>
      <c r="G99" s="192" t="s">
        <v>519</v>
      </c>
      <c r="H99" s="553" t="s">
        <v>613</v>
      </c>
      <c r="I99" s="72">
        <f>IF($K$7="Scenario 1",VLOOKUP($F99,Weights!$F$17:$AA$184,15,0),IF($K$7="Scenario 2",VLOOKUP(F99,Weights!$F$17:$AA$184,18,0),IF($K$7="Scenario 3",VLOOKUP($F99,Weights!$F$17:$AA$184,21,0),0)))</f>
        <v>0</v>
      </c>
      <c r="J99" s="72">
        <f>IF($K$7="Scenario 1",VLOOKUP($F99,Weights!$F$17:$AA$184,16,0),IF($K$7="Scenario 2",VLOOKUP($F99,Weights!$F$17:$AA$184,19,0),IF($K$7="Scenario 3",VLOOKUP($F99,Weights!$F$17:$AA$184,22,0),0)))</f>
        <v>0</v>
      </c>
      <c r="K99" s="364">
        <f>$J99*'Bank Inputs'!K99</f>
        <v>0</v>
      </c>
      <c r="L99" s="74">
        <f>$J99*'Bank Inputs'!L99</f>
        <v>0</v>
      </c>
      <c r="M99" s="74">
        <f>$J99*'Bank Inputs'!M99</f>
        <v>0</v>
      </c>
      <c r="N99" s="74">
        <f>$J99*'Bank Inputs'!N99</f>
        <v>0</v>
      </c>
      <c r="O99" s="74">
        <f>$J99*'Bank Inputs'!O99</f>
        <v>0</v>
      </c>
      <c r="P99" s="74">
        <f>$J99*'Bank Inputs'!P99</f>
        <v>0</v>
      </c>
      <c r="Q99" s="74">
        <f>$J99*'Bank Inputs'!Q99</f>
        <v>0</v>
      </c>
      <c r="R99" s="74">
        <f>$J99*'Bank Inputs'!R99</f>
        <v>0</v>
      </c>
      <c r="S99" s="74">
        <f>$J99*'Bank Inputs'!S99</f>
        <v>0</v>
      </c>
      <c r="T99" s="74">
        <f>$J99*'Bank Inputs'!T99</f>
        <v>0</v>
      </c>
      <c r="U99" s="74">
        <f>$J99*'Bank Inputs'!U99</f>
        <v>0</v>
      </c>
      <c r="V99" s="74">
        <f>$J99*'Bank Inputs'!V99</f>
        <v>0</v>
      </c>
      <c r="W99" s="74">
        <f>$J99*'Bank Inputs'!W99</f>
        <v>0</v>
      </c>
      <c r="X99" s="74">
        <f>$J99*'Bank Inputs'!X99</f>
        <v>0</v>
      </c>
      <c r="Y99" s="74">
        <f>$J99*'Bank Inputs'!Y99</f>
        <v>0</v>
      </c>
      <c r="Z99" s="74">
        <f>$J99*'Bank Inputs'!Z99</f>
        <v>0</v>
      </c>
      <c r="AA99" s="74">
        <f>$J99*'Bank Inputs'!AA99</f>
        <v>0</v>
      </c>
      <c r="AB99" s="74">
        <f>$J99*'Bank Inputs'!AB99</f>
        <v>0</v>
      </c>
      <c r="AC99" s="74">
        <f>$J99*'Bank Inputs'!AC99</f>
        <v>0</v>
      </c>
      <c r="AD99" s="74">
        <f>$J99*'Bank Inputs'!AD99</f>
        <v>0</v>
      </c>
      <c r="AE99" s="74">
        <f>$J99*'Bank Inputs'!AE99</f>
        <v>0</v>
      </c>
      <c r="AF99" s="74">
        <f>$J99*'Bank Inputs'!AF99</f>
        <v>0</v>
      </c>
      <c r="AG99" s="74">
        <f>$J99*'Bank Inputs'!AG99</f>
        <v>0</v>
      </c>
      <c r="AH99" s="74">
        <f>$J99*'Bank Inputs'!AH99</f>
        <v>0</v>
      </c>
      <c r="AI99" s="74">
        <f>$J99*'Bank Inputs'!AI99</f>
        <v>0</v>
      </c>
      <c r="AJ99" s="74">
        <f>$J99*'Bank Inputs'!AJ99</f>
        <v>0</v>
      </c>
      <c r="AK99" s="74">
        <f>$J99*'Bank Inputs'!AK99</f>
        <v>0</v>
      </c>
      <c r="AL99" s="74">
        <f>$J99*'Bank Inputs'!AL99</f>
        <v>0</v>
      </c>
      <c r="AM99" s="74">
        <f>$J99*'Bank Inputs'!AM99</f>
        <v>0</v>
      </c>
      <c r="AN99" s="74">
        <f>$J99*'Bank Inputs'!AN99</f>
        <v>0</v>
      </c>
      <c r="AO99" s="74">
        <f>$J99*'Bank Inputs'!AO99</f>
        <v>0</v>
      </c>
      <c r="AP99" s="74">
        <f>$J99*'Bank Inputs'!AP99</f>
        <v>0</v>
      </c>
      <c r="AQ99" s="74">
        <f>$J99*'Bank Inputs'!AQ99</f>
        <v>0</v>
      </c>
      <c r="AR99" s="74">
        <f>$J99*'Bank Inputs'!AR99</f>
        <v>0</v>
      </c>
      <c r="AS99" s="74">
        <f>$J99*'Bank Inputs'!AS99</f>
        <v>0</v>
      </c>
      <c r="AT99" s="74">
        <f>$J99*'Bank Inputs'!AT99</f>
        <v>0</v>
      </c>
      <c r="AU99" s="74">
        <f>$J99*'Bank Inputs'!AU99</f>
        <v>0</v>
      </c>
      <c r="AV99" s="74">
        <f>$J99*'Bank Inputs'!AV99</f>
        <v>0</v>
      </c>
      <c r="AW99" s="74">
        <f>$J99*'Bank Inputs'!AW99</f>
        <v>0</v>
      </c>
      <c r="AX99" s="74">
        <f>$J99*'Bank Inputs'!AX99</f>
        <v>0</v>
      </c>
      <c r="AY99" s="74">
        <f>$J99*'Bank Inputs'!AY99</f>
        <v>0</v>
      </c>
      <c r="AZ99" s="74">
        <f>$J99*'Bank Inputs'!AZ99</f>
        <v>0</v>
      </c>
      <c r="BA99" s="75">
        <f>$J99*'Bank Inputs'!BA99</f>
        <v>0</v>
      </c>
      <c r="BB99" s="267"/>
      <c r="BC99" s="34"/>
      <c r="BD99" s="34"/>
      <c r="BE99" s="34"/>
      <c r="BF99" s="34"/>
      <c r="BG99" s="34"/>
      <c r="BH99" s="34"/>
      <c r="BI99" s="34"/>
      <c r="BJ99" s="34"/>
      <c r="BK99" s="34"/>
      <c r="BL99" s="34"/>
      <c r="BM99" s="34"/>
    </row>
    <row r="100" spans="1:68" s="140" customFormat="1" ht="37" customHeight="1">
      <c r="A100" s="179"/>
      <c r="B100" s="179"/>
      <c r="C100" s="179"/>
      <c r="D100" s="179"/>
      <c r="E100" s="179"/>
      <c r="F100" s="148" t="s">
        <v>150</v>
      </c>
      <c r="G100" s="192" t="s">
        <v>520</v>
      </c>
      <c r="H100" s="553" t="s">
        <v>614</v>
      </c>
      <c r="I100" s="72">
        <f>IF($K$7="Scenario 1",VLOOKUP($F100,Weights!$F$17:$AA$184,15,0),IF($K$7="Scenario 2",VLOOKUP(F100,Weights!$F$17:$AA$184,18,0),IF($K$7="Scenario 3",VLOOKUP($F100,Weights!$F$17:$AA$184,21,0),0)))</f>
        <v>0</v>
      </c>
      <c r="J100" s="72">
        <f>IF($K$7="Scenario 1",VLOOKUP($F100,Weights!$F$17:$AA$184,16,0),IF($K$7="Scenario 2",VLOOKUP($F100,Weights!$F$17:$AA$184,19,0),IF($K$7="Scenario 3",VLOOKUP($F100,Weights!$F$17:$AA$184,22,0),0)))</f>
        <v>0</v>
      </c>
      <c r="K100" s="364">
        <f>$J100*'Bank Inputs'!K100</f>
        <v>0</v>
      </c>
      <c r="L100" s="74">
        <f>$J100*'Bank Inputs'!L100</f>
        <v>0</v>
      </c>
      <c r="M100" s="74">
        <f>$J100*'Bank Inputs'!M100</f>
        <v>0</v>
      </c>
      <c r="N100" s="74">
        <f>$J100*'Bank Inputs'!N100</f>
        <v>0</v>
      </c>
      <c r="O100" s="74">
        <f>$J100*'Bank Inputs'!O100</f>
        <v>0</v>
      </c>
      <c r="P100" s="74">
        <f>$J100*'Bank Inputs'!P100</f>
        <v>0</v>
      </c>
      <c r="Q100" s="74">
        <f>$J100*'Bank Inputs'!Q100</f>
        <v>0</v>
      </c>
      <c r="R100" s="74">
        <f>$J100*'Bank Inputs'!R100</f>
        <v>0</v>
      </c>
      <c r="S100" s="74">
        <f>$J100*'Bank Inputs'!S100</f>
        <v>0</v>
      </c>
      <c r="T100" s="74">
        <f>$J100*'Bank Inputs'!T100</f>
        <v>0</v>
      </c>
      <c r="U100" s="74">
        <f>$J100*'Bank Inputs'!U100</f>
        <v>0</v>
      </c>
      <c r="V100" s="74">
        <f>$J100*'Bank Inputs'!V100</f>
        <v>0</v>
      </c>
      <c r="W100" s="74">
        <f>$J100*'Bank Inputs'!W100</f>
        <v>0</v>
      </c>
      <c r="X100" s="74">
        <f>$J100*'Bank Inputs'!X100</f>
        <v>0</v>
      </c>
      <c r="Y100" s="74">
        <f>$J100*'Bank Inputs'!Y100</f>
        <v>0</v>
      </c>
      <c r="Z100" s="74">
        <f>$J100*'Bank Inputs'!Z100</f>
        <v>0</v>
      </c>
      <c r="AA100" s="74">
        <f>$J100*'Bank Inputs'!AA100</f>
        <v>0</v>
      </c>
      <c r="AB100" s="74">
        <f>$J100*'Bank Inputs'!AB100</f>
        <v>0</v>
      </c>
      <c r="AC100" s="74">
        <f>$J100*'Bank Inputs'!AC100</f>
        <v>0</v>
      </c>
      <c r="AD100" s="74">
        <f>$J100*'Bank Inputs'!AD100</f>
        <v>0</v>
      </c>
      <c r="AE100" s="74">
        <f>$J100*'Bank Inputs'!AE100</f>
        <v>0</v>
      </c>
      <c r="AF100" s="74">
        <f>$J100*'Bank Inputs'!AF100</f>
        <v>0</v>
      </c>
      <c r="AG100" s="74">
        <f>$J100*'Bank Inputs'!AG100</f>
        <v>0</v>
      </c>
      <c r="AH100" s="74">
        <f>$J100*'Bank Inputs'!AH100</f>
        <v>0</v>
      </c>
      <c r="AI100" s="74">
        <f>$J100*'Bank Inputs'!AI100</f>
        <v>0</v>
      </c>
      <c r="AJ100" s="74">
        <f>$J100*'Bank Inputs'!AJ100</f>
        <v>0</v>
      </c>
      <c r="AK100" s="74">
        <f>$J100*'Bank Inputs'!AK100</f>
        <v>0</v>
      </c>
      <c r="AL100" s="74">
        <f>$J100*'Bank Inputs'!AL100</f>
        <v>0</v>
      </c>
      <c r="AM100" s="74">
        <f>$J100*'Bank Inputs'!AM100</f>
        <v>0</v>
      </c>
      <c r="AN100" s="74">
        <f>$J100*'Bank Inputs'!AN100</f>
        <v>0</v>
      </c>
      <c r="AO100" s="74">
        <f>$J100*'Bank Inputs'!AO100</f>
        <v>0</v>
      </c>
      <c r="AP100" s="74">
        <f>$J100*'Bank Inputs'!AP100</f>
        <v>0</v>
      </c>
      <c r="AQ100" s="74">
        <f>$J100*'Bank Inputs'!AQ100</f>
        <v>0</v>
      </c>
      <c r="AR100" s="74">
        <f>$J100*'Bank Inputs'!AR100</f>
        <v>0</v>
      </c>
      <c r="AS100" s="74">
        <f>$J100*'Bank Inputs'!AS100</f>
        <v>0</v>
      </c>
      <c r="AT100" s="74">
        <f>$J100*'Bank Inputs'!AT100</f>
        <v>0</v>
      </c>
      <c r="AU100" s="74">
        <f>$J100*'Bank Inputs'!AU100</f>
        <v>0</v>
      </c>
      <c r="AV100" s="74">
        <f>$J100*'Bank Inputs'!AV100</f>
        <v>0</v>
      </c>
      <c r="AW100" s="74">
        <f>$J100*'Bank Inputs'!AW100</f>
        <v>0</v>
      </c>
      <c r="AX100" s="74">
        <f>$J100*'Bank Inputs'!AX100</f>
        <v>0</v>
      </c>
      <c r="AY100" s="74">
        <f>$J100*'Bank Inputs'!AY100</f>
        <v>0</v>
      </c>
      <c r="AZ100" s="74">
        <f>$J100*'Bank Inputs'!AZ100</f>
        <v>0</v>
      </c>
      <c r="BA100" s="75">
        <f>$J100*'Bank Inputs'!BA100</f>
        <v>0</v>
      </c>
      <c r="BB100" s="267"/>
      <c r="BC100" s="34"/>
      <c r="BD100" s="34"/>
      <c r="BE100" s="34"/>
      <c r="BF100" s="34"/>
      <c r="BG100" s="34"/>
      <c r="BH100" s="34"/>
      <c r="BI100" s="34"/>
      <c r="BJ100" s="34"/>
      <c r="BK100" s="34"/>
      <c r="BL100" s="34"/>
      <c r="BM100" s="34"/>
    </row>
    <row r="101" spans="1:68" s="140" customFormat="1" ht="37" customHeight="1">
      <c r="A101" s="179"/>
      <c r="B101" s="179"/>
      <c r="C101" s="179"/>
      <c r="D101" s="179"/>
      <c r="E101" s="179"/>
      <c r="F101" s="148" t="s">
        <v>151</v>
      </c>
      <c r="G101" s="192" t="s">
        <v>521</v>
      </c>
      <c r="H101" s="553" t="s">
        <v>615</v>
      </c>
      <c r="I101" s="72">
        <f>IF($K$7="Scenario 1",VLOOKUP($F101,Weights!$F$17:$AA$184,15,0),IF($K$7="Scenario 2",VLOOKUP(F101,Weights!$F$17:$AA$184,18,0),IF($K$7="Scenario 3",VLOOKUP($F101,Weights!$F$17:$AA$184,21,0),0)))</f>
        <v>0</v>
      </c>
      <c r="J101" s="72">
        <f>IF($K$7="Scenario 1",VLOOKUP($F101,Weights!$F$17:$AA$184,16,0),IF($K$7="Scenario 2",VLOOKUP($F101,Weights!$F$17:$AA$184,19,0),IF($K$7="Scenario 3",VLOOKUP($F101,Weights!$F$17:$AA$184,22,0),0)))</f>
        <v>0</v>
      </c>
      <c r="K101" s="364">
        <f>$J101*'Bank Inputs'!K101</f>
        <v>0</v>
      </c>
      <c r="L101" s="74">
        <f>$J101*'Bank Inputs'!L101</f>
        <v>0</v>
      </c>
      <c r="M101" s="74">
        <f>$J101*'Bank Inputs'!M101</f>
        <v>0</v>
      </c>
      <c r="N101" s="74">
        <f>$J101*'Bank Inputs'!N101</f>
        <v>0</v>
      </c>
      <c r="O101" s="74">
        <f>$J101*'Bank Inputs'!O101</f>
        <v>0</v>
      </c>
      <c r="P101" s="74">
        <f>$J101*'Bank Inputs'!P101</f>
        <v>0</v>
      </c>
      <c r="Q101" s="74">
        <f>$J101*'Bank Inputs'!Q101</f>
        <v>0</v>
      </c>
      <c r="R101" s="74">
        <f>$J101*'Bank Inputs'!R101</f>
        <v>0</v>
      </c>
      <c r="S101" s="74">
        <f>$J101*'Bank Inputs'!S101</f>
        <v>0</v>
      </c>
      <c r="T101" s="74">
        <f>$J101*'Bank Inputs'!T101</f>
        <v>0</v>
      </c>
      <c r="U101" s="74">
        <f>$J101*'Bank Inputs'!U101</f>
        <v>0</v>
      </c>
      <c r="V101" s="74">
        <f>$J101*'Bank Inputs'!V101</f>
        <v>0</v>
      </c>
      <c r="W101" s="74">
        <f>$J101*'Bank Inputs'!W101</f>
        <v>0</v>
      </c>
      <c r="X101" s="74">
        <f>$J101*'Bank Inputs'!X101</f>
        <v>0</v>
      </c>
      <c r="Y101" s="74">
        <f>$J101*'Bank Inputs'!Y101</f>
        <v>0</v>
      </c>
      <c r="Z101" s="74">
        <f>$J101*'Bank Inputs'!Z101</f>
        <v>0</v>
      </c>
      <c r="AA101" s="74">
        <f>$J101*'Bank Inputs'!AA101</f>
        <v>0</v>
      </c>
      <c r="AB101" s="74">
        <f>$J101*'Bank Inputs'!AB101</f>
        <v>0</v>
      </c>
      <c r="AC101" s="74">
        <f>$J101*'Bank Inputs'!AC101</f>
        <v>0</v>
      </c>
      <c r="AD101" s="74">
        <f>$J101*'Bank Inputs'!AD101</f>
        <v>0</v>
      </c>
      <c r="AE101" s="74">
        <f>$J101*'Bank Inputs'!AE101</f>
        <v>0</v>
      </c>
      <c r="AF101" s="74">
        <f>$J101*'Bank Inputs'!AF101</f>
        <v>0</v>
      </c>
      <c r="AG101" s="74">
        <f>$J101*'Bank Inputs'!AG101</f>
        <v>0</v>
      </c>
      <c r="AH101" s="74">
        <f>$J101*'Bank Inputs'!AH101</f>
        <v>0</v>
      </c>
      <c r="AI101" s="74">
        <f>$J101*'Bank Inputs'!AI101</f>
        <v>0</v>
      </c>
      <c r="AJ101" s="74">
        <f>$J101*'Bank Inputs'!AJ101</f>
        <v>0</v>
      </c>
      <c r="AK101" s="74">
        <f>$J101*'Bank Inputs'!AK101</f>
        <v>0</v>
      </c>
      <c r="AL101" s="74">
        <f>$J101*'Bank Inputs'!AL101</f>
        <v>0</v>
      </c>
      <c r="AM101" s="74">
        <f>$J101*'Bank Inputs'!AM101</f>
        <v>0</v>
      </c>
      <c r="AN101" s="74">
        <f>$J101*'Bank Inputs'!AN101</f>
        <v>0</v>
      </c>
      <c r="AO101" s="74">
        <f>$J101*'Bank Inputs'!AO101</f>
        <v>0</v>
      </c>
      <c r="AP101" s="74">
        <f>$J101*'Bank Inputs'!AP101</f>
        <v>0</v>
      </c>
      <c r="AQ101" s="74">
        <f>$J101*'Bank Inputs'!AQ101</f>
        <v>0</v>
      </c>
      <c r="AR101" s="74">
        <f>$J101*'Bank Inputs'!AR101</f>
        <v>0</v>
      </c>
      <c r="AS101" s="74">
        <f>$J101*'Bank Inputs'!AS101</f>
        <v>0</v>
      </c>
      <c r="AT101" s="74">
        <f>$J101*'Bank Inputs'!AT101</f>
        <v>0</v>
      </c>
      <c r="AU101" s="74">
        <f>$J101*'Bank Inputs'!AU101</f>
        <v>0</v>
      </c>
      <c r="AV101" s="74">
        <f>$J101*'Bank Inputs'!AV101</f>
        <v>0</v>
      </c>
      <c r="AW101" s="74">
        <f>$J101*'Bank Inputs'!AW101</f>
        <v>0</v>
      </c>
      <c r="AX101" s="74">
        <f>$J101*'Bank Inputs'!AX101</f>
        <v>0</v>
      </c>
      <c r="AY101" s="74">
        <f>$J101*'Bank Inputs'!AY101</f>
        <v>0</v>
      </c>
      <c r="AZ101" s="74">
        <f>$J101*'Bank Inputs'!AZ101</f>
        <v>0</v>
      </c>
      <c r="BA101" s="75">
        <f>$J101*'Bank Inputs'!BA101</f>
        <v>0</v>
      </c>
      <c r="BB101" s="267"/>
      <c r="BC101" s="34"/>
      <c r="BD101" s="34"/>
      <c r="BE101" s="34"/>
      <c r="BF101" s="34"/>
      <c r="BG101" s="34"/>
      <c r="BH101" s="34"/>
      <c r="BI101" s="34"/>
      <c r="BJ101" s="34"/>
      <c r="BK101" s="34"/>
      <c r="BL101" s="34"/>
      <c r="BM101" s="34"/>
    </row>
    <row r="102" spans="1:68" s="140" customFormat="1" ht="11.25" customHeight="1">
      <c r="A102" s="179" t="e">
        <f>Weights!#REF!</f>
        <v>#REF!</v>
      </c>
      <c r="B102" s="179"/>
      <c r="C102" s="179"/>
      <c r="D102" s="179"/>
      <c r="E102" s="179"/>
      <c r="F102" s="148" t="s">
        <v>152</v>
      </c>
      <c r="G102" s="190">
        <v>3.6</v>
      </c>
      <c r="H102" s="468" t="s">
        <v>432</v>
      </c>
      <c r="I102" s="72">
        <f>IF($K$7="Scenario 1",VLOOKUP($F102,Weights!$F$17:$AA$184,15,0),IF($K$7="Scenario 2",VLOOKUP(F102,Weights!$F$17:$AA$184,18,0),IF($K$7="Scenario 3",VLOOKUP($F102,Weights!$F$17:$AA$184,21,0),0)))</f>
        <v>0</v>
      </c>
      <c r="J102" s="72">
        <f>IF($K$7="Scenario 1",VLOOKUP($F102,Weights!$F$17:$AA$184,16,0),IF($K$7="Scenario 2",VLOOKUP($F102,Weights!$F$17:$AA$184,19,0),IF($K$7="Scenario 3",VLOOKUP($F102,Weights!$F$17:$AA$184,22,0),0)))</f>
        <v>0</v>
      </c>
      <c r="K102" s="362">
        <f>$J102*'Bank Inputs'!K102</f>
        <v>0</v>
      </c>
      <c r="L102" s="74">
        <f>$J102*'Bank Inputs'!L102</f>
        <v>0</v>
      </c>
      <c r="M102" s="74">
        <f>$J102*'Bank Inputs'!M102</f>
        <v>0</v>
      </c>
      <c r="N102" s="74">
        <f>$J102*'Bank Inputs'!N102</f>
        <v>0</v>
      </c>
      <c r="O102" s="74">
        <f>$J102*'Bank Inputs'!O102</f>
        <v>0</v>
      </c>
      <c r="P102" s="74">
        <f>$J102*'Bank Inputs'!P102</f>
        <v>0</v>
      </c>
      <c r="Q102" s="74">
        <f>$J102*'Bank Inputs'!Q102</f>
        <v>0</v>
      </c>
      <c r="R102" s="74">
        <f>$J102*'Bank Inputs'!R102</f>
        <v>0</v>
      </c>
      <c r="S102" s="74">
        <f>$J102*'Bank Inputs'!S102</f>
        <v>0</v>
      </c>
      <c r="T102" s="74">
        <f>$J102*'Bank Inputs'!T102</f>
        <v>0</v>
      </c>
      <c r="U102" s="74">
        <f>$J102*'Bank Inputs'!U102</f>
        <v>0</v>
      </c>
      <c r="V102" s="74">
        <f>$J102*'Bank Inputs'!V102</f>
        <v>0</v>
      </c>
      <c r="W102" s="74">
        <f>$J102*'Bank Inputs'!W102</f>
        <v>0</v>
      </c>
      <c r="X102" s="74">
        <f>$J102*'Bank Inputs'!X102</f>
        <v>0</v>
      </c>
      <c r="Y102" s="74">
        <f>$J102*'Bank Inputs'!Y102</f>
        <v>0</v>
      </c>
      <c r="Z102" s="74">
        <f>$J102*'Bank Inputs'!Z102</f>
        <v>0</v>
      </c>
      <c r="AA102" s="74">
        <f>$J102*'Bank Inputs'!AA102</f>
        <v>0</v>
      </c>
      <c r="AB102" s="74">
        <f>$J102*'Bank Inputs'!AB102</f>
        <v>0</v>
      </c>
      <c r="AC102" s="74">
        <f>$J102*'Bank Inputs'!AC102</f>
        <v>0</v>
      </c>
      <c r="AD102" s="74">
        <f>$J102*'Bank Inputs'!AD102</f>
        <v>0</v>
      </c>
      <c r="AE102" s="74">
        <f>$J102*'Bank Inputs'!AE102</f>
        <v>0</v>
      </c>
      <c r="AF102" s="74">
        <f>$J102*'Bank Inputs'!AF102</f>
        <v>0</v>
      </c>
      <c r="AG102" s="74">
        <f>$J102*'Bank Inputs'!AG102</f>
        <v>0</v>
      </c>
      <c r="AH102" s="74">
        <f>$J102*'Bank Inputs'!AH102</f>
        <v>0</v>
      </c>
      <c r="AI102" s="74">
        <f>$J102*'Bank Inputs'!AI102</f>
        <v>0</v>
      </c>
      <c r="AJ102" s="74">
        <f>$J102*'Bank Inputs'!AJ102</f>
        <v>0</v>
      </c>
      <c r="AK102" s="74">
        <f>$J102*'Bank Inputs'!AK102</f>
        <v>0</v>
      </c>
      <c r="AL102" s="74">
        <f>$J102*'Bank Inputs'!AL102</f>
        <v>0</v>
      </c>
      <c r="AM102" s="74">
        <f>$J102*'Bank Inputs'!AM102</f>
        <v>0</v>
      </c>
      <c r="AN102" s="74">
        <f>$J102*'Bank Inputs'!AN102</f>
        <v>0</v>
      </c>
      <c r="AO102" s="74">
        <f>$J102*'Bank Inputs'!AO102</f>
        <v>0</v>
      </c>
      <c r="AP102" s="74">
        <f>$J102*'Bank Inputs'!AP102</f>
        <v>0</v>
      </c>
      <c r="AQ102" s="74">
        <f>$J102*'Bank Inputs'!AQ102</f>
        <v>0</v>
      </c>
      <c r="AR102" s="74">
        <f>$J102*'Bank Inputs'!AR102</f>
        <v>0</v>
      </c>
      <c r="AS102" s="74">
        <f>$J102*'Bank Inputs'!AS102</f>
        <v>0</v>
      </c>
      <c r="AT102" s="74">
        <f>$J102*'Bank Inputs'!AT102</f>
        <v>0</v>
      </c>
      <c r="AU102" s="74">
        <f>$J102*'Bank Inputs'!AU102</f>
        <v>0</v>
      </c>
      <c r="AV102" s="74">
        <f>$J102*'Bank Inputs'!AV102</f>
        <v>0</v>
      </c>
      <c r="AW102" s="74">
        <f>$J102*'Bank Inputs'!AW102</f>
        <v>0</v>
      </c>
      <c r="AX102" s="74">
        <f>$J102*'Bank Inputs'!AX102</f>
        <v>0</v>
      </c>
      <c r="AY102" s="74">
        <f>$J102*'Bank Inputs'!AY102</f>
        <v>0</v>
      </c>
      <c r="AZ102" s="74">
        <f>$J102*'Bank Inputs'!AZ102</f>
        <v>0</v>
      </c>
      <c r="BA102" s="75">
        <f>$J102*'Bank Inputs'!BA102</f>
        <v>0</v>
      </c>
      <c r="BB102" s="267"/>
      <c r="BC102" s="81"/>
      <c r="BD102" s="81"/>
      <c r="BE102" s="81"/>
      <c r="BF102" s="81"/>
      <c r="BG102" s="81"/>
      <c r="BH102" s="81"/>
      <c r="BI102" s="81"/>
      <c r="BJ102" s="34"/>
      <c r="BK102" s="34"/>
      <c r="BL102" s="34"/>
      <c r="BO102" s="34"/>
      <c r="BP102" s="34"/>
    </row>
    <row r="103" spans="1:68" s="34" customFormat="1" ht="19.5" customHeight="1">
      <c r="A103" s="179" t="e">
        <f>Weights!#REF!</f>
        <v>#REF!</v>
      </c>
      <c r="B103" s="179"/>
      <c r="C103" s="179"/>
      <c r="D103" s="179"/>
      <c r="E103" s="179"/>
      <c r="F103" s="148" t="s">
        <v>153</v>
      </c>
      <c r="G103" s="190">
        <v>3.7</v>
      </c>
      <c r="H103" s="468" t="s">
        <v>257</v>
      </c>
      <c r="I103" s="72">
        <f>IF($K$7="Scenario 1",VLOOKUP($F103,Weights!$F$17:$AA$184,15,0),IF($K$7="Scenario 2",VLOOKUP(F103,Weights!$F$17:$AA$184,18,0),IF($K$7="Scenario 3",VLOOKUP($F103,Weights!$F$17:$AA$184,21,0),0)))</f>
        <v>0</v>
      </c>
      <c r="J103" s="72">
        <f>IF($K$7="Scenario 1",VLOOKUP($F103,Weights!$F$17:$AA$184,16,0),IF($K$7="Scenario 2",VLOOKUP($F103,Weights!$F$17:$AA$184,19,0),IF($K$7="Scenario 3",VLOOKUP($F103,Weights!$F$17:$AA$184,22,0),0)))</f>
        <v>0</v>
      </c>
      <c r="K103" s="362">
        <f>$J103*'Bank Inputs'!K103</f>
        <v>0</v>
      </c>
      <c r="L103" s="74">
        <f>$J103*'Bank Inputs'!L103</f>
        <v>0</v>
      </c>
      <c r="M103" s="74">
        <f>$J103*'Bank Inputs'!M103</f>
        <v>0</v>
      </c>
      <c r="N103" s="74">
        <f>$J103*'Bank Inputs'!N103</f>
        <v>0</v>
      </c>
      <c r="O103" s="74">
        <f>$J103*'Bank Inputs'!O103</f>
        <v>0</v>
      </c>
      <c r="P103" s="74">
        <f>$J103*'Bank Inputs'!P103</f>
        <v>0</v>
      </c>
      <c r="Q103" s="74">
        <f>$J103*'Bank Inputs'!Q103</f>
        <v>0</v>
      </c>
      <c r="R103" s="74">
        <f>$J103*'Bank Inputs'!R103</f>
        <v>0</v>
      </c>
      <c r="S103" s="74">
        <f>$J103*'Bank Inputs'!S103</f>
        <v>0</v>
      </c>
      <c r="T103" s="74">
        <f>$J103*'Bank Inputs'!T103</f>
        <v>0</v>
      </c>
      <c r="U103" s="74">
        <f>$J103*'Bank Inputs'!U103</f>
        <v>0</v>
      </c>
      <c r="V103" s="74">
        <f>$J103*'Bank Inputs'!V103</f>
        <v>0</v>
      </c>
      <c r="W103" s="74">
        <f>$J103*'Bank Inputs'!W103</f>
        <v>0</v>
      </c>
      <c r="X103" s="74">
        <f>$J103*'Bank Inputs'!X103</f>
        <v>0</v>
      </c>
      <c r="Y103" s="74">
        <f>$J103*'Bank Inputs'!Y103</f>
        <v>0</v>
      </c>
      <c r="Z103" s="74">
        <f>$J103*'Bank Inputs'!Z103</f>
        <v>0</v>
      </c>
      <c r="AA103" s="74">
        <f>$J103*'Bank Inputs'!AA103</f>
        <v>0</v>
      </c>
      <c r="AB103" s="74">
        <f>$J103*'Bank Inputs'!AB103</f>
        <v>0</v>
      </c>
      <c r="AC103" s="74">
        <f>$J103*'Bank Inputs'!AC103</f>
        <v>0</v>
      </c>
      <c r="AD103" s="74">
        <f>$J103*'Bank Inputs'!AD103</f>
        <v>0</v>
      </c>
      <c r="AE103" s="74">
        <f>$J103*'Bank Inputs'!AE103</f>
        <v>0</v>
      </c>
      <c r="AF103" s="74">
        <f>$J103*'Bank Inputs'!AF103</f>
        <v>0</v>
      </c>
      <c r="AG103" s="74">
        <f>$J103*'Bank Inputs'!AG103</f>
        <v>0</v>
      </c>
      <c r="AH103" s="74">
        <f>$J103*'Bank Inputs'!AH103</f>
        <v>0</v>
      </c>
      <c r="AI103" s="74">
        <f>$J103*'Bank Inputs'!AI103</f>
        <v>0</v>
      </c>
      <c r="AJ103" s="74">
        <f>$J103*'Bank Inputs'!AJ103</f>
        <v>0</v>
      </c>
      <c r="AK103" s="74">
        <f>$J103*'Bank Inputs'!AK103</f>
        <v>0</v>
      </c>
      <c r="AL103" s="74">
        <f>$J103*'Bank Inputs'!AL103</f>
        <v>0</v>
      </c>
      <c r="AM103" s="74">
        <f>$J103*'Bank Inputs'!AM103</f>
        <v>0</v>
      </c>
      <c r="AN103" s="74">
        <f>$J103*'Bank Inputs'!AN103</f>
        <v>0</v>
      </c>
      <c r="AO103" s="74">
        <f>$J103*'Bank Inputs'!AO103</f>
        <v>0</v>
      </c>
      <c r="AP103" s="74">
        <f>$J103*'Bank Inputs'!AP103</f>
        <v>0</v>
      </c>
      <c r="AQ103" s="74">
        <f>$J103*'Bank Inputs'!AQ103</f>
        <v>0</v>
      </c>
      <c r="AR103" s="74">
        <f>$J103*'Bank Inputs'!AR103</f>
        <v>0</v>
      </c>
      <c r="AS103" s="74">
        <f>$J103*'Bank Inputs'!AS103</f>
        <v>0</v>
      </c>
      <c r="AT103" s="74">
        <f>$J103*'Bank Inputs'!AT103</f>
        <v>0</v>
      </c>
      <c r="AU103" s="74">
        <f>$J103*'Bank Inputs'!AU103</f>
        <v>0</v>
      </c>
      <c r="AV103" s="74">
        <f>$J103*'Bank Inputs'!AV103</f>
        <v>0</v>
      </c>
      <c r="AW103" s="74">
        <f>$J103*'Bank Inputs'!AW103</f>
        <v>0</v>
      </c>
      <c r="AX103" s="74">
        <f>$J103*'Bank Inputs'!AX103</f>
        <v>0</v>
      </c>
      <c r="AY103" s="74">
        <f>$J103*'Bank Inputs'!AY103</f>
        <v>0</v>
      </c>
      <c r="AZ103" s="74">
        <f>$J103*'Bank Inputs'!AZ103</f>
        <v>0</v>
      </c>
      <c r="BA103" s="75">
        <f>$J103*'Bank Inputs'!BA103</f>
        <v>0</v>
      </c>
      <c r="BB103" s="267"/>
      <c r="BC103" s="81"/>
      <c r="BD103" s="81"/>
      <c r="BE103" s="81"/>
      <c r="BF103" s="81"/>
      <c r="BG103" s="81"/>
      <c r="BH103" s="81"/>
      <c r="BI103" s="81"/>
      <c r="BM103" s="140"/>
      <c r="BP103" s="140"/>
    </row>
    <row r="104" spans="1:68" s="34" customFormat="1" ht="19.5" customHeight="1">
      <c r="A104" s="179" t="e">
        <f>Weights!#REF!</f>
        <v>#REF!</v>
      </c>
      <c r="B104" s="179"/>
      <c r="C104" s="179"/>
      <c r="D104" s="179"/>
      <c r="E104" s="179"/>
      <c r="F104" s="148" t="s">
        <v>11</v>
      </c>
      <c r="G104" s="190">
        <v>3.8</v>
      </c>
      <c r="H104" s="469" t="s">
        <v>446</v>
      </c>
      <c r="I104" s="78"/>
      <c r="J104" s="79"/>
      <c r="K104" s="84">
        <f>SUM(K105:K106)</f>
        <v>0</v>
      </c>
      <c r="L104" s="84">
        <f t="shared" ref="L104:BA104" si="15">SUM(L105:L106)</f>
        <v>0</v>
      </c>
      <c r="M104" s="84">
        <f t="shared" si="15"/>
        <v>0</v>
      </c>
      <c r="N104" s="84">
        <f t="shared" si="15"/>
        <v>0</v>
      </c>
      <c r="O104" s="84">
        <f t="shared" si="15"/>
        <v>0</v>
      </c>
      <c r="P104" s="84">
        <f t="shared" si="15"/>
        <v>0</v>
      </c>
      <c r="Q104" s="84">
        <f t="shared" si="15"/>
        <v>0</v>
      </c>
      <c r="R104" s="84">
        <f t="shared" si="15"/>
        <v>0</v>
      </c>
      <c r="S104" s="84">
        <f t="shared" si="15"/>
        <v>0</v>
      </c>
      <c r="T104" s="84">
        <f t="shared" si="15"/>
        <v>0</v>
      </c>
      <c r="U104" s="84">
        <f t="shared" si="15"/>
        <v>0</v>
      </c>
      <c r="V104" s="84">
        <f t="shared" si="15"/>
        <v>0</v>
      </c>
      <c r="W104" s="84">
        <f t="shared" si="15"/>
        <v>0</v>
      </c>
      <c r="X104" s="84">
        <f t="shared" si="15"/>
        <v>0</v>
      </c>
      <c r="Y104" s="84">
        <f t="shared" si="15"/>
        <v>0</v>
      </c>
      <c r="Z104" s="84">
        <f t="shared" si="15"/>
        <v>0</v>
      </c>
      <c r="AA104" s="84">
        <f t="shared" si="15"/>
        <v>0</v>
      </c>
      <c r="AB104" s="84">
        <f t="shared" si="15"/>
        <v>0</v>
      </c>
      <c r="AC104" s="84">
        <f t="shared" si="15"/>
        <v>0</v>
      </c>
      <c r="AD104" s="84">
        <f t="shared" si="15"/>
        <v>0</v>
      </c>
      <c r="AE104" s="84">
        <f t="shared" si="15"/>
        <v>0</v>
      </c>
      <c r="AF104" s="84">
        <f t="shared" si="15"/>
        <v>0</v>
      </c>
      <c r="AG104" s="84">
        <f t="shared" si="15"/>
        <v>0</v>
      </c>
      <c r="AH104" s="84">
        <f t="shared" si="15"/>
        <v>0</v>
      </c>
      <c r="AI104" s="84">
        <f t="shared" si="15"/>
        <v>0</v>
      </c>
      <c r="AJ104" s="84">
        <f t="shared" si="15"/>
        <v>0</v>
      </c>
      <c r="AK104" s="84">
        <f t="shared" si="15"/>
        <v>0</v>
      </c>
      <c r="AL104" s="84">
        <f t="shared" si="15"/>
        <v>0</v>
      </c>
      <c r="AM104" s="84">
        <f t="shared" si="15"/>
        <v>0</v>
      </c>
      <c r="AN104" s="84">
        <f t="shared" si="15"/>
        <v>0</v>
      </c>
      <c r="AO104" s="84">
        <f t="shared" si="15"/>
        <v>0</v>
      </c>
      <c r="AP104" s="84">
        <f t="shared" si="15"/>
        <v>0</v>
      </c>
      <c r="AQ104" s="84">
        <f t="shared" si="15"/>
        <v>0</v>
      </c>
      <c r="AR104" s="84">
        <f t="shared" si="15"/>
        <v>0</v>
      </c>
      <c r="AS104" s="84">
        <f t="shared" si="15"/>
        <v>0</v>
      </c>
      <c r="AT104" s="84">
        <f t="shared" si="15"/>
        <v>0</v>
      </c>
      <c r="AU104" s="84">
        <f t="shared" si="15"/>
        <v>0</v>
      </c>
      <c r="AV104" s="84">
        <f t="shared" si="15"/>
        <v>0</v>
      </c>
      <c r="AW104" s="84">
        <f t="shared" si="15"/>
        <v>0</v>
      </c>
      <c r="AX104" s="84">
        <f t="shared" si="15"/>
        <v>0</v>
      </c>
      <c r="AY104" s="84">
        <f t="shared" si="15"/>
        <v>0</v>
      </c>
      <c r="AZ104" s="84">
        <f t="shared" si="15"/>
        <v>0</v>
      </c>
      <c r="BA104" s="84">
        <f t="shared" si="15"/>
        <v>0</v>
      </c>
      <c r="BB104" s="267"/>
      <c r="BC104" s="81"/>
      <c r="BD104" s="81"/>
      <c r="BE104" s="81"/>
      <c r="BF104" s="81"/>
      <c r="BG104" s="81"/>
      <c r="BH104" s="81"/>
      <c r="BI104" s="81"/>
      <c r="BO104" s="140"/>
      <c r="BP104" s="140"/>
    </row>
    <row r="105" spans="1:68" s="140" customFormat="1" ht="11.25" customHeight="1">
      <c r="A105" s="179" t="e">
        <f>Weights!#REF!</f>
        <v>#REF!</v>
      </c>
      <c r="B105" s="179"/>
      <c r="C105" s="179"/>
      <c r="D105" s="179"/>
      <c r="E105" s="179"/>
      <c r="F105" s="148" t="s">
        <v>154</v>
      </c>
      <c r="G105" s="192" t="s">
        <v>522</v>
      </c>
      <c r="H105" s="470" t="s">
        <v>258</v>
      </c>
      <c r="I105" s="72">
        <f>IF($K$7="Scenario 1",VLOOKUP($F105,Weights!$F$17:$AA$184,15,0),IF($K$7="Scenario 2",VLOOKUP(F105,Weights!$F$17:$AA$184,18,0),IF($K$7="Scenario 3",VLOOKUP($F105,Weights!$F$17:$AA$184,21,0),0)))</f>
        <v>0</v>
      </c>
      <c r="J105" s="72">
        <f>IF($K$7="Scenario 1",VLOOKUP($F105,Weights!$F$17:$AA$184,16,0),IF($K$7="Scenario 2",VLOOKUP($F105,Weights!$F$17:$AA$184,19,0),IF($K$7="Scenario 3",VLOOKUP($F105,Weights!$F$17:$AA$184,22,0),0)))</f>
        <v>0</v>
      </c>
      <c r="K105" s="84">
        <f>$J105*'Bank Inputs'!K105</f>
        <v>0</v>
      </c>
      <c r="L105" s="74">
        <f>$J105*'Bank Inputs'!L105</f>
        <v>0</v>
      </c>
      <c r="M105" s="74">
        <f>$J105*'Bank Inputs'!M105</f>
        <v>0</v>
      </c>
      <c r="N105" s="74">
        <f>$J105*'Bank Inputs'!N105</f>
        <v>0</v>
      </c>
      <c r="O105" s="74">
        <f>$J105*'Bank Inputs'!O105</f>
        <v>0</v>
      </c>
      <c r="P105" s="74">
        <f>$J105*'Bank Inputs'!P105</f>
        <v>0</v>
      </c>
      <c r="Q105" s="74">
        <f>$J105*'Bank Inputs'!Q105</f>
        <v>0</v>
      </c>
      <c r="R105" s="74">
        <f>$J105*'Bank Inputs'!R105</f>
        <v>0</v>
      </c>
      <c r="S105" s="74">
        <f>$J105*'Bank Inputs'!S105</f>
        <v>0</v>
      </c>
      <c r="T105" s="74">
        <f>$J105*'Bank Inputs'!T105</f>
        <v>0</v>
      </c>
      <c r="U105" s="74">
        <f>$J105*'Bank Inputs'!U105</f>
        <v>0</v>
      </c>
      <c r="V105" s="74">
        <f>$J105*'Bank Inputs'!V105</f>
        <v>0</v>
      </c>
      <c r="W105" s="74">
        <f>$J105*'Bank Inputs'!W105</f>
        <v>0</v>
      </c>
      <c r="X105" s="74">
        <f>$J105*'Bank Inputs'!X105</f>
        <v>0</v>
      </c>
      <c r="Y105" s="74">
        <f>$J105*'Bank Inputs'!Y105</f>
        <v>0</v>
      </c>
      <c r="Z105" s="74">
        <f>$J105*'Bank Inputs'!Z105</f>
        <v>0</v>
      </c>
      <c r="AA105" s="74">
        <f>$J105*'Bank Inputs'!AA105</f>
        <v>0</v>
      </c>
      <c r="AB105" s="74">
        <f>$J105*'Bank Inputs'!AB105</f>
        <v>0</v>
      </c>
      <c r="AC105" s="74">
        <f>$J105*'Bank Inputs'!AC105</f>
        <v>0</v>
      </c>
      <c r="AD105" s="74">
        <f>$J105*'Bank Inputs'!AD105</f>
        <v>0</v>
      </c>
      <c r="AE105" s="74">
        <f>$J105*'Bank Inputs'!AE105</f>
        <v>0</v>
      </c>
      <c r="AF105" s="74">
        <f>$J105*'Bank Inputs'!AF105</f>
        <v>0</v>
      </c>
      <c r="AG105" s="74">
        <f>$J105*'Bank Inputs'!AG105</f>
        <v>0</v>
      </c>
      <c r="AH105" s="74">
        <f>$J105*'Bank Inputs'!AH105</f>
        <v>0</v>
      </c>
      <c r="AI105" s="74">
        <f>$J105*'Bank Inputs'!AI105</f>
        <v>0</v>
      </c>
      <c r="AJ105" s="74">
        <f>$J105*'Bank Inputs'!AJ105</f>
        <v>0</v>
      </c>
      <c r="AK105" s="74">
        <f>$J105*'Bank Inputs'!AK105</f>
        <v>0</v>
      </c>
      <c r="AL105" s="74">
        <f>$J105*'Bank Inputs'!AL105</f>
        <v>0</v>
      </c>
      <c r="AM105" s="74">
        <f>$J105*'Bank Inputs'!AM105</f>
        <v>0</v>
      </c>
      <c r="AN105" s="74">
        <f>$J105*'Bank Inputs'!AN105</f>
        <v>0</v>
      </c>
      <c r="AO105" s="74">
        <f>$J105*'Bank Inputs'!AO105</f>
        <v>0</v>
      </c>
      <c r="AP105" s="74">
        <f>$J105*'Bank Inputs'!AP105</f>
        <v>0</v>
      </c>
      <c r="AQ105" s="74">
        <f>$J105*'Bank Inputs'!AQ105</f>
        <v>0</v>
      </c>
      <c r="AR105" s="74">
        <f>$J105*'Bank Inputs'!AR105</f>
        <v>0</v>
      </c>
      <c r="AS105" s="74">
        <f>$J105*'Bank Inputs'!AS105</f>
        <v>0</v>
      </c>
      <c r="AT105" s="74">
        <f>$J105*'Bank Inputs'!AT105</f>
        <v>0</v>
      </c>
      <c r="AU105" s="74">
        <f>$J105*'Bank Inputs'!AU105</f>
        <v>0</v>
      </c>
      <c r="AV105" s="74">
        <f>$J105*'Bank Inputs'!AV105</f>
        <v>0</v>
      </c>
      <c r="AW105" s="74">
        <f>$J105*'Bank Inputs'!AW105</f>
        <v>0</v>
      </c>
      <c r="AX105" s="74">
        <f>$J105*'Bank Inputs'!AX105</f>
        <v>0</v>
      </c>
      <c r="AY105" s="74">
        <f>$J105*'Bank Inputs'!AY105</f>
        <v>0</v>
      </c>
      <c r="AZ105" s="74">
        <f>$J105*'Bank Inputs'!AZ105</f>
        <v>0</v>
      </c>
      <c r="BA105" s="75">
        <f>$J105*'Bank Inputs'!BA105</f>
        <v>0</v>
      </c>
      <c r="BB105" s="268"/>
      <c r="BC105" s="81"/>
      <c r="BD105" s="81"/>
      <c r="BE105" s="81"/>
      <c r="BF105" s="81"/>
      <c r="BG105" s="81"/>
      <c r="BH105" s="81"/>
      <c r="BI105" s="81"/>
      <c r="BJ105" s="34"/>
      <c r="BK105" s="34"/>
      <c r="BL105" s="34"/>
      <c r="BM105" s="34"/>
      <c r="BN105" s="34"/>
    </row>
    <row r="106" spans="1:68" s="140" customFormat="1" ht="11.25" customHeight="1">
      <c r="A106" s="179" t="e">
        <f>Weights!#REF!</f>
        <v>#REF!</v>
      </c>
      <c r="B106" s="179"/>
      <c r="C106" s="179"/>
      <c r="D106" s="179"/>
      <c r="E106" s="179"/>
      <c r="F106" s="148" t="s">
        <v>155</v>
      </c>
      <c r="G106" s="192" t="s">
        <v>523</v>
      </c>
      <c r="H106" s="141" t="s">
        <v>259</v>
      </c>
      <c r="I106" s="72">
        <f>IF($K$7="Scenario 1",VLOOKUP($F106,Weights!$F$17:$AA$184,15,0),IF($K$7="Scenario 2",VLOOKUP(F106,Weights!$F$17:$AA$184,18,0),IF($K$7="Scenario 3",VLOOKUP($F106,Weights!$F$17:$AA$184,21,0),0)))</f>
        <v>0</v>
      </c>
      <c r="J106" s="72">
        <f>IF($K$7="Scenario 1",VLOOKUP($F106,Weights!$F$17:$AA$184,16,0),IF($K$7="Scenario 2",VLOOKUP($F106,Weights!$F$17:$AA$184,19,0),IF($K$7="Scenario 3",VLOOKUP($F106,Weights!$F$17:$AA$184,22,0),0)))</f>
        <v>0</v>
      </c>
      <c r="K106" s="408">
        <f>$J106*'Bank Inputs'!K106</f>
        <v>0</v>
      </c>
      <c r="L106" s="74">
        <f>$J106*'Bank Inputs'!L106</f>
        <v>0</v>
      </c>
      <c r="M106" s="74">
        <f>$J106*'Bank Inputs'!M106</f>
        <v>0</v>
      </c>
      <c r="N106" s="74">
        <f>$J106*'Bank Inputs'!N106</f>
        <v>0</v>
      </c>
      <c r="O106" s="74">
        <f>$J106*'Bank Inputs'!O106</f>
        <v>0</v>
      </c>
      <c r="P106" s="74">
        <f>$J106*'Bank Inputs'!P106</f>
        <v>0</v>
      </c>
      <c r="Q106" s="74">
        <f>$J106*'Bank Inputs'!Q106</f>
        <v>0</v>
      </c>
      <c r="R106" s="74">
        <f>$J106*'Bank Inputs'!R106</f>
        <v>0</v>
      </c>
      <c r="S106" s="74">
        <f>$J106*'Bank Inputs'!S106</f>
        <v>0</v>
      </c>
      <c r="T106" s="74">
        <f>$J106*'Bank Inputs'!T106</f>
        <v>0</v>
      </c>
      <c r="U106" s="74">
        <f>$J106*'Bank Inputs'!U106</f>
        <v>0</v>
      </c>
      <c r="V106" s="74">
        <f>$J106*'Bank Inputs'!V106</f>
        <v>0</v>
      </c>
      <c r="W106" s="74">
        <f>$J106*'Bank Inputs'!W106</f>
        <v>0</v>
      </c>
      <c r="X106" s="74">
        <f>$J106*'Bank Inputs'!X106</f>
        <v>0</v>
      </c>
      <c r="Y106" s="74">
        <f>$J106*'Bank Inputs'!Y106</f>
        <v>0</v>
      </c>
      <c r="Z106" s="74">
        <f>$J106*'Bank Inputs'!Z106</f>
        <v>0</v>
      </c>
      <c r="AA106" s="74">
        <f>$J106*'Bank Inputs'!AA106</f>
        <v>0</v>
      </c>
      <c r="AB106" s="74">
        <f>$J106*'Bank Inputs'!AB106</f>
        <v>0</v>
      </c>
      <c r="AC106" s="74">
        <f>$J106*'Bank Inputs'!AC106</f>
        <v>0</v>
      </c>
      <c r="AD106" s="74">
        <f>$J106*'Bank Inputs'!AD106</f>
        <v>0</v>
      </c>
      <c r="AE106" s="74">
        <f>$J106*'Bank Inputs'!AE106</f>
        <v>0</v>
      </c>
      <c r="AF106" s="74">
        <f>$J106*'Bank Inputs'!AF106</f>
        <v>0</v>
      </c>
      <c r="AG106" s="74">
        <f>$J106*'Bank Inputs'!AG106</f>
        <v>0</v>
      </c>
      <c r="AH106" s="74">
        <f>$J106*'Bank Inputs'!AH106</f>
        <v>0</v>
      </c>
      <c r="AI106" s="74">
        <f>$J106*'Bank Inputs'!AI106</f>
        <v>0</v>
      </c>
      <c r="AJ106" s="74">
        <f>$J106*'Bank Inputs'!AJ106</f>
        <v>0</v>
      </c>
      <c r="AK106" s="74">
        <f>$J106*'Bank Inputs'!AK106</f>
        <v>0</v>
      </c>
      <c r="AL106" s="74">
        <f>$J106*'Bank Inputs'!AL106</f>
        <v>0</v>
      </c>
      <c r="AM106" s="74">
        <f>$J106*'Bank Inputs'!AM106</f>
        <v>0</v>
      </c>
      <c r="AN106" s="74">
        <f>$J106*'Bank Inputs'!AN106</f>
        <v>0</v>
      </c>
      <c r="AO106" s="74">
        <f>$J106*'Bank Inputs'!AO106</f>
        <v>0</v>
      </c>
      <c r="AP106" s="74">
        <f>$J106*'Bank Inputs'!AP106</f>
        <v>0</v>
      </c>
      <c r="AQ106" s="74">
        <f>$J106*'Bank Inputs'!AQ106</f>
        <v>0</v>
      </c>
      <c r="AR106" s="74">
        <f>$J106*'Bank Inputs'!AR106</f>
        <v>0</v>
      </c>
      <c r="AS106" s="74">
        <f>$J106*'Bank Inputs'!AS106</f>
        <v>0</v>
      </c>
      <c r="AT106" s="74">
        <f>$J106*'Bank Inputs'!AT106</f>
        <v>0</v>
      </c>
      <c r="AU106" s="74">
        <f>$J106*'Bank Inputs'!AU106</f>
        <v>0</v>
      </c>
      <c r="AV106" s="74">
        <f>$J106*'Bank Inputs'!AV106</f>
        <v>0</v>
      </c>
      <c r="AW106" s="74">
        <f>$J106*'Bank Inputs'!AW106</f>
        <v>0</v>
      </c>
      <c r="AX106" s="74">
        <f>$J106*'Bank Inputs'!AX106</f>
        <v>0</v>
      </c>
      <c r="AY106" s="74">
        <f>$J106*'Bank Inputs'!AY106</f>
        <v>0</v>
      </c>
      <c r="AZ106" s="74">
        <f>$J106*'Bank Inputs'!AZ106</f>
        <v>0</v>
      </c>
      <c r="BA106" s="75">
        <f>$J106*'Bank Inputs'!BA106</f>
        <v>0</v>
      </c>
      <c r="BB106" s="268"/>
      <c r="BC106" s="81"/>
      <c r="BD106" s="81"/>
      <c r="BE106" s="81"/>
      <c r="BF106" s="81"/>
      <c r="BG106" s="81"/>
      <c r="BH106" s="81"/>
      <c r="BI106" s="81"/>
      <c r="BJ106" s="34"/>
      <c r="BK106" s="34"/>
      <c r="BL106" s="34"/>
      <c r="BM106" s="34"/>
      <c r="BN106" s="34"/>
      <c r="BP106" s="34"/>
    </row>
    <row r="107" spans="1:68" s="140" customFormat="1" ht="11.25" customHeight="1">
      <c r="A107" s="179" t="e">
        <f>Weights!#REF!</f>
        <v>#REF!</v>
      </c>
      <c r="B107" s="179"/>
      <c r="C107" s="179"/>
      <c r="D107" s="179"/>
      <c r="E107" s="179"/>
      <c r="F107" s="148" t="s">
        <v>156</v>
      </c>
      <c r="G107" s="190">
        <v>3.9</v>
      </c>
      <c r="H107" s="120" t="s">
        <v>260</v>
      </c>
      <c r="I107" s="78"/>
      <c r="J107" s="79"/>
      <c r="K107" s="427"/>
      <c r="L107" s="274">
        <f>SUM(L88:L89)+L90+L94+L97+L102+L103+L104</f>
        <v>0</v>
      </c>
      <c r="M107" s="274">
        <f t="shared" ref="M107:BA107" si="16">SUM(M88:M89)+M90+M94+M97+M102+M103+M104</f>
        <v>0</v>
      </c>
      <c r="N107" s="274">
        <f t="shared" si="16"/>
        <v>0</v>
      </c>
      <c r="O107" s="274">
        <f t="shared" si="16"/>
        <v>0</v>
      </c>
      <c r="P107" s="274">
        <f t="shared" si="16"/>
        <v>0</v>
      </c>
      <c r="Q107" s="274">
        <f t="shared" si="16"/>
        <v>0</v>
      </c>
      <c r="R107" s="274">
        <f t="shared" si="16"/>
        <v>0</v>
      </c>
      <c r="S107" s="274">
        <f t="shared" si="16"/>
        <v>0</v>
      </c>
      <c r="T107" s="274">
        <f t="shared" si="16"/>
        <v>0</v>
      </c>
      <c r="U107" s="274">
        <f t="shared" si="16"/>
        <v>0</v>
      </c>
      <c r="V107" s="274">
        <f t="shared" si="16"/>
        <v>0</v>
      </c>
      <c r="W107" s="274">
        <f t="shared" si="16"/>
        <v>0</v>
      </c>
      <c r="X107" s="274">
        <f t="shared" si="16"/>
        <v>0</v>
      </c>
      <c r="Y107" s="274">
        <f t="shared" si="16"/>
        <v>0</v>
      </c>
      <c r="Z107" s="274">
        <f t="shared" si="16"/>
        <v>0</v>
      </c>
      <c r="AA107" s="274">
        <f t="shared" si="16"/>
        <v>0</v>
      </c>
      <c r="AB107" s="274">
        <f t="shared" si="16"/>
        <v>0</v>
      </c>
      <c r="AC107" s="274">
        <f t="shared" si="16"/>
        <v>0</v>
      </c>
      <c r="AD107" s="274">
        <f t="shared" si="16"/>
        <v>0</v>
      </c>
      <c r="AE107" s="274">
        <f t="shared" si="16"/>
        <v>0</v>
      </c>
      <c r="AF107" s="274">
        <f t="shared" si="16"/>
        <v>0</v>
      </c>
      <c r="AG107" s="274">
        <f t="shared" si="16"/>
        <v>0</v>
      </c>
      <c r="AH107" s="274">
        <f t="shared" si="16"/>
        <v>0</v>
      </c>
      <c r="AI107" s="274">
        <f t="shared" si="16"/>
        <v>0</v>
      </c>
      <c r="AJ107" s="274">
        <f t="shared" si="16"/>
        <v>0</v>
      </c>
      <c r="AK107" s="274">
        <f t="shared" si="16"/>
        <v>0</v>
      </c>
      <c r="AL107" s="274">
        <f t="shared" si="16"/>
        <v>0</v>
      </c>
      <c r="AM107" s="274">
        <f t="shared" si="16"/>
        <v>0</v>
      </c>
      <c r="AN107" s="274">
        <f t="shared" si="16"/>
        <v>0</v>
      </c>
      <c r="AO107" s="274">
        <f t="shared" si="16"/>
        <v>0</v>
      </c>
      <c r="AP107" s="274">
        <f t="shared" si="16"/>
        <v>0</v>
      </c>
      <c r="AQ107" s="274">
        <f t="shared" si="16"/>
        <v>0</v>
      </c>
      <c r="AR107" s="274">
        <f t="shared" si="16"/>
        <v>0</v>
      </c>
      <c r="AS107" s="274">
        <f t="shared" si="16"/>
        <v>0</v>
      </c>
      <c r="AT107" s="274">
        <f t="shared" si="16"/>
        <v>0</v>
      </c>
      <c r="AU107" s="274">
        <f t="shared" si="16"/>
        <v>0</v>
      </c>
      <c r="AV107" s="274">
        <f t="shared" si="16"/>
        <v>0</v>
      </c>
      <c r="AW107" s="274">
        <f t="shared" si="16"/>
        <v>0</v>
      </c>
      <c r="AX107" s="274">
        <f t="shared" si="16"/>
        <v>0</v>
      </c>
      <c r="AY107" s="274">
        <f t="shared" si="16"/>
        <v>0</v>
      </c>
      <c r="AZ107" s="274">
        <f t="shared" si="16"/>
        <v>0</v>
      </c>
      <c r="BA107" s="274">
        <f t="shared" si="16"/>
        <v>0</v>
      </c>
      <c r="BB107" s="268"/>
      <c r="BC107" s="81"/>
      <c r="BD107" s="81"/>
      <c r="BE107" s="81"/>
      <c r="BF107" s="81"/>
      <c r="BG107" s="81"/>
      <c r="BH107" s="81"/>
      <c r="BI107" s="81"/>
      <c r="BJ107" s="34"/>
      <c r="BK107" s="34"/>
      <c r="BL107" s="34"/>
      <c r="BM107" s="34"/>
      <c r="BN107" s="34"/>
      <c r="BO107" s="34"/>
      <c r="BP107" s="34"/>
    </row>
    <row r="108" spans="1:68" s="34" customFormat="1" ht="19.5" customHeight="1" thickBot="1">
      <c r="A108" s="179" t="e">
        <f>Weights!#REF!</f>
        <v>#REF!</v>
      </c>
      <c r="B108" s="179"/>
      <c r="C108" s="179"/>
      <c r="D108" s="179"/>
      <c r="E108" s="179"/>
      <c r="F108" s="148" t="s">
        <v>157</v>
      </c>
      <c r="G108" s="341">
        <v>3.1</v>
      </c>
      <c r="H108" s="120" t="s">
        <v>261</v>
      </c>
      <c r="I108" s="78"/>
      <c r="J108" s="79"/>
      <c r="K108" s="275">
        <f>SUM(K88:K89)+K90+K94+K97+K102+K103+K104</f>
        <v>0</v>
      </c>
      <c r="L108" s="276">
        <f>K108+L107</f>
        <v>0</v>
      </c>
      <c r="M108" s="277">
        <f t="shared" ref="M108:BA108" si="17">L108+M107</f>
        <v>0</v>
      </c>
      <c r="N108" s="277">
        <f t="shared" si="17"/>
        <v>0</v>
      </c>
      <c r="O108" s="277">
        <f t="shared" si="17"/>
        <v>0</v>
      </c>
      <c r="P108" s="277">
        <f t="shared" si="17"/>
        <v>0</v>
      </c>
      <c r="Q108" s="277">
        <f t="shared" si="17"/>
        <v>0</v>
      </c>
      <c r="R108" s="277">
        <f t="shared" si="17"/>
        <v>0</v>
      </c>
      <c r="S108" s="277">
        <f t="shared" si="17"/>
        <v>0</v>
      </c>
      <c r="T108" s="277">
        <f t="shared" si="17"/>
        <v>0</v>
      </c>
      <c r="U108" s="277">
        <f t="shared" si="17"/>
        <v>0</v>
      </c>
      <c r="V108" s="277">
        <f t="shared" si="17"/>
        <v>0</v>
      </c>
      <c r="W108" s="277">
        <f t="shared" si="17"/>
        <v>0</v>
      </c>
      <c r="X108" s="277">
        <f t="shared" si="17"/>
        <v>0</v>
      </c>
      <c r="Y108" s="277">
        <f t="shared" si="17"/>
        <v>0</v>
      </c>
      <c r="Z108" s="277">
        <f t="shared" si="17"/>
        <v>0</v>
      </c>
      <c r="AA108" s="277">
        <f t="shared" si="17"/>
        <v>0</v>
      </c>
      <c r="AB108" s="277">
        <f t="shared" si="17"/>
        <v>0</v>
      </c>
      <c r="AC108" s="277">
        <f t="shared" si="17"/>
        <v>0</v>
      </c>
      <c r="AD108" s="277">
        <f t="shared" si="17"/>
        <v>0</v>
      </c>
      <c r="AE108" s="277">
        <f t="shared" si="17"/>
        <v>0</v>
      </c>
      <c r="AF108" s="277">
        <f t="shared" si="17"/>
        <v>0</v>
      </c>
      <c r="AG108" s="277">
        <f t="shared" si="17"/>
        <v>0</v>
      </c>
      <c r="AH108" s="277">
        <f t="shared" si="17"/>
        <v>0</v>
      </c>
      <c r="AI108" s="277">
        <f t="shared" si="17"/>
        <v>0</v>
      </c>
      <c r="AJ108" s="277">
        <f t="shared" si="17"/>
        <v>0</v>
      </c>
      <c r="AK108" s="277">
        <f t="shared" si="17"/>
        <v>0</v>
      </c>
      <c r="AL108" s="277">
        <f t="shared" si="17"/>
        <v>0</v>
      </c>
      <c r="AM108" s="277">
        <f t="shared" si="17"/>
        <v>0</v>
      </c>
      <c r="AN108" s="277">
        <f t="shared" si="17"/>
        <v>0</v>
      </c>
      <c r="AO108" s="277">
        <f t="shared" si="17"/>
        <v>0</v>
      </c>
      <c r="AP108" s="277">
        <f t="shared" si="17"/>
        <v>0</v>
      </c>
      <c r="AQ108" s="277">
        <f t="shared" si="17"/>
        <v>0</v>
      </c>
      <c r="AR108" s="277">
        <f t="shared" si="17"/>
        <v>0</v>
      </c>
      <c r="AS108" s="277">
        <f t="shared" si="17"/>
        <v>0</v>
      </c>
      <c r="AT108" s="277">
        <f t="shared" si="17"/>
        <v>0</v>
      </c>
      <c r="AU108" s="277">
        <f t="shared" si="17"/>
        <v>0</v>
      </c>
      <c r="AV108" s="277">
        <f t="shared" si="17"/>
        <v>0</v>
      </c>
      <c r="AW108" s="277">
        <f t="shared" si="17"/>
        <v>0</v>
      </c>
      <c r="AX108" s="277">
        <f t="shared" si="17"/>
        <v>0</v>
      </c>
      <c r="AY108" s="277">
        <f t="shared" si="17"/>
        <v>0</v>
      </c>
      <c r="AZ108" s="277">
        <f t="shared" si="17"/>
        <v>0</v>
      </c>
      <c r="BA108" s="277">
        <f t="shared" si="17"/>
        <v>0</v>
      </c>
      <c r="BB108" s="268"/>
      <c r="BC108" s="81"/>
      <c r="BD108" s="81"/>
      <c r="BE108" s="81"/>
      <c r="BF108" s="81"/>
      <c r="BG108" s="81"/>
      <c r="BH108" s="81"/>
      <c r="BI108" s="81"/>
    </row>
    <row r="109" spans="1:68" s="34" customFormat="1" ht="30.5" customHeight="1">
      <c r="A109" s="179" t="e">
        <f>Weights!#REF!</f>
        <v>#REF!</v>
      </c>
      <c r="B109" s="179"/>
      <c r="C109" s="179"/>
      <c r="D109" s="179"/>
      <c r="E109" s="179"/>
      <c r="F109" s="148" t="s">
        <v>158</v>
      </c>
      <c r="G109" s="190">
        <v>4</v>
      </c>
      <c r="H109" s="356" t="s">
        <v>225</v>
      </c>
      <c r="I109" s="435"/>
      <c r="J109" s="436"/>
      <c r="K109" s="432" t="s">
        <v>192</v>
      </c>
      <c r="L109" s="432" t="s">
        <v>193</v>
      </c>
      <c r="M109" s="433" t="s">
        <v>405</v>
      </c>
      <c r="N109" s="432" t="s">
        <v>194</v>
      </c>
      <c r="O109" s="432" t="s">
        <v>195</v>
      </c>
      <c r="P109" s="432" t="s">
        <v>196</v>
      </c>
      <c r="Q109" s="432" t="s">
        <v>197</v>
      </c>
      <c r="R109" s="432" t="s">
        <v>198</v>
      </c>
      <c r="S109" s="432" t="s">
        <v>199</v>
      </c>
      <c r="T109" s="432" t="s">
        <v>345</v>
      </c>
      <c r="U109" s="432" t="s">
        <v>346</v>
      </c>
      <c r="V109" s="432" t="s">
        <v>347</v>
      </c>
      <c r="W109" s="432" t="s">
        <v>348</v>
      </c>
      <c r="X109" s="432" t="s">
        <v>349</v>
      </c>
      <c r="Y109" s="432" t="s">
        <v>350</v>
      </c>
      <c r="Z109" s="432" t="s">
        <v>351</v>
      </c>
      <c r="AA109" s="432" t="s">
        <v>352</v>
      </c>
      <c r="AB109" s="432" t="s">
        <v>353</v>
      </c>
      <c r="AC109" s="432" t="s">
        <v>354</v>
      </c>
      <c r="AD109" s="432" t="s">
        <v>355</v>
      </c>
      <c r="AE109" s="432" t="s">
        <v>356</v>
      </c>
      <c r="AF109" s="432" t="s">
        <v>357</v>
      </c>
      <c r="AG109" s="432" t="s">
        <v>358</v>
      </c>
      <c r="AH109" s="432" t="s">
        <v>359</v>
      </c>
      <c r="AI109" s="432" t="s">
        <v>360</v>
      </c>
      <c r="AJ109" s="432" t="s">
        <v>361</v>
      </c>
      <c r="AK109" s="432" t="s">
        <v>362</v>
      </c>
      <c r="AL109" s="432" t="s">
        <v>363</v>
      </c>
      <c r="AM109" s="432" t="s">
        <v>364</v>
      </c>
      <c r="AN109" s="432" t="s">
        <v>365</v>
      </c>
      <c r="AO109" s="432" t="s">
        <v>366</v>
      </c>
      <c r="AP109" s="432" t="s">
        <v>367</v>
      </c>
      <c r="AQ109" s="432" t="s">
        <v>200</v>
      </c>
      <c r="AR109" s="432" t="s">
        <v>237</v>
      </c>
      <c r="AS109" s="432" t="s">
        <v>202</v>
      </c>
      <c r="AT109" s="432" t="s">
        <v>203</v>
      </c>
      <c r="AU109" s="432" t="s">
        <v>204</v>
      </c>
      <c r="AV109" s="432" t="s">
        <v>205</v>
      </c>
      <c r="AW109" s="432" t="s">
        <v>206</v>
      </c>
      <c r="AX109" s="432" t="s">
        <v>207</v>
      </c>
      <c r="AY109" s="432" t="s">
        <v>208</v>
      </c>
      <c r="AZ109" s="432" t="s">
        <v>238</v>
      </c>
      <c r="BA109" s="434" t="s">
        <v>210</v>
      </c>
      <c r="BB109" s="268"/>
      <c r="BC109" s="81"/>
      <c r="BD109" s="81"/>
      <c r="BE109" s="81"/>
      <c r="BF109" s="81"/>
      <c r="BG109" s="81"/>
      <c r="BH109" s="81"/>
      <c r="BI109" s="81"/>
    </row>
    <row r="110" spans="1:68" s="34" customFormat="1" ht="19.5" customHeight="1">
      <c r="A110" s="179" t="e">
        <f>Weights!#REF!</f>
        <v>#REF!</v>
      </c>
      <c r="B110" s="179"/>
      <c r="C110" s="179"/>
      <c r="D110" s="179"/>
      <c r="E110" s="179"/>
      <c r="F110" s="148" t="s">
        <v>159</v>
      </c>
      <c r="G110" s="190">
        <v>4.0999999999999996</v>
      </c>
      <c r="H110" s="252" t="s">
        <v>294</v>
      </c>
      <c r="I110" s="69"/>
      <c r="J110" s="76"/>
      <c r="K110" s="410"/>
      <c r="L110" s="259">
        <f>SUM(L111:L116)</f>
        <v>0</v>
      </c>
      <c r="M110" s="259">
        <f>SUM(M111:M116)</f>
        <v>0</v>
      </c>
      <c r="N110" s="259">
        <f t="shared" ref="N110:BA110" si="18">SUM(N111:N116)</f>
        <v>0</v>
      </c>
      <c r="O110" s="259">
        <f t="shared" si="18"/>
        <v>0</v>
      </c>
      <c r="P110" s="259">
        <f t="shared" si="18"/>
        <v>0</v>
      </c>
      <c r="Q110" s="259">
        <f t="shared" si="18"/>
        <v>0</v>
      </c>
      <c r="R110" s="259">
        <f t="shared" si="18"/>
        <v>0</v>
      </c>
      <c r="S110" s="259">
        <f t="shared" si="18"/>
        <v>0</v>
      </c>
      <c r="T110" s="259">
        <f t="shared" si="18"/>
        <v>0</v>
      </c>
      <c r="U110" s="259">
        <f t="shared" si="18"/>
        <v>0</v>
      </c>
      <c r="V110" s="259">
        <f t="shared" si="18"/>
        <v>0</v>
      </c>
      <c r="W110" s="259">
        <f t="shared" si="18"/>
        <v>0</v>
      </c>
      <c r="X110" s="259">
        <f t="shared" si="18"/>
        <v>0</v>
      </c>
      <c r="Y110" s="259">
        <f t="shared" si="18"/>
        <v>0</v>
      </c>
      <c r="Z110" s="259">
        <f t="shared" si="18"/>
        <v>0</v>
      </c>
      <c r="AA110" s="259">
        <f t="shared" si="18"/>
        <v>0</v>
      </c>
      <c r="AB110" s="259">
        <f t="shared" si="18"/>
        <v>0</v>
      </c>
      <c r="AC110" s="259">
        <f t="shared" si="18"/>
        <v>0</v>
      </c>
      <c r="AD110" s="259">
        <f t="shared" si="18"/>
        <v>0</v>
      </c>
      <c r="AE110" s="259">
        <f t="shared" si="18"/>
        <v>0</v>
      </c>
      <c r="AF110" s="259">
        <f t="shared" si="18"/>
        <v>0</v>
      </c>
      <c r="AG110" s="259">
        <f t="shared" si="18"/>
        <v>0</v>
      </c>
      <c r="AH110" s="259">
        <f t="shared" si="18"/>
        <v>0</v>
      </c>
      <c r="AI110" s="259">
        <f t="shared" si="18"/>
        <v>0</v>
      </c>
      <c r="AJ110" s="259">
        <f t="shared" si="18"/>
        <v>0</v>
      </c>
      <c r="AK110" s="259">
        <f t="shared" si="18"/>
        <v>0</v>
      </c>
      <c r="AL110" s="259">
        <f t="shared" si="18"/>
        <v>0</v>
      </c>
      <c r="AM110" s="259">
        <f t="shared" si="18"/>
        <v>0</v>
      </c>
      <c r="AN110" s="259">
        <f t="shared" si="18"/>
        <v>0</v>
      </c>
      <c r="AO110" s="259">
        <f t="shared" si="18"/>
        <v>0</v>
      </c>
      <c r="AP110" s="259">
        <f t="shared" si="18"/>
        <v>0</v>
      </c>
      <c r="AQ110" s="259">
        <f t="shared" si="18"/>
        <v>0</v>
      </c>
      <c r="AR110" s="259">
        <f t="shared" si="18"/>
        <v>0</v>
      </c>
      <c r="AS110" s="259">
        <f t="shared" si="18"/>
        <v>0</v>
      </c>
      <c r="AT110" s="259">
        <f t="shared" si="18"/>
        <v>0</v>
      </c>
      <c r="AU110" s="259">
        <f t="shared" si="18"/>
        <v>0</v>
      </c>
      <c r="AV110" s="259">
        <f t="shared" si="18"/>
        <v>0</v>
      </c>
      <c r="AW110" s="259">
        <f t="shared" si="18"/>
        <v>0</v>
      </c>
      <c r="AX110" s="259">
        <f t="shared" si="18"/>
        <v>0</v>
      </c>
      <c r="AY110" s="259">
        <f t="shared" si="18"/>
        <v>0</v>
      </c>
      <c r="AZ110" s="259">
        <f t="shared" si="18"/>
        <v>0</v>
      </c>
      <c r="BA110" s="263">
        <f t="shared" si="18"/>
        <v>0</v>
      </c>
      <c r="BB110" s="269"/>
      <c r="BC110" s="81"/>
      <c r="BD110" s="81"/>
      <c r="BE110" s="81"/>
      <c r="BF110" s="81"/>
      <c r="BG110" s="81"/>
      <c r="BH110" s="81"/>
      <c r="BI110" s="81"/>
    </row>
    <row r="111" spans="1:68" s="34" customFormat="1" ht="37.5" customHeight="1">
      <c r="A111" s="179"/>
      <c r="B111" s="179"/>
      <c r="C111" s="179"/>
      <c r="D111" s="179"/>
      <c r="E111" s="179"/>
      <c r="F111" s="148" t="s">
        <v>160</v>
      </c>
      <c r="G111" s="192" t="s">
        <v>524</v>
      </c>
      <c r="H111" s="141" t="s">
        <v>582</v>
      </c>
      <c r="I111" s="72">
        <f>IF($K$7="Scenario 1",VLOOKUP($F111,Weights!$F$17:$AA$184,15,0),IF($K$7="Scenario 2",VLOOKUP(F111,Weights!$F$17:$AA$184,18,0),IF($K$7="Scenario 3",VLOOKUP($F111,Weights!$F$17:$AA$184,21,0),0)))</f>
        <v>0</v>
      </c>
      <c r="J111" s="72">
        <f>IF($K$7="Scenario 1",VLOOKUP($F111,Weights!$F$17:$AA$184,16,0),IF($K$7="Scenario 2",VLOOKUP($F111,Weights!$F$17:$AA$184,19,0),IF($K$7="Scenario 3",VLOOKUP($F111,Weights!$F$17:$AA$184,22,0),0)))</f>
        <v>0</v>
      </c>
      <c r="K111" s="409"/>
      <c r="L111" s="409">
        <f>IF(Weights!$P111=0,1,0)*('Bank Inputs'!L111+'Bank Inputs'!K111)*I111</f>
        <v>0</v>
      </c>
      <c r="M111" s="71">
        <f>Weights!$P111*($I111*('Bank Inputs'!$K111+'Bank Inputs'!$L111)/30)+($J111*'Bank Inputs'!M111)</f>
        <v>0</v>
      </c>
      <c r="N111" s="71">
        <f>Weights!$P111*($I111*('Bank Inputs'!$K111+'Bank Inputs'!$L111)/30)+($J111*'Bank Inputs'!N111)</f>
        <v>0</v>
      </c>
      <c r="O111" s="71">
        <f>Weights!$P111*($I111*('Bank Inputs'!$K111+'Bank Inputs'!$L111)/30)+($J111*'Bank Inputs'!O111)</f>
        <v>0</v>
      </c>
      <c r="P111" s="71">
        <f>Weights!$P111*($I111*('Bank Inputs'!$K111+'Bank Inputs'!$L111)/30)+($J111*'Bank Inputs'!P111)</f>
        <v>0</v>
      </c>
      <c r="Q111" s="71">
        <f>Weights!$P111*($I111*('Bank Inputs'!$K111+'Bank Inputs'!$L111)/30)+($J111*'Bank Inputs'!Q111)</f>
        <v>0</v>
      </c>
      <c r="R111" s="71">
        <f>Weights!$P111*($I111*('Bank Inputs'!$K111+'Bank Inputs'!$L111)/30)+($J111*'Bank Inputs'!R111)</f>
        <v>0</v>
      </c>
      <c r="S111" s="71">
        <f>Weights!$P111*($I111*('Bank Inputs'!$K111+'Bank Inputs'!$L111)/30)+($J111*'Bank Inputs'!S111)</f>
        <v>0</v>
      </c>
      <c r="T111" s="71">
        <f>Weights!$P111*($I111*('Bank Inputs'!$K111+'Bank Inputs'!$L111)/30)+($J111*'Bank Inputs'!T111)</f>
        <v>0</v>
      </c>
      <c r="U111" s="71">
        <f>Weights!$P111*($I111*('Bank Inputs'!$K111+'Bank Inputs'!$L111)/30)+($J111*'Bank Inputs'!U111)</f>
        <v>0</v>
      </c>
      <c r="V111" s="71">
        <f>Weights!$P111*($I111*('Bank Inputs'!$K111+'Bank Inputs'!$L111)/30)+($J111*'Bank Inputs'!V111)</f>
        <v>0</v>
      </c>
      <c r="W111" s="71">
        <f>Weights!$P111*($I111*('Bank Inputs'!$K111+'Bank Inputs'!$L111)/30)+($J111*'Bank Inputs'!W111)</f>
        <v>0</v>
      </c>
      <c r="X111" s="71">
        <f>Weights!$P111*($I111*('Bank Inputs'!$K111+'Bank Inputs'!$L111)/30)+($J111*'Bank Inputs'!X111)</f>
        <v>0</v>
      </c>
      <c r="Y111" s="71">
        <f>Weights!$P111*($I111*('Bank Inputs'!$K111+'Bank Inputs'!$L111)/30)+($J111*'Bank Inputs'!Y111)</f>
        <v>0</v>
      </c>
      <c r="Z111" s="71">
        <f>Weights!$P111*($I111*('Bank Inputs'!$K111+'Bank Inputs'!$L111)/30)+($J111*'Bank Inputs'!Z111)</f>
        <v>0</v>
      </c>
      <c r="AA111" s="71">
        <f>Weights!$P111*($I111*('Bank Inputs'!$K111+'Bank Inputs'!$L111)/30)+($J111*'Bank Inputs'!AA111)</f>
        <v>0</v>
      </c>
      <c r="AB111" s="71">
        <f>Weights!$P111*($I111*('Bank Inputs'!$K111+'Bank Inputs'!$L111)/30)+($J111*'Bank Inputs'!AB111)</f>
        <v>0</v>
      </c>
      <c r="AC111" s="71">
        <f>Weights!$P111*($I111*('Bank Inputs'!$K111+'Bank Inputs'!$L111)/30)+($J111*'Bank Inputs'!AC111)</f>
        <v>0</v>
      </c>
      <c r="AD111" s="71">
        <f>Weights!$P111*($I111*('Bank Inputs'!$K111+'Bank Inputs'!$L111)/30)+($J111*'Bank Inputs'!AD111)</f>
        <v>0</v>
      </c>
      <c r="AE111" s="71">
        <f>Weights!$P111*($I111*('Bank Inputs'!$K111+'Bank Inputs'!$L111)/30)+($J111*'Bank Inputs'!AE111)</f>
        <v>0</v>
      </c>
      <c r="AF111" s="71">
        <f>Weights!$P111*($I111*('Bank Inputs'!$K111+'Bank Inputs'!$L111)/30)+($J111*'Bank Inputs'!AF111)</f>
        <v>0</v>
      </c>
      <c r="AG111" s="71">
        <f>Weights!$P111*($I111*('Bank Inputs'!$K111+'Bank Inputs'!$L111)/30)+($J111*'Bank Inputs'!AG111)</f>
        <v>0</v>
      </c>
      <c r="AH111" s="71">
        <f>Weights!$P111*($I111*('Bank Inputs'!$K111+'Bank Inputs'!$L111)/30)+($J111*'Bank Inputs'!AH111)</f>
        <v>0</v>
      </c>
      <c r="AI111" s="71">
        <f>Weights!$P111*($I111*('Bank Inputs'!$K111+'Bank Inputs'!$L111)/30)+($J111*'Bank Inputs'!AI111)</f>
        <v>0</v>
      </c>
      <c r="AJ111" s="71">
        <f>Weights!$P111*($I111*('Bank Inputs'!$K111+'Bank Inputs'!$L111)/30)+($J111*'Bank Inputs'!AJ111)</f>
        <v>0</v>
      </c>
      <c r="AK111" s="71">
        <f>Weights!$P111*($I111*('Bank Inputs'!$K111+'Bank Inputs'!$L111)/30)+($J111*'Bank Inputs'!AK111)</f>
        <v>0</v>
      </c>
      <c r="AL111" s="71">
        <f>Weights!$P111*($I111*('Bank Inputs'!$K111+'Bank Inputs'!$L111)/30)+($J111*'Bank Inputs'!AL111)</f>
        <v>0</v>
      </c>
      <c r="AM111" s="71">
        <f>Weights!$P111*($I111*('Bank Inputs'!$K111+'Bank Inputs'!$L111)/30)+($J111*'Bank Inputs'!AM111)</f>
        <v>0</v>
      </c>
      <c r="AN111" s="71">
        <f>Weights!$P111*($I111*('Bank Inputs'!$K111+'Bank Inputs'!$L111)/30)+($J111*'Bank Inputs'!AN111)</f>
        <v>0</v>
      </c>
      <c r="AO111" s="71">
        <f>Weights!$P111*($I111*('Bank Inputs'!$K111+'Bank Inputs'!$L111)/30)+($J111*'Bank Inputs'!AO111)</f>
        <v>0</v>
      </c>
      <c r="AP111" s="71">
        <f>Weights!$P111*($I111*('Bank Inputs'!$K111+'Bank Inputs'!$L111)/30)+($J111*'Bank Inputs'!AP111)</f>
        <v>0</v>
      </c>
      <c r="AQ111" s="71">
        <f>$J111*'Bank Inputs'!AQ111</f>
        <v>0</v>
      </c>
      <c r="AR111" s="71">
        <f>$J111*'Bank Inputs'!AR111</f>
        <v>0</v>
      </c>
      <c r="AS111" s="71">
        <f>$J111*'Bank Inputs'!AS111</f>
        <v>0</v>
      </c>
      <c r="AT111" s="71">
        <f>$J111*'Bank Inputs'!AT111</f>
        <v>0</v>
      </c>
      <c r="AU111" s="71">
        <f>$J111*'Bank Inputs'!AU111</f>
        <v>0</v>
      </c>
      <c r="AV111" s="71">
        <f>$J111*'Bank Inputs'!AV111</f>
        <v>0</v>
      </c>
      <c r="AW111" s="71">
        <f>$J111*'Bank Inputs'!AW111</f>
        <v>0</v>
      </c>
      <c r="AX111" s="71">
        <f>$J111*'Bank Inputs'!AX111</f>
        <v>0</v>
      </c>
      <c r="AY111" s="71">
        <f>$J111*'Bank Inputs'!AY111</f>
        <v>0</v>
      </c>
      <c r="AZ111" s="71">
        <f>$J111*'Bank Inputs'!AZ111</f>
        <v>0</v>
      </c>
      <c r="BA111" s="71">
        <f>$J111*'Bank Inputs'!BA111</f>
        <v>0</v>
      </c>
      <c r="BB111" s="270"/>
      <c r="BC111" s="30"/>
      <c r="BD111" s="81"/>
      <c r="BE111" s="81"/>
      <c r="BF111" s="81"/>
      <c r="BG111" s="81"/>
      <c r="BH111" s="81"/>
      <c r="BI111" s="81"/>
      <c r="BJ111" s="81"/>
    </row>
    <row r="112" spans="1:68" s="34" customFormat="1" ht="37.5" customHeight="1">
      <c r="A112" s="179"/>
      <c r="B112" s="179"/>
      <c r="C112" s="179"/>
      <c r="D112" s="179"/>
      <c r="E112" s="179"/>
      <c r="F112" s="148" t="s">
        <v>161</v>
      </c>
      <c r="G112" s="192" t="s">
        <v>525</v>
      </c>
      <c r="H112" s="141" t="s">
        <v>604</v>
      </c>
      <c r="I112" s="72">
        <f>IF($K$7="Scenario 1",VLOOKUP($F112,Weights!$F$17:$AA$184,15,0),IF($K$7="Scenario 2",VLOOKUP(F112,Weights!$F$17:$AA$184,18,0),IF($K$7="Scenario 3",VLOOKUP($F112,Weights!$F$17:$AA$184,21,0),0)))</f>
        <v>0</v>
      </c>
      <c r="J112" s="72">
        <f>IF($K$7="Scenario 1",VLOOKUP($F112,Weights!$F$17:$AA$184,16,0),IF($K$7="Scenario 2",VLOOKUP($F112,Weights!$F$17:$AA$184,19,0),IF($K$7="Scenario 3",VLOOKUP($F112,Weights!$F$17:$AA$184,22,0),0)))</f>
        <v>0</v>
      </c>
      <c r="K112" s="409"/>
      <c r="L112" s="409">
        <f>IF(Weights!$P112=0,1,0)*('Bank Inputs'!L112+'Bank Inputs'!K112)*I112</f>
        <v>0</v>
      </c>
      <c r="M112" s="71">
        <f>Weights!$P112*($I112*('Bank Inputs'!$K112+'Bank Inputs'!$L112)/30)+($J112*'Bank Inputs'!M112)</f>
        <v>0</v>
      </c>
      <c r="N112" s="71">
        <f>Weights!$P112*($I112*('Bank Inputs'!$K112+'Bank Inputs'!$L112)/30)+($J112*'Bank Inputs'!N112)</f>
        <v>0</v>
      </c>
      <c r="O112" s="71">
        <f>Weights!$P112*($I112*('Bank Inputs'!$K112+'Bank Inputs'!$L112)/30)+($J112*'Bank Inputs'!O112)</f>
        <v>0</v>
      </c>
      <c r="P112" s="71">
        <f>Weights!$P112*($I112*('Bank Inputs'!$K112+'Bank Inputs'!$L112)/30)+($J112*'Bank Inputs'!P112)</f>
        <v>0</v>
      </c>
      <c r="Q112" s="71">
        <f>Weights!$P112*($I112*('Bank Inputs'!$K112+'Bank Inputs'!$L112)/30)+($J112*'Bank Inputs'!Q112)</f>
        <v>0</v>
      </c>
      <c r="R112" s="71">
        <f>Weights!$P112*($I112*('Bank Inputs'!$K112+'Bank Inputs'!$L112)/30)+($J112*'Bank Inputs'!R112)</f>
        <v>0</v>
      </c>
      <c r="S112" s="71">
        <f>Weights!$P112*($I112*('Bank Inputs'!$K112+'Bank Inputs'!$L112)/30)+($J112*'Bank Inputs'!S112)</f>
        <v>0</v>
      </c>
      <c r="T112" s="71">
        <f>Weights!$P112*($I112*('Bank Inputs'!$K112+'Bank Inputs'!$L112)/30)+($J112*'Bank Inputs'!T112)</f>
        <v>0</v>
      </c>
      <c r="U112" s="71">
        <f>Weights!$P112*($I112*('Bank Inputs'!$K112+'Bank Inputs'!$L112)/30)+($J112*'Bank Inputs'!U112)</f>
        <v>0</v>
      </c>
      <c r="V112" s="71">
        <f>Weights!$P112*($I112*('Bank Inputs'!$K112+'Bank Inputs'!$L112)/30)+($J112*'Bank Inputs'!V112)</f>
        <v>0</v>
      </c>
      <c r="W112" s="71">
        <f>Weights!$P112*($I112*('Bank Inputs'!$K112+'Bank Inputs'!$L112)/30)+($J112*'Bank Inputs'!W112)</f>
        <v>0</v>
      </c>
      <c r="X112" s="71">
        <f>Weights!$P112*($I112*('Bank Inputs'!$K112+'Bank Inputs'!$L112)/30)+($J112*'Bank Inputs'!X112)</f>
        <v>0</v>
      </c>
      <c r="Y112" s="71">
        <f>Weights!$P112*($I112*('Bank Inputs'!$K112+'Bank Inputs'!$L112)/30)+($J112*'Bank Inputs'!Y112)</f>
        <v>0</v>
      </c>
      <c r="Z112" s="71">
        <f>Weights!$P112*($I112*('Bank Inputs'!$K112+'Bank Inputs'!$L112)/30)+($J112*'Bank Inputs'!Z112)</f>
        <v>0</v>
      </c>
      <c r="AA112" s="71">
        <f>Weights!$P112*($I112*('Bank Inputs'!$K112+'Bank Inputs'!$L112)/30)+($J112*'Bank Inputs'!AA112)</f>
        <v>0</v>
      </c>
      <c r="AB112" s="71">
        <f>Weights!$P112*($I112*('Bank Inputs'!$K112+'Bank Inputs'!$L112)/30)+($J112*'Bank Inputs'!AB112)</f>
        <v>0</v>
      </c>
      <c r="AC112" s="71">
        <f>Weights!$P112*($I112*('Bank Inputs'!$K112+'Bank Inputs'!$L112)/30)+($J112*'Bank Inputs'!AC112)</f>
        <v>0</v>
      </c>
      <c r="AD112" s="71">
        <f>Weights!$P112*($I112*('Bank Inputs'!$K112+'Bank Inputs'!$L112)/30)+($J112*'Bank Inputs'!AD112)</f>
        <v>0</v>
      </c>
      <c r="AE112" s="71">
        <f>Weights!$P112*($I112*('Bank Inputs'!$K112+'Bank Inputs'!$L112)/30)+($J112*'Bank Inputs'!AE112)</f>
        <v>0</v>
      </c>
      <c r="AF112" s="71">
        <f>Weights!$P112*($I112*('Bank Inputs'!$K112+'Bank Inputs'!$L112)/30)+($J112*'Bank Inputs'!AF112)</f>
        <v>0</v>
      </c>
      <c r="AG112" s="71">
        <f>Weights!$P112*($I112*('Bank Inputs'!$K112+'Bank Inputs'!$L112)/30)+($J112*'Bank Inputs'!AG112)</f>
        <v>0</v>
      </c>
      <c r="AH112" s="71">
        <f>Weights!$P112*($I112*('Bank Inputs'!$K112+'Bank Inputs'!$L112)/30)+($J112*'Bank Inputs'!AH112)</f>
        <v>0</v>
      </c>
      <c r="AI112" s="71">
        <f>Weights!$P112*($I112*('Bank Inputs'!$K112+'Bank Inputs'!$L112)/30)+($J112*'Bank Inputs'!AI112)</f>
        <v>0</v>
      </c>
      <c r="AJ112" s="71">
        <f>Weights!$P112*($I112*('Bank Inputs'!$K112+'Bank Inputs'!$L112)/30)+($J112*'Bank Inputs'!AJ112)</f>
        <v>0</v>
      </c>
      <c r="AK112" s="71">
        <f>Weights!$P112*($I112*('Bank Inputs'!$K112+'Bank Inputs'!$L112)/30)+($J112*'Bank Inputs'!AK112)</f>
        <v>0</v>
      </c>
      <c r="AL112" s="71">
        <f>Weights!$P112*($I112*('Bank Inputs'!$K112+'Bank Inputs'!$L112)/30)+($J112*'Bank Inputs'!AL112)</f>
        <v>0</v>
      </c>
      <c r="AM112" s="71">
        <f>Weights!$P112*($I112*('Bank Inputs'!$K112+'Bank Inputs'!$L112)/30)+($J112*'Bank Inputs'!AM112)</f>
        <v>0</v>
      </c>
      <c r="AN112" s="71">
        <f>Weights!$P112*($I112*('Bank Inputs'!$K112+'Bank Inputs'!$L112)/30)+($J112*'Bank Inputs'!AN112)</f>
        <v>0</v>
      </c>
      <c r="AO112" s="71">
        <f>Weights!$P112*($I112*('Bank Inputs'!$K112+'Bank Inputs'!$L112)/30)+($J112*'Bank Inputs'!AO112)</f>
        <v>0</v>
      </c>
      <c r="AP112" s="71">
        <f>Weights!$P112*($I112*('Bank Inputs'!$K112+'Bank Inputs'!$L112)/30)+($J112*'Bank Inputs'!AP112)</f>
        <v>0</v>
      </c>
      <c r="AQ112" s="71">
        <f>$J112*'Bank Inputs'!AQ112</f>
        <v>0</v>
      </c>
      <c r="AR112" s="71">
        <f>$J112*'Bank Inputs'!AR112</f>
        <v>0</v>
      </c>
      <c r="AS112" s="71">
        <f>$J112*'Bank Inputs'!AS112</f>
        <v>0</v>
      </c>
      <c r="AT112" s="71">
        <f>$J112*'Bank Inputs'!AT112</f>
        <v>0</v>
      </c>
      <c r="AU112" s="71">
        <f>$J112*'Bank Inputs'!AU112</f>
        <v>0</v>
      </c>
      <c r="AV112" s="71">
        <f>$J112*'Bank Inputs'!AV112</f>
        <v>0</v>
      </c>
      <c r="AW112" s="71">
        <f>$J112*'Bank Inputs'!AW112</f>
        <v>0</v>
      </c>
      <c r="AX112" s="71">
        <f>$J112*'Bank Inputs'!AX112</f>
        <v>0</v>
      </c>
      <c r="AY112" s="71">
        <f>$J112*'Bank Inputs'!AY112</f>
        <v>0</v>
      </c>
      <c r="AZ112" s="71">
        <f>$J112*'Bank Inputs'!AZ112</f>
        <v>0</v>
      </c>
      <c r="BA112" s="71">
        <f>$J112*'Bank Inputs'!BA112</f>
        <v>0</v>
      </c>
      <c r="BB112" s="270"/>
      <c r="BC112" s="30"/>
      <c r="BD112" s="81"/>
      <c r="BE112" s="81"/>
      <c r="BF112" s="81"/>
      <c r="BG112" s="81"/>
      <c r="BH112" s="81"/>
      <c r="BI112" s="81"/>
      <c r="BJ112" s="81"/>
    </row>
    <row r="113" spans="1:62" s="34" customFormat="1" ht="37.5" customHeight="1">
      <c r="A113" s="179"/>
      <c r="B113" s="179"/>
      <c r="C113" s="179"/>
      <c r="D113" s="179"/>
      <c r="E113" s="179"/>
      <c r="F113" s="148" t="s">
        <v>162</v>
      </c>
      <c r="G113" s="192" t="s">
        <v>526</v>
      </c>
      <c r="H113" s="141" t="s">
        <v>603</v>
      </c>
      <c r="I113" s="72">
        <f>IF($K$7="Scenario 1",VLOOKUP($F113,Weights!$F$17:$AA$184,15,0),IF($K$7="Scenario 2",VLOOKUP(F113,Weights!$F$17:$AA$184,18,0),IF($K$7="Scenario 3",VLOOKUP($F113,Weights!$F$17:$AA$184,21,0),0)))</f>
        <v>0</v>
      </c>
      <c r="J113" s="72">
        <f>IF($K$7="Scenario 1",VLOOKUP($F113,Weights!$F$17:$AA$184,16,0),IF($K$7="Scenario 2",VLOOKUP($F113,Weights!$F$17:$AA$184,19,0),IF($K$7="Scenario 3",VLOOKUP($F113,Weights!$F$17:$AA$184,22,0),0)))</f>
        <v>0</v>
      </c>
      <c r="K113" s="409"/>
      <c r="L113" s="409">
        <f>IF(Weights!$P113=0,1,0)*('Bank Inputs'!L113+'Bank Inputs'!K113)*I113</f>
        <v>0</v>
      </c>
      <c r="M113" s="71">
        <f>Weights!$P113*($I113*('Bank Inputs'!$K113+'Bank Inputs'!$L113)/30)+($J113*'Bank Inputs'!M113)</f>
        <v>0</v>
      </c>
      <c r="N113" s="71">
        <f>Weights!$P113*($I113*('Bank Inputs'!$K113+'Bank Inputs'!$L113)/30)+($J113*'Bank Inputs'!N113)</f>
        <v>0</v>
      </c>
      <c r="O113" s="71">
        <f>Weights!$P113*($I113*('Bank Inputs'!$K113+'Bank Inputs'!$L113)/30)+($J113*'Bank Inputs'!O113)</f>
        <v>0</v>
      </c>
      <c r="P113" s="71">
        <f>Weights!$P113*($I113*('Bank Inputs'!$K113+'Bank Inputs'!$L113)/30)+($J113*'Bank Inputs'!P113)</f>
        <v>0</v>
      </c>
      <c r="Q113" s="71">
        <f>Weights!$P113*($I113*('Bank Inputs'!$K113+'Bank Inputs'!$L113)/30)+($J113*'Bank Inputs'!Q113)</f>
        <v>0</v>
      </c>
      <c r="R113" s="71">
        <f>Weights!$P113*($I113*('Bank Inputs'!$K113+'Bank Inputs'!$L113)/30)+($J113*'Bank Inputs'!R113)</f>
        <v>0</v>
      </c>
      <c r="S113" s="71">
        <f>Weights!$P113*($I113*('Bank Inputs'!$K113+'Bank Inputs'!$L113)/30)+($J113*'Bank Inputs'!S113)</f>
        <v>0</v>
      </c>
      <c r="T113" s="71">
        <f>Weights!$P113*($I113*('Bank Inputs'!$K113+'Bank Inputs'!$L113)/30)+($J113*'Bank Inputs'!T113)</f>
        <v>0</v>
      </c>
      <c r="U113" s="71">
        <f>Weights!$P113*($I113*('Bank Inputs'!$K113+'Bank Inputs'!$L113)/30)+($J113*'Bank Inputs'!U113)</f>
        <v>0</v>
      </c>
      <c r="V113" s="71">
        <f>Weights!$P113*($I113*('Bank Inputs'!$K113+'Bank Inputs'!$L113)/30)+($J113*'Bank Inputs'!V113)</f>
        <v>0</v>
      </c>
      <c r="W113" s="71">
        <f>Weights!$P113*($I113*('Bank Inputs'!$K113+'Bank Inputs'!$L113)/30)+($J113*'Bank Inputs'!W113)</f>
        <v>0</v>
      </c>
      <c r="X113" s="71">
        <f>Weights!$P113*($I113*('Bank Inputs'!$K113+'Bank Inputs'!$L113)/30)+($J113*'Bank Inputs'!X113)</f>
        <v>0</v>
      </c>
      <c r="Y113" s="71">
        <f>Weights!$P113*($I113*('Bank Inputs'!$K113+'Bank Inputs'!$L113)/30)+($J113*'Bank Inputs'!Y113)</f>
        <v>0</v>
      </c>
      <c r="Z113" s="71">
        <f>Weights!$P113*($I113*('Bank Inputs'!$K113+'Bank Inputs'!$L113)/30)+($J113*'Bank Inputs'!Z113)</f>
        <v>0</v>
      </c>
      <c r="AA113" s="71">
        <f>Weights!$P113*($I113*('Bank Inputs'!$K113+'Bank Inputs'!$L113)/30)+($J113*'Bank Inputs'!AA113)</f>
        <v>0</v>
      </c>
      <c r="AB113" s="71">
        <f>Weights!$P113*($I113*('Bank Inputs'!$K113+'Bank Inputs'!$L113)/30)+($J113*'Bank Inputs'!AB113)</f>
        <v>0</v>
      </c>
      <c r="AC113" s="71">
        <f>Weights!$P113*($I113*('Bank Inputs'!$K113+'Bank Inputs'!$L113)/30)+($J113*'Bank Inputs'!AC113)</f>
        <v>0</v>
      </c>
      <c r="AD113" s="71">
        <f>Weights!$P113*($I113*('Bank Inputs'!$K113+'Bank Inputs'!$L113)/30)+($J113*'Bank Inputs'!AD113)</f>
        <v>0</v>
      </c>
      <c r="AE113" s="71">
        <f>Weights!$P113*($I113*('Bank Inputs'!$K113+'Bank Inputs'!$L113)/30)+($J113*'Bank Inputs'!AE113)</f>
        <v>0</v>
      </c>
      <c r="AF113" s="71">
        <f>Weights!$P113*($I113*('Bank Inputs'!$K113+'Bank Inputs'!$L113)/30)+($J113*'Bank Inputs'!AF113)</f>
        <v>0</v>
      </c>
      <c r="AG113" s="71">
        <f>Weights!$P113*($I113*('Bank Inputs'!$K113+'Bank Inputs'!$L113)/30)+($J113*'Bank Inputs'!AG113)</f>
        <v>0</v>
      </c>
      <c r="AH113" s="71">
        <f>Weights!$P113*($I113*('Bank Inputs'!$K113+'Bank Inputs'!$L113)/30)+($J113*'Bank Inputs'!AH113)</f>
        <v>0</v>
      </c>
      <c r="AI113" s="71">
        <f>Weights!$P113*($I113*('Bank Inputs'!$K113+'Bank Inputs'!$L113)/30)+($J113*'Bank Inputs'!AI113)</f>
        <v>0</v>
      </c>
      <c r="AJ113" s="71">
        <f>Weights!$P113*($I113*('Bank Inputs'!$K113+'Bank Inputs'!$L113)/30)+($J113*'Bank Inputs'!AJ113)</f>
        <v>0</v>
      </c>
      <c r="AK113" s="71">
        <f>Weights!$P113*($I113*('Bank Inputs'!$K113+'Bank Inputs'!$L113)/30)+($J113*'Bank Inputs'!AK113)</f>
        <v>0</v>
      </c>
      <c r="AL113" s="71">
        <f>Weights!$P113*($I113*('Bank Inputs'!$K113+'Bank Inputs'!$L113)/30)+($J113*'Bank Inputs'!AL113)</f>
        <v>0</v>
      </c>
      <c r="AM113" s="71">
        <f>Weights!$P113*($I113*('Bank Inputs'!$K113+'Bank Inputs'!$L113)/30)+($J113*'Bank Inputs'!AM113)</f>
        <v>0</v>
      </c>
      <c r="AN113" s="71">
        <f>Weights!$P113*($I113*('Bank Inputs'!$K113+'Bank Inputs'!$L113)/30)+($J113*'Bank Inputs'!AN113)</f>
        <v>0</v>
      </c>
      <c r="AO113" s="71">
        <f>Weights!$P113*($I113*('Bank Inputs'!$K113+'Bank Inputs'!$L113)/30)+($J113*'Bank Inputs'!AO113)</f>
        <v>0</v>
      </c>
      <c r="AP113" s="71">
        <f>Weights!$P113*($I113*('Bank Inputs'!$K113+'Bank Inputs'!$L113)/30)+($J113*'Bank Inputs'!AP113)</f>
        <v>0</v>
      </c>
      <c r="AQ113" s="71">
        <f>$J113*'Bank Inputs'!AQ113</f>
        <v>0</v>
      </c>
      <c r="AR113" s="71">
        <f>$J113*'Bank Inputs'!AR113</f>
        <v>0</v>
      </c>
      <c r="AS113" s="71">
        <f>$J113*'Bank Inputs'!AS113</f>
        <v>0</v>
      </c>
      <c r="AT113" s="71">
        <f>$J113*'Bank Inputs'!AT113</f>
        <v>0</v>
      </c>
      <c r="AU113" s="71">
        <f>$J113*'Bank Inputs'!AU113</f>
        <v>0</v>
      </c>
      <c r="AV113" s="71">
        <f>$J113*'Bank Inputs'!AV113</f>
        <v>0</v>
      </c>
      <c r="AW113" s="71">
        <f>$J113*'Bank Inputs'!AW113</f>
        <v>0</v>
      </c>
      <c r="AX113" s="71">
        <f>$J113*'Bank Inputs'!AX113</f>
        <v>0</v>
      </c>
      <c r="AY113" s="71">
        <f>$J113*'Bank Inputs'!AY113</f>
        <v>0</v>
      </c>
      <c r="AZ113" s="71">
        <f>$J113*'Bank Inputs'!AZ113</f>
        <v>0</v>
      </c>
      <c r="BA113" s="71">
        <f>$J113*'Bank Inputs'!BA113</f>
        <v>0</v>
      </c>
      <c r="BB113" s="270"/>
      <c r="BC113" s="30"/>
      <c r="BD113" s="81"/>
      <c r="BE113" s="81"/>
      <c r="BF113" s="81"/>
      <c r="BG113" s="81"/>
      <c r="BH113" s="81"/>
      <c r="BI113" s="81"/>
      <c r="BJ113" s="81"/>
    </row>
    <row r="114" spans="1:62" s="34" customFormat="1" ht="37.5" customHeight="1">
      <c r="A114" s="179"/>
      <c r="B114" s="179"/>
      <c r="C114" s="179"/>
      <c r="D114" s="179"/>
      <c r="E114" s="179"/>
      <c r="F114" s="148" t="s">
        <v>12</v>
      </c>
      <c r="G114" s="192" t="s">
        <v>527</v>
      </c>
      <c r="H114" s="253" t="s">
        <v>295</v>
      </c>
      <c r="I114" s="72">
        <f>IF($K$7="Scenario 1",VLOOKUP($F114,Weights!$F$17:$AA$184,15,0),IF($K$7="Scenario 2",VLOOKUP(F114,Weights!$F$17:$AA$184,18,0),IF($K$7="Scenario 3",VLOOKUP($F114,Weights!$F$17:$AA$184,21,0),0)))</f>
        <v>0</v>
      </c>
      <c r="J114" s="72">
        <f>IF($K$7="Scenario 1",VLOOKUP($F114,Weights!$F$17:$AA$184,16,0),IF($K$7="Scenario 2",VLOOKUP($F114,Weights!$F$17:$AA$184,19,0),IF($K$7="Scenario 3",VLOOKUP($F114,Weights!$F$17:$AA$184,22,0),0)))</f>
        <v>0</v>
      </c>
      <c r="K114" s="409"/>
      <c r="L114" s="409">
        <f>IF(Weights!$P114=0,1,0)*('Bank Inputs'!L114+'Bank Inputs'!K114)*I114</f>
        <v>0</v>
      </c>
      <c r="M114" s="71">
        <f>Weights!$P114*($I114*('Bank Inputs'!$K114+'Bank Inputs'!$L114)/30)+($J114*'Bank Inputs'!M114)</f>
        <v>0</v>
      </c>
      <c r="N114" s="71">
        <f>Weights!$P114*($I114*('Bank Inputs'!$K114+'Bank Inputs'!$L114)/30)+($J114*'Bank Inputs'!N114)</f>
        <v>0</v>
      </c>
      <c r="O114" s="71">
        <f>Weights!$P114*($I114*('Bank Inputs'!$K114+'Bank Inputs'!$L114)/30)+($J114*'Bank Inputs'!O114)</f>
        <v>0</v>
      </c>
      <c r="P114" s="71">
        <f>Weights!$P114*($I114*('Bank Inputs'!$K114+'Bank Inputs'!$L114)/30)+($J114*'Bank Inputs'!P114)</f>
        <v>0</v>
      </c>
      <c r="Q114" s="71">
        <f>Weights!$P114*($I114*('Bank Inputs'!$K114+'Bank Inputs'!$L114)/30)+($J114*'Bank Inputs'!Q114)</f>
        <v>0</v>
      </c>
      <c r="R114" s="71">
        <f>Weights!$P114*($I114*('Bank Inputs'!$K114+'Bank Inputs'!$L114)/30)+($J114*'Bank Inputs'!R114)</f>
        <v>0</v>
      </c>
      <c r="S114" s="71">
        <f>Weights!$P114*($I114*('Bank Inputs'!$K114+'Bank Inputs'!$L114)/30)+($J114*'Bank Inputs'!S114)</f>
        <v>0</v>
      </c>
      <c r="T114" s="71">
        <f>Weights!$P114*($I114*('Bank Inputs'!$K114+'Bank Inputs'!$L114)/30)+($J114*'Bank Inputs'!T114)</f>
        <v>0</v>
      </c>
      <c r="U114" s="71">
        <f>Weights!$P114*($I114*('Bank Inputs'!$K114+'Bank Inputs'!$L114)/30)+($J114*'Bank Inputs'!U114)</f>
        <v>0</v>
      </c>
      <c r="V114" s="71">
        <f>Weights!$P114*($I114*('Bank Inputs'!$K114+'Bank Inputs'!$L114)/30)+($J114*'Bank Inputs'!V114)</f>
        <v>0</v>
      </c>
      <c r="W114" s="71">
        <f>Weights!$P114*($I114*('Bank Inputs'!$K114+'Bank Inputs'!$L114)/30)+($J114*'Bank Inputs'!W114)</f>
        <v>0</v>
      </c>
      <c r="X114" s="71">
        <f>Weights!$P114*($I114*('Bank Inputs'!$K114+'Bank Inputs'!$L114)/30)+($J114*'Bank Inputs'!X114)</f>
        <v>0</v>
      </c>
      <c r="Y114" s="71">
        <f>Weights!$P114*($I114*('Bank Inputs'!$K114+'Bank Inputs'!$L114)/30)+($J114*'Bank Inputs'!Y114)</f>
        <v>0</v>
      </c>
      <c r="Z114" s="71">
        <f>Weights!$P114*($I114*('Bank Inputs'!$K114+'Bank Inputs'!$L114)/30)+($J114*'Bank Inputs'!Z114)</f>
        <v>0</v>
      </c>
      <c r="AA114" s="71">
        <f>Weights!$P114*($I114*('Bank Inputs'!$K114+'Bank Inputs'!$L114)/30)+($J114*'Bank Inputs'!AA114)</f>
        <v>0</v>
      </c>
      <c r="AB114" s="71">
        <f>Weights!$P114*($I114*('Bank Inputs'!$K114+'Bank Inputs'!$L114)/30)+($J114*'Bank Inputs'!AB114)</f>
        <v>0</v>
      </c>
      <c r="AC114" s="71">
        <f>Weights!$P114*($I114*('Bank Inputs'!$K114+'Bank Inputs'!$L114)/30)+($J114*'Bank Inputs'!AC114)</f>
        <v>0</v>
      </c>
      <c r="AD114" s="71">
        <f>Weights!$P114*($I114*('Bank Inputs'!$K114+'Bank Inputs'!$L114)/30)+($J114*'Bank Inputs'!AD114)</f>
        <v>0</v>
      </c>
      <c r="AE114" s="71">
        <f>Weights!$P114*($I114*('Bank Inputs'!$K114+'Bank Inputs'!$L114)/30)+($J114*'Bank Inputs'!AE114)</f>
        <v>0</v>
      </c>
      <c r="AF114" s="71">
        <f>Weights!$P114*($I114*('Bank Inputs'!$K114+'Bank Inputs'!$L114)/30)+($J114*'Bank Inputs'!AF114)</f>
        <v>0</v>
      </c>
      <c r="AG114" s="71">
        <f>Weights!$P114*($I114*('Bank Inputs'!$K114+'Bank Inputs'!$L114)/30)+($J114*'Bank Inputs'!AG114)</f>
        <v>0</v>
      </c>
      <c r="AH114" s="71">
        <f>Weights!$P114*($I114*('Bank Inputs'!$K114+'Bank Inputs'!$L114)/30)+($J114*'Bank Inputs'!AH114)</f>
        <v>0</v>
      </c>
      <c r="AI114" s="71">
        <f>Weights!$P114*($I114*('Bank Inputs'!$K114+'Bank Inputs'!$L114)/30)+($J114*'Bank Inputs'!AI114)</f>
        <v>0</v>
      </c>
      <c r="AJ114" s="71">
        <f>Weights!$P114*($I114*('Bank Inputs'!$K114+'Bank Inputs'!$L114)/30)+($J114*'Bank Inputs'!AJ114)</f>
        <v>0</v>
      </c>
      <c r="AK114" s="71">
        <f>Weights!$P114*($I114*('Bank Inputs'!$K114+'Bank Inputs'!$L114)/30)+($J114*'Bank Inputs'!AK114)</f>
        <v>0</v>
      </c>
      <c r="AL114" s="71">
        <f>Weights!$P114*($I114*('Bank Inputs'!$K114+'Bank Inputs'!$L114)/30)+($J114*'Bank Inputs'!AL114)</f>
        <v>0</v>
      </c>
      <c r="AM114" s="71">
        <f>Weights!$P114*($I114*('Bank Inputs'!$K114+'Bank Inputs'!$L114)/30)+($J114*'Bank Inputs'!AM114)</f>
        <v>0</v>
      </c>
      <c r="AN114" s="71">
        <f>Weights!$P114*($I114*('Bank Inputs'!$K114+'Bank Inputs'!$L114)/30)+($J114*'Bank Inputs'!AN114)</f>
        <v>0</v>
      </c>
      <c r="AO114" s="71">
        <f>Weights!$P114*($I114*('Bank Inputs'!$K114+'Bank Inputs'!$L114)/30)+($J114*'Bank Inputs'!AO114)</f>
        <v>0</v>
      </c>
      <c r="AP114" s="71">
        <f>Weights!$P114*($I114*('Bank Inputs'!$K114+'Bank Inputs'!$L114)/30)+($J114*'Bank Inputs'!AP114)</f>
        <v>0</v>
      </c>
      <c r="AQ114" s="71">
        <f>$J114*'Bank Inputs'!AQ114</f>
        <v>0</v>
      </c>
      <c r="AR114" s="71">
        <f>$J114*'Bank Inputs'!AR114</f>
        <v>0</v>
      </c>
      <c r="AS114" s="71">
        <f>$J114*'Bank Inputs'!AS114</f>
        <v>0</v>
      </c>
      <c r="AT114" s="71">
        <f>$J114*'Bank Inputs'!AT114</f>
        <v>0</v>
      </c>
      <c r="AU114" s="71">
        <f>$J114*'Bank Inputs'!AU114</f>
        <v>0</v>
      </c>
      <c r="AV114" s="71">
        <f>$J114*'Bank Inputs'!AV114</f>
        <v>0</v>
      </c>
      <c r="AW114" s="71">
        <f>$J114*'Bank Inputs'!AW114</f>
        <v>0</v>
      </c>
      <c r="AX114" s="71">
        <f>$J114*'Bank Inputs'!AX114</f>
        <v>0</v>
      </c>
      <c r="AY114" s="71">
        <f>$J114*'Bank Inputs'!AY114</f>
        <v>0</v>
      </c>
      <c r="AZ114" s="71">
        <f>$J114*'Bank Inputs'!AZ114</f>
        <v>0</v>
      </c>
      <c r="BA114" s="71">
        <f>$J114*'Bank Inputs'!BA114</f>
        <v>0</v>
      </c>
      <c r="BB114" s="270"/>
      <c r="BC114" s="30"/>
      <c r="BD114" s="81"/>
      <c r="BE114" s="81"/>
      <c r="BF114" s="81"/>
      <c r="BG114" s="81"/>
      <c r="BH114" s="81"/>
      <c r="BI114" s="81"/>
      <c r="BJ114" s="81"/>
    </row>
    <row r="115" spans="1:62" s="34" customFormat="1" ht="37.5" customHeight="1">
      <c r="A115" s="179"/>
      <c r="B115" s="179"/>
      <c r="C115" s="179"/>
      <c r="D115" s="179"/>
      <c r="E115" s="179"/>
      <c r="F115" s="148" t="s">
        <v>163</v>
      </c>
      <c r="G115" s="192" t="s">
        <v>528</v>
      </c>
      <c r="H115" s="253" t="s">
        <v>297</v>
      </c>
      <c r="I115" s="72">
        <f>IF($K$7="Scenario 1",VLOOKUP($F115,Weights!$F$17:$AA$184,15,0),IF($K$7="Scenario 2",VLOOKUP(F115,Weights!$F$17:$AA$184,18,0),IF($K$7="Scenario 3",VLOOKUP($F115,Weights!$F$17:$AA$184,21,0),0)))</f>
        <v>0</v>
      </c>
      <c r="J115" s="72">
        <f>IF($K$7="Scenario 1",VLOOKUP($F115,Weights!$F$17:$AA$184,16,0),IF($K$7="Scenario 2",VLOOKUP($F115,Weights!$F$17:$AA$184,19,0),IF($K$7="Scenario 3",VLOOKUP($F115,Weights!$F$17:$AA$184,22,0),0)))</f>
        <v>0</v>
      </c>
      <c r="K115" s="409"/>
      <c r="L115" s="409">
        <f>IF(Weights!$P115=0,1,0)*('Bank Inputs'!L115+'Bank Inputs'!K115)*I115</f>
        <v>0</v>
      </c>
      <c r="M115" s="71">
        <f>Weights!$P115*($I115*('Bank Inputs'!$K115+'Bank Inputs'!$L115)/30)+($J115*'Bank Inputs'!M115)</f>
        <v>0</v>
      </c>
      <c r="N115" s="71">
        <f>Weights!$P115*($I115*('Bank Inputs'!$K115+'Bank Inputs'!$L115)/30)+($J115*'Bank Inputs'!N115)</f>
        <v>0</v>
      </c>
      <c r="O115" s="71">
        <f>Weights!$P115*($I115*('Bank Inputs'!$K115+'Bank Inputs'!$L115)/30)+($J115*'Bank Inputs'!O115)</f>
        <v>0</v>
      </c>
      <c r="P115" s="71">
        <f>Weights!$P115*($I115*('Bank Inputs'!$K115+'Bank Inputs'!$L115)/30)+($J115*'Bank Inputs'!P115)</f>
        <v>0</v>
      </c>
      <c r="Q115" s="71">
        <f>Weights!$P115*($I115*('Bank Inputs'!$K115+'Bank Inputs'!$L115)/30)+($J115*'Bank Inputs'!Q115)</f>
        <v>0</v>
      </c>
      <c r="R115" s="71">
        <f>Weights!$P115*($I115*('Bank Inputs'!$K115+'Bank Inputs'!$L115)/30)+($J115*'Bank Inputs'!R115)</f>
        <v>0</v>
      </c>
      <c r="S115" s="71">
        <f>Weights!$P115*($I115*('Bank Inputs'!$K115+'Bank Inputs'!$L115)/30)+($J115*'Bank Inputs'!S115)</f>
        <v>0</v>
      </c>
      <c r="T115" s="71">
        <f>Weights!$P115*($I115*('Bank Inputs'!$K115+'Bank Inputs'!$L115)/30)+($J115*'Bank Inputs'!T115)</f>
        <v>0</v>
      </c>
      <c r="U115" s="71">
        <f>Weights!$P115*($I115*('Bank Inputs'!$K115+'Bank Inputs'!$L115)/30)+($J115*'Bank Inputs'!U115)</f>
        <v>0</v>
      </c>
      <c r="V115" s="71">
        <f>Weights!$P115*($I115*('Bank Inputs'!$K115+'Bank Inputs'!$L115)/30)+($J115*'Bank Inputs'!V115)</f>
        <v>0</v>
      </c>
      <c r="W115" s="71">
        <f>Weights!$P115*($I115*('Bank Inputs'!$K115+'Bank Inputs'!$L115)/30)+($J115*'Bank Inputs'!W115)</f>
        <v>0</v>
      </c>
      <c r="X115" s="71">
        <f>Weights!$P115*($I115*('Bank Inputs'!$K115+'Bank Inputs'!$L115)/30)+($J115*'Bank Inputs'!X115)</f>
        <v>0</v>
      </c>
      <c r="Y115" s="71">
        <f>Weights!$P115*($I115*('Bank Inputs'!$K115+'Bank Inputs'!$L115)/30)+($J115*'Bank Inputs'!Y115)</f>
        <v>0</v>
      </c>
      <c r="Z115" s="71">
        <f>Weights!$P115*($I115*('Bank Inputs'!$K115+'Bank Inputs'!$L115)/30)+($J115*'Bank Inputs'!Z115)</f>
        <v>0</v>
      </c>
      <c r="AA115" s="71">
        <f>Weights!$P115*($I115*('Bank Inputs'!$K115+'Bank Inputs'!$L115)/30)+($J115*'Bank Inputs'!AA115)</f>
        <v>0</v>
      </c>
      <c r="AB115" s="71">
        <f>Weights!$P115*($I115*('Bank Inputs'!$K115+'Bank Inputs'!$L115)/30)+($J115*'Bank Inputs'!AB115)</f>
        <v>0</v>
      </c>
      <c r="AC115" s="71">
        <f>Weights!$P115*($I115*('Bank Inputs'!$K115+'Bank Inputs'!$L115)/30)+($J115*'Bank Inputs'!AC115)</f>
        <v>0</v>
      </c>
      <c r="AD115" s="71">
        <f>Weights!$P115*($I115*('Bank Inputs'!$K115+'Bank Inputs'!$L115)/30)+($J115*'Bank Inputs'!AD115)</f>
        <v>0</v>
      </c>
      <c r="AE115" s="71">
        <f>Weights!$P115*($I115*('Bank Inputs'!$K115+'Bank Inputs'!$L115)/30)+($J115*'Bank Inputs'!AE115)</f>
        <v>0</v>
      </c>
      <c r="AF115" s="71">
        <f>Weights!$P115*($I115*('Bank Inputs'!$K115+'Bank Inputs'!$L115)/30)+($J115*'Bank Inputs'!AF115)</f>
        <v>0</v>
      </c>
      <c r="AG115" s="71">
        <f>Weights!$P115*($I115*('Bank Inputs'!$K115+'Bank Inputs'!$L115)/30)+($J115*'Bank Inputs'!AG115)</f>
        <v>0</v>
      </c>
      <c r="AH115" s="71">
        <f>Weights!$P115*($I115*('Bank Inputs'!$K115+'Bank Inputs'!$L115)/30)+($J115*'Bank Inputs'!AH115)</f>
        <v>0</v>
      </c>
      <c r="AI115" s="71">
        <f>Weights!$P115*($I115*('Bank Inputs'!$K115+'Bank Inputs'!$L115)/30)+($J115*'Bank Inputs'!AI115)</f>
        <v>0</v>
      </c>
      <c r="AJ115" s="71">
        <f>Weights!$P115*($I115*('Bank Inputs'!$K115+'Bank Inputs'!$L115)/30)+($J115*'Bank Inputs'!AJ115)</f>
        <v>0</v>
      </c>
      <c r="AK115" s="71">
        <f>Weights!$P115*($I115*('Bank Inputs'!$K115+'Bank Inputs'!$L115)/30)+($J115*'Bank Inputs'!AK115)</f>
        <v>0</v>
      </c>
      <c r="AL115" s="71">
        <f>Weights!$P115*($I115*('Bank Inputs'!$K115+'Bank Inputs'!$L115)/30)+($J115*'Bank Inputs'!AL115)</f>
        <v>0</v>
      </c>
      <c r="AM115" s="71">
        <f>Weights!$P115*($I115*('Bank Inputs'!$K115+'Bank Inputs'!$L115)/30)+($J115*'Bank Inputs'!AM115)</f>
        <v>0</v>
      </c>
      <c r="AN115" s="71">
        <f>Weights!$P115*($I115*('Bank Inputs'!$K115+'Bank Inputs'!$L115)/30)+($J115*'Bank Inputs'!AN115)</f>
        <v>0</v>
      </c>
      <c r="AO115" s="71">
        <f>Weights!$P115*($I115*('Bank Inputs'!$K115+'Bank Inputs'!$L115)/30)+($J115*'Bank Inputs'!AO115)</f>
        <v>0</v>
      </c>
      <c r="AP115" s="71">
        <f>Weights!$P115*($I115*('Bank Inputs'!$K115+'Bank Inputs'!$L115)/30)+($J115*'Bank Inputs'!AP115)</f>
        <v>0</v>
      </c>
      <c r="AQ115" s="71">
        <f>$J115*'Bank Inputs'!AQ115</f>
        <v>0</v>
      </c>
      <c r="AR115" s="71">
        <f>$J115*'Bank Inputs'!AR115</f>
        <v>0</v>
      </c>
      <c r="AS115" s="71">
        <f>$J115*'Bank Inputs'!AS115</f>
        <v>0</v>
      </c>
      <c r="AT115" s="71">
        <f>$J115*'Bank Inputs'!AT115</f>
        <v>0</v>
      </c>
      <c r="AU115" s="71">
        <f>$J115*'Bank Inputs'!AU115</f>
        <v>0</v>
      </c>
      <c r="AV115" s="71">
        <f>$J115*'Bank Inputs'!AV115</f>
        <v>0</v>
      </c>
      <c r="AW115" s="71">
        <f>$J115*'Bank Inputs'!AW115</f>
        <v>0</v>
      </c>
      <c r="AX115" s="71">
        <f>$J115*'Bank Inputs'!AX115</f>
        <v>0</v>
      </c>
      <c r="AY115" s="71">
        <f>$J115*'Bank Inputs'!AY115</f>
        <v>0</v>
      </c>
      <c r="AZ115" s="71">
        <f>$J115*'Bank Inputs'!AZ115</f>
        <v>0</v>
      </c>
      <c r="BA115" s="71">
        <f>$J115*'Bank Inputs'!BA115</f>
        <v>0</v>
      </c>
      <c r="BB115" s="270"/>
      <c r="BC115" s="30"/>
      <c r="BD115" s="81"/>
      <c r="BE115" s="81"/>
      <c r="BF115" s="81"/>
      <c r="BG115" s="81"/>
      <c r="BH115" s="81"/>
      <c r="BI115" s="81"/>
      <c r="BJ115" s="81"/>
    </row>
    <row r="116" spans="1:62" s="34" customFormat="1" ht="37.5" customHeight="1">
      <c r="A116" s="179"/>
      <c r="B116" s="179"/>
      <c r="C116" s="179"/>
      <c r="D116" s="179"/>
      <c r="E116" s="179"/>
      <c r="F116" s="148" t="s">
        <v>164</v>
      </c>
      <c r="G116" s="192" t="s">
        <v>529</v>
      </c>
      <c r="H116" s="454" t="s">
        <v>296</v>
      </c>
      <c r="I116" s="72">
        <f>IF($K$7="Scenario 1",VLOOKUP($F116,Weights!$F$17:$AA$184,15,0),IF($K$7="Scenario 2",VLOOKUP(F116,Weights!$F$17:$AA$184,18,0),IF($K$7="Scenario 3",VLOOKUP($F116,Weights!$F$17:$AA$184,21,0),0)))</f>
        <v>0</v>
      </c>
      <c r="J116" s="72">
        <f>IF($K$7="Scenario 1",VLOOKUP($F116,Weights!$F$17:$AA$184,16,0),IF($K$7="Scenario 2",VLOOKUP($F116,Weights!$F$17:$AA$184,19,0),IF($K$7="Scenario 3",VLOOKUP($F116,Weights!$F$17:$AA$184,22,0),0)))</f>
        <v>0</v>
      </c>
      <c r="K116" s="409"/>
      <c r="L116" s="409">
        <f>IF(Weights!$P116=0,1,0)*('Bank Inputs'!L116+'Bank Inputs'!K116)*I116</f>
        <v>0</v>
      </c>
      <c r="M116" s="71">
        <f>Weights!$P116*($I116*('Bank Inputs'!$K116+'Bank Inputs'!$L116)/30)+($J116*'Bank Inputs'!M116)</f>
        <v>0</v>
      </c>
      <c r="N116" s="71">
        <f>Weights!$P116*($I116*('Bank Inputs'!$K116+'Bank Inputs'!$L116)/30)+($J116*'Bank Inputs'!N116)</f>
        <v>0</v>
      </c>
      <c r="O116" s="71">
        <f>Weights!$P116*($I116*('Bank Inputs'!$K116+'Bank Inputs'!$L116)/30)+($J116*'Bank Inputs'!O116)</f>
        <v>0</v>
      </c>
      <c r="P116" s="71">
        <f>Weights!$P116*($I116*('Bank Inputs'!$K116+'Bank Inputs'!$L116)/30)+($J116*'Bank Inputs'!P116)</f>
        <v>0</v>
      </c>
      <c r="Q116" s="71">
        <f>Weights!$P116*($I116*('Bank Inputs'!$K116+'Bank Inputs'!$L116)/30)+($J116*'Bank Inputs'!Q116)</f>
        <v>0</v>
      </c>
      <c r="R116" s="71">
        <f>Weights!$P116*($I116*('Bank Inputs'!$K116+'Bank Inputs'!$L116)/30)+($J116*'Bank Inputs'!R116)</f>
        <v>0</v>
      </c>
      <c r="S116" s="71">
        <f>Weights!$P116*($I116*('Bank Inputs'!$K116+'Bank Inputs'!$L116)/30)+($J116*'Bank Inputs'!S116)</f>
        <v>0</v>
      </c>
      <c r="T116" s="71">
        <f>Weights!$P116*($I116*('Bank Inputs'!$K116+'Bank Inputs'!$L116)/30)+($J116*'Bank Inputs'!T116)</f>
        <v>0</v>
      </c>
      <c r="U116" s="71">
        <f>Weights!$P116*($I116*('Bank Inputs'!$K116+'Bank Inputs'!$L116)/30)+($J116*'Bank Inputs'!U116)</f>
        <v>0</v>
      </c>
      <c r="V116" s="71">
        <f>Weights!$P116*($I116*('Bank Inputs'!$K116+'Bank Inputs'!$L116)/30)+($J116*'Bank Inputs'!V116)</f>
        <v>0</v>
      </c>
      <c r="W116" s="71">
        <f>Weights!$P116*($I116*('Bank Inputs'!$K116+'Bank Inputs'!$L116)/30)+($J116*'Bank Inputs'!W116)</f>
        <v>0</v>
      </c>
      <c r="X116" s="71">
        <f>Weights!$P116*($I116*('Bank Inputs'!$K116+'Bank Inputs'!$L116)/30)+($J116*'Bank Inputs'!X116)</f>
        <v>0</v>
      </c>
      <c r="Y116" s="71">
        <f>Weights!$P116*($I116*('Bank Inputs'!$K116+'Bank Inputs'!$L116)/30)+($J116*'Bank Inputs'!Y116)</f>
        <v>0</v>
      </c>
      <c r="Z116" s="71">
        <f>Weights!$P116*($I116*('Bank Inputs'!$K116+'Bank Inputs'!$L116)/30)+($J116*'Bank Inputs'!Z116)</f>
        <v>0</v>
      </c>
      <c r="AA116" s="71">
        <f>Weights!$P116*($I116*('Bank Inputs'!$K116+'Bank Inputs'!$L116)/30)+($J116*'Bank Inputs'!AA116)</f>
        <v>0</v>
      </c>
      <c r="AB116" s="71">
        <f>Weights!$P116*($I116*('Bank Inputs'!$K116+'Bank Inputs'!$L116)/30)+($J116*'Bank Inputs'!AB116)</f>
        <v>0</v>
      </c>
      <c r="AC116" s="71">
        <f>Weights!$P116*($I116*('Bank Inputs'!$K116+'Bank Inputs'!$L116)/30)+($J116*'Bank Inputs'!AC116)</f>
        <v>0</v>
      </c>
      <c r="AD116" s="71">
        <f>Weights!$P116*($I116*('Bank Inputs'!$K116+'Bank Inputs'!$L116)/30)+($J116*'Bank Inputs'!AD116)</f>
        <v>0</v>
      </c>
      <c r="AE116" s="71">
        <f>Weights!$P116*($I116*('Bank Inputs'!$K116+'Bank Inputs'!$L116)/30)+($J116*'Bank Inputs'!AE116)</f>
        <v>0</v>
      </c>
      <c r="AF116" s="71">
        <f>Weights!$P116*($I116*('Bank Inputs'!$K116+'Bank Inputs'!$L116)/30)+($J116*'Bank Inputs'!AF116)</f>
        <v>0</v>
      </c>
      <c r="AG116" s="71">
        <f>Weights!$P116*($I116*('Bank Inputs'!$K116+'Bank Inputs'!$L116)/30)+($J116*'Bank Inputs'!AG116)</f>
        <v>0</v>
      </c>
      <c r="AH116" s="71">
        <f>Weights!$P116*($I116*('Bank Inputs'!$K116+'Bank Inputs'!$L116)/30)+($J116*'Bank Inputs'!AH116)</f>
        <v>0</v>
      </c>
      <c r="AI116" s="71">
        <f>Weights!$P116*($I116*('Bank Inputs'!$K116+'Bank Inputs'!$L116)/30)+($J116*'Bank Inputs'!AI116)</f>
        <v>0</v>
      </c>
      <c r="AJ116" s="71">
        <f>Weights!$P116*($I116*('Bank Inputs'!$K116+'Bank Inputs'!$L116)/30)+($J116*'Bank Inputs'!AJ116)</f>
        <v>0</v>
      </c>
      <c r="AK116" s="71">
        <f>Weights!$P116*($I116*('Bank Inputs'!$K116+'Bank Inputs'!$L116)/30)+($J116*'Bank Inputs'!AK116)</f>
        <v>0</v>
      </c>
      <c r="AL116" s="71">
        <f>Weights!$P116*($I116*('Bank Inputs'!$K116+'Bank Inputs'!$L116)/30)+($J116*'Bank Inputs'!AL116)</f>
        <v>0</v>
      </c>
      <c r="AM116" s="71">
        <f>Weights!$P116*($I116*('Bank Inputs'!$K116+'Bank Inputs'!$L116)/30)+($J116*'Bank Inputs'!AM116)</f>
        <v>0</v>
      </c>
      <c r="AN116" s="71">
        <f>Weights!$P116*($I116*('Bank Inputs'!$K116+'Bank Inputs'!$L116)/30)+($J116*'Bank Inputs'!AN116)</f>
        <v>0</v>
      </c>
      <c r="AO116" s="71">
        <f>Weights!$P116*($I116*('Bank Inputs'!$K116+'Bank Inputs'!$L116)/30)+($J116*'Bank Inputs'!AO116)</f>
        <v>0</v>
      </c>
      <c r="AP116" s="71">
        <f>Weights!$P116*($I116*('Bank Inputs'!$K116+'Bank Inputs'!$L116)/30)+($J116*'Bank Inputs'!AP116)</f>
        <v>0</v>
      </c>
      <c r="AQ116" s="71">
        <f>$J116*'Bank Inputs'!AQ116</f>
        <v>0</v>
      </c>
      <c r="AR116" s="71">
        <f>$J116*'Bank Inputs'!AR116</f>
        <v>0</v>
      </c>
      <c r="AS116" s="71">
        <f>$J116*'Bank Inputs'!AS116</f>
        <v>0</v>
      </c>
      <c r="AT116" s="71">
        <f>$J116*'Bank Inputs'!AT116</f>
        <v>0</v>
      </c>
      <c r="AU116" s="71">
        <f>$J116*'Bank Inputs'!AU116</f>
        <v>0</v>
      </c>
      <c r="AV116" s="71">
        <f>$J116*'Bank Inputs'!AV116</f>
        <v>0</v>
      </c>
      <c r="AW116" s="71">
        <f>$J116*'Bank Inputs'!AW116</f>
        <v>0</v>
      </c>
      <c r="AX116" s="71">
        <f>$J116*'Bank Inputs'!AX116</f>
        <v>0</v>
      </c>
      <c r="AY116" s="71">
        <f>$J116*'Bank Inputs'!AY116</f>
        <v>0</v>
      </c>
      <c r="AZ116" s="71">
        <f>$J116*'Bank Inputs'!AZ116</f>
        <v>0</v>
      </c>
      <c r="BA116" s="71">
        <f>$J116*'Bank Inputs'!BA116</f>
        <v>0</v>
      </c>
      <c r="BB116" s="270"/>
      <c r="BC116" s="30"/>
      <c r="BD116" s="81"/>
      <c r="BE116" s="81"/>
      <c r="BF116" s="81"/>
      <c r="BG116" s="81"/>
      <c r="BH116" s="81"/>
      <c r="BI116" s="81"/>
      <c r="BJ116" s="81"/>
    </row>
    <row r="117" spans="1:62" s="34" customFormat="1" ht="37.5" customHeight="1">
      <c r="A117" s="179"/>
      <c r="B117" s="179"/>
      <c r="C117" s="179"/>
      <c r="D117" s="179"/>
      <c r="E117" s="179"/>
      <c r="F117" s="148" t="s">
        <v>165</v>
      </c>
      <c r="G117" s="455">
        <v>4.2</v>
      </c>
      <c r="H117" s="456" t="s">
        <v>415</v>
      </c>
      <c r="I117" s="72"/>
      <c r="J117" s="73"/>
      <c r="K117" s="409"/>
      <c r="L117" s="74">
        <f>SUM(L118:L119)</f>
        <v>0</v>
      </c>
      <c r="M117" s="74">
        <f>SUM(M118:M119)</f>
        <v>0</v>
      </c>
      <c r="N117" s="74">
        <f t="shared" ref="N117:BA117" si="19">SUM(N118:N119)</f>
        <v>0</v>
      </c>
      <c r="O117" s="74">
        <f t="shared" si="19"/>
        <v>0</v>
      </c>
      <c r="P117" s="74">
        <f t="shared" si="19"/>
        <v>0</v>
      </c>
      <c r="Q117" s="74">
        <f t="shared" si="19"/>
        <v>0</v>
      </c>
      <c r="R117" s="74">
        <f t="shared" si="19"/>
        <v>0</v>
      </c>
      <c r="S117" s="74">
        <f t="shared" si="19"/>
        <v>0</v>
      </c>
      <c r="T117" s="74">
        <f t="shared" si="19"/>
        <v>0</v>
      </c>
      <c r="U117" s="74">
        <f t="shared" si="19"/>
        <v>0</v>
      </c>
      <c r="V117" s="74">
        <f t="shared" si="19"/>
        <v>0</v>
      </c>
      <c r="W117" s="74">
        <f t="shared" si="19"/>
        <v>0</v>
      </c>
      <c r="X117" s="74">
        <f t="shared" si="19"/>
        <v>0</v>
      </c>
      <c r="Y117" s="74">
        <f t="shared" si="19"/>
        <v>0</v>
      </c>
      <c r="Z117" s="74">
        <f t="shared" si="19"/>
        <v>0</v>
      </c>
      <c r="AA117" s="74">
        <f t="shared" si="19"/>
        <v>0</v>
      </c>
      <c r="AB117" s="74">
        <f t="shared" si="19"/>
        <v>0</v>
      </c>
      <c r="AC117" s="74">
        <f t="shared" si="19"/>
        <v>0</v>
      </c>
      <c r="AD117" s="74">
        <f t="shared" si="19"/>
        <v>0</v>
      </c>
      <c r="AE117" s="74">
        <f t="shared" si="19"/>
        <v>0</v>
      </c>
      <c r="AF117" s="74">
        <f t="shared" si="19"/>
        <v>0</v>
      </c>
      <c r="AG117" s="74">
        <f t="shared" si="19"/>
        <v>0</v>
      </c>
      <c r="AH117" s="74">
        <f t="shared" si="19"/>
        <v>0</v>
      </c>
      <c r="AI117" s="74">
        <f t="shared" si="19"/>
        <v>0</v>
      </c>
      <c r="AJ117" s="74">
        <f t="shared" si="19"/>
        <v>0</v>
      </c>
      <c r="AK117" s="74">
        <f t="shared" si="19"/>
        <v>0</v>
      </c>
      <c r="AL117" s="74">
        <f t="shared" si="19"/>
        <v>0</v>
      </c>
      <c r="AM117" s="74">
        <f t="shared" si="19"/>
        <v>0</v>
      </c>
      <c r="AN117" s="74">
        <f t="shared" si="19"/>
        <v>0</v>
      </c>
      <c r="AO117" s="74">
        <f t="shared" si="19"/>
        <v>0</v>
      </c>
      <c r="AP117" s="74">
        <f t="shared" si="19"/>
        <v>0</v>
      </c>
      <c r="AQ117" s="74">
        <f t="shared" si="19"/>
        <v>0</v>
      </c>
      <c r="AR117" s="74">
        <f t="shared" si="19"/>
        <v>0</v>
      </c>
      <c r="AS117" s="74">
        <f t="shared" si="19"/>
        <v>0</v>
      </c>
      <c r="AT117" s="74">
        <f t="shared" si="19"/>
        <v>0</v>
      </c>
      <c r="AU117" s="74">
        <f t="shared" si="19"/>
        <v>0</v>
      </c>
      <c r="AV117" s="74">
        <f t="shared" si="19"/>
        <v>0</v>
      </c>
      <c r="AW117" s="74">
        <f t="shared" si="19"/>
        <v>0</v>
      </c>
      <c r="AX117" s="74">
        <f t="shared" si="19"/>
        <v>0</v>
      </c>
      <c r="AY117" s="74">
        <f t="shared" si="19"/>
        <v>0</v>
      </c>
      <c r="AZ117" s="74">
        <f t="shared" si="19"/>
        <v>0</v>
      </c>
      <c r="BA117" s="74">
        <f t="shared" si="19"/>
        <v>0</v>
      </c>
      <c r="BB117" s="270"/>
      <c r="BC117" s="30"/>
      <c r="BD117" s="81"/>
      <c r="BE117" s="81"/>
      <c r="BF117" s="81"/>
      <c r="BG117" s="81"/>
      <c r="BH117" s="81"/>
      <c r="BI117" s="81"/>
      <c r="BJ117" s="81"/>
    </row>
    <row r="118" spans="1:62" s="34" customFormat="1" ht="37.5" customHeight="1">
      <c r="A118" s="179"/>
      <c r="B118" s="179"/>
      <c r="C118" s="179"/>
      <c r="D118" s="179"/>
      <c r="E118" s="179"/>
      <c r="F118" s="148" t="s">
        <v>166</v>
      </c>
      <c r="G118" s="537" t="s">
        <v>530</v>
      </c>
      <c r="H118" s="457" t="s">
        <v>616</v>
      </c>
      <c r="I118" s="72">
        <f>IF($K$7="Scenario 1",VLOOKUP($F118,Weights!$F$17:$AA$184,15,0),IF($K$7="Scenario 2",VLOOKUP(F118,Weights!$F$17:$AA$184,18,0),IF($K$7="Scenario 3",VLOOKUP($F118,Weights!$F$17:$AA$184,21,0),0)))</f>
        <v>0</v>
      </c>
      <c r="J118" s="72">
        <f>IF($K$7="Scenario 1",VLOOKUP($F118,Weights!$F$17:$AA$184,16,0),IF($K$7="Scenario 2",VLOOKUP($F118,Weights!$F$17:$AA$184,19,0),IF($K$7="Scenario 3",VLOOKUP($F118,Weights!$F$17:$AA$184,22,0),0)))</f>
        <v>0</v>
      </c>
      <c r="K118" s="409"/>
      <c r="L118" s="409"/>
      <c r="M118" s="71">
        <f>Weights!$P118*($I118*('Bank Inputs'!$K118+'Bank Inputs'!$L118)/30)+($J118*'Bank Inputs'!M118)</f>
        <v>0</v>
      </c>
      <c r="N118" s="71">
        <f>Weights!$P118*($I118*('Bank Inputs'!$K118+'Bank Inputs'!$L118)/30)+($J118*'Bank Inputs'!N118)</f>
        <v>0</v>
      </c>
      <c r="O118" s="71">
        <f>Weights!$P118*($I118*('Bank Inputs'!$K118+'Bank Inputs'!$L118)/30)+($J118*'Bank Inputs'!O118)</f>
        <v>0</v>
      </c>
      <c r="P118" s="71">
        <f>Weights!$P118*($I118*('Bank Inputs'!$K118+'Bank Inputs'!$L118)/30)+($J118*'Bank Inputs'!P118)</f>
        <v>0</v>
      </c>
      <c r="Q118" s="71">
        <f>Weights!$P118*($I118*('Bank Inputs'!$K118+'Bank Inputs'!$L118)/30)+($J118*'Bank Inputs'!Q118)</f>
        <v>0</v>
      </c>
      <c r="R118" s="71">
        <f>Weights!$P118*($I118*('Bank Inputs'!$K118+'Bank Inputs'!$L118)/30)+($J118*'Bank Inputs'!R118)</f>
        <v>0</v>
      </c>
      <c r="S118" s="71">
        <f>Weights!$P118*($I118*('Bank Inputs'!$K118+'Bank Inputs'!$L118)/30)+($J118*'Bank Inputs'!S118)</f>
        <v>0</v>
      </c>
      <c r="T118" s="71">
        <f>Weights!$P118*($I118*('Bank Inputs'!$K118+'Bank Inputs'!$L118)/30)+($J118*'Bank Inputs'!T118)</f>
        <v>0</v>
      </c>
      <c r="U118" s="71">
        <f>Weights!$P118*($I118*('Bank Inputs'!$K118+'Bank Inputs'!$L118)/30)+($J118*'Bank Inputs'!U118)</f>
        <v>0</v>
      </c>
      <c r="V118" s="71">
        <f>Weights!$P118*($I118*('Bank Inputs'!$K118+'Bank Inputs'!$L118)/30)+($J118*'Bank Inputs'!V118)</f>
        <v>0</v>
      </c>
      <c r="W118" s="71">
        <f>Weights!$P118*($I118*('Bank Inputs'!$K118+'Bank Inputs'!$L118)/30)+($J118*'Bank Inputs'!W118)</f>
        <v>0</v>
      </c>
      <c r="X118" s="71">
        <f>Weights!$P118*($I118*('Bank Inputs'!$K118+'Bank Inputs'!$L118)/30)+($J118*'Bank Inputs'!X118)</f>
        <v>0</v>
      </c>
      <c r="Y118" s="71">
        <f>Weights!$P118*($I118*('Bank Inputs'!$K118+'Bank Inputs'!$L118)/30)+($J118*'Bank Inputs'!Y118)</f>
        <v>0</v>
      </c>
      <c r="Z118" s="71">
        <f>Weights!$P118*($I118*('Bank Inputs'!$K118+'Bank Inputs'!$L118)/30)+($J118*'Bank Inputs'!Z118)</f>
        <v>0</v>
      </c>
      <c r="AA118" s="71">
        <f>Weights!$P118*($I118*('Bank Inputs'!$K118+'Bank Inputs'!$L118)/30)+($J118*'Bank Inputs'!AA118)</f>
        <v>0</v>
      </c>
      <c r="AB118" s="71">
        <f>Weights!$P118*($I118*('Bank Inputs'!$K118+'Bank Inputs'!$L118)/30)+($J118*'Bank Inputs'!AB118)</f>
        <v>0</v>
      </c>
      <c r="AC118" s="71">
        <f>Weights!$P118*($I118*('Bank Inputs'!$K118+'Bank Inputs'!$L118)/30)+($J118*'Bank Inputs'!AC118)</f>
        <v>0</v>
      </c>
      <c r="AD118" s="71">
        <f>Weights!$P118*($I118*('Bank Inputs'!$K118+'Bank Inputs'!$L118)/30)+($J118*'Bank Inputs'!AD118)</f>
        <v>0</v>
      </c>
      <c r="AE118" s="71">
        <f>Weights!$P118*($I118*('Bank Inputs'!$K118+'Bank Inputs'!$L118)/30)+($J118*'Bank Inputs'!AE118)</f>
        <v>0</v>
      </c>
      <c r="AF118" s="71">
        <f>Weights!$P118*($I118*('Bank Inputs'!$K118+'Bank Inputs'!$L118)/30)+($J118*'Bank Inputs'!AF118)</f>
        <v>0</v>
      </c>
      <c r="AG118" s="71">
        <f>Weights!$P118*($I118*('Bank Inputs'!$K118+'Bank Inputs'!$L118)/30)+($J118*'Bank Inputs'!AG118)</f>
        <v>0</v>
      </c>
      <c r="AH118" s="71">
        <f>Weights!$P118*($I118*('Bank Inputs'!$K118+'Bank Inputs'!$L118)/30)+($J118*'Bank Inputs'!AH118)</f>
        <v>0</v>
      </c>
      <c r="AI118" s="71">
        <f>Weights!$P118*($I118*('Bank Inputs'!$K118+'Bank Inputs'!$L118)/30)+($J118*'Bank Inputs'!AI118)</f>
        <v>0</v>
      </c>
      <c r="AJ118" s="71">
        <f>Weights!$P118*($I118*('Bank Inputs'!$K118+'Bank Inputs'!$L118)/30)+($J118*'Bank Inputs'!AJ118)</f>
        <v>0</v>
      </c>
      <c r="AK118" s="71">
        <f>Weights!$P118*($I118*('Bank Inputs'!$K118+'Bank Inputs'!$L118)/30)+($J118*'Bank Inputs'!AK118)</f>
        <v>0</v>
      </c>
      <c r="AL118" s="71">
        <f>Weights!$P118*($I118*('Bank Inputs'!$K118+'Bank Inputs'!$L118)/30)+($J118*'Bank Inputs'!AL118)</f>
        <v>0</v>
      </c>
      <c r="AM118" s="71">
        <f>Weights!$P118*($I118*('Bank Inputs'!$K118+'Bank Inputs'!$L118)/30)+($J118*'Bank Inputs'!AM118)</f>
        <v>0</v>
      </c>
      <c r="AN118" s="71">
        <f>Weights!$P118*($I118*('Bank Inputs'!$K118+'Bank Inputs'!$L118)/30)+($J118*'Bank Inputs'!AN118)</f>
        <v>0</v>
      </c>
      <c r="AO118" s="71">
        <f>Weights!$P118*($I118*('Bank Inputs'!$K118+'Bank Inputs'!$L118)/30)+($J118*'Bank Inputs'!AO118)</f>
        <v>0</v>
      </c>
      <c r="AP118" s="71">
        <f>Weights!$P118*($I118*('Bank Inputs'!$K118+'Bank Inputs'!$L118)/30)+($J118*'Bank Inputs'!AP118)</f>
        <v>0</v>
      </c>
      <c r="AQ118" s="71">
        <f>$J118*'Bank Inputs'!AQ118</f>
        <v>0</v>
      </c>
      <c r="AR118" s="71">
        <f>$J118*'Bank Inputs'!AR118</f>
        <v>0</v>
      </c>
      <c r="AS118" s="71">
        <f>$J118*'Bank Inputs'!AS118</f>
        <v>0</v>
      </c>
      <c r="AT118" s="71">
        <f>$J118*'Bank Inputs'!AT118</f>
        <v>0</v>
      </c>
      <c r="AU118" s="71">
        <f>$J118*'Bank Inputs'!AU118</f>
        <v>0</v>
      </c>
      <c r="AV118" s="71">
        <f>$J118*'Bank Inputs'!AV118</f>
        <v>0</v>
      </c>
      <c r="AW118" s="71">
        <f>$J118*'Bank Inputs'!AW118</f>
        <v>0</v>
      </c>
      <c r="AX118" s="71">
        <f>$J118*'Bank Inputs'!AX118</f>
        <v>0</v>
      </c>
      <c r="AY118" s="71">
        <f>$J118*'Bank Inputs'!AY118</f>
        <v>0</v>
      </c>
      <c r="AZ118" s="71">
        <f>$J118*'Bank Inputs'!AZ118</f>
        <v>0</v>
      </c>
      <c r="BA118" s="71">
        <f>$J118*'Bank Inputs'!BA118</f>
        <v>0</v>
      </c>
      <c r="BB118" s="270"/>
      <c r="BC118" s="30"/>
      <c r="BD118" s="81"/>
      <c r="BE118" s="81"/>
      <c r="BF118" s="81"/>
      <c r="BG118" s="81"/>
      <c r="BH118" s="81"/>
      <c r="BI118" s="81"/>
      <c r="BJ118" s="81"/>
    </row>
    <row r="119" spans="1:62" s="34" customFormat="1" ht="53" customHeight="1">
      <c r="A119" s="179"/>
      <c r="B119" s="179"/>
      <c r="C119" s="179"/>
      <c r="D119" s="179"/>
      <c r="E119" s="179"/>
      <c r="F119" s="148" t="s">
        <v>167</v>
      </c>
      <c r="G119" s="537" t="s">
        <v>531</v>
      </c>
      <c r="H119" s="457" t="s">
        <v>416</v>
      </c>
      <c r="I119" s="72">
        <f>IF($K$7="Scenario 1",VLOOKUP($F119,Weights!$F$17:$AA$184,15,0),IF($K$7="Scenario 2",VLOOKUP(F119,Weights!$F$17:$AA$184,18,0),IF($K$7="Scenario 3",VLOOKUP($F119,Weights!$F$17:$AA$184,21,0),0)))</f>
        <v>0</v>
      </c>
      <c r="J119" s="72">
        <f>IF($K$7="Scenario 1",VLOOKUP($F119,Weights!$F$17:$AA$184,16,0),IF($K$7="Scenario 2",VLOOKUP($F119,Weights!$F$17:$AA$184,19,0),IF($K$7="Scenario 3",VLOOKUP($F119,Weights!$F$17:$AA$184,22,0),0)))</f>
        <v>0</v>
      </c>
      <c r="K119" s="409"/>
      <c r="L119" s="409"/>
      <c r="M119" s="71">
        <f>Weights!$P119*($I119*('Bank Inputs'!$K119+'Bank Inputs'!$L119)/30)+($J119*'Bank Inputs'!M119)</f>
        <v>0</v>
      </c>
      <c r="N119" s="71">
        <f>Weights!$P119*($I119*('Bank Inputs'!$K119+'Bank Inputs'!$L119)/30)+($J119*'Bank Inputs'!N119)</f>
        <v>0</v>
      </c>
      <c r="O119" s="71">
        <f>Weights!$P119*($I119*('Bank Inputs'!$K119+'Bank Inputs'!$L119)/30)+($J119*'Bank Inputs'!O119)</f>
        <v>0</v>
      </c>
      <c r="P119" s="71">
        <f>Weights!$P119*($I119*('Bank Inputs'!$K119+'Bank Inputs'!$L119)/30)+($J119*'Bank Inputs'!P119)</f>
        <v>0</v>
      </c>
      <c r="Q119" s="71">
        <f>Weights!$P119*($I119*('Bank Inputs'!$K119+'Bank Inputs'!$L119)/30)+($J119*'Bank Inputs'!Q119)</f>
        <v>0</v>
      </c>
      <c r="R119" s="71">
        <f>Weights!$P119*($I119*('Bank Inputs'!$K119+'Bank Inputs'!$L119)/30)+($J119*'Bank Inputs'!R119)</f>
        <v>0</v>
      </c>
      <c r="S119" s="71">
        <f>Weights!$P119*($I119*('Bank Inputs'!$K119+'Bank Inputs'!$L119)/30)+($J119*'Bank Inputs'!S119)</f>
        <v>0</v>
      </c>
      <c r="T119" s="71">
        <f>Weights!$P119*($I119*('Bank Inputs'!$K119+'Bank Inputs'!$L119)/30)+($J119*'Bank Inputs'!T119)</f>
        <v>0</v>
      </c>
      <c r="U119" s="71">
        <f>Weights!$P119*($I119*('Bank Inputs'!$K119+'Bank Inputs'!$L119)/30)+($J119*'Bank Inputs'!U119)</f>
        <v>0</v>
      </c>
      <c r="V119" s="71">
        <f>Weights!$P119*($I119*('Bank Inputs'!$K119+'Bank Inputs'!$L119)/30)+($J119*'Bank Inputs'!V119)</f>
        <v>0</v>
      </c>
      <c r="W119" s="71">
        <f>Weights!$P119*($I119*('Bank Inputs'!$K119+'Bank Inputs'!$L119)/30)+($J119*'Bank Inputs'!W119)</f>
        <v>0</v>
      </c>
      <c r="X119" s="71">
        <f>Weights!$P119*($I119*('Bank Inputs'!$K119+'Bank Inputs'!$L119)/30)+($J119*'Bank Inputs'!X119)</f>
        <v>0</v>
      </c>
      <c r="Y119" s="71">
        <f>Weights!$P119*($I119*('Bank Inputs'!$K119+'Bank Inputs'!$L119)/30)+($J119*'Bank Inputs'!Y119)</f>
        <v>0</v>
      </c>
      <c r="Z119" s="71">
        <f>Weights!$P119*($I119*('Bank Inputs'!$K119+'Bank Inputs'!$L119)/30)+($J119*'Bank Inputs'!Z119)</f>
        <v>0</v>
      </c>
      <c r="AA119" s="71">
        <f>Weights!$P119*($I119*('Bank Inputs'!$K119+'Bank Inputs'!$L119)/30)+($J119*'Bank Inputs'!AA119)</f>
        <v>0</v>
      </c>
      <c r="AB119" s="71">
        <f>Weights!$P119*($I119*('Bank Inputs'!$K119+'Bank Inputs'!$L119)/30)+($J119*'Bank Inputs'!AB119)</f>
        <v>0</v>
      </c>
      <c r="AC119" s="71">
        <f>Weights!$P119*($I119*('Bank Inputs'!$K119+'Bank Inputs'!$L119)/30)+($J119*'Bank Inputs'!AC119)</f>
        <v>0</v>
      </c>
      <c r="AD119" s="71">
        <f>Weights!$P119*($I119*('Bank Inputs'!$K119+'Bank Inputs'!$L119)/30)+($J119*'Bank Inputs'!AD119)</f>
        <v>0</v>
      </c>
      <c r="AE119" s="71">
        <f>Weights!$P119*($I119*('Bank Inputs'!$K119+'Bank Inputs'!$L119)/30)+($J119*'Bank Inputs'!AE119)</f>
        <v>0</v>
      </c>
      <c r="AF119" s="71">
        <f>Weights!$P119*($I119*('Bank Inputs'!$K119+'Bank Inputs'!$L119)/30)+($J119*'Bank Inputs'!AF119)</f>
        <v>0</v>
      </c>
      <c r="AG119" s="71">
        <f>Weights!$P119*($I119*('Bank Inputs'!$K119+'Bank Inputs'!$L119)/30)+($J119*'Bank Inputs'!AG119)</f>
        <v>0</v>
      </c>
      <c r="AH119" s="71">
        <f>Weights!$P119*($I119*('Bank Inputs'!$K119+'Bank Inputs'!$L119)/30)+($J119*'Bank Inputs'!AH119)</f>
        <v>0</v>
      </c>
      <c r="AI119" s="71">
        <f>Weights!$P119*($I119*('Bank Inputs'!$K119+'Bank Inputs'!$L119)/30)+($J119*'Bank Inputs'!AI119)</f>
        <v>0</v>
      </c>
      <c r="AJ119" s="71">
        <f>Weights!$P119*($I119*('Bank Inputs'!$K119+'Bank Inputs'!$L119)/30)+($J119*'Bank Inputs'!AJ119)</f>
        <v>0</v>
      </c>
      <c r="AK119" s="71">
        <f>Weights!$P119*($I119*('Bank Inputs'!$K119+'Bank Inputs'!$L119)/30)+($J119*'Bank Inputs'!AK119)</f>
        <v>0</v>
      </c>
      <c r="AL119" s="71">
        <f>Weights!$P119*($I119*('Bank Inputs'!$K119+'Bank Inputs'!$L119)/30)+($J119*'Bank Inputs'!AL119)</f>
        <v>0</v>
      </c>
      <c r="AM119" s="71">
        <f>Weights!$P119*($I119*('Bank Inputs'!$K119+'Bank Inputs'!$L119)/30)+($J119*'Bank Inputs'!AM119)</f>
        <v>0</v>
      </c>
      <c r="AN119" s="71">
        <f>Weights!$P119*($I119*('Bank Inputs'!$K119+'Bank Inputs'!$L119)/30)+($J119*'Bank Inputs'!AN119)</f>
        <v>0</v>
      </c>
      <c r="AO119" s="71">
        <f>Weights!$P119*($I119*('Bank Inputs'!$K119+'Bank Inputs'!$L119)/30)+($J119*'Bank Inputs'!AO119)</f>
        <v>0</v>
      </c>
      <c r="AP119" s="71">
        <f>Weights!$P119*($I119*('Bank Inputs'!$K119+'Bank Inputs'!$L119)/30)+($J119*'Bank Inputs'!AP119)</f>
        <v>0</v>
      </c>
      <c r="AQ119" s="71">
        <f>$J119*'Bank Inputs'!AQ119</f>
        <v>0</v>
      </c>
      <c r="AR119" s="71">
        <f>$J119*'Bank Inputs'!AR119</f>
        <v>0</v>
      </c>
      <c r="AS119" s="71">
        <f>$J119*'Bank Inputs'!AS119</f>
        <v>0</v>
      </c>
      <c r="AT119" s="71">
        <f>$J119*'Bank Inputs'!AT119</f>
        <v>0</v>
      </c>
      <c r="AU119" s="71">
        <f>$J119*'Bank Inputs'!AU119</f>
        <v>0</v>
      </c>
      <c r="AV119" s="71">
        <f>$J119*'Bank Inputs'!AV119</f>
        <v>0</v>
      </c>
      <c r="AW119" s="71">
        <f>$J119*'Bank Inputs'!AW119</f>
        <v>0</v>
      </c>
      <c r="AX119" s="71">
        <f>$J119*'Bank Inputs'!AX119</f>
        <v>0</v>
      </c>
      <c r="AY119" s="71">
        <f>$J119*'Bank Inputs'!AY119</f>
        <v>0</v>
      </c>
      <c r="AZ119" s="71">
        <f>$J119*'Bank Inputs'!AZ119</f>
        <v>0</v>
      </c>
      <c r="BA119" s="71">
        <f>$J119*'Bank Inputs'!BA119</f>
        <v>0</v>
      </c>
      <c r="BB119" s="270"/>
      <c r="BC119" s="30"/>
      <c r="BD119" s="81"/>
      <c r="BE119" s="81"/>
      <c r="BF119" s="81"/>
      <c r="BG119" s="81"/>
      <c r="BH119" s="81"/>
      <c r="BI119" s="81"/>
      <c r="BJ119" s="81"/>
    </row>
    <row r="120" spans="1:62" s="34" customFormat="1" ht="37.5" customHeight="1">
      <c r="A120" s="179"/>
      <c r="B120" s="179"/>
      <c r="C120" s="179"/>
      <c r="D120" s="179"/>
      <c r="E120" s="179"/>
      <c r="F120" s="148" t="s">
        <v>168</v>
      </c>
      <c r="G120" s="186">
        <v>4.3</v>
      </c>
      <c r="H120" s="458" t="s">
        <v>298</v>
      </c>
      <c r="I120" s="72">
        <f>IF($K$7="Scenario 1",VLOOKUP($F120,Weights!$F$17:$AA$184,15,0),IF($K$7="Scenario 2",VLOOKUP(F120,Weights!$F$17:$AA$184,18,0),IF($K$7="Scenario 3",VLOOKUP($F120,Weights!$F$17:$AA$184,21,0),0)))</f>
        <v>0</v>
      </c>
      <c r="J120" s="72">
        <f>IF($K$7="Scenario 1",VLOOKUP($F120,Weights!$F$17:$AA$184,16,0),IF($K$7="Scenario 2",VLOOKUP($F120,Weights!$F$17:$AA$184,19,0),IF($K$7="Scenario 3",VLOOKUP($F120,Weights!$F$17:$AA$184,22,0),0)))</f>
        <v>0</v>
      </c>
      <c r="K120" s="409"/>
      <c r="L120" s="259">
        <f t="shared" ref="L120:BA120" si="20">SUM(L121:L124)</f>
        <v>0</v>
      </c>
      <c r="M120" s="259">
        <f t="shared" si="20"/>
        <v>0</v>
      </c>
      <c r="N120" s="259">
        <f t="shared" si="20"/>
        <v>0</v>
      </c>
      <c r="O120" s="259">
        <f t="shared" si="20"/>
        <v>0</v>
      </c>
      <c r="P120" s="259">
        <f t="shared" si="20"/>
        <v>0</v>
      </c>
      <c r="Q120" s="259">
        <f t="shared" si="20"/>
        <v>0</v>
      </c>
      <c r="R120" s="259">
        <f t="shared" si="20"/>
        <v>0</v>
      </c>
      <c r="S120" s="259">
        <f t="shared" si="20"/>
        <v>0</v>
      </c>
      <c r="T120" s="259">
        <f t="shared" si="20"/>
        <v>0</v>
      </c>
      <c r="U120" s="259">
        <f t="shared" si="20"/>
        <v>0</v>
      </c>
      <c r="V120" s="259">
        <f t="shared" si="20"/>
        <v>0</v>
      </c>
      <c r="W120" s="259">
        <f t="shared" si="20"/>
        <v>0</v>
      </c>
      <c r="X120" s="259">
        <f t="shared" si="20"/>
        <v>0</v>
      </c>
      <c r="Y120" s="259">
        <f t="shared" si="20"/>
        <v>0</v>
      </c>
      <c r="Z120" s="259">
        <f t="shared" si="20"/>
        <v>0</v>
      </c>
      <c r="AA120" s="259">
        <f t="shared" si="20"/>
        <v>0</v>
      </c>
      <c r="AB120" s="259">
        <f t="shared" si="20"/>
        <v>0</v>
      </c>
      <c r="AC120" s="259">
        <f t="shared" si="20"/>
        <v>0</v>
      </c>
      <c r="AD120" s="259">
        <f t="shared" si="20"/>
        <v>0</v>
      </c>
      <c r="AE120" s="259">
        <f t="shared" si="20"/>
        <v>0</v>
      </c>
      <c r="AF120" s="259">
        <f t="shared" si="20"/>
        <v>0</v>
      </c>
      <c r="AG120" s="259">
        <f t="shared" si="20"/>
        <v>0</v>
      </c>
      <c r="AH120" s="259">
        <f t="shared" si="20"/>
        <v>0</v>
      </c>
      <c r="AI120" s="259">
        <f t="shared" si="20"/>
        <v>0</v>
      </c>
      <c r="AJ120" s="259">
        <f t="shared" si="20"/>
        <v>0</v>
      </c>
      <c r="AK120" s="259">
        <f t="shared" si="20"/>
        <v>0</v>
      </c>
      <c r="AL120" s="259">
        <f t="shared" si="20"/>
        <v>0</v>
      </c>
      <c r="AM120" s="259">
        <f t="shared" si="20"/>
        <v>0</v>
      </c>
      <c r="AN120" s="259">
        <f t="shared" si="20"/>
        <v>0</v>
      </c>
      <c r="AO120" s="259">
        <f t="shared" si="20"/>
        <v>0</v>
      </c>
      <c r="AP120" s="259">
        <f t="shared" si="20"/>
        <v>0</v>
      </c>
      <c r="AQ120" s="259">
        <f t="shared" si="20"/>
        <v>0</v>
      </c>
      <c r="AR120" s="259">
        <f t="shared" si="20"/>
        <v>0</v>
      </c>
      <c r="AS120" s="259">
        <f t="shared" si="20"/>
        <v>0</v>
      </c>
      <c r="AT120" s="259">
        <f t="shared" si="20"/>
        <v>0</v>
      </c>
      <c r="AU120" s="259">
        <f t="shared" si="20"/>
        <v>0</v>
      </c>
      <c r="AV120" s="259">
        <f t="shared" si="20"/>
        <v>0</v>
      </c>
      <c r="AW120" s="259">
        <f t="shared" si="20"/>
        <v>0</v>
      </c>
      <c r="AX120" s="259">
        <f t="shared" si="20"/>
        <v>0</v>
      </c>
      <c r="AY120" s="259">
        <f t="shared" si="20"/>
        <v>0</v>
      </c>
      <c r="AZ120" s="259">
        <f t="shared" si="20"/>
        <v>0</v>
      </c>
      <c r="BA120" s="263">
        <f t="shared" si="20"/>
        <v>0</v>
      </c>
      <c r="BB120" s="270"/>
      <c r="BC120" s="30"/>
      <c r="BD120" s="81"/>
      <c r="BE120" s="81"/>
      <c r="BF120" s="81"/>
      <c r="BG120" s="81"/>
      <c r="BH120" s="81"/>
      <c r="BI120" s="81"/>
      <c r="BJ120" s="81"/>
    </row>
    <row r="121" spans="1:62" s="34" customFormat="1" ht="37.5" customHeight="1">
      <c r="A121" s="179"/>
      <c r="B121" s="179"/>
      <c r="C121" s="179"/>
      <c r="D121" s="179"/>
      <c r="E121" s="179"/>
      <c r="F121" s="148" t="s">
        <v>169</v>
      </c>
      <c r="G121" s="504" t="s">
        <v>532</v>
      </c>
      <c r="H121" s="454" t="s">
        <v>299</v>
      </c>
      <c r="I121" s="72">
        <f>IF($K$7="Scenario 1",VLOOKUP($F121,Weights!$F$17:$AA$184,15,0),IF($K$7="Scenario 2",VLOOKUP(F121,Weights!$F$17:$AA$184,18,0),IF($K$7="Scenario 3",VLOOKUP($F121,Weights!$F$17:$AA$184,21,0),0)))</f>
        <v>0</v>
      </c>
      <c r="J121" s="72">
        <f>IF($K$7="Scenario 1",VLOOKUP($F121,Weights!$F$17:$AA$184,16,0),IF($K$7="Scenario 2",VLOOKUP($F121,Weights!$F$17:$AA$184,19,0),IF($K$7="Scenario 3",VLOOKUP($F121,Weights!$F$17:$AA$184,22,0),0)))</f>
        <v>0</v>
      </c>
      <c r="K121" s="409"/>
      <c r="L121" s="409">
        <f>IF(Weights!$P121=0,1,0)*('Bank Inputs'!L121+'Bank Inputs'!K121)*I121</f>
        <v>0</v>
      </c>
      <c r="M121" s="71">
        <f>Weights!$P121*($I121*('Bank Inputs'!$K121+'Bank Inputs'!$L121)/30)+($J121*'Bank Inputs'!M121)</f>
        <v>0</v>
      </c>
      <c r="N121" s="71">
        <f>Weights!$P121*($I121*('Bank Inputs'!$K121+'Bank Inputs'!$L121)/30)+($J121*'Bank Inputs'!N121)</f>
        <v>0</v>
      </c>
      <c r="O121" s="71">
        <f>Weights!$P121*($I121*('Bank Inputs'!$K121+'Bank Inputs'!$L121)/30)+($J121*'Bank Inputs'!O121)</f>
        <v>0</v>
      </c>
      <c r="P121" s="71">
        <f>Weights!$P121*($I121*('Bank Inputs'!$K121+'Bank Inputs'!$L121)/30)+($J121*'Bank Inputs'!P121)</f>
        <v>0</v>
      </c>
      <c r="Q121" s="71">
        <f>Weights!$P121*($I121*('Bank Inputs'!$K121+'Bank Inputs'!$L121)/30)+($J121*'Bank Inputs'!Q121)</f>
        <v>0</v>
      </c>
      <c r="R121" s="71">
        <f>Weights!$P121*($I121*('Bank Inputs'!$K121+'Bank Inputs'!$L121)/30)+($J121*'Bank Inputs'!R121)</f>
        <v>0</v>
      </c>
      <c r="S121" s="71">
        <f>Weights!$P121*($I121*('Bank Inputs'!$K121+'Bank Inputs'!$L121)/30)+($J121*'Bank Inputs'!S121)</f>
        <v>0</v>
      </c>
      <c r="T121" s="71">
        <f>Weights!$P121*($I121*('Bank Inputs'!$K121+'Bank Inputs'!$L121)/30)+($J121*'Bank Inputs'!T121)</f>
        <v>0</v>
      </c>
      <c r="U121" s="71">
        <f>Weights!$P121*($I121*('Bank Inputs'!$K121+'Bank Inputs'!$L121)/30)+($J121*'Bank Inputs'!U121)</f>
        <v>0</v>
      </c>
      <c r="V121" s="71">
        <f>Weights!$P121*($I121*('Bank Inputs'!$K121+'Bank Inputs'!$L121)/30)+($J121*'Bank Inputs'!V121)</f>
        <v>0</v>
      </c>
      <c r="W121" s="71">
        <f>Weights!$P121*($I121*('Bank Inputs'!$K121+'Bank Inputs'!$L121)/30)+($J121*'Bank Inputs'!W121)</f>
        <v>0</v>
      </c>
      <c r="X121" s="71">
        <f>Weights!$P121*($I121*('Bank Inputs'!$K121+'Bank Inputs'!$L121)/30)+($J121*'Bank Inputs'!X121)</f>
        <v>0</v>
      </c>
      <c r="Y121" s="71">
        <f>Weights!$P121*($I121*('Bank Inputs'!$K121+'Bank Inputs'!$L121)/30)+($J121*'Bank Inputs'!Y121)</f>
        <v>0</v>
      </c>
      <c r="Z121" s="71">
        <f>Weights!$P121*($I121*('Bank Inputs'!$K121+'Bank Inputs'!$L121)/30)+($J121*'Bank Inputs'!Z121)</f>
        <v>0</v>
      </c>
      <c r="AA121" s="71">
        <f>Weights!$P121*($I121*('Bank Inputs'!$K121+'Bank Inputs'!$L121)/30)+($J121*'Bank Inputs'!AA121)</f>
        <v>0</v>
      </c>
      <c r="AB121" s="71">
        <f>Weights!$P121*($I121*('Bank Inputs'!$K121+'Bank Inputs'!$L121)/30)+($J121*'Bank Inputs'!AB121)</f>
        <v>0</v>
      </c>
      <c r="AC121" s="71">
        <f>Weights!$P121*($I121*('Bank Inputs'!$K121+'Bank Inputs'!$L121)/30)+($J121*'Bank Inputs'!AC121)</f>
        <v>0</v>
      </c>
      <c r="AD121" s="71">
        <f>Weights!$P121*($I121*('Bank Inputs'!$K121+'Bank Inputs'!$L121)/30)+($J121*'Bank Inputs'!AD121)</f>
        <v>0</v>
      </c>
      <c r="AE121" s="71">
        <f>Weights!$P121*($I121*('Bank Inputs'!$K121+'Bank Inputs'!$L121)/30)+($J121*'Bank Inputs'!AE121)</f>
        <v>0</v>
      </c>
      <c r="AF121" s="71">
        <f>Weights!$P121*($I121*('Bank Inputs'!$K121+'Bank Inputs'!$L121)/30)+($J121*'Bank Inputs'!AF121)</f>
        <v>0</v>
      </c>
      <c r="AG121" s="71">
        <f>Weights!$P121*($I121*('Bank Inputs'!$K121+'Bank Inputs'!$L121)/30)+($J121*'Bank Inputs'!AG121)</f>
        <v>0</v>
      </c>
      <c r="AH121" s="71">
        <f>Weights!$P121*($I121*('Bank Inputs'!$K121+'Bank Inputs'!$L121)/30)+($J121*'Bank Inputs'!AH121)</f>
        <v>0</v>
      </c>
      <c r="AI121" s="71">
        <f>Weights!$P121*($I121*('Bank Inputs'!$K121+'Bank Inputs'!$L121)/30)+($J121*'Bank Inputs'!AI121)</f>
        <v>0</v>
      </c>
      <c r="AJ121" s="71">
        <f>Weights!$P121*($I121*('Bank Inputs'!$K121+'Bank Inputs'!$L121)/30)+($J121*'Bank Inputs'!AJ121)</f>
        <v>0</v>
      </c>
      <c r="AK121" s="71">
        <f>Weights!$P121*($I121*('Bank Inputs'!$K121+'Bank Inputs'!$L121)/30)+($J121*'Bank Inputs'!AK121)</f>
        <v>0</v>
      </c>
      <c r="AL121" s="71">
        <f>Weights!$P121*($I121*('Bank Inputs'!$K121+'Bank Inputs'!$L121)/30)+($J121*'Bank Inputs'!AL121)</f>
        <v>0</v>
      </c>
      <c r="AM121" s="71">
        <f>Weights!$P121*($I121*('Bank Inputs'!$K121+'Bank Inputs'!$L121)/30)+($J121*'Bank Inputs'!AM121)</f>
        <v>0</v>
      </c>
      <c r="AN121" s="71">
        <f>Weights!$P121*($I121*('Bank Inputs'!$K121+'Bank Inputs'!$L121)/30)+($J121*'Bank Inputs'!AN121)</f>
        <v>0</v>
      </c>
      <c r="AO121" s="71">
        <f>Weights!$P121*($I121*('Bank Inputs'!$K121+'Bank Inputs'!$L121)/30)+($J121*'Bank Inputs'!AO121)</f>
        <v>0</v>
      </c>
      <c r="AP121" s="71">
        <f>Weights!$P121*($I121*('Bank Inputs'!$K121+'Bank Inputs'!$L121)/30)+($J121*'Bank Inputs'!AP121)</f>
        <v>0</v>
      </c>
      <c r="AQ121" s="71">
        <f>$J121*'Bank Inputs'!AQ121</f>
        <v>0</v>
      </c>
      <c r="AR121" s="71">
        <f>$J121*'Bank Inputs'!AR121</f>
        <v>0</v>
      </c>
      <c r="AS121" s="71">
        <f>$J121*'Bank Inputs'!AS121</f>
        <v>0</v>
      </c>
      <c r="AT121" s="71">
        <f>$J121*'Bank Inputs'!AT121</f>
        <v>0</v>
      </c>
      <c r="AU121" s="71">
        <f>$J121*'Bank Inputs'!AU121</f>
        <v>0</v>
      </c>
      <c r="AV121" s="71">
        <f>$J121*'Bank Inputs'!AV121</f>
        <v>0</v>
      </c>
      <c r="AW121" s="71">
        <f>$J121*'Bank Inputs'!AW121</f>
        <v>0</v>
      </c>
      <c r="AX121" s="71">
        <f>$J121*'Bank Inputs'!AX121</f>
        <v>0</v>
      </c>
      <c r="AY121" s="71">
        <f>$J121*'Bank Inputs'!AY121</f>
        <v>0</v>
      </c>
      <c r="AZ121" s="71">
        <f>$J121*'Bank Inputs'!AZ121</f>
        <v>0</v>
      </c>
      <c r="BA121" s="71">
        <f>$J121*'Bank Inputs'!BA121</f>
        <v>0</v>
      </c>
      <c r="BB121" s="270"/>
      <c r="BC121" s="30"/>
      <c r="BD121" s="81"/>
      <c r="BE121" s="81"/>
      <c r="BF121" s="81"/>
      <c r="BG121" s="81"/>
      <c r="BH121" s="81"/>
      <c r="BI121" s="81"/>
      <c r="BJ121" s="81"/>
    </row>
    <row r="122" spans="1:62" s="34" customFormat="1" ht="44.5" customHeight="1">
      <c r="A122" s="179"/>
      <c r="B122" s="179"/>
      <c r="C122" s="179"/>
      <c r="D122" s="179"/>
      <c r="E122" s="179"/>
      <c r="F122" s="148" t="s">
        <v>170</v>
      </c>
      <c r="G122" s="504" t="s">
        <v>533</v>
      </c>
      <c r="H122" s="454" t="s">
        <v>300</v>
      </c>
      <c r="I122" s="72">
        <f>IF($K$7="Scenario 1",VLOOKUP($F122,Weights!$F$17:$AA$184,15,0),IF($K$7="Scenario 2",VLOOKUP(F122,Weights!$F$17:$AA$184,18,0),IF($K$7="Scenario 3",VLOOKUP($F122,Weights!$F$17:$AA$184,21,0),0)))</f>
        <v>0</v>
      </c>
      <c r="J122" s="72">
        <f>IF($K$7="Scenario 1",VLOOKUP($F122,Weights!$F$17:$AA$184,16,0),IF($K$7="Scenario 2",VLOOKUP($F122,Weights!$F$17:$AA$184,19,0),IF($K$7="Scenario 3",VLOOKUP($F122,Weights!$F$17:$AA$184,22,0),0)))</f>
        <v>0</v>
      </c>
      <c r="K122" s="409"/>
      <c r="L122" s="409">
        <f>IF(Weights!$P122=0,1,0)*('Bank Inputs'!L122+'Bank Inputs'!K122)*I122</f>
        <v>0</v>
      </c>
      <c r="M122" s="71">
        <f>Weights!$P122*($I122*('Bank Inputs'!$K122+'Bank Inputs'!$L122)/30)+($J122*'Bank Inputs'!M122)</f>
        <v>0</v>
      </c>
      <c r="N122" s="71">
        <f>Weights!$P122*($I122*('Bank Inputs'!$K122+'Bank Inputs'!$L122)/30)+($J122*'Bank Inputs'!N122)</f>
        <v>0</v>
      </c>
      <c r="O122" s="71">
        <f>Weights!$P122*($I122*('Bank Inputs'!$K122+'Bank Inputs'!$L122)/30)+($J122*'Bank Inputs'!O122)</f>
        <v>0</v>
      </c>
      <c r="P122" s="71">
        <f>Weights!$P122*($I122*('Bank Inputs'!$K122+'Bank Inputs'!$L122)/30)+($J122*'Bank Inputs'!P122)</f>
        <v>0</v>
      </c>
      <c r="Q122" s="71">
        <f>Weights!$P122*($I122*('Bank Inputs'!$K122+'Bank Inputs'!$L122)/30)+($J122*'Bank Inputs'!Q122)</f>
        <v>0</v>
      </c>
      <c r="R122" s="71">
        <f>Weights!$P122*($I122*('Bank Inputs'!$K122+'Bank Inputs'!$L122)/30)+($J122*'Bank Inputs'!R122)</f>
        <v>0</v>
      </c>
      <c r="S122" s="71">
        <f>Weights!$P122*($I122*('Bank Inputs'!$K122+'Bank Inputs'!$L122)/30)+($J122*'Bank Inputs'!S122)</f>
        <v>0</v>
      </c>
      <c r="T122" s="71">
        <f>Weights!$P122*($I122*('Bank Inputs'!$K122+'Bank Inputs'!$L122)/30)+($J122*'Bank Inputs'!T122)</f>
        <v>0</v>
      </c>
      <c r="U122" s="71">
        <f>Weights!$P122*($I122*('Bank Inputs'!$K122+'Bank Inputs'!$L122)/30)+($J122*'Bank Inputs'!U122)</f>
        <v>0</v>
      </c>
      <c r="V122" s="71">
        <f>Weights!$P122*($I122*('Bank Inputs'!$K122+'Bank Inputs'!$L122)/30)+($J122*'Bank Inputs'!V122)</f>
        <v>0</v>
      </c>
      <c r="W122" s="71">
        <f>Weights!$P122*($I122*('Bank Inputs'!$K122+'Bank Inputs'!$L122)/30)+($J122*'Bank Inputs'!W122)</f>
        <v>0</v>
      </c>
      <c r="X122" s="71">
        <f>Weights!$P122*($I122*('Bank Inputs'!$K122+'Bank Inputs'!$L122)/30)+($J122*'Bank Inputs'!X122)</f>
        <v>0</v>
      </c>
      <c r="Y122" s="71">
        <f>Weights!$P122*($I122*('Bank Inputs'!$K122+'Bank Inputs'!$L122)/30)+($J122*'Bank Inputs'!Y122)</f>
        <v>0</v>
      </c>
      <c r="Z122" s="71">
        <f>Weights!$P122*($I122*('Bank Inputs'!$K122+'Bank Inputs'!$L122)/30)+($J122*'Bank Inputs'!Z122)</f>
        <v>0</v>
      </c>
      <c r="AA122" s="71">
        <f>Weights!$P122*($I122*('Bank Inputs'!$K122+'Bank Inputs'!$L122)/30)+($J122*'Bank Inputs'!AA122)</f>
        <v>0</v>
      </c>
      <c r="AB122" s="71">
        <f>Weights!$P122*($I122*('Bank Inputs'!$K122+'Bank Inputs'!$L122)/30)+($J122*'Bank Inputs'!AB122)</f>
        <v>0</v>
      </c>
      <c r="AC122" s="71">
        <f>Weights!$P122*($I122*('Bank Inputs'!$K122+'Bank Inputs'!$L122)/30)+($J122*'Bank Inputs'!AC122)</f>
        <v>0</v>
      </c>
      <c r="AD122" s="71">
        <f>Weights!$P122*($I122*('Bank Inputs'!$K122+'Bank Inputs'!$L122)/30)+($J122*'Bank Inputs'!AD122)</f>
        <v>0</v>
      </c>
      <c r="AE122" s="71">
        <f>Weights!$P122*($I122*('Bank Inputs'!$K122+'Bank Inputs'!$L122)/30)+($J122*'Bank Inputs'!AE122)</f>
        <v>0</v>
      </c>
      <c r="AF122" s="71">
        <f>Weights!$P122*($I122*('Bank Inputs'!$K122+'Bank Inputs'!$L122)/30)+($J122*'Bank Inputs'!AF122)</f>
        <v>0</v>
      </c>
      <c r="AG122" s="71">
        <f>Weights!$P122*($I122*('Bank Inputs'!$K122+'Bank Inputs'!$L122)/30)+($J122*'Bank Inputs'!AG122)</f>
        <v>0</v>
      </c>
      <c r="AH122" s="71">
        <f>Weights!$P122*($I122*('Bank Inputs'!$K122+'Bank Inputs'!$L122)/30)+($J122*'Bank Inputs'!AH122)</f>
        <v>0</v>
      </c>
      <c r="AI122" s="71">
        <f>Weights!$P122*($I122*('Bank Inputs'!$K122+'Bank Inputs'!$L122)/30)+($J122*'Bank Inputs'!AI122)</f>
        <v>0</v>
      </c>
      <c r="AJ122" s="71">
        <f>Weights!$P122*($I122*('Bank Inputs'!$K122+'Bank Inputs'!$L122)/30)+($J122*'Bank Inputs'!AJ122)</f>
        <v>0</v>
      </c>
      <c r="AK122" s="71">
        <f>Weights!$P122*($I122*('Bank Inputs'!$K122+'Bank Inputs'!$L122)/30)+($J122*'Bank Inputs'!AK122)</f>
        <v>0</v>
      </c>
      <c r="AL122" s="71">
        <f>Weights!$P122*($I122*('Bank Inputs'!$K122+'Bank Inputs'!$L122)/30)+($J122*'Bank Inputs'!AL122)</f>
        <v>0</v>
      </c>
      <c r="AM122" s="71">
        <f>Weights!$P122*($I122*('Bank Inputs'!$K122+'Bank Inputs'!$L122)/30)+($J122*'Bank Inputs'!AM122)</f>
        <v>0</v>
      </c>
      <c r="AN122" s="71">
        <f>Weights!$P122*($I122*('Bank Inputs'!$K122+'Bank Inputs'!$L122)/30)+($J122*'Bank Inputs'!AN122)</f>
        <v>0</v>
      </c>
      <c r="AO122" s="71">
        <f>Weights!$P122*($I122*('Bank Inputs'!$K122+'Bank Inputs'!$L122)/30)+($J122*'Bank Inputs'!AO122)</f>
        <v>0</v>
      </c>
      <c r="AP122" s="71">
        <f>Weights!$P122*($I122*('Bank Inputs'!$K122+'Bank Inputs'!$L122)/30)+($J122*'Bank Inputs'!AP122)</f>
        <v>0</v>
      </c>
      <c r="AQ122" s="71">
        <f>$J122*'Bank Inputs'!AQ122</f>
        <v>0</v>
      </c>
      <c r="AR122" s="71">
        <f>$J122*'Bank Inputs'!AR122</f>
        <v>0</v>
      </c>
      <c r="AS122" s="71">
        <f>$J122*'Bank Inputs'!AS122</f>
        <v>0</v>
      </c>
      <c r="AT122" s="71">
        <f>$J122*'Bank Inputs'!AT122</f>
        <v>0</v>
      </c>
      <c r="AU122" s="71">
        <f>$J122*'Bank Inputs'!AU122</f>
        <v>0</v>
      </c>
      <c r="AV122" s="71">
        <f>$J122*'Bank Inputs'!AV122</f>
        <v>0</v>
      </c>
      <c r="AW122" s="71">
        <f>$J122*'Bank Inputs'!AW122</f>
        <v>0</v>
      </c>
      <c r="AX122" s="71">
        <f>$J122*'Bank Inputs'!AX122</f>
        <v>0</v>
      </c>
      <c r="AY122" s="71">
        <f>$J122*'Bank Inputs'!AY122</f>
        <v>0</v>
      </c>
      <c r="AZ122" s="71">
        <f>$J122*'Bank Inputs'!AZ122</f>
        <v>0</v>
      </c>
      <c r="BA122" s="71">
        <f>$J122*'Bank Inputs'!BA122</f>
        <v>0</v>
      </c>
      <c r="BB122" s="270"/>
      <c r="BC122" s="30"/>
      <c r="BD122" s="81"/>
      <c r="BE122" s="81"/>
      <c r="BF122" s="81"/>
      <c r="BG122" s="81"/>
      <c r="BH122" s="81"/>
      <c r="BI122" s="81"/>
      <c r="BJ122" s="81"/>
    </row>
    <row r="123" spans="1:62" s="34" customFormat="1" ht="37.5" customHeight="1">
      <c r="A123" s="179"/>
      <c r="B123" s="179"/>
      <c r="C123" s="179"/>
      <c r="D123" s="179"/>
      <c r="E123" s="179"/>
      <c r="F123" s="148" t="s">
        <v>171</v>
      </c>
      <c r="G123" s="192" t="s">
        <v>534</v>
      </c>
      <c r="H123" s="253" t="s">
        <v>301</v>
      </c>
      <c r="I123" s="72">
        <f>IF($K$7="Scenario 1",VLOOKUP($F123,Weights!$F$17:$AA$184,15,0),IF($K$7="Scenario 2",VLOOKUP(F123,Weights!$F$17:$AA$184,18,0),IF($K$7="Scenario 3",VLOOKUP($F123,Weights!$F$17:$AA$184,21,0),0)))</f>
        <v>0</v>
      </c>
      <c r="J123" s="72">
        <f>IF($K$7="Scenario 1",VLOOKUP($F123,Weights!$F$17:$AA$184,16,0),IF($K$7="Scenario 2",VLOOKUP($F123,Weights!$F$17:$AA$184,19,0),IF($K$7="Scenario 3",VLOOKUP($F123,Weights!$F$17:$AA$184,22,0),0)))</f>
        <v>0</v>
      </c>
      <c r="K123" s="409"/>
      <c r="L123" s="409">
        <f>IF(Weights!$P123=0,1,0)*('Bank Inputs'!L123+'Bank Inputs'!K123)*I123</f>
        <v>0</v>
      </c>
      <c r="M123" s="71">
        <f>Weights!$P123*($I123*('Bank Inputs'!$K123+'Bank Inputs'!$L123)/30)+($J123*'Bank Inputs'!M123)</f>
        <v>0</v>
      </c>
      <c r="N123" s="71">
        <f>Weights!$P123*($I123*('Bank Inputs'!$K123+'Bank Inputs'!$L123)/30)+($J123*'Bank Inputs'!N123)</f>
        <v>0</v>
      </c>
      <c r="O123" s="71">
        <f>Weights!$P123*($I123*('Bank Inputs'!$K123+'Bank Inputs'!$L123)/30)+($J123*'Bank Inputs'!O123)</f>
        <v>0</v>
      </c>
      <c r="P123" s="71">
        <f>Weights!$P123*($I123*('Bank Inputs'!$K123+'Bank Inputs'!$L123)/30)+($J123*'Bank Inputs'!P123)</f>
        <v>0</v>
      </c>
      <c r="Q123" s="71">
        <f>Weights!$P123*($I123*('Bank Inputs'!$K123+'Bank Inputs'!$L123)/30)+($J123*'Bank Inputs'!Q123)</f>
        <v>0</v>
      </c>
      <c r="R123" s="71">
        <f>Weights!$P123*($I123*('Bank Inputs'!$K123+'Bank Inputs'!$L123)/30)+($J123*'Bank Inputs'!R123)</f>
        <v>0</v>
      </c>
      <c r="S123" s="71">
        <f>Weights!$P123*($I123*('Bank Inputs'!$K123+'Bank Inputs'!$L123)/30)+($J123*'Bank Inputs'!S123)</f>
        <v>0</v>
      </c>
      <c r="T123" s="71">
        <f>Weights!$P123*($I123*('Bank Inputs'!$K123+'Bank Inputs'!$L123)/30)+($J123*'Bank Inputs'!T123)</f>
        <v>0</v>
      </c>
      <c r="U123" s="71">
        <f>Weights!$P123*($I123*('Bank Inputs'!$K123+'Bank Inputs'!$L123)/30)+($J123*'Bank Inputs'!U123)</f>
        <v>0</v>
      </c>
      <c r="V123" s="71">
        <f>Weights!$P123*($I123*('Bank Inputs'!$K123+'Bank Inputs'!$L123)/30)+($J123*'Bank Inputs'!V123)</f>
        <v>0</v>
      </c>
      <c r="W123" s="71">
        <f>Weights!$P123*($I123*('Bank Inputs'!$K123+'Bank Inputs'!$L123)/30)+($J123*'Bank Inputs'!W123)</f>
        <v>0</v>
      </c>
      <c r="X123" s="71">
        <f>Weights!$P123*($I123*('Bank Inputs'!$K123+'Bank Inputs'!$L123)/30)+($J123*'Bank Inputs'!X123)</f>
        <v>0</v>
      </c>
      <c r="Y123" s="71">
        <f>Weights!$P123*($I123*('Bank Inputs'!$K123+'Bank Inputs'!$L123)/30)+($J123*'Bank Inputs'!Y123)</f>
        <v>0</v>
      </c>
      <c r="Z123" s="71">
        <f>Weights!$P123*($I123*('Bank Inputs'!$K123+'Bank Inputs'!$L123)/30)+($J123*'Bank Inputs'!Z123)</f>
        <v>0</v>
      </c>
      <c r="AA123" s="71">
        <f>Weights!$P123*($I123*('Bank Inputs'!$K123+'Bank Inputs'!$L123)/30)+($J123*'Bank Inputs'!AA123)</f>
        <v>0</v>
      </c>
      <c r="AB123" s="71">
        <f>Weights!$P123*($I123*('Bank Inputs'!$K123+'Bank Inputs'!$L123)/30)+($J123*'Bank Inputs'!AB123)</f>
        <v>0</v>
      </c>
      <c r="AC123" s="71">
        <f>Weights!$P123*($I123*('Bank Inputs'!$K123+'Bank Inputs'!$L123)/30)+($J123*'Bank Inputs'!AC123)</f>
        <v>0</v>
      </c>
      <c r="AD123" s="71">
        <f>Weights!$P123*($I123*('Bank Inputs'!$K123+'Bank Inputs'!$L123)/30)+($J123*'Bank Inputs'!AD123)</f>
        <v>0</v>
      </c>
      <c r="AE123" s="71">
        <f>Weights!$P123*($I123*('Bank Inputs'!$K123+'Bank Inputs'!$L123)/30)+($J123*'Bank Inputs'!AE123)</f>
        <v>0</v>
      </c>
      <c r="AF123" s="71">
        <f>Weights!$P123*($I123*('Bank Inputs'!$K123+'Bank Inputs'!$L123)/30)+($J123*'Bank Inputs'!AF123)</f>
        <v>0</v>
      </c>
      <c r="AG123" s="71">
        <f>Weights!$P123*($I123*('Bank Inputs'!$K123+'Bank Inputs'!$L123)/30)+($J123*'Bank Inputs'!AG123)</f>
        <v>0</v>
      </c>
      <c r="AH123" s="71">
        <f>Weights!$P123*($I123*('Bank Inputs'!$K123+'Bank Inputs'!$L123)/30)+($J123*'Bank Inputs'!AH123)</f>
        <v>0</v>
      </c>
      <c r="AI123" s="71">
        <f>Weights!$P123*($I123*('Bank Inputs'!$K123+'Bank Inputs'!$L123)/30)+($J123*'Bank Inputs'!AI123)</f>
        <v>0</v>
      </c>
      <c r="AJ123" s="71">
        <f>Weights!$P123*($I123*('Bank Inputs'!$K123+'Bank Inputs'!$L123)/30)+($J123*'Bank Inputs'!AJ123)</f>
        <v>0</v>
      </c>
      <c r="AK123" s="71">
        <f>Weights!$P123*($I123*('Bank Inputs'!$K123+'Bank Inputs'!$L123)/30)+($J123*'Bank Inputs'!AK123)</f>
        <v>0</v>
      </c>
      <c r="AL123" s="71">
        <f>Weights!$P123*($I123*('Bank Inputs'!$K123+'Bank Inputs'!$L123)/30)+($J123*'Bank Inputs'!AL123)</f>
        <v>0</v>
      </c>
      <c r="AM123" s="71">
        <f>Weights!$P123*($I123*('Bank Inputs'!$K123+'Bank Inputs'!$L123)/30)+($J123*'Bank Inputs'!AM123)</f>
        <v>0</v>
      </c>
      <c r="AN123" s="71">
        <f>Weights!$P123*($I123*('Bank Inputs'!$K123+'Bank Inputs'!$L123)/30)+($J123*'Bank Inputs'!AN123)</f>
        <v>0</v>
      </c>
      <c r="AO123" s="71">
        <f>Weights!$P123*($I123*('Bank Inputs'!$K123+'Bank Inputs'!$L123)/30)+($J123*'Bank Inputs'!AO123)</f>
        <v>0</v>
      </c>
      <c r="AP123" s="71">
        <f>Weights!$P123*($I123*('Bank Inputs'!$K123+'Bank Inputs'!$L123)/30)+($J123*'Bank Inputs'!AP123)</f>
        <v>0</v>
      </c>
      <c r="AQ123" s="71">
        <f>$J123*'Bank Inputs'!AQ123</f>
        <v>0</v>
      </c>
      <c r="AR123" s="71">
        <f>$J123*'Bank Inputs'!AR123</f>
        <v>0</v>
      </c>
      <c r="AS123" s="71">
        <f>$J123*'Bank Inputs'!AS123</f>
        <v>0</v>
      </c>
      <c r="AT123" s="71">
        <f>$J123*'Bank Inputs'!AT123</f>
        <v>0</v>
      </c>
      <c r="AU123" s="71">
        <f>$J123*'Bank Inputs'!AU123</f>
        <v>0</v>
      </c>
      <c r="AV123" s="71">
        <f>$J123*'Bank Inputs'!AV123</f>
        <v>0</v>
      </c>
      <c r="AW123" s="71">
        <f>$J123*'Bank Inputs'!AW123</f>
        <v>0</v>
      </c>
      <c r="AX123" s="71">
        <f>$J123*'Bank Inputs'!AX123</f>
        <v>0</v>
      </c>
      <c r="AY123" s="71">
        <f>$J123*'Bank Inputs'!AY123</f>
        <v>0</v>
      </c>
      <c r="AZ123" s="71">
        <f>$J123*'Bank Inputs'!AZ123</f>
        <v>0</v>
      </c>
      <c r="BA123" s="71">
        <f>$J123*'Bank Inputs'!BA123</f>
        <v>0</v>
      </c>
      <c r="BB123" s="270"/>
      <c r="BC123" s="30"/>
      <c r="BD123" s="81"/>
      <c r="BE123" s="81"/>
      <c r="BF123" s="81"/>
      <c r="BG123" s="81"/>
      <c r="BH123" s="81"/>
      <c r="BI123" s="81"/>
      <c r="BJ123" s="81"/>
    </row>
    <row r="124" spans="1:62" s="34" customFormat="1" ht="37.5" customHeight="1">
      <c r="A124" s="179"/>
      <c r="B124" s="179"/>
      <c r="C124" s="179"/>
      <c r="D124" s="179"/>
      <c r="E124" s="179"/>
      <c r="F124" s="148" t="s">
        <v>13</v>
      </c>
      <c r="G124" s="192" t="s">
        <v>535</v>
      </c>
      <c r="H124" s="253" t="s">
        <v>302</v>
      </c>
      <c r="I124" s="72">
        <f>IF($K$7="Scenario 1",VLOOKUP($F124,Weights!$F$17:$AA$184,15,0),IF($K$7="Scenario 2",VLOOKUP(F124,Weights!$F$17:$AA$184,18,0),IF($K$7="Scenario 3",VLOOKUP($F124,Weights!$F$17:$AA$184,21,0),0)))</f>
        <v>0</v>
      </c>
      <c r="J124" s="72">
        <f>IF($K$7="Scenario 1",VLOOKUP($F124,Weights!$F$17:$AA$184,16,0),IF($K$7="Scenario 2",VLOOKUP($F124,Weights!$F$17:$AA$184,19,0),IF($K$7="Scenario 3",VLOOKUP($F124,Weights!$F$17:$AA$184,22,0),0)))</f>
        <v>0</v>
      </c>
      <c r="K124" s="409"/>
      <c r="L124" s="409">
        <f>IF(Weights!$P124=0,1,0)*('Bank Inputs'!L124+'Bank Inputs'!K124)*I124</f>
        <v>0</v>
      </c>
      <c r="M124" s="71">
        <f>Weights!$P124*($I124*('Bank Inputs'!$K124+'Bank Inputs'!$L124)/30)+($J124*'Bank Inputs'!M124)</f>
        <v>0</v>
      </c>
      <c r="N124" s="71">
        <f>Weights!$P124*($I124*('Bank Inputs'!$K124+'Bank Inputs'!$L124)/30)+($J124*'Bank Inputs'!N124)</f>
        <v>0</v>
      </c>
      <c r="O124" s="71">
        <f>Weights!$P124*($I124*('Bank Inputs'!$K124+'Bank Inputs'!$L124)/30)+($J124*'Bank Inputs'!O124)</f>
        <v>0</v>
      </c>
      <c r="P124" s="71">
        <f>Weights!$P124*($I124*('Bank Inputs'!$K124+'Bank Inputs'!$L124)/30)+($J124*'Bank Inputs'!P124)</f>
        <v>0</v>
      </c>
      <c r="Q124" s="71">
        <f>Weights!$P124*($I124*('Bank Inputs'!$K124+'Bank Inputs'!$L124)/30)+($J124*'Bank Inputs'!Q124)</f>
        <v>0</v>
      </c>
      <c r="R124" s="71">
        <f>Weights!$P124*($I124*('Bank Inputs'!$K124+'Bank Inputs'!$L124)/30)+($J124*'Bank Inputs'!R124)</f>
        <v>0</v>
      </c>
      <c r="S124" s="71">
        <f>Weights!$P124*($I124*('Bank Inputs'!$K124+'Bank Inputs'!$L124)/30)+($J124*'Bank Inputs'!S124)</f>
        <v>0</v>
      </c>
      <c r="T124" s="71">
        <f>Weights!$P124*($I124*('Bank Inputs'!$K124+'Bank Inputs'!$L124)/30)+($J124*'Bank Inputs'!T124)</f>
        <v>0</v>
      </c>
      <c r="U124" s="71">
        <f>Weights!$P124*($I124*('Bank Inputs'!$K124+'Bank Inputs'!$L124)/30)+($J124*'Bank Inputs'!U124)</f>
        <v>0</v>
      </c>
      <c r="V124" s="71">
        <f>Weights!$P124*($I124*('Bank Inputs'!$K124+'Bank Inputs'!$L124)/30)+($J124*'Bank Inputs'!V124)</f>
        <v>0</v>
      </c>
      <c r="W124" s="71">
        <f>Weights!$P124*($I124*('Bank Inputs'!$K124+'Bank Inputs'!$L124)/30)+($J124*'Bank Inputs'!W124)</f>
        <v>0</v>
      </c>
      <c r="X124" s="71">
        <f>Weights!$P124*($I124*('Bank Inputs'!$K124+'Bank Inputs'!$L124)/30)+($J124*'Bank Inputs'!X124)</f>
        <v>0</v>
      </c>
      <c r="Y124" s="71">
        <f>Weights!$P124*($I124*('Bank Inputs'!$K124+'Bank Inputs'!$L124)/30)+($J124*'Bank Inputs'!Y124)</f>
        <v>0</v>
      </c>
      <c r="Z124" s="71">
        <f>Weights!$P124*($I124*('Bank Inputs'!$K124+'Bank Inputs'!$L124)/30)+($J124*'Bank Inputs'!Z124)</f>
        <v>0</v>
      </c>
      <c r="AA124" s="71">
        <f>Weights!$P124*($I124*('Bank Inputs'!$K124+'Bank Inputs'!$L124)/30)+($J124*'Bank Inputs'!AA124)</f>
        <v>0</v>
      </c>
      <c r="AB124" s="71">
        <f>Weights!$P124*($I124*('Bank Inputs'!$K124+'Bank Inputs'!$L124)/30)+($J124*'Bank Inputs'!AB124)</f>
        <v>0</v>
      </c>
      <c r="AC124" s="71">
        <f>Weights!$P124*($I124*('Bank Inputs'!$K124+'Bank Inputs'!$L124)/30)+($J124*'Bank Inputs'!AC124)</f>
        <v>0</v>
      </c>
      <c r="AD124" s="71">
        <f>Weights!$P124*($I124*('Bank Inputs'!$K124+'Bank Inputs'!$L124)/30)+($J124*'Bank Inputs'!AD124)</f>
        <v>0</v>
      </c>
      <c r="AE124" s="71">
        <f>Weights!$P124*($I124*('Bank Inputs'!$K124+'Bank Inputs'!$L124)/30)+($J124*'Bank Inputs'!AE124)</f>
        <v>0</v>
      </c>
      <c r="AF124" s="71">
        <f>Weights!$P124*($I124*('Bank Inputs'!$K124+'Bank Inputs'!$L124)/30)+($J124*'Bank Inputs'!AF124)</f>
        <v>0</v>
      </c>
      <c r="AG124" s="71">
        <f>Weights!$P124*($I124*('Bank Inputs'!$K124+'Bank Inputs'!$L124)/30)+($J124*'Bank Inputs'!AG124)</f>
        <v>0</v>
      </c>
      <c r="AH124" s="71">
        <f>Weights!$P124*($I124*('Bank Inputs'!$K124+'Bank Inputs'!$L124)/30)+($J124*'Bank Inputs'!AH124)</f>
        <v>0</v>
      </c>
      <c r="AI124" s="71">
        <f>Weights!$P124*($I124*('Bank Inputs'!$K124+'Bank Inputs'!$L124)/30)+($J124*'Bank Inputs'!AI124)</f>
        <v>0</v>
      </c>
      <c r="AJ124" s="71">
        <f>Weights!$P124*($I124*('Bank Inputs'!$K124+'Bank Inputs'!$L124)/30)+($J124*'Bank Inputs'!AJ124)</f>
        <v>0</v>
      </c>
      <c r="AK124" s="71">
        <f>Weights!$P124*($I124*('Bank Inputs'!$K124+'Bank Inputs'!$L124)/30)+($J124*'Bank Inputs'!AK124)</f>
        <v>0</v>
      </c>
      <c r="AL124" s="71">
        <f>Weights!$P124*($I124*('Bank Inputs'!$K124+'Bank Inputs'!$L124)/30)+($J124*'Bank Inputs'!AL124)</f>
        <v>0</v>
      </c>
      <c r="AM124" s="71">
        <f>Weights!$P124*($I124*('Bank Inputs'!$K124+'Bank Inputs'!$L124)/30)+($J124*'Bank Inputs'!AM124)</f>
        <v>0</v>
      </c>
      <c r="AN124" s="71">
        <f>Weights!$P124*($I124*('Bank Inputs'!$K124+'Bank Inputs'!$L124)/30)+($J124*'Bank Inputs'!AN124)</f>
        <v>0</v>
      </c>
      <c r="AO124" s="71">
        <f>Weights!$P124*($I124*('Bank Inputs'!$K124+'Bank Inputs'!$L124)/30)+($J124*'Bank Inputs'!AO124)</f>
        <v>0</v>
      </c>
      <c r="AP124" s="71">
        <f>Weights!$P124*($I124*('Bank Inputs'!$K124+'Bank Inputs'!$L124)/30)+($J124*'Bank Inputs'!AP124)</f>
        <v>0</v>
      </c>
      <c r="AQ124" s="71">
        <f>$J124*'Bank Inputs'!AQ124</f>
        <v>0</v>
      </c>
      <c r="AR124" s="71">
        <f>$J124*'Bank Inputs'!AR124</f>
        <v>0</v>
      </c>
      <c r="AS124" s="71">
        <f>$J124*'Bank Inputs'!AS124</f>
        <v>0</v>
      </c>
      <c r="AT124" s="71">
        <f>$J124*'Bank Inputs'!AT124</f>
        <v>0</v>
      </c>
      <c r="AU124" s="71">
        <f>$J124*'Bank Inputs'!AU124</f>
        <v>0</v>
      </c>
      <c r="AV124" s="71">
        <f>$J124*'Bank Inputs'!AV124</f>
        <v>0</v>
      </c>
      <c r="AW124" s="71">
        <f>$J124*'Bank Inputs'!AW124</f>
        <v>0</v>
      </c>
      <c r="AX124" s="71">
        <f>$J124*'Bank Inputs'!AX124</f>
        <v>0</v>
      </c>
      <c r="AY124" s="71">
        <f>$J124*'Bank Inputs'!AY124</f>
        <v>0</v>
      </c>
      <c r="AZ124" s="71">
        <f>$J124*'Bank Inputs'!AZ124</f>
        <v>0</v>
      </c>
      <c r="BA124" s="71">
        <f>$J124*'Bank Inputs'!BA124</f>
        <v>0</v>
      </c>
      <c r="BB124" s="270"/>
      <c r="BC124" s="30"/>
      <c r="BD124" s="81"/>
      <c r="BE124" s="81"/>
      <c r="BF124" s="81"/>
      <c r="BG124" s="81"/>
      <c r="BH124" s="81"/>
      <c r="BI124" s="81"/>
      <c r="BJ124" s="81"/>
    </row>
    <row r="125" spans="1:62" s="34" customFormat="1" ht="37.5" customHeight="1">
      <c r="A125" s="179"/>
      <c r="B125" s="179"/>
      <c r="C125" s="179"/>
      <c r="D125" s="179"/>
      <c r="E125" s="179"/>
      <c r="F125" s="148" t="s">
        <v>172</v>
      </c>
      <c r="G125" s="190">
        <v>4.4000000000000004</v>
      </c>
      <c r="H125" s="252" t="s">
        <v>303</v>
      </c>
      <c r="I125" s="72"/>
      <c r="J125" s="73"/>
      <c r="K125" s="409"/>
      <c r="L125" s="259">
        <f>SUM(L126:L129)</f>
        <v>0</v>
      </c>
      <c r="M125" s="259">
        <f>SUM(M126:M129)</f>
        <v>0</v>
      </c>
      <c r="N125" s="259">
        <f t="shared" ref="N125:BA125" si="21">SUM(N126:N129)</f>
        <v>0</v>
      </c>
      <c r="O125" s="259">
        <f t="shared" si="21"/>
        <v>0</v>
      </c>
      <c r="P125" s="259">
        <f t="shared" si="21"/>
        <v>0</v>
      </c>
      <c r="Q125" s="259">
        <f t="shared" si="21"/>
        <v>0</v>
      </c>
      <c r="R125" s="259">
        <f t="shared" si="21"/>
        <v>0</v>
      </c>
      <c r="S125" s="259">
        <f t="shared" si="21"/>
        <v>0</v>
      </c>
      <c r="T125" s="259">
        <f t="shared" si="21"/>
        <v>0</v>
      </c>
      <c r="U125" s="259">
        <f t="shared" si="21"/>
        <v>0</v>
      </c>
      <c r="V125" s="259">
        <f t="shared" si="21"/>
        <v>0</v>
      </c>
      <c r="W125" s="259">
        <f t="shared" si="21"/>
        <v>0</v>
      </c>
      <c r="X125" s="259">
        <f t="shared" si="21"/>
        <v>0</v>
      </c>
      <c r="Y125" s="259">
        <f t="shared" si="21"/>
        <v>0</v>
      </c>
      <c r="Z125" s="259">
        <f t="shared" si="21"/>
        <v>0</v>
      </c>
      <c r="AA125" s="259">
        <f t="shared" si="21"/>
        <v>0</v>
      </c>
      <c r="AB125" s="259">
        <f t="shared" si="21"/>
        <v>0</v>
      </c>
      <c r="AC125" s="259">
        <f t="shared" si="21"/>
        <v>0</v>
      </c>
      <c r="AD125" s="259">
        <f t="shared" si="21"/>
        <v>0</v>
      </c>
      <c r="AE125" s="259">
        <f t="shared" si="21"/>
        <v>0</v>
      </c>
      <c r="AF125" s="259">
        <f t="shared" si="21"/>
        <v>0</v>
      </c>
      <c r="AG125" s="259">
        <f t="shared" si="21"/>
        <v>0</v>
      </c>
      <c r="AH125" s="259">
        <f t="shared" si="21"/>
        <v>0</v>
      </c>
      <c r="AI125" s="259">
        <f t="shared" si="21"/>
        <v>0</v>
      </c>
      <c r="AJ125" s="259">
        <f t="shared" si="21"/>
        <v>0</v>
      </c>
      <c r="AK125" s="259">
        <f t="shared" si="21"/>
        <v>0</v>
      </c>
      <c r="AL125" s="259">
        <f t="shared" si="21"/>
        <v>0</v>
      </c>
      <c r="AM125" s="259">
        <f t="shared" si="21"/>
        <v>0</v>
      </c>
      <c r="AN125" s="259">
        <f t="shared" si="21"/>
        <v>0</v>
      </c>
      <c r="AO125" s="259">
        <f t="shared" si="21"/>
        <v>0</v>
      </c>
      <c r="AP125" s="259">
        <f t="shared" si="21"/>
        <v>0</v>
      </c>
      <c r="AQ125" s="259">
        <f t="shared" si="21"/>
        <v>0</v>
      </c>
      <c r="AR125" s="259">
        <f t="shared" si="21"/>
        <v>0</v>
      </c>
      <c r="AS125" s="259">
        <f t="shared" si="21"/>
        <v>0</v>
      </c>
      <c r="AT125" s="259">
        <f t="shared" si="21"/>
        <v>0</v>
      </c>
      <c r="AU125" s="259">
        <f t="shared" si="21"/>
        <v>0</v>
      </c>
      <c r="AV125" s="259">
        <f t="shared" si="21"/>
        <v>0</v>
      </c>
      <c r="AW125" s="259">
        <f t="shared" si="21"/>
        <v>0</v>
      </c>
      <c r="AX125" s="259">
        <f t="shared" si="21"/>
        <v>0</v>
      </c>
      <c r="AY125" s="259">
        <f t="shared" si="21"/>
        <v>0</v>
      </c>
      <c r="AZ125" s="259">
        <f t="shared" si="21"/>
        <v>0</v>
      </c>
      <c r="BA125" s="259">
        <f t="shared" si="21"/>
        <v>0</v>
      </c>
      <c r="BB125" s="270"/>
      <c r="BC125" s="30"/>
      <c r="BD125" s="81"/>
      <c r="BE125" s="81"/>
      <c r="BF125" s="81"/>
      <c r="BG125" s="81"/>
      <c r="BH125" s="81"/>
      <c r="BI125" s="81"/>
      <c r="BJ125" s="81"/>
    </row>
    <row r="126" spans="1:62" s="34" customFormat="1" ht="37.5" customHeight="1">
      <c r="A126" s="179"/>
      <c r="B126" s="179"/>
      <c r="C126" s="179"/>
      <c r="D126" s="179"/>
      <c r="E126" s="179"/>
      <c r="F126" s="148" t="s">
        <v>173</v>
      </c>
      <c r="G126" s="192" t="s">
        <v>536</v>
      </c>
      <c r="H126" s="253" t="s">
        <v>299</v>
      </c>
      <c r="I126" s="72">
        <f>IF($K$7="Scenario 1",VLOOKUP($F126,Weights!$F$17:$AA$184,15,0),IF($K$7="Scenario 2",VLOOKUP(F126,Weights!$F$17:$AA$184,18,0),IF($K$7="Scenario 3",VLOOKUP($F126,Weights!$F$17:$AA$184,21,0),0)))</f>
        <v>0</v>
      </c>
      <c r="J126" s="72">
        <f>IF($K$7="Scenario 1",VLOOKUP($F126,Weights!$F$17:$AA$184,16,0),IF($K$7="Scenario 2",VLOOKUP($F126,Weights!$F$17:$AA$184,19,0),IF($K$7="Scenario 3",VLOOKUP($F126,Weights!$F$17:$AA$184,22,0),0)))</f>
        <v>0</v>
      </c>
      <c r="K126" s="409"/>
      <c r="L126" s="409">
        <f>IF(Weights!$P126=0,1,0)*('Bank Inputs'!L126+'Bank Inputs'!K126)*I126</f>
        <v>0</v>
      </c>
      <c r="M126" s="71">
        <f>Weights!$P126*($I126*('Bank Inputs'!$K126+'Bank Inputs'!$L126)/30)+($J126*'Bank Inputs'!M126)</f>
        <v>0</v>
      </c>
      <c r="N126" s="71">
        <f>Weights!$P126*($I126*('Bank Inputs'!$K126+'Bank Inputs'!$L126)/30)+($J126*'Bank Inputs'!N126)</f>
        <v>0</v>
      </c>
      <c r="O126" s="71">
        <f>Weights!$P126*($I126*('Bank Inputs'!$K126+'Bank Inputs'!$L126)/30)+($J126*'Bank Inputs'!O126)</f>
        <v>0</v>
      </c>
      <c r="P126" s="71">
        <f>Weights!$P126*($I126*('Bank Inputs'!$K126+'Bank Inputs'!$L126)/30)+($J126*'Bank Inputs'!P126)</f>
        <v>0</v>
      </c>
      <c r="Q126" s="71">
        <f>Weights!$P126*($I126*('Bank Inputs'!$K126+'Bank Inputs'!$L126)/30)+($J126*'Bank Inputs'!Q126)</f>
        <v>0</v>
      </c>
      <c r="R126" s="71">
        <f>Weights!$P126*($I126*('Bank Inputs'!$K126+'Bank Inputs'!$L126)/30)+($J126*'Bank Inputs'!R126)</f>
        <v>0</v>
      </c>
      <c r="S126" s="71">
        <f>Weights!$P126*($I126*('Bank Inputs'!$K126+'Bank Inputs'!$L126)/30)+($J126*'Bank Inputs'!S126)</f>
        <v>0</v>
      </c>
      <c r="T126" s="71">
        <f>Weights!$P126*($I126*('Bank Inputs'!$K126+'Bank Inputs'!$L126)/30)+($J126*'Bank Inputs'!T126)</f>
        <v>0</v>
      </c>
      <c r="U126" s="71">
        <f>Weights!$P126*($I126*('Bank Inputs'!$K126+'Bank Inputs'!$L126)/30)+($J126*'Bank Inputs'!U126)</f>
        <v>0</v>
      </c>
      <c r="V126" s="71">
        <f>Weights!$P126*($I126*('Bank Inputs'!$K126+'Bank Inputs'!$L126)/30)+($J126*'Bank Inputs'!V126)</f>
        <v>0</v>
      </c>
      <c r="W126" s="71">
        <f>Weights!$P126*($I126*('Bank Inputs'!$K126+'Bank Inputs'!$L126)/30)+($J126*'Bank Inputs'!W126)</f>
        <v>0</v>
      </c>
      <c r="X126" s="71">
        <f>Weights!$P126*($I126*('Bank Inputs'!$K126+'Bank Inputs'!$L126)/30)+($J126*'Bank Inputs'!X126)</f>
        <v>0</v>
      </c>
      <c r="Y126" s="71">
        <f>Weights!$P126*($I126*('Bank Inputs'!$K126+'Bank Inputs'!$L126)/30)+($J126*'Bank Inputs'!Y126)</f>
        <v>0</v>
      </c>
      <c r="Z126" s="71">
        <f>Weights!$P126*($I126*('Bank Inputs'!$K126+'Bank Inputs'!$L126)/30)+($J126*'Bank Inputs'!Z126)</f>
        <v>0</v>
      </c>
      <c r="AA126" s="71">
        <f>Weights!$P126*($I126*('Bank Inputs'!$K126+'Bank Inputs'!$L126)/30)+($J126*'Bank Inputs'!AA126)</f>
        <v>0</v>
      </c>
      <c r="AB126" s="71">
        <f>Weights!$P126*($I126*('Bank Inputs'!$K126+'Bank Inputs'!$L126)/30)+($J126*'Bank Inputs'!AB126)</f>
        <v>0</v>
      </c>
      <c r="AC126" s="71">
        <f>Weights!$P126*($I126*('Bank Inputs'!$K126+'Bank Inputs'!$L126)/30)+($J126*'Bank Inputs'!AC126)</f>
        <v>0</v>
      </c>
      <c r="AD126" s="71">
        <f>Weights!$P126*($I126*('Bank Inputs'!$K126+'Bank Inputs'!$L126)/30)+($J126*'Bank Inputs'!AD126)</f>
        <v>0</v>
      </c>
      <c r="AE126" s="71">
        <f>Weights!$P126*($I126*('Bank Inputs'!$K126+'Bank Inputs'!$L126)/30)+($J126*'Bank Inputs'!AE126)</f>
        <v>0</v>
      </c>
      <c r="AF126" s="71">
        <f>Weights!$P126*($I126*('Bank Inputs'!$K126+'Bank Inputs'!$L126)/30)+($J126*'Bank Inputs'!AF126)</f>
        <v>0</v>
      </c>
      <c r="AG126" s="71">
        <f>Weights!$P126*($I126*('Bank Inputs'!$K126+'Bank Inputs'!$L126)/30)+($J126*'Bank Inputs'!AG126)</f>
        <v>0</v>
      </c>
      <c r="AH126" s="71">
        <f>Weights!$P126*($I126*('Bank Inputs'!$K126+'Bank Inputs'!$L126)/30)+($J126*'Bank Inputs'!AH126)</f>
        <v>0</v>
      </c>
      <c r="AI126" s="71">
        <f>Weights!$P126*($I126*('Bank Inputs'!$K126+'Bank Inputs'!$L126)/30)+($J126*'Bank Inputs'!AI126)</f>
        <v>0</v>
      </c>
      <c r="AJ126" s="71">
        <f>Weights!$P126*($I126*('Bank Inputs'!$K126+'Bank Inputs'!$L126)/30)+($J126*'Bank Inputs'!AJ126)</f>
        <v>0</v>
      </c>
      <c r="AK126" s="71">
        <f>Weights!$P126*($I126*('Bank Inputs'!$K126+'Bank Inputs'!$L126)/30)+($J126*'Bank Inputs'!AK126)</f>
        <v>0</v>
      </c>
      <c r="AL126" s="71">
        <f>Weights!$P126*($I126*('Bank Inputs'!$K126+'Bank Inputs'!$L126)/30)+($J126*'Bank Inputs'!AL126)</f>
        <v>0</v>
      </c>
      <c r="AM126" s="71">
        <f>Weights!$P126*($I126*('Bank Inputs'!$K126+'Bank Inputs'!$L126)/30)+($J126*'Bank Inputs'!AM126)</f>
        <v>0</v>
      </c>
      <c r="AN126" s="71">
        <f>Weights!$P126*($I126*('Bank Inputs'!$K126+'Bank Inputs'!$L126)/30)+($J126*'Bank Inputs'!AN126)</f>
        <v>0</v>
      </c>
      <c r="AO126" s="71">
        <f>Weights!$P126*($I126*('Bank Inputs'!$K126+'Bank Inputs'!$L126)/30)+($J126*'Bank Inputs'!AO126)</f>
        <v>0</v>
      </c>
      <c r="AP126" s="71">
        <f>Weights!$P126*($I126*('Bank Inputs'!$K126+'Bank Inputs'!$L126)/30)+($J126*'Bank Inputs'!AP126)</f>
        <v>0</v>
      </c>
      <c r="AQ126" s="71">
        <f>$J126*'Bank Inputs'!AQ126</f>
        <v>0</v>
      </c>
      <c r="AR126" s="71">
        <f>$J126*'Bank Inputs'!AR126</f>
        <v>0</v>
      </c>
      <c r="AS126" s="71">
        <f>$J126*'Bank Inputs'!AS126</f>
        <v>0</v>
      </c>
      <c r="AT126" s="71">
        <f>$J126*'Bank Inputs'!AT126</f>
        <v>0</v>
      </c>
      <c r="AU126" s="71">
        <f>$J126*'Bank Inputs'!AU126</f>
        <v>0</v>
      </c>
      <c r="AV126" s="71">
        <f>$J126*'Bank Inputs'!AV126</f>
        <v>0</v>
      </c>
      <c r="AW126" s="71">
        <f>$J126*'Bank Inputs'!AW126</f>
        <v>0</v>
      </c>
      <c r="AX126" s="71">
        <f>$J126*'Bank Inputs'!AX126</f>
        <v>0</v>
      </c>
      <c r="AY126" s="71">
        <f>$J126*'Bank Inputs'!AY126</f>
        <v>0</v>
      </c>
      <c r="AZ126" s="71">
        <f>$J126*'Bank Inputs'!AZ126</f>
        <v>0</v>
      </c>
      <c r="BA126" s="71">
        <f>$J126*'Bank Inputs'!BA126</f>
        <v>0</v>
      </c>
      <c r="BB126" s="270"/>
      <c r="BC126" s="30"/>
      <c r="BD126" s="81"/>
      <c r="BE126" s="81"/>
      <c r="BF126" s="81"/>
      <c r="BG126" s="81"/>
      <c r="BH126" s="81"/>
      <c r="BI126" s="81"/>
      <c r="BJ126" s="81"/>
    </row>
    <row r="127" spans="1:62" s="34" customFormat="1" ht="37.5" customHeight="1">
      <c r="A127" s="179"/>
      <c r="B127" s="179"/>
      <c r="C127" s="179"/>
      <c r="D127" s="179"/>
      <c r="E127" s="179"/>
      <c r="F127" s="148" t="s">
        <v>174</v>
      </c>
      <c r="G127" s="192" t="s">
        <v>537</v>
      </c>
      <c r="H127" s="253" t="s">
        <v>304</v>
      </c>
      <c r="I127" s="72">
        <f>IF($K$7="Scenario 1",VLOOKUP($F127,Weights!$F$17:$AA$184,15,0),IF($K$7="Scenario 2",VLOOKUP(F127,Weights!$F$17:$AA$184,18,0),IF($K$7="Scenario 3",VLOOKUP($F127,Weights!$F$17:$AA$184,21,0),0)))</f>
        <v>0</v>
      </c>
      <c r="J127" s="72">
        <f>IF($K$7="Scenario 1",VLOOKUP($F127,Weights!$F$17:$AA$184,16,0),IF($K$7="Scenario 2",VLOOKUP($F127,Weights!$F$17:$AA$184,19,0),IF($K$7="Scenario 3",VLOOKUP($F127,Weights!$F$17:$AA$184,22,0),0)))</f>
        <v>0</v>
      </c>
      <c r="K127" s="409"/>
      <c r="L127" s="409">
        <f>IF(Weights!$P127=0,1,0)*('Bank Inputs'!L127+'Bank Inputs'!K127)*I127</f>
        <v>0</v>
      </c>
      <c r="M127" s="71">
        <f>Weights!$P127*($I127*('Bank Inputs'!$K127+'Bank Inputs'!$L127)/30)+($J127*'Bank Inputs'!M127)</f>
        <v>0</v>
      </c>
      <c r="N127" s="71">
        <f>Weights!$P127*($I127*('Bank Inputs'!$K127+'Bank Inputs'!$L127)/30)+($J127*'Bank Inputs'!N127)</f>
        <v>0</v>
      </c>
      <c r="O127" s="71">
        <f>Weights!$P127*($I127*('Bank Inputs'!$K127+'Bank Inputs'!$L127)/30)+($J127*'Bank Inputs'!O127)</f>
        <v>0</v>
      </c>
      <c r="P127" s="71">
        <f>Weights!$P127*($I127*('Bank Inputs'!$K127+'Bank Inputs'!$L127)/30)+($J127*'Bank Inputs'!P127)</f>
        <v>0</v>
      </c>
      <c r="Q127" s="71">
        <f>Weights!$P127*($I127*('Bank Inputs'!$K127+'Bank Inputs'!$L127)/30)+($J127*'Bank Inputs'!Q127)</f>
        <v>0</v>
      </c>
      <c r="R127" s="71">
        <f>Weights!$P127*($I127*('Bank Inputs'!$K127+'Bank Inputs'!$L127)/30)+($J127*'Bank Inputs'!R127)</f>
        <v>0</v>
      </c>
      <c r="S127" s="71">
        <f>Weights!$P127*($I127*('Bank Inputs'!$K127+'Bank Inputs'!$L127)/30)+($J127*'Bank Inputs'!S127)</f>
        <v>0</v>
      </c>
      <c r="T127" s="71">
        <f>Weights!$P127*($I127*('Bank Inputs'!$K127+'Bank Inputs'!$L127)/30)+($J127*'Bank Inputs'!T127)</f>
        <v>0</v>
      </c>
      <c r="U127" s="71">
        <f>Weights!$P127*($I127*('Bank Inputs'!$K127+'Bank Inputs'!$L127)/30)+($J127*'Bank Inputs'!U127)</f>
        <v>0</v>
      </c>
      <c r="V127" s="71">
        <f>Weights!$P127*($I127*('Bank Inputs'!$K127+'Bank Inputs'!$L127)/30)+($J127*'Bank Inputs'!V127)</f>
        <v>0</v>
      </c>
      <c r="W127" s="71">
        <f>Weights!$P127*($I127*('Bank Inputs'!$K127+'Bank Inputs'!$L127)/30)+($J127*'Bank Inputs'!W127)</f>
        <v>0</v>
      </c>
      <c r="X127" s="71">
        <f>Weights!$P127*($I127*('Bank Inputs'!$K127+'Bank Inputs'!$L127)/30)+($J127*'Bank Inputs'!X127)</f>
        <v>0</v>
      </c>
      <c r="Y127" s="71">
        <f>Weights!$P127*($I127*('Bank Inputs'!$K127+'Bank Inputs'!$L127)/30)+($J127*'Bank Inputs'!Y127)</f>
        <v>0</v>
      </c>
      <c r="Z127" s="71">
        <f>Weights!$P127*($I127*('Bank Inputs'!$K127+'Bank Inputs'!$L127)/30)+($J127*'Bank Inputs'!Z127)</f>
        <v>0</v>
      </c>
      <c r="AA127" s="71">
        <f>Weights!$P127*($I127*('Bank Inputs'!$K127+'Bank Inputs'!$L127)/30)+($J127*'Bank Inputs'!AA127)</f>
        <v>0</v>
      </c>
      <c r="AB127" s="71">
        <f>Weights!$P127*($I127*('Bank Inputs'!$K127+'Bank Inputs'!$L127)/30)+($J127*'Bank Inputs'!AB127)</f>
        <v>0</v>
      </c>
      <c r="AC127" s="71">
        <f>Weights!$P127*($I127*('Bank Inputs'!$K127+'Bank Inputs'!$L127)/30)+($J127*'Bank Inputs'!AC127)</f>
        <v>0</v>
      </c>
      <c r="AD127" s="71">
        <f>Weights!$P127*($I127*('Bank Inputs'!$K127+'Bank Inputs'!$L127)/30)+($J127*'Bank Inputs'!AD127)</f>
        <v>0</v>
      </c>
      <c r="AE127" s="71">
        <f>Weights!$P127*($I127*('Bank Inputs'!$K127+'Bank Inputs'!$L127)/30)+($J127*'Bank Inputs'!AE127)</f>
        <v>0</v>
      </c>
      <c r="AF127" s="71">
        <f>Weights!$P127*($I127*('Bank Inputs'!$K127+'Bank Inputs'!$L127)/30)+($J127*'Bank Inputs'!AF127)</f>
        <v>0</v>
      </c>
      <c r="AG127" s="71">
        <f>Weights!$P127*($I127*('Bank Inputs'!$K127+'Bank Inputs'!$L127)/30)+($J127*'Bank Inputs'!AG127)</f>
        <v>0</v>
      </c>
      <c r="AH127" s="71">
        <f>Weights!$P127*($I127*('Bank Inputs'!$K127+'Bank Inputs'!$L127)/30)+($J127*'Bank Inputs'!AH127)</f>
        <v>0</v>
      </c>
      <c r="AI127" s="71">
        <f>Weights!$P127*($I127*('Bank Inputs'!$K127+'Bank Inputs'!$L127)/30)+($J127*'Bank Inputs'!AI127)</f>
        <v>0</v>
      </c>
      <c r="AJ127" s="71">
        <f>Weights!$P127*($I127*('Bank Inputs'!$K127+'Bank Inputs'!$L127)/30)+($J127*'Bank Inputs'!AJ127)</f>
        <v>0</v>
      </c>
      <c r="AK127" s="71">
        <f>Weights!$P127*($I127*('Bank Inputs'!$K127+'Bank Inputs'!$L127)/30)+($J127*'Bank Inputs'!AK127)</f>
        <v>0</v>
      </c>
      <c r="AL127" s="71">
        <f>Weights!$P127*($I127*('Bank Inputs'!$K127+'Bank Inputs'!$L127)/30)+($J127*'Bank Inputs'!AL127)</f>
        <v>0</v>
      </c>
      <c r="AM127" s="71">
        <f>Weights!$P127*($I127*('Bank Inputs'!$K127+'Bank Inputs'!$L127)/30)+($J127*'Bank Inputs'!AM127)</f>
        <v>0</v>
      </c>
      <c r="AN127" s="71">
        <f>Weights!$P127*($I127*('Bank Inputs'!$K127+'Bank Inputs'!$L127)/30)+($J127*'Bank Inputs'!AN127)</f>
        <v>0</v>
      </c>
      <c r="AO127" s="71">
        <f>Weights!$P127*($I127*('Bank Inputs'!$K127+'Bank Inputs'!$L127)/30)+($J127*'Bank Inputs'!AO127)</f>
        <v>0</v>
      </c>
      <c r="AP127" s="71">
        <f>Weights!$P127*($I127*('Bank Inputs'!$K127+'Bank Inputs'!$L127)/30)+($J127*'Bank Inputs'!AP127)</f>
        <v>0</v>
      </c>
      <c r="AQ127" s="71">
        <f>$J127*'Bank Inputs'!AQ127</f>
        <v>0</v>
      </c>
      <c r="AR127" s="71">
        <f>$J127*'Bank Inputs'!AR127</f>
        <v>0</v>
      </c>
      <c r="AS127" s="71">
        <f>$J127*'Bank Inputs'!AS127</f>
        <v>0</v>
      </c>
      <c r="AT127" s="71">
        <f>$J127*'Bank Inputs'!AT127</f>
        <v>0</v>
      </c>
      <c r="AU127" s="71">
        <f>$J127*'Bank Inputs'!AU127</f>
        <v>0</v>
      </c>
      <c r="AV127" s="71">
        <f>$J127*'Bank Inputs'!AV127</f>
        <v>0</v>
      </c>
      <c r="AW127" s="71">
        <f>$J127*'Bank Inputs'!AW127</f>
        <v>0</v>
      </c>
      <c r="AX127" s="71">
        <f>$J127*'Bank Inputs'!AX127</f>
        <v>0</v>
      </c>
      <c r="AY127" s="71">
        <f>$J127*'Bank Inputs'!AY127</f>
        <v>0</v>
      </c>
      <c r="AZ127" s="71">
        <f>$J127*'Bank Inputs'!AZ127</f>
        <v>0</v>
      </c>
      <c r="BA127" s="71">
        <f>$J127*'Bank Inputs'!BA127</f>
        <v>0</v>
      </c>
      <c r="BB127" s="270"/>
      <c r="BC127" s="30"/>
      <c r="BD127" s="81"/>
      <c r="BE127" s="81"/>
      <c r="BF127" s="81"/>
      <c r="BG127" s="81"/>
      <c r="BH127" s="81"/>
      <c r="BI127" s="81"/>
      <c r="BJ127" s="81"/>
    </row>
    <row r="128" spans="1:62" s="34" customFormat="1" ht="37.5" customHeight="1">
      <c r="A128" s="179"/>
      <c r="B128" s="179"/>
      <c r="C128" s="179"/>
      <c r="D128" s="179"/>
      <c r="E128" s="179"/>
      <c r="F128" s="148" t="s">
        <v>175</v>
      </c>
      <c r="G128" s="192" t="s">
        <v>538</v>
      </c>
      <c r="H128" s="253" t="s">
        <v>305</v>
      </c>
      <c r="I128" s="72">
        <f>IF($K$7="Scenario 1",VLOOKUP($F128,Weights!$F$17:$AA$184,15,0),IF($K$7="Scenario 2",VLOOKUP(F128,Weights!$F$17:$AA$184,18,0),IF($K$7="Scenario 3",VLOOKUP($F128,Weights!$F$17:$AA$184,21,0),0)))</f>
        <v>0</v>
      </c>
      <c r="J128" s="72">
        <f>IF($K$7="Scenario 1",VLOOKUP($F128,Weights!$F$17:$AA$184,16,0),IF($K$7="Scenario 2",VLOOKUP($F128,Weights!$F$17:$AA$184,19,0),IF($K$7="Scenario 3",VLOOKUP($F128,Weights!$F$17:$AA$184,22,0),0)))</f>
        <v>0</v>
      </c>
      <c r="K128" s="409"/>
      <c r="L128" s="409">
        <f>IF(Weights!$P128=0,1,0)*('Bank Inputs'!L128+'Bank Inputs'!K128)*I128</f>
        <v>0</v>
      </c>
      <c r="M128" s="71">
        <f>Weights!$P128*($I128*('Bank Inputs'!$K128+'Bank Inputs'!$L128)/30)+($J128*'Bank Inputs'!M128)</f>
        <v>0</v>
      </c>
      <c r="N128" s="71">
        <f>Weights!$P128*($I128*('Bank Inputs'!$K128+'Bank Inputs'!$L128)/30)+($J128*'Bank Inputs'!N128)</f>
        <v>0</v>
      </c>
      <c r="O128" s="71">
        <f>Weights!$P128*($I128*('Bank Inputs'!$K128+'Bank Inputs'!$L128)/30)+($J128*'Bank Inputs'!O128)</f>
        <v>0</v>
      </c>
      <c r="P128" s="71">
        <f>Weights!$P128*($I128*('Bank Inputs'!$K128+'Bank Inputs'!$L128)/30)+($J128*'Bank Inputs'!P128)</f>
        <v>0</v>
      </c>
      <c r="Q128" s="71">
        <f>Weights!$P128*($I128*('Bank Inputs'!$K128+'Bank Inputs'!$L128)/30)+($J128*'Bank Inputs'!Q128)</f>
        <v>0</v>
      </c>
      <c r="R128" s="71">
        <f>Weights!$P128*($I128*('Bank Inputs'!$K128+'Bank Inputs'!$L128)/30)+($J128*'Bank Inputs'!R128)</f>
        <v>0</v>
      </c>
      <c r="S128" s="71">
        <f>Weights!$P128*($I128*('Bank Inputs'!$K128+'Bank Inputs'!$L128)/30)+($J128*'Bank Inputs'!S128)</f>
        <v>0</v>
      </c>
      <c r="T128" s="71">
        <f>Weights!$P128*($I128*('Bank Inputs'!$K128+'Bank Inputs'!$L128)/30)+($J128*'Bank Inputs'!T128)</f>
        <v>0</v>
      </c>
      <c r="U128" s="71">
        <f>Weights!$P128*($I128*('Bank Inputs'!$K128+'Bank Inputs'!$L128)/30)+($J128*'Bank Inputs'!U128)</f>
        <v>0</v>
      </c>
      <c r="V128" s="71">
        <f>Weights!$P128*($I128*('Bank Inputs'!$K128+'Bank Inputs'!$L128)/30)+($J128*'Bank Inputs'!V128)</f>
        <v>0</v>
      </c>
      <c r="W128" s="71">
        <f>Weights!$P128*($I128*('Bank Inputs'!$K128+'Bank Inputs'!$L128)/30)+($J128*'Bank Inputs'!W128)</f>
        <v>0</v>
      </c>
      <c r="X128" s="71">
        <f>Weights!$P128*($I128*('Bank Inputs'!$K128+'Bank Inputs'!$L128)/30)+($J128*'Bank Inputs'!X128)</f>
        <v>0</v>
      </c>
      <c r="Y128" s="71">
        <f>Weights!$P128*($I128*('Bank Inputs'!$K128+'Bank Inputs'!$L128)/30)+($J128*'Bank Inputs'!Y128)</f>
        <v>0</v>
      </c>
      <c r="Z128" s="71">
        <f>Weights!$P128*($I128*('Bank Inputs'!$K128+'Bank Inputs'!$L128)/30)+($J128*'Bank Inputs'!Z128)</f>
        <v>0</v>
      </c>
      <c r="AA128" s="71">
        <f>Weights!$P128*($I128*('Bank Inputs'!$K128+'Bank Inputs'!$L128)/30)+($J128*'Bank Inputs'!AA128)</f>
        <v>0</v>
      </c>
      <c r="AB128" s="71">
        <f>Weights!$P128*($I128*('Bank Inputs'!$K128+'Bank Inputs'!$L128)/30)+($J128*'Bank Inputs'!AB128)</f>
        <v>0</v>
      </c>
      <c r="AC128" s="71">
        <f>Weights!$P128*($I128*('Bank Inputs'!$K128+'Bank Inputs'!$L128)/30)+($J128*'Bank Inputs'!AC128)</f>
        <v>0</v>
      </c>
      <c r="AD128" s="71">
        <f>Weights!$P128*($I128*('Bank Inputs'!$K128+'Bank Inputs'!$L128)/30)+($J128*'Bank Inputs'!AD128)</f>
        <v>0</v>
      </c>
      <c r="AE128" s="71">
        <f>Weights!$P128*($I128*('Bank Inputs'!$K128+'Bank Inputs'!$L128)/30)+($J128*'Bank Inputs'!AE128)</f>
        <v>0</v>
      </c>
      <c r="AF128" s="71">
        <f>Weights!$P128*($I128*('Bank Inputs'!$K128+'Bank Inputs'!$L128)/30)+($J128*'Bank Inputs'!AF128)</f>
        <v>0</v>
      </c>
      <c r="AG128" s="71">
        <f>Weights!$P128*($I128*('Bank Inputs'!$K128+'Bank Inputs'!$L128)/30)+($J128*'Bank Inputs'!AG128)</f>
        <v>0</v>
      </c>
      <c r="AH128" s="71">
        <f>Weights!$P128*($I128*('Bank Inputs'!$K128+'Bank Inputs'!$L128)/30)+($J128*'Bank Inputs'!AH128)</f>
        <v>0</v>
      </c>
      <c r="AI128" s="71">
        <f>Weights!$P128*($I128*('Bank Inputs'!$K128+'Bank Inputs'!$L128)/30)+($J128*'Bank Inputs'!AI128)</f>
        <v>0</v>
      </c>
      <c r="AJ128" s="71">
        <f>Weights!$P128*($I128*('Bank Inputs'!$K128+'Bank Inputs'!$L128)/30)+($J128*'Bank Inputs'!AJ128)</f>
        <v>0</v>
      </c>
      <c r="AK128" s="71">
        <f>Weights!$P128*($I128*('Bank Inputs'!$K128+'Bank Inputs'!$L128)/30)+($J128*'Bank Inputs'!AK128)</f>
        <v>0</v>
      </c>
      <c r="AL128" s="71">
        <f>Weights!$P128*($I128*('Bank Inputs'!$K128+'Bank Inputs'!$L128)/30)+($J128*'Bank Inputs'!AL128)</f>
        <v>0</v>
      </c>
      <c r="AM128" s="71">
        <f>Weights!$P128*($I128*('Bank Inputs'!$K128+'Bank Inputs'!$L128)/30)+($J128*'Bank Inputs'!AM128)</f>
        <v>0</v>
      </c>
      <c r="AN128" s="71">
        <f>Weights!$P128*($I128*('Bank Inputs'!$K128+'Bank Inputs'!$L128)/30)+($J128*'Bank Inputs'!AN128)</f>
        <v>0</v>
      </c>
      <c r="AO128" s="71">
        <f>Weights!$P128*($I128*('Bank Inputs'!$K128+'Bank Inputs'!$L128)/30)+($J128*'Bank Inputs'!AO128)</f>
        <v>0</v>
      </c>
      <c r="AP128" s="71">
        <f>Weights!$P128*($I128*('Bank Inputs'!$K128+'Bank Inputs'!$L128)/30)+($J128*'Bank Inputs'!AP128)</f>
        <v>0</v>
      </c>
      <c r="AQ128" s="71">
        <f>$J128*'Bank Inputs'!AQ128</f>
        <v>0</v>
      </c>
      <c r="AR128" s="71">
        <f>$J128*'Bank Inputs'!AR128</f>
        <v>0</v>
      </c>
      <c r="AS128" s="71">
        <f>$J128*'Bank Inputs'!AS128</f>
        <v>0</v>
      </c>
      <c r="AT128" s="71">
        <f>$J128*'Bank Inputs'!AT128</f>
        <v>0</v>
      </c>
      <c r="AU128" s="71">
        <f>$J128*'Bank Inputs'!AU128</f>
        <v>0</v>
      </c>
      <c r="AV128" s="71">
        <f>$J128*'Bank Inputs'!AV128</f>
        <v>0</v>
      </c>
      <c r="AW128" s="71">
        <f>$J128*'Bank Inputs'!AW128</f>
        <v>0</v>
      </c>
      <c r="AX128" s="71">
        <f>$J128*'Bank Inputs'!AX128</f>
        <v>0</v>
      </c>
      <c r="AY128" s="71">
        <f>$J128*'Bank Inputs'!AY128</f>
        <v>0</v>
      </c>
      <c r="AZ128" s="71">
        <f>$J128*'Bank Inputs'!AZ128</f>
        <v>0</v>
      </c>
      <c r="BA128" s="71">
        <f>$J128*'Bank Inputs'!BA128</f>
        <v>0</v>
      </c>
      <c r="BB128" s="270"/>
      <c r="BC128" s="30"/>
      <c r="BD128" s="81"/>
      <c r="BE128" s="81"/>
      <c r="BF128" s="81"/>
      <c r="BG128" s="81"/>
      <c r="BH128" s="81"/>
      <c r="BI128" s="81"/>
      <c r="BJ128" s="81"/>
    </row>
    <row r="129" spans="1:63" s="34" customFormat="1" ht="37.5" customHeight="1">
      <c r="A129" s="179"/>
      <c r="B129" s="179"/>
      <c r="C129" s="179"/>
      <c r="D129" s="179"/>
      <c r="E129" s="179"/>
      <c r="F129" s="148" t="s">
        <v>176</v>
      </c>
      <c r="G129" s="192" t="s">
        <v>539</v>
      </c>
      <c r="H129" s="253" t="s">
        <v>306</v>
      </c>
      <c r="I129" s="72">
        <f>IF($K$7="Scenario 1",VLOOKUP($F129,Weights!$F$17:$AA$184,15,0),IF($K$7="Scenario 2",VLOOKUP(F129,Weights!$F$17:$AA$184,18,0),IF($K$7="Scenario 3",VLOOKUP($F129,Weights!$F$17:$AA$184,21,0),0)))</f>
        <v>0</v>
      </c>
      <c r="J129" s="72">
        <f>IF($K$7="Scenario 1",VLOOKUP($F129,Weights!$F$17:$AA$184,16,0),IF($K$7="Scenario 2",VLOOKUP($F129,Weights!$F$17:$AA$184,19,0),IF($K$7="Scenario 3",VLOOKUP($F129,Weights!$F$17:$AA$184,22,0),0)))</f>
        <v>0</v>
      </c>
      <c r="K129" s="409"/>
      <c r="L129" s="409">
        <f>IF(Weights!$P129=0,1,0)*('Bank Inputs'!L129+'Bank Inputs'!K129)*I129</f>
        <v>0</v>
      </c>
      <c r="M129" s="71">
        <f>Weights!$P129*($I129*('Bank Inputs'!$K129+'Bank Inputs'!$L129)/30)+($J129*'Bank Inputs'!M129)</f>
        <v>0</v>
      </c>
      <c r="N129" s="71">
        <f>Weights!$P129*($I129*('Bank Inputs'!$K129+'Bank Inputs'!$L129)/30)+($J129*'Bank Inputs'!N129)</f>
        <v>0</v>
      </c>
      <c r="O129" s="71">
        <f>Weights!$P129*($I129*('Bank Inputs'!$K129+'Bank Inputs'!$L129)/30)+($J129*'Bank Inputs'!O129)</f>
        <v>0</v>
      </c>
      <c r="P129" s="71">
        <f>Weights!$P129*($I129*('Bank Inputs'!$K129+'Bank Inputs'!$L129)/30)+($J129*'Bank Inputs'!P129)</f>
        <v>0</v>
      </c>
      <c r="Q129" s="71">
        <f>Weights!$P129*($I129*('Bank Inputs'!$K129+'Bank Inputs'!$L129)/30)+($J129*'Bank Inputs'!Q129)</f>
        <v>0</v>
      </c>
      <c r="R129" s="71">
        <f>Weights!$P129*($I129*('Bank Inputs'!$K129+'Bank Inputs'!$L129)/30)+($J129*'Bank Inputs'!R129)</f>
        <v>0</v>
      </c>
      <c r="S129" s="71">
        <f>Weights!$P129*($I129*('Bank Inputs'!$K129+'Bank Inputs'!$L129)/30)+($J129*'Bank Inputs'!S129)</f>
        <v>0</v>
      </c>
      <c r="T129" s="71">
        <f>Weights!$P129*($I129*('Bank Inputs'!$K129+'Bank Inputs'!$L129)/30)+($J129*'Bank Inputs'!T129)</f>
        <v>0</v>
      </c>
      <c r="U129" s="71">
        <f>Weights!$P129*($I129*('Bank Inputs'!$K129+'Bank Inputs'!$L129)/30)+($J129*'Bank Inputs'!U129)</f>
        <v>0</v>
      </c>
      <c r="V129" s="71">
        <f>Weights!$P129*($I129*('Bank Inputs'!$K129+'Bank Inputs'!$L129)/30)+($J129*'Bank Inputs'!V129)</f>
        <v>0</v>
      </c>
      <c r="W129" s="71">
        <f>Weights!$P129*($I129*('Bank Inputs'!$K129+'Bank Inputs'!$L129)/30)+($J129*'Bank Inputs'!W129)</f>
        <v>0</v>
      </c>
      <c r="X129" s="71">
        <f>Weights!$P129*($I129*('Bank Inputs'!$K129+'Bank Inputs'!$L129)/30)+($J129*'Bank Inputs'!X129)</f>
        <v>0</v>
      </c>
      <c r="Y129" s="71">
        <f>Weights!$P129*($I129*('Bank Inputs'!$K129+'Bank Inputs'!$L129)/30)+($J129*'Bank Inputs'!Y129)</f>
        <v>0</v>
      </c>
      <c r="Z129" s="71">
        <f>Weights!$P129*($I129*('Bank Inputs'!$K129+'Bank Inputs'!$L129)/30)+($J129*'Bank Inputs'!Z129)</f>
        <v>0</v>
      </c>
      <c r="AA129" s="71">
        <f>Weights!$P129*($I129*('Bank Inputs'!$K129+'Bank Inputs'!$L129)/30)+($J129*'Bank Inputs'!AA129)</f>
        <v>0</v>
      </c>
      <c r="AB129" s="71">
        <f>Weights!$P129*($I129*('Bank Inputs'!$K129+'Bank Inputs'!$L129)/30)+($J129*'Bank Inputs'!AB129)</f>
        <v>0</v>
      </c>
      <c r="AC129" s="71">
        <f>Weights!$P129*($I129*('Bank Inputs'!$K129+'Bank Inputs'!$L129)/30)+($J129*'Bank Inputs'!AC129)</f>
        <v>0</v>
      </c>
      <c r="AD129" s="71">
        <f>Weights!$P129*($I129*('Bank Inputs'!$K129+'Bank Inputs'!$L129)/30)+($J129*'Bank Inputs'!AD129)</f>
        <v>0</v>
      </c>
      <c r="AE129" s="71">
        <f>Weights!$P129*($I129*('Bank Inputs'!$K129+'Bank Inputs'!$L129)/30)+($J129*'Bank Inputs'!AE129)</f>
        <v>0</v>
      </c>
      <c r="AF129" s="71">
        <f>Weights!$P129*($I129*('Bank Inputs'!$K129+'Bank Inputs'!$L129)/30)+($J129*'Bank Inputs'!AF129)</f>
        <v>0</v>
      </c>
      <c r="AG129" s="71">
        <f>Weights!$P129*($I129*('Bank Inputs'!$K129+'Bank Inputs'!$L129)/30)+($J129*'Bank Inputs'!AG129)</f>
        <v>0</v>
      </c>
      <c r="AH129" s="71">
        <f>Weights!$P129*($I129*('Bank Inputs'!$K129+'Bank Inputs'!$L129)/30)+($J129*'Bank Inputs'!AH129)</f>
        <v>0</v>
      </c>
      <c r="AI129" s="71">
        <f>Weights!$P129*($I129*('Bank Inputs'!$K129+'Bank Inputs'!$L129)/30)+($J129*'Bank Inputs'!AI129)</f>
        <v>0</v>
      </c>
      <c r="AJ129" s="71">
        <f>Weights!$P129*($I129*('Bank Inputs'!$K129+'Bank Inputs'!$L129)/30)+($J129*'Bank Inputs'!AJ129)</f>
        <v>0</v>
      </c>
      <c r="AK129" s="71">
        <f>Weights!$P129*($I129*('Bank Inputs'!$K129+'Bank Inputs'!$L129)/30)+($J129*'Bank Inputs'!AK129)</f>
        <v>0</v>
      </c>
      <c r="AL129" s="71">
        <f>Weights!$P129*($I129*('Bank Inputs'!$K129+'Bank Inputs'!$L129)/30)+($J129*'Bank Inputs'!AL129)</f>
        <v>0</v>
      </c>
      <c r="AM129" s="71">
        <f>Weights!$P129*($I129*('Bank Inputs'!$K129+'Bank Inputs'!$L129)/30)+($J129*'Bank Inputs'!AM129)</f>
        <v>0</v>
      </c>
      <c r="AN129" s="71">
        <f>Weights!$P129*($I129*('Bank Inputs'!$K129+'Bank Inputs'!$L129)/30)+($J129*'Bank Inputs'!AN129)</f>
        <v>0</v>
      </c>
      <c r="AO129" s="71">
        <f>Weights!$P129*($I129*('Bank Inputs'!$K129+'Bank Inputs'!$L129)/30)+($J129*'Bank Inputs'!AO129)</f>
        <v>0</v>
      </c>
      <c r="AP129" s="71">
        <f>Weights!$P129*($I129*('Bank Inputs'!$K129+'Bank Inputs'!$L129)/30)+($J129*'Bank Inputs'!AP129)</f>
        <v>0</v>
      </c>
      <c r="AQ129" s="71">
        <f>$J129*'Bank Inputs'!AQ129</f>
        <v>0</v>
      </c>
      <c r="AR129" s="71">
        <f>$J129*'Bank Inputs'!AR129</f>
        <v>0</v>
      </c>
      <c r="AS129" s="71">
        <f>$J129*'Bank Inputs'!AS129</f>
        <v>0</v>
      </c>
      <c r="AT129" s="71">
        <f>$J129*'Bank Inputs'!AT129</f>
        <v>0</v>
      </c>
      <c r="AU129" s="71">
        <f>$J129*'Bank Inputs'!AU129</f>
        <v>0</v>
      </c>
      <c r="AV129" s="71">
        <f>$J129*'Bank Inputs'!AV129</f>
        <v>0</v>
      </c>
      <c r="AW129" s="71">
        <f>$J129*'Bank Inputs'!AW129</f>
        <v>0</v>
      </c>
      <c r="AX129" s="71">
        <f>$J129*'Bank Inputs'!AX129</f>
        <v>0</v>
      </c>
      <c r="AY129" s="71">
        <f>$J129*'Bank Inputs'!AY129</f>
        <v>0</v>
      </c>
      <c r="AZ129" s="71">
        <f>$J129*'Bank Inputs'!AZ129</f>
        <v>0</v>
      </c>
      <c r="BA129" s="71">
        <f>$J129*'Bank Inputs'!BA129</f>
        <v>0</v>
      </c>
      <c r="BB129" s="270"/>
      <c r="BC129" s="30"/>
      <c r="BD129" s="81"/>
      <c r="BE129" s="81"/>
      <c r="BF129" s="81"/>
      <c r="BG129" s="81"/>
      <c r="BH129" s="81"/>
      <c r="BI129" s="81"/>
      <c r="BJ129" s="81"/>
    </row>
    <row r="130" spans="1:63" s="34" customFormat="1" ht="37.5" customHeight="1">
      <c r="A130" s="179"/>
      <c r="B130" s="179"/>
      <c r="C130" s="179"/>
      <c r="D130" s="179"/>
      <c r="E130" s="179"/>
      <c r="F130" s="148" t="s">
        <v>177</v>
      </c>
      <c r="G130" s="190">
        <v>4.5</v>
      </c>
      <c r="H130" s="255" t="s">
        <v>307</v>
      </c>
      <c r="I130" s="72"/>
      <c r="J130" s="73"/>
      <c r="K130" s="409"/>
      <c r="L130" s="259">
        <f t="shared" ref="L130:AA130" si="22">SUM(L131:L133)</f>
        <v>0</v>
      </c>
      <c r="M130" s="259">
        <f t="shared" si="22"/>
        <v>0</v>
      </c>
      <c r="N130" s="259">
        <f t="shared" si="22"/>
        <v>0</v>
      </c>
      <c r="O130" s="259">
        <f t="shared" si="22"/>
        <v>0</v>
      </c>
      <c r="P130" s="259">
        <f t="shared" si="22"/>
        <v>0</v>
      </c>
      <c r="Q130" s="259">
        <f t="shared" si="22"/>
        <v>0</v>
      </c>
      <c r="R130" s="259">
        <f t="shared" si="22"/>
        <v>0</v>
      </c>
      <c r="S130" s="259">
        <f t="shared" si="22"/>
        <v>0</v>
      </c>
      <c r="T130" s="259">
        <f t="shared" si="22"/>
        <v>0</v>
      </c>
      <c r="U130" s="259">
        <f t="shared" si="22"/>
        <v>0</v>
      </c>
      <c r="V130" s="259">
        <f t="shared" si="22"/>
        <v>0</v>
      </c>
      <c r="W130" s="259">
        <f t="shared" si="22"/>
        <v>0</v>
      </c>
      <c r="X130" s="259">
        <f t="shared" si="22"/>
        <v>0</v>
      </c>
      <c r="Y130" s="259">
        <f t="shared" si="22"/>
        <v>0</v>
      </c>
      <c r="Z130" s="259">
        <f t="shared" si="22"/>
        <v>0</v>
      </c>
      <c r="AA130" s="259">
        <f t="shared" si="22"/>
        <v>0</v>
      </c>
      <c r="AB130" s="260">
        <f>Weights!$P130*($I130*('Bank Inputs'!$K130+'Bank Inputs'!$L130)/30)+($J130*'Bank Inputs'!AB130)</f>
        <v>0</v>
      </c>
      <c r="AC130" s="260">
        <f>Weights!$P130*($I130*('Bank Inputs'!$K130+'Bank Inputs'!$L130)/30)+($J130*'Bank Inputs'!AC130)</f>
        <v>0</v>
      </c>
      <c r="AD130" s="260">
        <f>Weights!$P130*($I130*('Bank Inputs'!$K130+'Bank Inputs'!$L130)/30)+($J130*'Bank Inputs'!AD130)</f>
        <v>0</v>
      </c>
      <c r="AE130" s="260">
        <f>Weights!$P130*($I130*('Bank Inputs'!$K130+'Bank Inputs'!$L130)/30)+($J130*'Bank Inputs'!AE130)</f>
        <v>0</v>
      </c>
      <c r="AF130" s="260">
        <f>Weights!$P130*($I130*('Bank Inputs'!$K130+'Bank Inputs'!$L130)/30)+($J130*'Bank Inputs'!AF130)</f>
        <v>0</v>
      </c>
      <c r="AG130" s="260">
        <f>Weights!$P130*($I130*('Bank Inputs'!$K130+'Bank Inputs'!$L130)/30)+($J130*'Bank Inputs'!AG130)</f>
        <v>0</v>
      </c>
      <c r="AH130" s="260">
        <f>Weights!$P130*($I130*('Bank Inputs'!$K130+'Bank Inputs'!$L130)/30)+($J130*'Bank Inputs'!AH130)</f>
        <v>0</v>
      </c>
      <c r="AI130" s="260">
        <f>Weights!$P130*($I130*('Bank Inputs'!$K130+'Bank Inputs'!$L130)/30)+($J130*'Bank Inputs'!AI130)</f>
        <v>0</v>
      </c>
      <c r="AJ130" s="260">
        <f>Weights!$P130*($I130*('Bank Inputs'!$K130+'Bank Inputs'!$L130)/30)+($J130*'Bank Inputs'!AJ130)</f>
        <v>0</v>
      </c>
      <c r="AK130" s="260">
        <f>Weights!$P130*($I130*('Bank Inputs'!$K130+'Bank Inputs'!$L130)/30)+($J130*'Bank Inputs'!AK130)</f>
        <v>0</v>
      </c>
      <c r="AL130" s="260">
        <f>Weights!$P130*($I130*('Bank Inputs'!$K130+'Bank Inputs'!$L130)/30)+($J130*'Bank Inputs'!AL130)</f>
        <v>0</v>
      </c>
      <c r="AM130" s="260">
        <f>Weights!$P130*($I130*('Bank Inputs'!$K130+'Bank Inputs'!$L130)/30)+($J130*'Bank Inputs'!AM130)</f>
        <v>0</v>
      </c>
      <c r="AN130" s="260">
        <f>Weights!$P130*($I130*('Bank Inputs'!$K130+'Bank Inputs'!$L130)/30)+($J130*'Bank Inputs'!AN130)</f>
        <v>0</v>
      </c>
      <c r="AO130" s="260">
        <f>Weights!$P130*($I130*('Bank Inputs'!$K130+'Bank Inputs'!$L130)/30)+($J130*'Bank Inputs'!AO130)</f>
        <v>0</v>
      </c>
      <c r="AP130" s="260">
        <f>Weights!$P130*($I130*('Bank Inputs'!$K130+'Bank Inputs'!$L130)/30)+($J130*'Bank Inputs'!AP130)</f>
        <v>0</v>
      </c>
      <c r="AQ130" s="71">
        <f>$J130*'Bank Inputs'!AQ130</f>
        <v>0</v>
      </c>
      <c r="AR130" s="71">
        <f>$J130*'Bank Inputs'!AR130</f>
        <v>0</v>
      </c>
      <c r="AS130" s="71">
        <f>$J130*'Bank Inputs'!AS130</f>
        <v>0</v>
      </c>
      <c r="AT130" s="71">
        <f>$J130*'Bank Inputs'!AT130</f>
        <v>0</v>
      </c>
      <c r="AU130" s="71">
        <f>$J130*'Bank Inputs'!AU130</f>
        <v>0</v>
      </c>
      <c r="AV130" s="71">
        <f>$J130*'Bank Inputs'!AV130</f>
        <v>0</v>
      </c>
      <c r="AW130" s="71">
        <f>$J130*'Bank Inputs'!AW130</f>
        <v>0</v>
      </c>
      <c r="AX130" s="71">
        <f>$J130*'Bank Inputs'!AX130</f>
        <v>0</v>
      </c>
      <c r="AY130" s="71">
        <f>$J130*'Bank Inputs'!AY130</f>
        <v>0</v>
      </c>
      <c r="AZ130" s="71">
        <f>$J130*'Bank Inputs'!AZ130</f>
        <v>0</v>
      </c>
      <c r="BA130" s="71">
        <f>$J130*'Bank Inputs'!BA130</f>
        <v>0</v>
      </c>
      <c r="BB130" s="270"/>
      <c r="BC130" s="30"/>
      <c r="BD130" s="81"/>
      <c r="BE130" s="81"/>
      <c r="BF130" s="81"/>
      <c r="BG130" s="81"/>
      <c r="BH130" s="81"/>
      <c r="BI130" s="81"/>
      <c r="BJ130" s="81"/>
    </row>
    <row r="131" spans="1:63" s="34" customFormat="1" ht="37.5" customHeight="1">
      <c r="A131" s="179"/>
      <c r="B131" s="179"/>
      <c r="C131" s="179"/>
      <c r="D131" s="179"/>
      <c r="E131" s="179"/>
      <c r="F131" s="148" t="s">
        <v>178</v>
      </c>
      <c r="G131" s="192" t="s">
        <v>540</v>
      </c>
      <c r="H131" s="254" t="s">
        <v>308</v>
      </c>
      <c r="I131" s="72">
        <f>IF($K$7="Scenario 1",VLOOKUP($F131,Weights!$F$17:$AA$184,15,0),IF($K$7="Scenario 2",VLOOKUP(F131,Weights!$F$17:$AA$184,18,0),IF($K$7="Scenario 3",VLOOKUP($F131,Weights!$F$17:$AA$184,21,0),0)))</f>
        <v>0</v>
      </c>
      <c r="J131" s="72">
        <f>IF($K$7="Scenario 1",VLOOKUP($F131,Weights!$F$17:$AA$184,16,0),IF($K$7="Scenario 2",VLOOKUP($F131,Weights!$F$17:$AA$184,19,0),IF($K$7="Scenario 3",VLOOKUP($F131,Weights!$F$17:$AA$184,22,0),0)))</f>
        <v>0</v>
      </c>
      <c r="K131" s="409"/>
      <c r="L131" s="409">
        <f>IF(Weights!$P131=0,1,0)*('Bank Inputs'!L131+'Bank Inputs'!K131)*I131</f>
        <v>0</v>
      </c>
      <c r="M131" s="71">
        <f>Weights!$P131*($I131*('Bank Inputs'!$K131+'Bank Inputs'!$L131)/30)+($J131*'Bank Inputs'!M131)</f>
        <v>0</v>
      </c>
      <c r="N131" s="71">
        <f>Weights!$P131*($I131*('Bank Inputs'!$K131+'Bank Inputs'!$L131)/30)+($J131*'Bank Inputs'!N131)</f>
        <v>0</v>
      </c>
      <c r="O131" s="71">
        <f>Weights!$P131*($I131*('Bank Inputs'!$K131+'Bank Inputs'!$L131)/30)+($J131*'Bank Inputs'!O131)</f>
        <v>0</v>
      </c>
      <c r="P131" s="71">
        <f>Weights!$P131*($I131*('Bank Inputs'!$K131+'Bank Inputs'!$L131)/30)+($J131*'Bank Inputs'!P131)</f>
        <v>0</v>
      </c>
      <c r="Q131" s="71">
        <f>Weights!$P131*($I131*('Bank Inputs'!$K131+'Bank Inputs'!$L131)/30)+($J131*'Bank Inputs'!Q131)</f>
        <v>0</v>
      </c>
      <c r="R131" s="71">
        <f>Weights!$P131*($I131*('Bank Inputs'!$K131+'Bank Inputs'!$L131)/30)+($J131*'Bank Inputs'!R131)</f>
        <v>0</v>
      </c>
      <c r="S131" s="71">
        <f>Weights!$P131*($I131*('Bank Inputs'!$K131+'Bank Inputs'!$L131)/30)+($J131*'Bank Inputs'!S131)</f>
        <v>0</v>
      </c>
      <c r="T131" s="71">
        <f>Weights!$P131*($I131*('Bank Inputs'!$K131+'Bank Inputs'!$L131)/30)+($J131*'Bank Inputs'!T131)</f>
        <v>0</v>
      </c>
      <c r="U131" s="71">
        <f>Weights!$P131*($I131*('Bank Inputs'!$K131+'Bank Inputs'!$L131)/30)+($J131*'Bank Inputs'!U131)</f>
        <v>0</v>
      </c>
      <c r="V131" s="71">
        <f>Weights!$P131*($I131*('Bank Inputs'!$K131+'Bank Inputs'!$L131)/30)+($J131*'Bank Inputs'!V131)</f>
        <v>0</v>
      </c>
      <c r="W131" s="71">
        <f>Weights!$P131*($I131*('Bank Inputs'!$K131+'Bank Inputs'!$L131)/30)+($J131*'Bank Inputs'!W131)</f>
        <v>0</v>
      </c>
      <c r="X131" s="71">
        <f>Weights!$P131*($I131*('Bank Inputs'!$K131+'Bank Inputs'!$L131)/30)+($J131*'Bank Inputs'!X131)</f>
        <v>0</v>
      </c>
      <c r="Y131" s="71">
        <f>Weights!$P131*($I131*('Bank Inputs'!$K131+'Bank Inputs'!$L131)/30)+($J131*'Bank Inputs'!Y131)</f>
        <v>0</v>
      </c>
      <c r="Z131" s="71">
        <f>Weights!$P131*($I131*('Bank Inputs'!$K131+'Bank Inputs'!$L131)/30)+($J131*'Bank Inputs'!Z131)</f>
        <v>0</v>
      </c>
      <c r="AA131" s="71">
        <f>Weights!$P131*($I131*('Bank Inputs'!$K131+'Bank Inputs'!$L131)/30)+($J131*'Bank Inputs'!AA131)</f>
        <v>0</v>
      </c>
      <c r="AB131" s="71">
        <f>Weights!$P131*($I131*('Bank Inputs'!$K131+'Bank Inputs'!$L131)/30)+($J131*'Bank Inputs'!AB131)</f>
        <v>0</v>
      </c>
      <c r="AC131" s="71">
        <f>Weights!$P131*($I131*('Bank Inputs'!$K131+'Bank Inputs'!$L131)/30)+($J131*'Bank Inputs'!AC131)</f>
        <v>0</v>
      </c>
      <c r="AD131" s="71">
        <f>Weights!$P131*($I131*('Bank Inputs'!$K131+'Bank Inputs'!$L131)/30)+($J131*'Bank Inputs'!AD131)</f>
        <v>0</v>
      </c>
      <c r="AE131" s="71">
        <f>Weights!$P131*($I131*('Bank Inputs'!$K131+'Bank Inputs'!$L131)/30)+($J131*'Bank Inputs'!AE131)</f>
        <v>0</v>
      </c>
      <c r="AF131" s="71">
        <f>Weights!$P131*($I131*('Bank Inputs'!$K131+'Bank Inputs'!$L131)/30)+($J131*'Bank Inputs'!AF131)</f>
        <v>0</v>
      </c>
      <c r="AG131" s="71">
        <f>Weights!$P131*($I131*('Bank Inputs'!$K131+'Bank Inputs'!$L131)/30)+($J131*'Bank Inputs'!AG131)</f>
        <v>0</v>
      </c>
      <c r="AH131" s="71">
        <f>Weights!$P131*($I131*('Bank Inputs'!$K131+'Bank Inputs'!$L131)/30)+($J131*'Bank Inputs'!AH131)</f>
        <v>0</v>
      </c>
      <c r="AI131" s="71">
        <f>Weights!$P131*($I131*('Bank Inputs'!$K131+'Bank Inputs'!$L131)/30)+($J131*'Bank Inputs'!AI131)</f>
        <v>0</v>
      </c>
      <c r="AJ131" s="71">
        <f>Weights!$P131*($I131*('Bank Inputs'!$K131+'Bank Inputs'!$L131)/30)+($J131*'Bank Inputs'!AJ131)</f>
        <v>0</v>
      </c>
      <c r="AK131" s="71">
        <f>Weights!$P131*($I131*('Bank Inputs'!$K131+'Bank Inputs'!$L131)/30)+($J131*'Bank Inputs'!AK131)</f>
        <v>0</v>
      </c>
      <c r="AL131" s="71">
        <f>Weights!$P131*($I131*('Bank Inputs'!$K131+'Bank Inputs'!$L131)/30)+($J131*'Bank Inputs'!AL131)</f>
        <v>0</v>
      </c>
      <c r="AM131" s="71">
        <f>Weights!$P131*($I131*('Bank Inputs'!$K131+'Bank Inputs'!$L131)/30)+($J131*'Bank Inputs'!AM131)</f>
        <v>0</v>
      </c>
      <c r="AN131" s="71">
        <f>Weights!$P131*($I131*('Bank Inputs'!$K131+'Bank Inputs'!$L131)/30)+($J131*'Bank Inputs'!AN131)</f>
        <v>0</v>
      </c>
      <c r="AO131" s="71">
        <f>Weights!$P131*($I131*('Bank Inputs'!$K131+'Bank Inputs'!$L131)/30)+($J131*'Bank Inputs'!AO131)</f>
        <v>0</v>
      </c>
      <c r="AP131" s="71">
        <f>Weights!$P131*($I131*('Bank Inputs'!$K131+'Bank Inputs'!$L131)/30)+($J131*'Bank Inputs'!AP131)</f>
        <v>0</v>
      </c>
      <c r="AQ131" s="71">
        <f>$J131*'Bank Inputs'!AQ131</f>
        <v>0</v>
      </c>
      <c r="AR131" s="71">
        <f>$J131*'Bank Inputs'!AR131</f>
        <v>0</v>
      </c>
      <c r="AS131" s="71">
        <f>$J131*'Bank Inputs'!AS131</f>
        <v>0</v>
      </c>
      <c r="AT131" s="71">
        <f>$J131*'Bank Inputs'!AT131</f>
        <v>0</v>
      </c>
      <c r="AU131" s="71">
        <f>$J131*'Bank Inputs'!AU131</f>
        <v>0</v>
      </c>
      <c r="AV131" s="71">
        <f>$J131*'Bank Inputs'!AV131</f>
        <v>0</v>
      </c>
      <c r="AW131" s="71">
        <f>$J131*'Bank Inputs'!AW131</f>
        <v>0</v>
      </c>
      <c r="AX131" s="71">
        <f>$J131*'Bank Inputs'!AX131</f>
        <v>0</v>
      </c>
      <c r="AY131" s="71">
        <f>$J131*'Bank Inputs'!AY131</f>
        <v>0</v>
      </c>
      <c r="AZ131" s="71">
        <f>$J131*'Bank Inputs'!AZ131</f>
        <v>0</v>
      </c>
      <c r="BA131" s="71">
        <f>$J131*'Bank Inputs'!BA131</f>
        <v>0</v>
      </c>
      <c r="BB131" s="270"/>
      <c r="BC131" s="30"/>
      <c r="BD131" s="81"/>
      <c r="BE131" s="81"/>
      <c r="BF131" s="81"/>
      <c r="BG131" s="81"/>
      <c r="BH131" s="81"/>
      <c r="BI131" s="81"/>
      <c r="BJ131" s="81"/>
    </row>
    <row r="132" spans="1:63" s="34" customFormat="1" ht="37.5" customHeight="1">
      <c r="A132" s="179"/>
      <c r="B132" s="179"/>
      <c r="C132" s="179"/>
      <c r="D132" s="179"/>
      <c r="E132" s="179"/>
      <c r="F132" s="148" t="s">
        <v>179</v>
      </c>
      <c r="G132" s="192" t="s">
        <v>541</v>
      </c>
      <c r="H132" s="254" t="s">
        <v>277</v>
      </c>
      <c r="I132" s="72">
        <f>IF($K$7="Scenario 1",VLOOKUP($F132,Weights!$F$17:$AA$184,15,0),IF($K$7="Scenario 2",VLOOKUP(F132,Weights!$F$17:$AA$184,18,0),IF($K$7="Scenario 3",VLOOKUP($F132,Weights!$F$17:$AA$184,21,0),0)))</f>
        <v>0</v>
      </c>
      <c r="J132" s="72">
        <f>IF($K$7="Scenario 1",VLOOKUP($F132,Weights!$F$17:$AA$184,16,0),IF($K$7="Scenario 2",VLOOKUP($F132,Weights!$F$17:$AA$184,19,0),IF($K$7="Scenario 3",VLOOKUP($F132,Weights!$F$17:$AA$184,22,0),0)))</f>
        <v>0</v>
      </c>
      <c r="K132" s="409"/>
      <c r="L132" s="409">
        <f>IF(Weights!$P132=0,1,0)*('Bank Inputs'!L132+'Bank Inputs'!K132)*I132</f>
        <v>0</v>
      </c>
      <c r="M132" s="71">
        <f>Weights!$P132*($I132*('Bank Inputs'!$K132+'Bank Inputs'!$L132)/30)+($J132*'Bank Inputs'!M132)</f>
        <v>0</v>
      </c>
      <c r="N132" s="71">
        <f>Weights!$P132*($I132*('Bank Inputs'!$K132+'Bank Inputs'!$L132)/30)+($J132*'Bank Inputs'!N132)</f>
        <v>0</v>
      </c>
      <c r="O132" s="71">
        <f>Weights!$P132*($I132*('Bank Inputs'!$K132+'Bank Inputs'!$L132)/30)+($J132*'Bank Inputs'!O132)</f>
        <v>0</v>
      </c>
      <c r="P132" s="71">
        <f>Weights!$P132*($I132*('Bank Inputs'!$K132+'Bank Inputs'!$L132)/30)+($J132*'Bank Inputs'!P132)</f>
        <v>0</v>
      </c>
      <c r="Q132" s="71">
        <f>Weights!$P132*($I132*('Bank Inputs'!$K132+'Bank Inputs'!$L132)/30)+($J132*'Bank Inputs'!Q132)</f>
        <v>0</v>
      </c>
      <c r="R132" s="71">
        <f>Weights!$P132*($I132*('Bank Inputs'!$K132+'Bank Inputs'!$L132)/30)+($J132*'Bank Inputs'!R132)</f>
        <v>0</v>
      </c>
      <c r="S132" s="71">
        <f>Weights!$P132*($I132*('Bank Inputs'!$K132+'Bank Inputs'!$L132)/30)+($J132*'Bank Inputs'!S132)</f>
        <v>0</v>
      </c>
      <c r="T132" s="71">
        <f>Weights!$P132*($I132*('Bank Inputs'!$K132+'Bank Inputs'!$L132)/30)+($J132*'Bank Inputs'!T132)</f>
        <v>0</v>
      </c>
      <c r="U132" s="71">
        <f>Weights!$P132*($I132*('Bank Inputs'!$K132+'Bank Inputs'!$L132)/30)+($J132*'Bank Inputs'!U132)</f>
        <v>0</v>
      </c>
      <c r="V132" s="71">
        <f>Weights!$P132*($I132*('Bank Inputs'!$K132+'Bank Inputs'!$L132)/30)+($J132*'Bank Inputs'!V132)</f>
        <v>0</v>
      </c>
      <c r="W132" s="71">
        <f>Weights!$P132*($I132*('Bank Inputs'!$K132+'Bank Inputs'!$L132)/30)+($J132*'Bank Inputs'!W132)</f>
        <v>0</v>
      </c>
      <c r="X132" s="71">
        <f>Weights!$P132*($I132*('Bank Inputs'!$K132+'Bank Inputs'!$L132)/30)+($J132*'Bank Inputs'!X132)</f>
        <v>0</v>
      </c>
      <c r="Y132" s="71">
        <f>Weights!$P132*($I132*('Bank Inputs'!$K132+'Bank Inputs'!$L132)/30)+($J132*'Bank Inputs'!Y132)</f>
        <v>0</v>
      </c>
      <c r="Z132" s="71">
        <f>Weights!$P132*($I132*('Bank Inputs'!$K132+'Bank Inputs'!$L132)/30)+($J132*'Bank Inputs'!Z132)</f>
        <v>0</v>
      </c>
      <c r="AA132" s="71">
        <f>Weights!$P132*($I132*('Bank Inputs'!$K132+'Bank Inputs'!$L132)/30)+($J132*'Bank Inputs'!AA132)</f>
        <v>0</v>
      </c>
      <c r="AB132" s="71">
        <f>Weights!$P132*($I132*('Bank Inputs'!$K132+'Bank Inputs'!$L132)/30)+($J132*'Bank Inputs'!AB132)</f>
        <v>0</v>
      </c>
      <c r="AC132" s="71">
        <f>Weights!$P132*($I132*('Bank Inputs'!$K132+'Bank Inputs'!$L132)/30)+($J132*'Bank Inputs'!AC132)</f>
        <v>0</v>
      </c>
      <c r="AD132" s="71">
        <f>Weights!$P132*($I132*('Bank Inputs'!$K132+'Bank Inputs'!$L132)/30)+($J132*'Bank Inputs'!AD132)</f>
        <v>0</v>
      </c>
      <c r="AE132" s="71">
        <f>Weights!$P132*($I132*('Bank Inputs'!$K132+'Bank Inputs'!$L132)/30)+($J132*'Bank Inputs'!AE132)</f>
        <v>0</v>
      </c>
      <c r="AF132" s="71">
        <f>Weights!$P132*($I132*('Bank Inputs'!$K132+'Bank Inputs'!$L132)/30)+($J132*'Bank Inputs'!AF132)</f>
        <v>0</v>
      </c>
      <c r="AG132" s="71">
        <f>Weights!$P132*($I132*('Bank Inputs'!$K132+'Bank Inputs'!$L132)/30)+($J132*'Bank Inputs'!AG132)</f>
        <v>0</v>
      </c>
      <c r="AH132" s="71">
        <f>Weights!$P132*($I132*('Bank Inputs'!$K132+'Bank Inputs'!$L132)/30)+($J132*'Bank Inputs'!AH132)</f>
        <v>0</v>
      </c>
      <c r="AI132" s="71">
        <f>Weights!$P132*($I132*('Bank Inputs'!$K132+'Bank Inputs'!$L132)/30)+($J132*'Bank Inputs'!AI132)</f>
        <v>0</v>
      </c>
      <c r="AJ132" s="71">
        <f>Weights!$P132*($I132*('Bank Inputs'!$K132+'Bank Inputs'!$L132)/30)+($J132*'Bank Inputs'!AJ132)</f>
        <v>0</v>
      </c>
      <c r="AK132" s="71">
        <f>Weights!$P132*($I132*('Bank Inputs'!$K132+'Bank Inputs'!$L132)/30)+($J132*'Bank Inputs'!AK132)</f>
        <v>0</v>
      </c>
      <c r="AL132" s="71">
        <f>Weights!$P132*($I132*('Bank Inputs'!$K132+'Bank Inputs'!$L132)/30)+($J132*'Bank Inputs'!AL132)</f>
        <v>0</v>
      </c>
      <c r="AM132" s="71">
        <f>Weights!$P132*($I132*('Bank Inputs'!$K132+'Bank Inputs'!$L132)/30)+($J132*'Bank Inputs'!AM132)</f>
        <v>0</v>
      </c>
      <c r="AN132" s="71">
        <f>Weights!$P132*($I132*('Bank Inputs'!$K132+'Bank Inputs'!$L132)/30)+($J132*'Bank Inputs'!AN132)</f>
        <v>0</v>
      </c>
      <c r="AO132" s="71">
        <f>Weights!$P132*($I132*('Bank Inputs'!$K132+'Bank Inputs'!$L132)/30)+($J132*'Bank Inputs'!AO132)</f>
        <v>0</v>
      </c>
      <c r="AP132" s="71">
        <f>Weights!$P132*($I132*('Bank Inputs'!$K132+'Bank Inputs'!$L132)/30)+($J132*'Bank Inputs'!AP132)</f>
        <v>0</v>
      </c>
      <c r="AQ132" s="71">
        <f>$J132*'Bank Inputs'!AQ132</f>
        <v>0</v>
      </c>
      <c r="AR132" s="71">
        <f>$J132*'Bank Inputs'!AR132</f>
        <v>0</v>
      </c>
      <c r="AS132" s="71">
        <f>$J132*'Bank Inputs'!AS132</f>
        <v>0</v>
      </c>
      <c r="AT132" s="71">
        <f>$J132*'Bank Inputs'!AT132</f>
        <v>0</v>
      </c>
      <c r="AU132" s="71">
        <f>$J132*'Bank Inputs'!AU132</f>
        <v>0</v>
      </c>
      <c r="AV132" s="71">
        <f>$J132*'Bank Inputs'!AV132</f>
        <v>0</v>
      </c>
      <c r="AW132" s="71">
        <f>$J132*'Bank Inputs'!AW132</f>
        <v>0</v>
      </c>
      <c r="AX132" s="71">
        <f>$J132*'Bank Inputs'!AX132</f>
        <v>0</v>
      </c>
      <c r="AY132" s="71">
        <f>$J132*'Bank Inputs'!AY132</f>
        <v>0</v>
      </c>
      <c r="AZ132" s="71">
        <f>$J132*'Bank Inputs'!AZ132</f>
        <v>0</v>
      </c>
      <c r="BA132" s="71">
        <f>$J132*'Bank Inputs'!BA132</f>
        <v>0</v>
      </c>
      <c r="BB132" s="270"/>
      <c r="BC132" s="30"/>
      <c r="BD132" s="81"/>
      <c r="BE132" s="81"/>
      <c r="BF132" s="81"/>
      <c r="BG132" s="81"/>
      <c r="BH132" s="81"/>
      <c r="BI132" s="81"/>
      <c r="BJ132" s="81"/>
    </row>
    <row r="133" spans="1:63" s="34" customFormat="1" ht="37.5" customHeight="1">
      <c r="A133" s="179"/>
      <c r="B133" s="179"/>
      <c r="C133" s="179"/>
      <c r="D133" s="179"/>
      <c r="E133" s="179"/>
      <c r="F133" s="148" t="s">
        <v>180</v>
      </c>
      <c r="G133" s="192" t="s">
        <v>542</v>
      </c>
      <c r="H133" s="254" t="s">
        <v>309</v>
      </c>
      <c r="I133" s="72">
        <f>IF($K$7="Scenario 1",VLOOKUP($F133,Weights!$F$17:$AA$184,15,0),IF($K$7="Scenario 2",VLOOKUP(F133,Weights!$F$17:$AA$184,18,0),IF($K$7="Scenario 3",VLOOKUP($F133,Weights!$F$17:$AA$184,21,0),0)))</f>
        <v>0</v>
      </c>
      <c r="J133" s="72">
        <f>IF($K$7="Scenario 1",VLOOKUP($F133,Weights!$F$17:$AA$184,16,0),IF($K$7="Scenario 2",VLOOKUP($F133,Weights!$F$17:$AA$184,19,0),IF($K$7="Scenario 3",VLOOKUP($F133,Weights!$F$17:$AA$184,22,0),0)))</f>
        <v>0</v>
      </c>
      <c r="K133" s="409"/>
      <c r="L133" s="409">
        <f>IF(Weights!$P133=0,1,0)*('Bank Inputs'!L133+'Bank Inputs'!K133)*I133</f>
        <v>0</v>
      </c>
      <c r="M133" s="71">
        <f>Weights!$P133*($I133*('Bank Inputs'!$K133+'Bank Inputs'!$L133)/30)+($J133*'Bank Inputs'!M133)</f>
        <v>0</v>
      </c>
      <c r="N133" s="71">
        <f>Weights!$P133*($I133*('Bank Inputs'!$K133+'Bank Inputs'!$L133)/30)+($J133*'Bank Inputs'!N133)</f>
        <v>0</v>
      </c>
      <c r="O133" s="71">
        <f>Weights!$P133*($I133*('Bank Inputs'!$K133+'Bank Inputs'!$L133)/30)+($J133*'Bank Inputs'!O133)</f>
        <v>0</v>
      </c>
      <c r="P133" s="71">
        <f>Weights!$P133*($I133*('Bank Inputs'!$K133+'Bank Inputs'!$L133)/30)+($J133*'Bank Inputs'!P133)</f>
        <v>0</v>
      </c>
      <c r="Q133" s="71">
        <f>Weights!$P133*($I133*('Bank Inputs'!$K133+'Bank Inputs'!$L133)/30)+($J133*'Bank Inputs'!Q133)</f>
        <v>0</v>
      </c>
      <c r="R133" s="71">
        <f>Weights!$P133*($I133*('Bank Inputs'!$K133+'Bank Inputs'!$L133)/30)+($J133*'Bank Inputs'!R133)</f>
        <v>0</v>
      </c>
      <c r="S133" s="71">
        <f>Weights!$P133*($I133*('Bank Inputs'!$K133+'Bank Inputs'!$L133)/30)+($J133*'Bank Inputs'!S133)</f>
        <v>0</v>
      </c>
      <c r="T133" s="71">
        <f>Weights!$P133*($I133*('Bank Inputs'!$K133+'Bank Inputs'!$L133)/30)+($J133*'Bank Inputs'!T133)</f>
        <v>0</v>
      </c>
      <c r="U133" s="71">
        <f>Weights!$P133*($I133*('Bank Inputs'!$K133+'Bank Inputs'!$L133)/30)+($J133*'Bank Inputs'!U133)</f>
        <v>0</v>
      </c>
      <c r="V133" s="71">
        <f>Weights!$P133*($I133*('Bank Inputs'!$K133+'Bank Inputs'!$L133)/30)+($J133*'Bank Inputs'!V133)</f>
        <v>0</v>
      </c>
      <c r="W133" s="71">
        <f>Weights!$P133*($I133*('Bank Inputs'!$K133+'Bank Inputs'!$L133)/30)+($J133*'Bank Inputs'!W133)</f>
        <v>0</v>
      </c>
      <c r="X133" s="71">
        <f>Weights!$P133*($I133*('Bank Inputs'!$K133+'Bank Inputs'!$L133)/30)+($J133*'Bank Inputs'!X133)</f>
        <v>0</v>
      </c>
      <c r="Y133" s="71">
        <f>Weights!$P133*($I133*('Bank Inputs'!$K133+'Bank Inputs'!$L133)/30)+($J133*'Bank Inputs'!Y133)</f>
        <v>0</v>
      </c>
      <c r="Z133" s="71">
        <f>Weights!$P133*($I133*('Bank Inputs'!$K133+'Bank Inputs'!$L133)/30)+($J133*'Bank Inputs'!Z133)</f>
        <v>0</v>
      </c>
      <c r="AA133" s="71">
        <f>Weights!$P133*($I133*('Bank Inputs'!$K133+'Bank Inputs'!$L133)/30)+($J133*'Bank Inputs'!AA133)</f>
        <v>0</v>
      </c>
      <c r="AB133" s="71">
        <f>Weights!$P133*($I133*('Bank Inputs'!$K133+'Bank Inputs'!$L133)/30)+($J133*'Bank Inputs'!AB133)</f>
        <v>0</v>
      </c>
      <c r="AC133" s="71">
        <f>Weights!$P133*($I133*('Bank Inputs'!$K133+'Bank Inputs'!$L133)/30)+($J133*'Bank Inputs'!AC133)</f>
        <v>0</v>
      </c>
      <c r="AD133" s="71">
        <f>Weights!$P133*($I133*('Bank Inputs'!$K133+'Bank Inputs'!$L133)/30)+($J133*'Bank Inputs'!AD133)</f>
        <v>0</v>
      </c>
      <c r="AE133" s="71">
        <f>Weights!$P133*($I133*('Bank Inputs'!$K133+'Bank Inputs'!$L133)/30)+($J133*'Bank Inputs'!AE133)</f>
        <v>0</v>
      </c>
      <c r="AF133" s="71">
        <f>Weights!$P133*($I133*('Bank Inputs'!$K133+'Bank Inputs'!$L133)/30)+($J133*'Bank Inputs'!AF133)</f>
        <v>0</v>
      </c>
      <c r="AG133" s="71">
        <f>Weights!$P133*($I133*('Bank Inputs'!$K133+'Bank Inputs'!$L133)/30)+($J133*'Bank Inputs'!AG133)</f>
        <v>0</v>
      </c>
      <c r="AH133" s="71">
        <f>Weights!$P133*($I133*('Bank Inputs'!$K133+'Bank Inputs'!$L133)/30)+($J133*'Bank Inputs'!AH133)</f>
        <v>0</v>
      </c>
      <c r="AI133" s="71">
        <f>Weights!$P133*($I133*('Bank Inputs'!$K133+'Bank Inputs'!$L133)/30)+($J133*'Bank Inputs'!AI133)</f>
        <v>0</v>
      </c>
      <c r="AJ133" s="71">
        <f>Weights!$P133*($I133*('Bank Inputs'!$K133+'Bank Inputs'!$L133)/30)+($J133*'Bank Inputs'!AJ133)</f>
        <v>0</v>
      </c>
      <c r="AK133" s="71">
        <f>Weights!$P133*($I133*('Bank Inputs'!$K133+'Bank Inputs'!$L133)/30)+($J133*'Bank Inputs'!AK133)</f>
        <v>0</v>
      </c>
      <c r="AL133" s="71">
        <f>Weights!$P133*($I133*('Bank Inputs'!$K133+'Bank Inputs'!$L133)/30)+($J133*'Bank Inputs'!AL133)</f>
        <v>0</v>
      </c>
      <c r="AM133" s="71">
        <f>Weights!$P133*($I133*('Bank Inputs'!$K133+'Bank Inputs'!$L133)/30)+($J133*'Bank Inputs'!AM133)</f>
        <v>0</v>
      </c>
      <c r="AN133" s="71">
        <f>Weights!$P133*($I133*('Bank Inputs'!$K133+'Bank Inputs'!$L133)/30)+($J133*'Bank Inputs'!AN133)</f>
        <v>0</v>
      </c>
      <c r="AO133" s="71">
        <f>Weights!$P133*($I133*('Bank Inputs'!$K133+'Bank Inputs'!$L133)/30)+($J133*'Bank Inputs'!AO133)</f>
        <v>0</v>
      </c>
      <c r="AP133" s="71">
        <f>Weights!$P133*($I133*('Bank Inputs'!$K133+'Bank Inputs'!$L133)/30)+($J133*'Bank Inputs'!AP133)</f>
        <v>0</v>
      </c>
      <c r="AQ133" s="71">
        <f>$J133*'Bank Inputs'!AQ133</f>
        <v>0</v>
      </c>
      <c r="AR133" s="71">
        <f>$J133*'Bank Inputs'!AR133</f>
        <v>0</v>
      </c>
      <c r="AS133" s="71">
        <f>$J133*'Bank Inputs'!AS133</f>
        <v>0</v>
      </c>
      <c r="AT133" s="71">
        <f>$J133*'Bank Inputs'!AT133</f>
        <v>0</v>
      </c>
      <c r="AU133" s="71">
        <f>$J133*'Bank Inputs'!AU133</f>
        <v>0</v>
      </c>
      <c r="AV133" s="71">
        <f>$J133*'Bank Inputs'!AV133</f>
        <v>0</v>
      </c>
      <c r="AW133" s="71">
        <f>$J133*'Bank Inputs'!AW133</f>
        <v>0</v>
      </c>
      <c r="AX133" s="71">
        <f>$J133*'Bank Inputs'!AX133</f>
        <v>0</v>
      </c>
      <c r="AY133" s="71">
        <f>$J133*'Bank Inputs'!AY133</f>
        <v>0</v>
      </c>
      <c r="AZ133" s="71">
        <f>$J133*'Bank Inputs'!AZ133</f>
        <v>0</v>
      </c>
      <c r="BA133" s="71">
        <f>$J133*'Bank Inputs'!BA133</f>
        <v>0</v>
      </c>
      <c r="BB133" s="270"/>
      <c r="BC133" s="30"/>
      <c r="BD133" s="81"/>
      <c r="BE133" s="81"/>
      <c r="BF133" s="81"/>
      <c r="BG133" s="81"/>
      <c r="BH133" s="81"/>
      <c r="BI133" s="81"/>
      <c r="BJ133" s="81"/>
    </row>
    <row r="134" spans="1:63" s="34" customFormat="1" ht="37.5" customHeight="1">
      <c r="A134" s="179"/>
      <c r="B134" s="179"/>
      <c r="C134" s="179"/>
      <c r="D134" s="179"/>
      <c r="E134" s="179"/>
      <c r="F134" s="148" t="s">
        <v>14</v>
      </c>
      <c r="G134" s="190">
        <v>4.5999999999999996</v>
      </c>
      <c r="H134" s="255" t="s">
        <v>310</v>
      </c>
      <c r="I134" s="72"/>
      <c r="J134" s="73"/>
      <c r="K134" s="409"/>
      <c r="L134" s="259">
        <f>SUM(L135:L141)</f>
        <v>0</v>
      </c>
      <c r="M134" s="259">
        <f>SUM(M135:M141)</f>
        <v>0</v>
      </c>
      <c r="N134" s="259">
        <f>SUM(N135:N141)</f>
        <v>0</v>
      </c>
      <c r="O134" s="259">
        <f>SUM(O135:O141)</f>
        <v>0</v>
      </c>
      <c r="P134" s="259">
        <f>SUM(P135:P141)</f>
        <v>0</v>
      </c>
      <c r="Q134" s="259">
        <f>SUM(Q135:Q141)</f>
        <v>0</v>
      </c>
      <c r="R134" s="259">
        <f>SUM(R135:R141)</f>
        <v>0</v>
      </c>
      <c r="S134" s="259">
        <f>SUM(S135:S141)</f>
        <v>0</v>
      </c>
      <c r="T134" s="259">
        <f>SUM(T135:T141)</f>
        <v>0</v>
      </c>
      <c r="U134" s="259">
        <f>SUM(U135:U141)</f>
        <v>0</v>
      </c>
      <c r="V134" s="259">
        <f>SUM(V135:V141)</f>
        <v>0</v>
      </c>
      <c r="W134" s="259">
        <f>SUM(W135:W141)</f>
        <v>0</v>
      </c>
      <c r="X134" s="259">
        <f>SUM(X135:X141)</f>
        <v>0</v>
      </c>
      <c r="Y134" s="259">
        <f>SUM(Y135:Y141)</f>
        <v>0</v>
      </c>
      <c r="Z134" s="259">
        <f>SUM(Z135:Z141)</f>
        <v>0</v>
      </c>
      <c r="AA134" s="259">
        <f>SUM(AA135:AA141)</f>
        <v>0</v>
      </c>
      <c r="AB134" s="259">
        <f>SUM(AB135:AB141)</f>
        <v>0</v>
      </c>
      <c r="AC134" s="259">
        <f>SUM(AC135:AC141)</f>
        <v>0</v>
      </c>
      <c r="AD134" s="259">
        <f>SUM(AD135:AD141)</f>
        <v>0</v>
      </c>
      <c r="AE134" s="259">
        <f>SUM(AE135:AE141)</f>
        <v>0</v>
      </c>
      <c r="AF134" s="259">
        <f>SUM(AF135:AF141)</f>
        <v>0</v>
      </c>
      <c r="AG134" s="259">
        <f>SUM(AG135:AG141)</f>
        <v>0</v>
      </c>
      <c r="AH134" s="259">
        <f>SUM(AH135:AH141)</f>
        <v>0</v>
      </c>
      <c r="AI134" s="259">
        <f>SUM(AI135:AI141)</f>
        <v>0</v>
      </c>
      <c r="AJ134" s="259">
        <f>SUM(AJ135:AJ141)</f>
        <v>0</v>
      </c>
      <c r="AK134" s="259">
        <f>SUM(AK135:AK141)</f>
        <v>0</v>
      </c>
      <c r="AL134" s="259">
        <f>SUM(AL135:AL141)</f>
        <v>0</v>
      </c>
      <c r="AM134" s="259">
        <f>SUM(AM135:AM141)</f>
        <v>0</v>
      </c>
      <c r="AN134" s="259">
        <f>SUM(AN135:AN141)</f>
        <v>0</v>
      </c>
      <c r="AO134" s="259">
        <f>SUM(AO135:AO141)</f>
        <v>0</v>
      </c>
      <c r="AP134" s="259">
        <f>SUM(AP135:AP141)</f>
        <v>0</v>
      </c>
      <c r="AQ134" s="259">
        <f>SUM(AQ135:AQ141)</f>
        <v>0</v>
      </c>
      <c r="AR134" s="259">
        <f>SUM(AR135:AR141)</f>
        <v>0</v>
      </c>
      <c r="AS134" s="259">
        <f>SUM(AS135:AS141)</f>
        <v>0</v>
      </c>
      <c r="AT134" s="259">
        <f>SUM(AT135:AT141)</f>
        <v>0</v>
      </c>
      <c r="AU134" s="259">
        <f>SUM(AU135:AU141)</f>
        <v>0</v>
      </c>
      <c r="AV134" s="259">
        <f>SUM(AV135:AV141)</f>
        <v>0</v>
      </c>
      <c r="AW134" s="259">
        <f>SUM(AW135:AW141)</f>
        <v>0</v>
      </c>
      <c r="AX134" s="259">
        <f>SUM(AX135:AX141)</f>
        <v>0</v>
      </c>
      <c r="AY134" s="259">
        <f>SUM(AY135:AY141)</f>
        <v>0</v>
      </c>
      <c r="AZ134" s="259">
        <f>SUM(AZ135:AZ141)</f>
        <v>0</v>
      </c>
      <c r="BA134" s="259">
        <f>SUM(BA135:BA141)</f>
        <v>0</v>
      </c>
      <c r="BB134" s="270"/>
      <c r="BC134" s="30"/>
      <c r="BD134" s="81"/>
      <c r="BE134" s="81"/>
      <c r="BF134" s="81"/>
      <c r="BG134" s="81"/>
      <c r="BH134" s="81"/>
      <c r="BI134" s="81"/>
      <c r="BJ134" s="81"/>
    </row>
    <row r="135" spans="1:63" s="34" customFormat="1" ht="37.5" customHeight="1">
      <c r="A135" s="179"/>
      <c r="B135" s="179"/>
      <c r="C135" s="179"/>
      <c r="D135" s="179"/>
      <c r="E135" s="179"/>
      <c r="F135" s="148" t="s">
        <v>181</v>
      </c>
      <c r="G135" s="192" t="s">
        <v>543</v>
      </c>
      <c r="H135" s="254" t="s">
        <v>311</v>
      </c>
      <c r="I135" s="72">
        <f>IF($K$7="Scenario 1",VLOOKUP($F135,Weights!$F$17:$AA$184,15,0),IF($K$7="Scenario 2",VLOOKUP(F135,Weights!$F$17:$AA$184,18,0),IF($K$7="Scenario 3",VLOOKUP($F135,Weights!$F$17:$AA$184,21,0),0)))</f>
        <v>0</v>
      </c>
      <c r="J135" s="72">
        <f>IF($K$7="Scenario 1",VLOOKUP($F135,Weights!$F$17:$AA$184,16,0),IF($K$7="Scenario 2",VLOOKUP($F135,Weights!$F$17:$AA$184,19,0),IF($K$7="Scenario 3",VLOOKUP($F135,Weights!$F$17:$AA$184,22,0),0)))</f>
        <v>0</v>
      </c>
      <c r="K135" s="409"/>
      <c r="L135" s="492">
        <f>IF(Weights!$P135=0,1,0)*('Bank Inputs'!L135+'Bank Inputs'!K135)*I135</f>
        <v>0</v>
      </c>
      <c r="M135" s="405">
        <f>Weights!$P135*($I135*('Bank Inputs'!$K135+'Bank Inputs'!$L135)/30)+($J135*'Bank Inputs'!M135)</f>
        <v>0</v>
      </c>
      <c r="N135" s="406">
        <f>Weights!$P135*($I135*('Bank Inputs'!$K135+'Bank Inputs'!$L135)/30)+($J135*'Bank Inputs'!N135)</f>
        <v>0</v>
      </c>
      <c r="O135" s="406">
        <f>Weights!$P135*($I135*('Bank Inputs'!$K135+'Bank Inputs'!$L135)/30)+($J135*'Bank Inputs'!O135)</f>
        <v>0</v>
      </c>
      <c r="P135" s="406">
        <f>Weights!$P135*($I135*('Bank Inputs'!$K135+'Bank Inputs'!$L135)/30)+($J135*'Bank Inputs'!P135)</f>
        <v>0</v>
      </c>
      <c r="Q135" s="406">
        <f>Weights!$P135*($I135*('Bank Inputs'!$K135+'Bank Inputs'!$L135)/30)+($J135*'Bank Inputs'!Q135)</f>
        <v>0</v>
      </c>
      <c r="R135" s="406">
        <f>Weights!$P135*($I135*('Bank Inputs'!$K135+'Bank Inputs'!$L135)/30)+($J135*'Bank Inputs'!R135)</f>
        <v>0</v>
      </c>
      <c r="S135" s="406">
        <f>Weights!$P135*($I135*('Bank Inputs'!$K135+'Bank Inputs'!$L135)/30)+($J135*'Bank Inputs'!S135)</f>
        <v>0</v>
      </c>
      <c r="T135" s="406">
        <f>Weights!$P135*($I135*('Bank Inputs'!$K135+'Bank Inputs'!$L135)/30)+($J135*'Bank Inputs'!T135)</f>
        <v>0</v>
      </c>
      <c r="U135" s="406">
        <f>Weights!$P135*($I135*('Bank Inputs'!$K135+'Bank Inputs'!$L135)/30)+($J135*'Bank Inputs'!U135)</f>
        <v>0</v>
      </c>
      <c r="V135" s="406">
        <f>Weights!$P135*($I135*('Bank Inputs'!$K135+'Bank Inputs'!$L135)/30)+($J135*'Bank Inputs'!V135)</f>
        <v>0</v>
      </c>
      <c r="W135" s="406">
        <f>Weights!$P135*($I135*('Bank Inputs'!$K135+'Bank Inputs'!$L135)/30)+($J135*'Bank Inputs'!W135)</f>
        <v>0</v>
      </c>
      <c r="X135" s="406">
        <f>Weights!$P135*($I135*('Bank Inputs'!$K135+'Bank Inputs'!$L135)/30)+($J135*'Bank Inputs'!X135)</f>
        <v>0</v>
      </c>
      <c r="Y135" s="406">
        <f>Weights!$P135*($I135*('Bank Inputs'!$K135+'Bank Inputs'!$L135)/30)+($J135*'Bank Inputs'!Y135)</f>
        <v>0</v>
      </c>
      <c r="Z135" s="406">
        <f>Weights!$P135*($I135*('Bank Inputs'!$K135+'Bank Inputs'!$L135)/30)+($J135*'Bank Inputs'!Z135)</f>
        <v>0</v>
      </c>
      <c r="AA135" s="406">
        <f>Weights!$P135*($I135*('Bank Inputs'!$K135+'Bank Inputs'!$L135)/30)+($J135*'Bank Inputs'!AA135)</f>
        <v>0</v>
      </c>
      <c r="AB135" s="406">
        <f>Weights!$P135*($I135*('Bank Inputs'!$K135+'Bank Inputs'!$L135)/30)+($J135*'Bank Inputs'!AB135)</f>
        <v>0</v>
      </c>
      <c r="AC135" s="406">
        <f>Weights!$P135*($I135*('Bank Inputs'!$K135+'Bank Inputs'!$L135)/30)+($J135*'Bank Inputs'!AC135)</f>
        <v>0</v>
      </c>
      <c r="AD135" s="406">
        <f>Weights!$P135*($I135*('Bank Inputs'!$K135+'Bank Inputs'!$L135)/30)+($J135*'Bank Inputs'!AD135)</f>
        <v>0</v>
      </c>
      <c r="AE135" s="406">
        <f>Weights!$P135*($I135*('Bank Inputs'!$K135+'Bank Inputs'!$L135)/30)+($J135*'Bank Inputs'!AE135)</f>
        <v>0</v>
      </c>
      <c r="AF135" s="406">
        <f>Weights!$P135*($I135*('Bank Inputs'!$K135+'Bank Inputs'!$L135)/30)+($J135*'Bank Inputs'!AF135)</f>
        <v>0</v>
      </c>
      <c r="AG135" s="406">
        <f>Weights!$P135*($I135*('Bank Inputs'!$K135+'Bank Inputs'!$L135)/30)+($J135*'Bank Inputs'!AG135)</f>
        <v>0</v>
      </c>
      <c r="AH135" s="406">
        <f>Weights!$P135*($I135*('Bank Inputs'!$K135+'Bank Inputs'!$L135)/30)+($J135*'Bank Inputs'!AH135)</f>
        <v>0</v>
      </c>
      <c r="AI135" s="406">
        <f>Weights!$P135*($I135*('Bank Inputs'!$K135+'Bank Inputs'!$L135)/30)+($J135*'Bank Inputs'!AI135)</f>
        <v>0</v>
      </c>
      <c r="AJ135" s="406">
        <f>Weights!$P135*($I135*('Bank Inputs'!$K135+'Bank Inputs'!$L135)/30)+($J135*'Bank Inputs'!AJ135)</f>
        <v>0</v>
      </c>
      <c r="AK135" s="406">
        <f>Weights!$P135*($I135*('Bank Inputs'!$K135+'Bank Inputs'!$L135)/30)+($J135*'Bank Inputs'!AK135)</f>
        <v>0</v>
      </c>
      <c r="AL135" s="406">
        <f>Weights!$P135*($I135*('Bank Inputs'!$K135+'Bank Inputs'!$L135)/30)+($J135*'Bank Inputs'!AL135)</f>
        <v>0</v>
      </c>
      <c r="AM135" s="406">
        <f>Weights!$P135*($I135*('Bank Inputs'!$K135+'Bank Inputs'!$L135)/30)+($J135*'Bank Inputs'!AM135)</f>
        <v>0</v>
      </c>
      <c r="AN135" s="406">
        <f>Weights!$P135*($I135*('Bank Inputs'!$K135+'Bank Inputs'!$L135)/30)+($J135*'Bank Inputs'!AN135)</f>
        <v>0</v>
      </c>
      <c r="AO135" s="406">
        <f>Weights!$P135*($I135*('Bank Inputs'!$K135+'Bank Inputs'!$L135)/30)+($J135*'Bank Inputs'!AO135)</f>
        <v>0</v>
      </c>
      <c r="AP135" s="406">
        <f>Weights!$P135*($I135*('Bank Inputs'!$K135+'Bank Inputs'!$L135)/30)+($J135*'Bank Inputs'!AP135)</f>
        <v>0</v>
      </c>
      <c r="AQ135" s="406">
        <f>$J135*'Bank Inputs'!AQ135</f>
        <v>0</v>
      </c>
      <c r="AR135" s="406">
        <f>$J135*'Bank Inputs'!AR135</f>
        <v>0</v>
      </c>
      <c r="AS135" s="406">
        <f>$J135*'Bank Inputs'!AS135</f>
        <v>0</v>
      </c>
      <c r="AT135" s="406">
        <f>$J135*'Bank Inputs'!AT135</f>
        <v>0</v>
      </c>
      <c r="AU135" s="406">
        <f>$J135*'Bank Inputs'!AU135</f>
        <v>0</v>
      </c>
      <c r="AV135" s="406">
        <f>$J135*'Bank Inputs'!AV135</f>
        <v>0</v>
      </c>
      <c r="AW135" s="406">
        <f>$J135*'Bank Inputs'!AW135</f>
        <v>0</v>
      </c>
      <c r="AX135" s="406">
        <f>$J135*'Bank Inputs'!AX135</f>
        <v>0</v>
      </c>
      <c r="AY135" s="406">
        <f>$J135*'Bank Inputs'!AY135</f>
        <v>0</v>
      </c>
      <c r="AZ135" s="406">
        <f>$J135*'Bank Inputs'!AZ135</f>
        <v>0</v>
      </c>
      <c r="BA135" s="406">
        <f>$J135*'Bank Inputs'!BA135</f>
        <v>0</v>
      </c>
      <c r="BB135" s="270"/>
      <c r="BC135" s="30"/>
      <c r="BD135" s="81"/>
      <c r="BE135" s="81"/>
      <c r="BF135" s="81"/>
      <c r="BG135" s="81"/>
      <c r="BH135" s="81"/>
      <c r="BI135" s="81"/>
      <c r="BJ135" s="81"/>
    </row>
    <row r="136" spans="1:63" s="34" customFormat="1" ht="37.5" customHeight="1">
      <c r="A136" s="179"/>
      <c r="B136" s="179"/>
      <c r="C136" s="179"/>
      <c r="D136" s="179"/>
      <c r="E136" s="179"/>
      <c r="F136" s="148" t="s">
        <v>182</v>
      </c>
      <c r="G136" s="192" t="s">
        <v>544</v>
      </c>
      <c r="H136" s="254" t="s">
        <v>618</v>
      </c>
      <c r="I136" s="72">
        <f>IF($K$7="Scenario 1",VLOOKUP($F136,Weights!$F$17:$AA$184,15,0),IF($K$7="Scenario 2",VLOOKUP(F136,Weights!$F$17:$AA$184,18,0),IF($K$7="Scenario 3",VLOOKUP($F136,Weights!$F$17:$AA$184,21,0),0)))</f>
        <v>0</v>
      </c>
      <c r="J136" s="72">
        <f>IF($K$7="Scenario 1",VLOOKUP($F136,Weights!$F$17:$AA$184,16,0),IF($K$7="Scenario 2",VLOOKUP($F136,Weights!$F$17:$AA$184,19,0),IF($K$7="Scenario 3",VLOOKUP($F136,Weights!$F$17:$AA$184,22,0),0)))</f>
        <v>0</v>
      </c>
      <c r="K136" s="409"/>
      <c r="L136" s="492">
        <f>IF(Weights!$P136=0,1,0)*('Bank Inputs'!L136+'Bank Inputs'!K136)*I136</f>
        <v>0</v>
      </c>
      <c r="M136" s="405">
        <f>Weights!$P136*($I136*('Bank Inputs'!$K136+'Bank Inputs'!$L136)/30)+($J136*'Bank Inputs'!M136)</f>
        <v>0</v>
      </c>
      <c r="N136" s="406">
        <f>Weights!$P136*($I136*('Bank Inputs'!$K136+'Bank Inputs'!$L136)/30)+($J136*'Bank Inputs'!N136)</f>
        <v>0</v>
      </c>
      <c r="O136" s="406">
        <f>Weights!$P136*($I136*('Bank Inputs'!$K136+'Bank Inputs'!$L136)/30)+($J136*'Bank Inputs'!O136)</f>
        <v>0</v>
      </c>
      <c r="P136" s="406">
        <f>Weights!$P136*($I136*('Bank Inputs'!$K136+'Bank Inputs'!$L136)/30)+($J136*'Bank Inputs'!P136)</f>
        <v>0</v>
      </c>
      <c r="Q136" s="406">
        <f>Weights!$P136*($I136*('Bank Inputs'!$K136+'Bank Inputs'!$L136)/30)+($J136*'Bank Inputs'!Q136)</f>
        <v>0</v>
      </c>
      <c r="R136" s="406">
        <f>Weights!$P136*($I136*('Bank Inputs'!$K136+'Bank Inputs'!$L136)/30)+($J136*'Bank Inputs'!R136)</f>
        <v>0</v>
      </c>
      <c r="S136" s="406">
        <f>Weights!$P136*($I136*('Bank Inputs'!$K136+'Bank Inputs'!$L136)/30)+($J136*'Bank Inputs'!S136)</f>
        <v>0</v>
      </c>
      <c r="T136" s="406">
        <f>Weights!$P136*($I136*('Bank Inputs'!$K136+'Bank Inputs'!$L136)/30)+($J136*'Bank Inputs'!T136)</f>
        <v>0</v>
      </c>
      <c r="U136" s="406">
        <f>Weights!$P136*($I136*('Bank Inputs'!$K136+'Bank Inputs'!$L136)/30)+($J136*'Bank Inputs'!U136)</f>
        <v>0</v>
      </c>
      <c r="V136" s="406">
        <f>Weights!$P136*($I136*('Bank Inputs'!$K136+'Bank Inputs'!$L136)/30)+($J136*'Bank Inputs'!V136)</f>
        <v>0</v>
      </c>
      <c r="W136" s="406">
        <f>Weights!$P136*($I136*('Bank Inputs'!$K136+'Bank Inputs'!$L136)/30)+($J136*'Bank Inputs'!W136)</f>
        <v>0</v>
      </c>
      <c r="X136" s="406">
        <f>Weights!$P136*($I136*('Bank Inputs'!$K136+'Bank Inputs'!$L136)/30)+($J136*'Bank Inputs'!X136)</f>
        <v>0</v>
      </c>
      <c r="Y136" s="406">
        <f>Weights!$P136*($I136*('Bank Inputs'!$K136+'Bank Inputs'!$L136)/30)+($J136*'Bank Inputs'!Y136)</f>
        <v>0</v>
      </c>
      <c r="Z136" s="406">
        <f>Weights!$P136*($I136*('Bank Inputs'!$K136+'Bank Inputs'!$L136)/30)+($J136*'Bank Inputs'!Z136)</f>
        <v>0</v>
      </c>
      <c r="AA136" s="406">
        <f>Weights!$P136*($I136*('Bank Inputs'!$K136+'Bank Inputs'!$L136)/30)+($J136*'Bank Inputs'!AA136)</f>
        <v>0</v>
      </c>
      <c r="AB136" s="406">
        <f>Weights!$P136*($I136*('Bank Inputs'!$K136+'Bank Inputs'!$L136)/30)+($J136*'Bank Inputs'!AB136)</f>
        <v>0</v>
      </c>
      <c r="AC136" s="406">
        <f>Weights!$P136*($I136*('Bank Inputs'!$K136+'Bank Inputs'!$L136)/30)+($J136*'Bank Inputs'!AC136)</f>
        <v>0</v>
      </c>
      <c r="AD136" s="406">
        <f>Weights!$P136*($I136*('Bank Inputs'!$K136+'Bank Inputs'!$L136)/30)+($J136*'Bank Inputs'!AD136)</f>
        <v>0</v>
      </c>
      <c r="AE136" s="406">
        <f>Weights!$P136*($I136*('Bank Inputs'!$K136+'Bank Inputs'!$L136)/30)+($J136*'Bank Inputs'!AE136)</f>
        <v>0</v>
      </c>
      <c r="AF136" s="406">
        <f>Weights!$P136*($I136*('Bank Inputs'!$K136+'Bank Inputs'!$L136)/30)+($J136*'Bank Inputs'!AF136)</f>
        <v>0</v>
      </c>
      <c r="AG136" s="406">
        <f>Weights!$P136*($I136*('Bank Inputs'!$K136+'Bank Inputs'!$L136)/30)+($J136*'Bank Inputs'!AG136)</f>
        <v>0</v>
      </c>
      <c r="AH136" s="406">
        <f>Weights!$P136*($I136*('Bank Inputs'!$K136+'Bank Inputs'!$L136)/30)+($J136*'Bank Inputs'!AH136)</f>
        <v>0</v>
      </c>
      <c r="AI136" s="406">
        <f>Weights!$P136*($I136*('Bank Inputs'!$K136+'Bank Inputs'!$L136)/30)+($J136*'Bank Inputs'!AI136)</f>
        <v>0</v>
      </c>
      <c r="AJ136" s="406">
        <f>Weights!$P136*($I136*('Bank Inputs'!$K136+'Bank Inputs'!$L136)/30)+($J136*'Bank Inputs'!AJ136)</f>
        <v>0</v>
      </c>
      <c r="AK136" s="406">
        <f>Weights!$P136*($I136*('Bank Inputs'!$K136+'Bank Inputs'!$L136)/30)+($J136*'Bank Inputs'!AK136)</f>
        <v>0</v>
      </c>
      <c r="AL136" s="406">
        <f>Weights!$P136*($I136*('Bank Inputs'!$K136+'Bank Inputs'!$L136)/30)+($J136*'Bank Inputs'!AL136)</f>
        <v>0</v>
      </c>
      <c r="AM136" s="406">
        <f>Weights!$P136*($I136*('Bank Inputs'!$K136+'Bank Inputs'!$L136)/30)+($J136*'Bank Inputs'!AM136)</f>
        <v>0</v>
      </c>
      <c r="AN136" s="406">
        <f>Weights!$P136*($I136*('Bank Inputs'!$K136+'Bank Inputs'!$L136)/30)+($J136*'Bank Inputs'!AN136)</f>
        <v>0</v>
      </c>
      <c r="AO136" s="406">
        <f>Weights!$P136*($I136*('Bank Inputs'!$K136+'Bank Inputs'!$L136)/30)+($J136*'Bank Inputs'!AO136)</f>
        <v>0</v>
      </c>
      <c r="AP136" s="406">
        <f>Weights!$P136*($I136*('Bank Inputs'!$K136+'Bank Inputs'!$L136)/30)+($J136*'Bank Inputs'!AP136)</f>
        <v>0</v>
      </c>
      <c r="AQ136" s="406">
        <f>$J136*'Bank Inputs'!AQ136</f>
        <v>0</v>
      </c>
      <c r="AR136" s="406">
        <f>$J136*'Bank Inputs'!AR136</f>
        <v>0</v>
      </c>
      <c r="AS136" s="406">
        <f>$J136*'Bank Inputs'!AS136</f>
        <v>0</v>
      </c>
      <c r="AT136" s="406">
        <f>$J136*'Bank Inputs'!AT136</f>
        <v>0</v>
      </c>
      <c r="AU136" s="406">
        <f>$J136*'Bank Inputs'!AU136</f>
        <v>0</v>
      </c>
      <c r="AV136" s="406">
        <f>$J136*'Bank Inputs'!AV136</f>
        <v>0</v>
      </c>
      <c r="AW136" s="406">
        <f>$J136*'Bank Inputs'!AW136</f>
        <v>0</v>
      </c>
      <c r="AX136" s="406">
        <f>$J136*'Bank Inputs'!AX136</f>
        <v>0</v>
      </c>
      <c r="AY136" s="406">
        <f>$J136*'Bank Inputs'!AY136</f>
        <v>0</v>
      </c>
      <c r="AZ136" s="406">
        <f>$J136*'Bank Inputs'!AZ136</f>
        <v>0</v>
      </c>
      <c r="BA136" s="406">
        <f>$J136*'Bank Inputs'!BA136</f>
        <v>0</v>
      </c>
      <c r="BB136" s="270"/>
      <c r="BC136" s="30"/>
      <c r="BD136" s="81"/>
      <c r="BE136" s="81"/>
      <c r="BF136" s="81"/>
      <c r="BG136" s="81"/>
      <c r="BH136" s="81"/>
      <c r="BI136" s="81"/>
      <c r="BJ136" s="81"/>
    </row>
    <row r="137" spans="1:63" s="34" customFormat="1" ht="37.5" customHeight="1">
      <c r="A137" s="179"/>
      <c r="B137" s="179"/>
      <c r="C137" s="179"/>
      <c r="D137" s="179"/>
      <c r="E137" s="179"/>
      <c r="F137" s="148" t="s">
        <v>183</v>
      </c>
      <c r="G137" s="192" t="s">
        <v>545</v>
      </c>
      <c r="H137" s="254" t="s">
        <v>312</v>
      </c>
      <c r="I137" s="72">
        <f>IF($K$7="Scenario 1",VLOOKUP($F137,Weights!$F$17:$AA$184,15,0),IF($K$7="Scenario 2",VLOOKUP(F137,Weights!$F$17:$AA$184,18,0),IF($K$7="Scenario 3",VLOOKUP($F137,Weights!$F$17:$AA$184,21,0),0)))</f>
        <v>0</v>
      </c>
      <c r="J137" s="72">
        <f>IF($K$7="Scenario 1",VLOOKUP($F137,Weights!$F$17:$AA$184,16,0),IF($K$7="Scenario 2",VLOOKUP($F137,Weights!$F$17:$AA$184,19,0),IF($K$7="Scenario 3",VLOOKUP($F137,Weights!$F$17:$AA$184,22,0),0)))</f>
        <v>0</v>
      </c>
      <c r="K137" s="409"/>
      <c r="L137" s="492">
        <f>IF(Weights!$P137=0,1,0)*('Bank Inputs'!L137+'Bank Inputs'!K137)*I137</f>
        <v>0</v>
      </c>
      <c r="M137" s="405">
        <f>Weights!$P137*($I137*('Bank Inputs'!$K137+'Bank Inputs'!$L137)/30)+($J137*'Bank Inputs'!M137)</f>
        <v>0</v>
      </c>
      <c r="N137" s="406">
        <f>Weights!$P137*($I137*('Bank Inputs'!$K137+'Bank Inputs'!$L137)/30)+($J137*'Bank Inputs'!N137)</f>
        <v>0</v>
      </c>
      <c r="O137" s="406">
        <f>Weights!$P137*($I137*('Bank Inputs'!$K137+'Bank Inputs'!$L137)/30)+($J137*'Bank Inputs'!O137)</f>
        <v>0</v>
      </c>
      <c r="P137" s="406">
        <f>Weights!$P137*($I137*('Bank Inputs'!$K137+'Bank Inputs'!$L137)/30)+($J137*'Bank Inputs'!P137)</f>
        <v>0</v>
      </c>
      <c r="Q137" s="406">
        <f>Weights!$P137*($I137*('Bank Inputs'!$K137+'Bank Inputs'!$L137)/30)+($J137*'Bank Inputs'!Q137)</f>
        <v>0</v>
      </c>
      <c r="R137" s="406">
        <f>Weights!$P137*($I137*('Bank Inputs'!$K137+'Bank Inputs'!$L137)/30)+($J137*'Bank Inputs'!R137)</f>
        <v>0</v>
      </c>
      <c r="S137" s="406">
        <f>Weights!$P137*($I137*('Bank Inputs'!$K137+'Bank Inputs'!$L137)/30)+($J137*'Bank Inputs'!S137)</f>
        <v>0</v>
      </c>
      <c r="T137" s="406">
        <f>Weights!$P137*($I137*('Bank Inputs'!$K137+'Bank Inputs'!$L137)/30)+($J137*'Bank Inputs'!T137)</f>
        <v>0</v>
      </c>
      <c r="U137" s="406">
        <f>Weights!$P137*($I137*('Bank Inputs'!$K137+'Bank Inputs'!$L137)/30)+($J137*'Bank Inputs'!U137)</f>
        <v>0</v>
      </c>
      <c r="V137" s="406">
        <f>Weights!$P137*($I137*('Bank Inputs'!$K137+'Bank Inputs'!$L137)/30)+($J137*'Bank Inputs'!V137)</f>
        <v>0</v>
      </c>
      <c r="W137" s="406">
        <f>Weights!$P137*($I137*('Bank Inputs'!$K137+'Bank Inputs'!$L137)/30)+($J137*'Bank Inputs'!W137)</f>
        <v>0</v>
      </c>
      <c r="X137" s="406">
        <f>Weights!$P137*($I137*('Bank Inputs'!$K137+'Bank Inputs'!$L137)/30)+($J137*'Bank Inputs'!X137)</f>
        <v>0</v>
      </c>
      <c r="Y137" s="406">
        <f>Weights!$P137*($I137*('Bank Inputs'!$K137+'Bank Inputs'!$L137)/30)+($J137*'Bank Inputs'!Y137)</f>
        <v>0</v>
      </c>
      <c r="Z137" s="406">
        <f>Weights!$P137*($I137*('Bank Inputs'!$K137+'Bank Inputs'!$L137)/30)+($J137*'Bank Inputs'!Z137)</f>
        <v>0</v>
      </c>
      <c r="AA137" s="406">
        <f>Weights!$P137*($I137*('Bank Inputs'!$K137+'Bank Inputs'!$L137)/30)+($J137*'Bank Inputs'!AA137)</f>
        <v>0</v>
      </c>
      <c r="AB137" s="406">
        <f>Weights!$P137*($I137*('Bank Inputs'!$K137+'Bank Inputs'!$L137)/30)+($J137*'Bank Inputs'!AB137)</f>
        <v>0</v>
      </c>
      <c r="AC137" s="406">
        <f>Weights!$P137*($I137*('Bank Inputs'!$K137+'Bank Inputs'!$L137)/30)+($J137*'Bank Inputs'!AC137)</f>
        <v>0</v>
      </c>
      <c r="AD137" s="406">
        <f>Weights!$P137*($I137*('Bank Inputs'!$K137+'Bank Inputs'!$L137)/30)+($J137*'Bank Inputs'!AD137)</f>
        <v>0</v>
      </c>
      <c r="AE137" s="406">
        <f>Weights!$P137*($I137*('Bank Inputs'!$K137+'Bank Inputs'!$L137)/30)+($J137*'Bank Inputs'!AE137)</f>
        <v>0</v>
      </c>
      <c r="AF137" s="406">
        <f>Weights!$P137*($I137*('Bank Inputs'!$K137+'Bank Inputs'!$L137)/30)+($J137*'Bank Inputs'!AF137)</f>
        <v>0</v>
      </c>
      <c r="AG137" s="406">
        <f>Weights!$P137*($I137*('Bank Inputs'!$K137+'Bank Inputs'!$L137)/30)+($J137*'Bank Inputs'!AG137)</f>
        <v>0</v>
      </c>
      <c r="AH137" s="406">
        <f>Weights!$P137*($I137*('Bank Inputs'!$K137+'Bank Inputs'!$L137)/30)+($J137*'Bank Inputs'!AH137)</f>
        <v>0</v>
      </c>
      <c r="AI137" s="406">
        <f>Weights!$P137*($I137*('Bank Inputs'!$K137+'Bank Inputs'!$L137)/30)+($J137*'Bank Inputs'!AI137)</f>
        <v>0</v>
      </c>
      <c r="AJ137" s="406">
        <f>Weights!$P137*($I137*('Bank Inputs'!$K137+'Bank Inputs'!$L137)/30)+($J137*'Bank Inputs'!AJ137)</f>
        <v>0</v>
      </c>
      <c r="AK137" s="406">
        <f>Weights!$P137*($I137*('Bank Inputs'!$K137+'Bank Inputs'!$L137)/30)+($J137*'Bank Inputs'!AK137)</f>
        <v>0</v>
      </c>
      <c r="AL137" s="406">
        <f>Weights!$P137*($I137*('Bank Inputs'!$K137+'Bank Inputs'!$L137)/30)+($J137*'Bank Inputs'!AL137)</f>
        <v>0</v>
      </c>
      <c r="AM137" s="406">
        <f>Weights!$P137*($I137*('Bank Inputs'!$K137+'Bank Inputs'!$L137)/30)+($J137*'Bank Inputs'!AM137)</f>
        <v>0</v>
      </c>
      <c r="AN137" s="406">
        <f>Weights!$P137*($I137*('Bank Inputs'!$K137+'Bank Inputs'!$L137)/30)+($J137*'Bank Inputs'!AN137)</f>
        <v>0</v>
      </c>
      <c r="AO137" s="406">
        <f>Weights!$P137*($I137*('Bank Inputs'!$K137+'Bank Inputs'!$L137)/30)+($J137*'Bank Inputs'!AO137)</f>
        <v>0</v>
      </c>
      <c r="AP137" s="406">
        <f>Weights!$P137*($I137*('Bank Inputs'!$K137+'Bank Inputs'!$L137)/30)+($J137*'Bank Inputs'!AP137)</f>
        <v>0</v>
      </c>
      <c r="AQ137" s="406">
        <f>$J137*'Bank Inputs'!AQ137</f>
        <v>0</v>
      </c>
      <c r="AR137" s="406">
        <f>$J137*'Bank Inputs'!AR137</f>
        <v>0</v>
      </c>
      <c r="AS137" s="406">
        <f>$J137*'Bank Inputs'!AS137</f>
        <v>0</v>
      </c>
      <c r="AT137" s="406">
        <f>$J137*'Bank Inputs'!AT137</f>
        <v>0</v>
      </c>
      <c r="AU137" s="406">
        <f>$J137*'Bank Inputs'!AU137</f>
        <v>0</v>
      </c>
      <c r="AV137" s="406">
        <f>$J137*'Bank Inputs'!AV137</f>
        <v>0</v>
      </c>
      <c r="AW137" s="406">
        <f>$J137*'Bank Inputs'!AW137</f>
        <v>0</v>
      </c>
      <c r="AX137" s="406">
        <f>$J137*'Bank Inputs'!AX137</f>
        <v>0</v>
      </c>
      <c r="AY137" s="406">
        <f>$J137*'Bank Inputs'!AY137</f>
        <v>0</v>
      </c>
      <c r="AZ137" s="406">
        <f>$J137*'Bank Inputs'!AZ137</f>
        <v>0</v>
      </c>
      <c r="BA137" s="406">
        <f>$J137*'Bank Inputs'!BA137</f>
        <v>0</v>
      </c>
      <c r="BB137" s="270"/>
      <c r="BC137" s="30"/>
      <c r="BD137" s="81"/>
      <c r="BE137" s="81"/>
      <c r="BF137" s="81"/>
      <c r="BG137" s="81"/>
      <c r="BH137" s="81"/>
      <c r="BI137" s="81"/>
      <c r="BJ137" s="81"/>
    </row>
    <row r="138" spans="1:63" s="34" customFormat="1" ht="37.5" customHeight="1">
      <c r="A138" s="179"/>
      <c r="B138" s="179"/>
      <c r="C138" s="179"/>
      <c r="D138" s="179"/>
      <c r="E138" s="179"/>
      <c r="F138" s="148" t="s">
        <v>184</v>
      </c>
      <c r="G138" s="192" t="s">
        <v>546</v>
      </c>
      <c r="H138" s="254" t="s">
        <v>617</v>
      </c>
      <c r="I138" s="72">
        <f>IF($K$7="Scenario 1",VLOOKUP($F138,Weights!$F$17:$AA$184,15,0),IF($K$7="Scenario 2",VLOOKUP(F138,Weights!$F$17:$AA$184,18,0),IF($K$7="Scenario 3",VLOOKUP($F138,Weights!$F$17:$AA$184,21,0),0)))</f>
        <v>0</v>
      </c>
      <c r="J138" s="72">
        <f>IF($K$7="Scenario 1",VLOOKUP($F138,Weights!$F$17:$AA$184,16,0),IF($K$7="Scenario 2",VLOOKUP($F138,Weights!$F$17:$AA$184,19,0),IF($K$7="Scenario 3",VLOOKUP($F138,Weights!$F$17:$AA$184,22,0),0)))</f>
        <v>0</v>
      </c>
      <c r="K138" s="409"/>
      <c r="L138" s="492">
        <f>IF(Weights!$P138=0,1,0)*('Bank Inputs'!L138+'Bank Inputs'!K138)*I138</f>
        <v>0</v>
      </c>
      <c r="M138" s="405">
        <f>Weights!$P138*($I138*('Bank Inputs'!$K138+'Bank Inputs'!$L138)/30)+($J138*'Bank Inputs'!M138)</f>
        <v>0</v>
      </c>
      <c r="N138" s="406">
        <f>Weights!$P138*($I138*('Bank Inputs'!$K138+'Bank Inputs'!$L138)/30)+($J138*'Bank Inputs'!N138)</f>
        <v>0</v>
      </c>
      <c r="O138" s="406">
        <f>Weights!$P138*($I138*('Bank Inputs'!$K138+'Bank Inputs'!$L138)/30)+($J138*'Bank Inputs'!O138)</f>
        <v>0</v>
      </c>
      <c r="P138" s="406">
        <f>Weights!$P138*($I138*('Bank Inputs'!$K138+'Bank Inputs'!$L138)/30)+($J138*'Bank Inputs'!P138)</f>
        <v>0</v>
      </c>
      <c r="Q138" s="406">
        <f>Weights!$P138*($I138*('Bank Inputs'!$K138+'Bank Inputs'!$L138)/30)+($J138*'Bank Inputs'!Q138)</f>
        <v>0</v>
      </c>
      <c r="R138" s="406">
        <f>Weights!$P138*($I138*('Bank Inputs'!$K138+'Bank Inputs'!$L138)/30)+($J138*'Bank Inputs'!R138)</f>
        <v>0</v>
      </c>
      <c r="S138" s="406">
        <f>Weights!$P138*($I138*('Bank Inputs'!$K138+'Bank Inputs'!$L138)/30)+($J138*'Bank Inputs'!S138)</f>
        <v>0</v>
      </c>
      <c r="T138" s="406">
        <f>Weights!$P138*($I138*('Bank Inputs'!$K138+'Bank Inputs'!$L138)/30)+($J138*'Bank Inputs'!T138)</f>
        <v>0</v>
      </c>
      <c r="U138" s="406">
        <f>Weights!$P138*($I138*('Bank Inputs'!$K138+'Bank Inputs'!$L138)/30)+($J138*'Bank Inputs'!U138)</f>
        <v>0</v>
      </c>
      <c r="V138" s="406">
        <f>Weights!$P138*($I138*('Bank Inputs'!$K138+'Bank Inputs'!$L138)/30)+($J138*'Bank Inputs'!V138)</f>
        <v>0</v>
      </c>
      <c r="W138" s="406">
        <f>Weights!$P138*($I138*('Bank Inputs'!$K138+'Bank Inputs'!$L138)/30)+($J138*'Bank Inputs'!W138)</f>
        <v>0</v>
      </c>
      <c r="X138" s="406">
        <f>Weights!$P138*($I138*('Bank Inputs'!$K138+'Bank Inputs'!$L138)/30)+($J138*'Bank Inputs'!X138)</f>
        <v>0</v>
      </c>
      <c r="Y138" s="406">
        <f>Weights!$P138*($I138*('Bank Inputs'!$K138+'Bank Inputs'!$L138)/30)+($J138*'Bank Inputs'!Y138)</f>
        <v>0</v>
      </c>
      <c r="Z138" s="406">
        <f>Weights!$P138*($I138*('Bank Inputs'!$K138+'Bank Inputs'!$L138)/30)+($J138*'Bank Inputs'!Z138)</f>
        <v>0</v>
      </c>
      <c r="AA138" s="406">
        <f>Weights!$P138*($I138*('Bank Inputs'!$K138+'Bank Inputs'!$L138)/30)+($J138*'Bank Inputs'!AA138)</f>
        <v>0</v>
      </c>
      <c r="AB138" s="406">
        <f>Weights!$P138*($I138*('Bank Inputs'!$K138+'Bank Inputs'!$L138)/30)+($J138*'Bank Inputs'!AB138)</f>
        <v>0</v>
      </c>
      <c r="AC138" s="406">
        <f>Weights!$P138*($I138*('Bank Inputs'!$K138+'Bank Inputs'!$L138)/30)+($J138*'Bank Inputs'!AC138)</f>
        <v>0</v>
      </c>
      <c r="AD138" s="406">
        <f>Weights!$P138*($I138*('Bank Inputs'!$K138+'Bank Inputs'!$L138)/30)+($J138*'Bank Inputs'!AD138)</f>
        <v>0</v>
      </c>
      <c r="AE138" s="406">
        <f>Weights!$P138*($I138*('Bank Inputs'!$K138+'Bank Inputs'!$L138)/30)+($J138*'Bank Inputs'!AE138)</f>
        <v>0</v>
      </c>
      <c r="AF138" s="406">
        <f>Weights!$P138*($I138*('Bank Inputs'!$K138+'Bank Inputs'!$L138)/30)+($J138*'Bank Inputs'!AF138)</f>
        <v>0</v>
      </c>
      <c r="AG138" s="406">
        <f>Weights!$P138*($I138*('Bank Inputs'!$K138+'Bank Inputs'!$L138)/30)+($J138*'Bank Inputs'!AG138)</f>
        <v>0</v>
      </c>
      <c r="AH138" s="406">
        <f>Weights!$P138*($I138*('Bank Inputs'!$K138+'Bank Inputs'!$L138)/30)+($J138*'Bank Inputs'!AH138)</f>
        <v>0</v>
      </c>
      <c r="AI138" s="406">
        <f>Weights!$P138*($I138*('Bank Inputs'!$K138+'Bank Inputs'!$L138)/30)+($J138*'Bank Inputs'!AI138)</f>
        <v>0</v>
      </c>
      <c r="AJ138" s="406">
        <f>Weights!$P138*($I138*('Bank Inputs'!$K138+'Bank Inputs'!$L138)/30)+($J138*'Bank Inputs'!AJ138)</f>
        <v>0</v>
      </c>
      <c r="AK138" s="406">
        <f>Weights!$P138*($I138*('Bank Inputs'!$K138+'Bank Inputs'!$L138)/30)+($J138*'Bank Inputs'!AK138)</f>
        <v>0</v>
      </c>
      <c r="AL138" s="406">
        <f>Weights!$P138*($I138*('Bank Inputs'!$K138+'Bank Inputs'!$L138)/30)+($J138*'Bank Inputs'!AL138)</f>
        <v>0</v>
      </c>
      <c r="AM138" s="406">
        <f>Weights!$P138*($I138*('Bank Inputs'!$K138+'Bank Inputs'!$L138)/30)+($J138*'Bank Inputs'!AM138)</f>
        <v>0</v>
      </c>
      <c r="AN138" s="406">
        <f>Weights!$P138*($I138*('Bank Inputs'!$K138+'Bank Inputs'!$L138)/30)+($J138*'Bank Inputs'!AN138)</f>
        <v>0</v>
      </c>
      <c r="AO138" s="406">
        <f>Weights!$P138*($I138*('Bank Inputs'!$K138+'Bank Inputs'!$L138)/30)+($J138*'Bank Inputs'!AO138)</f>
        <v>0</v>
      </c>
      <c r="AP138" s="406">
        <f>Weights!$P138*($I138*('Bank Inputs'!$K138+'Bank Inputs'!$L138)/30)+($J138*'Bank Inputs'!AP138)</f>
        <v>0</v>
      </c>
      <c r="AQ138" s="406">
        <f>$J138*'Bank Inputs'!AQ138</f>
        <v>0</v>
      </c>
      <c r="AR138" s="406">
        <f>$J138*'Bank Inputs'!AR138</f>
        <v>0</v>
      </c>
      <c r="AS138" s="406">
        <f>$J138*'Bank Inputs'!AS138</f>
        <v>0</v>
      </c>
      <c r="AT138" s="406">
        <f>$J138*'Bank Inputs'!AT138</f>
        <v>0</v>
      </c>
      <c r="AU138" s="406">
        <f>$J138*'Bank Inputs'!AU138</f>
        <v>0</v>
      </c>
      <c r="AV138" s="406">
        <f>$J138*'Bank Inputs'!AV138</f>
        <v>0</v>
      </c>
      <c r="AW138" s="406">
        <f>$J138*'Bank Inputs'!AW138</f>
        <v>0</v>
      </c>
      <c r="AX138" s="406">
        <f>$J138*'Bank Inputs'!AX138</f>
        <v>0</v>
      </c>
      <c r="AY138" s="406">
        <f>$J138*'Bank Inputs'!AY138</f>
        <v>0</v>
      </c>
      <c r="AZ138" s="406">
        <f>$J138*'Bank Inputs'!AZ138</f>
        <v>0</v>
      </c>
      <c r="BA138" s="406">
        <f>$J138*'Bank Inputs'!BA138</f>
        <v>0</v>
      </c>
      <c r="BB138" s="270"/>
      <c r="BC138" s="30"/>
      <c r="BD138" s="81"/>
      <c r="BE138" s="81"/>
      <c r="BF138" s="81"/>
      <c r="BG138" s="81"/>
      <c r="BH138" s="81"/>
      <c r="BI138" s="81"/>
      <c r="BJ138" s="81"/>
    </row>
    <row r="139" spans="1:63" s="34" customFormat="1" ht="37.5" customHeight="1">
      <c r="A139" s="179"/>
      <c r="B139" s="179"/>
      <c r="C139" s="179"/>
      <c r="D139" s="179"/>
      <c r="E139" s="179"/>
      <c r="F139" s="148" t="s">
        <v>185</v>
      </c>
      <c r="G139" s="192" t="s">
        <v>548</v>
      </c>
      <c r="H139" s="254" t="s">
        <v>595</v>
      </c>
      <c r="I139" s="72">
        <f>IF($K$7="Scenario 1",VLOOKUP($F139,Weights!$F$17:$AA$184,15,0),IF($K$7="Scenario 2",VLOOKUP(F139,Weights!$F$17:$AA$184,18,0),IF($K$7="Scenario 3",VLOOKUP($F139,Weights!$F$17:$AA$184,21,0),0)))</f>
        <v>0</v>
      </c>
      <c r="J139" s="72">
        <f>IF($K$7="Scenario 1",VLOOKUP($F139,Weights!$F$17:$AA$184,16,0),IF($K$7="Scenario 2",VLOOKUP($F139,Weights!$F$17:$AA$184,19,0),IF($K$7="Scenario 3",VLOOKUP($F139,Weights!$F$17:$AA$184,22,0),0)))</f>
        <v>0</v>
      </c>
      <c r="K139" s="409"/>
      <c r="L139" s="492">
        <f>IF(Weights!$P139=0,1,0)*('Bank Inputs'!L139+'Bank Inputs'!K139)*I139</f>
        <v>0</v>
      </c>
      <c r="M139" s="405">
        <f>Weights!$P139*($I139*('Bank Inputs'!$K139+'Bank Inputs'!$L139)/30)+($J139*'Bank Inputs'!M139)</f>
        <v>0</v>
      </c>
      <c r="N139" s="406">
        <f>Weights!$P139*($I139*('Bank Inputs'!$K139+'Bank Inputs'!$L139)/30)+($J139*'Bank Inputs'!N139)</f>
        <v>0</v>
      </c>
      <c r="O139" s="406">
        <f>Weights!$P139*($I139*('Bank Inputs'!$K139+'Bank Inputs'!$L139)/30)+($J139*'Bank Inputs'!O139)</f>
        <v>0</v>
      </c>
      <c r="P139" s="406">
        <f>Weights!$P139*($I139*('Bank Inputs'!$K139+'Bank Inputs'!$L139)/30)+($J139*'Bank Inputs'!P139)</f>
        <v>0</v>
      </c>
      <c r="Q139" s="406">
        <f>Weights!$P139*($I139*('Bank Inputs'!$K139+'Bank Inputs'!$L139)/30)+($J139*'Bank Inputs'!Q139)</f>
        <v>0</v>
      </c>
      <c r="R139" s="406">
        <f>Weights!$P139*($I139*('Bank Inputs'!$K139+'Bank Inputs'!$L139)/30)+($J139*'Bank Inputs'!R139)</f>
        <v>0</v>
      </c>
      <c r="S139" s="406">
        <f>Weights!$P139*($I139*('Bank Inputs'!$K139+'Bank Inputs'!$L139)/30)+($J139*'Bank Inputs'!S139)</f>
        <v>0</v>
      </c>
      <c r="T139" s="406">
        <f>Weights!$P139*($I139*('Bank Inputs'!$K139+'Bank Inputs'!$L139)/30)+($J139*'Bank Inputs'!T139)</f>
        <v>0</v>
      </c>
      <c r="U139" s="406">
        <f>Weights!$P139*($I139*('Bank Inputs'!$K139+'Bank Inputs'!$L139)/30)+($J139*'Bank Inputs'!U139)</f>
        <v>0</v>
      </c>
      <c r="V139" s="406">
        <f>Weights!$P139*($I139*('Bank Inputs'!$K139+'Bank Inputs'!$L139)/30)+($J139*'Bank Inputs'!V139)</f>
        <v>0</v>
      </c>
      <c r="W139" s="406">
        <f>Weights!$P139*($I139*('Bank Inputs'!$K139+'Bank Inputs'!$L139)/30)+($J139*'Bank Inputs'!W139)</f>
        <v>0</v>
      </c>
      <c r="X139" s="406">
        <f>Weights!$P139*($I139*('Bank Inputs'!$K139+'Bank Inputs'!$L139)/30)+($J139*'Bank Inputs'!X139)</f>
        <v>0</v>
      </c>
      <c r="Y139" s="406">
        <f>Weights!$P139*($I139*('Bank Inputs'!$K139+'Bank Inputs'!$L139)/30)+($J139*'Bank Inputs'!Y139)</f>
        <v>0</v>
      </c>
      <c r="Z139" s="406">
        <f>Weights!$P139*($I139*('Bank Inputs'!$K139+'Bank Inputs'!$L139)/30)+($J139*'Bank Inputs'!Z139)</f>
        <v>0</v>
      </c>
      <c r="AA139" s="406">
        <f>Weights!$P139*($I139*('Bank Inputs'!$K139+'Bank Inputs'!$L139)/30)+($J139*'Bank Inputs'!AA139)</f>
        <v>0</v>
      </c>
      <c r="AB139" s="406">
        <f>Weights!$P139*($I139*('Bank Inputs'!$K139+'Bank Inputs'!$L139)/30)+($J139*'Bank Inputs'!AB139)</f>
        <v>0</v>
      </c>
      <c r="AC139" s="406">
        <f>Weights!$P139*($I139*('Bank Inputs'!$K139+'Bank Inputs'!$L139)/30)+($J139*'Bank Inputs'!AC139)</f>
        <v>0</v>
      </c>
      <c r="AD139" s="406">
        <f>Weights!$P139*($I139*('Bank Inputs'!$K139+'Bank Inputs'!$L139)/30)+($J139*'Bank Inputs'!AD139)</f>
        <v>0</v>
      </c>
      <c r="AE139" s="406">
        <f>Weights!$P139*($I139*('Bank Inputs'!$K139+'Bank Inputs'!$L139)/30)+($J139*'Bank Inputs'!AE139)</f>
        <v>0</v>
      </c>
      <c r="AF139" s="406">
        <f>Weights!$P139*($I139*('Bank Inputs'!$K139+'Bank Inputs'!$L139)/30)+($J139*'Bank Inputs'!AF139)</f>
        <v>0</v>
      </c>
      <c r="AG139" s="406">
        <f>Weights!$P139*($I139*('Bank Inputs'!$K139+'Bank Inputs'!$L139)/30)+($J139*'Bank Inputs'!AG139)</f>
        <v>0</v>
      </c>
      <c r="AH139" s="406">
        <f>Weights!$P139*($I139*('Bank Inputs'!$K139+'Bank Inputs'!$L139)/30)+($J139*'Bank Inputs'!AH139)</f>
        <v>0</v>
      </c>
      <c r="AI139" s="406">
        <f>Weights!$P139*($I139*('Bank Inputs'!$K139+'Bank Inputs'!$L139)/30)+($J139*'Bank Inputs'!AI139)</f>
        <v>0</v>
      </c>
      <c r="AJ139" s="406">
        <f>Weights!$P139*($I139*('Bank Inputs'!$K139+'Bank Inputs'!$L139)/30)+($J139*'Bank Inputs'!AJ139)</f>
        <v>0</v>
      </c>
      <c r="AK139" s="406">
        <f>Weights!$P139*($I139*('Bank Inputs'!$K139+'Bank Inputs'!$L139)/30)+($J139*'Bank Inputs'!AK139)</f>
        <v>0</v>
      </c>
      <c r="AL139" s="406">
        <f>Weights!$P139*($I139*('Bank Inputs'!$K139+'Bank Inputs'!$L139)/30)+($J139*'Bank Inputs'!AL139)</f>
        <v>0</v>
      </c>
      <c r="AM139" s="406">
        <f>Weights!$P139*($I139*('Bank Inputs'!$K139+'Bank Inputs'!$L139)/30)+($J139*'Bank Inputs'!AM139)</f>
        <v>0</v>
      </c>
      <c r="AN139" s="406">
        <f>Weights!$P139*($I139*('Bank Inputs'!$K139+'Bank Inputs'!$L139)/30)+($J139*'Bank Inputs'!AN139)</f>
        <v>0</v>
      </c>
      <c r="AO139" s="406">
        <f>Weights!$P139*($I139*('Bank Inputs'!$K139+'Bank Inputs'!$L139)/30)+($J139*'Bank Inputs'!AO139)</f>
        <v>0</v>
      </c>
      <c r="AP139" s="406">
        <f>Weights!$P139*($I139*('Bank Inputs'!$K139+'Bank Inputs'!$L139)/30)+($J139*'Bank Inputs'!AP139)</f>
        <v>0</v>
      </c>
      <c r="AQ139" s="406">
        <f>$J139*'Bank Inputs'!AQ139</f>
        <v>0</v>
      </c>
      <c r="AR139" s="406">
        <f>$J139*'Bank Inputs'!AR139</f>
        <v>0</v>
      </c>
      <c r="AS139" s="406">
        <f>$J139*'Bank Inputs'!AS139</f>
        <v>0</v>
      </c>
      <c r="AT139" s="406">
        <f>$J139*'Bank Inputs'!AT139</f>
        <v>0</v>
      </c>
      <c r="AU139" s="406">
        <f>$J139*'Bank Inputs'!AU139</f>
        <v>0</v>
      </c>
      <c r="AV139" s="406">
        <f>$J139*'Bank Inputs'!AV139</f>
        <v>0</v>
      </c>
      <c r="AW139" s="406">
        <f>$J139*'Bank Inputs'!AW139</f>
        <v>0</v>
      </c>
      <c r="AX139" s="406">
        <f>$J139*'Bank Inputs'!AX139</f>
        <v>0</v>
      </c>
      <c r="AY139" s="406">
        <f>$J139*'Bank Inputs'!AY139</f>
        <v>0</v>
      </c>
      <c r="AZ139" s="406">
        <f>$J139*'Bank Inputs'!AZ139</f>
        <v>0</v>
      </c>
      <c r="BA139" s="406">
        <f>$J139*'Bank Inputs'!BA139</f>
        <v>0</v>
      </c>
      <c r="BB139" s="270"/>
      <c r="BC139" s="30"/>
      <c r="BD139" s="81"/>
      <c r="BE139" s="81"/>
      <c r="BF139" s="81"/>
      <c r="BG139" s="81"/>
      <c r="BH139" s="81"/>
      <c r="BI139" s="81"/>
      <c r="BJ139" s="81"/>
    </row>
    <row r="140" spans="1:63" s="34" customFormat="1" ht="51" customHeight="1">
      <c r="A140" s="179"/>
      <c r="B140" s="179"/>
      <c r="C140" s="179"/>
      <c r="D140" s="179"/>
      <c r="E140" s="179"/>
      <c r="F140" s="148" t="s">
        <v>186</v>
      </c>
      <c r="G140" s="192" t="s">
        <v>549</v>
      </c>
      <c r="H140" s="254" t="s">
        <v>596</v>
      </c>
      <c r="I140" s="72">
        <f>IF($K$7="Scenario 1",VLOOKUP($F140,Weights!$F$17:$AA$184,15,0),IF($K$7="Scenario 2",VLOOKUP(F140,Weights!$F$17:$AA$184,18,0),IF($K$7="Scenario 3",VLOOKUP($F140,Weights!$F$17:$AA$184,21,0),0)))</f>
        <v>0</v>
      </c>
      <c r="J140" s="72">
        <f>IF($K$7="Scenario 1",VLOOKUP($F140,Weights!$F$17:$AA$184,16,0),IF($K$7="Scenario 2",VLOOKUP($F140,Weights!$F$17:$AA$184,19,0),IF($K$7="Scenario 3",VLOOKUP($F140,Weights!$F$17:$AA$184,22,0),0)))</f>
        <v>0</v>
      </c>
      <c r="K140" s="409"/>
      <c r="L140" s="492">
        <f>IF(Weights!$P140=0,1,0)*('Bank Inputs'!L140+'Bank Inputs'!K140)*I140</f>
        <v>0</v>
      </c>
      <c r="M140" s="405">
        <f>Weights!$P140*($I140*('Bank Inputs'!$K140+'Bank Inputs'!$L140)/30)+($J140*'Bank Inputs'!M140)</f>
        <v>0</v>
      </c>
      <c r="N140" s="406">
        <f>Weights!$P140*($I140*('Bank Inputs'!$K140+'Bank Inputs'!$L140)/30)+($J140*'Bank Inputs'!N140)</f>
        <v>0</v>
      </c>
      <c r="O140" s="406">
        <f>Weights!$P140*($I140*('Bank Inputs'!$K140+'Bank Inputs'!$L140)/30)+($J140*'Bank Inputs'!O140)</f>
        <v>0</v>
      </c>
      <c r="P140" s="406">
        <f>Weights!$P140*($I140*('Bank Inputs'!$K140+'Bank Inputs'!$L140)/30)+($J140*'Bank Inputs'!P140)</f>
        <v>0</v>
      </c>
      <c r="Q140" s="406">
        <f>Weights!$P140*($I140*('Bank Inputs'!$K140+'Bank Inputs'!$L140)/30)+($J140*'Bank Inputs'!Q140)</f>
        <v>0</v>
      </c>
      <c r="R140" s="406">
        <f>Weights!$P140*($I140*('Bank Inputs'!$K140+'Bank Inputs'!$L140)/30)+($J140*'Bank Inputs'!R140)</f>
        <v>0</v>
      </c>
      <c r="S140" s="406">
        <f>Weights!$P140*($I140*('Bank Inputs'!$K140+'Bank Inputs'!$L140)/30)+($J140*'Bank Inputs'!S140)</f>
        <v>0</v>
      </c>
      <c r="T140" s="406">
        <f>Weights!$P140*($I140*('Bank Inputs'!$K140+'Bank Inputs'!$L140)/30)+($J140*'Bank Inputs'!T140)</f>
        <v>0</v>
      </c>
      <c r="U140" s="406">
        <f>Weights!$P140*($I140*('Bank Inputs'!$K140+'Bank Inputs'!$L140)/30)+($J140*'Bank Inputs'!U140)</f>
        <v>0</v>
      </c>
      <c r="V140" s="406">
        <f>Weights!$P140*($I140*('Bank Inputs'!$K140+'Bank Inputs'!$L140)/30)+($J140*'Bank Inputs'!V140)</f>
        <v>0</v>
      </c>
      <c r="W140" s="406">
        <f>Weights!$P140*($I140*('Bank Inputs'!$K140+'Bank Inputs'!$L140)/30)+($J140*'Bank Inputs'!W140)</f>
        <v>0</v>
      </c>
      <c r="X140" s="406">
        <f>Weights!$P140*($I140*('Bank Inputs'!$K140+'Bank Inputs'!$L140)/30)+($J140*'Bank Inputs'!X140)</f>
        <v>0</v>
      </c>
      <c r="Y140" s="406">
        <f>Weights!$P140*($I140*('Bank Inputs'!$K140+'Bank Inputs'!$L140)/30)+($J140*'Bank Inputs'!Y140)</f>
        <v>0</v>
      </c>
      <c r="Z140" s="406">
        <f>Weights!$P140*($I140*('Bank Inputs'!$K140+'Bank Inputs'!$L140)/30)+($J140*'Bank Inputs'!Z140)</f>
        <v>0</v>
      </c>
      <c r="AA140" s="406">
        <f>Weights!$P140*($I140*('Bank Inputs'!$K140+'Bank Inputs'!$L140)/30)+($J140*'Bank Inputs'!AA140)</f>
        <v>0</v>
      </c>
      <c r="AB140" s="406">
        <f>Weights!$P140*($I140*('Bank Inputs'!$K140+'Bank Inputs'!$L140)/30)+($J140*'Bank Inputs'!AB140)</f>
        <v>0</v>
      </c>
      <c r="AC140" s="406">
        <f>Weights!$P140*($I140*('Bank Inputs'!$K140+'Bank Inputs'!$L140)/30)+($J140*'Bank Inputs'!AC140)</f>
        <v>0</v>
      </c>
      <c r="AD140" s="406">
        <f>Weights!$P140*($I140*('Bank Inputs'!$K140+'Bank Inputs'!$L140)/30)+($J140*'Bank Inputs'!AD140)</f>
        <v>0</v>
      </c>
      <c r="AE140" s="406">
        <f>Weights!$P140*($I140*('Bank Inputs'!$K140+'Bank Inputs'!$L140)/30)+($J140*'Bank Inputs'!AE140)</f>
        <v>0</v>
      </c>
      <c r="AF140" s="406">
        <f>Weights!$P140*($I140*('Bank Inputs'!$K140+'Bank Inputs'!$L140)/30)+($J140*'Bank Inputs'!AF140)</f>
        <v>0</v>
      </c>
      <c r="AG140" s="406">
        <f>Weights!$P140*($I140*('Bank Inputs'!$K140+'Bank Inputs'!$L140)/30)+($J140*'Bank Inputs'!AG140)</f>
        <v>0</v>
      </c>
      <c r="AH140" s="406">
        <f>Weights!$P140*($I140*('Bank Inputs'!$K140+'Bank Inputs'!$L140)/30)+($J140*'Bank Inputs'!AH140)</f>
        <v>0</v>
      </c>
      <c r="AI140" s="406">
        <f>Weights!$P140*($I140*('Bank Inputs'!$K140+'Bank Inputs'!$L140)/30)+($J140*'Bank Inputs'!AI140)</f>
        <v>0</v>
      </c>
      <c r="AJ140" s="406">
        <f>Weights!$P140*($I140*('Bank Inputs'!$K140+'Bank Inputs'!$L140)/30)+($J140*'Bank Inputs'!AJ140)</f>
        <v>0</v>
      </c>
      <c r="AK140" s="406">
        <f>Weights!$P140*($I140*('Bank Inputs'!$K140+'Bank Inputs'!$L140)/30)+($J140*'Bank Inputs'!AK140)</f>
        <v>0</v>
      </c>
      <c r="AL140" s="406">
        <f>Weights!$P140*($I140*('Bank Inputs'!$K140+'Bank Inputs'!$L140)/30)+($J140*'Bank Inputs'!AL140)</f>
        <v>0</v>
      </c>
      <c r="AM140" s="406">
        <f>Weights!$P140*($I140*('Bank Inputs'!$K140+'Bank Inputs'!$L140)/30)+($J140*'Bank Inputs'!AM140)</f>
        <v>0</v>
      </c>
      <c r="AN140" s="406">
        <f>Weights!$P140*($I140*('Bank Inputs'!$K140+'Bank Inputs'!$L140)/30)+($J140*'Bank Inputs'!AN140)</f>
        <v>0</v>
      </c>
      <c r="AO140" s="406">
        <f>Weights!$P140*($I140*('Bank Inputs'!$K140+'Bank Inputs'!$L140)/30)+($J140*'Bank Inputs'!AO140)</f>
        <v>0</v>
      </c>
      <c r="AP140" s="406">
        <f>Weights!$P140*($I140*('Bank Inputs'!$K140+'Bank Inputs'!$L140)/30)+($J140*'Bank Inputs'!AP140)</f>
        <v>0</v>
      </c>
      <c r="AQ140" s="406">
        <f>$J140*'Bank Inputs'!AQ140</f>
        <v>0</v>
      </c>
      <c r="AR140" s="406">
        <f>$J140*'Bank Inputs'!AR140</f>
        <v>0</v>
      </c>
      <c r="AS140" s="406">
        <f>$J140*'Bank Inputs'!AS140</f>
        <v>0</v>
      </c>
      <c r="AT140" s="406">
        <f>$J140*'Bank Inputs'!AT140</f>
        <v>0</v>
      </c>
      <c r="AU140" s="406">
        <f>$J140*'Bank Inputs'!AU140</f>
        <v>0</v>
      </c>
      <c r="AV140" s="406">
        <f>$J140*'Bank Inputs'!AV140</f>
        <v>0</v>
      </c>
      <c r="AW140" s="406">
        <f>$J140*'Bank Inputs'!AW140</f>
        <v>0</v>
      </c>
      <c r="AX140" s="406">
        <f>$J140*'Bank Inputs'!AX140</f>
        <v>0</v>
      </c>
      <c r="AY140" s="406">
        <f>$J140*'Bank Inputs'!AY140</f>
        <v>0</v>
      </c>
      <c r="AZ140" s="406">
        <f>$J140*'Bank Inputs'!AZ140</f>
        <v>0</v>
      </c>
      <c r="BA140" s="406">
        <f>$J140*'Bank Inputs'!BA140</f>
        <v>0</v>
      </c>
      <c r="BB140" s="270"/>
      <c r="BC140" s="30"/>
      <c r="BD140" s="81"/>
      <c r="BE140" s="81"/>
      <c r="BF140" s="81"/>
      <c r="BG140" s="81"/>
      <c r="BH140" s="81"/>
      <c r="BI140" s="81"/>
      <c r="BJ140" s="81"/>
    </row>
    <row r="141" spans="1:63" s="34" customFormat="1" ht="37.5" customHeight="1">
      <c r="A141" s="179"/>
      <c r="B141" s="179"/>
      <c r="C141" s="179"/>
      <c r="D141" s="179"/>
      <c r="E141" s="179"/>
      <c r="F141" s="148" t="s">
        <v>232</v>
      </c>
      <c r="G141" s="192" t="s">
        <v>550</v>
      </c>
      <c r="H141" s="254" t="s">
        <v>314</v>
      </c>
      <c r="I141" s="72">
        <f>IF($K$7="Scenario 1",VLOOKUP($F141,Weights!$F$17:$AA$184,15,0),IF($K$7="Scenario 2",VLOOKUP(F141,Weights!$F$17:$AA$184,18,0),IF($K$7="Scenario 3",VLOOKUP($F141,Weights!$F$17:$AA$184,21,0),0)))</f>
        <v>0</v>
      </c>
      <c r="J141" s="72">
        <f>IF($K$7="Scenario 1",VLOOKUP($F141,Weights!$F$17:$AA$184,16,0),IF($K$7="Scenario 2",VLOOKUP($F141,Weights!$F$17:$AA$184,19,0),IF($K$7="Scenario 3",VLOOKUP($F141,Weights!$F$17:$AA$184,22,0),0)))</f>
        <v>0</v>
      </c>
      <c r="K141" s="409"/>
      <c r="L141" s="492">
        <f>IF(Weights!$P141=0,1,0)*('Bank Inputs'!L141+'Bank Inputs'!K141)*I141</f>
        <v>0</v>
      </c>
      <c r="M141" s="405">
        <f>Weights!$P141*($I141*('Bank Inputs'!$K141+'Bank Inputs'!$L141)/30)+($J141*'Bank Inputs'!M141)</f>
        <v>0</v>
      </c>
      <c r="N141" s="406">
        <f>Weights!$P141*($I141*('Bank Inputs'!$K141+'Bank Inputs'!$L141)/30)+($J141*'Bank Inputs'!N141)</f>
        <v>0</v>
      </c>
      <c r="O141" s="406">
        <f>Weights!$P141*($I141*('Bank Inputs'!$K141+'Bank Inputs'!$L141)/30)+($J141*'Bank Inputs'!O141)</f>
        <v>0</v>
      </c>
      <c r="P141" s="406">
        <f>Weights!$P141*($I141*('Bank Inputs'!$K141+'Bank Inputs'!$L141)/30)+($J141*'Bank Inputs'!P141)</f>
        <v>0</v>
      </c>
      <c r="Q141" s="406">
        <f>Weights!$P141*($I141*('Bank Inputs'!$K141+'Bank Inputs'!$L141)/30)+($J141*'Bank Inputs'!Q141)</f>
        <v>0</v>
      </c>
      <c r="R141" s="406">
        <f>Weights!$P141*($I141*('Bank Inputs'!$K141+'Bank Inputs'!$L141)/30)+($J141*'Bank Inputs'!R141)</f>
        <v>0</v>
      </c>
      <c r="S141" s="406">
        <f>Weights!$P141*($I141*('Bank Inputs'!$K141+'Bank Inputs'!$L141)/30)+($J141*'Bank Inputs'!S141)</f>
        <v>0</v>
      </c>
      <c r="T141" s="406">
        <f>Weights!$P141*($I141*('Bank Inputs'!$K141+'Bank Inputs'!$L141)/30)+($J141*'Bank Inputs'!T141)</f>
        <v>0</v>
      </c>
      <c r="U141" s="406">
        <f>Weights!$P141*($I141*('Bank Inputs'!$K141+'Bank Inputs'!$L141)/30)+($J141*'Bank Inputs'!U141)</f>
        <v>0</v>
      </c>
      <c r="V141" s="406">
        <f>Weights!$P141*($I141*('Bank Inputs'!$K141+'Bank Inputs'!$L141)/30)+($J141*'Bank Inputs'!V141)</f>
        <v>0</v>
      </c>
      <c r="W141" s="406">
        <f>Weights!$P141*($I141*('Bank Inputs'!$K141+'Bank Inputs'!$L141)/30)+($J141*'Bank Inputs'!W141)</f>
        <v>0</v>
      </c>
      <c r="X141" s="406">
        <f>Weights!$P141*($I141*('Bank Inputs'!$K141+'Bank Inputs'!$L141)/30)+($J141*'Bank Inputs'!X141)</f>
        <v>0</v>
      </c>
      <c r="Y141" s="406">
        <f>Weights!$P141*($I141*('Bank Inputs'!$K141+'Bank Inputs'!$L141)/30)+($J141*'Bank Inputs'!Y141)</f>
        <v>0</v>
      </c>
      <c r="Z141" s="406">
        <f>Weights!$P141*($I141*('Bank Inputs'!$K141+'Bank Inputs'!$L141)/30)+($J141*'Bank Inputs'!Z141)</f>
        <v>0</v>
      </c>
      <c r="AA141" s="406">
        <f>Weights!$P141*($I141*('Bank Inputs'!$K141+'Bank Inputs'!$L141)/30)+($J141*'Bank Inputs'!AA141)</f>
        <v>0</v>
      </c>
      <c r="AB141" s="406">
        <f>Weights!$P141*($I141*('Bank Inputs'!$K141+'Bank Inputs'!$L141)/30)+($J141*'Bank Inputs'!AB141)</f>
        <v>0</v>
      </c>
      <c r="AC141" s="406">
        <f>Weights!$P141*($I141*('Bank Inputs'!$K141+'Bank Inputs'!$L141)/30)+($J141*'Bank Inputs'!AC141)</f>
        <v>0</v>
      </c>
      <c r="AD141" s="406">
        <f>Weights!$P141*($I141*('Bank Inputs'!$K141+'Bank Inputs'!$L141)/30)+($J141*'Bank Inputs'!AD141)</f>
        <v>0</v>
      </c>
      <c r="AE141" s="406">
        <f>Weights!$P141*($I141*('Bank Inputs'!$K141+'Bank Inputs'!$L141)/30)+($J141*'Bank Inputs'!AE141)</f>
        <v>0</v>
      </c>
      <c r="AF141" s="406">
        <f>Weights!$P141*($I141*('Bank Inputs'!$K141+'Bank Inputs'!$L141)/30)+($J141*'Bank Inputs'!AF141)</f>
        <v>0</v>
      </c>
      <c r="AG141" s="406">
        <f>Weights!$P141*($I141*('Bank Inputs'!$K141+'Bank Inputs'!$L141)/30)+($J141*'Bank Inputs'!AG141)</f>
        <v>0</v>
      </c>
      <c r="AH141" s="406">
        <f>Weights!$P141*($I141*('Bank Inputs'!$K141+'Bank Inputs'!$L141)/30)+($J141*'Bank Inputs'!AH141)</f>
        <v>0</v>
      </c>
      <c r="AI141" s="406">
        <f>Weights!$P141*($I141*('Bank Inputs'!$K141+'Bank Inputs'!$L141)/30)+($J141*'Bank Inputs'!AI141)</f>
        <v>0</v>
      </c>
      <c r="AJ141" s="406">
        <f>Weights!$P141*($I141*('Bank Inputs'!$K141+'Bank Inputs'!$L141)/30)+($J141*'Bank Inputs'!AJ141)</f>
        <v>0</v>
      </c>
      <c r="AK141" s="406">
        <f>Weights!$P141*($I141*('Bank Inputs'!$K141+'Bank Inputs'!$L141)/30)+($J141*'Bank Inputs'!AK141)</f>
        <v>0</v>
      </c>
      <c r="AL141" s="406">
        <f>Weights!$P141*($I141*('Bank Inputs'!$K141+'Bank Inputs'!$L141)/30)+($J141*'Bank Inputs'!AL141)</f>
        <v>0</v>
      </c>
      <c r="AM141" s="406">
        <f>Weights!$P141*($I141*('Bank Inputs'!$K141+'Bank Inputs'!$L141)/30)+($J141*'Bank Inputs'!AM141)</f>
        <v>0</v>
      </c>
      <c r="AN141" s="406">
        <f>Weights!$P141*($I141*('Bank Inputs'!$K141+'Bank Inputs'!$L141)/30)+($J141*'Bank Inputs'!AN141)</f>
        <v>0</v>
      </c>
      <c r="AO141" s="406">
        <f>Weights!$P141*($I141*('Bank Inputs'!$K141+'Bank Inputs'!$L141)/30)+($J141*'Bank Inputs'!AO141)</f>
        <v>0</v>
      </c>
      <c r="AP141" s="406">
        <f>Weights!$P141*($I141*('Bank Inputs'!$K141+'Bank Inputs'!$L141)/30)+($J141*'Bank Inputs'!AP141)</f>
        <v>0</v>
      </c>
      <c r="AQ141" s="406">
        <f>$J141*'Bank Inputs'!AQ141</f>
        <v>0</v>
      </c>
      <c r="AR141" s="406">
        <f>$J141*'Bank Inputs'!AR141</f>
        <v>0</v>
      </c>
      <c r="AS141" s="406">
        <f>$J141*'Bank Inputs'!AS141</f>
        <v>0</v>
      </c>
      <c r="AT141" s="406">
        <f>$J141*'Bank Inputs'!AT141</f>
        <v>0</v>
      </c>
      <c r="AU141" s="406">
        <f>$J141*'Bank Inputs'!AU141</f>
        <v>0</v>
      </c>
      <c r="AV141" s="406">
        <f>$J141*'Bank Inputs'!AV141</f>
        <v>0</v>
      </c>
      <c r="AW141" s="406">
        <f>$J141*'Bank Inputs'!AW141</f>
        <v>0</v>
      </c>
      <c r="AX141" s="406">
        <f>$J141*'Bank Inputs'!AX141</f>
        <v>0</v>
      </c>
      <c r="AY141" s="406">
        <f>$J141*'Bank Inputs'!AY141</f>
        <v>0</v>
      </c>
      <c r="AZ141" s="406">
        <f>$J141*'Bank Inputs'!AZ141</f>
        <v>0</v>
      </c>
      <c r="BA141" s="406">
        <f>$J141*'Bank Inputs'!BA141</f>
        <v>0</v>
      </c>
      <c r="BB141" s="270"/>
      <c r="BC141" s="30"/>
      <c r="BD141" s="81"/>
      <c r="BE141" s="81"/>
      <c r="BF141" s="81"/>
      <c r="BG141" s="81"/>
      <c r="BH141" s="81"/>
      <c r="BI141" s="81"/>
      <c r="BJ141" s="81"/>
    </row>
    <row r="142" spans="1:63" s="34" customFormat="1" ht="32" customHeight="1">
      <c r="A142" s="179">
        <f>Weights!P63</f>
        <v>0</v>
      </c>
      <c r="B142" s="179"/>
      <c r="C142" s="179"/>
      <c r="D142" s="179"/>
      <c r="E142" s="179"/>
      <c r="F142" s="148" t="s">
        <v>187</v>
      </c>
      <c r="G142" s="190">
        <v>5</v>
      </c>
      <c r="H142" s="357" t="s">
        <v>279</v>
      </c>
      <c r="I142" s="437"/>
      <c r="J142" s="438"/>
      <c r="K142" s="432" t="s">
        <v>192</v>
      </c>
      <c r="L142" s="493" t="s">
        <v>193</v>
      </c>
      <c r="M142" s="433" t="s">
        <v>405</v>
      </c>
      <c r="N142" s="432" t="s">
        <v>194</v>
      </c>
      <c r="O142" s="432" t="s">
        <v>195</v>
      </c>
      <c r="P142" s="432" t="s">
        <v>196</v>
      </c>
      <c r="Q142" s="432" t="s">
        <v>197</v>
      </c>
      <c r="R142" s="432" t="s">
        <v>198</v>
      </c>
      <c r="S142" s="432" t="s">
        <v>199</v>
      </c>
      <c r="T142" s="432" t="s">
        <v>345</v>
      </c>
      <c r="U142" s="432" t="s">
        <v>346</v>
      </c>
      <c r="V142" s="432" t="s">
        <v>347</v>
      </c>
      <c r="W142" s="432" t="s">
        <v>348</v>
      </c>
      <c r="X142" s="432" t="s">
        <v>349</v>
      </c>
      <c r="Y142" s="432" t="s">
        <v>350</v>
      </c>
      <c r="Z142" s="432" t="s">
        <v>351</v>
      </c>
      <c r="AA142" s="432" t="s">
        <v>352</v>
      </c>
      <c r="AB142" s="432" t="s">
        <v>353</v>
      </c>
      <c r="AC142" s="432" t="s">
        <v>354</v>
      </c>
      <c r="AD142" s="432" t="s">
        <v>355</v>
      </c>
      <c r="AE142" s="432" t="s">
        <v>356</v>
      </c>
      <c r="AF142" s="432" t="s">
        <v>357</v>
      </c>
      <c r="AG142" s="432" t="s">
        <v>358</v>
      </c>
      <c r="AH142" s="432" t="s">
        <v>359</v>
      </c>
      <c r="AI142" s="432" t="s">
        <v>360</v>
      </c>
      <c r="AJ142" s="432" t="s">
        <v>361</v>
      </c>
      <c r="AK142" s="432" t="s">
        <v>362</v>
      </c>
      <c r="AL142" s="432" t="s">
        <v>363</v>
      </c>
      <c r="AM142" s="432" t="s">
        <v>364</v>
      </c>
      <c r="AN142" s="432" t="s">
        <v>365</v>
      </c>
      <c r="AO142" s="432" t="s">
        <v>366</v>
      </c>
      <c r="AP142" s="432" t="s">
        <v>367</v>
      </c>
      <c r="AQ142" s="432" t="s">
        <v>200</v>
      </c>
      <c r="AR142" s="432" t="s">
        <v>237</v>
      </c>
      <c r="AS142" s="432" t="s">
        <v>202</v>
      </c>
      <c r="AT142" s="432" t="s">
        <v>203</v>
      </c>
      <c r="AU142" s="432" t="s">
        <v>204</v>
      </c>
      <c r="AV142" s="432" t="s">
        <v>205</v>
      </c>
      <c r="AW142" s="432" t="s">
        <v>206</v>
      </c>
      <c r="AX142" s="432" t="s">
        <v>207</v>
      </c>
      <c r="AY142" s="432" t="s">
        <v>208</v>
      </c>
      <c r="AZ142" s="432" t="s">
        <v>238</v>
      </c>
      <c r="BA142" s="434" t="s">
        <v>210</v>
      </c>
      <c r="BB142" s="270"/>
      <c r="BC142" s="30"/>
      <c r="BD142" s="150"/>
      <c r="BE142" s="150"/>
      <c r="BF142" s="81"/>
      <c r="BG142" s="81"/>
      <c r="BH142" s="81"/>
      <c r="BI142" s="81"/>
      <c r="BJ142" s="81"/>
      <c r="BK142" s="81"/>
    </row>
    <row r="143" spans="1:63" s="34" customFormat="1" ht="26" customHeight="1">
      <c r="A143" s="179" t="e">
        <f>Weights!#REF!</f>
        <v>#REF!</v>
      </c>
      <c r="B143" s="179"/>
      <c r="C143" s="179"/>
      <c r="D143" s="179"/>
      <c r="E143" s="179"/>
      <c r="F143" s="148" t="s">
        <v>188</v>
      </c>
      <c r="G143" s="190" t="s">
        <v>227</v>
      </c>
      <c r="H143" s="152" t="s">
        <v>228</v>
      </c>
      <c r="I143" s="72"/>
      <c r="J143" s="73"/>
      <c r="K143" s="410"/>
      <c r="L143" s="74">
        <f>IF(Weights!$P143=0,1,0)*('Bank Inputs'!L143+'Bank Inputs'!K143)*I143</f>
        <v>0</v>
      </c>
      <c r="M143" s="71">
        <f>Weights!$P143*($I143*('Bank Inputs'!$K143+'Bank Inputs'!$L143)/30)+($J143*'Bank Inputs'!M143)</f>
        <v>0</v>
      </c>
      <c r="N143" s="71">
        <f>Weights!$P143*($I143*('Bank Inputs'!$K143+'Bank Inputs'!$L143)/30)+($J143*'Bank Inputs'!N143)</f>
        <v>0</v>
      </c>
      <c r="O143" s="71">
        <f>Weights!$P143*($I143*('Bank Inputs'!$K143+'Bank Inputs'!$L143)/30)+($J143*'Bank Inputs'!O143)</f>
        <v>0</v>
      </c>
      <c r="P143" s="71">
        <f>Weights!$P143*($I143*('Bank Inputs'!$K143+'Bank Inputs'!$L143)/30)+($J143*'Bank Inputs'!P143)</f>
        <v>0</v>
      </c>
      <c r="Q143" s="71">
        <f>Weights!$P143*($I143*('Bank Inputs'!$K143+'Bank Inputs'!$L143)/30)+($J143*'Bank Inputs'!Q143)</f>
        <v>0</v>
      </c>
      <c r="R143" s="71">
        <f>Weights!$P143*($I143*('Bank Inputs'!$K143+'Bank Inputs'!$L143)/30)+($J143*'Bank Inputs'!R143)</f>
        <v>0</v>
      </c>
      <c r="S143" s="71">
        <f>Weights!$P143*($I143*('Bank Inputs'!$K143+'Bank Inputs'!$L143)/30)+($J143*'Bank Inputs'!S143)</f>
        <v>0</v>
      </c>
      <c r="T143" s="71">
        <f>Weights!$P143*($I143*('Bank Inputs'!$K143+'Bank Inputs'!$L143)/30)+($J143*'Bank Inputs'!T143)</f>
        <v>0</v>
      </c>
      <c r="U143" s="71">
        <f>Weights!$P143*($I143*('Bank Inputs'!$K143+'Bank Inputs'!$L143)/30)+($J143*'Bank Inputs'!U143)</f>
        <v>0</v>
      </c>
      <c r="V143" s="71">
        <f>Weights!$P143*($I143*('Bank Inputs'!$K143+'Bank Inputs'!$L143)/30)+($J143*'Bank Inputs'!V143)</f>
        <v>0</v>
      </c>
      <c r="W143" s="71">
        <f>Weights!$P143*($I143*('Bank Inputs'!$K143+'Bank Inputs'!$L143)/30)+($J143*'Bank Inputs'!W143)</f>
        <v>0</v>
      </c>
      <c r="X143" s="71">
        <f>Weights!$P143*($I143*('Bank Inputs'!$K143+'Bank Inputs'!$L143)/30)+($J143*'Bank Inputs'!X143)</f>
        <v>0</v>
      </c>
      <c r="Y143" s="71">
        <f>Weights!$P143*($I143*('Bank Inputs'!$K143+'Bank Inputs'!$L143)/30)+($J143*'Bank Inputs'!Y143)</f>
        <v>0</v>
      </c>
      <c r="Z143" s="71">
        <f>Weights!$P143*($I143*('Bank Inputs'!$K143+'Bank Inputs'!$L143)/30)+($J143*'Bank Inputs'!Z143)</f>
        <v>0</v>
      </c>
      <c r="AA143" s="71">
        <f>Weights!$P143*($I143*('Bank Inputs'!$K143+'Bank Inputs'!$L143)/30)+($J143*'Bank Inputs'!AA143)</f>
        <v>0</v>
      </c>
      <c r="AB143" s="71">
        <f>Weights!$P143*($I143*('Bank Inputs'!$K143+'Bank Inputs'!$L143)/30)+($J143*'Bank Inputs'!AB143)</f>
        <v>0</v>
      </c>
      <c r="AC143" s="71">
        <f>Weights!$P143*($I143*('Bank Inputs'!$K143+'Bank Inputs'!$L143)/30)+($J143*'Bank Inputs'!AC143)</f>
        <v>0</v>
      </c>
      <c r="AD143" s="71">
        <f>Weights!$P143*($I143*('Bank Inputs'!$K143+'Bank Inputs'!$L143)/30)+($J143*'Bank Inputs'!AD143)</f>
        <v>0</v>
      </c>
      <c r="AE143" s="71">
        <f>Weights!$P143*($I143*('Bank Inputs'!$K143+'Bank Inputs'!$L143)/30)+($J143*'Bank Inputs'!AE143)</f>
        <v>0</v>
      </c>
      <c r="AF143" s="71">
        <f>Weights!$P143*($I143*('Bank Inputs'!$K143+'Bank Inputs'!$L143)/30)+($J143*'Bank Inputs'!AF143)</f>
        <v>0</v>
      </c>
      <c r="AG143" s="71">
        <f>Weights!$P143*($I143*('Bank Inputs'!$K143+'Bank Inputs'!$L143)/30)+($J143*'Bank Inputs'!AG143)</f>
        <v>0</v>
      </c>
      <c r="AH143" s="71">
        <f>Weights!$P143*($I143*('Bank Inputs'!$K143+'Bank Inputs'!$L143)/30)+($J143*'Bank Inputs'!AH143)</f>
        <v>0</v>
      </c>
      <c r="AI143" s="71">
        <f>Weights!$P143*($I143*('Bank Inputs'!$K143+'Bank Inputs'!$L143)/30)+($J143*'Bank Inputs'!AI143)</f>
        <v>0</v>
      </c>
      <c r="AJ143" s="71">
        <f>Weights!$P143*($I143*('Bank Inputs'!$K143+'Bank Inputs'!$L143)/30)+($J143*'Bank Inputs'!AJ143)</f>
        <v>0</v>
      </c>
      <c r="AK143" s="71">
        <f>Weights!$P143*($I143*('Bank Inputs'!$K143+'Bank Inputs'!$L143)/30)+($J143*'Bank Inputs'!AK143)</f>
        <v>0</v>
      </c>
      <c r="AL143" s="71">
        <f>Weights!$P143*($I143*('Bank Inputs'!$K143+'Bank Inputs'!$L143)/30)+($J143*'Bank Inputs'!AL143)</f>
        <v>0</v>
      </c>
      <c r="AM143" s="71">
        <f>Weights!$P143*($I143*('Bank Inputs'!$K143+'Bank Inputs'!$L143)/30)+($J143*'Bank Inputs'!AM143)</f>
        <v>0</v>
      </c>
      <c r="AN143" s="71">
        <f>Weights!$P143*($I143*('Bank Inputs'!$K143+'Bank Inputs'!$L143)/30)+($J143*'Bank Inputs'!AN143)</f>
        <v>0</v>
      </c>
      <c r="AO143" s="71">
        <f>Weights!$P143*($I143*('Bank Inputs'!$K143+'Bank Inputs'!$L143)/30)+($J143*'Bank Inputs'!AO143)</f>
        <v>0</v>
      </c>
      <c r="AP143" s="71">
        <f>Weights!$P143*($I143*('Bank Inputs'!$K143+'Bank Inputs'!$L143)/30)+($J143*'Bank Inputs'!AP143)</f>
        <v>0</v>
      </c>
      <c r="AQ143" s="74">
        <f>$J143*'Bank Inputs'!AQ143</f>
        <v>0</v>
      </c>
      <c r="AR143" s="74">
        <f>$J143*'Bank Inputs'!AR143</f>
        <v>0</v>
      </c>
      <c r="AS143" s="74">
        <f>$J143*'Bank Inputs'!AS143</f>
        <v>0</v>
      </c>
      <c r="AT143" s="74">
        <f>$J143*'Bank Inputs'!AT143</f>
        <v>0</v>
      </c>
      <c r="AU143" s="74">
        <f>$J143*'Bank Inputs'!AU143</f>
        <v>0</v>
      </c>
      <c r="AV143" s="74">
        <f>$J143*'Bank Inputs'!AV143</f>
        <v>0</v>
      </c>
      <c r="AW143" s="74">
        <f>$J143*'Bank Inputs'!AW143</f>
        <v>0</v>
      </c>
      <c r="AX143" s="74">
        <f>$J143*'Bank Inputs'!AX143</f>
        <v>0</v>
      </c>
      <c r="AY143" s="74">
        <f>$J143*'Bank Inputs'!AY143</f>
        <v>0</v>
      </c>
      <c r="AZ143" s="74">
        <f>$J143*'Bank Inputs'!AZ143</f>
        <v>0</v>
      </c>
      <c r="BA143" s="75">
        <f>$J143*'Bank Inputs'!BA143</f>
        <v>0</v>
      </c>
      <c r="BB143" s="270"/>
      <c r="BC143" s="30"/>
      <c r="BD143" s="150"/>
      <c r="BE143" s="150"/>
      <c r="BG143" s="81"/>
      <c r="BH143" s="81"/>
      <c r="BI143" s="81"/>
      <c r="BJ143" s="81"/>
      <c r="BK143" s="81"/>
    </row>
    <row r="144" spans="1:63" s="34" customFormat="1" ht="26" customHeight="1">
      <c r="A144" s="179">
        <f>Weights!P65</f>
        <v>0</v>
      </c>
      <c r="B144" s="179"/>
      <c r="C144" s="179"/>
      <c r="D144" s="179"/>
      <c r="E144" s="179"/>
      <c r="F144" s="148" t="s">
        <v>15</v>
      </c>
      <c r="G144" s="190">
        <v>5.2</v>
      </c>
      <c r="H144" s="152" t="s">
        <v>583</v>
      </c>
      <c r="I144" s="72"/>
      <c r="J144" s="73"/>
      <c r="K144" s="408"/>
      <c r="L144" s="74">
        <f>IF(Weights!$P144=0,1,0)*('Bank Inputs'!L144+'Bank Inputs'!K144)*I144</f>
        <v>0</v>
      </c>
      <c r="M144" s="71">
        <f>Weights!$P144*($I144*('Bank Inputs'!$K144+'Bank Inputs'!$L144)/30)+($J144*'Bank Inputs'!M144)</f>
        <v>0</v>
      </c>
      <c r="N144" s="71">
        <f>Weights!$P144*($I144*('Bank Inputs'!$K144+'Bank Inputs'!$L144)/30)+($J144*'Bank Inputs'!N144)</f>
        <v>0</v>
      </c>
      <c r="O144" s="71">
        <f>Weights!$P144*($I144*('Bank Inputs'!$K144+'Bank Inputs'!$L144)/30)+($J144*'Bank Inputs'!O144)</f>
        <v>0</v>
      </c>
      <c r="P144" s="71">
        <f>Weights!$P144*($I144*('Bank Inputs'!$K144+'Bank Inputs'!$L144)/30)+($J144*'Bank Inputs'!P144)</f>
        <v>0</v>
      </c>
      <c r="Q144" s="71">
        <f>Weights!$P144*($I144*('Bank Inputs'!$K144+'Bank Inputs'!$L144)/30)+($J144*'Bank Inputs'!Q144)</f>
        <v>0</v>
      </c>
      <c r="R144" s="71">
        <f>Weights!$P144*($I144*('Bank Inputs'!$K144+'Bank Inputs'!$L144)/30)+($J144*'Bank Inputs'!R144)</f>
        <v>0</v>
      </c>
      <c r="S144" s="71">
        <f>Weights!$P144*($I144*('Bank Inputs'!$K144+'Bank Inputs'!$L144)/30)+($J144*'Bank Inputs'!S144)</f>
        <v>0</v>
      </c>
      <c r="T144" s="71">
        <f>Weights!$P144*($I144*('Bank Inputs'!$K144+'Bank Inputs'!$L144)/30)+($J144*'Bank Inputs'!T144)</f>
        <v>0</v>
      </c>
      <c r="U144" s="71">
        <f>Weights!$P144*($I144*('Bank Inputs'!$K144+'Bank Inputs'!$L144)/30)+($J144*'Bank Inputs'!U144)</f>
        <v>0</v>
      </c>
      <c r="V144" s="71">
        <f>Weights!$P144*($I144*('Bank Inputs'!$K144+'Bank Inputs'!$L144)/30)+($J144*'Bank Inputs'!V144)</f>
        <v>0</v>
      </c>
      <c r="W144" s="71">
        <f>Weights!$P144*($I144*('Bank Inputs'!$K144+'Bank Inputs'!$L144)/30)+($J144*'Bank Inputs'!W144)</f>
        <v>0</v>
      </c>
      <c r="X144" s="71">
        <f>Weights!$P144*($I144*('Bank Inputs'!$K144+'Bank Inputs'!$L144)/30)+($J144*'Bank Inputs'!X144)</f>
        <v>0</v>
      </c>
      <c r="Y144" s="71">
        <f>Weights!$P144*($I144*('Bank Inputs'!$K144+'Bank Inputs'!$L144)/30)+($J144*'Bank Inputs'!Y144)</f>
        <v>0</v>
      </c>
      <c r="Z144" s="71">
        <f>Weights!$P144*($I144*('Bank Inputs'!$K144+'Bank Inputs'!$L144)/30)+($J144*'Bank Inputs'!Z144)</f>
        <v>0</v>
      </c>
      <c r="AA144" s="71">
        <f>Weights!$P144*($I144*('Bank Inputs'!$K144+'Bank Inputs'!$L144)/30)+($J144*'Bank Inputs'!AA144)</f>
        <v>0</v>
      </c>
      <c r="AB144" s="71">
        <f>Weights!$P144*($I144*('Bank Inputs'!$K144+'Bank Inputs'!$L144)/30)+($J144*'Bank Inputs'!AB144)</f>
        <v>0</v>
      </c>
      <c r="AC144" s="71">
        <f>Weights!$P144*($I144*('Bank Inputs'!$K144+'Bank Inputs'!$L144)/30)+($J144*'Bank Inputs'!AC144)</f>
        <v>0</v>
      </c>
      <c r="AD144" s="71">
        <f>Weights!$P144*($I144*('Bank Inputs'!$K144+'Bank Inputs'!$L144)/30)+($J144*'Bank Inputs'!AD144)</f>
        <v>0</v>
      </c>
      <c r="AE144" s="71">
        <f>Weights!$P144*($I144*('Bank Inputs'!$K144+'Bank Inputs'!$L144)/30)+($J144*'Bank Inputs'!AE144)</f>
        <v>0</v>
      </c>
      <c r="AF144" s="71">
        <f>Weights!$P144*($I144*('Bank Inputs'!$K144+'Bank Inputs'!$L144)/30)+($J144*'Bank Inputs'!AF144)</f>
        <v>0</v>
      </c>
      <c r="AG144" s="71">
        <f>Weights!$P144*($I144*('Bank Inputs'!$K144+'Bank Inputs'!$L144)/30)+($J144*'Bank Inputs'!AG144)</f>
        <v>0</v>
      </c>
      <c r="AH144" s="71">
        <f>Weights!$P144*($I144*('Bank Inputs'!$K144+'Bank Inputs'!$L144)/30)+($J144*'Bank Inputs'!AH144)</f>
        <v>0</v>
      </c>
      <c r="AI144" s="71">
        <f>Weights!$P144*($I144*('Bank Inputs'!$K144+'Bank Inputs'!$L144)/30)+($J144*'Bank Inputs'!AI144)</f>
        <v>0</v>
      </c>
      <c r="AJ144" s="71">
        <f>Weights!$P144*($I144*('Bank Inputs'!$K144+'Bank Inputs'!$L144)/30)+($J144*'Bank Inputs'!AJ144)</f>
        <v>0</v>
      </c>
      <c r="AK144" s="71">
        <f>Weights!$P144*($I144*('Bank Inputs'!$K144+'Bank Inputs'!$L144)/30)+($J144*'Bank Inputs'!AK144)</f>
        <v>0</v>
      </c>
      <c r="AL144" s="71">
        <f>Weights!$P144*($I144*('Bank Inputs'!$K144+'Bank Inputs'!$L144)/30)+($J144*'Bank Inputs'!AL144)</f>
        <v>0</v>
      </c>
      <c r="AM144" s="71">
        <f>Weights!$P144*($I144*('Bank Inputs'!$K144+'Bank Inputs'!$L144)/30)+($J144*'Bank Inputs'!AM144)</f>
        <v>0</v>
      </c>
      <c r="AN144" s="71">
        <f>Weights!$P144*($I144*('Bank Inputs'!$K144+'Bank Inputs'!$L144)/30)+($J144*'Bank Inputs'!AN144)</f>
        <v>0</v>
      </c>
      <c r="AO144" s="71">
        <f>Weights!$P144*($I144*('Bank Inputs'!$K144+'Bank Inputs'!$L144)/30)+($J144*'Bank Inputs'!AO144)</f>
        <v>0</v>
      </c>
      <c r="AP144" s="71">
        <f>Weights!$P144*($I144*('Bank Inputs'!$K144+'Bank Inputs'!$L144)/30)+($J144*'Bank Inputs'!AP144)</f>
        <v>0</v>
      </c>
      <c r="AQ144" s="74">
        <f>$J144*'Bank Inputs'!AQ144</f>
        <v>0</v>
      </c>
      <c r="AR144" s="74">
        <f>$J144*'Bank Inputs'!AR144</f>
        <v>0</v>
      </c>
      <c r="AS144" s="74">
        <f>$J144*'Bank Inputs'!AS144</f>
        <v>0</v>
      </c>
      <c r="AT144" s="74">
        <f>$J144*'Bank Inputs'!AT144</f>
        <v>0</v>
      </c>
      <c r="AU144" s="74">
        <f>$J144*'Bank Inputs'!AU144</f>
        <v>0</v>
      </c>
      <c r="AV144" s="74">
        <f>$J144*'Bank Inputs'!AV144</f>
        <v>0</v>
      </c>
      <c r="AW144" s="74">
        <f>$J144*'Bank Inputs'!AW144</f>
        <v>0</v>
      </c>
      <c r="AX144" s="74">
        <f>$J144*'Bank Inputs'!AX144</f>
        <v>0</v>
      </c>
      <c r="AY144" s="74">
        <f>$J144*'Bank Inputs'!AY144</f>
        <v>0</v>
      </c>
      <c r="AZ144" s="74">
        <f>$J144*'Bank Inputs'!AZ144</f>
        <v>0</v>
      </c>
      <c r="BA144" s="75">
        <f>$J144*'Bank Inputs'!BA144</f>
        <v>0</v>
      </c>
      <c r="BB144" s="270"/>
      <c r="BC144" s="30"/>
      <c r="BD144" s="30"/>
      <c r="BE144" s="30"/>
      <c r="BF144" s="150"/>
      <c r="BJ144" s="81"/>
      <c r="BK144" s="81"/>
    </row>
    <row r="145" spans="1:66" s="34" customFormat="1" ht="20" customHeight="1">
      <c r="A145" s="179">
        <f>Weights!P66</f>
        <v>0</v>
      </c>
      <c r="B145" s="179"/>
      <c r="C145" s="179"/>
      <c r="D145" s="179"/>
      <c r="E145" s="179"/>
      <c r="F145" s="148" t="s">
        <v>189</v>
      </c>
      <c r="G145" s="190">
        <v>5.3</v>
      </c>
      <c r="H145" s="153" t="s">
        <v>584</v>
      </c>
      <c r="I145" s="72"/>
      <c r="J145" s="73"/>
      <c r="K145" s="408"/>
      <c r="L145" s="74">
        <f>IF(Weights!$P145=0,1,0)*('Bank Inputs'!L145+'Bank Inputs'!K145)*I145</f>
        <v>0</v>
      </c>
      <c r="M145" s="71">
        <f>Weights!$P145*($I145*('Bank Inputs'!$K145+'Bank Inputs'!$L145)/30)+($J145*'Bank Inputs'!M145)</f>
        <v>0</v>
      </c>
      <c r="N145" s="71">
        <f>Weights!$P145*($I145*('Bank Inputs'!$K145+'Bank Inputs'!$L145)/30)+($J145*'Bank Inputs'!N145)</f>
        <v>0</v>
      </c>
      <c r="O145" s="71">
        <f>Weights!$P145*($I145*('Bank Inputs'!$K145+'Bank Inputs'!$L145)/30)+($J145*'Bank Inputs'!O145)</f>
        <v>0</v>
      </c>
      <c r="P145" s="71">
        <f>Weights!$P145*($I145*('Bank Inputs'!$K145+'Bank Inputs'!$L145)/30)+($J145*'Bank Inputs'!P145)</f>
        <v>0</v>
      </c>
      <c r="Q145" s="71">
        <f>Weights!$P145*($I145*('Bank Inputs'!$K145+'Bank Inputs'!$L145)/30)+($J145*'Bank Inputs'!Q145)</f>
        <v>0</v>
      </c>
      <c r="R145" s="71">
        <f>Weights!$P145*($I145*('Bank Inputs'!$K145+'Bank Inputs'!$L145)/30)+($J145*'Bank Inputs'!R145)</f>
        <v>0</v>
      </c>
      <c r="S145" s="71">
        <f>Weights!$P145*($I145*('Bank Inputs'!$K145+'Bank Inputs'!$L145)/30)+($J145*'Bank Inputs'!S145)</f>
        <v>0</v>
      </c>
      <c r="T145" s="71">
        <f>Weights!$P145*($I145*('Bank Inputs'!$K145+'Bank Inputs'!$L145)/30)+($J145*'Bank Inputs'!T145)</f>
        <v>0</v>
      </c>
      <c r="U145" s="71">
        <f>Weights!$P145*($I145*('Bank Inputs'!$K145+'Bank Inputs'!$L145)/30)+($J145*'Bank Inputs'!U145)</f>
        <v>0</v>
      </c>
      <c r="V145" s="71">
        <f>Weights!$P145*($I145*('Bank Inputs'!$K145+'Bank Inputs'!$L145)/30)+($J145*'Bank Inputs'!V145)</f>
        <v>0</v>
      </c>
      <c r="W145" s="71">
        <f>Weights!$P145*($I145*('Bank Inputs'!$K145+'Bank Inputs'!$L145)/30)+($J145*'Bank Inputs'!W145)</f>
        <v>0</v>
      </c>
      <c r="X145" s="71">
        <f>Weights!$P145*($I145*('Bank Inputs'!$K145+'Bank Inputs'!$L145)/30)+($J145*'Bank Inputs'!X145)</f>
        <v>0</v>
      </c>
      <c r="Y145" s="71">
        <f>Weights!$P145*($I145*('Bank Inputs'!$K145+'Bank Inputs'!$L145)/30)+($J145*'Bank Inputs'!Y145)</f>
        <v>0</v>
      </c>
      <c r="Z145" s="71">
        <f>Weights!$P145*($I145*('Bank Inputs'!$K145+'Bank Inputs'!$L145)/30)+($J145*'Bank Inputs'!Z145)</f>
        <v>0</v>
      </c>
      <c r="AA145" s="71">
        <f>Weights!$P145*($I145*('Bank Inputs'!$K145+'Bank Inputs'!$L145)/30)+($J145*'Bank Inputs'!AA145)</f>
        <v>0</v>
      </c>
      <c r="AB145" s="71">
        <f>Weights!$P145*($I145*('Bank Inputs'!$K145+'Bank Inputs'!$L145)/30)+($J145*'Bank Inputs'!AB145)</f>
        <v>0</v>
      </c>
      <c r="AC145" s="71">
        <f>Weights!$P145*($I145*('Bank Inputs'!$K145+'Bank Inputs'!$L145)/30)+($J145*'Bank Inputs'!AC145)</f>
        <v>0</v>
      </c>
      <c r="AD145" s="71">
        <f>Weights!$P145*($I145*('Bank Inputs'!$K145+'Bank Inputs'!$L145)/30)+($J145*'Bank Inputs'!AD145)</f>
        <v>0</v>
      </c>
      <c r="AE145" s="71">
        <f>Weights!$P145*($I145*('Bank Inputs'!$K145+'Bank Inputs'!$L145)/30)+($J145*'Bank Inputs'!AE145)</f>
        <v>0</v>
      </c>
      <c r="AF145" s="71">
        <f>Weights!$P145*($I145*('Bank Inputs'!$K145+'Bank Inputs'!$L145)/30)+($J145*'Bank Inputs'!AF145)</f>
        <v>0</v>
      </c>
      <c r="AG145" s="71">
        <f>Weights!$P145*($I145*('Bank Inputs'!$K145+'Bank Inputs'!$L145)/30)+($J145*'Bank Inputs'!AG145)</f>
        <v>0</v>
      </c>
      <c r="AH145" s="71">
        <f>Weights!$P145*($I145*('Bank Inputs'!$K145+'Bank Inputs'!$L145)/30)+($J145*'Bank Inputs'!AH145)</f>
        <v>0</v>
      </c>
      <c r="AI145" s="71">
        <f>Weights!$P145*($I145*('Bank Inputs'!$K145+'Bank Inputs'!$L145)/30)+($J145*'Bank Inputs'!AI145)</f>
        <v>0</v>
      </c>
      <c r="AJ145" s="71">
        <f>Weights!$P145*($I145*('Bank Inputs'!$K145+'Bank Inputs'!$L145)/30)+($J145*'Bank Inputs'!AJ145)</f>
        <v>0</v>
      </c>
      <c r="AK145" s="71">
        <f>Weights!$P145*($I145*('Bank Inputs'!$K145+'Bank Inputs'!$L145)/30)+($J145*'Bank Inputs'!AK145)</f>
        <v>0</v>
      </c>
      <c r="AL145" s="71">
        <f>Weights!$P145*($I145*('Bank Inputs'!$K145+'Bank Inputs'!$L145)/30)+($J145*'Bank Inputs'!AL145)</f>
        <v>0</v>
      </c>
      <c r="AM145" s="71">
        <f>Weights!$P145*($I145*('Bank Inputs'!$K145+'Bank Inputs'!$L145)/30)+($J145*'Bank Inputs'!AM145)</f>
        <v>0</v>
      </c>
      <c r="AN145" s="71">
        <f>Weights!$P145*($I145*('Bank Inputs'!$K145+'Bank Inputs'!$L145)/30)+($J145*'Bank Inputs'!AN145)</f>
        <v>0</v>
      </c>
      <c r="AO145" s="71">
        <f>Weights!$P145*($I145*('Bank Inputs'!$K145+'Bank Inputs'!$L145)/30)+($J145*'Bank Inputs'!AO145)</f>
        <v>0</v>
      </c>
      <c r="AP145" s="71">
        <f>Weights!$P145*($I145*('Bank Inputs'!$K145+'Bank Inputs'!$L145)/30)+($J145*'Bank Inputs'!AP145)</f>
        <v>0</v>
      </c>
      <c r="AQ145" s="74">
        <f>$J145*'Bank Inputs'!AQ145</f>
        <v>0</v>
      </c>
      <c r="AR145" s="74">
        <f>$J145*'Bank Inputs'!AR145</f>
        <v>0</v>
      </c>
      <c r="AS145" s="74">
        <f>$J145*'Bank Inputs'!AS145</f>
        <v>0</v>
      </c>
      <c r="AT145" s="74">
        <f>$J145*'Bank Inputs'!AT145</f>
        <v>0</v>
      </c>
      <c r="AU145" s="74">
        <f>$J145*'Bank Inputs'!AU145</f>
        <v>0</v>
      </c>
      <c r="AV145" s="74">
        <f>$J145*'Bank Inputs'!AV145</f>
        <v>0</v>
      </c>
      <c r="AW145" s="74">
        <f>$J145*'Bank Inputs'!AW145</f>
        <v>0</v>
      </c>
      <c r="AX145" s="74">
        <f>$J145*'Bank Inputs'!AX145</f>
        <v>0</v>
      </c>
      <c r="AY145" s="74">
        <f>$J145*'Bank Inputs'!AY145</f>
        <v>0</v>
      </c>
      <c r="AZ145" s="74">
        <f>$J145*'Bank Inputs'!AZ145</f>
        <v>0</v>
      </c>
      <c r="BA145" s="75">
        <f>$J145*'Bank Inputs'!BA145</f>
        <v>0</v>
      </c>
      <c r="BB145" s="265"/>
      <c r="BC145" s="30"/>
      <c r="BD145" s="30"/>
      <c r="BE145" s="30"/>
      <c r="BF145" s="150"/>
      <c r="BG145" s="150"/>
      <c r="BH145" s="150"/>
      <c r="BI145" s="150"/>
      <c r="BJ145" s="81"/>
      <c r="BK145" s="81"/>
    </row>
    <row r="146" spans="1:66" s="34" customFormat="1" ht="20" customHeight="1">
      <c r="A146" s="179" t="e">
        <f>Weights!#REF!</f>
        <v>#REF!</v>
      </c>
      <c r="B146" s="179"/>
      <c r="C146" s="179"/>
      <c r="D146" s="179"/>
      <c r="E146" s="179"/>
      <c r="F146" s="148" t="s">
        <v>316</v>
      </c>
      <c r="G146" s="190">
        <v>6</v>
      </c>
      <c r="H146" s="357" t="s">
        <v>280</v>
      </c>
      <c r="I146" s="72"/>
      <c r="J146" s="73"/>
      <c r="K146" s="408"/>
      <c r="L146" s="74"/>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4"/>
      <c r="AR146" s="74"/>
      <c r="AS146" s="74"/>
      <c r="AT146" s="74"/>
      <c r="AU146" s="74"/>
      <c r="AV146" s="74"/>
      <c r="AW146" s="74"/>
      <c r="AX146" s="74"/>
      <c r="AY146" s="74"/>
      <c r="AZ146" s="74"/>
      <c r="BA146" s="75"/>
      <c r="BB146" s="265"/>
      <c r="BC146" s="30"/>
      <c r="BD146" s="30"/>
      <c r="BE146" s="30"/>
      <c r="BF146" s="150"/>
      <c r="BG146" s="150"/>
      <c r="BH146" s="150"/>
      <c r="BI146" s="150"/>
      <c r="BJ146" s="81"/>
      <c r="BK146" s="81"/>
      <c r="BL146" s="81"/>
    </row>
    <row r="147" spans="1:66" s="34" customFormat="1" ht="20" customHeight="1">
      <c r="A147" s="179" t="e">
        <f>Weights!#REF!</f>
        <v>#REF!</v>
      </c>
      <c r="B147" s="179"/>
      <c r="C147" s="179"/>
      <c r="D147" s="179"/>
      <c r="E147" s="179"/>
      <c r="F147" s="148" t="s">
        <v>317</v>
      </c>
      <c r="G147" s="190">
        <v>6.1</v>
      </c>
      <c r="H147" s="20" t="s">
        <v>57</v>
      </c>
      <c r="I147" s="72"/>
      <c r="J147" s="73"/>
      <c r="K147" s="408"/>
      <c r="L147" s="74">
        <f>IF(Weights!$P147=0,1,0)*('Bank Inputs'!L147+'Bank Inputs'!K147)*I147</f>
        <v>0</v>
      </c>
      <c r="M147" s="71">
        <f>Weights!$P147*($I147*('Bank Inputs'!$K147+'Bank Inputs'!$L147)/30)+($J147*'Bank Inputs'!M147)</f>
        <v>0</v>
      </c>
      <c r="N147" s="71">
        <f>Weights!$P147*($I147*('Bank Inputs'!$K147+'Bank Inputs'!$L147)/30)+($J147*'Bank Inputs'!N147)</f>
        <v>0</v>
      </c>
      <c r="O147" s="71">
        <f>Weights!$P147*($I147*('Bank Inputs'!$K147+'Bank Inputs'!$L147)/30)+($J147*'Bank Inputs'!O147)</f>
        <v>0</v>
      </c>
      <c r="P147" s="71">
        <f>Weights!$P147*($I147*('Bank Inputs'!$K147+'Bank Inputs'!$L147)/30)+($J147*'Bank Inputs'!P147)</f>
        <v>0</v>
      </c>
      <c r="Q147" s="71">
        <f>Weights!$P147*($I147*('Bank Inputs'!$K147+'Bank Inputs'!$L147)/30)+($J147*'Bank Inputs'!Q147)</f>
        <v>0</v>
      </c>
      <c r="R147" s="71">
        <f>Weights!$P147*($I147*('Bank Inputs'!$K147+'Bank Inputs'!$L147)/30)+($J147*'Bank Inputs'!R147)</f>
        <v>0</v>
      </c>
      <c r="S147" s="71">
        <f>Weights!$P147*($I147*('Bank Inputs'!$K147+'Bank Inputs'!$L147)/30)+($J147*'Bank Inputs'!S147)</f>
        <v>0</v>
      </c>
      <c r="T147" s="71">
        <f>Weights!$P147*($I147*('Bank Inputs'!$K147+'Bank Inputs'!$L147)/30)+($J147*'Bank Inputs'!T147)</f>
        <v>0</v>
      </c>
      <c r="U147" s="71">
        <f>Weights!$P147*($I147*('Bank Inputs'!$K147+'Bank Inputs'!$L147)/30)+($J147*'Bank Inputs'!U147)</f>
        <v>0</v>
      </c>
      <c r="V147" s="71">
        <f>Weights!$P147*($I147*('Bank Inputs'!$K147+'Bank Inputs'!$L147)/30)+($J147*'Bank Inputs'!V147)</f>
        <v>0</v>
      </c>
      <c r="W147" s="71">
        <f>Weights!$P147*($I147*('Bank Inputs'!$K147+'Bank Inputs'!$L147)/30)+($J147*'Bank Inputs'!W147)</f>
        <v>0</v>
      </c>
      <c r="X147" s="71">
        <f>Weights!$P147*($I147*('Bank Inputs'!$K147+'Bank Inputs'!$L147)/30)+($J147*'Bank Inputs'!X147)</f>
        <v>0</v>
      </c>
      <c r="Y147" s="71">
        <f>Weights!$P147*($I147*('Bank Inputs'!$K147+'Bank Inputs'!$L147)/30)+($J147*'Bank Inputs'!Y147)</f>
        <v>0</v>
      </c>
      <c r="Z147" s="71">
        <f>Weights!$P147*($I147*('Bank Inputs'!$K147+'Bank Inputs'!$L147)/30)+($J147*'Bank Inputs'!Z147)</f>
        <v>0</v>
      </c>
      <c r="AA147" s="71">
        <f>Weights!$P147*($I147*('Bank Inputs'!$K147+'Bank Inputs'!$L147)/30)+($J147*'Bank Inputs'!AA147)</f>
        <v>0</v>
      </c>
      <c r="AB147" s="71">
        <f>Weights!$P147*($I147*('Bank Inputs'!$K147+'Bank Inputs'!$L147)/30)+($J147*'Bank Inputs'!AB147)</f>
        <v>0</v>
      </c>
      <c r="AC147" s="71">
        <f>Weights!$P147*($I147*('Bank Inputs'!$K147+'Bank Inputs'!$L147)/30)+($J147*'Bank Inputs'!AC147)</f>
        <v>0</v>
      </c>
      <c r="AD147" s="71">
        <f>Weights!$P147*($I147*('Bank Inputs'!$K147+'Bank Inputs'!$L147)/30)+($J147*'Bank Inputs'!AD147)</f>
        <v>0</v>
      </c>
      <c r="AE147" s="71">
        <f>Weights!$P147*($I147*('Bank Inputs'!$K147+'Bank Inputs'!$L147)/30)+($J147*'Bank Inputs'!AE147)</f>
        <v>0</v>
      </c>
      <c r="AF147" s="71">
        <f>Weights!$P147*($I147*('Bank Inputs'!$K147+'Bank Inputs'!$L147)/30)+($J147*'Bank Inputs'!AF147)</f>
        <v>0</v>
      </c>
      <c r="AG147" s="71">
        <f>Weights!$P147*($I147*('Bank Inputs'!$K147+'Bank Inputs'!$L147)/30)+($J147*'Bank Inputs'!AG147)</f>
        <v>0</v>
      </c>
      <c r="AH147" s="71">
        <f>Weights!$P147*($I147*('Bank Inputs'!$K147+'Bank Inputs'!$L147)/30)+($J147*'Bank Inputs'!AH147)</f>
        <v>0</v>
      </c>
      <c r="AI147" s="71">
        <f>Weights!$P147*($I147*('Bank Inputs'!$K147+'Bank Inputs'!$L147)/30)+($J147*'Bank Inputs'!AI147)</f>
        <v>0</v>
      </c>
      <c r="AJ147" s="71">
        <f>Weights!$P147*($I147*('Bank Inputs'!$K147+'Bank Inputs'!$L147)/30)+($J147*'Bank Inputs'!AJ147)</f>
        <v>0</v>
      </c>
      <c r="AK147" s="71">
        <f>Weights!$P147*($I147*('Bank Inputs'!$K147+'Bank Inputs'!$L147)/30)+($J147*'Bank Inputs'!AK147)</f>
        <v>0</v>
      </c>
      <c r="AL147" s="71">
        <f>Weights!$P147*($I147*('Bank Inputs'!$K147+'Bank Inputs'!$L147)/30)+($J147*'Bank Inputs'!AL147)</f>
        <v>0</v>
      </c>
      <c r="AM147" s="71">
        <f>Weights!$P147*($I147*('Bank Inputs'!$K147+'Bank Inputs'!$L147)/30)+($J147*'Bank Inputs'!AM147)</f>
        <v>0</v>
      </c>
      <c r="AN147" s="71">
        <f>Weights!$P147*($I147*('Bank Inputs'!$K147+'Bank Inputs'!$L147)/30)+($J147*'Bank Inputs'!AN147)</f>
        <v>0</v>
      </c>
      <c r="AO147" s="71">
        <f>Weights!$P147*($I147*('Bank Inputs'!$K147+'Bank Inputs'!$L147)/30)+($J147*'Bank Inputs'!AO147)</f>
        <v>0</v>
      </c>
      <c r="AP147" s="71">
        <f>Weights!$P147*($I147*('Bank Inputs'!$K147+'Bank Inputs'!$L147)/30)+($J147*'Bank Inputs'!AP147)</f>
        <v>0</v>
      </c>
      <c r="AQ147" s="71">
        <f>Weights!$P147*($I147*('Bank Inputs'!$K147+'Bank Inputs'!$L147)/30)+($J147*'Bank Inputs'!AQ147)</f>
        <v>0</v>
      </c>
      <c r="AR147" s="71">
        <f>Weights!$P147*($I147*('Bank Inputs'!$K147+'Bank Inputs'!$L147)/30)+($J147*'Bank Inputs'!AR147)</f>
        <v>0</v>
      </c>
      <c r="AS147" s="71">
        <f>Weights!$P147*($I147*('Bank Inputs'!$K147+'Bank Inputs'!$L147)/30)+($J147*'Bank Inputs'!AS147)</f>
        <v>0</v>
      </c>
      <c r="AT147" s="71">
        <f>Weights!$P147*($I147*('Bank Inputs'!$K147+'Bank Inputs'!$L147)/30)+($J147*'Bank Inputs'!AT147)</f>
        <v>0</v>
      </c>
      <c r="AU147" s="71">
        <f>Weights!$P147*($I147*('Bank Inputs'!$K147+'Bank Inputs'!$L147)/30)+($J147*'Bank Inputs'!AU147)</f>
        <v>0</v>
      </c>
      <c r="AV147" s="71">
        <f>Weights!$P147*($I147*('Bank Inputs'!$K147+'Bank Inputs'!$L147)/30)+($J147*'Bank Inputs'!AV147)</f>
        <v>0</v>
      </c>
      <c r="AW147" s="71">
        <f>Weights!$P147*($I147*('Bank Inputs'!$K147+'Bank Inputs'!$L147)/30)+($J147*'Bank Inputs'!AW147)</f>
        <v>0</v>
      </c>
      <c r="AX147" s="71">
        <f>Weights!$P147*($I147*('Bank Inputs'!$K147+'Bank Inputs'!$L147)/30)+($J147*'Bank Inputs'!AX147)</f>
        <v>0</v>
      </c>
      <c r="AY147" s="71">
        <f>Weights!$P147*($I147*('Bank Inputs'!$K147+'Bank Inputs'!$L147)/30)+($J147*'Bank Inputs'!AY147)</f>
        <v>0</v>
      </c>
      <c r="AZ147" s="71">
        <f>Weights!$P147*($I147*('Bank Inputs'!$K147+'Bank Inputs'!$L147)/30)+($J147*'Bank Inputs'!AZ147)</f>
        <v>0</v>
      </c>
      <c r="BA147" s="262">
        <f>Weights!$P147*($I147*('Bank Inputs'!$K147+'Bank Inputs'!$L147)/30)+($J147*'Bank Inputs'!BA147)</f>
        <v>0</v>
      </c>
      <c r="BB147" s="265"/>
      <c r="BC147" s="30"/>
      <c r="BD147" s="30"/>
      <c r="BE147" s="30"/>
      <c r="BF147" s="150"/>
      <c r="BG147" s="150"/>
      <c r="BH147" s="150"/>
      <c r="BI147" s="150"/>
      <c r="BJ147" s="81"/>
      <c r="BK147" s="81"/>
      <c r="BL147" s="81"/>
    </row>
    <row r="148" spans="1:66" s="34" customFormat="1" ht="20" customHeight="1">
      <c r="A148" s="179" t="e">
        <f>Weights!#REF!</f>
        <v>#REF!</v>
      </c>
      <c r="B148" s="179"/>
      <c r="C148" s="179"/>
      <c r="D148" s="179"/>
      <c r="E148" s="179"/>
      <c r="F148" s="148" t="s">
        <v>318</v>
      </c>
      <c r="G148" s="190">
        <v>6.2</v>
      </c>
      <c r="H148" s="20" t="s">
        <v>58</v>
      </c>
      <c r="I148" s="72"/>
      <c r="J148" s="73"/>
      <c r="K148" s="408"/>
      <c r="L148" s="74">
        <f>IF(Weights!$P148=0,1,0)*('Bank Inputs'!L148+'Bank Inputs'!K148)*I148</f>
        <v>0</v>
      </c>
      <c r="M148" s="71">
        <f>Weights!$P148*($I148*('Bank Inputs'!$K148+'Bank Inputs'!$L148)/30)+($J148*'Bank Inputs'!M148)</f>
        <v>0</v>
      </c>
      <c r="N148" s="71">
        <f>Weights!$P148*($I148*('Bank Inputs'!$K148+'Bank Inputs'!$L148)/30)+($J148*'Bank Inputs'!N148)</f>
        <v>0</v>
      </c>
      <c r="O148" s="71">
        <f>Weights!$P148*($I148*('Bank Inputs'!$K148+'Bank Inputs'!$L148)/30)+($J148*'Bank Inputs'!O148)</f>
        <v>0</v>
      </c>
      <c r="P148" s="71">
        <f>Weights!$P148*($I148*('Bank Inputs'!$K148+'Bank Inputs'!$L148)/30)+($J148*'Bank Inputs'!P148)</f>
        <v>0</v>
      </c>
      <c r="Q148" s="71">
        <f>Weights!$P148*($I148*('Bank Inputs'!$K148+'Bank Inputs'!$L148)/30)+($J148*'Bank Inputs'!Q148)</f>
        <v>0</v>
      </c>
      <c r="R148" s="71">
        <f>Weights!$P148*($I148*('Bank Inputs'!$K148+'Bank Inputs'!$L148)/30)+($J148*'Bank Inputs'!R148)</f>
        <v>0</v>
      </c>
      <c r="S148" s="71">
        <f>Weights!$P148*($I148*('Bank Inputs'!$K148+'Bank Inputs'!$L148)/30)+($J148*'Bank Inputs'!S148)</f>
        <v>0</v>
      </c>
      <c r="T148" s="71">
        <f>Weights!$P148*($I148*('Bank Inputs'!$K148+'Bank Inputs'!$L148)/30)+($J148*'Bank Inputs'!T148)</f>
        <v>0</v>
      </c>
      <c r="U148" s="71">
        <f>Weights!$P148*($I148*('Bank Inputs'!$K148+'Bank Inputs'!$L148)/30)+($J148*'Bank Inputs'!U148)</f>
        <v>0</v>
      </c>
      <c r="V148" s="71">
        <f>Weights!$P148*($I148*('Bank Inputs'!$K148+'Bank Inputs'!$L148)/30)+($J148*'Bank Inputs'!V148)</f>
        <v>0</v>
      </c>
      <c r="W148" s="71">
        <f>Weights!$P148*($I148*('Bank Inputs'!$K148+'Bank Inputs'!$L148)/30)+($J148*'Bank Inputs'!W148)</f>
        <v>0</v>
      </c>
      <c r="X148" s="71">
        <f>Weights!$P148*($I148*('Bank Inputs'!$K148+'Bank Inputs'!$L148)/30)+($J148*'Bank Inputs'!X148)</f>
        <v>0</v>
      </c>
      <c r="Y148" s="71">
        <f>Weights!$P148*($I148*('Bank Inputs'!$K148+'Bank Inputs'!$L148)/30)+($J148*'Bank Inputs'!Y148)</f>
        <v>0</v>
      </c>
      <c r="Z148" s="71">
        <f>Weights!$P148*($I148*('Bank Inputs'!$K148+'Bank Inputs'!$L148)/30)+($J148*'Bank Inputs'!Z148)</f>
        <v>0</v>
      </c>
      <c r="AA148" s="71">
        <f>Weights!$P148*($I148*('Bank Inputs'!$K148+'Bank Inputs'!$L148)/30)+($J148*'Bank Inputs'!AA148)</f>
        <v>0</v>
      </c>
      <c r="AB148" s="71">
        <f>Weights!$P148*($I148*('Bank Inputs'!$K148+'Bank Inputs'!$L148)/30)+($J148*'Bank Inputs'!AB148)</f>
        <v>0</v>
      </c>
      <c r="AC148" s="71">
        <f>Weights!$P148*($I148*('Bank Inputs'!$K148+'Bank Inputs'!$L148)/30)+($J148*'Bank Inputs'!AC148)</f>
        <v>0</v>
      </c>
      <c r="AD148" s="71">
        <f>Weights!$P148*($I148*('Bank Inputs'!$K148+'Bank Inputs'!$L148)/30)+($J148*'Bank Inputs'!AD148)</f>
        <v>0</v>
      </c>
      <c r="AE148" s="71">
        <f>Weights!$P148*($I148*('Bank Inputs'!$K148+'Bank Inputs'!$L148)/30)+($J148*'Bank Inputs'!AE148)</f>
        <v>0</v>
      </c>
      <c r="AF148" s="71">
        <f>Weights!$P148*($I148*('Bank Inputs'!$K148+'Bank Inputs'!$L148)/30)+($J148*'Bank Inputs'!AF148)</f>
        <v>0</v>
      </c>
      <c r="AG148" s="71">
        <f>Weights!$P148*($I148*('Bank Inputs'!$K148+'Bank Inputs'!$L148)/30)+($J148*'Bank Inputs'!AG148)</f>
        <v>0</v>
      </c>
      <c r="AH148" s="71">
        <f>Weights!$P148*($I148*('Bank Inputs'!$K148+'Bank Inputs'!$L148)/30)+($J148*'Bank Inputs'!AH148)</f>
        <v>0</v>
      </c>
      <c r="AI148" s="71">
        <f>Weights!$P148*($I148*('Bank Inputs'!$K148+'Bank Inputs'!$L148)/30)+($J148*'Bank Inputs'!AI148)</f>
        <v>0</v>
      </c>
      <c r="AJ148" s="71">
        <f>Weights!$P148*($I148*('Bank Inputs'!$K148+'Bank Inputs'!$L148)/30)+($J148*'Bank Inputs'!AJ148)</f>
        <v>0</v>
      </c>
      <c r="AK148" s="71">
        <f>Weights!$P148*($I148*('Bank Inputs'!$K148+'Bank Inputs'!$L148)/30)+($J148*'Bank Inputs'!AK148)</f>
        <v>0</v>
      </c>
      <c r="AL148" s="71">
        <f>Weights!$P148*($I148*('Bank Inputs'!$K148+'Bank Inputs'!$L148)/30)+($J148*'Bank Inputs'!AL148)</f>
        <v>0</v>
      </c>
      <c r="AM148" s="71">
        <f>Weights!$P148*($I148*('Bank Inputs'!$K148+'Bank Inputs'!$L148)/30)+($J148*'Bank Inputs'!AM148)</f>
        <v>0</v>
      </c>
      <c r="AN148" s="71">
        <f>Weights!$P148*($I148*('Bank Inputs'!$K148+'Bank Inputs'!$L148)/30)+($J148*'Bank Inputs'!AN148)</f>
        <v>0</v>
      </c>
      <c r="AO148" s="71">
        <f>Weights!$P148*($I148*('Bank Inputs'!$K148+'Bank Inputs'!$L148)/30)+($J148*'Bank Inputs'!AO148)</f>
        <v>0</v>
      </c>
      <c r="AP148" s="71">
        <f>Weights!$P148*($I148*('Bank Inputs'!$K148+'Bank Inputs'!$L148)/30)+($J148*'Bank Inputs'!AP148)</f>
        <v>0</v>
      </c>
      <c r="AQ148" s="71">
        <f>Weights!$P148*($I148*('Bank Inputs'!$K148+'Bank Inputs'!$L148)/30)+($J148*'Bank Inputs'!AQ148)</f>
        <v>0</v>
      </c>
      <c r="AR148" s="71">
        <f>Weights!$P148*($I148*('Bank Inputs'!$K148+'Bank Inputs'!$L148)/30)+($J148*'Bank Inputs'!AR148)</f>
        <v>0</v>
      </c>
      <c r="AS148" s="71">
        <f>Weights!$P148*($I148*('Bank Inputs'!$K148+'Bank Inputs'!$L148)/30)+($J148*'Bank Inputs'!AS148)</f>
        <v>0</v>
      </c>
      <c r="AT148" s="71">
        <f>Weights!$P148*($I148*('Bank Inputs'!$K148+'Bank Inputs'!$L148)/30)+($J148*'Bank Inputs'!AT148)</f>
        <v>0</v>
      </c>
      <c r="AU148" s="71">
        <f>Weights!$P148*($I148*('Bank Inputs'!$K148+'Bank Inputs'!$L148)/30)+($J148*'Bank Inputs'!AU148)</f>
        <v>0</v>
      </c>
      <c r="AV148" s="71">
        <f>Weights!$P148*($I148*('Bank Inputs'!$K148+'Bank Inputs'!$L148)/30)+($J148*'Bank Inputs'!AV148)</f>
        <v>0</v>
      </c>
      <c r="AW148" s="71">
        <f>Weights!$P148*($I148*('Bank Inputs'!$K148+'Bank Inputs'!$L148)/30)+($J148*'Bank Inputs'!AW148)</f>
        <v>0</v>
      </c>
      <c r="AX148" s="71">
        <f>Weights!$P148*($I148*('Bank Inputs'!$K148+'Bank Inputs'!$L148)/30)+($J148*'Bank Inputs'!AX148)</f>
        <v>0</v>
      </c>
      <c r="AY148" s="71">
        <f>Weights!$P148*($I148*('Bank Inputs'!$K148+'Bank Inputs'!$L148)/30)+($J148*'Bank Inputs'!AY148)</f>
        <v>0</v>
      </c>
      <c r="AZ148" s="71">
        <f>Weights!$P148*($I148*('Bank Inputs'!$K148+'Bank Inputs'!$L148)/30)+($J148*'Bank Inputs'!AZ148)</f>
        <v>0</v>
      </c>
      <c r="BA148" s="262">
        <f>Weights!$P148*($I148*('Bank Inputs'!$K148+'Bank Inputs'!$L148)/30)+($J148*'Bank Inputs'!BA148)</f>
        <v>0</v>
      </c>
      <c r="BB148" s="265"/>
      <c r="BC148" s="30"/>
      <c r="BD148" s="30"/>
      <c r="BE148" s="30"/>
      <c r="BF148" s="150"/>
      <c r="BG148" s="150"/>
      <c r="BH148" s="150"/>
      <c r="BI148" s="150"/>
      <c r="BJ148" s="81"/>
      <c r="BK148" s="81"/>
      <c r="BL148" s="81"/>
    </row>
    <row r="149" spans="1:66" s="34" customFormat="1" ht="20" customHeight="1">
      <c r="A149" s="179"/>
      <c r="B149" s="179"/>
      <c r="C149" s="179"/>
      <c r="D149" s="179"/>
      <c r="E149" s="179"/>
      <c r="F149" s="148" t="s">
        <v>319</v>
      </c>
      <c r="G149" s="190">
        <v>6.3</v>
      </c>
      <c r="H149" s="20" t="s">
        <v>396</v>
      </c>
      <c r="I149" s="72"/>
      <c r="J149" s="73"/>
      <c r="K149" s="408"/>
      <c r="L149" s="74"/>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262"/>
      <c r="BB149" s="265"/>
      <c r="BC149" s="30"/>
      <c r="BD149" s="30"/>
      <c r="BE149" s="30"/>
      <c r="BF149" s="150"/>
      <c r="BG149" s="150"/>
      <c r="BH149" s="150"/>
      <c r="BI149" s="150"/>
      <c r="BJ149" s="81"/>
      <c r="BK149" s="81"/>
      <c r="BL149" s="81"/>
    </row>
    <row r="150" spans="1:66" s="34" customFormat="1" ht="20" customHeight="1">
      <c r="A150" s="179"/>
      <c r="B150" s="179"/>
      <c r="C150" s="179"/>
      <c r="D150" s="179"/>
      <c r="E150" s="179"/>
      <c r="F150" s="148" t="s">
        <v>320</v>
      </c>
      <c r="G150" s="190">
        <v>6.4</v>
      </c>
      <c r="H150" s="20" t="s">
        <v>397</v>
      </c>
      <c r="I150" s="72"/>
      <c r="J150" s="73"/>
      <c r="K150" s="408"/>
      <c r="L150" s="74"/>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262"/>
      <c r="BB150" s="265"/>
      <c r="BC150" s="30"/>
      <c r="BD150" s="30"/>
      <c r="BE150" s="30"/>
      <c r="BF150" s="150"/>
      <c r="BG150" s="150"/>
      <c r="BH150" s="150"/>
      <c r="BI150" s="150"/>
      <c r="BJ150" s="81"/>
      <c r="BK150" s="81"/>
      <c r="BL150" s="81"/>
    </row>
    <row r="151" spans="1:66" s="34" customFormat="1" ht="20" customHeight="1">
      <c r="A151" s="179" t="e">
        <f>Weights!#REF!</f>
        <v>#REF!</v>
      </c>
      <c r="B151" s="179"/>
      <c r="C151" s="179"/>
      <c r="D151" s="179"/>
      <c r="E151" s="179"/>
      <c r="F151" s="148" t="s">
        <v>321</v>
      </c>
      <c r="G151" s="190">
        <v>6.5</v>
      </c>
      <c r="H151" s="20" t="s">
        <v>59</v>
      </c>
      <c r="I151" s="72"/>
      <c r="J151" s="73"/>
      <c r="K151" s="408"/>
      <c r="L151" s="74">
        <f>IF(Weights!$P151=0,1,0)*('Bank Inputs'!L151+'Bank Inputs'!K151)*I151</f>
        <v>0</v>
      </c>
      <c r="M151" s="71">
        <f>Weights!$P151*($I151*('Bank Inputs'!$K151+'Bank Inputs'!$L151)/30)+($J151*'Bank Inputs'!M151)</f>
        <v>0</v>
      </c>
      <c r="N151" s="71">
        <f>Weights!$P151*($I151*('Bank Inputs'!$K151+'Bank Inputs'!$L151)/30)+($J151*'Bank Inputs'!N151)</f>
        <v>0</v>
      </c>
      <c r="O151" s="71">
        <f>Weights!$P151*($I151*('Bank Inputs'!$K151+'Bank Inputs'!$L151)/30)+($J151*'Bank Inputs'!O151)</f>
        <v>0</v>
      </c>
      <c r="P151" s="71">
        <f>Weights!$P151*($I151*('Bank Inputs'!$K151+'Bank Inputs'!$L151)/30)+($J151*'Bank Inputs'!P151)</f>
        <v>0</v>
      </c>
      <c r="Q151" s="71">
        <f>Weights!$P151*($I151*('Bank Inputs'!$K151+'Bank Inputs'!$L151)/30)+($J151*'Bank Inputs'!Q151)</f>
        <v>0</v>
      </c>
      <c r="R151" s="71">
        <f>Weights!$P151*($I151*('Bank Inputs'!$K151+'Bank Inputs'!$L151)/30)+($J151*'Bank Inputs'!R151)</f>
        <v>0</v>
      </c>
      <c r="S151" s="71">
        <f>Weights!$P151*($I151*('Bank Inputs'!$K151+'Bank Inputs'!$L151)/30)+($J151*'Bank Inputs'!S151)</f>
        <v>0</v>
      </c>
      <c r="T151" s="71">
        <f>Weights!$P151*($I151*('Bank Inputs'!$K151+'Bank Inputs'!$L151)/30)+($J151*'Bank Inputs'!T151)</f>
        <v>0</v>
      </c>
      <c r="U151" s="71">
        <f>Weights!$P151*($I151*('Bank Inputs'!$K151+'Bank Inputs'!$L151)/30)+($J151*'Bank Inputs'!U151)</f>
        <v>0</v>
      </c>
      <c r="V151" s="71">
        <f>Weights!$P151*($I151*('Bank Inputs'!$K151+'Bank Inputs'!$L151)/30)+($J151*'Bank Inputs'!V151)</f>
        <v>0</v>
      </c>
      <c r="W151" s="71">
        <f>Weights!$P151*($I151*('Bank Inputs'!$K151+'Bank Inputs'!$L151)/30)+($J151*'Bank Inputs'!W151)</f>
        <v>0</v>
      </c>
      <c r="X151" s="71">
        <f>Weights!$P151*($I151*('Bank Inputs'!$K151+'Bank Inputs'!$L151)/30)+($J151*'Bank Inputs'!X151)</f>
        <v>0</v>
      </c>
      <c r="Y151" s="71">
        <f>Weights!$P151*($I151*('Bank Inputs'!$K151+'Bank Inputs'!$L151)/30)+($J151*'Bank Inputs'!Y151)</f>
        <v>0</v>
      </c>
      <c r="Z151" s="71">
        <f>Weights!$P151*($I151*('Bank Inputs'!$K151+'Bank Inputs'!$L151)/30)+($J151*'Bank Inputs'!Z151)</f>
        <v>0</v>
      </c>
      <c r="AA151" s="71">
        <f>Weights!$P151*($I151*('Bank Inputs'!$K151+'Bank Inputs'!$L151)/30)+($J151*'Bank Inputs'!AA151)</f>
        <v>0</v>
      </c>
      <c r="AB151" s="71">
        <f>Weights!$P151*($I151*('Bank Inputs'!$K151+'Bank Inputs'!$L151)/30)+($J151*'Bank Inputs'!AB151)</f>
        <v>0</v>
      </c>
      <c r="AC151" s="71">
        <f>Weights!$P151*($I151*('Bank Inputs'!$K151+'Bank Inputs'!$L151)/30)+($J151*'Bank Inputs'!AC151)</f>
        <v>0</v>
      </c>
      <c r="AD151" s="71">
        <f>Weights!$P151*($I151*('Bank Inputs'!$K151+'Bank Inputs'!$L151)/30)+($J151*'Bank Inputs'!AD151)</f>
        <v>0</v>
      </c>
      <c r="AE151" s="71">
        <f>Weights!$P151*($I151*('Bank Inputs'!$K151+'Bank Inputs'!$L151)/30)+($J151*'Bank Inputs'!AE151)</f>
        <v>0</v>
      </c>
      <c r="AF151" s="71">
        <f>Weights!$P151*($I151*('Bank Inputs'!$K151+'Bank Inputs'!$L151)/30)+($J151*'Bank Inputs'!AF151)</f>
        <v>0</v>
      </c>
      <c r="AG151" s="71">
        <f>Weights!$P151*($I151*('Bank Inputs'!$K151+'Bank Inputs'!$L151)/30)+($J151*'Bank Inputs'!AG151)</f>
        <v>0</v>
      </c>
      <c r="AH151" s="71">
        <f>Weights!$P151*($I151*('Bank Inputs'!$K151+'Bank Inputs'!$L151)/30)+($J151*'Bank Inputs'!AH151)</f>
        <v>0</v>
      </c>
      <c r="AI151" s="71">
        <f>Weights!$P151*($I151*('Bank Inputs'!$K151+'Bank Inputs'!$L151)/30)+($J151*'Bank Inputs'!AI151)</f>
        <v>0</v>
      </c>
      <c r="AJ151" s="71">
        <f>Weights!$P151*($I151*('Bank Inputs'!$K151+'Bank Inputs'!$L151)/30)+($J151*'Bank Inputs'!AJ151)</f>
        <v>0</v>
      </c>
      <c r="AK151" s="71">
        <f>Weights!$P151*($I151*('Bank Inputs'!$K151+'Bank Inputs'!$L151)/30)+($J151*'Bank Inputs'!AK151)</f>
        <v>0</v>
      </c>
      <c r="AL151" s="71">
        <f>Weights!$P151*($I151*('Bank Inputs'!$K151+'Bank Inputs'!$L151)/30)+($J151*'Bank Inputs'!AL151)</f>
        <v>0</v>
      </c>
      <c r="AM151" s="71">
        <f>Weights!$P151*($I151*('Bank Inputs'!$K151+'Bank Inputs'!$L151)/30)+($J151*'Bank Inputs'!AM151)</f>
        <v>0</v>
      </c>
      <c r="AN151" s="71">
        <f>Weights!$P151*($I151*('Bank Inputs'!$K151+'Bank Inputs'!$L151)/30)+($J151*'Bank Inputs'!AN151)</f>
        <v>0</v>
      </c>
      <c r="AO151" s="71">
        <f>Weights!$P151*($I151*('Bank Inputs'!$K151+'Bank Inputs'!$L151)/30)+($J151*'Bank Inputs'!AO151)</f>
        <v>0</v>
      </c>
      <c r="AP151" s="71">
        <f>Weights!$P151*($I151*('Bank Inputs'!$K151+'Bank Inputs'!$L151)/30)+($J151*'Bank Inputs'!AP151)</f>
        <v>0</v>
      </c>
      <c r="AQ151" s="71">
        <f>Weights!$P151*($I151*('Bank Inputs'!$K151+'Bank Inputs'!$L151)/30)+($J151*'Bank Inputs'!AQ151)</f>
        <v>0</v>
      </c>
      <c r="AR151" s="71">
        <f>Weights!$P151*($I151*('Bank Inputs'!$K151+'Bank Inputs'!$L151)/30)+($J151*'Bank Inputs'!AR151)</f>
        <v>0</v>
      </c>
      <c r="AS151" s="71">
        <f>Weights!$P151*($I151*('Bank Inputs'!$K151+'Bank Inputs'!$L151)/30)+($J151*'Bank Inputs'!AS151)</f>
        <v>0</v>
      </c>
      <c r="AT151" s="71">
        <f>Weights!$P151*($I151*('Bank Inputs'!$K151+'Bank Inputs'!$L151)/30)+($J151*'Bank Inputs'!AT151)</f>
        <v>0</v>
      </c>
      <c r="AU151" s="71">
        <f>Weights!$P151*($I151*('Bank Inputs'!$K151+'Bank Inputs'!$L151)/30)+($J151*'Bank Inputs'!AU151)</f>
        <v>0</v>
      </c>
      <c r="AV151" s="71">
        <f>Weights!$P151*($I151*('Bank Inputs'!$K151+'Bank Inputs'!$L151)/30)+($J151*'Bank Inputs'!AV151)</f>
        <v>0</v>
      </c>
      <c r="AW151" s="71">
        <f>Weights!$P151*($I151*('Bank Inputs'!$K151+'Bank Inputs'!$L151)/30)+($J151*'Bank Inputs'!AW151)</f>
        <v>0</v>
      </c>
      <c r="AX151" s="71">
        <f>Weights!$P151*($I151*('Bank Inputs'!$K151+'Bank Inputs'!$L151)/30)+($J151*'Bank Inputs'!AX151)</f>
        <v>0</v>
      </c>
      <c r="AY151" s="71">
        <f>Weights!$P151*($I151*('Bank Inputs'!$K151+'Bank Inputs'!$L151)/30)+($J151*'Bank Inputs'!AY151)</f>
        <v>0</v>
      </c>
      <c r="AZ151" s="71">
        <f>Weights!$P151*($I151*('Bank Inputs'!$K151+'Bank Inputs'!$L151)/30)+($J151*'Bank Inputs'!AZ151)</f>
        <v>0</v>
      </c>
      <c r="BA151" s="262">
        <f>Weights!$P151*($I151*('Bank Inputs'!$K151+'Bank Inputs'!$L151)/30)+($J151*'Bank Inputs'!BA151)</f>
        <v>0</v>
      </c>
      <c r="BB151" s="265"/>
      <c r="BC151" s="30"/>
      <c r="BD151" s="30"/>
      <c r="BE151" s="30"/>
      <c r="BF151" s="30"/>
      <c r="BG151" s="150"/>
      <c r="BH151" s="150"/>
      <c r="BI151" s="150"/>
      <c r="BJ151" s="81"/>
      <c r="BK151" s="81"/>
      <c r="BL151" s="81"/>
    </row>
    <row r="152" spans="1:66" s="34" customFormat="1" ht="20" customHeight="1">
      <c r="A152" s="179" t="e">
        <f>Weights!#REF!</f>
        <v>#REF!</v>
      </c>
      <c r="B152" s="179"/>
      <c r="C152" s="179"/>
      <c r="D152" s="179"/>
      <c r="E152" s="179"/>
      <c r="F152" s="148" t="s">
        <v>322</v>
      </c>
      <c r="G152" s="190">
        <v>6.6</v>
      </c>
      <c r="H152" s="20" t="s">
        <v>60</v>
      </c>
      <c r="I152" s="72"/>
      <c r="J152" s="73"/>
      <c r="K152" s="408"/>
      <c r="L152" s="74">
        <f>IF(Weights!$P152=0,1,0)*('Bank Inputs'!L152+'Bank Inputs'!K152)*I152</f>
        <v>0</v>
      </c>
      <c r="M152" s="71">
        <f>Weights!$P152*($I152*('Bank Inputs'!$K152+'Bank Inputs'!$L152)/30)+($J152*'Bank Inputs'!M152)</f>
        <v>0</v>
      </c>
      <c r="N152" s="71">
        <f>Weights!$P152*($I152*('Bank Inputs'!$K152+'Bank Inputs'!$L152)/30)+($J152*'Bank Inputs'!N152)</f>
        <v>0</v>
      </c>
      <c r="O152" s="71">
        <f>Weights!$P152*($I152*('Bank Inputs'!$K152+'Bank Inputs'!$L152)/30)+($J152*'Bank Inputs'!O152)</f>
        <v>0</v>
      </c>
      <c r="P152" s="71">
        <f>Weights!$P152*($I152*('Bank Inputs'!$K152+'Bank Inputs'!$L152)/30)+($J152*'Bank Inputs'!P152)</f>
        <v>0</v>
      </c>
      <c r="Q152" s="71">
        <f>Weights!$P152*($I152*('Bank Inputs'!$K152+'Bank Inputs'!$L152)/30)+($J152*'Bank Inputs'!Q152)</f>
        <v>0</v>
      </c>
      <c r="R152" s="71">
        <f>Weights!$P152*($I152*('Bank Inputs'!$K152+'Bank Inputs'!$L152)/30)+($J152*'Bank Inputs'!R152)</f>
        <v>0</v>
      </c>
      <c r="S152" s="71">
        <f>Weights!$P152*($I152*('Bank Inputs'!$K152+'Bank Inputs'!$L152)/30)+($J152*'Bank Inputs'!S152)</f>
        <v>0</v>
      </c>
      <c r="T152" s="71">
        <f>Weights!$P152*($I152*('Bank Inputs'!$K152+'Bank Inputs'!$L152)/30)+($J152*'Bank Inputs'!T152)</f>
        <v>0</v>
      </c>
      <c r="U152" s="71">
        <f>Weights!$P152*($I152*('Bank Inputs'!$K152+'Bank Inputs'!$L152)/30)+($J152*'Bank Inputs'!U152)</f>
        <v>0</v>
      </c>
      <c r="V152" s="71">
        <f>Weights!$P152*($I152*('Bank Inputs'!$K152+'Bank Inputs'!$L152)/30)+($J152*'Bank Inputs'!V152)</f>
        <v>0</v>
      </c>
      <c r="W152" s="71">
        <f>Weights!$P152*($I152*('Bank Inputs'!$K152+'Bank Inputs'!$L152)/30)+($J152*'Bank Inputs'!W152)</f>
        <v>0</v>
      </c>
      <c r="X152" s="71">
        <f>Weights!$P152*($I152*('Bank Inputs'!$K152+'Bank Inputs'!$L152)/30)+($J152*'Bank Inputs'!X152)</f>
        <v>0</v>
      </c>
      <c r="Y152" s="71">
        <f>Weights!$P152*($I152*('Bank Inputs'!$K152+'Bank Inputs'!$L152)/30)+($J152*'Bank Inputs'!Y152)</f>
        <v>0</v>
      </c>
      <c r="Z152" s="71">
        <f>Weights!$P152*($I152*('Bank Inputs'!$K152+'Bank Inputs'!$L152)/30)+($J152*'Bank Inputs'!Z152)</f>
        <v>0</v>
      </c>
      <c r="AA152" s="71">
        <f>Weights!$P152*($I152*('Bank Inputs'!$K152+'Bank Inputs'!$L152)/30)+($J152*'Bank Inputs'!AA152)</f>
        <v>0</v>
      </c>
      <c r="AB152" s="71">
        <f>Weights!$P152*($I152*('Bank Inputs'!$K152+'Bank Inputs'!$L152)/30)+($J152*'Bank Inputs'!AB152)</f>
        <v>0</v>
      </c>
      <c r="AC152" s="71">
        <f>Weights!$P152*($I152*('Bank Inputs'!$K152+'Bank Inputs'!$L152)/30)+($J152*'Bank Inputs'!AC152)</f>
        <v>0</v>
      </c>
      <c r="AD152" s="71">
        <f>Weights!$P152*($I152*('Bank Inputs'!$K152+'Bank Inputs'!$L152)/30)+($J152*'Bank Inputs'!AD152)</f>
        <v>0</v>
      </c>
      <c r="AE152" s="71">
        <f>Weights!$P152*($I152*('Bank Inputs'!$K152+'Bank Inputs'!$L152)/30)+($J152*'Bank Inputs'!AE152)</f>
        <v>0</v>
      </c>
      <c r="AF152" s="71">
        <f>Weights!$P152*($I152*('Bank Inputs'!$K152+'Bank Inputs'!$L152)/30)+($J152*'Bank Inputs'!AF152)</f>
        <v>0</v>
      </c>
      <c r="AG152" s="71">
        <f>Weights!$P152*($I152*('Bank Inputs'!$K152+'Bank Inputs'!$L152)/30)+($J152*'Bank Inputs'!AG152)</f>
        <v>0</v>
      </c>
      <c r="AH152" s="71">
        <f>Weights!$P152*($I152*('Bank Inputs'!$K152+'Bank Inputs'!$L152)/30)+($J152*'Bank Inputs'!AH152)</f>
        <v>0</v>
      </c>
      <c r="AI152" s="71">
        <f>Weights!$P152*($I152*('Bank Inputs'!$K152+'Bank Inputs'!$L152)/30)+($J152*'Bank Inputs'!AI152)</f>
        <v>0</v>
      </c>
      <c r="AJ152" s="71">
        <f>Weights!$P152*($I152*('Bank Inputs'!$K152+'Bank Inputs'!$L152)/30)+($J152*'Bank Inputs'!AJ152)</f>
        <v>0</v>
      </c>
      <c r="AK152" s="71">
        <f>Weights!$P152*($I152*('Bank Inputs'!$K152+'Bank Inputs'!$L152)/30)+($J152*'Bank Inputs'!AK152)</f>
        <v>0</v>
      </c>
      <c r="AL152" s="71">
        <f>Weights!$P152*($I152*('Bank Inputs'!$K152+'Bank Inputs'!$L152)/30)+($J152*'Bank Inputs'!AL152)</f>
        <v>0</v>
      </c>
      <c r="AM152" s="71">
        <f>Weights!$P152*($I152*('Bank Inputs'!$K152+'Bank Inputs'!$L152)/30)+($J152*'Bank Inputs'!AM152)</f>
        <v>0</v>
      </c>
      <c r="AN152" s="71">
        <f>Weights!$P152*($I152*('Bank Inputs'!$K152+'Bank Inputs'!$L152)/30)+($J152*'Bank Inputs'!AN152)</f>
        <v>0</v>
      </c>
      <c r="AO152" s="71">
        <f>Weights!$P152*($I152*('Bank Inputs'!$K152+'Bank Inputs'!$L152)/30)+($J152*'Bank Inputs'!AO152)</f>
        <v>0</v>
      </c>
      <c r="AP152" s="71">
        <f>Weights!$P152*($I152*('Bank Inputs'!$K152+'Bank Inputs'!$L152)/30)+($J152*'Bank Inputs'!AP152)</f>
        <v>0</v>
      </c>
      <c r="AQ152" s="71">
        <f>Weights!$P152*($I152*('Bank Inputs'!$K152+'Bank Inputs'!$L152)/30)+($J152*'Bank Inputs'!AQ152)</f>
        <v>0</v>
      </c>
      <c r="AR152" s="71">
        <f>Weights!$P152*($I152*('Bank Inputs'!$K152+'Bank Inputs'!$L152)/30)+($J152*'Bank Inputs'!AR152)</f>
        <v>0</v>
      </c>
      <c r="AS152" s="71">
        <f>Weights!$P152*($I152*('Bank Inputs'!$K152+'Bank Inputs'!$L152)/30)+($J152*'Bank Inputs'!AS152)</f>
        <v>0</v>
      </c>
      <c r="AT152" s="71">
        <f>Weights!$P152*($I152*('Bank Inputs'!$K152+'Bank Inputs'!$L152)/30)+($J152*'Bank Inputs'!AT152)</f>
        <v>0</v>
      </c>
      <c r="AU152" s="71">
        <f>Weights!$P152*($I152*('Bank Inputs'!$K152+'Bank Inputs'!$L152)/30)+($J152*'Bank Inputs'!AU152)</f>
        <v>0</v>
      </c>
      <c r="AV152" s="71">
        <f>Weights!$P152*($I152*('Bank Inputs'!$K152+'Bank Inputs'!$L152)/30)+($J152*'Bank Inputs'!AV152)</f>
        <v>0</v>
      </c>
      <c r="AW152" s="71">
        <f>Weights!$P152*($I152*('Bank Inputs'!$K152+'Bank Inputs'!$L152)/30)+($J152*'Bank Inputs'!AW152)</f>
        <v>0</v>
      </c>
      <c r="AX152" s="71">
        <f>Weights!$P152*($I152*('Bank Inputs'!$K152+'Bank Inputs'!$L152)/30)+($J152*'Bank Inputs'!AX152)</f>
        <v>0</v>
      </c>
      <c r="AY152" s="71">
        <f>Weights!$P152*($I152*('Bank Inputs'!$K152+'Bank Inputs'!$L152)/30)+($J152*'Bank Inputs'!AY152)</f>
        <v>0</v>
      </c>
      <c r="AZ152" s="71">
        <f>Weights!$P152*($I152*('Bank Inputs'!$K152+'Bank Inputs'!$L152)/30)+($J152*'Bank Inputs'!AZ152)</f>
        <v>0</v>
      </c>
      <c r="BA152" s="262">
        <f>Weights!$P152*($I152*('Bank Inputs'!$K152+'Bank Inputs'!$L152)/30)+($J152*'Bank Inputs'!BA152)</f>
        <v>0</v>
      </c>
      <c r="BB152" s="265"/>
      <c r="BC152" s="30"/>
      <c r="BD152" s="30"/>
      <c r="BE152" s="30"/>
      <c r="BF152" s="30"/>
      <c r="BG152" s="150"/>
      <c r="BH152" s="150"/>
      <c r="BI152" s="150"/>
      <c r="BJ152" s="81"/>
      <c r="BK152" s="81"/>
      <c r="BL152" s="81"/>
    </row>
    <row r="153" spans="1:66" s="34" customFormat="1" ht="19.5" customHeight="1">
      <c r="A153" s="179" t="e">
        <f>Weights!#REF!</f>
        <v>#REF!</v>
      </c>
      <c r="B153" s="179"/>
      <c r="C153" s="179"/>
      <c r="D153" s="179"/>
      <c r="E153" s="179"/>
      <c r="F153" s="148" t="s">
        <v>323</v>
      </c>
      <c r="G153" s="190">
        <v>6.7</v>
      </c>
      <c r="H153" s="20" t="s">
        <v>61</v>
      </c>
      <c r="I153" s="72"/>
      <c r="J153" s="73"/>
      <c r="K153" s="408"/>
      <c r="L153" s="74">
        <f>IF(Weights!$P153=0,1,0)*('Bank Inputs'!L153+'Bank Inputs'!K153)*I153</f>
        <v>0</v>
      </c>
      <c r="M153" s="71">
        <f>Weights!$P153*($I153*('Bank Inputs'!$K153+'Bank Inputs'!$L153)/30)+($J153*'Bank Inputs'!M153)</f>
        <v>0</v>
      </c>
      <c r="N153" s="71">
        <f>Weights!$P153*($I153*('Bank Inputs'!$K153+'Bank Inputs'!$L153)/30)+($J153*'Bank Inputs'!N153)</f>
        <v>0</v>
      </c>
      <c r="O153" s="71">
        <f>Weights!$P153*($I153*('Bank Inputs'!$K153+'Bank Inputs'!$L153)/30)+($J153*'Bank Inputs'!O153)</f>
        <v>0</v>
      </c>
      <c r="P153" s="71">
        <f>Weights!$P153*($I153*('Bank Inputs'!$K153+'Bank Inputs'!$L153)/30)+($J153*'Bank Inputs'!P153)</f>
        <v>0</v>
      </c>
      <c r="Q153" s="71">
        <f>Weights!$P153*($I153*('Bank Inputs'!$K153+'Bank Inputs'!$L153)/30)+($J153*'Bank Inputs'!Q153)</f>
        <v>0</v>
      </c>
      <c r="R153" s="71">
        <f>Weights!$P153*($I153*('Bank Inputs'!$K153+'Bank Inputs'!$L153)/30)+($J153*'Bank Inputs'!R153)</f>
        <v>0</v>
      </c>
      <c r="S153" s="71">
        <f>Weights!$P153*($I153*('Bank Inputs'!$K153+'Bank Inputs'!$L153)/30)+($J153*'Bank Inputs'!S153)</f>
        <v>0</v>
      </c>
      <c r="T153" s="71">
        <f>Weights!$P153*($I153*('Bank Inputs'!$K153+'Bank Inputs'!$L153)/30)+($J153*'Bank Inputs'!T153)</f>
        <v>0</v>
      </c>
      <c r="U153" s="71">
        <f>Weights!$P153*($I153*('Bank Inputs'!$K153+'Bank Inputs'!$L153)/30)+($J153*'Bank Inputs'!U153)</f>
        <v>0</v>
      </c>
      <c r="V153" s="71">
        <f>Weights!$P153*($I153*('Bank Inputs'!$K153+'Bank Inputs'!$L153)/30)+($J153*'Bank Inputs'!V153)</f>
        <v>0</v>
      </c>
      <c r="W153" s="71">
        <f>Weights!$P153*($I153*('Bank Inputs'!$K153+'Bank Inputs'!$L153)/30)+($J153*'Bank Inputs'!W153)</f>
        <v>0</v>
      </c>
      <c r="X153" s="71">
        <f>Weights!$P153*($I153*('Bank Inputs'!$K153+'Bank Inputs'!$L153)/30)+($J153*'Bank Inputs'!X153)</f>
        <v>0</v>
      </c>
      <c r="Y153" s="71">
        <f>Weights!$P153*($I153*('Bank Inputs'!$K153+'Bank Inputs'!$L153)/30)+($J153*'Bank Inputs'!Y153)</f>
        <v>0</v>
      </c>
      <c r="Z153" s="71">
        <f>Weights!$P153*($I153*('Bank Inputs'!$K153+'Bank Inputs'!$L153)/30)+($J153*'Bank Inputs'!Z153)</f>
        <v>0</v>
      </c>
      <c r="AA153" s="71">
        <f>Weights!$P153*($I153*('Bank Inputs'!$K153+'Bank Inputs'!$L153)/30)+($J153*'Bank Inputs'!AA153)</f>
        <v>0</v>
      </c>
      <c r="AB153" s="71">
        <f>Weights!$P153*($I153*('Bank Inputs'!$K153+'Bank Inputs'!$L153)/30)+($J153*'Bank Inputs'!AB153)</f>
        <v>0</v>
      </c>
      <c r="AC153" s="71">
        <f>Weights!$P153*($I153*('Bank Inputs'!$K153+'Bank Inputs'!$L153)/30)+($J153*'Bank Inputs'!AC153)</f>
        <v>0</v>
      </c>
      <c r="AD153" s="71">
        <f>Weights!$P153*($I153*('Bank Inputs'!$K153+'Bank Inputs'!$L153)/30)+($J153*'Bank Inputs'!AD153)</f>
        <v>0</v>
      </c>
      <c r="AE153" s="71">
        <f>Weights!$P153*($I153*('Bank Inputs'!$K153+'Bank Inputs'!$L153)/30)+($J153*'Bank Inputs'!AE153)</f>
        <v>0</v>
      </c>
      <c r="AF153" s="71">
        <f>Weights!$P153*($I153*('Bank Inputs'!$K153+'Bank Inputs'!$L153)/30)+($J153*'Bank Inputs'!AF153)</f>
        <v>0</v>
      </c>
      <c r="AG153" s="71">
        <f>Weights!$P153*($I153*('Bank Inputs'!$K153+'Bank Inputs'!$L153)/30)+($J153*'Bank Inputs'!AG153)</f>
        <v>0</v>
      </c>
      <c r="AH153" s="71">
        <f>Weights!$P153*($I153*('Bank Inputs'!$K153+'Bank Inputs'!$L153)/30)+($J153*'Bank Inputs'!AH153)</f>
        <v>0</v>
      </c>
      <c r="AI153" s="71">
        <f>Weights!$P153*($I153*('Bank Inputs'!$K153+'Bank Inputs'!$L153)/30)+($J153*'Bank Inputs'!AI153)</f>
        <v>0</v>
      </c>
      <c r="AJ153" s="71">
        <f>Weights!$P153*($I153*('Bank Inputs'!$K153+'Bank Inputs'!$L153)/30)+($J153*'Bank Inputs'!AJ153)</f>
        <v>0</v>
      </c>
      <c r="AK153" s="71">
        <f>Weights!$P153*($I153*('Bank Inputs'!$K153+'Bank Inputs'!$L153)/30)+($J153*'Bank Inputs'!AK153)</f>
        <v>0</v>
      </c>
      <c r="AL153" s="71">
        <f>Weights!$P153*($I153*('Bank Inputs'!$K153+'Bank Inputs'!$L153)/30)+($J153*'Bank Inputs'!AL153)</f>
        <v>0</v>
      </c>
      <c r="AM153" s="71">
        <f>Weights!$P153*($I153*('Bank Inputs'!$K153+'Bank Inputs'!$L153)/30)+($J153*'Bank Inputs'!AM153)</f>
        <v>0</v>
      </c>
      <c r="AN153" s="71">
        <f>Weights!$P153*($I153*('Bank Inputs'!$K153+'Bank Inputs'!$L153)/30)+($J153*'Bank Inputs'!AN153)</f>
        <v>0</v>
      </c>
      <c r="AO153" s="71">
        <f>Weights!$P153*($I153*('Bank Inputs'!$K153+'Bank Inputs'!$L153)/30)+($J153*'Bank Inputs'!AO153)</f>
        <v>0</v>
      </c>
      <c r="AP153" s="71">
        <f>Weights!$P153*($I153*('Bank Inputs'!$K153+'Bank Inputs'!$L153)/30)+($J153*'Bank Inputs'!AP153)</f>
        <v>0</v>
      </c>
      <c r="AQ153" s="71">
        <f>Weights!$P153*($I153*('Bank Inputs'!$K153+'Bank Inputs'!$L153)/30)+($J153*'Bank Inputs'!AQ153)</f>
        <v>0</v>
      </c>
      <c r="AR153" s="71">
        <f>Weights!$P153*($I153*('Bank Inputs'!$K153+'Bank Inputs'!$L153)/30)+($J153*'Bank Inputs'!AR153)</f>
        <v>0</v>
      </c>
      <c r="AS153" s="71">
        <f>Weights!$P153*($I153*('Bank Inputs'!$K153+'Bank Inputs'!$L153)/30)+($J153*'Bank Inputs'!AS153)</f>
        <v>0</v>
      </c>
      <c r="AT153" s="71">
        <f>Weights!$P153*($I153*('Bank Inputs'!$K153+'Bank Inputs'!$L153)/30)+($J153*'Bank Inputs'!AT153)</f>
        <v>0</v>
      </c>
      <c r="AU153" s="71">
        <f>Weights!$P153*($I153*('Bank Inputs'!$K153+'Bank Inputs'!$L153)/30)+($J153*'Bank Inputs'!AU153)</f>
        <v>0</v>
      </c>
      <c r="AV153" s="71">
        <f>Weights!$P153*($I153*('Bank Inputs'!$K153+'Bank Inputs'!$L153)/30)+($J153*'Bank Inputs'!AV153)</f>
        <v>0</v>
      </c>
      <c r="AW153" s="71">
        <f>Weights!$P153*($I153*('Bank Inputs'!$K153+'Bank Inputs'!$L153)/30)+($J153*'Bank Inputs'!AW153)</f>
        <v>0</v>
      </c>
      <c r="AX153" s="71">
        <f>Weights!$P153*($I153*('Bank Inputs'!$K153+'Bank Inputs'!$L153)/30)+($J153*'Bank Inputs'!AX153)</f>
        <v>0</v>
      </c>
      <c r="AY153" s="71">
        <f>Weights!$P153*($I153*('Bank Inputs'!$K153+'Bank Inputs'!$L153)/30)+($J153*'Bank Inputs'!AY153)</f>
        <v>0</v>
      </c>
      <c r="AZ153" s="71">
        <f>Weights!$P153*($I153*('Bank Inputs'!$K153+'Bank Inputs'!$L153)/30)+($J153*'Bank Inputs'!AZ153)</f>
        <v>0</v>
      </c>
      <c r="BA153" s="262">
        <f>Weights!$P153*($I153*('Bank Inputs'!$K153+'Bank Inputs'!$L153)/30)+($J153*'Bank Inputs'!BA153)</f>
        <v>0</v>
      </c>
      <c r="BB153" s="265"/>
      <c r="BC153" s="42"/>
      <c r="BD153" s="30"/>
      <c r="BE153" s="30"/>
      <c r="BF153" s="30"/>
      <c r="BG153" s="30"/>
      <c r="BH153" s="30"/>
      <c r="BI153" s="30"/>
      <c r="BJ153" s="81"/>
      <c r="BK153" s="81"/>
      <c r="BL153" s="81"/>
    </row>
    <row r="154" spans="1:66" s="34" customFormat="1" ht="19.5" customHeight="1">
      <c r="A154" s="179">
        <f>Weights!P68</f>
        <v>0</v>
      </c>
      <c r="B154" s="179"/>
      <c r="C154" s="179"/>
      <c r="D154" s="179"/>
      <c r="E154" s="179"/>
      <c r="F154" s="148" t="s">
        <v>324</v>
      </c>
      <c r="G154" s="190">
        <v>6.8</v>
      </c>
      <c r="H154" s="154" t="s">
        <v>585</v>
      </c>
      <c r="I154" s="72"/>
      <c r="J154" s="73"/>
      <c r="K154" s="85">
        <f>$J154*'Bank Inputs'!K154</f>
        <v>0</v>
      </c>
      <c r="L154" s="405"/>
      <c r="M154" s="406"/>
      <c r="N154" s="406"/>
      <c r="O154" s="406"/>
      <c r="P154" s="406"/>
      <c r="Q154" s="406"/>
      <c r="R154" s="406"/>
      <c r="S154" s="406"/>
      <c r="T154" s="406"/>
      <c r="U154" s="406"/>
      <c r="V154" s="406"/>
      <c r="W154" s="406"/>
      <c r="X154" s="406"/>
      <c r="Y154" s="406"/>
      <c r="Z154" s="406"/>
      <c r="AA154" s="406"/>
      <c r="AB154" s="406"/>
      <c r="AC154" s="406"/>
      <c r="AD154" s="406"/>
      <c r="AE154" s="406"/>
      <c r="AF154" s="406"/>
      <c r="AG154" s="406"/>
      <c r="AH154" s="406"/>
      <c r="AI154" s="406"/>
      <c r="AJ154" s="406"/>
      <c r="AK154" s="406"/>
      <c r="AL154" s="406"/>
      <c r="AM154" s="406"/>
      <c r="AN154" s="406"/>
      <c r="AO154" s="406"/>
      <c r="AP154" s="406"/>
      <c r="AQ154" s="406"/>
      <c r="AR154" s="406"/>
      <c r="AS154" s="406"/>
      <c r="AT154" s="406"/>
      <c r="AU154" s="406"/>
      <c r="AV154" s="406"/>
      <c r="AW154" s="406"/>
      <c r="AX154" s="406"/>
      <c r="AY154" s="406"/>
      <c r="AZ154" s="406"/>
      <c r="BA154" s="407"/>
      <c r="BB154" s="269"/>
      <c r="BC154" s="42"/>
      <c r="BD154" s="30"/>
      <c r="BE154" s="30"/>
      <c r="BF154" s="30"/>
      <c r="BG154" s="30"/>
      <c r="BH154" s="30"/>
      <c r="BI154" s="30"/>
      <c r="BJ154" s="81"/>
      <c r="BK154" s="81"/>
      <c r="BL154" s="81"/>
      <c r="BN154" s="81"/>
    </row>
    <row r="155" spans="1:66" s="34" customFormat="1" ht="19.5" customHeight="1">
      <c r="A155" s="179" t="e">
        <f>Weights!#REF!</f>
        <v>#REF!</v>
      </c>
      <c r="B155" s="179"/>
      <c r="C155" s="179"/>
      <c r="D155" s="179"/>
      <c r="E155" s="179"/>
      <c r="F155" s="148" t="s">
        <v>325</v>
      </c>
      <c r="G155" s="190">
        <v>6.9</v>
      </c>
      <c r="H155" s="154" t="s">
        <v>586</v>
      </c>
      <c r="I155" s="72"/>
      <c r="J155" s="73"/>
      <c r="K155" s="85">
        <f>$J155*'Bank Inputs'!K155</f>
        <v>0</v>
      </c>
      <c r="L155" s="405"/>
      <c r="M155" s="406"/>
      <c r="N155" s="406"/>
      <c r="O155" s="406"/>
      <c r="P155" s="406"/>
      <c r="Q155" s="406"/>
      <c r="R155" s="406"/>
      <c r="S155" s="406"/>
      <c r="T155" s="406"/>
      <c r="U155" s="406"/>
      <c r="V155" s="406"/>
      <c r="W155" s="406"/>
      <c r="X155" s="406"/>
      <c r="Y155" s="406"/>
      <c r="Z155" s="406"/>
      <c r="AA155" s="406"/>
      <c r="AB155" s="406"/>
      <c r="AC155" s="406"/>
      <c r="AD155" s="406"/>
      <c r="AE155" s="406"/>
      <c r="AF155" s="406"/>
      <c r="AG155" s="406"/>
      <c r="AH155" s="406"/>
      <c r="AI155" s="406"/>
      <c r="AJ155" s="406"/>
      <c r="AK155" s="406"/>
      <c r="AL155" s="406"/>
      <c r="AM155" s="406"/>
      <c r="AN155" s="406"/>
      <c r="AO155" s="406"/>
      <c r="AP155" s="406"/>
      <c r="AQ155" s="406"/>
      <c r="AR155" s="406"/>
      <c r="AS155" s="406"/>
      <c r="AT155" s="406"/>
      <c r="AU155" s="406"/>
      <c r="AV155" s="406"/>
      <c r="AW155" s="406"/>
      <c r="AX155" s="406"/>
      <c r="AY155" s="406"/>
      <c r="AZ155" s="406"/>
      <c r="BA155" s="407"/>
      <c r="BB155" s="269"/>
      <c r="BC155" s="42"/>
      <c r="BD155" s="30"/>
      <c r="BE155" s="30"/>
      <c r="BF155" s="30"/>
      <c r="BG155" s="30"/>
      <c r="BH155" s="30"/>
      <c r="BI155" s="30"/>
      <c r="BJ155" s="81"/>
      <c r="BK155" s="81"/>
      <c r="BL155" s="81"/>
      <c r="BM155" s="81"/>
      <c r="BN155" s="81"/>
    </row>
    <row r="156" spans="1:66" s="34" customFormat="1" ht="19.5" customHeight="1">
      <c r="A156" s="179">
        <f>Weights!P69</f>
        <v>0</v>
      </c>
      <c r="B156" s="179"/>
      <c r="C156" s="179"/>
      <c r="D156" s="179"/>
      <c r="E156" s="179"/>
      <c r="F156" s="148" t="s">
        <v>326</v>
      </c>
      <c r="G156" s="341">
        <v>6.1</v>
      </c>
      <c r="H156" s="154" t="s">
        <v>587</v>
      </c>
      <c r="I156" s="72"/>
      <c r="J156" s="73"/>
      <c r="K156" s="85">
        <f>$J156*'Bank Inputs'!K156</f>
        <v>0</v>
      </c>
      <c r="L156" s="405"/>
      <c r="M156" s="406"/>
      <c r="N156" s="406"/>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06"/>
      <c r="AO156" s="406"/>
      <c r="AP156" s="406"/>
      <c r="AQ156" s="406"/>
      <c r="AR156" s="406"/>
      <c r="AS156" s="406"/>
      <c r="AT156" s="406"/>
      <c r="AU156" s="406"/>
      <c r="AV156" s="406"/>
      <c r="AW156" s="406"/>
      <c r="AX156" s="406"/>
      <c r="AY156" s="406"/>
      <c r="AZ156" s="406"/>
      <c r="BA156" s="407"/>
      <c r="BB156" s="269"/>
      <c r="BC156" s="42"/>
      <c r="BD156" s="30"/>
      <c r="BE156" s="30"/>
      <c r="BF156" s="30"/>
      <c r="BG156" s="30"/>
      <c r="BH156" s="30"/>
      <c r="BI156" s="30"/>
      <c r="BJ156" s="81"/>
      <c r="BK156" s="81"/>
      <c r="BL156" s="81"/>
      <c r="BM156" s="81"/>
      <c r="BN156" s="81"/>
    </row>
    <row r="157" spans="1:66" s="34" customFormat="1" ht="13">
      <c r="A157" s="179">
        <f>Weights!P70</f>
        <v>0</v>
      </c>
      <c r="B157" s="179"/>
      <c r="C157" s="179"/>
      <c r="D157" s="179"/>
      <c r="E157" s="179"/>
      <c r="F157" s="148" t="s">
        <v>327</v>
      </c>
      <c r="G157" s="190">
        <v>6.11</v>
      </c>
      <c r="H157" s="154" t="s">
        <v>588</v>
      </c>
      <c r="I157" s="72"/>
      <c r="J157" s="73"/>
      <c r="K157" s="85">
        <f>$J157*'Bank Inputs'!K157</f>
        <v>0</v>
      </c>
      <c r="L157" s="405"/>
      <c r="M157" s="406"/>
      <c r="N157" s="406"/>
      <c r="O157" s="406"/>
      <c r="P157" s="406"/>
      <c r="Q157" s="406"/>
      <c r="R157" s="406"/>
      <c r="S157" s="406"/>
      <c r="T157" s="406"/>
      <c r="U157" s="406"/>
      <c r="V157" s="406"/>
      <c r="W157" s="406"/>
      <c r="X157" s="406"/>
      <c r="Y157" s="406"/>
      <c r="Z157" s="406"/>
      <c r="AA157" s="406"/>
      <c r="AB157" s="406"/>
      <c r="AC157" s="406"/>
      <c r="AD157" s="406"/>
      <c r="AE157" s="406"/>
      <c r="AF157" s="406"/>
      <c r="AG157" s="406"/>
      <c r="AH157" s="406"/>
      <c r="AI157" s="406"/>
      <c r="AJ157" s="406"/>
      <c r="AK157" s="406"/>
      <c r="AL157" s="406"/>
      <c r="AM157" s="406"/>
      <c r="AN157" s="406"/>
      <c r="AO157" s="406"/>
      <c r="AP157" s="406"/>
      <c r="AQ157" s="406"/>
      <c r="AR157" s="406"/>
      <c r="AS157" s="406"/>
      <c r="AT157" s="406"/>
      <c r="AU157" s="406"/>
      <c r="AV157" s="406"/>
      <c r="AW157" s="406"/>
      <c r="AX157" s="406"/>
      <c r="AY157" s="406"/>
      <c r="AZ157" s="406"/>
      <c r="BA157" s="407"/>
      <c r="BB157" s="269"/>
      <c r="BC157" s="42"/>
      <c r="BD157" s="30"/>
      <c r="BE157" s="30"/>
      <c r="BF157" s="30"/>
      <c r="BG157" s="30"/>
      <c r="BH157" s="30"/>
      <c r="BI157" s="30"/>
      <c r="BJ157" s="81"/>
      <c r="BK157" s="81"/>
      <c r="BL157" s="81"/>
      <c r="BM157" s="81"/>
      <c r="BN157" s="81"/>
    </row>
    <row r="158" spans="1:66" s="34" customFormat="1" ht="19.5" customHeight="1">
      <c r="A158" s="179" t="e">
        <f>Weights!#REF!</f>
        <v>#REF!</v>
      </c>
      <c r="B158" s="179"/>
      <c r="C158" s="179"/>
      <c r="D158" s="179"/>
      <c r="E158" s="179"/>
      <c r="F158" s="148" t="s">
        <v>328</v>
      </c>
      <c r="G158" s="190">
        <v>6.12</v>
      </c>
      <c r="H158" s="154" t="s">
        <v>589</v>
      </c>
      <c r="I158" s="72"/>
      <c r="J158" s="73"/>
      <c r="K158" s="85">
        <f>$J158*'Bank Inputs'!K158</f>
        <v>0</v>
      </c>
      <c r="L158" s="405"/>
      <c r="M158" s="406"/>
      <c r="N158" s="406"/>
      <c r="O158" s="406"/>
      <c r="P158" s="406"/>
      <c r="Q158" s="406"/>
      <c r="R158" s="406"/>
      <c r="S158" s="406"/>
      <c r="T158" s="406"/>
      <c r="U158" s="406"/>
      <c r="V158" s="406"/>
      <c r="W158" s="406"/>
      <c r="X158" s="406"/>
      <c r="Y158" s="406"/>
      <c r="Z158" s="406"/>
      <c r="AA158" s="406"/>
      <c r="AB158" s="406"/>
      <c r="AC158" s="406"/>
      <c r="AD158" s="406"/>
      <c r="AE158" s="406"/>
      <c r="AF158" s="406"/>
      <c r="AG158" s="406"/>
      <c r="AH158" s="406"/>
      <c r="AI158" s="406"/>
      <c r="AJ158" s="406"/>
      <c r="AK158" s="406"/>
      <c r="AL158" s="406"/>
      <c r="AM158" s="406"/>
      <c r="AN158" s="406"/>
      <c r="AO158" s="406"/>
      <c r="AP158" s="406"/>
      <c r="AQ158" s="406"/>
      <c r="AR158" s="406"/>
      <c r="AS158" s="406"/>
      <c r="AT158" s="406"/>
      <c r="AU158" s="406"/>
      <c r="AV158" s="406"/>
      <c r="AW158" s="406"/>
      <c r="AX158" s="406"/>
      <c r="AY158" s="406"/>
      <c r="AZ158" s="406"/>
      <c r="BA158" s="407"/>
      <c r="BB158" s="265"/>
      <c r="BC158" s="42"/>
      <c r="BD158" s="30"/>
      <c r="BE158" s="30"/>
      <c r="BF158" s="30"/>
      <c r="BG158" s="30"/>
      <c r="BH158" s="30"/>
      <c r="BI158" s="30"/>
      <c r="BJ158" s="81"/>
      <c r="BK158" s="81"/>
      <c r="BL158" s="81"/>
      <c r="BM158" s="81"/>
      <c r="BN158" s="81"/>
    </row>
    <row r="159" spans="1:66" s="34" customFormat="1" ht="13">
      <c r="A159" s="179">
        <f>Weights!P71</f>
        <v>1</v>
      </c>
      <c r="B159" s="179" t="e">
        <f>SUM('LCR &amp; Benchmark'!L35,'LCR &amp; Benchmark'!L39,'LCR &amp; Benchmark'!#REF!,'LCR &amp; Benchmark'!L30:L54,'LCR &amp; Benchmark'!#REF!,'LCR &amp; Benchmark'!#REF!,'LCR &amp; Benchmark'!#REF!,'LCR &amp; Benchmark'!#REF!,'LCR &amp; Benchmark'!#REF!,'LCR &amp; Benchmark'!#REF!,'LCR &amp; Benchmark'!#REF!)+#REF!</f>
        <v>#REF!</v>
      </c>
      <c r="C159" s="179"/>
      <c r="D159" s="179"/>
      <c r="E159" s="179"/>
      <c r="F159" s="148" t="s">
        <v>329</v>
      </c>
      <c r="G159" s="190">
        <v>6.13</v>
      </c>
      <c r="H159" s="154" t="s">
        <v>590</v>
      </c>
      <c r="I159" s="72"/>
      <c r="J159" s="73"/>
      <c r="K159" s="85">
        <f>$J159*'Bank Inputs'!K159</f>
        <v>0</v>
      </c>
      <c r="L159" s="405"/>
      <c r="M159" s="406"/>
      <c r="N159" s="406"/>
      <c r="O159" s="406"/>
      <c r="P159" s="406"/>
      <c r="Q159" s="406"/>
      <c r="R159" s="406"/>
      <c r="S159" s="406"/>
      <c r="T159" s="406"/>
      <c r="U159" s="406"/>
      <c r="V159" s="406"/>
      <c r="W159" s="406"/>
      <c r="X159" s="406"/>
      <c r="Y159" s="406"/>
      <c r="Z159" s="406"/>
      <c r="AA159" s="406"/>
      <c r="AB159" s="406"/>
      <c r="AC159" s="406"/>
      <c r="AD159" s="406"/>
      <c r="AE159" s="406"/>
      <c r="AF159" s="406"/>
      <c r="AG159" s="406"/>
      <c r="AH159" s="406"/>
      <c r="AI159" s="406"/>
      <c r="AJ159" s="406"/>
      <c r="AK159" s="406"/>
      <c r="AL159" s="406"/>
      <c r="AM159" s="406"/>
      <c r="AN159" s="406"/>
      <c r="AO159" s="406"/>
      <c r="AP159" s="406"/>
      <c r="AQ159" s="406"/>
      <c r="AR159" s="406"/>
      <c r="AS159" s="406"/>
      <c r="AT159" s="406"/>
      <c r="AU159" s="406"/>
      <c r="AV159" s="406"/>
      <c r="AW159" s="406"/>
      <c r="AX159" s="406"/>
      <c r="AY159" s="406"/>
      <c r="AZ159" s="406"/>
      <c r="BA159" s="407"/>
      <c r="BB159" s="265"/>
      <c r="BD159" s="30"/>
      <c r="BE159" s="30"/>
      <c r="BF159" s="30"/>
      <c r="BG159" s="30"/>
      <c r="BH159" s="30"/>
      <c r="BI159" s="30"/>
      <c r="BJ159" s="81"/>
      <c r="BK159" s="81"/>
      <c r="BL159" s="81"/>
      <c r="BM159" s="81"/>
      <c r="BN159" s="81"/>
    </row>
    <row r="160" spans="1:66" s="34" customFormat="1" ht="18.75" customHeight="1" thickBot="1">
      <c r="A160" s="179">
        <f>Weights!P79</f>
        <v>1</v>
      </c>
      <c r="B160" s="179"/>
      <c r="C160" s="179"/>
      <c r="D160" s="179"/>
      <c r="E160" s="179"/>
      <c r="F160" s="148"/>
      <c r="G160" s="190"/>
      <c r="H160" s="154"/>
      <c r="I160" s="87"/>
      <c r="J160" s="87"/>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D160" s="42"/>
      <c r="BE160" s="30"/>
      <c r="BF160" s="30"/>
      <c r="BG160" s="30"/>
      <c r="BH160" s="30"/>
      <c r="BI160" s="30"/>
      <c r="BJ160" s="150"/>
      <c r="BK160" s="81"/>
      <c r="BL160" s="81"/>
      <c r="BM160" s="81"/>
      <c r="BN160" s="81"/>
    </row>
    <row r="161" spans="1:66" s="34" customFormat="1" ht="24.75" customHeight="1">
      <c r="A161" s="179">
        <f>Weights!P82</f>
        <v>0</v>
      </c>
      <c r="B161" s="179"/>
      <c r="C161" s="179"/>
      <c r="D161" s="179"/>
      <c r="E161" s="179"/>
      <c r="F161" s="148" t="s">
        <v>330</v>
      </c>
      <c r="G161" s="190">
        <v>7</v>
      </c>
      <c r="H161" s="357" t="s">
        <v>281</v>
      </c>
      <c r="I161" s="428"/>
      <c r="J161" s="429"/>
      <c r="K161" s="350" t="s">
        <v>192</v>
      </c>
      <c r="L161" s="350" t="s">
        <v>193</v>
      </c>
      <c r="M161" s="351" t="s">
        <v>406</v>
      </c>
      <c r="N161" s="350" t="s">
        <v>194</v>
      </c>
      <c r="O161" s="350" t="s">
        <v>195</v>
      </c>
      <c r="P161" s="350" t="s">
        <v>196</v>
      </c>
      <c r="Q161" s="350" t="s">
        <v>197</v>
      </c>
      <c r="R161" s="350" t="s">
        <v>198</v>
      </c>
      <c r="S161" s="350" t="s">
        <v>199</v>
      </c>
      <c r="T161" s="350" t="s">
        <v>345</v>
      </c>
      <c r="U161" s="350" t="s">
        <v>346</v>
      </c>
      <c r="V161" s="350" t="s">
        <v>347</v>
      </c>
      <c r="W161" s="350" t="s">
        <v>348</v>
      </c>
      <c r="X161" s="350" t="s">
        <v>349</v>
      </c>
      <c r="Y161" s="350" t="s">
        <v>350</v>
      </c>
      <c r="Z161" s="350" t="s">
        <v>351</v>
      </c>
      <c r="AA161" s="350" t="s">
        <v>352</v>
      </c>
      <c r="AB161" s="350" t="s">
        <v>353</v>
      </c>
      <c r="AC161" s="350" t="s">
        <v>354</v>
      </c>
      <c r="AD161" s="350" t="s">
        <v>355</v>
      </c>
      <c r="AE161" s="350" t="s">
        <v>356</v>
      </c>
      <c r="AF161" s="350" t="s">
        <v>357</v>
      </c>
      <c r="AG161" s="350" t="s">
        <v>358</v>
      </c>
      <c r="AH161" s="350" t="s">
        <v>359</v>
      </c>
      <c r="AI161" s="350" t="s">
        <v>360</v>
      </c>
      <c r="AJ161" s="350" t="s">
        <v>361</v>
      </c>
      <c r="AK161" s="350" t="s">
        <v>362</v>
      </c>
      <c r="AL161" s="350" t="s">
        <v>363</v>
      </c>
      <c r="AM161" s="350" t="s">
        <v>364</v>
      </c>
      <c r="AN161" s="350" t="s">
        <v>365</v>
      </c>
      <c r="AO161" s="350" t="s">
        <v>366</v>
      </c>
      <c r="AP161" s="350" t="s">
        <v>367</v>
      </c>
      <c r="AQ161" s="350" t="s">
        <v>200</v>
      </c>
      <c r="AR161" s="350" t="s">
        <v>201</v>
      </c>
      <c r="AS161" s="350" t="s">
        <v>202</v>
      </c>
      <c r="AT161" s="350" t="s">
        <v>203</v>
      </c>
      <c r="AU161" s="350" t="s">
        <v>204</v>
      </c>
      <c r="AV161" s="350" t="s">
        <v>205</v>
      </c>
      <c r="AW161" s="350" t="s">
        <v>206</v>
      </c>
      <c r="AX161" s="350" t="s">
        <v>207</v>
      </c>
      <c r="AY161" s="350" t="s">
        <v>208</v>
      </c>
      <c r="AZ161" s="350" t="s">
        <v>209</v>
      </c>
      <c r="BA161" s="350" t="s">
        <v>210</v>
      </c>
      <c r="BC161" s="30"/>
      <c r="BD161" s="42"/>
      <c r="BE161" s="30"/>
      <c r="BF161" s="30"/>
      <c r="BG161" s="30"/>
      <c r="BH161" s="30"/>
      <c r="BI161" s="30"/>
      <c r="BJ161" s="150"/>
      <c r="BL161" s="81"/>
      <c r="BM161" s="81"/>
      <c r="BN161" s="81"/>
    </row>
    <row r="162" spans="1:66" s="34" customFormat="1" ht="25" customHeight="1">
      <c r="A162" s="179" t="e">
        <f>Weights!#REF!</f>
        <v>#REF!</v>
      </c>
      <c r="B162" s="179"/>
      <c r="C162" s="179"/>
      <c r="D162" s="179"/>
      <c r="E162" s="179"/>
      <c r="F162" s="148" t="s">
        <v>331</v>
      </c>
      <c r="G162" s="190">
        <v>7.1</v>
      </c>
      <c r="H162" s="120" t="s">
        <v>591</v>
      </c>
      <c r="I162" s="401"/>
      <c r="J162" s="411"/>
      <c r="K162" s="412"/>
      <c r="L162" s="394"/>
      <c r="M162" s="89">
        <f>'Bank Inputs'!M162</f>
        <v>0</v>
      </c>
      <c r="N162" s="89">
        <f>'Bank Inputs'!N162</f>
        <v>0</v>
      </c>
      <c r="O162" s="89">
        <f>'Bank Inputs'!O162</f>
        <v>0</v>
      </c>
      <c r="P162" s="89">
        <f>'Bank Inputs'!P162</f>
        <v>0</v>
      </c>
      <c r="Q162" s="89">
        <f>'Bank Inputs'!Q162</f>
        <v>0</v>
      </c>
      <c r="R162" s="89">
        <f>'Bank Inputs'!R162</f>
        <v>0</v>
      </c>
      <c r="S162" s="89">
        <f>'Bank Inputs'!S162</f>
        <v>0</v>
      </c>
      <c r="T162" s="89">
        <f>'Bank Inputs'!T162</f>
        <v>0</v>
      </c>
      <c r="U162" s="89">
        <f>'Bank Inputs'!U162</f>
        <v>0</v>
      </c>
      <c r="V162" s="89">
        <f>'Bank Inputs'!V162</f>
        <v>0</v>
      </c>
      <c r="W162" s="89">
        <f>'Bank Inputs'!W162</f>
        <v>0</v>
      </c>
      <c r="X162" s="89">
        <f>'Bank Inputs'!X162</f>
        <v>0</v>
      </c>
      <c r="Y162" s="89">
        <f>'Bank Inputs'!Y162</f>
        <v>0</v>
      </c>
      <c r="Z162" s="89">
        <f>'Bank Inputs'!Z162</f>
        <v>0</v>
      </c>
      <c r="AA162" s="89">
        <f>'Bank Inputs'!AA162</f>
        <v>0</v>
      </c>
      <c r="AB162" s="89">
        <f>'Bank Inputs'!AB162</f>
        <v>0</v>
      </c>
      <c r="AC162" s="89">
        <f>'Bank Inputs'!AC162</f>
        <v>0</v>
      </c>
      <c r="AD162" s="89">
        <f>'Bank Inputs'!AD162</f>
        <v>0</v>
      </c>
      <c r="AE162" s="89">
        <f>'Bank Inputs'!AE162</f>
        <v>0</v>
      </c>
      <c r="AF162" s="89">
        <f>'Bank Inputs'!AF162</f>
        <v>0</v>
      </c>
      <c r="AG162" s="89">
        <f>'Bank Inputs'!AG162</f>
        <v>0</v>
      </c>
      <c r="AH162" s="89">
        <f>'Bank Inputs'!AH162</f>
        <v>0</v>
      </c>
      <c r="AI162" s="89">
        <f>'Bank Inputs'!AI162</f>
        <v>0</v>
      </c>
      <c r="AJ162" s="89">
        <f>'Bank Inputs'!AJ162</f>
        <v>0</v>
      </c>
      <c r="AK162" s="89">
        <f>'Bank Inputs'!AK162</f>
        <v>0</v>
      </c>
      <c r="AL162" s="89">
        <f>'Bank Inputs'!AL162</f>
        <v>0</v>
      </c>
      <c r="AM162" s="89">
        <f>'Bank Inputs'!AM162</f>
        <v>0</v>
      </c>
      <c r="AN162" s="89">
        <f>'Bank Inputs'!AN162</f>
        <v>0</v>
      </c>
      <c r="AO162" s="89">
        <f>'Bank Inputs'!AO162</f>
        <v>0</v>
      </c>
      <c r="AP162" s="89">
        <f>'Bank Inputs'!AP162</f>
        <v>0</v>
      </c>
      <c r="AQ162" s="89">
        <f>'Bank Inputs'!AQ162</f>
        <v>0</v>
      </c>
      <c r="AR162" s="89">
        <f>'Bank Inputs'!AR162</f>
        <v>0</v>
      </c>
      <c r="AS162" s="89">
        <f>'Bank Inputs'!AS162</f>
        <v>0</v>
      </c>
      <c r="AT162" s="89">
        <f>'Bank Inputs'!AT162</f>
        <v>0</v>
      </c>
      <c r="AU162" s="89">
        <f>'Bank Inputs'!AU162</f>
        <v>0</v>
      </c>
      <c r="AV162" s="89">
        <f>'Bank Inputs'!AV162</f>
        <v>0</v>
      </c>
      <c r="AW162" s="89">
        <f>'Bank Inputs'!AW162</f>
        <v>0</v>
      </c>
      <c r="AX162" s="89">
        <f>'Bank Inputs'!AX162</f>
        <v>0</v>
      </c>
      <c r="AY162" s="89">
        <f>'Bank Inputs'!AY162</f>
        <v>0</v>
      </c>
      <c r="AZ162" s="89">
        <f>'Bank Inputs'!AZ162</f>
        <v>0</v>
      </c>
      <c r="BA162" s="89">
        <f>'Bank Inputs'!BA162</f>
        <v>0</v>
      </c>
      <c r="BC162" s="30"/>
      <c r="BD162" s="42"/>
      <c r="BE162" s="30"/>
      <c r="BF162" s="30"/>
      <c r="BG162" s="30"/>
      <c r="BH162" s="30"/>
      <c r="BI162" s="30"/>
      <c r="BJ162" s="150"/>
      <c r="BL162" s="81"/>
      <c r="BM162" s="81"/>
      <c r="BN162" s="81"/>
    </row>
    <row r="163" spans="1:66" s="34" customFormat="1" ht="22.25" customHeight="1">
      <c r="A163" s="179">
        <f>Weights!P83</f>
        <v>1</v>
      </c>
      <c r="B163" s="179"/>
      <c r="C163" s="179"/>
      <c r="D163" s="179"/>
      <c r="E163" s="179"/>
      <c r="F163" s="148" t="s">
        <v>332</v>
      </c>
      <c r="G163" s="192" t="s">
        <v>551</v>
      </c>
      <c r="H163" s="141" t="s">
        <v>229</v>
      </c>
      <c r="I163" s="401"/>
      <c r="J163" s="411"/>
      <c r="K163" s="413"/>
      <c r="L163" s="414"/>
      <c r="M163" s="89">
        <f>'Bank Inputs'!M163</f>
        <v>0</v>
      </c>
      <c r="N163" s="89">
        <f>'Bank Inputs'!N163</f>
        <v>0</v>
      </c>
      <c r="O163" s="89">
        <f>'Bank Inputs'!O163</f>
        <v>0</v>
      </c>
      <c r="P163" s="89">
        <f>'Bank Inputs'!P163</f>
        <v>0</v>
      </c>
      <c r="Q163" s="89">
        <f>'Bank Inputs'!Q163</f>
        <v>0</v>
      </c>
      <c r="R163" s="89">
        <f>'Bank Inputs'!R163</f>
        <v>0</v>
      </c>
      <c r="S163" s="89">
        <f>'Bank Inputs'!S163</f>
        <v>0</v>
      </c>
      <c r="T163" s="89">
        <f>'Bank Inputs'!T163</f>
        <v>0</v>
      </c>
      <c r="U163" s="89">
        <f>'Bank Inputs'!U163</f>
        <v>0</v>
      </c>
      <c r="V163" s="89">
        <f>'Bank Inputs'!V163</f>
        <v>0</v>
      </c>
      <c r="W163" s="89">
        <f>'Bank Inputs'!W163</f>
        <v>0</v>
      </c>
      <c r="X163" s="89">
        <f>'Bank Inputs'!X163</f>
        <v>0</v>
      </c>
      <c r="Y163" s="89">
        <f>'Bank Inputs'!Y163</f>
        <v>0</v>
      </c>
      <c r="Z163" s="89">
        <f>'Bank Inputs'!Z163</f>
        <v>0</v>
      </c>
      <c r="AA163" s="89">
        <f>'Bank Inputs'!AA163</f>
        <v>0</v>
      </c>
      <c r="AB163" s="89">
        <f>'Bank Inputs'!AB163</f>
        <v>0</v>
      </c>
      <c r="AC163" s="89">
        <f>'Bank Inputs'!AC163</f>
        <v>0</v>
      </c>
      <c r="AD163" s="89">
        <f>'Bank Inputs'!AD163</f>
        <v>0</v>
      </c>
      <c r="AE163" s="89">
        <f>'Bank Inputs'!AE163</f>
        <v>0</v>
      </c>
      <c r="AF163" s="89">
        <f>'Bank Inputs'!AF163</f>
        <v>0</v>
      </c>
      <c r="AG163" s="89">
        <f>'Bank Inputs'!AG163</f>
        <v>0</v>
      </c>
      <c r="AH163" s="89">
        <f>'Bank Inputs'!AH163</f>
        <v>0</v>
      </c>
      <c r="AI163" s="89">
        <f>'Bank Inputs'!AI163</f>
        <v>0</v>
      </c>
      <c r="AJ163" s="89">
        <f>'Bank Inputs'!AJ163</f>
        <v>0</v>
      </c>
      <c r="AK163" s="89">
        <f>'Bank Inputs'!AK163</f>
        <v>0</v>
      </c>
      <c r="AL163" s="89">
        <f>'Bank Inputs'!AL163</f>
        <v>0</v>
      </c>
      <c r="AM163" s="89">
        <f>'Bank Inputs'!AM163</f>
        <v>0</v>
      </c>
      <c r="AN163" s="89">
        <f>'Bank Inputs'!AN163</f>
        <v>0</v>
      </c>
      <c r="AO163" s="89">
        <f>'Bank Inputs'!AO163</f>
        <v>0</v>
      </c>
      <c r="AP163" s="89">
        <f>'Bank Inputs'!AP163</f>
        <v>0</v>
      </c>
      <c r="AQ163" s="89">
        <f>'Bank Inputs'!AQ163</f>
        <v>0</v>
      </c>
      <c r="AR163" s="89">
        <f>'Bank Inputs'!AR163</f>
        <v>0</v>
      </c>
      <c r="AS163" s="89">
        <f>'Bank Inputs'!AS163</f>
        <v>0</v>
      </c>
      <c r="AT163" s="89">
        <f>'Bank Inputs'!AT163</f>
        <v>0</v>
      </c>
      <c r="AU163" s="89">
        <f>'Bank Inputs'!AU163</f>
        <v>0</v>
      </c>
      <c r="AV163" s="89">
        <f>'Bank Inputs'!AV163</f>
        <v>0</v>
      </c>
      <c r="AW163" s="89">
        <f>'Bank Inputs'!AW163</f>
        <v>0</v>
      </c>
      <c r="AX163" s="89">
        <f>'Bank Inputs'!AX163</f>
        <v>0</v>
      </c>
      <c r="AY163" s="89">
        <f>'Bank Inputs'!AY163</f>
        <v>0</v>
      </c>
      <c r="AZ163" s="89">
        <f>'Bank Inputs'!AZ163</f>
        <v>0</v>
      </c>
      <c r="BA163" s="89">
        <f>'Bank Inputs'!BA163</f>
        <v>0</v>
      </c>
      <c r="BC163" s="30"/>
      <c r="BD163" s="42"/>
      <c r="BE163" s="30"/>
      <c r="BF163" s="30"/>
      <c r="BG163" s="30"/>
      <c r="BH163" s="30"/>
      <c r="BI163" s="30"/>
      <c r="BJ163" s="30"/>
      <c r="BK163" s="150"/>
      <c r="BL163" s="81"/>
      <c r="BM163" s="81"/>
      <c r="BN163" s="81"/>
    </row>
    <row r="164" spans="1:66" s="34" customFormat="1" ht="19.25" customHeight="1">
      <c r="A164" s="179">
        <f>Weights!P84</f>
        <v>0</v>
      </c>
      <c r="B164" s="179"/>
      <c r="C164" s="179"/>
      <c r="D164" s="179"/>
      <c r="E164" s="179"/>
      <c r="F164" s="148" t="s">
        <v>333</v>
      </c>
      <c r="G164" s="192" t="s">
        <v>552</v>
      </c>
      <c r="H164" s="141" t="s">
        <v>213</v>
      </c>
      <c r="I164" s="401"/>
      <c r="J164" s="411"/>
      <c r="K164" s="413"/>
      <c r="L164" s="414"/>
      <c r="M164" s="89">
        <f>'Bank Inputs'!M164</f>
        <v>0</v>
      </c>
      <c r="N164" s="89">
        <f>'Bank Inputs'!N164</f>
        <v>0</v>
      </c>
      <c r="O164" s="89">
        <f>'Bank Inputs'!O164</f>
        <v>0</v>
      </c>
      <c r="P164" s="89">
        <f>'Bank Inputs'!P164</f>
        <v>0</v>
      </c>
      <c r="Q164" s="89">
        <f>'Bank Inputs'!Q164</f>
        <v>0</v>
      </c>
      <c r="R164" s="89">
        <f>'Bank Inputs'!R164</f>
        <v>0</v>
      </c>
      <c r="S164" s="89">
        <f>'Bank Inputs'!S164</f>
        <v>0</v>
      </c>
      <c r="T164" s="89">
        <f>'Bank Inputs'!T164</f>
        <v>0</v>
      </c>
      <c r="U164" s="89">
        <f>'Bank Inputs'!U164</f>
        <v>0</v>
      </c>
      <c r="V164" s="89">
        <f>'Bank Inputs'!V164</f>
        <v>0</v>
      </c>
      <c r="W164" s="89">
        <f>'Bank Inputs'!W164</f>
        <v>0</v>
      </c>
      <c r="X164" s="89">
        <f>'Bank Inputs'!X164</f>
        <v>0</v>
      </c>
      <c r="Y164" s="89">
        <f>'Bank Inputs'!Y164</f>
        <v>0</v>
      </c>
      <c r="Z164" s="89">
        <f>'Bank Inputs'!Z164</f>
        <v>0</v>
      </c>
      <c r="AA164" s="89">
        <f>'Bank Inputs'!AA164</f>
        <v>0</v>
      </c>
      <c r="AB164" s="89">
        <f>'Bank Inputs'!AB164</f>
        <v>0</v>
      </c>
      <c r="AC164" s="89">
        <f>'Bank Inputs'!AC164</f>
        <v>0</v>
      </c>
      <c r="AD164" s="89">
        <f>'Bank Inputs'!AD164</f>
        <v>0</v>
      </c>
      <c r="AE164" s="89">
        <f>'Bank Inputs'!AE164</f>
        <v>0</v>
      </c>
      <c r="AF164" s="89">
        <f>'Bank Inputs'!AF164</f>
        <v>0</v>
      </c>
      <c r="AG164" s="89">
        <f>'Bank Inputs'!AG164</f>
        <v>0</v>
      </c>
      <c r="AH164" s="89">
        <f>'Bank Inputs'!AH164</f>
        <v>0</v>
      </c>
      <c r="AI164" s="89">
        <f>'Bank Inputs'!AI164</f>
        <v>0</v>
      </c>
      <c r="AJ164" s="89">
        <f>'Bank Inputs'!AJ164</f>
        <v>0</v>
      </c>
      <c r="AK164" s="89">
        <f>'Bank Inputs'!AK164</f>
        <v>0</v>
      </c>
      <c r="AL164" s="89">
        <f>'Bank Inputs'!AL164</f>
        <v>0</v>
      </c>
      <c r="AM164" s="89">
        <f>'Bank Inputs'!AM164</f>
        <v>0</v>
      </c>
      <c r="AN164" s="89">
        <f>'Bank Inputs'!AN164</f>
        <v>0</v>
      </c>
      <c r="AO164" s="89">
        <f>'Bank Inputs'!AO164</f>
        <v>0</v>
      </c>
      <c r="AP164" s="89">
        <f>'Bank Inputs'!AP164</f>
        <v>0</v>
      </c>
      <c r="AQ164" s="89">
        <f>'Bank Inputs'!AQ164</f>
        <v>0</v>
      </c>
      <c r="AR164" s="89">
        <f>'Bank Inputs'!AR164</f>
        <v>0</v>
      </c>
      <c r="AS164" s="89">
        <f>'Bank Inputs'!AS164</f>
        <v>0</v>
      </c>
      <c r="AT164" s="89">
        <f>'Bank Inputs'!AT164</f>
        <v>0</v>
      </c>
      <c r="AU164" s="89">
        <f>'Bank Inputs'!AU164</f>
        <v>0</v>
      </c>
      <c r="AV164" s="89">
        <f>'Bank Inputs'!AV164</f>
        <v>0</v>
      </c>
      <c r="AW164" s="89">
        <f>'Bank Inputs'!AW164</f>
        <v>0</v>
      </c>
      <c r="AX164" s="89">
        <f>'Bank Inputs'!AX164</f>
        <v>0</v>
      </c>
      <c r="AY164" s="89">
        <f>'Bank Inputs'!AY164</f>
        <v>0</v>
      </c>
      <c r="AZ164" s="89">
        <f>'Bank Inputs'!AZ164</f>
        <v>0</v>
      </c>
      <c r="BA164" s="89">
        <f>'Bank Inputs'!BA164</f>
        <v>0</v>
      </c>
      <c r="BC164" s="30"/>
      <c r="BD164" s="42"/>
      <c r="BE164" s="30"/>
      <c r="BF164" s="30"/>
      <c r="BG164" s="30"/>
      <c r="BH164" s="30"/>
      <c r="BI164" s="30"/>
      <c r="BJ164" s="30"/>
      <c r="BK164" s="150"/>
      <c r="BL164" s="81"/>
      <c r="BM164" s="81"/>
      <c r="BN164" s="81"/>
    </row>
    <row r="165" spans="1:66" s="34" customFormat="1" ht="21" customHeight="1">
      <c r="A165" s="179">
        <f>Weights!P85</f>
        <v>0</v>
      </c>
      <c r="B165" s="179"/>
      <c r="C165" s="179"/>
      <c r="D165" s="179"/>
      <c r="E165" s="179"/>
      <c r="F165" s="148" t="s">
        <v>334</v>
      </c>
      <c r="G165" s="192" t="s">
        <v>553</v>
      </c>
      <c r="H165" s="141" t="s">
        <v>230</v>
      </c>
      <c r="I165" s="401"/>
      <c r="J165" s="411"/>
      <c r="K165" s="413"/>
      <c r="L165" s="414"/>
      <c r="M165" s="89">
        <f>'Bank Inputs'!M165</f>
        <v>0</v>
      </c>
      <c r="N165" s="89">
        <f>'Bank Inputs'!N165</f>
        <v>0</v>
      </c>
      <c r="O165" s="89">
        <f>'Bank Inputs'!O165</f>
        <v>0</v>
      </c>
      <c r="P165" s="89">
        <f>'Bank Inputs'!P165</f>
        <v>0</v>
      </c>
      <c r="Q165" s="89">
        <f>'Bank Inputs'!Q165</f>
        <v>0</v>
      </c>
      <c r="R165" s="89">
        <f>'Bank Inputs'!R165</f>
        <v>0</v>
      </c>
      <c r="S165" s="89">
        <f>'Bank Inputs'!S165</f>
        <v>0</v>
      </c>
      <c r="T165" s="89">
        <f>'Bank Inputs'!T165</f>
        <v>0</v>
      </c>
      <c r="U165" s="89">
        <f>'Bank Inputs'!U165</f>
        <v>0</v>
      </c>
      <c r="V165" s="89">
        <f>'Bank Inputs'!V165</f>
        <v>0</v>
      </c>
      <c r="W165" s="89">
        <f>'Bank Inputs'!W165</f>
        <v>0</v>
      </c>
      <c r="X165" s="89">
        <f>'Bank Inputs'!X165</f>
        <v>0</v>
      </c>
      <c r="Y165" s="89">
        <f>'Bank Inputs'!Y165</f>
        <v>0</v>
      </c>
      <c r="Z165" s="89">
        <f>'Bank Inputs'!Z165</f>
        <v>0</v>
      </c>
      <c r="AA165" s="89">
        <f>'Bank Inputs'!AA165</f>
        <v>0</v>
      </c>
      <c r="AB165" s="89">
        <f>'Bank Inputs'!AB165</f>
        <v>0</v>
      </c>
      <c r="AC165" s="89">
        <f>'Bank Inputs'!AC165</f>
        <v>0</v>
      </c>
      <c r="AD165" s="89">
        <f>'Bank Inputs'!AD165</f>
        <v>0</v>
      </c>
      <c r="AE165" s="89">
        <f>'Bank Inputs'!AE165</f>
        <v>0</v>
      </c>
      <c r="AF165" s="89">
        <f>'Bank Inputs'!AF165</f>
        <v>0</v>
      </c>
      <c r="AG165" s="89">
        <f>'Bank Inputs'!AG165</f>
        <v>0</v>
      </c>
      <c r="AH165" s="89">
        <f>'Bank Inputs'!AH165</f>
        <v>0</v>
      </c>
      <c r="AI165" s="89">
        <f>'Bank Inputs'!AI165</f>
        <v>0</v>
      </c>
      <c r="AJ165" s="89">
        <f>'Bank Inputs'!AJ165</f>
        <v>0</v>
      </c>
      <c r="AK165" s="89">
        <f>'Bank Inputs'!AK165</f>
        <v>0</v>
      </c>
      <c r="AL165" s="89">
        <f>'Bank Inputs'!AL165</f>
        <v>0</v>
      </c>
      <c r="AM165" s="89">
        <f>'Bank Inputs'!AM165</f>
        <v>0</v>
      </c>
      <c r="AN165" s="89">
        <f>'Bank Inputs'!AN165</f>
        <v>0</v>
      </c>
      <c r="AO165" s="89">
        <f>'Bank Inputs'!AO165</f>
        <v>0</v>
      </c>
      <c r="AP165" s="89">
        <f>'Bank Inputs'!AP165</f>
        <v>0</v>
      </c>
      <c r="AQ165" s="89">
        <f>'Bank Inputs'!AQ165</f>
        <v>0</v>
      </c>
      <c r="AR165" s="89">
        <f>'Bank Inputs'!AR165</f>
        <v>0</v>
      </c>
      <c r="AS165" s="89">
        <f>'Bank Inputs'!AS165</f>
        <v>0</v>
      </c>
      <c r="AT165" s="89">
        <f>'Bank Inputs'!AT165</f>
        <v>0</v>
      </c>
      <c r="AU165" s="89">
        <f>'Bank Inputs'!AU165</f>
        <v>0</v>
      </c>
      <c r="AV165" s="89">
        <f>'Bank Inputs'!AV165</f>
        <v>0</v>
      </c>
      <c r="AW165" s="89">
        <f>'Bank Inputs'!AW165</f>
        <v>0</v>
      </c>
      <c r="AX165" s="89">
        <f>'Bank Inputs'!AX165</f>
        <v>0</v>
      </c>
      <c r="AY165" s="89">
        <f>'Bank Inputs'!AY165</f>
        <v>0</v>
      </c>
      <c r="AZ165" s="89">
        <f>'Bank Inputs'!AZ165</f>
        <v>0</v>
      </c>
      <c r="BA165" s="89">
        <f>'Bank Inputs'!BA165</f>
        <v>0</v>
      </c>
      <c r="BC165" s="30"/>
      <c r="BD165" s="42"/>
      <c r="BE165" s="30"/>
      <c r="BF165" s="30"/>
      <c r="BG165" s="30"/>
      <c r="BH165" s="30"/>
      <c r="BI165" s="30"/>
      <c r="BJ165" s="30"/>
      <c r="BK165" s="150"/>
      <c r="BL165" s="81"/>
      <c r="BM165" s="81"/>
      <c r="BN165" s="81"/>
    </row>
    <row r="166" spans="1:66" s="34" customFormat="1" ht="26.5" customHeight="1">
      <c r="A166" s="179">
        <f>Weights!P86</f>
        <v>0</v>
      </c>
      <c r="B166" s="179"/>
      <c r="C166" s="179"/>
      <c r="D166" s="179"/>
      <c r="E166" s="179"/>
      <c r="F166" s="148" t="s">
        <v>335</v>
      </c>
      <c r="G166" s="190">
        <v>7.2</v>
      </c>
      <c r="H166" s="120" t="s">
        <v>592</v>
      </c>
      <c r="I166" s="401"/>
      <c r="J166" s="411"/>
      <c r="K166" s="413"/>
      <c r="L166" s="394"/>
      <c r="M166" s="89">
        <f>'Bank Inputs'!M166</f>
        <v>0</v>
      </c>
      <c r="N166" s="89">
        <f>'Bank Inputs'!N166</f>
        <v>0</v>
      </c>
      <c r="O166" s="89">
        <f>'Bank Inputs'!O166</f>
        <v>0</v>
      </c>
      <c r="P166" s="89">
        <f>'Bank Inputs'!P166</f>
        <v>0</v>
      </c>
      <c r="Q166" s="89">
        <f>'Bank Inputs'!Q166</f>
        <v>0</v>
      </c>
      <c r="R166" s="89">
        <f>'Bank Inputs'!R166</f>
        <v>0</v>
      </c>
      <c r="S166" s="89">
        <f>'Bank Inputs'!S166</f>
        <v>0</v>
      </c>
      <c r="T166" s="89">
        <f>'Bank Inputs'!T166</f>
        <v>0</v>
      </c>
      <c r="U166" s="89">
        <f>'Bank Inputs'!U166</f>
        <v>0</v>
      </c>
      <c r="V166" s="89">
        <f>'Bank Inputs'!V166</f>
        <v>0</v>
      </c>
      <c r="W166" s="89">
        <f>'Bank Inputs'!W166</f>
        <v>0</v>
      </c>
      <c r="X166" s="89">
        <f>'Bank Inputs'!X166</f>
        <v>0</v>
      </c>
      <c r="Y166" s="89">
        <f>'Bank Inputs'!Y166</f>
        <v>0</v>
      </c>
      <c r="Z166" s="89">
        <f>'Bank Inputs'!Z166</f>
        <v>0</v>
      </c>
      <c r="AA166" s="89">
        <f>'Bank Inputs'!AA166</f>
        <v>0</v>
      </c>
      <c r="AB166" s="89">
        <f>'Bank Inputs'!AB166</f>
        <v>0</v>
      </c>
      <c r="AC166" s="89">
        <f>'Bank Inputs'!AC166</f>
        <v>0</v>
      </c>
      <c r="AD166" s="89">
        <f>'Bank Inputs'!AD166</f>
        <v>0</v>
      </c>
      <c r="AE166" s="89">
        <f>'Bank Inputs'!AE166</f>
        <v>0</v>
      </c>
      <c r="AF166" s="89">
        <f>'Bank Inputs'!AF166</f>
        <v>0</v>
      </c>
      <c r="AG166" s="89">
        <f>'Bank Inputs'!AG166</f>
        <v>0</v>
      </c>
      <c r="AH166" s="89">
        <f>'Bank Inputs'!AH166</f>
        <v>0</v>
      </c>
      <c r="AI166" s="89">
        <f>'Bank Inputs'!AI166</f>
        <v>0</v>
      </c>
      <c r="AJ166" s="89">
        <f>'Bank Inputs'!AJ166</f>
        <v>0</v>
      </c>
      <c r="AK166" s="89">
        <f>'Bank Inputs'!AK166</f>
        <v>0</v>
      </c>
      <c r="AL166" s="89">
        <f>'Bank Inputs'!AL166</f>
        <v>0</v>
      </c>
      <c r="AM166" s="89">
        <f>'Bank Inputs'!AM166</f>
        <v>0</v>
      </c>
      <c r="AN166" s="89">
        <f>'Bank Inputs'!AN166</f>
        <v>0</v>
      </c>
      <c r="AO166" s="89">
        <f>'Bank Inputs'!AO166</f>
        <v>0</v>
      </c>
      <c r="AP166" s="89">
        <f>'Bank Inputs'!AP166</f>
        <v>0</v>
      </c>
      <c r="AQ166" s="89">
        <f>'Bank Inputs'!AQ166</f>
        <v>0</v>
      </c>
      <c r="AR166" s="89">
        <f>'Bank Inputs'!AR166</f>
        <v>0</v>
      </c>
      <c r="AS166" s="89">
        <f>'Bank Inputs'!AS166</f>
        <v>0</v>
      </c>
      <c r="AT166" s="89">
        <f>'Bank Inputs'!AT166</f>
        <v>0</v>
      </c>
      <c r="AU166" s="89">
        <f>'Bank Inputs'!AU166</f>
        <v>0</v>
      </c>
      <c r="AV166" s="89">
        <f>'Bank Inputs'!AV166</f>
        <v>0</v>
      </c>
      <c r="AW166" s="89">
        <f>'Bank Inputs'!AW166</f>
        <v>0</v>
      </c>
      <c r="AX166" s="89">
        <f>'Bank Inputs'!AX166</f>
        <v>0</v>
      </c>
      <c r="AY166" s="89">
        <f>'Bank Inputs'!AY166</f>
        <v>0</v>
      </c>
      <c r="AZ166" s="89">
        <f>'Bank Inputs'!AZ166</f>
        <v>0</v>
      </c>
      <c r="BA166" s="89">
        <f>'Bank Inputs'!BA166</f>
        <v>0</v>
      </c>
      <c r="BC166" s="30"/>
      <c r="BD166" s="42"/>
      <c r="BE166" s="30"/>
      <c r="BF166" s="30"/>
      <c r="BG166" s="30"/>
      <c r="BH166" s="30"/>
      <c r="BI166" s="30"/>
      <c r="BJ166" s="30"/>
      <c r="BK166" s="150"/>
      <c r="BL166" s="81"/>
      <c r="BM166" s="81"/>
      <c r="BN166" s="81"/>
    </row>
    <row r="167" spans="1:66" s="34" customFormat="1" ht="20" customHeight="1">
      <c r="A167" s="179">
        <f>Weights!P87</f>
        <v>0</v>
      </c>
      <c r="B167" s="179"/>
      <c r="C167" s="179"/>
      <c r="D167" s="179"/>
      <c r="E167" s="179"/>
      <c r="F167" s="148" t="s">
        <v>398</v>
      </c>
      <c r="G167" s="192" t="s">
        <v>554</v>
      </c>
      <c r="H167" s="141" t="s">
        <v>229</v>
      </c>
      <c r="I167" s="401"/>
      <c r="J167" s="411"/>
      <c r="K167" s="413"/>
      <c r="L167" s="414"/>
      <c r="M167" s="89">
        <f>'Bank Inputs'!M167</f>
        <v>0</v>
      </c>
      <c r="N167" s="89">
        <f>'Bank Inputs'!N167</f>
        <v>0</v>
      </c>
      <c r="O167" s="89">
        <f>'Bank Inputs'!O167</f>
        <v>0</v>
      </c>
      <c r="P167" s="89">
        <f>'Bank Inputs'!P167</f>
        <v>0</v>
      </c>
      <c r="Q167" s="89">
        <f>'Bank Inputs'!Q167</f>
        <v>0</v>
      </c>
      <c r="R167" s="89">
        <f>'Bank Inputs'!R167</f>
        <v>0</v>
      </c>
      <c r="S167" s="89">
        <f>'Bank Inputs'!S167</f>
        <v>0</v>
      </c>
      <c r="T167" s="89">
        <f>'Bank Inputs'!T167</f>
        <v>0</v>
      </c>
      <c r="U167" s="89">
        <f>'Bank Inputs'!U167</f>
        <v>0</v>
      </c>
      <c r="V167" s="89">
        <f>'Bank Inputs'!V167</f>
        <v>0</v>
      </c>
      <c r="W167" s="89">
        <f>'Bank Inputs'!W167</f>
        <v>0</v>
      </c>
      <c r="X167" s="89">
        <f>'Bank Inputs'!X167</f>
        <v>0</v>
      </c>
      <c r="Y167" s="89">
        <f>'Bank Inputs'!Y167</f>
        <v>0</v>
      </c>
      <c r="Z167" s="89">
        <f>'Bank Inputs'!Z167</f>
        <v>0</v>
      </c>
      <c r="AA167" s="89">
        <f>'Bank Inputs'!AA167</f>
        <v>0</v>
      </c>
      <c r="AB167" s="89">
        <f>'Bank Inputs'!AB167</f>
        <v>0</v>
      </c>
      <c r="AC167" s="89">
        <f>'Bank Inputs'!AC167</f>
        <v>0</v>
      </c>
      <c r="AD167" s="89">
        <f>'Bank Inputs'!AD167</f>
        <v>0</v>
      </c>
      <c r="AE167" s="89">
        <f>'Bank Inputs'!AE167</f>
        <v>0</v>
      </c>
      <c r="AF167" s="89">
        <f>'Bank Inputs'!AF167</f>
        <v>0</v>
      </c>
      <c r="AG167" s="89">
        <f>'Bank Inputs'!AG167</f>
        <v>0</v>
      </c>
      <c r="AH167" s="89">
        <f>'Bank Inputs'!AH167</f>
        <v>0</v>
      </c>
      <c r="AI167" s="89">
        <f>'Bank Inputs'!AI167</f>
        <v>0</v>
      </c>
      <c r="AJ167" s="89">
        <f>'Bank Inputs'!AJ167</f>
        <v>0</v>
      </c>
      <c r="AK167" s="89">
        <f>'Bank Inputs'!AK167</f>
        <v>0</v>
      </c>
      <c r="AL167" s="89">
        <f>'Bank Inputs'!AL167</f>
        <v>0</v>
      </c>
      <c r="AM167" s="89">
        <f>'Bank Inputs'!AM167</f>
        <v>0</v>
      </c>
      <c r="AN167" s="89">
        <f>'Bank Inputs'!AN167</f>
        <v>0</v>
      </c>
      <c r="AO167" s="89">
        <f>'Bank Inputs'!AO167</f>
        <v>0</v>
      </c>
      <c r="AP167" s="89">
        <f>'Bank Inputs'!AP167</f>
        <v>0</v>
      </c>
      <c r="AQ167" s="89">
        <f>'Bank Inputs'!AQ167</f>
        <v>0</v>
      </c>
      <c r="AR167" s="89">
        <f>'Bank Inputs'!AR167</f>
        <v>0</v>
      </c>
      <c r="AS167" s="89">
        <f>'Bank Inputs'!AS167</f>
        <v>0</v>
      </c>
      <c r="AT167" s="89">
        <f>'Bank Inputs'!AT167</f>
        <v>0</v>
      </c>
      <c r="AU167" s="89">
        <f>'Bank Inputs'!AU167</f>
        <v>0</v>
      </c>
      <c r="AV167" s="89">
        <f>'Bank Inputs'!AV167</f>
        <v>0</v>
      </c>
      <c r="AW167" s="89">
        <f>'Bank Inputs'!AW167</f>
        <v>0</v>
      </c>
      <c r="AX167" s="89">
        <f>'Bank Inputs'!AX167</f>
        <v>0</v>
      </c>
      <c r="AY167" s="89">
        <f>'Bank Inputs'!AY167</f>
        <v>0</v>
      </c>
      <c r="AZ167" s="89">
        <f>'Bank Inputs'!AZ167</f>
        <v>0</v>
      </c>
      <c r="BA167" s="89">
        <f>'Bank Inputs'!BA167</f>
        <v>0</v>
      </c>
      <c r="BC167" s="30"/>
      <c r="BD167" s="42"/>
      <c r="BE167" s="30"/>
      <c r="BF167" s="30"/>
      <c r="BG167" s="30"/>
      <c r="BH167" s="30"/>
      <c r="BI167" s="30"/>
      <c r="BJ167" s="30"/>
      <c r="BK167" s="150"/>
      <c r="BL167" s="81"/>
      <c r="BM167" s="81"/>
      <c r="BN167" s="81"/>
    </row>
    <row r="168" spans="1:66" s="34" customFormat="1" ht="20" customHeight="1">
      <c r="A168" s="179" t="e">
        <f>Weights!#REF!</f>
        <v>#REF!</v>
      </c>
      <c r="B168" s="179"/>
      <c r="C168" s="179"/>
      <c r="D168" s="179"/>
      <c r="E168" s="179"/>
      <c r="F168" s="148" t="s">
        <v>399</v>
      </c>
      <c r="G168" s="192" t="s">
        <v>555</v>
      </c>
      <c r="H168" s="141" t="s">
        <v>213</v>
      </c>
      <c r="I168" s="401"/>
      <c r="J168" s="411"/>
      <c r="K168" s="413"/>
      <c r="L168" s="414"/>
      <c r="M168" s="89">
        <f>'Bank Inputs'!M168</f>
        <v>0</v>
      </c>
      <c r="N168" s="89">
        <f>'Bank Inputs'!N168</f>
        <v>0</v>
      </c>
      <c r="O168" s="89">
        <f>'Bank Inputs'!O168</f>
        <v>0</v>
      </c>
      <c r="P168" s="89">
        <f>'Bank Inputs'!P168</f>
        <v>0</v>
      </c>
      <c r="Q168" s="89">
        <f>'Bank Inputs'!Q168</f>
        <v>0</v>
      </c>
      <c r="R168" s="89">
        <f>'Bank Inputs'!R168</f>
        <v>0</v>
      </c>
      <c r="S168" s="89">
        <f>'Bank Inputs'!S168</f>
        <v>0</v>
      </c>
      <c r="T168" s="89">
        <f>'Bank Inputs'!T168</f>
        <v>0</v>
      </c>
      <c r="U168" s="89">
        <f>'Bank Inputs'!U168</f>
        <v>0</v>
      </c>
      <c r="V168" s="89">
        <f>'Bank Inputs'!V168</f>
        <v>0</v>
      </c>
      <c r="W168" s="89">
        <f>'Bank Inputs'!W168</f>
        <v>0</v>
      </c>
      <c r="X168" s="89">
        <f>'Bank Inputs'!X168</f>
        <v>0</v>
      </c>
      <c r="Y168" s="89">
        <f>'Bank Inputs'!Y168</f>
        <v>0</v>
      </c>
      <c r="Z168" s="89">
        <f>'Bank Inputs'!Z168</f>
        <v>0</v>
      </c>
      <c r="AA168" s="89">
        <f>'Bank Inputs'!AA168</f>
        <v>0</v>
      </c>
      <c r="AB168" s="89">
        <f>'Bank Inputs'!AB168</f>
        <v>0</v>
      </c>
      <c r="AC168" s="89">
        <f>'Bank Inputs'!AC168</f>
        <v>0</v>
      </c>
      <c r="AD168" s="89">
        <f>'Bank Inputs'!AD168</f>
        <v>0</v>
      </c>
      <c r="AE168" s="89">
        <f>'Bank Inputs'!AE168</f>
        <v>0</v>
      </c>
      <c r="AF168" s="89">
        <f>'Bank Inputs'!AF168</f>
        <v>0</v>
      </c>
      <c r="AG168" s="89">
        <f>'Bank Inputs'!AG168</f>
        <v>0</v>
      </c>
      <c r="AH168" s="89">
        <f>'Bank Inputs'!AH168</f>
        <v>0</v>
      </c>
      <c r="AI168" s="89">
        <f>'Bank Inputs'!AI168</f>
        <v>0</v>
      </c>
      <c r="AJ168" s="89">
        <f>'Bank Inputs'!AJ168</f>
        <v>0</v>
      </c>
      <c r="AK168" s="89">
        <f>'Bank Inputs'!AK168</f>
        <v>0</v>
      </c>
      <c r="AL168" s="89">
        <f>'Bank Inputs'!AL168</f>
        <v>0</v>
      </c>
      <c r="AM168" s="89">
        <f>'Bank Inputs'!AM168</f>
        <v>0</v>
      </c>
      <c r="AN168" s="89">
        <f>'Bank Inputs'!AN168</f>
        <v>0</v>
      </c>
      <c r="AO168" s="89">
        <f>'Bank Inputs'!AO168</f>
        <v>0</v>
      </c>
      <c r="AP168" s="89">
        <f>'Bank Inputs'!AP168</f>
        <v>0</v>
      </c>
      <c r="AQ168" s="89">
        <f>'Bank Inputs'!AQ168</f>
        <v>0</v>
      </c>
      <c r="AR168" s="89">
        <f>'Bank Inputs'!AR168</f>
        <v>0</v>
      </c>
      <c r="AS168" s="89">
        <f>'Bank Inputs'!AS168</f>
        <v>0</v>
      </c>
      <c r="AT168" s="89">
        <f>'Bank Inputs'!AT168</f>
        <v>0</v>
      </c>
      <c r="AU168" s="89">
        <f>'Bank Inputs'!AU168</f>
        <v>0</v>
      </c>
      <c r="AV168" s="89">
        <f>'Bank Inputs'!AV168</f>
        <v>0</v>
      </c>
      <c r="AW168" s="89">
        <f>'Bank Inputs'!AW168</f>
        <v>0</v>
      </c>
      <c r="AX168" s="89">
        <f>'Bank Inputs'!AX168</f>
        <v>0</v>
      </c>
      <c r="AY168" s="89">
        <f>'Bank Inputs'!AY168</f>
        <v>0</v>
      </c>
      <c r="AZ168" s="89">
        <f>'Bank Inputs'!AZ168</f>
        <v>0</v>
      </c>
      <c r="BA168" s="89">
        <f>'Bank Inputs'!BA168</f>
        <v>0</v>
      </c>
      <c r="BB168" s="22"/>
      <c r="BC168" s="30"/>
      <c r="BD168" s="42"/>
      <c r="BE168" s="42"/>
      <c r="BF168" s="30"/>
      <c r="BG168" s="30"/>
      <c r="BH168" s="30"/>
      <c r="BI168" s="30"/>
      <c r="BJ168" s="30"/>
      <c r="BK168" s="150"/>
      <c r="BL168" s="81"/>
      <c r="BM168" s="81"/>
      <c r="BN168" s="81"/>
    </row>
    <row r="169" spans="1:66" s="34" customFormat="1" ht="20" customHeight="1">
      <c r="A169" s="179">
        <f>Weights!P88</f>
        <v>0</v>
      </c>
      <c r="B169" s="179"/>
      <c r="C169" s="179"/>
      <c r="D169" s="179"/>
      <c r="E169" s="179"/>
      <c r="F169" s="148" t="s">
        <v>400</v>
      </c>
      <c r="G169" s="192" t="s">
        <v>556</v>
      </c>
      <c r="H169" s="141" t="s">
        <v>230</v>
      </c>
      <c r="I169" s="401"/>
      <c r="J169" s="411"/>
      <c r="K169" s="413"/>
      <c r="L169" s="414"/>
      <c r="M169" s="89">
        <f>'Bank Inputs'!M169</f>
        <v>0</v>
      </c>
      <c r="N169" s="89">
        <f>'Bank Inputs'!N169</f>
        <v>0</v>
      </c>
      <c r="O169" s="89">
        <f>'Bank Inputs'!O169</f>
        <v>0</v>
      </c>
      <c r="P169" s="89">
        <f>'Bank Inputs'!P169</f>
        <v>0</v>
      </c>
      <c r="Q169" s="89">
        <f>'Bank Inputs'!Q169</f>
        <v>0</v>
      </c>
      <c r="R169" s="89">
        <f>'Bank Inputs'!R169</f>
        <v>0</v>
      </c>
      <c r="S169" s="89">
        <f>'Bank Inputs'!S169</f>
        <v>0</v>
      </c>
      <c r="T169" s="89">
        <f>'Bank Inputs'!T169</f>
        <v>0</v>
      </c>
      <c r="U169" s="89">
        <f>'Bank Inputs'!U169</f>
        <v>0</v>
      </c>
      <c r="V169" s="89">
        <f>'Bank Inputs'!V169</f>
        <v>0</v>
      </c>
      <c r="W169" s="89">
        <f>'Bank Inputs'!W169</f>
        <v>0</v>
      </c>
      <c r="X169" s="89">
        <f>'Bank Inputs'!X169</f>
        <v>0</v>
      </c>
      <c r="Y169" s="89">
        <f>'Bank Inputs'!Y169</f>
        <v>0</v>
      </c>
      <c r="Z169" s="89">
        <f>'Bank Inputs'!Z169</f>
        <v>0</v>
      </c>
      <c r="AA169" s="89">
        <f>'Bank Inputs'!AA169</f>
        <v>0</v>
      </c>
      <c r="AB169" s="89">
        <f>'Bank Inputs'!AB169</f>
        <v>0</v>
      </c>
      <c r="AC169" s="89">
        <f>'Bank Inputs'!AC169</f>
        <v>0</v>
      </c>
      <c r="AD169" s="89">
        <f>'Bank Inputs'!AD169</f>
        <v>0</v>
      </c>
      <c r="AE169" s="89">
        <f>'Bank Inputs'!AE169</f>
        <v>0</v>
      </c>
      <c r="AF169" s="89">
        <f>'Bank Inputs'!AF169</f>
        <v>0</v>
      </c>
      <c r="AG169" s="89">
        <f>'Bank Inputs'!AG169</f>
        <v>0</v>
      </c>
      <c r="AH169" s="89">
        <f>'Bank Inputs'!AH169</f>
        <v>0</v>
      </c>
      <c r="AI169" s="89">
        <f>'Bank Inputs'!AI169</f>
        <v>0</v>
      </c>
      <c r="AJ169" s="89">
        <f>'Bank Inputs'!AJ169</f>
        <v>0</v>
      </c>
      <c r="AK169" s="89">
        <f>'Bank Inputs'!AK169</f>
        <v>0</v>
      </c>
      <c r="AL169" s="89">
        <f>'Bank Inputs'!AL169</f>
        <v>0</v>
      </c>
      <c r="AM169" s="89">
        <f>'Bank Inputs'!AM169</f>
        <v>0</v>
      </c>
      <c r="AN169" s="89">
        <f>'Bank Inputs'!AN169</f>
        <v>0</v>
      </c>
      <c r="AO169" s="89">
        <f>'Bank Inputs'!AO169</f>
        <v>0</v>
      </c>
      <c r="AP169" s="89">
        <f>'Bank Inputs'!AP169</f>
        <v>0</v>
      </c>
      <c r="AQ169" s="89">
        <f>'Bank Inputs'!AQ169</f>
        <v>0</v>
      </c>
      <c r="AR169" s="89">
        <f>'Bank Inputs'!AR169</f>
        <v>0</v>
      </c>
      <c r="AS169" s="89">
        <f>'Bank Inputs'!AS169</f>
        <v>0</v>
      </c>
      <c r="AT169" s="89">
        <f>'Bank Inputs'!AT169</f>
        <v>0</v>
      </c>
      <c r="AU169" s="89">
        <f>'Bank Inputs'!AU169</f>
        <v>0</v>
      </c>
      <c r="AV169" s="89">
        <f>'Bank Inputs'!AV169</f>
        <v>0</v>
      </c>
      <c r="AW169" s="89">
        <f>'Bank Inputs'!AW169</f>
        <v>0</v>
      </c>
      <c r="AX169" s="89">
        <f>'Bank Inputs'!AX169</f>
        <v>0</v>
      </c>
      <c r="AY169" s="89">
        <f>'Bank Inputs'!AY169</f>
        <v>0</v>
      </c>
      <c r="AZ169" s="89">
        <f>'Bank Inputs'!AZ169</f>
        <v>0</v>
      </c>
      <c r="BA169" s="89">
        <f>'Bank Inputs'!BA169</f>
        <v>0</v>
      </c>
      <c r="BB169" s="22"/>
      <c r="BC169" s="42"/>
      <c r="BD169" s="42"/>
      <c r="BE169" s="42"/>
      <c r="BF169" s="30"/>
      <c r="BG169" s="30"/>
      <c r="BH169" s="30"/>
      <c r="BI169" s="30"/>
      <c r="BJ169" s="30"/>
      <c r="BK169" s="150"/>
      <c r="BL169" s="81"/>
      <c r="BM169" s="81"/>
      <c r="BN169" s="81"/>
    </row>
    <row r="170" spans="1:66" s="34" customFormat="1" ht="24" customHeight="1">
      <c r="A170" s="179">
        <f>Weights!P89</f>
        <v>0</v>
      </c>
      <c r="B170" s="179"/>
      <c r="C170" s="179"/>
      <c r="D170" s="179"/>
      <c r="E170" s="179"/>
      <c r="F170" s="148" t="s">
        <v>401</v>
      </c>
      <c r="G170" s="506">
        <v>7.3</v>
      </c>
      <c r="H170" s="120" t="s">
        <v>231</v>
      </c>
      <c r="I170" s="401"/>
      <c r="J170" s="411"/>
      <c r="K170" s="413"/>
      <c r="L170" s="394"/>
      <c r="M170" s="89">
        <f>'Bank Inputs'!M170</f>
        <v>0</v>
      </c>
      <c r="N170" s="89">
        <f>'Bank Inputs'!N170</f>
        <v>0</v>
      </c>
      <c r="O170" s="89">
        <f>'Bank Inputs'!O170</f>
        <v>0</v>
      </c>
      <c r="P170" s="89">
        <f>'Bank Inputs'!P170</f>
        <v>0</v>
      </c>
      <c r="Q170" s="89">
        <f>'Bank Inputs'!Q170</f>
        <v>0</v>
      </c>
      <c r="R170" s="89">
        <f>'Bank Inputs'!R170</f>
        <v>0</v>
      </c>
      <c r="S170" s="89">
        <f>'Bank Inputs'!S170</f>
        <v>0</v>
      </c>
      <c r="T170" s="89">
        <f>'Bank Inputs'!T170</f>
        <v>0</v>
      </c>
      <c r="U170" s="89">
        <f>'Bank Inputs'!U170</f>
        <v>0</v>
      </c>
      <c r="V170" s="89">
        <f>'Bank Inputs'!V170</f>
        <v>0</v>
      </c>
      <c r="W170" s="89">
        <f>'Bank Inputs'!W170</f>
        <v>0</v>
      </c>
      <c r="X170" s="89">
        <f>'Bank Inputs'!X170</f>
        <v>0</v>
      </c>
      <c r="Y170" s="89">
        <f>'Bank Inputs'!Y170</f>
        <v>0</v>
      </c>
      <c r="Z170" s="89">
        <f>'Bank Inputs'!Z170</f>
        <v>0</v>
      </c>
      <c r="AA170" s="89">
        <f>'Bank Inputs'!AA170</f>
        <v>0</v>
      </c>
      <c r="AB170" s="89">
        <f>'Bank Inputs'!AB170</f>
        <v>0</v>
      </c>
      <c r="AC170" s="89">
        <f>'Bank Inputs'!AC170</f>
        <v>0</v>
      </c>
      <c r="AD170" s="89">
        <f>'Bank Inputs'!AD170</f>
        <v>0</v>
      </c>
      <c r="AE170" s="89">
        <f>'Bank Inputs'!AE170</f>
        <v>0</v>
      </c>
      <c r="AF170" s="89">
        <f>'Bank Inputs'!AF170</f>
        <v>0</v>
      </c>
      <c r="AG170" s="89">
        <f>'Bank Inputs'!AG170</f>
        <v>0</v>
      </c>
      <c r="AH170" s="89">
        <f>'Bank Inputs'!AH170</f>
        <v>0</v>
      </c>
      <c r="AI170" s="89">
        <f>'Bank Inputs'!AI170</f>
        <v>0</v>
      </c>
      <c r="AJ170" s="89">
        <f>'Bank Inputs'!AJ170</f>
        <v>0</v>
      </c>
      <c r="AK170" s="89">
        <f>'Bank Inputs'!AK170</f>
        <v>0</v>
      </c>
      <c r="AL170" s="89">
        <f>'Bank Inputs'!AL170</f>
        <v>0</v>
      </c>
      <c r="AM170" s="89">
        <f>'Bank Inputs'!AM170</f>
        <v>0</v>
      </c>
      <c r="AN170" s="89">
        <f>'Bank Inputs'!AN170</f>
        <v>0</v>
      </c>
      <c r="AO170" s="89">
        <f>'Bank Inputs'!AO170</f>
        <v>0</v>
      </c>
      <c r="AP170" s="89">
        <f>'Bank Inputs'!AP170</f>
        <v>0</v>
      </c>
      <c r="AQ170" s="89">
        <f>'Bank Inputs'!AQ170</f>
        <v>0</v>
      </c>
      <c r="AR170" s="89">
        <f>'Bank Inputs'!AR170</f>
        <v>0</v>
      </c>
      <c r="AS170" s="89">
        <f>'Bank Inputs'!AS170</f>
        <v>0</v>
      </c>
      <c r="AT170" s="89">
        <f>'Bank Inputs'!AT170</f>
        <v>0</v>
      </c>
      <c r="AU170" s="89">
        <f>'Bank Inputs'!AU170</f>
        <v>0</v>
      </c>
      <c r="AV170" s="89">
        <f>'Bank Inputs'!AV170</f>
        <v>0</v>
      </c>
      <c r="AW170" s="89">
        <f>'Bank Inputs'!AW170</f>
        <v>0</v>
      </c>
      <c r="AX170" s="89">
        <f>'Bank Inputs'!AX170</f>
        <v>0</v>
      </c>
      <c r="AY170" s="89">
        <f>'Bank Inputs'!AY170</f>
        <v>0</v>
      </c>
      <c r="AZ170" s="89">
        <f>'Bank Inputs'!AZ170</f>
        <v>0</v>
      </c>
      <c r="BA170" s="89">
        <f>'Bank Inputs'!BA170</f>
        <v>0</v>
      </c>
      <c r="BB170" s="22"/>
      <c r="BC170" s="30"/>
      <c r="BD170" s="42"/>
      <c r="BE170" s="42"/>
      <c r="BF170" s="30"/>
      <c r="BG170" s="30"/>
      <c r="BH170" s="30"/>
      <c r="BI170" s="30"/>
      <c r="BJ170" s="30"/>
      <c r="BK170" s="30"/>
      <c r="BL170" s="81"/>
      <c r="BM170" s="81"/>
      <c r="BN170" s="81"/>
    </row>
    <row r="171" spans="1:66" s="34" customFormat="1" ht="21.75" customHeight="1">
      <c r="A171" s="179" t="e">
        <f>Weights!#REF!</f>
        <v>#REF!</v>
      </c>
      <c r="B171" s="179"/>
      <c r="C171" s="179"/>
      <c r="D171" s="179"/>
      <c r="E171" s="179"/>
      <c r="F171" s="148" t="s">
        <v>420</v>
      </c>
      <c r="G171" s="192" t="s">
        <v>559</v>
      </c>
      <c r="H171" s="141" t="s">
        <v>229</v>
      </c>
      <c r="I171" s="401"/>
      <c r="J171" s="411"/>
      <c r="K171" s="413"/>
      <c r="L171" s="414"/>
      <c r="M171" s="89">
        <f>'Bank Inputs'!M171</f>
        <v>0</v>
      </c>
      <c r="N171" s="89">
        <f>'Bank Inputs'!N171</f>
        <v>0</v>
      </c>
      <c r="O171" s="89">
        <f>'Bank Inputs'!O171</f>
        <v>0</v>
      </c>
      <c r="P171" s="89">
        <f>'Bank Inputs'!P171</f>
        <v>0</v>
      </c>
      <c r="Q171" s="89">
        <f>'Bank Inputs'!Q171</f>
        <v>0</v>
      </c>
      <c r="R171" s="89">
        <f>'Bank Inputs'!R171</f>
        <v>0</v>
      </c>
      <c r="S171" s="89">
        <f>'Bank Inputs'!S171</f>
        <v>0</v>
      </c>
      <c r="T171" s="89">
        <f>'Bank Inputs'!T171</f>
        <v>0</v>
      </c>
      <c r="U171" s="89">
        <f>'Bank Inputs'!U171</f>
        <v>0</v>
      </c>
      <c r="V171" s="89">
        <f>'Bank Inputs'!V171</f>
        <v>0</v>
      </c>
      <c r="W171" s="89">
        <f>'Bank Inputs'!W171</f>
        <v>0</v>
      </c>
      <c r="X171" s="89">
        <f>'Bank Inputs'!X171</f>
        <v>0</v>
      </c>
      <c r="Y171" s="89">
        <f>'Bank Inputs'!Y171</f>
        <v>0</v>
      </c>
      <c r="Z171" s="89">
        <f>'Bank Inputs'!Z171</f>
        <v>0</v>
      </c>
      <c r="AA171" s="89">
        <f>'Bank Inputs'!AA171</f>
        <v>0</v>
      </c>
      <c r="AB171" s="89">
        <f>'Bank Inputs'!AB171</f>
        <v>0</v>
      </c>
      <c r="AC171" s="89">
        <f>'Bank Inputs'!AC171</f>
        <v>0</v>
      </c>
      <c r="AD171" s="89">
        <f>'Bank Inputs'!AD171</f>
        <v>0</v>
      </c>
      <c r="AE171" s="89">
        <f>'Bank Inputs'!AE171</f>
        <v>0</v>
      </c>
      <c r="AF171" s="89">
        <f>'Bank Inputs'!AF171</f>
        <v>0</v>
      </c>
      <c r="AG171" s="89">
        <f>'Bank Inputs'!AG171</f>
        <v>0</v>
      </c>
      <c r="AH171" s="89">
        <f>'Bank Inputs'!AH171</f>
        <v>0</v>
      </c>
      <c r="AI171" s="89">
        <f>'Bank Inputs'!AI171</f>
        <v>0</v>
      </c>
      <c r="AJ171" s="89">
        <f>'Bank Inputs'!AJ171</f>
        <v>0</v>
      </c>
      <c r="AK171" s="89">
        <f>'Bank Inputs'!AK171</f>
        <v>0</v>
      </c>
      <c r="AL171" s="89">
        <f>'Bank Inputs'!AL171</f>
        <v>0</v>
      </c>
      <c r="AM171" s="89">
        <f>'Bank Inputs'!AM171</f>
        <v>0</v>
      </c>
      <c r="AN171" s="89">
        <f>'Bank Inputs'!AN171</f>
        <v>0</v>
      </c>
      <c r="AO171" s="89">
        <f>'Bank Inputs'!AO171</f>
        <v>0</v>
      </c>
      <c r="AP171" s="89">
        <f>'Bank Inputs'!AP171</f>
        <v>0</v>
      </c>
      <c r="AQ171" s="89">
        <f>'Bank Inputs'!AQ171</f>
        <v>0</v>
      </c>
      <c r="AR171" s="89">
        <f>'Bank Inputs'!AR171</f>
        <v>0</v>
      </c>
      <c r="AS171" s="89">
        <f>'Bank Inputs'!AS171</f>
        <v>0</v>
      </c>
      <c r="AT171" s="89">
        <f>'Bank Inputs'!AT171</f>
        <v>0</v>
      </c>
      <c r="AU171" s="89">
        <f>'Bank Inputs'!AU171</f>
        <v>0</v>
      </c>
      <c r="AV171" s="89">
        <f>'Bank Inputs'!AV171</f>
        <v>0</v>
      </c>
      <c r="AW171" s="89">
        <f>'Bank Inputs'!AW171</f>
        <v>0</v>
      </c>
      <c r="AX171" s="89">
        <f>'Bank Inputs'!AX171</f>
        <v>0</v>
      </c>
      <c r="AY171" s="89">
        <f>'Bank Inputs'!AY171</f>
        <v>0</v>
      </c>
      <c r="AZ171" s="89">
        <f>'Bank Inputs'!AZ171</f>
        <v>0</v>
      </c>
      <c r="BA171" s="89">
        <f>'Bank Inputs'!BA171</f>
        <v>0</v>
      </c>
      <c r="BB171" s="22"/>
      <c r="BC171" s="30"/>
      <c r="BD171" s="42"/>
      <c r="BE171" s="42"/>
      <c r="BF171" s="30"/>
      <c r="BG171" s="30"/>
      <c r="BH171" s="30"/>
      <c r="BI171" s="30"/>
      <c r="BJ171" s="30"/>
      <c r="BK171" s="30"/>
      <c r="BL171" s="81"/>
      <c r="BM171" s="81"/>
      <c r="BN171" s="81"/>
    </row>
    <row r="172" spans="1:66" s="34" customFormat="1" ht="21.75" customHeight="1">
      <c r="A172" s="179" t="e">
        <f>Weights!#REF!</f>
        <v>#REF!</v>
      </c>
      <c r="B172" s="179"/>
      <c r="C172" s="179"/>
      <c r="D172" s="179"/>
      <c r="E172" s="179"/>
      <c r="F172" s="148" t="s">
        <v>421</v>
      </c>
      <c r="G172" s="192" t="s">
        <v>558</v>
      </c>
      <c r="H172" s="141" t="s">
        <v>213</v>
      </c>
      <c r="I172" s="401"/>
      <c r="J172" s="411"/>
      <c r="K172" s="413"/>
      <c r="L172" s="414"/>
      <c r="M172" s="89">
        <f>'Bank Inputs'!M172</f>
        <v>0</v>
      </c>
      <c r="N172" s="89">
        <f>'Bank Inputs'!N172</f>
        <v>0</v>
      </c>
      <c r="O172" s="89">
        <f>'Bank Inputs'!O172</f>
        <v>0</v>
      </c>
      <c r="P172" s="89">
        <f>'Bank Inputs'!P172</f>
        <v>0</v>
      </c>
      <c r="Q172" s="89">
        <f>'Bank Inputs'!Q172</f>
        <v>0</v>
      </c>
      <c r="R172" s="89">
        <f>'Bank Inputs'!R172</f>
        <v>0</v>
      </c>
      <c r="S172" s="89">
        <f>'Bank Inputs'!S172</f>
        <v>0</v>
      </c>
      <c r="T172" s="89">
        <f>'Bank Inputs'!T172</f>
        <v>0</v>
      </c>
      <c r="U172" s="89">
        <f>'Bank Inputs'!U172</f>
        <v>0</v>
      </c>
      <c r="V172" s="89">
        <f>'Bank Inputs'!V172</f>
        <v>0</v>
      </c>
      <c r="W172" s="89">
        <f>'Bank Inputs'!W172</f>
        <v>0</v>
      </c>
      <c r="X172" s="89">
        <f>'Bank Inputs'!X172</f>
        <v>0</v>
      </c>
      <c r="Y172" s="89">
        <f>'Bank Inputs'!Y172</f>
        <v>0</v>
      </c>
      <c r="Z172" s="89">
        <f>'Bank Inputs'!Z172</f>
        <v>0</v>
      </c>
      <c r="AA172" s="89">
        <f>'Bank Inputs'!AA172</f>
        <v>0</v>
      </c>
      <c r="AB172" s="89">
        <f>'Bank Inputs'!AB172</f>
        <v>0</v>
      </c>
      <c r="AC172" s="89">
        <f>'Bank Inputs'!AC172</f>
        <v>0</v>
      </c>
      <c r="AD172" s="89">
        <f>'Bank Inputs'!AD172</f>
        <v>0</v>
      </c>
      <c r="AE172" s="89">
        <f>'Bank Inputs'!AE172</f>
        <v>0</v>
      </c>
      <c r="AF172" s="89">
        <f>'Bank Inputs'!AF172</f>
        <v>0</v>
      </c>
      <c r="AG172" s="89">
        <f>'Bank Inputs'!AG172</f>
        <v>0</v>
      </c>
      <c r="AH172" s="89">
        <f>'Bank Inputs'!AH172</f>
        <v>0</v>
      </c>
      <c r="AI172" s="89">
        <f>'Bank Inputs'!AI172</f>
        <v>0</v>
      </c>
      <c r="AJ172" s="89">
        <f>'Bank Inputs'!AJ172</f>
        <v>0</v>
      </c>
      <c r="AK172" s="89">
        <f>'Bank Inputs'!AK172</f>
        <v>0</v>
      </c>
      <c r="AL172" s="89">
        <f>'Bank Inputs'!AL172</f>
        <v>0</v>
      </c>
      <c r="AM172" s="89">
        <f>'Bank Inputs'!AM172</f>
        <v>0</v>
      </c>
      <c r="AN172" s="89">
        <f>'Bank Inputs'!AN172</f>
        <v>0</v>
      </c>
      <c r="AO172" s="89">
        <f>'Bank Inputs'!AO172</f>
        <v>0</v>
      </c>
      <c r="AP172" s="89">
        <f>'Bank Inputs'!AP172</f>
        <v>0</v>
      </c>
      <c r="AQ172" s="89">
        <f>'Bank Inputs'!AQ172</f>
        <v>0</v>
      </c>
      <c r="AR172" s="89">
        <f>'Bank Inputs'!AR172</f>
        <v>0</v>
      </c>
      <c r="AS172" s="89">
        <f>'Bank Inputs'!AS172</f>
        <v>0</v>
      </c>
      <c r="AT172" s="89">
        <f>'Bank Inputs'!AT172</f>
        <v>0</v>
      </c>
      <c r="AU172" s="89">
        <f>'Bank Inputs'!AU172</f>
        <v>0</v>
      </c>
      <c r="AV172" s="89">
        <f>'Bank Inputs'!AV172</f>
        <v>0</v>
      </c>
      <c r="AW172" s="89">
        <f>'Bank Inputs'!AW172</f>
        <v>0</v>
      </c>
      <c r="AX172" s="89">
        <f>'Bank Inputs'!AX172</f>
        <v>0</v>
      </c>
      <c r="AY172" s="89">
        <f>'Bank Inputs'!AY172</f>
        <v>0</v>
      </c>
      <c r="AZ172" s="89">
        <f>'Bank Inputs'!AZ172</f>
        <v>0</v>
      </c>
      <c r="BA172" s="89">
        <f>'Bank Inputs'!BA172</f>
        <v>0</v>
      </c>
      <c r="BB172" s="42"/>
      <c r="BC172" s="30"/>
      <c r="BD172" s="42"/>
      <c r="BE172" s="42"/>
      <c r="BF172" s="30"/>
      <c r="BG172" s="30"/>
      <c r="BH172" s="30"/>
      <c r="BI172" s="30"/>
      <c r="BJ172" s="30"/>
      <c r="BK172" s="30"/>
      <c r="BL172" s="81"/>
      <c r="BM172" s="81"/>
      <c r="BN172" s="81"/>
    </row>
    <row r="173" spans="1:66" s="34" customFormat="1" ht="20" customHeight="1" thickBot="1">
      <c r="A173" s="179" t="e">
        <f>Weights!#REF!</f>
        <v>#REF!</v>
      </c>
      <c r="B173" s="179"/>
      <c r="C173" s="179"/>
      <c r="D173" s="179"/>
      <c r="E173" s="179"/>
      <c r="F173" s="148" t="s">
        <v>422</v>
      </c>
      <c r="G173" s="192" t="s">
        <v>557</v>
      </c>
      <c r="H173" s="141" t="s">
        <v>230</v>
      </c>
      <c r="I173" s="415"/>
      <c r="J173" s="416"/>
      <c r="K173" s="417"/>
      <c r="L173" s="418"/>
      <c r="M173" s="90">
        <f>'Bank Inputs'!M173</f>
        <v>0</v>
      </c>
      <c r="N173" s="91">
        <f>'Bank Inputs'!N173</f>
        <v>0</v>
      </c>
      <c r="O173" s="91">
        <f>'Bank Inputs'!O173</f>
        <v>0</v>
      </c>
      <c r="P173" s="91">
        <f>'Bank Inputs'!P173</f>
        <v>0</v>
      </c>
      <c r="Q173" s="91">
        <f>'Bank Inputs'!Q173</f>
        <v>0</v>
      </c>
      <c r="R173" s="91">
        <f>'Bank Inputs'!R173</f>
        <v>0</v>
      </c>
      <c r="S173" s="91">
        <f>'Bank Inputs'!S173</f>
        <v>0</v>
      </c>
      <c r="T173" s="91">
        <f>'Bank Inputs'!T173</f>
        <v>0</v>
      </c>
      <c r="U173" s="91">
        <f>'Bank Inputs'!U173</f>
        <v>0</v>
      </c>
      <c r="V173" s="91">
        <f>'Bank Inputs'!V173</f>
        <v>0</v>
      </c>
      <c r="W173" s="91">
        <f>'Bank Inputs'!W173</f>
        <v>0</v>
      </c>
      <c r="X173" s="91">
        <f>'Bank Inputs'!X173</f>
        <v>0</v>
      </c>
      <c r="Y173" s="91">
        <f>'Bank Inputs'!Y173</f>
        <v>0</v>
      </c>
      <c r="Z173" s="91">
        <f>'Bank Inputs'!Z173</f>
        <v>0</v>
      </c>
      <c r="AA173" s="91">
        <f>'Bank Inputs'!AA173</f>
        <v>0</v>
      </c>
      <c r="AB173" s="91">
        <f>'Bank Inputs'!AB173</f>
        <v>0</v>
      </c>
      <c r="AC173" s="91">
        <f>'Bank Inputs'!AC173</f>
        <v>0</v>
      </c>
      <c r="AD173" s="91">
        <f>'Bank Inputs'!AD173</f>
        <v>0</v>
      </c>
      <c r="AE173" s="91">
        <f>'Bank Inputs'!AE173</f>
        <v>0</v>
      </c>
      <c r="AF173" s="91">
        <f>'Bank Inputs'!AF173</f>
        <v>0</v>
      </c>
      <c r="AG173" s="91">
        <f>'Bank Inputs'!AG173</f>
        <v>0</v>
      </c>
      <c r="AH173" s="91">
        <f>'Bank Inputs'!AH173</f>
        <v>0</v>
      </c>
      <c r="AI173" s="91">
        <f>'Bank Inputs'!AI173</f>
        <v>0</v>
      </c>
      <c r="AJ173" s="91">
        <f>'Bank Inputs'!AJ173</f>
        <v>0</v>
      </c>
      <c r="AK173" s="91">
        <f>'Bank Inputs'!AK173</f>
        <v>0</v>
      </c>
      <c r="AL173" s="91">
        <f>'Bank Inputs'!AL173</f>
        <v>0</v>
      </c>
      <c r="AM173" s="91">
        <f>'Bank Inputs'!AM173</f>
        <v>0</v>
      </c>
      <c r="AN173" s="91">
        <f>'Bank Inputs'!AN173</f>
        <v>0</v>
      </c>
      <c r="AO173" s="91">
        <f>'Bank Inputs'!AO173</f>
        <v>0</v>
      </c>
      <c r="AP173" s="91">
        <f>'Bank Inputs'!AP173</f>
        <v>0</v>
      </c>
      <c r="AQ173" s="91">
        <f>'Bank Inputs'!AQ173</f>
        <v>0</v>
      </c>
      <c r="AR173" s="91">
        <f>'Bank Inputs'!AR173</f>
        <v>0</v>
      </c>
      <c r="AS173" s="91">
        <f>'Bank Inputs'!AS173</f>
        <v>0</v>
      </c>
      <c r="AT173" s="91">
        <f>'Bank Inputs'!AT173</f>
        <v>0</v>
      </c>
      <c r="AU173" s="91">
        <f>'Bank Inputs'!AU173</f>
        <v>0</v>
      </c>
      <c r="AV173" s="91">
        <f>'Bank Inputs'!AV173</f>
        <v>0</v>
      </c>
      <c r="AW173" s="91">
        <f>'Bank Inputs'!AW173</f>
        <v>0</v>
      </c>
      <c r="AX173" s="91">
        <f>'Bank Inputs'!AX173</f>
        <v>0</v>
      </c>
      <c r="AY173" s="91">
        <f>'Bank Inputs'!AY173</f>
        <v>0</v>
      </c>
      <c r="AZ173" s="91">
        <f>'Bank Inputs'!AZ173</f>
        <v>0</v>
      </c>
      <c r="BA173" s="91">
        <f>'Bank Inputs'!BA173</f>
        <v>0</v>
      </c>
      <c r="BB173" s="140"/>
      <c r="BC173" s="30"/>
      <c r="BD173" s="42"/>
      <c r="BE173" s="42"/>
      <c r="BF173" s="30"/>
      <c r="BG173" s="30"/>
      <c r="BH173" s="30"/>
      <c r="BI173" s="30"/>
      <c r="BJ173" s="30"/>
      <c r="BK173" s="30"/>
      <c r="BM173" s="81"/>
      <c r="BN173" s="81"/>
    </row>
    <row r="174" spans="1:66" s="34" customFormat="1" ht="20" customHeight="1">
      <c r="A174" s="179" t="e">
        <f>Weights!#REF!</f>
        <v>#REF!</v>
      </c>
      <c r="B174" s="179"/>
      <c r="C174" s="179"/>
      <c r="D174" s="179"/>
      <c r="E174" s="179"/>
      <c r="F174" s="20"/>
      <c r="G174" s="22"/>
      <c r="H174" s="20"/>
      <c r="I174" s="87"/>
      <c r="J174" s="87"/>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140"/>
      <c r="BE174" s="42"/>
      <c r="BF174" s="42"/>
      <c r="BG174" s="30"/>
      <c r="BH174" s="30"/>
      <c r="BI174" s="30"/>
      <c r="BJ174" s="30"/>
      <c r="BK174" s="30"/>
      <c r="BM174" s="81"/>
      <c r="BN174" s="81"/>
    </row>
    <row r="175" spans="1:66" s="34" customFormat="1" ht="22.25" customHeight="1" thickBot="1">
      <c r="A175" s="179">
        <f>Weights!P90</f>
        <v>0</v>
      </c>
      <c r="B175" s="179"/>
      <c r="C175" s="179"/>
      <c r="D175" s="179"/>
      <c r="E175" s="179"/>
      <c r="F175" s="20"/>
      <c r="G175" s="22"/>
      <c r="H175" s="20"/>
      <c r="I175" s="87"/>
      <c r="J175" s="87"/>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140"/>
      <c r="BE175" s="42"/>
      <c r="BF175" s="42"/>
      <c r="BG175" s="30"/>
      <c r="BH175" s="30"/>
      <c r="BI175" s="30"/>
      <c r="BJ175" s="30"/>
      <c r="BK175" s="30"/>
      <c r="BM175" s="81"/>
      <c r="BN175" s="81"/>
    </row>
    <row r="176" spans="1:66" s="34" customFormat="1" ht="27.5" customHeight="1">
      <c r="A176" s="179" t="e">
        <f>Weights!#REF!</f>
        <v>#REF!</v>
      </c>
      <c r="B176" s="179"/>
      <c r="C176" s="179"/>
      <c r="D176" s="179"/>
      <c r="E176" s="179"/>
      <c r="F176" s="148" t="s">
        <v>423</v>
      </c>
      <c r="G176" s="190">
        <v>8</v>
      </c>
      <c r="H176" s="357" t="s">
        <v>282</v>
      </c>
      <c r="I176" s="428"/>
      <c r="J176" s="429"/>
      <c r="K176" s="350" t="s">
        <v>192</v>
      </c>
      <c r="L176" s="350" t="s">
        <v>193</v>
      </c>
      <c r="M176" s="351" t="s">
        <v>406</v>
      </c>
      <c r="N176" s="350" t="s">
        <v>194</v>
      </c>
      <c r="O176" s="350" t="s">
        <v>195</v>
      </c>
      <c r="P176" s="350" t="s">
        <v>196</v>
      </c>
      <c r="Q176" s="350" t="s">
        <v>197</v>
      </c>
      <c r="R176" s="350" t="s">
        <v>198</v>
      </c>
      <c r="S176" s="350" t="s">
        <v>199</v>
      </c>
      <c r="T176" s="350" t="s">
        <v>345</v>
      </c>
      <c r="U176" s="350" t="s">
        <v>346</v>
      </c>
      <c r="V176" s="350" t="s">
        <v>347</v>
      </c>
      <c r="W176" s="350" t="s">
        <v>348</v>
      </c>
      <c r="X176" s="350" t="s">
        <v>349</v>
      </c>
      <c r="Y176" s="350" t="s">
        <v>350</v>
      </c>
      <c r="Z176" s="350" t="s">
        <v>351</v>
      </c>
      <c r="AA176" s="350" t="s">
        <v>352</v>
      </c>
      <c r="AB176" s="350" t="s">
        <v>353</v>
      </c>
      <c r="AC176" s="350" t="s">
        <v>354</v>
      </c>
      <c r="AD176" s="350" t="s">
        <v>355</v>
      </c>
      <c r="AE176" s="350" t="s">
        <v>356</v>
      </c>
      <c r="AF176" s="350" t="s">
        <v>357</v>
      </c>
      <c r="AG176" s="350" t="s">
        <v>358</v>
      </c>
      <c r="AH176" s="350" t="s">
        <v>359</v>
      </c>
      <c r="AI176" s="350" t="s">
        <v>360</v>
      </c>
      <c r="AJ176" s="350" t="s">
        <v>361</v>
      </c>
      <c r="AK176" s="350" t="s">
        <v>362</v>
      </c>
      <c r="AL176" s="350" t="s">
        <v>363</v>
      </c>
      <c r="AM176" s="350" t="s">
        <v>364</v>
      </c>
      <c r="AN176" s="350" t="s">
        <v>365</v>
      </c>
      <c r="AO176" s="350" t="s">
        <v>366</v>
      </c>
      <c r="AP176" s="350" t="s">
        <v>367</v>
      </c>
      <c r="AQ176" s="350" t="s">
        <v>200</v>
      </c>
      <c r="AR176" s="350" t="s">
        <v>201</v>
      </c>
      <c r="AS176" s="350" t="s">
        <v>202</v>
      </c>
      <c r="AT176" s="350" t="s">
        <v>203</v>
      </c>
      <c r="AU176" s="350" t="s">
        <v>204</v>
      </c>
      <c r="AV176" s="350" t="s">
        <v>205</v>
      </c>
      <c r="AW176" s="350" t="s">
        <v>206</v>
      </c>
      <c r="AX176" s="350" t="s">
        <v>207</v>
      </c>
      <c r="AY176" s="350" t="s">
        <v>208</v>
      </c>
      <c r="AZ176" s="350" t="s">
        <v>209</v>
      </c>
      <c r="BA176" s="350" t="s">
        <v>210</v>
      </c>
      <c r="BB176" s="140"/>
      <c r="BE176" s="42"/>
      <c r="BF176" s="42"/>
      <c r="BG176" s="30"/>
      <c r="BH176" s="30"/>
      <c r="BI176" s="30"/>
      <c r="BJ176" s="30"/>
      <c r="BK176" s="30"/>
      <c r="BL176" s="150"/>
      <c r="BM176" s="81"/>
      <c r="BN176" s="81"/>
    </row>
    <row r="177" spans="1:72" s="34" customFormat="1" ht="20" customHeight="1">
      <c r="A177" s="179" t="e">
        <f>Weights!#REF!</f>
        <v>#REF!</v>
      </c>
      <c r="B177" s="179"/>
      <c r="C177" s="179"/>
      <c r="D177" s="179"/>
      <c r="E177" s="179"/>
      <c r="F177" s="148" t="s">
        <v>424</v>
      </c>
      <c r="G177" s="190">
        <v>8.1</v>
      </c>
      <c r="H177" s="120" t="s">
        <v>62</v>
      </c>
      <c r="I177" s="419"/>
      <c r="J177" s="420"/>
      <c r="K177" s="93">
        <f>'Bank Inputs'!K177</f>
        <v>0</v>
      </c>
      <c r="L177" s="422"/>
      <c r="M177" s="94">
        <f>'Bank Inputs'!M177</f>
        <v>0</v>
      </c>
      <c r="N177" s="94">
        <f>'Bank Inputs'!N177</f>
        <v>0</v>
      </c>
      <c r="O177" s="94">
        <f>'Bank Inputs'!O177</f>
        <v>0</v>
      </c>
      <c r="P177" s="94">
        <f>'Bank Inputs'!P177</f>
        <v>0</v>
      </c>
      <c r="Q177" s="94">
        <f>'Bank Inputs'!Q177</f>
        <v>0</v>
      </c>
      <c r="R177" s="94">
        <f>'Bank Inputs'!R177</f>
        <v>0</v>
      </c>
      <c r="S177" s="94">
        <f>'Bank Inputs'!S177</f>
        <v>0</v>
      </c>
      <c r="T177" s="94">
        <f>'Bank Inputs'!T177</f>
        <v>0</v>
      </c>
      <c r="U177" s="94">
        <f>'Bank Inputs'!U177</f>
        <v>0</v>
      </c>
      <c r="V177" s="94">
        <f>'Bank Inputs'!V177</f>
        <v>0</v>
      </c>
      <c r="W177" s="94">
        <f>'Bank Inputs'!W177</f>
        <v>0</v>
      </c>
      <c r="X177" s="94">
        <f>'Bank Inputs'!X177</f>
        <v>0</v>
      </c>
      <c r="Y177" s="94">
        <f>'Bank Inputs'!Y177</f>
        <v>0</v>
      </c>
      <c r="Z177" s="94">
        <f>'Bank Inputs'!Z177</f>
        <v>0</v>
      </c>
      <c r="AA177" s="94">
        <f>'Bank Inputs'!AA177</f>
        <v>0</v>
      </c>
      <c r="AB177" s="94">
        <f>'Bank Inputs'!AB177</f>
        <v>0</v>
      </c>
      <c r="AC177" s="94">
        <f>'Bank Inputs'!AC177</f>
        <v>0</v>
      </c>
      <c r="AD177" s="94">
        <f>'Bank Inputs'!AD177</f>
        <v>0</v>
      </c>
      <c r="AE177" s="94">
        <f>'Bank Inputs'!AE177</f>
        <v>0</v>
      </c>
      <c r="AF177" s="94">
        <f>'Bank Inputs'!AF177</f>
        <v>0</v>
      </c>
      <c r="AG177" s="94">
        <f>'Bank Inputs'!AG177</f>
        <v>0</v>
      </c>
      <c r="AH177" s="94">
        <f>'Bank Inputs'!AH177</f>
        <v>0</v>
      </c>
      <c r="AI177" s="94">
        <f>'Bank Inputs'!AI177</f>
        <v>0</v>
      </c>
      <c r="AJ177" s="94">
        <f>'Bank Inputs'!AJ177</f>
        <v>0</v>
      </c>
      <c r="AK177" s="94">
        <f>'Bank Inputs'!AK177</f>
        <v>0</v>
      </c>
      <c r="AL177" s="94">
        <f>'Bank Inputs'!AL177</f>
        <v>0</v>
      </c>
      <c r="AM177" s="94">
        <f>'Bank Inputs'!AM177</f>
        <v>0</v>
      </c>
      <c r="AN177" s="94">
        <f>'Bank Inputs'!AN177</f>
        <v>0</v>
      </c>
      <c r="AO177" s="94">
        <f>'Bank Inputs'!AO177</f>
        <v>0</v>
      </c>
      <c r="AP177" s="94">
        <f>'Bank Inputs'!AP177</f>
        <v>0</v>
      </c>
      <c r="AQ177" s="94">
        <f>'Bank Inputs'!AQ177</f>
        <v>0</v>
      </c>
      <c r="AR177" s="94">
        <f>'Bank Inputs'!AR177</f>
        <v>0</v>
      </c>
      <c r="AS177" s="94">
        <f>'Bank Inputs'!AS177</f>
        <v>0</v>
      </c>
      <c r="AT177" s="94">
        <f>'Bank Inputs'!AT177</f>
        <v>0</v>
      </c>
      <c r="AU177" s="94">
        <f>'Bank Inputs'!AU177</f>
        <v>0</v>
      </c>
      <c r="AV177" s="94">
        <f>'Bank Inputs'!AV177</f>
        <v>0</v>
      </c>
      <c r="AW177" s="94">
        <f>'Bank Inputs'!AW177</f>
        <v>0</v>
      </c>
      <c r="AX177" s="94">
        <f>'Bank Inputs'!AX177</f>
        <v>0</v>
      </c>
      <c r="AY177" s="94">
        <f>'Bank Inputs'!AY177</f>
        <v>0</v>
      </c>
      <c r="AZ177" s="94">
        <f>'Bank Inputs'!AZ177</f>
        <v>0</v>
      </c>
      <c r="BA177" s="95">
        <f>'Bank Inputs'!BA177</f>
        <v>0</v>
      </c>
      <c r="BB177" s="140"/>
      <c r="BC177" s="28"/>
      <c r="BE177" s="42"/>
      <c r="BF177" s="42"/>
      <c r="BG177" s="42"/>
      <c r="BH177" s="42"/>
      <c r="BI177" s="42"/>
      <c r="BJ177" s="30"/>
      <c r="BK177" s="30"/>
      <c r="BL177" s="150"/>
      <c r="BM177" s="81"/>
      <c r="BN177" s="81"/>
    </row>
    <row r="178" spans="1:72" s="34" customFormat="1" ht="20" customHeight="1">
      <c r="A178" s="179" t="e">
        <f>Weights!#REF!</f>
        <v>#REF!</v>
      </c>
      <c r="B178" s="179"/>
      <c r="C178" s="179"/>
      <c r="D178" s="179"/>
      <c r="E178" s="179"/>
      <c r="F178" s="148" t="s">
        <v>425</v>
      </c>
      <c r="G178" s="192" t="s">
        <v>560</v>
      </c>
      <c r="H178" s="141" t="s">
        <v>233</v>
      </c>
      <c r="I178" s="401"/>
      <c r="J178" s="402"/>
      <c r="K178" s="96">
        <f>'Bank Inputs'!K178</f>
        <v>0</v>
      </c>
      <c r="L178" s="423"/>
      <c r="M178" s="97">
        <f>'Bank Inputs'!M178</f>
        <v>0</v>
      </c>
      <c r="N178" s="97">
        <f>'Bank Inputs'!N178</f>
        <v>0</v>
      </c>
      <c r="O178" s="97">
        <f>'Bank Inputs'!O178</f>
        <v>0</v>
      </c>
      <c r="P178" s="97">
        <f>'Bank Inputs'!P178</f>
        <v>0</v>
      </c>
      <c r="Q178" s="97">
        <f>'Bank Inputs'!Q178</f>
        <v>0</v>
      </c>
      <c r="R178" s="97">
        <f>'Bank Inputs'!R178</f>
        <v>0</v>
      </c>
      <c r="S178" s="97">
        <f>'Bank Inputs'!S178</f>
        <v>0</v>
      </c>
      <c r="T178" s="97">
        <f>'Bank Inputs'!T178</f>
        <v>0</v>
      </c>
      <c r="U178" s="97">
        <f>'Bank Inputs'!U178</f>
        <v>0</v>
      </c>
      <c r="V178" s="97">
        <f>'Bank Inputs'!V178</f>
        <v>0</v>
      </c>
      <c r="W178" s="97">
        <f>'Bank Inputs'!W178</f>
        <v>0</v>
      </c>
      <c r="X178" s="97">
        <f>'Bank Inputs'!X178</f>
        <v>0</v>
      </c>
      <c r="Y178" s="97">
        <f>'Bank Inputs'!Y178</f>
        <v>0</v>
      </c>
      <c r="Z178" s="97">
        <f>'Bank Inputs'!Z178</f>
        <v>0</v>
      </c>
      <c r="AA178" s="97">
        <f>'Bank Inputs'!AA178</f>
        <v>0</v>
      </c>
      <c r="AB178" s="97">
        <f>'Bank Inputs'!AB178</f>
        <v>0</v>
      </c>
      <c r="AC178" s="97">
        <f>'Bank Inputs'!AC178</f>
        <v>0</v>
      </c>
      <c r="AD178" s="97">
        <f>'Bank Inputs'!AD178</f>
        <v>0</v>
      </c>
      <c r="AE178" s="97">
        <f>'Bank Inputs'!AE178</f>
        <v>0</v>
      </c>
      <c r="AF178" s="97">
        <f>'Bank Inputs'!AF178</f>
        <v>0</v>
      </c>
      <c r="AG178" s="97">
        <f>'Bank Inputs'!AG178</f>
        <v>0</v>
      </c>
      <c r="AH178" s="97">
        <f>'Bank Inputs'!AH178</f>
        <v>0</v>
      </c>
      <c r="AI178" s="97">
        <f>'Bank Inputs'!AI178</f>
        <v>0</v>
      </c>
      <c r="AJ178" s="97">
        <f>'Bank Inputs'!AJ178</f>
        <v>0</v>
      </c>
      <c r="AK178" s="97">
        <f>'Bank Inputs'!AK178</f>
        <v>0</v>
      </c>
      <c r="AL178" s="97">
        <f>'Bank Inputs'!AL178</f>
        <v>0</v>
      </c>
      <c r="AM178" s="97">
        <f>'Bank Inputs'!AM178</f>
        <v>0</v>
      </c>
      <c r="AN178" s="97">
        <f>'Bank Inputs'!AN178</f>
        <v>0</v>
      </c>
      <c r="AO178" s="97">
        <f>'Bank Inputs'!AO178</f>
        <v>0</v>
      </c>
      <c r="AP178" s="97">
        <f>'Bank Inputs'!AP178</f>
        <v>0</v>
      </c>
      <c r="AQ178" s="97">
        <f>'Bank Inputs'!AQ178</f>
        <v>0</v>
      </c>
      <c r="AR178" s="97">
        <f>'Bank Inputs'!AR178</f>
        <v>0</v>
      </c>
      <c r="AS178" s="97">
        <f>'Bank Inputs'!AS178</f>
        <v>0</v>
      </c>
      <c r="AT178" s="97">
        <f>'Bank Inputs'!AT178</f>
        <v>0</v>
      </c>
      <c r="AU178" s="97">
        <f>'Bank Inputs'!AU178</f>
        <v>0</v>
      </c>
      <c r="AV178" s="97">
        <f>'Bank Inputs'!AV178</f>
        <v>0</v>
      </c>
      <c r="AW178" s="97">
        <f>'Bank Inputs'!AW178</f>
        <v>0</v>
      </c>
      <c r="AX178" s="97">
        <f>'Bank Inputs'!AX178</f>
        <v>0</v>
      </c>
      <c r="AY178" s="97">
        <f>'Bank Inputs'!AY178</f>
        <v>0</v>
      </c>
      <c r="AZ178" s="97">
        <f>'Bank Inputs'!AZ178</f>
        <v>0</v>
      </c>
      <c r="BA178" s="98">
        <f>'Bank Inputs'!BA178</f>
        <v>0</v>
      </c>
      <c r="BB178" s="140"/>
      <c r="BE178" s="42"/>
      <c r="BF178" s="42"/>
      <c r="BG178" s="42"/>
      <c r="BH178" s="42"/>
      <c r="BI178" s="42"/>
      <c r="BJ178" s="30"/>
      <c r="BK178" s="30"/>
      <c r="BL178" s="150"/>
      <c r="BM178" s="81"/>
      <c r="BN178" s="81"/>
    </row>
    <row r="179" spans="1:72" s="34" customFormat="1" ht="20" customHeight="1">
      <c r="A179" s="179" t="e">
        <f>Weights!#REF!</f>
        <v>#REF!</v>
      </c>
      <c r="B179" s="179"/>
      <c r="C179" s="179"/>
      <c r="D179" s="179"/>
      <c r="E179" s="179"/>
      <c r="F179" s="148" t="s">
        <v>426</v>
      </c>
      <c r="G179" s="192" t="s">
        <v>561</v>
      </c>
      <c r="H179" s="141" t="s">
        <v>234</v>
      </c>
      <c r="I179" s="401"/>
      <c r="J179" s="402"/>
      <c r="K179" s="96">
        <f>'Bank Inputs'!K179</f>
        <v>0</v>
      </c>
      <c r="L179" s="423"/>
      <c r="M179" s="97">
        <f>'Bank Inputs'!M179</f>
        <v>0</v>
      </c>
      <c r="N179" s="97">
        <f>'Bank Inputs'!N179</f>
        <v>0</v>
      </c>
      <c r="O179" s="97">
        <f>'Bank Inputs'!O179</f>
        <v>0</v>
      </c>
      <c r="P179" s="97">
        <f>'Bank Inputs'!P179</f>
        <v>0</v>
      </c>
      <c r="Q179" s="97">
        <f>'Bank Inputs'!Q179</f>
        <v>0</v>
      </c>
      <c r="R179" s="97">
        <f>'Bank Inputs'!R179</f>
        <v>0</v>
      </c>
      <c r="S179" s="97">
        <f>'Bank Inputs'!S179</f>
        <v>0</v>
      </c>
      <c r="T179" s="97">
        <f>'Bank Inputs'!T179</f>
        <v>0</v>
      </c>
      <c r="U179" s="97">
        <f>'Bank Inputs'!U179</f>
        <v>0</v>
      </c>
      <c r="V179" s="97">
        <f>'Bank Inputs'!V179</f>
        <v>0</v>
      </c>
      <c r="W179" s="97">
        <f>'Bank Inputs'!W179</f>
        <v>0</v>
      </c>
      <c r="X179" s="97">
        <f>'Bank Inputs'!X179</f>
        <v>0</v>
      </c>
      <c r="Y179" s="97">
        <f>'Bank Inputs'!Y179</f>
        <v>0</v>
      </c>
      <c r="Z179" s="97">
        <f>'Bank Inputs'!Z179</f>
        <v>0</v>
      </c>
      <c r="AA179" s="97">
        <f>'Bank Inputs'!AA179</f>
        <v>0</v>
      </c>
      <c r="AB179" s="97">
        <f>'Bank Inputs'!AB179</f>
        <v>0</v>
      </c>
      <c r="AC179" s="97">
        <f>'Bank Inputs'!AC179</f>
        <v>0</v>
      </c>
      <c r="AD179" s="97">
        <f>'Bank Inputs'!AD179</f>
        <v>0</v>
      </c>
      <c r="AE179" s="97">
        <f>'Bank Inputs'!AE179</f>
        <v>0</v>
      </c>
      <c r="AF179" s="97">
        <f>'Bank Inputs'!AF179</f>
        <v>0</v>
      </c>
      <c r="AG179" s="97">
        <f>'Bank Inputs'!AG179</f>
        <v>0</v>
      </c>
      <c r="AH179" s="97">
        <f>'Bank Inputs'!AH179</f>
        <v>0</v>
      </c>
      <c r="AI179" s="97">
        <f>'Bank Inputs'!AI179</f>
        <v>0</v>
      </c>
      <c r="AJ179" s="97">
        <f>'Bank Inputs'!AJ179</f>
        <v>0</v>
      </c>
      <c r="AK179" s="97">
        <f>'Bank Inputs'!AK179</f>
        <v>0</v>
      </c>
      <c r="AL179" s="97">
        <f>'Bank Inputs'!AL179</f>
        <v>0</v>
      </c>
      <c r="AM179" s="97">
        <f>'Bank Inputs'!AM179</f>
        <v>0</v>
      </c>
      <c r="AN179" s="97">
        <f>'Bank Inputs'!AN179</f>
        <v>0</v>
      </c>
      <c r="AO179" s="97">
        <f>'Bank Inputs'!AO179</f>
        <v>0</v>
      </c>
      <c r="AP179" s="97">
        <f>'Bank Inputs'!AP179</f>
        <v>0</v>
      </c>
      <c r="AQ179" s="97">
        <f>'Bank Inputs'!AQ179</f>
        <v>0</v>
      </c>
      <c r="AR179" s="97">
        <f>'Bank Inputs'!AR179</f>
        <v>0</v>
      </c>
      <c r="AS179" s="97">
        <f>'Bank Inputs'!AS179</f>
        <v>0</v>
      </c>
      <c r="AT179" s="97">
        <f>'Bank Inputs'!AT179</f>
        <v>0</v>
      </c>
      <c r="AU179" s="97">
        <f>'Bank Inputs'!AU179</f>
        <v>0</v>
      </c>
      <c r="AV179" s="97">
        <f>'Bank Inputs'!AV179</f>
        <v>0</v>
      </c>
      <c r="AW179" s="97">
        <f>'Bank Inputs'!AW179</f>
        <v>0</v>
      </c>
      <c r="AX179" s="97">
        <f>'Bank Inputs'!AX179</f>
        <v>0</v>
      </c>
      <c r="AY179" s="97">
        <f>'Bank Inputs'!AY179</f>
        <v>0</v>
      </c>
      <c r="AZ179" s="97">
        <f>'Bank Inputs'!AZ179</f>
        <v>0</v>
      </c>
      <c r="BA179" s="98">
        <f>'Bank Inputs'!BA179</f>
        <v>0</v>
      </c>
      <c r="BB179" s="140"/>
      <c r="BE179" s="42"/>
      <c r="BF179" s="42"/>
      <c r="BG179" s="42"/>
      <c r="BH179" s="42"/>
      <c r="BI179" s="42"/>
      <c r="BJ179" s="30"/>
      <c r="BK179" s="30"/>
      <c r="BL179" s="150"/>
      <c r="BM179" s="81"/>
      <c r="BN179" s="81"/>
    </row>
    <row r="180" spans="1:72" s="34" customFormat="1" ht="13">
      <c r="A180" s="179">
        <f>Weights!P94</f>
        <v>0</v>
      </c>
      <c r="B180" s="179"/>
      <c r="C180" s="179"/>
      <c r="D180" s="179"/>
      <c r="E180" s="179"/>
      <c r="F180" s="148" t="s">
        <v>427</v>
      </c>
      <c r="G180" s="192" t="s">
        <v>562</v>
      </c>
      <c r="H180" s="141" t="s">
        <v>213</v>
      </c>
      <c r="I180" s="401"/>
      <c r="J180" s="402"/>
      <c r="K180" s="96">
        <f>'Bank Inputs'!K180</f>
        <v>0</v>
      </c>
      <c r="L180" s="423"/>
      <c r="M180" s="97">
        <f>'Bank Inputs'!M180</f>
        <v>0</v>
      </c>
      <c r="N180" s="97">
        <f>'Bank Inputs'!N180</f>
        <v>0</v>
      </c>
      <c r="O180" s="97">
        <f>'Bank Inputs'!O180</f>
        <v>0</v>
      </c>
      <c r="P180" s="97">
        <f>'Bank Inputs'!P180</f>
        <v>0</v>
      </c>
      <c r="Q180" s="97">
        <f>'Bank Inputs'!Q180</f>
        <v>0</v>
      </c>
      <c r="R180" s="97">
        <f>'Bank Inputs'!R180</f>
        <v>0</v>
      </c>
      <c r="S180" s="97">
        <f>'Bank Inputs'!S180</f>
        <v>0</v>
      </c>
      <c r="T180" s="97">
        <f>'Bank Inputs'!T180</f>
        <v>0</v>
      </c>
      <c r="U180" s="97">
        <f>'Bank Inputs'!U180</f>
        <v>0</v>
      </c>
      <c r="V180" s="97">
        <f>'Bank Inputs'!V180</f>
        <v>0</v>
      </c>
      <c r="W180" s="97">
        <f>'Bank Inputs'!W180</f>
        <v>0</v>
      </c>
      <c r="X180" s="97">
        <f>'Bank Inputs'!X180</f>
        <v>0</v>
      </c>
      <c r="Y180" s="97">
        <f>'Bank Inputs'!Y180</f>
        <v>0</v>
      </c>
      <c r="Z180" s="97">
        <f>'Bank Inputs'!Z180</f>
        <v>0</v>
      </c>
      <c r="AA180" s="97">
        <f>'Bank Inputs'!AA180</f>
        <v>0</v>
      </c>
      <c r="AB180" s="97">
        <f>'Bank Inputs'!AB180</f>
        <v>0</v>
      </c>
      <c r="AC180" s="97">
        <f>'Bank Inputs'!AC180</f>
        <v>0</v>
      </c>
      <c r="AD180" s="97">
        <f>'Bank Inputs'!AD180</f>
        <v>0</v>
      </c>
      <c r="AE180" s="97">
        <f>'Bank Inputs'!AE180</f>
        <v>0</v>
      </c>
      <c r="AF180" s="97">
        <f>'Bank Inputs'!AF180</f>
        <v>0</v>
      </c>
      <c r="AG180" s="97">
        <f>'Bank Inputs'!AG180</f>
        <v>0</v>
      </c>
      <c r="AH180" s="97">
        <f>'Bank Inputs'!AH180</f>
        <v>0</v>
      </c>
      <c r="AI180" s="97">
        <f>'Bank Inputs'!AI180</f>
        <v>0</v>
      </c>
      <c r="AJ180" s="97">
        <f>'Bank Inputs'!AJ180</f>
        <v>0</v>
      </c>
      <c r="AK180" s="97">
        <f>'Bank Inputs'!AK180</f>
        <v>0</v>
      </c>
      <c r="AL180" s="97">
        <f>'Bank Inputs'!AL180</f>
        <v>0</v>
      </c>
      <c r="AM180" s="97">
        <f>'Bank Inputs'!AM180</f>
        <v>0</v>
      </c>
      <c r="AN180" s="97">
        <f>'Bank Inputs'!AN180</f>
        <v>0</v>
      </c>
      <c r="AO180" s="97">
        <f>'Bank Inputs'!AO180</f>
        <v>0</v>
      </c>
      <c r="AP180" s="97">
        <f>'Bank Inputs'!AP180</f>
        <v>0</v>
      </c>
      <c r="AQ180" s="97">
        <f>'Bank Inputs'!AQ180</f>
        <v>0</v>
      </c>
      <c r="AR180" s="97">
        <f>'Bank Inputs'!AR180</f>
        <v>0</v>
      </c>
      <c r="AS180" s="97">
        <f>'Bank Inputs'!AS180</f>
        <v>0</v>
      </c>
      <c r="AT180" s="97">
        <f>'Bank Inputs'!AT180</f>
        <v>0</v>
      </c>
      <c r="AU180" s="97">
        <f>'Bank Inputs'!AU180</f>
        <v>0</v>
      </c>
      <c r="AV180" s="97">
        <f>'Bank Inputs'!AV180</f>
        <v>0</v>
      </c>
      <c r="AW180" s="97">
        <f>'Bank Inputs'!AW180</f>
        <v>0</v>
      </c>
      <c r="AX180" s="97">
        <f>'Bank Inputs'!AX180</f>
        <v>0</v>
      </c>
      <c r="AY180" s="97">
        <f>'Bank Inputs'!AY180</f>
        <v>0</v>
      </c>
      <c r="AZ180" s="97">
        <f>'Bank Inputs'!AZ180</f>
        <v>0</v>
      </c>
      <c r="BA180" s="98">
        <f>'Bank Inputs'!BA180</f>
        <v>0</v>
      </c>
      <c r="BB180" s="140"/>
      <c r="BE180" s="42"/>
      <c r="BF180" s="42"/>
      <c r="BG180" s="42"/>
      <c r="BH180" s="42"/>
      <c r="BI180" s="42"/>
      <c r="BJ180" s="30"/>
      <c r="BK180" s="30"/>
      <c r="BL180" s="150"/>
      <c r="BM180" s="81"/>
      <c r="BN180" s="81"/>
    </row>
    <row r="181" spans="1:72" s="34" customFormat="1" ht="21.75" customHeight="1">
      <c r="A181" s="179" t="e">
        <f>Weights!#REF!</f>
        <v>#REF!</v>
      </c>
      <c r="B181" s="179"/>
      <c r="C181" s="179"/>
      <c r="D181" s="179"/>
      <c r="E181" s="179"/>
      <c r="F181" s="148" t="s">
        <v>428</v>
      </c>
      <c r="G181" s="192" t="s">
        <v>563</v>
      </c>
      <c r="H181" s="141" t="s">
        <v>230</v>
      </c>
      <c r="I181" s="401"/>
      <c r="J181" s="402"/>
      <c r="K181" s="96">
        <f>'Bank Inputs'!K181</f>
        <v>0</v>
      </c>
      <c r="L181" s="423"/>
      <c r="M181" s="97">
        <f>'Bank Inputs'!M181</f>
        <v>0</v>
      </c>
      <c r="N181" s="97">
        <f>'Bank Inputs'!N181</f>
        <v>0</v>
      </c>
      <c r="O181" s="97">
        <f>'Bank Inputs'!O181</f>
        <v>0</v>
      </c>
      <c r="P181" s="97">
        <f>'Bank Inputs'!P181</f>
        <v>0</v>
      </c>
      <c r="Q181" s="97">
        <f>'Bank Inputs'!Q181</f>
        <v>0</v>
      </c>
      <c r="R181" s="97">
        <f>'Bank Inputs'!R181</f>
        <v>0</v>
      </c>
      <c r="S181" s="97">
        <f>'Bank Inputs'!S181</f>
        <v>0</v>
      </c>
      <c r="T181" s="97">
        <f>'Bank Inputs'!T181</f>
        <v>0</v>
      </c>
      <c r="U181" s="97">
        <f>'Bank Inputs'!U181</f>
        <v>0</v>
      </c>
      <c r="V181" s="97">
        <f>'Bank Inputs'!V181</f>
        <v>0</v>
      </c>
      <c r="W181" s="97">
        <f>'Bank Inputs'!W181</f>
        <v>0</v>
      </c>
      <c r="X181" s="97">
        <f>'Bank Inputs'!X181</f>
        <v>0</v>
      </c>
      <c r="Y181" s="97">
        <f>'Bank Inputs'!Y181</f>
        <v>0</v>
      </c>
      <c r="Z181" s="97">
        <f>'Bank Inputs'!Z181</f>
        <v>0</v>
      </c>
      <c r="AA181" s="97">
        <f>'Bank Inputs'!AA181</f>
        <v>0</v>
      </c>
      <c r="AB181" s="97">
        <f>'Bank Inputs'!AB181</f>
        <v>0</v>
      </c>
      <c r="AC181" s="97">
        <f>'Bank Inputs'!AC181</f>
        <v>0</v>
      </c>
      <c r="AD181" s="97">
        <f>'Bank Inputs'!AD181</f>
        <v>0</v>
      </c>
      <c r="AE181" s="97">
        <f>'Bank Inputs'!AE181</f>
        <v>0</v>
      </c>
      <c r="AF181" s="97">
        <f>'Bank Inputs'!AF181</f>
        <v>0</v>
      </c>
      <c r="AG181" s="97">
        <f>'Bank Inputs'!AG181</f>
        <v>0</v>
      </c>
      <c r="AH181" s="97">
        <f>'Bank Inputs'!AH181</f>
        <v>0</v>
      </c>
      <c r="AI181" s="97">
        <f>'Bank Inputs'!AI181</f>
        <v>0</v>
      </c>
      <c r="AJ181" s="97">
        <f>'Bank Inputs'!AJ181</f>
        <v>0</v>
      </c>
      <c r="AK181" s="97">
        <f>'Bank Inputs'!AK181</f>
        <v>0</v>
      </c>
      <c r="AL181" s="97">
        <f>'Bank Inputs'!AL181</f>
        <v>0</v>
      </c>
      <c r="AM181" s="97">
        <f>'Bank Inputs'!AM181</f>
        <v>0</v>
      </c>
      <c r="AN181" s="97">
        <f>'Bank Inputs'!AN181</f>
        <v>0</v>
      </c>
      <c r="AO181" s="97">
        <f>'Bank Inputs'!AO181</f>
        <v>0</v>
      </c>
      <c r="AP181" s="97">
        <f>'Bank Inputs'!AP181</f>
        <v>0</v>
      </c>
      <c r="AQ181" s="97">
        <f>'Bank Inputs'!AQ181</f>
        <v>0</v>
      </c>
      <c r="AR181" s="97">
        <f>'Bank Inputs'!AR181</f>
        <v>0</v>
      </c>
      <c r="AS181" s="97">
        <f>'Bank Inputs'!AS181</f>
        <v>0</v>
      </c>
      <c r="AT181" s="97">
        <f>'Bank Inputs'!AT181</f>
        <v>0</v>
      </c>
      <c r="AU181" s="97">
        <f>'Bank Inputs'!AU181</f>
        <v>0</v>
      </c>
      <c r="AV181" s="97">
        <f>'Bank Inputs'!AV181</f>
        <v>0</v>
      </c>
      <c r="AW181" s="97">
        <f>'Bank Inputs'!AW181</f>
        <v>0</v>
      </c>
      <c r="AX181" s="97">
        <f>'Bank Inputs'!AX181</f>
        <v>0</v>
      </c>
      <c r="AY181" s="97">
        <f>'Bank Inputs'!AY181</f>
        <v>0</v>
      </c>
      <c r="AZ181" s="97">
        <f>'Bank Inputs'!AZ181</f>
        <v>0</v>
      </c>
      <c r="BA181" s="98">
        <f>'Bank Inputs'!BA181</f>
        <v>0</v>
      </c>
      <c r="BB181" s="140"/>
      <c r="BC181" s="28"/>
      <c r="BE181" s="42"/>
      <c r="BF181" s="42"/>
      <c r="BG181" s="42"/>
      <c r="BH181" s="42"/>
      <c r="BI181" s="42"/>
      <c r="BJ181" s="30"/>
      <c r="BK181" s="30"/>
      <c r="BL181" s="150"/>
      <c r="BM181" s="81"/>
    </row>
    <row r="182" spans="1:72" s="34" customFormat="1" ht="20" customHeight="1" thickBot="1">
      <c r="A182" s="179" t="e">
        <f>Weights!#REF!</f>
        <v>#REF!</v>
      </c>
      <c r="B182" s="179"/>
      <c r="C182" s="179"/>
      <c r="D182" s="179"/>
      <c r="E182" s="179"/>
      <c r="F182" s="148" t="s">
        <v>429</v>
      </c>
      <c r="G182" s="190">
        <v>8.1999999999999993</v>
      </c>
      <c r="H182" s="120" t="s">
        <v>235</v>
      </c>
      <c r="I182" s="415"/>
      <c r="J182" s="421"/>
      <c r="K182" s="425"/>
      <c r="L182" s="424"/>
      <c r="M182" s="99">
        <f>'Bank Inputs'!M182</f>
        <v>0</v>
      </c>
      <c r="N182" s="99">
        <f>'Bank Inputs'!N182</f>
        <v>0</v>
      </c>
      <c r="O182" s="99">
        <f>'Bank Inputs'!O182</f>
        <v>0</v>
      </c>
      <c r="P182" s="99">
        <f>'Bank Inputs'!P182</f>
        <v>0</v>
      </c>
      <c r="Q182" s="99">
        <f>'Bank Inputs'!Q182</f>
        <v>0</v>
      </c>
      <c r="R182" s="99">
        <f>'Bank Inputs'!R182</f>
        <v>0</v>
      </c>
      <c r="S182" s="99">
        <f>'Bank Inputs'!S182</f>
        <v>0</v>
      </c>
      <c r="T182" s="99">
        <f>'Bank Inputs'!T182</f>
        <v>0</v>
      </c>
      <c r="U182" s="99">
        <f>'Bank Inputs'!U182</f>
        <v>0</v>
      </c>
      <c r="V182" s="99">
        <f>'Bank Inputs'!V182</f>
        <v>0</v>
      </c>
      <c r="W182" s="99">
        <f>'Bank Inputs'!W182</f>
        <v>0</v>
      </c>
      <c r="X182" s="99">
        <f>'Bank Inputs'!X182</f>
        <v>0</v>
      </c>
      <c r="Y182" s="99">
        <f>'Bank Inputs'!Y182</f>
        <v>0</v>
      </c>
      <c r="Z182" s="99">
        <f>'Bank Inputs'!Z182</f>
        <v>0</v>
      </c>
      <c r="AA182" s="99">
        <f>'Bank Inputs'!AA182</f>
        <v>0</v>
      </c>
      <c r="AB182" s="99">
        <f>'Bank Inputs'!AB182</f>
        <v>0</v>
      </c>
      <c r="AC182" s="99">
        <f>'Bank Inputs'!AC182</f>
        <v>0</v>
      </c>
      <c r="AD182" s="99">
        <f>'Bank Inputs'!AD182</f>
        <v>0</v>
      </c>
      <c r="AE182" s="99">
        <f>'Bank Inputs'!AE182</f>
        <v>0</v>
      </c>
      <c r="AF182" s="99">
        <f>'Bank Inputs'!AF182</f>
        <v>0</v>
      </c>
      <c r="AG182" s="99">
        <f>'Bank Inputs'!AG182</f>
        <v>0</v>
      </c>
      <c r="AH182" s="99">
        <f>'Bank Inputs'!AH182</f>
        <v>0</v>
      </c>
      <c r="AI182" s="99">
        <f>'Bank Inputs'!AI182</f>
        <v>0</v>
      </c>
      <c r="AJ182" s="99">
        <f>'Bank Inputs'!AJ182</f>
        <v>0</v>
      </c>
      <c r="AK182" s="99">
        <f>'Bank Inputs'!AK182</f>
        <v>0</v>
      </c>
      <c r="AL182" s="99">
        <f>'Bank Inputs'!AL182</f>
        <v>0</v>
      </c>
      <c r="AM182" s="99">
        <f>'Bank Inputs'!AM182</f>
        <v>0</v>
      </c>
      <c r="AN182" s="99">
        <f>'Bank Inputs'!AN182</f>
        <v>0</v>
      </c>
      <c r="AO182" s="99">
        <f>'Bank Inputs'!AO182</f>
        <v>0</v>
      </c>
      <c r="AP182" s="99">
        <f>'Bank Inputs'!AP182</f>
        <v>0</v>
      </c>
      <c r="AQ182" s="99">
        <f>'Bank Inputs'!AQ182</f>
        <v>0</v>
      </c>
      <c r="AR182" s="99">
        <f>'Bank Inputs'!AR182</f>
        <v>0</v>
      </c>
      <c r="AS182" s="99">
        <f>'Bank Inputs'!AS182</f>
        <v>0</v>
      </c>
      <c r="AT182" s="99">
        <f>'Bank Inputs'!AT182</f>
        <v>0</v>
      </c>
      <c r="AU182" s="99">
        <f>'Bank Inputs'!AU182</f>
        <v>0</v>
      </c>
      <c r="AV182" s="99">
        <f>'Bank Inputs'!AV182</f>
        <v>0</v>
      </c>
      <c r="AW182" s="99">
        <f>'Bank Inputs'!AW182</f>
        <v>0</v>
      </c>
      <c r="AX182" s="99">
        <f>'Bank Inputs'!AX182</f>
        <v>0</v>
      </c>
      <c r="AY182" s="99">
        <f>'Bank Inputs'!AY182</f>
        <v>0</v>
      </c>
      <c r="AZ182" s="99">
        <f>'Bank Inputs'!AZ182</f>
        <v>0</v>
      </c>
      <c r="BA182" s="100">
        <f>'Bank Inputs'!BA182</f>
        <v>0</v>
      </c>
      <c r="BB182" s="140"/>
      <c r="BE182" s="42"/>
      <c r="BF182" s="42"/>
      <c r="BG182" s="42"/>
      <c r="BH182" s="42"/>
      <c r="BI182" s="42"/>
      <c r="BJ182" s="30"/>
      <c r="BK182" s="30"/>
      <c r="BL182" s="30"/>
    </row>
    <row r="183" spans="1:72" s="34" customFormat="1" ht="20" customHeight="1">
      <c r="A183" s="179" t="e">
        <f>Weights!#REF!</f>
        <v>#REF!</v>
      </c>
      <c r="B183" s="179"/>
      <c r="C183" s="179"/>
      <c r="D183" s="179"/>
      <c r="E183" s="179"/>
      <c r="F183" s="148" t="s">
        <v>430</v>
      </c>
      <c r="G183" s="190">
        <v>8.3000000000000007</v>
      </c>
      <c r="H183" s="375" t="s">
        <v>447</v>
      </c>
      <c r="I183" s="369"/>
      <c r="J183" s="369"/>
      <c r="K183" s="369"/>
      <c r="L183" s="369"/>
      <c r="M183" s="369"/>
      <c r="N183" s="369"/>
      <c r="O183" s="369"/>
      <c r="P183" s="369"/>
      <c r="Q183" s="369"/>
      <c r="R183" s="369"/>
      <c r="S183" s="369"/>
      <c r="T183" s="369"/>
      <c r="U183" s="369"/>
      <c r="V183" s="369"/>
      <c r="W183" s="369"/>
      <c r="X183" s="369"/>
      <c r="Y183" s="369"/>
      <c r="Z183" s="369"/>
      <c r="AA183" s="369"/>
      <c r="AB183" s="369"/>
      <c r="AC183" s="369"/>
      <c r="AD183" s="369"/>
      <c r="AE183" s="369"/>
      <c r="AF183" s="369"/>
      <c r="AG183" s="369"/>
      <c r="AH183" s="369"/>
      <c r="AI183" s="369"/>
      <c r="AJ183" s="369"/>
      <c r="AK183" s="369"/>
      <c r="AL183" s="369"/>
      <c r="AM183" s="369"/>
      <c r="AN183" s="369"/>
      <c r="AO183" s="369"/>
      <c r="AP183" s="101"/>
      <c r="AQ183" s="101"/>
      <c r="AR183" s="101"/>
      <c r="AS183" s="101"/>
      <c r="AT183" s="101"/>
      <c r="AU183" s="101"/>
      <c r="AV183" s="101"/>
      <c r="AW183" s="101"/>
      <c r="AX183" s="101"/>
      <c r="AY183" s="101"/>
      <c r="AZ183" s="101"/>
      <c r="BA183" s="101"/>
      <c r="BB183" s="140"/>
      <c r="BE183" s="42"/>
      <c r="BF183" s="42"/>
      <c r="BG183" s="42"/>
      <c r="BH183" s="42"/>
      <c r="BI183" s="42"/>
      <c r="BJ183" s="30"/>
      <c r="BK183" s="30"/>
      <c r="BL183" s="30"/>
    </row>
    <row r="184" spans="1:72" s="34" customFormat="1" ht="20" customHeight="1">
      <c r="A184" s="179" t="e">
        <f>Weights!#REF!</f>
        <v>#REF!</v>
      </c>
      <c r="B184" s="179"/>
      <c r="C184" s="179"/>
      <c r="D184" s="179"/>
      <c r="E184" s="179"/>
      <c r="F184" s="148" t="s">
        <v>431</v>
      </c>
      <c r="G184" s="190">
        <v>8.4</v>
      </c>
      <c r="H184" s="145" t="s">
        <v>236</v>
      </c>
      <c r="I184" s="367">
        <v>1</v>
      </c>
      <c r="J184" s="368">
        <v>1</v>
      </c>
      <c r="K184" s="426"/>
      <c r="L184" s="102">
        <f>$I184*'Bank Inputs'!L184</f>
        <v>0</v>
      </c>
      <c r="M184" s="366">
        <f>$I184*'Bank Inputs'!M184</f>
        <v>0</v>
      </c>
      <c r="N184" s="366">
        <f>$I184*'Bank Inputs'!N184</f>
        <v>0</v>
      </c>
      <c r="O184" s="366">
        <f>$I184*'Bank Inputs'!O184</f>
        <v>0</v>
      </c>
      <c r="P184" s="366">
        <f>$I184*'Bank Inputs'!P184</f>
        <v>0</v>
      </c>
      <c r="Q184" s="366">
        <f>$I184*'Bank Inputs'!Q184</f>
        <v>0</v>
      </c>
      <c r="R184" s="366">
        <f>$I184*'Bank Inputs'!R184</f>
        <v>0</v>
      </c>
      <c r="S184" s="366">
        <f>$I184*'Bank Inputs'!S184</f>
        <v>0</v>
      </c>
      <c r="T184" s="366">
        <f>$I184*'Bank Inputs'!T184</f>
        <v>0</v>
      </c>
      <c r="U184" s="366">
        <f>$I184*'Bank Inputs'!U184</f>
        <v>0</v>
      </c>
      <c r="V184" s="366">
        <f>$I184*'Bank Inputs'!V184</f>
        <v>0</v>
      </c>
      <c r="W184" s="366">
        <f>$I184*'Bank Inputs'!W184</f>
        <v>0</v>
      </c>
      <c r="X184" s="366">
        <f>$I184*'Bank Inputs'!X184</f>
        <v>0</v>
      </c>
      <c r="Y184" s="366">
        <f>$I184*'Bank Inputs'!Y184</f>
        <v>0</v>
      </c>
      <c r="Z184" s="366">
        <f>$I184*'Bank Inputs'!Z184</f>
        <v>0</v>
      </c>
      <c r="AA184" s="366">
        <f>$I184*'Bank Inputs'!AA184</f>
        <v>0</v>
      </c>
      <c r="AB184" s="366">
        <f>$I184*'Bank Inputs'!AB184</f>
        <v>0</v>
      </c>
      <c r="AC184" s="366">
        <f>$I184*'Bank Inputs'!AC184</f>
        <v>0</v>
      </c>
      <c r="AD184" s="366">
        <f>$I184*'Bank Inputs'!AD184</f>
        <v>0</v>
      </c>
      <c r="AE184" s="366">
        <f>$I184*'Bank Inputs'!AE184</f>
        <v>0</v>
      </c>
      <c r="AF184" s="366">
        <f>$I184*'Bank Inputs'!AF184</f>
        <v>0</v>
      </c>
      <c r="AG184" s="366">
        <f>$I184*'Bank Inputs'!AG184</f>
        <v>0</v>
      </c>
      <c r="AH184" s="366">
        <f>$I184*'Bank Inputs'!AH184</f>
        <v>0</v>
      </c>
      <c r="AI184" s="366">
        <f>$I184*'Bank Inputs'!AI184</f>
        <v>0</v>
      </c>
      <c r="AJ184" s="366">
        <f>$I184*'Bank Inputs'!AJ184</f>
        <v>0</v>
      </c>
      <c r="AK184" s="366">
        <f>$I184*'Bank Inputs'!AK184</f>
        <v>0</v>
      </c>
      <c r="AL184" s="366">
        <f>$I184*'Bank Inputs'!AL184</f>
        <v>0</v>
      </c>
      <c r="AM184" s="366">
        <f>$I184*'Bank Inputs'!AM184</f>
        <v>0</v>
      </c>
      <c r="AN184" s="366">
        <f>$I184*'Bank Inputs'!AN184</f>
        <v>0</v>
      </c>
      <c r="AO184" s="366">
        <f>$I184*'Bank Inputs'!AO184</f>
        <v>0</v>
      </c>
      <c r="AP184" s="366">
        <f>$I184*'Bank Inputs'!AP184</f>
        <v>0</v>
      </c>
      <c r="AQ184" s="366">
        <f>$I184*'Bank Inputs'!AQ184</f>
        <v>0</v>
      </c>
      <c r="AR184" s="366">
        <f>$I184*'Bank Inputs'!AR184</f>
        <v>0</v>
      </c>
      <c r="AS184" s="366">
        <f>$I184*'Bank Inputs'!AS184</f>
        <v>0</v>
      </c>
      <c r="AT184" s="366">
        <f>$I184*'Bank Inputs'!AT184</f>
        <v>0</v>
      </c>
      <c r="AU184" s="366">
        <f>$I184*'Bank Inputs'!AU184</f>
        <v>0</v>
      </c>
      <c r="AV184" s="366">
        <f>$I184*'Bank Inputs'!AV184</f>
        <v>0</v>
      </c>
      <c r="AW184" s="366">
        <f>$I184*'Bank Inputs'!AW184</f>
        <v>0</v>
      </c>
      <c r="AX184" s="366">
        <f>$I184*'Bank Inputs'!AX184</f>
        <v>0</v>
      </c>
      <c r="AY184" s="366">
        <f>$I184*'Bank Inputs'!AY184</f>
        <v>0</v>
      </c>
      <c r="AZ184" s="366">
        <f>$I184*'Bank Inputs'!AZ184</f>
        <v>0</v>
      </c>
      <c r="BA184" s="366">
        <f>$I184*'Bank Inputs'!BA184</f>
        <v>0</v>
      </c>
      <c r="BB184" s="140"/>
      <c r="BE184" s="42"/>
      <c r="BF184" s="42"/>
      <c r="BG184" s="42"/>
      <c r="BH184" s="42"/>
      <c r="BI184" s="42"/>
      <c r="BJ184" s="30"/>
      <c r="BK184" s="30"/>
      <c r="BL184" s="30"/>
      <c r="BN184" s="150"/>
    </row>
    <row r="185" spans="1:72" s="34" customFormat="1" ht="20" customHeight="1">
      <c r="A185" s="179" t="e">
        <f>Weights!#REF!</f>
        <v>#REF!</v>
      </c>
      <c r="B185" s="179"/>
      <c r="C185" s="179"/>
      <c r="D185" s="179"/>
      <c r="E185" s="179"/>
      <c r="F185" s="86"/>
      <c r="G185" s="86"/>
      <c r="H185" s="103"/>
      <c r="I185" s="38"/>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140"/>
      <c r="BE185" s="42"/>
      <c r="BF185" s="42"/>
      <c r="BG185" s="42"/>
      <c r="BH185" s="42"/>
      <c r="BI185" s="42"/>
      <c r="BJ185" s="30"/>
      <c r="BK185" s="30"/>
      <c r="BL185" s="30"/>
      <c r="BM185" s="150"/>
      <c r="BN185" s="150"/>
    </row>
    <row r="186" spans="1:72" s="42" customFormat="1" ht="30" customHeight="1">
      <c r="A186" s="179" t="e">
        <f>Weights!#REF!</f>
        <v>#REF!</v>
      </c>
      <c r="B186" s="179"/>
      <c r="C186" s="179"/>
      <c r="D186" s="179"/>
      <c r="E186" s="179"/>
      <c r="F186" s="105"/>
      <c r="G186" s="105"/>
      <c r="H186" s="450" t="s">
        <v>2</v>
      </c>
      <c r="I186" s="451"/>
      <c r="J186" s="451"/>
      <c r="K186" s="432" t="s">
        <v>192</v>
      </c>
      <c r="L186" s="432" t="s">
        <v>193</v>
      </c>
      <c r="M186" s="433" t="s">
        <v>405</v>
      </c>
      <c r="N186" s="432" t="s">
        <v>194</v>
      </c>
      <c r="O186" s="432" t="s">
        <v>195</v>
      </c>
      <c r="P186" s="432" t="s">
        <v>196</v>
      </c>
      <c r="Q186" s="432" t="s">
        <v>197</v>
      </c>
      <c r="R186" s="432" t="s">
        <v>198</v>
      </c>
      <c r="S186" s="432" t="s">
        <v>199</v>
      </c>
      <c r="T186" s="432" t="s">
        <v>345</v>
      </c>
      <c r="U186" s="432" t="s">
        <v>346</v>
      </c>
      <c r="V186" s="432" t="s">
        <v>347</v>
      </c>
      <c r="W186" s="432" t="s">
        <v>348</v>
      </c>
      <c r="X186" s="432" t="s">
        <v>349</v>
      </c>
      <c r="Y186" s="432" t="s">
        <v>350</v>
      </c>
      <c r="Z186" s="432" t="s">
        <v>351</v>
      </c>
      <c r="AA186" s="432" t="s">
        <v>352</v>
      </c>
      <c r="AB186" s="432" t="s">
        <v>353</v>
      </c>
      <c r="AC186" s="432" t="s">
        <v>354</v>
      </c>
      <c r="AD186" s="432" t="s">
        <v>355</v>
      </c>
      <c r="AE186" s="432" t="s">
        <v>356</v>
      </c>
      <c r="AF186" s="432" t="s">
        <v>357</v>
      </c>
      <c r="AG186" s="432" t="s">
        <v>358</v>
      </c>
      <c r="AH186" s="432" t="s">
        <v>359</v>
      </c>
      <c r="AI186" s="432" t="s">
        <v>360</v>
      </c>
      <c r="AJ186" s="432" t="s">
        <v>361</v>
      </c>
      <c r="AK186" s="432" t="s">
        <v>362</v>
      </c>
      <c r="AL186" s="432" t="s">
        <v>363</v>
      </c>
      <c r="AM186" s="432" t="s">
        <v>364</v>
      </c>
      <c r="AN186" s="432" t="s">
        <v>365</v>
      </c>
      <c r="AO186" s="432" t="s">
        <v>366</v>
      </c>
      <c r="AP186" s="432" t="s">
        <v>367</v>
      </c>
      <c r="AQ186" s="432" t="s">
        <v>200</v>
      </c>
      <c r="AR186" s="432" t="s">
        <v>237</v>
      </c>
      <c r="AS186" s="432" t="s">
        <v>202</v>
      </c>
      <c r="AT186" s="432" t="s">
        <v>203</v>
      </c>
      <c r="AU186" s="432" t="s">
        <v>204</v>
      </c>
      <c r="AV186" s="432" t="s">
        <v>205</v>
      </c>
      <c r="AW186" s="432" t="s">
        <v>206</v>
      </c>
      <c r="AX186" s="432" t="s">
        <v>207</v>
      </c>
      <c r="AY186" s="432" t="s">
        <v>208</v>
      </c>
      <c r="AZ186" s="432" t="s">
        <v>238</v>
      </c>
      <c r="BA186" s="432" t="s">
        <v>210</v>
      </c>
      <c r="BB186" s="22"/>
      <c r="BC186" s="22"/>
      <c r="BD186" s="41"/>
      <c r="BE186" s="140"/>
      <c r="BF186" s="140"/>
      <c r="BG186" s="140"/>
      <c r="BH186" s="140"/>
      <c r="BI186" s="140"/>
      <c r="BJ186" s="34"/>
      <c r="BK186" s="30"/>
      <c r="BL186" s="30"/>
      <c r="BM186" s="34"/>
      <c r="BN186" s="34"/>
      <c r="BO186" s="34"/>
      <c r="BP186" s="34"/>
    </row>
    <row r="187" spans="1:72" s="42" customFormat="1" ht="30" customHeight="1">
      <c r="A187" s="179" t="e">
        <f>Weights!#REF!</f>
        <v>#REF!</v>
      </c>
      <c r="B187" s="179"/>
      <c r="C187" s="179"/>
      <c r="D187" s="179"/>
      <c r="E187" s="179"/>
      <c r="F187" s="105"/>
      <c r="G187" s="105"/>
      <c r="H187" s="252" t="s">
        <v>453</v>
      </c>
      <c r="I187" s="452"/>
      <c r="J187" s="452"/>
      <c r="K187" s="453">
        <f>(K108)/1000000</f>
        <v>0</v>
      </c>
      <c r="L187" s="453">
        <f>(L108)/1000000</f>
        <v>0</v>
      </c>
      <c r="M187" s="453">
        <f>(M108)/1000000</f>
        <v>0</v>
      </c>
      <c r="N187" s="453">
        <f>(N108)/1000000</f>
        <v>0</v>
      </c>
      <c r="O187" s="453">
        <f>(O108)/1000000</f>
        <v>0</v>
      </c>
      <c r="P187" s="453">
        <f>(P108)/1000000</f>
        <v>0</v>
      </c>
      <c r="Q187" s="453">
        <f>(Q108)/1000000</f>
        <v>0</v>
      </c>
      <c r="R187" s="453">
        <f>(R108)/1000000</f>
        <v>0</v>
      </c>
      <c r="S187" s="453">
        <f>(S108)/1000000</f>
        <v>0</v>
      </c>
      <c r="T187" s="453">
        <f>(T108)/1000000</f>
        <v>0</v>
      </c>
      <c r="U187" s="453">
        <f>(U108)/1000000</f>
        <v>0</v>
      </c>
      <c r="V187" s="453">
        <f>(V108)/1000000</f>
        <v>0</v>
      </c>
      <c r="W187" s="453">
        <f>(W108)/1000000</f>
        <v>0</v>
      </c>
      <c r="X187" s="453">
        <f>(X108)/1000000</f>
        <v>0</v>
      </c>
      <c r="Y187" s="453">
        <f>(Y108)/1000000</f>
        <v>0</v>
      </c>
      <c r="Z187" s="453">
        <f>(Z108)/1000000</f>
        <v>0</v>
      </c>
      <c r="AA187" s="453">
        <f>(AA108)/1000000</f>
        <v>0</v>
      </c>
      <c r="AB187" s="453">
        <f>(AB108)/1000000</f>
        <v>0</v>
      </c>
      <c r="AC187" s="453">
        <f>(AC108)/1000000</f>
        <v>0</v>
      </c>
      <c r="AD187" s="453">
        <f>(AD108)/1000000</f>
        <v>0</v>
      </c>
      <c r="AE187" s="453">
        <f>(AE108)/1000000</f>
        <v>0</v>
      </c>
      <c r="AF187" s="453">
        <f>(AF108)/1000000</f>
        <v>0</v>
      </c>
      <c r="AG187" s="453">
        <f>(AG108)/1000000</f>
        <v>0</v>
      </c>
      <c r="AH187" s="453">
        <f>(AH108)/1000000</f>
        <v>0</v>
      </c>
      <c r="AI187" s="453">
        <f>(AI108)/1000000</f>
        <v>0</v>
      </c>
      <c r="AJ187" s="453">
        <f>(AJ108)/1000000</f>
        <v>0</v>
      </c>
      <c r="AK187" s="453">
        <f>(AK108)/1000000</f>
        <v>0</v>
      </c>
      <c r="AL187" s="453">
        <f>(AL108)/1000000</f>
        <v>0</v>
      </c>
      <c r="AM187" s="453">
        <f>(AM108)/1000000</f>
        <v>0</v>
      </c>
      <c r="AN187" s="453">
        <f>(AN108)/1000000</f>
        <v>0</v>
      </c>
      <c r="AO187" s="453">
        <f>(AO108)/1000000</f>
        <v>0</v>
      </c>
      <c r="AP187" s="453">
        <f>(AP108)/1000000</f>
        <v>0</v>
      </c>
      <c r="AQ187" s="453">
        <f>(AQ108)/1000000</f>
        <v>0</v>
      </c>
      <c r="AR187" s="453">
        <f>(AR108)/1000000</f>
        <v>0</v>
      </c>
      <c r="AS187" s="453">
        <f>(AS108)/1000000</f>
        <v>0</v>
      </c>
      <c r="AT187" s="453">
        <f>(AT108)/1000000</f>
        <v>0</v>
      </c>
      <c r="AU187" s="453">
        <f>(AU108)/1000000</f>
        <v>0</v>
      </c>
      <c r="AV187" s="453">
        <f>(AV108)/1000000</f>
        <v>0</v>
      </c>
      <c r="AW187" s="453">
        <f>(AW108)/1000000</f>
        <v>0</v>
      </c>
      <c r="AX187" s="453">
        <f>(AX108)/1000000</f>
        <v>0</v>
      </c>
      <c r="AY187" s="453">
        <f>(AY108)/1000000</f>
        <v>0</v>
      </c>
      <c r="AZ187" s="453">
        <f>(AZ108)/1000000</f>
        <v>0</v>
      </c>
      <c r="BA187" s="453">
        <f>(BA108)/1000000</f>
        <v>0</v>
      </c>
      <c r="BB187" s="22"/>
      <c r="BC187" s="22"/>
      <c r="BD187" s="22"/>
      <c r="BE187" s="140"/>
      <c r="BF187" s="140"/>
      <c r="BG187" s="140"/>
      <c r="BH187" s="140"/>
      <c r="BI187" s="140"/>
      <c r="BJ187" s="34"/>
      <c r="BK187" s="34"/>
      <c r="BL187" s="30"/>
      <c r="BM187" s="34"/>
      <c r="BN187" s="34"/>
      <c r="BO187" s="34"/>
      <c r="BP187" s="34"/>
      <c r="BQ187" s="34"/>
      <c r="BR187" s="34"/>
      <c r="BS187" s="34"/>
      <c r="BT187" s="34"/>
    </row>
    <row r="188" spans="1:72" s="42" customFormat="1" ht="19.5" customHeight="1">
      <c r="A188" s="179" t="e">
        <f>Weights!#REF!</f>
        <v>#REF!</v>
      </c>
      <c r="B188" s="179"/>
      <c r="C188" s="179"/>
      <c r="D188" s="179"/>
      <c r="E188" s="179"/>
      <c r="F188" s="105"/>
      <c r="G188" s="105"/>
      <c r="H188" s="252" t="s">
        <v>454</v>
      </c>
      <c r="I188" s="452"/>
      <c r="J188" s="452"/>
      <c r="K188" s="453">
        <f>(K86)/1000000</f>
        <v>0</v>
      </c>
      <c r="L188" s="453">
        <f>(L86)/1000000</f>
        <v>0</v>
      </c>
      <c r="M188" s="453">
        <f>(M86)/1000000</f>
        <v>0</v>
      </c>
      <c r="N188" s="453">
        <f>(N86)/1000000</f>
        <v>0</v>
      </c>
      <c r="O188" s="453">
        <f>(O86)/1000000</f>
        <v>0</v>
      </c>
      <c r="P188" s="453">
        <f>(P86)/1000000</f>
        <v>0</v>
      </c>
      <c r="Q188" s="453">
        <f>(Q86)/1000000</f>
        <v>0</v>
      </c>
      <c r="R188" s="453">
        <f>(R86)/1000000</f>
        <v>0</v>
      </c>
      <c r="S188" s="453">
        <f>(S86)/1000000</f>
        <v>0</v>
      </c>
      <c r="T188" s="453">
        <f>(T86)/1000000</f>
        <v>0</v>
      </c>
      <c r="U188" s="453">
        <f>(U86)/1000000</f>
        <v>0</v>
      </c>
      <c r="V188" s="453">
        <f>(V86)/1000000</f>
        <v>0</v>
      </c>
      <c r="W188" s="453">
        <f>(W86)/1000000</f>
        <v>0</v>
      </c>
      <c r="X188" s="453">
        <f>(X86)/1000000</f>
        <v>0</v>
      </c>
      <c r="Y188" s="453">
        <f>(Y86)/1000000</f>
        <v>0</v>
      </c>
      <c r="Z188" s="453">
        <f>(Z86)/1000000</f>
        <v>0</v>
      </c>
      <c r="AA188" s="453">
        <f>(AA86)/1000000</f>
        <v>0</v>
      </c>
      <c r="AB188" s="453">
        <f>(AB86)/1000000</f>
        <v>0</v>
      </c>
      <c r="AC188" s="453">
        <f>(AC86)/1000000</f>
        <v>0</v>
      </c>
      <c r="AD188" s="453">
        <f>(AD86)/1000000</f>
        <v>0</v>
      </c>
      <c r="AE188" s="453">
        <f>(AE86)/1000000</f>
        <v>0</v>
      </c>
      <c r="AF188" s="453">
        <f>(AF86)/1000000</f>
        <v>0</v>
      </c>
      <c r="AG188" s="453">
        <f>(AG86)/1000000</f>
        <v>0</v>
      </c>
      <c r="AH188" s="453">
        <f>(AH86)/1000000</f>
        <v>0</v>
      </c>
      <c r="AI188" s="453">
        <f>(AI86)/1000000</f>
        <v>0</v>
      </c>
      <c r="AJ188" s="453">
        <f>(AJ86)/1000000</f>
        <v>0</v>
      </c>
      <c r="AK188" s="453">
        <f>(AK86)/1000000</f>
        <v>0</v>
      </c>
      <c r="AL188" s="453">
        <f>(AL86)/1000000</f>
        <v>0</v>
      </c>
      <c r="AM188" s="453">
        <f>(AM86)/1000000</f>
        <v>0</v>
      </c>
      <c r="AN188" s="453">
        <f>(AN86)/1000000</f>
        <v>0</v>
      </c>
      <c r="AO188" s="453">
        <f>(AO86)/1000000</f>
        <v>0</v>
      </c>
      <c r="AP188" s="453">
        <f>(AP86)/1000000</f>
        <v>0</v>
      </c>
      <c r="AQ188" s="453">
        <f>(AQ86)/1000000</f>
        <v>0</v>
      </c>
      <c r="AR188" s="453">
        <f>(AR86)/1000000</f>
        <v>0</v>
      </c>
      <c r="AS188" s="453">
        <f>(AS86)/1000000</f>
        <v>0</v>
      </c>
      <c r="AT188" s="453">
        <f>(AT86)/1000000</f>
        <v>0</v>
      </c>
      <c r="AU188" s="453">
        <f>(AU86)/1000000</f>
        <v>0</v>
      </c>
      <c r="AV188" s="453">
        <f>(AV86)/1000000</f>
        <v>0</v>
      </c>
      <c r="AW188" s="453">
        <f>(AW86)/1000000</f>
        <v>0</v>
      </c>
      <c r="AX188" s="453">
        <f>(AX86)/1000000</f>
        <v>0</v>
      </c>
      <c r="AY188" s="453">
        <f>(AY86)/1000000</f>
        <v>0</v>
      </c>
      <c r="AZ188" s="453">
        <f>(AZ86)/1000000</f>
        <v>0</v>
      </c>
      <c r="BA188" s="453">
        <f>(BA86)/1000000</f>
        <v>0</v>
      </c>
      <c r="BB188" s="22"/>
      <c r="BC188" s="22"/>
      <c r="BD188" s="22"/>
      <c r="BE188" s="140"/>
      <c r="BF188" s="140"/>
      <c r="BG188" s="140"/>
      <c r="BH188" s="140"/>
      <c r="BI188" s="140"/>
      <c r="BJ188" s="28"/>
      <c r="BK188" s="34"/>
      <c r="BL188" s="30"/>
      <c r="BM188" s="34"/>
      <c r="BN188" s="34"/>
      <c r="BO188" s="34"/>
      <c r="BP188" s="34"/>
      <c r="BQ188" s="34"/>
      <c r="BR188" s="34"/>
      <c r="BS188" s="34"/>
      <c r="BT188" s="34"/>
    </row>
    <row r="189" spans="1:72" s="42" customFormat="1" ht="27.5" customHeight="1">
      <c r="A189" s="179" t="e">
        <f>Weights!#REF!</f>
        <v>#REF!</v>
      </c>
      <c r="B189" s="179"/>
      <c r="C189" s="179"/>
      <c r="D189" s="179"/>
      <c r="E189" s="179"/>
      <c r="F189" s="105"/>
      <c r="G189" s="105"/>
      <c r="H189" s="252" t="s">
        <v>455</v>
      </c>
      <c r="I189" s="452"/>
      <c r="J189" s="452"/>
      <c r="K189" s="453">
        <f>((K187-K188))</f>
        <v>0</v>
      </c>
      <c r="L189" s="453">
        <f t="shared" ref="L189:BA189" si="23">((L187-L188))</f>
        <v>0</v>
      </c>
      <c r="M189" s="453">
        <f t="shared" si="23"/>
        <v>0</v>
      </c>
      <c r="N189" s="453">
        <f t="shared" si="23"/>
        <v>0</v>
      </c>
      <c r="O189" s="453">
        <f t="shared" si="23"/>
        <v>0</v>
      </c>
      <c r="P189" s="453">
        <f t="shared" si="23"/>
        <v>0</v>
      </c>
      <c r="Q189" s="453">
        <f t="shared" si="23"/>
        <v>0</v>
      </c>
      <c r="R189" s="453">
        <f t="shared" si="23"/>
        <v>0</v>
      </c>
      <c r="S189" s="453">
        <f t="shared" si="23"/>
        <v>0</v>
      </c>
      <c r="T189" s="453">
        <f t="shared" si="23"/>
        <v>0</v>
      </c>
      <c r="U189" s="453">
        <f t="shared" si="23"/>
        <v>0</v>
      </c>
      <c r="V189" s="453">
        <f t="shared" si="23"/>
        <v>0</v>
      </c>
      <c r="W189" s="453">
        <f t="shared" si="23"/>
        <v>0</v>
      </c>
      <c r="X189" s="453">
        <f t="shared" si="23"/>
        <v>0</v>
      </c>
      <c r="Y189" s="453">
        <f t="shared" si="23"/>
        <v>0</v>
      </c>
      <c r="Z189" s="453">
        <f t="shared" si="23"/>
        <v>0</v>
      </c>
      <c r="AA189" s="453">
        <f t="shared" si="23"/>
        <v>0</v>
      </c>
      <c r="AB189" s="453">
        <f t="shared" si="23"/>
        <v>0</v>
      </c>
      <c r="AC189" s="453">
        <f t="shared" si="23"/>
        <v>0</v>
      </c>
      <c r="AD189" s="453">
        <f t="shared" si="23"/>
        <v>0</v>
      </c>
      <c r="AE189" s="453">
        <f t="shared" si="23"/>
        <v>0</v>
      </c>
      <c r="AF189" s="453">
        <f t="shared" si="23"/>
        <v>0</v>
      </c>
      <c r="AG189" s="453">
        <f t="shared" si="23"/>
        <v>0</v>
      </c>
      <c r="AH189" s="453">
        <f t="shared" si="23"/>
        <v>0</v>
      </c>
      <c r="AI189" s="453">
        <f t="shared" si="23"/>
        <v>0</v>
      </c>
      <c r="AJ189" s="453">
        <f t="shared" si="23"/>
        <v>0</v>
      </c>
      <c r="AK189" s="453">
        <f t="shared" si="23"/>
        <v>0</v>
      </c>
      <c r="AL189" s="453">
        <f t="shared" si="23"/>
        <v>0</v>
      </c>
      <c r="AM189" s="453">
        <f t="shared" si="23"/>
        <v>0</v>
      </c>
      <c r="AN189" s="453">
        <f t="shared" si="23"/>
        <v>0</v>
      </c>
      <c r="AO189" s="453">
        <f t="shared" si="23"/>
        <v>0</v>
      </c>
      <c r="AP189" s="453">
        <f t="shared" si="23"/>
        <v>0</v>
      </c>
      <c r="AQ189" s="453">
        <f t="shared" si="23"/>
        <v>0</v>
      </c>
      <c r="AR189" s="453">
        <f t="shared" si="23"/>
        <v>0</v>
      </c>
      <c r="AS189" s="453">
        <f t="shared" si="23"/>
        <v>0</v>
      </c>
      <c r="AT189" s="453">
        <f t="shared" si="23"/>
        <v>0</v>
      </c>
      <c r="AU189" s="453">
        <f t="shared" si="23"/>
        <v>0</v>
      </c>
      <c r="AV189" s="453">
        <f t="shared" si="23"/>
        <v>0</v>
      </c>
      <c r="AW189" s="453">
        <f t="shared" si="23"/>
        <v>0</v>
      </c>
      <c r="AX189" s="453">
        <f t="shared" si="23"/>
        <v>0</v>
      </c>
      <c r="AY189" s="453">
        <f t="shared" si="23"/>
        <v>0</v>
      </c>
      <c r="AZ189" s="453">
        <f t="shared" si="23"/>
        <v>0</v>
      </c>
      <c r="BA189" s="453">
        <f t="shared" si="23"/>
        <v>0</v>
      </c>
      <c r="BB189" s="22"/>
      <c r="BC189" s="22"/>
      <c r="BD189" s="22"/>
      <c r="BE189" s="140"/>
      <c r="BF189" s="140"/>
      <c r="BG189" s="140"/>
      <c r="BH189" s="140"/>
      <c r="BI189" s="140"/>
      <c r="BJ189" s="34"/>
      <c r="BK189" s="34"/>
      <c r="BL189" s="30"/>
      <c r="BM189" s="34"/>
      <c r="BN189" s="34"/>
      <c r="BO189" s="34"/>
      <c r="BP189" s="34"/>
      <c r="BQ189" s="34"/>
      <c r="BR189" s="34"/>
      <c r="BS189" s="34"/>
      <c r="BT189" s="34"/>
    </row>
    <row r="190" spans="1:72" s="42" customFormat="1" ht="19.5" customHeight="1">
      <c r="A190" s="179" t="e">
        <f>Weights!#REF!</f>
        <v>#REF!</v>
      </c>
      <c r="B190" s="179"/>
      <c r="C190" s="179"/>
      <c r="D190" s="179"/>
      <c r="E190" s="179"/>
      <c r="F190" s="105"/>
      <c r="G190" s="105"/>
      <c r="H190" s="21"/>
      <c r="I190" s="21"/>
      <c r="J190" s="20"/>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104"/>
      <c r="BF190" s="140"/>
      <c r="BG190" s="140"/>
      <c r="BH190" s="140"/>
      <c r="BI190" s="140"/>
      <c r="BJ190" s="34"/>
      <c r="BK190" s="28"/>
      <c r="BL190" s="30"/>
      <c r="BM190" s="34"/>
      <c r="BN190" s="34"/>
      <c r="BO190" s="34"/>
      <c r="BP190" s="34"/>
      <c r="BQ190" s="34"/>
      <c r="BR190" s="34"/>
      <c r="BS190" s="34"/>
      <c r="BT190" s="34"/>
    </row>
    <row r="191" spans="1:72" s="42" customFormat="1" ht="19.5" customHeight="1">
      <c r="A191" s="179" t="e">
        <f>Weights!#REF!</f>
        <v>#REF!</v>
      </c>
      <c r="B191" s="179"/>
      <c r="C191" s="179"/>
      <c r="D191" s="179"/>
      <c r="E191" s="179"/>
      <c r="F191" s="105"/>
      <c r="G191" s="105"/>
      <c r="H191" s="21"/>
      <c r="I191" s="21"/>
      <c r="J191" s="20"/>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104"/>
      <c r="BF191" s="140"/>
      <c r="BG191" s="140"/>
      <c r="BH191" s="140"/>
      <c r="BI191" s="140"/>
      <c r="BJ191" s="34"/>
      <c r="BK191" s="34"/>
      <c r="BL191" s="30"/>
      <c r="BM191" s="34"/>
      <c r="BN191" s="34"/>
      <c r="BO191" s="34"/>
      <c r="BP191" s="34"/>
      <c r="BQ191" s="34"/>
      <c r="BR191" s="34"/>
      <c r="BS191" s="34"/>
      <c r="BT191" s="34"/>
    </row>
    <row r="192" spans="1:72" s="42" customFormat="1" ht="19.5" customHeight="1">
      <c r="A192" s="179" t="e">
        <f>Weights!#REF!</f>
        <v>#REF!</v>
      </c>
      <c r="B192" s="179"/>
      <c r="C192" s="179"/>
      <c r="D192" s="179"/>
      <c r="E192" s="179"/>
      <c r="F192" s="105"/>
      <c r="G192" s="105"/>
      <c r="H192" s="21"/>
      <c r="I192" s="21"/>
      <c r="J192" s="20"/>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41"/>
      <c r="BF192" s="140"/>
      <c r="BG192" s="140"/>
      <c r="BH192" s="140"/>
      <c r="BI192" s="140"/>
      <c r="BJ192" s="34"/>
      <c r="BK192" s="34"/>
      <c r="BL192" s="30"/>
      <c r="BM192" s="34"/>
      <c r="BN192" s="34"/>
      <c r="BO192" s="34"/>
      <c r="BP192" s="34"/>
      <c r="BQ192" s="34"/>
      <c r="BR192" s="34"/>
      <c r="BS192" s="34"/>
      <c r="BT192" s="34"/>
    </row>
    <row r="193" spans="1:72" s="42" customFormat="1" ht="19.5" customHeight="1">
      <c r="A193" s="179" t="e">
        <f>Weights!#REF!</f>
        <v>#REF!</v>
      </c>
      <c r="B193" s="179"/>
      <c r="C193" s="179"/>
      <c r="D193" s="179"/>
      <c r="E193" s="179"/>
      <c r="F193" s="105"/>
      <c r="G193" s="105"/>
      <c r="H193" s="21"/>
      <c r="I193" s="21"/>
      <c r="J193" s="20"/>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180"/>
      <c r="BF193" s="140"/>
      <c r="BG193" s="140"/>
      <c r="BH193" s="140"/>
      <c r="BI193" s="140"/>
      <c r="BJ193" s="34"/>
      <c r="BK193" s="34"/>
      <c r="BL193" s="30"/>
      <c r="BM193" s="34"/>
      <c r="BN193" s="34"/>
      <c r="BO193" s="34"/>
      <c r="BP193" s="34"/>
      <c r="BQ193" s="34"/>
      <c r="BR193" s="34"/>
      <c r="BS193" s="34"/>
      <c r="BT193" s="34"/>
    </row>
    <row r="194" spans="1:72" s="42" customFormat="1" ht="19.5" customHeight="1">
      <c r="A194" s="179">
        <f>Weights!P142</f>
        <v>0</v>
      </c>
      <c r="B194" s="179"/>
      <c r="C194" s="179"/>
      <c r="D194" s="179"/>
      <c r="E194" s="179"/>
      <c r="F194" s="105"/>
      <c r="G194" s="105"/>
      <c r="H194" s="21"/>
      <c r="I194" s="21"/>
      <c r="J194" s="20"/>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180"/>
      <c r="BF194" s="140"/>
      <c r="BG194" s="140"/>
      <c r="BH194" s="140"/>
      <c r="BI194" s="140"/>
      <c r="BJ194" s="34"/>
      <c r="BK194" s="28"/>
      <c r="BM194" s="34"/>
      <c r="BN194" s="30"/>
      <c r="BO194" s="34"/>
      <c r="BP194" s="34"/>
      <c r="BQ194" s="34"/>
      <c r="BR194" s="34"/>
      <c r="BS194" s="34"/>
      <c r="BT194" s="34"/>
    </row>
    <row r="195" spans="1:72" s="42" customFormat="1" ht="19.5" customHeight="1">
      <c r="A195" s="179" t="e">
        <f>Weights!#REF!</f>
        <v>#REF!</v>
      </c>
      <c r="B195" s="179"/>
      <c r="C195" s="179"/>
      <c r="D195" s="179"/>
      <c r="E195" s="179"/>
      <c r="F195" s="105"/>
      <c r="G195" s="105"/>
      <c r="H195" s="21"/>
      <c r="I195" s="21"/>
      <c r="J195" s="20"/>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41"/>
      <c r="BF195" s="41"/>
      <c r="BG195" s="140"/>
      <c r="BH195" s="140"/>
      <c r="BI195" s="140"/>
      <c r="BJ195" s="34"/>
      <c r="BK195" s="34"/>
      <c r="BL195" s="30"/>
      <c r="BM195" s="30"/>
      <c r="BN195" s="30"/>
      <c r="BO195" s="34"/>
      <c r="BP195" s="34"/>
      <c r="BQ195" s="34"/>
      <c r="BR195" s="34"/>
      <c r="BS195" s="34"/>
      <c r="BT195" s="34"/>
    </row>
    <row r="196" spans="1:72" s="42" customFormat="1" ht="19.5" customHeight="1">
      <c r="A196" s="179">
        <f>Weights!P143</f>
        <v>0</v>
      </c>
      <c r="B196" s="179"/>
      <c r="C196" s="179"/>
      <c r="D196" s="179"/>
      <c r="E196" s="179"/>
      <c r="F196" s="105"/>
      <c r="G196" s="105"/>
      <c r="H196" s="21"/>
      <c r="I196" s="21"/>
      <c r="J196" s="20"/>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41"/>
      <c r="BF196" s="104"/>
      <c r="BG196" s="140"/>
      <c r="BH196" s="140"/>
      <c r="BI196" s="140"/>
      <c r="BJ196" s="34"/>
      <c r="BK196" s="34"/>
      <c r="BL196" s="30"/>
      <c r="BM196" s="30"/>
      <c r="BN196" s="30"/>
      <c r="BO196" s="34"/>
      <c r="BP196" s="34"/>
      <c r="BQ196" s="34"/>
      <c r="BR196" s="34"/>
      <c r="BS196" s="34"/>
      <c r="BT196" s="34"/>
    </row>
    <row r="197" spans="1:72" s="42" customFormat="1" ht="19.5" customHeight="1">
      <c r="A197" s="179" t="e">
        <f>Weights!#REF!</f>
        <v>#REF!</v>
      </c>
      <c r="B197" s="179"/>
      <c r="C197" s="179"/>
      <c r="D197" s="179"/>
      <c r="E197" s="179"/>
      <c r="F197" s="105"/>
      <c r="G197" s="105"/>
      <c r="H197" s="21"/>
      <c r="I197" s="21"/>
      <c r="J197" s="20"/>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41"/>
      <c r="BF197" s="104"/>
      <c r="BG197" s="140"/>
      <c r="BH197" s="140"/>
      <c r="BI197" s="140"/>
      <c r="BJ197" s="34"/>
      <c r="BK197" s="34"/>
      <c r="BL197" s="30"/>
      <c r="BM197" s="30"/>
      <c r="BN197" s="30"/>
      <c r="BO197" s="34"/>
      <c r="BP197" s="30"/>
      <c r="BQ197" s="34"/>
      <c r="BR197" s="34"/>
      <c r="BS197" s="34"/>
      <c r="BT197" s="34"/>
    </row>
    <row r="198" spans="1:72" s="42" customFormat="1" ht="19.5" customHeight="1">
      <c r="A198" s="179" t="e">
        <f>Weights!#REF!</f>
        <v>#REF!</v>
      </c>
      <c r="B198" s="179"/>
      <c r="C198" s="179"/>
      <c r="D198" s="179"/>
      <c r="E198" s="179"/>
      <c r="F198" s="105"/>
      <c r="G198" s="105"/>
      <c r="H198" s="21"/>
      <c r="I198" s="21"/>
      <c r="J198" s="20"/>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104"/>
      <c r="BF198" s="41"/>
      <c r="BG198" s="41"/>
      <c r="BH198" s="41"/>
      <c r="BI198" s="41"/>
      <c r="BJ198" s="34"/>
      <c r="BK198" s="34"/>
      <c r="BL198" s="30"/>
      <c r="BM198" s="30"/>
      <c r="BN198" s="30"/>
      <c r="BO198" s="30"/>
      <c r="BP198" s="30"/>
      <c r="BQ198" s="34"/>
      <c r="BR198" s="34"/>
      <c r="BS198" s="34"/>
      <c r="BT198" s="34"/>
    </row>
    <row r="199" spans="1:72" s="42" customFormat="1" ht="19.5" customHeight="1">
      <c r="A199" s="179">
        <f>Weights!P144</f>
        <v>0</v>
      </c>
      <c r="B199" s="179"/>
      <c r="C199" s="179"/>
      <c r="D199" s="179"/>
      <c r="E199" s="179"/>
      <c r="F199" s="105"/>
      <c r="G199" s="105"/>
      <c r="H199" s="21"/>
      <c r="I199" s="21"/>
      <c r="J199" s="20"/>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104"/>
      <c r="BF199" s="180"/>
      <c r="BG199" s="104"/>
      <c r="BH199" s="104"/>
      <c r="BI199" s="104"/>
      <c r="BJ199" s="34"/>
      <c r="BK199" s="34"/>
      <c r="BL199" s="34"/>
      <c r="BM199" s="30"/>
      <c r="BN199" s="30"/>
      <c r="BO199" s="30"/>
      <c r="BP199" s="30"/>
      <c r="BQ199" s="30"/>
      <c r="BR199" s="30"/>
      <c r="BS199" s="30"/>
      <c r="BT199" s="30"/>
    </row>
    <row r="200" spans="1:72" s="34" customFormat="1" ht="20" customHeight="1">
      <c r="A200" s="179" t="e">
        <f>Weights!#REF!</f>
        <v>#REF!</v>
      </c>
      <c r="B200" s="179"/>
      <c r="C200" s="179"/>
      <c r="D200" s="179"/>
      <c r="E200" s="179"/>
      <c r="F200" s="105"/>
      <c r="G200" s="105"/>
      <c r="H200" s="21"/>
      <c r="I200" s="21"/>
      <c r="J200" s="20"/>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41"/>
      <c r="BF200" s="180"/>
      <c r="BG200" s="104"/>
      <c r="BH200" s="104"/>
      <c r="BI200" s="104"/>
      <c r="BM200" s="30"/>
      <c r="BN200" s="30"/>
      <c r="BO200" s="30"/>
      <c r="BP200" s="30"/>
      <c r="BQ200" s="30"/>
      <c r="BR200" s="30"/>
      <c r="BS200" s="30"/>
      <c r="BT200" s="30"/>
    </row>
    <row r="201" spans="1:72" s="34" customFormat="1" ht="20" customHeight="1">
      <c r="A201" s="179" t="e">
        <f>Weights!#REF!</f>
        <v>#REF!</v>
      </c>
      <c r="B201" s="179"/>
      <c r="C201" s="179"/>
      <c r="D201" s="179"/>
      <c r="E201" s="179"/>
      <c r="F201" s="105"/>
      <c r="G201" s="105"/>
      <c r="H201" s="21"/>
      <c r="I201" s="21"/>
      <c r="J201" s="20"/>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41"/>
      <c r="BG201" s="41"/>
      <c r="BH201" s="41"/>
      <c r="BI201" s="41"/>
      <c r="BJ201" s="22"/>
      <c r="BM201" s="30"/>
      <c r="BN201" s="30"/>
      <c r="BO201" s="30"/>
      <c r="BP201" s="30"/>
      <c r="BQ201" s="30"/>
      <c r="BR201" s="30"/>
      <c r="BS201" s="30"/>
      <c r="BT201" s="30"/>
    </row>
    <row r="202" spans="1:72" s="34" customFormat="1" ht="20" customHeight="1">
      <c r="A202" s="179">
        <f>Weights!P145</f>
        <v>0</v>
      </c>
      <c r="B202" s="179"/>
      <c r="C202" s="179"/>
      <c r="D202" s="179"/>
      <c r="E202" s="179"/>
      <c r="F202" s="105"/>
      <c r="G202" s="105"/>
      <c r="H202" s="21"/>
      <c r="I202" s="21"/>
      <c r="J202" s="20"/>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41"/>
      <c r="BG202" s="180"/>
      <c r="BH202" s="180"/>
      <c r="BI202" s="180"/>
      <c r="BJ202" s="30"/>
      <c r="BM202" s="30"/>
      <c r="BN202" s="30"/>
      <c r="BO202" s="30"/>
      <c r="BP202" s="30"/>
      <c r="BQ202" s="30"/>
      <c r="BR202" s="30"/>
      <c r="BS202" s="30"/>
      <c r="BT202" s="30"/>
    </row>
    <row r="203" spans="1:72" s="34" customFormat="1" ht="20" customHeight="1">
      <c r="A203" s="179">
        <f>Weights!P148</f>
        <v>0</v>
      </c>
      <c r="B203" s="179"/>
      <c r="C203" s="179"/>
      <c r="D203" s="179"/>
      <c r="E203" s="179"/>
      <c r="F203" s="105"/>
      <c r="G203" s="105"/>
      <c r="H203" s="21"/>
      <c r="I203" s="21"/>
      <c r="J203" s="20"/>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41"/>
      <c r="BG203" s="180"/>
      <c r="BH203" s="180"/>
      <c r="BI203" s="180"/>
      <c r="BJ203" s="30"/>
      <c r="BL203" s="28"/>
      <c r="BM203" s="30"/>
      <c r="BN203" s="42"/>
      <c r="BO203" s="30"/>
      <c r="BP203" s="30"/>
      <c r="BQ203" s="30"/>
      <c r="BR203" s="30"/>
      <c r="BS203" s="30"/>
      <c r="BT203" s="30"/>
    </row>
    <row r="204" spans="1:72" s="34" customFormat="1" ht="20" customHeight="1">
      <c r="A204" s="179" t="e">
        <f>Weights!#REF!</f>
        <v>#REF!</v>
      </c>
      <c r="B204" s="179"/>
      <c r="C204" s="179"/>
      <c r="D204" s="179"/>
      <c r="E204" s="179"/>
      <c r="F204" s="105"/>
      <c r="G204" s="105"/>
      <c r="H204" s="21"/>
      <c r="I204" s="21"/>
      <c r="J204" s="20"/>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104"/>
      <c r="BG204" s="41"/>
      <c r="BH204" s="41"/>
      <c r="BI204" s="41"/>
      <c r="BJ204" s="22"/>
      <c r="BM204" s="42"/>
      <c r="BN204" s="30"/>
      <c r="BO204" s="30"/>
      <c r="BP204" s="30"/>
      <c r="BQ204" s="30"/>
      <c r="BR204" s="30"/>
      <c r="BS204" s="30"/>
      <c r="BT204" s="30"/>
    </row>
    <row r="205" spans="1:72" s="34" customFormat="1" ht="20" customHeight="1">
      <c r="A205" s="179">
        <f>Weights!P152</f>
        <v>0</v>
      </c>
      <c r="B205" s="179"/>
      <c r="C205" s="179"/>
      <c r="D205" s="179"/>
      <c r="E205" s="179"/>
      <c r="F205" s="105"/>
      <c r="G205" s="105"/>
      <c r="H205" s="21"/>
      <c r="I205" s="21"/>
      <c r="J205" s="20"/>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104"/>
      <c r="BG205" s="41"/>
      <c r="BH205" s="41"/>
      <c r="BI205" s="41"/>
      <c r="BJ205" s="42"/>
      <c r="BM205" s="30"/>
      <c r="BN205" s="30"/>
      <c r="BO205" s="30"/>
      <c r="BP205" s="30"/>
      <c r="BQ205" s="30"/>
      <c r="BR205" s="30"/>
      <c r="BS205" s="30"/>
      <c r="BT205" s="30"/>
    </row>
    <row r="206" spans="1:72" s="34" customFormat="1" ht="20" customHeight="1">
      <c r="A206" s="179">
        <f>Weights!P153</f>
        <v>0</v>
      </c>
      <c r="B206" s="179"/>
      <c r="C206" s="179"/>
      <c r="D206" s="179"/>
      <c r="E206" s="179"/>
      <c r="F206" s="105"/>
      <c r="G206" s="105"/>
      <c r="H206" s="21"/>
      <c r="I206" s="21"/>
      <c r="J206" s="20"/>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41"/>
      <c r="BG206" s="41"/>
      <c r="BH206" s="41"/>
      <c r="BI206" s="41"/>
      <c r="BJ206" s="140"/>
      <c r="BM206" s="30"/>
      <c r="BN206" s="30"/>
      <c r="BO206" s="30"/>
      <c r="BP206" s="42"/>
      <c r="BQ206" s="30"/>
      <c r="BR206" s="30"/>
      <c r="BS206" s="30"/>
      <c r="BT206" s="30"/>
    </row>
    <row r="207" spans="1:72" s="34" customFormat="1" ht="20" customHeight="1">
      <c r="A207" s="179">
        <f>Weights!P154</f>
        <v>0</v>
      </c>
      <c r="B207" s="179"/>
      <c r="C207" s="179"/>
      <c r="D207" s="179"/>
      <c r="E207" s="179"/>
      <c r="F207" s="105"/>
      <c r="G207" s="105"/>
      <c r="H207" s="21"/>
      <c r="I207" s="21"/>
      <c r="J207" s="20"/>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104"/>
      <c r="BH207" s="104"/>
      <c r="BI207" s="104"/>
      <c r="BJ207" s="140"/>
      <c r="BL207" s="28"/>
      <c r="BM207" s="30"/>
      <c r="BN207" s="30"/>
      <c r="BO207" s="42"/>
      <c r="BP207" s="30"/>
      <c r="BQ207" s="30"/>
      <c r="BR207" s="30"/>
      <c r="BS207" s="30"/>
      <c r="BT207" s="30"/>
    </row>
    <row r="208" spans="1:72" s="34" customFormat="1" ht="20" customHeight="1">
      <c r="A208" s="179" t="e">
        <f>Weights!#REF!</f>
        <v>#REF!</v>
      </c>
      <c r="B208" s="179"/>
      <c r="C208" s="179"/>
      <c r="D208" s="179"/>
      <c r="E208" s="179"/>
      <c r="F208" s="105"/>
      <c r="G208" s="105"/>
      <c r="H208" s="21"/>
      <c r="I208" s="21"/>
      <c r="J208" s="20"/>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104"/>
      <c r="BH208" s="104"/>
      <c r="BI208" s="104"/>
      <c r="BJ208" s="140"/>
      <c r="BK208" s="22"/>
      <c r="BM208" s="30"/>
      <c r="BO208" s="30"/>
      <c r="BP208" s="30"/>
      <c r="BQ208" s="42"/>
      <c r="BR208" s="42"/>
      <c r="BS208" s="42"/>
      <c r="BT208" s="42"/>
    </row>
    <row r="209" spans="1:72" s="34" customFormat="1" ht="20" customHeight="1">
      <c r="A209" s="179" t="e">
        <f>Weights!#REF!</f>
        <v>#REF!</v>
      </c>
      <c r="B209" s="179"/>
      <c r="C209" s="179"/>
      <c r="D209" s="179"/>
      <c r="E209" s="179"/>
      <c r="F209" s="105"/>
      <c r="G209" s="105"/>
      <c r="H209" s="21"/>
      <c r="I209" s="21"/>
      <c r="J209" s="20"/>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41"/>
      <c r="BH209" s="41"/>
      <c r="BI209" s="41"/>
      <c r="BJ209" s="140"/>
      <c r="BK209" s="30"/>
      <c r="BO209" s="30"/>
      <c r="BP209" s="30"/>
      <c r="BQ209" s="30"/>
      <c r="BR209" s="30"/>
      <c r="BS209" s="30"/>
      <c r="BT209" s="30"/>
    </row>
    <row r="210" spans="1:72" s="34" customFormat="1" ht="20" customHeight="1">
      <c r="A210" s="179" t="e">
        <f>Weights!#REF!</f>
        <v>#REF!</v>
      </c>
      <c r="B210" s="179"/>
      <c r="C210" s="179"/>
      <c r="D210" s="179"/>
      <c r="E210" s="179"/>
      <c r="F210" s="105"/>
      <c r="G210" s="105"/>
      <c r="H210" s="21"/>
      <c r="I210" s="21"/>
      <c r="J210" s="20"/>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140"/>
      <c r="BK210" s="30"/>
      <c r="BO210" s="30"/>
      <c r="BP210" s="30"/>
      <c r="BQ210" s="30"/>
      <c r="BR210" s="30"/>
      <c r="BS210" s="30"/>
      <c r="BT210" s="30"/>
    </row>
    <row r="211" spans="1:72" s="34" customFormat="1" ht="20" customHeight="1">
      <c r="A211" s="179" t="e">
        <f>Weights!#REF!</f>
        <v>#REF!</v>
      </c>
      <c r="B211" s="179"/>
      <c r="C211" s="179"/>
      <c r="D211" s="179"/>
      <c r="E211" s="179"/>
      <c r="F211" s="105"/>
      <c r="G211" s="105"/>
      <c r="H211" s="21"/>
      <c r="I211" s="21"/>
      <c r="J211" s="20"/>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140"/>
      <c r="BK211" s="22"/>
      <c r="BO211" s="30"/>
      <c r="BQ211" s="30"/>
      <c r="BR211" s="30"/>
      <c r="BS211" s="30"/>
      <c r="BT211" s="30"/>
    </row>
    <row r="212" spans="1:72" s="34" customFormat="1" ht="20" customHeight="1">
      <c r="A212" s="179" t="e">
        <f>Weights!#REF!</f>
        <v>#REF!</v>
      </c>
      <c r="B212" s="179"/>
      <c r="C212" s="179"/>
      <c r="D212" s="179"/>
      <c r="E212" s="179"/>
      <c r="F212" s="105"/>
      <c r="G212" s="105"/>
      <c r="H212" s="21"/>
      <c r="I212" s="21"/>
      <c r="J212" s="20"/>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c r="BI212" s="22"/>
      <c r="BJ212" s="140"/>
      <c r="BK212" s="42"/>
      <c r="BN212" s="28"/>
      <c r="BQ212" s="30"/>
      <c r="BR212" s="30"/>
      <c r="BS212" s="30"/>
      <c r="BT212" s="30"/>
    </row>
    <row r="213" spans="1:72" s="30" customFormat="1" ht="20" customHeight="1">
      <c r="A213" s="179" t="e">
        <f>Weights!#REF!</f>
        <v>#REF!</v>
      </c>
      <c r="B213" s="179"/>
      <c r="C213" s="179"/>
      <c r="D213" s="179"/>
      <c r="E213" s="179"/>
      <c r="F213" s="105"/>
      <c r="G213" s="105"/>
      <c r="H213" s="21"/>
      <c r="I213" s="21"/>
      <c r="J213" s="20"/>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2"/>
      <c r="BE213" s="22"/>
      <c r="BF213" s="22"/>
      <c r="BG213" s="22"/>
      <c r="BH213" s="22"/>
      <c r="BI213" s="22"/>
      <c r="BJ213" s="140"/>
      <c r="BK213" s="140"/>
      <c r="BL213" s="34"/>
      <c r="BM213" s="28"/>
      <c r="BN213" s="34"/>
      <c r="BO213" s="34"/>
      <c r="BP213" s="34"/>
      <c r="BQ213" s="34"/>
      <c r="BR213" s="34"/>
      <c r="BS213" s="34"/>
      <c r="BT213" s="34"/>
    </row>
    <row r="214" spans="1:72" s="30" customFormat="1" ht="20" customHeight="1">
      <c r="A214" s="179" t="e">
        <f>Weights!#REF!</f>
        <v>#REF!</v>
      </c>
      <c r="B214" s="179"/>
      <c r="C214" s="179"/>
      <c r="D214" s="179"/>
      <c r="E214" s="179"/>
      <c r="F214" s="105"/>
      <c r="G214" s="105"/>
      <c r="H214" s="21"/>
      <c r="I214" s="21"/>
      <c r="J214" s="20"/>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140"/>
      <c r="BK214" s="140"/>
      <c r="BL214" s="34"/>
      <c r="BM214" s="34"/>
      <c r="BN214" s="34"/>
      <c r="BO214" s="34"/>
      <c r="BP214" s="34"/>
      <c r="BQ214" s="34"/>
      <c r="BR214" s="34"/>
      <c r="BS214" s="34"/>
      <c r="BT214" s="34"/>
    </row>
    <row r="215" spans="1:72" s="30" customFormat="1" ht="20" customHeight="1">
      <c r="A215" s="179" t="e">
        <f>Weights!#REF!</f>
        <v>#REF!</v>
      </c>
      <c r="B215" s="179"/>
      <c r="C215" s="179"/>
      <c r="D215" s="179"/>
      <c r="E215" s="179"/>
      <c r="F215" s="105"/>
      <c r="G215" s="105"/>
      <c r="H215" s="21"/>
      <c r="I215" s="21"/>
      <c r="J215" s="20"/>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140"/>
      <c r="BK215" s="140"/>
      <c r="BL215" s="34"/>
      <c r="BM215" s="34"/>
      <c r="BN215" s="34"/>
      <c r="BO215" s="34"/>
      <c r="BP215" s="28"/>
      <c r="BQ215" s="34"/>
      <c r="BR215" s="34"/>
      <c r="BS215" s="34"/>
      <c r="BT215" s="34"/>
    </row>
    <row r="216" spans="1:72" s="30" customFormat="1" ht="20" customHeight="1">
      <c r="A216" s="179" t="e">
        <f>Weights!#REF!</f>
        <v>#REF!</v>
      </c>
      <c r="B216" s="179"/>
      <c r="C216" s="179"/>
      <c r="D216" s="179"/>
      <c r="E216" s="179"/>
      <c r="F216" s="105"/>
      <c r="G216" s="105"/>
      <c r="H216" s="21"/>
      <c r="I216" s="21"/>
      <c r="J216" s="20"/>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2"/>
      <c r="BE216" s="22"/>
      <c r="BF216" s="22"/>
      <c r="BG216" s="22"/>
      <c r="BH216" s="22"/>
      <c r="BI216" s="22"/>
      <c r="BJ216" s="140"/>
      <c r="BK216" s="140"/>
      <c r="BL216" s="34"/>
      <c r="BM216" s="34"/>
      <c r="BN216" s="28"/>
      <c r="BO216" s="28"/>
      <c r="BP216" s="34"/>
      <c r="BQ216" s="34"/>
      <c r="BR216" s="34"/>
      <c r="BS216" s="34"/>
      <c r="BT216" s="34"/>
    </row>
    <row r="217" spans="1:72" s="30" customFormat="1" ht="20" customHeight="1">
      <c r="A217" s="179" t="e">
        <f>Weights!#REF!</f>
        <v>#REF!</v>
      </c>
      <c r="B217" s="179"/>
      <c r="C217" s="179"/>
      <c r="D217" s="179"/>
      <c r="E217" s="179"/>
      <c r="F217" s="105"/>
      <c r="G217" s="105"/>
      <c r="H217" s="21"/>
      <c r="I217" s="21"/>
      <c r="J217" s="20"/>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140"/>
      <c r="BK217" s="140"/>
      <c r="BL217" s="34"/>
      <c r="BM217" s="28"/>
      <c r="BN217" s="34"/>
      <c r="BO217" s="34"/>
      <c r="BP217" s="34"/>
      <c r="BQ217" s="28"/>
      <c r="BR217" s="28"/>
      <c r="BS217" s="28"/>
      <c r="BT217" s="28"/>
    </row>
    <row r="218" spans="1:72" s="30" customFormat="1" ht="20" customHeight="1">
      <c r="A218" s="179" t="e">
        <f>Weights!#REF!</f>
        <v>#REF!</v>
      </c>
      <c r="B218" s="179"/>
      <c r="C218" s="179"/>
      <c r="D218" s="179"/>
      <c r="E218" s="179"/>
      <c r="F218" s="105"/>
      <c r="G218" s="105"/>
      <c r="H218" s="21"/>
      <c r="I218" s="21"/>
      <c r="J218" s="20"/>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2"/>
      <c r="BE218" s="22"/>
      <c r="BF218" s="22"/>
      <c r="BG218" s="22"/>
      <c r="BH218" s="22"/>
      <c r="BI218" s="22"/>
      <c r="BJ218" s="140"/>
      <c r="BK218" s="140"/>
      <c r="BL218" s="34"/>
      <c r="BM218" s="34"/>
      <c r="BN218" s="34"/>
      <c r="BO218" s="34"/>
      <c r="BP218" s="34"/>
      <c r="BQ218" s="34"/>
      <c r="BR218" s="34"/>
      <c r="BS218" s="34"/>
      <c r="BT218" s="34"/>
    </row>
    <row r="219" spans="1:72" s="30" customFormat="1" ht="20" customHeight="1">
      <c r="A219" s="179" t="e">
        <f>Weights!#REF!</f>
        <v>#REF!</v>
      </c>
      <c r="B219" s="179"/>
      <c r="C219" s="179"/>
      <c r="D219" s="179"/>
      <c r="E219" s="179"/>
      <c r="F219" s="105"/>
      <c r="G219" s="105"/>
      <c r="H219" s="21"/>
      <c r="I219" s="21"/>
      <c r="J219" s="20"/>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2"/>
      <c r="BE219" s="22"/>
      <c r="BF219" s="22"/>
      <c r="BG219" s="22"/>
      <c r="BH219" s="22"/>
      <c r="BI219" s="22"/>
      <c r="BJ219" s="140"/>
      <c r="BK219" s="140"/>
      <c r="BL219" s="34"/>
      <c r="BM219" s="34"/>
      <c r="BN219" s="34"/>
      <c r="BO219" s="34"/>
      <c r="BP219" s="28"/>
      <c r="BQ219" s="34"/>
      <c r="BR219" s="34"/>
      <c r="BS219" s="34"/>
      <c r="BT219" s="34"/>
    </row>
    <row r="220" spans="1:72" s="30" customFormat="1" ht="20" customHeight="1">
      <c r="A220" s="179" t="e">
        <f>Weights!#REF!</f>
        <v>#REF!</v>
      </c>
      <c r="B220" s="179"/>
      <c r="C220" s="179"/>
      <c r="D220" s="179"/>
      <c r="E220" s="179"/>
      <c r="F220" s="105"/>
      <c r="G220" s="105"/>
      <c r="H220" s="21"/>
      <c r="I220" s="21"/>
      <c r="J220" s="20"/>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2"/>
      <c r="BE220" s="22"/>
      <c r="BF220" s="22"/>
      <c r="BG220" s="22"/>
      <c r="BH220" s="22"/>
      <c r="BI220" s="22"/>
      <c r="BJ220" s="41"/>
      <c r="BK220" s="140"/>
      <c r="BL220" s="34"/>
      <c r="BM220" s="34"/>
      <c r="BN220" s="34"/>
      <c r="BO220" s="28"/>
      <c r="BP220" s="34"/>
      <c r="BQ220" s="34"/>
      <c r="BR220" s="34"/>
      <c r="BS220" s="34"/>
      <c r="BT220" s="34"/>
    </row>
    <row r="221" spans="1:72" s="30" customFormat="1" ht="25.25" customHeight="1">
      <c r="A221" s="179" t="e">
        <f>Weights!#REF!</f>
        <v>#REF!</v>
      </c>
      <c r="B221" s="179"/>
      <c r="C221" s="179"/>
      <c r="D221" s="179"/>
      <c r="E221" s="179"/>
      <c r="F221" s="105"/>
      <c r="G221" s="105"/>
      <c r="H221" s="21"/>
      <c r="I221" s="21"/>
      <c r="J221" s="20"/>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2"/>
      <c r="BE221" s="22"/>
      <c r="BF221" s="22"/>
      <c r="BG221" s="22"/>
      <c r="BH221" s="22"/>
      <c r="BI221" s="22"/>
      <c r="BJ221" s="104"/>
      <c r="BK221" s="140"/>
      <c r="BL221" s="22"/>
      <c r="BM221" s="34"/>
      <c r="BN221" s="34"/>
      <c r="BO221" s="34"/>
      <c r="BP221" s="34"/>
      <c r="BQ221" s="28"/>
      <c r="BR221" s="28"/>
      <c r="BS221" s="28"/>
      <c r="BT221" s="28"/>
    </row>
    <row r="222" spans="1:72" s="42" customFormat="1" ht="20" customHeight="1">
      <c r="A222" s="179" t="e">
        <f>Weights!#REF!</f>
        <v>#REF!</v>
      </c>
      <c r="B222" s="179"/>
      <c r="C222" s="179"/>
      <c r="D222" s="179"/>
      <c r="E222" s="179"/>
      <c r="F222" s="105"/>
      <c r="G222" s="105"/>
      <c r="H222" s="21"/>
      <c r="I222" s="21"/>
      <c r="J222" s="20"/>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2"/>
      <c r="BE222" s="22"/>
      <c r="BF222" s="22"/>
      <c r="BG222" s="22"/>
      <c r="BH222" s="22"/>
      <c r="BI222" s="22"/>
      <c r="BJ222" s="104"/>
      <c r="BK222" s="140"/>
      <c r="BL222" s="30"/>
      <c r="BM222" s="34"/>
      <c r="BN222" s="34"/>
      <c r="BO222" s="34"/>
      <c r="BP222" s="34"/>
      <c r="BQ222" s="34"/>
      <c r="BR222" s="34"/>
      <c r="BS222" s="34"/>
      <c r="BT222" s="34"/>
    </row>
    <row r="223" spans="1:72" s="30" customFormat="1">
      <c r="A223" s="179">
        <f>Weights!P155</f>
        <v>0</v>
      </c>
      <c r="B223" s="16"/>
      <c r="C223" s="16"/>
      <c r="D223" s="16"/>
      <c r="E223" s="16"/>
      <c r="F223" s="105"/>
      <c r="G223" s="105"/>
      <c r="H223" s="21"/>
      <c r="I223" s="21"/>
      <c r="J223" s="20"/>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2"/>
      <c r="BE223" s="22"/>
      <c r="BF223" s="22"/>
      <c r="BG223" s="22"/>
      <c r="BH223" s="22"/>
      <c r="BI223" s="22"/>
      <c r="BJ223" s="41"/>
      <c r="BK223" s="140"/>
      <c r="BM223" s="34"/>
      <c r="BN223" s="34"/>
      <c r="BO223" s="34"/>
      <c r="BP223" s="34"/>
      <c r="BQ223" s="34"/>
      <c r="BR223" s="34"/>
      <c r="BS223" s="34"/>
      <c r="BT223" s="34"/>
    </row>
    <row r="224" spans="1:72" s="30" customFormat="1">
      <c r="A224" s="179">
        <f>Weights!P156</f>
        <v>0</v>
      </c>
      <c r="B224" s="16"/>
      <c r="C224" s="16"/>
      <c r="D224" s="16"/>
      <c r="E224" s="16"/>
      <c r="F224" s="105"/>
      <c r="G224" s="105"/>
      <c r="H224" s="21"/>
      <c r="I224" s="21"/>
      <c r="J224" s="20"/>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180"/>
      <c r="BK224" s="140"/>
      <c r="BL224" s="22"/>
      <c r="BM224" s="34"/>
      <c r="BN224" s="34"/>
      <c r="BO224" s="34"/>
      <c r="BP224" s="34"/>
      <c r="BQ224" s="34"/>
      <c r="BR224" s="34"/>
      <c r="BS224" s="34"/>
      <c r="BT224" s="34"/>
    </row>
    <row r="225" spans="1:72" s="30" customFormat="1" ht="28.5" customHeight="1">
      <c r="A225" s="179">
        <f>Weights!P157</f>
        <v>0</v>
      </c>
      <c r="B225" s="16"/>
      <c r="C225" s="16"/>
      <c r="D225" s="16"/>
      <c r="E225" s="16"/>
      <c r="F225" s="105"/>
      <c r="G225" s="105"/>
      <c r="H225" s="21"/>
      <c r="I225" s="21"/>
      <c r="J225" s="20"/>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180"/>
      <c r="BK225" s="140"/>
      <c r="BL225" s="42"/>
      <c r="BM225" s="34"/>
      <c r="BN225" s="34"/>
      <c r="BO225" s="34"/>
      <c r="BP225" s="34"/>
      <c r="BQ225" s="34"/>
      <c r="BR225" s="34"/>
      <c r="BS225" s="34"/>
      <c r="BT225" s="34"/>
    </row>
    <row r="226" spans="1:72" s="30" customFormat="1" ht="26.25" customHeight="1">
      <c r="A226" s="179">
        <f>Weights!P158</f>
        <v>0</v>
      </c>
      <c r="B226" s="16"/>
      <c r="C226" s="16"/>
      <c r="D226" s="16"/>
      <c r="E226" s="16"/>
      <c r="F226" s="105"/>
      <c r="G226" s="105"/>
      <c r="H226" s="21"/>
      <c r="I226" s="21"/>
      <c r="J226" s="20"/>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41"/>
      <c r="BK226" s="140"/>
      <c r="BL226" s="140"/>
      <c r="BM226" s="34"/>
      <c r="BN226" s="34"/>
      <c r="BO226" s="34"/>
      <c r="BP226" s="34"/>
      <c r="BQ226" s="34"/>
      <c r="BR226" s="34"/>
      <c r="BS226" s="34"/>
      <c r="BT226" s="34"/>
    </row>
    <row r="227" spans="1:72" s="34" customFormat="1" ht="18.75" customHeight="1">
      <c r="A227" s="179">
        <f>Weights!P159</f>
        <v>0</v>
      </c>
      <c r="B227" s="16"/>
      <c r="C227" s="16"/>
      <c r="D227" s="16"/>
      <c r="E227" s="16"/>
      <c r="F227" s="105"/>
      <c r="G227" s="105"/>
      <c r="H227" s="21"/>
      <c r="I227" s="21"/>
      <c r="J227" s="20"/>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c r="AM227" s="22"/>
      <c r="AN227" s="22"/>
      <c r="AO227" s="22"/>
      <c r="AP227" s="22"/>
      <c r="AQ227" s="22"/>
      <c r="AR227" s="22"/>
      <c r="AS227" s="22"/>
      <c r="AT227" s="22"/>
      <c r="AU227" s="22"/>
      <c r="AV227" s="22"/>
      <c r="AW227" s="22"/>
      <c r="AX227" s="22"/>
      <c r="AY227" s="22"/>
      <c r="AZ227" s="22"/>
      <c r="BA227" s="22"/>
      <c r="BB227" s="22"/>
      <c r="BC227" s="22"/>
      <c r="BD227" s="22"/>
      <c r="BE227" s="22"/>
      <c r="BF227" s="22"/>
      <c r="BG227" s="22"/>
      <c r="BH227" s="22"/>
      <c r="BI227" s="22"/>
      <c r="BJ227" s="41"/>
      <c r="BK227" s="41"/>
      <c r="BL227" s="140"/>
    </row>
    <row r="228" spans="1:72" s="34" customFormat="1" ht="18.75" customHeight="1">
      <c r="A228" s="179" t="e">
        <f>Weights!#REF!</f>
        <v>#REF!</v>
      </c>
      <c r="B228" s="16"/>
      <c r="C228" s="16"/>
      <c r="D228" s="16"/>
      <c r="E228" s="16"/>
      <c r="F228" s="105"/>
      <c r="G228" s="105"/>
      <c r="H228" s="21"/>
      <c r="I228" s="21"/>
      <c r="J228" s="20"/>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41"/>
      <c r="BK228" s="104"/>
      <c r="BL228" s="140"/>
    </row>
    <row r="229" spans="1:72" s="34" customFormat="1">
      <c r="A229" s="179" t="e">
        <f>Weights!#REF!</f>
        <v>#REF!</v>
      </c>
      <c r="B229" s="16"/>
      <c r="C229" s="16"/>
      <c r="D229" s="16"/>
      <c r="E229" s="16"/>
      <c r="F229" s="105"/>
      <c r="G229" s="105"/>
      <c r="H229" s="21"/>
      <c r="I229" s="21"/>
      <c r="J229" s="20"/>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c r="AP229" s="22"/>
      <c r="AQ229" s="22"/>
      <c r="AR229" s="22"/>
      <c r="AS229" s="22"/>
      <c r="AT229" s="22"/>
      <c r="AU229" s="22"/>
      <c r="AV229" s="22"/>
      <c r="AW229" s="22"/>
      <c r="AX229" s="22"/>
      <c r="AY229" s="22"/>
      <c r="AZ229" s="22"/>
      <c r="BA229" s="22"/>
      <c r="BB229" s="22"/>
      <c r="BC229" s="22"/>
      <c r="BD229" s="22"/>
      <c r="BE229" s="22"/>
      <c r="BF229" s="22"/>
      <c r="BG229" s="22"/>
      <c r="BH229" s="22"/>
      <c r="BI229" s="22"/>
      <c r="BJ229" s="104"/>
      <c r="BK229" s="104"/>
      <c r="BL229" s="140"/>
    </row>
    <row r="230" spans="1:72" s="34" customFormat="1">
      <c r="A230" s="179" t="e">
        <f>Weights!#REF!</f>
        <v>#REF!</v>
      </c>
      <c r="B230" s="16"/>
      <c r="C230" s="16"/>
      <c r="D230" s="16"/>
      <c r="E230" s="16"/>
      <c r="F230" s="105"/>
      <c r="G230" s="105"/>
      <c r="H230" s="21"/>
      <c r="I230" s="21"/>
      <c r="J230" s="20"/>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c r="AT230" s="22"/>
      <c r="AU230" s="22"/>
      <c r="AV230" s="22"/>
      <c r="AW230" s="22"/>
      <c r="AX230" s="22"/>
      <c r="AY230" s="22"/>
      <c r="AZ230" s="22"/>
      <c r="BA230" s="22"/>
      <c r="BB230" s="22"/>
      <c r="BC230" s="22"/>
      <c r="BD230" s="22"/>
      <c r="BE230" s="22"/>
      <c r="BF230" s="22"/>
      <c r="BG230" s="22"/>
      <c r="BH230" s="22"/>
      <c r="BI230" s="22"/>
      <c r="BJ230" s="104"/>
      <c r="BK230" s="41"/>
      <c r="BL230" s="140"/>
      <c r="BN230" s="22"/>
    </row>
    <row r="231" spans="1:72" s="28" customFormat="1" ht="13">
      <c r="A231" s="179" t="e">
        <f>Weights!#REF!</f>
        <v>#REF!</v>
      </c>
      <c r="B231" s="162"/>
      <c r="C231" s="162"/>
      <c r="D231" s="162"/>
      <c r="E231" s="162"/>
      <c r="F231" s="105"/>
      <c r="G231" s="105"/>
      <c r="H231" s="21"/>
      <c r="I231" s="21"/>
      <c r="J231" s="20"/>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c r="AM231" s="22"/>
      <c r="AN231" s="22"/>
      <c r="AO231" s="22"/>
      <c r="AP231" s="22"/>
      <c r="AQ231" s="22"/>
      <c r="AR231" s="22"/>
      <c r="AS231" s="22"/>
      <c r="AT231" s="22"/>
      <c r="AU231" s="22"/>
      <c r="AV231" s="22"/>
      <c r="AW231" s="22"/>
      <c r="AX231" s="22"/>
      <c r="AY231" s="22"/>
      <c r="AZ231" s="22"/>
      <c r="BA231" s="22"/>
      <c r="BB231" s="22"/>
      <c r="BC231" s="22"/>
      <c r="BD231" s="22"/>
      <c r="BE231" s="22"/>
      <c r="BF231" s="22"/>
      <c r="BG231" s="22"/>
      <c r="BH231" s="22"/>
      <c r="BI231" s="22"/>
      <c r="BJ231" s="41"/>
      <c r="BK231" s="180"/>
      <c r="BL231" s="140"/>
      <c r="BM231" s="22"/>
      <c r="BN231" s="30"/>
      <c r="BO231" s="34"/>
      <c r="BP231" s="34"/>
      <c r="BQ231" s="34"/>
      <c r="BR231" s="34"/>
      <c r="BS231" s="34"/>
      <c r="BT231" s="34"/>
    </row>
    <row r="232" spans="1:72" s="34" customFormat="1" ht="18.75" customHeight="1">
      <c r="A232" s="179" t="e">
        <f>Weights!#REF!</f>
        <v>#REF!</v>
      </c>
      <c r="B232" s="16"/>
      <c r="C232" s="16"/>
      <c r="D232" s="16"/>
      <c r="E232" s="16"/>
      <c r="F232" s="105"/>
      <c r="G232" s="105"/>
      <c r="H232" s="21"/>
      <c r="I232" s="21"/>
      <c r="J232" s="20"/>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c r="AP232" s="22"/>
      <c r="AQ232" s="22"/>
      <c r="AR232" s="22"/>
      <c r="AS232" s="22"/>
      <c r="AT232" s="22"/>
      <c r="AU232" s="22"/>
      <c r="AV232" s="22"/>
      <c r="AW232" s="22"/>
      <c r="AX232" s="22"/>
      <c r="AY232" s="22"/>
      <c r="AZ232" s="22"/>
      <c r="BA232" s="22"/>
      <c r="BB232" s="22"/>
      <c r="BC232" s="22"/>
      <c r="BD232" s="22"/>
      <c r="BE232" s="22"/>
      <c r="BF232" s="22"/>
      <c r="BG232" s="22"/>
      <c r="BH232" s="22"/>
      <c r="BI232" s="22"/>
      <c r="BJ232" s="22"/>
      <c r="BK232" s="180"/>
      <c r="BL232" s="140"/>
      <c r="BM232" s="30"/>
      <c r="BN232" s="30"/>
    </row>
    <row r="233" spans="1:72" s="34" customFormat="1" ht="18.75" customHeight="1">
      <c r="A233" s="179" t="e">
        <f>Weights!#REF!</f>
        <v>#REF!</v>
      </c>
      <c r="B233" s="16"/>
      <c r="C233" s="16"/>
      <c r="D233" s="16"/>
      <c r="E233" s="16"/>
      <c r="F233" s="105"/>
      <c r="G233" s="105"/>
      <c r="H233" s="21"/>
      <c r="I233" s="21"/>
      <c r="J233" s="20"/>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c r="AM233" s="22"/>
      <c r="AN233" s="22"/>
      <c r="AO233" s="22"/>
      <c r="AP233" s="22"/>
      <c r="AQ233" s="22"/>
      <c r="AR233" s="22"/>
      <c r="AS233" s="22"/>
      <c r="AT233" s="22"/>
      <c r="AU233" s="22"/>
      <c r="AV233" s="22"/>
      <c r="AW233" s="22"/>
      <c r="AX233" s="22"/>
      <c r="AY233" s="22"/>
      <c r="AZ233" s="22"/>
      <c r="BA233" s="22"/>
      <c r="BB233" s="22"/>
      <c r="BC233" s="22"/>
      <c r="BD233" s="22"/>
      <c r="BE233" s="22"/>
      <c r="BF233" s="22"/>
      <c r="BG233" s="22"/>
      <c r="BH233" s="22"/>
      <c r="BI233" s="22"/>
      <c r="BJ233" s="22"/>
      <c r="BK233" s="41"/>
      <c r="BL233" s="140"/>
      <c r="BM233" s="30"/>
      <c r="BN233" s="22"/>
      <c r="BP233" s="22"/>
    </row>
    <row r="234" spans="1:72" s="34" customFormat="1" ht="18.75" customHeight="1">
      <c r="A234" s="179" t="e">
        <f>Weights!#REF!</f>
        <v>#REF!</v>
      </c>
      <c r="B234" s="16"/>
      <c r="C234" s="16"/>
      <c r="D234" s="16"/>
      <c r="E234" s="16"/>
      <c r="F234" s="105"/>
      <c r="G234" s="105"/>
      <c r="H234" s="21"/>
      <c r="I234" s="21"/>
      <c r="J234" s="20"/>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c r="AM234" s="22"/>
      <c r="AN234" s="22"/>
      <c r="AO234" s="22"/>
      <c r="AP234" s="22"/>
      <c r="AQ234" s="22"/>
      <c r="AR234" s="22"/>
      <c r="AS234" s="22"/>
      <c r="AT234" s="22"/>
      <c r="AU234" s="22"/>
      <c r="AV234" s="22"/>
      <c r="AW234" s="22"/>
      <c r="AX234" s="22"/>
      <c r="AY234" s="22"/>
      <c r="AZ234" s="22"/>
      <c r="BA234" s="22"/>
      <c r="BB234" s="22"/>
      <c r="BC234" s="22"/>
      <c r="BD234" s="22"/>
      <c r="BE234" s="22"/>
      <c r="BF234" s="22"/>
      <c r="BG234" s="22"/>
      <c r="BH234" s="22"/>
      <c r="BI234" s="22"/>
      <c r="BJ234" s="22"/>
      <c r="BK234" s="41"/>
      <c r="BL234" s="140"/>
      <c r="BM234" s="22"/>
      <c r="BN234" s="42"/>
      <c r="BO234" s="22"/>
      <c r="BP234" s="30"/>
    </row>
    <row r="235" spans="1:72" s="28" customFormat="1" ht="18.75" customHeight="1">
      <c r="A235" s="179" t="e">
        <f>Weights!#REF!</f>
        <v>#REF!</v>
      </c>
      <c r="B235" s="162"/>
      <c r="C235" s="162"/>
      <c r="D235" s="162"/>
      <c r="E235" s="162"/>
      <c r="F235" s="105"/>
      <c r="G235" s="105"/>
      <c r="H235" s="21"/>
      <c r="I235" s="21"/>
      <c r="J235" s="20"/>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41"/>
      <c r="BL235" s="140"/>
      <c r="BM235" s="42"/>
      <c r="BN235" s="140"/>
      <c r="BO235" s="30"/>
      <c r="BP235" s="30"/>
      <c r="BQ235" s="22"/>
      <c r="BR235" s="22"/>
      <c r="BS235" s="22"/>
      <c r="BT235" s="22"/>
    </row>
    <row r="236" spans="1:72" s="34" customFormat="1" ht="18.75" customHeight="1">
      <c r="A236" s="179" t="e">
        <f>Weights!#REF!</f>
        <v>#REF!</v>
      </c>
      <c r="B236" s="16"/>
      <c r="C236" s="16"/>
      <c r="D236" s="16"/>
      <c r="E236" s="16"/>
      <c r="F236" s="105"/>
      <c r="G236" s="105"/>
      <c r="H236" s="21"/>
      <c r="I236" s="21"/>
      <c r="J236" s="20"/>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104"/>
      <c r="BL236" s="140"/>
      <c r="BM236" s="140"/>
      <c r="BN236" s="140"/>
      <c r="BO236" s="30"/>
      <c r="BP236" s="22"/>
      <c r="BQ236" s="30"/>
      <c r="BR236" s="30"/>
      <c r="BS236" s="30"/>
      <c r="BT236" s="30"/>
    </row>
    <row r="237" spans="1:72" s="34" customFormat="1" ht="18.75" customHeight="1">
      <c r="A237" s="179" t="e">
        <f>Weights!#REF!</f>
        <v>#REF!</v>
      </c>
      <c r="B237" s="16"/>
      <c r="C237" s="16"/>
      <c r="D237" s="16"/>
      <c r="E237" s="16"/>
      <c r="F237" s="105"/>
      <c r="G237" s="105"/>
      <c r="H237" s="21"/>
      <c r="I237" s="21"/>
      <c r="J237" s="20"/>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104"/>
      <c r="BL237" s="140"/>
      <c r="BM237" s="140"/>
      <c r="BN237" s="140"/>
      <c r="BO237" s="22"/>
      <c r="BP237" s="42"/>
      <c r="BQ237" s="30"/>
      <c r="BR237" s="30"/>
      <c r="BS237" s="30"/>
      <c r="BT237" s="30"/>
    </row>
    <row r="238" spans="1:72" s="34" customFormat="1" ht="18.75" customHeight="1">
      <c r="A238" s="179" t="e">
        <f>Weights!#REF!</f>
        <v>#REF!</v>
      </c>
      <c r="B238" s="16"/>
      <c r="C238" s="16"/>
      <c r="D238" s="16"/>
      <c r="E238" s="16"/>
      <c r="F238" s="105"/>
      <c r="G238" s="105"/>
      <c r="H238" s="21"/>
      <c r="I238" s="21"/>
      <c r="J238" s="20"/>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41"/>
      <c r="BL238" s="140"/>
      <c r="BM238" s="140"/>
      <c r="BN238" s="140"/>
      <c r="BO238" s="42"/>
      <c r="BP238" s="140"/>
      <c r="BQ238" s="22"/>
      <c r="BR238" s="22"/>
      <c r="BS238" s="22"/>
      <c r="BT238" s="22"/>
    </row>
    <row r="239" spans="1:72" s="34" customFormat="1" ht="18.75" customHeight="1">
      <c r="A239" s="179" t="e">
        <f>Weights!#REF!</f>
        <v>#REF!</v>
      </c>
      <c r="B239" s="16"/>
      <c r="C239" s="16"/>
      <c r="D239" s="16"/>
      <c r="E239" s="16"/>
      <c r="F239" s="105"/>
      <c r="G239" s="105"/>
      <c r="H239" s="21"/>
      <c r="I239" s="21"/>
      <c r="J239" s="20"/>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140"/>
      <c r="BM239" s="140"/>
      <c r="BN239" s="140"/>
      <c r="BO239" s="140"/>
      <c r="BP239" s="140"/>
      <c r="BQ239" s="42"/>
      <c r="BR239" s="42"/>
      <c r="BS239" s="42"/>
      <c r="BT239" s="42"/>
    </row>
    <row r="240" spans="1:72" s="34" customFormat="1" ht="18.75" customHeight="1">
      <c r="A240" s="179" t="e">
        <f>Weights!#REF!</f>
        <v>#REF!</v>
      </c>
      <c r="B240" s="16"/>
      <c r="C240" s="16"/>
      <c r="D240" s="16"/>
      <c r="E240" s="16"/>
      <c r="F240" s="105"/>
      <c r="G240" s="105"/>
      <c r="H240" s="21"/>
      <c r="I240" s="21"/>
      <c r="J240" s="20"/>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41"/>
      <c r="BM240" s="140"/>
      <c r="BN240" s="140"/>
      <c r="BO240" s="140"/>
      <c r="BP240" s="140"/>
      <c r="BQ240" s="140"/>
      <c r="BR240" s="140"/>
      <c r="BS240" s="140"/>
      <c r="BT240" s="140"/>
    </row>
    <row r="241" spans="1:72" s="34" customFormat="1" ht="27.75" customHeight="1">
      <c r="A241" s="179">
        <f>Weights!P161</f>
        <v>0</v>
      </c>
      <c r="B241" s="16"/>
      <c r="C241" s="16"/>
      <c r="D241" s="16"/>
      <c r="E241" s="16"/>
      <c r="F241" s="105"/>
      <c r="G241" s="105"/>
      <c r="H241" s="21"/>
      <c r="I241" s="21"/>
      <c r="J241" s="20"/>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104"/>
      <c r="BM241" s="140"/>
      <c r="BN241" s="140"/>
      <c r="BO241" s="140"/>
      <c r="BP241" s="140"/>
      <c r="BQ241" s="140"/>
      <c r="BR241" s="140"/>
      <c r="BS241" s="140"/>
      <c r="BT241" s="140"/>
    </row>
    <row r="242" spans="1:72" s="34" customFormat="1" ht="27.75" customHeight="1">
      <c r="A242" s="179" t="e">
        <f>Weights!#REF!</f>
        <v>#REF!</v>
      </c>
      <c r="B242" s="16"/>
      <c r="C242" s="16"/>
      <c r="D242" s="16"/>
      <c r="E242" s="16"/>
      <c r="F242" s="105"/>
      <c r="G242" s="105"/>
      <c r="H242" s="21"/>
      <c r="I242" s="21"/>
      <c r="J242" s="20"/>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104"/>
      <c r="BM242" s="140"/>
      <c r="BN242" s="140"/>
      <c r="BO242" s="140"/>
      <c r="BP242" s="140"/>
      <c r="BQ242" s="140"/>
      <c r="BR242" s="140"/>
      <c r="BS242" s="140"/>
      <c r="BT242" s="140"/>
    </row>
    <row r="243" spans="1:72" s="34" customFormat="1" ht="18.75" customHeight="1">
      <c r="A243" s="179">
        <f>Weights!P162</f>
        <v>0</v>
      </c>
      <c r="B243" s="16"/>
      <c r="C243" s="16"/>
      <c r="D243" s="16"/>
      <c r="E243" s="16"/>
      <c r="F243" s="105"/>
      <c r="G243" s="105"/>
      <c r="H243" s="21"/>
      <c r="I243" s="21"/>
      <c r="J243" s="20"/>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41"/>
      <c r="BM243" s="140"/>
      <c r="BN243" s="140"/>
      <c r="BO243" s="140"/>
      <c r="BP243" s="140"/>
      <c r="BQ243" s="140"/>
      <c r="BR243" s="140"/>
      <c r="BS243" s="140"/>
      <c r="BT243" s="140"/>
    </row>
    <row r="244" spans="1:72" s="34" customFormat="1" ht="18.75" customHeight="1">
      <c r="A244" s="179">
        <f>Weights!P163</f>
        <v>0</v>
      </c>
      <c r="B244" s="16"/>
      <c r="C244" s="16"/>
      <c r="D244" s="16"/>
      <c r="E244" s="16"/>
      <c r="F244" s="105"/>
      <c r="G244" s="105"/>
      <c r="H244" s="21"/>
      <c r="I244" s="21"/>
      <c r="J244" s="20"/>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180"/>
      <c r="BM244" s="140"/>
      <c r="BN244" s="140"/>
      <c r="BO244" s="140"/>
      <c r="BP244" s="140"/>
      <c r="BQ244" s="140"/>
      <c r="BR244" s="140"/>
      <c r="BS244" s="140"/>
      <c r="BT244" s="140"/>
    </row>
    <row r="245" spans="1:72" s="34" customFormat="1" ht="18.75" customHeight="1">
      <c r="A245" s="179">
        <f>Weights!P164</f>
        <v>0</v>
      </c>
      <c r="B245" s="16"/>
      <c r="C245" s="16"/>
      <c r="D245" s="16"/>
      <c r="E245" s="16"/>
      <c r="F245" s="105"/>
      <c r="G245" s="105"/>
      <c r="H245" s="21"/>
      <c r="I245" s="21"/>
      <c r="J245" s="20"/>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180"/>
      <c r="BM245" s="140"/>
      <c r="BN245" s="140"/>
      <c r="BO245" s="140"/>
      <c r="BP245" s="140"/>
      <c r="BQ245" s="140"/>
      <c r="BR245" s="140"/>
      <c r="BS245" s="140"/>
      <c r="BT245" s="140"/>
    </row>
    <row r="246" spans="1:72" s="34" customFormat="1" ht="18.75" customHeight="1">
      <c r="A246" s="179">
        <f>Weights!P165</f>
        <v>0</v>
      </c>
      <c r="B246" s="16"/>
      <c r="C246" s="16"/>
      <c r="D246" s="16"/>
      <c r="E246" s="16"/>
      <c r="F246" s="105"/>
      <c r="G246" s="105"/>
      <c r="H246" s="21"/>
      <c r="I246" s="21"/>
      <c r="J246" s="20"/>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41"/>
      <c r="BM246" s="140"/>
      <c r="BN246" s="140"/>
      <c r="BO246" s="140"/>
      <c r="BP246" s="140"/>
      <c r="BQ246" s="140"/>
      <c r="BR246" s="140"/>
      <c r="BS246" s="140"/>
      <c r="BT246" s="140"/>
    </row>
    <row r="247" spans="1:72" s="34" customFormat="1" ht="18.75" customHeight="1">
      <c r="A247" s="179">
        <f>Weights!P166</f>
        <v>0</v>
      </c>
      <c r="B247" s="16"/>
      <c r="C247" s="16"/>
      <c r="D247" s="16"/>
      <c r="E247" s="16"/>
      <c r="F247" s="105"/>
      <c r="G247" s="105"/>
      <c r="H247" s="21"/>
      <c r="I247" s="21"/>
      <c r="J247" s="20"/>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41"/>
      <c r="BM247" s="140"/>
      <c r="BN247" s="140"/>
      <c r="BO247" s="140"/>
      <c r="BP247" s="140"/>
      <c r="BQ247" s="140"/>
      <c r="BR247" s="140"/>
      <c r="BS247" s="140"/>
      <c r="BT247" s="140"/>
    </row>
    <row r="248" spans="1:72" s="34" customFormat="1" ht="18.75" customHeight="1">
      <c r="A248" s="179">
        <f>Weights!P167</f>
        <v>0</v>
      </c>
      <c r="B248" s="16"/>
      <c r="C248" s="16"/>
      <c r="D248" s="16"/>
      <c r="E248" s="16"/>
      <c r="F248" s="105"/>
      <c r="G248" s="105"/>
      <c r="H248" s="21"/>
      <c r="I248" s="21"/>
      <c r="J248" s="20"/>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41"/>
      <c r="BM248" s="140"/>
      <c r="BN248" s="140"/>
      <c r="BO248" s="140"/>
      <c r="BP248" s="140"/>
      <c r="BQ248" s="140"/>
      <c r="BR248" s="140"/>
      <c r="BS248" s="140"/>
      <c r="BT248" s="140"/>
    </row>
    <row r="249" spans="1:72">
      <c r="A249" s="179">
        <f>Weights!P168</f>
        <v>0</v>
      </c>
      <c r="BL249" s="104"/>
      <c r="BM249" s="140"/>
      <c r="BN249" s="41"/>
      <c r="BO249" s="140"/>
      <c r="BP249" s="140"/>
      <c r="BQ249" s="140"/>
      <c r="BR249" s="140"/>
      <c r="BS249" s="140"/>
      <c r="BT249" s="140"/>
    </row>
    <row r="250" spans="1:72" s="30" customFormat="1" ht="19.5" customHeight="1">
      <c r="A250" s="179">
        <f>Weights!P169</f>
        <v>0</v>
      </c>
      <c r="B250" s="16"/>
      <c r="C250" s="16"/>
      <c r="D250" s="16"/>
      <c r="E250" s="16"/>
      <c r="F250" s="105"/>
      <c r="G250" s="105"/>
      <c r="H250" s="21"/>
      <c r="I250" s="21"/>
      <c r="J250" s="20"/>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104"/>
      <c r="BM250" s="41"/>
      <c r="BN250" s="104"/>
      <c r="BO250" s="140"/>
      <c r="BP250" s="140"/>
      <c r="BQ250" s="140"/>
      <c r="BR250" s="140"/>
      <c r="BS250" s="140"/>
      <c r="BT250" s="140"/>
    </row>
    <row r="251" spans="1:72" s="30" customFormat="1">
      <c r="A251" s="179">
        <f>Weights!P170</f>
        <v>0</v>
      </c>
      <c r="B251" s="16"/>
      <c r="C251" s="16"/>
      <c r="D251" s="16"/>
      <c r="E251" s="16"/>
      <c r="F251" s="105"/>
      <c r="G251" s="105"/>
      <c r="H251" s="21"/>
      <c r="I251" s="21"/>
      <c r="J251" s="20"/>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41"/>
      <c r="BM251" s="104"/>
      <c r="BN251" s="104"/>
      <c r="BO251" s="140"/>
      <c r="BP251" s="140"/>
      <c r="BQ251" s="140"/>
      <c r="BR251" s="140"/>
      <c r="BS251" s="140"/>
      <c r="BT251" s="140"/>
    </row>
    <row r="252" spans="1:72">
      <c r="A252" s="179">
        <f>Weights!P171</f>
        <v>0</v>
      </c>
      <c r="BM252" s="104"/>
      <c r="BN252" s="41"/>
      <c r="BO252" s="140"/>
      <c r="BP252" s="41"/>
      <c r="BQ252" s="140"/>
      <c r="BR252" s="140"/>
      <c r="BS252" s="140"/>
      <c r="BT252" s="140"/>
    </row>
    <row r="253" spans="1:72" s="42" customFormat="1" ht="19.5" customHeight="1">
      <c r="A253" s="179">
        <f>Weights!P172</f>
        <v>0</v>
      </c>
      <c r="B253" s="181"/>
      <c r="C253" s="181"/>
      <c r="D253" s="181"/>
      <c r="E253" s="181"/>
      <c r="F253" s="105"/>
      <c r="G253" s="105"/>
      <c r="H253" s="21"/>
      <c r="I253" s="21"/>
      <c r="J253" s="20"/>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41"/>
      <c r="BN253" s="180"/>
      <c r="BO253" s="41"/>
      <c r="BP253" s="104"/>
      <c r="BQ253" s="140"/>
      <c r="BR253" s="140"/>
      <c r="BS253" s="140"/>
      <c r="BT253" s="140"/>
    </row>
    <row r="254" spans="1:72" s="140" customFormat="1" ht="20" customHeight="1">
      <c r="A254" s="179">
        <f>Weights!P173</f>
        <v>0</v>
      </c>
      <c r="B254" s="181"/>
      <c r="C254" s="181"/>
      <c r="D254" s="181"/>
      <c r="E254" s="181"/>
      <c r="F254" s="105"/>
      <c r="G254" s="105"/>
      <c r="H254" s="21"/>
      <c r="I254" s="21"/>
      <c r="J254" s="20"/>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180"/>
      <c r="BN254" s="180"/>
      <c r="BO254" s="104"/>
      <c r="BP254" s="104"/>
      <c r="BQ254" s="41"/>
      <c r="BR254" s="41"/>
      <c r="BS254" s="41"/>
      <c r="BT254" s="41"/>
    </row>
    <row r="255" spans="1:72" s="140" customFormat="1" ht="20" customHeight="1">
      <c r="A255" s="179">
        <f>Weights!P174</f>
        <v>0</v>
      </c>
      <c r="B255" s="181"/>
      <c r="C255" s="181"/>
      <c r="D255" s="181"/>
      <c r="E255" s="181"/>
      <c r="F255" s="105"/>
      <c r="G255" s="105"/>
      <c r="H255" s="21"/>
      <c r="I255" s="21"/>
      <c r="J255" s="20"/>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180"/>
      <c r="BN255" s="41"/>
      <c r="BO255" s="104"/>
      <c r="BP255" s="41"/>
      <c r="BQ255" s="104"/>
      <c r="BR255" s="104"/>
      <c r="BS255" s="104"/>
      <c r="BT255" s="104"/>
    </row>
    <row r="256" spans="1:72" s="140" customFormat="1" ht="20" customHeight="1">
      <c r="A256" s="179">
        <f>Weights!P175</f>
        <v>0</v>
      </c>
      <c r="B256" s="181"/>
      <c r="C256" s="181"/>
      <c r="D256" s="181"/>
      <c r="E256" s="181"/>
      <c r="F256" s="105"/>
      <c r="G256" s="105"/>
      <c r="H256" s="21"/>
      <c r="I256" s="21"/>
      <c r="J256" s="20"/>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41"/>
      <c r="BN256" s="41"/>
      <c r="BO256" s="41"/>
      <c r="BP256" s="180"/>
      <c r="BQ256" s="104"/>
      <c r="BR256" s="104"/>
      <c r="BS256" s="104"/>
      <c r="BT256" s="104"/>
    </row>
    <row r="257" spans="1:72" s="140" customFormat="1" ht="20" customHeight="1">
      <c r="A257" s="179">
        <f>Weights!P176</f>
        <v>0</v>
      </c>
      <c r="B257" s="181"/>
      <c r="C257" s="181"/>
      <c r="D257" s="181"/>
      <c r="E257" s="181"/>
      <c r="F257" s="105"/>
      <c r="G257" s="105"/>
      <c r="H257" s="21"/>
      <c r="I257" s="21"/>
      <c r="J257" s="20"/>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41"/>
      <c r="BN257" s="41"/>
      <c r="BO257" s="180"/>
      <c r="BP257" s="180"/>
      <c r="BQ257" s="41"/>
      <c r="BR257" s="41"/>
      <c r="BS257" s="41"/>
      <c r="BT257" s="41"/>
    </row>
    <row r="258" spans="1:72" s="140" customFormat="1" ht="20" customHeight="1">
      <c r="A258" s="179" t="e">
        <f>Weights!#REF!</f>
        <v>#REF!</v>
      </c>
      <c r="B258" s="181"/>
      <c r="C258" s="181"/>
      <c r="D258" s="181"/>
      <c r="E258" s="181"/>
      <c r="F258" s="105"/>
      <c r="G258" s="105"/>
      <c r="H258" s="21"/>
      <c r="I258" s="21"/>
      <c r="J258" s="20"/>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41"/>
      <c r="BN258" s="104"/>
      <c r="BO258" s="180"/>
      <c r="BP258" s="41"/>
      <c r="BQ258" s="180"/>
      <c r="BR258" s="180"/>
      <c r="BS258" s="180"/>
      <c r="BT258" s="180"/>
    </row>
    <row r="259" spans="1:72" s="140" customFormat="1" ht="20" customHeight="1">
      <c r="A259" s="179">
        <f>Weights!P177</f>
        <v>0</v>
      </c>
      <c r="B259" s="181"/>
      <c r="C259" s="181"/>
      <c r="D259" s="181"/>
      <c r="E259" s="181"/>
      <c r="F259" s="105"/>
      <c r="G259" s="105"/>
      <c r="H259" s="21"/>
      <c r="I259" s="21"/>
      <c r="J259" s="20"/>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104"/>
      <c r="BN259" s="104"/>
      <c r="BO259" s="41"/>
      <c r="BP259" s="41"/>
      <c r="BQ259" s="180"/>
      <c r="BR259" s="180"/>
      <c r="BS259" s="180"/>
      <c r="BT259" s="180"/>
    </row>
    <row r="260" spans="1:72" s="140" customFormat="1" ht="20" customHeight="1">
      <c r="A260" s="179">
        <f>Weights!P178</f>
        <v>0</v>
      </c>
      <c r="B260" s="181"/>
      <c r="C260" s="181"/>
      <c r="D260" s="181"/>
      <c r="E260" s="181"/>
      <c r="F260" s="105"/>
      <c r="G260" s="105"/>
      <c r="H260" s="21"/>
      <c r="I260" s="21"/>
      <c r="J260" s="20"/>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104"/>
      <c r="BN260" s="41"/>
      <c r="BO260" s="41"/>
      <c r="BP260" s="41"/>
      <c r="BQ260" s="41"/>
      <c r="BR260" s="41"/>
      <c r="BS260" s="41"/>
      <c r="BT260" s="41"/>
    </row>
    <row r="261" spans="1:72" s="140" customFormat="1" ht="20" customHeight="1">
      <c r="A261" s="179">
        <f>Weights!P179</f>
        <v>0</v>
      </c>
      <c r="B261" s="181"/>
      <c r="C261" s="181"/>
      <c r="D261" s="181"/>
      <c r="E261" s="181"/>
      <c r="F261" s="105"/>
      <c r="G261" s="105"/>
      <c r="H261" s="21"/>
      <c r="I261" s="21"/>
      <c r="J261" s="20"/>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41"/>
      <c r="BN261" s="22"/>
      <c r="BO261" s="41"/>
      <c r="BP261" s="104"/>
      <c r="BQ261" s="41"/>
      <c r="BR261" s="41"/>
      <c r="BS261" s="41"/>
      <c r="BT261" s="41"/>
    </row>
    <row r="262" spans="1:72" s="140" customFormat="1" ht="20" customHeight="1">
      <c r="A262" s="179">
        <f>Weights!P180</f>
        <v>0</v>
      </c>
      <c r="B262" s="181"/>
      <c r="C262" s="181"/>
      <c r="D262" s="181"/>
      <c r="E262" s="181"/>
      <c r="F262" s="105"/>
      <c r="G262" s="105"/>
      <c r="H262" s="21"/>
      <c r="I262" s="21"/>
      <c r="J262" s="20"/>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104"/>
      <c r="BP262" s="104"/>
      <c r="BQ262" s="41"/>
      <c r="BR262" s="41"/>
      <c r="BS262" s="41"/>
      <c r="BT262" s="41"/>
    </row>
    <row r="263" spans="1:72" s="140" customFormat="1" ht="20" customHeight="1">
      <c r="A263" s="179">
        <f>Weights!P181</f>
        <v>0</v>
      </c>
      <c r="B263" s="181"/>
      <c r="C263" s="181"/>
      <c r="D263" s="181"/>
      <c r="E263" s="181"/>
      <c r="F263" s="105"/>
      <c r="G263" s="105"/>
      <c r="H263" s="21"/>
      <c r="I263" s="21"/>
      <c r="J263" s="20"/>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104"/>
      <c r="BP263" s="41"/>
      <c r="BQ263" s="104"/>
      <c r="BR263" s="104"/>
      <c r="BS263" s="104"/>
      <c r="BT263" s="104"/>
    </row>
    <row r="264" spans="1:72" s="140" customFormat="1" ht="20" customHeight="1">
      <c r="A264" s="179">
        <f>Weights!P182</f>
        <v>0</v>
      </c>
      <c r="B264" s="181"/>
      <c r="C264" s="181"/>
      <c r="D264" s="181"/>
      <c r="E264" s="181"/>
      <c r="F264" s="105"/>
      <c r="G264" s="105"/>
      <c r="H264" s="21"/>
      <c r="I264" s="21"/>
      <c r="J264" s="20"/>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41"/>
      <c r="BP264" s="22"/>
      <c r="BQ264" s="104"/>
      <c r="BR264" s="104"/>
      <c r="BS264" s="104"/>
      <c r="BT264" s="104"/>
    </row>
    <row r="265" spans="1:72" s="140" customFormat="1" ht="20" customHeight="1">
      <c r="A265" s="179">
        <f>Weights!P183</f>
        <v>0</v>
      </c>
      <c r="B265" s="181"/>
      <c r="C265" s="181"/>
      <c r="D265" s="181"/>
      <c r="E265" s="181"/>
      <c r="F265" s="105"/>
      <c r="G265" s="105"/>
      <c r="H265" s="21"/>
      <c r="I265" s="21"/>
      <c r="J265" s="20"/>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41"/>
      <c r="BR265" s="41"/>
      <c r="BS265" s="41"/>
      <c r="BT265" s="41"/>
    </row>
    <row r="266" spans="1:72" s="140" customFormat="1" ht="20" customHeight="1">
      <c r="A266" s="179">
        <f>Weights!P184</f>
        <v>0</v>
      </c>
      <c r="B266" s="181"/>
      <c r="C266" s="181"/>
      <c r="D266" s="181"/>
      <c r="E266" s="181"/>
      <c r="F266" s="105"/>
      <c r="G266" s="105"/>
      <c r="H266" s="21"/>
      <c r="I266" s="21"/>
      <c r="J266" s="20"/>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row>
    <row r="267" spans="1:72" s="140" customFormat="1" ht="20" customHeight="1">
      <c r="A267" s="179" t="e">
        <f>Weights!#REF!</f>
        <v>#REF!</v>
      </c>
      <c r="B267" s="181"/>
      <c r="C267" s="181"/>
      <c r="D267" s="181"/>
      <c r="E267" s="181"/>
      <c r="F267" s="105"/>
      <c r="G267" s="105"/>
      <c r="H267" s="21"/>
      <c r="I267" s="21"/>
      <c r="J267" s="20"/>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row>
    <row r="268" spans="1:72" s="41" customFormat="1">
      <c r="A268" s="179" t="e">
        <f>Weights!#REF!</f>
        <v>#REF!</v>
      </c>
      <c r="B268" s="106"/>
      <c r="C268" s="106"/>
      <c r="D268" s="106"/>
      <c r="E268" s="106"/>
      <c r="F268" s="105"/>
      <c r="G268" s="105"/>
      <c r="H268" s="21"/>
      <c r="I268" s="21"/>
      <c r="J268" s="20"/>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row>
    <row r="269" spans="1:72" s="104" customFormat="1">
      <c r="A269" s="179" t="e">
        <f>Weights!#REF!</f>
        <v>#REF!</v>
      </c>
      <c r="B269" s="106"/>
      <c r="C269" s="106"/>
      <c r="D269" s="106"/>
      <c r="E269" s="106"/>
      <c r="F269" s="105"/>
      <c r="G269" s="105"/>
      <c r="H269" s="21"/>
      <c r="I269" s="21"/>
      <c r="J269" s="20"/>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row>
    <row r="270" spans="1:72" s="104" customFormat="1">
      <c r="A270" s="179" t="e">
        <f>Weights!#REF!</f>
        <v>#REF!</v>
      </c>
      <c r="B270" s="106"/>
      <c r="C270" s="106"/>
      <c r="D270" s="106"/>
      <c r="E270" s="106"/>
      <c r="F270" s="105"/>
      <c r="G270" s="105"/>
      <c r="H270" s="21"/>
      <c r="I270" s="21"/>
      <c r="J270" s="20"/>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row>
    <row r="271" spans="1:72" s="41" customFormat="1">
      <c r="A271" s="179" t="e">
        <f>Weights!#REF!</f>
        <v>#REF!</v>
      </c>
      <c r="B271" s="106"/>
      <c r="C271" s="106"/>
      <c r="D271" s="106"/>
      <c r="E271" s="106"/>
      <c r="F271" s="105"/>
      <c r="G271" s="105"/>
      <c r="H271" s="21"/>
      <c r="I271" s="21"/>
      <c r="J271" s="20"/>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row>
    <row r="272" spans="1:72" s="180" customFormat="1">
      <c r="A272" s="179" t="e">
        <f>Weights!#REF!</f>
        <v>#REF!</v>
      </c>
      <c r="B272" s="21"/>
      <c r="C272" s="21"/>
      <c r="D272" s="21"/>
      <c r="E272" s="21"/>
      <c r="F272" s="105"/>
      <c r="G272" s="105"/>
      <c r="H272" s="21"/>
      <c r="I272" s="21"/>
      <c r="J272" s="20"/>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row>
    <row r="273" spans="1:72" s="180" customFormat="1">
      <c r="A273" s="179" t="e">
        <f>Weights!#REF!</f>
        <v>#REF!</v>
      </c>
      <c r="B273" s="21"/>
      <c r="C273" s="21"/>
      <c r="D273" s="21"/>
      <c r="E273" s="21"/>
      <c r="F273" s="105"/>
      <c r="G273" s="105"/>
      <c r="H273" s="21"/>
      <c r="I273" s="21"/>
      <c r="J273" s="20"/>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row>
    <row r="274" spans="1:72" s="41" customFormat="1">
      <c r="A274" s="179" t="e">
        <f>Weights!#REF!</f>
        <v>#REF!</v>
      </c>
      <c r="B274" s="106"/>
      <c r="C274" s="106"/>
      <c r="D274" s="106"/>
      <c r="E274" s="106"/>
      <c r="F274" s="105"/>
      <c r="G274" s="105"/>
      <c r="H274" s="21"/>
      <c r="I274" s="21"/>
      <c r="J274" s="20"/>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row>
    <row r="275" spans="1:72" s="41" customFormat="1">
      <c r="A275" s="179" t="e">
        <f>Weights!#REF!</f>
        <v>#REF!</v>
      </c>
      <c r="B275" s="106"/>
      <c r="C275" s="106"/>
      <c r="D275" s="106"/>
      <c r="E275" s="106"/>
      <c r="F275" s="105"/>
      <c r="G275" s="105"/>
      <c r="H275" s="21"/>
      <c r="I275" s="21"/>
      <c r="J275" s="20"/>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row>
    <row r="276" spans="1:72" s="41" customFormat="1">
      <c r="A276" s="179" t="e">
        <f>Weights!#REF!</f>
        <v>#REF!</v>
      </c>
      <c r="B276" s="106"/>
      <c r="C276" s="106"/>
      <c r="D276" s="106"/>
      <c r="E276" s="106"/>
      <c r="F276" s="105"/>
      <c r="G276" s="105"/>
      <c r="H276" s="21"/>
      <c r="I276" s="21"/>
      <c r="J276" s="20"/>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row>
    <row r="277" spans="1:72" s="104" customFormat="1">
      <c r="A277" s="179" t="e">
        <f>Weights!#REF!</f>
        <v>#REF!</v>
      </c>
      <c r="B277" s="106"/>
      <c r="C277" s="106"/>
      <c r="D277" s="106"/>
      <c r="E277" s="106"/>
      <c r="F277" s="105"/>
      <c r="G277" s="105"/>
      <c r="H277" s="21"/>
      <c r="I277" s="21"/>
      <c r="J277" s="20"/>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row>
    <row r="278" spans="1:72" s="104" customFormat="1">
      <c r="A278" s="179" t="e">
        <f>Weights!#REF!</f>
        <v>#REF!</v>
      </c>
      <c r="B278" s="106"/>
      <c r="C278" s="106"/>
      <c r="D278" s="106"/>
      <c r="E278" s="106"/>
      <c r="F278" s="105"/>
      <c r="G278" s="105"/>
      <c r="H278" s="21"/>
      <c r="I278" s="21"/>
      <c r="J278" s="20"/>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row>
    <row r="279" spans="1:72" s="41" customFormat="1">
      <c r="A279" s="179" t="e">
        <f>Weights!#REF!</f>
        <v>#REF!</v>
      </c>
      <c r="B279" s="106"/>
      <c r="C279" s="106"/>
      <c r="D279" s="106"/>
      <c r="E279" s="106"/>
      <c r="F279" s="105"/>
      <c r="G279" s="105"/>
      <c r="H279" s="21"/>
      <c r="I279" s="21"/>
      <c r="J279" s="20"/>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row>
    <row r="280" spans="1:72">
      <c r="A280" s="179" t="e">
        <f>Weights!#REF!</f>
        <v>#REF!</v>
      </c>
    </row>
    <row r="281" spans="1:72">
      <c r="A281" s="179" t="e">
        <f>Weights!#REF!</f>
        <v>#REF!</v>
      </c>
    </row>
    <row r="282" spans="1:72">
      <c r="A282" s="179" t="e">
        <f>Weights!#REF!</f>
        <v>#REF!</v>
      </c>
    </row>
    <row r="283" spans="1:72">
      <c r="A283" s="179" t="e">
        <f>Weights!#REF!</f>
        <v>#REF!</v>
      </c>
    </row>
    <row r="284" spans="1:72">
      <c r="A284" s="179" t="e">
        <f>Weights!#REF!</f>
        <v>#REF!</v>
      </c>
    </row>
    <row r="285" spans="1:72">
      <c r="A285" s="179" t="e">
        <f>Weights!#REF!</f>
        <v>#REF!</v>
      </c>
    </row>
    <row r="286" spans="1:72">
      <c r="A286" s="179" t="e">
        <f>Weights!#REF!</f>
        <v>#REF!</v>
      </c>
    </row>
    <row r="287" spans="1:72">
      <c r="A287" s="179" t="e">
        <f>Weights!#REF!</f>
        <v>#REF!</v>
      </c>
    </row>
    <row r="288" spans="1:72">
      <c r="A288" s="179" t="e">
        <f>Weights!#REF!</f>
        <v>#REF!</v>
      </c>
    </row>
    <row r="289" spans="1:1">
      <c r="A289" s="179" t="e">
        <f>Weights!#REF!</f>
        <v>#REF!</v>
      </c>
    </row>
    <row r="290" spans="1:1">
      <c r="A290" s="179" t="e">
        <f>Weights!#REF!</f>
        <v>#REF!</v>
      </c>
    </row>
    <row r="291" spans="1:1">
      <c r="A291" s="179" t="e">
        <f>Weights!#REF!</f>
        <v>#REF!</v>
      </c>
    </row>
    <row r="292" spans="1:1">
      <c r="A292" s="179" t="e">
        <f>Weights!#REF!</f>
        <v>#REF!</v>
      </c>
    </row>
    <row r="293" spans="1:1">
      <c r="A293" s="179" t="e">
        <f>Weights!#REF!</f>
        <v>#REF!</v>
      </c>
    </row>
    <row r="294" spans="1:1">
      <c r="A294" s="179" t="e">
        <f>Weights!#REF!</f>
        <v>#REF!</v>
      </c>
    </row>
    <row r="295" spans="1:1">
      <c r="A295" s="179" t="e">
        <f>Weights!#REF!</f>
        <v>#REF!</v>
      </c>
    </row>
    <row r="296" spans="1:1">
      <c r="A296" s="179" t="e">
        <f>Weights!#REF!</f>
        <v>#REF!</v>
      </c>
    </row>
    <row r="297" spans="1:1">
      <c r="A297" s="179" t="e">
        <f>Weights!#REF!</f>
        <v>#REF!</v>
      </c>
    </row>
    <row r="298" spans="1:1">
      <c r="A298" s="179" t="e">
        <f>Weights!#REF!</f>
        <v>#REF!</v>
      </c>
    </row>
    <row r="299" spans="1:1">
      <c r="A299" s="179" t="e">
        <f>Weights!#REF!</f>
        <v>#REF!</v>
      </c>
    </row>
    <row r="300" spans="1:1">
      <c r="A300" s="179" t="e">
        <f>Weights!#REF!</f>
        <v>#REF!</v>
      </c>
    </row>
    <row r="301" spans="1:1">
      <c r="A301" s="179" t="e">
        <f>Weights!#REF!</f>
        <v>#REF!</v>
      </c>
    </row>
    <row r="302" spans="1:1">
      <c r="A302" s="179" t="e">
        <f>Weights!#REF!</f>
        <v>#REF!</v>
      </c>
    </row>
    <row r="303" spans="1:1">
      <c r="A303" s="179" t="e">
        <f>Weights!#REF!</f>
        <v>#REF!</v>
      </c>
    </row>
    <row r="304" spans="1:1">
      <c r="A304" s="179" t="e">
        <f>Weights!#REF!</f>
        <v>#REF!</v>
      </c>
    </row>
    <row r="305" spans="1:1">
      <c r="A305" s="179" t="e">
        <f>Weights!#REF!</f>
        <v>#REF!</v>
      </c>
    </row>
    <row r="306" spans="1:1">
      <c r="A306" s="179" t="e">
        <f>Weights!#REF!</f>
        <v>#REF!</v>
      </c>
    </row>
    <row r="307" spans="1:1">
      <c r="A307" s="179" t="e">
        <f>Weights!#REF!</f>
        <v>#REF!</v>
      </c>
    </row>
    <row r="308" spans="1:1">
      <c r="A308" s="179" t="e">
        <f>Weights!#REF!</f>
        <v>#REF!</v>
      </c>
    </row>
    <row r="309" spans="1:1">
      <c r="A309" s="179" t="e">
        <f>Weights!#REF!</f>
        <v>#REF!</v>
      </c>
    </row>
    <row r="310" spans="1:1">
      <c r="A310" s="179" t="e">
        <f>Weights!#REF!</f>
        <v>#REF!</v>
      </c>
    </row>
    <row r="311" spans="1:1">
      <c r="A311" s="179" t="e">
        <f>Weights!#REF!</f>
        <v>#REF!</v>
      </c>
    </row>
    <row r="312" spans="1:1">
      <c r="A312" s="179" t="e">
        <f>Weights!#REF!</f>
        <v>#REF!</v>
      </c>
    </row>
    <row r="313" spans="1:1">
      <c r="A313" s="179" t="e">
        <f>Weights!#REF!</f>
        <v>#REF!</v>
      </c>
    </row>
    <row r="314" spans="1:1">
      <c r="A314" s="179" t="e">
        <f>Weights!#REF!</f>
        <v>#REF!</v>
      </c>
    </row>
    <row r="315" spans="1:1">
      <c r="A315" s="179" t="e">
        <f>Weights!#REF!</f>
        <v>#REF!</v>
      </c>
    </row>
    <row r="316" spans="1:1">
      <c r="A316" s="179" t="e">
        <f>Weights!#REF!</f>
        <v>#REF!</v>
      </c>
    </row>
    <row r="317" spans="1:1">
      <c r="A317" s="179" t="e">
        <f>Weights!#REF!</f>
        <v>#REF!</v>
      </c>
    </row>
    <row r="318" spans="1:1">
      <c r="A318" s="179" t="e">
        <f>Weights!#REF!</f>
        <v>#REF!</v>
      </c>
    </row>
    <row r="319" spans="1:1">
      <c r="A319" s="179" t="e">
        <f>Weights!#REF!</f>
        <v>#REF!</v>
      </c>
    </row>
    <row r="320" spans="1:1">
      <c r="A320" s="179" t="e">
        <f>Weights!#REF!</f>
        <v>#REF!</v>
      </c>
    </row>
    <row r="321" spans="1:1">
      <c r="A321" s="179" t="e">
        <f>Weights!#REF!</f>
        <v>#REF!</v>
      </c>
    </row>
    <row r="322" spans="1:1">
      <c r="A322" s="179" t="e">
        <f>Weights!#REF!</f>
        <v>#REF!</v>
      </c>
    </row>
    <row r="323" spans="1:1">
      <c r="A323" s="179" t="e">
        <f>Weights!#REF!</f>
        <v>#REF!</v>
      </c>
    </row>
    <row r="324" spans="1:1">
      <c r="A324" s="179" t="e">
        <f>Weights!#REF!</f>
        <v>#REF!</v>
      </c>
    </row>
    <row r="325" spans="1:1">
      <c r="A325" s="179" t="e">
        <f>Weights!#REF!</f>
        <v>#REF!</v>
      </c>
    </row>
    <row r="326" spans="1:1">
      <c r="A326" s="179" t="e">
        <f>Weights!#REF!</f>
        <v>#REF!</v>
      </c>
    </row>
    <row r="327" spans="1:1">
      <c r="A327" s="179" t="e">
        <f>Weights!#REF!</f>
        <v>#REF!</v>
      </c>
    </row>
    <row r="328" spans="1:1">
      <c r="A328" s="179" t="e">
        <f>Weights!#REF!</f>
        <v>#REF!</v>
      </c>
    </row>
    <row r="329" spans="1:1">
      <c r="A329" s="179" t="e">
        <f>Weights!#REF!</f>
        <v>#REF!</v>
      </c>
    </row>
    <row r="330" spans="1:1">
      <c r="A330" s="179" t="e">
        <f>Weights!#REF!</f>
        <v>#REF!</v>
      </c>
    </row>
    <row r="331" spans="1:1">
      <c r="A331" s="179" t="e">
        <f>Weights!#REF!</f>
        <v>#REF!</v>
      </c>
    </row>
    <row r="332" spans="1:1">
      <c r="A332" s="179" t="e">
        <f>Weights!#REF!</f>
        <v>#REF!</v>
      </c>
    </row>
    <row r="333" spans="1:1">
      <c r="A333" s="179" t="e">
        <f>Weights!#REF!</f>
        <v>#REF!</v>
      </c>
    </row>
    <row r="334" spans="1:1">
      <c r="A334" s="179" t="e">
        <f>Weights!#REF!</f>
        <v>#REF!</v>
      </c>
    </row>
    <row r="335" spans="1:1">
      <c r="A335" s="179" t="e">
        <f>Weights!#REF!</f>
        <v>#REF!</v>
      </c>
    </row>
    <row r="336" spans="1:1">
      <c r="A336" s="179" t="e">
        <f>Weights!#REF!</f>
        <v>#REF!</v>
      </c>
    </row>
    <row r="337" spans="1:1">
      <c r="A337" s="179" t="e">
        <f>Weights!#REF!</f>
        <v>#REF!</v>
      </c>
    </row>
    <row r="338" spans="1:1">
      <c r="A338" s="179" t="e">
        <f>Weights!#REF!</f>
        <v>#REF!</v>
      </c>
    </row>
    <row r="339" spans="1:1">
      <c r="A339" s="179" t="e">
        <f>Weights!#REF!</f>
        <v>#REF!</v>
      </c>
    </row>
    <row r="340" spans="1:1">
      <c r="A340" s="179" t="e">
        <f>Weights!#REF!</f>
        <v>#REF!</v>
      </c>
    </row>
    <row r="341" spans="1:1">
      <c r="A341" s="179" t="e">
        <f>Weights!#REF!</f>
        <v>#REF!</v>
      </c>
    </row>
    <row r="342" spans="1:1">
      <c r="A342" s="179" t="e">
        <f>Weights!#REF!</f>
        <v>#REF!</v>
      </c>
    </row>
    <row r="343" spans="1:1">
      <c r="A343" s="179" t="e">
        <f>Weights!#REF!</f>
        <v>#REF!</v>
      </c>
    </row>
    <row r="344" spans="1:1">
      <c r="A344" s="179" t="e">
        <f>Weights!#REF!</f>
        <v>#REF!</v>
      </c>
    </row>
    <row r="345" spans="1:1">
      <c r="A345" s="179" t="e">
        <f>Weights!#REF!</f>
        <v>#REF!</v>
      </c>
    </row>
    <row r="346" spans="1:1">
      <c r="A346" s="179" t="e">
        <f>Weights!#REF!</f>
        <v>#REF!</v>
      </c>
    </row>
    <row r="347" spans="1:1">
      <c r="A347" s="179" t="e">
        <f>Weights!#REF!</f>
        <v>#REF!</v>
      </c>
    </row>
    <row r="348" spans="1:1">
      <c r="A348" s="179" t="e">
        <f>Weights!#REF!</f>
        <v>#REF!</v>
      </c>
    </row>
    <row r="349" spans="1:1">
      <c r="A349" s="179" t="e">
        <f>Weights!#REF!</f>
        <v>#REF!</v>
      </c>
    </row>
    <row r="350" spans="1:1">
      <c r="A350" s="179" t="e">
        <f>Weights!#REF!</f>
        <v>#REF!</v>
      </c>
    </row>
    <row r="351" spans="1:1">
      <c r="A351" s="179" t="e">
        <f>Weights!#REF!</f>
        <v>#REF!</v>
      </c>
    </row>
    <row r="352" spans="1:1">
      <c r="A352" s="179" t="e">
        <f>Weights!#REF!</f>
        <v>#REF!</v>
      </c>
    </row>
    <row r="353" spans="1:1">
      <c r="A353" s="179" t="e">
        <f>Weights!#REF!</f>
        <v>#REF!</v>
      </c>
    </row>
    <row r="354" spans="1:1">
      <c r="A354" s="179" t="e">
        <f>Weights!#REF!</f>
        <v>#REF!</v>
      </c>
    </row>
    <row r="355" spans="1:1">
      <c r="A355" s="179" t="e">
        <f>Weights!#REF!</f>
        <v>#REF!</v>
      </c>
    </row>
  </sheetData>
  <mergeCells count="2">
    <mergeCell ref="K7:L7"/>
    <mergeCell ref="H13:H14"/>
  </mergeCells>
  <conditionalFormatting sqref="J17:J34 J59:J63 J65:J69 J135:J141">
    <cfRule type="expression" dxfId="11" priority="33">
      <formula>I17&lt;&gt;J17</formula>
    </cfRule>
  </conditionalFormatting>
  <conditionalFormatting sqref="J36:J37">
    <cfRule type="expression" dxfId="10" priority="18">
      <formula>I36&lt;&gt;J36</formula>
    </cfRule>
  </conditionalFormatting>
  <conditionalFormatting sqref="J40:J45">
    <cfRule type="expression" dxfId="9" priority="16">
      <formula>I40&lt;&gt;J40</formula>
    </cfRule>
  </conditionalFormatting>
  <conditionalFormatting sqref="J47:J54">
    <cfRule type="expression" dxfId="8" priority="15">
      <formula>I47&lt;&gt;J47</formula>
    </cfRule>
  </conditionalFormatting>
  <conditionalFormatting sqref="J71:J79">
    <cfRule type="expression" dxfId="7" priority="12">
      <formula>I71&lt;&gt;J71</formula>
    </cfRule>
  </conditionalFormatting>
  <conditionalFormatting sqref="J81:J83">
    <cfRule type="expression" dxfId="6" priority="11">
      <formula>I81&lt;&gt;J81</formula>
    </cfRule>
  </conditionalFormatting>
  <conditionalFormatting sqref="J88:J103">
    <cfRule type="expression" dxfId="5" priority="7">
      <formula>I88&lt;&gt;J88</formula>
    </cfRule>
  </conditionalFormatting>
  <conditionalFormatting sqref="J105:J106">
    <cfRule type="expression" dxfId="4" priority="6">
      <formula>I105&lt;&gt;J105</formula>
    </cfRule>
  </conditionalFormatting>
  <conditionalFormatting sqref="J111:J124">
    <cfRule type="expression" dxfId="3" priority="4">
      <formula>I111&lt;&gt;J111</formula>
    </cfRule>
  </conditionalFormatting>
  <conditionalFormatting sqref="J126:J129">
    <cfRule type="expression" dxfId="2" priority="3">
      <formula>I126&lt;&gt;J126</formula>
    </cfRule>
  </conditionalFormatting>
  <conditionalFormatting sqref="J131:J133">
    <cfRule type="expression" dxfId="1" priority="2">
      <formula>I131&lt;&gt;J131</formula>
    </cfRule>
  </conditionalFormatting>
  <conditionalFormatting sqref="J143:J159">
    <cfRule type="expression" dxfId="0" priority="19">
      <formula>I143&lt;&gt;J143</formula>
    </cfRule>
  </conditionalFormatting>
  <dataValidations count="1">
    <dataValidation type="list" allowBlank="1" showInputMessage="1" showErrorMessage="1" sqref="K7:L7" xr:uid="{00000000-0002-0000-0500-000000000000}">
      <formula1>$N$7:$N$9</formula1>
    </dataValidation>
  </dataValidations>
  <pageMargins left="0.7" right="0.7" top="0.75" bottom="0.75" header="0.3" footer="0.3"/>
  <pageSetup paperSize="9" scale="28" orientation="portrait" r:id="rId1"/>
  <rowBreaks count="3" manualBreakCount="3">
    <brk id="88" max="16383" man="1"/>
    <brk id="167" max="16383" man="1"/>
    <brk id="19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C3:R27"/>
  <sheetViews>
    <sheetView showGridLines="0" tabSelected="1" zoomScale="65" workbookViewId="0">
      <selection activeCell="V19" sqref="V19"/>
    </sheetView>
  </sheetViews>
  <sheetFormatPr defaultColWidth="8.81640625" defaultRowHeight="14.5"/>
  <sheetData>
    <row r="3" spans="3:18" ht="20">
      <c r="C3" s="587" t="s">
        <v>456</v>
      </c>
      <c r="D3" s="587"/>
      <c r="E3" s="587"/>
      <c r="F3" s="587"/>
      <c r="G3" s="587"/>
      <c r="H3" s="587"/>
      <c r="I3" s="587"/>
      <c r="J3" s="587"/>
      <c r="K3" s="587"/>
      <c r="L3" s="587"/>
      <c r="M3" s="587"/>
      <c r="N3" s="587"/>
      <c r="O3" s="587"/>
      <c r="P3" s="587"/>
      <c r="Q3" s="587"/>
      <c r="R3" s="587"/>
    </row>
    <row r="27" spans="3:18" ht="20">
      <c r="C27" s="587" t="s">
        <v>457</v>
      </c>
      <c r="D27" s="587"/>
      <c r="E27" s="587"/>
      <c r="F27" s="587"/>
      <c r="G27" s="587"/>
      <c r="H27" s="587"/>
      <c r="I27" s="587"/>
      <c r="J27" s="587"/>
      <c r="K27" s="587"/>
      <c r="L27" s="587"/>
      <c r="M27" s="587"/>
      <c r="N27" s="587"/>
      <c r="O27" s="587"/>
      <c r="P27" s="587"/>
      <c r="Q27" s="587"/>
      <c r="R27" s="587"/>
    </row>
  </sheetData>
  <mergeCells count="2">
    <mergeCell ref="C3:R3"/>
    <mergeCell ref="C27:R2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568EA12C02744B90C2548B18D7B906" ma:contentTypeVersion="1" ma:contentTypeDescription="Create a new document." ma:contentTypeScope="" ma:versionID="5a8ae1dd0b03313da0b82f0a34e5400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3E3C99C-E87E-4392-A6AE-3E69A5972C27}"/>
</file>

<file path=customXml/itemProps2.xml><?xml version="1.0" encoding="utf-8"?>
<ds:datastoreItem xmlns:ds="http://schemas.openxmlformats.org/officeDocument/2006/customXml" ds:itemID="{53A8CB1A-739E-4D14-84C9-3D64D67CF435}"/>
</file>

<file path=customXml/itemProps3.xml><?xml version="1.0" encoding="utf-8"?>
<ds:datastoreItem xmlns:ds="http://schemas.openxmlformats.org/officeDocument/2006/customXml" ds:itemID="{9728172F-4EE4-4B63-926F-6A725266B1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Header &amp; Notes</vt:lpstr>
      <vt:lpstr>Bank Inputs</vt:lpstr>
      <vt:lpstr>Weights</vt:lpstr>
      <vt:lpstr>LCR &amp; Benchmark</vt:lpstr>
      <vt:lpstr>ILAAP</vt:lpstr>
      <vt:lpstr>Grafik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Djono.Subagjo</dc:creator>
  <cp:keywords/>
  <dc:description/>
  <cp:lastModifiedBy>Anggrayni Sulma Wardhani</cp:lastModifiedBy>
  <cp:lastPrinted>2018-01-05T16:13:01Z</cp:lastPrinted>
  <dcterms:created xsi:type="dcterms:W3CDTF">2017-07-04T16:09:32Z</dcterms:created>
  <dcterms:modified xsi:type="dcterms:W3CDTF">2025-08-20T10:24:00Z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jono Subagjo">
    <vt:lpwstr>0</vt:lpwstr>
  </property>
  <property fmtid="{D5CDD505-2E9C-101B-9397-08002B2CF9AE}" pid="3" name="ContentTypeId">
    <vt:lpwstr>0x0101000E568EA12C02744B90C2548B18D7B906</vt:lpwstr>
  </property>
</Properties>
</file>